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202300"/>
  <mc:AlternateContent xmlns:mc="http://schemas.openxmlformats.org/markup-compatibility/2006">
    <mc:Choice Requires="x15">
      <x15ac:absPath xmlns:x15ac="http://schemas.microsoft.com/office/spreadsheetml/2010/11/ac" url="https://d.docs.live.net/0ba9ad8a415cd3cc/Documents/"/>
    </mc:Choice>
  </mc:AlternateContent>
  <xr:revisionPtr revIDLastSave="22" documentId="14_{605496B4-F1CE-431F-885A-D1EE94A8403D}" xr6:coauthVersionLast="47" xr6:coauthVersionMax="47" xr10:uidLastSave="{E00E12AF-504F-4411-9222-30D1CF401BA4}"/>
  <bookViews>
    <workbookView xWindow="-108" yWindow="-108" windowWidth="23256" windowHeight="13896" activeTab="2" xr2:uid="{E5BDB40E-24E3-4ABF-BB59-8325843F79A1}"/>
  </bookViews>
  <sheets>
    <sheet name="Pivot_Table" sheetId="4" r:id="rId1"/>
    <sheet name="sales_profitability_dataset" sheetId="1" r:id="rId2"/>
    <sheet name="Dashboard" sheetId="2" r:id="rId3"/>
  </sheets>
  <definedNames>
    <definedName name="_xlnm._FilterDatabase" localSheetId="1" hidden="1">sales_profitability_dataset!$A$3:$Q$10003</definedName>
    <definedName name="NativeTimeline_Order_Date">#N/A</definedName>
    <definedName name="Slicer_Category">#N/A</definedName>
    <definedName name="Slicer_Customer_Segment">#N/A</definedName>
    <definedName name="Slicer_Order_Status">#N/A</definedName>
    <definedName name="Slicer_Region">#N/A</definedName>
    <definedName name="Slicer_Sales_Channel">#N/A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4" l="1"/>
  <c r="B2" i="4"/>
  <c r="X10" i="1" a="1"/>
  <c r="X13" i="1"/>
  <c r="X7" i="1"/>
  <c r="X4" i="1" a="1"/>
  <c r="V13" i="1"/>
  <c r="V10" i="1"/>
  <c r="V7" i="1"/>
  <c r="V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 r="T9996" i="1"/>
  <c r="T9997" i="1"/>
  <c r="T9998" i="1"/>
  <c r="T9999" i="1"/>
  <c r="T10000" i="1"/>
  <c r="T10001" i="1"/>
  <c r="T10002" i="1"/>
  <c r="T10003" i="1"/>
  <c r="T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9802" i="1"/>
  <c r="S9803" i="1"/>
  <c r="S9804" i="1"/>
  <c r="S9805" i="1"/>
  <c r="S9806" i="1"/>
  <c r="S9807" i="1"/>
  <c r="S9808" i="1"/>
  <c r="S9809" i="1"/>
  <c r="S9810" i="1"/>
  <c r="S9811" i="1"/>
  <c r="S9812" i="1"/>
  <c r="S9813" i="1"/>
  <c r="S9814" i="1"/>
  <c r="S9815" i="1"/>
  <c r="S9816" i="1"/>
  <c r="S9817" i="1"/>
  <c r="S9818" i="1"/>
  <c r="S9819" i="1"/>
  <c r="S9820" i="1"/>
  <c r="S9821" i="1"/>
  <c r="S9822" i="1"/>
  <c r="S9823" i="1"/>
  <c r="S9824" i="1"/>
  <c r="S9825" i="1"/>
  <c r="S9826" i="1"/>
  <c r="S9827" i="1"/>
  <c r="S9828" i="1"/>
  <c r="S9829" i="1"/>
  <c r="S9830" i="1"/>
  <c r="S9831" i="1"/>
  <c r="S9832" i="1"/>
  <c r="S9833" i="1"/>
  <c r="S9834" i="1"/>
  <c r="S9835" i="1"/>
  <c r="S9836" i="1"/>
  <c r="S9837" i="1"/>
  <c r="S9838" i="1"/>
  <c r="S9839" i="1"/>
  <c r="S9840" i="1"/>
  <c r="S9841" i="1"/>
  <c r="S9842" i="1"/>
  <c r="S9843" i="1"/>
  <c r="S9844" i="1"/>
  <c r="S9845" i="1"/>
  <c r="S9846" i="1"/>
  <c r="S9847" i="1"/>
  <c r="S9848" i="1"/>
  <c r="S9849" i="1"/>
  <c r="S9850" i="1"/>
  <c r="S9851" i="1"/>
  <c r="S9852" i="1"/>
  <c r="S9853" i="1"/>
  <c r="S9854" i="1"/>
  <c r="S9855" i="1"/>
  <c r="S9856" i="1"/>
  <c r="S9857" i="1"/>
  <c r="S9858" i="1"/>
  <c r="S9859" i="1"/>
  <c r="S9860" i="1"/>
  <c r="S9861" i="1"/>
  <c r="S9862" i="1"/>
  <c r="S9863" i="1"/>
  <c r="S9864" i="1"/>
  <c r="S9865" i="1"/>
  <c r="S9866" i="1"/>
  <c r="S9867" i="1"/>
  <c r="S9868" i="1"/>
  <c r="S9869" i="1"/>
  <c r="S9870" i="1"/>
  <c r="S9871" i="1"/>
  <c r="S9872" i="1"/>
  <c r="S9873" i="1"/>
  <c r="S9874" i="1"/>
  <c r="S9875" i="1"/>
  <c r="S9876" i="1"/>
  <c r="S9877" i="1"/>
  <c r="S9878" i="1"/>
  <c r="S9879" i="1"/>
  <c r="S9880" i="1"/>
  <c r="S9881" i="1"/>
  <c r="S9882" i="1"/>
  <c r="S9883" i="1"/>
  <c r="S9884" i="1"/>
  <c r="S9885" i="1"/>
  <c r="S9886" i="1"/>
  <c r="S9887" i="1"/>
  <c r="S9888" i="1"/>
  <c r="S9889" i="1"/>
  <c r="S9890" i="1"/>
  <c r="S9891" i="1"/>
  <c r="S9892" i="1"/>
  <c r="S9893" i="1"/>
  <c r="S9894" i="1"/>
  <c r="S9895" i="1"/>
  <c r="S9896" i="1"/>
  <c r="S9897" i="1"/>
  <c r="S9898" i="1"/>
  <c r="S9899" i="1"/>
  <c r="S9900" i="1"/>
  <c r="S9901" i="1"/>
  <c r="S9902" i="1"/>
  <c r="S9903" i="1"/>
  <c r="S9904" i="1"/>
  <c r="S9905" i="1"/>
  <c r="S9906" i="1"/>
  <c r="S9907" i="1"/>
  <c r="S9908" i="1"/>
  <c r="S9909" i="1"/>
  <c r="S9910" i="1"/>
  <c r="S9911" i="1"/>
  <c r="S9912" i="1"/>
  <c r="S9913" i="1"/>
  <c r="S9914" i="1"/>
  <c r="S9915" i="1"/>
  <c r="S9916" i="1"/>
  <c r="S9917" i="1"/>
  <c r="S9918" i="1"/>
  <c r="S9919" i="1"/>
  <c r="S9920" i="1"/>
  <c r="S9921" i="1"/>
  <c r="S9922" i="1"/>
  <c r="S9923" i="1"/>
  <c r="S9924" i="1"/>
  <c r="S9925" i="1"/>
  <c r="S9926" i="1"/>
  <c r="S9927" i="1"/>
  <c r="S9928" i="1"/>
  <c r="S9929" i="1"/>
  <c r="S9930" i="1"/>
  <c r="S9931" i="1"/>
  <c r="S9932" i="1"/>
  <c r="S9933" i="1"/>
  <c r="S9934" i="1"/>
  <c r="S9935" i="1"/>
  <c r="S9936" i="1"/>
  <c r="S9937" i="1"/>
  <c r="S9938" i="1"/>
  <c r="S9939" i="1"/>
  <c r="S9940" i="1"/>
  <c r="S9941" i="1"/>
  <c r="S9942" i="1"/>
  <c r="S9943" i="1"/>
  <c r="S9944" i="1"/>
  <c r="S9945" i="1"/>
  <c r="S9946" i="1"/>
  <c r="S9947" i="1"/>
  <c r="S9948" i="1"/>
  <c r="S9949" i="1"/>
  <c r="S9950" i="1"/>
  <c r="S9951" i="1"/>
  <c r="S9952" i="1"/>
  <c r="S9953" i="1"/>
  <c r="S9954" i="1"/>
  <c r="S9955" i="1"/>
  <c r="S9956" i="1"/>
  <c r="S9957" i="1"/>
  <c r="S9958" i="1"/>
  <c r="S9959" i="1"/>
  <c r="S9960" i="1"/>
  <c r="S9961" i="1"/>
  <c r="S9962" i="1"/>
  <c r="S9963" i="1"/>
  <c r="S9964" i="1"/>
  <c r="S9965" i="1"/>
  <c r="S9966" i="1"/>
  <c r="S9967" i="1"/>
  <c r="S9968" i="1"/>
  <c r="S9969" i="1"/>
  <c r="S9970" i="1"/>
  <c r="S9971" i="1"/>
  <c r="S9972" i="1"/>
  <c r="S9973" i="1"/>
  <c r="S9974" i="1"/>
  <c r="S9975" i="1"/>
  <c r="S9976" i="1"/>
  <c r="S9977" i="1"/>
  <c r="S9978" i="1"/>
  <c r="S9979" i="1"/>
  <c r="S9980" i="1"/>
  <c r="S9981" i="1"/>
  <c r="S9982" i="1"/>
  <c r="S9983" i="1"/>
  <c r="S9984" i="1"/>
  <c r="S9985" i="1"/>
  <c r="S9986" i="1"/>
  <c r="S9987" i="1"/>
  <c r="S9988" i="1"/>
  <c r="S9989" i="1"/>
  <c r="S9990" i="1"/>
  <c r="S9991" i="1"/>
  <c r="S9992" i="1"/>
  <c r="S9993" i="1"/>
  <c r="S9994" i="1"/>
  <c r="S9995" i="1"/>
  <c r="S9996" i="1"/>
  <c r="S9997" i="1"/>
  <c r="S9998" i="1"/>
  <c r="S9999" i="1"/>
  <c r="S10000" i="1"/>
  <c r="S10001" i="1"/>
  <c r="S10002" i="1"/>
  <c r="S10003" i="1"/>
  <c r="S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0001" i="1"/>
  <c r="R10002" i="1"/>
  <c r="R10003" i="1"/>
  <c r="R4"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<sst xmlns="http://schemas.openxmlformats.org/spreadsheetml/2006/main" count="100052" uniqueCount="12587">
  <si>
    <t>Order_ID</t>
  </si>
  <si>
    <t>Order_Date</t>
  </si>
  <si>
    <t>Customer_ID</t>
  </si>
  <si>
    <t>Customer_Segment</t>
  </si>
  <si>
    <t>Region</t>
  </si>
  <si>
    <t>State</t>
  </si>
  <si>
    <t>Sales_Channel</t>
  </si>
  <si>
    <t>Category</t>
  </si>
  <si>
    <t>Product</t>
  </si>
  <si>
    <t>Quantity</t>
  </si>
  <si>
    <t>Unit_Price</t>
  </si>
  <si>
    <t>Discount</t>
  </si>
  <si>
    <t>Sales</t>
  </si>
  <si>
    <t>Cost</t>
  </si>
  <si>
    <t>Profit</t>
  </si>
  <si>
    <t>Payment_Method</t>
  </si>
  <si>
    <t>Order_Status</t>
  </si>
  <si>
    <t>ORD-100001</t>
  </si>
  <si>
    <t>CUST-2438</t>
  </si>
  <si>
    <t>Consumer</t>
  </si>
  <si>
    <t>South</t>
  </si>
  <si>
    <t>Kerala</t>
  </si>
  <si>
    <t>Online</t>
  </si>
  <si>
    <t>Technology</t>
  </si>
  <si>
    <t>Laptop</t>
  </si>
  <si>
    <t>Debit Card</t>
  </si>
  <si>
    <t>Delivered</t>
  </si>
  <si>
    <t>ORD-100002</t>
  </si>
  <si>
    <t>CUST-1997</t>
  </si>
  <si>
    <t>Distributor</t>
  </si>
  <si>
    <t>Mouse</t>
  </si>
  <si>
    <t>Net Banking</t>
  </si>
  <si>
    <t>ORD-100003</t>
  </si>
  <si>
    <t>CUST-1655</t>
  </si>
  <si>
    <t>West</t>
  </si>
  <si>
    <t>Maharashtra</t>
  </si>
  <si>
    <t>Printer</t>
  </si>
  <si>
    <t>ORD-100004</t>
  </si>
  <si>
    <t>CUST-2261</t>
  </si>
  <si>
    <t>East</t>
  </si>
  <si>
    <t>Jharkhand</t>
  </si>
  <si>
    <t>Office Supplies</t>
  </si>
  <si>
    <t>Notebook</t>
  </si>
  <si>
    <t>Cash</t>
  </si>
  <si>
    <t>ORD-100005</t>
  </si>
  <si>
    <t>CUST-1284</t>
  </si>
  <si>
    <t>Corporate</t>
  </si>
  <si>
    <t>Assam</t>
  </si>
  <si>
    <t>Folders</t>
  </si>
  <si>
    <t>Credit Card</t>
  </si>
  <si>
    <t>ORD-100006</t>
  </si>
  <si>
    <t>CUST-2224</t>
  </si>
  <si>
    <t>Small Business</t>
  </si>
  <si>
    <t>Central</t>
  </si>
  <si>
    <t>Uttar Pradesh</t>
  </si>
  <si>
    <t>Pen Set</t>
  </si>
  <si>
    <t>ORD-100007</t>
  </si>
  <si>
    <t>CUST-1215</t>
  </si>
  <si>
    <t>North</t>
  </si>
  <si>
    <t>Headphones</t>
  </si>
  <si>
    <t>ORD-100008</t>
  </si>
  <si>
    <t>CUST-1429</t>
  </si>
  <si>
    <t>Stapler</t>
  </si>
  <si>
    <t>ORD-100009</t>
  </si>
  <si>
    <t>CUST-2194</t>
  </si>
  <si>
    <t>Madhya Pradesh</t>
  </si>
  <si>
    <t>ORD-100010</t>
  </si>
  <si>
    <t>CUST-2075</t>
  </si>
  <si>
    <t>Himachal Pradesh</t>
  </si>
  <si>
    <t>Monitor</t>
  </si>
  <si>
    <t>UPI</t>
  </si>
  <si>
    <t>ORD-100011</t>
  </si>
  <si>
    <t>CUST-2138</t>
  </si>
  <si>
    <t>Gujarat</t>
  </si>
  <si>
    <t>Furniture</t>
  </si>
  <si>
    <t>Table</t>
  </si>
  <si>
    <t>Cancelled</t>
  </si>
  <si>
    <t>ORD-100012</t>
  </si>
  <si>
    <t>CUST-1165</t>
  </si>
  <si>
    <t>Retail Store</t>
  </si>
  <si>
    <t>ORD-100013</t>
  </si>
  <si>
    <t>CUST-3476</t>
  </si>
  <si>
    <t>ORD-100014</t>
  </si>
  <si>
    <t>CUST-2152</t>
  </si>
  <si>
    <t>ORD-100015</t>
  </si>
  <si>
    <t>CUST-2702</t>
  </si>
  <si>
    <t>ORD-100016</t>
  </si>
  <si>
    <t>CUST-2849</t>
  </si>
  <si>
    <t>ORD-100017</t>
  </si>
  <si>
    <t>CUST-2408</t>
  </si>
  <si>
    <t>Rajasthan</t>
  </si>
  <si>
    <t>Office Chair</t>
  </si>
  <si>
    <t>ORD-100018</t>
  </si>
  <si>
    <t>CUST-2208</t>
  </si>
  <si>
    <t>Keyboard</t>
  </si>
  <si>
    <t>ORD-100019</t>
  </si>
  <si>
    <t>CUST-3090</t>
  </si>
  <si>
    <t>Chhattisgarh</t>
  </si>
  <si>
    <t>ORD-100020</t>
  </si>
  <si>
    <t>Telangana</t>
  </si>
  <si>
    <t>ORD-100021</t>
  </si>
  <si>
    <t>CUST-1798</t>
  </si>
  <si>
    <t>ORD-100022</t>
  </si>
  <si>
    <t>CUST-3481</t>
  </si>
  <si>
    <t>Delhi</t>
  </si>
  <si>
    <t>ORD-100023</t>
  </si>
  <si>
    <t>CUST-2503</t>
  </si>
  <si>
    <t>Bookshelf</t>
  </si>
  <si>
    <t>ORD-100024</t>
  </si>
  <si>
    <t>CUST-3206</t>
  </si>
  <si>
    <t>Goa</t>
  </si>
  <si>
    <t>ORD-100025</t>
  </si>
  <si>
    <t>CUST-1088</t>
  </si>
  <si>
    <t>ORD-100026</t>
  </si>
  <si>
    <t>CUST-3170</t>
  </si>
  <si>
    <t>Andhra Pradesh</t>
  </si>
  <si>
    <t>ORD-100027</t>
  </si>
  <si>
    <t>CUST-2102</t>
  </si>
  <si>
    <t>ORD-100028</t>
  </si>
  <si>
    <t>CUST-2553</t>
  </si>
  <si>
    <t>Bihar</t>
  </si>
  <si>
    <t>ORD-100029</t>
  </si>
  <si>
    <t>CUST-2192</t>
  </si>
  <si>
    <t>ORD-100030</t>
  </si>
  <si>
    <t>CUST-1180</t>
  </si>
  <si>
    <t>Markers</t>
  </si>
  <si>
    <t>ORD-100031</t>
  </si>
  <si>
    <t>ORD-100032</t>
  </si>
  <si>
    <t>CUST-2930</t>
  </si>
  <si>
    <t>Punjab</t>
  </si>
  <si>
    <t>ORD-100033</t>
  </si>
  <si>
    <t>CUST-2575</t>
  </si>
  <si>
    <t>ORD-100034</t>
  </si>
  <si>
    <t>CUST-2650</t>
  </si>
  <si>
    <t>Paper Ream</t>
  </si>
  <si>
    <t>ORD-100035</t>
  </si>
  <si>
    <t>CUST-1163</t>
  </si>
  <si>
    <t>Desk</t>
  </si>
  <si>
    <t>ORD-100036</t>
  </si>
  <si>
    <t>CUST-1923</t>
  </si>
  <si>
    <t>ORD-100037</t>
  </si>
  <si>
    <t>CUST-1182</t>
  </si>
  <si>
    <t>Returned</t>
  </si>
  <si>
    <t>ORD-100038</t>
  </si>
  <si>
    <t>CUST-1066</t>
  </si>
  <si>
    <t>ORD-100039</t>
  </si>
  <si>
    <t>West Bengal</t>
  </si>
  <si>
    <t>ORD-100040</t>
  </si>
  <si>
    <t>CUST-1049</t>
  </si>
  <si>
    <t>ORD-100041</t>
  </si>
  <si>
    <t>CUST-1271</t>
  </si>
  <si>
    <t>ORD-100042</t>
  </si>
  <si>
    <t>CUST-2722</t>
  </si>
  <si>
    <t>ORD-100043</t>
  </si>
  <si>
    <t>CUST-3079</t>
  </si>
  <si>
    <t>ORD-100044</t>
  </si>
  <si>
    <t>CUST-1848</t>
  </si>
  <si>
    <t>Karnataka</t>
  </si>
  <si>
    <t>Filing Cabinet</t>
  </si>
  <si>
    <t>ORD-100045</t>
  </si>
  <si>
    <t>CUST-1727</t>
  </si>
  <si>
    <t>ORD-100046</t>
  </si>
  <si>
    <t>CUST-1665</t>
  </si>
  <si>
    <t>ORD-100047</t>
  </si>
  <si>
    <t>CUST-2236</t>
  </si>
  <si>
    <t>ORD-100048</t>
  </si>
  <si>
    <t>CUST-3497</t>
  </si>
  <si>
    <t>ORD-100049</t>
  </si>
  <si>
    <t>CUST-3445</t>
  </si>
  <si>
    <t>ORD-100050</t>
  </si>
  <si>
    <t>CUST-2001</t>
  </si>
  <si>
    <t>ORD-100051</t>
  </si>
  <si>
    <t>CUST-1439</t>
  </si>
  <si>
    <t>ORD-100052</t>
  </si>
  <si>
    <t>CUST-3482</t>
  </si>
  <si>
    <t>ORD-100053</t>
  </si>
  <si>
    <t>CUST-2998</t>
  </si>
  <si>
    <t>ORD-100054</t>
  </si>
  <si>
    <t>CUST-2412</t>
  </si>
  <si>
    <t>ORD-100055</t>
  </si>
  <si>
    <t>CUST-1100</t>
  </si>
  <si>
    <t>ORD-100056</t>
  </si>
  <si>
    <t>CUST-1720</t>
  </si>
  <si>
    <t>ORD-100057</t>
  </si>
  <si>
    <t>CUST-2116</t>
  </si>
  <si>
    <t>ORD-100058</t>
  </si>
  <si>
    <t>CUST-1474</t>
  </si>
  <si>
    <t>ORD-100059</t>
  </si>
  <si>
    <t>CUST-1809</t>
  </si>
  <si>
    <t>ORD-100060</t>
  </si>
  <si>
    <t>CUST-3334</t>
  </si>
  <si>
    <t>ORD-100061</t>
  </si>
  <si>
    <t>CUST-2895</t>
  </si>
  <si>
    <t>ORD-100062</t>
  </si>
  <si>
    <t>CUST-2353</t>
  </si>
  <si>
    <t>ORD-100063</t>
  </si>
  <si>
    <t>CUST-3461</t>
  </si>
  <si>
    <t>ORD-100064</t>
  </si>
  <si>
    <t>CUST-1133</t>
  </si>
  <si>
    <t>ORD-100065</t>
  </si>
  <si>
    <t>CUST-1753</t>
  </si>
  <si>
    <t>ORD-100066</t>
  </si>
  <si>
    <t>CUST-1774</t>
  </si>
  <si>
    <t>ORD-100067</t>
  </si>
  <si>
    <t>CUST-1226</t>
  </si>
  <si>
    <t>Tamil Nadu</t>
  </si>
  <si>
    <t>ORD-100068</t>
  </si>
  <si>
    <t>CUST-1121</t>
  </si>
  <si>
    <t>ORD-100069</t>
  </si>
  <si>
    <t>CUST-1139</t>
  </si>
  <si>
    <t>ORD-100070</t>
  </si>
  <si>
    <t>CUST-2907</t>
  </si>
  <si>
    <t>ORD-100071</t>
  </si>
  <si>
    <t>CUST-1379</t>
  </si>
  <si>
    <t>ORD-100072</t>
  </si>
  <si>
    <t>CUST-3263</t>
  </si>
  <si>
    <t>ORD-100073</t>
  </si>
  <si>
    <t>CUST-1031</t>
  </si>
  <si>
    <t>ORD-100074</t>
  </si>
  <si>
    <t>CUST-1038</t>
  </si>
  <si>
    <t>Odisha</t>
  </si>
  <si>
    <t>ORD-100075</t>
  </si>
  <si>
    <t>CUST-2315</t>
  </si>
  <si>
    <t>ORD-100076</t>
  </si>
  <si>
    <t>CUST-1508</t>
  </si>
  <si>
    <t>ORD-100077</t>
  </si>
  <si>
    <t>CUST-2613</t>
  </si>
  <si>
    <t>ORD-100078</t>
  </si>
  <si>
    <t>CUST-1528</t>
  </si>
  <si>
    <t>ORD-100079</t>
  </si>
  <si>
    <t>ORD-100080</t>
  </si>
  <si>
    <t>CUST-1613</t>
  </si>
  <si>
    <t>ORD-100081</t>
  </si>
  <si>
    <t>CUST-3064</t>
  </si>
  <si>
    <t>ORD-100082</t>
  </si>
  <si>
    <t>CUST-1437</t>
  </si>
  <si>
    <t>ORD-100083</t>
  </si>
  <si>
    <t>CUST-1767</t>
  </si>
  <si>
    <t>ORD-100084</t>
  </si>
  <si>
    <t>CUST-3336</t>
  </si>
  <si>
    <t>ORD-100085</t>
  </si>
  <si>
    <t>CUST-1433</t>
  </si>
  <si>
    <t>ORD-100086</t>
  </si>
  <si>
    <t>CUST-1059</t>
  </si>
  <si>
    <t>ORD-100087</t>
  </si>
  <si>
    <t>CUST-2727</t>
  </si>
  <si>
    <t>ORD-100088</t>
  </si>
  <si>
    <t>CUST-2175</t>
  </si>
  <si>
    <t>ORD-100089</t>
  </si>
  <si>
    <t>CUST-3274</t>
  </si>
  <si>
    <t>ORD-100090</t>
  </si>
  <si>
    <t>CUST-2182</t>
  </si>
  <si>
    <t>ORD-100091</t>
  </si>
  <si>
    <t>CUST-1556</t>
  </si>
  <si>
    <t>ORD-100092</t>
  </si>
  <si>
    <t>CUST-3328</t>
  </si>
  <si>
    <t>ORD-100093</t>
  </si>
  <si>
    <t>CUST-1738</t>
  </si>
  <si>
    <t>ORD-100094</t>
  </si>
  <si>
    <t>CUST-3415</t>
  </si>
  <si>
    <t>ORD-100095</t>
  </si>
  <si>
    <t>CUST-2065</t>
  </si>
  <si>
    <t>ORD-100096</t>
  </si>
  <si>
    <t>CUST-2742</t>
  </si>
  <si>
    <t>ORD-100097</t>
  </si>
  <si>
    <t>CUST-1713</t>
  </si>
  <si>
    <t>ORD-100098</t>
  </si>
  <si>
    <t>CUST-3203</t>
  </si>
  <si>
    <t>ORD-100099</t>
  </si>
  <si>
    <t>CUST-2305</t>
  </si>
  <si>
    <t>ORD-100100</t>
  </si>
  <si>
    <t>CUST-2902</t>
  </si>
  <si>
    <t>ORD-100101</t>
  </si>
  <si>
    <t>CUST-1065</t>
  </si>
  <si>
    <t>ORD-100102</t>
  </si>
  <si>
    <t>CUST-3101</t>
  </si>
  <si>
    <t>ORD-100103</t>
  </si>
  <si>
    <t>CUST-1022</t>
  </si>
  <si>
    <t>ORD-100104</t>
  </si>
  <si>
    <t>CUST-1457</t>
  </si>
  <si>
    <t>ORD-100105</t>
  </si>
  <si>
    <t>CUST-2569</t>
  </si>
  <si>
    <t>ORD-100106</t>
  </si>
  <si>
    <t>CUST-2881</t>
  </si>
  <si>
    <t>ORD-100107</t>
  </si>
  <si>
    <t>CUST-2406</t>
  </si>
  <si>
    <t>ORD-100108</t>
  </si>
  <si>
    <t>CUST-1166</t>
  </si>
  <si>
    <t>ORD-100109</t>
  </si>
  <si>
    <t>CUST-1975</t>
  </si>
  <si>
    <t>ORD-100110</t>
  </si>
  <si>
    <t>CUST-2110</t>
  </si>
  <si>
    <t>ORD-100111</t>
  </si>
  <si>
    <t>CUST-2814</t>
  </si>
  <si>
    <t>ORD-100112</t>
  </si>
  <si>
    <t>CUST-3161</t>
  </si>
  <si>
    <t>ORD-100113</t>
  </si>
  <si>
    <t>CUST-1512</t>
  </si>
  <si>
    <t>ORD-100114</t>
  </si>
  <si>
    <t>CUST-1872</t>
  </si>
  <si>
    <t>ORD-100115</t>
  </si>
  <si>
    <t>CUST-2536</t>
  </si>
  <si>
    <t>ORD-100116</t>
  </si>
  <si>
    <t>CUST-3375</t>
  </si>
  <si>
    <t>ORD-100117</t>
  </si>
  <si>
    <t>CUST-2104</t>
  </si>
  <si>
    <t>ORD-100118</t>
  </si>
  <si>
    <t>CUST-2021</t>
  </si>
  <si>
    <t>ORD-100119</t>
  </si>
  <si>
    <t>CUST-2607</t>
  </si>
  <si>
    <t>ORD-100120</t>
  </si>
  <si>
    <t>CUST-2177</t>
  </si>
  <si>
    <t>ORD-100121</t>
  </si>
  <si>
    <t>CUST-1475</t>
  </si>
  <si>
    <t>ORD-100122</t>
  </si>
  <si>
    <t>CUST-2685</t>
  </si>
  <si>
    <t>ORD-100123</t>
  </si>
  <si>
    <t>CUST-1520</t>
  </si>
  <si>
    <t>ORD-100124</t>
  </si>
  <si>
    <t>CUST-1751</t>
  </si>
  <si>
    <t>ORD-100125</t>
  </si>
  <si>
    <t>CUST-2657</t>
  </si>
  <si>
    <t>ORD-100126</t>
  </si>
  <si>
    <t>CUST-3099</t>
  </si>
  <si>
    <t>ORD-100127</t>
  </si>
  <si>
    <t>CUST-2316</t>
  </si>
  <si>
    <t>ORD-100128</t>
  </si>
  <si>
    <t>CUST-2795</t>
  </si>
  <si>
    <t>ORD-100129</t>
  </si>
  <si>
    <t>CUST-1600</t>
  </si>
  <si>
    <t>ORD-100130</t>
  </si>
  <si>
    <t>ORD-100131</t>
  </si>
  <si>
    <t>CUST-2232</t>
  </si>
  <si>
    <t>ORD-100132</t>
  </si>
  <si>
    <t>CUST-2309</t>
  </si>
  <si>
    <t>ORD-100133</t>
  </si>
  <si>
    <t>CUST-1670</t>
  </si>
  <si>
    <t>ORD-100134</t>
  </si>
  <si>
    <t>CUST-1105</t>
  </si>
  <si>
    <t>Haryana</t>
  </si>
  <si>
    <t>ORD-100135</t>
  </si>
  <si>
    <t>CUST-3038</t>
  </si>
  <si>
    <t>ORD-100136</t>
  </si>
  <si>
    <t>CUST-1037</t>
  </si>
  <si>
    <t>ORD-100137</t>
  </si>
  <si>
    <t>CUST-1597</t>
  </si>
  <si>
    <t>ORD-100138</t>
  </si>
  <si>
    <t>CUST-2186</t>
  </si>
  <si>
    <t>ORD-100139</t>
  </si>
  <si>
    <t>CUST-2871</t>
  </si>
  <si>
    <t>ORD-100140</t>
  </si>
  <si>
    <t>CUST-2130</t>
  </si>
  <si>
    <t>ORD-100141</t>
  </si>
  <si>
    <t>CUST-3365</t>
  </si>
  <si>
    <t>ORD-100142</t>
  </si>
  <si>
    <t>CUST-2834</t>
  </si>
  <si>
    <t>ORD-100143</t>
  </si>
  <si>
    <t>CUST-1969</t>
  </si>
  <si>
    <t>ORD-100144</t>
  </si>
  <si>
    <t>CUST-2568</t>
  </si>
  <si>
    <t>ORD-100145</t>
  </si>
  <si>
    <t>CUST-1299</t>
  </si>
  <si>
    <t>ORD-100146</t>
  </si>
  <si>
    <t>CUST-2647</t>
  </si>
  <si>
    <t>ORD-100147</t>
  </si>
  <si>
    <t>ORD-100148</t>
  </si>
  <si>
    <t>CUST-3133</t>
  </si>
  <si>
    <t>ORD-100149</t>
  </si>
  <si>
    <t>CUST-2891</t>
  </si>
  <si>
    <t>ORD-100150</t>
  </si>
  <si>
    <t>CUST-2850</t>
  </si>
  <si>
    <t>ORD-100151</t>
  </si>
  <si>
    <t>CUST-2678</t>
  </si>
  <si>
    <t>ORD-100152</t>
  </si>
  <si>
    <t>CUST-1870</t>
  </si>
  <si>
    <t>ORD-100153</t>
  </si>
  <si>
    <t>CUST-3458</t>
  </si>
  <si>
    <t>ORD-100154</t>
  </si>
  <si>
    <t>CUST-2737</t>
  </si>
  <si>
    <t>ORD-100155</t>
  </si>
  <si>
    <t>CUST-3312</t>
  </si>
  <si>
    <t>ORD-100156</t>
  </si>
  <si>
    <t>CUST-2279</t>
  </si>
  <si>
    <t>ORD-100157</t>
  </si>
  <si>
    <t>CUST-3205</t>
  </si>
  <si>
    <t>ORD-100158</t>
  </si>
  <si>
    <t>CUST-2544</t>
  </si>
  <si>
    <t>ORD-100159</t>
  </si>
  <si>
    <t>ORD-100160</t>
  </si>
  <si>
    <t>CUST-2957</t>
  </si>
  <si>
    <t>ORD-100161</t>
  </si>
  <si>
    <t>CUST-2215</t>
  </si>
  <si>
    <t>ORD-100162</t>
  </si>
  <si>
    <t>CUST-2389</t>
  </si>
  <si>
    <t>ORD-100163</t>
  </si>
  <si>
    <t>CUST-2113</t>
  </si>
  <si>
    <t>ORD-100164</t>
  </si>
  <si>
    <t>CUST-1289</t>
  </si>
  <si>
    <t>ORD-100165</t>
  </si>
  <si>
    <t>CUST-1072</t>
  </si>
  <si>
    <t>ORD-100166</t>
  </si>
  <si>
    <t>CUST-3394</t>
  </si>
  <si>
    <t>ORD-100167</t>
  </si>
  <si>
    <t>CUST-1585</t>
  </si>
  <si>
    <t>ORD-100168</t>
  </si>
  <si>
    <t>CUST-2399</t>
  </si>
  <si>
    <t>ORD-100169</t>
  </si>
  <si>
    <t>CUST-2844</t>
  </si>
  <si>
    <t>ORD-100170</t>
  </si>
  <si>
    <t>CUST-2552</t>
  </si>
  <si>
    <t>ORD-100171</t>
  </si>
  <si>
    <t>CUST-1365</t>
  </si>
  <si>
    <t>ORD-100172</t>
  </si>
  <si>
    <t>ORD-100173</t>
  </si>
  <si>
    <t>CUST-1244</t>
  </si>
  <si>
    <t>ORD-100174</t>
  </si>
  <si>
    <t>CUST-2880</t>
  </si>
  <si>
    <t>ORD-100175</t>
  </si>
  <si>
    <t>CUST-1925</t>
  </si>
  <si>
    <t>ORD-100176</t>
  </si>
  <si>
    <t>CUST-2718</t>
  </si>
  <si>
    <t>ORD-100177</t>
  </si>
  <si>
    <t>CUST-2363</t>
  </si>
  <si>
    <t>ORD-100178</t>
  </si>
  <si>
    <t>CUST-1203</t>
  </si>
  <si>
    <t>ORD-100179</t>
  </si>
  <si>
    <t>CUST-1274</t>
  </si>
  <si>
    <t>ORD-100180</t>
  </si>
  <si>
    <t>CUST-2560</t>
  </si>
  <si>
    <t>ORD-100181</t>
  </si>
  <si>
    <t>CUST-2793</t>
  </si>
  <si>
    <t>ORD-100182</t>
  </si>
  <si>
    <t>CUST-1385</t>
  </si>
  <si>
    <t>ORD-100183</t>
  </si>
  <si>
    <t>CUST-1498</t>
  </si>
  <si>
    <t>ORD-100184</t>
  </si>
  <si>
    <t>CUST-2072</t>
  </si>
  <si>
    <t>ORD-100185</t>
  </si>
  <si>
    <t>CUST-1316</t>
  </si>
  <si>
    <t>ORD-100186</t>
  </si>
  <si>
    <t>CUST-1964</t>
  </si>
  <si>
    <t>ORD-100187</t>
  </si>
  <si>
    <t>ORD-100188</t>
  </si>
  <si>
    <t>CUST-3080</t>
  </si>
  <si>
    <t>ORD-100189</t>
  </si>
  <si>
    <t>CUST-2846</t>
  </si>
  <si>
    <t>ORD-100190</t>
  </si>
  <si>
    <t>CUST-1336</t>
  </si>
  <si>
    <t>ORD-100191</t>
  </si>
  <si>
    <t>CUST-2346</t>
  </si>
  <si>
    <t>ORD-100192</t>
  </si>
  <si>
    <t>CUST-3023</t>
  </si>
  <si>
    <t>ORD-100193</t>
  </si>
  <si>
    <t>CUST-2441</t>
  </si>
  <si>
    <t>ORD-100194</t>
  </si>
  <si>
    <t>CUST-2804</t>
  </si>
  <si>
    <t>ORD-100195</t>
  </si>
  <si>
    <t>CUST-3305</t>
  </si>
  <si>
    <t>ORD-100196</t>
  </si>
  <si>
    <t>CUST-2973</t>
  </si>
  <si>
    <t>ORD-100197</t>
  </si>
  <si>
    <t>CUST-1513</t>
  </si>
  <si>
    <t>ORD-100198</t>
  </si>
  <si>
    <t>CUST-1387</t>
  </si>
  <si>
    <t>ORD-100199</t>
  </si>
  <si>
    <t>CUST-2783</t>
  </si>
  <si>
    <t>ORD-100200</t>
  </si>
  <si>
    <t>CUST-1055</t>
  </si>
  <si>
    <t>ORD-100201</t>
  </si>
  <si>
    <t>CUST-1589</t>
  </si>
  <si>
    <t>ORD-100202</t>
  </si>
  <si>
    <t>CUST-1470</t>
  </si>
  <si>
    <t>ORD-100203</t>
  </si>
  <si>
    <t>CUST-3169</t>
  </si>
  <si>
    <t>ORD-100204</t>
  </si>
  <si>
    <t>CUST-2242</t>
  </si>
  <si>
    <t>ORD-100205</t>
  </si>
  <si>
    <t>CUST-1893</t>
  </si>
  <si>
    <t>ORD-100206</t>
  </si>
  <si>
    <t>CUST-1167</t>
  </si>
  <si>
    <t>ORD-100207</t>
  </si>
  <si>
    <t>CUST-1089</t>
  </si>
  <si>
    <t>ORD-100208</t>
  </si>
  <si>
    <t>CUST-1004</t>
  </si>
  <si>
    <t>ORD-100209</t>
  </si>
  <si>
    <t>CUST-2043</t>
  </si>
  <si>
    <t>ORD-100210</t>
  </si>
  <si>
    <t>CUST-3057</t>
  </si>
  <si>
    <t>ORD-100211</t>
  </si>
  <si>
    <t>CUST-1689</t>
  </si>
  <si>
    <t>ORD-100212</t>
  </si>
  <si>
    <t>ORD-100213</t>
  </si>
  <si>
    <t>CUST-2883</t>
  </si>
  <si>
    <t>ORD-100214</t>
  </si>
  <si>
    <t>CUST-3087</t>
  </si>
  <si>
    <t>ORD-100215</t>
  </si>
  <si>
    <t>CUST-2634</t>
  </si>
  <si>
    <t>ORD-100216</t>
  </si>
  <si>
    <t>CUST-2729</t>
  </si>
  <si>
    <t>ORD-100217</t>
  </si>
  <si>
    <t>CUST-1266</t>
  </si>
  <si>
    <t>ORD-100218</t>
  </si>
  <si>
    <t>CUST-1769</t>
  </si>
  <si>
    <t>ORD-100219</t>
  </si>
  <si>
    <t>CUST-2171</t>
  </si>
  <si>
    <t>ORD-100220</t>
  </si>
  <si>
    <t>CUST-1782</t>
  </si>
  <si>
    <t>ORD-100221</t>
  </si>
  <si>
    <t>CUST-3213</t>
  </si>
  <si>
    <t>ORD-100222</t>
  </si>
  <si>
    <t>CUST-2574</t>
  </si>
  <si>
    <t>ORD-100223</t>
  </si>
  <si>
    <t>CUST-1602</t>
  </si>
  <si>
    <t>ORD-100224</t>
  </si>
  <si>
    <t>CUST-1961</t>
  </si>
  <si>
    <t>ORD-100225</t>
  </si>
  <si>
    <t>CUST-1527</t>
  </si>
  <si>
    <t>ORD-100226</t>
  </si>
  <si>
    <t>CUST-1438</t>
  </si>
  <si>
    <t>ORD-100227</t>
  </si>
  <si>
    <t>CUST-1228</t>
  </si>
  <si>
    <t>ORD-100228</t>
  </si>
  <si>
    <t>CUST-1070</t>
  </si>
  <si>
    <t>ORD-100229</t>
  </si>
  <si>
    <t>CUST-1743</t>
  </si>
  <si>
    <t>ORD-100230</t>
  </si>
  <si>
    <t>CUST-2703</t>
  </si>
  <si>
    <t>ORD-100231</t>
  </si>
  <si>
    <t>CUST-2190</t>
  </si>
  <si>
    <t>ORD-100232</t>
  </si>
  <si>
    <t>CUST-1717</t>
  </si>
  <si>
    <t>ORD-100233</t>
  </si>
  <si>
    <t>CUST-2392</t>
  </si>
  <si>
    <t>ORD-100234</t>
  </si>
  <si>
    <t>CUST-3194</t>
  </si>
  <si>
    <t>ORD-100235</t>
  </si>
  <si>
    <t>ORD-100236</t>
  </si>
  <si>
    <t>CUST-3025</t>
  </si>
  <si>
    <t>ORD-100237</t>
  </si>
  <si>
    <t>CUST-3103</t>
  </si>
  <si>
    <t>ORD-100238</t>
  </si>
  <si>
    <t>CUST-2551</t>
  </si>
  <si>
    <t>ORD-100239</t>
  </si>
  <si>
    <t>CUST-1081</t>
  </si>
  <si>
    <t>ORD-100240</t>
  </si>
  <si>
    <t>ORD-100241</t>
  </si>
  <si>
    <t>CUST-2693</t>
  </si>
  <si>
    <t>ORD-100242</t>
  </si>
  <si>
    <t>CUST-2664</t>
  </si>
  <si>
    <t>ORD-100243</t>
  </si>
  <si>
    <t>CUST-1561</t>
  </si>
  <si>
    <t>ORD-100244</t>
  </si>
  <si>
    <t>CUST-2699</t>
  </si>
  <si>
    <t>ORD-100245</t>
  </si>
  <si>
    <t>CUST-3260</t>
  </si>
  <si>
    <t>ORD-100246</t>
  </si>
  <si>
    <t>CUST-1642</t>
  </si>
  <si>
    <t>ORD-100247</t>
  </si>
  <si>
    <t>CUST-1416</t>
  </si>
  <si>
    <t>ORD-100248</t>
  </si>
  <si>
    <t>CUST-1473</t>
  </si>
  <si>
    <t>ORD-100249</t>
  </si>
  <si>
    <t>CUST-1229</t>
  </si>
  <si>
    <t>ORD-100250</t>
  </si>
  <si>
    <t>CUST-2220</t>
  </si>
  <si>
    <t>ORD-100251</t>
  </si>
  <si>
    <t>CUST-1762</t>
  </si>
  <si>
    <t>ORD-100252</t>
  </si>
  <si>
    <t>CUST-2751</t>
  </si>
  <si>
    <t>ORD-100253</t>
  </si>
  <si>
    <t>CUST-1208</t>
  </si>
  <si>
    <t>ORD-100254</t>
  </si>
  <si>
    <t>CUST-2422</t>
  </si>
  <si>
    <t>ORD-100255</t>
  </si>
  <si>
    <t>CUST-1465</t>
  </si>
  <si>
    <t>ORD-100256</t>
  </si>
  <si>
    <t>CUST-2983</t>
  </si>
  <si>
    <t>ORD-100257</t>
  </si>
  <si>
    <t>ORD-100258</t>
  </si>
  <si>
    <t>CUST-3239</t>
  </si>
  <si>
    <t>ORD-100259</t>
  </si>
  <si>
    <t>CUST-2956</t>
  </si>
  <si>
    <t>ORD-100260</t>
  </si>
  <si>
    <t>CUST-3397</t>
  </si>
  <si>
    <t>ORD-100261</t>
  </si>
  <si>
    <t>CUST-2711</t>
  </si>
  <si>
    <t>ORD-100262</t>
  </si>
  <si>
    <t>CUST-2340</t>
  </si>
  <si>
    <t>ORD-100263</t>
  </si>
  <si>
    <t>CUST-3066</t>
  </si>
  <si>
    <t>ORD-100264</t>
  </si>
  <si>
    <t>CUST-1401</t>
  </si>
  <si>
    <t>ORD-100265</t>
  </si>
  <si>
    <t>CUST-1739</t>
  </si>
  <si>
    <t>ORD-100266</t>
  </si>
  <si>
    <t>CUST-3436</t>
  </si>
  <si>
    <t>ORD-100267</t>
  </si>
  <si>
    <t>CUST-2916</t>
  </si>
  <si>
    <t>ORD-100268</t>
  </si>
  <si>
    <t>CUST-3207</t>
  </si>
  <si>
    <t>ORD-100269</t>
  </si>
  <si>
    <t>CUST-2053</t>
  </si>
  <si>
    <t>ORD-100270</t>
  </si>
  <si>
    <t>ORD-100271</t>
  </si>
  <si>
    <t>CUST-2202</t>
  </si>
  <si>
    <t>ORD-100272</t>
  </si>
  <si>
    <t>CUST-1146</t>
  </si>
  <si>
    <t>ORD-100273</t>
  </si>
  <si>
    <t>CUST-2397</t>
  </si>
  <si>
    <t>ORD-100274</t>
  </si>
  <si>
    <t>CUST-2284</t>
  </si>
  <si>
    <t>ORD-100275</t>
  </si>
  <si>
    <t>CUST-1108</t>
  </si>
  <si>
    <t>ORD-100276</t>
  </si>
  <si>
    <t>CUST-1857</t>
  </si>
  <si>
    <t>ORD-100277</t>
  </si>
  <si>
    <t>CUST-1308</t>
  </si>
  <si>
    <t>ORD-100278</t>
  </si>
  <si>
    <t>CUST-2496</t>
  </si>
  <si>
    <t>ORD-100279</t>
  </si>
  <si>
    <t>CUST-1371</t>
  </si>
  <si>
    <t>ORD-100280</t>
  </si>
  <si>
    <t>CUST-1500</t>
  </si>
  <si>
    <t>ORD-100281</t>
  </si>
  <si>
    <t>CUST-1875</t>
  </si>
  <si>
    <t>ORD-100282</t>
  </si>
  <si>
    <t>ORD-100283</t>
  </si>
  <si>
    <t>CUST-3396</t>
  </si>
  <si>
    <t>ORD-100284</t>
  </si>
  <si>
    <t>CUST-1419</t>
  </si>
  <si>
    <t>ORD-100285</t>
  </si>
  <si>
    <t>CUST-1115</t>
  </si>
  <si>
    <t>ORD-100286</t>
  </si>
  <si>
    <t>CUST-1077</t>
  </si>
  <si>
    <t>ORD-100287</t>
  </si>
  <si>
    <t>CUST-1757</t>
  </si>
  <si>
    <t>ORD-100288</t>
  </si>
  <si>
    <t>CUST-1246</t>
  </si>
  <si>
    <t>ORD-100289</t>
  </si>
  <si>
    <t>CUST-2584</t>
  </si>
  <si>
    <t>ORD-100290</t>
  </si>
  <si>
    <t>ORD-100291</t>
  </si>
  <si>
    <t>CUST-1596</t>
  </si>
  <si>
    <t>ORD-100292</t>
  </si>
  <si>
    <t>CUST-2245</t>
  </si>
  <si>
    <t>ORD-100293</t>
  </si>
  <si>
    <t>CUST-1309</t>
  </si>
  <si>
    <t>ORD-100294</t>
  </si>
  <si>
    <t>CUST-2526</t>
  </si>
  <si>
    <t>ORD-100295</t>
  </si>
  <si>
    <t>CUST-1256</t>
  </si>
  <si>
    <t>ORD-100296</t>
  </si>
  <si>
    <t>CUST-2787</t>
  </si>
  <si>
    <t>ORD-100297</t>
  </si>
  <si>
    <t>CUST-1399</t>
  </si>
  <si>
    <t>ORD-100298</t>
  </si>
  <si>
    <t>ORD-100299</t>
  </si>
  <si>
    <t>CUST-2946</t>
  </si>
  <si>
    <t>ORD-100300</t>
  </si>
  <si>
    <t>CUST-1111</t>
  </si>
  <si>
    <t>ORD-100301</t>
  </si>
  <si>
    <t>CUST-3092</t>
  </si>
  <si>
    <t>ORD-100302</t>
  </si>
  <si>
    <t>CUST-1187</t>
  </si>
  <si>
    <t>ORD-100303</t>
  </si>
  <si>
    <t>CUST-2159</t>
  </si>
  <si>
    <t>ORD-100304</t>
  </si>
  <si>
    <t>CUST-2330</t>
  </si>
  <si>
    <t>ORD-100305</t>
  </si>
  <si>
    <t>CUST-1980</t>
  </si>
  <si>
    <t>ORD-100306</t>
  </si>
  <si>
    <t>CUST-3412</t>
  </si>
  <si>
    <t>ORD-100307</t>
  </si>
  <si>
    <t>CUST-1799</t>
  </si>
  <si>
    <t>ORD-100308</t>
  </si>
  <si>
    <t>CUST-1448</t>
  </si>
  <si>
    <t>ORD-100309</t>
  </si>
  <si>
    <t>CUST-2139</t>
  </si>
  <si>
    <t>ORD-100310</t>
  </si>
  <si>
    <t>CUST-2482</t>
  </si>
  <si>
    <t>ORD-100311</t>
  </si>
  <si>
    <t>CUST-2595</t>
  </si>
  <si>
    <t>ORD-100312</t>
  </si>
  <si>
    <t>ORD-100313</t>
  </si>
  <si>
    <t>CUST-2648</t>
  </si>
  <si>
    <t>ORD-100314</t>
  </si>
  <si>
    <t>CUST-2014</t>
  </si>
  <si>
    <t>ORD-100315</t>
  </si>
  <si>
    <t>CUST-1007</t>
  </si>
  <si>
    <t>ORD-100316</t>
  </si>
  <si>
    <t>CUST-3366</t>
  </si>
  <si>
    <t>ORD-100317</t>
  </si>
  <si>
    <t>CUST-2636</t>
  </si>
  <si>
    <t>ORD-100318</t>
  </si>
  <si>
    <t>CUST-2143</t>
  </si>
  <si>
    <t>ORD-100319</t>
  </si>
  <si>
    <t>CUST-2405</t>
  </si>
  <si>
    <t>ORD-100320</t>
  </si>
  <si>
    <t>CUST-1334</t>
  </si>
  <si>
    <t>ORD-100321</t>
  </si>
  <si>
    <t>CUST-1568</t>
  </si>
  <si>
    <t>ORD-100322</t>
  </si>
  <si>
    <t>CUST-2915</t>
  </si>
  <si>
    <t>ORD-100323</t>
  </si>
  <si>
    <t>CUST-3061</t>
  </si>
  <si>
    <t>ORD-100324</t>
  </si>
  <si>
    <t>CUST-2932</t>
  </si>
  <si>
    <t>ORD-100325</t>
  </si>
  <si>
    <t>CUST-2197</t>
  </si>
  <si>
    <t>ORD-100326</t>
  </si>
  <si>
    <t>CUST-1598</t>
  </si>
  <si>
    <t>ORD-100327</t>
  </si>
  <si>
    <t>CUST-3391</t>
  </si>
  <si>
    <t>ORD-100328</t>
  </si>
  <si>
    <t>CUST-1217</t>
  </si>
  <si>
    <t>ORD-100329</t>
  </si>
  <si>
    <t>CUST-2948</t>
  </si>
  <si>
    <t>ORD-100330</t>
  </si>
  <si>
    <t>CUST-1546</t>
  </si>
  <si>
    <t>ORD-100331</t>
  </si>
  <si>
    <t>CUST-2947</t>
  </si>
  <si>
    <t>ORD-100332</t>
  </si>
  <si>
    <t>ORD-100333</t>
  </si>
  <si>
    <t>CUST-1909</t>
  </si>
  <si>
    <t>ORD-100334</t>
  </si>
  <si>
    <t>CUST-2162</t>
  </si>
  <si>
    <t>ORD-100335</t>
  </si>
  <si>
    <t>ORD-100336</t>
  </si>
  <si>
    <t>CUST-3338</t>
  </si>
  <si>
    <t>ORD-100337</t>
  </si>
  <si>
    <t>CUST-1444</t>
  </si>
  <si>
    <t>ORD-100338</t>
  </si>
  <si>
    <t>CUST-1120</t>
  </si>
  <si>
    <t>ORD-100339</t>
  </si>
  <si>
    <t>CUST-1624</t>
  </si>
  <si>
    <t>ORD-100340</t>
  </si>
  <si>
    <t>CUST-1205</t>
  </si>
  <si>
    <t>ORD-100341</t>
  </si>
  <si>
    <t>CUST-2719</t>
  </si>
  <si>
    <t>ORD-100342</t>
  </si>
  <si>
    <t>CUST-2253</t>
  </si>
  <si>
    <t>ORD-100343</t>
  </si>
  <si>
    <t>CUST-2841</t>
  </si>
  <si>
    <t>ORD-100344</t>
  </si>
  <si>
    <t>CUST-3030</t>
  </si>
  <si>
    <t>ORD-100345</t>
  </si>
  <si>
    <t>CUST-2439</t>
  </si>
  <si>
    <t>ORD-100346</t>
  </si>
  <si>
    <t>CUST-2401</t>
  </si>
  <si>
    <t>ORD-100347</t>
  </si>
  <si>
    <t>CUST-1370</t>
  </si>
  <si>
    <t>ORD-100348</t>
  </si>
  <si>
    <t>CUST-3216</t>
  </si>
  <si>
    <t>ORD-100349</t>
  </si>
  <si>
    <t>CUST-2833</t>
  </si>
  <si>
    <t>ORD-100350</t>
  </si>
  <si>
    <t>CUST-1882</t>
  </si>
  <si>
    <t>ORD-100351</t>
  </si>
  <si>
    <t>CUST-1279</t>
  </si>
  <si>
    <t>ORD-100352</t>
  </si>
  <si>
    <t>CUST-3168</t>
  </si>
  <si>
    <t>ORD-100353</t>
  </si>
  <si>
    <t>ORD-100354</t>
  </si>
  <si>
    <t>ORD-100355</t>
  </si>
  <si>
    <t>CUST-1067</t>
  </si>
  <si>
    <t>ORD-100356</t>
  </si>
  <si>
    <t>CUST-1580</t>
  </si>
  <si>
    <t>ORD-100357</t>
  </si>
  <si>
    <t>CUST-1272</t>
  </si>
  <si>
    <t>ORD-100358</t>
  </si>
  <si>
    <t>CUST-1185</t>
  </si>
  <si>
    <t>ORD-100359</t>
  </si>
  <si>
    <t>CUST-3219</t>
  </si>
  <si>
    <t>ORD-100360</t>
  </si>
  <si>
    <t>CUST-1699</t>
  </si>
  <si>
    <t>ORD-100361</t>
  </si>
  <si>
    <t>CUST-2952</t>
  </si>
  <si>
    <t>ORD-100362</t>
  </si>
  <si>
    <t>ORD-100363</t>
  </si>
  <si>
    <t>CUST-1697</t>
  </si>
  <si>
    <t>ORD-100364</t>
  </si>
  <si>
    <t>CUST-3398</t>
  </si>
  <si>
    <t>ORD-100365</t>
  </si>
  <si>
    <t>CUST-1016</t>
  </si>
  <si>
    <t>ORD-100366</t>
  </si>
  <si>
    <t>ORD-100367</t>
  </si>
  <si>
    <t>CUST-1944</t>
  </si>
  <si>
    <t>ORD-100368</t>
  </si>
  <si>
    <t>CUST-2980</t>
  </si>
  <si>
    <t>ORD-100369</t>
  </si>
  <si>
    <t>CUST-1521</t>
  </si>
  <si>
    <t>ORD-100370</t>
  </si>
  <si>
    <t>CUST-3311</t>
  </si>
  <si>
    <t>ORD-100371</t>
  </si>
  <si>
    <t>CUST-2524</t>
  </si>
  <si>
    <t>ORD-100372</t>
  </si>
  <si>
    <t>ORD-100373</t>
  </si>
  <si>
    <t>ORD-100374</t>
  </si>
  <si>
    <t>CUST-3139</t>
  </si>
  <si>
    <t>ORD-100375</t>
  </si>
  <si>
    <t>CUST-1075</t>
  </si>
  <si>
    <t>ORD-100376</t>
  </si>
  <si>
    <t>ORD-100377</t>
  </si>
  <si>
    <t>ORD-100378</t>
  </si>
  <si>
    <t>CUST-3162</t>
  </si>
  <si>
    <t>ORD-100379</t>
  </si>
  <si>
    <t>CUST-1171</t>
  </si>
  <si>
    <t>ORD-100380</t>
  </si>
  <si>
    <t>CUST-3426</t>
  </si>
  <si>
    <t>ORD-100381</t>
  </si>
  <si>
    <t>CUST-1634</t>
  </si>
  <si>
    <t>ORD-100382</t>
  </si>
  <si>
    <t>CUST-2301</t>
  </si>
  <si>
    <t>ORD-100383</t>
  </si>
  <si>
    <t>CUST-1064</t>
  </si>
  <si>
    <t>ORD-100384</t>
  </si>
  <si>
    <t>CUST-2041</t>
  </si>
  <si>
    <t>ORD-100385</t>
  </si>
  <si>
    <t>CUST-2712</t>
  </si>
  <si>
    <t>ORD-100386</t>
  </si>
  <si>
    <t>CUST-3006</t>
  </si>
  <si>
    <t>ORD-100387</t>
  </si>
  <si>
    <t>CUST-2400</t>
  </si>
  <si>
    <t>ORD-100388</t>
  </si>
  <si>
    <t>CUST-1974</t>
  </si>
  <si>
    <t>ORD-100389</t>
  </si>
  <si>
    <t>ORD-100390</t>
  </si>
  <si>
    <t>CUST-2554</t>
  </si>
  <si>
    <t>ORD-100391</t>
  </si>
  <si>
    <t>CUST-1330</t>
  </si>
  <si>
    <t>ORD-100392</t>
  </si>
  <si>
    <t>CUST-2472</t>
  </si>
  <si>
    <t>ORD-100393</t>
  </si>
  <si>
    <t>CUST-2360</t>
  </si>
  <si>
    <t>ORD-100394</t>
  </si>
  <si>
    <t>CUST-1830</t>
  </si>
  <si>
    <t>ORD-100395</t>
  </si>
  <si>
    <t>CUST-3182</t>
  </si>
  <si>
    <t>ORD-100396</t>
  </si>
  <si>
    <t>CUST-2781</t>
  </si>
  <si>
    <t>ORD-100397</t>
  </si>
  <si>
    <t>ORD-100398</t>
  </si>
  <si>
    <t>CUST-2870</t>
  </si>
  <si>
    <t>ORD-100399</t>
  </si>
  <si>
    <t>CUST-1722</t>
  </si>
  <si>
    <t>ORD-100400</t>
  </si>
  <si>
    <t>ORD-100401</t>
  </si>
  <si>
    <t>CUST-2302</t>
  </si>
  <si>
    <t>ORD-100402</t>
  </si>
  <si>
    <t>ORD-100403</t>
  </si>
  <si>
    <t>CUST-1966</t>
  </si>
  <si>
    <t>ORD-100404</t>
  </si>
  <si>
    <t>CUST-1954</t>
  </si>
  <si>
    <t>ORD-100405</t>
  </si>
  <si>
    <t>CUST-2750</t>
  </si>
  <si>
    <t>ORD-100406</t>
  </si>
  <si>
    <t>CUST-2101</t>
  </si>
  <si>
    <t>ORD-100407</t>
  </si>
  <si>
    <t>CUST-1569</t>
  </si>
  <si>
    <t>ORD-100408</t>
  </si>
  <si>
    <t>CUST-3253</t>
  </si>
  <si>
    <t>ORD-100409</t>
  </si>
  <si>
    <t>CUST-1871</t>
  </si>
  <si>
    <t>ORD-100410</t>
  </si>
  <si>
    <t>CUST-2940</t>
  </si>
  <si>
    <t>ORD-100411</t>
  </si>
  <si>
    <t>CUST-1202</t>
  </si>
  <si>
    <t>ORD-100412</t>
  </si>
  <si>
    <t>ORD-100413</t>
  </si>
  <si>
    <t>CUST-1895</t>
  </si>
  <si>
    <t>ORD-100414</t>
  </si>
  <si>
    <t>ORD-100415</t>
  </si>
  <si>
    <t>CUST-2038</t>
  </si>
  <si>
    <t>ORD-100416</t>
  </si>
  <si>
    <t>CUST-3443</t>
  </si>
  <si>
    <t>ORD-100417</t>
  </si>
  <si>
    <t>CUST-1912</t>
  </si>
  <si>
    <t>ORD-100418</t>
  </si>
  <si>
    <t>CUST-3056</t>
  </si>
  <si>
    <t>ORD-100419</t>
  </si>
  <si>
    <t>CUST-2872</t>
  </si>
  <si>
    <t>ORD-100420</t>
  </si>
  <si>
    <t>CUST-1183</t>
  </si>
  <si>
    <t>ORD-100421</t>
  </si>
  <si>
    <t>CUST-3062</t>
  </si>
  <si>
    <t>ORD-100422</t>
  </si>
  <si>
    <t>CUST-1902</t>
  </si>
  <si>
    <t>ORD-100423</t>
  </si>
  <si>
    <t>ORD-100424</t>
  </si>
  <si>
    <t>CUST-2246</t>
  </si>
  <si>
    <t>ORD-100425</t>
  </si>
  <si>
    <t>CUST-1363</t>
  </si>
  <si>
    <t>ORD-100426</t>
  </si>
  <si>
    <t>CUST-1926</t>
  </si>
  <si>
    <t>ORD-100427</t>
  </si>
  <si>
    <t>CUST-2332</t>
  </si>
  <si>
    <t>ORD-100428</t>
  </si>
  <si>
    <t>CUST-2490</t>
  </si>
  <si>
    <t>ORD-100429</t>
  </si>
  <si>
    <t>CUST-3246</t>
  </si>
  <si>
    <t>ORD-100430</t>
  </si>
  <si>
    <t>CUST-2988</t>
  </si>
  <si>
    <t>ORD-100431</t>
  </si>
  <si>
    <t>ORD-100432</t>
  </si>
  <si>
    <t>CUST-2263</t>
  </si>
  <si>
    <t>ORD-100433</t>
  </si>
  <si>
    <t>CUST-2155</t>
  </si>
  <si>
    <t>ORD-100434</t>
  </si>
  <si>
    <t>CUST-3223</t>
  </si>
  <si>
    <t>ORD-100435</t>
  </si>
  <si>
    <t>CUST-1659</t>
  </si>
  <si>
    <t>ORD-100436</t>
  </si>
  <si>
    <t>CUST-3434</t>
  </si>
  <si>
    <t>ORD-100437</t>
  </si>
  <si>
    <t>CUST-2498</t>
  </si>
  <si>
    <t>ORD-100438</t>
  </si>
  <si>
    <t>CUST-1348</t>
  </si>
  <si>
    <t>ORD-100439</t>
  </si>
  <si>
    <t>CUST-1267</t>
  </si>
  <si>
    <t>ORD-100440</t>
  </si>
  <si>
    <t>CUST-1963</t>
  </si>
  <si>
    <t>ORD-100441</t>
  </si>
  <si>
    <t>CUST-3488</t>
  </si>
  <si>
    <t>ORD-100442</t>
  </si>
  <si>
    <t>CUST-1359</t>
  </si>
  <si>
    <t>ORD-100443</t>
  </si>
  <si>
    <t>CUST-3098</t>
  </si>
  <si>
    <t>ORD-100444</t>
  </si>
  <si>
    <t>CUST-1068</t>
  </si>
  <si>
    <t>ORD-100445</t>
  </si>
  <si>
    <t>CUST-2939</t>
  </si>
  <si>
    <t>ORD-100446</t>
  </si>
  <si>
    <t>CUST-3319</t>
  </si>
  <si>
    <t>ORD-100447</t>
  </si>
  <si>
    <t>CUST-2557</t>
  </si>
  <si>
    <t>ORD-100448</t>
  </si>
  <si>
    <t>CUST-1169</t>
  </si>
  <si>
    <t>ORD-100449</t>
  </si>
  <si>
    <t>CUST-1040</t>
  </si>
  <si>
    <t>ORD-100450</t>
  </si>
  <si>
    <t>ORD-100451</t>
  </si>
  <si>
    <t>CUST-3116</t>
  </si>
  <si>
    <t>ORD-100452</t>
  </si>
  <si>
    <t>ORD-100453</t>
  </si>
  <si>
    <t>CUST-2758</t>
  </si>
  <si>
    <t>ORD-100454</t>
  </si>
  <si>
    <t>CUST-2135</t>
  </si>
  <si>
    <t>ORD-100455</t>
  </si>
  <si>
    <t>CUST-1795</t>
  </si>
  <si>
    <t>ORD-100456</t>
  </si>
  <si>
    <t>CUST-2298</t>
  </si>
  <si>
    <t>ORD-100457</t>
  </si>
  <si>
    <t>CUST-1755</t>
  </si>
  <si>
    <t>ORD-100458</t>
  </si>
  <si>
    <t>CUST-1847</t>
  </si>
  <si>
    <t>ORD-100459</t>
  </si>
  <si>
    <t>CUST-2123</t>
  </si>
  <si>
    <t>ORD-100460</t>
  </si>
  <si>
    <t>ORD-100461</t>
  </si>
  <si>
    <t>CUST-2782</t>
  </si>
  <si>
    <t>ORD-100462</t>
  </si>
  <si>
    <t>CUST-2172</t>
  </si>
  <si>
    <t>ORD-100463</t>
  </si>
  <si>
    <t>CUST-3184</t>
  </si>
  <si>
    <t>ORD-100464</t>
  </si>
  <si>
    <t>CUST-3341</t>
  </si>
  <si>
    <t>ORD-100465</t>
  </si>
  <si>
    <t>CUST-2892</t>
  </si>
  <si>
    <t>ORD-100466</t>
  </si>
  <si>
    <t>CUST-1559</t>
  </si>
  <si>
    <t>ORD-100467</t>
  </si>
  <si>
    <t>CUST-2443</t>
  </si>
  <si>
    <t>ORD-100468</t>
  </si>
  <si>
    <t>CUST-2733</t>
  </si>
  <si>
    <t>ORD-100469</t>
  </si>
  <si>
    <t>CUST-2878</t>
  </si>
  <si>
    <t>ORD-100470</t>
  </si>
  <si>
    <t>CUST-1692</t>
  </si>
  <si>
    <t>ORD-100471</t>
  </si>
  <si>
    <t>ORD-100472</t>
  </si>
  <si>
    <t>CUST-2478</t>
  </si>
  <si>
    <t>ORD-100473</t>
  </si>
  <si>
    <t>CUST-2328</t>
  </si>
  <si>
    <t>ORD-100474</t>
  </si>
  <si>
    <t>CUST-2093</t>
  </si>
  <si>
    <t>ORD-100475</t>
  </si>
  <si>
    <t>CUST-2764</t>
  </si>
  <si>
    <t>ORD-100476</t>
  </si>
  <si>
    <t>CUST-2663</t>
  </si>
  <si>
    <t>ORD-100477</t>
  </si>
  <si>
    <t>CUST-2701</t>
  </si>
  <si>
    <t>ORD-100478</t>
  </si>
  <si>
    <t>ORD-100479</t>
  </si>
  <si>
    <t>CUST-1192</t>
  </si>
  <si>
    <t>ORD-100480</t>
  </si>
  <si>
    <t>CUST-1611</t>
  </si>
  <si>
    <t>ORD-100481</t>
  </si>
  <si>
    <t>CUST-2710</t>
  </si>
  <si>
    <t>ORD-100482</t>
  </si>
  <si>
    <t>CUST-2797</t>
  </si>
  <si>
    <t>ORD-100483</t>
  </si>
  <si>
    <t>ORD-100484</t>
  </si>
  <si>
    <t>CUST-2476</t>
  </si>
  <si>
    <t>ORD-100485</t>
  </si>
  <si>
    <t>ORD-100486</t>
  </si>
  <si>
    <t>CUST-2586</t>
  </si>
  <si>
    <t>ORD-100487</t>
  </si>
  <si>
    <t>CUST-1204</t>
  </si>
  <si>
    <t>ORD-100488</t>
  </si>
  <si>
    <t>CUST-2868</t>
  </si>
  <si>
    <t>ORD-100489</t>
  </si>
  <si>
    <t>CUST-3019</t>
  </si>
  <si>
    <t>ORD-100490</t>
  </si>
  <si>
    <t>CUST-3378</t>
  </si>
  <si>
    <t>ORD-100491</t>
  </si>
  <si>
    <t>CUST-1357</t>
  </si>
  <si>
    <t>ORD-100492</t>
  </si>
  <si>
    <t>CUST-2807</t>
  </si>
  <si>
    <t>ORD-100493</t>
  </si>
  <si>
    <t>ORD-100494</t>
  </si>
  <si>
    <t>CUST-3379</t>
  </si>
  <si>
    <t>ORD-100495</t>
  </si>
  <si>
    <t>CUST-1331</t>
  </si>
  <si>
    <t>ORD-100496</t>
  </si>
  <si>
    <t>ORD-100497</t>
  </si>
  <si>
    <t>ORD-100498</t>
  </si>
  <si>
    <t>ORD-100499</t>
  </si>
  <si>
    <t>CUST-1490</t>
  </si>
  <si>
    <t>ORD-100500</t>
  </si>
  <si>
    <t>CUST-1487</t>
  </si>
  <si>
    <t>ORD-100501</t>
  </si>
  <si>
    <t>ORD-100502</t>
  </si>
  <si>
    <t>CUST-2366</t>
  </si>
  <si>
    <t>ORD-100503</t>
  </si>
  <si>
    <t>CUST-3383</t>
  </si>
  <si>
    <t>ORD-100504</t>
  </si>
  <si>
    <t>CUST-3082</t>
  </si>
  <si>
    <t>ORD-100505</t>
  </si>
  <si>
    <t>ORD-100506</t>
  </si>
  <si>
    <t>CUST-2289</t>
  </si>
  <si>
    <t>ORD-100507</t>
  </si>
  <si>
    <t>CUST-3355</t>
  </si>
  <si>
    <t>ORD-100508</t>
  </si>
  <si>
    <t>ORD-100509</t>
  </si>
  <si>
    <t>CUST-2133</t>
  </si>
  <si>
    <t>ORD-100510</t>
  </si>
  <si>
    <t>CUST-2355</t>
  </si>
  <si>
    <t>ORD-100511</t>
  </si>
  <si>
    <t>CUST-3176</t>
  </si>
  <si>
    <t>ORD-100512</t>
  </si>
  <si>
    <t>CUST-2811</t>
  </si>
  <si>
    <t>ORD-100513</t>
  </si>
  <si>
    <t>CUST-1086</t>
  </si>
  <si>
    <t>ORD-100514</t>
  </si>
  <si>
    <t>ORD-100515</t>
  </si>
  <si>
    <t>ORD-100516</t>
  </si>
  <si>
    <t>CUST-1412</t>
  </si>
  <si>
    <t>ORD-100517</t>
  </si>
  <si>
    <t>CUST-3039</t>
  </si>
  <si>
    <t>ORD-100518</t>
  </si>
  <si>
    <t>CUST-3204</t>
  </si>
  <si>
    <t>ORD-100519</t>
  </si>
  <si>
    <t>CUST-1869</t>
  </si>
  <si>
    <t>ORD-100520</t>
  </si>
  <si>
    <t>CUST-1987</t>
  </si>
  <si>
    <t>ORD-100521</t>
  </si>
  <si>
    <t>CUST-2905</t>
  </si>
  <si>
    <t>ORD-100522</t>
  </si>
  <si>
    <t>CUST-3416</t>
  </si>
  <si>
    <t>ORD-100523</t>
  </si>
  <si>
    <t>CUST-1288</t>
  </si>
  <si>
    <t>ORD-100524</t>
  </si>
  <si>
    <t>CUST-2791</t>
  </si>
  <si>
    <t>ORD-100525</t>
  </si>
  <si>
    <t>CUST-1988</t>
  </si>
  <si>
    <t>ORD-100526</t>
  </si>
  <si>
    <t>CUST-2393</t>
  </si>
  <si>
    <t>ORD-100527</t>
  </si>
  <si>
    <t>CUST-3046</t>
  </si>
  <si>
    <t>ORD-100528</t>
  </si>
  <si>
    <t>CUST-2942</t>
  </si>
  <si>
    <t>ORD-100529</t>
  </si>
  <si>
    <t>CUST-1591</t>
  </si>
  <si>
    <t>ORD-100530</t>
  </si>
  <si>
    <t>CUST-2486</t>
  </si>
  <si>
    <t>ORD-100531</t>
  </si>
  <si>
    <t>CUST-1082</t>
  </si>
  <si>
    <t>ORD-100532</t>
  </si>
  <si>
    <t>CUST-2602</t>
  </si>
  <si>
    <t>ORD-100533</t>
  </si>
  <si>
    <t>CUST-1295</t>
  </si>
  <si>
    <t>ORD-100534</t>
  </si>
  <si>
    <t>CUST-3241</t>
  </si>
  <si>
    <t>ORD-100535</t>
  </si>
  <si>
    <t>CUST-1631</t>
  </si>
  <si>
    <t>ORD-100536</t>
  </si>
  <si>
    <t>ORD-100537</t>
  </si>
  <si>
    <t>CUST-2859</t>
  </si>
  <si>
    <t>ORD-100538</t>
  </si>
  <si>
    <t>CUST-3332</t>
  </si>
  <si>
    <t>ORD-100539</t>
  </si>
  <si>
    <t>CUST-2277</t>
  </si>
  <si>
    <t>ORD-100540</t>
  </si>
  <si>
    <t>ORD-100541</t>
  </si>
  <si>
    <t>CUST-1683</t>
  </si>
  <si>
    <t>ORD-100542</t>
  </si>
  <si>
    <t>ORD-100543</t>
  </si>
  <si>
    <t>CUST-1999</t>
  </si>
  <si>
    <t>ORD-100544</t>
  </si>
  <si>
    <t>CUST-1427</t>
  </si>
  <si>
    <t>ORD-100545</t>
  </si>
  <si>
    <t>CUST-1754</t>
  </si>
  <si>
    <t>ORD-100546</t>
  </si>
  <si>
    <t>CUST-2286</t>
  </si>
  <si>
    <t>ORD-100547</t>
  </si>
  <si>
    <t>CUST-2721</t>
  </si>
  <si>
    <t>ORD-100548</t>
  </si>
  <si>
    <t>CUST-2272</t>
  </si>
  <si>
    <t>ORD-100549</t>
  </si>
  <si>
    <t>CUST-3399</t>
  </si>
  <si>
    <t>ORD-100550</t>
  </si>
  <si>
    <t>CUST-2938</t>
  </si>
  <si>
    <t>ORD-100551</t>
  </si>
  <si>
    <t>CUST-2173</t>
  </si>
  <si>
    <t>ORD-100552</t>
  </si>
  <si>
    <t>CUST-1599</t>
  </si>
  <si>
    <t>ORD-100553</t>
  </si>
  <si>
    <t>CUST-1759</t>
  </si>
  <si>
    <t>ORD-100554</t>
  </si>
  <si>
    <t>CUST-2771</t>
  </si>
  <si>
    <t>ORD-100555</t>
  </si>
  <si>
    <t>CUST-1562</t>
  </si>
  <si>
    <t>ORD-100556</t>
  </si>
  <si>
    <t>CUST-1614</t>
  </si>
  <si>
    <t>ORD-100557</t>
  </si>
  <si>
    <t>CUST-3235</t>
  </si>
  <si>
    <t>ORD-100558</t>
  </si>
  <si>
    <t>CUST-1393</t>
  </si>
  <si>
    <t>ORD-100559</t>
  </si>
  <si>
    <t>CUST-3331</t>
  </si>
  <si>
    <t>ORD-100560</t>
  </si>
  <si>
    <t>CUST-3210</t>
  </si>
  <si>
    <t>ORD-100561</t>
  </si>
  <si>
    <t>CUST-2810</t>
  </si>
  <si>
    <t>ORD-100562</t>
  </si>
  <si>
    <t>CUST-1260</t>
  </si>
  <si>
    <t>ORD-100563</t>
  </si>
  <si>
    <t>CUST-3063</t>
  </si>
  <si>
    <t>ORD-100564</t>
  </si>
  <si>
    <t>CUST-1175</t>
  </si>
  <si>
    <t>ORD-100565</t>
  </si>
  <si>
    <t>CUST-2349</t>
  </si>
  <si>
    <t>ORD-100566</t>
  </si>
  <si>
    <t>CUST-1620</t>
  </si>
  <si>
    <t>ORD-100567</t>
  </si>
  <si>
    <t>CUST-2836</t>
  </si>
  <si>
    <t>ORD-100568</t>
  </si>
  <si>
    <t>CUST-2565</t>
  </si>
  <si>
    <t>ORD-100569</t>
  </si>
  <si>
    <t>CUST-3261</t>
  </si>
  <si>
    <t>ORD-100570</t>
  </si>
  <si>
    <t>ORD-100571</t>
  </si>
  <si>
    <t>CUST-3122</t>
  </si>
  <si>
    <t>ORD-100572</t>
  </si>
  <si>
    <t>ORD-100573</t>
  </si>
  <si>
    <t>ORD-100574</t>
  </si>
  <si>
    <t>CUST-3234</t>
  </si>
  <si>
    <t>ORD-100575</t>
  </si>
  <si>
    <t>CUST-2507</t>
  </si>
  <si>
    <t>ORD-100576</t>
  </si>
  <si>
    <t>CUST-1781</t>
  </si>
  <si>
    <t>ORD-100577</t>
  </si>
  <si>
    <t>CUST-1741</t>
  </si>
  <si>
    <t>ORD-100578</t>
  </si>
  <si>
    <t>CUST-3270</t>
  </si>
  <si>
    <t>ORD-100579</t>
  </si>
  <si>
    <t>CUST-2390</t>
  </si>
  <si>
    <t>ORD-100580</t>
  </si>
  <si>
    <t>ORD-100581</t>
  </si>
  <si>
    <t>CUST-1667</t>
  </si>
  <si>
    <t>ORD-100582</t>
  </si>
  <si>
    <t>CUST-1179</t>
  </si>
  <si>
    <t>ORD-100583</t>
  </si>
  <si>
    <t>CUST-1924</t>
  </si>
  <si>
    <t>ORD-100584</t>
  </si>
  <si>
    <t>CUST-2344</t>
  </si>
  <si>
    <t>ORD-100585</t>
  </si>
  <si>
    <t>CUST-2268</t>
  </si>
  <si>
    <t>ORD-100586</t>
  </si>
  <si>
    <t>CUST-1294</t>
  </si>
  <si>
    <t>ORD-100587</t>
  </si>
  <si>
    <t>CUST-3209</t>
  </si>
  <si>
    <t>ORD-100588</t>
  </si>
  <si>
    <t>CUST-1939</t>
  </si>
  <si>
    <t>ORD-100589</t>
  </si>
  <si>
    <t>CUST-1942</t>
  </si>
  <si>
    <t>ORD-100590</t>
  </si>
  <si>
    <t>CUST-1210</t>
  </si>
  <si>
    <t>ORD-100591</t>
  </si>
  <si>
    <t>CUST-2869</t>
  </si>
  <si>
    <t>ORD-100592</t>
  </si>
  <si>
    <t>CUST-2843</t>
  </si>
  <si>
    <t>ORD-100593</t>
  </si>
  <si>
    <t>ORD-100594</t>
  </si>
  <si>
    <t>ORD-100595</t>
  </si>
  <si>
    <t>CUST-3147</t>
  </si>
  <si>
    <t>ORD-100596</t>
  </si>
  <si>
    <t>CUST-3171</t>
  </si>
  <si>
    <t>ORD-100597</t>
  </si>
  <si>
    <t>CUST-1320</t>
  </si>
  <si>
    <t>ORD-100598</t>
  </si>
  <si>
    <t>CUST-2394</t>
  </si>
  <si>
    <t>ORD-100599</t>
  </si>
  <si>
    <t>ORD-100600</t>
  </si>
  <si>
    <t>ORD-100601</t>
  </si>
  <si>
    <t>ORD-100602</t>
  </si>
  <si>
    <t>CUST-1628</t>
  </si>
  <si>
    <t>ORD-100603</t>
  </si>
  <si>
    <t>ORD-100604</t>
  </si>
  <si>
    <t>CUST-2369</t>
  </si>
  <si>
    <t>ORD-100605</t>
  </si>
  <si>
    <t>CUST-1129</t>
  </si>
  <si>
    <t>ORD-100606</t>
  </si>
  <si>
    <t>CUST-2239</t>
  </si>
  <si>
    <t>ORD-100607</t>
  </si>
  <si>
    <t>ORD-100608</t>
  </si>
  <si>
    <t>CUST-2167</t>
  </si>
  <si>
    <t>ORD-100609</t>
  </si>
  <si>
    <t>CUST-1746</t>
  </si>
  <si>
    <t>ORD-100610</t>
  </si>
  <si>
    <t>ORD-100611</t>
  </si>
  <si>
    <t>CUST-2559</t>
  </si>
  <si>
    <t>ORD-100612</t>
  </si>
  <si>
    <t>CUST-3145</t>
  </si>
  <si>
    <t>ORD-100613</t>
  </si>
  <si>
    <t>CUST-1161</t>
  </si>
  <si>
    <t>ORD-100614</t>
  </si>
  <si>
    <t>CUST-1543</t>
  </si>
  <si>
    <t>ORD-100615</t>
  </si>
  <si>
    <t>CUST-1745</t>
  </si>
  <si>
    <t>ORD-100616</t>
  </si>
  <si>
    <t>CUST-1865</t>
  </si>
  <si>
    <t>ORD-100617</t>
  </si>
  <si>
    <t>CUST-2864</t>
  </si>
  <si>
    <t>ORD-100618</t>
  </si>
  <si>
    <t>CUST-3257</t>
  </si>
  <si>
    <t>ORD-100619</t>
  </si>
  <si>
    <t>CUST-1548</t>
  </si>
  <si>
    <t>ORD-100620</t>
  </si>
  <si>
    <t>CUST-3269</t>
  </si>
  <si>
    <t>ORD-100621</t>
  </si>
  <si>
    <t>CUST-3479</t>
  </si>
  <si>
    <t>ORD-100622</t>
  </si>
  <si>
    <t>CUST-1367</t>
  </si>
  <si>
    <t>ORD-100623</t>
  </si>
  <si>
    <t>CUST-3191</t>
  </si>
  <si>
    <t>ORD-100624</t>
  </si>
  <si>
    <t>ORD-100625</t>
  </si>
  <si>
    <t>CUST-2255</t>
  </si>
  <si>
    <t>ORD-100626</t>
  </si>
  <si>
    <t>CUST-1802</t>
  </si>
  <si>
    <t>ORD-100627</t>
  </si>
  <si>
    <t>CUST-3373</t>
  </si>
  <si>
    <t>ORD-100628</t>
  </si>
  <si>
    <t>CUST-2675</t>
  </si>
  <si>
    <t>ORD-100629</t>
  </si>
  <si>
    <t>CUST-3167</t>
  </si>
  <si>
    <t>ORD-100630</t>
  </si>
  <si>
    <t>CUST-2359</t>
  </si>
  <si>
    <t>ORD-100631</t>
  </si>
  <si>
    <t>CUST-3068</t>
  </si>
  <si>
    <t>ORD-100632</t>
  </si>
  <si>
    <t>CUST-1550</t>
  </si>
  <si>
    <t>ORD-100633</t>
  </si>
  <si>
    <t>ORD-100634</t>
  </si>
  <si>
    <t>CUST-2760</t>
  </si>
  <si>
    <t>ORD-100635</t>
  </si>
  <si>
    <t>CUST-1112</t>
  </si>
  <si>
    <t>ORD-100636</t>
  </si>
  <si>
    <t>CUST-1790</t>
  </si>
  <si>
    <t>ORD-100637</t>
  </si>
  <si>
    <t>CUST-1265</t>
  </si>
  <si>
    <t>ORD-100638</t>
  </si>
  <si>
    <t>CUST-1740</t>
  </si>
  <si>
    <t>ORD-100639</t>
  </si>
  <si>
    <t>CUST-3125</t>
  </si>
  <si>
    <t>ORD-100640</t>
  </si>
  <si>
    <t>ORD-100641</t>
  </si>
  <si>
    <t>CUST-2067</t>
  </si>
  <si>
    <t>ORD-100642</t>
  </si>
  <si>
    <t>CUST-2352</t>
  </si>
  <si>
    <t>ORD-100643</t>
  </si>
  <si>
    <t>CUST-2766</t>
  </si>
  <si>
    <t>ORD-100644</t>
  </si>
  <si>
    <t>CUST-1254</t>
  </si>
  <si>
    <t>ORD-100645</t>
  </si>
  <si>
    <t>CUST-2516</t>
  </si>
  <si>
    <t>ORD-100646</t>
  </si>
  <si>
    <t>ORD-100647</t>
  </si>
  <si>
    <t>CUST-2917</t>
  </si>
  <si>
    <t>ORD-100648</t>
  </si>
  <si>
    <t>CUST-3356</t>
  </si>
  <si>
    <t>ORD-100649</t>
  </si>
  <si>
    <t>ORD-100650</t>
  </si>
  <si>
    <t>CUST-1376</t>
  </si>
  <si>
    <t>ORD-100651</t>
  </si>
  <si>
    <t>CUST-2073</t>
  </si>
  <si>
    <t>ORD-100652</t>
  </si>
  <si>
    <t>CUST-1685</t>
  </si>
  <si>
    <t>ORD-100653</t>
  </si>
  <si>
    <t>CUST-2317</t>
  </si>
  <si>
    <t>ORD-100654</t>
  </si>
  <si>
    <t>CUST-2606</t>
  </si>
  <si>
    <t>ORD-100655</t>
  </si>
  <si>
    <t>ORD-100656</t>
  </si>
  <si>
    <t>CUST-3299</t>
  </si>
  <si>
    <t>ORD-100657</t>
  </si>
  <si>
    <t>CUST-3392</t>
  </si>
  <si>
    <t>ORD-100658</t>
  </si>
  <si>
    <t>CUST-1287</t>
  </si>
  <si>
    <t>ORD-100659</t>
  </si>
  <si>
    <t>CUST-3498</t>
  </si>
  <si>
    <t>ORD-100660</t>
  </si>
  <si>
    <t>CUST-1207</t>
  </si>
  <si>
    <t>ORD-100661</t>
  </si>
  <si>
    <t>CUST-3124</t>
  </si>
  <si>
    <t>ORD-100662</t>
  </si>
  <si>
    <t>ORD-100663</t>
  </si>
  <si>
    <t>CUST-2856</t>
  </si>
  <si>
    <t>ORD-100664</t>
  </si>
  <si>
    <t>CUST-1051</t>
  </si>
  <si>
    <t>ORD-100665</t>
  </si>
  <si>
    <t>CUST-1407</t>
  </si>
  <si>
    <t>ORD-100666</t>
  </si>
  <si>
    <t>CUST-2281</t>
  </si>
  <si>
    <t>ORD-100667</t>
  </si>
  <si>
    <t>ORD-100668</t>
  </si>
  <si>
    <t>CUST-2460</t>
  </si>
  <si>
    <t>ORD-100669</t>
  </si>
  <si>
    <t>CUST-1278</t>
  </si>
  <si>
    <t>ORD-100670</t>
  </si>
  <si>
    <t>CUST-1404</t>
  </si>
  <si>
    <t>ORD-100671</t>
  </si>
  <si>
    <t>CUST-1586</t>
  </si>
  <si>
    <t>ORD-100672</t>
  </si>
  <si>
    <t>CUST-1392</t>
  </si>
  <si>
    <t>ORD-100673</t>
  </si>
  <si>
    <t>CUST-2107</t>
  </si>
  <si>
    <t>ORD-100674</t>
  </si>
  <si>
    <t>CUST-2158</t>
  </si>
  <si>
    <t>ORD-100675</t>
  </si>
  <si>
    <t>CUST-1362</t>
  </si>
  <si>
    <t>ORD-100676</t>
  </si>
  <si>
    <t>CUST-1822</t>
  </si>
  <si>
    <t>ORD-100677</t>
  </si>
  <si>
    <t>CUST-2620</t>
  </si>
  <si>
    <t>ORD-100678</t>
  </si>
  <si>
    <t>CUST-1238</t>
  </si>
  <si>
    <t>ORD-100679</t>
  </si>
  <si>
    <t>ORD-100680</t>
  </si>
  <si>
    <t>ORD-100681</t>
  </si>
  <si>
    <t>CUST-1250</t>
  </si>
  <si>
    <t>ORD-100682</t>
  </si>
  <si>
    <t>CUST-3100</t>
  </si>
  <si>
    <t>ORD-100683</t>
  </si>
  <si>
    <t>CUST-1715</t>
  </si>
  <si>
    <t>ORD-100684</t>
  </si>
  <si>
    <t>CUST-2777</t>
  </si>
  <si>
    <t>ORD-100685</t>
  </si>
  <si>
    <t>CUST-2519</t>
  </si>
  <si>
    <t>ORD-100686</t>
  </si>
  <si>
    <t>ORD-100687</t>
  </si>
  <si>
    <t>CUST-1979</t>
  </si>
  <si>
    <t>ORD-100688</t>
  </si>
  <si>
    <t>CUST-1396</t>
  </si>
  <si>
    <t>ORD-100689</t>
  </si>
  <si>
    <t>ORD-100690</t>
  </si>
  <si>
    <t>CUST-2888</t>
  </si>
  <si>
    <t>ORD-100691</t>
  </si>
  <si>
    <t>ORD-100692</t>
  </si>
  <si>
    <t>CUST-2483</t>
  </si>
  <si>
    <t>ORD-100693</t>
  </si>
  <si>
    <t>ORD-100694</t>
  </si>
  <si>
    <t>CUST-2066</t>
  </si>
  <si>
    <t>ORD-100695</t>
  </si>
  <si>
    <t>CUST-2237</t>
  </si>
  <si>
    <t>ORD-100696</t>
  </si>
  <si>
    <t>ORD-100697</t>
  </si>
  <si>
    <t>CUST-2336</t>
  </si>
  <si>
    <t>ORD-100698</t>
  </si>
  <si>
    <t>ORD-100699</t>
  </si>
  <si>
    <t>CUST-3144</t>
  </si>
  <si>
    <t>ORD-100700</t>
  </si>
  <si>
    <t>CUST-2911</t>
  </si>
  <si>
    <t>ORD-100701</t>
  </si>
  <si>
    <t>ORD-100702</t>
  </si>
  <si>
    <t>CUST-1711</t>
  </si>
  <si>
    <t>ORD-100703</t>
  </si>
  <si>
    <t>CUST-1388</t>
  </si>
  <si>
    <t>ORD-100704</t>
  </si>
  <si>
    <t>CUST-3357</t>
  </si>
  <si>
    <t>ORD-100705</t>
  </si>
  <si>
    <t>CUST-2522</t>
  </si>
  <si>
    <t>ORD-100706</t>
  </si>
  <si>
    <t>CUST-2906</t>
  </si>
  <si>
    <t>ORD-100707</t>
  </si>
  <si>
    <t>ORD-100708</t>
  </si>
  <si>
    <t>ORD-100709</t>
  </si>
  <si>
    <t>CUST-1792</t>
  </si>
  <si>
    <t>ORD-100710</t>
  </si>
  <si>
    <t>CUST-1684</t>
  </si>
  <si>
    <t>ORD-100711</t>
  </si>
  <si>
    <t>CUST-2670</t>
  </si>
  <si>
    <t>ORD-100712</t>
  </si>
  <si>
    <t>CUST-1423</t>
  </si>
  <si>
    <t>ORD-100713</t>
  </si>
  <si>
    <t>CUST-2348</t>
  </si>
  <si>
    <t>ORD-100714</t>
  </si>
  <si>
    <t>ORD-100715</t>
  </si>
  <si>
    <t>CUST-1257</t>
  </si>
  <si>
    <t>ORD-100716</t>
  </si>
  <si>
    <t>CUST-2686</t>
  </si>
  <si>
    <t>ORD-100717</t>
  </si>
  <si>
    <t>CUST-2735</t>
  </si>
  <si>
    <t>ORD-100718</t>
  </si>
  <si>
    <t>CUST-2154</t>
  </si>
  <si>
    <t>ORD-100719</t>
  </si>
  <si>
    <t>CUST-1806</t>
  </si>
  <si>
    <t>ORD-100720</t>
  </si>
  <si>
    <t>CUST-3440</t>
  </si>
  <si>
    <t>ORD-100721</t>
  </si>
  <si>
    <t>CUST-1476</t>
  </si>
  <si>
    <t>ORD-100722</t>
  </si>
  <si>
    <t>CUST-2854</t>
  </si>
  <si>
    <t>ORD-100723</t>
  </si>
  <si>
    <t>CUST-1669</t>
  </si>
  <si>
    <t>ORD-100724</t>
  </si>
  <si>
    <t>CUST-1458</t>
  </si>
  <si>
    <t>ORD-100725</t>
  </si>
  <si>
    <t>CUST-2964</t>
  </si>
  <si>
    <t>ORD-100726</t>
  </si>
  <si>
    <t>CUST-2517</t>
  </si>
  <si>
    <t>ORD-100727</t>
  </si>
  <si>
    <t>ORD-100728</t>
  </si>
  <si>
    <t>ORD-100729</t>
  </si>
  <si>
    <t>CUST-2327</t>
  </si>
  <si>
    <t>ORD-100730</t>
  </si>
  <si>
    <t>CUST-1868</t>
  </si>
  <si>
    <t>ORD-100731</t>
  </si>
  <si>
    <t>CUST-1463</t>
  </si>
  <si>
    <t>ORD-100732</t>
  </si>
  <si>
    <t>CUST-1796</t>
  </si>
  <si>
    <t>ORD-100733</t>
  </si>
  <si>
    <t>CUST-2149</t>
  </si>
  <si>
    <t>ORD-100734</t>
  </si>
  <si>
    <t>ORD-100735</t>
  </si>
  <si>
    <t>CUST-1408</t>
  </si>
  <si>
    <t>ORD-100736</t>
  </si>
  <si>
    <t>CUST-3423</t>
  </si>
  <si>
    <t>ORD-100737</t>
  </si>
  <si>
    <t>CUST-3174</t>
  </si>
  <si>
    <t>ORD-100738</t>
  </si>
  <si>
    <t>ORD-100739</t>
  </si>
  <si>
    <t>CUST-1450</t>
  </si>
  <si>
    <t>ORD-100740</t>
  </si>
  <si>
    <t>ORD-100741</t>
  </si>
  <si>
    <t>CUST-1839</t>
  </si>
  <si>
    <t>ORD-100742</t>
  </si>
  <si>
    <t>ORD-100743</t>
  </si>
  <si>
    <t>CUST-2387</t>
  </si>
  <si>
    <t>ORD-100744</t>
  </si>
  <si>
    <t>CUST-3160</t>
  </si>
  <si>
    <t>ORD-100745</t>
  </si>
  <si>
    <t>CUST-2136</t>
  </si>
  <si>
    <t>ORD-100746</t>
  </si>
  <si>
    <t>CUST-1403</t>
  </si>
  <si>
    <t>ORD-100747</t>
  </si>
  <si>
    <t>CUST-2695</t>
  </si>
  <si>
    <t>ORD-100748</t>
  </si>
  <si>
    <t>ORD-100749</t>
  </si>
  <si>
    <t>CUST-2805</t>
  </si>
  <si>
    <t>ORD-100750</t>
  </si>
  <si>
    <t>CUST-1638</t>
  </si>
  <si>
    <t>ORD-100751</t>
  </si>
  <si>
    <t>CUST-2732</t>
  </si>
  <si>
    <t>ORD-100752</t>
  </si>
  <si>
    <t>ORD-100753</t>
  </si>
  <si>
    <t>CUST-2283</t>
  </si>
  <si>
    <t>ORD-100754</t>
  </si>
  <si>
    <t>CUST-3243</t>
  </si>
  <si>
    <t>ORD-100755</t>
  </si>
  <si>
    <t>CUST-2673</t>
  </si>
  <si>
    <t>ORD-100756</t>
  </si>
  <si>
    <t>CUST-3012</t>
  </si>
  <si>
    <t>ORD-100757</t>
  </si>
  <si>
    <t>CUST-3149</t>
  </si>
  <si>
    <t>ORD-100758</t>
  </si>
  <si>
    <t>CUST-1136</t>
  </si>
  <si>
    <t>ORD-100759</t>
  </si>
  <si>
    <t>CUST-2661</t>
  </si>
  <si>
    <t>ORD-100760</t>
  </si>
  <si>
    <t>CUST-1149</t>
  </si>
  <si>
    <t>ORD-100761</t>
  </si>
  <si>
    <t>CUST-2642</t>
  </si>
  <si>
    <t>ORD-100762</t>
  </si>
  <si>
    <t>CUST-2715</t>
  </si>
  <si>
    <t>ORD-100763</t>
  </si>
  <si>
    <t>CUST-1773</t>
  </si>
  <si>
    <t>ORD-100764</t>
  </si>
  <si>
    <t>CUST-1189</t>
  </si>
  <si>
    <t>ORD-100765</t>
  </si>
  <si>
    <t>CUST-1900</t>
  </si>
  <si>
    <t>ORD-100766</t>
  </si>
  <si>
    <t>CUST-1978</t>
  </si>
  <si>
    <t>ORD-100767</t>
  </si>
  <si>
    <t>ORD-100768</t>
  </si>
  <si>
    <t>CUST-3370</t>
  </si>
  <si>
    <t>ORD-100769</t>
  </si>
  <si>
    <t>ORD-100770</t>
  </si>
  <si>
    <t>CUST-1420</t>
  </si>
  <si>
    <t>ORD-100771</t>
  </si>
  <si>
    <t>ORD-100772</t>
  </si>
  <si>
    <t>ORD-100773</t>
  </si>
  <si>
    <t>CUST-2723</t>
  </si>
  <si>
    <t>ORD-100774</t>
  </si>
  <si>
    <t>ORD-100775</t>
  </si>
  <si>
    <t>CUST-2086</t>
  </si>
  <si>
    <t>ORD-100776</t>
  </si>
  <si>
    <t>CUST-3029</t>
  </si>
  <si>
    <t>ORD-100777</t>
  </si>
  <si>
    <t>CUST-2145</t>
  </si>
  <si>
    <t>ORD-100778</t>
  </si>
  <si>
    <t>CUST-3049</t>
  </si>
  <si>
    <t>ORD-100779</t>
  </si>
  <si>
    <t>CUST-1910</t>
  </si>
  <si>
    <t>ORD-100780</t>
  </si>
  <si>
    <t>ORD-100781</t>
  </si>
  <si>
    <t>CUST-2882</t>
  </si>
  <si>
    <t>ORD-100782</t>
  </si>
  <si>
    <t>CUST-1859</t>
  </si>
  <si>
    <t>ORD-100783</t>
  </si>
  <si>
    <t>CUST-1304</t>
  </si>
  <si>
    <t>ORD-100784</t>
  </si>
  <si>
    <t>CUST-1811</t>
  </si>
  <si>
    <t>ORD-100785</t>
  </si>
  <si>
    <t>ORD-100786</t>
  </si>
  <si>
    <t>CUST-3114</t>
  </si>
  <si>
    <t>ORD-100787</t>
  </si>
  <si>
    <t>CUST-3051</t>
  </si>
  <si>
    <t>ORD-100788</t>
  </si>
  <si>
    <t>CUST-3113</t>
  </si>
  <si>
    <t>ORD-100789</t>
  </si>
  <si>
    <t>CUST-2577</t>
  </si>
  <si>
    <t>ORD-100790</t>
  </si>
  <si>
    <t>CUST-1174</t>
  </si>
  <si>
    <t>ORD-100791</t>
  </si>
  <si>
    <t>CUST-2230</t>
  </si>
  <si>
    <t>ORD-100792</t>
  </si>
  <si>
    <t>ORD-100793</t>
  </si>
  <si>
    <t>CUST-3130</t>
  </si>
  <si>
    <t>ORD-100794</t>
  </si>
  <si>
    <t>ORD-100795</t>
  </si>
  <si>
    <t>CUST-2010</t>
  </si>
  <si>
    <t>ORD-100796</t>
  </si>
  <si>
    <t>CUST-2378</t>
  </si>
  <si>
    <t>ORD-100797</t>
  </si>
  <si>
    <t>CUST-2817</t>
  </si>
  <si>
    <t>ORD-100798</t>
  </si>
  <si>
    <t>CUST-2761</t>
  </si>
  <si>
    <t>ORD-100799</t>
  </si>
  <si>
    <t>CUST-2549</t>
  </si>
  <si>
    <t>ORD-100800</t>
  </si>
  <si>
    <t>CUST-1549</t>
  </si>
  <si>
    <t>ORD-100801</t>
  </si>
  <si>
    <t>CUST-1460</t>
  </si>
  <si>
    <t>ORD-100802</t>
  </si>
  <si>
    <t>CUST-1601</t>
  </si>
  <si>
    <t>ORD-100803</t>
  </si>
  <si>
    <t>CUST-3322</t>
  </si>
  <si>
    <t>ORD-100804</t>
  </si>
  <si>
    <t>CUST-2256</t>
  </si>
  <si>
    <t>ORD-100805</t>
  </si>
  <si>
    <t>CUST-3015</t>
  </si>
  <si>
    <t>ORD-100806</t>
  </si>
  <si>
    <t>ORD-100807</t>
  </si>
  <si>
    <t>ORD-100808</t>
  </si>
  <si>
    <t>CUST-2314</t>
  </si>
  <si>
    <t>ORD-100809</t>
  </si>
  <si>
    <t>ORD-100810</t>
  </si>
  <si>
    <t>ORD-100811</t>
  </si>
  <si>
    <t>ORD-100812</t>
  </si>
  <si>
    <t>CUST-1691</t>
  </si>
  <si>
    <t>ORD-100813</t>
  </si>
  <si>
    <t>CUST-3190</t>
  </si>
  <si>
    <t>ORD-100814</t>
  </si>
  <si>
    <t>CUST-2480</t>
  </si>
  <si>
    <t>ORD-100815</t>
  </si>
  <si>
    <t>CUST-1797</t>
  </si>
  <si>
    <t>ORD-100816</t>
  </si>
  <si>
    <t>ORD-100817</t>
  </si>
  <si>
    <t>CUST-1808</t>
  </si>
  <si>
    <t>ORD-100818</t>
  </si>
  <si>
    <t>ORD-100819</t>
  </si>
  <si>
    <t>ORD-100820</t>
  </si>
  <si>
    <t>CUST-2538</t>
  </si>
  <si>
    <t>ORD-100821</t>
  </si>
  <si>
    <t>ORD-100822</t>
  </si>
  <si>
    <t>CUST-3016</t>
  </si>
  <si>
    <t>ORD-100823</t>
  </si>
  <si>
    <t>ORD-100824</t>
  </si>
  <si>
    <t>CUST-1177</t>
  </si>
  <si>
    <t>ORD-100825</t>
  </si>
  <si>
    <t>ORD-100826</t>
  </si>
  <si>
    <t>CUST-1041</t>
  </si>
  <si>
    <t>ORD-100827</t>
  </si>
  <si>
    <t>CUST-2034</t>
  </si>
  <si>
    <t>ORD-100828</t>
  </si>
  <si>
    <t>CUST-2556</t>
  </si>
  <si>
    <t>ORD-100829</t>
  </si>
  <si>
    <t>CUST-1639</t>
  </si>
  <si>
    <t>ORD-100830</t>
  </si>
  <si>
    <t>CUST-1060</t>
  </si>
  <si>
    <t>ORD-100831</t>
  </si>
  <si>
    <t>ORD-100832</t>
  </si>
  <si>
    <t>CUST-2614</t>
  </si>
  <si>
    <t>ORD-100833</t>
  </si>
  <si>
    <t>CUST-3325</t>
  </si>
  <si>
    <t>ORD-100834</t>
  </si>
  <si>
    <t>ORD-100835</t>
  </si>
  <si>
    <t>CUST-1783</t>
  </si>
  <si>
    <t>ORD-100836</t>
  </si>
  <si>
    <t>CUST-2928</t>
  </si>
  <si>
    <t>ORD-100837</t>
  </si>
  <si>
    <t>CUST-2505</t>
  </si>
  <si>
    <t>ORD-100838</t>
  </si>
  <si>
    <t>CUST-1291</t>
  </si>
  <si>
    <t>ORD-100839</t>
  </si>
  <si>
    <t>ORD-100840</t>
  </si>
  <si>
    <t>CUST-1673</t>
  </si>
  <si>
    <t>ORD-100841</t>
  </si>
  <si>
    <t>CUST-2861</t>
  </si>
  <si>
    <t>ORD-100842</t>
  </si>
  <si>
    <t>CUST-1770</t>
  </si>
  <si>
    <t>ORD-100843</t>
  </si>
  <si>
    <t>CUST-1252</t>
  </si>
  <si>
    <t>ORD-100844</t>
  </si>
  <si>
    <t>CUST-2221</t>
  </si>
  <si>
    <t>ORD-100845</t>
  </si>
  <si>
    <t>CUST-2518</t>
  </si>
  <si>
    <t>ORD-100846</t>
  </si>
  <si>
    <t>CUST-1510</t>
  </si>
  <si>
    <t>ORD-100847</t>
  </si>
  <si>
    <t>CUST-1908</t>
  </si>
  <si>
    <t>ORD-100848</t>
  </si>
  <si>
    <t>CUST-1651</t>
  </si>
  <si>
    <t>ORD-100849</t>
  </si>
  <si>
    <t>CUST-2382</t>
  </si>
  <si>
    <t>ORD-100850</t>
  </si>
  <si>
    <t>CUST-3154</t>
  </si>
  <si>
    <t>ORD-100851</t>
  </si>
  <si>
    <t>CUST-3060</t>
  </si>
  <si>
    <t>ORD-100852</t>
  </si>
  <si>
    <t>CUST-1118</t>
  </si>
  <si>
    <t>ORD-100853</t>
  </si>
  <si>
    <t>CUST-3212</t>
  </si>
  <si>
    <t>ORD-100854</t>
  </si>
  <si>
    <t>CUST-3001</t>
  </si>
  <si>
    <t>ORD-100855</t>
  </si>
  <si>
    <t>ORD-100856</t>
  </si>
  <si>
    <t>CUST-2612</t>
  </si>
  <si>
    <t>ORD-100857</t>
  </si>
  <si>
    <t>CUST-3429</t>
  </si>
  <si>
    <t>ORD-100858</t>
  </si>
  <si>
    <t>ORD-100859</t>
  </si>
  <si>
    <t>ORD-100860</t>
  </si>
  <si>
    <t>CUST-2339</t>
  </si>
  <si>
    <t>ORD-100861</t>
  </si>
  <si>
    <t>CUST-1275</t>
  </si>
  <si>
    <t>ORD-100862</t>
  </si>
  <si>
    <t>CUST-2501</t>
  </si>
  <si>
    <t>ORD-100863</t>
  </si>
  <si>
    <t>CUST-2599</t>
  </si>
  <si>
    <t>ORD-100864</t>
  </si>
  <si>
    <t>CUST-2989</t>
  </si>
  <si>
    <t>ORD-100865</t>
  </si>
  <si>
    <t>CUST-2971</t>
  </si>
  <si>
    <t>ORD-100866</t>
  </si>
  <si>
    <t>CUST-1102</t>
  </si>
  <si>
    <t>ORD-100867</t>
  </si>
  <si>
    <t>ORD-100868</t>
  </si>
  <si>
    <t>CUST-3400</t>
  </si>
  <si>
    <t>ORD-100869</t>
  </si>
  <si>
    <t>CUST-2489</t>
  </si>
  <si>
    <t>ORD-100870</t>
  </si>
  <si>
    <t>CUST-2924</t>
  </si>
  <si>
    <t>ORD-100871</t>
  </si>
  <si>
    <t>CUST-1696</t>
  </si>
  <si>
    <t>ORD-100872</t>
  </si>
  <si>
    <t>CUST-3222</t>
  </si>
  <si>
    <t>ORD-100873</t>
  </si>
  <si>
    <t>CUST-1472</t>
  </si>
  <si>
    <t>ORD-100874</t>
  </si>
  <si>
    <t>ORD-100875</t>
  </si>
  <si>
    <t>ORD-100876</t>
  </si>
  <si>
    <t>CUST-2720</t>
  </si>
  <si>
    <t>ORD-100877</t>
  </si>
  <si>
    <t>CUST-1953</t>
  </si>
  <si>
    <t>ORD-100878</t>
  </si>
  <si>
    <t>ORD-100879</t>
  </si>
  <si>
    <t>ORD-100880</t>
  </si>
  <si>
    <t>ORD-100881</t>
  </si>
  <si>
    <t>CUST-3166</t>
  </si>
  <si>
    <t>ORD-100882</t>
  </si>
  <si>
    <t>ORD-100883</t>
  </si>
  <si>
    <t>CUST-2573</t>
  </si>
  <si>
    <t>ORD-100884</t>
  </si>
  <si>
    <t>CUST-2409</t>
  </si>
  <si>
    <t>ORD-100885</t>
  </si>
  <si>
    <t>CUST-3439</t>
  </si>
  <si>
    <t>ORD-100886</t>
  </si>
  <si>
    <t>CUST-3214</t>
  </si>
  <si>
    <t>ORD-100887</t>
  </si>
  <si>
    <t>ORD-100888</t>
  </si>
  <si>
    <t>CUST-2763</t>
  </si>
  <si>
    <t>ORD-100889</t>
  </si>
  <si>
    <t>CUST-2299</t>
  </si>
  <si>
    <t>ORD-100890</t>
  </si>
  <si>
    <t>ORD-100891</t>
  </si>
  <si>
    <t>ORD-100892</t>
  </si>
  <si>
    <t>CUST-1810</t>
  </si>
  <si>
    <t>ORD-100893</t>
  </si>
  <si>
    <t>ORD-100894</t>
  </si>
  <si>
    <t>CUST-2592</t>
  </si>
  <si>
    <t>ORD-100895</t>
  </si>
  <si>
    <t>ORD-100896</t>
  </si>
  <si>
    <t>CUST-2059</t>
  </si>
  <si>
    <t>ORD-100897</t>
  </si>
  <si>
    <t>CUST-2442</t>
  </si>
  <si>
    <t>ORD-100898</t>
  </si>
  <si>
    <t>CUST-3350</t>
  </si>
  <si>
    <t>ORD-100899</t>
  </si>
  <si>
    <t>CUST-2471</t>
  </si>
  <si>
    <t>ORD-100900</t>
  </si>
  <si>
    <t>CUST-2893</t>
  </si>
  <si>
    <t>ORD-100901</t>
  </si>
  <si>
    <t>ORD-100902</t>
  </si>
  <si>
    <t>ORD-100903</t>
  </si>
  <si>
    <t>CUST-3127</t>
  </si>
  <si>
    <t>ORD-100904</t>
  </si>
  <si>
    <t>CUST-1335</t>
  </si>
  <si>
    <t>ORD-100905</t>
  </si>
  <si>
    <t>ORD-100906</t>
  </si>
  <si>
    <t>ORD-100907</t>
  </si>
  <si>
    <t>ORD-100908</t>
  </si>
  <si>
    <t>CUST-2354</t>
  </si>
  <si>
    <t>ORD-100909</t>
  </si>
  <si>
    <t>CUST-1375</t>
  </si>
  <si>
    <t>ORD-100910</t>
  </si>
  <si>
    <t>CUST-2506</t>
  </si>
  <si>
    <t>ORD-100911</t>
  </si>
  <si>
    <t>CUST-1261</t>
  </si>
  <si>
    <t>ORD-100912</t>
  </si>
  <si>
    <t>ORD-100913</t>
  </si>
  <si>
    <t>CUST-1239</t>
  </si>
  <si>
    <t>ORD-100914</t>
  </si>
  <si>
    <t>ORD-100915</t>
  </si>
  <si>
    <t>ORD-100916</t>
  </si>
  <si>
    <t>CUST-1409</t>
  </si>
  <si>
    <t>ORD-100917</t>
  </si>
  <si>
    <t>CUST-3489</t>
  </si>
  <si>
    <t>ORD-100918</t>
  </si>
  <si>
    <t>CUST-1878</t>
  </si>
  <si>
    <t>ORD-100919</t>
  </si>
  <si>
    <t>CUST-2497</t>
  </si>
  <si>
    <t>ORD-100920</t>
  </si>
  <si>
    <t>CUST-1666</t>
  </si>
  <si>
    <t>ORD-100921</t>
  </si>
  <si>
    <t>CUST-1957</t>
  </si>
  <si>
    <t>ORD-100922</t>
  </si>
  <si>
    <t>CUST-2153</t>
  </si>
  <si>
    <t>ORD-100923</t>
  </si>
  <si>
    <t>CUST-2839</t>
  </si>
  <si>
    <t>ORD-100924</t>
  </si>
  <si>
    <t>ORD-100925</t>
  </si>
  <si>
    <t>CUST-3352</t>
  </si>
  <si>
    <t>ORD-100926</t>
  </si>
  <si>
    <t>CUST-3043</t>
  </si>
  <si>
    <t>ORD-100927</t>
  </si>
  <si>
    <t>CUST-1394</t>
  </si>
  <si>
    <t>ORD-100928</t>
  </si>
  <si>
    <t>CUST-3195</t>
  </si>
  <si>
    <t>ORD-100929</t>
  </si>
  <si>
    <t>CUST-2211</t>
  </si>
  <si>
    <t>ORD-100930</t>
  </si>
  <si>
    <t>ORD-100931</t>
  </si>
  <si>
    <t>ORD-100932</t>
  </si>
  <si>
    <t>CUST-2433</t>
  </si>
  <si>
    <t>ORD-100933</t>
  </si>
  <si>
    <t>CUST-2459</t>
  </si>
  <si>
    <t>ORD-100934</t>
  </si>
  <si>
    <t>ORD-100935</t>
  </si>
  <si>
    <t>ORD-100936</t>
  </si>
  <si>
    <t>CUST-1314</t>
  </si>
  <si>
    <t>ORD-100937</t>
  </si>
  <si>
    <t>CUST-3065</t>
  </si>
  <si>
    <t>ORD-100938</t>
  </si>
  <si>
    <t>CUST-1576</t>
  </si>
  <si>
    <t>ORD-100939</t>
  </si>
  <si>
    <t>ORD-100940</t>
  </si>
  <si>
    <t>ORD-100941</t>
  </si>
  <si>
    <t>CUST-1730</t>
  </si>
  <si>
    <t>ORD-100942</t>
  </si>
  <si>
    <t>CUST-1922</t>
  </si>
  <si>
    <t>ORD-100943</t>
  </si>
  <si>
    <t>CUST-1563</t>
  </si>
  <si>
    <t>ORD-100944</t>
  </si>
  <si>
    <t>ORD-100945</t>
  </si>
  <si>
    <t>CUST-3073</t>
  </si>
  <si>
    <t>ORD-100946</t>
  </si>
  <si>
    <t>CUST-1886</t>
  </si>
  <si>
    <t>ORD-100947</t>
  </si>
  <si>
    <t>CUST-3081</t>
  </si>
  <si>
    <t>ORD-100948</t>
  </si>
  <si>
    <t>CUST-2125</t>
  </si>
  <si>
    <t>ORD-100949</t>
  </si>
  <si>
    <t>CUST-3148</t>
  </si>
  <si>
    <t>ORD-100950</t>
  </si>
  <si>
    <t>CUST-1425</t>
  </si>
  <si>
    <t>ORD-100951</t>
  </si>
  <si>
    <t>CUST-2863</t>
  </si>
  <si>
    <t>ORD-100952</t>
  </si>
  <si>
    <t>CUST-1426</t>
  </si>
  <si>
    <t>ORD-100953</t>
  </si>
  <si>
    <t>CUST-1564</t>
  </si>
  <si>
    <t>ORD-100954</t>
  </si>
  <si>
    <t>ORD-100955</t>
  </si>
  <si>
    <t>CUST-2313</t>
  </si>
  <si>
    <t>ORD-100956</t>
  </si>
  <si>
    <t>ORD-100957</t>
  </si>
  <si>
    <t>CUST-3208</t>
  </si>
  <si>
    <t>ORD-100958</t>
  </si>
  <si>
    <t>ORD-100959</t>
  </si>
  <si>
    <t>CUST-1679</t>
  </si>
  <si>
    <t>ORD-100960</t>
  </si>
  <si>
    <t>ORD-100961</t>
  </si>
  <si>
    <t>ORD-100962</t>
  </si>
  <si>
    <t>CUST-3483</t>
  </si>
  <si>
    <t>ORD-100963</t>
  </si>
  <si>
    <t>CUST-2548</t>
  </si>
  <si>
    <t>ORD-100964</t>
  </si>
  <si>
    <t>CUST-1223</t>
  </si>
  <si>
    <t>ORD-100965</t>
  </si>
  <si>
    <t>ORD-100966</t>
  </si>
  <si>
    <t>CUST-2926</t>
  </si>
  <si>
    <t>ORD-100967</t>
  </si>
  <si>
    <t>CUST-2619</t>
  </si>
  <si>
    <t>ORD-100968</t>
  </si>
  <si>
    <t>ORD-100969</t>
  </si>
  <si>
    <t>CUST-3402</t>
  </si>
  <si>
    <t>ORD-100970</t>
  </si>
  <si>
    <t>ORD-100971</t>
  </si>
  <si>
    <t>CUST-1454</t>
  </si>
  <si>
    <t>ORD-100972</t>
  </si>
  <si>
    <t>CUST-2571</t>
  </si>
  <si>
    <t>ORD-100973</t>
  </si>
  <si>
    <t>CUST-3201</t>
  </si>
  <si>
    <t>ORD-100974</t>
  </si>
  <si>
    <t>CUST-1154</t>
  </si>
  <si>
    <t>ORD-100975</t>
  </si>
  <si>
    <t>ORD-100976</t>
  </si>
  <si>
    <t>CUST-3368</t>
  </si>
  <si>
    <t>ORD-100977</t>
  </si>
  <si>
    <t>ORD-100978</t>
  </si>
  <si>
    <t>CUST-2774</t>
  </si>
  <si>
    <t>ORD-100979</t>
  </si>
  <si>
    <t>CUST-2808</t>
  </si>
  <si>
    <t>ORD-100980</t>
  </si>
  <si>
    <t>CUST-1907</t>
  </si>
  <si>
    <t>ORD-100981</t>
  </si>
  <si>
    <t>CUST-2089</t>
  </si>
  <si>
    <t>ORD-100982</t>
  </si>
  <si>
    <t>CUST-1015</t>
  </si>
  <si>
    <t>ORD-100983</t>
  </si>
  <si>
    <t>CUST-1063</t>
  </si>
  <si>
    <t>ORD-100984</t>
  </si>
  <si>
    <t>ORD-100985</t>
  </si>
  <si>
    <t>CUST-2270</t>
  </si>
  <si>
    <t>ORD-100986</t>
  </si>
  <si>
    <t>CUST-2768</t>
  </si>
  <si>
    <t>ORD-100987</t>
  </si>
  <si>
    <t>CUST-1117</t>
  </si>
  <si>
    <t>ORD-100988</t>
  </si>
  <si>
    <t>ORD-100989</t>
  </si>
  <si>
    <t>CUST-3493</t>
  </si>
  <si>
    <t>ORD-100990</t>
  </si>
  <si>
    <t>CUST-3492</t>
  </si>
  <si>
    <t>ORD-100991</t>
  </si>
  <si>
    <t>ORD-100992</t>
  </si>
  <si>
    <t>CUST-1644</t>
  </si>
  <si>
    <t>ORD-100993</t>
  </si>
  <si>
    <t>ORD-100994</t>
  </si>
  <si>
    <t>CUST-1993</t>
  </si>
  <si>
    <t>ORD-100995</t>
  </si>
  <si>
    <t>CUST-2555</t>
  </si>
  <si>
    <t>ORD-100996</t>
  </si>
  <si>
    <t>CUST-1615</t>
  </si>
  <si>
    <t>ORD-100997</t>
  </si>
  <si>
    <t>ORD-100998</t>
  </si>
  <si>
    <t>CUST-1786</t>
  </si>
  <si>
    <t>ORD-100999</t>
  </si>
  <si>
    <t>CUST-1096</t>
  </si>
  <si>
    <t>ORD-101000</t>
  </si>
  <si>
    <t>CUST-2260</t>
  </si>
  <si>
    <t>ORD-101001</t>
  </si>
  <si>
    <t>CUST-2914</t>
  </si>
  <si>
    <t>ORD-101002</t>
  </si>
  <si>
    <t>ORD-101003</t>
  </si>
  <si>
    <t>CUST-1030</t>
  </si>
  <si>
    <t>ORD-101004</t>
  </si>
  <si>
    <t>CUST-2539</t>
  </si>
  <si>
    <t>ORD-101005</t>
  </si>
  <si>
    <t>CUST-1636</t>
  </si>
  <si>
    <t>ORD-101006</t>
  </si>
  <si>
    <t>CUST-2265</t>
  </si>
  <si>
    <t>ORD-101007</t>
  </si>
  <si>
    <t>ORD-101008</t>
  </si>
  <si>
    <t>CUST-2028</t>
  </si>
  <si>
    <t>ORD-101009</t>
  </si>
  <si>
    <t>ORD-101010</t>
  </si>
  <si>
    <t>CUST-2455</t>
  </si>
  <si>
    <t>ORD-101011</t>
  </si>
  <si>
    <t>CUST-1948</t>
  </si>
  <si>
    <t>ORD-101012</t>
  </si>
  <si>
    <t>ORD-101013</t>
  </si>
  <si>
    <t>CUST-1989</t>
  </si>
  <si>
    <t>ORD-101014</t>
  </si>
  <si>
    <t>ORD-101015</t>
  </si>
  <si>
    <t>CUST-3041</t>
  </si>
  <si>
    <t>ORD-101016</t>
  </si>
  <si>
    <t>CUST-3258</t>
  </si>
  <si>
    <t>ORD-101017</t>
  </si>
  <si>
    <t>CUST-1436</t>
  </si>
  <si>
    <t>ORD-101018</t>
  </si>
  <si>
    <t>CUST-2897</t>
  </si>
  <si>
    <t>ORD-101019</t>
  </si>
  <si>
    <t>CUST-3070</t>
  </si>
  <si>
    <t>ORD-101020</t>
  </si>
  <si>
    <t>CUST-1650</t>
  </si>
  <si>
    <t>ORD-101021</t>
  </si>
  <si>
    <t>ORD-101022</t>
  </si>
  <si>
    <t>ORD-101023</t>
  </si>
  <si>
    <t>CUST-2658</t>
  </si>
  <si>
    <t>ORD-101024</t>
  </si>
  <si>
    <t>ORD-101025</t>
  </si>
  <si>
    <t>CUST-2079</t>
  </si>
  <si>
    <t>ORD-101026</t>
  </si>
  <si>
    <t>CUST-1107</t>
  </si>
  <si>
    <t>ORD-101027</t>
  </si>
  <si>
    <t>CUST-2635</t>
  </si>
  <si>
    <t>ORD-101028</t>
  </si>
  <si>
    <t>CUST-3435</t>
  </si>
  <si>
    <t>ORD-101029</t>
  </si>
  <si>
    <t>CUST-2297</t>
  </si>
  <si>
    <t>ORD-101030</t>
  </si>
  <si>
    <t>CUST-1504</t>
  </si>
  <si>
    <t>ORD-101031</t>
  </si>
  <si>
    <t>ORD-101032</t>
  </si>
  <si>
    <t>ORD-101033</t>
  </si>
  <si>
    <t>ORD-101034</t>
  </si>
  <si>
    <t>CUST-3495</t>
  </si>
  <si>
    <t>ORD-101035</t>
  </si>
  <si>
    <t>CUST-2217</t>
  </si>
  <si>
    <t>ORD-101036</t>
  </si>
  <si>
    <t>ORD-101037</t>
  </si>
  <si>
    <t>CUST-1956</t>
  </si>
  <si>
    <t>ORD-101038</t>
  </si>
  <si>
    <t>ORD-101039</t>
  </si>
  <si>
    <t>ORD-101040</t>
  </si>
  <si>
    <t>CUST-2624</t>
  </si>
  <si>
    <t>ORD-101041</t>
  </si>
  <si>
    <t>ORD-101042</t>
  </si>
  <si>
    <t>ORD-101043</t>
  </si>
  <si>
    <t>CUST-1024</t>
  </si>
  <si>
    <t>ORD-101044</t>
  </si>
  <si>
    <t>CUST-2725</t>
  </si>
  <si>
    <t>ORD-101045</t>
  </si>
  <si>
    <t>CUST-1212</t>
  </si>
  <si>
    <t>ORD-101046</t>
  </si>
  <si>
    <t>ORD-101047</t>
  </si>
  <si>
    <t>CUST-2865</t>
  </si>
  <si>
    <t>ORD-101048</t>
  </si>
  <si>
    <t>CUST-3303</t>
  </si>
  <si>
    <t>ORD-101049</t>
  </si>
  <si>
    <t>ORD-101050</t>
  </si>
  <si>
    <t>CUST-2582</t>
  </si>
  <si>
    <t>ORD-101051</t>
  </si>
  <si>
    <t>CUST-3289</t>
  </si>
  <si>
    <t>ORD-101052</t>
  </si>
  <si>
    <t>CUST-1794</t>
  </si>
  <si>
    <t>ORD-101053</t>
  </si>
  <si>
    <t>CUST-3197</t>
  </si>
  <si>
    <t>ORD-101054</t>
  </si>
  <si>
    <t>ORD-101055</t>
  </si>
  <si>
    <t>ORD-101056</t>
  </si>
  <si>
    <t>ORD-101057</t>
  </si>
  <si>
    <t>CUST-1025</t>
  </si>
  <si>
    <t>ORD-101058</t>
  </si>
  <si>
    <t>CUST-1835</t>
  </si>
  <si>
    <t>ORD-101059</t>
  </si>
  <si>
    <t>CUST-1039</t>
  </si>
  <si>
    <t>ORD-101060</t>
  </si>
  <si>
    <t>CUST-2410</t>
  </si>
  <si>
    <t>ORD-101061</t>
  </si>
  <si>
    <t>CUST-2435</t>
  </si>
  <si>
    <t>ORD-101062</t>
  </si>
  <si>
    <t>CUST-3408</t>
  </si>
  <si>
    <t>ORD-101063</t>
  </si>
  <si>
    <t>ORD-101064</t>
  </si>
  <si>
    <t>CUST-2775</t>
  </si>
  <si>
    <t>ORD-101065</t>
  </si>
  <si>
    <t>CUST-1992</t>
  </si>
  <si>
    <t>ORD-101066</t>
  </si>
  <si>
    <t>CUST-2965</t>
  </si>
  <si>
    <t>ORD-101067</t>
  </si>
  <si>
    <t>CUST-3288</t>
  </si>
  <si>
    <t>ORD-101068</t>
  </si>
  <si>
    <t>CUST-2935</t>
  </si>
  <si>
    <t>ORD-101069</t>
  </si>
  <si>
    <t>CUST-2462</t>
  </si>
  <si>
    <t>ORD-101070</t>
  </si>
  <si>
    <t>CUST-3454</t>
  </si>
  <si>
    <t>ORD-101071</t>
  </si>
  <si>
    <t>CUST-2119</t>
  </si>
  <si>
    <t>ORD-101072</t>
  </si>
  <si>
    <t>ORD-101073</t>
  </si>
  <si>
    <t>CUST-2790</t>
  </si>
  <si>
    <t>ORD-101074</t>
  </si>
  <si>
    <t>ORD-101075</t>
  </si>
  <si>
    <t>CUST-2903</t>
  </si>
  <si>
    <t>ORD-101076</t>
  </si>
  <si>
    <t>CUST-1819</t>
  </si>
  <si>
    <t>ORD-101077</t>
  </si>
  <si>
    <t>CUST-1057</t>
  </si>
  <si>
    <t>ORD-101078</t>
  </si>
  <si>
    <t>ORD-101079</t>
  </si>
  <si>
    <t>ORD-101080</t>
  </si>
  <si>
    <t>CUST-1076</t>
  </si>
  <si>
    <t>ORD-101081</t>
  </si>
  <si>
    <t>CUST-3286</t>
  </si>
  <si>
    <t>ORD-101082</t>
  </si>
  <si>
    <t>ORD-101083</t>
  </si>
  <si>
    <t>CUST-1123</t>
  </si>
  <si>
    <t>ORD-101084</t>
  </si>
  <si>
    <t>CUST-1680</t>
  </si>
  <si>
    <t>ORD-101085</t>
  </si>
  <si>
    <t>CUST-3351</t>
  </si>
  <si>
    <t>ORD-101086</t>
  </si>
  <si>
    <t>CUST-2440</t>
  </si>
  <si>
    <t>ORD-101087</t>
  </si>
  <si>
    <t>CUST-3242</t>
  </si>
  <si>
    <t>ORD-101088</t>
  </si>
  <si>
    <t>CUST-2984</t>
  </si>
  <si>
    <t>ORD-101089</t>
  </si>
  <si>
    <t>CUST-2431</t>
  </si>
  <si>
    <t>ORD-101090</t>
  </si>
  <si>
    <t>CUST-2312</t>
  </si>
  <si>
    <t>ORD-101091</t>
  </si>
  <si>
    <t>CUST-2997</t>
  </si>
  <si>
    <t>ORD-101092</t>
  </si>
  <si>
    <t>CUST-2099</t>
  </si>
  <si>
    <t>ORD-101093</t>
  </si>
  <si>
    <t>CUST-2210</t>
  </si>
  <si>
    <t>ORD-101094</t>
  </si>
  <si>
    <t>CUST-2596</t>
  </si>
  <si>
    <t>ORD-101095</t>
  </si>
  <si>
    <t>ORD-101096</t>
  </si>
  <si>
    <t>ORD-101097</t>
  </si>
  <si>
    <t>CUST-3318</t>
  </si>
  <si>
    <t>ORD-101098</t>
  </si>
  <si>
    <t>CUST-2396</t>
  </si>
  <si>
    <t>ORD-101099</t>
  </si>
  <si>
    <t>CUST-1368</t>
  </si>
  <si>
    <t>ORD-101100</t>
  </si>
  <si>
    <t>CUST-3428</t>
  </si>
  <si>
    <t>ORD-101101</t>
  </si>
  <si>
    <t>CUST-3491</t>
  </si>
  <si>
    <t>ORD-101102</t>
  </si>
  <si>
    <t>CUST-1079</t>
  </si>
  <si>
    <t>ORD-101103</t>
  </si>
  <si>
    <t>CUST-2225</t>
  </si>
  <si>
    <t>ORD-101104</t>
  </si>
  <si>
    <t>CUST-2329</t>
  </si>
  <si>
    <t>ORD-101105</t>
  </si>
  <si>
    <t>ORD-101106</t>
  </si>
  <si>
    <t>CUST-3267</t>
  </si>
  <si>
    <t>ORD-101107</t>
  </si>
  <si>
    <t>ORD-101108</t>
  </si>
  <si>
    <t>ORD-101109</t>
  </si>
  <si>
    <t>ORD-101110</t>
  </si>
  <si>
    <t>ORD-101111</t>
  </si>
  <si>
    <t>ORD-101112</t>
  </si>
  <si>
    <t>ORD-101113</t>
  </si>
  <si>
    <t>ORD-101114</t>
  </si>
  <si>
    <t>CUST-1339</t>
  </si>
  <si>
    <t>ORD-101115</t>
  </si>
  <si>
    <t>CUST-1557</t>
  </si>
  <si>
    <t>ORD-101116</t>
  </si>
  <si>
    <t>CUST-3040</t>
  </si>
  <si>
    <t>ORD-101117</t>
  </si>
  <si>
    <t>ORD-101118</t>
  </si>
  <si>
    <t>CUST-2453</t>
  </si>
  <si>
    <t>ORD-101119</t>
  </si>
  <si>
    <t>CUST-1575</t>
  </si>
  <si>
    <t>ORD-101120</t>
  </si>
  <si>
    <t>ORD-101121</t>
  </si>
  <si>
    <t>CUST-3111</t>
  </si>
  <si>
    <t>ORD-101122</t>
  </si>
  <si>
    <t>ORD-101123</t>
  </si>
  <si>
    <t>ORD-101124</t>
  </si>
  <si>
    <t>ORD-101125</t>
  </si>
  <si>
    <t>ORD-101126</t>
  </si>
  <si>
    <t>CUST-2310</t>
  </si>
  <si>
    <t>ORD-101127</t>
  </si>
  <si>
    <t>ORD-101128</t>
  </si>
  <si>
    <t>CUST-2122</t>
  </si>
  <si>
    <t>ORD-101129</t>
  </si>
  <si>
    <t>ORD-101130</t>
  </si>
  <si>
    <t>CUST-2659</t>
  </si>
  <si>
    <t>ORD-101131</t>
  </si>
  <si>
    <t>CUST-1505</t>
  </si>
  <si>
    <t>ORD-101132</t>
  </si>
  <si>
    <t>CUST-3085</t>
  </si>
  <si>
    <t>ORD-101133</t>
  </si>
  <si>
    <t>ORD-101134</t>
  </si>
  <si>
    <t>CUST-1017</t>
  </si>
  <si>
    <t>ORD-101135</t>
  </si>
  <si>
    <t>CUST-2142</t>
  </si>
  <si>
    <t>ORD-101136</t>
  </si>
  <si>
    <t>CUST-1815</t>
  </si>
  <si>
    <t>ORD-101137</t>
  </si>
  <si>
    <t>CUST-2212</t>
  </si>
  <si>
    <t>ORD-101138</t>
  </si>
  <si>
    <t>CUST-2081</t>
  </si>
  <si>
    <t>ORD-101139</t>
  </si>
  <si>
    <t>CUST-3091</t>
  </si>
  <si>
    <t>ORD-101140</t>
  </si>
  <si>
    <t>ORD-101141</t>
  </si>
  <si>
    <t>CUST-1719</t>
  </si>
  <si>
    <t>ORD-101142</t>
  </si>
  <si>
    <t>CUST-2937</t>
  </si>
  <si>
    <t>ORD-101143</t>
  </si>
  <si>
    <t>CUST-1176</t>
  </si>
  <si>
    <t>ORD-101144</t>
  </si>
  <si>
    <t>CUST-1998</t>
  </si>
  <si>
    <t>ORD-101145</t>
  </si>
  <si>
    <t>CUST-1619</t>
  </si>
  <si>
    <t>ORD-101146</t>
  </si>
  <si>
    <t>CUST-2827</t>
  </si>
  <si>
    <t>ORD-101147</t>
  </si>
  <si>
    <t>CUST-3059</t>
  </si>
  <si>
    <t>ORD-101148</t>
  </si>
  <si>
    <t>ORD-101149</t>
  </si>
  <si>
    <t>CUST-1356</t>
  </si>
  <si>
    <t>ORD-101150</t>
  </si>
  <si>
    <t>CUST-2345</t>
  </si>
  <si>
    <t>ORD-101151</t>
  </si>
  <si>
    <t>ORD-101152</t>
  </si>
  <si>
    <t>CUST-3381</t>
  </si>
  <si>
    <t>ORD-101153</t>
  </si>
  <si>
    <t>CUST-2470</t>
  </si>
  <si>
    <t>ORD-101154</t>
  </si>
  <si>
    <t>CUST-1198</t>
  </si>
  <si>
    <t>ORD-101155</t>
  </si>
  <si>
    <t>CUST-3089</t>
  </si>
  <si>
    <t>ORD-101156</t>
  </si>
  <si>
    <t>CUST-1225</t>
  </si>
  <si>
    <t>ORD-101157</t>
  </si>
  <si>
    <t>ORD-101158</t>
  </si>
  <si>
    <t>CUST-3452</t>
  </si>
  <si>
    <t>ORD-101159</t>
  </si>
  <si>
    <t>CUST-1056</t>
  </si>
  <si>
    <t>ORD-101160</t>
  </si>
  <si>
    <t>CUST-3494</t>
  </si>
  <si>
    <t>ORD-101161</t>
  </si>
  <si>
    <t>CUST-2898</t>
  </si>
  <si>
    <t>ORD-101162</t>
  </si>
  <si>
    <t>ORD-101163</t>
  </si>
  <si>
    <t>ORD-101164</t>
  </si>
  <si>
    <t>CUST-2730</t>
  </si>
  <si>
    <t>ORD-101165</t>
  </si>
  <si>
    <t>ORD-101166</t>
  </si>
  <si>
    <t>CUST-2206</t>
  </si>
  <si>
    <t>ORD-101167</t>
  </si>
  <si>
    <t>CUST-1343</t>
  </si>
  <si>
    <t>ORD-101168</t>
  </si>
  <si>
    <t>ORD-101169</t>
  </si>
  <si>
    <t>CUST-1219</t>
  </si>
  <si>
    <t>ORD-101170</t>
  </si>
  <si>
    <t>CUST-2324</t>
  </si>
  <si>
    <t>ORD-101171</t>
  </si>
  <si>
    <t>CUST-1292</t>
  </si>
  <si>
    <t>ORD-101172</t>
  </si>
  <si>
    <t>ORD-101173</t>
  </si>
  <si>
    <t>CUST-3395</t>
  </si>
  <si>
    <t>ORD-101174</t>
  </si>
  <si>
    <t>CUST-2623</t>
  </si>
  <si>
    <t>ORD-101175</t>
  </si>
  <si>
    <t>ORD-101176</t>
  </si>
  <si>
    <t>ORD-101177</t>
  </si>
  <si>
    <t>ORD-101178</t>
  </si>
  <si>
    <t>CUST-3472</t>
  </si>
  <si>
    <t>ORD-101179</t>
  </si>
  <si>
    <t>ORD-101180</t>
  </si>
  <si>
    <t>CUST-2588</t>
  </si>
  <si>
    <t>ORD-101181</t>
  </si>
  <si>
    <t>CUST-1290</t>
  </si>
  <si>
    <t>ORD-101182</t>
  </si>
  <si>
    <t>CUST-1986</t>
  </si>
  <si>
    <t>ORD-101183</t>
  </si>
  <si>
    <t>CUST-1537</t>
  </si>
  <si>
    <t>ORD-101184</t>
  </si>
  <si>
    <t>ORD-101185</t>
  </si>
  <si>
    <t>CUST-1373</t>
  </si>
  <si>
    <t>ORD-101186</t>
  </si>
  <si>
    <t>ORD-101187</t>
  </si>
  <si>
    <t>CUST-3096</t>
  </si>
  <si>
    <t>ORD-101188</t>
  </si>
  <si>
    <t>CUST-1606</t>
  </si>
  <si>
    <t>ORD-101189</t>
  </si>
  <si>
    <t>CUST-1337</t>
  </si>
  <si>
    <t>ORD-101190</t>
  </si>
  <si>
    <t>CUST-3301</t>
  </si>
  <si>
    <t>ORD-101191</t>
  </si>
  <si>
    <t>CUST-2762</t>
  </si>
  <si>
    <t>ORD-101192</t>
  </si>
  <si>
    <t>ORD-101193</t>
  </si>
  <si>
    <t>ORD-101194</t>
  </si>
  <si>
    <t>CUST-1157</t>
  </si>
  <si>
    <t>ORD-101195</t>
  </si>
  <si>
    <t>ORD-101196</t>
  </si>
  <si>
    <t>CUST-3284</t>
  </si>
  <si>
    <t>ORD-101197</t>
  </si>
  <si>
    <t>ORD-101198</t>
  </si>
  <si>
    <t>CUST-2643</t>
  </si>
  <si>
    <t>ORD-101199</t>
  </si>
  <si>
    <t>CUST-2819</t>
  </si>
  <si>
    <t>ORD-101200</t>
  </si>
  <si>
    <t>CUST-1258</t>
  </si>
  <si>
    <t>ORD-101201</t>
  </si>
  <si>
    <t>CUST-1327</t>
  </si>
  <si>
    <t>ORD-101202</t>
  </si>
  <si>
    <t>CUST-1347</t>
  </si>
  <si>
    <t>ORD-101203</t>
  </si>
  <si>
    <t>CUST-2338</t>
  </si>
  <si>
    <t>ORD-101204</t>
  </si>
  <si>
    <t>CUST-3433</t>
  </si>
  <si>
    <t>ORD-101205</t>
  </si>
  <si>
    <t>ORD-101206</t>
  </si>
  <si>
    <t>CUST-1162</t>
  </si>
  <si>
    <t>ORD-101207</t>
  </si>
  <si>
    <t>CUST-1828</t>
  </si>
  <si>
    <t>ORD-101208</t>
  </si>
  <si>
    <t>CUST-2847</t>
  </si>
  <si>
    <t>ORD-101209</t>
  </si>
  <si>
    <t>CUST-2288</t>
  </si>
  <si>
    <t>ORD-101210</t>
  </si>
  <si>
    <t>CUST-2681</t>
  </si>
  <si>
    <t>ORD-101211</t>
  </si>
  <si>
    <t>CUST-1009</t>
  </si>
  <si>
    <t>ORD-101212</t>
  </si>
  <si>
    <t>CUST-2604</t>
  </si>
  <si>
    <t>ORD-101213</t>
  </si>
  <si>
    <t>ORD-101214</t>
  </si>
  <si>
    <t>CUST-2994</t>
  </si>
  <si>
    <t>ORD-101215</t>
  </si>
  <si>
    <t>CUST-2188</t>
  </si>
  <si>
    <t>ORD-101216</t>
  </si>
  <si>
    <t>ORD-101217</t>
  </si>
  <si>
    <t>CUST-3036</t>
  </si>
  <si>
    <t>ORD-101218</t>
  </si>
  <si>
    <t>CUST-3462</t>
  </si>
  <si>
    <t>ORD-101219</t>
  </si>
  <si>
    <t>CUST-2474</t>
  </si>
  <si>
    <t>ORD-101220</t>
  </si>
  <si>
    <t>CUST-3287</t>
  </si>
  <si>
    <t>ORD-101221</t>
  </si>
  <si>
    <t>CUST-1381</t>
  </si>
  <si>
    <t>ORD-101222</t>
  </si>
  <si>
    <t>CUST-2402</t>
  </si>
  <si>
    <t>ORD-101223</t>
  </si>
  <si>
    <t>CUST-2587</t>
  </si>
  <si>
    <t>ORD-101224</t>
  </si>
  <si>
    <t>CUST-2757</t>
  </si>
  <si>
    <t>ORD-101225</t>
  </si>
  <si>
    <t>ORD-101226</t>
  </si>
  <si>
    <t>CUST-2769</t>
  </si>
  <si>
    <t>ORD-101227</t>
  </si>
  <si>
    <t>ORD-101228</t>
  </si>
  <si>
    <t>ORD-101229</t>
  </si>
  <si>
    <t>CUST-2141</t>
  </si>
  <si>
    <t>ORD-101230</t>
  </si>
  <si>
    <t>CUST-2963</t>
  </si>
  <si>
    <t>ORD-101231</t>
  </si>
  <si>
    <t>CUST-3058</t>
  </si>
  <si>
    <t>ORD-101232</t>
  </si>
  <si>
    <t>ORD-101233</t>
  </si>
  <si>
    <t>CUST-1880</t>
  </si>
  <si>
    <t>ORD-101234</t>
  </si>
  <si>
    <t>CUST-2950</t>
  </si>
  <si>
    <t>ORD-101235</t>
  </si>
  <si>
    <t>CUST-2166</t>
  </si>
  <si>
    <t>ORD-101236</t>
  </si>
  <si>
    <t>ORD-101237</t>
  </si>
  <si>
    <t>ORD-101238</t>
  </si>
  <si>
    <t>ORD-101239</t>
  </si>
  <si>
    <t>ORD-101240</t>
  </si>
  <si>
    <t>CUST-3358</t>
  </si>
  <si>
    <t>ORD-101241</t>
  </si>
  <si>
    <t>CUST-2056</t>
  </si>
  <si>
    <t>ORD-101242</t>
  </si>
  <si>
    <t>CUST-3470</t>
  </si>
  <si>
    <t>ORD-101243</t>
  </si>
  <si>
    <t>CUST-2195</t>
  </si>
  <si>
    <t>ORD-101244</t>
  </si>
  <si>
    <t>CUST-3259</t>
  </si>
  <si>
    <t>ORD-101245</t>
  </si>
  <si>
    <t>ORD-101246</t>
  </si>
  <si>
    <t>ORD-101247</t>
  </si>
  <si>
    <t>ORD-101248</t>
  </si>
  <si>
    <t>CUST-1519</t>
  </si>
  <si>
    <t>ORD-101249</t>
  </si>
  <si>
    <t>CUST-1006</t>
  </si>
  <si>
    <t>ORD-101250</t>
  </si>
  <si>
    <t>CUST-3291</t>
  </si>
  <si>
    <t>ORD-101251</t>
  </si>
  <si>
    <t>CUST-3343</t>
  </si>
  <si>
    <t>ORD-101252</t>
  </si>
  <si>
    <t>CUST-2591</t>
  </si>
  <si>
    <t>ORD-101253</t>
  </si>
  <si>
    <t>ORD-101254</t>
  </si>
  <si>
    <t>ORD-101255</t>
  </si>
  <si>
    <t>ORD-101256</t>
  </si>
  <si>
    <t>CUST-2755</t>
  </si>
  <si>
    <t>ORD-101257</t>
  </si>
  <si>
    <t>ORD-101258</t>
  </si>
  <si>
    <t>CUST-2233</t>
  </si>
  <si>
    <t>ORD-101259</t>
  </si>
  <si>
    <t>ORD-101260</t>
  </si>
  <si>
    <t>CUST-1672</t>
  </si>
  <si>
    <t>ORD-101261</t>
  </si>
  <si>
    <t>CUST-2087</t>
  </si>
  <si>
    <t>ORD-101262</t>
  </si>
  <si>
    <t>CUST-2257</t>
  </si>
  <si>
    <t>ORD-101263</t>
  </si>
  <si>
    <t>CUST-3164</t>
  </si>
  <si>
    <t>ORD-101264</t>
  </si>
  <si>
    <t>CUST-1735</t>
  </si>
  <si>
    <t>ORD-101265</t>
  </si>
  <si>
    <t>CUST-2776</t>
  </si>
  <si>
    <t>ORD-101266</t>
  </si>
  <si>
    <t>CUST-3007</t>
  </si>
  <si>
    <t>ORD-101267</t>
  </si>
  <si>
    <t>CUST-2680</t>
  </si>
  <si>
    <t>ORD-101268</t>
  </si>
  <si>
    <t>CUST-2593</t>
  </si>
  <si>
    <t>ORD-101269</t>
  </si>
  <si>
    <t>CUST-2307</t>
  </si>
  <si>
    <t>ORD-101270</t>
  </si>
  <si>
    <t>ORD-101271</t>
  </si>
  <si>
    <t>CUST-1952</t>
  </si>
  <si>
    <t>ORD-101272</t>
  </si>
  <si>
    <t>CUST-1417</t>
  </si>
  <si>
    <t>ORD-101273</t>
  </si>
  <si>
    <t>ORD-101274</t>
  </si>
  <si>
    <t>CUST-3327</t>
  </si>
  <si>
    <t>ORD-101275</t>
  </si>
  <si>
    <t>CUST-3437</t>
  </si>
  <si>
    <t>ORD-101276</t>
  </si>
  <si>
    <t>CUST-2479</t>
  </si>
  <si>
    <t>ORD-101277</t>
  </si>
  <si>
    <t>ORD-101278</t>
  </si>
  <si>
    <t>ORD-101279</t>
  </si>
  <si>
    <t>CUST-2046</t>
  </si>
  <si>
    <t>ORD-101280</t>
  </si>
  <si>
    <t>ORD-101281</t>
  </si>
  <si>
    <t>CUST-1540</t>
  </si>
  <si>
    <t>ORD-101282</t>
  </si>
  <si>
    <t>CUST-1090</t>
  </si>
  <si>
    <t>ORD-101283</t>
  </si>
  <si>
    <t>CUST-3282</t>
  </si>
  <si>
    <t>ORD-101284</t>
  </si>
  <si>
    <t>CUST-1637</t>
  </si>
  <si>
    <t>ORD-101285</t>
  </si>
  <si>
    <t>CUST-3137</t>
  </si>
  <si>
    <t>ORD-101286</t>
  </si>
  <si>
    <t>CUST-3193</t>
  </si>
  <si>
    <t>ORD-101287</t>
  </si>
  <si>
    <t>ORD-101288</t>
  </si>
  <si>
    <t>ORD-101289</t>
  </si>
  <si>
    <t>CUST-1503</t>
  </si>
  <si>
    <t>ORD-101290</t>
  </si>
  <si>
    <t>CUST-2992</t>
  </si>
  <si>
    <t>ORD-101291</t>
  </si>
  <si>
    <t>CUST-1410</t>
  </si>
  <si>
    <t>ORD-101292</t>
  </si>
  <si>
    <t>ORD-101293</t>
  </si>
  <si>
    <t>CUST-3283</t>
  </si>
  <si>
    <t>ORD-101294</t>
  </si>
  <si>
    <t>ORD-101295</t>
  </si>
  <si>
    <t>CUST-1452</t>
  </si>
  <si>
    <t>ORD-101296</t>
  </si>
  <si>
    <t>CUST-3422</t>
  </si>
  <si>
    <t>ORD-101297</t>
  </si>
  <si>
    <t>CUST-2572</t>
  </si>
  <si>
    <t>ORD-101298</t>
  </si>
  <si>
    <t>CUST-3146</t>
  </si>
  <si>
    <t>ORD-101299</t>
  </si>
  <si>
    <t>CUST-1861</t>
  </si>
  <si>
    <t>ORD-101300</t>
  </si>
  <si>
    <t>ORD-101301</t>
  </si>
  <si>
    <t>ORD-101302</t>
  </si>
  <si>
    <t>CUST-2361</t>
  </si>
  <si>
    <t>ORD-101303</t>
  </si>
  <si>
    <t>CUST-2334</t>
  </si>
  <si>
    <t>ORD-101304</t>
  </si>
  <si>
    <t>CUST-3347</t>
  </si>
  <si>
    <t>ORD-101305</t>
  </si>
  <si>
    <t>CUST-1021</t>
  </si>
  <si>
    <t>ORD-101306</t>
  </si>
  <si>
    <t>CUST-3363</t>
  </si>
  <si>
    <t>ORD-101307</t>
  </si>
  <si>
    <t>CUST-3281</t>
  </si>
  <si>
    <t>ORD-101308</t>
  </si>
  <si>
    <t>CUST-1705</t>
  </si>
  <si>
    <t>ORD-101309</t>
  </si>
  <si>
    <t>CUST-2458</t>
  </si>
  <si>
    <t>ORD-101310</t>
  </si>
  <si>
    <t>CUST-3393</t>
  </si>
  <si>
    <t>ORD-101311</t>
  </si>
  <si>
    <t>CUST-2999</t>
  </si>
  <si>
    <t>ORD-101312</t>
  </si>
  <si>
    <t>ORD-101313</t>
  </si>
  <si>
    <t>CUST-1459</t>
  </si>
  <si>
    <t>ORD-101314</t>
  </si>
  <si>
    <t>CUST-1852</t>
  </si>
  <si>
    <t>ORD-101315</t>
  </si>
  <si>
    <t>CUST-2134</t>
  </si>
  <si>
    <t>ORD-101316</t>
  </si>
  <si>
    <t>ORD-101317</t>
  </si>
  <si>
    <t>ORD-101318</t>
  </si>
  <si>
    <t>CUST-3143</t>
  </si>
  <si>
    <t>ORD-101319</t>
  </si>
  <si>
    <t>CUST-3044</t>
  </si>
  <si>
    <t>ORD-101320</t>
  </si>
  <si>
    <t>ORD-101321</t>
  </si>
  <si>
    <t>CUST-2383</t>
  </si>
  <si>
    <t>ORD-101322</t>
  </si>
  <si>
    <t>ORD-101323</t>
  </si>
  <si>
    <t>CUST-1621</t>
  </si>
  <si>
    <t>ORD-101324</t>
  </si>
  <si>
    <t>CUST-1936</t>
  </si>
  <si>
    <t>ORD-101325</t>
  </si>
  <si>
    <t>CUST-2951</t>
  </si>
  <si>
    <t>ORD-101326</t>
  </si>
  <si>
    <t>CUST-2295</t>
  </si>
  <si>
    <t>ORD-101327</t>
  </si>
  <si>
    <t>CUST-3471</t>
  </si>
  <si>
    <t>ORD-101328</t>
  </si>
  <si>
    <t>ORD-101329</t>
  </si>
  <si>
    <t>ORD-101330</t>
  </si>
  <si>
    <t>ORD-101331</t>
  </si>
  <si>
    <t>ORD-101332</t>
  </si>
  <si>
    <t>ORD-101333</t>
  </si>
  <si>
    <t>ORD-101334</t>
  </si>
  <si>
    <t>ORD-101335</t>
  </si>
  <si>
    <t>CUST-1766</t>
  </si>
  <si>
    <t>ORD-101336</t>
  </si>
  <si>
    <t>CUST-1449</t>
  </si>
  <si>
    <t>ORD-101337</t>
  </si>
  <si>
    <t>ORD-101338</t>
  </si>
  <si>
    <t>ORD-101339</t>
  </si>
  <si>
    <t>CUST-2704</t>
  </si>
  <si>
    <t>ORD-101340</t>
  </si>
  <si>
    <t>CUST-2007</t>
  </si>
  <si>
    <t>ORD-101341</t>
  </si>
  <si>
    <t>ORD-101342</t>
  </si>
  <si>
    <t>ORD-101343</t>
  </si>
  <si>
    <t>ORD-101344</t>
  </si>
  <si>
    <t>CUST-1801</t>
  </si>
  <si>
    <t>ORD-101345</t>
  </si>
  <si>
    <t>CUST-3292</t>
  </si>
  <si>
    <t>ORD-101346</t>
  </si>
  <si>
    <t>ORD-101347</t>
  </si>
  <si>
    <t>ORD-101348</t>
  </si>
  <si>
    <t>CUST-2541</t>
  </si>
  <si>
    <t>ORD-101349</t>
  </si>
  <si>
    <t>CUST-1694</t>
  </si>
  <si>
    <t>ORD-101350</t>
  </si>
  <si>
    <t>CUST-3189</t>
  </si>
  <si>
    <t>ORD-101351</t>
  </si>
  <si>
    <t>CUST-3005</t>
  </si>
  <si>
    <t>ORD-101352</t>
  </si>
  <si>
    <t>ORD-101353</t>
  </si>
  <si>
    <t>CUST-3028</t>
  </si>
  <si>
    <t>ORD-101354</t>
  </si>
  <si>
    <t>ORD-101355</t>
  </si>
  <si>
    <t>ORD-101356</t>
  </si>
  <si>
    <t>ORD-101357</t>
  </si>
  <si>
    <t>CUST-2570</t>
  </si>
  <si>
    <t>ORD-101358</t>
  </si>
  <si>
    <t>CUST-3466</t>
  </si>
  <si>
    <t>ORD-101359</t>
  </si>
  <si>
    <t>ORD-101360</t>
  </si>
  <si>
    <t>ORD-101361</t>
  </si>
  <si>
    <t>CUST-3304</t>
  </si>
  <si>
    <t>ORD-101362</t>
  </si>
  <si>
    <t>CUST-3278</t>
  </si>
  <si>
    <t>ORD-101363</t>
  </si>
  <si>
    <t>CUST-1654</t>
  </si>
  <si>
    <t>ORD-101364</t>
  </si>
  <si>
    <t>CUST-1849</t>
  </si>
  <si>
    <t>ORD-101365</t>
  </si>
  <si>
    <t>CUST-1002</t>
  </si>
  <si>
    <t>ORD-101366</t>
  </si>
  <si>
    <t>CUST-1836</t>
  </si>
  <si>
    <t>ORD-101367</t>
  </si>
  <si>
    <t>ORD-101368</t>
  </si>
  <si>
    <t>CUST-1406</t>
  </si>
  <si>
    <t>ORD-101369</t>
  </si>
  <si>
    <t>ORD-101370</t>
  </si>
  <si>
    <t>CUST-2651</t>
  </si>
  <si>
    <t>ORD-101371</t>
  </si>
  <si>
    <t>CUST-1622</t>
  </si>
  <si>
    <t>ORD-101372</t>
  </si>
  <si>
    <t>CUST-3180</t>
  </si>
  <si>
    <t>ORD-101373</t>
  </si>
  <si>
    <t>ORD-101374</t>
  </si>
  <si>
    <t>ORD-101375</t>
  </si>
  <si>
    <t>ORD-101376</t>
  </si>
  <si>
    <t>CUST-1553</t>
  </si>
  <si>
    <t>ORD-101377</t>
  </si>
  <si>
    <t>ORD-101378</t>
  </si>
  <si>
    <t>ORD-101379</t>
  </si>
  <si>
    <t>ORD-101380</t>
  </si>
  <si>
    <t>ORD-101381</t>
  </si>
  <si>
    <t>CUST-3310</t>
  </si>
  <si>
    <t>ORD-101382</t>
  </si>
  <si>
    <t>ORD-101383</t>
  </si>
  <si>
    <t>CUST-2630</t>
  </si>
  <si>
    <t>ORD-101384</t>
  </si>
  <si>
    <t>CUST-1965</t>
  </si>
  <si>
    <t>ORD-101385</t>
  </si>
  <si>
    <t>ORD-101386</t>
  </si>
  <si>
    <t>CUST-1879</t>
  </si>
  <si>
    <t>ORD-101387</t>
  </si>
  <si>
    <t>ORD-101388</t>
  </si>
  <si>
    <t>CUST-1737</t>
  </si>
  <si>
    <t>ORD-101389</t>
  </si>
  <si>
    <t>CUST-2848</t>
  </si>
  <si>
    <t>ORD-101390</t>
  </si>
  <si>
    <t>CUST-1087</t>
  </si>
  <si>
    <t>ORD-101391</t>
  </si>
  <si>
    <t>CUST-3083</t>
  </si>
  <si>
    <t>ORD-101392</t>
  </si>
  <si>
    <t>ORD-101393</t>
  </si>
  <si>
    <t>ORD-101394</t>
  </si>
  <si>
    <t>ORD-101395</t>
  </si>
  <si>
    <t>ORD-101396</t>
  </si>
  <si>
    <t>CUST-1887</t>
  </si>
  <si>
    <t>ORD-101397</t>
  </si>
  <si>
    <t>CUST-3362</t>
  </si>
  <si>
    <t>ORD-101398</t>
  </si>
  <si>
    <t>CUST-1972</t>
  </si>
  <si>
    <t>ORD-101399</t>
  </si>
  <si>
    <t>CUST-1686</t>
  </si>
  <si>
    <t>ORD-101400</t>
  </si>
  <si>
    <t>ORD-101401</t>
  </si>
  <si>
    <t>CUST-1616</t>
  </si>
  <si>
    <t>ORD-101402</t>
  </si>
  <si>
    <t>CUST-2886</t>
  </si>
  <si>
    <t>ORD-101403</t>
  </si>
  <si>
    <t>CUST-1414</t>
  </si>
  <si>
    <t>ORD-101404</t>
  </si>
  <si>
    <t>ORD-101405</t>
  </si>
  <si>
    <t>CUST-1281</t>
  </si>
  <si>
    <t>ORD-101406</t>
  </si>
  <si>
    <t>CUST-3135</t>
  </si>
  <si>
    <t>ORD-101407</t>
  </si>
  <si>
    <t>ORD-101408</t>
  </si>
  <si>
    <t>ORD-101409</t>
  </si>
  <si>
    <t>CUST-1937</t>
  </si>
  <si>
    <t>ORD-101410</t>
  </si>
  <si>
    <t>ORD-101411</t>
  </si>
  <si>
    <t>ORD-101412</t>
  </si>
  <si>
    <t>CUST-1324</t>
  </si>
  <si>
    <t>ORD-101413</t>
  </si>
  <si>
    <t>CUST-1917</t>
  </si>
  <si>
    <t>ORD-101414</t>
  </si>
  <si>
    <t>CUST-1940</t>
  </si>
  <si>
    <t>ORD-101415</t>
  </si>
  <si>
    <t>ORD-101416</t>
  </si>
  <si>
    <t>CUST-2031</t>
  </si>
  <si>
    <t>ORD-101417</t>
  </si>
  <si>
    <t>ORD-101418</t>
  </si>
  <si>
    <t>CUST-2515</t>
  </si>
  <si>
    <t>ORD-101419</t>
  </si>
  <si>
    <t>CUST-2740</t>
  </si>
  <si>
    <t>ORD-101420</t>
  </si>
  <si>
    <t>CUST-2201</t>
  </si>
  <si>
    <t>ORD-101421</t>
  </si>
  <si>
    <t>CUST-3165</t>
  </si>
  <si>
    <t>ORD-101422</t>
  </si>
  <si>
    <t>ORD-101423</t>
  </si>
  <si>
    <t>CUST-2936</t>
  </si>
  <si>
    <t>ORD-101424</t>
  </si>
  <si>
    <t>CUST-2597</t>
  </si>
  <si>
    <t>ORD-101425</t>
  </si>
  <si>
    <t>ORD-101426</t>
  </si>
  <si>
    <t>CUST-3390</t>
  </si>
  <si>
    <t>ORD-101427</t>
  </si>
  <si>
    <t>CUST-2209</t>
  </si>
  <si>
    <t>ORD-101428</t>
  </si>
  <si>
    <t>CUST-3316</t>
  </si>
  <si>
    <t>ORD-101429</t>
  </si>
  <si>
    <t>ORD-101430</t>
  </si>
  <si>
    <t>ORD-101431</t>
  </si>
  <si>
    <t>ORD-101432</t>
  </si>
  <si>
    <t>CUST-3121</t>
  </si>
  <si>
    <t>ORD-101433</t>
  </si>
  <si>
    <t>CUST-2981</t>
  </si>
  <si>
    <t>ORD-101434</t>
  </si>
  <si>
    <t>ORD-101435</t>
  </si>
  <si>
    <t>CUST-1380</t>
  </si>
  <si>
    <t>ORD-101436</t>
  </si>
  <si>
    <t>CUST-2991</t>
  </si>
  <si>
    <t>ORD-101437</t>
  </si>
  <si>
    <t>CUST-1492</t>
  </si>
  <si>
    <t>ORD-101438</t>
  </si>
  <si>
    <t>ORD-101439</t>
  </si>
  <si>
    <t>ORD-101440</t>
  </si>
  <si>
    <t>CUST-2974</t>
  </si>
  <si>
    <t>ORD-101441</t>
  </si>
  <si>
    <t>ORD-101442</t>
  </si>
  <si>
    <t>ORD-101443</t>
  </si>
  <si>
    <t>CUST-2413</t>
  </si>
  <si>
    <t>ORD-101444</t>
  </si>
  <si>
    <t>CUST-3442</t>
  </si>
  <si>
    <t>ORD-101445</t>
  </si>
  <si>
    <t>ORD-101446</t>
  </si>
  <si>
    <t>CUST-2296</t>
  </si>
  <si>
    <t>ORD-101447</t>
  </si>
  <si>
    <t>CUST-3348</t>
  </si>
  <si>
    <t>ORD-101448</t>
  </si>
  <si>
    <t>ORD-101449</t>
  </si>
  <si>
    <t>ORD-101450</t>
  </si>
  <si>
    <t>CUST-1712</t>
  </si>
  <si>
    <t>ORD-101451</t>
  </si>
  <si>
    <t>ORD-101452</t>
  </si>
  <si>
    <t>CUST-1005</t>
  </si>
  <si>
    <t>ORD-101453</t>
  </si>
  <si>
    <t>ORD-101454</t>
  </si>
  <si>
    <t>ORD-101455</t>
  </si>
  <si>
    <t>ORD-101456</t>
  </si>
  <si>
    <t>CUST-2227</t>
  </si>
  <si>
    <t>ORD-101457</t>
  </si>
  <si>
    <t>CUST-3221</t>
  </si>
  <si>
    <t>ORD-101458</t>
  </si>
  <si>
    <t>ORD-101459</t>
  </si>
  <si>
    <t>ORD-101460</t>
  </si>
  <si>
    <t>ORD-101461</t>
  </si>
  <si>
    <t>ORD-101462</t>
  </si>
  <si>
    <t>CUST-1676</t>
  </si>
  <si>
    <t>ORD-101463</t>
  </si>
  <si>
    <t>CUST-2057</t>
  </si>
  <si>
    <t>ORD-101464</t>
  </si>
  <si>
    <t>CUST-2094</t>
  </si>
  <si>
    <t>ORD-101465</t>
  </si>
  <si>
    <t>CUST-1114</t>
  </si>
  <si>
    <t>ORD-101466</t>
  </si>
  <si>
    <t>ORD-101467</t>
  </si>
  <si>
    <t>CUST-3354</t>
  </si>
  <si>
    <t>ORD-101468</t>
  </si>
  <si>
    <t>CUST-1099</t>
  </si>
  <si>
    <t>ORD-101469</t>
  </si>
  <si>
    <t>ORD-101470</t>
  </si>
  <si>
    <t>CUST-1451</t>
  </si>
  <si>
    <t>ORD-101471</t>
  </si>
  <si>
    <t>CUST-1982</t>
  </si>
  <si>
    <t>ORD-101472</t>
  </si>
  <si>
    <t>CUST-2879</t>
  </si>
  <si>
    <t>ORD-101473</t>
  </si>
  <si>
    <t>ORD-101474</t>
  </si>
  <si>
    <t>ORD-101475</t>
  </si>
  <si>
    <t>CUST-1630</t>
  </si>
  <si>
    <t>ORD-101476</t>
  </si>
  <si>
    <t>ORD-101477</t>
  </si>
  <si>
    <t>CUST-1881</t>
  </si>
  <si>
    <t>ORD-101478</t>
  </si>
  <si>
    <t>CUST-3109</t>
  </si>
  <si>
    <t>ORD-101479</t>
  </si>
  <si>
    <t>CUST-2876</t>
  </si>
  <si>
    <t>ORD-101480</t>
  </si>
  <si>
    <t>CUST-2157</t>
  </si>
  <si>
    <t>ORD-101481</t>
  </si>
  <si>
    <t>ORD-101482</t>
  </si>
  <si>
    <t>CUST-2187</t>
  </si>
  <si>
    <t>ORD-101483</t>
  </si>
  <si>
    <t>ORD-101484</t>
  </si>
  <si>
    <t>ORD-101485</t>
  </si>
  <si>
    <t>CUST-2269</t>
  </si>
  <si>
    <t>ORD-101486</t>
  </si>
  <si>
    <t>CUST-2987</t>
  </si>
  <si>
    <t>ORD-101487</t>
  </si>
  <si>
    <t>CUST-2128</t>
  </si>
  <si>
    <t>ORD-101488</t>
  </si>
  <si>
    <t>ORD-101489</t>
  </si>
  <si>
    <t>ORD-101490</t>
  </si>
  <si>
    <t>CUST-2380</t>
  </si>
  <si>
    <t>ORD-101491</t>
  </si>
  <si>
    <t>ORD-101492</t>
  </si>
  <si>
    <t>CUST-1273</t>
  </si>
  <si>
    <t>ORD-101493</t>
  </si>
  <si>
    <t>ORD-101494</t>
  </si>
  <si>
    <t>CUST-1106</t>
  </si>
  <si>
    <t>ORD-101495</t>
  </si>
  <si>
    <t>CUST-3020</t>
  </si>
  <si>
    <t>ORD-101496</t>
  </si>
  <si>
    <t>ORD-101497</t>
  </si>
  <si>
    <t>CUST-1220</t>
  </si>
  <si>
    <t>ORD-101498</t>
  </si>
  <si>
    <t>ORD-101499</t>
  </si>
  <si>
    <t>ORD-101500</t>
  </si>
  <si>
    <t>ORD-101501</t>
  </si>
  <si>
    <t>CUST-1566</t>
  </si>
  <si>
    <t>ORD-101502</t>
  </si>
  <si>
    <t>CUST-1951</t>
  </si>
  <si>
    <t>ORD-101503</t>
  </si>
  <si>
    <t>ORD-101504</t>
  </si>
  <si>
    <t>ORD-101505</t>
  </si>
  <si>
    <t>CUST-1846</t>
  </si>
  <si>
    <t>ORD-101506</t>
  </si>
  <si>
    <t>CUST-2180</t>
  </si>
  <si>
    <t>ORD-101507</t>
  </si>
  <si>
    <t>ORD-101508</t>
  </si>
  <si>
    <t>ORD-101509</t>
  </si>
  <si>
    <t>CUST-3447</t>
  </si>
  <si>
    <t>ORD-101510</t>
  </si>
  <si>
    <t>CUST-2801</t>
  </si>
  <si>
    <t>ORD-101511</t>
  </si>
  <si>
    <t>ORD-101512</t>
  </si>
  <si>
    <t>ORD-101513</t>
  </si>
  <si>
    <t>CUST-2213</t>
  </si>
  <si>
    <t>ORD-101514</t>
  </si>
  <si>
    <t>ORD-101515</t>
  </si>
  <si>
    <t>ORD-101516</t>
  </si>
  <si>
    <t>CUST-1127</t>
  </si>
  <si>
    <t>ORD-101517</t>
  </si>
  <si>
    <t>CUST-3217</t>
  </si>
  <si>
    <t>ORD-101518</t>
  </si>
  <si>
    <t>CUST-2581</t>
  </si>
  <si>
    <t>ORD-101519</t>
  </si>
  <si>
    <t>CUST-1784</t>
  </si>
  <si>
    <t>ORD-101520</t>
  </si>
  <si>
    <t>CUST-2627</t>
  </si>
  <si>
    <t>ORD-101521</t>
  </si>
  <si>
    <t>CUST-2600</t>
  </si>
  <si>
    <t>ORD-101522</t>
  </si>
  <si>
    <t>CUST-1756</t>
  </si>
  <si>
    <t>ORD-101523</t>
  </si>
  <si>
    <t>ORD-101524</t>
  </si>
  <si>
    <t>CUST-2156</t>
  </si>
  <si>
    <t>ORD-101525</t>
  </si>
  <si>
    <t>ORD-101526</t>
  </si>
  <si>
    <t>ORD-101527</t>
  </si>
  <si>
    <t>CUST-1384</t>
  </si>
  <si>
    <t>ORD-101528</t>
  </si>
  <si>
    <t>ORD-101529</t>
  </si>
  <si>
    <t>CUST-2018</t>
  </si>
  <si>
    <t>ORD-101530</t>
  </si>
  <si>
    <t>CUST-3499</t>
  </si>
  <si>
    <t>ORD-101531</t>
  </si>
  <si>
    <t>ORD-101532</t>
  </si>
  <si>
    <t>CUST-1311</t>
  </si>
  <si>
    <t>ORD-101533</t>
  </si>
  <si>
    <t>CUST-2045</t>
  </si>
  <si>
    <t>ORD-101534</t>
  </si>
  <si>
    <t>ORD-101535</t>
  </si>
  <si>
    <t>CUST-3232</t>
  </si>
  <si>
    <t>ORD-101536</t>
  </si>
  <si>
    <t>ORD-101537</t>
  </si>
  <si>
    <t>CUST-1464</t>
  </si>
  <si>
    <t>ORD-101538</t>
  </si>
  <si>
    <t>CUST-2644</t>
  </si>
  <si>
    <t>ORD-101539</t>
  </si>
  <si>
    <t>ORD-101540</t>
  </si>
  <si>
    <t>CUST-3307</t>
  </si>
  <si>
    <t>ORD-101541</t>
  </si>
  <si>
    <t>CUST-3026</t>
  </si>
  <si>
    <t>ORD-101542</t>
  </si>
  <si>
    <t>ORD-101543</t>
  </si>
  <si>
    <t>ORD-101544</t>
  </si>
  <si>
    <t>CUST-2638</t>
  </si>
  <si>
    <t>ORD-101545</t>
  </si>
  <si>
    <t>CUST-2061</t>
  </si>
  <si>
    <t>ORD-101546</t>
  </si>
  <si>
    <t>ORD-101547</t>
  </si>
  <si>
    <t>CUST-2532</t>
  </si>
  <si>
    <t>ORD-101548</t>
  </si>
  <si>
    <t>ORD-101549</t>
  </si>
  <si>
    <t>CUST-3226</t>
  </si>
  <si>
    <t>ORD-101550</t>
  </si>
  <si>
    <t>CUST-1899</t>
  </si>
  <si>
    <t>ORD-101551</t>
  </si>
  <si>
    <t>ORD-101552</t>
  </si>
  <si>
    <t>ORD-101553</t>
  </si>
  <si>
    <t>CUST-2148</t>
  </si>
  <si>
    <t>ORD-101554</t>
  </si>
  <si>
    <t>CUST-1814</t>
  </si>
  <si>
    <t>ORD-101555</t>
  </si>
  <si>
    <t>CUST-3371</t>
  </si>
  <si>
    <t>ORD-101556</t>
  </si>
  <si>
    <t>CUST-2450</t>
  </si>
  <si>
    <t>ORD-101557</t>
  </si>
  <si>
    <t>CUST-1971</t>
  </si>
  <si>
    <t>ORD-101558</t>
  </si>
  <si>
    <t>ORD-101559</t>
  </si>
  <si>
    <t>ORD-101560</t>
  </si>
  <si>
    <t>CUST-1896</t>
  </si>
  <si>
    <t>ORD-101561</t>
  </si>
  <si>
    <t>CUST-1747</t>
  </si>
  <si>
    <t>ORD-101562</t>
  </si>
  <si>
    <t>ORD-101563</t>
  </si>
  <si>
    <t>ORD-101564</t>
  </si>
  <si>
    <t>CUST-2622</t>
  </si>
  <si>
    <t>ORD-101565</t>
  </si>
  <si>
    <t>ORD-101566</t>
  </si>
  <si>
    <t>ORD-101567</t>
  </si>
  <si>
    <t>ORD-101568</t>
  </si>
  <si>
    <t>ORD-101569</t>
  </si>
  <si>
    <t>CUST-3385</t>
  </si>
  <si>
    <t>ORD-101570</t>
  </si>
  <si>
    <t>CUST-1421</t>
  </si>
  <si>
    <t>ORD-101571</t>
  </si>
  <si>
    <t>CUST-1352</t>
  </si>
  <si>
    <t>ORD-101572</t>
  </si>
  <si>
    <t>ORD-101573</t>
  </si>
  <si>
    <t>CUST-1701</t>
  </si>
  <si>
    <t>ORD-101574</t>
  </si>
  <si>
    <t>CUST-2372</t>
  </si>
  <si>
    <t>ORD-101575</t>
  </si>
  <si>
    <t>ORD-101576</t>
  </si>
  <si>
    <t>CUST-3045</t>
  </si>
  <si>
    <t>ORD-101577</t>
  </si>
  <si>
    <t>CUST-2418</t>
  </si>
  <si>
    <t>ORD-101578</t>
  </si>
  <si>
    <t>CUST-2818</t>
  </si>
  <si>
    <t>ORD-101579</t>
  </si>
  <si>
    <t>ORD-101580</t>
  </si>
  <si>
    <t>ORD-101581</t>
  </si>
  <si>
    <t>CUST-1195</t>
  </si>
  <si>
    <t>ORD-101582</t>
  </si>
  <si>
    <t>ORD-101583</t>
  </si>
  <si>
    <t>CUST-1255</t>
  </si>
  <si>
    <t>ORD-101584</t>
  </si>
  <si>
    <t>ORD-101585</t>
  </si>
  <si>
    <t>ORD-101586</t>
  </si>
  <si>
    <t>CUST-2823</t>
  </si>
  <si>
    <t>ORD-101587</t>
  </si>
  <si>
    <t>CUST-1094</t>
  </si>
  <si>
    <t>ORD-101588</t>
  </si>
  <si>
    <t>CUST-2357</t>
  </si>
  <si>
    <t>ORD-101589</t>
  </si>
  <si>
    <t>ORD-101590</t>
  </si>
  <si>
    <t>CUST-2060</t>
  </si>
  <si>
    <t>ORD-101591</t>
  </si>
  <si>
    <t>CUST-2910</t>
  </si>
  <si>
    <t>ORD-101592</t>
  </si>
  <si>
    <t>ORD-101593</t>
  </si>
  <si>
    <t>ORD-101594</t>
  </si>
  <si>
    <t>ORD-101595</t>
  </si>
  <si>
    <t>CUST-1532</t>
  </si>
  <si>
    <t>ORD-101596</t>
  </si>
  <si>
    <t>ORD-101597</t>
  </si>
  <si>
    <t>ORD-101598</t>
  </si>
  <si>
    <t>CUST-2533</t>
  </si>
  <si>
    <t>ORD-101599</t>
  </si>
  <si>
    <t>ORD-101600</t>
  </si>
  <si>
    <t>ORD-101601</t>
  </si>
  <si>
    <t>CUST-2475</t>
  </si>
  <si>
    <t>ORD-101602</t>
  </si>
  <si>
    <t>CUST-2837</t>
  </si>
  <si>
    <t>ORD-101603</t>
  </si>
  <si>
    <t>CUST-1008</t>
  </si>
  <si>
    <t>ORD-101604</t>
  </si>
  <si>
    <t>CUST-2530</t>
  </si>
  <si>
    <t>ORD-101605</t>
  </si>
  <si>
    <t>ORD-101606</t>
  </si>
  <si>
    <t>ORD-101607</t>
  </si>
  <si>
    <t>ORD-101608</t>
  </si>
  <si>
    <t>CUST-1517</t>
  </si>
  <si>
    <t>ORD-101609</t>
  </si>
  <si>
    <t>ORD-101610</t>
  </si>
  <si>
    <t>ORD-101611</t>
  </si>
  <si>
    <t>ORD-101612</t>
  </si>
  <si>
    <t>CUST-1973</t>
  </si>
  <si>
    <t>ORD-101613</t>
  </si>
  <si>
    <t>CUST-2598</t>
  </si>
  <si>
    <t>ORD-101614</t>
  </si>
  <si>
    <t>ORD-101615</t>
  </si>
  <si>
    <t>CUST-2531</t>
  </si>
  <si>
    <t>ORD-101616</t>
  </si>
  <si>
    <t>CUST-1959</t>
  </si>
  <si>
    <t>ORD-101617</t>
  </si>
  <si>
    <t>ORD-101618</t>
  </si>
  <si>
    <t>ORD-101619</t>
  </si>
  <si>
    <t>CUST-1695</t>
  </si>
  <si>
    <t>ORD-101620</t>
  </si>
  <si>
    <t>CUST-1332</t>
  </si>
  <si>
    <t>ORD-101621</t>
  </si>
  <si>
    <t>CUST-3078</t>
  </si>
  <si>
    <t>ORD-101622</t>
  </si>
  <si>
    <t>CUST-1800</t>
  </si>
  <si>
    <t>ORD-101623</t>
  </si>
  <si>
    <t>CUST-1206</t>
  </si>
  <si>
    <t>ORD-101624</t>
  </si>
  <si>
    <t>ORD-101625</t>
  </si>
  <si>
    <t>CUST-2244</t>
  </si>
  <si>
    <t>ORD-101626</t>
  </si>
  <si>
    <t>ORD-101627</t>
  </si>
  <si>
    <t>ORD-101628</t>
  </si>
  <si>
    <t>CUST-2995</t>
  </si>
  <si>
    <t>ORD-101629</t>
  </si>
  <si>
    <t>ORD-101630</t>
  </si>
  <si>
    <t>CUST-3185</t>
  </si>
  <si>
    <t>ORD-101631</t>
  </si>
  <si>
    <t>ORD-101632</t>
  </si>
  <si>
    <t>ORD-101633</t>
  </si>
  <si>
    <t>ORD-101634</t>
  </si>
  <si>
    <t>CUST-2146</t>
  </si>
  <si>
    <t>ORD-101635</t>
  </si>
  <si>
    <t>CUST-1641</t>
  </si>
  <si>
    <t>ORD-101636</t>
  </si>
  <si>
    <t>ORD-101637</t>
  </si>
  <si>
    <t>CUST-1688</t>
  </si>
  <si>
    <t>ORD-101638</t>
  </si>
  <si>
    <t>CUST-2746</t>
  </si>
  <si>
    <t>ORD-101639</t>
  </si>
  <si>
    <t>ORD-101640</t>
  </si>
  <si>
    <t>ORD-101641</t>
  </si>
  <si>
    <t>ORD-101642</t>
  </si>
  <si>
    <t>ORD-101643</t>
  </si>
  <si>
    <t>ORD-101644</t>
  </si>
  <si>
    <t>CUST-2029</t>
  </si>
  <si>
    <t>ORD-101645</t>
  </si>
  <si>
    <t>ORD-101646</t>
  </si>
  <si>
    <t>ORD-101647</t>
  </si>
  <si>
    <t>CUST-2583</t>
  </si>
  <si>
    <t>ORD-101648</t>
  </si>
  <si>
    <t>ORD-101649</t>
  </si>
  <si>
    <t>CUST-2275</t>
  </si>
  <si>
    <t>ORD-101650</t>
  </si>
  <si>
    <t>CUST-1479</t>
  </si>
  <si>
    <t>ORD-101651</t>
  </si>
  <si>
    <t>ORD-101652</t>
  </si>
  <si>
    <t>CUST-3321</t>
  </si>
  <si>
    <t>ORD-101653</t>
  </si>
  <si>
    <t>ORD-101654</t>
  </si>
  <si>
    <t>ORD-101655</t>
  </si>
  <si>
    <t>CUST-1159</t>
  </si>
  <si>
    <t>ORD-101656</t>
  </si>
  <si>
    <t>CUST-1704</t>
  </si>
  <si>
    <t>ORD-101657</t>
  </si>
  <si>
    <t>ORD-101658</t>
  </si>
  <si>
    <t>CUST-2904</t>
  </si>
  <si>
    <t>ORD-101659</t>
  </si>
  <si>
    <t>ORD-101660</t>
  </si>
  <si>
    <t>CUST-1132</t>
  </si>
  <si>
    <t>ORD-101661</t>
  </si>
  <si>
    <t>CUST-1231</t>
  </si>
  <si>
    <t>ORD-101662</t>
  </si>
  <si>
    <t>CUST-2191</t>
  </si>
  <si>
    <t>ORD-101663</t>
  </si>
  <si>
    <t>ORD-101664</t>
  </si>
  <si>
    <t>CUST-1484</t>
  </si>
  <si>
    <t>ORD-101665</t>
  </si>
  <si>
    <t>ORD-101666</t>
  </si>
  <si>
    <t>CUST-1497</t>
  </si>
  <si>
    <t>ORD-101667</t>
  </si>
  <si>
    <t>CUST-1612</t>
  </si>
  <si>
    <t>ORD-101668</t>
  </si>
  <si>
    <t>CUST-2958</t>
  </si>
  <si>
    <t>ORD-101669</t>
  </si>
  <si>
    <t>CUST-1820</t>
  </si>
  <si>
    <t>ORD-101670</t>
  </si>
  <si>
    <t>ORD-101671</t>
  </si>
  <si>
    <t>CUST-3490</t>
  </si>
  <si>
    <t>ORD-101672</t>
  </si>
  <si>
    <t>CUST-3072</t>
  </si>
  <si>
    <t>ORD-101673</t>
  </si>
  <si>
    <t>ORD-101674</t>
  </si>
  <si>
    <t>CUST-2386</t>
  </si>
  <si>
    <t>ORD-101675</t>
  </si>
  <si>
    <t>ORD-101676</t>
  </si>
  <si>
    <t>ORD-101677</t>
  </si>
  <si>
    <t>ORD-101678</t>
  </si>
  <si>
    <t>CUST-1775</t>
  </si>
  <si>
    <t>ORD-101679</t>
  </si>
  <si>
    <t>ORD-101680</t>
  </si>
  <si>
    <t>CUST-2665</t>
  </si>
  <si>
    <t>ORD-101681</t>
  </si>
  <si>
    <t>CUST-1197</t>
  </si>
  <si>
    <t>ORD-101682</t>
  </si>
  <si>
    <t>ORD-101683</t>
  </si>
  <si>
    <t>ORD-101684</t>
  </si>
  <si>
    <t>CUST-2866</t>
  </si>
  <si>
    <t>ORD-101685</t>
  </si>
  <si>
    <t>ORD-101686</t>
  </si>
  <si>
    <t>CUST-2318</t>
  </si>
  <si>
    <t>ORD-101687</t>
  </si>
  <si>
    <t>ORD-101688</t>
  </si>
  <si>
    <t>CUST-3126</t>
  </si>
  <si>
    <t>ORD-101689</t>
  </si>
  <si>
    <t>ORD-101690</t>
  </si>
  <si>
    <t>CUST-2714</t>
  </si>
  <si>
    <t>ORD-101691</t>
  </si>
  <si>
    <t>CUST-2772</t>
  </si>
  <si>
    <t>ORD-101692</t>
  </si>
  <si>
    <t>ORD-101693</t>
  </si>
  <si>
    <t>ORD-101694</t>
  </si>
  <si>
    <t>CUST-3236</t>
  </si>
  <si>
    <t>ORD-101695</t>
  </si>
  <si>
    <t>ORD-101696</t>
  </si>
  <si>
    <t>CUST-3377</t>
  </si>
  <si>
    <t>ORD-101697</t>
  </si>
  <si>
    <t>ORD-101698</t>
  </si>
  <si>
    <t>ORD-101699</t>
  </si>
  <si>
    <t>ORD-101700</t>
  </si>
  <si>
    <t>CUST-2367</t>
  </si>
  <si>
    <t>ORD-101701</t>
  </si>
  <si>
    <t>ORD-101702</t>
  </si>
  <si>
    <t>CUST-1664</t>
  </si>
  <si>
    <t>ORD-101703</t>
  </si>
  <si>
    <t>ORD-101704</t>
  </si>
  <si>
    <t>CUST-2884</t>
  </si>
  <si>
    <t>ORD-101705</t>
  </si>
  <si>
    <t>ORD-101706</t>
  </si>
  <si>
    <t>ORD-101707</t>
  </si>
  <si>
    <t>ORD-101708</t>
  </si>
  <si>
    <t>CUST-3376</t>
  </si>
  <si>
    <t>ORD-101709</t>
  </si>
  <si>
    <t>CUST-2381</t>
  </si>
  <si>
    <t>ORD-101710</t>
  </si>
  <si>
    <t>CUST-2463</t>
  </si>
  <si>
    <t>ORD-101711</t>
  </si>
  <si>
    <t>ORD-101712</t>
  </si>
  <si>
    <t>CUST-1277</t>
  </si>
  <si>
    <t>ORD-101713</t>
  </si>
  <si>
    <t>CUST-1507</t>
  </si>
  <si>
    <t>ORD-101714</t>
  </si>
  <si>
    <t>CUST-1230</t>
  </si>
  <si>
    <t>ORD-101715</t>
  </si>
  <si>
    <t>CUST-1662</t>
  </si>
  <si>
    <t>ORD-101716</t>
  </si>
  <si>
    <t>CUST-1245</t>
  </si>
  <si>
    <t>ORD-101717</t>
  </si>
  <si>
    <t>CUST-1074</t>
  </si>
  <si>
    <t>ORD-101718</t>
  </si>
  <si>
    <t>CUST-2618</t>
  </si>
  <si>
    <t>ORD-101719</t>
  </si>
  <si>
    <t>ORD-101720</t>
  </si>
  <si>
    <t>ORD-101721</t>
  </si>
  <si>
    <t>ORD-101722</t>
  </si>
  <si>
    <t>ORD-101723</t>
  </si>
  <si>
    <t>CUST-1834</t>
  </si>
  <si>
    <t>ORD-101724</t>
  </si>
  <si>
    <t>CUST-2464</t>
  </si>
  <si>
    <t>ORD-101725</t>
  </si>
  <si>
    <t>CUST-1635</t>
  </si>
  <si>
    <t>ORD-101726</t>
  </si>
  <si>
    <t>CUST-2456</t>
  </si>
  <si>
    <t>ORD-101727</t>
  </si>
  <si>
    <t>CUST-3022</t>
  </si>
  <si>
    <t>ORD-101728</t>
  </si>
  <si>
    <t>CUST-1938</t>
  </si>
  <si>
    <t>ORD-101729</t>
  </si>
  <si>
    <t>ORD-101730</t>
  </si>
  <si>
    <t>ORD-101731</t>
  </si>
  <si>
    <t>ORD-101732</t>
  </si>
  <si>
    <t>CUST-2174</t>
  </si>
  <si>
    <t>ORD-101733</t>
  </si>
  <si>
    <t>ORD-101734</t>
  </si>
  <si>
    <t>ORD-101735</t>
  </si>
  <si>
    <t>CUST-3455</t>
  </si>
  <si>
    <t>ORD-101736</t>
  </si>
  <si>
    <t>ORD-101737</t>
  </si>
  <si>
    <t>CUST-1243</t>
  </si>
  <si>
    <t>ORD-101738</t>
  </si>
  <si>
    <t>ORD-101739</t>
  </si>
  <si>
    <t>ORD-101740</t>
  </si>
  <si>
    <t>CUST-1322</t>
  </si>
  <si>
    <t>ORD-101741</t>
  </si>
  <si>
    <t>CUST-3279</t>
  </si>
  <si>
    <t>ORD-101742</t>
  </si>
  <si>
    <t>ORD-101743</t>
  </si>
  <si>
    <t>ORD-101744</t>
  </si>
  <si>
    <t>CUST-2529</t>
  </si>
  <si>
    <t>ORD-101745</t>
  </si>
  <si>
    <t>ORD-101746</t>
  </si>
  <si>
    <t>CUST-2724</t>
  </si>
  <si>
    <t>ORD-101747</t>
  </si>
  <si>
    <t>CUST-3159</t>
  </si>
  <si>
    <t>ORD-101748</t>
  </si>
  <si>
    <t>CUST-2074</t>
  </si>
  <si>
    <t>ORD-101749</t>
  </si>
  <si>
    <t>CUST-3009</t>
  </si>
  <si>
    <t>ORD-101750</t>
  </si>
  <si>
    <t>ORD-101751</t>
  </si>
  <si>
    <t>CUST-2754</t>
  </si>
  <si>
    <t>ORD-101752</t>
  </si>
  <si>
    <t>CUST-1994</t>
  </si>
  <si>
    <t>ORD-101753</t>
  </si>
  <si>
    <t>ORD-101754</t>
  </si>
  <si>
    <t>CUST-2267</t>
  </si>
  <si>
    <t>ORD-101755</t>
  </si>
  <si>
    <t>ORD-101756</t>
  </si>
  <si>
    <t>ORD-101757</t>
  </si>
  <si>
    <t>ORD-101758</t>
  </si>
  <si>
    <t>CUST-2131</t>
  </si>
  <si>
    <t>ORD-101759</t>
  </si>
  <si>
    <t>CUST-1698</t>
  </si>
  <si>
    <t>ORD-101760</t>
  </si>
  <si>
    <t>ORD-101761</t>
  </si>
  <si>
    <t>ORD-101762</t>
  </si>
  <si>
    <t>CUST-1538</t>
  </si>
  <si>
    <t>ORD-101763</t>
  </si>
  <si>
    <t>CUST-2628</t>
  </si>
  <si>
    <t>ORD-101764</t>
  </si>
  <si>
    <t>CUST-3380</t>
  </si>
  <si>
    <t>ORD-101765</t>
  </si>
  <si>
    <t>CUST-2778</t>
  </si>
  <si>
    <t>ORD-101766</t>
  </si>
  <si>
    <t>CUST-1919</t>
  </si>
  <si>
    <t>ORD-101767</t>
  </si>
  <si>
    <t>ORD-101768</t>
  </si>
  <si>
    <t>ORD-101769</t>
  </si>
  <si>
    <t>CUST-2238</t>
  </si>
  <si>
    <t>ORD-101770</t>
  </si>
  <si>
    <t>CUST-3386</t>
  </si>
  <si>
    <t>ORD-101771</t>
  </si>
  <si>
    <t>ORD-101772</t>
  </si>
  <si>
    <t>ORD-101773</t>
  </si>
  <si>
    <t>ORD-101774</t>
  </si>
  <si>
    <t>CUST-2181</t>
  </si>
  <si>
    <t>ORD-101775</t>
  </si>
  <si>
    <t>CUST-2404</t>
  </si>
  <si>
    <t>ORD-101776</t>
  </si>
  <si>
    <t>CUST-1901</t>
  </si>
  <si>
    <t>ORD-101777</t>
  </si>
  <si>
    <t>ORD-101778</t>
  </si>
  <si>
    <t>CUST-2511</t>
  </si>
  <si>
    <t>ORD-101779</t>
  </si>
  <si>
    <t>ORD-101780</t>
  </si>
  <si>
    <t>CUST-2629</t>
  </si>
  <si>
    <t>ORD-101781</t>
  </si>
  <si>
    <t>CUST-1780</t>
  </si>
  <si>
    <t>ORD-101782</t>
  </si>
  <si>
    <t>CUST-3181</t>
  </si>
  <si>
    <t>ORD-101783</t>
  </si>
  <si>
    <t>ORD-101784</t>
  </si>
  <si>
    <t>ORD-101785</t>
  </si>
  <si>
    <t>CUST-2815</t>
  </si>
  <si>
    <t>ORD-101786</t>
  </si>
  <si>
    <t>CUST-1703</t>
  </si>
  <si>
    <t>ORD-101787</t>
  </si>
  <si>
    <t>CUST-1855</t>
  </si>
  <si>
    <t>ORD-101788</t>
  </si>
  <si>
    <t>ORD-101789</t>
  </si>
  <si>
    <t>ORD-101790</t>
  </si>
  <si>
    <t>CUST-1104</t>
  </si>
  <si>
    <t>ORD-101791</t>
  </si>
  <si>
    <t>CUST-1424</t>
  </si>
  <si>
    <t>ORD-101792</t>
  </si>
  <si>
    <t>ORD-101793</t>
  </si>
  <si>
    <t>ORD-101794</t>
  </si>
  <si>
    <t>ORD-101795</t>
  </si>
  <si>
    <t>CUST-1845</t>
  </si>
  <si>
    <t>ORD-101796</t>
  </si>
  <si>
    <t>ORD-101797</t>
  </si>
  <si>
    <t>CUST-3108</t>
  </si>
  <si>
    <t>ORD-101798</t>
  </si>
  <si>
    <t>ORD-101799</t>
  </si>
  <si>
    <t>CUST-2371</t>
  </si>
  <si>
    <t>ORD-101800</t>
  </si>
  <si>
    <t>CUST-2388</t>
  </si>
  <si>
    <t>ORD-101801</t>
  </si>
  <si>
    <t>CUST-1383</t>
  </si>
  <si>
    <t>ORD-101802</t>
  </si>
  <si>
    <t>CUST-2183</t>
  </si>
  <si>
    <t>ORD-101803</t>
  </si>
  <si>
    <t>ORD-101804</t>
  </si>
  <si>
    <t>CUST-2411</t>
  </si>
  <si>
    <t>ORD-101805</t>
  </si>
  <si>
    <t>CUST-1813</t>
  </si>
  <si>
    <t>ORD-101806</t>
  </si>
  <si>
    <t>CUST-1530</t>
  </si>
  <si>
    <t>ORD-101807</t>
  </si>
  <si>
    <t>CUST-2889</t>
  </si>
  <si>
    <t>ORD-101808</t>
  </si>
  <si>
    <t>CUST-1648</t>
  </si>
  <si>
    <t>ORD-101809</t>
  </si>
  <si>
    <t>ORD-101810</t>
  </si>
  <si>
    <t>CUST-2550</t>
  </si>
  <si>
    <t>ORD-101811</t>
  </si>
  <si>
    <t>CUST-1233</t>
  </si>
  <si>
    <t>ORD-101812</t>
  </si>
  <si>
    <t>ORD-101813</t>
  </si>
  <si>
    <t>CUST-1710</t>
  </si>
  <si>
    <t>ORD-101814</t>
  </si>
  <si>
    <t>ORD-101815</t>
  </si>
  <si>
    <t>ORD-101816</t>
  </si>
  <si>
    <t>ORD-101817</t>
  </si>
  <si>
    <t>ORD-101818</t>
  </si>
  <si>
    <t>CUST-1432</t>
  </si>
  <si>
    <t>ORD-101819</t>
  </si>
  <si>
    <t>CUST-2026</t>
  </si>
  <si>
    <t>ORD-101820</t>
  </si>
  <si>
    <t>ORD-101821</t>
  </si>
  <si>
    <t>ORD-101822</t>
  </si>
  <si>
    <t>CUST-1643</t>
  </si>
  <si>
    <t>ORD-101823</t>
  </si>
  <si>
    <t>ORD-101824</t>
  </si>
  <si>
    <t>ORD-101825</t>
  </si>
  <si>
    <t>CUST-1402</t>
  </si>
  <si>
    <t>ORD-101826</t>
  </si>
  <si>
    <t>CUST-2300</t>
  </si>
  <si>
    <t>ORD-101827</t>
  </si>
  <si>
    <t>CUST-1160</t>
  </si>
  <si>
    <t>ORD-101828</t>
  </si>
  <si>
    <t>ORD-101829</t>
  </si>
  <si>
    <t>ORD-101830</t>
  </si>
  <si>
    <t>ORD-101831</t>
  </si>
  <si>
    <t>ORD-101832</t>
  </si>
  <si>
    <t>CUST-1382</t>
  </si>
  <si>
    <t>ORD-101833</t>
  </si>
  <si>
    <t>CUST-1395</t>
  </si>
  <si>
    <t>ORD-101834</t>
  </si>
  <si>
    <t>ORD-101835</t>
  </si>
  <si>
    <t>ORD-101836</t>
  </si>
  <si>
    <t>ORD-101837</t>
  </si>
  <si>
    <t>ORD-101838</t>
  </si>
  <si>
    <t>ORD-101839</t>
  </si>
  <si>
    <t>CUST-1431</t>
  </si>
  <si>
    <t>ORD-101840</t>
  </si>
  <si>
    <t>ORD-101841</t>
  </si>
  <si>
    <t>ORD-101842</t>
  </si>
  <si>
    <t>CUST-1027</t>
  </si>
  <si>
    <t>ORD-101843</t>
  </si>
  <si>
    <t>ORD-101844</t>
  </si>
  <si>
    <t>CUST-2855</t>
  </si>
  <si>
    <t>ORD-101845</t>
  </si>
  <si>
    <t>ORD-101846</t>
  </si>
  <si>
    <t>CUST-2509</t>
  </si>
  <si>
    <t>ORD-101847</t>
  </si>
  <si>
    <t>ORD-101848</t>
  </si>
  <si>
    <t>ORD-101849</t>
  </si>
  <si>
    <t>CUST-1837</t>
  </si>
  <si>
    <t>ORD-101850</t>
  </si>
  <si>
    <t>CUST-3163</t>
  </si>
  <si>
    <t>ORD-101851</t>
  </si>
  <si>
    <t>ORD-101852</t>
  </si>
  <si>
    <t>CUST-2432</t>
  </si>
  <si>
    <t>ORD-101853</t>
  </si>
  <si>
    <t>CUST-1325</t>
  </si>
  <si>
    <t>ORD-101854</t>
  </si>
  <si>
    <t>CUST-1509</t>
  </si>
  <si>
    <t>ORD-101855</t>
  </si>
  <si>
    <t>CUST-1350</t>
  </si>
  <si>
    <t>ORD-101856</t>
  </si>
  <si>
    <t>ORD-101857</t>
  </si>
  <si>
    <t>ORD-101858</t>
  </si>
  <si>
    <t>ORD-101859</t>
  </si>
  <si>
    <t>CUST-1285</t>
  </si>
  <si>
    <t>ORD-101860</t>
  </si>
  <si>
    <t>CUST-2379</t>
  </si>
  <si>
    <t>ORD-101861</t>
  </si>
  <si>
    <t>ORD-101862</t>
  </si>
  <si>
    <t>CUST-2547</t>
  </si>
  <si>
    <t>ORD-101863</t>
  </si>
  <si>
    <t>ORD-101864</t>
  </si>
  <si>
    <t>ORD-101865</t>
  </si>
  <si>
    <t>CUST-1445</t>
  </si>
  <si>
    <t>ORD-101866</t>
  </si>
  <si>
    <t>ORD-101867</t>
  </si>
  <si>
    <t>ORD-101868</t>
  </si>
  <si>
    <t>CUST-2525</t>
  </si>
  <si>
    <t>ORD-101869</t>
  </si>
  <si>
    <t>ORD-101870</t>
  </si>
  <si>
    <t>CUST-1892</t>
  </si>
  <si>
    <t>ORD-101871</t>
  </si>
  <si>
    <t>ORD-101872</t>
  </si>
  <si>
    <t>ORD-101873</t>
  </si>
  <si>
    <t>CUST-1885</t>
  </si>
  <si>
    <t>ORD-101874</t>
  </si>
  <si>
    <t>ORD-101875</t>
  </si>
  <si>
    <t>ORD-101876</t>
  </si>
  <si>
    <t>CUST-1489</t>
  </si>
  <si>
    <t>ORD-101877</t>
  </si>
  <si>
    <t>ORD-101878</t>
  </si>
  <si>
    <t>ORD-101879</t>
  </si>
  <si>
    <t>ORD-101880</t>
  </si>
  <si>
    <t>CUST-1084</t>
  </si>
  <si>
    <t>ORD-101881</t>
  </si>
  <si>
    <t>ORD-101882</t>
  </si>
  <si>
    <t>ORD-101883</t>
  </si>
  <si>
    <t>CUST-3228</t>
  </si>
  <si>
    <t>ORD-101884</t>
  </si>
  <si>
    <t>CUST-2508</t>
  </si>
  <si>
    <t>ORD-101885</t>
  </si>
  <si>
    <t>CUST-1109</t>
  </si>
  <si>
    <t>ORD-101886</t>
  </si>
  <si>
    <t>CUST-3229</t>
  </si>
  <si>
    <t>ORD-101887</t>
  </si>
  <si>
    <t>CUST-2032</t>
  </si>
  <si>
    <t>ORD-101888</t>
  </si>
  <si>
    <t>ORD-101889</t>
  </si>
  <si>
    <t>ORD-101890</t>
  </si>
  <si>
    <t>ORD-101891</t>
  </si>
  <si>
    <t>CUST-2003</t>
  </si>
  <si>
    <t>ORD-101892</t>
  </si>
  <si>
    <t>ORD-101893</t>
  </si>
  <si>
    <t>CUST-3152</t>
  </si>
  <si>
    <t>ORD-101894</t>
  </si>
  <si>
    <t>CUST-1995</t>
  </si>
  <si>
    <t>ORD-101895</t>
  </si>
  <si>
    <t>CUST-3389</t>
  </si>
  <si>
    <t>ORD-101896</t>
  </si>
  <si>
    <t>ORD-101897</t>
  </si>
  <si>
    <t>CUST-2799</t>
  </si>
  <si>
    <t>ORD-101898</t>
  </si>
  <si>
    <t>ORD-101899</t>
  </si>
  <si>
    <t>CUST-2342</t>
  </si>
  <si>
    <t>ORD-101900</t>
  </si>
  <si>
    <t>ORD-101901</t>
  </si>
  <si>
    <t>ORD-101902</t>
  </si>
  <si>
    <t>CUST-2828</t>
  </si>
  <si>
    <t>ORD-101903</t>
  </si>
  <si>
    <t>ORD-101904</t>
  </si>
  <si>
    <t>ORD-101905</t>
  </si>
  <si>
    <t>CUST-1807</t>
  </si>
  <si>
    <t>ORD-101906</t>
  </si>
  <si>
    <t>CUST-3430</t>
  </si>
  <si>
    <t>ORD-101907</t>
  </si>
  <si>
    <t>ORD-101908</t>
  </si>
  <si>
    <t>ORD-101909</t>
  </si>
  <si>
    <t>ORD-101910</t>
  </si>
  <si>
    <t>CUST-3425</t>
  </si>
  <si>
    <t>ORD-101911</t>
  </si>
  <si>
    <t>CUST-1967</t>
  </si>
  <si>
    <t>ORD-101912</t>
  </si>
  <si>
    <t>CUST-3200</t>
  </si>
  <si>
    <t>ORD-101913</t>
  </si>
  <si>
    <t>ORD-101914</t>
  </si>
  <si>
    <t>ORD-101915</t>
  </si>
  <si>
    <t>ORD-101916</t>
  </si>
  <si>
    <t>ORD-101917</t>
  </si>
  <si>
    <t>ORD-101918</t>
  </si>
  <si>
    <t>CUST-1338</t>
  </si>
  <si>
    <t>ORD-101919</t>
  </si>
  <si>
    <t>CUST-2376</t>
  </si>
  <si>
    <t>ORD-101920</t>
  </si>
  <si>
    <t>ORD-101921</t>
  </si>
  <si>
    <t>ORD-101922</t>
  </si>
  <si>
    <t>CUST-3467</t>
  </si>
  <si>
    <t>ORD-101923</t>
  </si>
  <si>
    <t>CUST-3134</t>
  </si>
  <si>
    <t>ORD-101924</t>
  </si>
  <si>
    <t>CUST-1442</t>
  </si>
  <si>
    <t>ORD-101925</t>
  </si>
  <si>
    <t>ORD-101926</t>
  </si>
  <si>
    <t>ORD-101927</t>
  </si>
  <si>
    <t>ORD-101928</t>
  </si>
  <si>
    <t>ORD-101929</t>
  </si>
  <si>
    <t>CUST-3249</t>
  </si>
  <si>
    <t>ORD-101930</t>
  </si>
  <si>
    <t>CUST-2873</t>
  </si>
  <si>
    <t>ORD-101931</t>
  </si>
  <si>
    <t>CUST-2969</t>
  </si>
  <si>
    <t>ORD-101932</t>
  </si>
  <si>
    <t>ORD-101933</t>
  </si>
  <si>
    <t>ORD-101934</t>
  </si>
  <si>
    <t>CUST-1092</t>
  </si>
  <si>
    <t>ORD-101935</t>
  </si>
  <si>
    <t>CUST-3218</t>
  </si>
  <si>
    <t>ORD-101936</t>
  </si>
  <si>
    <t>ORD-101937</t>
  </si>
  <si>
    <t>CUST-1097</t>
  </si>
  <si>
    <t>ORD-101938</t>
  </si>
  <si>
    <t>ORD-101939</t>
  </si>
  <si>
    <t>ORD-101940</t>
  </si>
  <si>
    <t>CUST-2005</t>
  </si>
  <si>
    <t>ORD-101941</t>
  </si>
  <si>
    <t>CUST-3353</t>
  </si>
  <si>
    <t>ORD-101942</t>
  </si>
  <si>
    <t>CUST-1155</t>
  </si>
  <si>
    <t>ORD-101943</t>
  </si>
  <si>
    <t>CUST-2802</t>
  </si>
  <si>
    <t>ORD-101944</t>
  </si>
  <si>
    <t>ORD-101945</t>
  </si>
  <si>
    <t>ORD-101946</t>
  </si>
  <si>
    <t>ORD-101947</t>
  </si>
  <si>
    <t>CUST-2829</t>
  </si>
  <si>
    <t>ORD-101948</t>
  </si>
  <si>
    <t>CUST-3138</t>
  </si>
  <si>
    <t>ORD-101949</t>
  </si>
  <si>
    <t>CUST-1853</t>
  </si>
  <si>
    <t>ORD-101950</t>
  </si>
  <si>
    <t>CUST-2419</t>
  </si>
  <si>
    <t>ORD-101951</t>
  </si>
  <si>
    <t>ORD-101952</t>
  </si>
  <si>
    <t>CUST-1707</t>
  </si>
  <si>
    <t>ORD-101953</t>
  </si>
  <si>
    <t>CUST-2959</t>
  </si>
  <si>
    <t>ORD-101954</t>
  </si>
  <si>
    <t>ORD-101955</t>
  </si>
  <si>
    <t>CUST-3453</t>
  </si>
  <si>
    <t>ORD-101956</t>
  </si>
  <si>
    <t>ORD-101957</t>
  </si>
  <si>
    <t>ORD-101958</t>
  </si>
  <si>
    <t>ORD-101959</t>
  </si>
  <si>
    <t>ORD-101960</t>
  </si>
  <si>
    <t>ORD-101961</t>
  </si>
  <si>
    <t>ORD-101962</t>
  </si>
  <si>
    <t>CUST-2129</t>
  </si>
  <si>
    <t>ORD-101963</t>
  </si>
  <si>
    <t>CUST-2786</t>
  </si>
  <si>
    <t>ORD-101964</t>
  </si>
  <si>
    <t>CUST-3276</t>
  </si>
  <si>
    <t>ORD-101965</t>
  </si>
  <si>
    <t>ORD-101966</t>
  </si>
  <si>
    <t>CUST-1579</t>
  </si>
  <si>
    <t>ORD-101967</t>
  </si>
  <si>
    <t>ORD-101968</t>
  </si>
  <si>
    <t>ORD-101969</t>
  </si>
  <si>
    <t>ORD-101970</t>
  </si>
  <si>
    <t>ORD-101971</t>
  </si>
  <si>
    <t>ORD-101972</t>
  </si>
  <si>
    <t>CUST-2484</t>
  </si>
  <si>
    <t>ORD-101973</t>
  </si>
  <si>
    <t>CUST-1525</t>
  </si>
  <si>
    <t>ORD-101974</t>
  </si>
  <si>
    <t>ORD-101975</t>
  </si>
  <si>
    <t>CUST-2920</t>
  </si>
  <si>
    <t>ORD-101976</t>
  </si>
  <si>
    <t>ORD-101977</t>
  </si>
  <si>
    <t>ORD-101978</t>
  </si>
  <si>
    <t>CUST-1240</t>
  </si>
  <si>
    <t>ORD-101979</t>
  </si>
  <si>
    <t>ORD-101980</t>
  </si>
  <si>
    <t>CUST-1854</t>
  </si>
  <si>
    <t>ORD-101981</t>
  </si>
  <si>
    <t>ORD-101982</t>
  </si>
  <si>
    <t>CUST-3102</t>
  </si>
  <si>
    <t>ORD-101983</t>
  </si>
  <si>
    <t>ORD-101984</t>
  </si>
  <si>
    <t>ORD-101985</t>
  </si>
  <si>
    <t>ORD-101986</t>
  </si>
  <si>
    <t>CUST-3372</t>
  </si>
  <si>
    <t>ORD-101987</t>
  </si>
  <si>
    <t>CUST-1693</t>
  </si>
  <si>
    <t>ORD-101988</t>
  </si>
  <si>
    <t>CUST-2492</t>
  </si>
  <si>
    <t>ORD-101989</t>
  </si>
  <si>
    <t>ORD-101990</t>
  </si>
  <si>
    <t>CUST-1190</t>
  </si>
  <si>
    <t>ORD-101991</t>
  </si>
  <si>
    <t>CUST-1592</t>
  </si>
  <si>
    <t>ORD-101992</t>
  </si>
  <si>
    <t>CUST-2124</t>
  </si>
  <si>
    <t>ORD-101993</t>
  </si>
  <si>
    <t>ORD-101994</t>
  </si>
  <si>
    <t>ORD-101995</t>
  </si>
  <si>
    <t>ORD-101996</t>
  </si>
  <si>
    <t>CUST-3451</t>
  </si>
  <si>
    <t>ORD-101997</t>
  </si>
  <si>
    <t>ORD-101998</t>
  </si>
  <si>
    <t>ORD-101999</t>
  </si>
  <si>
    <t>ORD-102000</t>
  </si>
  <si>
    <t>ORD-102001</t>
  </si>
  <si>
    <t>CUST-1093</t>
  </si>
  <si>
    <t>ORD-102002</t>
  </si>
  <si>
    <t>ORD-102003</t>
  </si>
  <si>
    <t>CUST-1609</t>
  </si>
  <si>
    <t>ORD-102004</t>
  </si>
  <si>
    <t>ORD-102005</t>
  </si>
  <si>
    <t>CUST-3054</t>
  </si>
  <si>
    <t>ORD-102006</t>
  </si>
  <si>
    <t>CUST-3421</t>
  </si>
  <si>
    <t>ORD-102007</t>
  </si>
  <si>
    <t>CUST-3324</t>
  </si>
  <si>
    <t>ORD-102008</t>
  </si>
  <si>
    <t>CUST-1884</t>
  </si>
  <si>
    <t>ORD-102009</t>
  </si>
  <si>
    <t>CUST-1461</t>
  </si>
  <si>
    <t>ORD-102010</t>
  </si>
  <si>
    <t>CUST-1873</t>
  </si>
  <si>
    <t>ORD-102011</t>
  </si>
  <si>
    <t>ORD-102012</t>
  </si>
  <si>
    <t>CUST-1906</t>
  </si>
  <si>
    <t>ORD-102013</t>
  </si>
  <si>
    <t>CUST-2170</t>
  </si>
  <si>
    <t>ORD-102014</t>
  </si>
  <si>
    <t>ORD-102015</t>
  </si>
  <si>
    <t>ORD-102016</t>
  </si>
  <si>
    <t>CUST-1850</t>
  </si>
  <si>
    <t>ORD-102017</t>
  </si>
  <si>
    <t>ORD-102018</t>
  </si>
  <si>
    <t>ORD-102019</t>
  </si>
  <si>
    <t>ORD-102020</t>
  </si>
  <si>
    <t>ORD-102021</t>
  </si>
  <si>
    <t>CUST-1841</t>
  </si>
  <si>
    <t>ORD-102022</t>
  </si>
  <si>
    <t>ORD-102023</t>
  </si>
  <si>
    <t>ORD-102024</t>
  </si>
  <si>
    <t>ORD-102025</t>
  </si>
  <si>
    <t>ORD-102026</t>
  </si>
  <si>
    <t>ORD-102027</t>
  </si>
  <si>
    <t>CUST-2491</t>
  </si>
  <si>
    <t>ORD-102028</t>
  </si>
  <si>
    <t>ORD-102029</t>
  </si>
  <si>
    <t>ORD-102030</t>
  </si>
  <si>
    <t>ORD-102031</t>
  </si>
  <si>
    <t>CUST-2749</t>
  </si>
  <si>
    <t>ORD-102032</t>
  </si>
  <si>
    <t>ORD-102033</t>
  </si>
  <si>
    <t>CUST-1590</t>
  </si>
  <si>
    <t>ORD-102034</t>
  </si>
  <si>
    <t>CUST-3280</t>
  </si>
  <si>
    <t>ORD-102035</t>
  </si>
  <si>
    <t>ORD-102036</t>
  </si>
  <si>
    <t>CUST-2691</t>
  </si>
  <si>
    <t>ORD-102037</t>
  </si>
  <si>
    <t>ORD-102038</t>
  </si>
  <si>
    <t>ORD-102039</t>
  </si>
  <si>
    <t>CUST-2027</t>
  </si>
  <si>
    <t>ORD-102040</t>
  </si>
  <si>
    <t>CUST-1058</t>
  </si>
  <si>
    <t>ORD-102041</t>
  </si>
  <si>
    <t>ORD-102042</t>
  </si>
  <si>
    <t>CUST-3457</t>
  </si>
  <si>
    <t>ORD-102043</t>
  </si>
  <si>
    <t>CUST-1342</t>
  </si>
  <si>
    <t>ORD-102044</t>
  </si>
  <si>
    <t>CUST-2062</t>
  </si>
  <si>
    <t>ORD-102045</t>
  </si>
  <si>
    <t>ORD-102046</t>
  </si>
  <si>
    <t>ORD-102047</t>
  </si>
  <si>
    <t>ORD-102048</t>
  </si>
  <si>
    <t>ORD-102049</t>
  </si>
  <si>
    <t>ORD-102050</t>
  </si>
  <si>
    <t>ORD-102051</t>
  </si>
  <si>
    <t>CUST-2502</t>
  </si>
  <si>
    <t>ORD-102052</t>
  </si>
  <si>
    <t>ORD-102053</t>
  </si>
  <si>
    <t>CUST-1369</t>
  </si>
  <si>
    <t>ORD-102054</t>
  </si>
  <si>
    <t>CUST-1946</t>
  </si>
  <si>
    <t>ORD-102055</t>
  </si>
  <si>
    <t>CUST-1805</t>
  </si>
  <si>
    <t>ORD-102056</t>
  </si>
  <si>
    <t>ORD-102057</t>
  </si>
  <si>
    <t>CUST-3384</t>
  </si>
  <si>
    <t>ORD-102058</t>
  </si>
  <si>
    <t>CUST-1522</t>
  </si>
  <si>
    <t>ORD-102059</t>
  </si>
  <si>
    <t>ORD-102060</t>
  </si>
  <si>
    <t>ORD-102061</t>
  </si>
  <si>
    <t>CUST-1570</t>
  </si>
  <si>
    <t>ORD-102062</t>
  </si>
  <si>
    <t>CUST-1045</t>
  </si>
  <si>
    <t>ORD-102063</t>
  </si>
  <si>
    <t>ORD-102064</t>
  </si>
  <si>
    <t>ORD-102065</t>
  </si>
  <si>
    <t>ORD-102066</t>
  </si>
  <si>
    <t>ORD-102067</t>
  </si>
  <si>
    <t>ORD-102068</t>
  </si>
  <si>
    <t>ORD-102069</t>
  </si>
  <si>
    <t>CUST-2649</t>
  </si>
  <si>
    <t>ORD-102070</t>
  </si>
  <si>
    <t>ORD-102071</t>
  </si>
  <si>
    <t>ORD-102072</t>
  </si>
  <si>
    <t>CUST-2042</t>
  </si>
  <si>
    <t>ORD-102073</t>
  </si>
  <si>
    <t>ORD-102074</t>
  </si>
  <si>
    <t>ORD-102075</t>
  </si>
  <si>
    <t>ORD-102076</t>
  </si>
  <si>
    <t>CUST-2320</t>
  </si>
  <si>
    <t>ORD-102077</t>
  </si>
  <si>
    <t>ORD-102078</t>
  </si>
  <si>
    <t>ORD-102079</t>
  </si>
  <si>
    <t>CUST-3329</t>
  </si>
  <si>
    <t>ORD-102080</t>
  </si>
  <si>
    <t>CUST-1826</t>
  </si>
  <si>
    <t>ORD-102081</t>
  </si>
  <si>
    <t>CUST-1073</t>
  </si>
  <si>
    <t>ORD-102082</t>
  </si>
  <si>
    <t>ORD-102083</t>
  </si>
  <si>
    <t>ORD-102084</t>
  </si>
  <si>
    <t>ORD-102085</t>
  </si>
  <si>
    <t>ORD-102086</t>
  </si>
  <si>
    <t>ORD-102087</t>
  </si>
  <si>
    <t>CUST-2100</t>
  </si>
  <si>
    <t>ORD-102088</t>
  </si>
  <si>
    <t>CUST-1001</t>
  </si>
  <si>
    <t>ORD-102089</t>
  </si>
  <si>
    <t>ORD-102090</t>
  </si>
  <si>
    <t>CUST-1218</t>
  </si>
  <si>
    <t>ORD-102091</t>
  </si>
  <si>
    <t>ORD-102092</t>
  </si>
  <si>
    <t>ORD-102093</t>
  </si>
  <si>
    <t>ORD-102094</t>
  </si>
  <si>
    <t>ORD-102095</t>
  </si>
  <si>
    <t>ORD-102096</t>
  </si>
  <si>
    <t>ORD-102097</t>
  </si>
  <si>
    <t>CUST-2832</t>
  </si>
  <si>
    <t>ORD-102098</t>
  </si>
  <si>
    <t>CUST-1483</t>
  </si>
  <si>
    <t>ORD-102099</t>
  </si>
  <si>
    <t>ORD-102100</t>
  </si>
  <si>
    <t>CUST-2953</t>
  </si>
  <si>
    <t>ORD-102101</t>
  </si>
  <si>
    <t>ORD-102102</t>
  </si>
  <si>
    <t>CUST-2709</t>
  </si>
  <si>
    <t>ORD-102103</t>
  </si>
  <si>
    <t>CUST-1777</t>
  </si>
  <si>
    <t>ORD-102104</t>
  </si>
  <si>
    <t>ORD-102105</t>
  </si>
  <si>
    <t>ORD-102106</t>
  </si>
  <si>
    <t>CUST-1897</t>
  </si>
  <si>
    <t>ORD-102107</t>
  </si>
  <si>
    <t>ORD-102108</t>
  </si>
  <si>
    <t>ORD-102109</t>
  </si>
  <si>
    <t>ORD-102110</t>
  </si>
  <si>
    <t>ORD-102111</t>
  </si>
  <si>
    <t>CUST-2798</t>
  </si>
  <si>
    <t>ORD-102112</t>
  </si>
  <si>
    <t>ORD-102113</t>
  </si>
  <si>
    <t>ORD-102114</t>
  </si>
  <si>
    <t>CUST-1827</t>
  </si>
  <si>
    <t>ORD-102115</t>
  </si>
  <si>
    <t>CUST-1221</t>
  </si>
  <si>
    <t>ORD-102116</t>
  </si>
  <si>
    <t>ORD-102117</t>
  </si>
  <si>
    <t>ORD-102118</t>
  </si>
  <si>
    <t>ORD-102119</t>
  </si>
  <si>
    <t>CUST-2204</t>
  </si>
  <si>
    <t>ORD-102120</t>
  </si>
  <si>
    <t>ORD-102121</t>
  </si>
  <si>
    <t>ORD-102122</t>
  </si>
  <si>
    <t>ORD-102123</t>
  </si>
  <si>
    <t>CUST-2266</t>
  </si>
  <si>
    <t>ORD-102124</t>
  </si>
  <si>
    <t>ORD-102125</t>
  </si>
  <si>
    <t>CUST-2639</t>
  </si>
  <si>
    <t>ORD-102126</t>
  </si>
  <si>
    <t>CUST-2731</t>
  </si>
  <si>
    <t>ORD-102127</t>
  </si>
  <si>
    <t>ORD-102128</t>
  </si>
  <si>
    <t>CUST-2006</t>
  </si>
  <si>
    <t>ORD-102129</t>
  </si>
  <si>
    <t>CUST-3417</t>
  </si>
  <si>
    <t>ORD-102130</t>
  </si>
  <si>
    <t>ORD-102131</t>
  </si>
  <si>
    <t>CUST-3407</t>
  </si>
  <si>
    <t>ORD-102132</t>
  </si>
  <si>
    <t>ORD-102133</t>
  </si>
  <si>
    <t>CUST-1824</t>
  </si>
  <si>
    <t>ORD-102134</t>
  </si>
  <si>
    <t>CUST-1211</t>
  </si>
  <si>
    <t>ORD-102135</t>
  </si>
  <si>
    <t>ORD-102136</t>
  </si>
  <si>
    <t>CUST-1791</t>
  </si>
  <si>
    <t>ORD-102137</t>
  </si>
  <si>
    <t>CUST-1529</t>
  </si>
  <si>
    <t>ORD-102138</t>
  </si>
  <si>
    <t>CUST-2694</t>
  </si>
  <si>
    <t>ORD-102139</t>
  </si>
  <si>
    <t>ORD-102140</t>
  </si>
  <si>
    <t>ORD-102141</t>
  </si>
  <si>
    <t>ORD-102142</t>
  </si>
  <si>
    <t>ORD-102143</t>
  </si>
  <si>
    <t>ORD-102144</t>
  </si>
  <si>
    <t>ORD-102145</t>
  </si>
  <si>
    <t>ORD-102146</t>
  </si>
  <si>
    <t>ORD-102147</t>
  </si>
  <si>
    <t>ORD-102148</t>
  </si>
  <si>
    <t>ORD-102149</t>
  </si>
  <si>
    <t>CUST-1471</t>
  </si>
  <si>
    <t>ORD-102150</t>
  </si>
  <si>
    <t>CUST-2840</t>
  </si>
  <si>
    <t>ORD-102151</t>
  </si>
  <si>
    <t>CUST-2004</t>
  </si>
  <si>
    <t>ORD-102152</t>
  </si>
  <si>
    <t>CUST-1725</t>
  </si>
  <si>
    <t>ORD-102153</t>
  </si>
  <si>
    <t>ORD-102154</t>
  </si>
  <si>
    <t>ORD-102155</t>
  </si>
  <si>
    <t>CUST-1603</t>
  </si>
  <si>
    <t>ORD-102156</t>
  </si>
  <si>
    <t>ORD-102157</t>
  </si>
  <si>
    <t>CUST-1593</t>
  </si>
  <si>
    <t>ORD-102158</t>
  </si>
  <si>
    <t>ORD-102159</t>
  </si>
  <si>
    <t>ORD-102160</t>
  </si>
  <si>
    <t>ORD-102161</t>
  </si>
  <si>
    <t>CUST-1156</t>
  </si>
  <si>
    <t>ORD-102162</t>
  </si>
  <si>
    <t>ORD-102163</t>
  </si>
  <si>
    <t>CUST-2276</t>
  </si>
  <si>
    <t>ORD-102164</t>
  </si>
  <si>
    <t>CUST-2687</t>
  </si>
  <si>
    <t>ORD-102165</t>
  </si>
  <si>
    <t>ORD-102166</t>
  </si>
  <si>
    <t>ORD-102167</t>
  </si>
  <si>
    <t>ORD-102168</t>
  </si>
  <si>
    <t>ORD-102169</t>
  </si>
  <si>
    <t>ORD-102170</t>
  </si>
  <si>
    <t>ORD-102171</t>
  </si>
  <si>
    <t>ORD-102172</t>
  </si>
  <si>
    <t>ORD-102173</t>
  </si>
  <si>
    <t>CUST-1103</t>
  </si>
  <si>
    <t>ORD-102174</t>
  </si>
  <si>
    <t>ORD-102175</t>
  </si>
  <si>
    <t>ORD-102176</t>
  </si>
  <si>
    <t>CUST-2304</t>
  </si>
  <si>
    <t>ORD-102177</t>
  </si>
  <si>
    <t>ORD-102178</t>
  </si>
  <si>
    <t>CUST-2738</t>
  </si>
  <si>
    <t>ORD-102179</t>
  </si>
  <si>
    <t>CUST-3118</t>
  </si>
  <si>
    <t>ORD-102180</t>
  </si>
  <si>
    <t>ORD-102181</t>
  </si>
  <si>
    <t>ORD-102182</t>
  </si>
  <si>
    <t>ORD-102183</t>
  </si>
  <si>
    <t>CUST-1646</t>
  </si>
  <si>
    <t>ORD-102184</t>
  </si>
  <si>
    <t>ORD-102185</t>
  </si>
  <si>
    <t>ORD-102186</t>
  </si>
  <si>
    <t>CUST-3187</t>
  </si>
  <si>
    <t>ORD-102187</t>
  </si>
  <si>
    <t>ORD-102188</t>
  </si>
  <si>
    <t>ORD-102189</t>
  </si>
  <si>
    <t>ORD-102190</t>
  </si>
  <si>
    <t>CUST-3265</t>
  </si>
  <si>
    <t>ORD-102191</t>
  </si>
  <si>
    <t>ORD-102192</t>
  </si>
  <si>
    <t>CUST-1227</t>
  </si>
  <si>
    <t>ORD-102193</t>
  </si>
  <si>
    <t>ORD-102194</t>
  </si>
  <si>
    <t>ORD-102195</t>
  </si>
  <si>
    <t>ORD-102196</t>
  </si>
  <si>
    <t>ORD-102197</t>
  </si>
  <si>
    <t>ORD-102198</t>
  </si>
  <si>
    <t>ORD-102199</t>
  </si>
  <si>
    <t>ORD-102200</t>
  </si>
  <si>
    <t>ORD-102201</t>
  </si>
  <si>
    <t>ORD-102202</t>
  </si>
  <si>
    <t>CUST-2008</t>
  </si>
  <si>
    <t>ORD-102203</t>
  </si>
  <si>
    <t>CUST-3188</t>
  </si>
  <si>
    <t>ORD-102204</t>
  </si>
  <si>
    <t>ORD-102205</t>
  </si>
  <si>
    <t>ORD-102206</t>
  </si>
  <si>
    <t>CUST-1126</t>
  </si>
  <si>
    <t>ORD-102207</t>
  </si>
  <si>
    <t>ORD-102208</t>
  </si>
  <si>
    <t>ORD-102209</t>
  </si>
  <si>
    <t>ORD-102210</t>
  </si>
  <si>
    <t>ORD-102211</t>
  </si>
  <si>
    <t>ORD-102212</t>
  </si>
  <si>
    <t>CUST-2780</t>
  </si>
  <si>
    <t>ORD-102213</t>
  </si>
  <si>
    <t>CUST-1029</t>
  </si>
  <si>
    <t>ORD-102214</t>
  </si>
  <si>
    <t>CUST-1319</t>
  </si>
  <si>
    <t>ORD-102215</t>
  </si>
  <si>
    <t>CUST-2258</t>
  </si>
  <si>
    <t>ORD-102216</t>
  </si>
  <si>
    <t>ORD-102217</t>
  </si>
  <si>
    <t>ORD-102218</t>
  </si>
  <si>
    <t>CUST-1582</t>
  </si>
  <si>
    <t>ORD-102219</t>
  </si>
  <si>
    <t>CUST-3202</t>
  </si>
  <si>
    <t>ORD-102220</t>
  </si>
  <si>
    <t>CUST-3076</t>
  </si>
  <si>
    <t>ORD-102221</t>
  </si>
  <si>
    <t>ORD-102222</t>
  </si>
  <si>
    <t>CUST-2457</t>
  </si>
  <si>
    <t>ORD-102223</t>
  </si>
  <si>
    <t>ORD-102224</t>
  </si>
  <si>
    <t>CUST-2071</t>
  </si>
  <si>
    <t>ORD-102225</t>
  </si>
  <si>
    <t>ORD-102226</t>
  </si>
  <si>
    <t>CUST-2788</t>
  </si>
  <si>
    <t>ORD-102227</t>
  </si>
  <si>
    <t>ORD-102228</t>
  </si>
  <si>
    <t>CUST-2669</t>
  </si>
  <si>
    <t>ORD-102229</t>
  </si>
  <si>
    <t>CUST-1110</t>
  </si>
  <si>
    <t>ORD-102230</t>
  </si>
  <si>
    <t>ORD-102231</t>
  </si>
  <si>
    <t>ORD-102232</t>
  </si>
  <si>
    <t>ORD-102233</t>
  </si>
  <si>
    <t>ORD-102234</t>
  </si>
  <si>
    <t>ORD-102235</t>
  </si>
  <si>
    <t>CUST-2654</t>
  </si>
  <si>
    <t>ORD-102236</t>
  </si>
  <si>
    <t>CUST-1251</t>
  </si>
  <si>
    <t>ORD-102237</t>
  </si>
  <si>
    <t>ORD-102238</t>
  </si>
  <si>
    <t>ORD-102239</t>
  </si>
  <si>
    <t>ORD-102240</t>
  </si>
  <si>
    <t>ORD-102241</t>
  </si>
  <si>
    <t>CUST-2160</t>
  </si>
  <si>
    <t>ORD-102242</t>
  </si>
  <si>
    <t>ORD-102243</t>
  </si>
  <si>
    <t>ORD-102244</t>
  </si>
  <si>
    <t>ORD-102245</t>
  </si>
  <si>
    <t>ORD-102246</t>
  </si>
  <si>
    <t>ORD-102247</t>
  </si>
  <si>
    <t>ORD-102248</t>
  </si>
  <si>
    <t>CUST-2674</t>
  </si>
  <si>
    <t>ORD-102249</t>
  </si>
  <si>
    <t>CUST-1929</t>
  </si>
  <si>
    <t>ORD-102250</t>
  </si>
  <si>
    <t>CUST-1533</t>
  </si>
  <si>
    <t>ORD-102251</t>
  </si>
  <si>
    <t>ORD-102252</t>
  </si>
  <si>
    <t>ORD-102253</t>
  </si>
  <si>
    <t>CUST-3295</t>
  </si>
  <si>
    <t>ORD-102254</t>
  </si>
  <si>
    <t>CUST-2716</t>
  </si>
  <si>
    <t>ORD-102255</t>
  </si>
  <si>
    <t>ORD-102256</t>
  </si>
  <si>
    <t>ORD-102257</t>
  </si>
  <si>
    <t>CUST-1539</t>
  </si>
  <si>
    <t>ORD-102258</t>
  </si>
  <si>
    <t>CUST-3446</t>
  </si>
  <si>
    <t>ORD-102259</t>
  </si>
  <si>
    <t>ORD-102260</t>
  </si>
  <si>
    <t>CUST-2982</t>
  </si>
  <si>
    <t>ORD-102261</t>
  </si>
  <si>
    <t>ORD-102262</t>
  </si>
  <si>
    <t>CUST-1259</t>
  </si>
  <si>
    <t>ORD-102263</t>
  </si>
  <si>
    <t>ORD-102264</t>
  </si>
  <si>
    <t>ORD-102265</t>
  </si>
  <si>
    <t>ORD-102266</t>
  </si>
  <si>
    <t>CUST-2631</t>
  </si>
  <si>
    <t>ORD-102267</t>
  </si>
  <si>
    <t>ORD-102268</t>
  </si>
  <si>
    <t>ORD-102269</t>
  </si>
  <si>
    <t>CUST-2271</t>
  </si>
  <si>
    <t>ORD-102270</t>
  </si>
  <si>
    <t>ORD-102271</t>
  </si>
  <si>
    <t>CUST-1752</t>
  </si>
  <si>
    <t>ORD-102272</t>
  </si>
  <si>
    <t>ORD-102273</t>
  </si>
  <si>
    <t>ORD-102274</t>
  </si>
  <si>
    <t>ORD-102275</t>
  </si>
  <si>
    <t>ORD-102276</t>
  </si>
  <si>
    <t>CUST-2535</t>
  </si>
  <si>
    <t>ORD-102277</t>
  </si>
  <si>
    <t>ORD-102278</t>
  </si>
  <si>
    <t>ORD-102279</t>
  </si>
  <si>
    <t>CUST-3342</t>
  </si>
  <si>
    <t>ORD-102280</t>
  </si>
  <si>
    <t>ORD-102281</t>
  </si>
  <si>
    <t>ORD-102282</t>
  </si>
  <si>
    <t>CUST-2243</t>
  </si>
  <si>
    <t>ORD-102283</t>
  </si>
  <si>
    <t>ORD-102284</t>
  </si>
  <si>
    <t>CUST-2976</t>
  </si>
  <si>
    <t>ORD-102285</t>
  </si>
  <si>
    <t>ORD-102286</t>
  </si>
  <si>
    <t>ORD-102287</t>
  </si>
  <si>
    <t>CUST-1262</t>
  </si>
  <si>
    <t>ORD-102288</t>
  </si>
  <si>
    <t>ORD-102289</t>
  </si>
  <si>
    <t>ORD-102290</t>
  </si>
  <si>
    <t>ORD-102291</t>
  </si>
  <si>
    <t>ORD-102292</t>
  </si>
  <si>
    <t>ORD-102293</t>
  </si>
  <si>
    <t>CUST-1248</t>
  </si>
  <si>
    <t>ORD-102294</t>
  </si>
  <si>
    <t>ORD-102295</t>
  </si>
  <si>
    <t>ORD-102296</t>
  </si>
  <si>
    <t>CUST-2025</t>
  </si>
  <si>
    <t>ORD-102297</t>
  </si>
  <si>
    <t>ORD-102298</t>
  </si>
  <si>
    <t>ORD-102299</t>
  </si>
  <si>
    <t>ORD-102300</t>
  </si>
  <si>
    <t>ORD-102301</t>
  </si>
  <si>
    <t>CUST-1036</t>
  </si>
  <si>
    <t>ORD-102302</t>
  </si>
  <si>
    <t>CUST-2229</t>
  </si>
  <si>
    <t>ORD-102303</t>
  </si>
  <si>
    <t>CUST-1687</t>
  </si>
  <si>
    <t>ORD-102304</t>
  </si>
  <si>
    <t>CUST-1083</t>
  </si>
  <si>
    <t>ORD-102305</t>
  </si>
  <si>
    <t>ORD-102306</t>
  </si>
  <si>
    <t>ORD-102307</t>
  </si>
  <si>
    <t>ORD-102308</t>
  </si>
  <si>
    <t>ORD-102309</t>
  </si>
  <si>
    <t>ORD-102310</t>
  </si>
  <si>
    <t>CUST-2616</t>
  </si>
  <si>
    <t>ORD-102311</t>
  </si>
  <si>
    <t>ORD-102312</t>
  </si>
  <si>
    <t>ORD-102313</t>
  </si>
  <si>
    <t>ORD-102314</t>
  </si>
  <si>
    <t>ORD-102315</t>
  </si>
  <si>
    <t>ORD-102316</t>
  </si>
  <si>
    <t>ORD-102317</t>
  </si>
  <si>
    <t>CUST-1787</t>
  </si>
  <si>
    <t>ORD-102318</t>
  </si>
  <si>
    <t>ORD-102319</t>
  </si>
  <si>
    <t>ORD-102320</t>
  </si>
  <si>
    <t>ORD-102321</t>
  </si>
  <si>
    <t>ORD-102322</t>
  </si>
  <si>
    <t>ORD-102323</t>
  </si>
  <si>
    <t>ORD-102324</t>
  </si>
  <si>
    <t>CUST-3178</t>
  </si>
  <si>
    <t>ORD-102325</t>
  </si>
  <si>
    <t>ORD-102326</t>
  </si>
  <si>
    <t>CUST-2660</t>
  </si>
  <si>
    <t>ORD-102327</t>
  </si>
  <si>
    <t>ORD-102328</t>
  </si>
  <si>
    <t>CUST-1085</t>
  </si>
  <si>
    <t>ORD-102329</t>
  </si>
  <si>
    <t>ORD-102330</t>
  </si>
  <si>
    <t>ORD-102331</t>
  </si>
  <si>
    <t>ORD-102332</t>
  </si>
  <si>
    <t>CUST-3238</t>
  </si>
  <si>
    <t>ORD-102333</t>
  </si>
  <si>
    <t>ORD-102334</t>
  </si>
  <si>
    <t>ORD-102335</t>
  </si>
  <si>
    <t>CUST-2362</t>
  </si>
  <si>
    <t>ORD-102336</t>
  </si>
  <si>
    <t>CUST-1991</t>
  </si>
  <si>
    <t>ORD-102337</t>
  </si>
  <si>
    <t>ORD-102338</t>
  </si>
  <si>
    <t>ORD-102339</t>
  </si>
  <si>
    <t>ORD-102340</t>
  </si>
  <si>
    <t>CUST-2890</t>
  </si>
  <si>
    <t>ORD-102341</t>
  </si>
  <si>
    <t>CUST-2249</t>
  </si>
  <si>
    <t>ORD-102342</t>
  </si>
  <si>
    <t>CUST-2645</t>
  </si>
  <si>
    <t>ORD-102343</t>
  </si>
  <si>
    <t>CUST-1761</t>
  </si>
  <si>
    <t>ORD-102344</t>
  </si>
  <si>
    <t>ORD-102345</t>
  </si>
  <si>
    <t>ORD-102346</t>
  </si>
  <si>
    <t>ORD-102347</t>
  </si>
  <si>
    <t>ORD-102348</t>
  </si>
  <si>
    <t>CUST-1241</t>
  </si>
  <si>
    <t>ORD-102349</t>
  </si>
  <si>
    <t>ORD-102350</t>
  </si>
  <si>
    <t>ORD-102351</t>
  </si>
  <si>
    <t>CUST-2144</t>
  </si>
  <si>
    <t>ORD-102352</t>
  </si>
  <si>
    <t>ORD-102353</t>
  </si>
  <si>
    <t>ORD-102354</t>
  </si>
  <si>
    <t>ORD-102355</t>
  </si>
  <si>
    <t>CUST-1443</t>
  </si>
  <si>
    <t>ORD-102356</t>
  </si>
  <si>
    <t>ORD-102357</t>
  </si>
  <si>
    <t>CUST-2993</t>
  </si>
  <si>
    <t>ORD-102358</t>
  </si>
  <si>
    <t>CUST-1572</t>
  </si>
  <si>
    <t>ORD-102359</t>
  </si>
  <si>
    <t>CUST-3033</t>
  </si>
  <si>
    <t>ORD-102360</t>
  </si>
  <si>
    <t>ORD-102361</t>
  </si>
  <si>
    <t>ORD-102362</t>
  </si>
  <si>
    <t>CUST-1729</t>
  </si>
  <si>
    <t>ORD-102363</t>
  </si>
  <si>
    <t>ORD-102364</t>
  </si>
  <si>
    <t>CUST-2975</t>
  </si>
  <si>
    <t>ORD-102365</t>
  </si>
  <si>
    <t>CUST-1113</t>
  </si>
  <si>
    <t>ORD-102366</t>
  </si>
  <si>
    <t>ORD-102367</t>
  </si>
  <si>
    <t>ORD-102368</t>
  </si>
  <si>
    <t>ORD-102369</t>
  </si>
  <si>
    <t>ORD-102370</t>
  </si>
  <si>
    <t>ORD-102371</t>
  </si>
  <si>
    <t>ORD-102372</t>
  </si>
  <si>
    <t>ORD-102373</t>
  </si>
  <si>
    <t>ORD-102374</t>
  </si>
  <si>
    <t>CUST-3411</t>
  </si>
  <si>
    <t>ORD-102375</t>
  </si>
  <si>
    <t>ORD-102376</t>
  </si>
  <si>
    <t>ORD-102377</t>
  </si>
  <si>
    <t>CUST-2023</t>
  </si>
  <si>
    <t>ORD-102378</t>
  </si>
  <si>
    <t>CUST-3088</t>
  </si>
  <si>
    <t>ORD-102379</t>
  </si>
  <si>
    <t>CUST-2601</t>
  </si>
  <si>
    <t>ORD-102380</t>
  </si>
  <si>
    <t>CUST-1321</t>
  </si>
  <si>
    <t>ORD-102381</t>
  </si>
  <si>
    <t>ORD-102382</t>
  </si>
  <si>
    <t>ORD-102383</t>
  </si>
  <si>
    <t>ORD-102384</t>
  </si>
  <si>
    <t>CUST-1728</t>
  </si>
  <si>
    <t>ORD-102385</t>
  </si>
  <si>
    <t>ORD-102386</t>
  </si>
  <si>
    <t>ORD-102387</t>
  </si>
  <si>
    <t>ORD-102388</t>
  </si>
  <si>
    <t>ORD-102389</t>
  </si>
  <si>
    <t>ORD-102390</t>
  </si>
  <si>
    <t>ORD-102391</t>
  </si>
  <si>
    <t>ORD-102392</t>
  </si>
  <si>
    <t>CUST-3360</t>
  </si>
  <si>
    <t>ORD-102393</t>
  </si>
  <si>
    <t>CUST-3298</t>
  </si>
  <si>
    <t>ORD-102394</t>
  </si>
  <si>
    <t>CUST-2824</t>
  </si>
  <si>
    <t>ORD-102395</t>
  </si>
  <si>
    <t>ORD-102396</t>
  </si>
  <si>
    <t>CUST-3275</t>
  </si>
  <si>
    <t>ORD-102397</t>
  </si>
  <si>
    <t>CUST-1032</t>
  </si>
  <si>
    <t>ORD-102398</t>
  </si>
  <si>
    <t>ORD-102399</t>
  </si>
  <si>
    <t>ORD-102400</t>
  </si>
  <si>
    <t>ORD-102401</t>
  </si>
  <si>
    <t>ORD-102402</t>
  </si>
  <si>
    <t>CUST-2036</t>
  </si>
  <si>
    <t>ORD-102403</t>
  </si>
  <si>
    <t>CUST-1542</t>
  </si>
  <si>
    <t>ORD-102404</t>
  </si>
  <si>
    <t>ORD-102405</t>
  </si>
  <si>
    <t>CUST-2697</t>
  </si>
  <si>
    <t>ORD-102406</t>
  </si>
  <si>
    <t>ORD-102407</t>
  </si>
  <si>
    <t>ORD-102408</t>
  </si>
  <si>
    <t>ORD-102409</t>
  </si>
  <si>
    <t>CUST-1706</t>
  </si>
  <si>
    <t>ORD-102410</t>
  </si>
  <si>
    <t>ORD-102411</t>
  </si>
  <si>
    <t>CUST-3132</t>
  </si>
  <si>
    <t>ORD-102412</t>
  </si>
  <si>
    <t>CUST-1493</t>
  </si>
  <si>
    <t>ORD-102413</t>
  </si>
  <si>
    <t>CUST-3335</t>
  </si>
  <si>
    <t>ORD-102414</t>
  </si>
  <si>
    <t>CUST-3414</t>
  </si>
  <si>
    <t>ORD-102415</t>
  </si>
  <si>
    <t>CUST-2015</t>
  </si>
  <si>
    <t>ORD-102416</t>
  </si>
  <si>
    <t>ORD-102417</t>
  </si>
  <si>
    <t>ORD-102418</t>
  </si>
  <si>
    <t>CUST-2047</t>
  </si>
  <si>
    <t>ORD-102419</t>
  </si>
  <si>
    <t>CUST-1677</t>
  </si>
  <si>
    <t>ORD-102420</t>
  </si>
  <si>
    <t>CUST-1236</t>
  </si>
  <si>
    <t>ORD-102421</t>
  </si>
  <si>
    <t>ORD-102422</t>
  </si>
  <si>
    <t>ORD-102423</t>
  </si>
  <si>
    <t>ORD-102424</t>
  </si>
  <si>
    <t>CUST-3010</t>
  </si>
  <si>
    <t>ORD-102425</t>
  </si>
  <si>
    <t>ORD-102426</t>
  </si>
  <si>
    <t>ORD-102427</t>
  </si>
  <si>
    <t>ORD-102428</t>
  </si>
  <si>
    <t>ORD-102429</t>
  </si>
  <si>
    <t>ORD-102430</t>
  </si>
  <si>
    <t>ORD-102431</t>
  </si>
  <si>
    <t>CUST-1071</t>
  </si>
  <si>
    <t>ORD-102432</t>
  </si>
  <si>
    <t>ORD-102433</t>
  </si>
  <si>
    <t>CUST-2199</t>
  </si>
  <si>
    <t>ORD-102434</t>
  </si>
  <si>
    <t>ORD-102435</t>
  </si>
  <si>
    <t>ORD-102436</t>
  </si>
  <si>
    <t>CUST-1633</t>
  </si>
  <si>
    <t>ORD-102437</t>
  </si>
  <si>
    <t>CUST-1618</t>
  </si>
  <si>
    <t>ORD-102438</t>
  </si>
  <si>
    <t>ORD-102439</t>
  </si>
  <si>
    <t>CUST-3309</t>
  </si>
  <si>
    <t>ORD-102440</t>
  </si>
  <si>
    <t>CUST-1653</t>
  </si>
  <si>
    <t>ORD-102441</t>
  </si>
  <si>
    <t>ORD-102442</t>
  </si>
  <si>
    <t>CUST-2968</t>
  </si>
  <si>
    <t>ORD-102443</t>
  </si>
  <si>
    <t>ORD-102444</t>
  </si>
  <si>
    <t>ORD-102445</t>
  </si>
  <si>
    <t>ORD-102446</t>
  </si>
  <si>
    <t>ORD-102447</t>
  </si>
  <si>
    <t>CUST-3095</t>
  </si>
  <si>
    <t>ORD-102448</t>
  </si>
  <si>
    <t>CUST-2185</t>
  </si>
  <si>
    <t>ORD-102449</t>
  </si>
  <si>
    <t>CUST-2218</t>
  </si>
  <si>
    <t>ORD-102450</t>
  </si>
  <si>
    <t>ORD-102451</t>
  </si>
  <si>
    <t>CUST-1960</t>
  </si>
  <si>
    <t>ORD-102452</t>
  </si>
  <si>
    <t>ORD-102453</t>
  </si>
  <si>
    <t>ORD-102454</t>
  </si>
  <si>
    <t>ORD-102455</t>
  </si>
  <si>
    <t>CUST-1943</t>
  </si>
  <si>
    <t>ORD-102456</t>
  </si>
  <si>
    <t>ORD-102457</t>
  </si>
  <si>
    <t>CUST-2054</t>
  </si>
  <si>
    <t>ORD-102458</t>
  </si>
  <si>
    <t>CUST-2416</t>
  </si>
  <si>
    <t>ORD-102459</t>
  </si>
  <si>
    <t>ORD-102460</t>
  </si>
  <si>
    <t>ORD-102461</t>
  </si>
  <si>
    <t>CUST-1617</t>
  </si>
  <si>
    <t>ORD-102462</t>
  </si>
  <si>
    <t>CUST-1733</t>
  </si>
  <si>
    <t>ORD-102463</t>
  </si>
  <si>
    <t>ORD-102464</t>
  </si>
  <si>
    <t>ORD-102465</t>
  </si>
  <si>
    <t>ORD-102466</t>
  </si>
  <si>
    <t>ORD-102467</t>
  </si>
  <si>
    <t>ORD-102468</t>
  </si>
  <si>
    <t>CUST-1341</t>
  </si>
  <si>
    <t>ORD-102469</t>
  </si>
  <si>
    <t>ORD-102470</t>
  </si>
  <si>
    <t>ORD-102471</t>
  </si>
  <si>
    <t>CUST-1268</t>
  </si>
  <si>
    <t>ORD-102472</t>
  </si>
  <si>
    <t>ORD-102473</t>
  </si>
  <si>
    <t>CUST-2514</t>
  </si>
  <si>
    <t>ORD-102474</t>
  </si>
  <si>
    <t>ORD-102475</t>
  </si>
  <si>
    <t>ORD-102476</t>
  </si>
  <si>
    <t>CUST-2226</t>
  </si>
  <si>
    <t>ORD-102477</t>
  </si>
  <si>
    <t>ORD-102478</t>
  </si>
  <si>
    <t>ORD-102479</t>
  </si>
  <si>
    <t>ORD-102480</t>
  </si>
  <si>
    <t>ORD-102481</t>
  </si>
  <si>
    <t>ORD-102482</t>
  </si>
  <si>
    <t>ORD-102483</t>
  </si>
  <si>
    <t>CUST-2748</t>
  </si>
  <si>
    <t>ORD-102484</t>
  </si>
  <si>
    <t>CUST-1536</t>
  </si>
  <si>
    <t>ORD-102485</t>
  </si>
  <si>
    <t>CUST-1276</t>
  </si>
  <si>
    <t>ORD-102486</t>
  </si>
  <si>
    <t>ORD-102487</t>
  </si>
  <si>
    <t>CUST-1300</t>
  </si>
  <si>
    <t>ORD-102488</t>
  </si>
  <si>
    <t>ORD-102489</t>
  </si>
  <si>
    <t>ORD-102490</t>
  </si>
  <si>
    <t>CUST-2084</t>
  </si>
  <si>
    <t>ORD-102491</t>
  </si>
  <si>
    <t>CUST-1313</t>
  </si>
  <si>
    <t>ORD-102492</t>
  </si>
  <si>
    <t>CUST-3306</t>
  </si>
  <si>
    <t>ORD-102493</t>
  </si>
  <si>
    <t>ORD-102494</t>
  </si>
  <si>
    <t>CUST-2741</t>
  </si>
  <si>
    <t>ORD-102495</t>
  </si>
  <si>
    <t>ORD-102496</t>
  </si>
  <si>
    <t>ORD-102497</t>
  </si>
  <si>
    <t>CUST-2527</t>
  </si>
  <si>
    <t>ORD-102498</t>
  </si>
  <si>
    <t>ORD-102499</t>
  </si>
  <si>
    <t>ORD-102500</t>
  </si>
  <si>
    <t>ORD-102501</t>
  </si>
  <si>
    <t>ORD-102502</t>
  </si>
  <si>
    <t>ORD-102503</t>
  </si>
  <si>
    <t>ORD-102504</t>
  </si>
  <si>
    <t>ORD-102505</t>
  </si>
  <si>
    <t>CUST-3487</t>
  </si>
  <si>
    <t>ORD-102506</t>
  </si>
  <si>
    <t>CUST-2621</t>
  </si>
  <si>
    <t>ORD-102507</t>
  </si>
  <si>
    <t>CUST-1652</t>
  </si>
  <si>
    <t>ORD-102508</t>
  </si>
  <si>
    <t>CUST-1482</t>
  </si>
  <si>
    <t>ORD-102509</t>
  </si>
  <si>
    <t>ORD-102510</t>
  </si>
  <si>
    <t>ORD-102511</t>
  </si>
  <si>
    <t>CUST-1671</t>
  </si>
  <si>
    <t>ORD-102512</t>
  </si>
  <si>
    <t>CUST-3227</t>
  </si>
  <si>
    <t>ORD-102513</t>
  </si>
  <si>
    <t>CUST-2103</t>
  </si>
  <si>
    <t>ORD-102514</t>
  </si>
  <si>
    <t>ORD-102515</t>
  </si>
  <si>
    <t>CUST-2064</t>
  </si>
  <si>
    <t>ORD-102516</t>
  </si>
  <si>
    <t>CUST-3093</t>
  </si>
  <si>
    <t>ORD-102517</t>
  </si>
  <si>
    <t>CUST-1541</t>
  </si>
  <si>
    <t>ORD-102518</t>
  </si>
  <si>
    <t>ORD-102519</t>
  </si>
  <si>
    <t>ORD-102520</t>
  </si>
  <si>
    <t>ORD-102521</t>
  </si>
  <si>
    <t>CUST-3021</t>
  </si>
  <si>
    <t>ORD-102522</t>
  </si>
  <si>
    <t>CUST-1486</t>
  </si>
  <si>
    <t>ORD-102523</t>
  </si>
  <si>
    <t>ORD-102524</t>
  </si>
  <si>
    <t>ORD-102525</t>
  </si>
  <si>
    <t>ORD-102526</t>
  </si>
  <si>
    <t>ORD-102527</t>
  </si>
  <si>
    <t>CUST-1547</t>
  </si>
  <si>
    <t>ORD-102528</t>
  </si>
  <si>
    <t>ORD-102529</t>
  </si>
  <si>
    <t>ORD-102530</t>
  </si>
  <si>
    <t>ORD-102531</t>
  </si>
  <si>
    <t>ORD-102532</t>
  </si>
  <si>
    <t>ORD-102533</t>
  </si>
  <si>
    <t>ORD-102534</t>
  </si>
  <si>
    <t>ORD-102535</t>
  </si>
  <si>
    <t>ORD-102536</t>
  </si>
  <si>
    <t>CUST-2351</t>
  </si>
  <si>
    <t>ORD-102537</t>
  </si>
  <si>
    <t>ORD-102538</t>
  </si>
  <si>
    <t>ORD-102539</t>
  </si>
  <si>
    <t>CUST-1914</t>
  </si>
  <si>
    <t>ORD-102540</t>
  </si>
  <si>
    <t>CUST-3374</t>
  </si>
  <si>
    <t>ORD-102541</t>
  </si>
  <si>
    <t>CUST-2447</t>
  </si>
  <si>
    <t>ORD-102542</t>
  </si>
  <si>
    <t>ORD-102543</t>
  </si>
  <si>
    <t>CUST-3198</t>
  </si>
  <si>
    <t>ORD-102544</t>
  </si>
  <si>
    <t>ORD-102545</t>
  </si>
  <si>
    <t>ORD-102546</t>
  </si>
  <si>
    <t>ORD-102547</t>
  </si>
  <si>
    <t>ORD-102548</t>
  </si>
  <si>
    <t>ORD-102549</t>
  </si>
  <si>
    <t>CUST-1681</t>
  </si>
  <si>
    <t>ORD-102550</t>
  </si>
  <si>
    <t>ORD-102551</t>
  </si>
  <si>
    <t>ORD-102552</t>
  </si>
  <si>
    <t>CUST-2132</t>
  </si>
  <si>
    <t>ORD-102553</t>
  </si>
  <si>
    <t>ORD-102554</t>
  </si>
  <si>
    <t>ORD-102555</t>
  </si>
  <si>
    <t>CUST-1050</t>
  </si>
  <si>
    <t>ORD-102556</t>
  </si>
  <si>
    <t>ORD-102557</t>
  </si>
  <si>
    <t>CUST-1758</t>
  </si>
  <si>
    <t>ORD-102558</t>
  </si>
  <si>
    <t>CUST-2398</t>
  </si>
  <si>
    <t>ORD-102559</t>
  </si>
  <si>
    <t>CUST-2944</t>
  </si>
  <si>
    <t>ORD-102560</t>
  </si>
  <si>
    <t>ORD-102561</t>
  </si>
  <si>
    <t>ORD-102562</t>
  </si>
  <si>
    <t>ORD-102563</t>
  </si>
  <si>
    <t>ORD-102564</t>
  </si>
  <si>
    <t>ORD-102565</t>
  </si>
  <si>
    <t>ORD-102566</t>
  </si>
  <si>
    <t>ORD-102567</t>
  </si>
  <si>
    <t>ORD-102568</t>
  </si>
  <si>
    <t>CUST-2430</t>
  </si>
  <si>
    <t>ORD-102569</t>
  </si>
  <si>
    <t>CUST-2437</t>
  </si>
  <si>
    <t>ORD-102570</t>
  </si>
  <si>
    <t>ORD-102571</t>
  </si>
  <si>
    <t>ORD-102572</t>
  </si>
  <si>
    <t>CUST-2625</t>
  </si>
  <si>
    <t>ORD-102573</t>
  </si>
  <si>
    <t>CUST-3173</t>
  </si>
  <si>
    <t>ORD-102574</t>
  </si>
  <si>
    <t>CUST-3419</t>
  </si>
  <si>
    <t>ORD-102575</t>
  </si>
  <si>
    <t>ORD-102576</t>
  </si>
  <si>
    <t>CUST-2445</t>
  </si>
  <si>
    <t>ORD-102577</t>
  </si>
  <si>
    <t>CUST-2219</t>
  </si>
  <si>
    <t>ORD-102578</t>
  </si>
  <si>
    <t>ORD-102579</t>
  </si>
  <si>
    <t>ORD-102580</t>
  </si>
  <si>
    <t>ORD-102581</t>
  </si>
  <si>
    <t>ORD-102582</t>
  </si>
  <si>
    <t>ORD-102583</t>
  </si>
  <si>
    <t>ORD-102584</t>
  </si>
  <si>
    <t>ORD-102585</t>
  </si>
  <si>
    <t>CUST-2481</t>
  </si>
  <si>
    <t>ORD-102586</t>
  </si>
  <si>
    <t>ORD-102587</t>
  </si>
  <si>
    <t>CUST-2451</t>
  </si>
  <si>
    <t>ORD-102588</t>
  </si>
  <si>
    <t>ORD-102589</t>
  </si>
  <si>
    <t>ORD-102590</t>
  </si>
  <si>
    <t>CUST-1816</t>
  </si>
  <si>
    <t>ORD-102591</t>
  </si>
  <si>
    <t>ORD-102592</t>
  </si>
  <si>
    <t>ORD-102593</t>
  </si>
  <si>
    <t>ORD-102594</t>
  </si>
  <si>
    <t>ORD-102595</t>
  </si>
  <si>
    <t>ORD-102596</t>
  </si>
  <si>
    <t>CUST-1224</t>
  </si>
  <si>
    <t>ORD-102597</t>
  </si>
  <si>
    <t>ORD-102598</t>
  </si>
  <si>
    <t>CUST-2576</t>
  </si>
  <si>
    <t>ORD-102599</t>
  </si>
  <si>
    <t>ORD-102600</t>
  </si>
  <si>
    <t>CUST-2467</t>
  </si>
  <si>
    <t>ORD-102601</t>
  </si>
  <si>
    <t>CUST-3364</t>
  </si>
  <si>
    <t>ORD-102602</t>
  </si>
  <si>
    <t>CUST-3401</t>
  </si>
  <si>
    <t>ORD-102603</t>
  </si>
  <si>
    <t>CUST-3233</t>
  </si>
  <si>
    <t>ORD-102604</t>
  </si>
  <si>
    <t>ORD-102605</t>
  </si>
  <si>
    <t>CUST-2666</t>
  </si>
  <si>
    <t>ORD-102606</t>
  </si>
  <si>
    <t>ORD-102607</t>
  </si>
  <si>
    <t>CUST-1812</t>
  </si>
  <si>
    <t>ORD-102608</t>
  </si>
  <si>
    <t>ORD-102609</t>
  </si>
  <si>
    <t>ORD-102610</t>
  </si>
  <si>
    <t>ORD-102611</t>
  </si>
  <si>
    <t>ORD-102612</t>
  </si>
  <si>
    <t>ORD-102613</t>
  </si>
  <si>
    <t>CUST-2052</t>
  </si>
  <si>
    <t>ORD-102614</t>
  </si>
  <si>
    <t>ORD-102615</t>
  </si>
  <si>
    <t>ORD-102616</t>
  </si>
  <si>
    <t>CUST-3345</t>
  </si>
  <si>
    <t>ORD-102617</t>
  </si>
  <si>
    <t>ORD-102618</t>
  </si>
  <si>
    <t>CUST-1249</t>
  </si>
  <si>
    <t>ORD-102619</t>
  </si>
  <si>
    <t>ORD-102620</t>
  </si>
  <si>
    <t>ORD-102621</t>
  </si>
  <si>
    <t>CUST-3456</t>
  </si>
  <si>
    <t>ORD-102622</t>
  </si>
  <si>
    <t>CUST-1172</t>
  </si>
  <si>
    <t>ORD-102623</t>
  </si>
  <si>
    <t>ORD-102624</t>
  </si>
  <si>
    <t>ORD-102625</t>
  </si>
  <si>
    <t>ORD-102626</t>
  </si>
  <si>
    <t>CUST-3424</t>
  </si>
  <si>
    <t>ORD-102627</t>
  </si>
  <si>
    <t>ORD-102628</t>
  </si>
  <si>
    <t>ORD-102629</t>
  </si>
  <si>
    <t>CUST-3179</t>
  </si>
  <si>
    <t>ORD-102630</t>
  </si>
  <si>
    <t>ORD-102631</t>
  </si>
  <si>
    <t>ORD-102632</t>
  </si>
  <si>
    <t>CUST-2108</t>
  </si>
  <si>
    <t>ORD-102633</t>
  </si>
  <si>
    <t>ORD-102634</t>
  </si>
  <si>
    <t>ORD-102635</t>
  </si>
  <si>
    <t>ORD-102636</t>
  </si>
  <si>
    <t>CUST-1143</t>
  </si>
  <si>
    <t>ORD-102637</t>
  </si>
  <si>
    <t>ORD-102638</t>
  </si>
  <si>
    <t>CUST-1216</t>
  </si>
  <si>
    <t>ORD-102639</t>
  </si>
  <si>
    <t>ORD-102640</t>
  </si>
  <si>
    <t>ORD-102641</t>
  </si>
  <si>
    <t>ORD-102642</t>
  </si>
  <si>
    <t>ORD-102643</t>
  </si>
  <si>
    <t>ORD-102644</t>
  </si>
  <si>
    <t>ORD-102645</t>
  </si>
  <si>
    <t>ORD-102646</t>
  </si>
  <si>
    <t>ORD-102647</t>
  </si>
  <si>
    <t>CUST-1567</t>
  </si>
  <si>
    <t>ORD-102648</t>
  </si>
  <si>
    <t>ORD-102649</t>
  </si>
  <si>
    <t>ORD-102650</t>
  </si>
  <si>
    <t>ORD-102651</t>
  </si>
  <si>
    <t>ORD-102652</t>
  </si>
  <si>
    <t>ORD-102653</t>
  </si>
  <si>
    <t>ORD-102654</t>
  </si>
  <si>
    <t>CUST-2465</t>
  </si>
  <si>
    <t>ORD-102655</t>
  </si>
  <si>
    <t>ORD-102656</t>
  </si>
  <si>
    <t>ORD-102657</t>
  </si>
  <si>
    <t>CUST-1760</t>
  </si>
  <si>
    <t>ORD-102658</t>
  </si>
  <si>
    <t>ORD-102659</t>
  </si>
  <si>
    <t>ORD-102660</t>
  </si>
  <si>
    <t>ORD-102661</t>
  </si>
  <si>
    <t>CUST-2564</t>
  </si>
  <si>
    <t>ORD-102662</t>
  </si>
  <si>
    <t>ORD-102663</t>
  </si>
  <si>
    <t>CUST-2395</t>
  </si>
  <si>
    <t>ORD-102664</t>
  </si>
  <si>
    <t>ORD-102665</t>
  </si>
  <si>
    <t>ORD-102666</t>
  </si>
  <si>
    <t>CUST-3106</t>
  </si>
  <si>
    <t>ORD-102667</t>
  </si>
  <si>
    <t>ORD-102668</t>
  </si>
  <si>
    <t>CUST-1390</t>
  </si>
  <si>
    <t>ORD-102669</t>
  </si>
  <si>
    <t>CUST-2925</t>
  </si>
  <si>
    <t>ORD-102670</t>
  </si>
  <si>
    <t>CUST-1305</t>
  </si>
  <si>
    <t>ORD-102671</t>
  </si>
  <si>
    <t>ORD-102672</t>
  </si>
  <si>
    <t>ORD-102673</t>
  </si>
  <si>
    <t>ORD-102674</t>
  </si>
  <si>
    <t>ORD-102675</t>
  </si>
  <si>
    <t>CUST-3035</t>
  </si>
  <si>
    <t>ORD-102676</t>
  </si>
  <si>
    <t>CUST-1876</t>
  </si>
  <si>
    <t>ORD-102677</t>
  </si>
  <si>
    <t>ORD-102678</t>
  </si>
  <si>
    <t>ORD-102679</t>
  </si>
  <si>
    <t>CUST-3459</t>
  </si>
  <si>
    <t>ORD-102680</t>
  </si>
  <si>
    <t>CUST-3110</t>
  </si>
  <si>
    <t>ORD-102681</t>
  </si>
  <si>
    <t>ORD-102682</t>
  </si>
  <si>
    <t>CUST-1447</t>
  </si>
  <si>
    <t>ORD-102683</t>
  </si>
  <si>
    <t>ORD-102684</t>
  </si>
  <si>
    <t>CUST-3346</t>
  </si>
  <si>
    <t>ORD-102685</t>
  </si>
  <si>
    <t>ORD-102686</t>
  </si>
  <si>
    <t>CUST-2707</t>
  </si>
  <si>
    <t>ORD-102687</t>
  </si>
  <si>
    <t>CUST-1151</t>
  </si>
  <si>
    <t>ORD-102688</t>
  </si>
  <si>
    <t>ORD-102689</t>
  </si>
  <si>
    <t>ORD-102690</t>
  </si>
  <si>
    <t>ORD-102691</t>
  </si>
  <si>
    <t>ORD-102692</t>
  </si>
  <si>
    <t>ORD-102693</t>
  </si>
  <si>
    <t>ORD-102694</t>
  </si>
  <si>
    <t>ORD-102695</t>
  </si>
  <si>
    <t>CUST-2121</t>
  </si>
  <si>
    <t>ORD-102696</t>
  </si>
  <si>
    <t>CUST-1340</t>
  </si>
  <si>
    <t>ORD-102697</t>
  </si>
  <si>
    <t>CUST-2426</t>
  </si>
  <si>
    <t>ORD-102698</t>
  </si>
  <si>
    <t>ORD-102699</t>
  </si>
  <si>
    <t>ORD-102700</t>
  </si>
  <si>
    <t>ORD-102701</t>
  </si>
  <si>
    <t>CUST-3069</t>
  </si>
  <si>
    <t>ORD-102702</t>
  </si>
  <si>
    <t>CUST-2228</t>
  </si>
  <si>
    <t>ORD-102703</t>
  </si>
  <si>
    <t>ORD-102704</t>
  </si>
  <si>
    <t>ORD-102705</t>
  </si>
  <si>
    <t>ORD-102706</t>
  </si>
  <si>
    <t>ORD-102707</t>
  </si>
  <si>
    <t>ORD-102708</t>
  </si>
  <si>
    <t>CUST-2908</t>
  </si>
  <si>
    <t>ORD-102709</t>
  </si>
  <si>
    <t>ORD-102710</t>
  </si>
  <si>
    <t>CUST-1632</t>
  </si>
  <si>
    <t>ORD-102711</t>
  </si>
  <si>
    <t>ORD-102712</t>
  </si>
  <si>
    <t>ORD-102713</t>
  </si>
  <si>
    <t>ORD-102714</t>
  </si>
  <si>
    <t>ORD-102715</t>
  </si>
  <si>
    <t>CUST-2364</t>
  </si>
  <si>
    <t>ORD-102716</t>
  </si>
  <si>
    <t>ORD-102717</t>
  </si>
  <si>
    <t>ORD-102718</t>
  </si>
  <si>
    <t>ORD-102719</t>
  </si>
  <si>
    <t>ORD-102720</t>
  </si>
  <si>
    <t>ORD-102721</t>
  </si>
  <si>
    <t>ORD-102722</t>
  </si>
  <si>
    <t>ORD-102723</t>
  </si>
  <si>
    <t>CUST-2894</t>
  </si>
  <si>
    <t>ORD-102724</t>
  </si>
  <si>
    <t>ORD-102725</t>
  </si>
  <si>
    <t>ORD-102726</t>
  </si>
  <si>
    <t>ORD-102727</t>
  </si>
  <si>
    <t>CUST-1700</t>
  </si>
  <si>
    <t>ORD-102728</t>
  </si>
  <si>
    <t>ORD-102729</t>
  </si>
  <si>
    <t>CUST-2420</t>
  </si>
  <si>
    <t>ORD-102730</t>
  </si>
  <si>
    <t>ORD-102731</t>
  </si>
  <si>
    <t>ORD-102732</t>
  </si>
  <si>
    <t>ORD-102733</t>
  </si>
  <si>
    <t>ORD-102734</t>
  </si>
  <si>
    <t>CUST-2901</t>
  </si>
  <si>
    <t>ORD-102735</t>
  </si>
  <si>
    <t>ORD-102736</t>
  </si>
  <si>
    <t>CUST-1253</t>
  </si>
  <si>
    <t>ORD-102737</t>
  </si>
  <si>
    <t>CUST-1894</t>
  </si>
  <si>
    <t>ORD-102738</t>
  </si>
  <si>
    <t>CUST-2293</t>
  </si>
  <si>
    <t>ORD-102739</t>
  </si>
  <si>
    <t>CUST-1883</t>
  </si>
  <si>
    <t>ORD-102740</t>
  </si>
  <si>
    <t>CUST-2542</t>
  </si>
  <si>
    <t>ORD-102741</t>
  </si>
  <si>
    <t>ORD-102742</t>
  </si>
  <si>
    <t>CUST-2726</t>
  </si>
  <si>
    <t>ORD-102743</t>
  </si>
  <si>
    <t>ORD-102744</t>
  </si>
  <si>
    <t>ORD-102745</t>
  </si>
  <si>
    <t>CUST-3444</t>
  </si>
  <si>
    <t>ORD-102746</t>
  </si>
  <si>
    <t>ORD-102747</t>
  </si>
  <si>
    <t>ORD-102748</t>
  </si>
  <si>
    <t>CUST-1280</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</si>
  <si>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</si>
  <si>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</si>
  <si>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</si>
  <si>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</si>
  <si>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</si>
  <si>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</si>
  <si>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</si>
  <si>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</si>
  <si>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</si>
  <si>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</si>
  <si>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</si>
  <si>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</si>
  <si>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</si>
  <si>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</si>
  <si>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</si>
  <si>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</si>
  <si>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</si>
  <si>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</si>
  <si>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</si>
  <si>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CUST-3464</t>
  </si>
  <si>
    <t>ORD-102768</t>
  </si>
  <si>
    <t>ORD-102769</t>
  </si>
  <si>
    <t>CUST-3484</t>
  </si>
  <si>
    <t>ORD-102770</t>
  </si>
  <si>
    <t>ORD-102771</t>
  </si>
  <si>
    <t>ORD-102772</t>
  </si>
  <si>
    <t>ORD-102773</t>
  </si>
  <si>
    <t>ORD-102774</t>
  </si>
  <si>
    <t>ORD-102775</t>
  </si>
  <si>
    <t>ORD-102776</t>
  </si>
  <si>
    <t>ORD-102777</t>
  </si>
  <si>
    <t>ORD-102778</t>
  </si>
  <si>
    <t>ORD-102779</t>
  </si>
  <si>
    <t>CUST-1495</t>
  </si>
  <si>
    <t>ORD-102780</t>
  </si>
  <si>
    <t>ORD-102781</t>
  </si>
  <si>
    <t>ORD-102782</t>
  </si>
  <si>
    <t>ORD-102783</t>
  </si>
  <si>
    <t>ORD-102784</t>
  </si>
  <si>
    <t>ORD-102785</t>
  </si>
  <si>
    <t>ORD-102786</t>
  </si>
  <si>
    <t>ORD-102787</t>
  </si>
  <si>
    <t>ORD-102788</t>
  </si>
  <si>
    <t>ORD-102789</t>
  </si>
  <si>
    <t>ORD-102790</t>
  </si>
  <si>
    <t>ORD-102791</t>
  </si>
  <si>
    <t>ORD-102792</t>
  </si>
  <si>
    <t>CUST-1905</t>
  </si>
  <si>
    <t>ORD-102793</t>
  </si>
  <si>
    <t>ORD-102794</t>
  </si>
  <si>
    <t>CUST-1435</t>
  </si>
  <si>
    <t>ORD-102795</t>
  </si>
  <si>
    <t>ORD-102796</t>
  </si>
  <si>
    <t>ORD-102797</t>
  </si>
  <si>
    <t>ORD-102798</t>
  </si>
  <si>
    <t>ORD-102799</t>
  </si>
  <si>
    <t>ORD-102800</t>
  </si>
  <si>
    <t>ORD-102801</t>
  </si>
  <si>
    <t>CUST-1970</t>
  </si>
  <si>
    <t>ORD-102802</t>
  </si>
  <si>
    <t>ORD-102803</t>
  </si>
  <si>
    <t>ORD-102804</t>
  </si>
  <si>
    <t>CUST-3123</t>
  </si>
  <si>
    <t>ORD-102805</t>
  </si>
  <si>
    <t>CUST-3317</t>
  </si>
  <si>
    <t>ORD-102806</t>
  </si>
  <si>
    <t>ORD-102807</t>
  </si>
  <si>
    <t>ORD-102808</t>
  </si>
  <si>
    <t>ORD-102809</t>
  </si>
  <si>
    <t>CUST-1011</t>
  </si>
  <si>
    <t>ORD-102810</t>
  </si>
  <si>
    <t>CUST-1731</t>
  </si>
  <si>
    <t>ORD-102811</t>
  </si>
  <si>
    <t>ORD-102812</t>
  </si>
  <si>
    <t>ORD-102813</t>
  </si>
  <si>
    <t>ORD-102814</t>
  </si>
  <si>
    <t>ORD-102815</t>
  </si>
  <si>
    <t>CUST-2605</t>
  </si>
  <si>
    <t>ORD-102816</t>
  </si>
  <si>
    <t>CUST-1374</t>
  </si>
  <si>
    <t>ORD-102817</t>
  </si>
  <si>
    <t>ORD-102818</t>
  </si>
  <si>
    <t>ORD-102819</t>
  </si>
  <si>
    <t>ORD-102820</t>
  </si>
  <si>
    <t>ORD-102821</t>
  </si>
  <si>
    <t>ORD-102822</t>
  </si>
  <si>
    <t>ORD-102823</t>
  </si>
  <si>
    <t>ORD-102824</t>
  </si>
  <si>
    <t>ORD-102825</t>
  </si>
  <si>
    <t>CUST-1164</t>
  </si>
  <si>
    <t>ORD-102826</t>
  </si>
  <si>
    <t>ORD-102827</t>
  </si>
  <si>
    <t>ORD-102828</t>
  </si>
  <si>
    <t>ORD-102829</t>
  </si>
  <si>
    <t>CUST-1138</t>
  </si>
  <si>
    <t>ORD-102830</t>
  </si>
  <si>
    <t>CUST-3448</t>
  </si>
  <si>
    <t>ORD-102831</t>
  </si>
  <si>
    <t>CUST-2962</t>
  </si>
  <si>
    <t>ORD-102832</t>
  </si>
  <si>
    <t>CUST-1524</t>
  </si>
  <si>
    <t>ORD-102833</t>
  </si>
  <si>
    <t>CUST-2434</t>
  </si>
  <si>
    <t>ORD-102834</t>
  </si>
  <si>
    <t>CUST-2493</t>
  </si>
  <si>
    <t>ORD-102835</t>
  </si>
  <si>
    <t>ORD-102836</t>
  </si>
  <si>
    <t>ORD-102837</t>
  </si>
  <si>
    <t>ORD-102838</t>
  </si>
  <si>
    <t>ORD-102839</t>
  </si>
  <si>
    <t>CUST-2641</t>
  </si>
  <si>
    <t>ORD-102840</t>
  </si>
  <si>
    <t>CUST-2652</t>
  </si>
  <si>
    <t>ORD-102841</t>
  </si>
  <si>
    <t>ORD-102842</t>
  </si>
  <si>
    <t>ORD-102843</t>
  </si>
  <si>
    <t>ORD-102844</t>
  </si>
  <si>
    <t>ORD-102845</t>
  </si>
  <si>
    <t>ORD-102846</t>
  </si>
  <si>
    <t>CUST-2566</t>
  </si>
  <si>
    <t>ORD-102847</t>
  </si>
  <si>
    <t>ORD-102848</t>
  </si>
  <si>
    <t>ORD-102849</t>
  </si>
  <si>
    <t>CUST-1247</t>
  </si>
  <si>
    <t>ORD-102850</t>
  </si>
  <si>
    <t>ORD-102851</t>
  </si>
  <si>
    <t>ORD-102852</t>
  </si>
  <si>
    <t>ORD-102853</t>
  </si>
  <si>
    <t>ORD-102854</t>
  </si>
  <si>
    <t>ORD-102855</t>
  </si>
  <si>
    <t>CUST-3333</t>
  </si>
  <si>
    <t>ORD-102856</t>
  </si>
  <si>
    <t>ORD-102857</t>
  </si>
  <si>
    <t>ORD-102858</t>
  </si>
  <si>
    <t>CUST-1605</t>
  </si>
  <si>
    <t>ORD-102859</t>
  </si>
  <si>
    <t>ORD-102860</t>
  </si>
  <si>
    <t>ORD-102861</t>
  </si>
  <si>
    <t>CUST-3404</t>
  </si>
  <si>
    <t>ORD-102862</t>
  </si>
  <si>
    <t>CUST-3405</t>
  </si>
  <si>
    <t>ORD-102863</t>
  </si>
  <si>
    <t>CUST-2816</t>
  </si>
  <si>
    <t>ORD-102864</t>
  </si>
  <si>
    <t>CUST-2800</t>
  </si>
  <si>
    <t>ORD-102865</t>
  </si>
  <si>
    <t>CUST-2949</t>
  </si>
  <si>
    <t>ORD-102866</t>
  </si>
  <si>
    <t>CUST-1141</t>
  </si>
  <si>
    <t>ORD-102867</t>
  </si>
  <si>
    <t>ORD-102868</t>
  </si>
  <si>
    <t>ORD-102869</t>
  </si>
  <si>
    <t>ORD-102870</t>
  </si>
  <si>
    <t>CUST-1984</t>
  </si>
  <si>
    <t>ORD-102871</t>
  </si>
  <si>
    <t>ORD-102872</t>
  </si>
  <si>
    <t>ORD-102873</t>
  </si>
  <si>
    <t>CUST-2934</t>
  </si>
  <si>
    <t>ORD-102874</t>
  </si>
  <si>
    <t>ORD-102875</t>
  </si>
  <si>
    <t>ORD-102876</t>
  </si>
  <si>
    <t>ORD-102877</t>
  </si>
  <si>
    <t>CUST-2241</t>
  </si>
  <si>
    <t>ORD-102878</t>
  </si>
  <si>
    <t>ORD-102879</t>
  </si>
  <si>
    <t>CUST-1013</t>
  </si>
  <si>
    <t>ORD-102880</t>
  </si>
  <si>
    <t>ORD-102881</t>
  </si>
  <si>
    <t>ORD-102882</t>
  </si>
  <si>
    <t>CUST-3264</t>
  </si>
  <si>
    <t>ORD-102883</t>
  </si>
  <si>
    <t>ORD-102884</t>
  </si>
  <si>
    <t>ORD-102885</t>
  </si>
  <si>
    <t>CUST-2610</t>
  </si>
  <si>
    <t>ORD-102886</t>
  </si>
  <si>
    <t>ORD-102887</t>
  </si>
  <si>
    <t>CUST-3326</t>
  </si>
  <si>
    <t>ORD-102888</t>
  </si>
  <si>
    <t>ORD-102889</t>
  </si>
  <si>
    <t>ORD-102890</t>
  </si>
  <si>
    <t>ORD-102891</t>
  </si>
  <si>
    <t>CUST-2105</t>
  </si>
  <si>
    <t>ORD-102892</t>
  </si>
  <si>
    <t>CUST-3339</t>
  </si>
  <si>
    <t>ORD-102893</t>
  </si>
  <si>
    <t>ORD-102894</t>
  </si>
  <si>
    <t>ORD-102895</t>
  </si>
  <si>
    <t>ORD-102896</t>
  </si>
  <si>
    <t>CUST-2252</t>
  </si>
  <si>
    <t>ORD-102897</t>
  </si>
  <si>
    <t>ORD-102898</t>
  </si>
  <si>
    <t>ORD-102899</t>
  </si>
  <si>
    <t>ORD-102900</t>
  </si>
  <si>
    <t>ORD-102901</t>
  </si>
  <si>
    <t>ORD-102902</t>
  </si>
  <si>
    <t>ORD-102903</t>
  </si>
  <si>
    <t>ORD-102904</t>
  </si>
  <si>
    <t>ORD-102905</t>
  </si>
  <si>
    <t>ORD-102906</t>
  </si>
  <si>
    <t>ORD-102907</t>
  </si>
  <si>
    <t>ORD-102908</t>
  </si>
  <si>
    <t>ORD-102909</t>
  </si>
  <si>
    <t>CUST-1296</t>
  </si>
  <si>
    <t>ORD-102910</t>
  </si>
  <si>
    <t>CUST-1361</t>
  </si>
  <si>
    <t>ORD-102911</t>
  </si>
  <si>
    <t>ORD-102912</t>
  </si>
  <si>
    <t>ORD-102913</t>
  </si>
  <si>
    <t>CUST-2169</t>
  </si>
  <si>
    <t>ORD-102914</t>
  </si>
  <si>
    <t>ORD-102915</t>
  </si>
  <si>
    <t>CUST-2679</t>
  </si>
  <si>
    <t>ORD-102916</t>
  </si>
  <si>
    <t>ORD-102917</t>
  </si>
  <si>
    <t>CUST-1119</t>
  </si>
  <si>
    <t>ORD-102918</t>
  </si>
  <si>
    <t>ORD-102919</t>
  </si>
  <si>
    <t>ORD-102920</t>
  </si>
  <si>
    <t>ORD-102921</t>
  </si>
  <si>
    <t>ORD-102922</t>
  </si>
  <si>
    <t>CUST-3183</t>
  </si>
  <si>
    <t>ORD-102923</t>
  </si>
  <si>
    <t>ORD-102924</t>
  </si>
  <si>
    <t>ORD-102925</t>
  </si>
  <si>
    <t>ORD-102926</t>
  </si>
  <si>
    <t>ORD-102927</t>
  </si>
  <si>
    <t>CUST-1301</t>
  </si>
  <si>
    <t>ORD-102928</t>
  </si>
  <si>
    <t>CUST-2321</t>
  </si>
  <si>
    <t>ORD-102929</t>
  </si>
  <si>
    <t>ORD-102930</t>
  </si>
  <si>
    <t>CUST-1184</t>
  </si>
  <si>
    <t>ORD-102931</t>
  </si>
  <si>
    <t>ORD-102932</t>
  </si>
  <si>
    <t>ORD-102933</t>
  </si>
  <si>
    <t>ORD-102934</t>
  </si>
  <si>
    <t>CUST-1329</t>
  </si>
  <si>
    <t>ORD-102935</t>
  </si>
  <si>
    <t>ORD-102936</t>
  </si>
  <si>
    <t>ORD-102937</t>
  </si>
  <si>
    <t>ORD-102938</t>
  </si>
  <si>
    <t>CUST-3266</t>
  </si>
  <si>
    <t>ORD-102939</t>
  </si>
  <si>
    <t>ORD-102940</t>
  </si>
  <si>
    <t>ORD-102941</t>
  </si>
  <si>
    <t>ORD-102942</t>
  </si>
  <si>
    <t>ORD-102943</t>
  </si>
  <si>
    <t>CUST-1862</t>
  </si>
  <si>
    <t>ORD-102944</t>
  </si>
  <si>
    <t>ORD-102945</t>
  </si>
  <si>
    <t>ORD-102946</t>
  </si>
  <si>
    <t>CUST-2753</t>
  </si>
  <si>
    <t>ORD-102947</t>
  </si>
  <si>
    <t>ORD-102948</t>
  </si>
  <si>
    <t>ORD-102949</t>
  </si>
  <si>
    <t>ORD-102950</t>
  </si>
  <si>
    <t>CUST-2040</t>
  </si>
  <si>
    <t>ORD-102951</t>
  </si>
  <si>
    <t>ORD-102952</t>
  </si>
  <si>
    <t>ORD-102953</t>
  </si>
  <si>
    <t>ORD-102954</t>
  </si>
  <si>
    <t>CUST-2826</t>
  </si>
  <si>
    <t>ORD-102955</t>
  </si>
  <si>
    <t>ORD-102956</t>
  </si>
  <si>
    <t>ORD-102957</t>
  </si>
  <si>
    <t>ORD-102958</t>
  </si>
  <si>
    <t>ORD-102959</t>
  </si>
  <si>
    <t>ORD-102960</t>
  </si>
  <si>
    <t>ORD-102961</t>
  </si>
  <si>
    <t>ORD-102962</t>
  </si>
  <si>
    <t>ORD-102963</t>
  </si>
  <si>
    <t>CUST-2945</t>
  </si>
  <si>
    <t>ORD-102964</t>
  </si>
  <si>
    <t>ORD-102965</t>
  </si>
  <si>
    <t>ORD-102966</t>
  </si>
  <si>
    <t>ORD-102967</t>
  </si>
  <si>
    <t>ORD-102968</t>
  </si>
  <si>
    <t>ORD-102969</t>
  </si>
  <si>
    <t>ORD-102970</t>
  </si>
  <si>
    <t>ORD-102971</t>
  </si>
  <si>
    <t>CUST-2178</t>
  </si>
  <si>
    <t>ORD-102972</t>
  </si>
  <si>
    <t>CUST-1818</t>
  </si>
  <si>
    <t>ORD-102973</t>
  </si>
  <si>
    <t>ORD-102974</t>
  </si>
  <si>
    <t>ORD-102975</t>
  </si>
  <si>
    <t>CUST-1137</t>
  </si>
  <si>
    <t>ORD-102976</t>
  </si>
  <si>
    <t>CUST-2016</t>
  </si>
  <si>
    <t>ORD-102977</t>
  </si>
  <si>
    <t>ORD-102978</t>
  </si>
  <si>
    <t>ORD-102979</t>
  </si>
  <si>
    <t>CUST-2082</t>
  </si>
  <si>
    <t>ORD-102980</t>
  </si>
  <si>
    <t>ORD-102981</t>
  </si>
  <si>
    <t>ORD-102982</t>
  </si>
  <si>
    <t>ORD-102983</t>
  </si>
  <si>
    <t>ORD-102984</t>
  </si>
  <si>
    <t>ORD-102985</t>
  </si>
  <si>
    <t>CUST-3002</t>
  </si>
  <si>
    <t>ORD-102986</t>
  </si>
  <si>
    <t>CUST-2617</t>
  </si>
  <si>
    <t>ORD-102987</t>
  </si>
  <si>
    <t>ORD-102988</t>
  </si>
  <si>
    <t>ORD-102989</t>
  </si>
  <si>
    <t>ORD-102990</t>
  </si>
  <si>
    <t>CUST-2977</t>
  </si>
  <si>
    <t>ORD-102991</t>
  </si>
  <si>
    <t>ORD-102992</t>
  </si>
  <si>
    <t>ORD-102993</t>
  </si>
  <si>
    <t>ORD-102994</t>
  </si>
  <si>
    <t>ORD-102995</t>
  </si>
  <si>
    <t>ORD-102996</t>
  </si>
  <si>
    <t>CUST-1793</t>
  </si>
  <si>
    <t>ORD-102997</t>
  </si>
  <si>
    <t>ORD-102998</t>
  </si>
  <si>
    <t>ORD-102999</t>
  </si>
  <si>
    <t>CUST-1950</t>
  </si>
  <si>
    <t>ORD-103000</t>
  </si>
  <si>
    <t>ORD-103001</t>
  </si>
  <si>
    <t>ORD-103002</t>
  </si>
  <si>
    <t>CUST-2374</t>
  </si>
  <si>
    <t>ORD-103003</t>
  </si>
  <si>
    <t>ORD-103004</t>
  </si>
  <si>
    <t>ORD-103005</t>
  </si>
  <si>
    <t>ORD-103006</t>
  </si>
  <si>
    <t>ORD-103007</t>
  </si>
  <si>
    <t>CUST-1386</t>
  </si>
  <si>
    <t>ORD-103008</t>
  </si>
  <si>
    <t>CUST-3151</t>
  </si>
  <si>
    <t>ORD-103009</t>
  </si>
  <si>
    <t>ORD-103010</t>
  </si>
  <si>
    <t>ORD-103011</t>
  </si>
  <si>
    <t>ORD-103012</t>
  </si>
  <si>
    <t>ORD-103013</t>
  </si>
  <si>
    <t>ORD-103014</t>
  </si>
  <si>
    <t>CUST-2899</t>
  </si>
  <si>
    <t>ORD-103015</t>
  </si>
  <si>
    <t>ORD-103016</t>
  </si>
  <si>
    <t>ORD-103017</t>
  </si>
  <si>
    <t>ORD-103018</t>
  </si>
  <si>
    <t>CUST-2403</t>
  </si>
  <si>
    <t>ORD-103019</t>
  </si>
  <si>
    <t>ORD-103020</t>
  </si>
  <si>
    <t>CUST-1749</t>
  </si>
  <si>
    <t>ORD-103021</t>
  </si>
  <si>
    <t>ORD-103022</t>
  </si>
  <si>
    <t>CUST-1293</t>
  </si>
  <si>
    <t>ORD-103023</t>
  </si>
  <si>
    <t>CUST-1981</t>
  </si>
  <si>
    <t>ORD-103024</t>
  </si>
  <si>
    <t>ORD-103025</t>
  </si>
  <si>
    <t>CUST-3474</t>
  </si>
  <si>
    <t>ORD-103026</t>
  </si>
  <si>
    <t>ORD-103027</t>
  </si>
  <si>
    <t>ORD-103028</t>
  </si>
  <si>
    <t>CUST-1714</t>
  </si>
  <si>
    <t>ORD-103029</t>
  </si>
  <si>
    <t>ORD-103030</t>
  </si>
  <si>
    <t>ORD-103031</t>
  </si>
  <si>
    <t>ORD-103032</t>
  </si>
  <si>
    <t>ORD-103033</t>
  </si>
  <si>
    <t>ORD-103034</t>
  </si>
  <si>
    <t>ORD-103035</t>
  </si>
  <si>
    <t>CUST-1054</t>
  </si>
  <si>
    <t>ORD-103036</t>
  </si>
  <si>
    <t>ORD-103037</t>
  </si>
  <si>
    <t>ORD-103038</t>
  </si>
  <si>
    <t>CUST-2250</t>
  </si>
  <si>
    <t>ORD-103039</t>
  </si>
  <si>
    <t>CUST-1345</t>
  </si>
  <si>
    <t>ORD-103040</t>
  </si>
  <si>
    <t>ORD-103041</t>
  </si>
  <si>
    <t>ORD-103042</t>
  </si>
  <si>
    <t>ORD-103043</t>
  </si>
  <si>
    <t>CUST-2667</t>
  </si>
  <si>
    <t>ORD-103044</t>
  </si>
  <si>
    <t>CUST-2303</t>
  </si>
  <si>
    <t>ORD-103045</t>
  </si>
  <si>
    <t>ORD-103046</t>
  </si>
  <si>
    <t>ORD-103047</t>
  </si>
  <si>
    <t>CUST-3000</t>
  </si>
  <si>
    <t>ORD-103048</t>
  </si>
  <si>
    <t>CUST-3196</t>
  </si>
  <si>
    <t>ORD-103049</t>
  </si>
  <si>
    <t>ORD-103050</t>
  </si>
  <si>
    <t>ORD-103051</t>
  </si>
  <si>
    <t>CUST-3296</t>
  </si>
  <si>
    <t>ORD-103052</t>
  </si>
  <si>
    <t>ORD-103053</t>
  </si>
  <si>
    <t>ORD-103054</t>
  </si>
  <si>
    <t>ORD-103055</t>
  </si>
  <si>
    <t>CUST-2835</t>
  </si>
  <si>
    <t>ORD-103056</t>
  </si>
  <si>
    <t>ORD-103057</t>
  </si>
  <si>
    <t>CUST-3320</t>
  </si>
  <si>
    <t>ORD-103058</t>
  </si>
  <si>
    <t>CUST-2083</t>
  </si>
  <si>
    <t>ORD-103059</t>
  </si>
  <si>
    <t>ORD-103060</t>
  </si>
  <si>
    <t>ORD-103061</t>
  </si>
  <si>
    <t>ORD-103062</t>
  </si>
  <si>
    <t>CUST-1823</t>
  </si>
  <si>
    <t>ORD-103063</t>
  </si>
  <si>
    <t>ORD-103064</t>
  </si>
  <si>
    <t>ORD-103065</t>
  </si>
  <si>
    <t>CUST-1360</t>
  </si>
  <si>
    <t>ORD-103066</t>
  </si>
  <si>
    <t>CUST-1263</t>
  </si>
  <si>
    <t>ORD-103067</t>
  </si>
  <si>
    <t>ORD-103068</t>
  </si>
  <si>
    <t>ORD-103069</t>
  </si>
  <si>
    <t>CUST-1344</t>
  </si>
  <si>
    <t>ORD-103070</t>
  </si>
  <si>
    <t>ORD-103071</t>
  </si>
  <si>
    <t>ORD-103072</t>
  </si>
  <si>
    <t>ORD-103073</t>
  </si>
  <si>
    <t>ORD-103074</t>
  </si>
  <si>
    <t>ORD-103075</t>
  </si>
  <si>
    <t>ORD-103076</t>
  </si>
  <si>
    <t>ORD-103077</t>
  </si>
  <si>
    <t>ORD-103078</t>
  </si>
  <si>
    <t>CUST-2979</t>
  </si>
  <si>
    <t>ORD-103079</t>
  </si>
  <si>
    <t>ORD-103080</t>
  </si>
  <si>
    <t>ORD-103081</t>
  </si>
  <si>
    <t>CUST-1191</t>
  </si>
  <si>
    <t>ORD-103082</t>
  </si>
  <si>
    <t>CUST-2747</t>
  </si>
  <si>
    <t>ORD-103083</t>
  </si>
  <si>
    <t>CUST-1726</t>
  </si>
  <si>
    <t>ORD-103084</t>
  </si>
  <si>
    <t>ORD-103085</t>
  </si>
  <si>
    <t>ORD-103086</t>
  </si>
  <si>
    <t>ORD-103087</t>
  </si>
  <si>
    <t>ORD-103088</t>
  </si>
  <si>
    <t>CUST-1199</t>
  </si>
  <si>
    <t>ORD-103089</t>
  </si>
  <si>
    <t>ORD-103090</t>
  </si>
  <si>
    <t>ORD-103091</t>
  </si>
  <si>
    <t>ORD-103092</t>
  </si>
  <si>
    <t>CUST-2198</t>
  </si>
  <si>
    <t>ORD-103093</t>
  </si>
  <si>
    <t>ORD-103094</t>
  </si>
  <si>
    <t>ORD-103095</t>
  </si>
  <si>
    <t>CUST-1418</t>
  </si>
  <si>
    <t>ORD-103096</t>
  </si>
  <si>
    <t>ORD-103097</t>
  </si>
  <si>
    <t>CUST-2779</t>
  </si>
  <si>
    <t>ORD-103098</t>
  </si>
  <si>
    <t>ORD-103099</t>
  </si>
  <si>
    <t>CUST-2012</t>
  </si>
  <si>
    <t>ORD-103100</t>
  </si>
  <si>
    <t>ORD-103101</t>
  </si>
  <si>
    <t>ORD-103102</t>
  </si>
  <si>
    <t>ORD-103103</t>
  </si>
  <si>
    <t>CUST-1502</t>
  </si>
  <si>
    <t>ORD-103104</t>
  </si>
  <si>
    <t>ORD-103105</t>
  </si>
  <si>
    <t>ORD-103106</t>
  </si>
  <si>
    <t>ORD-103107</t>
  </si>
  <si>
    <t>CUST-1020</t>
  </si>
  <si>
    <t>ORD-103108</t>
  </si>
  <si>
    <t>CUST-2831</t>
  </si>
  <si>
    <t>ORD-103109</t>
  </si>
  <si>
    <t>ORD-103110</t>
  </si>
  <si>
    <t>ORD-103111</t>
  </si>
  <si>
    <t>ORD-103112</t>
  </si>
  <si>
    <t>CUST-1734</t>
  </si>
  <si>
    <t>ORD-103113</t>
  </si>
  <si>
    <t>CUST-2337</t>
  </si>
  <si>
    <t>ORD-103114</t>
  </si>
  <si>
    <t>ORD-103115</t>
  </si>
  <si>
    <t>CUST-1328</t>
  </si>
  <si>
    <t>ORD-103116</t>
  </si>
  <si>
    <t>ORD-103117</t>
  </si>
  <si>
    <t>ORD-103118</t>
  </si>
  <si>
    <t>ORD-103119</t>
  </si>
  <si>
    <t>ORD-103120</t>
  </si>
  <si>
    <t>ORD-103121</t>
  </si>
  <si>
    <t>CUST-3052</t>
  </si>
  <si>
    <t>ORD-103122</t>
  </si>
  <si>
    <t>ORD-103123</t>
  </si>
  <si>
    <t>ORD-103124</t>
  </si>
  <si>
    <t>ORD-103125</t>
  </si>
  <si>
    <t>ORD-103126</t>
  </si>
  <si>
    <t>ORD-103127</t>
  </si>
  <si>
    <t>ORD-103128</t>
  </si>
  <si>
    <t>ORD-103129</t>
  </si>
  <si>
    <t>CUST-1817</t>
  </si>
  <si>
    <t>ORD-103130</t>
  </si>
  <si>
    <t>CUST-2990</t>
  </si>
  <si>
    <t>ORD-103131</t>
  </si>
  <si>
    <t>ORD-103132</t>
  </si>
  <si>
    <t>ORD-103133</t>
  </si>
  <si>
    <t>ORD-103134</t>
  </si>
  <si>
    <t>ORD-103135</t>
  </si>
  <si>
    <t>CUST-3128</t>
  </si>
  <si>
    <t>ORD-103136</t>
  </si>
  <si>
    <t>ORD-103137</t>
  </si>
  <si>
    <t>CUST-1891</t>
  </si>
  <si>
    <t>ORD-103138</t>
  </si>
  <si>
    <t>ORD-103139</t>
  </si>
  <si>
    <t>CUST-2789</t>
  </si>
  <si>
    <t>ORD-103140</t>
  </si>
  <si>
    <t>CUST-2513</t>
  </si>
  <si>
    <t>ORD-103141</t>
  </si>
  <si>
    <t>ORD-103142</t>
  </si>
  <si>
    <t>ORD-103143</t>
  </si>
  <si>
    <t>ORD-103144</t>
  </si>
  <si>
    <t>ORD-103145</t>
  </si>
  <si>
    <t>ORD-103146</t>
  </si>
  <si>
    <t>CUST-1270</t>
  </si>
  <si>
    <t>ORD-103147</t>
  </si>
  <si>
    <t>ORD-103148</t>
  </si>
  <si>
    <t>ORD-103149</t>
  </si>
  <si>
    <t>CUST-2528</t>
  </si>
  <si>
    <t>ORD-103150</t>
  </si>
  <si>
    <t>ORD-103151</t>
  </si>
  <si>
    <t>ORD-103152</t>
  </si>
  <si>
    <t>CUST-3314</t>
  </si>
  <si>
    <t>ORD-103153</t>
  </si>
  <si>
    <t>ORD-103154</t>
  </si>
  <si>
    <t>ORD-103155</t>
  </si>
  <si>
    <t>ORD-103156</t>
  </si>
  <si>
    <t>ORD-103157</t>
  </si>
  <si>
    <t>ORD-103158</t>
  </si>
  <si>
    <t>ORD-103159</t>
  </si>
  <si>
    <t>CUST-2682</t>
  </si>
  <si>
    <t>ORD-103160</t>
  </si>
  <si>
    <t>CUST-1709</t>
  </si>
  <si>
    <t>ORD-103161</t>
  </si>
  <si>
    <t>ORD-103162</t>
  </si>
  <si>
    <t>ORD-103163</t>
  </si>
  <si>
    <t>ORD-103164</t>
  </si>
  <si>
    <t>ORD-103165</t>
  </si>
  <si>
    <t>ORD-103166</t>
  </si>
  <si>
    <t>CUST-2523</t>
  </si>
  <si>
    <t>ORD-103167</t>
  </si>
  <si>
    <t>ORD-103168</t>
  </si>
  <si>
    <t>ORD-103169</t>
  </si>
  <si>
    <t>CUST-2049</t>
  </si>
  <si>
    <t>ORD-103170</t>
  </si>
  <si>
    <t>CUST-1571</t>
  </si>
  <si>
    <t>ORD-103171</t>
  </si>
  <si>
    <t>ORD-103172</t>
  </si>
  <si>
    <t>CUST-2860</t>
  </si>
  <si>
    <t>ORD-103173</t>
  </si>
  <si>
    <t>ORD-103174</t>
  </si>
  <si>
    <t>CUST-2909</t>
  </si>
  <si>
    <t>ORD-103175</t>
  </si>
  <si>
    <t>ORD-103176</t>
  </si>
  <si>
    <t>ORD-103177</t>
  </si>
  <si>
    <t>ORD-103178</t>
  </si>
  <si>
    <t>CUST-2341</t>
  </si>
  <si>
    <t>ORD-103179</t>
  </si>
  <si>
    <t>CUST-1803</t>
  </si>
  <si>
    <t>ORD-103180</t>
  </si>
  <si>
    <t>ORD-103181</t>
  </si>
  <si>
    <t>ORD-103182</t>
  </si>
  <si>
    <t>CUST-3211</t>
  </si>
  <si>
    <t>ORD-103183</t>
  </si>
  <si>
    <t>CUST-1789</t>
  </si>
  <si>
    <t>ORD-103184</t>
  </si>
  <si>
    <t>ORD-103185</t>
  </si>
  <si>
    <t>ORD-103186</t>
  </si>
  <si>
    <t>ORD-103187</t>
  </si>
  <si>
    <t>CUST-1201</t>
  </si>
  <si>
    <t>ORD-103188</t>
  </si>
  <si>
    <t>ORD-103189</t>
  </si>
  <si>
    <t>ORD-103190</t>
  </si>
  <si>
    <t>CUST-2207</t>
  </si>
  <si>
    <t>ORD-103191</t>
  </si>
  <si>
    <t>ORD-103192</t>
  </si>
  <si>
    <t>CUST-1010</t>
  </si>
  <si>
    <t>ORD-103193</t>
  </si>
  <si>
    <t>ORD-103194</t>
  </si>
  <si>
    <t>ORD-103195</t>
  </si>
  <si>
    <t>ORD-103196</t>
  </si>
  <si>
    <t>ORD-103197</t>
  </si>
  <si>
    <t>CUST-1035</t>
  </si>
  <si>
    <t>ORD-103198</t>
  </si>
  <si>
    <t>CUST-3290</t>
  </si>
  <si>
    <t>ORD-103199</t>
  </si>
  <si>
    <t>ORD-103200</t>
  </si>
  <si>
    <t>ORD-103201</t>
  </si>
  <si>
    <t>CUST-3240</t>
  </si>
  <si>
    <t>ORD-103202</t>
  </si>
  <si>
    <t>ORD-103203</t>
  </si>
  <si>
    <t>CUST-1026</t>
  </si>
  <si>
    <t>ORD-103204</t>
  </si>
  <si>
    <t>ORD-103205</t>
  </si>
  <si>
    <t>CUST-2452</t>
  </si>
  <si>
    <t>ORD-103206</t>
  </si>
  <si>
    <t>ORD-103207</t>
  </si>
  <si>
    <t>ORD-103208</t>
  </si>
  <si>
    <t>ORD-103209</t>
  </si>
  <si>
    <t>CUST-2068</t>
  </si>
  <si>
    <t>ORD-103210</t>
  </si>
  <si>
    <t>ORD-103211</t>
  </si>
  <si>
    <t>ORD-103212</t>
  </si>
  <si>
    <t>ORD-103213</t>
  </si>
  <si>
    <t>ORD-103214</t>
  </si>
  <si>
    <t>ORD-103215</t>
  </si>
  <si>
    <t>ORD-103216</t>
  </si>
  <si>
    <t>ORD-103217</t>
  </si>
  <si>
    <t>ORD-103218</t>
  </si>
  <si>
    <t>ORD-103219</t>
  </si>
  <si>
    <t>ORD-103220</t>
  </si>
  <si>
    <t>ORD-103221</t>
  </si>
  <si>
    <t>ORD-103222</t>
  </si>
  <si>
    <t>CUST-1196</t>
  </si>
  <si>
    <t>ORD-103223</t>
  </si>
  <si>
    <t>ORD-103224</t>
  </si>
  <si>
    <t>CUST-2698</t>
  </si>
  <si>
    <t>ORD-103225</t>
  </si>
  <si>
    <t>ORD-103226</t>
  </si>
  <si>
    <t>ORD-103227</t>
  </si>
  <si>
    <t>ORD-103228</t>
  </si>
  <si>
    <t>ORD-103229</t>
  </si>
  <si>
    <t>CUST-1135</t>
  </si>
  <si>
    <t>ORD-103230</t>
  </si>
  <si>
    <t>ORD-103231</t>
  </si>
  <si>
    <t>ORD-103232</t>
  </si>
  <si>
    <t>ORD-103233</t>
  </si>
  <si>
    <t>ORD-103234</t>
  </si>
  <si>
    <t>ORD-103235</t>
  </si>
  <si>
    <t>ORD-103236</t>
  </si>
  <si>
    <t>ORD-103237</t>
  </si>
  <si>
    <t>ORD-103238</t>
  </si>
  <si>
    <t>CUST-1302</t>
  </si>
  <si>
    <t>ORD-103239</t>
  </si>
  <si>
    <t>CUST-2013</t>
  </si>
  <si>
    <t>ORD-103240</t>
  </si>
  <si>
    <t>ORD-103241</t>
  </si>
  <si>
    <t>ORD-103242</t>
  </si>
  <si>
    <t>CUST-1098</t>
  </si>
  <si>
    <t>ORD-103243</t>
  </si>
  <si>
    <t>ORD-103244</t>
  </si>
  <si>
    <t>ORD-103245</t>
  </si>
  <si>
    <t>ORD-103246</t>
  </si>
  <si>
    <t>ORD-103247</t>
  </si>
  <si>
    <t>ORD-103248</t>
  </si>
  <si>
    <t>ORD-103249</t>
  </si>
  <si>
    <t>ORD-103250</t>
  </si>
  <si>
    <t>CUST-1668</t>
  </si>
  <si>
    <t>ORD-103251</t>
  </si>
  <si>
    <t>CUST-1351</t>
  </si>
  <si>
    <t>ORD-103252</t>
  </si>
  <si>
    <t>ORD-103253</t>
  </si>
  <si>
    <t>CUST-2499</t>
  </si>
  <si>
    <t>ORD-103254</t>
  </si>
  <si>
    <t>ORD-103255</t>
  </si>
  <si>
    <t>CUST-1977</t>
  </si>
  <si>
    <t>ORD-103256</t>
  </si>
  <si>
    <t>ORD-103257</t>
  </si>
  <si>
    <t>CUST-3053</t>
  </si>
  <si>
    <t>ORD-103258</t>
  </si>
  <si>
    <t>ORD-103259</t>
  </si>
  <si>
    <t>ORD-103260</t>
  </si>
  <si>
    <t>ORD-103261</t>
  </si>
  <si>
    <t>CUST-3450</t>
  </si>
  <si>
    <t>ORD-103262</t>
  </si>
  <si>
    <t>ORD-103263</t>
  </si>
  <si>
    <t>ORD-103264</t>
  </si>
  <si>
    <t>ORD-103265</t>
  </si>
  <si>
    <t>ORD-103266</t>
  </si>
  <si>
    <t>ORD-103267</t>
  </si>
  <si>
    <t>CUST-2562</t>
  </si>
  <si>
    <t>ORD-103268</t>
  </si>
  <si>
    <t>ORD-103269</t>
  </si>
  <si>
    <t>ORD-103270</t>
  </si>
  <si>
    <t>CUST-2671</t>
  </si>
  <si>
    <t>ORD-103271</t>
  </si>
  <si>
    <t>ORD-103272</t>
  </si>
  <si>
    <t>ORD-103273</t>
  </si>
  <si>
    <t>CUST-1283</t>
  </si>
  <si>
    <t>ORD-103274</t>
  </si>
  <si>
    <t>ORD-103275</t>
  </si>
  <si>
    <t>ORD-103276</t>
  </si>
  <si>
    <t>ORD-103277</t>
  </si>
  <si>
    <t>ORD-103278</t>
  </si>
  <si>
    <t>CUST-2838</t>
  </si>
  <si>
    <t>ORD-103279</t>
  </si>
  <si>
    <t>ORD-103280</t>
  </si>
  <si>
    <t>ORD-103281</t>
  </si>
  <si>
    <t>ORD-103282</t>
  </si>
  <si>
    <t>ORD-103283</t>
  </si>
  <si>
    <t>ORD-103284</t>
  </si>
  <si>
    <t>ORD-103285</t>
  </si>
  <si>
    <t>ORD-103286</t>
  </si>
  <si>
    <t>ORD-103287</t>
  </si>
  <si>
    <t>ORD-103288</t>
  </si>
  <si>
    <t>ORD-103289</t>
  </si>
  <si>
    <t>ORD-103290</t>
  </si>
  <si>
    <t>ORD-103291</t>
  </si>
  <si>
    <t>ORD-103292</t>
  </si>
  <si>
    <t>CUST-2461</t>
  </si>
  <si>
    <t>ORD-103293</t>
  </si>
  <si>
    <t>ORD-103294</t>
  </si>
  <si>
    <t>ORD-103295</t>
  </si>
  <si>
    <t>ORD-103296</t>
  </si>
  <si>
    <t>CUST-2095</t>
  </si>
  <si>
    <t>ORD-103297</t>
  </si>
  <si>
    <t>CUST-1518</t>
  </si>
  <si>
    <t>ORD-103298</t>
  </si>
  <si>
    <t>CUST-1932</t>
  </si>
  <si>
    <t>ORD-103299</t>
  </si>
  <si>
    <t>ORD-103300</t>
  </si>
  <si>
    <t>ORD-103301</t>
  </si>
  <si>
    <t>ORD-103302</t>
  </si>
  <si>
    <t>ORD-103303</t>
  </si>
  <si>
    <t>ORD-103304</t>
  </si>
  <si>
    <t>CUST-3272</t>
  </si>
  <si>
    <t>ORD-103305</t>
  </si>
  <si>
    <t>ORD-103306</t>
  </si>
  <si>
    <t>ORD-103307</t>
  </si>
  <si>
    <t>ORD-103308</t>
  </si>
  <si>
    <t>ORD-103309</t>
  </si>
  <si>
    <t>CUST-3231</t>
  </si>
  <si>
    <t>ORD-103310</t>
  </si>
  <si>
    <t>CUST-2287</t>
  </si>
  <si>
    <t>ORD-103311</t>
  </si>
  <si>
    <t>ORD-103312</t>
  </si>
  <si>
    <t>ORD-103313</t>
  </si>
  <si>
    <t>ORD-103314</t>
  </si>
  <si>
    <t>ORD-103315</t>
  </si>
  <si>
    <t>ORD-103316</t>
  </si>
  <si>
    <t>ORD-103317</t>
  </si>
  <si>
    <t>ORD-103318</t>
  </si>
  <si>
    <t>ORD-103319</t>
  </si>
  <si>
    <t>ORD-103320</t>
  </si>
  <si>
    <t>ORD-103321</t>
  </si>
  <si>
    <t>ORD-103322</t>
  </si>
  <si>
    <t>ORD-103323</t>
  </si>
  <si>
    <t>ORD-103324</t>
  </si>
  <si>
    <t>CUST-1222</t>
  </si>
  <si>
    <t>ORD-103325</t>
  </si>
  <si>
    <t>ORD-103326</t>
  </si>
  <si>
    <t>ORD-103327</t>
  </si>
  <si>
    <t>ORD-103328</t>
  </si>
  <si>
    <t>ORD-103329</t>
  </si>
  <si>
    <t>ORD-103330</t>
  </si>
  <si>
    <t>ORD-103331</t>
  </si>
  <si>
    <t>ORD-103332</t>
  </si>
  <si>
    <t>ORD-103333</t>
  </si>
  <si>
    <t>ORD-103334</t>
  </si>
  <si>
    <t>ORD-103335</t>
  </si>
  <si>
    <t>ORD-103336</t>
  </si>
  <si>
    <t>ORD-103337</t>
  </si>
  <si>
    <t>CUST-2290</t>
  </si>
  <si>
    <t>ORD-103338</t>
  </si>
  <si>
    <t>ORD-103339</t>
  </si>
  <si>
    <t>ORD-103340</t>
  </si>
  <si>
    <t>ORD-103341</t>
  </si>
  <si>
    <t>ORD-103342</t>
  </si>
  <si>
    <t>ORD-103343</t>
  </si>
  <si>
    <t>ORD-103344</t>
  </si>
  <si>
    <t>ORD-103345</t>
  </si>
  <si>
    <t>CUST-2842</t>
  </si>
  <si>
    <t>ORD-103346</t>
  </si>
  <si>
    <t>ORD-103347</t>
  </si>
  <si>
    <t>CUST-1915</t>
  </si>
  <si>
    <t>ORD-103348</t>
  </si>
  <si>
    <t>ORD-103349</t>
  </si>
  <si>
    <t>CUST-2546</t>
  </si>
  <si>
    <t>ORD-103350</t>
  </si>
  <si>
    <t>ORD-103351</t>
  </si>
  <si>
    <t>CUST-2637</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</si>
  <si>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</si>
  <si>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</si>
  <si>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</si>
  <si>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</si>
  <si>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</si>
  <si>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</si>
  <si>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</si>
  <si>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</si>
  <si>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</si>
  <si>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</si>
  <si>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</si>
  <si>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</si>
  <si>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</si>
  <si>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</si>
  <si>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</si>
  <si>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</si>
  <si>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CUST-1078</t>
  </si>
  <si>
    <t>ORD-103368</t>
  </si>
  <si>
    <t>ORD-103369</t>
  </si>
  <si>
    <t>ORD-103370</t>
  </si>
  <si>
    <t>ORD-103371</t>
  </si>
  <si>
    <t>ORD-103372</t>
  </si>
  <si>
    <t>ORD-103373</t>
  </si>
  <si>
    <t>ORD-103374</t>
  </si>
  <si>
    <t>CUST-2127</t>
  </si>
  <si>
    <t>ORD-103375</t>
  </si>
  <si>
    <t>ORD-103376</t>
  </si>
  <si>
    <t>ORD-103377</t>
  </si>
  <si>
    <t>CUST-1804</t>
  </si>
  <si>
    <t>ORD-103378</t>
  </si>
  <si>
    <t>ORD-103379</t>
  </si>
  <si>
    <t>ORD-103380</t>
  </si>
  <si>
    <t>ORD-103381</t>
  </si>
  <si>
    <t>ORD-103382</t>
  </si>
  <si>
    <t>ORD-103383</t>
  </si>
  <si>
    <t>ORD-103384</t>
  </si>
  <si>
    <t>ORD-103385</t>
  </si>
  <si>
    <t>ORD-103386</t>
  </si>
  <si>
    <t>CUST-1718</t>
  </si>
  <si>
    <t>ORD-103387</t>
  </si>
  <si>
    <t>CUST-3013</t>
  </si>
  <si>
    <t>ORD-103388</t>
  </si>
  <si>
    <t>ORD-103389</t>
  </si>
  <si>
    <t>ORD-103390</t>
  </si>
  <si>
    <t>ORD-103391</t>
  </si>
  <si>
    <t>CUST-1771</t>
  </si>
  <si>
    <t>ORD-103392</t>
  </si>
  <si>
    <t>CUST-1577</t>
  </si>
  <si>
    <t>ORD-103393</t>
  </si>
  <si>
    <t>ORD-103394</t>
  </si>
  <si>
    <t>ORD-103395</t>
  </si>
  <si>
    <t>CUST-1962</t>
  </si>
  <si>
    <t>ORD-103396</t>
  </si>
  <si>
    <t>ORD-103397</t>
  </si>
  <si>
    <t>CUST-1573</t>
  </si>
  <si>
    <t>ORD-103398</t>
  </si>
  <si>
    <t>ORD-103399</t>
  </si>
  <si>
    <t>CUST-1061</t>
  </si>
  <si>
    <t>ORD-103400</t>
  </si>
  <si>
    <t>CUST-3431</t>
  </si>
  <si>
    <t>ORD-103401</t>
  </si>
  <si>
    <t>ORD-103402</t>
  </si>
  <si>
    <t>CUST-2700</t>
  </si>
  <si>
    <t>ORD-103403</t>
  </si>
  <si>
    <t>ORD-103404</t>
  </si>
  <si>
    <t>ORD-103405</t>
  </si>
  <si>
    <t>ORD-103406</t>
  </si>
  <si>
    <t>ORD-103407</t>
  </si>
  <si>
    <t>CUST-1750</t>
  </si>
  <si>
    <t>ORD-103408</t>
  </si>
  <si>
    <t>ORD-103409</t>
  </si>
  <si>
    <t>CUST-3250</t>
  </si>
  <si>
    <t>ORD-103410</t>
  </si>
  <si>
    <t>ORD-103411</t>
  </si>
  <si>
    <t>ORD-103412</t>
  </si>
  <si>
    <t>ORD-103413</t>
  </si>
  <si>
    <t>CUST-1422</t>
  </si>
  <si>
    <t>ORD-103414</t>
  </si>
  <si>
    <t>CUST-2044</t>
  </si>
  <si>
    <t>ORD-103415</t>
  </si>
  <si>
    <t>CUST-1748</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</si>
  <si>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</si>
  <si>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</si>
  <si>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</si>
  <si>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</si>
  <si>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</si>
  <si>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</si>
  <si>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</si>
  <si>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</si>
  <si>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</si>
  <si>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</si>
  <si>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</si>
  <si>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</si>
  <si>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</si>
  <si>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</si>
  <si>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</si>
  <si>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</si>
  <si>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CUST-1916</t>
  </si>
  <si>
    <t>ORD-103432</t>
  </si>
  <si>
    <t>CUST-2561</t>
  </si>
  <si>
    <t>ORD-103433</t>
  </si>
  <si>
    <t>ORD-103434</t>
  </si>
  <si>
    <t>ORD-103435</t>
  </si>
  <si>
    <t>ORD-103436</t>
  </si>
  <si>
    <t>ORD-103437</t>
  </si>
  <si>
    <t>ORD-103438</t>
  </si>
  <si>
    <t>ORD-103439</t>
  </si>
  <si>
    <t>ORD-103440</t>
  </si>
  <si>
    <t>CUST-3460</t>
  </si>
  <si>
    <t>ORD-103441</t>
  </si>
  <si>
    <t>ORD-103442</t>
  </si>
  <si>
    <t>ORD-103443</t>
  </si>
  <si>
    <t>CUST-2851</t>
  </si>
  <si>
    <t>ORD-103444</t>
  </si>
  <si>
    <t>ORD-103445</t>
  </si>
  <si>
    <t>CUST-1904</t>
  </si>
  <si>
    <t>ORD-103446</t>
  </si>
  <si>
    <t>ORD-103447</t>
  </si>
  <si>
    <t>ORD-103448</t>
  </si>
  <si>
    <t>ORD-103449</t>
  </si>
  <si>
    <t>ORD-103450</t>
  </si>
  <si>
    <t>CUST-2090</t>
  </si>
  <si>
    <t>ORD-103451</t>
  </si>
  <si>
    <t>ORD-103452</t>
  </si>
  <si>
    <t>CUST-3008</t>
  </si>
  <si>
    <t>ORD-103453</t>
  </si>
  <si>
    <t>ORD-103454</t>
  </si>
  <si>
    <t>CUST-1014</t>
  </si>
  <si>
    <t>ORD-103455</t>
  </si>
  <si>
    <t>ORD-103456</t>
  </si>
  <si>
    <t>CUST-3468</t>
  </si>
  <si>
    <t>ORD-103457</t>
  </si>
  <si>
    <t>ORD-103458</t>
  </si>
  <si>
    <t>CUST-1413</t>
  </si>
  <si>
    <t>ORD-103459</t>
  </si>
  <si>
    <t>ORD-103460</t>
  </si>
  <si>
    <t>ORD-103461</t>
  </si>
  <si>
    <t>CUST-3112</t>
  </si>
  <si>
    <t>ORD-103462</t>
  </si>
  <si>
    <t>ORD-103463</t>
  </si>
  <si>
    <t>ORD-103464</t>
  </si>
  <si>
    <t>CUST-2567</t>
  </si>
  <si>
    <t>ORD-103465</t>
  </si>
  <si>
    <t>ORD-103466</t>
  </si>
  <si>
    <t>ORD-103467</t>
  </si>
  <si>
    <t>ORD-103468</t>
  </si>
  <si>
    <t>ORD-103469</t>
  </si>
  <si>
    <t>ORD-103470</t>
  </si>
  <si>
    <t>ORD-103471</t>
  </si>
  <si>
    <t>ORD-103472</t>
  </si>
  <si>
    <t>ORD-103473</t>
  </si>
  <si>
    <t>CUST-1558</t>
  </si>
  <si>
    <t>ORD-103474</t>
  </si>
  <si>
    <t>CUST-3251</t>
  </si>
  <si>
    <t>ORD-103475</t>
  </si>
  <si>
    <t>ORD-103476</t>
  </si>
  <si>
    <t>ORD-103477</t>
  </si>
  <si>
    <t>ORD-103478</t>
  </si>
  <si>
    <t>CUST-2473</t>
  </si>
  <si>
    <t>ORD-103479</t>
  </si>
  <si>
    <t>ORD-103480</t>
  </si>
  <si>
    <t>ORD-103481</t>
  </si>
  <si>
    <t>ORD-103482</t>
  </si>
  <si>
    <t>CUST-3254</t>
  </si>
  <si>
    <t>ORD-103483</t>
  </si>
  <si>
    <t>ORD-103484</t>
  </si>
  <si>
    <t>ORD-103485</t>
  </si>
  <si>
    <t>ORD-103486</t>
  </si>
  <si>
    <t>CUST-2803</t>
  </si>
  <si>
    <t>ORD-103487</t>
  </si>
  <si>
    <t>CUST-3156</t>
  </si>
  <si>
    <t>ORD-103488</t>
  </si>
  <si>
    <t>ORD-103489</t>
  </si>
  <si>
    <t>ORD-103490</t>
  </si>
  <si>
    <t>CUST-1627</t>
  </si>
  <si>
    <t>ORD-103491</t>
  </si>
  <si>
    <t>ORD-103492</t>
  </si>
  <si>
    <t>ORD-103493</t>
  </si>
  <si>
    <t>ORD-103494</t>
  </si>
  <si>
    <t>ORD-103495</t>
  </si>
  <si>
    <t>ORD-103496</t>
  </si>
  <si>
    <t>ORD-103497</t>
  </si>
  <si>
    <t>ORD-103498</t>
  </si>
  <si>
    <t>CUST-3086</t>
  </si>
  <si>
    <t>ORD-103499</t>
  </si>
  <si>
    <t>ORD-103500</t>
  </si>
  <si>
    <t>CUST-1545</t>
  </si>
  <si>
    <t>ORD-103501</t>
  </si>
  <si>
    <t>ORD-103502</t>
  </si>
  <si>
    <t>ORD-103503</t>
  </si>
  <si>
    <t>ORD-103504</t>
  </si>
  <si>
    <t>ORD-103505</t>
  </si>
  <si>
    <t>ORD-103506</t>
  </si>
  <si>
    <t>ORD-103507</t>
  </si>
  <si>
    <t>ORD-103508</t>
  </si>
  <si>
    <t>ORD-103509</t>
  </si>
  <si>
    <t>ORD-103510</t>
  </si>
  <si>
    <t>ORD-103511</t>
  </si>
  <si>
    <t>CUST-2668</t>
  </si>
  <si>
    <t>ORD-103512</t>
  </si>
  <si>
    <t>ORD-103513</t>
  </si>
  <si>
    <t>ORD-103514</t>
  </si>
  <si>
    <t>ORD-103515</t>
  </si>
  <si>
    <t>CUST-1269</t>
  </si>
  <si>
    <t>ORD-103516</t>
  </si>
  <si>
    <t>CUST-3308</t>
  </si>
  <si>
    <t>ORD-103517</t>
  </si>
  <si>
    <t>ORD-103518</t>
  </si>
  <si>
    <t>ORD-103519</t>
  </si>
  <si>
    <t>ORD-103520</t>
  </si>
  <si>
    <t>CUST-2954</t>
  </si>
  <si>
    <t>ORD-103521</t>
  </si>
  <si>
    <t>ORD-103522</t>
  </si>
  <si>
    <t>ORD-103523</t>
  </si>
  <si>
    <t>ORD-103524</t>
  </si>
  <si>
    <t>ORD-103525</t>
  </si>
  <si>
    <t>ORD-103526</t>
  </si>
  <si>
    <t>ORD-103527</t>
  </si>
  <si>
    <t>ORD-103528</t>
  </si>
  <si>
    <t>ORD-103529</t>
  </si>
  <si>
    <t>ORD-103530</t>
  </si>
  <si>
    <t>ORD-103531</t>
  </si>
  <si>
    <t>CUST-2943</t>
  </si>
  <si>
    <t>ORD-103532</t>
  </si>
  <si>
    <t>ORD-103533</t>
  </si>
  <si>
    <t>ORD-103534</t>
  </si>
  <si>
    <t>ORD-103535</t>
  </si>
  <si>
    <t>ORD-103536</t>
  </si>
  <si>
    <t>ORD-103537</t>
  </si>
  <si>
    <t>CUST-3230</t>
  </si>
  <si>
    <t>ORD-103538</t>
  </si>
  <si>
    <t>CUST-2967</t>
  </si>
  <si>
    <t>ORD-103539</t>
  </si>
  <si>
    <t>ORD-103540</t>
  </si>
  <si>
    <t>ORD-103541</t>
  </si>
  <si>
    <t>CUST-1237</t>
  </si>
  <si>
    <t>ORD-103542</t>
  </si>
  <si>
    <t>CUST-1378</t>
  </si>
  <si>
    <t>ORD-103543</t>
  </si>
  <si>
    <t>ORD-103544</t>
  </si>
  <si>
    <t>CUST-2521</t>
  </si>
  <si>
    <t>ORD-103545</t>
  </si>
  <si>
    <t>ORD-103546</t>
  </si>
  <si>
    <t>ORD-103547</t>
  </si>
  <si>
    <t>CUST-3186</t>
  </si>
  <si>
    <t>ORD-103548</t>
  </si>
  <si>
    <t>CUST-1890</t>
  </si>
  <si>
    <t>ORD-103549</t>
  </si>
  <si>
    <t>ORD-103550</t>
  </si>
  <si>
    <t>CUST-3500</t>
  </si>
  <si>
    <t>ORD-103551</t>
  </si>
  <si>
    <t>CUST-1019</t>
  </si>
  <si>
    <t>ORD-103552</t>
  </si>
  <si>
    <t>ORD-103553</t>
  </si>
  <si>
    <t>ORD-103554</t>
  </si>
  <si>
    <t>CUST-3465</t>
  </si>
  <si>
    <t>ORD-103555</t>
  </si>
  <si>
    <t>CUST-2688</t>
  </si>
  <si>
    <t>ORD-103556</t>
  </si>
  <si>
    <t>ORD-103557</t>
  </si>
  <si>
    <t>CUST-1941</t>
  </si>
  <si>
    <t>ORD-103558</t>
  </si>
  <si>
    <t>ORD-103559</t>
  </si>
  <si>
    <t>ORD-103560</t>
  </si>
  <si>
    <t>ORD-103561</t>
  </si>
  <si>
    <t>ORD-103562</t>
  </si>
  <si>
    <t>CUST-2510</t>
  </si>
  <si>
    <t>ORD-103563</t>
  </si>
  <si>
    <t>CUST-2543</t>
  </si>
  <si>
    <t>ORD-103564</t>
  </si>
  <si>
    <t>CUST-3441</t>
  </si>
  <si>
    <t>ORD-103565</t>
  </si>
  <si>
    <t>ORD-103566</t>
  </si>
  <si>
    <t>ORD-103567</t>
  </si>
  <si>
    <t>ORD-103568</t>
  </si>
  <si>
    <t>ORD-103569</t>
  </si>
  <si>
    <t>CUST-1594</t>
  </si>
  <si>
    <t>ORD-103570</t>
  </si>
  <si>
    <t>ORD-103571</t>
  </si>
  <si>
    <t>ORD-103572</t>
  </si>
  <si>
    <t>CUST-1303</t>
  </si>
  <si>
    <t>ORD-103573</t>
  </si>
  <si>
    <t>ORD-103574</t>
  </si>
  <si>
    <t>ORD-103575</t>
  </si>
  <si>
    <t>ORD-103576</t>
  </si>
  <si>
    <t>CUST-3018</t>
  </si>
  <si>
    <t>ORD-103577</t>
  </si>
  <si>
    <t>ORD-103578</t>
  </si>
  <si>
    <t>ORD-103579</t>
  </si>
  <si>
    <t>ORD-103580</t>
  </si>
  <si>
    <t>ORD-103581</t>
  </si>
  <si>
    <t>ORD-103582</t>
  </si>
  <si>
    <t>CUST-2011</t>
  </si>
  <si>
    <t>ORD-103583</t>
  </si>
  <si>
    <t>ORD-103584</t>
  </si>
  <si>
    <t>ORD-103585</t>
  </si>
  <si>
    <t>ORD-103586</t>
  </si>
  <si>
    <t>ORD-103587</t>
  </si>
  <si>
    <t>ORD-103588</t>
  </si>
  <si>
    <t>CUST-2655</t>
  </si>
  <si>
    <t>ORD-103589</t>
  </si>
  <si>
    <t>ORD-103590</t>
  </si>
  <si>
    <t>ORD-103591</t>
  </si>
  <si>
    <t>ORD-103592</t>
  </si>
  <si>
    <t>ORD-103593</t>
  </si>
  <si>
    <t>ORD-103594</t>
  </si>
  <si>
    <t>ORD-103595</t>
  </si>
  <si>
    <t>ORD-103596</t>
  </si>
  <si>
    <t>ORD-103597</t>
  </si>
  <si>
    <t>CUST-2590</t>
  </si>
  <si>
    <t>ORD-103598</t>
  </si>
  <si>
    <t>ORD-103599</t>
  </si>
  <si>
    <t>ORD-103600</t>
  </si>
  <si>
    <t>ORD-103601</t>
  </si>
  <si>
    <t>ORD-103602</t>
  </si>
  <si>
    <t>ORD-103603</t>
  </si>
  <si>
    <t>CUST-2563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</si>
  <si>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</si>
  <si>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</si>
  <si>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</si>
  <si>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</si>
  <si>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</si>
  <si>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</si>
  <si>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</si>
  <si>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</si>
  <si>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</si>
  <si>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</si>
  <si>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</si>
  <si>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</si>
  <si>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</si>
  <si>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</si>
  <si>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</si>
  <si>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CUST-1122</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</si>
  <si>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</si>
  <si>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</si>
  <si>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</si>
  <si>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</si>
  <si>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</si>
  <si>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</si>
  <si>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</si>
  <si>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</si>
  <si>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</si>
  <si>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</si>
  <si>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</si>
  <si>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</si>
  <si>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</si>
  <si>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</si>
  <si>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</si>
  <si>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</si>
  <si>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</si>
  <si>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</si>
  <si>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</si>
  <si>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</si>
  <si>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CUST-1629</t>
  </si>
  <si>
    <t>ORD-103639</t>
  </si>
  <si>
    <t>ORD-103640</t>
  </si>
  <si>
    <t>CUST-3097</t>
  </si>
  <si>
    <t>ORD-103641</t>
  </si>
  <si>
    <t>ORD-103642</t>
  </si>
  <si>
    <t>ORD-103643</t>
  </si>
  <si>
    <t>ORD-103644</t>
  </si>
  <si>
    <t>ORD-103645</t>
  </si>
  <si>
    <t>ORD-103646</t>
  </si>
  <si>
    <t>ORD-103647</t>
  </si>
  <si>
    <t>ORD-103648</t>
  </si>
  <si>
    <t>ORD-103649</t>
  </si>
  <si>
    <t>CUST-1934</t>
  </si>
  <si>
    <t>ORD-103650</t>
  </si>
  <si>
    <t>ORD-103651</t>
  </si>
  <si>
    <t>ORD-103652</t>
  </si>
  <si>
    <t>ORD-103653</t>
  </si>
  <si>
    <t>ORD-103654</t>
  </si>
  <si>
    <t>CUST-1607</t>
  </si>
  <si>
    <t>ORD-103655</t>
  </si>
  <si>
    <t>ORD-103656</t>
  </si>
  <si>
    <t>ORD-103657</t>
  </si>
  <si>
    <t>ORD-103658</t>
  </si>
  <si>
    <t>CUST-3120</t>
  </si>
  <si>
    <t>ORD-103659</t>
  </si>
  <si>
    <t>ORD-103660</t>
  </si>
  <si>
    <t>ORD-103661</t>
  </si>
  <si>
    <t>ORD-103662</t>
  </si>
  <si>
    <t>ORD-103663</t>
  </si>
  <si>
    <t>ORD-103664</t>
  </si>
  <si>
    <t>ORD-103665</t>
  </si>
  <si>
    <t>ORD-103666</t>
  </si>
  <si>
    <t>ORD-103667</t>
  </si>
  <si>
    <t>ORD-103668</t>
  </si>
  <si>
    <t>ORD-103669</t>
  </si>
  <si>
    <t>CUST-2335</t>
  </si>
  <si>
    <t>ORD-103670</t>
  </si>
  <si>
    <t>ORD-103671</t>
  </si>
  <si>
    <t>ORD-103672</t>
  </si>
  <si>
    <t>ORD-103673</t>
  </si>
  <si>
    <t>ORD-103674</t>
  </si>
  <si>
    <t>ORD-103675</t>
  </si>
  <si>
    <t>ORD-103676</t>
  </si>
  <si>
    <t>ORD-103677</t>
  </si>
  <si>
    <t>ORD-103678</t>
  </si>
  <si>
    <t>ORD-103679</t>
  </si>
  <si>
    <t>ORD-103680</t>
  </si>
  <si>
    <t>CUST-3047</t>
  </si>
  <si>
    <t>ORD-103681</t>
  </si>
  <si>
    <t>ORD-103682</t>
  </si>
  <si>
    <t>ORD-103683</t>
  </si>
  <si>
    <t>ORD-103684</t>
  </si>
  <si>
    <t>ORD-103685</t>
  </si>
  <si>
    <t>CUST-1888</t>
  </si>
  <si>
    <t>ORD-103686</t>
  </si>
  <si>
    <t>ORD-103687</t>
  </si>
  <si>
    <t>ORD-103688</t>
  </si>
  <si>
    <t>ORD-103689</t>
  </si>
  <si>
    <t>CUST-1134</t>
  </si>
  <si>
    <t>ORD-103690</t>
  </si>
  <si>
    <t>ORD-103691</t>
  </si>
  <si>
    <t>ORD-103692</t>
  </si>
  <si>
    <t>ORD-103693</t>
  </si>
  <si>
    <t>CUST-2822</t>
  </si>
  <si>
    <t>ORD-103694</t>
  </si>
  <si>
    <t>ORD-103695</t>
  </si>
  <si>
    <t>ORD-103696</t>
  </si>
  <si>
    <t>ORD-103697</t>
  </si>
  <si>
    <t>ORD-103698</t>
  </si>
  <si>
    <t>ORD-103699</t>
  </si>
  <si>
    <t>ORD-103700</t>
  </si>
  <si>
    <t>ORD-103701</t>
  </si>
  <si>
    <t>ORD-103702</t>
  </si>
  <si>
    <t>ORD-103703</t>
  </si>
  <si>
    <t>CUST-2713</t>
  </si>
  <si>
    <t>ORD-103704</t>
  </si>
  <si>
    <t>CUST-2019</t>
  </si>
  <si>
    <t>ORD-103705</t>
  </si>
  <si>
    <t>CUST-2096</t>
  </si>
  <si>
    <t>ORD-103706</t>
  </si>
  <si>
    <t>ORD-103707</t>
  </si>
  <si>
    <t>ORD-103708</t>
  </si>
  <si>
    <t>ORD-103709</t>
  </si>
  <si>
    <t>CUST-1724</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</si>
  <si>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</si>
  <si>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</si>
  <si>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</si>
  <si>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</si>
  <si>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</si>
  <si>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</si>
  <si>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</si>
  <si>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</si>
  <si>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</si>
  <si>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</si>
  <si>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</si>
  <si>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</si>
  <si>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</si>
  <si>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</si>
  <si>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</si>
  <si>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</si>
  <si>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</si>
  <si>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</si>
  <si>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CUST-1043</t>
  </si>
  <si>
    <t>ORD-103728</t>
  </si>
  <si>
    <t>ORD-103729</t>
  </si>
  <si>
    <t>ORD-103730</t>
  </si>
  <si>
    <t>ORD-103731</t>
  </si>
  <si>
    <t>ORD-103732</t>
  </si>
  <si>
    <t>ORD-103733</t>
  </si>
  <si>
    <t>ORD-103734</t>
  </si>
  <si>
    <t>ORD-103735</t>
  </si>
  <si>
    <t>ORD-103736</t>
  </si>
  <si>
    <t>ORD-103737</t>
  </si>
  <si>
    <t>ORD-103738</t>
  </si>
  <si>
    <t>ORD-103739</t>
  </si>
  <si>
    <t>CUST-2285</t>
  </si>
  <si>
    <t>ORD-103740</t>
  </si>
  <si>
    <t>ORD-103741</t>
  </si>
  <si>
    <t>ORD-103742</t>
  </si>
  <si>
    <t>ORD-103743</t>
  </si>
  <si>
    <t>CUST-2234</t>
  </si>
  <si>
    <t>ORD-103744</t>
  </si>
  <si>
    <t>ORD-103745</t>
  </si>
  <si>
    <t>ORD-103746</t>
  </si>
  <si>
    <t>ORD-103747</t>
  </si>
  <si>
    <t>ORD-103748</t>
  </si>
  <si>
    <t>ORD-103749</t>
  </si>
  <si>
    <t>CUST-1307</t>
  </si>
  <si>
    <t>ORD-103750</t>
  </si>
  <si>
    <t>ORD-103751</t>
  </si>
  <si>
    <t>CUST-2913</t>
  </si>
  <si>
    <t>ORD-103752</t>
  </si>
  <si>
    <t>ORD-103753</t>
  </si>
  <si>
    <t>CUST-1468</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</si>
  <si>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</si>
  <si>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</si>
  <si>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</si>
  <si>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</si>
  <si>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</si>
  <si>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</si>
  <si>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</si>
  <si>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</si>
  <si>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</si>
  <si>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</si>
  <si>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</si>
  <si>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</si>
  <si>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</si>
  <si>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</si>
  <si>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</si>
  <si>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</si>
  <si>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</si>
  <si>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</si>
  <si>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CUST-1405</t>
  </si>
  <si>
    <t>ORD-103772</t>
  </si>
  <si>
    <t>ORD-103773</t>
  </si>
  <si>
    <t>CUST-1181</t>
  </si>
  <si>
    <t>ORD-103774</t>
  </si>
  <si>
    <t>ORD-103775</t>
  </si>
  <si>
    <t>ORD-103776</t>
  </si>
  <si>
    <t>ORD-103777</t>
  </si>
  <si>
    <t>ORD-103778</t>
  </si>
  <si>
    <t>CUST-2504</t>
  </si>
  <si>
    <t>ORD-103779</t>
  </si>
  <si>
    <t>ORD-103780</t>
  </si>
  <si>
    <t>ORD-103781</t>
  </si>
  <si>
    <t>ORD-103782</t>
  </si>
  <si>
    <t>ORD-103783</t>
  </si>
  <si>
    <t>ORD-103784</t>
  </si>
  <si>
    <t>ORD-103785</t>
  </si>
  <si>
    <t>ORD-103786</t>
  </si>
  <si>
    <t>CUST-2020</t>
  </si>
  <si>
    <t>ORD-103787</t>
  </si>
  <si>
    <t>ORD-103788</t>
  </si>
  <si>
    <t>CUST-1661</t>
  </si>
  <si>
    <t>ORD-103789</t>
  </si>
  <si>
    <t>ORD-103790</t>
  </si>
  <si>
    <t>CUST-2900</t>
  </si>
  <si>
    <t>ORD-103791</t>
  </si>
  <si>
    <t>ORD-103792</t>
  </si>
  <si>
    <t>ORD-103793</t>
  </si>
  <si>
    <t>CUST-1744</t>
  </si>
  <si>
    <t>ORD-103794</t>
  </si>
  <si>
    <t>ORD-103795</t>
  </si>
  <si>
    <t>ORD-103796</t>
  </si>
  <si>
    <t>ORD-103797</t>
  </si>
  <si>
    <t>CUST-2640</t>
  </si>
  <si>
    <t>ORD-103798</t>
  </si>
  <si>
    <t>ORD-103799</t>
  </si>
  <si>
    <t>ORD-103800</t>
  </si>
  <si>
    <t>ORD-103801</t>
  </si>
  <si>
    <t>CUST-2088</t>
  </si>
  <si>
    <t>ORD-103802</t>
  </si>
  <si>
    <t>CUST-2485</t>
  </si>
  <si>
    <t>ORD-103803</t>
  </si>
  <si>
    <t>ORD-103804</t>
  </si>
  <si>
    <t>ORD-103805</t>
  </si>
  <si>
    <t>ORD-103806</t>
  </si>
  <si>
    <t>CUST-1125</t>
  </si>
  <si>
    <t>ORD-103807</t>
  </si>
  <si>
    <t>CUST-1535</t>
  </si>
  <si>
    <t>ORD-103808</t>
  </si>
  <si>
    <t>ORD-103809</t>
  </si>
  <si>
    <t>ORD-103810</t>
  </si>
  <si>
    <t>ORD-103811</t>
  </si>
  <si>
    <t>ORD-103812</t>
  </si>
  <si>
    <t>CUST-1148</t>
  </si>
  <si>
    <t>ORD-103813</t>
  </si>
  <si>
    <t>ORD-103814</t>
  </si>
  <si>
    <t>ORD-103815</t>
  </si>
  <si>
    <t>CUST-3225</t>
  </si>
  <si>
    <t>ORD-103816</t>
  </si>
  <si>
    <t>CUST-1477</t>
  </si>
  <si>
    <t>ORD-103817</t>
  </si>
  <si>
    <t>ORD-103818</t>
  </si>
  <si>
    <t>CUST-2813</t>
  </si>
  <si>
    <t>ORD-103819</t>
  </si>
  <si>
    <t>CUST-1467</t>
  </si>
  <si>
    <t>ORD-103820</t>
  </si>
  <si>
    <t>ORD-103821</t>
  </si>
  <si>
    <t>ORD-103822</t>
  </si>
  <si>
    <t>CUST-2520</t>
  </si>
  <si>
    <t>ORD-103823</t>
  </si>
  <si>
    <t>ORD-103824</t>
  </si>
  <si>
    <t>ORD-103825</t>
  </si>
  <si>
    <t>ORD-103826</t>
  </si>
  <si>
    <t>ORD-103827</t>
  </si>
  <si>
    <t>ORD-103828</t>
  </si>
  <si>
    <t>CUST-3485</t>
  </si>
  <si>
    <t>ORD-103829</t>
  </si>
  <si>
    <t>ORD-103830</t>
  </si>
  <si>
    <t>ORD-103831</t>
  </si>
  <si>
    <t>ORD-103832</t>
  </si>
  <si>
    <t>ORD-103833</t>
  </si>
  <si>
    <t>ORD-103834</t>
  </si>
  <si>
    <t>ORD-103835</t>
  </si>
  <si>
    <t>ORD-103836</t>
  </si>
  <si>
    <t>ORD-103837</t>
  </si>
  <si>
    <t>ORD-103838</t>
  </si>
  <si>
    <t>ORD-103839</t>
  </si>
  <si>
    <t>ORD-103840</t>
  </si>
  <si>
    <t>ORD-103841</t>
  </si>
  <si>
    <t>ORD-103842</t>
  </si>
  <si>
    <t>ORD-103843</t>
  </si>
  <si>
    <t>CUST-3285</t>
  </si>
  <si>
    <t>ORD-103844</t>
  </si>
  <si>
    <t>ORD-103845</t>
  </si>
  <si>
    <t>ORD-103846</t>
  </si>
  <si>
    <t>ORD-103847</t>
  </si>
  <si>
    <t>ORD-103848</t>
  </si>
  <si>
    <t>ORD-103849</t>
  </si>
  <si>
    <t>ORD-103850</t>
  </si>
  <si>
    <t>ORD-103851</t>
  </si>
  <si>
    <t>ORD-103852</t>
  </si>
  <si>
    <t>ORD-103853</t>
  </si>
  <si>
    <t>ORD-103854</t>
  </si>
  <si>
    <t>CUST-2115</t>
  </si>
  <si>
    <t>ORD-103855</t>
  </si>
  <si>
    <t>CUST-1209</t>
  </si>
  <si>
    <t>ORD-103856</t>
  </si>
  <si>
    <t>ORD-103857</t>
  </si>
  <si>
    <t>ORD-103858</t>
  </si>
  <si>
    <t>ORD-103859</t>
  </si>
  <si>
    <t>ORD-103860</t>
  </si>
  <si>
    <t>ORD-103861</t>
  </si>
  <si>
    <t>ORD-103862</t>
  </si>
  <si>
    <t>ORD-103863</t>
  </si>
  <si>
    <t>ORD-103864</t>
  </si>
  <si>
    <t>ORD-103865</t>
  </si>
  <si>
    <t>ORD-103866</t>
  </si>
  <si>
    <t>ORD-103867</t>
  </si>
  <si>
    <t>CUST-2820</t>
  </si>
  <si>
    <t>ORD-103868</t>
  </si>
  <si>
    <t>ORD-103869</t>
  </si>
  <si>
    <t>ORD-103870</t>
  </si>
  <si>
    <t>ORD-103871</t>
  </si>
  <si>
    <t>ORD-103872</t>
  </si>
  <si>
    <t>ORD-103873</t>
  </si>
  <si>
    <t>ORD-103874</t>
  </si>
  <si>
    <t>ORD-103875</t>
  </si>
  <si>
    <t>ORD-103876</t>
  </si>
  <si>
    <t>ORD-103877</t>
  </si>
  <si>
    <t>ORD-103878</t>
  </si>
  <si>
    <t>ORD-103879</t>
  </si>
  <si>
    <t>ORD-103880</t>
  </si>
  <si>
    <t>ORD-103881</t>
  </si>
  <si>
    <t>CUST-1491</t>
  </si>
  <si>
    <t>ORD-103882</t>
  </si>
  <si>
    <t>ORD-103883</t>
  </si>
  <si>
    <t>ORD-103884</t>
  </si>
  <si>
    <t>ORD-103885</t>
  </si>
  <si>
    <t>CUST-2076</t>
  </si>
  <si>
    <t>ORD-103886</t>
  </si>
  <si>
    <t>ORD-103887</t>
  </si>
  <si>
    <t>ORD-103888</t>
  </si>
  <si>
    <t>ORD-103889</t>
  </si>
  <si>
    <t>CUST-2375</t>
  </si>
  <si>
    <t>ORD-103890</t>
  </si>
  <si>
    <t>ORD-103891</t>
  </si>
  <si>
    <t>ORD-103892</t>
  </si>
  <si>
    <t>ORD-103893</t>
  </si>
  <si>
    <t>ORD-103894</t>
  </si>
  <si>
    <t>ORD-103895</t>
  </si>
  <si>
    <t>ORD-103896</t>
  </si>
  <si>
    <t>CUST-1033</t>
  </si>
  <si>
    <t>ORD-103897</t>
  </si>
  <si>
    <t>CUST-2745</t>
  </si>
  <si>
    <t>ORD-103898</t>
  </si>
  <si>
    <t>ORD-103899</t>
  </si>
  <si>
    <t>ORD-103900</t>
  </si>
  <si>
    <t>ORD-103901</t>
  </si>
  <si>
    <t>ORD-103902</t>
  </si>
  <si>
    <t>CUST-1831</t>
  </si>
  <si>
    <t>ORD-103903</t>
  </si>
  <si>
    <t>ORD-103904</t>
  </si>
  <si>
    <t>ORD-103905</t>
  </si>
  <si>
    <t>ORD-103906</t>
  </si>
  <si>
    <t>ORD-103907</t>
  </si>
  <si>
    <t>CUST-2058</t>
  </si>
  <si>
    <t>ORD-103908</t>
  </si>
  <si>
    <t>CUST-1028</t>
  </si>
  <si>
    <t>ORD-103909</t>
  </si>
  <si>
    <t>ORD-103910</t>
  </si>
  <si>
    <t>CUST-2311</t>
  </si>
  <si>
    <t>ORD-103911</t>
  </si>
  <si>
    <t>ORD-103912</t>
  </si>
  <si>
    <t>CUST-3273</t>
  </si>
  <si>
    <t>ORD-103913</t>
  </si>
  <si>
    <t>CUST-2692</t>
  </si>
  <si>
    <t>ORD-103914</t>
  </si>
  <si>
    <t>ORD-103915</t>
  </si>
  <si>
    <t>ORD-103916</t>
  </si>
  <si>
    <t>ORD-103917</t>
  </si>
  <si>
    <t>ORD-103918</t>
  </si>
  <si>
    <t>ORD-103919</t>
  </si>
  <si>
    <t>ORD-103920</t>
  </si>
  <si>
    <t>ORD-103921</t>
  </si>
  <si>
    <t>ORD-103922</t>
  </si>
  <si>
    <t>ORD-103923</t>
  </si>
  <si>
    <t>ORD-103924</t>
  </si>
  <si>
    <t>ORD-103925</t>
  </si>
  <si>
    <t>CUST-1778</t>
  </si>
  <si>
    <t>ORD-103926</t>
  </si>
  <si>
    <t>ORD-103927</t>
  </si>
  <si>
    <t>ORD-103928</t>
  </si>
  <si>
    <t>ORD-103929</t>
  </si>
  <si>
    <t>ORD-103930</t>
  </si>
  <si>
    <t>ORD-103931</t>
  </si>
  <si>
    <t>ORD-103932</t>
  </si>
  <si>
    <t>ORD-103933</t>
  </si>
  <si>
    <t>ORD-103934</t>
  </si>
  <si>
    <t>ORD-103935</t>
  </si>
  <si>
    <t>ORD-103936</t>
  </si>
  <si>
    <t>CUST-1514</t>
  </si>
  <si>
    <t>ORD-103937</t>
  </si>
  <si>
    <t>ORD-103938</t>
  </si>
  <si>
    <t>ORD-103939</t>
  </si>
  <si>
    <t>ORD-103940</t>
  </si>
  <si>
    <t>ORD-103941</t>
  </si>
  <si>
    <t>ORD-103942</t>
  </si>
  <si>
    <t>ORD-103943</t>
  </si>
  <si>
    <t>ORD-103944</t>
  </si>
  <si>
    <t>ORD-103945</t>
  </si>
  <si>
    <t>ORD-103946</t>
  </si>
  <si>
    <t>CUST-3117</t>
  </si>
  <si>
    <t>ORD-103947</t>
  </si>
  <si>
    <t>CUST-1856</t>
  </si>
  <si>
    <t>ORD-103948</t>
  </si>
  <si>
    <t>ORD-103949</t>
  </si>
  <si>
    <t>ORD-103950</t>
  </si>
  <si>
    <t>ORD-103951</t>
  </si>
  <si>
    <t>ORD-103952</t>
  </si>
  <si>
    <t>ORD-103953</t>
  </si>
  <si>
    <t>ORD-103954</t>
  </si>
  <si>
    <t>CUST-2377</t>
  </si>
  <si>
    <t>ORD-103955</t>
  </si>
  <si>
    <t>ORD-103956</t>
  </si>
  <si>
    <t>ORD-103957</t>
  </si>
  <si>
    <t>ORD-103958</t>
  </si>
  <si>
    <t>ORD-103959</t>
  </si>
  <si>
    <t>ORD-103960</t>
  </si>
  <si>
    <t>CUST-1453</t>
  </si>
  <si>
    <t>ORD-103961</t>
  </si>
  <si>
    <t>ORD-103962</t>
  </si>
  <si>
    <t>ORD-103963</t>
  </si>
  <si>
    <t>ORD-103964</t>
  </si>
  <si>
    <t>ORD-103965</t>
  </si>
  <si>
    <t>ORD-103966</t>
  </si>
  <si>
    <t>CUST-2282</t>
  </si>
  <si>
    <t>ORD-103967</t>
  </si>
  <si>
    <t>ORD-103968</t>
  </si>
  <si>
    <t>ORD-103969</t>
  </si>
  <si>
    <t>ORD-103970</t>
  </si>
  <si>
    <t>ORD-103971</t>
  </si>
  <si>
    <t>CUST-2770</t>
  </si>
  <si>
    <t>ORD-103972</t>
  </si>
  <si>
    <t>CUST-2030</t>
  </si>
  <si>
    <t>ORD-103973</t>
  </si>
  <si>
    <t>ORD-103974</t>
  </si>
  <si>
    <t>ORD-103975</t>
  </si>
  <si>
    <t>ORD-103976</t>
  </si>
  <si>
    <t>ORD-103977</t>
  </si>
  <si>
    <t>CUST-2070</t>
  </si>
  <si>
    <t>ORD-103978</t>
  </si>
  <si>
    <t>ORD-103979</t>
  </si>
  <si>
    <t>ORD-103980</t>
  </si>
  <si>
    <t>ORD-103981</t>
  </si>
  <si>
    <t>ORD-103982</t>
  </si>
  <si>
    <t>ORD-103983</t>
  </si>
  <si>
    <t>ORD-103984</t>
  </si>
  <si>
    <t>ORD-103985</t>
  </si>
  <si>
    <t>ORD-103986</t>
  </si>
  <si>
    <t>CUST-1930</t>
  </si>
  <si>
    <t>ORD-103987</t>
  </si>
  <si>
    <t>ORD-103988</t>
  </si>
  <si>
    <t>ORD-103989</t>
  </si>
  <si>
    <t>ORD-103990</t>
  </si>
  <si>
    <t>ORD-103991</t>
  </si>
  <si>
    <t>ORD-103992</t>
  </si>
  <si>
    <t>CUST-1131</t>
  </si>
  <si>
    <t>ORD-103993</t>
  </si>
  <si>
    <t>ORD-103994</t>
  </si>
  <si>
    <t>ORD-103995</t>
  </si>
  <si>
    <t>ORD-103996</t>
  </si>
  <si>
    <t>ORD-103997</t>
  </si>
  <si>
    <t>ORD-103998</t>
  </si>
  <si>
    <t>ORD-103999</t>
  </si>
  <si>
    <t>CUST-2966</t>
  </si>
  <si>
    <t>ORD-104000</t>
  </si>
  <si>
    <t>CUST-3302</t>
  </si>
  <si>
    <t>ORD-104001</t>
  </si>
  <si>
    <t>ORD-104002</t>
  </si>
  <si>
    <t>ORD-104003</t>
  </si>
  <si>
    <t>ORD-104004</t>
  </si>
  <si>
    <t>ORD-104005</t>
  </si>
  <si>
    <t>ORD-104006</t>
  </si>
  <si>
    <t>ORD-104007</t>
  </si>
  <si>
    <t>CUST-3192</t>
  </si>
  <si>
    <t>ORD-104008</t>
  </si>
  <si>
    <t>ORD-104009</t>
  </si>
  <si>
    <t>ORD-104010</t>
  </si>
  <si>
    <t>ORD-104011</t>
  </si>
  <si>
    <t>ORD-104012</t>
  </si>
  <si>
    <t>ORD-104013</t>
  </si>
  <si>
    <t>ORD-104014</t>
  </si>
  <si>
    <t>ORD-104015</t>
  </si>
  <si>
    <t>ORD-104016</t>
  </si>
  <si>
    <t>ORD-104017</t>
  </si>
  <si>
    <t>ORD-104018</t>
  </si>
  <si>
    <t>CUST-1788</t>
  </si>
  <si>
    <t>ORD-104019</t>
  </si>
  <si>
    <t>ORD-104020</t>
  </si>
  <si>
    <t>ORD-104021</t>
  </si>
  <si>
    <t>CUST-2845</t>
  </si>
  <si>
    <t>ORD-104022</t>
  </si>
  <si>
    <t>CUST-2594</t>
  </si>
  <si>
    <t>ORD-104023</t>
  </si>
  <si>
    <t>ORD-104024</t>
  </si>
  <si>
    <t>CUST-1640</t>
  </si>
  <si>
    <t>ORD-104025</t>
  </si>
  <si>
    <t>ORD-104026</t>
  </si>
  <si>
    <t>ORD-104027</t>
  </si>
  <si>
    <t>CUST-2743</t>
  </si>
  <si>
    <t>ORD-104028</t>
  </si>
  <si>
    <t>ORD-104029</t>
  </si>
  <si>
    <t>ORD-104030</t>
  </si>
  <si>
    <t>CUST-2446</t>
  </si>
  <si>
    <t>ORD-104031</t>
  </si>
  <si>
    <t>ORD-104032</t>
  </si>
  <si>
    <t>ORD-104033</t>
  </si>
  <si>
    <t>ORD-104034</t>
  </si>
  <si>
    <t>CUST-2365</t>
  </si>
  <si>
    <t>ORD-104035</t>
  </si>
  <si>
    <t>CUST-1663</t>
  </si>
  <si>
    <t>ORD-104036</t>
  </si>
  <si>
    <t>ORD-104037</t>
  </si>
  <si>
    <t>ORD-104038</t>
  </si>
  <si>
    <t>ORD-104039</t>
  </si>
  <si>
    <t>ORD-104040</t>
  </si>
  <si>
    <t>ORD-104041</t>
  </si>
  <si>
    <t>ORD-104042</t>
  </si>
  <si>
    <t>ORD-104043</t>
  </si>
  <si>
    <t>CUST-2494</t>
  </si>
  <si>
    <t>ORD-104044</t>
  </si>
  <si>
    <t>ORD-104045</t>
  </si>
  <si>
    <t>CUST-3463</t>
  </si>
  <si>
    <t>ORD-104046</t>
  </si>
  <si>
    <t>ORD-104047</t>
  </si>
  <si>
    <t>ORD-104048</t>
  </si>
  <si>
    <t>ORD-104049</t>
  </si>
  <si>
    <t>ORD-104050</t>
  </si>
  <si>
    <t>ORD-104051</t>
  </si>
  <si>
    <t>CUST-2373</t>
  </si>
  <si>
    <t>ORD-104052</t>
  </si>
  <si>
    <t>CUST-1765</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</si>
  <si>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</si>
  <si>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</si>
  <si>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</si>
  <si>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</si>
  <si>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</si>
  <si>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</si>
  <si>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</si>
  <si>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</si>
  <si>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</si>
  <si>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</si>
  <si>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</si>
  <si>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</si>
  <si>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</si>
  <si>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</si>
  <si>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</si>
  <si>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</si>
  <si>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</si>
  <si>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</si>
  <si>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CUST-2608</t>
  </si>
  <si>
    <t>ORD-104071</t>
  </si>
  <si>
    <t>CUST-1282</t>
  </si>
  <si>
    <t>ORD-104072</t>
  </si>
  <si>
    <t>CUST-2972</t>
  </si>
  <si>
    <t>ORD-104073</t>
  </si>
  <si>
    <t>CUST-2264</t>
  </si>
  <si>
    <t>ORD-104074</t>
  </si>
  <si>
    <t>ORD-104075</t>
  </si>
  <si>
    <t>CUST-2168</t>
  </si>
  <si>
    <t>ORD-104076</t>
  </si>
  <si>
    <t>CUST-1623</t>
  </si>
  <si>
    <t>ORD-104077</t>
  </si>
  <si>
    <t>ORD-104078</t>
  </si>
  <si>
    <t>ORD-104079</t>
  </si>
  <si>
    <t>ORD-104080</t>
  </si>
  <si>
    <t>ORD-104081</t>
  </si>
  <si>
    <t>ORD-104082</t>
  </si>
  <si>
    <t>CUST-2069</t>
  </si>
  <si>
    <t>ORD-104083</t>
  </si>
  <si>
    <t>ORD-104084</t>
  </si>
  <si>
    <t>ORD-104085</t>
  </si>
  <si>
    <t>ORD-104086</t>
  </si>
  <si>
    <t>ORD-104087</t>
  </si>
  <si>
    <t>ORD-104088</t>
  </si>
  <si>
    <t>ORD-104089</t>
  </si>
  <si>
    <t>ORD-104090</t>
  </si>
  <si>
    <t>ORD-104091</t>
  </si>
  <si>
    <t>CUST-1234</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</si>
  <si>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</si>
  <si>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</si>
  <si>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</si>
  <si>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</si>
  <si>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</si>
  <si>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</si>
  <si>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</si>
  <si>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</si>
  <si>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</si>
  <si>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</si>
  <si>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</si>
  <si>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</si>
  <si>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</si>
  <si>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</si>
  <si>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</si>
  <si>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</si>
  <si>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CUST-3032</t>
  </si>
  <si>
    <t>ORD-104108</t>
  </si>
  <si>
    <t>ORD-104109</t>
  </si>
  <si>
    <t>ORD-104110</t>
  </si>
  <si>
    <t>ORD-104111</t>
  </si>
  <si>
    <t>ORD-104112</t>
  </si>
  <si>
    <t>ORD-104113</t>
  </si>
  <si>
    <t>ORD-104114</t>
  </si>
  <si>
    <t>ORD-104115</t>
  </si>
  <si>
    <t>ORD-104116</t>
  </si>
  <si>
    <t>ORD-104117</t>
  </si>
  <si>
    <t>ORD-104118</t>
  </si>
  <si>
    <t>CUST-1047</t>
  </si>
  <si>
    <t>ORD-104119</t>
  </si>
  <si>
    <t>ORD-104120</t>
  </si>
  <si>
    <t>CUST-2540</t>
  </si>
  <si>
    <t>ORD-104121</t>
  </si>
  <si>
    <t>ORD-104122</t>
  </si>
  <si>
    <t>ORD-104123</t>
  </si>
  <si>
    <t>ORD-104124</t>
  </si>
  <si>
    <t>ORD-104125</t>
  </si>
  <si>
    <t>ORD-104126</t>
  </si>
  <si>
    <t>ORD-104127</t>
  </si>
  <si>
    <t>ORD-104128</t>
  </si>
  <si>
    <t>ORD-104129</t>
  </si>
  <si>
    <t>ORD-104130</t>
  </si>
  <si>
    <t>CUST-1851</t>
  </si>
  <si>
    <t>ORD-104131</t>
  </si>
  <si>
    <t>ORD-104132</t>
  </si>
  <si>
    <t>ORD-104133</t>
  </si>
  <si>
    <t>ORD-104134</t>
  </si>
  <si>
    <t>ORD-104135</t>
  </si>
  <si>
    <t>ORD-104136</t>
  </si>
  <si>
    <t>ORD-104137</t>
  </si>
  <si>
    <t>ORD-104138</t>
  </si>
  <si>
    <t>CUST-2223</t>
  </si>
  <si>
    <t>ORD-104139</t>
  </si>
  <si>
    <t>CUST-2633</t>
  </si>
  <si>
    <t>ORD-104140</t>
  </si>
  <si>
    <t>ORD-104141</t>
  </si>
  <si>
    <t>CUST-1501</t>
  </si>
  <si>
    <t>ORD-104142</t>
  </si>
  <si>
    <t>ORD-104143</t>
  </si>
  <si>
    <t>ORD-104144</t>
  </si>
  <si>
    <t>ORD-104145</t>
  </si>
  <si>
    <t>ORD-104146</t>
  </si>
  <si>
    <t>ORD-104147</t>
  </si>
  <si>
    <t>CUST-3074</t>
  </si>
  <si>
    <t>ORD-104148</t>
  </si>
  <si>
    <t>ORD-104149</t>
  </si>
  <si>
    <t>ORD-104150</t>
  </si>
  <si>
    <t>CUST-1604</t>
  </si>
  <si>
    <t>ORD-104151</t>
  </si>
  <si>
    <t>ORD-104152</t>
  </si>
  <si>
    <t>ORD-104153</t>
  </si>
  <si>
    <t>ORD-104154</t>
  </si>
  <si>
    <t>ORD-104155</t>
  </si>
  <si>
    <t>ORD-104156</t>
  </si>
  <si>
    <t>CUST-1315</t>
  </si>
  <si>
    <t>ORD-104157</t>
  </si>
  <si>
    <t>ORD-104158</t>
  </si>
  <si>
    <t>CUST-2912</t>
  </si>
  <si>
    <t>ORD-104159</t>
  </si>
  <si>
    <t>CUST-3094</t>
  </si>
  <si>
    <t>ORD-104160</t>
  </si>
  <si>
    <t>ORD-104161</t>
  </si>
  <si>
    <t>CUST-1534</t>
  </si>
  <si>
    <t>ORD-104162</t>
  </si>
  <si>
    <t>ORD-104163</t>
  </si>
  <si>
    <t>ORD-104164</t>
  </si>
  <si>
    <t>ORD-104165</t>
  </si>
  <si>
    <t>ORD-104166</t>
  </si>
  <si>
    <t>ORD-104167</t>
  </si>
  <si>
    <t>ORD-104168</t>
  </si>
  <si>
    <t>ORD-104169</t>
  </si>
  <si>
    <t>ORD-104170</t>
  </si>
  <si>
    <t>ORD-104171</t>
  </si>
  <si>
    <t>CUST-1732</t>
  </si>
  <si>
    <t>ORD-104172</t>
  </si>
  <si>
    <t>ORD-104173</t>
  </si>
  <si>
    <t>ORD-104174</t>
  </si>
  <si>
    <t>ORD-104175</t>
  </si>
  <si>
    <t>ORD-104176</t>
  </si>
  <si>
    <t>ORD-104177</t>
  </si>
  <si>
    <t>ORD-104178</t>
  </si>
  <si>
    <t>ORD-104179</t>
  </si>
  <si>
    <t>ORD-104180</t>
  </si>
  <si>
    <t>ORD-104181</t>
  </si>
  <si>
    <t>CUST-1838</t>
  </si>
  <si>
    <t>ORD-104182</t>
  </si>
  <si>
    <t>CUST-2923</t>
  </si>
  <si>
    <t>ORD-104183</t>
  </si>
  <si>
    <t>ORD-104184</t>
  </si>
  <si>
    <t>ORD-104185</t>
  </si>
  <si>
    <t>ORD-104186</t>
  </si>
  <si>
    <t>ORD-104187</t>
  </si>
  <si>
    <t>ORD-104188</t>
  </si>
  <si>
    <t>ORD-104189</t>
  </si>
  <si>
    <t>ORD-104190</t>
  </si>
  <si>
    <t>ORD-104191</t>
  </si>
  <si>
    <t>ORD-104192</t>
  </si>
  <si>
    <t>ORD-104193</t>
  </si>
  <si>
    <t>ORD-104194</t>
  </si>
  <si>
    <t>ORD-104195</t>
  </si>
  <si>
    <t>ORD-104196</t>
  </si>
  <si>
    <t>ORD-104197</t>
  </si>
  <si>
    <t>CUST-1968</t>
  </si>
  <si>
    <t>ORD-104198</t>
  </si>
  <si>
    <t>CUST-1656</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</si>
  <si>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</si>
  <si>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</si>
  <si>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</si>
  <si>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</si>
  <si>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</si>
  <si>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</si>
  <si>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</si>
  <si>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</si>
  <si>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</si>
  <si>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</si>
  <si>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</si>
  <si>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</si>
  <si>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</si>
  <si>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</si>
  <si>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</si>
  <si>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</si>
  <si>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CUST-1091</t>
  </si>
  <si>
    <t>ORD-104215</t>
  </si>
  <si>
    <t>ORD-104216</t>
  </si>
  <si>
    <t>ORD-104217</t>
  </si>
  <si>
    <t>ORD-104218</t>
  </si>
  <si>
    <t>CUST-1062</t>
  </si>
  <si>
    <t>ORD-104219</t>
  </si>
  <si>
    <t>CUST-2454</t>
  </si>
  <si>
    <t>ORD-104220</t>
  </si>
  <si>
    <t>ORD-104221</t>
  </si>
  <si>
    <t>ORD-104222</t>
  </si>
  <si>
    <t>ORD-104223</t>
  </si>
  <si>
    <t>ORD-104224</t>
  </si>
  <si>
    <t>ORD-104225</t>
  </si>
  <si>
    <t>ORD-104226</t>
  </si>
  <si>
    <t>ORD-104227</t>
  </si>
  <si>
    <t>ORD-104228</t>
  </si>
  <si>
    <t>ORD-104229</t>
  </si>
  <si>
    <t>ORD-104230</t>
  </si>
  <si>
    <t>ORD-104231</t>
  </si>
  <si>
    <t>ORD-104232</t>
  </si>
  <si>
    <t>CUST-2589</t>
  </si>
  <si>
    <t>ORD-104233</t>
  </si>
  <si>
    <t>ORD-104234</t>
  </si>
  <si>
    <t>ORD-104235</t>
  </si>
  <si>
    <t>ORD-104236</t>
  </si>
  <si>
    <t>ORD-104237</t>
  </si>
  <si>
    <t>CUST-2000</t>
  </si>
  <si>
    <t>ORD-104238</t>
  </si>
  <si>
    <t>ORD-104239</t>
  </si>
  <si>
    <t>ORD-104240</t>
  </si>
  <si>
    <t>ORD-104241</t>
  </si>
  <si>
    <t>ORD-104242</t>
  </si>
  <si>
    <t>ORD-104243</t>
  </si>
  <si>
    <t>ORD-104244</t>
  </si>
  <si>
    <t>CUST-2048</t>
  </si>
  <si>
    <t>ORD-104245</t>
  </si>
  <si>
    <t>ORD-104246</t>
  </si>
  <si>
    <t>ORD-104247</t>
  </si>
  <si>
    <t>CUST-1976</t>
  </si>
  <si>
    <t>ORD-104248</t>
  </si>
  <si>
    <t>ORD-104249</t>
  </si>
  <si>
    <t>ORD-104250</t>
  </si>
  <si>
    <t>ORD-104251</t>
  </si>
  <si>
    <t>ORD-104252</t>
  </si>
  <si>
    <t>CUST-1430</t>
  </si>
  <si>
    <t>ORD-104253</t>
  </si>
  <si>
    <t>ORD-104254</t>
  </si>
  <si>
    <t>ORD-104255</t>
  </si>
  <si>
    <t>ORD-104256</t>
  </si>
  <si>
    <t>CUST-1742</t>
  </si>
  <si>
    <t>ORD-104257</t>
  </si>
  <si>
    <t>ORD-104258</t>
  </si>
  <si>
    <t>ORD-104259</t>
  </si>
  <si>
    <t>ORD-104260</t>
  </si>
  <si>
    <t>ORD-104261</t>
  </si>
  <si>
    <t>ORD-104262</t>
  </si>
  <si>
    <t>ORD-104263</t>
  </si>
  <si>
    <t>ORD-104264</t>
  </si>
  <si>
    <t>ORD-104265</t>
  </si>
  <si>
    <t>ORD-104266</t>
  </si>
  <si>
    <t>ORD-104267</t>
  </si>
  <si>
    <t>CUST-1377</t>
  </si>
  <si>
    <t>ORD-104268</t>
  </si>
  <si>
    <t>CUST-1844</t>
  </si>
  <si>
    <t>ORD-104269</t>
  </si>
  <si>
    <t>ORD-104270</t>
  </si>
  <si>
    <t>ORD-104271</t>
  </si>
  <si>
    <t>ORD-104272</t>
  </si>
  <si>
    <t>ORD-104273</t>
  </si>
  <si>
    <t>ORD-104274</t>
  </si>
  <si>
    <t>ORD-104275</t>
  </si>
  <si>
    <t>ORD-104276</t>
  </si>
  <si>
    <t>ORD-104277</t>
  </si>
  <si>
    <t>ORD-104278</t>
  </si>
  <si>
    <t>ORD-104279</t>
  </si>
  <si>
    <t>CUST-3042</t>
  </si>
  <si>
    <t>ORD-104280</t>
  </si>
  <si>
    <t>ORD-104281</t>
  </si>
  <si>
    <t>CUST-2773</t>
  </si>
  <si>
    <t>ORD-104282</t>
  </si>
  <si>
    <t>ORD-104283</t>
  </si>
  <si>
    <t>ORD-104284</t>
  </si>
  <si>
    <t>ORD-104285</t>
  </si>
  <si>
    <t>ORD-104286</t>
  </si>
  <si>
    <t>ORD-104287</t>
  </si>
  <si>
    <t>ORD-104288</t>
  </si>
  <si>
    <t>ORD-104289</t>
  </si>
  <si>
    <t>CUST-2744</t>
  </si>
  <si>
    <t>ORD-104290</t>
  </si>
  <si>
    <t>CUST-2853</t>
  </si>
  <si>
    <t>ORD-104291</t>
  </si>
  <si>
    <t>CUST-1825</t>
  </si>
  <si>
    <t>ORD-104292</t>
  </si>
  <si>
    <t>ORD-104293</t>
  </si>
  <si>
    <t>ORD-104294</t>
  </si>
  <si>
    <t>ORD-104295</t>
  </si>
  <si>
    <t>ORD-104296</t>
  </si>
  <si>
    <t>ORD-104297</t>
  </si>
  <si>
    <t>CUST-1298</t>
  </si>
  <si>
    <t>ORD-104298</t>
  </si>
  <si>
    <t>CUST-1364</t>
  </si>
  <si>
    <t>ORD-104299</t>
  </si>
  <si>
    <t>ORD-104300</t>
  </si>
  <si>
    <t>ORD-104301</t>
  </si>
  <si>
    <t>ORD-104302</t>
  </si>
  <si>
    <t>ORD-104303</t>
  </si>
  <si>
    <t>CUST-1736</t>
  </si>
  <si>
    <t>ORD-104304</t>
  </si>
  <si>
    <t>ORD-104305</t>
  </si>
  <si>
    <t>ORD-104306</t>
  </si>
  <si>
    <t>ORD-104307</t>
  </si>
  <si>
    <t>ORD-104308</t>
  </si>
  <si>
    <t>ORD-104309</t>
  </si>
  <si>
    <t>CUST-2193</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</si>
  <si>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</si>
  <si>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</si>
  <si>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</si>
  <si>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</si>
  <si>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</si>
  <si>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</si>
  <si>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</si>
  <si>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</si>
  <si>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</si>
  <si>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</si>
  <si>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</si>
  <si>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</si>
  <si>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</si>
  <si>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</si>
  <si>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</si>
  <si>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</si>
  <si>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</si>
  <si>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</si>
  <si>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</si>
  <si>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</si>
  <si>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</si>
  <si>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</si>
  <si>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</si>
  <si>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CUST-1716</t>
  </si>
  <si>
    <t>ORD-104333</t>
  </si>
  <si>
    <t>ORD-104334</t>
  </si>
  <si>
    <t>CUST-3369</t>
  </si>
  <si>
    <t>ORD-104335</t>
  </si>
  <si>
    <t>ORD-104336</t>
  </si>
  <si>
    <t>ORD-104337</t>
  </si>
  <si>
    <t>CUST-2024</t>
  </si>
  <si>
    <t>ORD-104338</t>
  </si>
  <si>
    <t>CUST-1610</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</si>
  <si>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</si>
  <si>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</si>
  <si>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</si>
  <si>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</si>
  <si>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</si>
  <si>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</si>
  <si>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</si>
  <si>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</si>
  <si>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</si>
  <si>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</si>
  <si>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</si>
  <si>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</si>
  <si>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</si>
  <si>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</si>
  <si>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</si>
  <si>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</si>
  <si>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</si>
  <si>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CUST-2862</t>
  </si>
  <si>
    <t>ORD-104356</t>
  </si>
  <si>
    <t>ORD-104357</t>
  </si>
  <si>
    <t>ORD-104358</t>
  </si>
  <si>
    <t>CUST-2051</t>
  </si>
  <si>
    <t>ORD-104359</t>
  </si>
  <si>
    <t>ORD-104360</t>
  </si>
  <si>
    <t>CUST-2203</t>
  </si>
  <si>
    <t>ORD-104361</t>
  </si>
  <si>
    <t>ORD-104362</t>
  </si>
  <si>
    <t>CUST-1214</t>
  </si>
  <si>
    <t>ORD-104363</t>
  </si>
  <si>
    <t>CUST-2055</t>
  </si>
  <si>
    <t>ORD-104364</t>
  </si>
  <si>
    <t>CUST-2322</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</si>
  <si>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</si>
  <si>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</si>
  <si>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</si>
  <si>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</si>
  <si>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</si>
  <si>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</si>
  <si>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</si>
  <si>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</si>
  <si>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</si>
  <si>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</si>
  <si>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</si>
  <si>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</si>
  <si>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</si>
  <si>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</si>
  <si>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</si>
  <si>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</si>
  <si>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</si>
  <si>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</si>
  <si>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</si>
  <si>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CUST-3131</t>
  </si>
  <si>
    <t>ORD-104384</t>
  </si>
  <si>
    <t>ORD-104385</t>
  </si>
  <si>
    <t>ORD-104386</t>
  </si>
  <si>
    <t>ORD-104387</t>
  </si>
  <si>
    <t>ORD-104388</t>
  </si>
  <si>
    <t>ORD-104389</t>
  </si>
  <si>
    <t>ORD-104390</t>
  </si>
  <si>
    <t>CUST-1466</t>
  </si>
  <si>
    <t>ORD-104391</t>
  </si>
  <si>
    <t>ORD-104392</t>
  </si>
  <si>
    <t>ORD-104393</t>
  </si>
  <si>
    <t>ORD-104394</t>
  </si>
  <si>
    <t>ORD-104395</t>
  </si>
  <si>
    <t>ORD-104396</t>
  </si>
  <si>
    <t>ORD-104397</t>
  </si>
  <si>
    <t>ORD-104398</t>
  </si>
  <si>
    <t>ORD-104399</t>
  </si>
  <si>
    <t>ORD-104400</t>
  </si>
  <si>
    <t>CUST-1660</t>
  </si>
  <si>
    <t>ORD-104401</t>
  </si>
  <si>
    <t>CUST-1708</t>
  </si>
  <si>
    <t>ORD-104402</t>
  </si>
  <si>
    <t>ORD-104403</t>
  </si>
  <si>
    <t>ORD-104404</t>
  </si>
  <si>
    <t>ORD-104405</t>
  </si>
  <si>
    <t>ORD-104406</t>
  </si>
  <si>
    <t>ORD-104407</t>
  </si>
  <si>
    <t>ORD-104408</t>
  </si>
  <si>
    <t>ORD-104409</t>
  </si>
  <si>
    <t>ORD-104410</t>
  </si>
  <si>
    <t>CUST-1842</t>
  </si>
  <si>
    <t>ORD-104411</t>
  </si>
  <si>
    <t>CUST-1551</t>
  </si>
  <si>
    <t>ORD-104412</t>
  </si>
  <si>
    <t>ORD-104413</t>
  </si>
  <si>
    <t>ORD-104414</t>
  </si>
  <si>
    <t>ORD-104415</t>
  </si>
  <si>
    <t>ORD-104416</t>
  </si>
  <si>
    <t>CUST-1829</t>
  </si>
  <si>
    <t>ORD-104417</t>
  </si>
  <si>
    <t>ORD-104418</t>
  </si>
  <si>
    <t>ORD-104419</t>
  </si>
  <si>
    <t>ORD-104420</t>
  </si>
  <si>
    <t>ORD-104421</t>
  </si>
  <si>
    <t>CUST-2857</t>
  </si>
  <si>
    <t>ORD-104422</t>
  </si>
  <si>
    <t>ORD-104423</t>
  </si>
  <si>
    <t>ORD-104424</t>
  </si>
  <si>
    <t>ORD-104425</t>
  </si>
  <si>
    <t>CUST-1326</t>
  </si>
  <si>
    <t>ORD-104426</t>
  </si>
  <si>
    <t>CUST-2444</t>
  </si>
  <si>
    <t>ORD-104427</t>
  </si>
  <si>
    <t>ORD-104428</t>
  </si>
  <si>
    <t>ORD-104429</t>
  </si>
  <si>
    <t>ORD-104430</t>
  </si>
  <si>
    <t>ORD-104431</t>
  </si>
  <si>
    <t>CUST-1920</t>
  </si>
  <si>
    <t>ORD-104432</t>
  </si>
  <si>
    <t>ORD-104433</t>
  </si>
  <si>
    <t>CUST-1554</t>
  </si>
  <si>
    <t>ORD-104434</t>
  </si>
  <si>
    <t>CUST-2222</t>
  </si>
  <si>
    <t>ORD-104435</t>
  </si>
  <si>
    <t>ORD-104436</t>
  </si>
  <si>
    <t>ORD-104437</t>
  </si>
  <si>
    <t>ORD-104438</t>
  </si>
  <si>
    <t>ORD-104439</t>
  </si>
  <si>
    <t>CUST-1581</t>
  </si>
  <si>
    <t>ORD-104440</t>
  </si>
  <si>
    <t>ORD-104441</t>
  </si>
  <si>
    <t>ORD-104442</t>
  </si>
  <si>
    <t>ORD-104443</t>
  </si>
  <si>
    <t>CUST-3268</t>
  </si>
  <si>
    <t>ORD-104444</t>
  </si>
  <si>
    <t>ORD-104445</t>
  </si>
  <si>
    <t>ORD-104446</t>
  </si>
  <si>
    <t>ORD-104447</t>
  </si>
  <si>
    <t>ORD-104448</t>
  </si>
  <si>
    <t>ORD-104449</t>
  </si>
  <si>
    <t>ORD-104450</t>
  </si>
  <si>
    <t>ORD-104451</t>
  </si>
  <si>
    <t>ORD-104452</t>
  </si>
  <si>
    <t>ORD-104453</t>
  </si>
  <si>
    <t>ORD-104454</t>
  </si>
  <si>
    <t>ORD-104455</t>
  </si>
  <si>
    <t>ORD-104456</t>
  </si>
  <si>
    <t>CUST-2002</t>
  </si>
  <si>
    <t>ORD-104457</t>
  </si>
  <si>
    <t>CUST-1012</t>
  </si>
  <si>
    <t>ORD-104458</t>
  </si>
  <si>
    <t>CUST-2216</t>
  </si>
  <si>
    <t>ORD-104459</t>
  </si>
  <si>
    <t>ORD-104460</t>
  </si>
  <si>
    <t>CUST-1779</t>
  </si>
  <si>
    <t>ORD-104461</t>
  </si>
  <si>
    <t>CUST-2696</t>
  </si>
  <si>
    <t>ORD-104462</t>
  </si>
  <si>
    <t>CUST-3034</t>
  </si>
  <si>
    <t>ORD-104463</t>
  </si>
  <si>
    <t>ORD-104464</t>
  </si>
  <si>
    <t>ORD-104465</t>
  </si>
  <si>
    <t>ORD-104466</t>
  </si>
  <si>
    <t>ORD-104467</t>
  </si>
  <si>
    <t>ORD-104468</t>
  </si>
  <si>
    <t>ORD-104469</t>
  </si>
  <si>
    <t>ORD-104470</t>
  </si>
  <si>
    <t>ORD-104471</t>
  </si>
  <si>
    <t>ORD-104472</t>
  </si>
  <si>
    <t>ORD-104473</t>
  </si>
  <si>
    <t>ORD-104474</t>
  </si>
  <si>
    <t>ORD-104475</t>
  </si>
  <si>
    <t>ORD-104476</t>
  </si>
  <si>
    <t>ORD-104477</t>
  </si>
  <si>
    <t>CUST-2163</t>
  </si>
  <si>
    <t>ORD-104478</t>
  </si>
  <si>
    <t>ORD-104479</t>
  </si>
  <si>
    <t>ORD-104480</t>
  </si>
  <si>
    <t>ORD-104481</t>
  </si>
  <si>
    <t>CUST-1389</t>
  </si>
  <si>
    <t>ORD-104482</t>
  </si>
  <si>
    <t>ORD-104483</t>
  </si>
  <si>
    <t>ORD-104484</t>
  </si>
  <si>
    <t>CUST-1124</t>
  </si>
  <si>
    <t>ORD-104485</t>
  </si>
  <si>
    <t>ORD-104486</t>
  </si>
  <si>
    <t>CUST-2734</t>
  </si>
  <si>
    <t>ORD-104487</t>
  </si>
  <si>
    <t>ORD-104488</t>
  </si>
  <si>
    <t>CUST-1645</t>
  </si>
  <si>
    <t>ORD-104489</t>
  </si>
  <si>
    <t>ORD-104490</t>
  </si>
  <si>
    <t>ORD-104491</t>
  </si>
  <si>
    <t>ORD-104492</t>
  </si>
  <si>
    <t>ORD-104493</t>
  </si>
  <si>
    <t>ORD-104494</t>
  </si>
  <si>
    <t>ORD-104495</t>
  </si>
  <si>
    <t>ORD-104496</t>
  </si>
  <si>
    <t>CUST-3337</t>
  </si>
  <si>
    <t>ORD-104497</t>
  </si>
  <si>
    <t>ORD-104498</t>
  </si>
  <si>
    <t>ORD-104499</t>
  </si>
  <si>
    <t>ORD-104500</t>
  </si>
  <si>
    <t>ORD-104501</t>
  </si>
  <si>
    <t>CUST-1877</t>
  </si>
  <si>
    <t>ORD-104502</t>
  </si>
  <si>
    <t>CUST-2235</t>
  </si>
  <si>
    <t>ORD-104503</t>
  </si>
  <si>
    <t>CUST-3330</t>
  </si>
  <si>
    <t>ORD-104504</t>
  </si>
  <si>
    <t>ORD-104505</t>
  </si>
  <si>
    <t>ORD-104506</t>
  </si>
  <si>
    <t>ORD-104507</t>
  </si>
  <si>
    <t>CUST-1626</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</si>
  <si>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</si>
  <si>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</si>
  <si>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</si>
  <si>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</si>
  <si>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</si>
  <si>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</si>
  <si>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</si>
  <si>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</si>
  <si>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</si>
  <si>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</si>
  <si>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</si>
  <si>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</si>
  <si>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</si>
  <si>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</si>
  <si>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</si>
  <si>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</si>
  <si>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</si>
  <si>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</si>
  <si>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</si>
  <si>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</si>
  <si>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</si>
  <si>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CUST-1152</t>
  </si>
  <si>
    <t>ORD-104529</t>
  </si>
  <si>
    <t>ORD-104530</t>
  </si>
  <si>
    <t>ORD-104531</t>
  </si>
  <si>
    <t>ORD-104532</t>
  </si>
  <si>
    <t>ORD-104533</t>
  </si>
  <si>
    <t>ORD-104534</t>
  </si>
  <si>
    <t>CUST-1595</t>
  </si>
  <si>
    <t>ORD-104535</t>
  </si>
  <si>
    <t>ORD-104536</t>
  </si>
  <si>
    <t>CUST-2683</t>
  </si>
  <si>
    <t>ORD-104537</t>
  </si>
  <si>
    <t>ORD-104538</t>
  </si>
  <si>
    <t>ORD-104539</t>
  </si>
  <si>
    <t>ORD-104540</t>
  </si>
  <si>
    <t>ORD-104541</t>
  </si>
  <si>
    <t>ORD-104542</t>
  </si>
  <si>
    <t>ORD-104543</t>
  </si>
  <si>
    <t>ORD-104544</t>
  </si>
  <si>
    <t>ORD-104545</t>
  </si>
  <si>
    <t>ORD-104546</t>
  </si>
  <si>
    <t>ORD-104547</t>
  </si>
  <si>
    <t>ORD-104548</t>
  </si>
  <si>
    <t>ORD-104549</t>
  </si>
  <si>
    <t>ORD-104550</t>
  </si>
  <si>
    <t>CUST-2728</t>
  </si>
  <si>
    <t>ORD-104551</t>
  </si>
  <si>
    <t>ORD-104552</t>
  </si>
  <si>
    <t>CUST-2176</t>
  </si>
  <si>
    <t>ORD-104553</t>
  </si>
  <si>
    <t>ORD-104554</t>
  </si>
  <si>
    <t>ORD-104555</t>
  </si>
  <si>
    <t>CUST-1565</t>
  </si>
  <si>
    <t>ORD-104556</t>
  </si>
  <si>
    <t>CUST-2384</t>
  </si>
  <si>
    <t>ORD-104557</t>
  </si>
  <si>
    <t>ORD-104558</t>
  </si>
  <si>
    <t>ORD-104559</t>
  </si>
  <si>
    <t>ORD-104560</t>
  </si>
  <si>
    <t>ORD-104561</t>
  </si>
  <si>
    <t>ORD-104562</t>
  </si>
  <si>
    <t>ORD-104563</t>
  </si>
  <si>
    <t>ORD-104564</t>
  </si>
  <si>
    <t>ORD-104565</t>
  </si>
  <si>
    <t>ORD-104566</t>
  </si>
  <si>
    <t>ORD-104567</t>
  </si>
  <si>
    <t>ORD-104568</t>
  </si>
  <si>
    <t>ORD-104569</t>
  </si>
  <si>
    <t>CUST-2615</t>
  </si>
  <si>
    <t>ORD-104570</t>
  </si>
  <si>
    <t>ORD-104571</t>
  </si>
  <si>
    <t>ORD-104572</t>
  </si>
  <si>
    <t>ORD-104573</t>
  </si>
  <si>
    <t>ORD-104574</t>
  </si>
  <si>
    <t>ORD-104575</t>
  </si>
  <si>
    <t>CUST-3475</t>
  </si>
  <si>
    <t>ORD-104576</t>
  </si>
  <si>
    <t>CUST-2077</t>
  </si>
  <si>
    <t>ORD-104577</t>
  </si>
  <si>
    <t>ORD-104578</t>
  </si>
  <si>
    <t>ORD-104579</t>
  </si>
  <si>
    <t>ORD-104580</t>
  </si>
  <si>
    <t>ORD-104581</t>
  </si>
  <si>
    <t>ORD-104582</t>
  </si>
  <si>
    <t>ORD-104583</t>
  </si>
  <si>
    <t>ORD-104584</t>
  </si>
  <si>
    <t>ORD-104585</t>
  </si>
  <si>
    <t>ORD-104586</t>
  </si>
  <si>
    <t>ORD-104587</t>
  </si>
  <si>
    <t>ORD-104588</t>
  </si>
  <si>
    <t>CUST-2358</t>
  </si>
  <si>
    <t>ORD-104589</t>
  </si>
  <si>
    <t>ORD-104590</t>
  </si>
  <si>
    <t>CUST-2739</t>
  </si>
  <si>
    <t>ORD-104591</t>
  </si>
  <si>
    <t>ORD-104592</t>
  </si>
  <si>
    <t>ORD-104593</t>
  </si>
  <si>
    <t>ORD-104594</t>
  </si>
  <si>
    <t>ORD-104595</t>
  </si>
  <si>
    <t>ORD-104596</t>
  </si>
  <si>
    <t>CUST-3349</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</si>
  <si>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</si>
  <si>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</si>
  <si>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</si>
  <si>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</si>
  <si>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</si>
  <si>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</si>
  <si>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</si>
  <si>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</si>
  <si>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</si>
  <si>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</si>
  <si>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</si>
  <si>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</si>
  <si>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</si>
  <si>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</si>
  <si>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</si>
  <si>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</si>
  <si>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</si>
  <si>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</si>
  <si>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CUST-2436</t>
  </si>
  <si>
    <t>ORD-104615</t>
  </si>
  <si>
    <t>ORD-104616</t>
  </si>
  <si>
    <t>ORD-104617</t>
  </si>
  <si>
    <t>ORD-104618</t>
  </si>
  <si>
    <t>ORD-104619</t>
  </si>
  <si>
    <t>ORD-104620</t>
  </si>
  <si>
    <t>ORD-104621</t>
  </si>
  <si>
    <t>ORD-104622</t>
  </si>
  <si>
    <t>CUST-1411</t>
  </si>
  <si>
    <t>ORD-104623</t>
  </si>
  <si>
    <t>ORD-104624</t>
  </si>
  <si>
    <t>ORD-104625</t>
  </si>
  <si>
    <t>ORD-104626</t>
  </si>
  <si>
    <t>ORD-104627</t>
  </si>
  <si>
    <t>ORD-104628</t>
  </si>
  <si>
    <t>ORD-104629</t>
  </si>
  <si>
    <t>ORD-104630</t>
  </si>
  <si>
    <t>ORD-104631</t>
  </si>
  <si>
    <t>ORD-104632</t>
  </si>
  <si>
    <t>ORD-104633</t>
  </si>
  <si>
    <t>CUST-1675</t>
  </si>
  <si>
    <t>ORD-104634</t>
  </si>
  <si>
    <t>ORD-104635</t>
  </si>
  <si>
    <t>ORD-104636</t>
  </si>
  <si>
    <t>ORD-104637</t>
  </si>
  <si>
    <t>ORD-104638</t>
  </si>
  <si>
    <t>ORD-104639</t>
  </si>
  <si>
    <t>ORD-104640</t>
  </si>
  <si>
    <t>ORD-104641</t>
  </si>
  <si>
    <t>ORD-104642</t>
  </si>
  <si>
    <t>ORD-104643</t>
  </si>
  <si>
    <t>CUST-2609</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</si>
  <si>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</si>
  <si>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</si>
  <si>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</si>
  <si>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</si>
  <si>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</si>
  <si>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</si>
  <si>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</si>
  <si>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</si>
  <si>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</si>
  <si>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</si>
  <si>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</si>
  <si>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</si>
  <si>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</si>
  <si>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</si>
  <si>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</si>
  <si>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</si>
  <si>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CUST-1034</t>
  </si>
  <si>
    <t>ORD-104660</t>
  </si>
  <si>
    <t>ORD-104661</t>
  </si>
  <si>
    <t>CUST-1264</t>
  </si>
  <si>
    <t>ORD-104662</t>
  </si>
  <si>
    <t>ORD-104663</t>
  </si>
  <si>
    <t>ORD-104664</t>
  </si>
  <si>
    <t>ORD-104665</t>
  </si>
  <si>
    <t>ORD-104666</t>
  </si>
  <si>
    <t>ORD-104667</t>
  </si>
  <si>
    <t>ORD-104668</t>
  </si>
  <si>
    <t>ORD-104669</t>
  </si>
  <si>
    <t>CUST-2558</t>
  </si>
  <si>
    <t>ORD-104670</t>
  </si>
  <si>
    <t>ORD-104671</t>
  </si>
  <si>
    <t>ORD-104672</t>
  </si>
  <si>
    <t>CUST-3432</t>
  </si>
  <si>
    <t>ORD-104673</t>
  </si>
  <si>
    <t>ORD-104674</t>
  </si>
  <si>
    <t>ORD-104675</t>
  </si>
  <si>
    <t>ORD-104676</t>
  </si>
  <si>
    <t>ORD-104677</t>
  </si>
  <si>
    <t>ORD-104678</t>
  </si>
  <si>
    <t>CUST-2676</t>
  </si>
  <si>
    <t>ORD-104679</t>
  </si>
  <si>
    <t>ORD-104680</t>
  </si>
  <si>
    <t>ORD-104681</t>
  </si>
  <si>
    <t>ORD-104682</t>
  </si>
  <si>
    <t>ORD-104683</t>
  </si>
  <si>
    <t>ORD-104684</t>
  </si>
  <si>
    <t>ORD-104685</t>
  </si>
  <si>
    <t>ORD-104686</t>
  </si>
  <si>
    <t>ORD-104687</t>
  </si>
  <si>
    <t>ORD-104688</t>
  </si>
  <si>
    <t>CUST-1860</t>
  </si>
  <si>
    <t>ORD-104689</t>
  </si>
  <si>
    <t>ORD-104690</t>
  </si>
  <si>
    <t>ORD-104691</t>
  </si>
  <si>
    <t>ORD-104692</t>
  </si>
  <si>
    <t>CUST-3478</t>
  </si>
  <si>
    <t>ORD-104693</t>
  </si>
  <si>
    <t>ORD-104694</t>
  </si>
  <si>
    <t>ORD-104695</t>
  </si>
  <si>
    <t>ORD-104696</t>
  </si>
  <si>
    <t>ORD-104697</t>
  </si>
  <si>
    <t>ORD-104698</t>
  </si>
  <si>
    <t>ORD-104699</t>
  </si>
  <si>
    <t>ORD-104700</t>
  </si>
  <si>
    <t>ORD-104701</t>
  </si>
  <si>
    <t>CUST-2960</t>
  </si>
  <si>
    <t>ORD-104702</t>
  </si>
  <si>
    <t>ORD-104703</t>
  </si>
  <si>
    <t>ORD-104704</t>
  </si>
  <si>
    <t>ORD-104705</t>
  </si>
  <si>
    <t>ORD-104706</t>
  </si>
  <si>
    <t>CUST-1990</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</si>
  <si>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</si>
  <si>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</si>
  <si>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</si>
  <si>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</si>
  <si>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</si>
  <si>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</si>
  <si>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</si>
  <si>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</si>
  <si>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</si>
  <si>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</si>
  <si>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</si>
  <si>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</si>
  <si>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</si>
  <si>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</si>
  <si>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</si>
  <si>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</si>
  <si>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</si>
  <si>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</si>
  <si>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</si>
  <si>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</si>
  <si>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</si>
  <si>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</si>
  <si>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</si>
  <si>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CUST-3177</t>
  </si>
  <si>
    <t>ORD-104730</t>
  </si>
  <si>
    <t>ORD-104731</t>
  </si>
  <si>
    <t>CUST-2579</t>
  </si>
  <si>
    <t>ORD-104732</t>
  </si>
  <si>
    <t>ORD-104733</t>
  </si>
  <si>
    <t>ORD-104734</t>
  </si>
  <si>
    <t>ORD-104735</t>
  </si>
  <si>
    <t>ORD-104736</t>
  </si>
  <si>
    <t>ORD-104737</t>
  </si>
  <si>
    <t>CUST-2466</t>
  </si>
  <si>
    <t>ORD-104738</t>
  </si>
  <si>
    <t>CUST-2407</t>
  </si>
  <si>
    <t>ORD-104739</t>
  </si>
  <si>
    <t>ORD-104740</t>
  </si>
  <si>
    <t>ORD-104741</t>
  </si>
  <si>
    <t>ORD-104742</t>
  </si>
  <si>
    <t>ORD-104743</t>
  </si>
  <si>
    <t>ORD-104744</t>
  </si>
  <si>
    <t>ORD-104745</t>
  </si>
  <si>
    <t>ORD-104746</t>
  </si>
  <si>
    <t>ORD-104747</t>
  </si>
  <si>
    <t>CUST-3067</t>
  </si>
  <si>
    <t>ORD-104748</t>
  </si>
  <si>
    <t>ORD-104749</t>
  </si>
  <si>
    <t>ORD-104750</t>
  </si>
  <si>
    <t>ORD-104751</t>
  </si>
  <si>
    <t>ORD-104752</t>
  </si>
  <si>
    <t>ORD-104753</t>
  </si>
  <si>
    <t>CUST-3224</t>
  </si>
  <si>
    <t>ORD-104754</t>
  </si>
  <si>
    <t>ORD-104755</t>
  </si>
  <si>
    <t>ORD-104756</t>
  </si>
  <si>
    <t>ORD-104757</t>
  </si>
  <si>
    <t>ORD-104758</t>
  </si>
  <si>
    <t>ORD-104759</t>
  </si>
  <si>
    <t>ORD-104760</t>
  </si>
  <si>
    <t>ORD-104761</t>
  </si>
  <si>
    <t>ORD-104762</t>
  </si>
  <si>
    <t>ORD-104763</t>
  </si>
  <si>
    <t>ORD-104764</t>
  </si>
  <si>
    <t>ORD-104765</t>
  </si>
  <si>
    <t>CUST-1333</t>
  </si>
  <si>
    <t>ORD-104766</t>
  </si>
  <si>
    <t>ORD-104767</t>
  </si>
  <si>
    <t>ORD-104768</t>
  </si>
  <si>
    <t>ORD-104769</t>
  </si>
  <si>
    <t>CUST-2292</t>
  </si>
  <si>
    <t>ORD-104770</t>
  </si>
  <si>
    <t>CUST-1144</t>
  </si>
  <si>
    <t>ORD-104771</t>
  </si>
  <si>
    <t>ORD-104772</t>
  </si>
  <si>
    <t>ORD-104773</t>
  </si>
  <si>
    <t>ORD-104774</t>
  </si>
  <si>
    <t>ORD-104775</t>
  </si>
  <si>
    <t>ORD-104776</t>
  </si>
  <si>
    <t>CUST-3104</t>
  </si>
  <si>
    <t>ORD-104777</t>
  </si>
  <si>
    <t>ORD-104778</t>
  </si>
  <si>
    <t>ORD-104779</t>
  </si>
  <si>
    <t>ORD-104780</t>
  </si>
  <si>
    <t>ORD-104781</t>
  </si>
  <si>
    <t>ORD-104782</t>
  </si>
  <si>
    <t>CUST-2306</t>
  </si>
  <si>
    <t>ORD-104783</t>
  </si>
  <si>
    <t>ORD-104784</t>
  </si>
  <si>
    <t>ORD-104785</t>
  </si>
  <si>
    <t>ORD-104786</t>
  </si>
  <si>
    <t>CUST-2331</t>
  </si>
  <si>
    <t>ORD-104787</t>
  </si>
  <si>
    <t>ORD-104788</t>
  </si>
  <si>
    <t>ORD-104789</t>
  </si>
  <si>
    <t>ORD-104790</t>
  </si>
  <si>
    <t>ORD-104791</t>
  </si>
  <si>
    <t>ORD-104792</t>
  </si>
  <si>
    <t>ORD-104793</t>
  </si>
  <si>
    <t>ORD-104794</t>
  </si>
  <si>
    <t>ORD-104795</t>
  </si>
  <si>
    <t>ORD-104796</t>
  </si>
  <si>
    <t>ORD-104797</t>
  </si>
  <si>
    <t>ORD-104798</t>
  </si>
  <si>
    <t>ORD-104799</t>
  </si>
  <si>
    <t>CUST-3003</t>
  </si>
  <si>
    <t>ORD-104800</t>
  </si>
  <si>
    <t>ORD-104801</t>
  </si>
  <si>
    <t>ORD-104802</t>
  </si>
  <si>
    <t>CUST-1898</t>
  </si>
  <si>
    <t>ORD-104803</t>
  </si>
  <si>
    <t>ORD-104804</t>
  </si>
  <si>
    <t>ORD-104805</t>
  </si>
  <si>
    <t>ORD-104806</t>
  </si>
  <si>
    <t>ORD-104807</t>
  </si>
  <si>
    <t>ORD-104808</t>
  </si>
  <si>
    <t>ORD-104809</t>
  </si>
  <si>
    <t>ORD-104810</t>
  </si>
  <si>
    <t>ORD-104811</t>
  </si>
  <si>
    <t>CUST-1353</t>
  </si>
  <si>
    <t>ORD-104812</t>
  </si>
  <si>
    <t>ORD-104813</t>
  </si>
  <si>
    <t>CUST-2970</t>
  </si>
  <si>
    <t>ORD-104814</t>
  </si>
  <si>
    <t>ORD-104815</t>
  </si>
  <si>
    <t>CUST-2706</t>
  </si>
  <si>
    <t>ORD-104816</t>
  </si>
  <si>
    <t>ORD-104817</t>
  </si>
  <si>
    <t>ORD-104818</t>
  </si>
  <si>
    <t>ORD-104819</t>
  </si>
  <si>
    <t>ORD-104820</t>
  </si>
  <si>
    <t>CUST-3004</t>
  </si>
  <si>
    <t>ORD-104821</t>
  </si>
  <si>
    <t>ORD-104822</t>
  </si>
  <si>
    <t>ORD-104823</t>
  </si>
  <si>
    <t>ORD-104824</t>
  </si>
  <si>
    <t>ORD-104825</t>
  </si>
  <si>
    <t>ORD-104826</t>
  </si>
  <si>
    <t>ORD-104827</t>
  </si>
  <si>
    <t>ORD-104828</t>
  </si>
  <si>
    <t>ORD-104829</t>
  </si>
  <si>
    <t>ORD-104830</t>
  </si>
  <si>
    <t>CUST-1456</t>
  </si>
  <si>
    <t>ORD-104831</t>
  </si>
  <si>
    <t>ORD-104832</t>
  </si>
  <si>
    <t>ORD-104833</t>
  </si>
  <si>
    <t>CUST-3031</t>
  </si>
  <si>
    <t>ORD-104834</t>
  </si>
  <si>
    <t>CUST-2189</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</si>
  <si>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</si>
  <si>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</si>
  <si>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</si>
  <si>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</si>
  <si>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</si>
  <si>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</si>
  <si>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</si>
  <si>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</si>
  <si>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</si>
  <si>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</si>
  <si>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</si>
  <si>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</si>
  <si>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</si>
  <si>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</si>
  <si>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</si>
  <si>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</si>
  <si>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</si>
  <si>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</si>
  <si>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CUST-1188</t>
  </si>
  <si>
    <t>ORD-104853</t>
  </si>
  <si>
    <t>ORD-104854</t>
  </si>
  <si>
    <t>ORD-104855</t>
  </si>
  <si>
    <t>CUST-3262</t>
  </si>
  <si>
    <t>ORD-104856</t>
  </si>
  <si>
    <t>ORD-104857</t>
  </si>
  <si>
    <t>ORD-104858</t>
  </si>
  <si>
    <t>ORD-104859</t>
  </si>
  <si>
    <t>ORD-104860</t>
  </si>
  <si>
    <t>ORD-104861</t>
  </si>
  <si>
    <t>CUST-2825</t>
  </si>
  <si>
    <t>ORD-104862</t>
  </si>
  <si>
    <t>ORD-104863</t>
  </si>
  <si>
    <t>ORD-104864</t>
  </si>
  <si>
    <t>ORD-104865</t>
  </si>
  <si>
    <t>CUST-1583</t>
  </si>
  <si>
    <t>ORD-104866</t>
  </si>
  <si>
    <t>ORD-104867</t>
  </si>
  <si>
    <t>ORD-104868</t>
  </si>
  <si>
    <t>ORD-104869</t>
  </si>
  <si>
    <t>ORD-104870</t>
  </si>
  <si>
    <t>ORD-104871</t>
  </si>
  <si>
    <t>ORD-104872</t>
  </si>
  <si>
    <t>ORD-104873</t>
  </si>
  <si>
    <t>CUST-3075</t>
  </si>
  <si>
    <t>ORD-104874</t>
  </si>
  <si>
    <t>ORD-104875</t>
  </si>
  <si>
    <t>ORD-104876</t>
  </si>
  <si>
    <t>ORD-104877</t>
  </si>
  <si>
    <t>ORD-104878</t>
  </si>
  <si>
    <t>ORD-104879</t>
  </si>
  <si>
    <t>ORD-104880</t>
  </si>
  <si>
    <t>ORD-104881</t>
  </si>
  <si>
    <t>CUST-3420</t>
  </si>
  <si>
    <t>ORD-104882</t>
  </si>
  <si>
    <t>ORD-104883</t>
  </si>
  <si>
    <t>ORD-104884</t>
  </si>
  <si>
    <t>ORD-104885</t>
  </si>
  <si>
    <t>CUST-2343</t>
  </si>
  <si>
    <t>ORD-104886</t>
  </si>
  <si>
    <t>ORD-104887</t>
  </si>
  <si>
    <t>ORD-104888</t>
  </si>
  <si>
    <t>ORD-104889</t>
  </si>
  <si>
    <t>CUST-1523</t>
  </si>
  <si>
    <t>ORD-104890</t>
  </si>
  <si>
    <t>ORD-104891</t>
  </si>
  <si>
    <t>ORD-104892</t>
  </si>
  <si>
    <t>ORD-104893</t>
  </si>
  <si>
    <t>ORD-104894</t>
  </si>
  <si>
    <t>ORD-104895</t>
  </si>
  <si>
    <t>ORD-104896</t>
  </si>
  <si>
    <t>ORD-104897</t>
  </si>
  <si>
    <t>ORD-104898</t>
  </si>
  <si>
    <t>CUST-2922</t>
  </si>
  <si>
    <t>ORD-104899</t>
  </si>
  <si>
    <t>CUST-1168</t>
  </si>
  <si>
    <t>ORD-104900</t>
  </si>
  <si>
    <t>CUST-2117</t>
  </si>
  <si>
    <t>ORD-104901</t>
  </si>
  <si>
    <t>CUST-1358</t>
  </si>
  <si>
    <t>ORD-104902</t>
  </si>
  <si>
    <t>ORD-104903</t>
  </si>
  <si>
    <t>CUST-2736</t>
  </si>
  <si>
    <t>ORD-104904</t>
  </si>
  <si>
    <t>CUST-2931</t>
  </si>
  <si>
    <t>ORD-104905</t>
  </si>
  <si>
    <t>ORD-104906</t>
  </si>
  <si>
    <t>ORD-104907</t>
  </si>
  <si>
    <t>ORD-104908</t>
  </si>
  <si>
    <t>CUST-3418</t>
  </si>
  <si>
    <t>ORD-104909</t>
  </si>
  <si>
    <t>CUST-1213</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</si>
  <si>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</si>
  <si>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</si>
  <si>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</si>
  <si>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</si>
  <si>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</si>
  <si>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</si>
  <si>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</si>
  <si>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</si>
  <si>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</si>
  <si>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</si>
  <si>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</si>
  <si>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</si>
  <si>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</si>
  <si>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</si>
  <si>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</si>
  <si>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</si>
  <si>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</si>
  <si>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</si>
  <si>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</si>
  <si>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</si>
  <si>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</si>
  <si>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CUST-1297</t>
  </si>
  <si>
    <t>ORD-104931</t>
  </si>
  <si>
    <t>ORD-104932</t>
  </si>
  <si>
    <t>ORD-104933</t>
  </si>
  <si>
    <t>ORD-104934</t>
  </si>
  <si>
    <t>ORD-104935</t>
  </si>
  <si>
    <t>ORD-104936</t>
  </si>
  <si>
    <t>ORD-104937</t>
  </si>
  <si>
    <t>ORD-104938</t>
  </si>
  <si>
    <t>CUST-1048</t>
  </si>
  <si>
    <t>ORD-104939</t>
  </si>
  <si>
    <t>ORD-104940</t>
  </si>
  <si>
    <t>ORD-104941</t>
  </si>
  <si>
    <t>ORD-104942</t>
  </si>
  <si>
    <t>ORD-104943</t>
  </si>
  <si>
    <t>ORD-104944</t>
  </si>
  <si>
    <t>ORD-104945</t>
  </si>
  <si>
    <t>ORD-104946</t>
  </si>
  <si>
    <t>ORD-104947</t>
  </si>
  <si>
    <t>ORD-104948</t>
  </si>
  <si>
    <t>ORD-104949</t>
  </si>
  <si>
    <t>ORD-104950</t>
  </si>
  <si>
    <t>CUST-3136</t>
  </si>
  <si>
    <t>ORD-104951</t>
  </si>
  <si>
    <t>ORD-104952</t>
  </si>
  <si>
    <t>ORD-104953</t>
  </si>
  <si>
    <t>ORD-104954</t>
  </si>
  <si>
    <t>ORD-104955</t>
  </si>
  <si>
    <t>CUST-1913</t>
  </si>
  <si>
    <t>ORD-104956</t>
  </si>
  <si>
    <t>ORD-104957</t>
  </si>
  <si>
    <t>ORD-104958</t>
  </si>
  <si>
    <t>ORD-104959</t>
  </si>
  <si>
    <t>ORD-104960</t>
  </si>
  <si>
    <t>ORD-104961</t>
  </si>
  <si>
    <t>CUST-3438</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</si>
  <si>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</si>
  <si>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</si>
  <si>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</si>
  <si>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</si>
  <si>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</si>
  <si>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</si>
  <si>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</si>
  <si>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</si>
  <si>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</si>
  <si>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</si>
  <si>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</si>
  <si>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</si>
  <si>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</si>
  <si>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</si>
  <si>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</si>
  <si>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</si>
  <si>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</si>
  <si>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</si>
  <si>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</si>
  <si>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</si>
  <si>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</si>
  <si>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</si>
  <si>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</si>
  <si>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</si>
  <si>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</si>
  <si>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</si>
  <si>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</si>
  <si>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</si>
  <si>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</si>
  <si>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CUST-2469</t>
  </si>
  <si>
    <t>ORD-104991</t>
  </si>
  <si>
    <t>ORD-104992</t>
  </si>
  <si>
    <t>ORD-104993</t>
  </si>
  <si>
    <t>ORD-104994</t>
  </si>
  <si>
    <t>CUST-1200</t>
  </si>
  <si>
    <t>ORD-104995</t>
  </si>
  <si>
    <t>CUST-2196</t>
  </si>
  <si>
    <t>ORD-104996</t>
  </si>
  <si>
    <t>ORD-104997</t>
  </si>
  <si>
    <t>ORD-104998</t>
  </si>
  <si>
    <t>ORD-104999</t>
  </si>
  <si>
    <t>ORD-105000</t>
  </si>
  <si>
    <t>CUST-2767</t>
  </si>
  <si>
    <t>ORD-105001</t>
  </si>
  <si>
    <t>CUST-2147</t>
  </si>
  <si>
    <t>ORD-105002</t>
  </si>
  <si>
    <t>ORD-105003</t>
  </si>
  <si>
    <t>ORD-105004</t>
  </si>
  <si>
    <t>ORD-105005</t>
  </si>
  <si>
    <t>ORD-105006</t>
  </si>
  <si>
    <t>CUST-2137</t>
  </si>
  <si>
    <t>ORD-105007</t>
  </si>
  <si>
    <t>ORD-105008</t>
  </si>
  <si>
    <t>ORD-105009</t>
  </si>
  <si>
    <t>ORD-105010</t>
  </si>
  <si>
    <t>ORD-105011</t>
  </si>
  <si>
    <t>ORD-105012</t>
  </si>
  <si>
    <t>ORD-105013</t>
  </si>
  <si>
    <t>ORD-105014</t>
  </si>
  <si>
    <t>ORD-105015</t>
  </si>
  <si>
    <t>ORD-105016</t>
  </si>
  <si>
    <t>CUST-1874</t>
  </si>
  <si>
    <t>ORD-105017</t>
  </si>
  <si>
    <t>ORD-105018</t>
  </si>
  <si>
    <t>ORD-105019</t>
  </si>
  <si>
    <t>ORD-105020</t>
  </si>
  <si>
    <t>ORD-105021</t>
  </si>
  <si>
    <t>ORD-105022</t>
  </si>
  <si>
    <t>ORD-105023</t>
  </si>
  <si>
    <t>ORD-105024</t>
  </si>
  <si>
    <t>ORD-105025</t>
  </si>
  <si>
    <t>ORD-105026</t>
  </si>
  <si>
    <t>ORD-105027</t>
  </si>
  <si>
    <t>ORD-105028</t>
  </si>
  <si>
    <t>CUST-1372</t>
  </si>
  <si>
    <t>ORD-105029</t>
  </si>
  <si>
    <t>ORD-105030</t>
  </si>
  <si>
    <t>ORD-105031</t>
  </si>
  <si>
    <t>ORD-105032</t>
  </si>
  <si>
    <t>ORD-105033</t>
  </si>
  <si>
    <t>CUST-2875</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</si>
  <si>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</si>
  <si>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</si>
  <si>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</si>
  <si>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</si>
  <si>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</si>
  <si>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</si>
  <si>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</si>
  <si>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</si>
  <si>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</si>
  <si>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</si>
  <si>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</si>
  <si>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</si>
  <si>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</si>
  <si>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</si>
  <si>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</si>
  <si>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</si>
  <si>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</si>
  <si>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</si>
  <si>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</si>
  <si>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</si>
  <si>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</si>
  <si>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</si>
  <si>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</si>
  <si>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</si>
  <si>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CUST-1455</t>
  </si>
  <si>
    <t>ORD-105058</t>
  </si>
  <si>
    <t>ORD-105059</t>
  </si>
  <si>
    <t>ORD-105060</t>
  </si>
  <si>
    <t>ORD-105061</t>
  </si>
  <si>
    <t>ORD-105062</t>
  </si>
  <si>
    <t>CUST-2858</t>
  </si>
  <si>
    <t>ORD-105063</t>
  </si>
  <si>
    <t>ORD-105064</t>
  </si>
  <si>
    <t>CUST-2887</t>
  </si>
  <si>
    <t>ORD-105065</t>
  </si>
  <si>
    <t>ORD-105066</t>
  </si>
  <si>
    <t>ORD-105067</t>
  </si>
  <si>
    <t>ORD-105068</t>
  </si>
  <si>
    <t>ORD-105069</t>
  </si>
  <si>
    <t>ORD-105070</t>
  </si>
  <si>
    <t>ORD-105071</t>
  </si>
  <si>
    <t>CUST-1587</t>
  </si>
  <si>
    <t>ORD-105072</t>
  </si>
  <si>
    <t>ORD-105073</t>
  </si>
  <si>
    <t>ORD-105074</t>
  </si>
  <si>
    <t>CUST-3248</t>
  </si>
  <si>
    <t>ORD-105075</t>
  </si>
  <si>
    <t>ORD-105076</t>
  </si>
  <si>
    <t>ORD-105077</t>
  </si>
  <si>
    <t>ORD-105078</t>
  </si>
  <si>
    <t>ORD-105079</t>
  </si>
  <si>
    <t>ORD-105080</t>
  </si>
  <si>
    <t>ORD-105081</t>
  </si>
  <si>
    <t>ORD-105082</t>
  </si>
  <si>
    <t>ORD-105083</t>
  </si>
  <si>
    <t>ORD-105084</t>
  </si>
  <si>
    <t>ORD-105085</t>
  </si>
  <si>
    <t>ORD-105086</t>
  </si>
  <si>
    <t>CUST-2165</t>
  </si>
  <si>
    <t>ORD-105087</t>
  </si>
  <si>
    <t>ORD-105088</t>
  </si>
  <si>
    <t>ORD-105089</t>
  </si>
  <si>
    <t>ORD-105090</t>
  </si>
  <si>
    <t>ORD-105091</t>
  </si>
  <si>
    <t>ORD-105092</t>
  </si>
  <si>
    <t>ORD-105093</t>
  </si>
  <si>
    <t>CUST-1511</t>
  </si>
  <si>
    <t>ORD-105094</t>
  </si>
  <si>
    <t>ORD-105095</t>
  </si>
  <si>
    <t>ORD-105096</t>
  </si>
  <si>
    <t>ORD-105097</t>
  </si>
  <si>
    <t>ORD-105098</t>
  </si>
  <si>
    <t>ORD-105099</t>
  </si>
  <si>
    <t>ORD-105100</t>
  </si>
  <si>
    <t>ORD-105101</t>
  </si>
  <si>
    <t>ORD-105102</t>
  </si>
  <si>
    <t>ORD-105103</t>
  </si>
  <si>
    <t>ORD-105104</t>
  </si>
  <si>
    <t>CUST-1723</t>
  </si>
  <si>
    <t>ORD-105105</t>
  </si>
  <si>
    <t>ORD-105106</t>
  </si>
  <si>
    <t>ORD-105107</t>
  </si>
  <si>
    <t>ORD-105108</t>
  </si>
  <si>
    <t>ORD-105109</t>
  </si>
  <si>
    <t>ORD-105110</t>
  </si>
  <si>
    <t>ORD-105111</t>
  </si>
  <si>
    <t>ORD-105112</t>
  </si>
  <si>
    <t>ORD-105113</t>
  </si>
  <si>
    <t>ORD-105114</t>
  </si>
  <si>
    <t>ORD-105115</t>
  </si>
  <si>
    <t>ORD-105116</t>
  </si>
  <si>
    <t>ORD-105117</t>
  </si>
  <si>
    <t>CUST-2603</t>
  </si>
  <si>
    <t>ORD-105118</t>
  </si>
  <si>
    <t>ORD-105119</t>
  </si>
  <si>
    <t>ORD-105120</t>
  </si>
  <si>
    <t>ORD-105121</t>
  </si>
  <si>
    <t>ORD-105122</t>
  </si>
  <si>
    <t>ORD-105123</t>
  </si>
  <si>
    <t>ORD-105124</t>
  </si>
  <si>
    <t>ORD-105125</t>
  </si>
  <si>
    <t>ORD-105126</t>
  </si>
  <si>
    <t>ORD-105127</t>
  </si>
  <si>
    <t>ORD-105128</t>
  </si>
  <si>
    <t>CUST-1480</t>
  </si>
  <si>
    <t>ORD-105129</t>
  </si>
  <si>
    <t>CUST-3313</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</si>
  <si>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</si>
  <si>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</si>
  <si>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</si>
  <si>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</si>
  <si>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</si>
  <si>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</si>
  <si>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</si>
  <si>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</si>
  <si>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</si>
  <si>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</si>
  <si>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</si>
  <si>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</si>
  <si>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</si>
  <si>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</si>
  <si>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</si>
  <si>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</si>
  <si>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</si>
  <si>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</si>
  <si>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</si>
  <si>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</si>
  <si>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</si>
  <si>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</si>
  <si>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</si>
  <si>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</si>
  <si>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</si>
  <si>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</si>
  <si>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</si>
  <si>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</si>
  <si>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</si>
  <si>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</si>
  <si>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</si>
  <si>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</si>
  <si>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CUST-1776</t>
  </si>
  <si>
    <t>ORD-105162</t>
  </si>
  <si>
    <t>ORD-105163</t>
  </si>
  <si>
    <t>ORD-105164</t>
  </si>
  <si>
    <t>CUST-2415</t>
  </si>
  <si>
    <t>ORD-105165</t>
  </si>
  <si>
    <t>ORD-105166</t>
  </si>
  <si>
    <t>ORD-105167</t>
  </si>
  <si>
    <t>ORD-105168</t>
  </si>
  <si>
    <t>ORD-105169</t>
  </si>
  <si>
    <t>ORD-105170</t>
  </si>
  <si>
    <t>ORD-105171</t>
  </si>
  <si>
    <t>ORD-105172</t>
  </si>
  <si>
    <t>CUST-3237</t>
  </si>
  <si>
    <t>ORD-105173</t>
  </si>
  <si>
    <t>ORD-105174</t>
  </si>
  <si>
    <t>ORD-105175</t>
  </si>
  <si>
    <t>ORD-105176</t>
  </si>
  <si>
    <t>ORD-105177</t>
  </si>
  <si>
    <t>ORD-105178</t>
  </si>
  <si>
    <t>ORD-105179</t>
  </si>
  <si>
    <t>ORD-105180</t>
  </si>
  <si>
    <t>ORD-105181</t>
  </si>
  <si>
    <t>CUST-3413</t>
  </si>
  <si>
    <t>ORD-105182</t>
  </si>
  <si>
    <t>ORD-105183</t>
  </si>
  <si>
    <t>ORD-105184</t>
  </si>
  <si>
    <t>ORD-105185</t>
  </si>
  <si>
    <t>ORD-105186</t>
  </si>
  <si>
    <t>ORD-105187</t>
  </si>
  <si>
    <t>ORD-105188</t>
  </si>
  <si>
    <t>ORD-105189</t>
  </si>
  <si>
    <t>ORD-105190</t>
  </si>
  <si>
    <t>ORD-105191</t>
  </si>
  <si>
    <t>ORD-105192</t>
  </si>
  <si>
    <t>CUST-1349</t>
  </si>
  <si>
    <t>ORD-105193</t>
  </si>
  <si>
    <t>ORD-105194</t>
  </si>
  <si>
    <t>ORD-105195</t>
  </si>
  <si>
    <t>ORD-105196</t>
  </si>
  <si>
    <t>ORD-105197</t>
  </si>
  <si>
    <t>CUST-2427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</si>
  <si>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</si>
  <si>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</si>
  <si>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</si>
  <si>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</si>
  <si>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</si>
  <si>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</si>
  <si>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</si>
  <si>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</si>
  <si>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</si>
  <si>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</si>
  <si>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</si>
  <si>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</si>
  <si>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</si>
  <si>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</si>
  <si>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</si>
  <si>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</si>
  <si>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</si>
  <si>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</si>
  <si>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</si>
  <si>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</si>
  <si>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</si>
  <si>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</si>
  <si>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</si>
  <si>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</si>
  <si>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CUST-1578</t>
  </si>
  <si>
    <t>ORD-105222</t>
  </si>
  <si>
    <t>ORD-105223</t>
  </si>
  <si>
    <t>ORD-105224</t>
  </si>
  <si>
    <t>ORD-105225</t>
  </si>
  <si>
    <t>ORD-105226</t>
  </si>
  <si>
    <t>ORD-105227</t>
  </si>
  <si>
    <t>ORD-105228</t>
  </si>
  <si>
    <t>CUST-2918</t>
  </si>
  <si>
    <t>ORD-105229</t>
  </si>
  <si>
    <t>ORD-105230</t>
  </si>
  <si>
    <t>CUST-1721</t>
  </si>
  <si>
    <t>ORD-105231</t>
  </si>
  <si>
    <t>ORD-105232</t>
  </si>
  <si>
    <t>ORD-105233</t>
  </si>
  <si>
    <t>ORD-105234</t>
  </si>
  <si>
    <t>ORD-105235</t>
  </si>
  <si>
    <t>CUST-1312</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</si>
  <si>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</si>
  <si>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</si>
  <si>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</si>
  <si>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</si>
  <si>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</si>
  <si>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</si>
  <si>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</si>
  <si>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</si>
  <si>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</si>
  <si>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</si>
  <si>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</si>
  <si>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</si>
  <si>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</si>
  <si>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</si>
  <si>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</si>
  <si>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</si>
  <si>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</si>
  <si>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</si>
  <si>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</si>
  <si>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</si>
  <si>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</si>
  <si>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</si>
  <si>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CUST-2765</t>
  </si>
  <si>
    <t>ORD-105258</t>
  </si>
  <si>
    <t>ORD-105259</t>
  </si>
  <si>
    <t>ORD-105260</t>
  </si>
  <si>
    <t>CUST-3293</t>
  </si>
  <si>
    <t>ORD-105261</t>
  </si>
  <si>
    <t>ORD-105262</t>
  </si>
  <si>
    <t>ORD-105263</t>
  </si>
  <si>
    <t>ORD-105264</t>
  </si>
  <si>
    <t>ORD-105265</t>
  </si>
  <si>
    <t>ORD-105266</t>
  </si>
  <si>
    <t>ORD-105267</t>
  </si>
  <si>
    <t>CUST-1323</t>
  </si>
  <si>
    <t>ORD-105268</t>
  </si>
  <si>
    <t>ORD-105269</t>
  </si>
  <si>
    <t>ORD-105270</t>
  </si>
  <si>
    <t>ORD-105271</t>
  </si>
  <si>
    <t>ORD-105272</t>
  </si>
  <si>
    <t>ORD-105273</t>
  </si>
  <si>
    <t>ORD-105274</t>
  </si>
  <si>
    <t>ORD-105275</t>
  </si>
  <si>
    <t>ORD-105276</t>
  </si>
  <si>
    <t>ORD-105277</t>
  </si>
  <si>
    <t>ORD-105278</t>
  </si>
  <si>
    <t>CUST-1552</t>
  </si>
  <si>
    <t>ORD-105279</t>
  </si>
  <si>
    <t>CUST-2921</t>
  </si>
  <si>
    <t>ORD-105280</t>
  </si>
  <si>
    <t>ORD-105281</t>
  </si>
  <si>
    <t>ORD-105282</t>
  </si>
  <si>
    <t>ORD-105283</t>
  </si>
  <si>
    <t>ORD-105284</t>
  </si>
  <si>
    <t>ORD-105285</t>
  </si>
  <si>
    <t>ORD-105286</t>
  </si>
  <si>
    <t>ORD-105287</t>
  </si>
  <si>
    <t>CUST-2262</t>
  </si>
  <si>
    <t>ORD-105288</t>
  </si>
  <si>
    <t>ORD-105289</t>
  </si>
  <si>
    <t>ORD-105290</t>
  </si>
  <si>
    <t>ORD-105291</t>
  </si>
  <si>
    <t>ORD-105292</t>
  </si>
  <si>
    <t>ORD-105293</t>
  </si>
  <si>
    <t>ORD-105294</t>
  </si>
  <si>
    <t>ORD-105295</t>
  </si>
  <si>
    <t>ORD-105296</t>
  </si>
  <si>
    <t>CUST-3140</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</si>
  <si>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</si>
  <si>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</si>
  <si>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</si>
  <si>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</si>
  <si>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</si>
  <si>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</si>
  <si>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</si>
  <si>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</si>
  <si>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</si>
  <si>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</si>
  <si>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</si>
  <si>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</si>
  <si>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</si>
  <si>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</si>
  <si>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</si>
  <si>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</si>
  <si>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</si>
  <si>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</si>
  <si>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</si>
  <si>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</si>
  <si>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</si>
  <si>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</si>
  <si>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CUST-1140</t>
  </si>
  <si>
    <t>ORD-105319</t>
  </si>
  <si>
    <t>ORD-105320</t>
  </si>
  <si>
    <t>ORD-105321</t>
  </si>
  <si>
    <t>ORD-105322</t>
  </si>
  <si>
    <t>ORD-105323</t>
  </si>
  <si>
    <t>CUST-2708</t>
  </si>
  <si>
    <t>ORD-105324</t>
  </si>
  <si>
    <t>ORD-105325</t>
  </si>
  <si>
    <t>ORD-105326</t>
  </si>
  <si>
    <t>ORD-105327</t>
  </si>
  <si>
    <t>ORD-105328</t>
  </si>
  <si>
    <t>ORD-105329</t>
  </si>
  <si>
    <t>ORD-105330</t>
  </si>
  <si>
    <t>ORD-105331</t>
  </si>
  <si>
    <t>CUST-2063</t>
  </si>
  <si>
    <t>ORD-105332</t>
  </si>
  <si>
    <t>ORD-105333</t>
  </si>
  <si>
    <t>ORD-105334</t>
  </si>
  <si>
    <t>ORD-105335</t>
  </si>
  <si>
    <t>ORD-105336</t>
  </si>
  <si>
    <t>ORD-105337</t>
  </si>
  <si>
    <t>ORD-105338</t>
  </si>
  <si>
    <t>ORD-105339</t>
  </si>
  <si>
    <t>ORD-105340</t>
  </si>
  <si>
    <t>ORD-105341</t>
  </si>
  <si>
    <t>ORD-105342</t>
  </si>
  <si>
    <t>ORD-105343</t>
  </si>
  <si>
    <t>ORD-105344</t>
  </si>
  <si>
    <t>ORD-105345</t>
  </si>
  <si>
    <t>CUST-2756</t>
  </si>
  <si>
    <t>ORD-105346</t>
  </si>
  <si>
    <t>CUST-2425</t>
  </si>
  <si>
    <t>ORD-105347</t>
  </si>
  <si>
    <t>ORD-105348</t>
  </si>
  <si>
    <t>ORD-105349</t>
  </si>
  <si>
    <t>ORD-105350</t>
  </si>
  <si>
    <t>ORD-105351</t>
  </si>
  <si>
    <t>ORD-105352</t>
  </si>
  <si>
    <t>ORD-105353</t>
  </si>
  <si>
    <t>ORD-105354</t>
  </si>
  <si>
    <t>ORD-105355</t>
  </si>
  <si>
    <t>ORD-105356</t>
  </si>
  <si>
    <t>ORD-105357</t>
  </si>
  <si>
    <t>ORD-105358</t>
  </si>
  <si>
    <t>ORD-105359</t>
  </si>
  <si>
    <t>CUST-3406</t>
  </si>
  <si>
    <t>ORD-105360</t>
  </si>
  <si>
    <t>ORD-105361</t>
  </si>
  <si>
    <t>ORD-105362</t>
  </si>
  <si>
    <t>ORD-105363</t>
  </si>
  <si>
    <t>CUST-1391</t>
  </si>
  <si>
    <t>ORD-105364</t>
  </si>
  <si>
    <t>ORD-105365</t>
  </si>
  <si>
    <t>ORD-105366</t>
  </si>
  <si>
    <t>CUST-1116</t>
  </si>
  <si>
    <t>ORD-105367</t>
  </si>
  <si>
    <t>ORD-105368</t>
  </si>
  <si>
    <t>ORD-105369</t>
  </si>
  <si>
    <t>ORD-105370</t>
  </si>
  <si>
    <t>ORD-105371</t>
  </si>
  <si>
    <t>ORD-105372</t>
  </si>
  <si>
    <t>ORD-105373</t>
  </si>
  <si>
    <t>ORD-105374</t>
  </si>
  <si>
    <t>ORD-105375</t>
  </si>
  <si>
    <t>ORD-105376</t>
  </si>
  <si>
    <t>ORD-105377</t>
  </si>
  <si>
    <t>ORD-105378</t>
  </si>
  <si>
    <t>CUST-3297</t>
  </si>
  <si>
    <t>ORD-105379</t>
  </si>
  <si>
    <t>ORD-105380</t>
  </si>
  <si>
    <t>ORD-105381</t>
  </si>
  <si>
    <t>ORD-105382</t>
  </si>
  <si>
    <t>ORD-105383</t>
  </si>
  <si>
    <t>ORD-105384</t>
  </si>
  <si>
    <t>ORD-105385</t>
  </si>
  <si>
    <t>ORD-105386</t>
  </si>
  <si>
    <t>CUST-1526</t>
  </si>
  <si>
    <t>ORD-105387</t>
  </si>
  <si>
    <t>ORD-105388</t>
  </si>
  <si>
    <t>ORD-105389</t>
  </si>
  <si>
    <t>ORD-105390</t>
  </si>
  <si>
    <t>ORD-105391</t>
  </si>
  <si>
    <t>CUST-2247</t>
  </si>
  <si>
    <t>ORD-105392</t>
  </si>
  <si>
    <t>CUST-2248</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</si>
  <si>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</si>
  <si>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</si>
  <si>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</si>
  <si>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</si>
  <si>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</si>
  <si>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</si>
  <si>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</si>
  <si>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</si>
  <si>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</si>
  <si>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</si>
  <si>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</si>
  <si>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</si>
  <si>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</si>
  <si>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</si>
  <si>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</si>
  <si>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</si>
  <si>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CUST-2033</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</si>
  <si>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</si>
  <si>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</si>
  <si>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</si>
  <si>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</si>
  <si>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</si>
  <si>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</si>
  <si>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</si>
  <si>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</si>
  <si>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</si>
  <si>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</si>
  <si>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</si>
  <si>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</si>
  <si>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</si>
  <si>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</si>
  <si>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</si>
  <si>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</si>
  <si>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</si>
  <si>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CUST-2259</t>
  </si>
  <si>
    <t>ORD-105426</t>
  </si>
  <si>
    <t>ORD-105427</t>
  </si>
  <si>
    <t>ORD-105428</t>
  </si>
  <si>
    <t>ORD-105429</t>
  </si>
  <si>
    <t>ORD-105430</t>
  </si>
  <si>
    <t>ORD-105431</t>
  </si>
  <si>
    <t>ORD-105432</t>
  </si>
  <si>
    <t>ORD-105433</t>
  </si>
  <si>
    <t>ORD-105434</t>
  </si>
  <si>
    <t>ORD-105435</t>
  </si>
  <si>
    <t>CUST-1398</t>
  </si>
  <si>
    <t>ORD-105436</t>
  </si>
  <si>
    <t>ORD-105437</t>
  </si>
  <si>
    <t>ORD-105438</t>
  </si>
  <si>
    <t>CUST-2273</t>
  </si>
  <si>
    <t>ORD-105439</t>
  </si>
  <si>
    <t>ORD-105440</t>
  </si>
  <si>
    <t>ORD-105441</t>
  </si>
  <si>
    <t>ORD-105442</t>
  </si>
  <si>
    <t>ORD-105443</t>
  </si>
  <si>
    <t>ORD-105444</t>
  </si>
  <si>
    <t>CUST-1317</t>
  </si>
  <si>
    <t>ORD-105445</t>
  </si>
  <si>
    <t>ORD-105446</t>
  </si>
  <si>
    <t>ORD-105447</t>
  </si>
  <si>
    <t>ORD-105448</t>
  </si>
  <si>
    <t>ORD-105449</t>
  </si>
  <si>
    <t>ORD-105450</t>
  </si>
  <si>
    <t>ORD-105451</t>
  </si>
  <si>
    <t>ORD-105452</t>
  </si>
  <si>
    <t>ORD-105453</t>
  </si>
  <si>
    <t>CUST-1588</t>
  </si>
  <si>
    <t>ORD-105454</t>
  </si>
  <si>
    <t>ORD-105455</t>
  </si>
  <si>
    <t>ORD-105456</t>
  </si>
  <si>
    <t>ORD-105457</t>
  </si>
  <si>
    <t>ORD-105458</t>
  </si>
  <si>
    <t>ORD-105459</t>
  </si>
  <si>
    <t>ORD-105460</t>
  </si>
  <si>
    <t>ORD-105461</t>
  </si>
  <si>
    <t>ORD-105462</t>
  </si>
  <si>
    <t>ORD-105463</t>
  </si>
  <si>
    <t>CUST-3115</t>
  </si>
  <si>
    <t>ORD-105464</t>
  </si>
  <si>
    <t>ORD-105465</t>
  </si>
  <si>
    <t>CUST-3409</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</si>
  <si>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</si>
  <si>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</si>
  <si>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</si>
  <si>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</si>
  <si>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</si>
  <si>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</si>
  <si>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</si>
  <si>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</si>
  <si>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</si>
  <si>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</si>
  <si>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</si>
  <si>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</si>
  <si>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</si>
  <si>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</si>
  <si>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</si>
  <si>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</si>
  <si>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</si>
  <si>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</si>
  <si>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</si>
  <si>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CUST-2796</t>
  </si>
  <si>
    <t>ORD-105485</t>
  </si>
  <si>
    <t>ORD-105486</t>
  </si>
  <si>
    <t>ORD-105487</t>
  </si>
  <si>
    <t>ORD-105488</t>
  </si>
  <si>
    <t>ORD-105489</t>
  </si>
  <si>
    <t>ORD-105490</t>
  </si>
  <si>
    <t>CUST-3155</t>
  </si>
  <si>
    <t>ORD-105491</t>
  </si>
  <si>
    <t>ORD-105492</t>
  </si>
  <si>
    <t>ORD-105493</t>
  </si>
  <si>
    <t>ORD-105494</t>
  </si>
  <si>
    <t>ORD-105495</t>
  </si>
  <si>
    <t>ORD-105496</t>
  </si>
  <si>
    <t>ORD-105497</t>
  </si>
  <si>
    <t>ORD-105498</t>
  </si>
  <si>
    <t>ORD-105499</t>
  </si>
  <si>
    <t>ORD-105500</t>
  </si>
  <si>
    <t>ORD-105501</t>
  </si>
  <si>
    <t>ORD-105502</t>
  </si>
  <si>
    <t>ORD-105503</t>
  </si>
  <si>
    <t>ORD-105504</t>
  </si>
  <si>
    <t>ORD-105505</t>
  </si>
  <si>
    <t>CUST-3175</t>
  </si>
  <si>
    <t>ORD-105506</t>
  </si>
  <si>
    <t>ORD-105507</t>
  </si>
  <si>
    <t>ORD-105508</t>
  </si>
  <si>
    <t>CUST-3199</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</si>
  <si>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</si>
  <si>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</si>
  <si>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</si>
  <si>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</si>
  <si>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</si>
  <si>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</si>
  <si>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</si>
  <si>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</si>
  <si>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</si>
  <si>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</si>
  <si>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</si>
  <si>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</si>
  <si>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</si>
  <si>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</si>
  <si>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</si>
  <si>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</si>
  <si>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CUST-2140</t>
  </si>
  <si>
    <t>ORD-105525</t>
  </si>
  <si>
    <t>ORD-105526</t>
  </si>
  <si>
    <t>ORD-105527</t>
  </si>
  <si>
    <t>ORD-105528</t>
  </si>
  <si>
    <t>ORD-105529</t>
  </si>
  <si>
    <t>ORD-105530</t>
  </si>
  <si>
    <t>CUST-2545</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</si>
  <si>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</si>
  <si>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</si>
  <si>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</si>
  <si>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</si>
  <si>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</si>
  <si>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</si>
  <si>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</si>
  <si>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</si>
  <si>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</si>
  <si>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</si>
  <si>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</si>
  <si>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</si>
  <si>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</si>
  <si>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</si>
  <si>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</si>
  <si>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</si>
  <si>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</si>
  <si>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</si>
  <si>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</si>
  <si>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</si>
  <si>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</si>
  <si>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</si>
  <si>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</si>
  <si>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</si>
  <si>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</si>
  <si>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</si>
  <si>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</si>
  <si>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</si>
  <si>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</si>
  <si>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</si>
  <si>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</si>
  <si>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</si>
  <si>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</si>
  <si>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</si>
  <si>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</si>
  <si>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CUST-3050</t>
  </si>
  <si>
    <t>ORD-105566</t>
  </si>
  <si>
    <t>CUST-1023</t>
  </si>
  <si>
    <t>ORD-105567</t>
  </si>
  <si>
    <t>ORD-105568</t>
  </si>
  <si>
    <t>ORD-105569</t>
  </si>
  <si>
    <t>ORD-105570</t>
  </si>
  <si>
    <t>ORD-105571</t>
  </si>
  <si>
    <t>ORD-105572</t>
  </si>
  <si>
    <t>CUST-2534</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</si>
  <si>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</si>
  <si>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</si>
  <si>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</si>
  <si>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</si>
  <si>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</si>
  <si>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</si>
  <si>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</si>
  <si>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</si>
  <si>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</si>
  <si>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</si>
  <si>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</si>
  <si>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</si>
  <si>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</si>
  <si>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</si>
  <si>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</si>
  <si>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</si>
  <si>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CUST-2017</t>
  </si>
  <si>
    <t>ORD-105589</t>
  </si>
  <si>
    <t>ORD-105590</t>
  </si>
  <si>
    <t>ORD-105591</t>
  </si>
  <si>
    <t>ORD-105592</t>
  </si>
  <si>
    <t>ORD-105593</t>
  </si>
  <si>
    <t>ORD-105594</t>
  </si>
  <si>
    <t>ORD-105595</t>
  </si>
  <si>
    <t>CUST-1318</t>
  </si>
  <si>
    <t>ORD-105596</t>
  </si>
  <si>
    <t>ORD-105597</t>
  </si>
  <si>
    <t>ORD-105598</t>
  </si>
  <si>
    <t>ORD-105599</t>
  </si>
  <si>
    <t>ORD-105600</t>
  </si>
  <si>
    <t>ORD-105601</t>
  </si>
  <si>
    <t>ORD-105602</t>
  </si>
  <si>
    <t>ORD-105603</t>
  </si>
  <si>
    <t>ORD-105604</t>
  </si>
  <si>
    <t>ORD-105605</t>
  </si>
  <si>
    <t>ORD-105606</t>
  </si>
  <si>
    <t>ORD-105607</t>
  </si>
  <si>
    <t>ORD-105608</t>
  </si>
  <si>
    <t>ORD-105609</t>
  </si>
  <si>
    <t>CUST-2039</t>
  </si>
  <si>
    <t>ORD-105610</t>
  </si>
  <si>
    <t>ORD-105611</t>
  </si>
  <si>
    <t>ORD-105612</t>
  </si>
  <si>
    <t>ORD-105613</t>
  </si>
  <si>
    <t>ORD-105614</t>
  </si>
  <si>
    <t>ORD-105615</t>
  </si>
  <si>
    <t>ORD-105616</t>
  </si>
  <si>
    <t>ORD-105617</t>
  </si>
  <si>
    <t>ORD-105618</t>
  </si>
  <si>
    <t>CUST-1346</t>
  </si>
  <si>
    <t>ORD-105619</t>
  </si>
  <si>
    <t>ORD-105620</t>
  </si>
  <si>
    <t>CUST-3244</t>
  </si>
  <si>
    <t>ORD-105621</t>
  </si>
  <si>
    <t>ORD-105622</t>
  </si>
  <si>
    <t>ORD-105623</t>
  </si>
  <si>
    <t>ORD-105624</t>
  </si>
  <si>
    <t>ORD-105625</t>
  </si>
  <si>
    <t>ORD-105626</t>
  </si>
  <si>
    <t>ORD-105627</t>
  </si>
  <si>
    <t>ORD-105628</t>
  </si>
  <si>
    <t>CUST-3017</t>
  </si>
  <si>
    <t>ORD-105629</t>
  </si>
  <si>
    <t>ORD-105630</t>
  </si>
  <si>
    <t>ORD-105631</t>
  </si>
  <si>
    <t>ORD-105632</t>
  </si>
  <si>
    <t>ORD-105633</t>
  </si>
  <si>
    <t>CUST-2200</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</si>
  <si>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</si>
  <si>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</si>
  <si>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</si>
  <si>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</si>
  <si>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</si>
  <si>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</si>
  <si>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</si>
  <si>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</si>
  <si>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</si>
  <si>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</si>
  <si>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</si>
  <si>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</si>
  <si>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</si>
  <si>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</si>
  <si>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</si>
  <si>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</si>
  <si>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</si>
  <si>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</si>
  <si>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CUST-2874</t>
  </si>
  <si>
    <t>ORD-105652</t>
  </si>
  <si>
    <t>ORD-105653</t>
  </si>
  <si>
    <t>ORD-105654</t>
  </si>
  <si>
    <t>ORD-105655</t>
  </si>
  <si>
    <t>ORD-105656</t>
  </si>
  <si>
    <t>ORD-105657</t>
  </si>
  <si>
    <t>ORD-105658</t>
  </si>
  <si>
    <t>ORD-105659</t>
  </si>
  <si>
    <t>ORD-105660</t>
  </si>
  <si>
    <t>ORD-105661</t>
  </si>
  <si>
    <t>CUST-2092</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</si>
  <si>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</si>
  <si>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</si>
  <si>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</si>
  <si>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</si>
  <si>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</si>
  <si>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</si>
  <si>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</si>
  <si>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</si>
  <si>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</si>
  <si>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</si>
  <si>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</si>
  <si>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</si>
  <si>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</si>
  <si>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</si>
  <si>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</si>
  <si>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</si>
  <si>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</si>
  <si>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</si>
  <si>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</si>
  <si>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</si>
  <si>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</si>
  <si>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</si>
  <si>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</si>
  <si>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</si>
  <si>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</si>
  <si>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</si>
  <si>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</si>
  <si>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</si>
  <si>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</si>
  <si>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</si>
  <si>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</si>
  <si>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</si>
  <si>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</si>
  <si>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</si>
  <si>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</si>
  <si>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</si>
  <si>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</si>
  <si>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</si>
  <si>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</si>
  <si>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</si>
  <si>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</si>
  <si>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CUST-1186</t>
  </si>
  <si>
    <t>ORD-105703</t>
  </si>
  <si>
    <t>ORD-105704</t>
  </si>
  <si>
    <t>CUST-2927</t>
  </si>
  <si>
    <t>ORD-105705</t>
  </si>
  <si>
    <t>ORD-105706</t>
  </si>
  <si>
    <t>ORD-105707</t>
  </si>
  <si>
    <t>ORD-105708</t>
  </si>
  <si>
    <t>ORD-105709</t>
  </si>
  <si>
    <t>ORD-105710</t>
  </si>
  <si>
    <t>ORD-105711</t>
  </si>
  <si>
    <t>ORD-105712</t>
  </si>
  <si>
    <t>ORD-105713</t>
  </si>
  <si>
    <t>ORD-105714</t>
  </si>
  <si>
    <t>CUST-1947</t>
  </si>
  <si>
    <t>ORD-105715</t>
  </si>
  <si>
    <t>ORD-105716</t>
  </si>
  <si>
    <t>ORD-105717</t>
  </si>
  <si>
    <t>ORD-105718</t>
  </si>
  <si>
    <t>ORD-105719</t>
  </si>
  <si>
    <t>ORD-105720</t>
  </si>
  <si>
    <t>ORD-105721</t>
  </si>
  <si>
    <t>CUST-1772</t>
  </si>
  <si>
    <t>ORD-105722</t>
  </si>
  <si>
    <t>CUST-1462</t>
  </si>
  <si>
    <t>ORD-105723</t>
  </si>
  <si>
    <t>CUST-1003</t>
  </si>
  <si>
    <t>ORD-105724</t>
  </si>
  <si>
    <t>ORD-105725</t>
  </si>
  <si>
    <t>ORD-105726</t>
  </si>
  <si>
    <t>ORD-105727</t>
  </si>
  <si>
    <t>ORD-105728</t>
  </si>
  <si>
    <t>ORD-105729</t>
  </si>
  <si>
    <t>CUST-1608</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</si>
  <si>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</si>
  <si>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</si>
  <si>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</si>
  <si>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</si>
  <si>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</si>
  <si>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</si>
  <si>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</si>
  <si>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</si>
  <si>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</si>
  <si>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</si>
  <si>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</si>
  <si>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</si>
  <si>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</si>
  <si>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</si>
  <si>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</si>
  <si>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</si>
  <si>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</si>
  <si>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</si>
  <si>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</si>
  <si>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</si>
  <si>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CUST-3245</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</si>
  <si>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</si>
  <si>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</si>
  <si>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</si>
  <si>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</si>
  <si>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</si>
  <si>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</si>
  <si>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</si>
  <si>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</si>
  <si>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</si>
  <si>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</si>
  <si>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</si>
  <si>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</si>
  <si>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</si>
  <si>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</si>
  <si>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</si>
  <si>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</si>
  <si>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</si>
  <si>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</si>
  <si>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</si>
  <si>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</si>
  <si>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</si>
  <si>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</si>
  <si>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</si>
  <si>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</si>
  <si>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CUST-3105</t>
  </si>
  <si>
    <t>ORD-105774</t>
  </si>
  <si>
    <t>ORD-105775</t>
  </si>
  <si>
    <t>ORD-105776</t>
  </si>
  <si>
    <t>ORD-105777</t>
  </si>
  <si>
    <t>CUST-1488</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</si>
  <si>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</si>
  <si>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</si>
  <si>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</si>
  <si>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</si>
  <si>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</si>
  <si>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</si>
  <si>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</si>
  <si>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</si>
  <si>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</si>
  <si>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</si>
  <si>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</si>
  <si>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</si>
  <si>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</si>
  <si>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</si>
  <si>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</si>
  <si>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</si>
  <si>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</si>
  <si>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</si>
  <si>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</si>
  <si>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</si>
  <si>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</si>
  <si>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CUST-2961</t>
  </si>
  <si>
    <t>ORD-105799</t>
  </si>
  <si>
    <t>ORD-105800</t>
  </si>
  <si>
    <t>ORD-105801</t>
  </si>
  <si>
    <t>CUST-1921</t>
  </si>
  <si>
    <t>ORD-105802</t>
  </si>
  <si>
    <t>ORD-105803</t>
  </si>
  <si>
    <t>ORD-105804</t>
  </si>
  <si>
    <t>ORD-105805</t>
  </si>
  <si>
    <t>ORD-105806</t>
  </si>
  <si>
    <t>ORD-105807</t>
  </si>
  <si>
    <t>CUST-2809</t>
  </si>
  <si>
    <t>ORD-105808</t>
  </si>
  <si>
    <t>ORD-105809</t>
  </si>
  <si>
    <t>ORD-105810</t>
  </si>
  <si>
    <t>ORD-105811</t>
  </si>
  <si>
    <t>CUST-1069</t>
  </si>
  <si>
    <t>ORD-105812</t>
  </si>
  <si>
    <t>ORD-105813</t>
  </si>
  <si>
    <t>ORD-105814</t>
  </si>
  <si>
    <t>ORD-105815</t>
  </si>
  <si>
    <t>CUST-1042</t>
  </si>
  <si>
    <t>ORD-105816</t>
  </si>
  <si>
    <t>ORD-105817</t>
  </si>
  <si>
    <t>ORD-105818</t>
  </si>
  <si>
    <t>ORD-105819</t>
  </si>
  <si>
    <t>ORD-105820</t>
  </si>
  <si>
    <t>ORD-105821</t>
  </si>
  <si>
    <t>ORD-105822</t>
  </si>
  <si>
    <t>ORD-105823</t>
  </si>
  <si>
    <t>ORD-105824</t>
  </si>
  <si>
    <t>ORD-105825</t>
  </si>
  <si>
    <t>ORD-105826</t>
  </si>
  <si>
    <t>CUST-1785</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</si>
  <si>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</si>
  <si>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</si>
  <si>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</si>
  <si>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</si>
  <si>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</si>
  <si>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</si>
  <si>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</si>
  <si>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</si>
  <si>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</si>
  <si>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</si>
  <si>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</si>
  <si>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</si>
  <si>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</si>
  <si>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</si>
  <si>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</si>
  <si>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</si>
  <si>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</si>
  <si>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</si>
  <si>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</si>
  <si>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CUST-2662</t>
  </si>
  <si>
    <t>ORD-105846</t>
  </si>
  <si>
    <t>ORD-105847</t>
  </si>
  <si>
    <t>ORD-105848</t>
  </si>
  <si>
    <t>CUST-1053</t>
  </si>
  <si>
    <t>ORD-105849</t>
  </si>
  <si>
    <t>ORD-105850</t>
  </si>
  <si>
    <t>CUST-2646</t>
  </si>
  <si>
    <t>ORD-105851</t>
  </si>
  <si>
    <t>ORD-105852</t>
  </si>
  <si>
    <t>ORD-105853</t>
  </si>
  <si>
    <t>ORD-105854</t>
  </si>
  <si>
    <t>ORD-105855</t>
  </si>
  <si>
    <t>ORD-105856</t>
  </si>
  <si>
    <t>CUST-2784</t>
  </si>
  <si>
    <t>ORD-105857</t>
  </si>
  <si>
    <t>ORD-105858</t>
  </si>
  <si>
    <t>ORD-105859</t>
  </si>
  <si>
    <t>ORD-105860</t>
  </si>
  <si>
    <t>CUST-1866</t>
  </si>
  <si>
    <t>ORD-105861</t>
  </si>
  <si>
    <t>CUST-1560</t>
  </si>
  <si>
    <t>ORD-105862</t>
  </si>
  <si>
    <t>ORD-105863</t>
  </si>
  <si>
    <t>ORD-105864</t>
  </si>
  <si>
    <t>ORD-105865</t>
  </si>
  <si>
    <t>ORD-105866</t>
  </si>
  <si>
    <t>ORD-105867</t>
  </si>
  <si>
    <t>ORD-105868</t>
  </si>
  <si>
    <t>ORD-105869</t>
  </si>
  <si>
    <t>CUST-1150</t>
  </si>
  <si>
    <t>ORD-105870</t>
  </si>
  <si>
    <t>ORD-105871</t>
  </si>
  <si>
    <t>ORD-105872</t>
  </si>
  <si>
    <t>ORD-105873</t>
  </si>
  <si>
    <t>ORD-105874</t>
  </si>
  <si>
    <t>ORD-105875</t>
  </si>
  <si>
    <t>ORD-105876</t>
  </si>
  <si>
    <t>ORD-105877</t>
  </si>
  <si>
    <t>ORD-105878</t>
  </si>
  <si>
    <t>ORD-105879</t>
  </si>
  <si>
    <t>CUST-2632</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</si>
  <si>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</si>
  <si>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</si>
  <si>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</si>
  <si>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</si>
  <si>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</si>
  <si>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</si>
  <si>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</si>
  <si>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</si>
  <si>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</si>
  <si>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</si>
  <si>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</si>
  <si>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</si>
  <si>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</si>
  <si>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</si>
  <si>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</si>
  <si>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</si>
  <si>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</si>
  <si>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</si>
  <si>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</si>
  <si>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CUST-1506</t>
  </si>
  <si>
    <t>ORD-105899</t>
  </si>
  <si>
    <t>ORD-105900</t>
  </si>
  <si>
    <t>ORD-105901</t>
  </si>
  <si>
    <t>ORD-105902</t>
  </si>
  <si>
    <t>ORD-105903</t>
  </si>
  <si>
    <t>ORD-105904</t>
  </si>
  <si>
    <t>CUST-1193</t>
  </si>
  <si>
    <t>ORD-105905</t>
  </si>
  <si>
    <t>ORD-105906</t>
  </si>
  <si>
    <t>ORD-105907</t>
  </si>
  <si>
    <t>ORD-105908</t>
  </si>
  <si>
    <t>ORD-105909</t>
  </si>
  <si>
    <t>ORD-105910</t>
  </si>
  <si>
    <t>ORD-105911</t>
  </si>
  <si>
    <t>ORD-105912</t>
  </si>
  <si>
    <t>ORD-105913</t>
  </si>
  <si>
    <t>ORD-105914</t>
  </si>
  <si>
    <t>ORD-105915</t>
  </si>
  <si>
    <t>ORD-105916</t>
  </si>
  <si>
    <t>ORD-105917</t>
  </si>
  <si>
    <t>ORD-105918</t>
  </si>
  <si>
    <t>ORD-105919</t>
  </si>
  <si>
    <t>CUST-2097</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</si>
  <si>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</si>
  <si>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</si>
  <si>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</si>
  <si>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</si>
  <si>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</si>
  <si>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</si>
  <si>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</si>
  <si>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</si>
  <si>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</si>
  <si>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</si>
  <si>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</si>
  <si>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</si>
  <si>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</si>
  <si>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</si>
  <si>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</si>
  <si>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</si>
  <si>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</si>
  <si>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</si>
  <si>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</si>
  <si>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</si>
  <si>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</si>
  <si>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</si>
  <si>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</si>
  <si>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</si>
  <si>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</si>
  <si>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</si>
  <si>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</si>
  <si>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</si>
  <si>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</si>
  <si>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</si>
  <si>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</si>
  <si>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</si>
  <si>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</si>
  <si>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</si>
  <si>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</si>
  <si>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</si>
  <si>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</si>
  <si>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</si>
  <si>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</si>
  <si>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CUST-3271</t>
  </si>
  <si>
    <t>ORD-105959</t>
  </si>
  <si>
    <t>ORD-105960</t>
  </si>
  <si>
    <t>ORD-105961</t>
  </si>
  <si>
    <t>CUST-2184</t>
  </si>
  <si>
    <t>ORD-105962</t>
  </si>
  <si>
    <t>ORD-105963</t>
  </si>
  <si>
    <t>ORD-105964</t>
  </si>
  <si>
    <t>CUST-1145</t>
  </si>
  <si>
    <t>ORD-105965</t>
  </si>
  <si>
    <t>ORD-105966</t>
  </si>
  <si>
    <t>ORD-105967</t>
  </si>
  <si>
    <t>ORD-105968</t>
  </si>
  <si>
    <t>ORD-105969</t>
  </si>
  <si>
    <t>ORD-105970</t>
  </si>
  <si>
    <t>ORD-105971</t>
  </si>
  <si>
    <t>ORD-105972</t>
  </si>
  <si>
    <t>ORD-105973</t>
  </si>
  <si>
    <t>CUST-3011</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</si>
  <si>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</si>
  <si>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</si>
  <si>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</si>
  <si>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</si>
  <si>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</si>
  <si>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</si>
  <si>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</si>
  <si>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</si>
  <si>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</si>
  <si>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</si>
  <si>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</si>
  <si>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</si>
  <si>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</si>
  <si>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</si>
  <si>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</si>
  <si>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</si>
  <si>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</si>
  <si>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CUST-2705</t>
  </si>
  <si>
    <t>ORD-105991</t>
  </si>
  <si>
    <t>ORD-105992</t>
  </si>
  <si>
    <t>CUST-1173</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</si>
  <si>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</si>
  <si>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</si>
  <si>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</si>
  <si>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</si>
  <si>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</si>
  <si>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</si>
  <si>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</si>
  <si>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</si>
  <si>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</si>
  <si>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</si>
  <si>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</si>
  <si>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</si>
  <si>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</si>
  <si>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</si>
  <si>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</si>
  <si>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</si>
  <si>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</si>
  <si>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</si>
  <si>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</si>
  <si>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</si>
  <si>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</si>
  <si>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</si>
  <si>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</si>
  <si>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</si>
  <si>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</si>
  <si>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</si>
  <si>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CUST-1306</t>
  </si>
  <si>
    <t>ORD-106019</t>
  </si>
  <si>
    <t>ORD-106020</t>
  </si>
  <si>
    <t>ORD-106021</t>
  </si>
  <si>
    <t>ORD-106022</t>
  </si>
  <si>
    <t>ORD-106023</t>
  </si>
  <si>
    <t>ORD-106024</t>
  </si>
  <si>
    <t>ORD-106025</t>
  </si>
  <si>
    <t>ORD-106026</t>
  </si>
  <si>
    <t>ORD-106027</t>
  </si>
  <si>
    <t>ORD-106028</t>
  </si>
  <si>
    <t>ORD-106029</t>
  </si>
  <si>
    <t>CUST-1911</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</si>
  <si>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</si>
  <si>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</si>
  <si>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</si>
  <si>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</si>
  <si>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</si>
  <si>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</si>
  <si>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</si>
  <si>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</si>
  <si>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</si>
  <si>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</si>
  <si>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</si>
  <si>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</si>
  <si>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</si>
  <si>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</si>
  <si>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</si>
  <si>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</si>
  <si>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</si>
  <si>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</si>
  <si>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</si>
  <si>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</si>
  <si>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</si>
  <si>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</si>
  <si>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</si>
  <si>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</si>
  <si>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</si>
  <si>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</si>
  <si>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</si>
  <si>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</si>
  <si>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</si>
  <si>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</si>
  <si>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</si>
  <si>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</si>
  <si>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</si>
  <si>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</si>
  <si>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</si>
  <si>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</si>
  <si>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CUST-2368</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</si>
  <si>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</si>
  <si>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</si>
  <si>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</si>
  <si>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</si>
  <si>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</si>
  <si>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</si>
  <si>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</si>
  <si>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</si>
  <si>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</si>
  <si>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</si>
  <si>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</si>
  <si>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</si>
  <si>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</si>
  <si>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</si>
  <si>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</si>
  <si>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</si>
  <si>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</si>
  <si>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</si>
  <si>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</si>
  <si>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</si>
  <si>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</si>
  <si>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</si>
  <si>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</si>
  <si>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</si>
  <si>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</si>
  <si>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</si>
  <si>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</si>
  <si>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</si>
  <si>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</si>
  <si>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</si>
  <si>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</si>
  <si>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</si>
  <si>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</si>
  <si>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</si>
  <si>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</si>
  <si>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</si>
  <si>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</si>
  <si>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</si>
  <si>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</si>
  <si>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</si>
  <si>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</si>
  <si>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</si>
  <si>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</si>
  <si>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</si>
  <si>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</si>
  <si>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</si>
  <si>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</si>
  <si>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</si>
  <si>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</si>
  <si>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</si>
  <si>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</si>
  <si>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</si>
  <si>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CUST-2500</t>
  </si>
  <si>
    <t>ORD-106118</t>
  </si>
  <si>
    <t>ORD-106119</t>
  </si>
  <si>
    <t>ORD-106120</t>
  </si>
  <si>
    <t>ORD-106121</t>
  </si>
  <si>
    <t>ORD-106122</t>
  </si>
  <si>
    <t>ORD-106123</t>
  </si>
  <si>
    <t>ORD-106124</t>
  </si>
  <si>
    <t>ORD-106125</t>
  </si>
  <si>
    <t>CUST-2385</t>
  </si>
  <si>
    <t>ORD-106126</t>
  </si>
  <si>
    <t>ORD-106127</t>
  </si>
  <si>
    <t>ORD-106128</t>
  </si>
  <si>
    <t>ORD-106129</t>
  </si>
  <si>
    <t>ORD-106130</t>
  </si>
  <si>
    <t>ORD-106131</t>
  </si>
  <si>
    <t>CUST-2487</t>
  </si>
  <si>
    <t>ORD-106132</t>
  </si>
  <si>
    <t>CUST-2929</t>
  </si>
  <si>
    <t>ORD-106133</t>
  </si>
  <si>
    <t>ORD-106134</t>
  </si>
  <si>
    <t>ORD-106135</t>
  </si>
  <si>
    <t>ORD-106136</t>
  </si>
  <si>
    <t>ORD-106137</t>
  </si>
  <si>
    <t>CUST-1446</t>
  </si>
  <si>
    <t>ORD-106138</t>
  </si>
  <si>
    <t>CUST-1178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</si>
  <si>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</si>
  <si>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</si>
  <si>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</si>
  <si>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</si>
  <si>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</si>
  <si>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</si>
  <si>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</si>
  <si>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</si>
  <si>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</si>
  <si>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</si>
  <si>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</si>
  <si>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</si>
  <si>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</si>
  <si>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</si>
  <si>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</si>
  <si>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</si>
  <si>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</si>
  <si>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</si>
  <si>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</si>
  <si>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</si>
  <si>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CUST-2933</t>
  </si>
  <si>
    <t>ORD-106159</t>
  </si>
  <si>
    <t>ORD-106160</t>
  </si>
  <si>
    <t>ORD-106161</t>
  </si>
  <si>
    <t>ORD-106162</t>
  </si>
  <si>
    <t>ORD-106163</t>
  </si>
  <si>
    <t>CUST-1046</t>
  </si>
  <si>
    <t>ORD-106164</t>
  </si>
  <si>
    <t>ORD-106165</t>
  </si>
  <si>
    <t>ORD-106166</t>
  </si>
  <si>
    <t>ORD-106167</t>
  </si>
  <si>
    <t>ORD-106168</t>
  </si>
  <si>
    <t>ORD-106169</t>
  </si>
  <si>
    <t>ORD-106170</t>
  </si>
  <si>
    <t>ORD-106171</t>
  </si>
  <si>
    <t>ORD-106172</t>
  </si>
  <si>
    <t>CUST-1544</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</si>
  <si>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</si>
  <si>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</si>
  <si>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</si>
  <si>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</si>
  <si>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</si>
  <si>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</si>
  <si>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</si>
  <si>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</si>
  <si>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</si>
  <si>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</si>
  <si>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</si>
  <si>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</si>
  <si>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</si>
  <si>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</si>
  <si>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</si>
  <si>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</si>
  <si>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</si>
  <si>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</si>
  <si>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</si>
  <si>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</si>
  <si>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</si>
  <si>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</si>
  <si>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</si>
  <si>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</si>
  <si>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</si>
  <si>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</si>
  <si>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</si>
  <si>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</si>
  <si>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</si>
  <si>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CUST-2985</t>
  </si>
  <si>
    <t>ORD-106202</t>
  </si>
  <si>
    <t>CUST-2986</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</si>
  <si>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</si>
  <si>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</si>
  <si>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</si>
  <si>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</si>
  <si>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</si>
  <si>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</si>
  <si>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</si>
  <si>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</si>
  <si>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</si>
  <si>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</si>
  <si>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</si>
  <si>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</si>
  <si>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</si>
  <si>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</si>
  <si>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</si>
  <si>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</si>
  <si>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</si>
  <si>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</si>
  <si>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CUST-1649</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</si>
  <si>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</si>
  <si>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</si>
  <si>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</si>
  <si>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</si>
  <si>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</si>
  <si>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</si>
  <si>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</si>
  <si>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</si>
  <si>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</si>
  <si>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</si>
  <si>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</si>
  <si>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</si>
  <si>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</si>
  <si>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</si>
  <si>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</si>
  <si>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</si>
  <si>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</si>
  <si>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</si>
  <si>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</si>
  <si>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</si>
  <si>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</si>
  <si>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</si>
  <si>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</si>
  <si>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</si>
  <si>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</si>
  <si>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</si>
  <si>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</si>
  <si>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</si>
  <si>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</si>
  <si>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</si>
  <si>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CUST-1101</t>
  </si>
  <si>
    <t>ORD-106251</t>
  </si>
  <si>
    <t>ORD-106252</t>
  </si>
  <si>
    <t>ORD-106253</t>
  </si>
  <si>
    <t>ORD-106254</t>
  </si>
  <si>
    <t>ORD-106255</t>
  </si>
  <si>
    <t>ORD-106256</t>
  </si>
  <si>
    <t>ORD-106257</t>
  </si>
  <si>
    <t>ORD-106258</t>
  </si>
  <si>
    <t>CUST-1833</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</si>
  <si>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</si>
  <si>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</si>
  <si>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</si>
  <si>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</si>
  <si>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</si>
  <si>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</si>
  <si>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</si>
  <si>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</si>
  <si>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</si>
  <si>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</si>
  <si>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</si>
  <si>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</si>
  <si>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</si>
  <si>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</si>
  <si>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</si>
  <si>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</si>
  <si>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CUST-1863</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</si>
  <si>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</si>
  <si>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</si>
  <si>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</si>
  <si>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</si>
  <si>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</si>
  <si>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</si>
  <si>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</si>
  <si>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</si>
  <si>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</si>
  <si>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</si>
  <si>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</si>
  <si>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</si>
  <si>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</si>
  <si>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</si>
  <si>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</si>
  <si>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</si>
  <si>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</si>
  <si>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</si>
  <si>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</si>
  <si>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</si>
  <si>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</si>
  <si>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</si>
  <si>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</si>
  <si>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</si>
  <si>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</si>
  <si>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</si>
  <si>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CUST-1496</t>
  </si>
  <si>
    <t>ORD-106301</t>
  </si>
  <si>
    <t>ORD-106302</t>
  </si>
  <si>
    <t>ORD-106303</t>
  </si>
  <si>
    <t>ORD-106304</t>
  </si>
  <si>
    <t>ORD-106305</t>
  </si>
  <si>
    <t>ORD-106306</t>
  </si>
  <si>
    <t>ORD-106307</t>
  </si>
  <si>
    <t>ORD-106308</t>
  </si>
  <si>
    <t>ORD-106309</t>
  </si>
  <si>
    <t>ORD-106310</t>
  </si>
  <si>
    <t>ORD-106311</t>
  </si>
  <si>
    <t>ORD-106312</t>
  </si>
  <si>
    <t>CUST-2280</t>
  </si>
  <si>
    <t>ORD-106313</t>
  </si>
  <si>
    <t>ORD-106314</t>
  </si>
  <si>
    <t>ORD-106315</t>
  </si>
  <si>
    <t>ORD-106316</t>
  </si>
  <si>
    <t>ORD-106317</t>
  </si>
  <si>
    <t>ORD-106318</t>
  </si>
  <si>
    <t>CUST-1763</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</si>
  <si>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</si>
  <si>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</si>
  <si>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</si>
  <si>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</si>
  <si>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</si>
  <si>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</si>
  <si>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</si>
  <si>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</si>
  <si>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</si>
  <si>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</si>
  <si>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</si>
  <si>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</si>
  <si>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</si>
  <si>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</si>
  <si>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</si>
  <si>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</si>
  <si>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</si>
  <si>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</si>
  <si>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</si>
  <si>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</si>
  <si>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</si>
  <si>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</si>
  <si>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</si>
  <si>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</si>
  <si>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</si>
  <si>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</si>
  <si>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CUST-1415</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</si>
  <si>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</si>
  <si>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</si>
  <si>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</si>
  <si>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</si>
  <si>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</si>
  <si>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</si>
  <si>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</si>
  <si>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</si>
  <si>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</si>
  <si>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</si>
  <si>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</si>
  <si>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</si>
  <si>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</si>
  <si>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</si>
  <si>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</si>
  <si>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</si>
  <si>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</si>
  <si>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</si>
  <si>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</si>
  <si>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</si>
  <si>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</si>
  <si>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</si>
  <si>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</si>
  <si>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</si>
  <si>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</si>
  <si>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</si>
  <si>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</si>
  <si>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</si>
  <si>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CUST-2035</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</si>
  <si>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</si>
  <si>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</si>
  <si>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</si>
  <si>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</si>
  <si>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</si>
  <si>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</si>
  <si>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</si>
  <si>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</si>
  <si>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</si>
  <si>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</si>
  <si>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</si>
  <si>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</si>
  <si>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</si>
  <si>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</si>
  <si>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</si>
  <si>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</si>
  <si>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</si>
  <si>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</si>
  <si>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</si>
  <si>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</si>
  <si>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</si>
  <si>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</si>
  <si>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</si>
  <si>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</si>
  <si>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</si>
  <si>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</si>
  <si>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</si>
  <si>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</si>
  <si>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</si>
  <si>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</si>
  <si>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</si>
  <si>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</si>
  <si>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</si>
  <si>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</si>
  <si>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</si>
  <si>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</si>
  <si>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</si>
  <si>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</si>
  <si>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</si>
  <si>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</si>
  <si>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</si>
  <si>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</si>
  <si>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</si>
  <si>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</si>
  <si>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CUST-2877</t>
  </si>
  <si>
    <t>ORD-106417</t>
  </si>
  <si>
    <t>CUST-1840</t>
  </si>
  <si>
    <t>ORD-106418</t>
  </si>
  <si>
    <t>ORD-106419</t>
  </si>
  <si>
    <t>ORD-106420</t>
  </si>
  <si>
    <t>ORD-106421</t>
  </si>
  <si>
    <t>ORD-106422</t>
  </si>
  <si>
    <t>ORD-106423</t>
  </si>
  <si>
    <t>ORD-106424</t>
  </si>
  <si>
    <t>CUST-2251</t>
  </si>
  <si>
    <t>ORD-106425</t>
  </si>
  <si>
    <t>ORD-106426</t>
  </si>
  <si>
    <t>ORD-106427</t>
  </si>
  <si>
    <t>ORD-106428</t>
  </si>
  <si>
    <t>ORD-106429</t>
  </si>
  <si>
    <t>ORD-106430</t>
  </si>
  <si>
    <t>ORD-106431</t>
  </si>
  <si>
    <t>ORD-106432</t>
  </si>
  <si>
    <t>ORD-106433</t>
  </si>
  <si>
    <t>ORD-106434</t>
  </si>
  <si>
    <t>ORD-106435</t>
  </si>
  <si>
    <t>ORD-106436</t>
  </si>
  <si>
    <t>ORD-106437</t>
  </si>
  <si>
    <t>CUST-3077</t>
  </si>
  <si>
    <t>ORD-106438</t>
  </si>
  <si>
    <t>ORD-106439</t>
  </si>
  <si>
    <t>ORD-106440</t>
  </si>
  <si>
    <t>ORD-106441</t>
  </si>
  <si>
    <t>ORD-106442</t>
  </si>
  <si>
    <t>ORD-106443</t>
  </si>
  <si>
    <t>ORD-106444</t>
  </si>
  <si>
    <t>ORD-106445</t>
  </si>
  <si>
    <t>ORD-106446</t>
  </si>
  <si>
    <t>ORD-106447</t>
  </si>
  <si>
    <t>CUST-1434</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</si>
  <si>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</si>
  <si>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</si>
  <si>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</si>
  <si>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</si>
  <si>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</si>
  <si>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</si>
  <si>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</si>
  <si>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</si>
  <si>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</si>
  <si>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</si>
  <si>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</si>
  <si>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</si>
  <si>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</si>
  <si>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</si>
  <si>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</si>
  <si>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</si>
  <si>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</si>
  <si>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</si>
  <si>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</si>
  <si>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</si>
  <si>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</si>
  <si>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</si>
  <si>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</si>
  <si>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</si>
  <si>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</si>
  <si>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</si>
  <si>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</si>
  <si>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CUST-2996</t>
  </si>
  <si>
    <t>ORD-106475</t>
  </si>
  <si>
    <t>ORD-106476</t>
  </si>
  <si>
    <t>ORD-106477</t>
  </si>
  <si>
    <t>ORD-106478</t>
  </si>
  <si>
    <t>ORD-106479</t>
  </si>
  <si>
    <t>ORD-106480</t>
  </si>
  <si>
    <t>ORD-106481</t>
  </si>
  <si>
    <t>ORD-106482</t>
  </si>
  <si>
    <t>ORD-106483</t>
  </si>
  <si>
    <t>CUST-1958</t>
  </si>
  <si>
    <t>ORD-106484</t>
  </si>
  <si>
    <t>ORD-106485</t>
  </si>
  <si>
    <t>ORD-106486</t>
  </si>
  <si>
    <t>CUST-2885</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</si>
  <si>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</si>
  <si>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</si>
  <si>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</si>
  <si>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</si>
  <si>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</si>
  <si>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</si>
  <si>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</si>
  <si>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</si>
  <si>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</si>
  <si>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</si>
  <si>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</si>
  <si>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</si>
  <si>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</si>
  <si>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</si>
  <si>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</si>
  <si>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</si>
  <si>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</si>
  <si>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</si>
  <si>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</si>
  <si>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</si>
  <si>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</si>
  <si>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</si>
  <si>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</si>
  <si>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</si>
  <si>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CUST-2684</t>
  </si>
  <si>
    <t>ORD-106511</t>
  </si>
  <si>
    <t>CUST-1469</t>
  </si>
  <si>
    <t>ORD-106512</t>
  </si>
  <si>
    <t>ORD-106513</t>
  </si>
  <si>
    <t>ORD-106514</t>
  </si>
  <si>
    <t>CUST-1153</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</si>
  <si>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</si>
  <si>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</si>
  <si>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</si>
  <si>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</si>
  <si>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</si>
  <si>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</si>
  <si>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</si>
  <si>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</si>
  <si>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</si>
  <si>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</si>
  <si>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</si>
  <si>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</si>
  <si>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</si>
  <si>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</si>
  <si>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</si>
  <si>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</si>
  <si>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</si>
  <si>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</si>
  <si>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CUST-2653</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</si>
  <si>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</si>
  <si>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</si>
  <si>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</si>
  <si>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</si>
  <si>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</si>
  <si>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</si>
  <si>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</si>
  <si>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</si>
  <si>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</si>
  <si>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</si>
  <si>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</si>
  <si>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</si>
  <si>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</si>
  <si>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</si>
  <si>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</si>
  <si>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</si>
  <si>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</si>
  <si>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</si>
  <si>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</si>
  <si>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</si>
  <si>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</si>
  <si>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</si>
  <si>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</si>
  <si>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</si>
  <si>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</si>
  <si>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</si>
  <si>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</si>
  <si>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</si>
  <si>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</si>
  <si>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</si>
  <si>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</si>
  <si>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</si>
  <si>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CUST-3496</t>
  </si>
  <si>
    <t>ORD-106565</t>
  </si>
  <si>
    <t>ORD-106566</t>
  </si>
  <si>
    <t>ORD-106567</t>
  </si>
  <si>
    <t>ORD-106568</t>
  </si>
  <si>
    <t>ORD-106569</t>
  </si>
  <si>
    <t>CUST-2580</t>
  </si>
  <si>
    <t>ORD-106570</t>
  </si>
  <si>
    <t>ORD-106571</t>
  </si>
  <si>
    <t>CUST-2151</t>
  </si>
  <si>
    <t>ORD-106572</t>
  </si>
  <si>
    <t>ORD-106573</t>
  </si>
  <si>
    <t>ORD-106574</t>
  </si>
  <si>
    <t>ORD-106575</t>
  </si>
  <si>
    <t>ORD-106576</t>
  </si>
  <si>
    <t>CUST-2118</t>
  </si>
  <si>
    <t>ORD-106577</t>
  </si>
  <si>
    <t>ORD-106578</t>
  </si>
  <si>
    <t>ORD-106579</t>
  </si>
  <si>
    <t>ORD-106580</t>
  </si>
  <si>
    <t>ORD-106581</t>
  </si>
  <si>
    <t>ORD-106582</t>
  </si>
  <si>
    <t>ORD-106583</t>
  </si>
  <si>
    <t>ORD-106584</t>
  </si>
  <si>
    <t>ORD-106585</t>
  </si>
  <si>
    <t>ORD-106586</t>
  </si>
  <si>
    <t>ORD-106587</t>
  </si>
  <si>
    <t>ORD-106588</t>
  </si>
  <si>
    <t>ORD-106589</t>
  </si>
  <si>
    <t>ORD-106590</t>
  </si>
  <si>
    <t>ORD-106591</t>
  </si>
  <si>
    <t>CUST-2126</t>
  </si>
  <si>
    <t>ORD-106592</t>
  </si>
  <si>
    <t>CUST-1821</t>
  </si>
  <si>
    <t>ORD-106593</t>
  </si>
  <si>
    <t>ORD-106594</t>
  </si>
  <si>
    <t>CUST-2656</t>
  </si>
  <si>
    <t>ORD-106595</t>
  </si>
  <si>
    <t>ORD-106596</t>
  </si>
  <si>
    <t>ORD-106597</t>
  </si>
  <si>
    <t>ORD-106598</t>
  </si>
  <si>
    <t>ORD-106599</t>
  </si>
  <si>
    <t>ORD-106600</t>
  </si>
  <si>
    <t>CUST-1052</t>
  </si>
  <si>
    <t>ORD-106601</t>
  </si>
  <si>
    <t>ORD-106602</t>
  </si>
  <si>
    <t>ORD-106603</t>
  </si>
  <si>
    <t>ORD-106604</t>
  </si>
  <si>
    <t>ORD-106605</t>
  </si>
  <si>
    <t>ORD-106606</t>
  </si>
  <si>
    <t>ORD-106607</t>
  </si>
  <si>
    <t>ORD-106608</t>
  </si>
  <si>
    <t>ORD-106609</t>
  </si>
  <si>
    <t>ORD-106610</t>
  </si>
  <si>
    <t>ORD-106611</t>
  </si>
  <si>
    <t>ORD-106612</t>
  </si>
  <si>
    <t>ORD-106613</t>
  </si>
  <si>
    <t>CUST-2578</t>
  </si>
  <si>
    <t>ORD-106614</t>
  </si>
  <si>
    <t>ORD-106615</t>
  </si>
  <si>
    <t>CUST-2585</t>
  </si>
  <si>
    <t>ORD-106616</t>
  </si>
  <si>
    <t>ORD-106617</t>
  </si>
  <si>
    <t>ORD-106618</t>
  </si>
  <si>
    <t>ORD-106619</t>
  </si>
  <si>
    <t>ORD-106620</t>
  </si>
  <si>
    <t>CUST-3255</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</si>
  <si>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</si>
  <si>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</si>
  <si>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</si>
  <si>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</si>
  <si>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</si>
  <si>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</si>
  <si>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</si>
  <si>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</si>
  <si>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</si>
  <si>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</si>
  <si>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</si>
  <si>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</si>
  <si>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</si>
  <si>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</si>
  <si>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</si>
  <si>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</si>
  <si>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</si>
  <si>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</si>
  <si>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</si>
  <si>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</si>
  <si>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</si>
  <si>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</si>
  <si>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</si>
  <si>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</si>
  <si>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</si>
  <si>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</si>
  <si>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</si>
  <si>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</si>
  <si>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</si>
  <si>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</si>
  <si>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</si>
  <si>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</si>
  <si>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</si>
  <si>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</si>
  <si>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CUST-2037</t>
  </si>
  <si>
    <t>ORD-106655</t>
  </si>
  <si>
    <t>ORD-106656</t>
  </si>
  <si>
    <t>ORD-106657</t>
  </si>
  <si>
    <t>ORD-106658</t>
  </si>
  <si>
    <t>ORD-106659</t>
  </si>
  <si>
    <t>ORD-106660</t>
  </si>
  <si>
    <t>ORD-106661</t>
  </si>
  <si>
    <t>ORD-106662</t>
  </si>
  <si>
    <t>ORD-106663</t>
  </si>
  <si>
    <t>ORD-106664</t>
  </si>
  <si>
    <t>CUST-2370</t>
  </si>
  <si>
    <t>ORD-106665</t>
  </si>
  <si>
    <t>CUST-1366</t>
  </si>
  <si>
    <t>ORD-106666</t>
  </si>
  <si>
    <t>ORD-106667</t>
  </si>
  <si>
    <t>ORD-106668</t>
  </si>
  <si>
    <t>ORD-106669</t>
  </si>
  <si>
    <t>ORD-106670</t>
  </si>
  <si>
    <t>ORD-106671</t>
  </si>
  <si>
    <t>CUST-3158</t>
  </si>
  <si>
    <t>ORD-106672</t>
  </si>
  <si>
    <t>ORD-106673</t>
  </si>
  <si>
    <t>ORD-106674</t>
  </si>
  <si>
    <t>ORD-106675</t>
  </si>
  <si>
    <t>ORD-106676</t>
  </si>
  <si>
    <t>ORD-106677</t>
  </si>
  <si>
    <t>ORD-106678</t>
  </si>
  <si>
    <t>ORD-106679</t>
  </si>
  <si>
    <t>ORD-106680</t>
  </si>
  <si>
    <t>ORD-106681</t>
  </si>
  <si>
    <t>ORD-106682</t>
  </si>
  <si>
    <t>CUST-2240</t>
  </si>
  <si>
    <t>ORD-106683</t>
  </si>
  <si>
    <t>ORD-106684</t>
  </si>
  <si>
    <t>ORD-106685</t>
  </si>
  <si>
    <t>CUST-2488</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</si>
  <si>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</si>
  <si>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</si>
  <si>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</si>
  <si>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</si>
  <si>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</si>
  <si>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</si>
  <si>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</si>
  <si>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</si>
  <si>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</si>
  <si>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</si>
  <si>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</si>
  <si>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</si>
  <si>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</si>
  <si>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</si>
  <si>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</si>
  <si>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</si>
  <si>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</si>
  <si>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</si>
  <si>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</si>
  <si>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CUST-1945</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</si>
  <si>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</si>
  <si>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</si>
  <si>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</si>
  <si>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</si>
  <si>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</si>
  <si>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</si>
  <si>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</si>
  <si>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</si>
  <si>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</si>
  <si>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</si>
  <si>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</si>
  <si>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</si>
  <si>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</si>
  <si>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</si>
  <si>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</si>
  <si>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</si>
  <si>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</si>
  <si>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</si>
  <si>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</si>
  <si>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</si>
  <si>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</si>
  <si>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</si>
  <si>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</si>
  <si>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</si>
  <si>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</si>
  <si>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</si>
  <si>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</si>
  <si>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</si>
  <si>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</si>
  <si>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CUST-1768</t>
  </si>
  <si>
    <t>ORD-106734</t>
  </si>
  <si>
    <t>ORD-106735</t>
  </si>
  <si>
    <t>ORD-106736</t>
  </si>
  <si>
    <t>ORD-106737</t>
  </si>
  <si>
    <t>ORD-106738</t>
  </si>
  <si>
    <t>ORD-106739</t>
  </si>
  <si>
    <t>ORD-106740</t>
  </si>
  <si>
    <t>ORD-106741</t>
  </si>
  <si>
    <t>ORD-106742</t>
  </si>
  <si>
    <t>ORD-106743</t>
  </si>
  <si>
    <t>ORD-106744</t>
  </si>
  <si>
    <t>CUST-1310</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</si>
  <si>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</si>
  <si>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</si>
  <si>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</si>
  <si>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</si>
  <si>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</si>
  <si>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</si>
  <si>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</si>
  <si>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</si>
  <si>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</si>
  <si>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</si>
  <si>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</si>
  <si>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</si>
  <si>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</si>
  <si>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</si>
  <si>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</si>
  <si>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</si>
  <si>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</si>
  <si>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CUST-1354</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</si>
  <si>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</si>
  <si>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</si>
  <si>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</si>
  <si>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</si>
  <si>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</si>
  <si>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</si>
  <si>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</si>
  <si>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</si>
  <si>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</si>
  <si>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</si>
  <si>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</si>
  <si>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</si>
  <si>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</si>
  <si>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</si>
  <si>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</si>
  <si>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</si>
  <si>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</si>
  <si>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</si>
  <si>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</si>
  <si>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</si>
  <si>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CUST-2759</t>
  </si>
  <si>
    <t>ORD-106782</t>
  </si>
  <si>
    <t>CUST-1918</t>
  </si>
  <si>
    <t>ORD-106783</t>
  </si>
  <si>
    <t>ORD-106784</t>
  </si>
  <si>
    <t>ORD-106785</t>
  </si>
  <si>
    <t>ORD-106786</t>
  </si>
  <si>
    <t>ORD-106787</t>
  </si>
  <si>
    <t>ORD-106788</t>
  </si>
  <si>
    <t>ORD-106789</t>
  </si>
  <si>
    <t>ORD-106790</t>
  </si>
  <si>
    <t>ORD-106791</t>
  </si>
  <si>
    <t>ORD-106792</t>
  </si>
  <si>
    <t>ORD-106793</t>
  </si>
  <si>
    <t>ORD-106794</t>
  </si>
  <si>
    <t>ORD-106795</t>
  </si>
  <si>
    <t>CUST-2274</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</si>
  <si>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</si>
  <si>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</si>
  <si>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</si>
  <si>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</si>
  <si>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</si>
  <si>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</si>
  <si>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</si>
  <si>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</si>
  <si>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</si>
  <si>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</si>
  <si>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</si>
  <si>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</si>
  <si>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</si>
  <si>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</si>
  <si>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</si>
  <si>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</si>
  <si>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</si>
  <si>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</si>
  <si>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</si>
  <si>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</si>
  <si>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</si>
  <si>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</si>
  <si>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</si>
  <si>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</si>
  <si>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</si>
  <si>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</si>
  <si>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</si>
  <si>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</si>
  <si>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</si>
  <si>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</si>
  <si>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</si>
  <si>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</si>
  <si>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</si>
  <si>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</si>
  <si>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</si>
  <si>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</si>
  <si>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</si>
  <si>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</si>
  <si>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</si>
  <si>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</si>
  <si>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</si>
  <si>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</si>
  <si>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</si>
  <si>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</si>
  <si>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</si>
  <si>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</si>
  <si>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</si>
  <si>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</si>
  <si>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</si>
  <si>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</si>
  <si>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</si>
  <si>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</si>
  <si>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</si>
  <si>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</si>
  <si>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</si>
  <si>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</si>
  <si>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</si>
  <si>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</si>
  <si>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CUST-1499</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</si>
  <si>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</si>
  <si>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</si>
  <si>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</si>
  <si>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</si>
  <si>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</si>
  <si>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</si>
  <si>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</si>
  <si>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</si>
  <si>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</si>
  <si>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</si>
  <si>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</si>
  <si>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</si>
  <si>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</si>
  <si>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</si>
  <si>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</si>
  <si>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</si>
  <si>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</si>
  <si>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</si>
  <si>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</si>
  <si>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</si>
  <si>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</si>
  <si>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</si>
  <si>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</si>
  <si>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</si>
  <si>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</si>
  <si>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</si>
  <si>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</si>
  <si>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</si>
  <si>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</si>
  <si>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</si>
  <si>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</si>
  <si>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</si>
  <si>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</si>
  <si>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CUST-1764</t>
  </si>
  <si>
    <t>ORD-106887</t>
  </si>
  <si>
    <t>ORD-106888</t>
  </si>
  <si>
    <t>ORD-106889</t>
  </si>
  <si>
    <t>ORD-106890</t>
  </si>
  <si>
    <t>ORD-106891</t>
  </si>
  <si>
    <t>ORD-106892</t>
  </si>
  <si>
    <t>ORD-106893</t>
  </si>
  <si>
    <t>CUST-3119</t>
  </si>
  <si>
    <t>ORD-106894</t>
  </si>
  <si>
    <t>CUST-2254</t>
  </si>
  <si>
    <t>ORD-106895</t>
  </si>
  <si>
    <t>ORD-106896</t>
  </si>
  <si>
    <t>ORD-106897</t>
  </si>
  <si>
    <t>ORD-106898</t>
  </si>
  <si>
    <t>ORD-106899</t>
  </si>
  <si>
    <t>ORD-106900</t>
  </si>
  <si>
    <t>ORD-106901</t>
  </si>
  <si>
    <t>ORD-106902</t>
  </si>
  <si>
    <t>ORD-106903</t>
  </si>
  <si>
    <t>ORD-106904</t>
  </si>
  <si>
    <t>CUST-1658</t>
  </si>
  <si>
    <t>ORD-106905</t>
  </si>
  <si>
    <t>ORD-106906</t>
  </si>
  <si>
    <t>ORD-106907</t>
  </si>
  <si>
    <t>ORD-106908</t>
  </si>
  <si>
    <t>CUST-1044</t>
  </si>
  <si>
    <t>ORD-106909</t>
  </si>
  <si>
    <t>ORD-106910</t>
  </si>
  <si>
    <t>ORD-106911</t>
  </si>
  <si>
    <t>ORD-106912</t>
  </si>
  <si>
    <t>ORD-106913</t>
  </si>
  <si>
    <t>ORD-106914</t>
  </si>
  <si>
    <t>ORD-106915</t>
  </si>
  <si>
    <t>ORD-106916</t>
  </si>
  <si>
    <t>ORD-106917</t>
  </si>
  <si>
    <t>ORD-106918</t>
  </si>
  <si>
    <t>CUST-3477</t>
  </si>
  <si>
    <t>ORD-106919</t>
  </si>
  <si>
    <t>ORD-106920</t>
  </si>
  <si>
    <t>ORD-106921</t>
  </si>
  <si>
    <t>ORD-106922</t>
  </si>
  <si>
    <t>ORD-106923</t>
  </si>
  <si>
    <t>ORD-106924</t>
  </si>
  <si>
    <t>CUST-3084</t>
  </si>
  <si>
    <t>ORD-106925</t>
  </si>
  <si>
    <t>ORD-106926</t>
  </si>
  <si>
    <t>ORD-106927</t>
  </si>
  <si>
    <t>ORD-106928</t>
  </si>
  <si>
    <t>ORD-106929</t>
  </si>
  <si>
    <t>ORD-106930</t>
  </si>
  <si>
    <t>ORD-106931</t>
  </si>
  <si>
    <t>ORD-106932</t>
  </si>
  <si>
    <t>ORD-106933</t>
  </si>
  <si>
    <t>CUST-3215</t>
  </si>
  <si>
    <t>ORD-106934</t>
  </si>
  <si>
    <t>ORD-106935</t>
  </si>
  <si>
    <t>CUST-3294</t>
  </si>
  <si>
    <t>ORD-106936</t>
  </si>
  <si>
    <t>ORD-106937</t>
  </si>
  <si>
    <t>ORD-106938</t>
  </si>
  <si>
    <t>ORD-106939</t>
  </si>
  <si>
    <t>ORD-106940</t>
  </si>
  <si>
    <t>ORD-106941</t>
  </si>
  <si>
    <t>ORD-106942</t>
  </si>
  <si>
    <t>ORD-106943</t>
  </si>
  <si>
    <t>ORD-106944</t>
  </si>
  <si>
    <t>CUST-1657</t>
  </si>
  <si>
    <t>ORD-106945</t>
  </si>
  <si>
    <t>ORD-106946</t>
  </si>
  <si>
    <t>ORD-106947</t>
  </si>
  <si>
    <t>ORD-106948</t>
  </si>
  <si>
    <t>ORD-106949</t>
  </si>
  <si>
    <t>ORD-106950</t>
  </si>
  <si>
    <t>ORD-106951</t>
  </si>
  <si>
    <t>ORD-106952</t>
  </si>
  <si>
    <t>ORD-106953</t>
  </si>
  <si>
    <t>ORD-106954</t>
  </si>
  <si>
    <t>ORD-106955</t>
  </si>
  <si>
    <t>ORD-106956</t>
  </si>
  <si>
    <t>CUST-2896</t>
  </si>
  <si>
    <t>ORD-106957</t>
  </si>
  <si>
    <t>ORD-106958</t>
  </si>
  <si>
    <t>ORD-106959</t>
  </si>
  <si>
    <t>ORD-106960</t>
  </si>
  <si>
    <t>ORD-106961</t>
  </si>
  <si>
    <t>ORD-106962</t>
  </si>
  <si>
    <t>CUST-3027</t>
  </si>
  <si>
    <t>ORD-106963</t>
  </si>
  <si>
    <t>ORD-106964</t>
  </si>
  <si>
    <t>ORD-106965</t>
  </si>
  <si>
    <t>ORD-106966</t>
  </si>
  <si>
    <t>ORD-106967</t>
  </si>
  <si>
    <t>ORD-106968</t>
  </si>
  <si>
    <t>ORD-106969</t>
  </si>
  <si>
    <t>ORD-106970</t>
  </si>
  <si>
    <t>ORD-106971</t>
  </si>
  <si>
    <t>CUST-2429</t>
  </si>
  <si>
    <t>ORD-106972</t>
  </si>
  <si>
    <t>CUST-1130</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</si>
  <si>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</si>
  <si>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</si>
  <si>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</si>
  <si>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</si>
  <si>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</si>
  <si>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</si>
  <si>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</si>
  <si>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</si>
  <si>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</si>
  <si>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</si>
  <si>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</si>
  <si>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</si>
  <si>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</si>
  <si>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</si>
  <si>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</si>
  <si>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</si>
  <si>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</si>
  <si>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</si>
  <si>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</si>
  <si>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</si>
  <si>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</si>
  <si>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</si>
  <si>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</si>
  <si>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CUST-1481</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</si>
  <si>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</si>
  <si>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</si>
  <si>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</si>
  <si>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</si>
  <si>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</si>
  <si>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</si>
  <si>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</si>
  <si>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</si>
  <si>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</si>
  <si>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</si>
  <si>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</si>
  <si>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</si>
  <si>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</si>
  <si>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</si>
  <si>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</si>
  <si>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</si>
  <si>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</si>
  <si>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</si>
  <si>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</si>
  <si>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</si>
  <si>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</si>
  <si>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</si>
  <si>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</si>
  <si>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</si>
  <si>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</si>
  <si>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</si>
  <si>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CUST-1903</t>
  </si>
  <si>
    <t>ORD-107022</t>
  </si>
  <si>
    <t>ORD-107023</t>
  </si>
  <si>
    <t>ORD-107024</t>
  </si>
  <si>
    <t>ORD-107025</t>
  </si>
  <si>
    <t>ORD-107026</t>
  </si>
  <si>
    <t>CUST-1440</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</si>
  <si>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</si>
  <si>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</si>
  <si>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</si>
  <si>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</si>
  <si>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</si>
  <si>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</si>
  <si>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</si>
  <si>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</si>
  <si>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</si>
  <si>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</si>
  <si>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</si>
  <si>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</si>
  <si>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</si>
  <si>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</si>
  <si>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</si>
  <si>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</si>
  <si>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</si>
  <si>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</si>
  <si>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</si>
  <si>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</si>
  <si>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</si>
  <si>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</si>
  <si>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</si>
  <si>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</si>
  <si>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</si>
  <si>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</si>
  <si>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CUST-2955</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</si>
  <si>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</si>
  <si>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</si>
  <si>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</si>
  <si>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</si>
  <si>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</si>
  <si>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</si>
  <si>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</si>
  <si>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</si>
  <si>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</si>
  <si>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</si>
  <si>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</si>
  <si>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</si>
  <si>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</si>
  <si>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</si>
  <si>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</si>
  <si>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</si>
  <si>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</si>
  <si>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</si>
  <si>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</si>
  <si>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</si>
  <si>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</si>
  <si>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</si>
  <si>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</si>
  <si>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</si>
  <si>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</si>
  <si>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</si>
  <si>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</si>
  <si>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</si>
  <si>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</si>
  <si>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</si>
  <si>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</si>
  <si>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</si>
  <si>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</si>
  <si>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</si>
  <si>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</si>
  <si>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</si>
  <si>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</si>
  <si>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</si>
  <si>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</si>
  <si>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CUST-2495</t>
  </si>
  <si>
    <t>ORD-107092</t>
  </si>
  <si>
    <t>ORD-107093</t>
  </si>
  <si>
    <t>ORD-107094</t>
  </si>
  <si>
    <t>ORD-107095</t>
  </si>
  <si>
    <t>ORD-107096</t>
  </si>
  <si>
    <t>ORD-107097</t>
  </si>
  <si>
    <t>ORD-107098</t>
  </si>
  <si>
    <t>CUST-2333</t>
  </si>
  <si>
    <t>ORD-107099</t>
  </si>
  <si>
    <t>ORD-107100</t>
  </si>
  <si>
    <t>ORD-107101</t>
  </si>
  <si>
    <t>ORD-107102</t>
  </si>
  <si>
    <t>ORD-107103</t>
  </si>
  <si>
    <t>ORD-107104</t>
  </si>
  <si>
    <t>ORD-107105</t>
  </si>
  <si>
    <t>ORD-107106</t>
  </si>
  <si>
    <t>ORD-107107</t>
  </si>
  <si>
    <t>ORD-107108</t>
  </si>
  <si>
    <t>ORD-107109</t>
  </si>
  <si>
    <t>CUST-2308</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</si>
  <si>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</si>
  <si>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</si>
  <si>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</si>
  <si>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</si>
  <si>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</si>
  <si>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</si>
  <si>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</si>
  <si>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</si>
  <si>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</si>
  <si>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</si>
  <si>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</si>
  <si>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</si>
  <si>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</si>
  <si>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</si>
  <si>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</si>
  <si>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</si>
  <si>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</si>
  <si>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</si>
  <si>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</si>
  <si>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</si>
  <si>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</si>
  <si>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</si>
  <si>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</si>
  <si>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</si>
  <si>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CUST-2477</t>
  </si>
  <si>
    <t>ORD-107134</t>
  </si>
  <si>
    <t>CUST-2468</t>
  </si>
  <si>
    <t>ORD-107135</t>
  </si>
  <si>
    <t>CUST-2325</t>
  </si>
  <si>
    <t>ORD-107136</t>
  </si>
  <si>
    <t>ORD-107137</t>
  </si>
  <si>
    <t>ORD-107138</t>
  </si>
  <si>
    <t>ORD-107139</t>
  </si>
  <si>
    <t>ORD-107140</t>
  </si>
  <si>
    <t>ORD-107141</t>
  </si>
  <si>
    <t>ORD-107142</t>
  </si>
  <si>
    <t>ORD-107143</t>
  </si>
  <si>
    <t>CUST-1400</t>
  </si>
  <si>
    <t>ORD-107144</t>
  </si>
  <si>
    <t>ORD-107145</t>
  </si>
  <si>
    <t>ORD-107146</t>
  </si>
  <si>
    <t>ORD-107147</t>
  </si>
  <si>
    <t>ORD-107148</t>
  </si>
  <si>
    <t>ORD-107149</t>
  </si>
  <si>
    <t>ORD-107150</t>
  </si>
  <si>
    <t>ORD-107151</t>
  </si>
  <si>
    <t>ORD-107152</t>
  </si>
  <si>
    <t>ORD-107153</t>
  </si>
  <si>
    <t>ORD-107154</t>
  </si>
  <si>
    <t>ORD-107155</t>
  </si>
  <si>
    <t>CUST-3256</t>
  </si>
  <si>
    <t>ORD-107156</t>
  </si>
  <si>
    <t>ORD-107157</t>
  </si>
  <si>
    <t>ORD-107158</t>
  </si>
  <si>
    <t>CUST-1949</t>
  </si>
  <si>
    <t>ORD-107159</t>
  </si>
  <si>
    <t>ORD-107160</t>
  </si>
  <si>
    <t>ORD-107161</t>
  </si>
  <si>
    <t>ORD-107162</t>
  </si>
  <si>
    <t>ORD-107163</t>
  </si>
  <si>
    <t>ORD-107164</t>
  </si>
  <si>
    <t>ORD-107165</t>
  </si>
  <si>
    <t>ORD-107166</t>
  </si>
  <si>
    <t>ORD-107167</t>
  </si>
  <si>
    <t>ORD-107168</t>
  </si>
  <si>
    <t>ORD-107169</t>
  </si>
  <si>
    <t>ORD-107170</t>
  </si>
  <si>
    <t>ORD-107171</t>
  </si>
  <si>
    <t>ORD-107172</t>
  </si>
  <si>
    <t>CUST-1095</t>
  </si>
  <si>
    <t>ORD-107173</t>
  </si>
  <si>
    <t>ORD-107174</t>
  </si>
  <si>
    <t>CUST-2214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</si>
  <si>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</si>
  <si>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</si>
  <si>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</si>
  <si>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</si>
  <si>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</si>
  <si>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</si>
  <si>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</si>
  <si>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</si>
  <si>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</si>
  <si>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</si>
  <si>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</si>
  <si>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</si>
  <si>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</si>
  <si>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</si>
  <si>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</si>
  <si>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CUST-3172</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</si>
  <si>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</si>
  <si>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</si>
  <si>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</si>
  <si>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</si>
  <si>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</si>
  <si>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</si>
  <si>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</si>
  <si>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</si>
  <si>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</si>
  <si>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</si>
  <si>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</si>
  <si>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</si>
  <si>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</si>
  <si>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</si>
  <si>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</si>
  <si>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</si>
  <si>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</si>
  <si>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</si>
  <si>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</si>
  <si>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</si>
  <si>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</si>
  <si>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</si>
  <si>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</si>
  <si>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CUST-3469</t>
  </si>
  <si>
    <t>ORD-107213</t>
  </si>
  <si>
    <t>ORD-107214</t>
  </si>
  <si>
    <t>ORD-107215</t>
  </si>
  <si>
    <t>ORD-107216</t>
  </si>
  <si>
    <t>ORD-107217</t>
  </si>
  <si>
    <t>ORD-107218</t>
  </si>
  <si>
    <t>CUST-2164</t>
  </si>
  <si>
    <t>ORD-107219</t>
  </si>
  <si>
    <t>ORD-107220</t>
  </si>
  <si>
    <t>ORD-107221</t>
  </si>
  <si>
    <t>ORD-107222</t>
  </si>
  <si>
    <t>ORD-107223</t>
  </si>
  <si>
    <t>ORD-107224</t>
  </si>
  <si>
    <t>ORD-107225</t>
  </si>
  <si>
    <t>ORD-107226</t>
  </si>
  <si>
    <t>ORD-107227</t>
  </si>
  <si>
    <t>ORD-107228</t>
  </si>
  <si>
    <t>ORD-107229</t>
  </si>
  <si>
    <t>ORD-107230</t>
  </si>
  <si>
    <t>CUST-1889</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</si>
  <si>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</si>
  <si>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</si>
  <si>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</si>
  <si>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</si>
  <si>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</si>
  <si>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</si>
  <si>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</si>
  <si>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</si>
  <si>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</si>
  <si>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</si>
  <si>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</si>
  <si>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</si>
  <si>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</si>
  <si>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</si>
  <si>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</si>
  <si>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</si>
  <si>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</si>
  <si>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</si>
  <si>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</si>
  <si>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</si>
  <si>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</si>
  <si>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CUST-2231</t>
  </si>
  <si>
    <t>ORD-107252</t>
  </si>
  <si>
    <t>CUST-3129</t>
  </si>
  <si>
    <t>ORD-107253</t>
  </si>
  <si>
    <t>ORD-107254</t>
  </si>
  <si>
    <t>ORD-107255</t>
  </si>
  <si>
    <t>ORD-107256</t>
  </si>
  <si>
    <t>ORD-107257</t>
  </si>
  <si>
    <t>ORD-107258</t>
  </si>
  <si>
    <t>ORD-107259</t>
  </si>
  <si>
    <t>ORD-107260</t>
  </si>
  <si>
    <t>ORD-107261</t>
  </si>
  <si>
    <t>ORD-107262</t>
  </si>
  <si>
    <t>ORD-107263</t>
  </si>
  <si>
    <t>ORD-107264</t>
  </si>
  <si>
    <t>ORD-107265</t>
  </si>
  <si>
    <t>ORD-107266</t>
  </si>
  <si>
    <t>CUST-1927</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</si>
  <si>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</si>
  <si>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</si>
  <si>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</si>
  <si>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</si>
  <si>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</si>
  <si>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</si>
  <si>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</si>
  <si>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</si>
  <si>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</si>
  <si>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</si>
  <si>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</si>
  <si>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</si>
  <si>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</si>
  <si>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</si>
  <si>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</si>
  <si>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</si>
  <si>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CUST-3344</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</si>
  <si>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</si>
  <si>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</si>
  <si>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</si>
  <si>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</si>
  <si>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</si>
  <si>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</si>
  <si>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</si>
  <si>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</si>
  <si>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</si>
  <si>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</si>
  <si>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</si>
  <si>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</si>
  <si>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</si>
  <si>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</si>
  <si>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</si>
  <si>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</si>
  <si>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</si>
  <si>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</si>
  <si>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</si>
  <si>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</si>
  <si>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</si>
  <si>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</si>
  <si>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</si>
  <si>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</si>
  <si>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</si>
  <si>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</si>
  <si>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</si>
  <si>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</si>
  <si>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</si>
  <si>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</si>
  <si>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</si>
  <si>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</si>
  <si>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</si>
  <si>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</si>
  <si>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</si>
  <si>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</si>
  <si>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</si>
  <si>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</si>
  <si>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</si>
  <si>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</si>
  <si>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</si>
  <si>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</si>
  <si>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</si>
  <si>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</si>
  <si>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</si>
  <si>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</si>
  <si>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</si>
  <si>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</si>
  <si>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</si>
  <si>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</si>
  <si>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</si>
  <si>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</si>
  <si>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</si>
  <si>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</si>
  <si>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</si>
  <si>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</si>
  <si>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CUST-2356</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</si>
  <si>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</si>
  <si>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</si>
  <si>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</si>
  <si>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</si>
  <si>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</si>
  <si>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</si>
  <si>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</si>
  <si>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</si>
  <si>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</si>
  <si>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</si>
  <si>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</si>
  <si>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</si>
  <si>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</si>
  <si>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</si>
  <si>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</si>
  <si>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</si>
  <si>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</si>
  <si>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</si>
  <si>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</si>
  <si>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</si>
  <si>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CUST-3300</t>
  </si>
  <si>
    <t>ORD-107359</t>
  </si>
  <si>
    <t>ORD-107360</t>
  </si>
  <si>
    <t>ORD-107361</t>
  </si>
  <si>
    <t>CUST-1843</t>
  </si>
  <si>
    <t>ORD-107362</t>
  </si>
  <si>
    <t>ORD-107363</t>
  </si>
  <si>
    <t>ORD-107364</t>
  </si>
  <si>
    <t>ORD-107365</t>
  </si>
  <si>
    <t>ORD-107366</t>
  </si>
  <si>
    <t>ORD-107367</t>
  </si>
  <si>
    <t>ORD-107368</t>
  </si>
  <si>
    <t>CUST-2852</t>
  </si>
  <si>
    <t>ORD-107369</t>
  </si>
  <si>
    <t>ORD-107370</t>
  </si>
  <si>
    <t>ORD-107371</t>
  </si>
  <si>
    <t>ORD-107372</t>
  </si>
  <si>
    <t>ORD-107373</t>
  </si>
  <si>
    <t>ORD-107374</t>
  </si>
  <si>
    <t>ORD-107375</t>
  </si>
  <si>
    <t>ORD-107376</t>
  </si>
  <si>
    <t>ORD-107377</t>
  </si>
  <si>
    <t>ORD-107378</t>
  </si>
  <si>
    <t>ORD-107379</t>
  </si>
  <si>
    <t>CUST-2428</t>
  </si>
  <si>
    <t>ORD-107380</t>
  </si>
  <si>
    <t>ORD-107381</t>
  </si>
  <si>
    <t>ORD-107382</t>
  </si>
  <si>
    <t>ORD-107383</t>
  </si>
  <si>
    <t>ORD-107384</t>
  </si>
  <si>
    <t>ORD-107385</t>
  </si>
  <si>
    <t>ORD-107386</t>
  </si>
  <si>
    <t>ORD-107387</t>
  </si>
  <si>
    <t>CUST-2022</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</si>
  <si>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</si>
  <si>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</si>
  <si>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</si>
  <si>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</si>
  <si>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</si>
  <si>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</si>
  <si>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</si>
  <si>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</si>
  <si>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</si>
  <si>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</si>
  <si>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</si>
  <si>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</si>
  <si>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</si>
  <si>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</si>
  <si>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</si>
  <si>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</si>
  <si>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</si>
  <si>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</si>
  <si>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</si>
  <si>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</si>
  <si>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</si>
  <si>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</si>
  <si>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</si>
  <si>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</si>
  <si>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</si>
  <si>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CUST-3387</t>
  </si>
  <si>
    <t>ORD-107413</t>
  </si>
  <si>
    <t>ORD-107414</t>
  </si>
  <si>
    <t>ORD-107415</t>
  </si>
  <si>
    <t>ORD-107416</t>
  </si>
  <si>
    <t>ORD-107417</t>
  </si>
  <si>
    <t>ORD-107418</t>
  </si>
  <si>
    <t>ORD-107419</t>
  </si>
  <si>
    <t>ORD-107420</t>
  </si>
  <si>
    <t>ORD-107421</t>
  </si>
  <si>
    <t>ORD-107422</t>
  </si>
  <si>
    <t>ORD-107423</t>
  </si>
  <si>
    <t>CUST-2114</t>
  </si>
  <si>
    <t>ORD-107424</t>
  </si>
  <si>
    <t>ORD-107425</t>
  </si>
  <si>
    <t>ORD-107426</t>
  </si>
  <si>
    <t>ORD-107427</t>
  </si>
  <si>
    <t>CUST-2417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</si>
  <si>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</si>
  <si>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</si>
  <si>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</si>
  <si>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</si>
  <si>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</si>
  <si>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</si>
  <si>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</si>
  <si>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</si>
  <si>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</si>
  <si>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</si>
  <si>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</si>
  <si>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</si>
  <si>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</si>
  <si>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</si>
  <si>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</si>
  <si>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</si>
  <si>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</si>
  <si>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</si>
  <si>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</si>
  <si>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</si>
  <si>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</si>
  <si>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</si>
  <si>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</si>
  <si>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</si>
  <si>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</si>
  <si>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</si>
  <si>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</si>
  <si>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</si>
  <si>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</si>
  <si>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</si>
  <si>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</si>
  <si>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</si>
  <si>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</si>
  <si>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</si>
  <si>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</si>
  <si>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</si>
  <si>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</si>
  <si>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</si>
  <si>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</si>
  <si>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</si>
  <si>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</si>
  <si>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</si>
  <si>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</si>
  <si>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</si>
  <si>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</si>
  <si>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</si>
  <si>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</si>
  <si>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</si>
  <si>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</si>
  <si>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</si>
  <si>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</si>
  <si>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</si>
  <si>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</si>
  <si>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</si>
  <si>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</si>
  <si>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</si>
  <si>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</si>
  <si>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</si>
  <si>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</si>
  <si>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</si>
  <si>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</si>
  <si>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</si>
  <si>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</si>
  <si>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</si>
  <si>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</si>
  <si>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</si>
  <si>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</si>
  <si>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</si>
  <si>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</si>
  <si>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</si>
  <si>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</si>
  <si>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</si>
  <si>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</si>
  <si>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</si>
  <si>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</si>
  <si>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</si>
  <si>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</si>
  <si>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CUST-2319</t>
  </si>
  <si>
    <t>ORD-107505</t>
  </si>
  <si>
    <t>ORD-107506</t>
  </si>
  <si>
    <t>ORD-107507</t>
  </si>
  <si>
    <t>ORD-107508</t>
  </si>
  <si>
    <t>ORD-107509</t>
  </si>
  <si>
    <t>ORD-107510</t>
  </si>
  <si>
    <t>ORD-107511</t>
  </si>
  <si>
    <t>ORD-107512</t>
  </si>
  <si>
    <t>ORD-107513</t>
  </si>
  <si>
    <t>ORD-107514</t>
  </si>
  <si>
    <t>ORD-107515</t>
  </si>
  <si>
    <t>ORD-107516</t>
  </si>
  <si>
    <t>ORD-107517</t>
  </si>
  <si>
    <t>ORD-107518</t>
  </si>
  <si>
    <t>CUST-1242</t>
  </si>
  <si>
    <t>ORD-107519</t>
  </si>
  <si>
    <t>ORD-107520</t>
  </si>
  <si>
    <t>ORD-107521</t>
  </si>
  <si>
    <t>ORD-107522</t>
  </si>
  <si>
    <t>ORD-107523</t>
  </si>
  <si>
    <t>ORD-107524</t>
  </si>
  <si>
    <t>ORD-107525</t>
  </si>
  <si>
    <t>CUST-2391</t>
  </si>
  <si>
    <t>ORD-107526</t>
  </si>
  <si>
    <t>ORD-107527</t>
  </si>
  <si>
    <t>ORD-107528</t>
  </si>
  <si>
    <t>ORD-107529</t>
  </si>
  <si>
    <t>ORD-107530</t>
  </si>
  <si>
    <t>ORD-107531</t>
  </si>
  <si>
    <t>ORD-107532</t>
  </si>
  <si>
    <t>ORD-107533</t>
  </si>
  <si>
    <t>ORD-107534</t>
  </si>
  <si>
    <t>CUST-3361</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</si>
  <si>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</si>
  <si>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</si>
  <si>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</si>
  <si>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</si>
  <si>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</si>
  <si>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</si>
  <si>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</si>
  <si>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</si>
  <si>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</si>
  <si>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</si>
  <si>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</si>
  <si>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</si>
  <si>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</si>
  <si>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</si>
  <si>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</si>
  <si>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</si>
  <si>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</si>
  <si>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</si>
  <si>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</si>
  <si>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</si>
  <si>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</si>
  <si>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</si>
  <si>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</si>
  <si>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</si>
  <si>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</si>
  <si>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</si>
  <si>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</si>
  <si>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</si>
  <si>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</si>
  <si>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</si>
  <si>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CUST-1232</t>
  </si>
  <si>
    <t>ORD-107565</t>
  </si>
  <si>
    <t>ORD-107566</t>
  </si>
  <si>
    <t>ORD-107567</t>
  </si>
  <si>
    <t>ORD-107568</t>
  </si>
  <si>
    <t>ORD-107569</t>
  </si>
  <si>
    <t>ORD-107570</t>
  </si>
  <si>
    <t>ORD-107571</t>
  </si>
  <si>
    <t>ORD-107572</t>
  </si>
  <si>
    <t>ORD-107573</t>
  </si>
  <si>
    <t>ORD-107574</t>
  </si>
  <si>
    <t>ORD-107575</t>
  </si>
  <si>
    <t>ORD-107576</t>
  </si>
  <si>
    <t>ORD-107577</t>
  </si>
  <si>
    <t>ORD-107578</t>
  </si>
  <si>
    <t>ORD-107579</t>
  </si>
  <si>
    <t>CUST-2009</t>
  </si>
  <si>
    <t>ORD-107580</t>
  </si>
  <si>
    <t>ORD-107581</t>
  </si>
  <si>
    <t>ORD-107582</t>
  </si>
  <si>
    <t>ORD-107583</t>
  </si>
  <si>
    <t>ORD-107584</t>
  </si>
  <si>
    <t>ORD-107585</t>
  </si>
  <si>
    <t>ORD-107586</t>
  </si>
  <si>
    <t>ORD-107587</t>
  </si>
  <si>
    <t>ORD-107588</t>
  </si>
  <si>
    <t>CUST-1478</t>
  </si>
  <si>
    <t>ORD-107589</t>
  </si>
  <si>
    <t>ORD-107590</t>
  </si>
  <si>
    <t>ORD-107591</t>
  </si>
  <si>
    <t>ORD-107592</t>
  </si>
  <si>
    <t>CUST-2792</t>
  </si>
  <si>
    <t>ORD-107593</t>
  </si>
  <si>
    <t>ORD-107594</t>
  </si>
  <si>
    <t>ORD-107595</t>
  </si>
  <si>
    <t>ORD-107596</t>
  </si>
  <si>
    <t>ORD-107597</t>
  </si>
  <si>
    <t>ORD-107598</t>
  </si>
  <si>
    <t>ORD-107599</t>
  </si>
  <si>
    <t>ORD-107600</t>
  </si>
  <si>
    <t>ORD-107601</t>
  </si>
  <si>
    <t>ORD-107602</t>
  </si>
  <si>
    <t>ORD-107603</t>
  </si>
  <si>
    <t>ORD-107604</t>
  </si>
  <si>
    <t>ORD-107605</t>
  </si>
  <si>
    <t>ORD-107606</t>
  </si>
  <si>
    <t>CUST-2414</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</si>
  <si>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</si>
  <si>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</si>
  <si>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</si>
  <si>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</si>
  <si>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</si>
  <si>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</si>
  <si>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</si>
  <si>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</si>
  <si>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</si>
  <si>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</si>
  <si>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</si>
  <si>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</si>
  <si>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</si>
  <si>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</si>
  <si>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</si>
  <si>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</si>
  <si>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</si>
  <si>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</si>
  <si>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</si>
  <si>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</si>
  <si>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</si>
  <si>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</si>
  <si>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CUST-3037</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</si>
  <si>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</si>
  <si>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</si>
  <si>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</si>
  <si>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</si>
  <si>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</si>
  <si>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</si>
  <si>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</si>
  <si>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</si>
  <si>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</si>
  <si>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</si>
  <si>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</si>
  <si>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</si>
  <si>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</si>
  <si>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</si>
  <si>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</si>
  <si>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</si>
  <si>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CUST-1147</t>
  </si>
  <si>
    <t>ORD-107645</t>
  </si>
  <si>
    <t>CUST-2812</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</si>
  <si>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</si>
  <si>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</si>
  <si>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</si>
  <si>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</si>
  <si>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</si>
  <si>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</si>
  <si>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</si>
  <si>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</si>
  <si>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</si>
  <si>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</si>
  <si>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</si>
  <si>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</si>
  <si>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</si>
  <si>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</si>
  <si>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</si>
  <si>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</si>
  <si>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</si>
  <si>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</si>
  <si>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</si>
  <si>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</si>
  <si>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</si>
  <si>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</si>
  <si>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</si>
  <si>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</si>
  <si>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</si>
  <si>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</si>
  <si>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</si>
  <si>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</si>
  <si>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</si>
  <si>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</si>
  <si>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</si>
  <si>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</si>
  <si>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</si>
  <si>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</si>
  <si>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</si>
  <si>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</si>
  <si>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</si>
  <si>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</si>
  <si>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</si>
  <si>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</si>
  <si>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</si>
  <si>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</si>
  <si>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</si>
  <si>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</si>
  <si>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</si>
  <si>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</si>
  <si>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</si>
  <si>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</si>
  <si>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</si>
  <si>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</si>
  <si>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</si>
  <si>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</si>
  <si>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</si>
  <si>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</si>
  <si>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</si>
  <si>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</si>
  <si>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CUST-2109</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</si>
  <si>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</si>
  <si>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</si>
  <si>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</si>
  <si>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</si>
  <si>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</si>
  <si>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</si>
  <si>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</si>
  <si>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</si>
  <si>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</si>
  <si>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</si>
  <si>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</si>
  <si>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</si>
  <si>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</si>
  <si>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</si>
  <si>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</si>
  <si>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</si>
  <si>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</si>
  <si>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</si>
  <si>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</si>
  <si>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</si>
  <si>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</si>
  <si>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</si>
  <si>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</si>
  <si>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</si>
  <si>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</si>
  <si>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</si>
  <si>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</si>
  <si>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CUST-2098</t>
  </si>
  <si>
    <t>ORD-107729</t>
  </si>
  <si>
    <t>CUST-1690</t>
  </si>
  <si>
    <t>ORD-107730</t>
  </si>
  <si>
    <t>ORD-107731</t>
  </si>
  <si>
    <t>ORD-107732</t>
  </si>
  <si>
    <t>ORD-107733</t>
  </si>
  <si>
    <t>ORD-107734</t>
  </si>
  <si>
    <t>ORD-107735</t>
  </si>
  <si>
    <t>ORD-107736</t>
  </si>
  <si>
    <t>ORD-107737</t>
  </si>
  <si>
    <t>ORD-107738</t>
  </si>
  <si>
    <t>ORD-107739</t>
  </si>
  <si>
    <t>ORD-107740</t>
  </si>
  <si>
    <t>ORD-107741</t>
  </si>
  <si>
    <t>CUST-2294</t>
  </si>
  <si>
    <t>ORD-107742</t>
  </si>
  <si>
    <t>ORD-107743</t>
  </si>
  <si>
    <t>ORD-107744</t>
  </si>
  <si>
    <t>ORD-107745</t>
  </si>
  <si>
    <t>ORD-107746</t>
  </si>
  <si>
    <t>ORD-107747</t>
  </si>
  <si>
    <t>ORD-107748</t>
  </si>
  <si>
    <t>ORD-107749</t>
  </si>
  <si>
    <t>ORD-107750</t>
  </si>
  <si>
    <t>ORD-107751</t>
  </si>
  <si>
    <t>ORD-107752</t>
  </si>
  <si>
    <t>CUST-3403</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</si>
  <si>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</si>
  <si>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</si>
  <si>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</si>
  <si>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</si>
  <si>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</si>
  <si>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</si>
  <si>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</si>
  <si>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</si>
  <si>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</si>
  <si>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</si>
  <si>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</si>
  <si>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</si>
  <si>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</si>
  <si>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</si>
  <si>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</si>
  <si>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</si>
  <si>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</si>
  <si>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</si>
  <si>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</si>
  <si>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</si>
  <si>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</si>
  <si>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</si>
  <si>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</si>
  <si>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</si>
  <si>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</si>
  <si>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</si>
  <si>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</si>
  <si>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</si>
  <si>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</si>
  <si>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</si>
  <si>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</si>
  <si>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</si>
  <si>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</si>
  <si>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</si>
  <si>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</si>
  <si>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</si>
  <si>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</si>
  <si>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</si>
  <si>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</si>
  <si>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</si>
  <si>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</si>
  <si>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</si>
  <si>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CUST-3449</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</si>
  <si>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</si>
  <si>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</si>
  <si>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</si>
  <si>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</si>
  <si>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</si>
  <si>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</si>
  <si>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</si>
  <si>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</si>
  <si>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</si>
  <si>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</si>
  <si>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</si>
  <si>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</si>
  <si>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</si>
  <si>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</si>
  <si>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</si>
  <si>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</si>
  <si>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</si>
  <si>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</si>
  <si>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</si>
  <si>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</si>
  <si>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</si>
  <si>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</si>
  <si>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</si>
  <si>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</si>
  <si>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</si>
  <si>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</si>
  <si>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</si>
  <si>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</si>
  <si>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</si>
  <si>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</si>
  <si>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</si>
  <si>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</si>
  <si>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</si>
  <si>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</si>
  <si>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</si>
  <si>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</si>
  <si>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</si>
  <si>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</si>
  <si>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</si>
  <si>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</si>
  <si>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</si>
  <si>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</si>
  <si>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</si>
  <si>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</si>
  <si>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</si>
  <si>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</si>
  <si>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</si>
  <si>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</si>
  <si>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</si>
  <si>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</si>
  <si>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</si>
  <si>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</si>
  <si>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</si>
  <si>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</si>
  <si>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</si>
  <si>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</si>
  <si>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</si>
  <si>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</si>
  <si>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</si>
  <si>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</si>
  <si>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</si>
  <si>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</si>
  <si>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</si>
  <si>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</si>
  <si>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</si>
  <si>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</si>
  <si>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</si>
  <si>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</si>
  <si>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</si>
  <si>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</si>
  <si>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</si>
  <si>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</si>
  <si>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</si>
  <si>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</si>
  <si>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</si>
  <si>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</si>
  <si>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CUST-2078</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</si>
  <si>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</si>
  <si>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</si>
  <si>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</si>
  <si>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</si>
  <si>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</si>
  <si>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</si>
  <si>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</si>
  <si>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</si>
  <si>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</si>
  <si>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</si>
  <si>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</si>
  <si>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</si>
  <si>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</si>
  <si>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</si>
  <si>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</si>
  <si>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</si>
  <si>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</si>
  <si>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</si>
  <si>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</si>
  <si>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</si>
  <si>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</si>
  <si>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</si>
  <si>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</si>
  <si>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</si>
  <si>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</si>
  <si>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</si>
  <si>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</si>
  <si>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</si>
  <si>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</si>
  <si>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</si>
  <si>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</si>
  <si>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</si>
  <si>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</si>
  <si>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</si>
  <si>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</si>
  <si>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</si>
  <si>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</si>
  <si>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</si>
  <si>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</si>
  <si>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</si>
  <si>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</si>
  <si>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</si>
  <si>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</si>
  <si>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</si>
  <si>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</si>
  <si>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</si>
  <si>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</si>
  <si>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</si>
  <si>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</si>
  <si>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</si>
  <si>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</si>
  <si>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</si>
  <si>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</si>
  <si>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</si>
  <si>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</si>
  <si>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</si>
  <si>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</si>
  <si>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</si>
  <si>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</si>
  <si>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</si>
  <si>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</si>
  <si>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</si>
  <si>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</si>
  <si>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</si>
  <si>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</si>
  <si>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</si>
  <si>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</si>
  <si>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</si>
  <si>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</si>
  <si>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</si>
  <si>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</si>
  <si>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</si>
  <si>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</si>
  <si>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</si>
  <si>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</si>
  <si>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</si>
  <si>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</si>
  <si>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</si>
  <si>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</si>
  <si>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</si>
  <si>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</si>
  <si>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</si>
  <si>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</si>
  <si>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</si>
  <si>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</si>
  <si>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</si>
  <si>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</si>
  <si>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</si>
  <si>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</si>
  <si>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</si>
  <si>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</si>
  <si>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</si>
  <si>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</si>
  <si>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</si>
  <si>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</si>
  <si>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</si>
  <si>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</si>
  <si>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CUST-3473</t>
  </si>
  <si>
    <t>ORD-107968</t>
  </si>
  <si>
    <t>ORD-107969</t>
  </si>
  <si>
    <t>ORD-107970</t>
  </si>
  <si>
    <t>CUST-2537</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</si>
  <si>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</si>
  <si>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</si>
  <si>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</si>
  <si>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</si>
  <si>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</si>
  <si>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</si>
  <si>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</si>
  <si>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</si>
  <si>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</si>
  <si>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</si>
  <si>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</si>
  <si>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</si>
  <si>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</si>
  <si>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</si>
  <si>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</si>
  <si>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</si>
  <si>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</si>
  <si>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</si>
  <si>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</si>
  <si>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CUST-3055</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</si>
  <si>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</si>
  <si>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</si>
  <si>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</si>
  <si>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</si>
  <si>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</si>
  <si>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</si>
  <si>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</si>
  <si>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</si>
  <si>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</si>
  <si>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</si>
  <si>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</si>
  <si>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</si>
  <si>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</si>
  <si>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</si>
  <si>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</si>
  <si>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</si>
  <si>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</si>
  <si>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</si>
  <si>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</si>
  <si>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</si>
  <si>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</si>
  <si>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CUST-2111</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</si>
  <si>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</si>
  <si>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</si>
  <si>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</si>
  <si>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</si>
  <si>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</si>
  <si>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</si>
  <si>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</si>
  <si>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</si>
  <si>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</si>
  <si>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</si>
  <si>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</si>
  <si>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</si>
  <si>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</si>
  <si>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</si>
  <si>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</si>
  <si>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</si>
  <si>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</si>
  <si>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</si>
  <si>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</si>
  <si>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</si>
  <si>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</si>
  <si>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</si>
  <si>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</si>
  <si>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</si>
  <si>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</si>
  <si>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</si>
  <si>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</si>
  <si>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</si>
  <si>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</si>
  <si>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</si>
  <si>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</si>
  <si>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</si>
  <si>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</si>
  <si>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</si>
  <si>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</si>
  <si>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</si>
  <si>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</si>
  <si>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</si>
  <si>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</si>
  <si>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</si>
  <si>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</si>
  <si>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</si>
  <si>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</si>
  <si>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</si>
  <si>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</si>
  <si>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</si>
  <si>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</si>
  <si>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</si>
  <si>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</si>
  <si>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</si>
  <si>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</si>
  <si>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</si>
  <si>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</si>
  <si>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</si>
  <si>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</si>
  <si>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</si>
  <si>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</si>
  <si>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</si>
  <si>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</si>
  <si>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</si>
  <si>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</si>
  <si>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</si>
  <si>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</si>
  <si>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</si>
  <si>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</si>
  <si>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</si>
  <si>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</si>
  <si>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</si>
  <si>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</si>
  <si>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</si>
  <si>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</si>
  <si>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</si>
  <si>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</si>
  <si>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</si>
  <si>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</si>
  <si>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</si>
  <si>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</si>
  <si>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</si>
  <si>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</si>
  <si>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</si>
  <si>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</si>
  <si>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</si>
  <si>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</si>
  <si>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</si>
  <si>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</si>
  <si>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</si>
  <si>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</si>
  <si>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</si>
  <si>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</si>
  <si>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</si>
  <si>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</si>
  <si>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</si>
  <si>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</si>
  <si>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</si>
  <si>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</si>
  <si>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</si>
  <si>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</si>
  <si>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CUST-2278</t>
  </si>
  <si>
    <t>ORD-108108</t>
  </si>
  <si>
    <t>ORD-108109</t>
  </si>
  <si>
    <t>ORD-108110</t>
  </si>
  <si>
    <t>ORD-108111</t>
  </si>
  <si>
    <t>ORD-108112</t>
  </si>
  <si>
    <t>CUST-2611</t>
  </si>
  <si>
    <t>ORD-108113</t>
  </si>
  <si>
    <t>ORD-108114</t>
  </si>
  <si>
    <t>ORD-108115</t>
  </si>
  <si>
    <t>ORD-108116</t>
  </si>
  <si>
    <t>ORD-108117</t>
  </si>
  <si>
    <t>ORD-108118</t>
  </si>
  <si>
    <t>ORD-108119</t>
  </si>
  <si>
    <t>ORD-108120</t>
  </si>
  <si>
    <t>ORD-108121</t>
  </si>
  <si>
    <t>CUST-2323</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</si>
  <si>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</si>
  <si>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</si>
  <si>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</si>
  <si>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</si>
  <si>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</si>
  <si>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</si>
  <si>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</si>
  <si>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</si>
  <si>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</si>
  <si>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</si>
  <si>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</si>
  <si>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</si>
  <si>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</si>
  <si>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</si>
  <si>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</si>
  <si>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</si>
  <si>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</si>
  <si>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</si>
  <si>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</si>
  <si>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</si>
  <si>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</si>
  <si>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</si>
  <si>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</si>
  <si>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</si>
  <si>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</si>
  <si>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</si>
  <si>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</si>
  <si>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</si>
  <si>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</si>
  <si>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</si>
  <si>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</si>
  <si>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</si>
  <si>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</si>
  <si>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</si>
  <si>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</si>
  <si>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</si>
  <si>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</si>
  <si>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</si>
  <si>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</si>
  <si>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</si>
  <si>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CUST-1170</t>
  </si>
  <si>
    <t>ORD-108162</t>
  </si>
  <si>
    <t>ORD-108163</t>
  </si>
  <si>
    <t>ORD-108164</t>
  </si>
  <si>
    <t>ORD-108165</t>
  </si>
  <si>
    <t>ORD-108166</t>
  </si>
  <si>
    <t>ORD-108167</t>
  </si>
  <si>
    <t>ORD-108168</t>
  </si>
  <si>
    <t>ORD-108169</t>
  </si>
  <si>
    <t>ORD-108170</t>
  </si>
  <si>
    <t>ORD-108171</t>
  </si>
  <si>
    <t>ORD-108172</t>
  </si>
  <si>
    <t>ORD-108173</t>
  </si>
  <si>
    <t>ORD-108174</t>
  </si>
  <si>
    <t>ORD-108175</t>
  </si>
  <si>
    <t>CUST-3277</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</si>
  <si>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</si>
  <si>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</si>
  <si>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</si>
  <si>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</si>
  <si>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</si>
  <si>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</si>
  <si>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</si>
  <si>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</si>
  <si>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</si>
  <si>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</si>
  <si>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</si>
  <si>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</si>
  <si>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</si>
  <si>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</si>
  <si>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</si>
  <si>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</si>
  <si>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</si>
  <si>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</si>
  <si>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</si>
  <si>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</si>
  <si>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</si>
  <si>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</si>
  <si>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</si>
  <si>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</si>
  <si>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</si>
  <si>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</si>
  <si>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</si>
  <si>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</si>
  <si>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</si>
  <si>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</si>
  <si>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</si>
  <si>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</si>
  <si>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</si>
  <si>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</si>
  <si>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</si>
  <si>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</si>
  <si>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</si>
  <si>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</si>
  <si>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</si>
  <si>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</si>
  <si>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</si>
  <si>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</si>
  <si>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</si>
  <si>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</si>
  <si>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</si>
  <si>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</si>
  <si>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</si>
  <si>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</si>
  <si>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</si>
  <si>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</si>
  <si>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</si>
  <si>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</si>
  <si>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</si>
  <si>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</si>
  <si>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</si>
  <si>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</si>
  <si>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</si>
  <si>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</si>
  <si>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</si>
  <si>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</si>
  <si>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</si>
  <si>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</si>
  <si>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</si>
  <si>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</si>
  <si>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</si>
  <si>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</si>
  <si>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</si>
  <si>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</si>
  <si>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</si>
  <si>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</si>
  <si>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</si>
  <si>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</si>
  <si>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</si>
  <si>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</si>
  <si>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</si>
  <si>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</si>
  <si>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</si>
  <si>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</si>
  <si>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</si>
  <si>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</si>
  <si>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CUST-2821</t>
  </si>
  <si>
    <t>ORD-108256</t>
  </si>
  <si>
    <t>ORD-108257</t>
  </si>
  <si>
    <t>ORD-108258</t>
  </si>
  <si>
    <t>ORD-108259</t>
  </si>
  <si>
    <t>ORD-108260</t>
  </si>
  <si>
    <t>ORD-108261</t>
  </si>
  <si>
    <t>CUST-1867</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</si>
  <si>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</si>
  <si>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</si>
  <si>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</si>
  <si>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</si>
  <si>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</si>
  <si>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</si>
  <si>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</si>
  <si>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</si>
  <si>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</si>
  <si>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</si>
  <si>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</si>
  <si>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</si>
  <si>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</si>
  <si>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</si>
  <si>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</si>
  <si>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</si>
  <si>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</si>
  <si>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</si>
  <si>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</si>
  <si>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</si>
  <si>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</si>
  <si>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</si>
  <si>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</si>
  <si>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CUST-2179</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</si>
  <si>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</si>
  <si>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</si>
  <si>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</si>
  <si>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</si>
  <si>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</si>
  <si>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</si>
  <si>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</si>
  <si>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</si>
  <si>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</si>
  <si>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</si>
  <si>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</si>
  <si>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</si>
  <si>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</si>
  <si>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</si>
  <si>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</si>
  <si>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</si>
  <si>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CUST-3480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</si>
  <si>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</si>
  <si>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</si>
  <si>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</si>
  <si>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</si>
  <si>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</si>
  <si>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</si>
  <si>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</si>
  <si>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</si>
  <si>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</si>
  <si>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</si>
  <si>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</si>
  <si>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</si>
  <si>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</si>
  <si>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</si>
  <si>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</si>
  <si>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</si>
  <si>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</si>
  <si>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</si>
  <si>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</si>
  <si>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</si>
  <si>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</si>
  <si>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</si>
  <si>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</si>
  <si>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</si>
  <si>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</si>
  <si>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</si>
  <si>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</si>
  <si>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</si>
  <si>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</si>
  <si>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</si>
  <si>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</si>
  <si>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</si>
  <si>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</si>
  <si>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</si>
  <si>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</si>
  <si>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</si>
  <si>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CUST-1516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</si>
  <si>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</si>
  <si>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</si>
  <si>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</si>
  <si>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</si>
  <si>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</si>
  <si>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</si>
  <si>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</si>
  <si>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</si>
  <si>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</si>
  <si>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</si>
  <si>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</si>
  <si>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</si>
  <si>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</si>
  <si>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</si>
  <si>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</si>
  <si>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</si>
  <si>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</si>
  <si>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</si>
  <si>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</si>
  <si>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CUST-1441</t>
  </si>
  <si>
    <t>ORD-108356</t>
  </si>
  <si>
    <t>ORD-108357</t>
  </si>
  <si>
    <t>ORD-108358</t>
  </si>
  <si>
    <t>ORD-108359</t>
  </si>
  <si>
    <t>CUST-2978</t>
  </si>
  <si>
    <t>ORD-108360</t>
  </si>
  <si>
    <t>ORD-108361</t>
  </si>
  <si>
    <t>ORD-108362</t>
  </si>
  <si>
    <t>CUST-1678</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</si>
  <si>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</si>
  <si>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</si>
  <si>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</si>
  <si>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</si>
  <si>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</si>
  <si>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</si>
  <si>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</si>
  <si>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</si>
  <si>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</si>
  <si>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</si>
  <si>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</si>
  <si>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</si>
  <si>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</si>
  <si>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</si>
  <si>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</si>
  <si>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</si>
  <si>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</si>
  <si>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</si>
  <si>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</si>
  <si>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</si>
  <si>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</si>
  <si>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</si>
  <si>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</si>
  <si>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</si>
  <si>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</si>
  <si>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CUST-1494</t>
  </si>
  <si>
    <t>ORD-108388</t>
  </si>
  <si>
    <t>ORD-108389</t>
  </si>
  <si>
    <t>ORD-108390</t>
  </si>
  <si>
    <t>ORD-108391</t>
  </si>
  <si>
    <t>ORD-108392</t>
  </si>
  <si>
    <t>ORD-108393</t>
  </si>
  <si>
    <t>ORD-108394</t>
  </si>
  <si>
    <t>ORD-108395</t>
  </si>
  <si>
    <t>ORD-108396</t>
  </si>
  <si>
    <t>ORD-108397</t>
  </si>
  <si>
    <t>ORD-108398</t>
  </si>
  <si>
    <t>CUST-2347</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</si>
  <si>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</si>
  <si>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</si>
  <si>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</si>
  <si>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</si>
  <si>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</si>
  <si>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</si>
  <si>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</si>
  <si>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</si>
  <si>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</si>
  <si>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</si>
  <si>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</si>
  <si>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</si>
  <si>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</si>
  <si>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</si>
  <si>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</si>
  <si>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</si>
  <si>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</si>
  <si>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</si>
  <si>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</si>
  <si>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</si>
  <si>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</si>
  <si>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</si>
  <si>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</si>
  <si>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</si>
  <si>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</si>
  <si>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</si>
  <si>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</si>
  <si>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</si>
  <si>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</si>
  <si>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</si>
  <si>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</si>
  <si>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</si>
  <si>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</si>
  <si>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</si>
  <si>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</si>
  <si>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</si>
  <si>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</si>
  <si>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</si>
  <si>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</si>
  <si>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</si>
  <si>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</si>
  <si>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</si>
  <si>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</si>
  <si>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</si>
  <si>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</si>
  <si>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</si>
  <si>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</si>
  <si>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</si>
  <si>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</si>
  <si>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</si>
  <si>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</si>
  <si>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</si>
  <si>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CUST-1983</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</si>
  <si>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</si>
  <si>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</si>
  <si>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</si>
  <si>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</si>
  <si>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</si>
  <si>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</si>
  <si>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</si>
  <si>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</si>
  <si>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</si>
  <si>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</si>
  <si>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</si>
  <si>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</si>
  <si>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</si>
  <si>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</si>
  <si>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</si>
  <si>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</si>
  <si>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</si>
  <si>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</si>
  <si>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</si>
  <si>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</si>
  <si>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</si>
  <si>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</si>
  <si>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</si>
  <si>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</si>
  <si>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</si>
  <si>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</si>
  <si>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</si>
  <si>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</si>
  <si>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</si>
  <si>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</si>
  <si>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</si>
  <si>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</si>
  <si>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</si>
  <si>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</si>
  <si>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</si>
  <si>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CUST-2690</t>
  </si>
  <si>
    <t>ORD-108486</t>
  </si>
  <si>
    <t>ORD-108487</t>
  </si>
  <si>
    <t>ORD-108488</t>
  </si>
  <si>
    <t>ORD-108489</t>
  </si>
  <si>
    <t>ORD-108490</t>
  </si>
  <si>
    <t>CUST-3014</t>
  </si>
  <si>
    <t>ORD-108491</t>
  </si>
  <si>
    <t>ORD-108492</t>
  </si>
  <si>
    <t>ORD-108493</t>
  </si>
  <si>
    <t>ORD-108494</t>
  </si>
  <si>
    <t>CUST-2080</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</si>
  <si>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</si>
  <si>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</si>
  <si>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</si>
  <si>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</si>
  <si>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</si>
  <si>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</si>
  <si>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</si>
  <si>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</si>
  <si>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</si>
  <si>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</si>
  <si>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</si>
  <si>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</si>
  <si>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</si>
  <si>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</si>
  <si>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</si>
  <si>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</si>
  <si>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</si>
  <si>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</si>
  <si>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</si>
  <si>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</si>
  <si>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</si>
  <si>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</si>
  <si>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</si>
  <si>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</si>
  <si>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</si>
  <si>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</si>
  <si>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</si>
  <si>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</si>
  <si>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</si>
  <si>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</si>
  <si>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</si>
  <si>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</si>
  <si>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</si>
  <si>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</si>
  <si>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</si>
  <si>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</si>
  <si>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</si>
  <si>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</si>
  <si>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</si>
  <si>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</si>
  <si>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</si>
  <si>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</si>
  <si>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</si>
  <si>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</si>
  <si>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</si>
  <si>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</si>
  <si>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</si>
  <si>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</si>
  <si>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</si>
  <si>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</si>
  <si>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</si>
  <si>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CUST-3157</t>
  </si>
  <si>
    <t>ORD-108546</t>
  </si>
  <si>
    <t>ORD-108547</t>
  </si>
  <si>
    <t>ORD-108548</t>
  </si>
  <si>
    <t>ORD-108549</t>
  </si>
  <si>
    <t>ORD-108550</t>
  </si>
  <si>
    <t>ORD-108551</t>
  </si>
  <si>
    <t>ORD-108552</t>
  </si>
  <si>
    <t>CUST-1933</t>
  </si>
  <si>
    <t>ORD-108553</t>
  </si>
  <si>
    <t>ORD-108554</t>
  </si>
  <si>
    <t>ORD-108555</t>
  </si>
  <si>
    <t>CUST-2512</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</si>
  <si>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</si>
  <si>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</si>
  <si>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</si>
  <si>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</si>
  <si>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</si>
  <si>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</si>
  <si>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</si>
  <si>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</si>
  <si>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</si>
  <si>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</si>
  <si>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</si>
  <si>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</si>
  <si>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</si>
  <si>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</si>
  <si>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</si>
  <si>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</si>
  <si>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</si>
  <si>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</si>
  <si>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</si>
  <si>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</si>
  <si>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</si>
  <si>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</si>
  <si>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</si>
  <si>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</si>
  <si>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</si>
  <si>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</si>
  <si>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</si>
  <si>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</si>
  <si>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</si>
  <si>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</si>
  <si>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</si>
  <si>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</si>
  <si>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</si>
  <si>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</si>
  <si>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</si>
  <si>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</si>
  <si>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</si>
  <si>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</si>
  <si>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</si>
  <si>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</si>
  <si>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</si>
  <si>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</si>
  <si>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</si>
  <si>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</si>
  <si>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</si>
  <si>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</si>
  <si>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</si>
  <si>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</si>
  <si>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</si>
  <si>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</si>
  <si>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</si>
  <si>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</si>
  <si>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</si>
  <si>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</si>
  <si>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</si>
  <si>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</si>
  <si>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</si>
  <si>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</si>
  <si>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</si>
  <si>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</si>
  <si>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</si>
  <si>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</si>
  <si>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</si>
  <si>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</si>
  <si>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</si>
  <si>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</si>
  <si>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</si>
  <si>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</si>
  <si>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</si>
  <si>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</si>
  <si>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</si>
  <si>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</si>
  <si>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</si>
  <si>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</si>
  <si>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</si>
  <si>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</si>
  <si>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</si>
  <si>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</si>
  <si>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CUST-1080</t>
  </si>
  <si>
    <t>ORD-108634</t>
  </si>
  <si>
    <t>ORD-108635</t>
  </si>
  <si>
    <t>CUST-2424</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</si>
  <si>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</si>
  <si>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</si>
  <si>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</si>
  <si>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</si>
  <si>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</si>
  <si>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</si>
  <si>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</si>
  <si>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</si>
  <si>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</si>
  <si>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</si>
  <si>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</si>
  <si>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</si>
  <si>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</si>
  <si>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</si>
  <si>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</si>
  <si>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</si>
  <si>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</si>
  <si>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</si>
  <si>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</si>
  <si>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</si>
  <si>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</si>
  <si>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</si>
  <si>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</si>
  <si>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</si>
  <si>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</si>
  <si>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</si>
  <si>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</si>
  <si>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</si>
  <si>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</si>
  <si>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</si>
  <si>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</si>
  <si>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</si>
  <si>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</si>
  <si>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</si>
  <si>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</si>
  <si>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CUST-3107</t>
  </si>
  <si>
    <t>ORD-108671</t>
  </si>
  <si>
    <t>ORD-108672</t>
  </si>
  <si>
    <t>ORD-108673</t>
  </si>
  <si>
    <t>ORD-108674</t>
  </si>
  <si>
    <t>ORD-108675</t>
  </si>
  <si>
    <t>ORD-108676</t>
  </si>
  <si>
    <t>ORD-108677</t>
  </si>
  <si>
    <t>ORD-108678</t>
  </si>
  <si>
    <t>ORD-108679</t>
  </si>
  <si>
    <t>ORD-108680</t>
  </si>
  <si>
    <t>ORD-108681</t>
  </si>
  <si>
    <t>ORD-108682</t>
  </si>
  <si>
    <t>CUST-2717</t>
  </si>
  <si>
    <t>ORD-108683</t>
  </si>
  <si>
    <t>ORD-108684</t>
  </si>
  <si>
    <t>ORD-108685</t>
  </si>
  <si>
    <t>ORD-108686</t>
  </si>
  <si>
    <t>ORD-108687</t>
  </si>
  <si>
    <t>ORD-108688</t>
  </si>
  <si>
    <t>ORD-108689</t>
  </si>
  <si>
    <t>ORD-108690</t>
  </si>
  <si>
    <t>ORD-108691</t>
  </si>
  <si>
    <t>ORD-108692</t>
  </si>
  <si>
    <t>ORD-108693</t>
  </si>
  <si>
    <t>ORD-108694</t>
  </si>
  <si>
    <t>CUST-2205</t>
  </si>
  <si>
    <t>ORD-108695</t>
  </si>
  <si>
    <t>ORD-108696</t>
  </si>
  <si>
    <t>CUST-3024</t>
  </si>
  <si>
    <t>ORD-108697</t>
  </si>
  <si>
    <t>ORD-108698</t>
  </si>
  <si>
    <t>ORD-108699</t>
  </si>
  <si>
    <t>ORD-108700</t>
  </si>
  <si>
    <t>ORD-108701</t>
  </si>
  <si>
    <t>ORD-108702</t>
  </si>
  <si>
    <t>ORD-108703</t>
  </si>
  <si>
    <t>ORD-108704</t>
  </si>
  <si>
    <t>CUST-2689</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</si>
  <si>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</si>
  <si>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</si>
  <si>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</si>
  <si>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</si>
  <si>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</si>
  <si>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</si>
  <si>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</si>
  <si>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</si>
  <si>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</si>
  <si>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</si>
  <si>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</si>
  <si>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</si>
  <si>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</si>
  <si>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</si>
  <si>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</si>
  <si>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</si>
  <si>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</si>
  <si>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</si>
  <si>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</si>
  <si>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</si>
  <si>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</si>
  <si>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</si>
  <si>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</si>
  <si>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</si>
  <si>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</si>
  <si>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</si>
  <si>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</si>
  <si>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</si>
  <si>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</si>
  <si>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CUST-2161</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</si>
  <si>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</si>
  <si>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</si>
  <si>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</si>
  <si>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</si>
  <si>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</si>
  <si>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</si>
  <si>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</si>
  <si>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</si>
  <si>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</si>
  <si>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</si>
  <si>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</si>
  <si>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</si>
  <si>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</si>
  <si>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</si>
  <si>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</si>
  <si>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</si>
  <si>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</si>
  <si>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</si>
  <si>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</si>
  <si>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</si>
  <si>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</si>
  <si>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</si>
  <si>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</si>
  <si>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</si>
  <si>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</si>
  <si>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</si>
  <si>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</si>
  <si>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</si>
  <si>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</si>
  <si>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</si>
  <si>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</si>
  <si>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</si>
  <si>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</si>
  <si>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</si>
  <si>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</si>
  <si>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</si>
  <si>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</si>
  <si>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</si>
  <si>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</si>
  <si>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</si>
  <si>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</si>
  <si>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</si>
  <si>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</si>
  <si>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</si>
  <si>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</si>
  <si>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</si>
  <si>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</si>
  <si>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</si>
  <si>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</si>
  <si>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</si>
  <si>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</si>
  <si>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</si>
  <si>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</si>
  <si>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</si>
  <si>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</si>
  <si>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</si>
  <si>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</si>
  <si>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</si>
  <si>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</si>
  <si>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</si>
  <si>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</si>
  <si>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</si>
  <si>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</si>
  <si>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</si>
  <si>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</si>
  <si>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</si>
  <si>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</si>
  <si>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CUST-1985</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</si>
  <si>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</si>
  <si>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</si>
  <si>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</si>
  <si>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</si>
  <si>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</si>
  <si>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</si>
  <si>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</si>
  <si>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</si>
  <si>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</si>
  <si>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</si>
  <si>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</si>
  <si>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</si>
  <si>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</si>
  <si>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</si>
  <si>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</si>
  <si>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</si>
  <si>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CUST-3388</t>
  </si>
  <si>
    <t>ORD-108817</t>
  </si>
  <si>
    <t>CUST-2626</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</si>
  <si>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</si>
  <si>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</si>
  <si>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</si>
  <si>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</si>
  <si>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</si>
  <si>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</si>
  <si>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</si>
  <si>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</si>
  <si>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</si>
  <si>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</si>
  <si>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</si>
  <si>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</si>
  <si>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</si>
  <si>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</si>
  <si>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</si>
  <si>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</si>
  <si>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</si>
  <si>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</si>
  <si>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</si>
  <si>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</si>
  <si>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</si>
  <si>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</si>
  <si>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</si>
  <si>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</si>
  <si>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</si>
  <si>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</si>
  <si>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</si>
  <si>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</si>
  <si>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</si>
  <si>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</si>
  <si>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</si>
  <si>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</si>
  <si>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</si>
  <si>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</si>
  <si>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</si>
  <si>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</si>
  <si>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</si>
  <si>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</si>
  <si>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</si>
  <si>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</si>
  <si>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</si>
  <si>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</si>
  <si>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</si>
  <si>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</si>
  <si>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</si>
  <si>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</si>
  <si>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</si>
  <si>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</si>
  <si>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</si>
  <si>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</si>
  <si>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</si>
  <si>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</si>
  <si>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</si>
  <si>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</si>
  <si>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</si>
  <si>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</si>
  <si>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</si>
  <si>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</si>
  <si>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</si>
  <si>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</si>
  <si>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</si>
  <si>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</si>
  <si>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</si>
  <si>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</si>
  <si>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</si>
  <si>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</si>
  <si>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</si>
  <si>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</si>
  <si>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</si>
  <si>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</si>
  <si>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</si>
  <si>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</si>
  <si>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</si>
  <si>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</si>
  <si>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</si>
  <si>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</si>
  <si>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</si>
  <si>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</si>
  <si>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</si>
  <si>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</si>
  <si>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</si>
  <si>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</si>
  <si>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</si>
  <si>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</si>
  <si>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</si>
  <si>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</si>
  <si>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</si>
  <si>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</si>
  <si>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</si>
  <si>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</si>
  <si>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</si>
  <si>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</si>
  <si>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</si>
  <si>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</si>
  <si>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</si>
  <si>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</si>
  <si>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</si>
  <si>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</si>
  <si>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</si>
  <si>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</si>
  <si>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</si>
  <si>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</si>
  <si>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</si>
  <si>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</si>
  <si>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</si>
  <si>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</si>
  <si>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</si>
  <si>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</si>
  <si>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</si>
  <si>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</si>
  <si>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</si>
  <si>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</si>
  <si>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</si>
  <si>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</si>
  <si>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</si>
  <si>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</si>
  <si>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</si>
  <si>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</si>
  <si>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</si>
  <si>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</si>
  <si>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</si>
  <si>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</si>
  <si>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</si>
  <si>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CUST-1674</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</si>
  <si>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</si>
  <si>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</si>
  <si>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</si>
  <si>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</si>
  <si>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</si>
  <si>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</si>
  <si>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</si>
  <si>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</si>
  <si>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</si>
  <si>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</si>
  <si>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</si>
  <si>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</si>
  <si>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</si>
  <si>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</si>
  <si>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</si>
  <si>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</si>
  <si>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</si>
  <si>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</si>
  <si>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</si>
  <si>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</si>
  <si>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</si>
  <si>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</si>
  <si>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</si>
  <si>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</si>
  <si>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</si>
  <si>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</si>
  <si>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</si>
  <si>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</si>
  <si>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</si>
  <si>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</si>
  <si>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</si>
  <si>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</si>
  <si>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</si>
  <si>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</si>
  <si>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</si>
  <si>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</si>
  <si>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</si>
  <si>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</si>
  <si>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</si>
  <si>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CUST-2112</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</si>
  <si>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</si>
  <si>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</si>
  <si>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</si>
  <si>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</si>
  <si>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</si>
  <si>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</si>
  <si>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</si>
  <si>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</si>
  <si>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</si>
  <si>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</si>
  <si>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</si>
  <si>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</si>
  <si>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</si>
  <si>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</si>
  <si>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</si>
  <si>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</si>
  <si>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</si>
  <si>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</si>
  <si>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</si>
  <si>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</si>
  <si>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</si>
  <si>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</si>
  <si>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</si>
  <si>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</si>
  <si>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</si>
  <si>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</si>
  <si>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</si>
  <si>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</si>
  <si>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</si>
  <si>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</si>
  <si>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</si>
  <si>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</si>
  <si>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</si>
  <si>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</si>
  <si>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</si>
  <si>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</si>
  <si>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</si>
  <si>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</si>
  <si>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</si>
  <si>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</si>
  <si>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</si>
  <si>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</si>
  <si>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</si>
  <si>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</si>
  <si>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</si>
  <si>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</si>
  <si>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</si>
  <si>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</si>
  <si>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</si>
  <si>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</si>
  <si>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</si>
  <si>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</si>
  <si>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</si>
  <si>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</si>
  <si>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</si>
  <si>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</si>
  <si>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</si>
  <si>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</si>
  <si>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</si>
  <si>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</si>
  <si>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</si>
  <si>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</si>
  <si>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</si>
  <si>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</si>
  <si>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</si>
  <si>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</si>
  <si>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</si>
  <si>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</si>
  <si>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</si>
  <si>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</si>
  <si>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</si>
  <si>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</si>
  <si>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</si>
  <si>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</si>
  <si>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</si>
  <si>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</si>
  <si>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</si>
  <si>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</si>
  <si>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</si>
  <si>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</si>
  <si>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</si>
  <si>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</si>
  <si>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</si>
  <si>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</si>
  <si>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</si>
  <si>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</si>
  <si>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</si>
  <si>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</si>
  <si>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</si>
  <si>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</si>
  <si>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CUST-2672</t>
  </si>
  <si>
    <t>ORD-109070</t>
  </si>
  <si>
    <t>ORD-109071</t>
  </si>
  <si>
    <t>ORD-109072</t>
  </si>
  <si>
    <t>ORD-109073</t>
  </si>
  <si>
    <t>ORD-109074</t>
  </si>
  <si>
    <t>ORD-109075</t>
  </si>
  <si>
    <t>ORD-109076</t>
  </si>
  <si>
    <t>ORD-109077</t>
  </si>
  <si>
    <t>ORD-109078</t>
  </si>
  <si>
    <t>ORD-109079</t>
  </si>
  <si>
    <t>ORD-109080</t>
  </si>
  <si>
    <t>ORD-109081</t>
  </si>
  <si>
    <t>ORD-109082</t>
  </si>
  <si>
    <t>ORD-109083</t>
  </si>
  <si>
    <t>ORD-109084</t>
  </si>
  <si>
    <t>CUST-2919</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</si>
  <si>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</si>
  <si>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</si>
  <si>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</si>
  <si>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</si>
  <si>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</si>
  <si>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</si>
  <si>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</si>
  <si>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</si>
  <si>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</si>
  <si>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</si>
  <si>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</si>
  <si>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</si>
  <si>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</si>
  <si>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</si>
  <si>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</si>
  <si>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</si>
  <si>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</si>
  <si>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</si>
  <si>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</si>
  <si>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</si>
  <si>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</si>
  <si>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</si>
  <si>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</si>
  <si>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</si>
  <si>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</si>
  <si>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</si>
  <si>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</si>
  <si>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</si>
  <si>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</si>
  <si>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CUST-3071</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</si>
  <si>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</si>
  <si>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</si>
  <si>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</si>
  <si>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</si>
  <si>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</si>
  <si>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</si>
  <si>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</si>
  <si>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</si>
  <si>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</si>
  <si>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</si>
  <si>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</si>
  <si>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</si>
  <si>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</si>
  <si>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</si>
  <si>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</si>
  <si>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</si>
  <si>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</si>
  <si>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</si>
  <si>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</si>
  <si>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</si>
  <si>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</si>
  <si>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</si>
  <si>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</si>
  <si>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</si>
  <si>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</si>
  <si>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</si>
  <si>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</si>
  <si>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</si>
  <si>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</si>
  <si>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</si>
  <si>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</si>
  <si>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</si>
  <si>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</si>
  <si>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</si>
  <si>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</si>
  <si>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</si>
  <si>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</si>
  <si>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</si>
  <si>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</si>
  <si>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</si>
  <si>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</si>
  <si>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</si>
  <si>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</si>
  <si>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</si>
  <si>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</si>
  <si>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</si>
  <si>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</si>
  <si>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</si>
  <si>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</si>
  <si>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</si>
  <si>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CUST-1142</t>
  </si>
  <si>
    <t>ORD-109164</t>
  </si>
  <si>
    <t>ORD-109165</t>
  </si>
  <si>
    <t>ORD-109166</t>
  </si>
  <si>
    <t>ORD-109167</t>
  </si>
  <si>
    <t>ORD-109168</t>
  </si>
  <si>
    <t>ORD-109169</t>
  </si>
  <si>
    <t>ORD-109170</t>
  </si>
  <si>
    <t>ORD-109171</t>
  </si>
  <si>
    <t>CUST-2091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</si>
  <si>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</si>
  <si>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</si>
  <si>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</si>
  <si>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</si>
  <si>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</si>
  <si>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</si>
  <si>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</si>
  <si>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</si>
  <si>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</si>
  <si>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</si>
  <si>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</si>
  <si>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</si>
  <si>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</si>
  <si>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</si>
  <si>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</si>
  <si>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</si>
  <si>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</si>
  <si>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</si>
  <si>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</si>
  <si>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</si>
  <si>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</si>
  <si>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</si>
  <si>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</si>
  <si>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</si>
  <si>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</si>
  <si>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</si>
  <si>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</si>
  <si>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</si>
  <si>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</si>
  <si>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</si>
  <si>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</si>
  <si>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</si>
  <si>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</si>
  <si>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CUST-1194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</si>
  <si>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</si>
  <si>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</si>
  <si>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</si>
  <si>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</si>
  <si>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</si>
  <si>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</si>
  <si>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</si>
  <si>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</si>
  <si>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</si>
  <si>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</si>
  <si>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</si>
  <si>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</si>
  <si>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</si>
  <si>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</si>
  <si>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</si>
  <si>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</si>
  <si>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</si>
  <si>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</si>
  <si>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</si>
  <si>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</si>
  <si>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</si>
  <si>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</si>
  <si>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</si>
  <si>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</si>
  <si>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</si>
  <si>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CUST-3315</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</si>
  <si>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</si>
  <si>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</si>
  <si>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</si>
  <si>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</si>
  <si>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</si>
  <si>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</si>
  <si>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</si>
  <si>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</si>
  <si>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</si>
  <si>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</si>
  <si>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</si>
  <si>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</si>
  <si>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</si>
  <si>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</si>
  <si>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</si>
  <si>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</si>
  <si>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</si>
  <si>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</si>
  <si>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</si>
  <si>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</si>
  <si>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</si>
  <si>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</si>
  <si>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</si>
  <si>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</si>
  <si>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</si>
  <si>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</si>
  <si>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</si>
  <si>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</si>
  <si>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</si>
  <si>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</si>
  <si>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</si>
  <si>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</si>
  <si>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</si>
  <si>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</si>
  <si>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</si>
  <si>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</si>
  <si>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</si>
  <si>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</si>
  <si>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</si>
  <si>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</si>
  <si>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</si>
  <si>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</si>
  <si>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</si>
  <si>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</si>
  <si>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</si>
  <si>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</si>
  <si>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CUST-1702</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</si>
  <si>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</si>
  <si>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</si>
  <si>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</si>
  <si>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</si>
  <si>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</si>
  <si>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</si>
  <si>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</si>
  <si>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</si>
  <si>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</si>
  <si>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</si>
  <si>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</si>
  <si>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</si>
  <si>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</si>
  <si>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</si>
  <si>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</si>
  <si>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</si>
  <si>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</si>
  <si>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</si>
  <si>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</si>
  <si>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</si>
  <si>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</si>
  <si>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</si>
  <si>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</si>
  <si>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</si>
  <si>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</si>
  <si>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</si>
  <si>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</si>
  <si>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CUST-3048</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</si>
  <si>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</si>
  <si>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</si>
  <si>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</si>
  <si>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</si>
  <si>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</si>
  <si>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</si>
  <si>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</si>
  <si>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</si>
  <si>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</si>
  <si>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</si>
  <si>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</si>
  <si>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</si>
  <si>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</si>
  <si>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</si>
  <si>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</si>
  <si>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</si>
  <si>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</si>
  <si>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</si>
  <si>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</si>
  <si>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</si>
  <si>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</si>
  <si>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</si>
  <si>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</si>
  <si>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</si>
  <si>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</si>
  <si>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</si>
  <si>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</si>
  <si>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</si>
  <si>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</si>
  <si>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</si>
  <si>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CUST-2421</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</si>
  <si>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</si>
  <si>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</si>
  <si>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</si>
  <si>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</si>
  <si>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</si>
  <si>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</si>
  <si>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</si>
  <si>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</si>
  <si>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</si>
  <si>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</si>
  <si>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</si>
  <si>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</si>
  <si>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</si>
  <si>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</si>
  <si>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</si>
  <si>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</si>
  <si>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</si>
  <si>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</si>
  <si>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</si>
  <si>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</si>
  <si>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</si>
  <si>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</si>
  <si>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</si>
  <si>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</si>
  <si>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</si>
  <si>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</si>
  <si>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</si>
  <si>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</si>
  <si>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</si>
  <si>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</si>
  <si>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</si>
  <si>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</si>
  <si>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</si>
  <si>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</si>
  <si>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</si>
  <si>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</si>
  <si>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</si>
  <si>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</si>
  <si>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</si>
  <si>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</si>
  <si>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CUST-1931</t>
  </si>
  <si>
    <t>ORD-109373</t>
  </si>
  <si>
    <t>ORD-109374</t>
  </si>
  <si>
    <t>ORD-109375</t>
  </si>
  <si>
    <t>ORD-109376</t>
  </si>
  <si>
    <t>ORD-109377</t>
  </si>
  <si>
    <t>ORD-109378</t>
  </si>
  <si>
    <t>ORD-109379</t>
  </si>
  <si>
    <t>ORD-109380</t>
  </si>
  <si>
    <t>ORD-109381</t>
  </si>
  <si>
    <t>ORD-109382</t>
  </si>
  <si>
    <t>ORD-109383</t>
  </si>
  <si>
    <t>ORD-109384</t>
  </si>
  <si>
    <t>ORD-109385</t>
  </si>
  <si>
    <t>ORD-109386</t>
  </si>
  <si>
    <t>ORD-109387</t>
  </si>
  <si>
    <t>CUST-2423</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</si>
  <si>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</si>
  <si>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</si>
  <si>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</si>
  <si>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</si>
  <si>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</si>
  <si>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</si>
  <si>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</si>
  <si>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</si>
  <si>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</si>
  <si>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</si>
  <si>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</si>
  <si>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</si>
  <si>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</si>
  <si>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</si>
  <si>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</si>
  <si>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</si>
  <si>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CUST-1158</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</si>
  <si>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</si>
  <si>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</si>
  <si>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</si>
  <si>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</si>
  <si>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</si>
  <si>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</si>
  <si>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</si>
  <si>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</si>
  <si>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</si>
  <si>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</si>
  <si>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</si>
  <si>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</si>
  <si>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</si>
  <si>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</si>
  <si>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</si>
  <si>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</si>
  <si>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</si>
  <si>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</si>
  <si>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</si>
  <si>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</si>
  <si>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</si>
  <si>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</si>
  <si>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</si>
  <si>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</si>
  <si>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</si>
  <si>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</si>
  <si>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</si>
  <si>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</si>
  <si>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</si>
  <si>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CUST-1235</t>
  </si>
  <si>
    <t>ORD-109433</t>
  </si>
  <si>
    <t>ORD-109434</t>
  </si>
  <si>
    <t>ORD-109435</t>
  </si>
  <si>
    <t>ORD-109436</t>
  </si>
  <si>
    <t>ORD-109437</t>
  </si>
  <si>
    <t>ORD-109438</t>
  </si>
  <si>
    <t>CUST-3323</t>
  </si>
  <si>
    <t>ORD-109439</t>
  </si>
  <si>
    <t>ORD-109440</t>
  </si>
  <si>
    <t>ORD-109441</t>
  </si>
  <si>
    <t>ORD-109442</t>
  </si>
  <si>
    <t>ORD-109443</t>
  </si>
  <si>
    <t>ORD-109444</t>
  </si>
  <si>
    <t>ORD-109445</t>
  </si>
  <si>
    <t>ORD-109446</t>
  </si>
  <si>
    <t>ORD-109447</t>
  </si>
  <si>
    <t>ORD-109448</t>
  </si>
  <si>
    <t>ORD-109449</t>
  </si>
  <si>
    <t>ORD-109450</t>
  </si>
  <si>
    <t>ORD-109451</t>
  </si>
  <si>
    <t>ORD-109452</t>
  </si>
  <si>
    <t>CUST-3220</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</si>
  <si>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</si>
  <si>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</si>
  <si>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</si>
  <si>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</si>
  <si>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</si>
  <si>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</si>
  <si>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</si>
  <si>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</si>
  <si>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</si>
  <si>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</si>
  <si>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</si>
  <si>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</si>
  <si>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</si>
  <si>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</si>
  <si>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</si>
  <si>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</si>
  <si>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</si>
  <si>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</si>
  <si>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</si>
  <si>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</si>
  <si>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</si>
  <si>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</si>
  <si>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</si>
  <si>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</si>
  <si>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</si>
  <si>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</si>
  <si>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</si>
  <si>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</si>
  <si>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</si>
  <si>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</si>
  <si>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</si>
  <si>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</si>
  <si>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</si>
  <si>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</si>
  <si>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</si>
  <si>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</si>
  <si>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</si>
  <si>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</si>
  <si>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</si>
  <si>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</si>
  <si>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</si>
  <si>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</si>
  <si>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</si>
  <si>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</si>
  <si>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</si>
  <si>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</si>
  <si>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</si>
  <si>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</si>
  <si>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</si>
  <si>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</si>
  <si>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</si>
  <si>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</si>
  <si>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</si>
  <si>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</si>
  <si>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</si>
  <si>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</si>
  <si>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</si>
  <si>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</si>
  <si>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</si>
  <si>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</si>
  <si>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</si>
  <si>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CUST-1286</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</si>
  <si>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</si>
  <si>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</si>
  <si>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</si>
  <si>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</si>
  <si>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</si>
  <si>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</si>
  <si>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</si>
  <si>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</si>
  <si>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</si>
  <si>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</si>
  <si>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</si>
  <si>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</si>
  <si>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</si>
  <si>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</si>
  <si>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</si>
  <si>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</si>
  <si>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</si>
  <si>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</si>
  <si>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</si>
  <si>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</si>
  <si>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</si>
  <si>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</si>
  <si>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</si>
  <si>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</si>
  <si>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</si>
  <si>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</si>
  <si>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CUST-3359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</si>
  <si>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</si>
  <si>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</si>
  <si>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</si>
  <si>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</si>
  <si>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</si>
  <si>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</si>
  <si>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</si>
  <si>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</si>
  <si>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</si>
  <si>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</si>
  <si>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</si>
  <si>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</si>
  <si>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</si>
  <si>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</si>
  <si>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</si>
  <si>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</si>
  <si>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</si>
  <si>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</si>
  <si>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</si>
  <si>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</si>
  <si>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</si>
  <si>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</si>
  <si>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</si>
  <si>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</si>
  <si>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</si>
  <si>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</si>
  <si>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</si>
  <si>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</si>
  <si>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</si>
  <si>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</si>
  <si>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</si>
  <si>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CUST-3252</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</si>
  <si>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</si>
  <si>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</si>
  <si>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</si>
  <si>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</si>
  <si>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</si>
  <si>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</si>
  <si>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</si>
  <si>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</si>
  <si>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</si>
  <si>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</si>
  <si>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</si>
  <si>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</si>
  <si>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</si>
  <si>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</si>
  <si>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</si>
  <si>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</si>
  <si>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</si>
  <si>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</si>
  <si>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</si>
  <si>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</si>
  <si>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</si>
  <si>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</si>
  <si>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</si>
  <si>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</si>
  <si>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</si>
  <si>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</si>
  <si>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</si>
  <si>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</si>
  <si>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CUST-1928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</si>
  <si>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</si>
  <si>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</si>
  <si>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</si>
  <si>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</si>
  <si>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</si>
  <si>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</si>
  <si>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</si>
  <si>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</si>
  <si>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</si>
  <si>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</si>
  <si>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</si>
  <si>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</si>
  <si>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</si>
  <si>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</si>
  <si>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</si>
  <si>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</si>
  <si>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</si>
  <si>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</si>
  <si>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</si>
  <si>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</si>
  <si>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</si>
  <si>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</si>
  <si>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</si>
  <si>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</si>
  <si>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</si>
  <si>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</si>
  <si>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</si>
  <si>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</si>
  <si>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</si>
  <si>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</si>
  <si>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</si>
  <si>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</si>
  <si>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</si>
  <si>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</si>
  <si>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</si>
  <si>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</si>
  <si>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</si>
  <si>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</si>
  <si>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</si>
  <si>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</si>
  <si>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</si>
  <si>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</si>
  <si>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</si>
  <si>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</si>
  <si>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</si>
  <si>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</si>
  <si>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</si>
  <si>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</si>
  <si>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</si>
  <si>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</si>
  <si>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</si>
  <si>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</si>
  <si>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</si>
  <si>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</si>
  <si>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</si>
  <si>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</si>
  <si>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</si>
  <si>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</si>
  <si>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</si>
  <si>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</si>
  <si>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</si>
  <si>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</si>
  <si>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</si>
  <si>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</si>
  <si>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</si>
  <si>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</si>
  <si>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</si>
  <si>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</si>
  <si>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</si>
  <si>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</si>
  <si>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</si>
  <si>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</si>
  <si>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</si>
  <si>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</si>
  <si>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</si>
  <si>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</si>
  <si>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</si>
  <si>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</si>
  <si>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</si>
  <si>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</si>
  <si>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</si>
  <si>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</si>
  <si>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</si>
  <si>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</si>
  <si>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</si>
  <si>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</si>
  <si>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</si>
  <si>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</si>
  <si>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</si>
  <si>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</si>
  <si>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</si>
  <si>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</si>
  <si>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</si>
  <si>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</si>
  <si>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</si>
  <si>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</si>
  <si>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</si>
  <si>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</si>
  <si>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</si>
  <si>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</si>
  <si>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</si>
  <si>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</si>
  <si>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</si>
  <si>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</si>
  <si>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</si>
  <si>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</si>
  <si>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</si>
  <si>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</si>
  <si>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</si>
  <si>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</si>
  <si>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</si>
  <si>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</si>
  <si>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</si>
  <si>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</si>
  <si>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</si>
  <si>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</si>
  <si>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CUST-2106</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</si>
  <si>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</si>
  <si>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</si>
  <si>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</si>
  <si>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</si>
  <si>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</si>
  <si>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</si>
  <si>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</si>
  <si>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</si>
  <si>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</si>
  <si>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</si>
  <si>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</si>
  <si>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</si>
  <si>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</si>
  <si>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</si>
  <si>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</si>
  <si>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</si>
  <si>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</si>
  <si>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</si>
  <si>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</si>
  <si>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</si>
  <si>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</si>
  <si>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</si>
  <si>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</si>
  <si>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</si>
  <si>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</si>
  <si>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</si>
  <si>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</si>
  <si>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</si>
  <si>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</si>
  <si>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</si>
  <si>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</si>
  <si>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</si>
  <si>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</si>
  <si>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</si>
  <si>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</si>
  <si>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</si>
  <si>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</si>
  <si>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</si>
  <si>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</si>
  <si>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</si>
  <si>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</si>
  <si>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</si>
  <si>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</si>
  <si>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CUST-2150</t>
  </si>
  <si>
    <t>ORD-109758</t>
  </si>
  <si>
    <t>ORD-109759</t>
  </si>
  <si>
    <t>CUST-3150</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</si>
  <si>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</si>
  <si>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</si>
  <si>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</si>
  <si>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</si>
  <si>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</si>
  <si>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</si>
  <si>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</si>
  <si>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</si>
  <si>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</si>
  <si>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</si>
  <si>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</si>
  <si>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</si>
  <si>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</si>
  <si>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</si>
  <si>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</si>
  <si>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</si>
  <si>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</si>
  <si>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</si>
  <si>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</si>
  <si>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</si>
  <si>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</si>
  <si>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</si>
  <si>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</si>
  <si>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</si>
  <si>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</si>
  <si>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</si>
  <si>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</si>
  <si>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</si>
  <si>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</si>
  <si>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</si>
  <si>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</si>
  <si>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</si>
  <si>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</si>
  <si>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</si>
  <si>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</si>
  <si>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</si>
  <si>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</si>
  <si>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</si>
  <si>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</si>
  <si>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</si>
  <si>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</si>
  <si>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</si>
  <si>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</si>
  <si>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</si>
  <si>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</si>
  <si>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</si>
  <si>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</si>
  <si>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</si>
  <si>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</si>
  <si>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</si>
  <si>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</si>
  <si>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</si>
  <si>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</si>
  <si>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</si>
  <si>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</si>
  <si>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</si>
  <si>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</si>
  <si>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</si>
  <si>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</si>
  <si>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</si>
  <si>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</si>
  <si>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</si>
  <si>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</si>
  <si>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</si>
  <si>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</si>
  <si>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</si>
  <si>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</si>
  <si>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</si>
  <si>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</si>
  <si>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</si>
  <si>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</si>
  <si>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</si>
  <si>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</si>
  <si>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</si>
  <si>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</si>
  <si>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</si>
  <si>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</si>
  <si>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</si>
  <si>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</si>
  <si>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</si>
  <si>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</si>
  <si>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</si>
  <si>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</si>
  <si>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</si>
  <si>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</si>
  <si>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</si>
  <si>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</si>
  <si>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</si>
  <si>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</si>
  <si>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</si>
  <si>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</si>
  <si>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</si>
  <si>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</si>
  <si>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</si>
  <si>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</si>
  <si>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</si>
  <si>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</si>
  <si>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</si>
  <si>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</si>
  <si>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</si>
  <si>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</si>
  <si>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</si>
  <si>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</si>
  <si>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</si>
  <si>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</si>
  <si>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</si>
  <si>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</si>
  <si>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</si>
  <si>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</si>
  <si>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</si>
  <si>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</si>
  <si>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</si>
  <si>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</si>
  <si>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CUST-1864</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</si>
  <si>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</si>
  <si>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</si>
  <si>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</si>
  <si>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</si>
  <si>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</si>
  <si>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</si>
  <si>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</si>
  <si>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</si>
  <si>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</si>
  <si>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</si>
  <si>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</si>
  <si>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</si>
  <si>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</si>
  <si>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</si>
  <si>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</si>
  <si>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</si>
  <si>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</si>
  <si>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</si>
  <si>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</si>
  <si>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</si>
  <si>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</si>
  <si>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</si>
  <si>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</si>
  <si>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</si>
  <si>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</si>
  <si>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</si>
  <si>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</si>
  <si>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</si>
  <si>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</si>
  <si>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</si>
  <si>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</si>
  <si>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</si>
  <si>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</si>
  <si>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</si>
  <si>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</si>
  <si>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</si>
  <si>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</si>
  <si>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</si>
  <si>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</si>
  <si>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</si>
  <si>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</si>
  <si>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</si>
  <si>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</si>
  <si>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</si>
  <si>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</si>
  <si>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</si>
  <si>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</si>
  <si>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</si>
  <si>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</si>
  <si>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</si>
  <si>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</si>
  <si>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</si>
  <si>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</si>
  <si>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</si>
  <si>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</si>
  <si>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</si>
  <si>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</si>
  <si>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</si>
  <si>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</si>
  <si>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</si>
  <si>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</si>
  <si>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</si>
  <si>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</si>
  <si>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</si>
  <si>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</si>
  <si>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</si>
  <si>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</si>
  <si>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</si>
  <si>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</si>
  <si>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</si>
  <si>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</si>
  <si>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</si>
  <si>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CUST-1574</t>
  </si>
  <si>
    <t>ORD-109945</t>
  </si>
  <si>
    <t>CUST-1584</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</si>
  <si>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</si>
  <si>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</si>
  <si>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</si>
  <si>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</si>
  <si>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</si>
  <si>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</si>
  <si>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</si>
  <si>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</si>
  <si>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</si>
  <si>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</si>
  <si>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</si>
  <si>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</si>
  <si>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</si>
  <si>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</si>
  <si>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</si>
  <si>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</si>
  <si>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</si>
  <si>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</si>
  <si>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</si>
  <si>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</si>
  <si>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</si>
  <si>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</si>
  <si>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</si>
  <si>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</si>
  <si>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</si>
  <si>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</si>
  <si>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</si>
  <si>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</si>
  <si>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</si>
  <si>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</si>
  <si>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</si>
  <si>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</si>
  <si>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</si>
  <si>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</si>
  <si>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</si>
  <si>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</si>
  <si>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</si>
  <si>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</si>
  <si>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</si>
  <si>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</si>
  <si>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</si>
  <si>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</si>
  <si>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</si>
  <si>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</si>
  <si>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</si>
  <si>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</si>
  <si>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</si>
  <si>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</si>
  <si>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</si>
  <si>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</si>
  <si>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</si>
  <si>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</si>
  <si>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</si>
  <si>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</si>
  <si>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</si>
  <si>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Order_Month</t>
  </si>
  <si>
    <t>Profit_Margin</t>
  </si>
  <si>
    <t>Profit_Status</t>
  </si>
  <si>
    <t>total_sale</t>
  </si>
  <si>
    <t>total_profit</t>
  </si>
  <si>
    <t>profit_margin</t>
  </si>
  <si>
    <t>total_order</t>
  </si>
  <si>
    <t>AOV</t>
  </si>
  <si>
    <t>units_sold</t>
  </si>
  <si>
    <t>loss_making</t>
  </si>
  <si>
    <t>avg_discount</t>
  </si>
  <si>
    <t>Sum of Sales</t>
  </si>
  <si>
    <t>Row Labels</t>
  </si>
  <si>
    <t>Apr-2024</t>
  </si>
  <si>
    <t>Apr-2025</t>
  </si>
  <si>
    <t>Apr-2026</t>
  </si>
  <si>
    <t>Aug-2024</t>
  </si>
  <si>
    <t>Aug-2025</t>
  </si>
  <si>
    <t>Aug-2026</t>
  </si>
  <si>
    <t>Dec-2024</t>
  </si>
  <si>
    <t>Dec-2025</t>
  </si>
  <si>
    <t>Feb-2024</t>
  </si>
  <si>
    <t>Feb-2025</t>
  </si>
  <si>
    <t>Feb-2026</t>
  </si>
  <si>
    <t>Jan-2024</t>
  </si>
  <si>
    <t>Jan-2025</t>
  </si>
  <si>
    <t>Jan-2026</t>
  </si>
  <si>
    <t>Jul-2024</t>
  </si>
  <si>
    <t>Jul-2025</t>
  </si>
  <si>
    <t>Jul-2026</t>
  </si>
  <si>
    <t>Jun-2024</t>
  </si>
  <si>
    <t>Jun-2025</t>
  </si>
  <si>
    <t>Jun-2026</t>
  </si>
  <si>
    <t>Mar-2024</t>
  </si>
  <si>
    <t>Mar-2025</t>
  </si>
  <si>
    <t>Mar-2026</t>
  </si>
  <si>
    <t>May-2024</t>
  </si>
  <si>
    <t>May-2025</t>
  </si>
  <si>
    <t>May-2026</t>
  </si>
  <si>
    <t>Nov-2024</t>
  </si>
  <si>
    <t>Nov-2025</t>
  </si>
  <si>
    <t>Oct-2024</t>
  </si>
  <si>
    <t>Oct-2025</t>
  </si>
  <si>
    <t>Sep-2024</t>
  </si>
  <si>
    <t>Sep-2025</t>
  </si>
  <si>
    <t>Sep-2026</t>
  </si>
  <si>
    <t>Grand Total</t>
  </si>
  <si>
    <t>Sum of Profit</t>
  </si>
  <si>
    <t xml:space="preserve"> </t>
  </si>
  <si>
    <t>(blank)</t>
  </si>
  <si>
    <t>Count of Order_ID</t>
  </si>
  <si>
    <t>Sum of Quantity</t>
  </si>
  <si>
    <t>Average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</si>
</sst>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14009]dd/mm/yyyy;@"/>
    <numFmt numFmtId="165" formatCode="_-[$$-409]* #,##0.00_ ;_-[$$-409]* \-#,##0.00\ ;_-[$$-409]* &quot;-&quot;??_ ;_-@_ "/>
    <numFmt numFmtId="166" formatCode="_-[$$-409]* #,##0_ ;_-[$$-409]* \-#,##0\ ;_-[$$-409]* &quot;-&quot;??_ ;_-@_ "/>
    <numFmt numFmtId="167" formatCode="#,##0,&quot;k&quot;"/>
    <numFmt numFmtId="168" formatCode="#,##0,&quot;K&quot;"/>
    <numFmt numFmtId="169" formatCode="\$#,##0,&quot;K&quot;"/>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14" fontId="0" fillId="0" borderId="0" xfId="0" applyNumberFormat="1"/>
    <xf numFmtId="164" fontId="0" fillId="0" borderId="0" xfId="0" applyNumberFormat="1"/>
    <xf numFmtId="2" fontId="0" fillId="0" borderId="0" xfId="0" applyNumberFormat="1"/>
    <xf numFmtId="10" fontId="0" fillId="0" borderId="0" xfId="0" applyNumberFormat="1"/>
    <xf numFmtId="1"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vertical="center"/>
    </xf>
    <xf numFmtId="167" fontId="0" fillId="0" borderId="0" xfId="0" applyNumberFormat="1"/>
    <xf numFmtId="168" fontId="0" fillId="0" borderId="0" xfId="0" applyNumberFormat="1"/>
    <xf numFmtId="169" fontId="0" fillId="0" borderId="0" xfId="0" applyNumberFormat="1"/>
    <xf numFmtId="9" fontId="0" fillId="0" borderId="0" xfId="42" applyFont="1"/>
    <xf numFmtId="10" fontId="0" fillId="0" borderId="0" xfId="42" applyNumberFormat="1" applyFont="1"/>
    <xf numFmtId="0" fontId="16" fillId="33" borderId="0" xfId="0" applyFont="1" applyFill="1" applyAlignment="1">
      <alignment horizontal="center" vertical="center"/>
    </xf>
    <xf numFmtId="0" fontId="16"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9">
    <dxf>
      <numFmt numFmtId="19" formatCode="dd/mm/yyyy"/>
    </dxf>
    <dxf>
      <numFmt numFmtId="14" formatCode="0.00%"/>
    </dxf>
    <dxf>
      <numFmt numFmtId="165" formatCode="_-[$$-409]* #,##0.00_ ;_-[$$-409]* \-#,##0.00\ ;_-[$$-409]* &quot;-&quot;??_ ;_-@_ "/>
    </dxf>
    <dxf>
      <numFmt numFmtId="2" formatCode="0.00"/>
    </dxf>
    <dxf>
      <numFmt numFmtId="165" formatCode="_-[$$-409]* #,##0.00_ ;_-[$$-409]* \-#,##0.00\ ;_-[$$-409]* &quot;-&quot;??_ ;_-@_ "/>
    </dxf>
    <dxf>
      <numFmt numFmtId="164" formatCode="[$-14009]dd/mm/yyyy;@"/>
    </dxf>
    <dxf>
      <numFmt numFmtId="2" formatCode="0.00"/>
    </dxf>
    <dxf>
      <numFmt numFmtId="0" formatCode="General"/>
    </dxf>
    <dxf>
      <numFmt numFmtId="169" formatCode="\$#,##0,&quot;K&quot;"/>
    </dxf>
    <dxf>
      <numFmt numFmtId="168" formatCode="#,##0,&quot;K&quot;"/>
    </dxf>
    <dxf>
      <numFmt numFmtId="167" formatCode="#,##0,&quot;k&quot;"/>
    </dxf>
    <dxf>
      <numFmt numFmtId="169" formatCode="\$#,##0,&quot;K&quot;"/>
    </dxf>
    <dxf>
      <numFmt numFmtId="168" formatCode="#,##0,&quot;K&quot;"/>
    </dxf>
    <dxf>
      <numFmt numFmtId="168" formatCode="#,##0,&quot;K&quot;"/>
    </dxf>
    <dxf>
      <numFmt numFmtId="14" formatCode="0.00%"/>
    </dxf>
    <dxf>
      <numFmt numFmtId="169" formatCode="\$#,##0,&quot;K&quot;"/>
    </dxf>
    <dxf>
      <numFmt numFmtId="168" formatCode="#,##0,&quot;K&quot;"/>
    </dxf>
    <dxf>
      <numFmt numFmtId="0" formatCode="General"/>
    </dxf>
    <dxf>
      <numFmt numFmtId="169" formatCode="\$#,##0,&quot;K&quot;"/>
    </dxf>
  </dxfs>
  <tableStyles count="0" defaultTableStyle="TableStyleMedium2" defaultPivotStyle="PivotStyleLight16"/>
  <colors>
    <mruColors>
      <color rgb="FFD5FBF6"/>
      <color rgb="FFFED6DA"/>
      <color rgb="FFF5B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microsoft.com/office/2017/10/relationships/person" Target="persons/person.xml"/><Relationship Id="rId10"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[sales_profitability_csv.xlsx]Pivot_Table!PivotTable2</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Pivot_Table!$E$4</c:f>
              <c:strCache>
                <c:ptCount val="1"/>
                <c:pt idx="0">
                  <c:v>Total</c:v>
                </c:pt>
              </c:strCache>
            </c:strRef>
          </c:tx>
          <c:spPr>
            <a:solidFill>
              <a:schemeClr val="accent1"/>
            </a:solidFill>
            <a:ln>
              <a:noFill/>
            </a:ln>
            <a:effectLst/>
          </c:spPr>
          <c:invertIfNegative val="0"/>
          <c:cat>
            <c:strRef>
              <c:f>Pivot_Table!$D$5:$D$8</c:f>
              <c:strCache>
                <c:ptCount val="3"/>
                <c:pt idx="0">
                  <c:v>Furniture</c:v>
                </c:pt>
                <c:pt idx="1">
                  <c:v>Office Supplies</c:v>
                </c:pt>
                <c:pt idx="2">
                  <c:v>Technology</c:v>
                </c:pt>
              </c:strCache>
            </c:strRef>
          </c:cat>
          <c:val>
            <c:numRef>
              <c:f>Pivot_Table!$E$5:$E$8</c:f>
              <c:numCache>
                <c:formatCode>#,##0,"K"</c:formatCode>
                <c:ptCount val="3"/>
                <c:pt idx="0">
                  <c:v>77714316.98999995</c:v>
                </c:pt>
                <c:pt idx="1">
                  <c:v>1741502.4500000002</c:v>
                </c:pt>
                <c:pt idx="2">
                  <c:v>185702572.64999971</c:v>
                </c:pt>
              </c:numCache>
            </c:numRef>
          </c:val>
          <c:extLst>
            <c:ext xmlns:c16="http://schemas.microsoft.com/office/drawing/2014/chart" uri="{C3380CC4-5D6E-409C-BE32-E72D297353CC}">
              <c16:uniqueId val="{00000000-C592-40E5-81B2-E591C18AD67A}"/>
            </c:ext>
          </c:extLst>
        </c:ser>
        <c:dLbls>
          <c:showLegendKey val="0"/>
          <c:showVal val="0"/>
          <c:showCatName val="0"/>
          <c:showSerName val="0"/>
          <c:showPercent val="0"/>
          <c:showBubbleSize val="0"/>
        </c:dLbls>
        <c:gapWidth val="182"/>
        <c:axId val="1676588448"/>
        <c:axId val="1510878960"/>
      </c:barChart>
      <c:catAx>
        <c:axId val="167658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878960"/>
        <c:crosses val="autoZero"/>
        <c:auto val="1"/>
        <c:lblAlgn val="ctr"/>
        <c:lblOffset val="100"/>
        <c:noMultiLvlLbl val="0"/>
      </c:catAx>
      <c:valAx>
        <c:axId val="1510878960"/>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58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[sales_profitability_csv.xlsx]Pivot_Table!PivotTable3</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Pivot_Table!$E$10</c:f>
              <c:strCache>
                <c:ptCount val="1"/>
                <c:pt idx="0">
                  <c:v>Total</c:v>
                </c:pt>
              </c:strCache>
            </c:strRef>
          </c:tx>
          <c:spPr>
            <a:solidFill>
              <a:schemeClr val="accent1"/>
            </a:solidFill>
            <a:ln>
              <a:noFill/>
            </a:ln>
            <a:effectLst/>
          </c:spPr>
          <c:invertIfNegative val="0"/>
          <c:cat>
            <c:strRef>
              <c:f>Pivot_Table!$D$11:$D$16</c:f>
              <c:strCache>
                <c:ptCount val="5"/>
                <c:pt idx="0">
                  <c:v>Central</c:v>
                </c:pt>
                <c:pt idx="1">
                  <c:v>East</c:v>
                </c:pt>
                <c:pt idx="2">
                  <c:v>North</c:v>
                </c:pt>
                <c:pt idx="3">
                  <c:v>South</c:v>
                </c:pt>
                <c:pt idx="4">
                  <c:v>West</c:v>
                </c:pt>
              </c:strCache>
            </c:strRef>
          </c:cat>
          <c:val>
            <c:numRef>
              <c:f>Pivot_Table!$E$11:$E$16</c:f>
              <c:numCache>
                <c:formatCode>#,##0,"K"</c:formatCode>
                <c:ptCount val="5"/>
                <c:pt idx="0">
                  <c:v>51955985.479999997</c:v>
                </c:pt>
                <c:pt idx="1">
                  <c:v>49976457.030000001</c:v>
                </c:pt>
                <c:pt idx="2">
                  <c:v>52605662.560000002</c:v>
                </c:pt>
                <c:pt idx="3">
                  <c:v>54879766.209999979</c:v>
                </c:pt>
                <c:pt idx="4">
                  <c:v>55740520.810000077</c:v>
                </c:pt>
              </c:numCache>
            </c:numRef>
          </c:val>
          <c:extLst>
            <c:ext xmlns:c16="http://schemas.microsoft.com/office/drawing/2014/chart" uri="{C3380CC4-5D6E-409C-BE32-E72D297353CC}">
              <c16:uniqueId val="{00000000-0ED0-434A-9F00-073A807A994F}"/>
            </c:ext>
          </c:extLst>
        </c:ser>
        <c:dLbls>
          <c:showLegendKey val="0"/>
          <c:showVal val="0"/>
          <c:showCatName val="0"/>
          <c:showSerName val="0"/>
          <c:showPercent val="0"/>
          <c:showBubbleSize val="0"/>
        </c:dLbls>
        <c:gapWidth val="219"/>
        <c:overlap val="-27"/>
        <c:axId val="1930355616"/>
        <c:axId val="1510806960"/>
      </c:barChart>
      <c:catAx>
        <c:axId val="193035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806960"/>
        <c:crosses val="autoZero"/>
        <c:auto val="1"/>
        <c:lblAlgn val="ctr"/>
        <c:lblOffset val="100"/>
        <c:noMultiLvlLbl val="0"/>
      </c:catAx>
      <c:valAx>
        <c:axId val="1510806960"/>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355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[sales_profitability_csv.xlsx]Pivot_Table!PivotTable4</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Pivot_Table!$H$4</c:f>
              <c:strCache>
                <c:ptCount val="1"/>
                <c:pt idx="0">
                  <c:v>Total</c:v>
                </c:pt>
              </c:strCache>
            </c:strRef>
          </c:tx>
          <c:spPr>
            <a:solidFill>
              <a:schemeClr val="accent1"/>
            </a:solidFill>
            <a:ln>
              <a:noFill/>
            </a:ln>
            <a:effectLst/>
          </c:spPr>
          <c:invertIfNegative val="0"/>
          <c:cat>
            <c:strRef>
              <c:f>Pivot_Table!$G$5:$G$15</c:f>
              <c:strCache>
                <c:ptCount val="10"/>
                <c:pt idx="0">
                  <c:v>Keyboard</c:v>
                </c:pt>
                <c:pt idx="1">
                  <c:v>Headphones</c:v>
                </c:pt>
                <c:pt idx="2">
                  <c:v>Bookshelf</c:v>
                </c:pt>
                <c:pt idx="3">
                  <c:v>Table</c:v>
                </c:pt>
                <c:pt idx="4">
                  <c:v>Filing Cabinet</c:v>
                </c:pt>
                <c:pt idx="5">
                  <c:v>Office Chair</c:v>
                </c:pt>
                <c:pt idx="6">
                  <c:v>Desk</c:v>
                </c:pt>
                <c:pt idx="7">
                  <c:v>Printer</c:v>
                </c:pt>
                <c:pt idx="8">
                  <c:v>Monitor</c:v>
                </c:pt>
                <c:pt idx="9">
                  <c:v>Laptop</c:v>
                </c:pt>
              </c:strCache>
            </c:strRef>
          </c:cat>
          <c:val>
            <c:numRef>
              <c:f>Pivot_Table!$H$5:$H$15</c:f>
              <c:numCache>
                <c:formatCode>#,##0,"k"</c:formatCode>
                <c:ptCount val="10"/>
                <c:pt idx="0">
                  <c:v>3517338.3700000006</c:v>
                </c:pt>
                <c:pt idx="1">
                  <c:v>7847300.8900000006</c:v>
                </c:pt>
                <c:pt idx="2">
                  <c:v>11601731.330000011</c:v>
                </c:pt>
                <c:pt idx="3">
                  <c:v>11674455.869999981</c:v>
                </c:pt>
                <c:pt idx="4">
                  <c:v>14945344.309999993</c:v>
                </c:pt>
                <c:pt idx="5">
                  <c:v>16177925.610000016</c:v>
                </c:pt>
                <c:pt idx="6">
                  <c:v>23314859.870000005</c:v>
                </c:pt>
                <c:pt idx="7">
                  <c:v>24675708.999999993</c:v>
                </c:pt>
                <c:pt idx="8">
                  <c:v>32470956.059999991</c:v>
                </c:pt>
                <c:pt idx="9">
                  <c:v>114843680.39000005</c:v>
                </c:pt>
              </c:numCache>
            </c:numRef>
          </c:val>
          <c:extLst>
            <c:ext xmlns:c16="http://schemas.microsoft.com/office/drawing/2014/chart" uri="{C3380CC4-5D6E-409C-BE32-E72D297353CC}">
              <c16:uniqueId val="{00000000-D13E-4717-87C4-103843FE9C59}"/>
            </c:ext>
          </c:extLst>
        </c:ser>
        <c:dLbls>
          <c:showLegendKey val="0"/>
          <c:showVal val="0"/>
          <c:showCatName val="0"/>
          <c:showSerName val="0"/>
          <c:showPercent val="0"/>
          <c:showBubbleSize val="0"/>
        </c:dLbls>
        <c:gapWidth val="182"/>
        <c:axId val="1676584272"/>
        <c:axId val="1510852080"/>
      </c:barChart>
      <c:catAx>
        <c:axId val="1676584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852080"/>
        <c:crosses val="autoZero"/>
        <c:auto val="1"/>
        <c:lblAlgn val="ctr"/>
        <c:lblOffset val="100"/>
        <c:noMultiLvlLbl val="0"/>
      </c:catAx>
      <c:valAx>
        <c:axId val="1510852080"/>
        <c:scaling>
          <c:orientation val="minMax"/>
        </c:scaling>
        <c:delete val="1"/>
        <c:axPos val="b"/>
        <c:numFmt formatCode="#,##0,&quot;k&quot;" sourceLinked="1"/>
        <c:majorTickMark val="none"/>
        <c:minorTickMark val="none"/>
        <c:tickLblPos val="nextTo"/>
        <c:crossAx val="167658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[sales_profitability_csv.xlsx]Pivot_Table!PivotTable6</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Pivot_Table!$E$18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D3-4B4D-83A7-DBD39CFEA4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D3-4B4D-83A7-DBD39CFEA4D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4D3-4B4D-83A7-DBD39CFEA4D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38-4874-B16A-2D8197C1C4DF}"/>
              </c:ext>
            </c:extLst>
          </c:dPt>
          <c:cat>
            <c:strRef>
              <c:f>Pivot_Table!$D$19:$D$23</c:f>
              <c:strCache>
                <c:ptCount val="4"/>
                <c:pt idx="0">
                  <c:v>Distributor</c:v>
                </c:pt>
                <c:pt idx="1">
                  <c:v>Online</c:v>
                </c:pt>
                <c:pt idx="2">
                  <c:v>Retail Store</c:v>
                </c:pt>
                <c:pt idx="3">
                  <c:v>(blank)</c:v>
                </c:pt>
              </c:strCache>
            </c:strRef>
          </c:cat>
          <c:val>
            <c:numRef>
              <c:f>Pivot_Table!$E$19:$E$23</c:f>
              <c:numCache>
                <c:formatCode>_-[$$-409]* #,##0.00_ ;_-[$$-409]* \-#,##0.00\ ;_-[$$-409]* "-"??_ ;_-@_ </c:formatCode>
                <c:ptCount val="4"/>
                <c:pt idx="0">
                  <c:v>51544033.050000072</c:v>
                </c:pt>
                <c:pt idx="1">
                  <c:v>131782960.11000015</c:v>
                </c:pt>
                <c:pt idx="2">
                  <c:v>81399693.420000002</c:v>
                </c:pt>
                <c:pt idx="3">
                  <c:v>431705.50999999995</c:v>
                </c:pt>
              </c:numCache>
            </c:numRef>
          </c:val>
          <c:extLst>
            <c:ext xmlns:c16="http://schemas.microsoft.com/office/drawing/2014/chart" uri="{C3380CC4-5D6E-409C-BE32-E72D297353CC}">
              <c16:uniqueId val="{00000000-B8F3-45C9-9AA2-20512D9857C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[sales_profitability_csv.xlsx]Pivot_Table!PivotTable7</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Pivot_Table!$K$4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Pivot_Table!$J$5:$J$38</c:f>
              <c:strCache>
                <c:ptCount val="33"/>
                <c:pt idx="0">
                  <c:v>Apr-2024</c:v>
                </c:pt>
                <c:pt idx="1">
                  <c:v>Apr-2025</c:v>
                </c:pt>
                <c:pt idx="2">
                  <c:v>Apr-2026</c:v>
                </c:pt>
                <c:pt idx="3">
                  <c:v>Aug-2024</c:v>
                </c:pt>
                <c:pt idx="4">
                  <c:v>Aug-2025</c:v>
                </c:pt>
                <c:pt idx="5">
                  <c:v>Aug-2026</c:v>
                </c:pt>
                <c:pt idx="6">
                  <c:v>Dec-2024</c:v>
                </c:pt>
                <c:pt idx="7">
                  <c:v>Dec-2025</c:v>
                </c:pt>
                <c:pt idx="8">
                  <c:v>Feb-2024</c:v>
                </c:pt>
                <c:pt idx="9">
                  <c:v>Feb-2025</c:v>
                </c:pt>
                <c:pt idx="10">
                  <c:v>Feb-2026</c:v>
                </c:pt>
                <c:pt idx="11">
                  <c:v>Jan-2024</c:v>
                </c:pt>
                <c:pt idx="12">
                  <c:v>Jan-2025</c:v>
                </c:pt>
                <c:pt idx="13">
                  <c:v>Jan-2026</c:v>
                </c:pt>
                <c:pt idx="14">
                  <c:v>Jul-2024</c:v>
                </c:pt>
                <c:pt idx="15">
                  <c:v>Jul-2025</c:v>
                </c:pt>
                <c:pt idx="16">
                  <c:v>Jul-2026</c:v>
                </c:pt>
                <c:pt idx="17">
                  <c:v>Jun-2024</c:v>
                </c:pt>
                <c:pt idx="18">
                  <c:v>Jun-2025</c:v>
                </c:pt>
                <c:pt idx="19">
                  <c:v>Jun-2026</c:v>
                </c:pt>
                <c:pt idx="20">
                  <c:v>Mar-2024</c:v>
                </c:pt>
                <c:pt idx="21">
                  <c:v>Mar-2025</c:v>
                </c:pt>
                <c:pt idx="22">
                  <c:v>Mar-2026</c:v>
                </c:pt>
                <c:pt idx="23">
                  <c:v>May-2024</c:v>
                </c:pt>
                <c:pt idx="24">
                  <c:v>May-2025</c:v>
                </c:pt>
                <c:pt idx="25">
                  <c:v>May-2026</c:v>
                </c:pt>
                <c:pt idx="26">
                  <c:v>Nov-2024</c:v>
                </c:pt>
                <c:pt idx="27">
                  <c:v>Nov-2025</c:v>
                </c:pt>
                <c:pt idx="28">
                  <c:v>Oct-2024</c:v>
                </c:pt>
                <c:pt idx="29">
                  <c:v>Oct-2025</c:v>
                </c:pt>
                <c:pt idx="30">
                  <c:v>Sep-2024</c:v>
                </c:pt>
                <c:pt idx="31">
                  <c:v>Sep-2025</c:v>
                </c:pt>
                <c:pt idx="32">
                  <c:v>Sep-2026</c:v>
                </c:pt>
              </c:strCache>
            </c:strRef>
          </c:cat>
          <c:val>
            <c:numRef>
              <c:f>Pivot_Table!$K$5:$K$38</c:f>
              <c:numCache>
                <c:formatCode>\$#,##0,"K"</c:formatCode>
                <c:ptCount val="33"/>
                <c:pt idx="0">
                  <c:v>2560025.8800000013</c:v>
                </c:pt>
                <c:pt idx="1">
                  <c:v>1890085.5899999999</c:v>
                </c:pt>
                <c:pt idx="2">
                  <c:v>1549650.0199999977</c:v>
                </c:pt>
                <c:pt idx="3">
                  <c:v>1618999.1900000009</c:v>
                </c:pt>
                <c:pt idx="4">
                  <c:v>1979506.3000000012</c:v>
                </c:pt>
                <c:pt idx="5">
                  <c:v>2365394.6099999994</c:v>
                </c:pt>
                <c:pt idx="6">
                  <c:v>2114052.6799999988</c:v>
                </c:pt>
                <c:pt idx="7">
                  <c:v>1950807.2800000014</c:v>
                </c:pt>
                <c:pt idx="8">
                  <c:v>2239913.4800000004</c:v>
                </c:pt>
                <c:pt idx="9">
                  <c:v>1449602.0700000008</c:v>
                </c:pt>
                <c:pt idx="10">
                  <c:v>1548468.4499999995</c:v>
                </c:pt>
                <c:pt idx="11">
                  <c:v>1947453.4899999988</c:v>
                </c:pt>
                <c:pt idx="12">
                  <c:v>2005033.1700000004</c:v>
                </c:pt>
                <c:pt idx="13">
                  <c:v>1852387.0099999991</c:v>
                </c:pt>
                <c:pt idx="14">
                  <c:v>2494569.9300000002</c:v>
                </c:pt>
                <c:pt idx="15">
                  <c:v>2687153.5300000012</c:v>
                </c:pt>
                <c:pt idx="16">
                  <c:v>2196223.6599999997</c:v>
                </c:pt>
                <c:pt idx="17">
                  <c:v>1573718.4699999993</c:v>
                </c:pt>
                <c:pt idx="18">
                  <c:v>1762651.2600000002</c:v>
                </c:pt>
                <c:pt idx="19">
                  <c:v>2366151.7299999995</c:v>
                </c:pt>
                <c:pt idx="20">
                  <c:v>2382104.7799999998</c:v>
                </c:pt>
                <c:pt idx="21">
                  <c:v>3038889.4600000009</c:v>
                </c:pt>
                <c:pt idx="22">
                  <c:v>2005170.35</c:v>
                </c:pt>
                <c:pt idx="23">
                  <c:v>1814800.63</c:v>
                </c:pt>
                <c:pt idx="24">
                  <c:v>2283193.9699999993</c:v>
                </c:pt>
                <c:pt idx="25">
                  <c:v>2068647.0499999998</c:v>
                </c:pt>
                <c:pt idx="26">
                  <c:v>1736824.6600000013</c:v>
                </c:pt>
                <c:pt idx="27">
                  <c:v>1766075.7600000007</c:v>
                </c:pt>
                <c:pt idx="28">
                  <c:v>2443375.8300000024</c:v>
                </c:pt>
                <c:pt idx="29">
                  <c:v>2211348.1800000006</c:v>
                </c:pt>
                <c:pt idx="30">
                  <c:v>2309144.6600000015</c:v>
                </c:pt>
                <c:pt idx="31">
                  <c:v>2009637.9499999981</c:v>
                </c:pt>
                <c:pt idx="32">
                  <c:v>1407699.6199999999</c:v>
                </c:pt>
              </c:numCache>
            </c:numRef>
          </c:val>
          <c:smooth val="0"/>
          <c:extLst>
            <c:ext xmlns:c16="http://schemas.microsoft.com/office/drawing/2014/chart" uri="{C3380CC4-5D6E-409C-BE32-E72D297353CC}">
              <c16:uniqueId val="{00000000-2490-456A-AFD2-3958C9C4B588}"/>
            </c:ext>
          </c:extLst>
        </c:ser>
        <c:dLbls>
          <c:showLegendKey val="0"/>
          <c:showVal val="0"/>
          <c:showCatName val="0"/>
          <c:showSerName val="0"/>
          <c:showPercent val="0"/>
          <c:showBubbleSize val="0"/>
        </c:dLbls>
        <c:marker val="1"/>
        <c:smooth val="0"/>
        <c:axId val="214145392"/>
        <c:axId val="992653168"/>
      </c:lineChart>
      <c:catAx>
        <c:axId val="21414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653168"/>
        <c:crosses val="autoZero"/>
        <c:auto val="1"/>
        <c:lblAlgn val="ctr"/>
        <c:lblOffset val="100"/>
        <c:noMultiLvlLbl val="0"/>
      </c:catAx>
      <c:valAx>
        <c:axId val="992653168"/>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4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[sales_profitability_csv.xlsx]Pivot_Table!PivotTable1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Monthly</a:t>
            </a:r>
            <a:r>
              <a:rPr lang="en-US" sz="1400" b="1" baseline="0">
                <a:solidFill>
                  <a:schemeClr val="tx1"/>
                </a:solidFill>
              </a:rPr>
              <a:t> Sales Trand</a:t>
            </a:r>
            <a:endParaRPr lang="en-US" sz="1400" b="1">
              <a:solidFill>
                <a:schemeClr val="tx1"/>
              </a:solidFill>
            </a:endParaRPr>
          </a:p>
        </c:rich>
      </c:tx>
      <c:layout>
        <c:manualLayout>
          <c:xMode val="edge"/>
          <c:yMode val="edge"/>
          <c:x val="0.10322304617190874"/>
          <c:y val="2.00320512820512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rgbClr val="00B0F0"/>
            </a:solidFill>
            <a:round/>
          </a:ln>
          <a:effectLst/>
        </c:spPr>
        <c:marker>
          <c:symbol val="circle"/>
          <c:size val="5"/>
          <c:spPr>
            <a:solidFill>
              <a:srgbClr val="00B0F0"/>
            </a:solidFill>
            <a:ln w="19050">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c:f>
              <c:strCache>
                <c:ptCount val="1"/>
                <c:pt idx="0">
                  <c:v>Total</c:v>
                </c:pt>
              </c:strCache>
            </c:strRef>
          </c:tx>
          <c:spPr>
            <a:ln w="19050" cap="rnd">
              <a:solidFill>
                <a:srgbClr val="00B0F0"/>
              </a:solidFill>
              <a:round/>
            </a:ln>
            <a:effectLst/>
          </c:spPr>
          <c:marker>
            <c:symbol val="circle"/>
            <c:size val="5"/>
            <c:spPr>
              <a:solidFill>
                <a:srgbClr val="00B0F0"/>
              </a:solidFill>
              <a:ln w="19050">
                <a:solidFill>
                  <a:srgbClr val="00B0F0"/>
                </a:solidFill>
              </a:ln>
              <a:effectLst/>
            </c:spPr>
          </c:marker>
          <c:cat>
            <c:strRef>
              <c:f>Pivot_Table!$A$5:$A$38</c:f>
              <c:strCache>
                <c:ptCount val="33"/>
                <c:pt idx="0">
                  <c:v>Apr-2024</c:v>
                </c:pt>
                <c:pt idx="1">
                  <c:v>Apr-2025</c:v>
                </c:pt>
                <c:pt idx="2">
                  <c:v>Apr-2026</c:v>
                </c:pt>
                <c:pt idx="3">
                  <c:v>Aug-2024</c:v>
                </c:pt>
                <c:pt idx="4">
                  <c:v>Aug-2025</c:v>
                </c:pt>
                <c:pt idx="5">
                  <c:v>Aug-2026</c:v>
                </c:pt>
                <c:pt idx="6">
                  <c:v>Dec-2024</c:v>
                </c:pt>
                <c:pt idx="7">
                  <c:v>Dec-2025</c:v>
                </c:pt>
                <c:pt idx="8">
                  <c:v>Feb-2024</c:v>
                </c:pt>
                <c:pt idx="9">
                  <c:v>Feb-2025</c:v>
                </c:pt>
                <c:pt idx="10">
                  <c:v>Feb-2026</c:v>
                </c:pt>
                <c:pt idx="11">
                  <c:v>Jan-2024</c:v>
                </c:pt>
                <c:pt idx="12">
                  <c:v>Jan-2025</c:v>
                </c:pt>
                <c:pt idx="13">
                  <c:v>Jan-2026</c:v>
                </c:pt>
                <c:pt idx="14">
                  <c:v>Jul-2024</c:v>
                </c:pt>
                <c:pt idx="15">
                  <c:v>Jul-2025</c:v>
                </c:pt>
                <c:pt idx="16">
                  <c:v>Jul-2026</c:v>
                </c:pt>
                <c:pt idx="17">
                  <c:v>Jun-2024</c:v>
                </c:pt>
                <c:pt idx="18">
                  <c:v>Jun-2025</c:v>
                </c:pt>
                <c:pt idx="19">
                  <c:v>Jun-2026</c:v>
                </c:pt>
                <c:pt idx="20">
                  <c:v>Mar-2024</c:v>
                </c:pt>
                <c:pt idx="21">
                  <c:v>Mar-2025</c:v>
                </c:pt>
                <c:pt idx="22">
                  <c:v>Mar-2026</c:v>
                </c:pt>
                <c:pt idx="23">
                  <c:v>May-2024</c:v>
                </c:pt>
                <c:pt idx="24">
                  <c:v>May-2025</c:v>
                </c:pt>
                <c:pt idx="25">
                  <c:v>May-2026</c:v>
                </c:pt>
                <c:pt idx="26">
                  <c:v>Nov-2024</c:v>
                </c:pt>
                <c:pt idx="27">
                  <c:v>Nov-2025</c:v>
                </c:pt>
                <c:pt idx="28">
                  <c:v>Oct-2024</c:v>
                </c:pt>
                <c:pt idx="29">
                  <c:v>Oct-2025</c:v>
                </c:pt>
                <c:pt idx="30">
                  <c:v>Sep-2024</c:v>
                </c:pt>
                <c:pt idx="31">
                  <c:v>Sep-2025</c:v>
                </c:pt>
                <c:pt idx="32">
                  <c:v>Sep-2026</c:v>
                </c:pt>
              </c:strCache>
            </c:strRef>
          </c:cat>
          <c:val>
            <c:numRef>
              <c:f>Pivot_Table!$B$5:$B$38</c:f>
              <c:numCache>
                <c:formatCode>\$#,##0,"K"</c:formatCode>
                <c:ptCount val="33"/>
                <c:pt idx="0">
                  <c:v>9143382.8000000007</c:v>
                </c:pt>
                <c:pt idx="1">
                  <c:v>7266965.0300000003</c:v>
                </c:pt>
                <c:pt idx="2">
                  <c:v>6985240.6800000016</c:v>
                </c:pt>
                <c:pt idx="3">
                  <c:v>6527977.2699999996</c:v>
                </c:pt>
                <c:pt idx="4">
                  <c:v>8067780.5600000033</c:v>
                </c:pt>
                <c:pt idx="5">
                  <c:v>9142236.8700000029</c:v>
                </c:pt>
                <c:pt idx="6">
                  <c:v>8297811.8100000061</c:v>
                </c:pt>
                <c:pt idx="7">
                  <c:v>7008730.6400000015</c:v>
                </c:pt>
                <c:pt idx="8">
                  <c:v>7262192.3300000066</c:v>
                </c:pt>
                <c:pt idx="9">
                  <c:v>5706139.0299999965</c:v>
                </c:pt>
                <c:pt idx="10">
                  <c:v>6291732.4000000022</c:v>
                </c:pt>
                <c:pt idx="11">
                  <c:v>7874978.3699999982</c:v>
                </c:pt>
                <c:pt idx="12">
                  <c:v>8413796.6300000064</c:v>
                </c:pt>
                <c:pt idx="13">
                  <c:v>8237527.3500000015</c:v>
                </c:pt>
                <c:pt idx="14">
                  <c:v>9875128.9799999967</c:v>
                </c:pt>
                <c:pt idx="15">
                  <c:v>10164930.839999998</c:v>
                </c:pt>
                <c:pt idx="16">
                  <c:v>9161965.1699999981</c:v>
                </c:pt>
                <c:pt idx="17">
                  <c:v>6270461.1499999994</c:v>
                </c:pt>
                <c:pt idx="18">
                  <c:v>7231657.799999998</c:v>
                </c:pt>
                <c:pt idx="19">
                  <c:v>8881608.0000000075</c:v>
                </c:pt>
                <c:pt idx="20">
                  <c:v>9249433.7100000083</c:v>
                </c:pt>
                <c:pt idx="21">
                  <c:v>10823475.540000007</c:v>
                </c:pt>
                <c:pt idx="22">
                  <c:v>7839426.6299999952</c:v>
                </c:pt>
                <c:pt idx="23">
                  <c:v>7097843.3600000022</c:v>
                </c:pt>
                <c:pt idx="24">
                  <c:v>10175507.359999992</c:v>
                </c:pt>
                <c:pt idx="25">
                  <c:v>7410906.9699999997</c:v>
                </c:pt>
                <c:pt idx="26">
                  <c:v>7255476.5500000026</c:v>
                </c:pt>
                <c:pt idx="27">
                  <c:v>8077363.2899999954</c:v>
                </c:pt>
                <c:pt idx="28">
                  <c:v>8873164.0600000005</c:v>
                </c:pt>
                <c:pt idx="29">
                  <c:v>8101177.040000001</c:v>
                </c:pt>
                <c:pt idx="30">
                  <c:v>8921808.2300000004</c:v>
                </c:pt>
                <c:pt idx="31">
                  <c:v>8039824.6099999985</c:v>
                </c:pt>
                <c:pt idx="32">
                  <c:v>5480741.0300000058</c:v>
                </c:pt>
              </c:numCache>
            </c:numRef>
          </c:val>
          <c:smooth val="0"/>
          <c:extLst>
            <c:ext xmlns:c16="http://schemas.microsoft.com/office/drawing/2014/chart" uri="{C3380CC4-5D6E-409C-BE32-E72D297353CC}">
              <c16:uniqueId val="{00000000-5212-49BB-99C9-66D47DAC52C6}"/>
            </c:ext>
          </c:extLst>
        </c:ser>
        <c:dLbls>
          <c:showLegendKey val="0"/>
          <c:showVal val="0"/>
          <c:showCatName val="0"/>
          <c:showSerName val="0"/>
          <c:showPercent val="0"/>
          <c:showBubbleSize val="0"/>
        </c:dLbls>
        <c:marker val="1"/>
        <c:smooth val="0"/>
        <c:axId val="1676571744"/>
        <c:axId val="1510802640"/>
      </c:lineChart>
      <c:catAx>
        <c:axId val="1676571744"/>
        <c:scaling>
          <c:orientation val="minMax"/>
        </c:scaling>
        <c:delete val="0"/>
        <c:axPos val="b"/>
        <c:numFmt formatCode="General" sourceLinked="1"/>
        <c:majorTickMark val="none"/>
        <c:minorTickMark val="none"/>
        <c:tickLblPos val="nextTo"/>
        <c:spPr>
          <a:solidFill>
            <a:schemeClr val="tx2">
              <a:lumMod val="10000"/>
              <a:lumOff val="90000"/>
            </a:schemeClr>
          </a:solidFill>
          <a:ln w="3175" cap="flat" cmpd="sng" algn="ctr">
            <a:solidFill>
              <a:schemeClr val="accent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802640"/>
        <c:crosses val="autoZero"/>
        <c:auto val="1"/>
        <c:lblAlgn val="ctr"/>
        <c:lblOffset val="100"/>
        <c:noMultiLvlLbl val="0"/>
      </c:catAx>
      <c:valAx>
        <c:axId val="1510802640"/>
        <c:scaling>
          <c:orientation val="minMax"/>
        </c:scaling>
        <c:delete val="0"/>
        <c:axPos val="l"/>
        <c:majorGridlines>
          <c:spPr>
            <a:ln w="6350" cap="flat" cmpd="sng" algn="ctr">
              <a:solidFill>
                <a:schemeClr val="accent1">
                  <a:lumMod val="20000"/>
                  <a:lumOff val="80000"/>
                </a:schemeClr>
              </a:solidFill>
              <a:round/>
            </a:ln>
            <a:effectLst/>
          </c:spPr>
        </c:majorGridlines>
        <c:numFmt formatCode="\$#,##0,&quot;K&quot;" sourceLinked="1"/>
        <c:majorTickMark val="none"/>
        <c:minorTickMark val="none"/>
        <c:tickLblPos val="nextTo"/>
        <c:spPr>
          <a:solidFill>
            <a:schemeClr val="tx2">
              <a:lumMod val="10000"/>
              <a:lumOff val="9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57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6350"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[sales_profitability_csv.xlsx]Pivot_Table!PivotTable2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Profit By Cagegory</a:t>
            </a:r>
          </a:p>
        </c:rich>
      </c:tx>
      <c:layout>
        <c:manualLayout>
          <c:xMode val="edge"/>
          <c:yMode val="edge"/>
          <c:x val="0.11081168733218692"/>
          <c:y val="2.00964630225080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solidFill>
              <a:srgbClr val="00B0F0"/>
            </a:solidFill>
          </a:ln>
          <a:effectLst/>
        </c:spPr>
        <c:dLbl>
          <c:idx val="0"/>
          <c:layout>
            <c:manualLayout>
              <c:x val="-5.9865900383141851E-2"/>
              <c:y val="-0.147374062165058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57088122605364"/>
                  <c:h val="0.16726956055734191"/>
                </c:manualLayout>
              </c15:layout>
            </c:ext>
          </c:extLst>
        </c:dLbl>
      </c:pivotFmt>
      <c:pivotFmt>
        <c:idx val="4"/>
        <c:spPr>
          <a:solidFill>
            <a:schemeClr val="accent2"/>
          </a:solidFill>
          <a:ln w="9525">
            <a:solidFill>
              <a:schemeClr val="accent2"/>
            </a:solidFill>
          </a:ln>
          <a:effectLst/>
        </c:spPr>
      </c:pivotFmt>
      <c:pivotFmt>
        <c:idx val="5"/>
        <c:spPr>
          <a:solidFill>
            <a:srgbClr val="00B050"/>
          </a:solidFill>
          <a:ln w="9525">
            <a:noFill/>
          </a:ln>
          <a:effectLst/>
        </c:spPr>
      </c:pivotFmt>
    </c:pivotFmts>
    <c:plotArea>
      <c:layout/>
      <c:barChart>
        <c:barDir val="bar"/>
        <c:grouping val="clustered"/>
        <c:varyColors val="0"/>
        <c:ser>
          <c:idx val="0"/>
          <c:order val="0"/>
          <c:tx>
            <c:strRef>
              <c:f>Pivot_Table!$E$4</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w="9525">
                <a:noFill/>
              </a:ln>
              <a:effectLst/>
            </c:spPr>
            <c:extLst>
              <c:ext xmlns:c16="http://schemas.microsoft.com/office/drawing/2014/chart" uri="{C3380CC4-5D6E-409C-BE32-E72D297353CC}">
                <c16:uniqueId val="{00000003-6D59-4668-BBCB-A3776D0AE4EF}"/>
              </c:ext>
            </c:extLst>
          </c:dPt>
          <c:dPt>
            <c:idx val="1"/>
            <c:invertIfNegative val="0"/>
            <c:bubble3D val="0"/>
            <c:spPr>
              <a:solidFill>
                <a:schemeClr val="accent2"/>
              </a:solidFill>
              <a:ln w="9525">
                <a:solidFill>
                  <a:schemeClr val="accent2"/>
                </a:solidFill>
              </a:ln>
              <a:effectLst/>
            </c:spPr>
            <c:extLst>
              <c:ext xmlns:c16="http://schemas.microsoft.com/office/drawing/2014/chart" uri="{C3380CC4-5D6E-409C-BE32-E72D297353CC}">
                <c16:uniqueId val="{00000002-6D59-4668-BBCB-A3776D0AE4EF}"/>
              </c:ext>
            </c:extLst>
          </c:dPt>
          <c:dPt>
            <c:idx val="2"/>
            <c:invertIfNegative val="0"/>
            <c:bubble3D val="0"/>
            <c:spPr>
              <a:solidFill>
                <a:srgbClr val="00B0F0"/>
              </a:solidFill>
              <a:ln>
                <a:solidFill>
                  <a:srgbClr val="00B0F0"/>
                </a:solidFill>
              </a:ln>
              <a:effectLst/>
            </c:spPr>
            <c:extLst>
              <c:ext xmlns:c16="http://schemas.microsoft.com/office/drawing/2014/chart" uri="{C3380CC4-5D6E-409C-BE32-E72D297353CC}">
                <c16:uniqueId val="{00000001-6D59-4668-BBCB-A3776D0AE4EF}"/>
              </c:ext>
            </c:extLst>
          </c:dPt>
          <c:dLbls>
            <c:dLbl>
              <c:idx val="2"/>
              <c:layout>
                <c:manualLayout>
                  <c:x val="-5.9865900383141851E-2"/>
                  <c:y val="-0.14737406216505894"/>
                </c:manualLayout>
              </c:layout>
              <c:showLegendKey val="0"/>
              <c:showVal val="1"/>
              <c:showCatName val="0"/>
              <c:showSerName val="0"/>
              <c:showPercent val="0"/>
              <c:showBubbleSize val="0"/>
              <c:extLst>
                <c:ext xmlns:c15="http://schemas.microsoft.com/office/drawing/2012/chart" uri="{CE6537A1-D6FC-4f65-9D91-7224C49458BB}">
                  <c15:layout>
                    <c:manualLayout>
                      <c:w val="0.2157088122605364"/>
                      <c:h val="0.16726956055734191"/>
                    </c:manualLayout>
                  </c15:layout>
                </c:ext>
                <c:ext xmlns:c16="http://schemas.microsoft.com/office/drawing/2014/chart" uri="{C3380CC4-5D6E-409C-BE32-E72D297353CC}">
                  <c16:uniqueId val="{00000001-6D59-4668-BBCB-A3776D0AE4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Pivot_Table!$D$5:$D$8</c:f>
              <c:strCache>
                <c:ptCount val="3"/>
                <c:pt idx="0">
                  <c:v>Furniture</c:v>
                </c:pt>
                <c:pt idx="1">
                  <c:v>Office Supplies</c:v>
                </c:pt>
                <c:pt idx="2">
                  <c:v>Technology</c:v>
                </c:pt>
              </c:strCache>
            </c:strRef>
          </c:cat>
          <c:val>
            <c:numRef>
              <c:f>Pivot_Table!$E$5:$E$8</c:f>
              <c:numCache>
                <c:formatCode>#,##0,"K"</c:formatCode>
                <c:ptCount val="3"/>
                <c:pt idx="0">
                  <c:v>77714316.98999995</c:v>
                </c:pt>
                <c:pt idx="1">
                  <c:v>1741502.4500000002</c:v>
                </c:pt>
                <c:pt idx="2">
                  <c:v>185702572.64999971</c:v>
                </c:pt>
              </c:numCache>
            </c:numRef>
          </c:val>
          <c:extLst>
            <c:ext xmlns:c16="http://schemas.microsoft.com/office/drawing/2014/chart" uri="{C3380CC4-5D6E-409C-BE32-E72D297353CC}">
              <c16:uniqueId val="{00000000-6D59-4668-BBCB-A3776D0AE4EF}"/>
            </c:ext>
          </c:extLst>
        </c:ser>
        <c:dLbls>
          <c:showLegendKey val="0"/>
          <c:showVal val="0"/>
          <c:showCatName val="0"/>
          <c:showSerName val="0"/>
          <c:showPercent val="0"/>
          <c:showBubbleSize val="0"/>
        </c:dLbls>
        <c:gapWidth val="96"/>
        <c:axId val="1676588448"/>
        <c:axId val="1510878960"/>
      </c:barChart>
      <c:catAx>
        <c:axId val="1676588448"/>
        <c:scaling>
          <c:orientation val="minMax"/>
        </c:scaling>
        <c:delete val="0"/>
        <c:axPos val="l"/>
        <c:numFmt formatCode="General" sourceLinked="1"/>
        <c:majorTickMark val="none"/>
        <c:minorTickMark val="none"/>
        <c:tickLblPos val="nextTo"/>
        <c:spPr>
          <a:solidFill>
            <a:schemeClr val="tx2">
              <a:lumMod val="10000"/>
              <a:lumOff val="90000"/>
            </a:schemeClr>
          </a:solidFill>
          <a:ln w="635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878960"/>
        <c:crosses val="autoZero"/>
        <c:auto val="1"/>
        <c:lblAlgn val="ctr"/>
        <c:lblOffset val="100"/>
        <c:noMultiLvlLbl val="0"/>
      </c:catAx>
      <c:valAx>
        <c:axId val="1510878960"/>
        <c:scaling>
          <c:orientation val="minMax"/>
        </c:scaling>
        <c:delete val="1"/>
        <c:axPos val="b"/>
        <c:numFmt formatCode="#,##0,&quot;K&quot;" sourceLinked="1"/>
        <c:majorTickMark val="none"/>
        <c:minorTickMark val="none"/>
        <c:tickLblPos val="nextTo"/>
        <c:crossAx val="167658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6350"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[sales_profitability_csv.xlsx]Pivot_Table!PivotTable3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 By Region</a:t>
            </a:r>
          </a:p>
        </c:rich>
      </c:tx>
      <c:layout>
        <c:manualLayout>
          <c:xMode val="edge"/>
          <c:yMode val="edge"/>
          <c:x val="9.5420198271394419E-2"/>
          <c:y val="1.16862667651980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solidFill>
              <a:srgbClr val="00B0F0"/>
            </a:solidFill>
          </a:ln>
          <a:effectLst/>
        </c:spPr>
      </c:pivotFmt>
      <c:pivotFmt>
        <c:idx val="4"/>
        <c:spPr>
          <a:solidFill>
            <a:schemeClr val="accent2"/>
          </a:solidFill>
          <a:ln>
            <a:solidFill>
              <a:schemeClr val="accent2"/>
            </a:solidFill>
          </a:ln>
          <a:effectLst/>
        </c:spPr>
      </c:pivotFmt>
      <c:pivotFmt>
        <c:idx val="5"/>
        <c:spPr>
          <a:solidFill>
            <a:srgbClr val="00B050"/>
          </a:solidFill>
          <a:ln>
            <a:solidFill>
              <a:srgbClr val="00B050"/>
            </a:solidFill>
          </a:ln>
          <a:effectLst/>
        </c:spPr>
      </c:pivotFmt>
      <c:pivotFmt>
        <c:idx val="6"/>
        <c:spPr>
          <a:solidFill>
            <a:schemeClr val="accent5"/>
          </a:solidFill>
          <a:ln>
            <a:solidFill>
              <a:schemeClr val="accent5"/>
            </a:solidFill>
          </a:ln>
          <a:effectLst/>
        </c:spPr>
      </c:pivotFmt>
      <c:pivotFmt>
        <c:idx val="7"/>
        <c:spPr>
          <a:solidFill>
            <a:srgbClr val="92D050"/>
          </a:solidFill>
          <a:ln>
            <a:solidFill>
              <a:srgbClr val="92D050"/>
            </a:solidFill>
          </a:ln>
          <a:effectLst/>
        </c:spPr>
      </c:pivotFmt>
    </c:pivotFmts>
    <c:plotArea>
      <c:layout/>
      <c:barChart>
        <c:barDir val="col"/>
        <c:grouping val="clustered"/>
        <c:varyColors val="0"/>
        <c:ser>
          <c:idx val="0"/>
          <c:order val="0"/>
          <c:tx>
            <c:strRef>
              <c:f>Pivot_Table!$E$10</c:f>
              <c:strCache>
                <c:ptCount val="1"/>
                <c:pt idx="0">
                  <c:v>Total</c:v>
                </c:pt>
              </c:strCache>
            </c:strRef>
          </c:tx>
          <c:spPr>
            <a:solidFill>
              <a:schemeClr val="accent1"/>
            </a:solidFill>
            <a:ln>
              <a:noFill/>
            </a:ln>
            <a:effectLst/>
          </c:spPr>
          <c:invertIfNegative val="0"/>
          <c:dPt>
            <c:idx val="0"/>
            <c:invertIfNegative val="0"/>
            <c:bubble3D val="0"/>
            <c:spPr>
              <a:solidFill>
                <a:srgbClr val="00B0F0"/>
              </a:solidFill>
              <a:ln>
                <a:solidFill>
                  <a:srgbClr val="00B0F0"/>
                </a:solidFill>
              </a:ln>
              <a:effectLst/>
            </c:spPr>
            <c:extLst>
              <c:ext xmlns:c16="http://schemas.microsoft.com/office/drawing/2014/chart" uri="{C3380CC4-5D6E-409C-BE32-E72D297353CC}">
                <c16:uniqueId val="{00000001-864F-4654-8616-0D7D03BC5B0C}"/>
              </c:ext>
            </c:extLst>
          </c:dPt>
          <c:dPt>
            <c:idx val="1"/>
            <c:invertIfNegative val="0"/>
            <c:bubble3D val="0"/>
            <c:spPr>
              <a:solidFill>
                <a:schemeClr val="accent2"/>
              </a:solidFill>
              <a:ln>
                <a:solidFill>
                  <a:schemeClr val="accent2"/>
                </a:solidFill>
              </a:ln>
              <a:effectLst/>
            </c:spPr>
            <c:extLst>
              <c:ext xmlns:c16="http://schemas.microsoft.com/office/drawing/2014/chart" uri="{C3380CC4-5D6E-409C-BE32-E72D297353CC}">
                <c16:uniqueId val="{00000002-864F-4654-8616-0D7D03BC5B0C}"/>
              </c:ext>
            </c:extLst>
          </c:dPt>
          <c:dPt>
            <c:idx val="2"/>
            <c:invertIfNegative val="0"/>
            <c:bubble3D val="0"/>
            <c:spPr>
              <a:solidFill>
                <a:srgbClr val="00B050"/>
              </a:solidFill>
              <a:ln>
                <a:solidFill>
                  <a:srgbClr val="00B050"/>
                </a:solidFill>
              </a:ln>
              <a:effectLst/>
            </c:spPr>
            <c:extLst>
              <c:ext xmlns:c16="http://schemas.microsoft.com/office/drawing/2014/chart" uri="{C3380CC4-5D6E-409C-BE32-E72D297353CC}">
                <c16:uniqueId val="{00000003-864F-4654-8616-0D7D03BC5B0C}"/>
              </c:ext>
            </c:extLst>
          </c:dPt>
          <c:dPt>
            <c:idx val="3"/>
            <c:invertIfNegative val="0"/>
            <c:bubble3D val="0"/>
            <c:spPr>
              <a:solidFill>
                <a:schemeClr val="accent5"/>
              </a:solidFill>
              <a:ln>
                <a:solidFill>
                  <a:schemeClr val="accent5"/>
                </a:solidFill>
              </a:ln>
              <a:effectLst/>
            </c:spPr>
            <c:extLst>
              <c:ext xmlns:c16="http://schemas.microsoft.com/office/drawing/2014/chart" uri="{C3380CC4-5D6E-409C-BE32-E72D297353CC}">
                <c16:uniqueId val="{00000004-864F-4654-8616-0D7D03BC5B0C}"/>
              </c:ext>
            </c:extLst>
          </c:dPt>
          <c:dPt>
            <c:idx val="4"/>
            <c:invertIfNegative val="0"/>
            <c:bubble3D val="0"/>
            <c:spPr>
              <a:solidFill>
                <a:srgbClr val="92D050"/>
              </a:solidFill>
              <a:ln>
                <a:solidFill>
                  <a:srgbClr val="92D050"/>
                </a:solidFill>
              </a:ln>
              <a:effectLst/>
            </c:spPr>
            <c:extLst>
              <c:ext xmlns:c16="http://schemas.microsoft.com/office/drawing/2014/chart" uri="{C3380CC4-5D6E-409C-BE32-E72D297353CC}">
                <c16:uniqueId val="{00000005-864F-4654-8616-0D7D03BC5B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Pivot_Table!$D$11:$D$16</c:f>
              <c:strCache>
                <c:ptCount val="5"/>
                <c:pt idx="0">
                  <c:v>Central</c:v>
                </c:pt>
                <c:pt idx="1">
                  <c:v>East</c:v>
                </c:pt>
                <c:pt idx="2">
                  <c:v>North</c:v>
                </c:pt>
                <c:pt idx="3">
                  <c:v>South</c:v>
                </c:pt>
                <c:pt idx="4">
                  <c:v>West</c:v>
                </c:pt>
              </c:strCache>
            </c:strRef>
          </c:cat>
          <c:val>
            <c:numRef>
              <c:f>Pivot_Table!$E$11:$E$16</c:f>
              <c:numCache>
                <c:formatCode>#,##0,"K"</c:formatCode>
                <c:ptCount val="5"/>
                <c:pt idx="0">
                  <c:v>51955985.479999997</c:v>
                </c:pt>
                <c:pt idx="1">
                  <c:v>49976457.030000001</c:v>
                </c:pt>
                <c:pt idx="2">
                  <c:v>52605662.560000002</c:v>
                </c:pt>
                <c:pt idx="3">
                  <c:v>54879766.209999979</c:v>
                </c:pt>
                <c:pt idx="4">
                  <c:v>55740520.810000077</c:v>
                </c:pt>
              </c:numCache>
            </c:numRef>
          </c:val>
          <c:extLst>
            <c:ext xmlns:c16="http://schemas.microsoft.com/office/drawing/2014/chart" uri="{C3380CC4-5D6E-409C-BE32-E72D297353CC}">
              <c16:uniqueId val="{00000000-864F-4654-8616-0D7D03BC5B0C}"/>
            </c:ext>
          </c:extLst>
        </c:ser>
        <c:dLbls>
          <c:showLegendKey val="0"/>
          <c:showVal val="0"/>
          <c:showCatName val="0"/>
          <c:showSerName val="0"/>
          <c:showPercent val="0"/>
          <c:showBubbleSize val="0"/>
        </c:dLbls>
        <c:gapWidth val="97"/>
        <c:overlap val="-27"/>
        <c:axId val="1930355616"/>
        <c:axId val="1510806960"/>
      </c:barChart>
      <c:catAx>
        <c:axId val="1930355616"/>
        <c:scaling>
          <c:orientation val="minMax"/>
        </c:scaling>
        <c:delete val="0"/>
        <c:axPos val="b"/>
        <c:numFmt formatCode="General" sourceLinked="1"/>
        <c:majorTickMark val="none"/>
        <c:minorTickMark val="none"/>
        <c:tickLblPos val="nextTo"/>
        <c:spPr>
          <a:solidFill>
            <a:schemeClr val="tx2">
              <a:lumMod val="10000"/>
              <a:lumOff val="90000"/>
            </a:schemeClr>
          </a:solid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806960"/>
        <c:crosses val="autoZero"/>
        <c:auto val="1"/>
        <c:lblAlgn val="ctr"/>
        <c:lblOffset val="100"/>
        <c:noMultiLvlLbl val="0"/>
      </c:catAx>
      <c:valAx>
        <c:axId val="1510806960"/>
        <c:scaling>
          <c:orientation val="minMax"/>
        </c:scaling>
        <c:delete val="1"/>
        <c:axPos val="l"/>
        <c:numFmt formatCode="#,##0,&quot;K&quot;" sourceLinked="1"/>
        <c:majorTickMark val="none"/>
        <c:minorTickMark val="none"/>
        <c:tickLblPos val="nextTo"/>
        <c:crossAx val="1930355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6350"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[sales_profitability_csv.xlsx]Pivot_Table!PivotTable4</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10 Products By</a:t>
            </a:r>
            <a:r>
              <a:rPr lang="en-US" b="1" baseline="0">
                <a:solidFill>
                  <a:schemeClr val="tx1"/>
                </a:solidFill>
              </a:rPr>
              <a:t> Sales</a:t>
            </a:r>
            <a:endParaRPr lang="en-US" b="1">
              <a:solidFill>
                <a:schemeClr val="tx1"/>
              </a:solidFill>
            </a:endParaRPr>
          </a:p>
        </c:rich>
      </c:tx>
      <c:layout>
        <c:manualLayout>
          <c:xMode val="edge"/>
          <c:yMode val="edge"/>
          <c:x val="8.7085034509575193E-2"/>
          <c:y val="5.787037037037036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Pivot_Table!$H$4</c:f>
              <c:strCache>
                <c:ptCount val="1"/>
                <c:pt idx="0">
                  <c:v>Total</c:v>
                </c:pt>
              </c:strCache>
            </c:strRef>
          </c:tx>
          <c:spPr>
            <a:solidFill>
              <a:srgbClr val="00B0F0"/>
            </a:solidFill>
            <a:ln>
              <a:solidFill>
                <a:srgbClr val="00B0F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Pivot_Table!$G$5:$G$15</c:f>
              <c:strCache>
                <c:ptCount val="10"/>
                <c:pt idx="0">
                  <c:v>Keyboard</c:v>
                </c:pt>
                <c:pt idx="1">
                  <c:v>Headphones</c:v>
                </c:pt>
                <c:pt idx="2">
                  <c:v>Bookshelf</c:v>
                </c:pt>
                <c:pt idx="3">
                  <c:v>Table</c:v>
                </c:pt>
                <c:pt idx="4">
                  <c:v>Filing Cabinet</c:v>
                </c:pt>
                <c:pt idx="5">
                  <c:v>Office Chair</c:v>
                </c:pt>
                <c:pt idx="6">
                  <c:v>Desk</c:v>
                </c:pt>
                <c:pt idx="7">
                  <c:v>Printer</c:v>
                </c:pt>
                <c:pt idx="8">
                  <c:v>Monitor</c:v>
                </c:pt>
                <c:pt idx="9">
                  <c:v>Laptop</c:v>
                </c:pt>
              </c:strCache>
            </c:strRef>
          </c:cat>
          <c:val>
            <c:numRef>
              <c:f>Pivot_Table!$H$5:$H$15</c:f>
              <c:numCache>
                <c:formatCode>#,##0,"k"</c:formatCode>
                <c:ptCount val="10"/>
                <c:pt idx="0">
                  <c:v>3517338.3700000006</c:v>
                </c:pt>
                <c:pt idx="1">
                  <c:v>7847300.8900000006</c:v>
                </c:pt>
                <c:pt idx="2">
                  <c:v>11601731.330000011</c:v>
                </c:pt>
                <c:pt idx="3">
                  <c:v>11674455.869999981</c:v>
                </c:pt>
                <c:pt idx="4">
                  <c:v>14945344.309999993</c:v>
                </c:pt>
                <c:pt idx="5">
                  <c:v>16177925.610000016</c:v>
                </c:pt>
                <c:pt idx="6">
                  <c:v>23314859.870000005</c:v>
                </c:pt>
                <c:pt idx="7">
                  <c:v>24675708.999999993</c:v>
                </c:pt>
                <c:pt idx="8">
                  <c:v>32470956.059999991</c:v>
                </c:pt>
                <c:pt idx="9">
                  <c:v>114843680.39000005</c:v>
                </c:pt>
              </c:numCache>
            </c:numRef>
          </c:val>
          <c:extLst>
            <c:ext xmlns:c16="http://schemas.microsoft.com/office/drawing/2014/chart" uri="{C3380CC4-5D6E-409C-BE32-E72D297353CC}">
              <c16:uniqueId val="{00000000-B94F-41F1-B237-CC144B4D5770}"/>
            </c:ext>
          </c:extLst>
        </c:ser>
        <c:dLbls>
          <c:showLegendKey val="0"/>
          <c:showVal val="0"/>
          <c:showCatName val="0"/>
          <c:showSerName val="0"/>
          <c:showPercent val="0"/>
          <c:showBubbleSize val="0"/>
        </c:dLbls>
        <c:gapWidth val="59"/>
        <c:axId val="1676584272"/>
        <c:axId val="1510852080"/>
      </c:barChart>
      <c:catAx>
        <c:axId val="1676584272"/>
        <c:scaling>
          <c:orientation val="minMax"/>
        </c:scaling>
        <c:delete val="0"/>
        <c:axPos val="l"/>
        <c:numFmt formatCode="General" sourceLinked="1"/>
        <c:majorTickMark val="none"/>
        <c:minorTickMark val="none"/>
        <c:tickLblPos val="nextTo"/>
        <c:spPr>
          <a:solidFill>
            <a:schemeClr val="tx2">
              <a:lumMod val="10000"/>
              <a:lumOff val="90000"/>
            </a:schemeClr>
          </a:solid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852080"/>
        <c:crosses val="autoZero"/>
        <c:auto val="1"/>
        <c:lblAlgn val="ctr"/>
        <c:lblOffset val="100"/>
        <c:noMultiLvlLbl val="0"/>
      </c:catAx>
      <c:valAx>
        <c:axId val="1510852080"/>
        <c:scaling>
          <c:orientation val="minMax"/>
        </c:scaling>
        <c:delete val="1"/>
        <c:axPos val="b"/>
        <c:numFmt formatCode="#,##0,&quot;k&quot;" sourceLinked="1"/>
        <c:majorTickMark val="none"/>
        <c:minorTickMark val="none"/>
        <c:tickLblPos val="nextTo"/>
        <c:crossAx val="167658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6350"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[sales_profitability_csv.xlsx]Pivot_Table!PivotTable6</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 By Channel</a:t>
            </a:r>
          </a:p>
        </c:rich>
      </c:tx>
      <c:layout>
        <c:manualLayout>
          <c:xMode val="edge"/>
          <c:yMode val="edge"/>
          <c:x val="0.15284134248665143"/>
          <c:y val="2.88550323176361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6350" cap="rnd">
            <a:solidFill>
              <a:schemeClr val="lt1">
                <a:alpha val="81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6350" cap="rnd">
            <a:solidFill>
              <a:schemeClr val="lt1">
                <a:alpha val="81000"/>
              </a:schemeClr>
            </a:solidFill>
          </a:ln>
          <a:effectLst/>
        </c:spPr>
      </c:pivotFmt>
      <c:pivotFmt>
        <c:idx val="7"/>
        <c:spPr>
          <a:solidFill>
            <a:schemeClr val="accent1"/>
          </a:solidFill>
          <a:ln w="6350" cap="rnd">
            <a:solidFill>
              <a:schemeClr val="accent1">
                <a:lumMod val="20000"/>
                <a:lumOff val="80000"/>
                <a:alpha val="81000"/>
              </a:schemeClr>
            </a:solidFill>
          </a:ln>
          <a:effectLst/>
        </c:spPr>
      </c:pivotFmt>
      <c:pivotFmt>
        <c:idx val="8"/>
        <c:spPr>
          <a:solidFill>
            <a:schemeClr val="accent1"/>
          </a:solidFill>
          <a:ln w="6350" cap="rnd">
            <a:solidFill>
              <a:schemeClr val="lt1">
                <a:alpha val="81000"/>
              </a:schemeClr>
            </a:solidFill>
          </a:ln>
          <a:effectLst/>
        </c:spPr>
      </c:pivotFmt>
      <c:pivotFmt>
        <c:idx val="9"/>
        <c:spPr>
          <a:solidFill>
            <a:schemeClr val="accent1"/>
          </a:solidFill>
          <a:ln w="6350" cap="rnd">
            <a:solidFill>
              <a:schemeClr val="lt1">
                <a:alpha val="81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Pivot_Table!$E$18</c:f>
              <c:strCache>
                <c:ptCount val="1"/>
                <c:pt idx="0">
                  <c:v>Total</c:v>
                </c:pt>
              </c:strCache>
            </c:strRef>
          </c:tx>
          <c:spPr>
            <a:ln w="6350" cap="rnd">
              <a:solidFill>
                <a:schemeClr val="lt1">
                  <a:alpha val="81000"/>
                </a:schemeClr>
              </a:solidFill>
            </a:ln>
          </c:spPr>
          <c:explosion val="2"/>
          <c:dPt>
            <c:idx val="0"/>
            <c:bubble3D val="0"/>
            <c:spPr>
              <a:solidFill>
                <a:schemeClr val="accent1"/>
              </a:solidFill>
              <a:ln w="6350" cap="rnd">
                <a:solidFill>
                  <a:schemeClr val="lt1">
                    <a:alpha val="81000"/>
                  </a:schemeClr>
                </a:solidFill>
              </a:ln>
              <a:effectLst/>
            </c:spPr>
            <c:extLst>
              <c:ext xmlns:c16="http://schemas.microsoft.com/office/drawing/2014/chart" uri="{C3380CC4-5D6E-409C-BE32-E72D297353CC}">
                <c16:uniqueId val="{00000001-AB7A-4CA1-A49B-2ABB4F7C9BD4}"/>
              </c:ext>
            </c:extLst>
          </c:dPt>
          <c:dPt>
            <c:idx val="1"/>
            <c:bubble3D val="0"/>
            <c:spPr>
              <a:solidFill>
                <a:schemeClr val="accent2"/>
              </a:solidFill>
              <a:ln w="6350" cap="rnd">
                <a:solidFill>
                  <a:schemeClr val="accent1">
                    <a:lumMod val="20000"/>
                    <a:lumOff val="80000"/>
                    <a:alpha val="81000"/>
                  </a:schemeClr>
                </a:solidFill>
              </a:ln>
              <a:effectLst/>
            </c:spPr>
            <c:extLst>
              <c:ext xmlns:c16="http://schemas.microsoft.com/office/drawing/2014/chart" uri="{C3380CC4-5D6E-409C-BE32-E72D297353CC}">
                <c16:uniqueId val="{00000003-AB7A-4CA1-A49B-2ABB4F7C9BD4}"/>
              </c:ext>
            </c:extLst>
          </c:dPt>
          <c:dPt>
            <c:idx val="2"/>
            <c:bubble3D val="0"/>
            <c:spPr>
              <a:solidFill>
                <a:schemeClr val="accent3"/>
              </a:solidFill>
              <a:ln w="6350" cap="rnd">
                <a:solidFill>
                  <a:schemeClr val="lt1">
                    <a:alpha val="81000"/>
                  </a:schemeClr>
                </a:solidFill>
              </a:ln>
              <a:effectLst/>
            </c:spPr>
            <c:extLst>
              <c:ext xmlns:c16="http://schemas.microsoft.com/office/drawing/2014/chart" uri="{C3380CC4-5D6E-409C-BE32-E72D297353CC}">
                <c16:uniqueId val="{00000005-AB7A-4CA1-A49B-2ABB4F7C9BD4}"/>
              </c:ext>
            </c:extLst>
          </c:dPt>
          <c:dPt>
            <c:idx val="3"/>
            <c:bubble3D val="0"/>
            <c:spPr>
              <a:solidFill>
                <a:schemeClr val="accent4"/>
              </a:solidFill>
              <a:ln w="6350" cap="rnd">
                <a:solidFill>
                  <a:schemeClr val="lt1">
                    <a:alpha val="81000"/>
                  </a:schemeClr>
                </a:solidFill>
              </a:ln>
              <a:effectLst/>
            </c:spPr>
            <c:extLst>
              <c:ext xmlns:c16="http://schemas.microsoft.com/office/drawing/2014/chart" uri="{C3380CC4-5D6E-409C-BE32-E72D297353CC}">
                <c16:uniqueId val="{00000007-08D0-4618-A68C-DC5E7A19CC5A}"/>
              </c:ext>
            </c:extLst>
          </c:dPt>
          <c:dLbls>
            <c:dLbl>
              <c:idx val="3"/>
              <c:delete val="1"/>
              <c:extLst>
                <c:ext xmlns:c15="http://schemas.microsoft.com/office/drawing/2012/chart" uri="{CE6537A1-D6FC-4f65-9D91-7224C49458BB}"/>
                <c:ext xmlns:c16="http://schemas.microsoft.com/office/drawing/2014/chart" uri="{C3380CC4-5D6E-409C-BE32-E72D297353CC}">
                  <c16:uniqueId val="{00000007-08D0-4618-A68C-DC5E7A19CC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Pivot_Table!$D$19:$D$23</c:f>
              <c:strCache>
                <c:ptCount val="4"/>
                <c:pt idx="0">
                  <c:v>Distributor</c:v>
                </c:pt>
                <c:pt idx="1">
                  <c:v>Online</c:v>
                </c:pt>
                <c:pt idx="2">
                  <c:v>Retail Store</c:v>
                </c:pt>
                <c:pt idx="3">
                  <c:v>(blank)</c:v>
                </c:pt>
              </c:strCache>
            </c:strRef>
          </c:cat>
          <c:val>
            <c:numRef>
              <c:f>Pivot_Table!$E$19:$E$23</c:f>
              <c:numCache>
                <c:formatCode>_-[$$-409]* #,##0.00_ ;_-[$$-409]* \-#,##0.00\ ;_-[$$-409]* "-"??_ ;_-@_ </c:formatCode>
                <c:ptCount val="4"/>
                <c:pt idx="0">
                  <c:v>51544033.050000072</c:v>
                </c:pt>
                <c:pt idx="1">
                  <c:v>131782960.11000015</c:v>
                </c:pt>
                <c:pt idx="2">
                  <c:v>81399693.420000002</c:v>
                </c:pt>
                <c:pt idx="3">
                  <c:v>431705.50999999995</c:v>
                </c:pt>
              </c:numCache>
            </c:numRef>
          </c:val>
          <c:extLst>
            <c:ext xmlns:c16="http://schemas.microsoft.com/office/drawing/2014/chart" uri="{C3380CC4-5D6E-409C-BE32-E72D297353CC}">
              <c16:uniqueId val="{00000006-AB7A-4CA1-A49B-2ABB4F7C9BD4}"/>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6350"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[sales_profitability_csv.xlsx]Pivot_Table!PivotTable7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Monthly</a:t>
            </a:r>
            <a:r>
              <a:rPr lang="en-US" b="1" baseline="0">
                <a:solidFill>
                  <a:schemeClr val="tx1"/>
                </a:solidFill>
              </a:rPr>
              <a:t> Sales Profit</a:t>
            </a:r>
            <a:endParaRPr lang="en-US" b="1">
              <a:solidFill>
                <a:schemeClr val="tx1"/>
              </a:solidFill>
            </a:endParaRPr>
          </a:p>
        </c:rich>
      </c:tx>
      <c:layout>
        <c:manualLayout>
          <c:xMode val="edge"/>
          <c:yMode val="edge"/>
          <c:x val="9.9725790855090479E-2"/>
          <c:y val="6.02409638554216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F0"/>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Pivot_Table!$K$4</c:f>
              <c:strCache>
                <c:ptCount val="1"/>
                <c:pt idx="0">
                  <c:v>Total</c:v>
                </c:pt>
              </c:strCache>
            </c:strRef>
          </c:tx>
          <c:spPr>
            <a:ln w="28575" cap="rnd">
              <a:solidFill>
                <a:srgbClr val="00B0F0"/>
              </a:solidFill>
              <a:round/>
            </a:ln>
            <a:effectLst/>
          </c:spPr>
          <c:marker>
            <c:symbol val="circle"/>
            <c:size val="5"/>
            <c:spPr>
              <a:solidFill>
                <a:srgbClr val="00B0F0"/>
              </a:solidFill>
              <a:ln w="9525">
                <a:solidFill>
                  <a:srgbClr val="00B0F0"/>
                </a:solidFill>
              </a:ln>
              <a:effectLst/>
            </c:spPr>
          </c:marker>
          <c:cat>
            <c:strRef>
              <c:f>Pivot_Table!$J$5:$J$38</c:f>
              <c:strCache>
                <c:ptCount val="33"/>
                <c:pt idx="0">
                  <c:v>Apr-2024</c:v>
                </c:pt>
                <c:pt idx="1">
                  <c:v>Apr-2025</c:v>
                </c:pt>
                <c:pt idx="2">
                  <c:v>Apr-2026</c:v>
                </c:pt>
                <c:pt idx="3">
                  <c:v>Aug-2024</c:v>
                </c:pt>
                <c:pt idx="4">
                  <c:v>Aug-2025</c:v>
                </c:pt>
                <c:pt idx="5">
                  <c:v>Aug-2026</c:v>
                </c:pt>
                <c:pt idx="6">
                  <c:v>Dec-2024</c:v>
                </c:pt>
                <c:pt idx="7">
                  <c:v>Dec-2025</c:v>
                </c:pt>
                <c:pt idx="8">
                  <c:v>Feb-2024</c:v>
                </c:pt>
                <c:pt idx="9">
                  <c:v>Feb-2025</c:v>
                </c:pt>
                <c:pt idx="10">
                  <c:v>Feb-2026</c:v>
                </c:pt>
                <c:pt idx="11">
                  <c:v>Jan-2024</c:v>
                </c:pt>
                <c:pt idx="12">
                  <c:v>Jan-2025</c:v>
                </c:pt>
                <c:pt idx="13">
                  <c:v>Jan-2026</c:v>
                </c:pt>
                <c:pt idx="14">
                  <c:v>Jul-2024</c:v>
                </c:pt>
                <c:pt idx="15">
                  <c:v>Jul-2025</c:v>
                </c:pt>
                <c:pt idx="16">
                  <c:v>Jul-2026</c:v>
                </c:pt>
                <c:pt idx="17">
                  <c:v>Jun-2024</c:v>
                </c:pt>
                <c:pt idx="18">
                  <c:v>Jun-2025</c:v>
                </c:pt>
                <c:pt idx="19">
                  <c:v>Jun-2026</c:v>
                </c:pt>
                <c:pt idx="20">
                  <c:v>Mar-2024</c:v>
                </c:pt>
                <c:pt idx="21">
                  <c:v>Mar-2025</c:v>
                </c:pt>
                <c:pt idx="22">
                  <c:v>Mar-2026</c:v>
                </c:pt>
                <c:pt idx="23">
                  <c:v>May-2024</c:v>
                </c:pt>
                <c:pt idx="24">
                  <c:v>May-2025</c:v>
                </c:pt>
                <c:pt idx="25">
                  <c:v>May-2026</c:v>
                </c:pt>
                <c:pt idx="26">
                  <c:v>Nov-2024</c:v>
                </c:pt>
                <c:pt idx="27">
                  <c:v>Nov-2025</c:v>
                </c:pt>
                <c:pt idx="28">
                  <c:v>Oct-2024</c:v>
                </c:pt>
                <c:pt idx="29">
                  <c:v>Oct-2025</c:v>
                </c:pt>
                <c:pt idx="30">
                  <c:v>Sep-2024</c:v>
                </c:pt>
                <c:pt idx="31">
                  <c:v>Sep-2025</c:v>
                </c:pt>
                <c:pt idx="32">
                  <c:v>Sep-2026</c:v>
                </c:pt>
              </c:strCache>
            </c:strRef>
          </c:cat>
          <c:val>
            <c:numRef>
              <c:f>Pivot_Table!$K$5:$K$38</c:f>
              <c:numCache>
                <c:formatCode>\$#,##0,"K"</c:formatCode>
                <c:ptCount val="33"/>
                <c:pt idx="0">
                  <c:v>2560025.8800000013</c:v>
                </c:pt>
                <c:pt idx="1">
                  <c:v>1890085.5899999999</c:v>
                </c:pt>
                <c:pt idx="2">
                  <c:v>1549650.0199999977</c:v>
                </c:pt>
                <c:pt idx="3">
                  <c:v>1618999.1900000009</c:v>
                </c:pt>
                <c:pt idx="4">
                  <c:v>1979506.3000000012</c:v>
                </c:pt>
                <c:pt idx="5">
                  <c:v>2365394.6099999994</c:v>
                </c:pt>
                <c:pt idx="6">
                  <c:v>2114052.6799999988</c:v>
                </c:pt>
                <c:pt idx="7">
                  <c:v>1950807.2800000014</c:v>
                </c:pt>
                <c:pt idx="8">
                  <c:v>2239913.4800000004</c:v>
                </c:pt>
                <c:pt idx="9">
                  <c:v>1449602.0700000008</c:v>
                </c:pt>
                <c:pt idx="10">
                  <c:v>1548468.4499999995</c:v>
                </c:pt>
                <c:pt idx="11">
                  <c:v>1947453.4899999988</c:v>
                </c:pt>
                <c:pt idx="12">
                  <c:v>2005033.1700000004</c:v>
                </c:pt>
                <c:pt idx="13">
                  <c:v>1852387.0099999991</c:v>
                </c:pt>
                <c:pt idx="14">
                  <c:v>2494569.9300000002</c:v>
                </c:pt>
                <c:pt idx="15">
                  <c:v>2687153.5300000012</c:v>
                </c:pt>
                <c:pt idx="16">
                  <c:v>2196223.6599999997</c:v>
                </c:pt>
                <c:pt idx="17">
                  <c:v>1573718.4699999993</c:v>
                </c:pt>
                <c:pt idx="18">
                  <c:v>1762651.2600000002</c:v>
                </c:pt>
                <c:pt idx="19">
                  <c:v>2366151.7299999995</c:v>
                </c:pt>
                <c:pt idx="20">
                  <c:v>2382104.7799999998</c:v>
                </c:pt>
                <c:pt idx="21">
                  <c:v>3038889.4600000009</c:v>
                </c:pt>
                <c:pt idx="22">
                  <c:v>2005170.35</c:v>
                </c:pt>
                <c:pt idx="23">
                  <c:v>1814800.63</c:v>
                </c:pt>
                <c:pt idx="24">
                  <c:v>2283193.9699999993</c:v>
                </c:pt>
                <c:pt idx="25">
                  <c:v>2068647.0499999998</c:v>
                </c:pt>
                <c:pt idx="26">
                  <c:v>1736824.6600000013</c:v>
                </c:pt>
                <c:pt idx="27">
                  <c:v>1766075.7600000007</c:v>
                </c:pt>
                <c:pt idx="28">
                  <c:v>2443375.8300000024</c:v>
                </c:pt>
                <c:pt idx="29">
                  <c:v>2211348.1800000006</c:v>
                </c:pt>
                <c:pt idx="30">
                  <c:v>2309144.6600000015</c:v>
                </c:pt>
                <c:pt idx="31">
                  <c:v>2009637.9499999981</c:v>
                </c:pt>
                <c:pt idx="32">
                  <c:v>1407699.6199999999</c:v>
                </c:pt>
              </c:numCache>
            </c:numRef>
          </c:val>
          <c:smooth val="0"/>
          <c:extLst>
            <c:ext xmlns:c16="http://schemas.microsoft.com/office/drawing/2014/chart" uri="{C3380CC4-5D6E-409C-BE32-E72D297353CC}">
              <c16:uniqueId val="{00000000-5FD0-4C86-8E99-87DB7F95BECB}"/>
            </c:ext>
          </c:extLst>
        </c:ser>
        <c:dLbls>
          <c:showLegendKey val="0"/>
          <c:showVal val="0"/>
          <c:showCatName val="0"/>
          <c:showSerName val="0"/>
          <c:showPercent val="0"/>
          <c:showBubbleSize val="0"/>
        </c:dLbls>
        <c:marker val="1"/>
        <c:smooth val="0"/>
        <c:axId val="214145392"/>
        <c:axId val="992653168"/>
      </c:lineChart>
      <c:catAx>
        <c:axId val="214145392"/>
        <c:scaling>
          <c:orientation val="minMax"/>
        </c:scaling>
        <c:delete val="0"/>
        <c:axPos val="b"/>
        <c:numFmt formatCode="General" sourceLinked="1"/>
        <c:majorTickMark val="none"/>
        <c:minorTickMark val="none"/>
        <c:tickLblPos val="nextTo"/>
        <c:spPr>
          <a:solidFill>
            <a:schemeClr val="tx2">
              <a:lumMod val="10000"/>
              <a:lumOff val="9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653168"/>
        <c:crosses val="autoZero"/>
        <c:auto val="1"/>
        <c:lblAlgn val="ctr"/>
        <c:lblOffset val="100"/>
        <c:noMultiLvlLbl val="0"/>
      </c:catAx>
      <c:valAx>
        <c:axId val="992653168"/>
        <c:scaling>
          <c:orientation val="minMax"/>
        </c:scaling>
        <c:delete val="0"/>
        <c:axPos val="l"/>
        <c:majorGridlines>
          <c:spPr>
            <a:ln w="3175" cap="flat" cmpd="sng" algn="ctr">
              <a:solidFill>
                <a:schemeClr val="accent1">
                  <a:lumMod val="20000"/>
                  <a:lumOff val="80000"/>
                </a:schemeClr>
              </a:solidFill>
              <a:round/>
            </a:ln>
            <a:effectLst/>
          </c:spPr>
        </c:majorGridlines>
        <c:numFmt formatCode="\$#,##0,&quot;K&quot;" sourceLinked="1"/>
        <c:majorTickMark val="none"/>
        <c:minorTickMark val="none"/>
        <c:tickLblPos val="nextTo"/>
        <c:spPr>
          <a:solidFill>
            <a:schemeClr val="tx2">
              <a:lumMod val="10000"/>
              <a:lumOff val="9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4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6350"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ashboard!A1"/><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3" Type="http://schemas.openxmlformats.org/officeDocument/2006/relationships/image" Target="../media/image13.svg"/><Relationship Id="rId18" Type="http://schemas.openxmlformats.org/officeDocument/2006/relationships/chart" Target="../charts/chart6.xml"/><Relationship Id="rId26" Type="http://schemas.openxmlformats.org/officeDocument/2006/relationships/image" Target="../media/image23.svg"/><Relationship Id="rId39" Type="http://schemas.openxmlformats.org/officeDocument/2006/relationships/image" Target="../media/image31.svg"/><Relationship Id="rId21" Type="http://schemas.openxmlformats.org/officeDocument/2006/relationships/chart" Target="../charts/chart7.xml"/><Relationship Id="rId34" Type="http://schemas.openxmlformats.org/officeDocument/2006/relationships/hyperlink" Target="#Pivot_Table!A1"/><Relationship Id="rId7" Type="http://schemas.openxmlformats.org/officeDocument/2006/relationships/image" Target="../media/image7.svg"/><Relationship Id="rId12" Type="http://schemas.openxmlformats.org/officeDocument/2006/relationships/image" Target="../media/image12.png"/><Relationship Id="rId17" Type="http://schemas.openxmlformats.org/officeDocument/2006/relationships/image" Target="../media/image17.svg"/><Relationship Id="rId25" Type="http://schemas.openxmlformats.org/officeDocument/2006/relationships/image" Target="../media/image22.png"/><Relationship Id="rId33" Type="http://schemas.openxmlformats.org/officeDocument/2006/relationships/chart" Target="../charts/chart11.xml"/><Relationship Id="rId38" Type="http://schemas.openxmlformats.org/officeDocument/2006/relationships/image" Target="../media/image30.png"/><Relationship Id="rId2" Type="http://schemas.openxmlformats.org/officeDocument/2006/relationships/image" Target="../media/image2.svg"/><Relationship Id="rId16" Type="http://schemas.openxmlformats.org/officeDocument/2006/relationships/image" Target="../media/image16.png"/><Relationship Id="rId20" Type="http://schemas.openxmlformats.org/officeDocument/2006/relationships/image" Target="../media/image19.svg"/><Relationship Id="rId29" Type="http://schemas.openxmlformats.org/officeDocument/2006/relationships/image" Target="../media/image25.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24" Type="http://schemas.openxmlformats.org/officeDocument/2006/relationships/chart" Target="../charts/chart8.xml"/><Relationship Id="rId32" Type="http://schemas.openxmlformats.org/officeDocument/2006/relationships/image" Target="../media/image27.svg"/><Relationship Id="rId37" Type="http://schemas.openxmlformats.org/officeDocument/2006/relationships/image" Target="../media/image29.svg"/><Relationship Id="rId40"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svg"/><Relationship Id="rId23" Type="http://schemas.openxmlformats.org/officeDocument/2006/relationships/image" Target="../media/image21.svg"/><Relationship Id="rId28" Type="http://schemas.openxmlformats.org/officeDocument/2006/relationships/image" Target="../media/image24.png"/><Relationship Id="rId36"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8.png"/><Relationship Id="rId31" Type="http://schemas.openxmlformats.org/officeDocument/2006/relationships/image" Target="../media/image26.png"/><Relationship Id="rId4" Type="http://schemas.openxmlformats.org/officeDocument/2006/relationships/image" Target="../media/image4.svg"/><Relationship Id="rId9" Type="http://schemas.openxmlformats.org/officeDocument/2006/relationships/image" Target="../media/image9.svg"/><Relationship Id="rId14" Type="http://schemas.openxmlformats.org/officeDocument/2006/relationships/image" Target="../media/image14.png"/><Relationship Id="rId22" Type="http://schemas.openxmlformats.org/officeDocument/2006/relationships/image" Target="../media/image20.png"/><Relationship Id="rId27" Type="http://schemas.openxmlformats.org/officeDocument/2006/relationships/chart" Target="../charts/chart9.xml"/><Relationship Id="rId30" Type="http://schemas.openxmlformats.org/officeDocument/2006/relationships/chart" Target="../charts/chart10.xml"/><Relationship Id="rId35" Type="http://schemas.openxmlformats.org/officeDocument/2006/relationships/hyperlink" Target="#sales_profitability_dataset!A1"/><Relationship Id="rId8" Type="http://schemas.openxmlformats.org/officeDocument/2006/relationships/image" Target="../media/image8.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586740</xdr:colOff>
      <xdr:row>34</xdr:row>
      <xdr:rowOff>15240</xdr:rowOff>
    </xdr:from>
    <xdr:to>
      <xdr:col>8</xdr:col>
      <xdr:colOff>426720</xdr:colOff>
      <xdr:row>49</xdr:row>
      <xdr:rowOff>15240</xdr:rowOff>
    </xdr:to>
    <xdr:graphicFrame macro="">
      <xdr:nvGraphicFramePr>
        <xdr:cNvPr id="4" name="Chart 3">
          <a:extLst>
            <a:ext uri="{FF2B5EF4-FFF2-40B4-BE49-F238E27FC236}">
              <a16:creationId xmlns:a16="http://schemas.microsoft.com/office/drawing/2014/main" id="{61844F67-A63E-0C89-C4D2-C7B6F1453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68580</xdr:colOff>
      <xdr:row>3</xdr:row>
      <xdr:rowOff>15240</xdr:rowOff>
    </xdr:from>
    <xdr:to>
      <xdr:col>14</xdr:col>
      <xdr:colOff>381000</xdr:colOff>
      <xdr:row>18</xdr:row>
      <xdr:rowOff>15240</xdr:rowOff>
    </xdr:to>
    <xdr:graphicFrame macro="">
      <xdr:nvGraphicFramePr>
        <xdr:cNvPr id="5" name="Chart 4">
          <a:extLst>
            <a:ext uri="{FF2B5EF4-FFF2-40B4-BE49-F238E27FC236}">
              <a16:creationId xmlns:a16="http://schemas.microsoft.com/office/drawing/2014/main" id="{5BF9EADA-E078-DBC1-61AA-62C6157F9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571500</xdr:colOff>
      <xdr:row>23</xdr:row>
      <xdr:rowOff>38100</xdr:rowOff>
    </xdr:from>
    <xdr:to>
      <xdr:col>6</xdr:col>
      <xdr:colOff>53340</xdr:colOff>
      <xdr:row>33</xdr:row>
      <xdr:rowOff>106680</xdr:rowOff>
    </xdr:to>
    <xdr:graphicFrame macro="">
      <xdr:nvGraphicFramePr>
        <xdr:cNvPr id="6" name="Chart 5">
          <a:extLst>
            <a:ext uri="{FF2B5EF4-FFF2-40B4-BE49-F238E27FC236}">
              <a16:creationId xmlns:a16="http://schemas.microsoft.com/office/drawing/2014/main" id="{56083039-2E7B-E8F0-9CEE-2CE5DC8D6C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106680</xdr:colOff>
      <xdr:row>19</xdr:row>
      <xdr:rowOff>7620</xdr:rowOff>
    </xdr:from>
    <xdr:to>
      <xdr:col>15</xdr:col>
      <xdr:colOff>220980</xdr:colOff>
      <xdr:row>34</xdr:row>
      <xdr:rowOff>7620</xdr:rowOff>
    </xdr:to>
    <xdr:graphicFrame macro="">
      <xdr:nvGraphicFramePr>
        <xdr:cNvPr id="10" name="Chart 9">
          <a:extLst>
            <a:ext uri="{FF2B5EF4-FFF2-40B4-BE49-F238E27FC236}">
              <a16:creationId xmlns:a16="http://schemas.microsoft.com/office/drawing/2014/main" id="{E02AB9F1-5D7B-5C20-9DB7-FF07E598DC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76200</xdr:colOff>
      <xdr:row>35</xdr:row>
      <xdr:rowOff>0</xdr:rowOff>
    </xdr:from>
    <xdr:to>
      <xdr:col>16</xdr:col>
      <xdr:colOff>304800</xdr:colOff>
      <xdr:row>50</xdr:row>
      <xdr:rowOff>0</xdr:rowOff>
    </xdr:to>
    <xdr:graphicFrame macro="">
      <xdr:nvGraphicFramePr>
        <xdr:cNvPr id="11" name="Chart 10">
          <a:extLst>
            <a:ext uri="{FF2B5EF4-FFF2-40B4-BE49-F238E27FC236}">
              <a16:creationId xmlns:a16="http://schemas.microsoft.com/office/drawing/2014/main" id="{8B6F763E-8354-B23F-C34E-C6E0A513BF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144780</xdr:colOff>
      <xdr:row>0</xdr:row>
      <xdr:rowOff>91440</xdr:rowOff>
    </xdr:from>
    <xdr:to>
      <xdr:col>0</xdr:col>
      <xdr:colOff>792480</xdr:colOff>
      <xdr:row>2</xdr:row>
      <xdr:rowOff>15240</xdr:rowOff>
    </xdr:to>
    <xdr:sp macro="" textlink="">
      <xdr:nvSpPr>
        <xdr:cNvPr id="2" name="Rectangle: Rounded Corners 1">
          <a:hlinkClick xmlns:r="http://schemas.openxmlformats.org/officeDocument/2006/relationships" r:id="rId6"/>
          <a:extLst>
            <a:ext uri="{FF2B5EF4-FFF2-40B4-BE49-F238E27FC236}">
              <a16:creationId xmlns:a16="http://schemas.microsoft.com/office/drawing/2014/main" id="{B9DE477E-7174-F682-9EB2-13BF4C9862D5}"/>
            </a:ext>
          </a:extLst>
        </xdr:cNvPr>
        <xdr:cNvSpPr/>
      </xdr:nvSpPr>
      <xdr:spPr>
        <a:xfrm>
          <a:off x="144780" y="91440"/>
          <a:ext cx="647700" cy="289560"/>
        </a:xfrm>
        <a:prstGeom prst="roundRect">
          <a:avLst/>
        </a:prstGeom>
        <a:solidFill>
          <a:schemeClr val="accent6"/>
        </a:solidFill>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400" b="1">
              <a:solidFill>
                <a:schemeClr val="bg1"/>
              </a:solidFill>
            </a:rPr>
            <a:t>Back</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464820</xdr:colOff>
      <xdr:row>0</xdr:row>
      <xdr:rowOff>53340</xdr:rowOff>
    </xdr:from>
    <xdr:to>
      <xdr:col>1</xdr:col>
      <xdr:colOff>1005840</xdr:colOff>
      <xdr:row>1</xdr:row>
      <xdr:rowOff>144780</xdr:rowOff>
    </xdr:to>
    <xdr:sp macro="" textlink="">
      <xdr:nvSpPr>
        <xdr:cNvPr id="5" name="Rectangle: Rounded Corners 1">
          <a:hlinkClick xmlns:r="http://schemas.openxmlformats.org/officeDocument/2006/relationships" r:id="rId1"/>
          <a:extLst>
            <a:ext uri="{FF2B5EF4-FFF2-40B4-BE49-F238E27FC236}">
              <a16:creationId xmlns:a16="http://schemas.microsoft.com/office/drawing/2014/main" id="{46CC6CF7-1DFF-7D55-4526-49139BCE0B51}"/>
            </a:ext>
          </a:extLst>
        </xdr:cNvPr>
        <xdr:cNvSpPr/>
      </xdr:nvSpPr>
      <xdr:spPr>
        <a:xfrm>
          <a:off x="464820" y="53340"/>
          <a:ext cx="1318260" cy="27432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a:t>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585116</xdr:colOff>
      <xdr:row>0</xdr:row>
      <xdr:rowOff>18852</xdr:rowOff>
    </xdr:from>
    <xdr:to>
      <xdr:col>20</xdr:col>
      <xdr:colOff>469516</xdr:colOff>
      <xdr:row>37</xdr:row>
      <xdr:rowOff>131619</xdr:rowOff>
    </xdr:to>
    <xdr:sp macro="" textlink="">
      <xdr:nvSpPr>
        <xdr:cNvPr id="2" name="Rectangle: Rounded Corners 1">
          <a:extLst>
            <a:ext uri="{FF2B5EF4-FFF2-40B4-BE49-F238E27FC236}">
              <a16:creationId xmlns:a16="http://schemas.microsoft.com/office/drawing/2014/main" id="{31F37334-B275-F452-F363-08B684671EB7}"/>
            </a:ext>
          </a:extLst>
        </xdr:cNvPr>
        <xdr:cNvSpPr/>
      </xdr:nvSpPr>
      <xdr:spPr>
        <a:xfrm>
          <a:off x="585116" y="18852"/>
          <a:ext cx="12076400" cy="6776803"/>
        </a:xfrm>
        <a:prstGeom prst="roundRect">
          <a:avLst>
            <a:gd name="adj" fmla="val 466"/>
          </a:avLst>
        </a:prstGeom>
        <a:solidFill>
          <a:schemeClr val="tx2">
            <a:lumMod val="10000"/>
            <a:lumOff val="90000"/>
          </a:schemeClr>
        </a:solidFill>
        <a:ln w="6350">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609499</xdr:colOff>
      <xdr:row>0</xdr:row>
      <xdr:rowOff>64988</xdr:rowOff>
    </xdr:from>
    <xdr:to>
      <xdr:col>15</xdr:col>
      <xdr:colOff>431346</xdr:colOff>
      <xdr:row>3</xdr:row>
      <xdr:rowOff>97777</xdr:rowOff>
    </xdr:to>
    <xdr:sp macro="" textlink="">
      <xdr:nvSpPr>
        <xdr:cNvPr id="4" name="Rectangle: Rounded Corners 3">
          <a:extLst>
            <a:ext uri="{FF2B5EF4-FFF2-40B4-BE49-F238E27FC236}">
              <a16:creationId xmlns:a16="http://schemas.microsoft.com/office/drawing/2014/main" id="{859D6CAA-AC89-E19D-1202-87B03C92DE6B}"/>
            </a:ext>
          </a:extLst>
        </xdr:cNvPr>
        <xdr:cNvSpPr/>
      </xdr:nvSpPr>
      <xdr:spPr>
        <a:xfrm>
          <a:off x="609499" y="64988"/>
          <a:ext cx="8965847" cy="573116"/>
        </a:xfrm>
        <a:prstGeom prst="roundRect">
          <a:avLst>
            <a:gd name="adj" fmla="val 3371"/>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505867</xdr:colOff>
      <xdr:row>0</xdr:row>
      <xdr:rowOff>104196</xdr:rowOff>
    </xdr:from>
    <xdr:to>
      <xdr:col>7</xdr:col>
      <xdr:colOff>16692</xdr:colOff>
      <xdr:row>1</xdr:row>
      <xdr:rowOff>140772</xdr:rowOff>
    </xdr:to>
    <xdr:sp macro="" textlink="">
      <xdr:nvSpPr>
        <xdr:cNvPr id="7" name="TextBox 6">
          <a:extLst>
            <a:ext uri="{FF2B5EF4-FFF2-40B4-BE49-F238E27FC236}">
              <a16:creationId xmlns:a16="http://schemas.microsoft.com/office/drawing/2014/main" id="{79B48198-01C4-484B-1069-989674A6236E}"/>
            </a:ext>
          </a:extLst>
        </xdr:cNvPr>
        <xdr:cNvSpPr txBox="1"/>
      </xdr:nvSpPr>
      <xdr:spPr>
        <a:xfrm>
          <a:off x="1115467" y="104196"/>
          <a:ext cx="3168425" cy="221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solidFill>
                <a:schemeClr val="bg1"/>
              </a:solidFill>
            </a:rPr>
            <a:t>Sales &amp; Profitability</a:t>
          </a:r>
          <a:r>
            <a:rPr lang="en-IN" sz="1400" b="1" baseline="0">
              <a:solidFill>
                <a:schemeClr val="bg1"/>
              </a:solidFill>
            </a:rPr>
            <a:t> Analysis Dashboard</a:t>
          </a:r>
          <a:endParaRPr lang="en-IN" sz="1400" b="1">
            <a:solidFill>
              <a:schemeClr val="bg1"/>
            </a:solidFill>
          </a:endParaRPr>
        </a:p>
      </xdr:txBody>
    </xdr:sp>
    <xdr:clientData/>
  </xdr:twoCellAnchor>
  <xdr:twoCellAnchor>
    <xdr:from>
      <xdr:col>7</xdr:col>
      <xdr:colOff>120655</xdr:colOff>
      <xdr:row>0</xdr:row>
      <xdr:rowOff>104196</xdr:rowOff>
    </xdr:from>
    <xdr:to>
      <xdr:col>7</xdr:col>
      <xdr:colOff>126751</xdr:colOff>
      <xdr:row>3</xdr:row>
      <xdr:rowOff>73716</xdr:rowOff>
    </xdr:to>
    <xdr:cxnSp macro="">
      <xdr:nvCxnSpPr>
        <xdr:cNvPr id="9" name="Straight Connector 8">
          <a:extLst>
            <a:ext uri="{FF2B5EF4-FFF2-40B4-BE49-F238E27FC236}">
              <a16:creationId xmlns:a16="http://schemas.microsoft.com/office/drawing/2014/main" id="{C3A97AF3-DA60-81F4-7E8D-AC298C959929}"/>
            </a:ext>
          </a:extLst>
        </xdr:cNvPr>
        <xdr:cNvCxnSpPr/>
      </xdr:nvCxnSpPr>
      <xdr:spPr>
        <a:xfrm flipH="1">
          <a:off x="4387855" y="104196"/>
          <a:ext cx="6096" cy="524691"/>
        </a:xfrm>
        <a:prstGeom prst="line">
          <a:avLst/>
        </a:prstGeom>
        <a:ln w="12700">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518058</xdr:colOff>
      <xdr:row>1</xdr:row>
      <xdr:rowOff>159060</xdr:rowOff>
    </xdr:from>
    <xdr:to>
      <xdr:col>6</xdr:col>
      <xdr:colOff>589549</xdr:colOff>
      <xdr:row>3</xdr:row>
      <xdr:rowOff>12756</xdr:rowOff>
    </xdr:to>
    <xdr:sp macro="" textlink="">
      <xdr:nvSpPr>
        <xdr:cNvPr id="10" name="TextBox 9">
          <a:extLst>
            <a:ext uri="{FF2B5EF4-FFF2-40B4-BE49-F238E27FC236}">
              <a16:creationId xmlns:a16="http://schemas.microsoft.com/office/drawing/2014/main" id="{2E31B666-BF04-4F8C-B44F-F8C8F58B68C3}"/>
            </a:ext>
          </a:extLst>
        </xdr:cNvPr>
        <xdr:cNvSpPr txBox="1"/>
      </xdr:nvSpPr>
      <xdr:spPr>
        <a:xfrm>
          <a:off x="1127658" y="344117"/>
          <a:ext cx="3119491" cy="223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000" b="0">
              <a:solidFill>
                <a:schemeClr val="bg1"/>
              </a:solidFill>
            </a:rPr>
            <a:t>Track Performance |</a:t>
          </a:r>
          <a:r>
            <a:rPr lang="en-IN" sz="1000" b="0" baseline="0">
              <a:solidFill>
                <a:schemeClr val="bg1"/>
              </a:solidFill>
            </a:rPr>
            <a:t> Find Oppunities | Drive Growth</a:t>
          </a:r>
          <a:endParaRPr lang="en-IN" sz="1000" b="0">
            <a:solidFill>
              <a:schemeClr val="bg1"/>
            </a:solidFill>
          </a:endParaRPr>
        </a:p>
      </xdr:txBody>
    </xdr:sp>
    <xdr:clientData/>
  </xdr:twoCellAnchor>
  <xdr:twoCellAnchor>
    <xdr:from>
      <xdr:col>0</xdr:col>
      <xdr:colOff>591210</xdr:colOff>
      <xdr:row>3</xdr:row>
      <xdr:rowOff>140772</xdr:rowOff>
    </xdr:from>
    <xdr:to>
      <xdr:col>2</xdr:col>
      <xdr:colOff>459609</xdr:colOff>
      <xdr:row>8</xdr:row>
      <xdr:rowOff>175989</xdr:rowOff>
    </xdr:to>
    <xdr:sp macro="" textlink="">
      <xdr:nvSpPr>
        <xdr:cNvPr id="11" name="Rectangle: Rounded Corners 10">
          <a:extLst>
            <a:ext uri="{FF2B5EF4-FFF2-40B4-BE49-F238E27FC236}">
              <a16:creationId xmlns:a16="http://schemas.microsoft.com/office/drawing/2014/main" id="{4313E8FD-5DFB-8B6A-C700-C2C392418C2F}"/>
            </a:ext>
          </a:extLst>
        </xdr:cNvPr>
        <xdr:cNvSpPr/>
      </xdr:nvSpPr>
      <xdr:spPr>
        <a:xfrm>
          <a:off x="591210" y="695943"/>
          <a:ext cx="1087599" cy="960503"/>
        </a:xfrm>
        <a:prstGeom prst="roundRect">
          <a:avLst/>
        </a:prstGeom>
        <a:solidFill>
          <a:schemeClr val="accent3">
            <a:lumMod val="20000"/>
            <a:lumOff val="80000"/>
          </a:schemeClr>
        </a:solidFill>
        <a:ln w="6350">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35311</xdr:colOff>
      <xdr:row>5</xdr:row>
      <xdr:rowOff>18852</xdr:rowOff>
    </xdr:from>
    <xdr:to>
      <xdr:col>2</xdr:col>
      <xdr:colOff>288157</xdr:colOff>
      <xdr:row>6</xdr:row>
      <xdr:rowOff>9219</xdr:rowOff>
    </xdr:to>
    <xdr:sp macro="" textlink="">
      <xdr:nvSpPr>
        <xdr:cNvPr id="14" name="TextBox 13">
          <a:extLst>
            <a:ext uri="{FF2B5EF4-FFF2-40B4-BE49-F238E27FC236}">
              <a16:creationId xmlns:a16="http://schemas.microsoft.com/office/drawing/2014/main" id="{E0237F03-777A-02FC-D60A-EE4A15031479}"/>
            </a:ext>
          </a:extLst>
        </xdr:cNvPr>
        <xdr:cNvSpPr txBox="1"/>
      </xdr:nvSpPr>
      <xdr:spPr>
        <a:xfrm>
          <a:off x="644911" y="944138"/>
          <a:ext cx="862446" cy="175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Total Sales</a:t>
          </a:r>
        </a:p>
      </xdr:txBody>
    </xdr:sp>
    <xdr:clientData/>
  </xdr:twoCellAnchor>
  <xdr:twoCellAnchor>
    <xdr:from>
      <xdr:col>0</xdr:col>
      <xdr:colOff>490072</xdr:colOff>
      <xdr:row>6</xdr:row>
      <xdr:rowOff>17190</xdr:rowOff>
    </xdr:from>
    <xdr:to>
      <xdr:col>2</xdr:col>
      <xdr:colOff>537019</xdr:colOff>
      <xdr:row>7</xdr:row>
      <xdr:rowOff>35478</xdr:rowOff>
    </xdr:to>
    <xdr:sp macro="" textlink="Pivot_Table!D2">
      <xdr:nvSpPr>
        <xdr:cNvPr id="15" name="TextBox 14">
          <a:extLst>
            <a:ext uri="{FF2B5EF4-FFF2-40B4-BE49-F238E27FC236}">
              <a16:creationId xmlns:a16="http://schemas.microsoft.com/office/drawing/2014/main" id="{14BDD0D0-0362-4C0A-8F39-61876D0CFF4B}"/>
            </a:ext>
          </a:extLst>
        </xdr:cNvPr>
        <xdr:cNvSpPr txBox="1"/>
      </xdr:nvSpPr>
      <xdr:spPr>
        <a:xfrm>
          <a:off x="490072" y="1097845"/>
          <a:ext cx="1266147" cy="198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A704D1-1D7B-42B5-B775-75BA6C4FD93E}" type="TxLink">
            <a:rPr lang="en-US" sz="1600" b="1" i="0" u="none" strike="noStrike">
              <a:solidFill>
                <a:srgbClr val="000000"/>
              </a:solidFill>
              <a:latin typeface="Aptos Narrow"/>
            </a:rPr>
            <a:pPr algn="ctr"/>
            <a:t>$2,65,158K</a:t>
          </a:fld>
          <a:endParaRPr lang="en-US" sz="3200" b="1"/>
        </a:p>
      </xdr:txBody>
    </xdr:sp>
    <xdr:clientData/>
  </xdr:twoCellAnchor>
  <xdr:twoCellAnchor>
    <xdr:from>
      <xdr:col>2</xdr:col>
      <xdr:colOff>481482</xdr:colOff>
      <xdr:row>3</xdr:row>
      <xdr:rowOff>140772</xdr:rowOff>
    </xdr:from>
    <xdr:to>
      <xdr:col>4</xdr:col>
      <xdr:colOff>349882</xdr:colOff>
      <xdr:row>8</xdr:row>
      <xdr:rowOff>175989</xdr:rowOff>
    </xdr:to>
    <xdr:sp macro="" textlink="">
      <xdr:nvSpPr>
        <xdr:cNvPr id="16" name="Rectangle: Rounded Corners 15">
          <a:extLst>
            <a:ext uri="{FF2B5EF4-FFF2-40B4-BE49-F238E27FC236}">
              <a16:creationId xmlns:a16="http://schemas.microsoft.com/office/drawing/2014/main" id="{497CDDF2-0861-89D7-A1F6-81D4566D5448}"/>
            </a:ext>
          </a:extLst>
        </xdr:cNvPr>
        <xdr:cNvSpPr/>
      </xdr:nvSpPr>
      <xdr:spPr>
        <a:xfrm>
          <a:off x="1700682" y="695943"/>
          <a:ext cx="1087600" cy="960503"/>
        </a:xfrm>
        <a:prstGeom prst="roundRect">
          <a:avLst/>
        </a:prstGeom>
        <a:solidFill>
          <a:schemeClr val="accent2">
            <a:lumMod val="20000"/>
            <a:lumOff val="80000"/>
          </a:schemeClr>
        </a:solidFill>
        <a:ln w="6350">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554634</xdr:colOff>
      <xdr:row>5</xdr:row>
      <xdr:rowOff>18852</xdr:rowOff>
    </xdr:from>
    <xdr:to>
      <xdr:col>4</xdr:col>
      <xdr:colOff>196718</xdr:colOff>
      <xdr:row>6</xdr:row>
      <xdr:rowOff>9219</xdr:rowOff>
    </xdr:to>
    <xdr:sp macro="" textlink="">
      <xdr:nvSpPr>
        <xdr:cNvPr id="17" name="TextBox 16">
          <a:extLst>
            <a:ext uri="{FF2B5EF4-FFF2-40B4-BE49-F238E27FC236}">
              <a16:creationId xmlns:a16="http://schemas.microsoft.com/office/drawing/2014/main" id="{CCCC838E-171E-685E-9E7A-2F7777AFA6B2}"/>
            </a:ext>
          </a:extLst>
        </xdr:cNvPr>
        <xdr:cNvSpPr txBox="1"/>
      </xdr:nvSpPr>
      <xdr:spPr>
        <a:xfrm>
          <a:off x="1773834" y="944138"/>
          <a:ext cx="861284" cy="175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Total Profit</a:t>
          </a:r>
        </a:p>
      </xdr:txBody>
    </xdr:sp>
    <xdr:clientData/>
  </xdr:twoCellAnchor>
  <xdr:twoCellAnchor>
    <xdr:from>
      <xdr:col>2</xdr:col>
      <xdr:colOff>376686</xdr:colOff>
      <xdr:row>6</xdr:row>
      <xdr:rowOff>31044</xdr:rowOff>
    </xdr:from>
    <xdr:to>
      <xdr:col>4</xdr:col>
      <xdr:colOff>423634</xdr:colOff>
      <xdr:row>7</xdr:row>
      <xdr:rowOff>49332</xdr:rowOff>
    </xdr:to>
    <xdr:sp macro="" textlink="Pivot_Table!F2">
      <xdr:nvSpPr>
        <xdr:cNvPr id="18" name="TextBox 17">
          <a:extLst>
            <a:ext uri="{FF2B5EF4-FFF2-40B4-BE49-F238E27FC236}">
              <a16:creationId xmlns:a16="http://schemas.microsoft.com/office/drawing/2014/main" id="{E8BD31AB-4E44-46AD-950B-4125EA675A71}"/>
            </a:ext>
          </a:extLst>
        </xdr:cNvPr>
        <xdr:cNvSpPr txBox="1"/>
      </xdr:nvSpPr>
      <xdr:spPr>
        <a:xfrm>
          <a:off x="1595886" y="1141387"/>
          <a:ext cx="1266148" cy="203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8AABC5B-0455-492F-92E1-16023C5D31D8}" type="TxLink">
            <a:rPr lang="en-US" sz="1600" b="1" i="0" u="none" strike="noStrike">
              <a:solidFill>
                <a:srgbClr val="000000"/>
              </a:solidFill>
              <a:latin typeface="Aptos Narrow"/>
              <a:ea typeface="+mn-ea"/>
              <a:cs typeface="+mn-cs"/>
            </a:rPr>
            <a:pPr marL="0" indent="0" algn="ctr"/>
            <a:t>$67,629K</a:t>
          </a:fld>
          <a:endParaRPr lang="en-US" sz="4400" b="1" i="0" u="none" strike="noStrike">
            <a:solidFill>
              <a:srgbClr val="000000"/>
            </a:solidFill>
            <a:latin typeface="Aptos Narrow"/>
            <a:ea typeface="+mn-ea"/>
            <a:cs typeface="+mn-cs"/>
          </a:endParaRPr>
        </a:p>
      </xdr:txBody>
    </xdr:sp>
    <xdr:clientData/>
  </xdr:twoCellAnchor>
  <xdr:twoCellAnchor>
    <xdr:from>
      <xdr:col>4</xdr:col>
      <xdr:colOff>382783</xdr:colOff>
      <xdr:row>3</xdr:row>
      <xdr:rowOff>146868</xdr:rowOff>
    </xdr:from>
    <xdr:to>
      <xdr:col>6</xdr:col>
      <xdr:colOff>252346</xdr:colOff>
      <xdr:row>8</xdr:row>
      <xdr:rowOff>182085</xdr:rowOff>
    </xdr:to>
    <xdr:sp macro="" textlink="">
      <xdr:nvSpPr>
        <xdr:cNvPr id="19" name="Rectangle: Rounded Corners 18">
          <a:extLst>
            <a:ext uri="{FF2B5EF4-FFF2-40B4-BE49-F238E27FC236}">
              <a16:creationId xmlns:a16="http://schemas.microsoft.com/office/drawing/2014/main" id="{AD50E9E7-1AD2-14CC-155A-679A564FE883}"/>
            </a:ext>
          </a:extLst>
        </xdr:cNvPr>
        <xdr:cNvSpPr/>
      </xdr:nvSpPr>
      <xdr:spPr>
        <a:xfrm>
          <a:off x="2821183" y="702039"/>
          <a:ext cx="1088763" cy="960503"/>
        </a:xfrm>
        <a:prstGeom prst="roundRect">
          <a:avLst/>
        </a:prstGeom>
        <a:solidFill>
          <a:schemeClr val="accent5">
            <a:lumMod val="20000"/>
            <a:lumOff val="80000"/>
          </a:schemeClr>
        </a:solidFill>
        <a:ln w="6350">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455936</xdr:colOff>
      <xdr:row>5</xdr:row>
      <xdr:rowOff>24948</xdr:rowOff>
    </xdr:from>
    <xdr:to>
      <xdr:col>6</xdr:col>
      <xdr:colOff>135884</xdr:colOff>
      <xdr:row>6</xdr:row>
      <xdr:rowOff>31044</xdr:rowOff>
    </xdr:to>
    <xdr:sp macro="" textlink="">
      <xdr:nvSpPr>
        <xdr:cNvPr id="20" name="TextBox 19">
          <a:extLst>
            <a:ext uri="{FF2B5EF4-FFF2-40B4-BE49-F238E27FC236}">
              <a16:creationId xmlns:a16="http://schemas.microsoft.com/office/drawing/2014/main" id="{DD46C128-92FA-9323-96AB-F1D1738D3252}"/>
            </a:ext>
          </a:extLst>
        </xdr:cNvPr>
        <xdr:cNvSpPr txBox="1"/>
      </xdr:nvSpPr>
      <xdr:spPr>
        <a:xfrm>
          <a:off x="2894336" y="950234"/>
          <a:ext cx="899148" cy="191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Profit</a:t>
          </a:r>
          <a:r>
            <a:rPr lang="en-IN" sz="1100" baseline="0"/>
            <a:t> Margin</a:t>
          </a:r>
          <a:endParaRPr lang="en-IN" sz="1100"/>
        </a:p>
      </xdr:txBody>
    </xdr:sp>
    <xdr:clientData/>
  </xdr:twoCellAnchor>
  <xdr:twoCellAnchor>
    <xdr:from>
      <xdr:col>4</xdr:col>
      <xdr:colOff>370591</xdr:colOff>
      <xdr:row>6</xdr:row>
      <xdr:rowOff>37140</xdr:rowOff>
    </xdr:from>
    <xdr:to>
      <xdr:col>6</xdr:col>
      <xdr:colOff>276854</xdr:colOff>
      <xdr:row>7</xdr:row>
      <xdr:rowOff>55428</xdr:rowOff>
    </xdr:to>
    <xdr:sp macro="" textlink="Pivot_Table!N2">
      <xdr:nvSpPr>
        <xdr:cNvPr id="21" name="TextBox 20">
          <a:extLst>
            <a:ext uri="{FF2B5EF4-FFF2-40B4-BE49-F238E27FC236}">
              <a16:creationId xmlns:a16="http://schemas.microsoft.com/office/drawing/2014/main" id="{A804E1FE-4C2D-3BD6-6826-C4DE434B6145}"/>
            </a:ext>
          </a:extLst>
        </xdr:cNvPr>
        <xdr:cNvSpPr txBox="1"/>
      </xdr:nvSpPr>
      <xdr:spPr>
        <a:xfrm>
          <a:off x="2808991" y="1147483"/>
          <a:ext cx="1125463" cy="203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18EBDF1-0ED7-44D3-804D-768C77E4E9C3}" type="TxLink">
            <a:rPr lang="en-US" sz="1600" b="1" i="0" u="none" strike="noStrike">
              <a:solidFill>
                <a:srgbClr val="000000"/>
              </a:solidFill>
              <a:latin typeface="Aptos Narrow"/>
              <a:ea typeface="+mn-ea"/>
              <a:cs typeface="+mn-cs"/>
            </a:rPr>
            <a:t>25.51%</a:t>
          </a:fld>
          <a:endParaRPr lang="en-US" sz="3200" b="1" i="0" u="none" strike="noStrike">
            <a:solidFill>
              <a:srgbClr val="000000"/>
            </a:solidFill>
            <a:latin typeface="Aptos Narrow"/>
            <a:ea typeface="+mn-ea"/>
            <a:cs typeface="+mn-cs"/>
          </a:endParaRPr>
        </a:p>
      </xdr:txBody>
    </xdr:sp>
    <xdr:clientData/>
  </xdr:twoCellAnchor>
  <xdr:twoCellAnchor>
    <xdr:from>
      <xdr:col>6</xdr:col>
      <xdr:colOff>278500</xdr:colOff>
      <xdr:row>3</xdr:row>
      <xdr:rowOff>148217</xdr:rowOff>
    </xdr:from>
    <xdr:to>
      <xdr:col>8</xdr:col>
      <xdr:colOff>144387</xdr:colOff>
      <xdr:row>8</xdr:row>
      <xdr:rowOff>183434</xdr:rowOff>
    </xdr:to>
    <xdr:sp macro="" textlink="">
      <xdr:nvSpPr>
        <xdr:cNvPr id="22" name="Rectangle: Rounded Corners 21">
          <a:extLst>
            <a:ext uri="{FF2B5EF4-FFF2-40B4-BE49-F238E27FC236}">
              <a16:creationId xmlns:a16="http://schemas.microsoft.com/office/drawing/2014/main" id="{02201B82-6B87-D75B-6FA0-2CC051DF93EE}"/>
            </a:ext>
          </a:extLst>
        </xdr:cNvPr>
        <xdr:cNvSpPr/>
      </xdr:nvSpPr>
      <xdr:spPr>
        <a:xfrm>
          <a:off x="3936100" y="703388"/>
          <a:ext cx="1085087" cy="960503"/>
        </a:xfrm>
        <a:prstGeom prst="roundRect">
          <a:avLst/>
        </a:prstGeom>
        <a:solidFill>
          <a:schemeClr val="accent6">
            <a:lumMod val="20000"/>
            <a:lumOff val="80000"/>
          </a:schemeClr>
        </a:solidFill>
        <a:ln w="6350">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358399</xdr:colOff>
      <xdr:row>5</xdr:row>
      <xdr:rowOff>18852</xdr:rowOff>
    </xdr:from>
    <xdr:to>
      <xdr:col>8</xdr:col>
      <xdr:colOff>2809</xdr:colOff>
      <xdr:row>6</xdr:row>
      <xdr:rowOff>9219</xdr:rowOff>
    </xdr:to>
    <xdr:sp macro="" textlink="">
      <xdr:nvSpPr>
        <xdr:cNvPr id="23" name="TextBox 22">
          <a:extLst>
            <a:ext uri="{FF2B5EF4-FFF2-40B4-BE49-F238E27FC236}">
              <a16:creationId xmlns:a16="http://schemas.microsoft.com/office/drawing/2014/main" id="{26B52A28-E153-B07A-4D68-5C5A106CEC9F}"/>
            </a:ext>
          </a:extLst>
        </xdr:cNvPr>
        <xdr:cNvSpPr txBox="1"/>
      </xdr:nvSpPr>
      <xdr:spPr>
        <a:xfrm>
          <a:off x="4015999" y="944138"/>
          <a:ext cx="863610" cy="175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Total Order</a:t>
          </a:r>
        </a:p>
      </xdr:txBody>
    </xdr:sp>
    <xdr:clientData/>
  </xdr:twoCellAnchor>
  <xdr:twoCellAnchor>
    <xdr:from>
      <xdr:col>6</xdr:col>
      <xdr:colOff>224288</xdr:colOff>
      <xdr:row>6</xdr:row>
      <xdr:rowOff>31044</xdr:rowOff>
    </xdr:from>
    <xdr:to>
      <xdr:col>8</xdr:col>
      <xdr:colOff>155019</xdr:colOff>
      <xdr:row>7</xdr:row>
      <xdr:rowOff>49332</xdr:rowOff>
    </xdr:to>
    <xdr:sp macro="" textlink="Pivot_Table!H2">
      <xdr:nvSpPr>
        <xdr:cNvPr id="24" name="TextBox 23">
          <a:extLst>
            <a:ext uri="{FF2B5EF4-FFF2-40B4-BE49-F238E27FC236}">
              <a16:creationId xmlns:a16="http://schemas.microsoft.com/office/drawing/2014/main" id="{0B01A7F6-576C-23B8-EE4C-9AD3A4FBEAC1}"/>
            </a:ext>
          </a:extLst>
        </xdr:cNvPr>
        <xdr:cNvSpPr txBox="1"/>
      </xdr:nvSpPr>
      <xdr:spPr>
        <a:xfrm>
          <a:off x="3881888" y="1141387"/>
          <a:ext cx="1149931" cy="203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A7977C2-87AF-40C9-93FB-ACCB2DA0644A}" type="TxLink">
            <a:rPr lang="en-US" sz="1600" b="1" i="0" u="none" strike="noStrike">
              <a:solidFill>
                <a:srgbClr val="000000"/>
              </a:solidFill>
              <a:latin typeface="Aptos Narrow"/>
              <a:ea typeface="+mn-ea"/>
              <a:cs typeface="+mn-cs"/>
            </a:rPr>
            <a:pPr marL="0" indent="0" algn="ctr"/>
            <a:t>10000</a:t>
          </a:fld>
          <a:endParaRPr lang="en-US" sz="3200" b="1" i="0" u="none" strike="noStrike">
            <a:solidFill>
              <a:srgbClr val="000000"/>
            </a:solidFill>
            <a:latin typeface="Aptos Narrow"/>
            <a:ea typeface="+mn-ea"/>
            <a:cs typeface="+mn-cs"/>
          </a:endParaRPr>
        </a:p>
      </xdr:txBody>
    </xdr:sp>
    <xdr:clientData/>
  </xdr:twoCellAnchor>
  <xdr:twoCellAnchor>
    <xdr:from>
      <xdr:col>8</xdr:col>
      <xdr:colOff>187711</xdr:colOff>
      <xdr:row>3</xdr:row>
      <xdr:rowOff>146868</xdr:rowOff>
    </xdr:from>
    <xdr:to>
      <xdr:col>10</xdr:col>
      <xdr:colOff>57273</xdr:colOff>
      <xdr:row>8</xdr:row>
      <xdr:rowOff>182085</xdr:rowOff>
    </xdr:to>
    <xdr:sp macro="" textlink="">
      <xdr:nvSpPr>
        <xdr:cNvPr id="25" name="Rectangle: Rounded Corners 24">
          <a:extLst>
            <a:ext uri="{FF2B5EF4-FFF2-40B4-BE49-F238E27FC236}">
              <a16:creationId xmlns:a16="http://schemas.microsoft.com/office/drawing/2014/main" id="{72716AB3-360D-AE2D-3C6E-A278797B759B}"/>
            </a:ext>
          </a:extLst>
        </xdr:cNvPr>
        <xdr:cNvSpPr/>
      </xdr:nvSpPr>
      <xdr:spPr>
        <a:xfrm>
          <a:off x="5064511" y="702039"/>
          <a:ext cx="1088762" cy="960503"/>
        </a:xfrm>
        <a:prstGeom prst="roundRect">
          <a:avLst/>
        </a:prstGeom>
        <a:solidFill>
          <a:schemeClr val="accent2">
            <a:lumMod val="20000"/>
            <a:lumOff val="80000"/>
          </a:schemeClr>
        </a:solidFill>
        <a:ln w="6350">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260863</xdr:colOff>
      <xdr:row>5</xdr:row>
      <xdr:rowOff>24948</xdr:rowOff>
    </xdr:from>
    <xdr:to>
      <xdr:col>9</xdr:col>
      <xdr:colOff>514873</xdr:colOff>
      <xdr:row>6</xdr:row>
      <xdr:rowOff>12756</xdr:rowOff>
    </xdr:to>
    <xdr:sp macro="" textlink="">
      <xdr:nvSpPr>
        <xdr:cNvPr id="26" name="TextBox 25">
          <a:extLst>
            <a:ext uri="{FF2B5EF4-FFF2-40B4-BE49-F238E27FC236}">
              <a16:creationId xmlns:a16="http://schemas.microsoft.com/office/drawing/2014/main" id="{DFDDB460-03FE-9050-B8D5-DD1D22F8D4C4}"/>
            </a:ext>
          </a:extLst>
        </xdr:cNvPr>
        <xdr:cNvSpPr txBox="1"/>
      </xdr:nvSpPr>
      <xdr:spPr>
        <a:xfrm>
          <a:off x="5137663" y="950234"/>
          <a:ext cx="863610" cy="172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Avg.O.V</a:t>
          </a:r>
        </a:p>
      </xdr:txBody>
    </xdr:sp>
    <xdr:clientData/>
  </xdr:twoCellAnchor>
  <xdr:twoCellAnchor>
    <xdr:from>
      <xdr:col>8</xdr:col>
      <xdr:colOff>84079</xdr:colOff>
      <xdr:row>6</xdr:row>
      <xdr:rowOff>37140</xdr:rowOff>
    </xdr:from>
    <xdr:to>
      <xdr:col>10</xdr:col>
      <xdr:colOff>131025</xdr:colOff>
      <xdr:row>7</xdr:row>
      <xdr:rowOff>55428</xdr:rowOff>
    </xdr:to>
    <xdr:sp macro="" textlink="Pivot_Table!B2">
      <xdr:nvSpPr>
        <xdr:cNvPr id="27" name="TextBox 26">
          <a:extLst>
            <a:ext uri="{FF2B5EF4-FFF2-40B4-BE49-F238E27FC236}">
              <a16:creationId xmlns:a16="http://schemas.microsoft.com/office/drawing/2014/main" id="{F18BEA19-6F04-3648-F3C9-365364F8C93E}"/>
            </a:ext>
          </a:extLst>
        </xdr:cNvPr>
        <xdr:cNvSpPr txBox="1"/>
      </xdr:nvSpPr>
      <xdr:spPr>
        <a:xfrm>
          <a:off x="4960879" y="1117795"/>
          <a:ext cx="1266146" cy="198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F60550-E5D5-4678-9CBF-DED99CED7DF9}" type="TxLink">
            <a:rPr lang="en-US" sz="1600" b="1" i="0" u="none" strike="noStrike">
              <a:solidFill>
                <a:srgbClr val="000000"/>
              </a:solidFill>
              <a:latin typeface="Aptos Narrow"/>
              <a:ea typeface="+mn-ea"/>
              <a:cs typeface="+mn-cs"/>
            </a:rPr>
            <a:pPr marL="0" indent="0" algn="ctr"/>
            <a:t>26515.84</a:t>
          </a:fld>
          <a:endParaRPr lang="en-US" sz="3200" b="1" i="0" u="none" strike="noStrike">
            <a:solidFill>
              <a:srgbClr val="000000"/>
            </a:solidFill>
            <a:latin typeface="Aptos Narrow"/>
            <a:ea typeface="+mn-ea"/>
            <a:cs typeface="+mn-cs"/>
          </a:endParaRPr>
        </a:p>
      </xdr:txBody>
    </xdr:sp>
    <xdr:clientData/>
  </xdr:twoCellAnchor>
  <xdr:twoCellAnchor>
    <xdr:from>
      <xdr:col>10</xdr:col>
      <xdr:colOff>90174</xdr:colOff>
      <xdr:row>3</xdr:row>
      <xdr:rowOff>152964</xdr:rowOff>
    </xdr:from>
    <xdr:to>
      <xdr:col>11</xdr:col>
      <xdr:colOff>570501</xdr:colOff>
      <xdr:row>9</xdr:row>
      <xdr:rowOff>3124</xdr:rowOff>
    </xdr:to>
    <xdr:sp macro="" textlink="">
      <xdr:nvSpPr>
        <xdr:cNvPr id="28" name="Rectangle: Rounded Corners 27">
          <a:extLst>
            <a:ext uri="{FF2B5EF4-FFF2-40B4-BE49-F238E27FC236}">
              <a16:creationId xmlns:a16="http://schemas.microsoft.com/office/drawing/2014/main" id="{1FB6F877-C825-096A-04F3-8712097F65DE}"/>
            </a:ext>
          </a:extLst>
        </xdr:cNvPr>
        <xdr:cNvSpPr/>
      </xdr:nvSpPr>
      <xdr:spPr>
        <a:xfrm>
          <a:off x="6186174" y="708135"/>
          <a:ext cx="1089927" cy="960503"/>
        </a:xfrm>
        <a:prstGeom prst="roundRect">
          <a:avLst/>
        </a:prstGeom>
        <a:solidFill>
          <a:schemeClr val="accent5">
            <a:lumMod val="20000"/>
            <a:lumOff val="80000"/>
          </a:schemeClr>
        </a:solidFill>
        <a:ln w="6350">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163326</xdr:colOff>
      <xdr:row>5</xdr:row>
      <xdr:rowOff>31044</xdr:rowOff>
    </xdr:from>
    <xdr:to>
      <xdr:col>11</xdr:col>
      <xdr:colOff>416174</xdr:colOff>
      <xdr:row>6</xdr:row>
      <xdr:rowOff>18852</xdr:rowOff>
    </xdr:to>
    <xdr:sp macro="" textlink="">
      <xdr:nvSpPr>
        <xdr:cNvPr id="29" name="TextBox 28">
          <a:extLst>
            <a:ext uri="{FF2B5EF4-FFF2-40B4-BE49-F238E27FC236}">
              <a16:creationId xmlns:a16="http://schemas.microsoft.com/office/drawing/2014/main" id="{7526FA2C-5BA4-CA12-4837-1D6AFAC5284C}"/>
            </a:ext>
          </a:extLst>
        </xdr:cNvPr>
        <xdr:cNvSpPr txBox="1"/>
      </xdr:nvSpPr>
      <xdr:spPr>
        <a:xfrm>
          <a:off x="6259326" y="956330"/>
          <a:ext cx="862448" cy="172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Units Sold</a:t>
          </a:r>
        </a:p>
      </xdr:txBody>
    </xdr:sp>
    <xdr:clientData/>
  </xdr:twoCellAnchor>
  <xdr:twoCellAnchor>
    <xdr:from>
      <xdr:col>9</xdr:col>
      <xdr:colOff>597306</xdr:colOff>
      <xdr:row>6</xdr:row>
      <xdr:rowOff>43236</xdr:rowOff>
    </xdr:from>
    <xdr:to>
      <xdr:col>12</xdr:col>
      <xdr:colOff>33490</xdr:colOff>
      <xdr:row>7</xdr:row>
      <xdr:rowOff>61524</xdr:rowOff>
    </xdr:to>
    <xdr:sp macro="" textlink="Pivot_Table!J2">
      <xdr:nvSpPr>
        <xdr:cNvPr id="30" name="TextBox 29">
          <a:extLst>
            <a:ext uri="{FF2B5EF4-FFF2-40B4-BE49-F238E27FC236}">
              <a16:creationId xmlns:a16="http://schemas.microsoft.com/office/drawing/2014/main" id="{C5E37730-16B9-4872-FE10-8099C7499818}"/>
            </a:ext>
          </a:extLst>
        </xdr:cNvPr>
        <xdr:cNvSpPr txBox="1"/>
      </xdr:nvSpPr>
      <xdr:spPr>
        <a:xfrm>
          <a:off x="6083706" y="1153579"/>
          <a:ext cx="1264984" cy="203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C8F5A80-B223-40CE-A173-ACD1F682B774}" type="TxLink">
            <a:rPr lang="en-US" sz="1600" b="1" i="0" u="none" strike="noStrike">
              <a:solidFill>
                <a:srgbClr val="000000"/>
              </a:solidFill>
              <a:latin typeface="Aptos Narrow"/>
              <a:ea typeface="+mn-ea"/>
              <a:cs typeface="+mn-cs"/>
            </a:rPr>
            <a:pPr marL="0" indent="0" algn="ctr"/>
            <a:t>27793</a:t>
          </a:fld>
          <a:endParaRPr lang="en-US" sz="3200" b="1" i="0" u="none" strike="noStrike">
            <a:solidFill>
              <a:srgbClr val="000000"/>
            </a:solidFill>
            <a:latin typeface="Aptos Narrow"/>
            <a:ea typeface="+mn-ea"/>
            <a:cs typeface="+mn-cs"/>
          </a:endParaRPr>
        </a:p>
      </xdr:txBody>
    </xdr:sp>
    <xdr:clientData/>
  </xdr:twoCellAnchor>
  <xdr:twoCellAnchor>
    <xdr:from>
      <xdr:col>11</xdr:col>
      <xdr:colOff>597306</xdr:colOff>
      <xdr:row>3</xdr:row>
      <xdr:rowOff>152964</xdr:rowOff>
    </xdr:from>
    <xdr:to>
      <xdr:col>13</xdr:col>
      <xdr:colOff>465705</xdr:colOff>
      <xdr:row>9</xdr:row>
      <xdr:rowOff>3124</xdr:rowOff>
    </xdr:to>
    <xdr:sp macro="" textlink="">
      <xdr:nvSpPr>
        <xdr:cNvPr id="31" name="Rectangle: Rounded Corners 30">
          <a:extLst>
            <a:ext uri="{FF2B5EF4-FFF2-40B4-BE49-F238E27FC236}">
              <a16:creationId xmlns:a16="http://schemas.microsoft.com/office/drawing/2014/main" id="{A70FE65E-6150-0D65-0ABA-CEE216C39209}"/>
            </a:ext>
          </a:extLst>
        </xdr:cNvPr>
        <xdr:cNvSpPr/>
      </xdr:nvSpPr>
      <xdr:spPr>
        <a:xfrm>
          <a:off x="7302906" y="708135"/>
          <a:ext cx="1087599" cy="960503"/>
        </a:xfrm>
        <a:prstGeom prst="roundRect">
          <a:avLst/>
        </a:prstGeom>
        <a:solidFill>
          <a:srgbClr val="D5FBF6"/>
        </a:solidFill>
        <a:ln w="6350">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59696</xdr:colOff>
      <xdr:row>5</xdr:row>
      <xdr:rowOff>31044</xdr:rowOff>
    </xdr:from>
    <xdr:to>
      <xdr:col>13</xdr:col>
      <xdr:colOff>367593</xdr:colOff>
      <xdr:row>6</xdr:row>
      <xdr:rowOff>37140</xdr:rowOff>
    </xdr:to>
    <xdr:sp macro="" textlink="">
      <xdr:nvSpPr>
        <xdr:cNvPr id="32" name="TextBox 31">
          <a:extLst>
            <a:ext uri="{FF2B5EF4-FFF2-40B4-BE49-F238E27FC236}">
              <a16:creationId xmlns:a16="http://schemas.microsoft.com/office/drawing/2014/main" id="{0C844EE4-907C-BBBD-77A7-C3516E2DB83C}"/>
            </a:ext>
          </a:extLst>
        </xdr:cNvPr>
        <xdr:cNvSpPr txBox="1"/>
      </xdr:nvSpPr>
      <xdr:spPr>
        <a:xfrm>
          <a:off x="7374896" y="956330"/>
          <a:ext cx="917497" cy="191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Loss Making</a:t>
          </a:r>
        </a:p>
      </xdr:txBody>
    </xdr:sp>
    <xdr:clientData/>
  </xdr:twoCellAnchor>
  <xdr:twoCellAnchor>
    <xdr:from>
      <xdr:col>11</xdr:col>
      <xdr:colOff>493674</xdr:colOff>
      <xdr:row>6</xdr:row>
      <xdr:rowOff>43236</xdr:rowOff>
    </xdr:from>
    <xdr:to>
      <xdr:col>13</xdr:col>
      <xdr:colOff>540621</xdr:colOff>
      <xdr:row>7</xdr:row>
      <xdr:rowOff>61524</xdr:rowOff>
    </xdr:to>
    <xdr:sp macro="" textlink="sales_profitability_dataset!X10">
      <xdr:nvSpPr>
        <xdr:cNvPr id="33" name="TextBox 32">
          <a:extLst>
            <a:ext uri="{FF2B5EF4-FFF2-40B4-BE49-F238E27FC236}">
              <a16:creationId xmlns:a16="http://schemas.microsoft.com/office/drawing/2014/main" id="{D1492441-1C98-826B-4670-6C64655DAFF6}"/>
            </a:ext>
          </a:extLst>
        </xdr:cNvPr>
        <xdr:cNvSpPr txBox="1"/>
      </xdr:nvSpPr>
      <xdr:spPr>
        <a:xfrm>
          <a:off x="7199274" y="1153579"/>
          <a:ext cx="1266147" cy="203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A76B211-592D-4723-A4FB-BB14869EF190}" type="TxLink">
            <a:rPr lang="en-US" sz="1400" b="1" i="0" u="none" strike="noStrike">
              <a:solidFill>
                <a:srgbClr val="000000"/>
              </a:solidFill>
              <a:latin typeface="Aptos Narrow"/>
              <a:ea typeface="+mn-ea"/>
              <a:cs typeface="+mn-cs"/>
            </a:rPr>
            <a:pPr marL="0" indent="0" algn="ctr"/>
            <a:t>157</a:t>
          </a:fld>
          <a:endParaRPr lang="en-US" sz="1400" b="1" i="0" u="none" strike="noStrike">
            <a:solidFill>
              <a:srgbClr val="000000"/>
            </a:solidFill>
            <a:latin typeface="Aptos Narrow"/>
            <a:ea typeface="+mn-ea"/>
            <a:cs typeface="+mn-cs"/>
          </a:endParaRPr>
        </a:p>
      </xdr:txBody>
    </xdr:sp>
    <xdr:clientData/>
  </xdr:twoCellAnchor>
  <xdr:twoCellAnchor>
    <xdr:from>
      <xdr:col>13</xdr:col>
      <xdr:colOff>499771</xdr:colOff>
      <xdr:row>3</xdr:row>
      <xdr:rowOff>159060</xdr:rowOff>
    </xdr:from>
    <xdr:to>
      <xdr:col>15</xdr:col>
      <xdr:colOff>386521</xdr:colOff>
      <xdr:row>9</xdr:row>
      <xdr:rowOff>9220</xdr:rowOff>
    </xdr:to>
    <xdr:sp macro="" textlink="">
      <xdr:nvSpPr>
        <xdr:cNvPr id="37" name="Rectangle: Rounded Corners 36">
          <a:extLst>
            <a:ext uri="{FF2B5EF4-FFF2-40B4-BE49-F238E27FC236}">
              <a16:creationId xmlns:a16="http://schemas.microsoft.com/office/drawing/2014/main" id="{DE2B6B49-DAFC-3F3B-30FE-911CA5D6A70D}"/>
            </a:ext>
          </a:extLst>
        </xdr:cNvPr>
        <xdr:cNvSpPr/>
      </xdr:nvSpPr>
      <xdr:spPr>
        <a:xfrm>
          <a:off x="8424571" y="714231"/>
          <a:ext cx="1105950" cy="960503"/>
        </a:xfrm>
        <a:prstGeom prst="roundRect">
          <a:avLst/>
        </a:prstGeom>
        <a:solidFill>
          <a:schemeClr val="accent6">
            <a:lumMod val="20000"/>
            <a:lumOff val="80000"/>
          </a:schemeClr>
        </a:solidFill>
        <a:ln w="6350">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572922</xdr:colOff>
      <xdr:row>5</xdr:row>
      <xdr:rowOff>37140</xdr:rowOff>
    </xdr:from>
    <xdr:to>
      <xdr:col>15</xdr:col>
      <xdr:colOff>282291</xdr:colOff>
      <xdr:row>6</xdr:row>
      <xdr:rowOff>31044</xdr:rowOff>
    </xdr:to>
    <xdr:sp macro="" textlink="">
      <xdr:nvSpPr>
        <xdr:cNvPr id="38" name="TextBox 37">
          <a:extLst>
            <a:ext uri="{FF2B5EF4-FFF2-40B4-BE49-F238E27FC236}">
              <a16:creationId xmlns:a16="http://schemas.microsoft.com/office/drawing/2014/main" id="{E1E9EE87-903B-7C95-4970-3CC25BB83687}"/>
            </a:ext>
          </a:extLst>
        </xdr:cNvPr>
        <xdr:cNvSpPr txBox="1"/>
      </xdr:nvSpPr>
      <xdr:spPr>
        <a:xfrm>
          <a:off x="8497722" y="962426"/>
          <a:ext cx="928569" cy="178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Avg.Discount</a:t>
          </a:r>
        </a:p>
      </xdr:txBody>
    </xdr:sp>
    <xdr:clientData/>
  </xdr:twoCellAnchor>
  <xdr:twoCellAnchor>
    <xdr:from>
      <xdr:col>13</xdr:col>
      <xdr:colOff>518058</xdr:colOff>
      <xdr:row>6</xdr:row>
      <xdr:rowOff>49332</xdr:rowOff>
    </xdr:from>
    <xdr:to>
      <xdr:col>15</xdr:col>
      <xdr:colOff>386458</xdr:colOff>
      <xdr:row>7</xdr:row>
      <xdr:rowOff>67620</xdr:rowOff>
    </xdr:to>
    <xdr:sp macro="" textlink="Pivot_Table!L2">
      <xdr:nvSpPr>
        <xdr:cNvPr id="39" name="TextBox 38">
          <a:extLst>
            <a:ext uri="{FF2B5EF4-FFF2-40B4-BE49-F238E27FC236}">
              <a16:creationId xmlns:a16="http://schemas.microsoft.com/office/drawing/2014/main" id="{34025520-9D36-F43E-2E2B-88694A9FE998}"/>
            </a:ext>
          </a:extLst>
        </xdr:cNvPr>
        <xdr:cNvSpPr txBox="1"/>
      </xdr:nvSpPr>
      <xdr:spPr>
        <a:xfrm>
          <a:off x="8442858" y="1159675"/>
          <a:ext cx="1087600" cy="203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EE978CB-800C-4193-9225-2481E29C084E}" type="TxLink">
            <a:rPr lang="en-US" sz="1600" b="1" i="0" u="none" strike="noStrike">
              <a:solidFill>
                <a:srgbClr val="000000"/>
              </a:solidFill>
              <a:latin typeface="Aptos Narrow"/>
              <a:ea typeface="+mn-ea"/>
              <a:cs typeface="+mn-cs"/>
            </a:rPr>
            <a:pPr marL="0" indent="0" algn="ctr"/>
            <a:t>9.75%</a:t>
          </a:fld>
          <a:endParaRPr lang="en-US" sz="3200" b="1" i="0" u="none" strike="noStrike">
            <a:solidFill>
              <a:srgbClr val="000000"/>
            </a:solidFill>
            <a:latin typeface="Aptos Narrow"/>
            <a:ea typeface="+mn-ea"/>
            <a:cs typeface="+mn-cs"/>
          </a:endParaRPr>
        </a:p>
      </xdr:txBody>
    </xdr:sp>
    <xdr:clientData/>
  </xdr:twoCellAnchor>
  <xdr:twoCellAnchor editAs="oneCell">
    <xdr:from>
      <xdr:col>1</xdr:col>
      <xdr:colOff>18186</xdr:colOff>
      <xdr:row>3</xdr:row>
      <xdr:rowOff>128580</xdr:rowOff>
    </xdr:from>
    <xdr:to>
      <xdr:col>1</xdr:col>
      <xdr:colOff>328972</xdr:colOff>
      <xdr:row>5</xdr:row>
      <xdr:rowOff>73716</xdr:rowOff>
    </xdr:to>
    <xdr:pic>
      <xdr:nvPicPr>
        <xdr:cNvPr id="46" name="Graphic 45" descr="Coins with solid fill">
          <a:extLst>
            <a:ext uri="{FF2B5EF4-FFF2-40B4-BE49-F238E27FC236}">
              <a16:creationId xmlns:a16="http://schemas.microsoft.com/office/drawing/2014/main" id="{B1E42F86-8534-FCC0-CD2E-74EAD9B5702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27786" y="683751"/>
          <a:ext cx="310786" cy="315251"/>
        </a:xfrm>
        <a:prstGeom prst="rect">
          <a:avLst/>
        </a:prstGeom>
      </xdr:spPr>
    </xdr:pic>
    <xdr:clientData/>
  </xdr:twoCellAnchor>
  <xdr:twoCellAnchor editAs="oneCell">
    <xdr:from>
      <xdr:col>0</xdr:col>
      <xdr:colOff>554635</xdr:colOff>
      <xdr:row>0</xdr:row>
      <xdr:rowOff>12756</xdr:rowOff>
    </xdr:from>
    <xdr:to>
      <xdr:col>1</xdr:col>
      <xdr:colOff>599517</xdr:colOff>
      <xdr:row>4</xdr:row>
      <xdr:rowOff>1977</xdr:rowOff>
    </xdr:to>
    <xdr:pic>
      <xdr:nvPicPr>
        <xdr:cNvPr id="50" name="Graphic 49" descr="Bar chart with solid fill">
          <a:extLst>
            <a:ext uri="{FF2B5EF4-FFF2-40B4-BE49-F238E27FC236}">
              <a16:creationId xmlns:a16="http://schemas.microsoft.com/office/drawing/2014/main" id="{AF5680C3-CE13-C37E-B406-B75B098F54E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54635" y="12756"/>
          <a:ext cx="654482" cy="724501"/>
        </a:xfrm>
        <a:prstGeom prst="rect">
          <a:avLst/>
        </a:prstGeom>
      </xdr:spPr>
    </xdr:pic>
    <xdr:clientData/>
  </xdr:twoCellAnchor>
  <xdr:twoCellAnchor editAs="oneCell">
    <xdr:from>
      <xdr:col>2</xdr:col>
      <xdr:colOff>530251</xdr:colOff>
      <xdr:row>3</xdr:row>
      <xdr:rowOff>169895</xdr:rowOff>
    </xdr:from>
    <xdr:to>
      <xdr:col>3</xdr:col>
      <xdr:colOff>155779</xdr:colOff>
      <xdr:row>5</xdr:row>
      <xdr:rowOff>67621</xdr:rowOff>
    </xdr:to>
    <xdr:pic>
      <xdr:nvPicPr>
        <xdr:cNvPr id="51" name="Picture 50" descr="Bar graph with upward trend with solid fill">
          <a:extLst>
            <a:ext uri="{FF2B5EF4-FFF2-40B4-BE49-F238E27FC236}">
              <a16:creationId xmlns:a16="http://schemas.microsoft.com/office/drawing/2014/main" id="{1B4DFE91-53B8-9A5B-55C7-C63401D89BDE}"/>
            </a:ext>
          </a:extLst>
        </xdr:cNvPr>
        <xdr:cNvPicPr>
          <a:picLocks noChangeAspect="1"/>
        </xdr:cNvPicPr>
      </xdr:nvPicPr>
      <xdr:blipFill>
        <a:blip xmlns:r="http://schemas.openxmlformats.org/officeDocument/2006/relationships" r:embed="rId5"/>
        <a:stretch>
          <a:fillRect/>
        </a:stretch>
      </xdr:blipFill>
      <xdr:spPr>
        <a:xfrm>
          <a:off x="1749451" y="725066"/>
          <a:ext cx="235128" cy="267841"/>
        </a:xfrm>
        <a:prstGeom prst="rect">
          <a:avLst/>
        </a:prstGeom>
      </xdr:spPr>
    </xdr:pic>
    <xdr:clientData/>
  </xdr:twoCellAnchor>
  <xdr:twoCellAnchor editAs="oneCell">
    <xdr:from>
      <xdr:col>4</xdr:col>
      <xdr:colOff>413264</xdr:colOff>
      <xdr:row>3</xdr:row>
      <xdr:rowOff>146868</xdr:rowOff>
    </xdr:from>
    <xdr:to>
      <xdr:col>5</xdr:col>
      <xdr:colOff>97262</xdr:colOff>
      <xdr:row>5</xdr:row>
      <xdr:rowOff>73716</xdr:rowOff>
    </xdr:to>
    <xdr:pic>
      <xdr:nvPicPr>
        <xdr:cNvPr id="53" name="Graphic 52" descr="Rocket with solid fill">
          <a:extLst>
            <a:ext uri="{FF2B5EF4-FFF2-40B4-BE49-F238E27FC236}">
              <a16:creationId xmlns:a16="http://schemas.microsoft.com/office/drawing/2014/main" id="{CAEB5D83-B142-B0F9-27D9-9DF903A02B4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851664" y="702039"/>
          <a:ext cx="293598" cy="296963"/>
        </a:xfrm>
        <a:prstGeom prst="rect">
          <a:avLst/>
        </a:prstGeom>
      </xdr:spPr>
    </xdr:pic>
    <xdr:clientData/>
  </xdr:twoCellAnchor>
  <xdr:twoCellAnchor editAs="oneCell">
    <xdr:from>
      <xdr:col>6</xdr:col>
      <xdr:colOff>358400</xdr:colOff>
      <xdr:row>3</xdr:row>
      <xdr:rowOff>134676</xdr:rowOff>
    </xdr:from>
    <xdr:to>
      <xdr:col>7</xdr:col>
      <xdr:colOff>36281</xdr:colOff>
      <xdr:row>5</xdr:row>
      <xdr:rowOff>49332</xdr:rowOff>
    </xdr:to>
    <xdr:pic>
      <xdr:nvPicPr>
        <xdr:cNvPr id="55" name="Graphic 54" descr="Shopping cart with solid fill">
          <a:extLst>
            <a:ext uri="{FF2B5EF4-FFF2-40B4-BE49-F238E27FC236}">
              <a16:creationId xmlns:a16="http://schemas.microsoft.com/office/drawing/2014/main" id="{60404CFB-0278-8C30-4863-CAD73FBE783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016000" y="689847"/>
          <a:ext cx="287481" cy="284771"/>
        </a:xfrm>
        <a:prstGeom prst="rect">
          <a:avLst/>
        </a:prstGeom>
      </xdr:spPr>
    </xdr:pic>
    <xdr:clientData/>
  </xdr:twoCellAnchor>
  <xdr:twoCellAnchor editAs="oneCell">
    <xdr:from>
      <xdr:col>8</xdr:col>
      <xdr:colOff>218191</xdr:colOff>
      <xdr:row>4</xdr:row>
      <xdr:rowOff>3124</xdr:rowOff>
    </xdr:from>
    <xdr:to>
      <xdr:col>8</xdr:col>
      <xdr:colOff>531303</xdr:colOff>
      <xdr:row>5</xdr:row>
      <xdr:rowOff>80218</xdr:rowOff>
    </xdr:to>
    <xdr:pic>
      <xdr:nvPicPr>
        <xdr:cNvPr id="57" name="Graphic 56" descr="List with solid fill">
          <a:extLst>
            <a:ext uri="{FF2B5EF4-FFF2-40B4-BE49-F238E27FC236}">
              <a16:creationId xmlns:a16="http://schemas.microsoft.com/office/drawing/2014/main" id="{572B29BE-B1C7-A0F7-7EFE-07B1520E2F0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094991" y="743353"/>
          <a:ext cx="313112" cy="262151"/>
        </a:xfrm>
        <a:prstGeom prst="rect">
          <a:avLst/>
        </a:prstGeom>
      </xdr:spPr>
    </xdr:pic>
    <xdr:clientData/>
  </xdr:twoCellAnchor>
  <xdr:twoCellAnchor editAs="oneCell">
    <xdr:from>
      <xdr:col>10</xdr:col>
      <xdr:colOff>145039</xdr:colOff>
      <xdr:row>3</xdr:row>
      <xdr:rowOff>110292</xdr:rowOff>
    </xdr:from>
    <xdr:to>
      <xdr:col>10</xdr:col>
      <xdr:colOff>513202</xdr:colOff>
      <xdr:row>5</xdr:row>
      <xdr:rowOff>116388</xdr:rowOff>
    </xdr:to>
    <xdr:pic>
      <xdr:nvPicPr>
        <xdr:cNvPr id="59" name="Graphic 58" descr="Handshake with solid fill">
          <a:extLst>
            <a:ext uri="{FF2B5EF4-FFF2-40B4-BE49-F238E27FC236}">
              <a16:creationId xmlns:a16="http://schemas.microsoft.com/office/drawing/2014/main" id="{C675A0B2-30D0-D065-3420-19BB46C3834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241039" y="665463"/>
          <a:ext cx="368163" cy="376211"/>
        </a:xfrm>
        <a:prstGeom prst="rect">
          <a:avLst/>
        </a:prstGeom>
      </xdr:spPr>
    </xdr:pic>
    <xdr:clientData/>
  </xdr:twoCellAnchor>
  <xdr:twoCellAnchor editAs="oneCell">
    <xdr:from>
      <xdr:col>12</xdr:col>
      <xdr:colOff>41408</xdr:colOff>
      <xdr:row>3</xdr:row>
      <xdr:rowOff>152964</xdr:rowOff>
    </xdr:from>
    <xdr:to>
      <xdr:col>12</xdr:col>
      <xdr:colOff>322774</xdr:colOff>
      <xdr:row>5</xdr:row>
      <xdr:rowOff>67620</xdr:rowOff>
    </xdr:to>
    <xdr:pic>
      <xdr:nvPicPr>
        <xdr:cNvPr id="61" name="Graphic 60" descr="Bar graph with downward trend with solid fill">
          <a:extLst>
            <a:ext uri="{FF2B5EF4-FFF2-40B4-BE49-F238E27FC236}">
              <a16:creationId xmlns:a16="http://schemas.microsoft.com/office/drawing/2014/main" id="{40DA8E15-DEBE-04DB-8267-82D60D91176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356608" y="708135"/>
          <a:ext cx="281366" cy="284771"/>
        </a:xfrm>
        <a:prstGeom prst="rect">
          <a:avLst/>
        </a:prstGeom>
      </xdr:spPr>
    </xdr:pic>
    <xdr:clientData/>
  </xdr:twoCellAnchor>
  <xdr:twoCellAnchor editAs="oneCell">
    <xdr:from>
      <xdr:col>13</xdr:col>
      <xdr:colOff>542443</xdr:colOff>
      <xdr:row>3</xdr:row>
      <xdr:rowOff>140772</xdr:rowOff>
    </xdr:from>
    <xdr:to>
      <xdr:col>14</xdr:col>
      <xdr:colOff>188579</xdr:colOff>
      <xdr:row>5</xdr:row>
      <xdr:rowOff>79812</xdr:rowOff>
    </xdr:to>
    <xdr:pic>
      <xdr:nvPicPr>
        <xdr:cNvPr id="63" name="Graphic 62" descr="Briefcase with solid fill">
          <a:extLst>
            <a:ext uri="{FF2B5EF4-FFF2-40B4-BE49-F238E27FC236}">
              <a16:creationId xmlns:a16="http://schemas.microsoft.com/office/drawing/2014/main" id="{5B61BAFA-2135-1294-6935-261F6EC6EF0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467243" y="695943"/>
          <a:ext cx="255736" cy="309155"/>
        </a:xfrm>
        <a:prstGeom prst="rect">
          <a:avLst/>
        </a:prstGeom>
      </xdr:spPr>
    </xdr:pic>
    <xdr:clientData/>
  </xdr:twoCellAnchor>
  <xdr:twoCellAnchor>
    <xdr:from>
      <xdr:col>0</xdr:col>
      <xdr:colOff>609499</xdr:colOff>
      <xdr:row>9</xdr:row>
      <xdr:rowOff>18852</xdr:rowOff>
    </xdr:from>
    <xdr:to>
      <xdr:col>6</xdr:col>
      <xdr:colOff>259844</xdr:colOff>
      <xdr:row>19</xdr:row>
      <xdr:rowOff>92004</xdr:rowOff>
    </xdr:to>
    <xdr:graphicFrame macro="">
      <xdr:nvGraphicFramePr>
        <xdr:cNvPr id="64" name="Chart 63">
          <a:extLst>
            <a:ext uri="{FF2B5EF4-FFF2-40B4-BE49-F238E27FC236}">
              <a16:creationId xmlns:a16="http://schemas.microsoft.com/office/drawing/2014/main" id="{3421DC3E-A91D-4E26-BBCA-171225913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xdr:col>
      <xdr:colOff>12091</xdr:colOff>
      <xdr:row>9</xdr:row>
      <xdr:rowOff>9220</xdr:rowOff>
    </xdr:from>
    <xdr:to>
      <xdr:col>1</xdr:col>
      <xdr:colOff>341227</xdr:colOff>
      <xdr:row>10</xdr:row>
      <xdr:rowOff>159060</xdr:rowOff>
    </xdr:to>
    <xdr:pic>
      <xdr:nvPicPr>
        <xdr:cNvPr id="66" name="Graphic 65" descr="Statistics with solid fill">
          <a:extLst>
            <a:ext uri="{FF2B5EF4-FFF2-40B4-BE49-F238E27FC236}">
              <a16:creationId xmlns:a16="http://schemas.microsoft.com/office/drawing/2014/main" id="{19930C33-DD88-3206-49B1-265BC63E77CD}"/>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621691" y="1674734"/>
          <a:ext cx="329136" cy="334897"/>
        </a:xfrm>
        <a:prstGeom prst="rect">
          <a:avLst/>
        </a:prstGeom>
      </xdr:spPr>
    </xdr:pic>
    <xdr:clientData/>
  </xdr:twoCellAnchor>
  <xdr:twoCellAnchor>
    <xdr:from>
      <xdr:col>6</xdr:col>
      <xdr:colOff>338171</xdr:colOff>
      <xdr:row>9</xdr:row>
      <xdr:rowOff>4166</xdr:rowOff>
    </xdr:from>
    <xdr:to>
      <xdr:col>10</xdr:col>
      <xdr:colOff>561677</xdr:colOff>
      <xdr:row>19</xdr:row>
      <xdr:rowOff>71222</xdr:rowOff>
    </xdr:to>
    <xdr:graphicFrame macro="">
      <xdr:nvGraphicFramePr>
        <xdr:cNvPr id="68" name="Chart 67">
          <a:extLst>
            <a:ext uri="{FF2B5EF4-FFF2-40B4-BE49-F238E27FC236}">
              <a16:creationId xmlns:a16="http://schemas.microsoft.com/office/drawing/2014/main" id="{A8DBD9B8-67A7-4C3A-9498-EED53EA49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6</xdr:col>
      <xdr:colOff>303536</xdr:colOff>
      <xdr:row>9</xdr:row>
      <xdr:rowOff>9220</xdr:rowOff>
    </xdr:from>
    <xdr:to>
      <xdr:col>6</xdr:col>
      <xdr:colOff>567715</xdr:colOff>
      <xdr:row>10</xdr:row>
      <xdr:rowOff>116388</xdr:rowOff>
    </xdr:to>
    <xdr:pic>
      <xdr:nvPicPr>
        <xdr:cNvPr id="70" name="Graphic 69" descr="Bar chart with solid fill">
          <a:extLst>
            <a:ext uri="{FF2B5EF4-FFF2-40B4-BE49-F238E27FC236}">
              <a16:creationId xmlns:a16="http://schemas.microsoft.com/office/drawing/2014/main" id="{B7156131-58C8-6993-E035-291D18F4F571}"/>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3961136" y="1674734"/>
          <a:ext cx="264179" cy="292225"/>
        </a:xfrm>
        <a:prstGeom prst="rect">
          <a:avLst/>
        </a:prstGeom>
      </xdr:spPr>
    </xdr:pic>
    <xdr:clientData/>
  </xdr:twoCellAnchor>
  <xdr:twoCellAnchor>
    <xdr:from>
      <xdr:col>10</xdr:col>
      <xdr:colOff>554635</xdr:colOff>
      <xdr:row>9</xdr:row>
      <xdr:rowOff>31044</xdr:rowOff>
    </xdr:from>
    <xdr:to>
      <xdr:col>15</xdr:col>
      <xdr:colOff>386414</xdr:colOff>
      <xdr:row>19</xdr:row>
      <xdr:rowOff>85908</xdr:rowOff>
    </xdr:to>
    <xdr:graphicFrame macro="">
      <xdr:nvGraphicFramePr>
        <xdr:cNvPr id="71" name="Chart 70">
          <a:extLst>
            <a:ext uri="{FF2B5EF4-FFF2-40B4-BE49-F238E27FC236}">
              <a16:creationId xmlns:a16="http://schemas.microsoft.com/office/drawing/2014/main" id="{52BE5A96-A0E1-4126-8A99-8A9992459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10</xdr:col>
      <xdr:colOff>536347</xdr:colOff>
      <xdr:row>9</xdr:row>
      <xdr:rowOff>18852</xdr:rowOff>
    </xdr:from>
    <xdr:to>
      <xdr:col>11</xdr:col>
      <xdr:colOff>213066</xdr:colOff>
      <xdr:row>10</xdr:row>
      <xdr:rowOff>110292</xdr:rowOff>
    </xdr:to>
    <xdr:pic>
      <xdr:nvPicPr>
        <xdr:cNvPr id="73" name="Graphic 72" descr="Male profile with solid fill">
          <a:extLst>
            <a:ext uri="{FF2B5EF4-FFF2-40B4-BE49-F238E27FC236}">
              <a16:creationId xmlns:a16="http://schemas.microsoft.com/office/drawing/2014/main" id="{4E9B1043-987F-E71E-D37E-530A78F1379B}"/>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6632347" y="1684366"/>
          <a:ext cx="286319" cy="276497"/>
        </a:xfrm>
        <a:prstGeom prst="rect">
          <a:avLst/>
        </a:prstGeom>
      </xdr:spPr>
    </xdr:pic>
    <xdr:clientData/>
  </xdr:twoCellAnchor>
  <xdr:twoCellAnchor>
    <xdr:from>
      <xdr:col>1</xdr:col>
      <xdr:colOff>5995</xdr:colOff>
      <xdr:row>19</xdr:row>
      <xdr:rowOff>146868</xdr:rowOff>
    </xdr:from>
    <xdr:to>
      <xdr:col>6</xdr:col>
      <xdr:colOff>259823</xdr:colOff>
      <xdr:row>31</xdr:row>
      <xdr:rowOff>43236</xdr:rowOff>
    </xdr:to>
    <xdr:graphicFrame macro="">
      <xdr:nvGraphicFramePr>
        <xdr:cNvPr id="74" name="Chart 73">
          <a:extLst>
            <a:ext uri="{FF2B5EF4-FFF2-40B4-BE49-F238E27FC236}">
              <a16:creationId xmlns:a16="http://schemas.microsoft.com/office/drawing/2014/main" id="{8F610112-678A-4619-A780-FBA2084ED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0</xdr:col>
      <xdr:colOff>603403</xdr:colOff>
      <xdr:row>19</xdr:row>
      <xdr:rowOff>122484</xdr:rowOff>
    </xdr:from>
    <xdr:to>
      <xdr:col>1</xdr:col>
      <xdr:colOff>255656</xdr:colOff>
      <xdr:row>21</xdr:row>
      <xdr:rowOff>43236</xdr:rowOff>
    </xdr:to>
    <xdr:pic>
      <xdr:nvPicPr>
        <xdr:cNvPr id="76" name="Graphic 75" descr="Upward trend with solid fill">
          <a:extLst>
            <a:ext uri="{FF2B5EF4-FFF2-40B4-BE49-F238E27FC236}">
              <a16:creationId xmlns:a16="http://schemas.microsoft.com/office/drawing/2014/main" id="{2742AFB6-45C8-C422-D9F5-7850472D8F78}"/>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603403" y="3638570"/>
          <a:ext cx="261853" cy="290866"/>
        </a:xfrm>
        <a:prstGeom prst="rect">
          <a:avLst/>
        </a:prstGeom>
      </xdr:spPr>
    </xdr:pic>
    <xdr:clientData/>
  </xdr:twoCellAnchor>
  <xdr:twoCellAnchor>
    <xdr:from>
      <xdr:col>6</xdr:col>
      <xdr:colOff>291343</xdr:colOff>
      <xdr:row>19</xdr:row>
      <xdr:rowOff>140772</xdr:rowOff>
    </xdr:from>
    <xdr:to>
      <xdr:col>10</xdr:col>
      <xdr:colOff>527083</xdr:colOff>
      <xdr:row>31</xdr:row>
      <xdr:rowOff>43236</xdr:rowOff>
    </xdr:to>
    <xdr:graphicFrame macro="">
      <xdr:nvGraphicFramePr>
        <xdr:cNvPr id="82" name="Chart 81">
          <a:extLst>
            <a:ext uri="{FF2B5EF4-FFF2-40B4-BE49-F238E27FC236}">
              <a16:creationId xmlns:a16="http://schemas.microsoft.com/office/drawing/2014/main" id="{6F60868F-C445-48A0-B540-58EA650F7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editAs="oneCell">
    <xdr:from>
      <xdr:col>6</xdr:col>
      <xdr:colOff>291344</xdr:colOff>
      <xdr:row>19</xdr:row>
      <xdr:rowOff>128580</xdr:rowOff>
    </xdr:from>
    <xdr:to>
      <xdr:col>7</xdr:col>
      <xdr:colOff>42625</xdr:colOff>
      <xdr:row>21</xdr:row>
      <xdr:rowOff>73716</xdr:rowOff>
    </xdr:to>
    <xdr:pic>
      <xdr:nvPicPr>
        <xdr:cNvPr id="84" name="Graphic 83" descr="Presentation with pie chart with solid fill">
          <a:extLst>
            <a:ext uri="{FF2B5EF4-FFF2-40B4-BE49-F238E27FC236}">
              <a16:creationId xmlns:a16="http://schemas.microsoft.com/office/drawing/2014/main" id="{84312578-7660-A926-31AE-DC62A72F9779}"/>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3948944" y="3644666"/>
          <a:ext cx="360881" cy="315250"/>
        </a:xfrm>
        <a:prstGeom prst="rect">
          <a:avLst/>
        </a:prstGeom>
      </xdr:spPr>
    </xdr:pic>
    <xdr:clientData/>
  </xdr:twoCellAnchor>
  <xdr:twoCellAnchor>
    <xdr:from>
      <xdr:col>7</xdr:col>
      <xdr:colOff>209046</xdr:colOff>
      <xdr:row>25</xdr:row>
      <xdr:rowOff>12268</xdr:rowOff>
    </xdr:from>
    <xdr:to>
      <xdr:col>8</xdr:col>
      <xdr:colOff>404119</xdr:colOff>
      <xdr:row>26</xdr:row>
      <xdr:rowOff>40188</xdr:rowOff>
    </xdr:to>
    <xdr:sp macro="" textlink="">
      <xdr:nvSpPr>
        <xdr:cNvPr id="85" name="TextBox 84">
          <a:extLst>
            <a:ext uri="{FF2B5EF4-FFF2-40B4-BE49-F238E27FC236}">
              <a16:creationId xmlns:a16="http://schemas.microsoft.com/office/drawing/2014/main" id="{21BCCA3B-9F17-690E-732D-B4AFD6EE3CAF}"/>
            </a:ext>
          </a:extLst>
        </xdr:cNvPr>
        <xdr:cNvSpPr txBox="1"/>
      </xdr:nvSpPr>
      <xdr:spPr>
        <a:xfrm>
          <a:off x="4476246" y="4638697"/>
          <a:ext cx="804673" cy="212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t>Total</a:t>
          </a:r>
          <a:r>
            <a:rPr lang="en-IN" sz="1100"/>
            <a:t> Sales </a:t>
          </a:r>
        </a:p>
      </xdr:txBody>
    </xdr:sp>
    <xdr:clientData/>
  </xdr:twoCellAnchor>
  <xdr:twoCellAnchor>
    <xdr:from>
      <xdr:col>7</xdr:col>
      <xdr:colOff>96369</xdr:colOff>
      <xdr:row>26</xdr:row>
      <xdr:rowOff>13638</xdr:rowOff>
    </xdr:from>
    <xdr:to>
      <xdr:col>8</xdr:col>
      <xdr:colOff>505691</xdr:colOff>
      <xdr:row>27</xdr:row>
      <xdr:rowOff>27710</xdr:rowOff>
    </xdr:to>
    <xdr:sp macro="" textlink="Pivot_Table!D2">
      <xdr:nvSpPr>
        <xdr:cNvPr id="86" name="TextBox 85">
          <a:extLst>
            <a:ext uri="{FF2B5EF4-FFF2-40B4-BE49-F238E27FC236}">
              <a16:creationId xmlns:a16="http://schemas.microsoft.com/office/drawing/2014/main" id="{C25D6EE2-C845-4911-8765-CBA09BA31F54}"/>
            </a:ext>
          </a:extLst>
        </xdr:cNvPr>
        <xdr:cNvSpPr txBox="1"/>
      </xdr:nvSpPr>
      <xdr:spPr>
        <a:xfrm>
          <a:off x="4363569" y="4696474"/>
          <a:ext cx="1018922" cy="194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54D608-1BBB-4D7B-9EF4-093C6F8062A4}" type="TxLink">
            <a:rPr lang="en-US" sz="1200" b="1" i="0" u="none" strike="noStrike">
              <a:solidFill>
                <a:srgbClr val="000000"/>
              </a:solidFill>
              <a:latin typeface="Aptos Narrow"/>
            </a:rPr>
            <a:pPr algn="ctr"/>
            <a:t>$2,65,158K</a:t>
          </a:fld>
          <a:endParaRPr lang="en-IN" sz="1400" b="1"/>
        </a:p>
      </xdr:txBody>
    </xdr:sp>
    <xdr:clientData/>
  </xdr:twoCellAnchor>
  <xdr:twoCellAnchor>
    <xdr:from>
      <xdr:col>10</xdr:col>
      <xdr:colOff>565810</xdr:colOff>
      <xdr:row>19</xdr:row>
      <xdr:rowOff>134676</xdr:rowOff>
    </xdr:from>
    <xdr:to>
      <xdr:col>15</xdr:col>
      <xdr:colOff>412247</xdr:colOff>
      <xdr:row>31</xdr:row>
      <xdr:rowOff>48316</xdr:rowOff>
    </xdr:to>
    <xdr:graphicFrame macro="">
      <xdr:nvGraphicFramePr>
        <xdr:cNvPr id="89" name="Chart 88">
          <a:extLst>
            <a:ext uri="{FF2B5EF4-FFF2-40B4-BE49-F238E27FC236}">
              <a16:creationId xmlns:a16="http://schemas.microsoft.com/office/drawing/2014/main" id="{C5560022-623F-48AC-B300-E77E6B05A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editAs="oneCell">
    <xdr:from>
      <xdr:col>10</xdr:col>
      <xdr:colOff>555651</xdr:colOff>
      <xdr:row>19</xdr:row>
      <xdr:rowOff>108260</xdr:rowOff>
    </xdr:from>
    <xdr:to>
      <xdr:col>11</xdr:col>
      <xdr:colOff>275187</xdr:colOff>
      <xdr:row>21</xdr:row>
      <xdr:rowOff>77780</xdr:rowOff>
    </xdr:to>
    <xdr:pic>
      <xdr:nvPicPr>
        <xdr:cNvPr id="90" name="Graphic 89" descr="Statistics with solid fill">
          <a:extLst>
            <a:ext uri="{FF2B5EF4-FFF2-40B4-BE49-F238E27FC236}">
              <a16:creationId xmlns:a16="http://schemas.microsoft.com/office/drawing/2014/main" id="{FB8DD7D5-1186-758D-7D13-342B2534ADEB}"/>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6651651" y="3624346"/>
          <a:ext cx="329136" cy="339634"/>
        </a:xfrm>
        <a:prstGeom prst="rect">
          <a:avLst/>
        </a:prstGeom>
      </xdr:spPr>
    </xdr:pic>
    <xdr:clientData/>
  </xdr:twoCellAnchor>
  <xdr:twoCellAnchor editAs="oneCell">
    <xdr:from>
      <xdr:col>15</xdr:col>
      <xdr:colOff>469661</xdr:colOff>
      <xdr:row>0</xdr:row>
      <xdr:rowOff>65034</xdr:rowOff>
    </xdr:from>
    <xdr:to>
      <xdr:col>20</xdr:col>
      <xdr:colOff>438727</xdr:colOff>
      <xdr:row>3</xdr:row>
      <xdr:rowOff>169333</xdr:rowOff>
    </xdr:to>
    <mc:AlternateContent xmlns:mc="http://schemas.openxmlformats.org/markup-compatibility/2006" xmlns:a14="http://schemas.microsoft.com/office/drawing/2010/main">
      <mc:Choice Requires="a14">
        <xdr:graphicFrame macro="">
          <xdr:nvGraphicFramePr>
            <xdr:cNvPr id="8" name="Customer_Segment">
              <a:extLst>
                <a:ext uri="{FF2B5EF4-FFF2-40B4-BE49-F238E27FC236}">
                  <a16:creationId xmlns:a16="http://schemas.microsoft.com/office/drawing/2014/main" id="{1189CBAA-BC84-43B7-AEA2-339EA4B397C4}"/>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9613661" y="65034"/>
              <a:ext cx="3017066" cy="644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469659</xdr:colOff>
      <xdr:row>4</xdr:row>
      <xdr:rowOff>41942</xdr:rowOff>
    </xdr:from>
    <xdr:to>
      <xdr:col>20</xdr:col>
      <xdr:colOff>438727</xdr:colOff>
      <xdr:row>11</xdr:row>
      <xdr:rowOff>158551</xdr:rowOff>
    </xdr:to>
    <mc:AlternateContent xmlns:mc="http://schemas.openxmlformats.org/markup-compatibility/2006" xmlns:a14="http://schemas.microsoft.com/office/drawing/2010/main">
      <mc:Choice Requires="a14">
        <xdr:graphicFrame macro="">
          <xdr:nvGraphicFramePr>
            <xdr:cNvPr id="12" name="Order_Status">
              <a:extLst>
                <a:ext uri="{FF2B5EF4-FFF2-40B4-BE49-F238E27FC236}">
                  <a16:creationId xmlns:a16="http://schemas.microsoft.com/office/drawing/2014/main" id="{CDA5E949-CEED-4FA2-BF14-BBAF7E3042FB}"/>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9613659" y="762378"/>
              <a:ext cx="3017068" cy="1377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477357</xdr:colOff>
      <xdr:row>12</xdr:row>
      <xdr:rowOff>34246</xdr:rowOff>
    </xdr:from>
    <xdr:to>
      <xdr:col>20</xdr:col>
      <xdr:colOff>438727</xdr:colOff>
      <xdr:row>15</xdr:row>
      <xdr:rowOff>169333</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319E5897-95CF-40B8-8783-4351D26DFF1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621357" y="2195555"/>
              <a:ext cx="3009370" cy="675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477358</xdr:colOff>
      <xdr:row>16</xdr:row>
      <xdr:rowOff>49642</xdr:rowOff>
    </xdr:from>
    <xdr:to>
      <xdr:col>20</xdr:col>
      <xdr:colOff>431030</xdr:colOff>
      <xdr:row>21</xdr:row>
      <xdr:rowOff>153941</xdr:rowOff>
    </xdr:to>
    <mc:AlternateContent xmlns:mc="http://schemas.openxmlformats.org/markup-compatibility/2006" xmlns:a14="http://schemas.microsoft.com/office/drawing/2010/main">
      <mc:Choice Requires="a14">
        <xdr:graphicFrame macro="">
          <xdr:nvGraphicFramePr>
            <xdr:cNvPr id="34" name="Sales_Channel">
              <a:extLst>
                <a:ext uri="{FF2B5EF4-FFF2-40B4-BE49-F238E27FC236}">
                  <a16:creationId xmlns:a16="http://schemas.microsoft.com/office/drawing/2014/main" id="{1AE178D0-33CA-4904-9F15-332BC9EAE676}"/>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9621358" y="2931387"/>
              <a:ext cx="3001672" cy="10048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492605</xdr:colOff>
      <xdr:row>22</xdr:row>
      <xdr:rowOff>38485</xdr:rowOff>
    </xdr:from>
    <xdr:to>
      <xdr:col>20</xdr:col>
      <xdr:colOff>450273</xdr:colOff>
      <xdr:row>31</xdr:row>
      <xdr:rowOff>38486</xdr:rowOff>
    </xdr:to>
    <mc:AlternateContent xmlns:mc="http://schemas.openxmlformats.org/markup-compatibility/2006" xmlns:a14="http://schemas.microsoft.com/office/drawing/2010/main">
      <mc:Choice Requires="a14">
        <xdr:graphicFrame macro="">
          <xdr:nvGraphicFramePr>
            <xdr:cNvPr id="35" name="Region">
              <a:extLst>
                <a:ext uri="{FF2B5EF4-FFF2-40B4-BE49-F238E27FC236}">
                  <a16:creationId xmlns:a16="http://schemas.microsoft.com/office/drawing/2014/main" id="{8BA25E7D-91E4-456A-915A-5A711BA50B9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36605" y="4000885"/>
              <a:ext cx="2994122" cy="1620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15539</xdr:colOff>
      <xdr:row>31</xdr:row>
      <xdr:rowOff>100061</xdr:rowOff>
    </xdr:from>
    <xdr:to>
      <xdr:col>20</xdr:col>
      <xdr:colOff>450273</xdr:colOff>
      <xdr:row>37</xdr:row>
      <xdr:rowOff>76971</xdr:rowOff>
    </xdr:to>
    <mc:AlternateContent xmlns:mc="http://schemas.openxmlformats.org/markup-compatibility/2006" xmlns:tsle="http://schemas.microsoft.com/office/drawing/2012/timeslicer">
      <mc:Choice Requires="tsle">
        <xdr:graphicFrame macro="">
          <xdr:nvGraphicFramePr>
            <xdr:cNvPr id="36" name="Order_Date">
              <a:extLst>
                <a:ext uri="{FF2B5EF4-FFF2-40B4-BE49-F238E27FC236}">
                  <a16:creationId xmlns:a16="http://schemas.microsoft.com/office/drawing/2014/main" id="{1D56FFBF-7B81-4E36-9A44-44C26915A137}"/>
                </a:ext>
              </a:extLst>
            </xdr:cNvPr>
            <xdr:cNvGraphicFramePr>
              <a:graphicFrameLocks/>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625139" y="5683443"/>
              <a:ext cx="12028678" cy="105756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PrintsWithSheet="0"/>
  </xdr:twoCellAnchor>
  <xdr:twoCellAnchor>
    <xdr:from>
      <xdr:col>13</xdr:col>
      <xdr:colOff>581891</xdr:colOff>
      <xdr:row>2</xdr:row>
      <xdr:rowOff>13853</xdr:rowOff>
    </xdr:from>
    <xdr:to>
      <xdr:col>15</xdr:col>
      <xdr:colOff>429491</xdr:colOff>
      <xdr:row>3</xdr:row>
      <xdr:rowOff>96981</xdr:rowOff>
    </xdr:to>
    <xdr:sp macro="" textlink="">
      <xdr:nvSpPr>
        <xdr:cNvPr id="6" name="Rectangle: Rounded Corners 5">
          <a:hlinkClick xmlns:r="http://schemas.openxmlformats.org/officeDocument/2006/relationships" r:id="rId34"/>
          <a:extLst>
            <a:ext uri="{FF2B5EF4-FFF2-40B4-BE49-F238E27FC236}">
              <a16:creationId xmlns:a16="http://schemas.microsoft.com/office/drawing/2014/main" id="{9971F3C9-5E83-49FD-EA8F-1FE8E7042FED}"/>
            </a:ext>
          </a:extLst>
        </xdr:cNvPr>
        <xdr:cNvSpPr/>
      </xdr:nvSpPr>
      <xdr:spPr>
        <a:xfrm>
          <a:off x="8506691" y="374071"/>
          <a:ext cx="1066800" cy="263237"/>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IN" sz="1200" b="1"/>
            <a:t>Pivot_Table</a:t>
          </a:r>
        </a:p>
      </xdr:txBody>
    </xdr:sp>
    <xdr:clientData/>
  </xdr:twoCellAnchor>
  <xdr:twoCellAnchor>
    <xdr:from>
      <xdr:col>13</xdr:col>
      <xdr:colOff>574965</xdr:colOff>
      <xdr:row>0</xdr:row>
      <xdr:rowOff>90055</xdr:rowOff>
    </xdr:from>
    <xdr:to>
      <xdr:col>15</xdr:col>
      <xdr:colOff>408711</xdr:colOff>
      <xdr:row>2</xdr:row>
      <xdr:rowOff>6928</xdr:rowOff>
    </xdr:to>
    <xdr:sp macro="" textlink="">
      <xdr:nvSpPr>
        <xdr:cNvPr id="40" name="Rectangle: Rounded Corners 39">
          <a:hlinkClick xmlns:r="http://schemas.openxmlformats.org/officeDocument/2006/relationships" r:id="rId35"/>
          <a:extLst>
            <a:ext uri="{FF2B5EF4-FFF2-40B4-BE49-F238E27FC236}">
              <a16:creationId xmlns:a16="http://schemas.microsoft.com/office/drawing/2014/main" id="{EED90A0D-928B-97CF-11B3-D0E0018E7C62}"/>
            </a:ext>
          </a:extLst>
        </xdr:cNvPr>
        <xdr:cNvSpPr/>
      </xdr:nvSpPr>
      <xdr:spPr>
        <a:xfrm>
          <a:off x="8499765" y="90055"/>
          <a:ext cx="1052946" cy="277091"/>
        </a:xfrm>
        <a:prstGeom prst="roundRect">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IN" sz="1200" b="1">
              <a:ln>
                <a:noFill/>
              </a:ln>
            </a:rPr>
            <a:t>View</a:t>
          </a:r>
          <a:r>
            <a:rPr lang="en-IN" sz="1200" b="1" baseline="0">
              <a:ln>
                <a:noFill/>
              </a:ln>
            </a:rPr>
            <a:t> Data</a:t>
          </a:r>
        </a:p>
      </xdr:txBody>
    </xdr:sp>
    <xdr:clientData/>
  </xdr:twoCellAnchor>
  <xdr:twoCellAnchor editAs="oneCell">
    <xdr:from>
      <xdr:col>14</xdr:col>
      <xdr:colOff>2</xdr:colOff>
      <xdr:row>0</xdr:row>
      <xdr:rowOff>103910</xdr:rowOff>
    </xdr:from>
    <xdr:to>
      <xdr:col>14</xdr:col>
      <xdr:colOff>277093</xdr:colOff>
      <xdr:row>1</xdr:row>
      <xdr:rowOff>159328</xdr:rowOff>
    </xdr:to>
    <xdr:pic>
      <xdr:nvPicPr>
        <xdr:cNvPr id="42" name="Graphic 41" descr="Presentation with bar chart with solid fill">
          <a:extLst>
            <a:ext uri="{FF2B5EF4-FFF2-40B4-BE49-F238E27FC236}">
              <a16:creationId xmlns:a16="http://schemas.microsoft.com/office/drawing/2014/main" id="{3899DDC4-70B8-7466-0FF3-658A06289437}"/>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8534402" y="103910"/>
          <a:ext cx="277091" cy="235527"/>
        </a:xfrm>
        <a:prstGeom prst="rect">
          <a:avLst/>
        </a:prstGeom>
      </xdr:spPr>
    </xdr:pic>
    <xdr:clientData/>
  </xdr:twoCellAnchor>
  <xdr:twoCellAnchor editAs="oneCell">
    <xdr:from>
      <xdr:col>13</xdr:col>
      <xdr:colOff>547254</xdr:colOff>
      <xdr:row>2</xdr:row>
      <xdr:rowOff>3577</xdr:rowOff>
    </xdr:from>
    <xdr:to>
      <xdr:col>14</xdr:col>
      <xdr:colOff>173181</xdr:colOff>
      <xdr:row>3</xdr:row>
      <xdr:rowOff>96983</xdr:rowOff>
    </xdr:to>
    <xdr:pic>
      <xdr:nvPicPr>
        <xdr:cNvPr id="44" name="Graphic 43" descr="Users with solid fill">
          <a:extLst>
            <a:ext uri="{FF2B5EF4-FFF2-40B4-BE49-F238E27FC236}">
              <a16:creationId xmlns:a16="http://schemas.microsoft.com/office/drawing/2014/main" id="{06D5224F-794D-C2F7-D1FC-48E335A2F6EA}"/>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8472054" y="363795"/>
          <a:ext cx="235527" cy="273515"/>
        </a:xfrm>
        <a:prstGeom prst="rect">
          <a:avLst/>
        </a:prstGeom>
      </xdr:spPr>
    </xdr:pic>
    <xdr:clientData/>
  </xdr:twoCellAnchor>
  <xdr:twoCellAnchor editAs="oneCell">
    <xdr:from>
      <xdr:col>7</xdr:col>
      <xdr:colOff>152401</xdr:colOff>
      <xdr:row>0</xdr:row>
      <xdr:rowOff>76200</xdr:rowOff>
    </xdr:from>
    <xdr:to>
      <xdr:col>13</xdr:col>
      <xdr:colOff>533401</xdr:colOff>
      <xdr:row>3</xdr:row>
      <xdr:rowOff>90055</xdr:rowOff>
    </xdr:to>
    <xdr:pic>
      <xdr:nvPicPr>
        <xdr:cNvPr id="43" name="Picture 42">
          <a:extLst>
            <a:ext uri="{FF2B5EF4-FFF2-40B4-BE49-F238E27FC236}">
              <a16:creationId xmlns:a16="http://schemas.microsoft.com/office/drawing/2014/main" id="{D3148415-0EF5-2494-0741-15337CE9636A}"/>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4419601" y="76200"/>
          <a:ext cx="4038600" cy="55418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7.712337847224" createdVersion="8" refreshedVersion="8" minRefreshableVersion="3" recordCount="10000" xr:uid="{510EE38C-863C-410F-8630-74C9FC99C0CE}">
  <cacheSource type="worksheet">
    <worksheetSource name="Table1"/>
  </cacheSource>
  <cacheFields count="20">
    <cacheField name="Order_ID" numFmtId="0">
      <sharedItems/>
    </cacheField>
    <cacheField name="Order_Date" numFmtId="164">
      <sharedItems containsSemiMixedTypes="0" containsNonDate="0" containsDate="1" containsString="0" minDate="2024-01-01T00:00:00" maxDate="2026-09-27T00:00:00" count="1000">
        <d v="2024-04-12T00:00:00"/>
        <d v="2025-03-11T00:00:00"/>
        <d v="2026-05-10T00:00:00"/>
        <d v="2024-09-27T00:00:00"/>
        <d v="2024-04-16T00:00:00"/>
        <d v="2024-03-12T00:00:00"/>
        <d v="2025-12-01T00:00:00"/>
        <d v="2024-01-21T00:00:00"/>
        <d v="2025-09-06T00:00:00"/>
        <d v="2024-05-01T00:00:00"/>
        <d v="2025-04-11T00:00:00"/>
        <d v="2024-08-02T00:00:00"/>
        <d v="2024-11-26T00:00:00"/>
        <d v="2025-04-03T00:00:00"/>
        <d v="2024-03-28T00:00:00"/>
        <d v="2025-01-07T00:00:00"/>
        <d v="2024-04-09T00:00:00"/>
        <d v="2026-05-21T00:00:00"/>
        <d v="2025-10-25T00:00:00"/>
        <d v="2024-05-10T00:00:00"/>
        <d v="2025-10-23T00:00:00"/>
        <d v="2024-11-04T00:00:00"/>
        <d v="2026-02-08T00:00:00"/>
        <d v="2024-12-09T00:00:00"/>
        <d v="2025-05-06T00:00:00"/>
        <d v="2025-02-17T00:00:00"/>
        <d v="2026-03-16T00:00:00"/>
        <d v="2025-01-20T00:00:00"/>
        <d v="2024-07-10T00:00:00"/>
        <d v="2026-08-13T00:00:00"/>
        <d v="2024-10-03T00:00:00"/>
        <d v="2024-06-09T00:00:00"/>
        <d v="2025-04-04T00:00:00"/>
        <d v="2024-11-09T00:00:00"/>
        <d v="2024-01-22T00:00:00"/>
        <d v="2024-09-09T00:00:00"/>
        <d v="2026-01-17T00:00:00"/>
        <d v="2026-05-06T00:00:00"/>
        <d v="2025-07-14T00:00:00"/>
        <d v="2025-04-19T00:00:00"/>
        <d v="2024-02-28T00:00:00"/>
        <d v="2025-05-25T00:00:00"/>
        <d v="2025-11-12T00:00:00"/>
        <d v="2025-04-20T00:00:00"/>
        <d v="2025-11-30T00:00:00"/>
        <d v="2026-09-02T00:00:00"/>
        <d v="2026-02-21T00:00:00"/>
        <d v="2024-07-08T00:00:00"/>
        <d v="2026-08-15T00:00:00"/>
        <d v="2025-11-17T00:00:00"/>
        <d v="2025-07-16T00:00:00"/>
        <d v="2026-05-25T00:00:00"/>
        <d v="2025-07-20T00:00:00"/>
        <d v="2024-08-31T00:00:00"/>
        <d v="2026-04-11T00:00:00"/>
        <d v="2025-05-19T00:00:00"/>
        <d v="2025-04-29T00:00:00"/>
        <d v="2026-03-29T00:00:00"/>
        <d v="2025-10-08T00:00:00"/>
        <d v="2026-04-20T00:00:00"/>
        <d v="2024-06-15T00:00:00"/>
        <d v="2024-09-30T00:00:00"/>
        <d v="2025-01-22T00:00:00"/>
        <d v="2025-08-23T00:00:00"/>
        <d v="2024-11-11T00:00:00"/>
        <d v="2024-01-14T00:00:00"/>
        <d v="2024-08-29T00:00:00"/>
        <d v="2026-02-15T00:00:00"/>
        <d v="2024-12-11T00:00:00"/>
        <d v="2025-07-18T00:00:00"/>
        <d v="2026-06-16T00:00:00"/>
        <d v="2024-12-05T00:00:00"/>
        <d v="2024-04-01T00:00:00"/>
        <d v="2025-01-01T00:00:00"/>
        <d v="2025-03-30T00:00:00"/>
        <d v="2025-03-03T00:00:00"/>
        <d v="2025-05-23T00:00:00"/>
        <d v="2026-02-14T00:00:00"/>
        <d v="2026-07-31T00:00:00"/>
        <d v="2024-02-04T00:00:00"/>
        <d v="2024-07-24T00:00:00"/>
        <d v="2024-03-21T00:00:00"/>
        <d v="2026-07-20T00:00:00"/>
        <d v="2025-07-15T00:00:00"/>
        <d v="2024-01-02T00:00:00"/>
        <d v="2025-01-24T00:00:00"/>
        <d v="2025-07-19T00:00:00"/>
        <d v="2024-04-15T00:00:00"/>
        <d v="2026-02-10T00:00:00"/>
        <d v="2026-04-01T00:00:00"/>
        <d v="2025-04-21T00:00:00"/>
        <d v="2025-12-03T00:00:00"/>
        <d v="2025-02-05T00:00:00"/>
        <d v="2025-12-30T00:00:00"/>
        <d v="2025-07-09T00:00:00"/>
        <d v="2024-06-10T00:00:00"/>
        <d v="2024-07-20T00:00:00"/>
        <d v="2026-09-22T00:00:00"/>
        <d v="2024-09-26T00:00:00"/>
        <d v="2026-05-12T00:00:00"/>
        <d v="2026-03-26T00:00:00"/>
        <d v="2025-03-31T00:00:00"/>
        <d v="2025-04-06T00:00:00"/>
        <d v="2025-12-27T00:00:00"/>
        <d v="2024-09-08T00:00:00"/>
        <d v="2025-12-02T00:00:00"/>
        <d v="2024-10-22T00:00:00"/>
        <d v="2025-12-25T00:00:00"/>
        <d v="2025-12-20T00:00:00"/>
        <d v="2026-01-18T00:00:00"/>
        <d v="2024-12-03T00:00:00"/>
        <d v="2026-05-28T00:00:00"/>
        <d v="2024-02-22T00:00:00"/>
        <d v="2026-03-02T00:00:00"/>
        <d v="2026-07-10T00:00:00"/>
        <d v="2024-08-04T00:00:00"/>
        <d v="2026-02-02T00:00:00"/>
        <d v="2024-07-06T00:00:00"/>
        <d v="2025-01-14T00:00:00"/>
        <d v="2025-05-07T00:00:00"/>
        <d v="2024-02-10T00:00:00"/>
        <d v="2024-06-05T00:00:00"/>
        <d v="2024-01-15T00:00:00"/>
        <d v="2026-03-23T00:00:00"/>
        <d v="2024-03-05T00:00:00"/>
        <d v="2026-04-18T00:00:00"/>
        <d v="2025-06-04T00:00:00"/>
        <d v="2024-05-08T00:00:00"/>
        <d v="2025-10-09T00:00:00"/>
        <d v="2025-04-16T00:00:00"/>
        <d v="2024-03-03T00:00:00"/>
        <d v="2024-05-18T00:00:00"/>
        <d v="2025-05-13T00:00:00"/>
        <d v="2025-08-15T00:00:00"/>
        <d v="2025-01-26T00:00:00"/>
        <d v="2025-11-05T00:00:00"/>
        <d v="2025-02-22T00:00:00"/>
        <d v="2024-10-15T00:00:00"/>
        <d v="2025-01-13T00:00:00"/>
        <d v="2026-02-11T00:00:00"/>
        <d v="2025-05-04T00:00:00"/>
        <d v="2024-08-18T00:00:00"/>
        <d v="2024-01-28T00:00:00"/>
        <d v="2024-05-14T00:00:00"/>
        <d v="2024-07-19T00:00:00"/>
        <d v="2026-04-19T00:00:00"/>
        <d v="2026-02-18T00:00:00"/>
        <d v="2026-07-18T00:00:00"/>
        <d v="2024-02-02T00:00:00"/>
        <d v="2024-02-17T00:00:00"/>
        <d v="2025-05-17T00:00:00"/>
        <d v="2025-02-10T00:00:00"/>
        <d v="2025-07-27T00:00:00"/>
        <d v="2025-12-28T00:00:00"/>
        <d v="2026-03-15T00:00:00"/>
        <d v="2024-04-08T00:00:00"/>
        <d v="2025-11-14T00:00:00"/>
        <d v="2025-12-26T00:00:00"/>
        <d v="2026-09-13T00:00:00"/>
        <d v="2025-06-30T00:00:00"/>
        <d v="2026-08-18T00:00:00"/>
        <d v="2026-01-08T00:00:00"/>
        <d v="2025-09-04T00:00:00"/>
        <d v="2025-10-04T00:00:00"/>
        <d v="2026-02-07T00:00:00"/>
        <d v="2024-01-05T00:00:00"/>
        <d v="2024-08-05T00:00:00"/>
        <d v="2026-02-05T00:00:00"/>
        <d v="2025-02-01T00:00:00"/>
        <d v="2026-05-20T00:00:00"/>
        <d v="2026-03-05T00:00:00"/>
        <d v="2025-01-27T00:00:00"/>
        <d v="2024-07-25T00:00:00"/>
        <d v="2026-05-07T00:00:00"/>
        <d v="2025-07-07T00:00:00"/>
        <d v="2026-06-10T00:00:00"/>
        <d v="2025-04-05T00:00:00"/>
        <d v="2025-11-21T00:00:00"/>
        <d v="2025-07-28T00:00:00"/>
        <d v="2026-05-13T00:00:00"/>
        <d v="2026-01-12T00:00:00"/>
        <d v="2024-08-28T00:00:00"/>
        <d v="2025-07-17T00:00:00"/>
        <d v="2024-04-05T00:00:00"/>
        <d v="2026-06-18T00:00:00"/>
        <d v="2026-01-03T00:00:00"/>
        <d v="2025-10-16T00:00:00"/>
        <d v="2024-06-19T00:00:00"/>
        <d v="2025-06-24T00:00:00"/>
        <d v="2024-02-05T00:00:00"/>
        <d v="2025-06-08T00:00:00"/>
        <d v="2024-06-08T00:00:00"/>
        <d v="2025-11-29T00:00:00"/>
        <d v="2024-08-30T00:00:00"/>
        <d v="2024-03-26T00:00:00"/>
        <d v="2026-03-06T00:00:00"/>
        <d v="2025-07-31T00:00:00"/>
        <d v="2025-07-10T00:00:00"/>
        <d v="2026-08-10T00:00:00"/>
        <d v="2025-10-07T00:00:00"/>
        <d v="2025-09-11T00:00:00"/>
        <d v="2026-03-08T00:00:00"/>
        <d v="2025-10-01T00:00:00"/>
        <d v="2025-05-20T00:00:00"/>
        <d v="2024-12-13T00:00:00"/>
        <d v="2025-04-17T00:00:00"/>
        <d v="2024-08-12T00:00:00"/>
        <d v="2025-01-19T00:00:00"/>
        <d v="2025-01-11T00:00:00"/>
        <d v="2024-10-09T00:00:00"/>
        <d v="2025-09-24T00:00:00"/>
        <d v="2025-09-19T00:00:00"/>
        <d v="2026-08-30T00:00:00"/>
        <d v="2026-01-14T00:00:00"/>
        <d v="2024-09-15T00:00:00"/>
        <d v="2024-12-24T00:00:00"/>
        <d v="2025-12-10T00:00:00"/>
        <d v="2025-02-14T00:00:00"/>
        <d v="2025-10-10T00:00:00"/>
        <d v="2024-11-13T00:00:00"/>
        <d v="2025-11-07T00:00:00"/>
        <d v="2024-08-21T00:00:00"/>
        <d v="2026-09-01T00:00:00"/>
        <d v="2026-04-06T00:00:00"/>
        <d v="2025-01-08T00:00:00"/>
        <d v="2025-11-02T00:00:00"/>
        <d v="2025-08-30T00:00:00"/>
        <d v="2024-08-20T00:00:00"/>
        <d v="2025-11-22T00:00:00"/>
        <d v="2024-04-22T00:00:00"/>
        <d v="2026-04-09T00:00:00"/>
        <d v="2025-05-11T00:00:00"/>
        <d v="2025-03-17T00:00:00"/>
        <d v="2024-09-24T00:00:00"/>
        <d v="2025-05-24T00:00:00"/>
        <d v="2026-03-17T00:00:00"/>
        <d v="2025-01-21T00:00:00"/>
        <d v="2025-09-16T00:00:00"/>
        <d v="2026-08-09T00:00:00"/>
        <d v="2025-10-03T00:00:00"/>
        <d v="2024-08-07T00:00:00"/>
        <d v="2026-05-04T00:00:00"/>
        <d v="2026-09-23T00:00:00"/>
        <d v="2026-01-05T00:00:00"/>
        <d v="2025-02-06T00:00:00"/>
        <d v="2025-09-29T00:00:00"/>
        <d v="2024-05-09T00:00:00"/>
        <d v="2025-02-19T00:00:00"/>
        <d v="2024-09-03T00:00:00"/>
        <d v="2026-04-15T00:00:00"/>
        <d v="2025-03-14T00:00:00"/>
        <d v="2024-07-21T00:00:00"/>
        <d v="2024-07-02T00:00:00"/>
        <d v="2024-05-02T00:00:00"/>
        <d v="2025-02-04T00:00:00"/>
        <d v="2024-10-20T00:00:00"/>
        <d v="2024-10-06T00:00:00"/>
        <d v="2026-04-16T00:00:00"/>
        <d v="2026-06-02T00:00:00"/>
        <d v="2025-09-01T00:00:00"/>
        <d v="2024-07-16T00:00:00"/>
        <d v="2026-09-08T00:00:00"/>
        <d v="2026-06-25T00:00:00"/>
        <d v="2026-01-21T00:00:00"/>
        <d v="2024-05-23T00:00:00"/>
        <d v="2025-08-31T00:00:00"/>
        <d v="2024-05-03T00:00:00"/>
        <d v="2024-07-05T00:00:00"/>
        <d v="2024-11-21T00:00:00"/>
        <d v="2025-04-08T00:00:00"/>
        <d v="2024-12-14T00:00:00"/>
        <d v="2026-02-09T00:00:00"/>
        <d v="2025-10-21T00:00:00"/>
        <d v="2026-08-12T00:00:00"/>
        <d v="2026-08-20T00:00:00"/>
        <d v="2024-05-26T00:00:00"/>
        <d v="2024-05-27T00:00:00"/>
        <d v="2025-12-11T00:00:00"/>
        <d v="2026-03-30T00:00:00"/>
        <d v="2025-05-03T00:00:00"/>
        <d v="2026-07-17T00:00:00"/>
        <d v="2026-07-24T00:00:00"/>
        <d v="2025-07-04T00:00:00"/>
        <d v="2025-10-02T00:00:00"/>
        <d v="2026-02-17T00:00:00"/>
        <d v="2026-09-14T00:00:00"/>
        <d v="2026-08-03T00:00:00"/>
        <d v="2024-05-30T00:00:00"/>
        <d v="2025-02-18T00:00:00"/>
        <d v="2026-09-16T00:00:00"/>
        <d v="2024-10-24T00:00:00"/>
        <d v="2025-09-02T00:00:00"/>
        <d v="2024-09-19T00:00:00"/>
        <d v="2025-09-15T00:00:00"/>
        <d v="2025-07-25T00:00:00"/>
        <d v="2026-05-30T00:00:00"/>
        <d v="2026-06-15T00:00:00"/>
        <d v="2024-10-30T00:00:00"/>
        <d v="2024-09-10T00:00:00"/>
        <d v="2025-10-13T00:00:00"/>
        <d v="2025-03-28T00:00:00"/>
        <d v="2024-02-06T00:00:00"/>
        <d v="2024-01-09T00:00:00"/>
        <d v="2025-10-20T00:00:00"/>
        <d v="2024-07-26T00:00:00"/>
        <d v="2025-02-07T00:00:00"/>
        <d v="2024-05-31T00:00:00"/>
        <d v="2024-02-23T00:00:00"/>
        <d v="2024-04-29T00:00:00"/>
        <d v="2025-11-03T00:00:00"/>
        <d v="2026-07-08T00:00:00"/>
        <d v="2025-08-09T00:00:00"/>
        <d v="2026-08-25T00:00:00"/>
        <d v="2025-02-23T00:00:00"/>
        <d v="2025-02-25T00:00:00"/>
        <d v="2024-04-13T00:00:00"/>
        <d v="2026-05-01T00:00:00"/>
        <d v="2024-08-14T00:00:00"/>
        <d v="2024-04-21T00:00:00"/>
        <d v="2024-06-01T00:00:00"/>
        <d v="2026-07-02T00:00:00"/>
        <d v="2026-06-14T00:00:00"/>
        <d v="2026-05-27T00:00:00"/>
        <d v="2025-12-06T00:00:00"/>
        <d v="2024-06-11T00:00:00"/>
        <d v="2026-08-14T00:00:00"/>
        <d v="2025-11-11T00:00:00"/>
        <d v="2025-08-02T00:00:00"/>
        <d v="2026-03-11T00:00:00"/>
        <d v="2026-07-04T00:00:00"/>
        <d v="2025-05-18T00:00:00"/>
        <d v="2024-07-13T00:00:00"/>
        <d v="2025-11-18T00:00:00"/>
        <d v="2026-06-01T00:00:00"/>
        <d v="2025-04-14T00:00:00"/>
        <d v="2025-01-09T00:00:00"/>
        <d v="2026-01-19T00:00:00"/>
        <d v="2025-10-31T00:00:00"/>
        <d v="2024-02-07T00:00:00"/>
        <d v="2024-08-17T00:00:00"/>
        <d v="2024-12-30T00:00:00"/>
        <d v="2025-03-13T00:00:00"/>
        <d v="2024-01-27T00:00:00"/>
        <d v="2024-08-13T00:00:00"/>
        <d v="2024-10-10T00:00:00"/>
        <d v="2026-08-17T00:00:00"/>
        <d v="2025-04-25T00:00:00"/>
        <d v="2026-04-08T00:00:00"/>
        <d v="2025-05-30T00:00:00"/>
        <d v="2024-02-18T00:00:00"/>
        <d v="2025-05-26T00:00:00"/>
        <d v="2024-01-17T00:00:00"/>
        <d v="2024-06-20T00:00:00"/>
        <d v="2024-06-06T00:00:00"/>
        <d v="2024-02-15T00:00:00"/>
        <d v="2025-06-01T00:00:00"/>
        <d v="2024-10-28T00:00:00"/>
        <d v="2024-06-29T00:00:00"/>
        <d v="2025-08-29T00:00:00"/>
        <d v="2026-09-19T00:00:00"/>
        <d v="2024-04-25T00:00:00"/>
        <d v="2024-07-09T00:00:00"/>
        <d v="2026-09-07T00:00:00"/>
        <d v="2026-07-16T00:00:00"/>
        <d v="2026-09-09T00:00:00"/>
        <d v="2024-09-12T00:00:00"/>
        <d v="2024-11-18T00:00:00"/>
        <d v="2024-05-07T00:00:00"/>
        <d v="2024-01-18T00:00:00"/>
        <d v="2026-03-03T00:00:00"/>
        <d v="2026-01-04T00:00:00"/>
        <d v="2025-07-23T00:00:00"/>
        <d v="2025-11-16T00:00:00"/>
        <d v="2025-09-17T00:00:00"/>
        <d v="2024-10-14T00:00:00"/>
        <d v="2026-05-03T00:00:00"/>
        <d v="2025-10-24T00:00:00"/>
        <d v="2026-08-19T00:00:00"/>
        <d v="2025-09-30T00:00:00"/>
        <d v="2024-06-03T00:00:00"/>
        <d v="2026-09-12T00:00:00"/>
        <d v="2026-02-23T00:00:00"/>
        <d v="2026-03-21T00:00:00"/>
        <d v="2024-09-02T00:00:00"/>
        <d v="2024-06-24T00:00:00"/>
        <d v="2024-02-08T00:00:00"/>
        <d v="2026-01-28T00:00:00"/>
        <d v="2025-06-21T00:00:00"/>
        <d v="2026-05-16T00:00:00"/>
        <d v="2026-03-28T00:00:00"/>
        <d v="2026-07-09T00:00:00"/>
        <d v="2025-02-11T00:00:00"/>
        <d v="2026-04-07T00:00:00"/>
        <d v="2026-06-21T00:00:00"/>
        <d v="2026-04-04T00:00:00"/>
        <d v="2025-11-15T00:00:00"/>
        <d v="2024-01-20T00:00:00"/>
        <d v="2024-11-16T00:00:00"/>
        <d v="2025-02-03T00:00:00"/>
        <d v="2025-10-15T00:00:00"/>
        <d v="2026-08-29T00:00:00"/>
        <d v="2025-04-15T00:00:00"/>
        <d v="2024-05-22T00:00:00"/>
        <d v="2024-12-19T00:00:00"/>
        <d v="2026-04-13T00:00:00"/>
        <d v="2026-03-10T00:00:00"/>
        <d v="2026-08-16T00:00:00"/>
        <d v="2024-02-20T00:00:00"/>
        <d v="2025-10-26T00:00:00"/>
        <d v="2025-11-28T00:00:00"/>
        <d v="2024-05-04T00:00:00"/>
        <d v="2024-05-29T00:00:00"/>
        <d v="2024-12-07T00:00:00"/>
        <d v="2024-10-31T00:00:00"/>
        <d v="2026-04-17T00:00:00"/>
        <d v="2025-03-19T00:00:00"/>
        <d v="2024-09-20T00:00:00"/>
        <d v="2024-07-14T00:00:00"/>
        <d v="2026-02-12T00:00:00"/>
        <d v="2026-05-26T00:00:00"/>
        <d v="2026-09-18T00:00:00"/>
        <d v="2024-12-15T00:00:00"/>
        <d v="2024-02-16T00:00:00"/>
        <d v="2026-04-02T00:00:00"/>
        <d v="2025-10-17T00:00:00"/>
        <d v="2024-09-25T00:00:00"/>
        <d v="2025-01-04T00:00:00"/>
        <d v="2025-09-27T00:00:00"/>
        <d v="2025-10-18T00:00:00"/>
        <d v="2026-04-10T00:00:00"/>
        <d v="2026-02-25T00:00:00"/>
        <d v="2025-08-26T00:00:00"/>
        <d v="2024-02-27T00:00:00"/>
        <d v="2026-08-08T00:00:00"/>
        <d v="2026-01-10T00:00:00"/>
        <d v="2025-04-18T00:00:00"/>
        <d v="2024-04-26T00:00:00"/>
        <d v="2026-03-01T00:00:00"/>
        <d v="2024-05-06T00:00:00"/>
        <d v="2026-06-26T00:00:00"/>
        <d v="2025-09-25T00:00:00"/>
        <d v="2025-05-27T00:00:00"/>
        <d v="2026-01-20T00:00:00"/>
        <d v="2026-03-12T00:00:00"/>
        <d v="2024-04-27T00:00:00"/>
        <d v="2025-07-13T00:00:00"/>
        <d v="2025-05-02T00:00:00"/>
        <d v="2024-08-24T00:00:00"/>
        <d v="2026-06-03T00:00:00"/>
        <d v="2024-09-28T00:00:00"/>
        <d v="2024-07-07T00:00:00"/>
        <d v="2026-09-25T00:00:00"/>
        <d v="2025-12-04T00:00:00"/>
        <d v="2025-03-22T00:00:00"/>
        <d v="2025-08-03T00:00:00"/>
        <d v="2026-02-28T00:00:00"/>
        <d v="2024-03-16T00:00:00"/>
        <d v="2024-06-02T00:00:00"/>
        <d v="2025-03-10T00:00:00"/>
        <d v="2025-11-27T00:00:00"/>
        <d v="2024-10-11T00:00:00"/>
        <d v="2026-08-31T00:00:00"/>
        <d v="2024-03-09T00:00:00"/>
        <d v="2024-04-03T00:00:00"/>
        <d v="2024-07-22T00:00:00"/>
        <d v="2026-06-30T00:00:00"/>
        <d v="2025-03-07T00:00:00"/>
        <d v="2024-12-06T00:00:00"/>
        <d v="2025-09-03T00:00:00"/>
        <d v="2024-12-22T00:00:00"/>
        <d v="2024-01-23T00:00:00"/>
        <d v="2026-01-31T00:00:00"/>
        <d v="2025-06-05T00:00:00"/>
        <d v="2026-01-27T00:00:00"/>
        <d v="2024-06-28T00:00:00"/>
        <d v="2024-08-10T00:00:00"/>
        <d v="2026-06-24T00:00:00"/>
        <d v="2024-11-20T00:00:00"/>
        <d v="2024-01-16T00:00:00"/>
        <d v="2024-12-01T00:00:00"/>
        <d v="2024-09-14T00:00:00"/>
        <d v="2025-11-20T00:00:00"/>
        <d v="2025-06-28T00:00:00"/>
        <d v="2025-03-02T00:00:00"/>
        <d v="2026-04-14T00:00:00"/>
        <d v="2025-07-30T00:00:00"/>
        <d v="2025-02-20T00:00:00"/>
        <d v="2024-06-16T00:00:00"/>
        <d v="2026-04-21T00:00:00"/>
        <d v="2024-02-12T00:00:00"/>
        <d v="2025-01-31T00:00:00"/>
        <d v="2024-01-12T00:00:00"/>
        <d v="2026-01-23T00:00:00"/>
        <d v="2026-04-28T00:00:00"/>
        <d v="2024-03-30T00:00:00"/>
        <d v="2025-08-27T00:00:00"/>
        <d v="2026-08-27T00:00:00"/>
        <d v="2025-08-24T00:00:00"/>
        <d v="2025-02-21T00:00:00"/>
        <d v="2024-04-24T00:00:00"/>
        <d v="2025-09-08T00:00:00"/>
        <d v="2026-04-05T00:00:00"/>
        <d v="2025-05-15T00:00:00"/>
        <d v="2024-03-15T00:00:00"/>
        <d v="2025-02-16T00:00:00"/>
        <d v="2025-01-10T00:00:00"/>
        <d v="2025-12-29T00:00:00"/>
        <d v="2026-01-30T00:00:00"/>
        <d v="2025-11-06T00:00:00"/>
        <d v="2025-01-28T00:00:00"/>
        <d v="2026-05-18T00:00:00"/>
        <d v="2025-04-01T00:00:00"/>
        <d v="2025-11-19T00:00:00"/>
        <d v="2025-07-01T00:00:00"/>
        <d v="2026-09-04T00:00:00"/>
        <d v="2025-01-03T00:00:00"/>
        <d v="2025-11-25T00:00:00"/>
        <d v="2024-10-05T00:00:00"/>
        <d v="2026-05-22T00:00:00"/>
        <d v="2024-09-29T00:00:00"/>
        <d v="2024-03-02T00:00:00"/>
        <d v="2025-08-18T00:00:00"/>
        <d v="2026-05-29T00:00:00"/>
        <d v="2024-01-19T00:00:00"/>
        <d v="2024-06-25T00:00:00"/>
        <d v="2025-01-30T00:00:00"/>
        <d v="2025-03-20T00:00:00"/>
        <d v="2026-07-03T00:00:00"/>
        <d v="2024-09-21T00:00:00"/>
        <d v="2025-12-18T00:00:00"/>
        <d v="2025-01-18T00:00:00"/>
        <d v="2026-04-30T00:00:00"/>
        <d v="2024-01-25T00:00:00"/>
        <d v="2026-08-05T00:00:00"/>
        <d v="2026-06-09T00:00:00"/>
        <d v="2025-04-13T00:00:00"/>
        <d v="2025-04-28T00:00:00"/>
        <d v="2025-07-22T00:00:00"/>
        <d v="2024-04-18T00:00:00"/>
        <d v="2025-11-23T00:00:00"/>
        <d v="2024-02-11T00:00:00"/>
        <d v="2024-07-04T00:00:00"/>
        <d v="2026-07-23T00:00:00"/>
        <d v="2024-05-12T00:00:00"/>
        <d v="2026-01-02T00:00:00"/>
        <d v="2024-08-22T00:00:00"/>
        <d v="2026-04-22T00:00:00"/>
        <d v="2025-10-19T00:00:00"/>
        <d v="2025-08-10T00:00:00"/>
        <d v="2024-03-14T00:00:00"/>
        <d v="2026-08-11T00:00:00"/>
        <d v="2026-07-01T00:00:00"/>
        <d v="2025-06-02T00:00:00"/>
        <d v="2024-06-22T00:00:00"/>
        <d v="2025-10-14T00:00:00"/>
        <d v="2024-06-18T00:00:00"/>
        <d v="2024-07-12T00:00:00"/>
        <d v="2025-05-31T00:00:00"/>
        <d v="2024-01-29T00:00:00"/>
        <d v="2024-06-13T00:00:00"/>
        <d v="2024-12-04T00:00:00"/>
        <d v="2025-05-10T00:00:00"/>
        <d v="2026-04-12T00:00:00"/>
        <d v="2025-05-14T00:00:00"/>
        <d v="2024-11-22T00:00:00"/>
        <d v="2024-10-27T00:00:00"/>
        <d v="2024-05-11T00:00:00"/>
        <d v="2026-03-14T00:00:00"/>
        <d v="2024-03-10T00:00:00"/>
        <d v="2024-06-30T00:00:00"/>
        <d v="2024-03-31T00:00:00"/>
        <d v="2025-12-14T00:00:00"/>
        <d v="2025-06-14T00:00:00"/>
        <d v="2024-05-05T00:00:00"/>
        <d v="2025-03-26T00:00:00"/>
        <d v="2024-06-21T00:00:00"/>
        <d v="2026-06-13T00:00:00"/>
        <d v="2024-12-26T00:00:00"/>
        <d v="2024-01-01T00:00:00"/>
        <d v="2025-05-22T00:00:00"/>
        <d v="2025-02-12T00:00:00"/>
        <d v="2026-04-03T00:00:00"/>
        <d v="2026-07-22T00:00:00"/>
        <d v="2024-05-13T00:00:00"/>
        <d v="2026-03-25T00:00:00"/>
        <d v="2024-05-28T00:00:00"/>
        <d v="2024-03-20T00:00:00"/>
        <d v="2026-06-04T00:00:00"/>
        <d v="2024-07-31T00:00:00"/>
        <d v="2024-08-16T00:00:00"/>
        <d v="2025-06-15T00:00:00"/>
        <d v="2025-03-16T00:00:00"/>
        <d v="2025-06-09T00:00:00"/>
        <d v="2026-08-28T00:00:00"/>
        <d v="2024-11-25T00:00:00"/>
        <d v="2026-02-22T00:00:00"/>
        <d v="2024-12-23T00:00:00"/>
        <d v="2025-10-29T00:00:00"/>
        <d v="2024-01-08T00:00:00"/>
        <d v="2024-06-26T00:00:00"/>
        <d v="2025-06-23T00:00:00"/>
        <d v="2026-01-01T00:00:00"/>
        <d v="2026-01-09T00:00:00"/>
        <d v="2026-07-11T00:00:00"/>
        <d v="2025-05-16T00:00:00"/>
        <d v="2024-05-24T00:00:00"/>
        <d v="2025-12-24T00:00:00"/>
        <d v="2026-07-13T00:00:00"/>
        <d v="2026-06-27T00:00:00"/>
        <d v="2025-07-11T00:00:00"/>
        <d v="2025-08-16T00:00:00"/>
        <d v="2025-12-09T00:00:00"/>
        <d v="2025-03-25T00:00:00"/>
        <d v="2024-01-10T00:00:00"/>
        <d v="2024-09-07T00:00:00"/>
        <d v="2024-04-28T00:00:00"/>
        <d v="2024-05-25T00:00:00"/>
        <d v="2024-08-11T00:00:00"/>
        <d v="2024-08-26T00:00:00"/>
        <d v="2026-05-02T00:00:00"/>
        <d v="2024-10-08T00:00:00"/>
        <d v="2024-04-14T00:00:00"/>
        <d v="2025-02-08T00:00:00"/>
        <d v="2026-09-03T00:00:00"/>
        <d v="2025-10-06T00:00:00"/>
        <d v="2026-05-19T00:00:00"/>
        <d v="2025-03-12T00:00:00"/>
        <d v="2025-04-02T00:00:00"/>
        <d v="2024-03-23T00:00:00"/>
        <d v="2024-03-25T00:00:00"/>
        <d v="2024-03-18T00:00:00"/>
        <d v="2025-12-17T00:00:00"/>
        <d v="2025-03-21T00:00:00"/>
        <d v="2025-03-24T00:00:00"/>
        <d v="2024-02-03T00:00:00"/>
        <d v="2024-04-04T00:00:00"/>
        <d v="2024-09-06T00:00:00"/>
        <d v="2025-11-04T00:00:00"/>
        <d v="2024-11-01T00:00:00"/>
        <d v="2024-08-23T00:00:00"/>
        <d v="2025-01-23T00:00:00"/>
        <d v="2026-02-01T00:00:00"/>
        <d v="2024-10-29T00:00:00"/>
        <d v="2026-07-07T00:00:00"/>
        <d v="2026-06-28T00:00:00"/>
        <d v="2026-01-07T00:00:00"/>
        <d v="2024-04-07T00:00:00"/>
        <d v="2026-04-29T00:00:00"/>
        <d v="2024-11-30T00:00:00"/>
        <d v="2026-05-08T00:00:00"/>
        <d v="2026-09-20T00:00:00"/>
        <d v="2024-11-03T00:00:00"/>
        <d v="2024-09-05T00:00:00"/>
        <d v="2024-06-14T00:00:00"/>
        <d v="2026-09-10T00:00:00"/>
        <d v="2025-06-25T00:00:00"/>
        <d v="2026-03-07T00:00:00"/>
        <d v="2024-05-17T00:00:00"/>
        <d v="2025-06-29T00:00:00"/>
        <d v="2024-07-23T00:00:00"/>
        <d v="2026-01-16T00:00:00"/>
        <d v="2024-04-20T00:00:00"/>
        <d v="2024-07-01T00:00:00"/>
        <d v="2026-04-27T00:00:00"/>
        <d v="2025-06-03T00:00:00"/>
        <d v="2024-12-25T00:00:00"/>
        <d v="2025-11-26T00:00:00"/>
        <d v="2024-10-07T00:00:00"/>
        <d v="2025-10-28T00:00:00"/>
        <d v="2024-04-02T00:00:00"/>
        <d v="2024-03-01T00:00:00"/>
        <d v="2026-02-27T00:00:00"/>
        <d v="2025-04-10T00:00:00"/>
        <d v="2025-06-17T00:00:00"/>
        <d v="2025-06-07T00:00:00"/>
        <d v="2026-08-02T00:00:00"/>
        <d v="2024-03-13T00:00:00"/>
        <d v="2026-03-04T00:00:00"/>
        <d v="2024-04-30T00:00:00"/>
        <d v="2024-08-01T00:00:00"/>
        <d v="2024-02-25T00:00:00"/>
        <d v="2025-07-26T00:00:00"/>
        <d v="2024-12-02T00:00:00"/>
        <d v="2024-01-26T00:00:00"/>
        <d v="2024-09-13T00:00:00"/>
        <d v="2025-12-19T00:00:00"/>
        <d v="2024-08-03T00:00:00"/>
        <d v="2025-10-27T00:00:00"/>
        <d v="2024-11-07T00:00:00"/>
        <d v="2024-01-07T00:00:00"/>
        <d v="2024-01-03T00:00:00"/>
        <d v="2025-09-14T00:00:00"/>
        <d v="2024-12-28T00:00:00"/>
        <d v="2026-09-11T00:00:00"/>
        <d v="2025-09-22T00:00:00"/>
        <d v="2026-03-22T00:00:00"/>
        <d v="2025-06-20T00:00:00"/>
        <d v="2024-07-30T00:00:00"/>
        <d v="2024-03-07T00:00:00"/>
        <d v="2024-08-15T00:00:00"/>
        <d v="2025-08-17T00:00:00"/>
        <d v="2025-02-28T00:00:00"/>
        <d v="2024-11-15T00:00:00"/>
        <d v="2025-03-18T00:00:00"/>
        <d v="2024-11-10T00:00:00"/>
        <d v="2026-08-23T00:00:00"/>
        <d v="2025-08-04T00:00:00"/>
        <d v="2024-05-16T00:00:00"/>
        <d v="2026-06-17T00:00:00"/>
        <d v="2025-06-26T00:00:00"/>
        <d v="2024-02-09T00:00:00"/>
        <d v="2024-01-06T00:00:00"/>
        <d v="2024-11-17T00:00:00"/>
        <d v="2025-04-12T00:00:00"/>
        <d v="2024-01-04T00:00:00"/>
        <d v="2026-04-26T00:00:00"/>
        <d v="2025-08-28T00:00:00"/>
        <d v="2026-09-24T00:00:00"/>
        <d v="2026-08-04T00:00:00"/>
        <d v="2025-12-15T00:00:00"/>
        <d v="2024-10-26T00:00:00"/>
        <d v="2025-02-13T00:00:00"/>
        <d v="2024-05-19T00:00:00"/>
        <d v="2025-07-12T00:00:00"/>
        <d v="2025-07-03T00:00:00"/>
        <d v="2026-06-12T00:00:00"/>
        <d v="2026-05-17T00:00:00"/>
        <d v="2026-04-24T00:00:00"/>
        <d v="2026-06-20T00:00:00"/>
        <d v="2024-09-17T00:00:00"/>
        <d v="2025-10-11T00:00:00"/>
        <d v="2024-01-13T00:00:00"/>
        <d v="2024-11-14T00:00:00"/>
        <d v="2024-11-24T00:00:00"/>
        <d v="2026-06-29T00:00:00"/>
        <d v="2026-03-27T00:00:00"/>
        <d v="2024-11-29T00:00:00"/>
        <d v="2026-09-21T00:00:00"/>
        <d v="2026-07-06T00:00:00"/>
        <d v="2024-10-17T00:00:00"/>
        <d v="2024-03-29T00:00:00"/>
        <d v="2024-10-21T00:00:00"/>
        <d v="2025-09-07T00:00:00"/>
        <d v="2025-09-28T00:00:00"/>
        <d v="2026-05-14T00:00:00"/>
        <d v="2026-03-31T00:00:00"/>
        <d v="2025-08-01T00:00:00"/>
        <d v="2025-01-25T00:00:00"/>
        <d v="2024-06-27T00:00:00"/>
        <d v="2025-03-23T00:00:00"/>
        <d v="2025-10-30T00:00:00"/>
        <d v="2025-04-22T00:00:00"/>
        <d v="2024-04-06T00:00:00"/>
        <d v="2025-08-20T00:00:00"/>
        <d v="2025-09-26T00:00:00"/>
        <d v="2024-06-07T00:00:00"/>
        <d v="2024-11-19T00:00:00"/>
        <d v="2026-04-23T00:00:00"/>
        <d v="2025-09-18T00:00:00"/>
        <d v="2026-01-24T00:00:00"/>
        <d v="2024-10-18T00:00:00"/>
        <d v="2024-01-11T00:00:00"/>
        <d v="2025-12-12T00:00:00"/>
        <d v="2024-05-20T00:00:00"/>
        <d v="2024-07-28T00:00:00"/>
        <d v="2025-11-13T00:00:00"/>
        <d v="2024-12-21T00:00:00"/>
        <d v="2026-06-06T00:00:00"/>
        <d v="2026-03-09T00:00:00"/>
        <d v="2025-01-12T00:00:00"/>
        <d v="2026-06-23T00:00:00"/>
        <d v="2024-10-23T00:00:00"/>
        <d v="2026-03-24T00:00:00"/>
        <d v="2025-09-13T00:00:00"/>
        <d v="2026-08-07T00:00:00"/>
        <d v="2025-01-05T00:00:00"/>
        <d v="2025-10-22T00:00:00"/>
        <d v="2025-03-06T00:00:00"/>
        <d v="2026-08-26T00:00:00"/>
        <d v="2024-11-08T00:00:00"/>
        <d v="2026-07-25T00:00:00"/>
        <d v="2026-03-13T00:00:00"/>
        <d v="2024-12-12T00:00:00"/>
        <d v="2025-06-12T00:00:00"/>
        <d v="2026-07-27T00:00:00"/>
        <d v="2026-08-24T00:00:00"/>
        <d v="2026-05-05T00:00:00"/>
        <d v="2024-06-04T00:00:00"/>
        <d v="2026-05-31T00:00:00"/>
        <d v="2024-03-24T00:00:00"/>
        <d v="2025-09-21T00:00:00"/>
        <d v="2025-12-23T00:00:00"/>
        <d v="2024-02-01T00:00:00"/>
        <d v="2025-03-04T00:00:00"/>
        <d v="2024-10-12T00:00:00"/>
        <d v="2025-02-27T00:00:00"/>
        <d v="2025-08-12T00:00:00"/>
        <d v="2024-06-23T00:00:00"/>
        <d v="2024-04-23T00:00:00"/>
        <d v="2024-08-09T00:00:00"/>
        <d v="2025-11-08T00:00:00"/>
        <d v="2025-10-05T00:00:00"/>
        <d v="2024-02-24T00:00:00"/>
        <d v="2026-02-16T00:00:00"/>
        <d v="2026-09-05T00:00:00"/>
        <d v="2024-03-27T00:00:00"/>
        <d v="2024-11-23T00:00:00"/>
        <d v="2025-05-05T00:00:00"/>
        <d v="2025-03-27T00:00:00"/>
        <d v="2026-08-01T00:00:00"/>
        <d v="2026-02-13T00:00:00"/>
        <d v="2025-01-15T00:00:00"/>
        <d v="2024-03-22T00:00:00"/>
        <d v="2025-05-28T00:00:00"/>
        <d v="2025-06-06T00:00:00"/>
        <d v="2026-01-15T00:00:00"/>
        <d v="2025-12-07T00:00:00"/>
        <d v="2026-07-28T00:00:00"/>
        <d v="2024-12-29T00:00:00"/>
        <d v="2025-09-23T00:00:00"/>
        <d v="2025-12-21T00:00:00"/>
        <d v="2024-07-27T00:00:00"/>
        <d v="2025-07-05T00:00:00"/>
        <d v="2024-10-04T00:00:00"/>
        <d v="2025-05-08T00:00:00"/>
        <d v="2025-08-21T00:00:00"/>
        <d v="2025-09-20T00:00:00"/>
        <d v="2026-05-23T00:00:00"/>
        <d v="2024-10-13T00:00:00"/>
        <d v="2025-12-31T00:00:00"/>
        <d v="2025-07-29T00:00:00"/>
        <d v="2025-12-05T00:00:00"/>
        <d v="2026-01-13T00:00:00"/>
        <d v="2024-11-05T00:00:00"/>
        <d v="2025-02-09T00:00:00"/>
        <d v="2025-05-21T00:00:00"/>
        <d v="2025-04-26T00:00:00"/>
        <d v="2025-12-13T00:00:00"/>
        <d v="2025-05-12T00:00:00"/>
        <d v="2024-04-17T00:00:00"/>
        <d v="2024-04-11T00:00:00"/>
        <d v="2026-05-15T00:00:00"/>
        <d v="2024-10-01T00:00:00"/>
        <d v="2024-02-13T00:00:00"/>
        <d v="2025-08-14T00:00:00"/>
        <d v="2026-09-17T00:00:00"/>
        <d v="2024-07-18T00:00:00"/>
        <d v="2025-07-24T00:00:00"/>
        <d v="2026-02-20T00:00:00"/>
        <d v="2025-01-06T00:00:00"/>
        <d v="2025-06-10T00:00:00"/>
        <d v="2025-12-22T00:00:00"/>
        <d v="2025-03-01T00:00:00"/>
        <d v="2024-11-06T00:00:00"/>
        <d v="2026-02-19T00:00:00"/>
        <d v="2024-09-01T00:00:00"/>
        <d v="2025-03-15T00:00:00"/>
        <d v="2024-09-22T00:00:00"/>
        <d v="2026-07-14T00:00:00"/>
        <d v="2024-05-21T00:00:00"/>
        <d v="2024-10-19T00:00:00"/>
        <d v="2026-08-06T00:00:00"/>
        <d v="2025-08-07T00:00:00"/>
        <d v="2025-02-02T00:00:00"/>
        <d v="2026-06-07T00:00:00"/>
        <d v="2026-08-21T00:00:00"/>
        <d v="2025-08-06T00:00:00"/>
        <d v="2024-12-31T00:00:00"/>
        <d v="2026-01-22T00:00:00"/>
        <d v="2026-06-08T00:00:00"/>
        <d v="2026-06-11T00:00:00"/>
        <d v="2024-09-23T00:00:00"/>
        <d v="2024-11-27T00:00:00"/>
        <d v="2025-04-07T00:00:00"/>
        <d v="2025-01-29T00:00:00"/>
        <d v="2026-06-19T00:00:00"/>
        <d v="2025-03-29T00:00:00"/>
        <d v="2026-08-22T00:00:00"/>
        <d v="2025-07-21T00:00:00"/>
        <d v="2024-09-18T00:00:00"/>
        <d v="2024-12-18T00:00:00"/>
        <d v="2024-12-10T00:00:00"/>
        <d v="2024-01-31T00:00:00"/>
        <d v="2025-06-18T00:00:00"/>
        <d v="2026-07-15T00:00:00"/>
        <d v="2025-08-11T00:00:00"/>
        <d v="2026-09-15T00:00:00"/>
        <d v="2025-08-08T00:00:00"/>
        <d v="2025-02-15T00:00:00"/>
        <d v="2025-12-16T00:00:00"/>
        <d v="2024-03-19T00:00:00"/>
        <d v="2025-03-05T00:00:00"/>
        <d v="2026-06-05T00:00:00"/>
        <d v="2025-06-22T00:00:00"/>
        <d v="2025-01-16T00:00:00"/>
        <d v="2026-02-24T00:00:00"/>
        <d v="2024-02-29T00:00:00"/>
        <d v="2025-08-13T00:00:00"/>
        <d v="2024-07-17T00:00:00"/>
        <d v="2025-06-19T00:00:00"/>
        <d v="2024-03-04T00:00:00"/>
        <d v="2025-05-09T00:00:00"/>
        <d v="2025-06-27T00:00:00"/>
        <d v="2025-07-06T00:00:00"/>
        <d v="2024-11-12T00:00:00"/>
        <d v="2026-05-09T00:00:00"/>
        <d v="2025-01-17T00:00:00"/>
        <d v="2025-05-29T00:00:00"/>
        <d v="2026-03-19T00:00:00"/>
        <d v="2026-06-22T00:00:00"/>
        <d v="2024-11-02T00:00:00"/>
        <d v="2025-07-02T00:00:00"/>
        <d v="2024-12-17T00:00:00"/>
        <d v="2026-07-12T00:00:00"/>
        <d v="2026-05-11T00:00:00"/>
        <d v="2024-01-24T00:00:00"/>
        <d v="2026-07-26T00:00:00"/>
        <d v="2025-06-13T00:00:00"/>
        <d v="2026-01-06T00:00:00"/>
        <d v="2024-03-06T00:00:00"/>
        <d v="2024-10-02T00:00:00"/>
        <d v="2026-09-06T00:00:00"/>
        <d v="2026-07-21T00:00:00"/>
        <d v="2026-01-26T00:00:00"/>
        <d v="2024-07-03T00:00:00"/>
        <d v="2024-07-11T00:00:00"/>
        <d v="2025-09-05T00:00:00"/>
        <d v="2026-07-05T00:00:00"/>
        <d v="2026-07-30T00:00:00"/>
        <d v="2024-08-08T00:00:00"/>
        <d v="2024-12-08T00:00:00"/>
        <d v="2025-09-10T00:00:00"/>
        <d v="2024-12-16T00:00:00"/>
        <d v="2025-08-05T00:00:00"/>
        <d v="2024-12-27T00:00:00"/>
        <d v="2024-02-19T00:00:00"/>
        <d v="2025-04-27T00:00:00"/>
        <d v="2024-03-17T00:00:00"/>
        <d v="2025-08-19T00:00:00"/>
        <d v="2025-09-12T00:00:00"/>
        <d v="2025-12-08T00:00:00"/>
        <d v="2025-09-09T00:00:00"/>
        <d v="2024-09-04T00:00:00"/>
        <d v="2024-04-10T00:00:00"/>
        <d v="2026-07-19T00:00:00"/>
        <d v="2026-02-26T00:00:00"/>
        <d v="2026-02-06T00:00:00"/>
        <d v="2024-06-12T00:00:00"/>
        <d v="2024-04-19T00:00:00"/>
        <d v="2024-08-25T00:00:00"/>
        <d v="2026-04-25T00:00:00"/>
        <d v="2024-09-16T00:00:00"/>
        <d v="2026-01-11T00:00:00"/>
        <d v="2025-02-26T00:00:00"/>
        <d v="2025-04-09T00:00:00"/>
        <d v="2024-08-19T00:00:00"/>
        <d v="2025-10-12T00:00:00"/>
        <d v="2024-07-29T00:00:00"/>
        <d v="2025-01-02T00:00:00"/>
        <d v="2024-06-17T00:00:00"/>
        <d v="2025-02-24T00:00:00"/>
        <d v="2024-01-30T00:00:00"/>
        <d v="2024-05-15T00:00:00"/>
        <d v="2026-09-26T00:00:00"/>
        <d v="2024-02-26T00:00:00"/>
        <d v="2026-07-29T00:00:00"/>
        <d v="2026-02-04T00:00:00"/>
        <d v="2026-05-24T00:00:00"/>
        <d v="2025-06-16T00:00:00"/>
        <d v="2026-01-29T00:00:00"/>
        <d v="2025-11-09T00:00:00"/>
        <d v="2024-03-08T00:00:00"/>
        <d v="2025-11-10T00:00:00"/>
        <d v="2025-04-30T00:00:00"/>
        <d v="2025-03-09T00:00:00"/>
        <d v="2024-08-06T00:00:00"/>
        <d v="2025-08-25T00:00:00"/>
        <d v="2024-09-11T00:00:00"/>
        <d v="2025-04-24T00:00:00"/>
        <d v="2025-07-08T00:00:00"/>
        <d v="2024-11-28T00:00:00"/>
        <d v="2024-08-27T00:00:00"/>
        <d v="2024-10-16T00:00:00"/>
        <d v="2025-04-23T00:00:00"/>
        <d v="2025-05-01T00:00:00"/>
        <d v="2026-03-20T00:00:00"/>
        <d v="2024-12-20T00:00:00"/>
        <d v="2024-02-14T00:00:00"/>
        <d v="2025-06-11T00:00:00"/>
        <d v="2026-01-25T00:00:00"/>
        <d v="2025-08-22T00:00:00"/>
        <d v="2025-03-08T00:00:00"/>
        <d v="2024-07-15T00:00:00"/>
        <d v="2025-11-24T00:00:00"/>
        <d v="2024-10-25T00:00:00"/>
        <d v="2024-02-21T00:00:00"/>
        <d v="2024-03-11T00:00:00"/>
        <d v="2026-02-03T00:00:00"/>
        <d v="2025-11-01T00:00:00"/>
        <d v="2026-03-18T00:00:00"/>
      </sharedItems>
    </cacheField>
    <cacheField name="Customer_ID" numFmtId="0">
      <sharedItems/>
    </cacheField>
    <cacheField name="Customer_Segment" numFmtId="0">
      <sharedItems count="3">
        <s v="Consumer"/>
        <s v="Corporate"/>
        <s v="Small Business"/>
      </sharedItems>
    </cacheField>
    <cacheField name="Region" numFmtId="0">
      <sharedItems count="5">
        <s v="South"/>
        <s v="West"/>
        <s v="East"/>
        <s v="Central"/>
        <s v="North"/>
      </sharedItems>
    </cacheField>
    <cacheField name="State" numFmtId="0">
      <sharedItems containsBlank="1"/>
    </cacheField>
    <cacheField name="Sales_Channel" numFmtId="0">
      <sharedItems containsBlank="1" count="4">
        <s v="Online"/>
        <s v="Distributor"/>
        <s v="Retail Store"/>
        <m/>
      </sharedItems>
    </cacheField>
    <cacheField name="Category" numFmtId="0">
      <sharedItems count="3">
        <s v="Technology"/>
        <s v="Office Supplies"/>
        <s v="Furniture"/>
      </sharedItems>
    </cacheField>
    <cacheField name="Product" numFmtId="0">
      <sharedItems count="17">
        <s v="Laptop"/>
        <s v="Mouse"/>
        <s v="Printer"/>
        <s v="Notebook"/>
        <s v="Folders"/>
        <s v="Pen Set"/>
        <s v="Headphones"/>
        <s v="Stapler"/>
        <s v="Monitor"/>
        <s v="Table"/>
        <s v="Office Chair"/>
        <s v="Keyboard"/>
        <s v="Bookshelf"/>
        <s v="Markers"/>
        <s v="Paper Ream"/>
        <s v="Desk"/>
        <s v="Filing Cabinet"/>
      </sharedItems>
    </cacheField>
    <cacheField name="Quantity" numFmtId="0">
      <sharedItems containsSemiMixedTypes="0" containsString="0" containsNumber="1" containsInteger="1" minValue="1" maxValue="10"/>
    </cacheField>
    <cacheField name="Unit_Price" numFmtId="0">
      <sharedItems containsSemiMixedTypes="0" containsString="0" containsNumber="1" minValue="30.23" maxValue="94986.53"/>
    </cacheField>
    <cacheField name="Discount" numFmtId="0">
      <sharedItems containsString="0" containsBlank="1" containsNumber="1" minValue="0" maxValue="0.25"/>
    </cacheField>
    <cacheField name="Sales" numFmtId="165">
      <sharedItems containsSemiMixedTypes="0" containsString="0" containsNumber="1" minValue="27.32" maxValue="864203.79"/>
    </cacheField>
    <cacheField name="Cost" numFmtId="2">
      <sharedItems containsSemiMixedTypes="0" containsString="0" containsNumber="1" minValue="18.13" maxValue="724414.71"/>
    </cacheField>
    <cacheField name="Profit" numFmtId="165">
      <sharedItems containsSemiMixedTypes="0" containsString="0" containsNumber="1" minValue="-16673.849999999999" maxValue="304007.3"/>
    </cacheField>
    <cacheField name="Payment_Method" numFmtId="0">
      <sharedItems/>
    </cacheField>
    <cacheField name="Order_Status" numFmtId="0">
      <sharedItems count="3">
        <s v="Delivered"/>
        <s v="Cancelled"/>
        <s v="Returned"/>
      </sharedItems>
    </cacheField>
    <cacheField name="Profit_Margin" numFmtId="10">
      <sharedItems containsSemiMixedTypes="0" containsString="0" containsNumber="1" minValue="-9.1258919991003329E-2" maxValue="0.47976547152624588"/>
    </cacheField>
    <cacheField name="Order_Month" numFmtId="14">
      <sharedItems count="33">
        <s v="Apr-2024"/>
        <s v="Mar-2025"/>
        <s v="May-2026"/>
        <s v="Sep-2024"/>
        <s v="Mar-2024"/>
        <s v="Dec-2025"/>
        <s v="Jan-2024"/>
        <s v="Sep-2025"/>
        <s v="May-2024"/>
        <s v="Apr-2025"/>
        <s v="Aug-2024"/>
        <s v="Nov-2024"/>
        <s v="Jan-2025"/>
        <s v="Oct-2025"/>
        <s v="Feb-2026"/>
        <s v="Dec-2024"/>
        <s v="May-2025"/>
        <s v="Feb-2025"/>
        <s v="Mar-2026"/>
        <s v="Jul-2024"/>
        <s v="Aug-2026"/>
        <s v="Oct-2024"/>
        <s v="Jun-2024"/>
        <s v="Jan-2026"/>
        <s v="Jul-2025"/>
        <s v="Feb-2024"/>
        <s v="Nov-2025"/>
        <s v="Sep-2026"/>
        <s v="Apr-2026"/>
        <s v="Aug-2025"/>
        <s v="Jun-2026"/>
        <s v="Jul-2026"/>
        <s v="Jun-2025"/>
      </sharedItems>
    </cacheField>
    <cacheField name="Profit_Status" numFmtId="0">
      <sharedItems/>
    </cacheField>
  </cacheFields>
  <extLst>
    <ext xmlns:x14="http://schemas.microsoft.com/office/spreadsheetml/2009/9/main" uri="{725AE2AE-9491-48be-B2B4-4EB974FC3084}">
      <x14:pivotCacheDefinition pivotCacheId="20812714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100001"/>
    <x v="0"/>
    <s v="CUST-2438"/>
    <x v="0"/>
    <x v="0"/>
    <s v="Kerala"/>
    <x v="0"/>
    <x v="0"/>
    <x v="0"/>
    <n v="2"/>
    <n v="40738.44"/>
    <n v="0"/>
    <n v="81476.88"/>
    <n v="46570.05"/>
    <n v="34906.83"/>
    <s v="Debit Card"/>
    <x v="0"/>
    <n v="0.42842619894134387"/>
    <x v="0"/>
    <s v="Profit"/>
  </r>
  <r>
    <s v="ORD-100002"/>
    <x v="1"/>
    <s v="CUST-1997"/>
    <x v="0"/>
    <x v="0"/>
    <s v="Kerala"/>
    <x v="1"/>
    <x v="0"/>
    <x v="1"/>
    <n v="4"/>
    <n v="2293.71"/>
    <n v="0.1"/>
    <n v="8257.36"/>
    <n v="7139.86"/>
    <n v="1117.5"/>
    <s v="Net Banking"/>
    <x v="0"/>
    <n v="0.13533381129077574"/>
    <x v="1"/>
    <s v="Profit"/>
  </r>
  <r>
    <s v="ORD-100003"/>
    <x v="2"/>
    <s v="CUST-1655"/>
    <x v="0"/>
    <x v="1"/>
    <s v="Maharashtra"/>
    <x v="1"/>
    <x v="0"/>
    <x v="2"/>
    <n v="1"/>
    <n v="15746.81"/>
    <n v="0.15"/>
    <n v="13384.79"/>
    <n v="9471.16"/>
    <n v="3913.63"/>
    <s v="Net Banking"/>
    <x v="0"/>
    <n v="0.29239382911498796"/>
    <x v="2"/>
    <s v="Profit"/>
  </r>
  <r>
    <s v="ORD-100004"/>
    <x v="3"/>
    <s v="CUST-2261"/>
    <x v="0"/>
    <x v="2"/>
    <s v="Jharkhand"/>
    <x v="1"/>
    <x v="1"/>
    <x v="3"/>
    <n v="3"/>
    <n v="83.9"/>
    <n v="0.2"/>
    <n v="201.36"/>
    <n v="206.06"/>
    <n v="-4.7"/>
    <s v="Cash"/>
    <x v="0"/>
    <n v="-2.3341279300754865E-2"/>
    <x v="3"/>
    <s v="Loss"/>
  </r>
  <r>
    <s v="ORD-100005"/>
    <x v="4"/>
    <s v="CUST-1284"/>
    <x v="1"/>
    <x v="2"/>
    <s v="Assam"/>
    <x v="0"/>
    <x v="1"/>
    <x v="4"/>
    <n v="1"/>
    <n v="84.04"/>
    <n v="0.05"/>
    <n v="79.84"/>
    <n v="51.31"/>
    <n v="28.53"/>
    <s v="Credit Card"/>
    <x v="0"/>
    <n v="0.35733967935871741"/>
    <x v="0"/>
    <s v="Profit"/>
  </r>
  <r>
    <s v="ORD-100006"/>
    <x v="5"/>
    <s v="CUST-2224"/>
    <x v="2"/>
    <x v="3"/>
    <s v="Uttar Pradesh"/>
    <x v="1"/>
    <x v="1"/>
    <x v="5"/>
    <n v="6"/>
    <n v="219.9"/>
    <n v="0.05"/>
    <n v="1253.43"/>
    <n v="817.57"/>
    <n v="435.86"/>
    <s v="Debit Card"/>
    <x v="0"/>
    <n v="0.34773381840230405"/>
    <x v="4"/>
    <s v="Profit"/>
  </r>
  <r>
    <s v="ORD-100007"/>
    <x v="6"/>
    <s v="CUST-1215"/>
    <x v="0"/>
    <x v="4"/>
    <s v="Uttar Pradesh"/>
    <x v="1"/>
    <x v="0"/>
    <x v="6"/>
    <n v="2"/>
    <n v="2835.91"/>
    <n v="0.25"/>
    <n v="4253.8599999999997"/>
    <n v="4043.06"/>
    <n v="210.8"/>
    <s v="Debit Card"/>
    <x v="0"/>
    <n v="4.9554992406896328E-2"/>
    <x v="5"/>
    <s v="Profit"/>
  </r>
  <r>
    <s v="ORD-100008"/>
    <x v="7"/>
    <s v="CUST-1429"/>
    <x v="0"/>
    <x v="4"/>
    <s v="Uttar Pradesh"/>
    <x v="0"/>
    <x v="1"/>
    <x v="7"/>
    <n v="1"/>
    <n v="572.79999999999995"/>
    <n v="0.05"/>
    <n v="544.16"/>
    <n v="427.8"/>
    <n v="116.36"/>
    <s v="Net Banking"/>
    <x v="0"/>
    <n v="0.21383416642164071"/>
    <x v="6"/>
    <s v="Profit"/>
  </r>
  <r>
    <s v="ORD-100009"/>
    <x v="8"/>
    <s v="CUST-2194"/>
    <x v="1"/>
    <x v="1"/>
    <s v="Madhya Pradesh"/>
    <x v="0"/>
    <x v="0"/>
    <x v="0"/>
    <n v="2"/>
    <n v="45081.2"/>
    <n v="0.05"/>
    <n v="85654.28"/>
    <n v="48436.82"/>
    <n v="37217.46"/>
    <s v="Net Banking"/>
    <x v="0"/>
    <n v="0.43450788448633271"/>
    <x v="7"/>
    <s v="Profit"/>
  </r>
  <r>
    <s v="ORD-100010"/>
    <x v="9"/>
    <s v="CUST-2075"/>
    <x v="0"/>
    <x v="4"/>
    <s v="Himachal Pradesh"/>
    <x v="1"/>
    <x v="0"/>
    <x v="8"/>
    <n v="1"/>
    <n v="26679.56"/>
    <n v="0.15"/>
    <n v="22677.63"/>
    <n v="17938.93"/>
    <n v="4738.7"/>
    <s v="UPI"/>
    <x v="0"/>
    <n v="0.20895922545698115"/>
    <x v="8"/>
    <s v="Profit"/>
  </r>
  <r>
    <s v="ORD-100011"/>
    <x v="10"/>
    <s v="CUST-2138"/>
    <x v="2"/>
    <x v="1"/>
    <s v="Gujarat"/>
    <x v="0"/>
    <x v="2"/>
    <x v="9"/>
    <n v="2"/>
    <n v="10711.48"/>
    <n v="0.1"/>
    <n v="19280.66"/>
    <n v="13621.05"/>
    <n v="5659.61"/>
    <s v="UPI"/>
    <x v="1"/>
    <n v="0.29353818800808684"/>
    <x v="9"/>
    <s v="Profit"/>
  </r>
  <r>
    <s v="ORD-100012"/>
    <x v="11"/>
    <s v="CUST-1165"/>
    <x v="0"/>
    <x v="1"/>
    <s v="Madhya Pradesh"/>
    <x v="2"/>
    <x v="0"/>
    <x v="1"/>
    <n v="4"/>
    <n v="748.79"/>
    <n v="0.1"/>
    <n v="2695.64"/>
    <n v="1606.55"/>
    <n v="1089.0899999999999"/>
    <s v="Cash"/>
    <x v="1"/>
    <n v="0.40401908266682496"/>
    <x v="10"/>
    <s v="Profit"/>
  </r>
  <r>
    <s v="ORD-100013"/>
    <x v="12"/>
    <s v="CUST-3476"/>
    <x v="0"/>
    <x v="3"/>
    <s v="Uttar Pradesh"/>
    <x v="0"/>
    <x v="0"/>
    <x v="8"/>
    <n v="2"/>
    <n v="11513.44"/>
    <n v="0.15"/>
    <n v="19572.849999999999"/>
    <n v="18697.330000000002"/>
    <n v="875.52"/>
    <s v="Credit Card"/>
    <x v="0"/>
    <n v="4.473134980342669E-2"/>
    <x v="11"/>
    <s v="Profit"/>
  </r>
  <r>
    <s v="ORD-100014"/>
    <x v="13"/>
    <s v="CUST-2152"/>
    <x v="0"/>
    <x v="3"/>
    <s v="Uttar Pradesh"/>
    <x v="0"/>
    <x v="1"/>
    <x v="5"/>
    <n v="1"/>
    <n v="204.86"/>
    <n v="0.1"/>
    <n v="184.37"/>
    <n v="122.18"/>
    <n v="62.19"/>
    <s v="Net Banking"/>
    <x v="0"/>
    <n v="0.33731084232792752"/>
    <x v="9"/>
    <s v="Profit"/>
  </r>
  <r>
    <s v="ORD-100015"/>
    <x v="14"/>
    <s v="CUST-2702"/>
    <x v="0"/>
    <x v="4"/>
    <s v="Uttar Pradesh"/>
    <x v="0"/>
    <x v="1"/>
    <x v="3"/>
    <n v="4"/>
    <n v="44.59"/>
    <n v="0"/>
    <n v="178.36"/>
    <n v="117.77"/>
    <n v="60.59"/>
    <s v="Credit Card"/>
    <x v="0"/>
    <n v="0.33970621215519176"/>
    <x v="4"/>
    <s v="Profit"/>
  </r>
  <r>
    <s v="ORD-100016"/>
    <x v="15"/>
    <s v="CUST-2849"/>
    <x v="2"/>
    <x v="4"/>
    <s v="Uttar Pradesh"/>
    <x v="0"/>
    <x v="1"/>
    <x v="3"/>
    <n v="4"/>
    <n v="159.37"/>
    <n v="0.25"/>
    <n v="478.11"/>
    <n v="379.47"/>
    <n v="98.64"/>
    <s v="Cash"/>
    <x v="0"/>
    <n v="0.20631235489740854"/>
    <x v="12"/>
    <s v="Profit"/>
  </r>
  <r>
    <s v="ORD-100017"/>
    <x v="16"/>
    <s v="CUST-2408"/>
    <x v="1"/>
    <x v="1"/>
    <s v="Rajasthan"/>
    <x v="2"/>
    <x v="2"/>
    <x v="10"/>
    <n v="1"/>
    <n v="17444.77"/>
    <n v="0.1"/>
    <n v="15700.29"/>
    <n v="10549.99"/>
    <n v="5150.3"/>
    <s v="Credit Card"/>
    <x v="0"/>
    <n v="0.32803852667689576"/>
    <x v="0"/>
    <s v="Profit"/>
  </r>
  <r>
    <s v="ORD-100018"/>
    <x v="17"/>
    <s v="CUST-2208"/>
    <x v="2"/>
    <x v="3"/>
    <s v="Uttar Pradesh"/>
    <x v="1"/>
    <x v="0"/>
    <x v="11"/>
    <n v="2"/>
    <n v="2690.01"/>
    <n v="0"/>
    <n v="5380.02"/>
    <n v="2917.59"/>
    <n v="2462.4299999999998"/>
    <s v="Debit Card"/>
    <x v="0"/>
    <n v="0.45769904201099615"/>
    <x v="2"/>
    <s v="Profit"/>
  </r>
  <r>
    <s v="ORD-100019"/>
    <x v="18"/>
    <s v="CUST-3090"/>
    <x v="2"/>
    <x v="3"/>
    <s v="Chhattisgarh"/>
    <x v="2"/>
    <x v="0"/>
    <x v="0"/>
    <n v="4"/>
    <n v="35371.03"/>
    <n v="0.2"/>
    <n v="113187.3"/>
    <n v="77448.08"/>
    <n v="35739.22"/>
    <s v="Debit Card"/>
    <x v="0"/>
    <n v="0.31575291574231384"/>
    <x v="13"/>
    <s v="Profit"/>
  </r>
  <r>
    <s v="ORD-100020"/>
    <x v="19"/>
    <s v="CUST-1429"/>
    <x v="0"/>
    <x v="0"/>
    <s v="Telangana"/>
    <x v="0"/>
    <x v="1"/>
    <x v="4"/>
    <n v="1"/>
    <n v="199.22"/>
    <n v="0.1"/>
    <n v="179.3"/>
    <n v="135.47"/>
    <n v="43.83"/>
    <s v="Net Banking"/>
    <x v="0"/>
    <n v="0.2444506413831567"/>
    <x v="8"/>
    <s v="Profit"/>
  </r>
  <r>
    <s v="ORD-100021"/>
    <x v="20"/>
    <s v="CUST-1798"/>
    <x v="1"/>
    <x v="1"/>
    <s v="Madhya Pradesh"/>
    <x v="0"/>
    <x v="0"/>
    <x v="11"/>
    <n v="1"/>
    <n v="811.27"/>
    <n v="0"/>
    <n v="811.27"/>
    <n v="584.44000000000005"/>
    <n v="226.83"/>
    <s v="UPI"/>
    <x v="0"/>
    <n v="0.27959865396230604"/>
    <x v="13"/>
    <s v="Profit"/>
  </r>
  <r>
    <s v="ORD-100022"/>
    <x v="21"/>
    <s v="CUST-3481"/>
    <x v="1"/>
    <x v="4"/>
    <s v="Delhi"/>
    <x v="0"/>
    <x v="0"/>
    <x v="1"/>
    <n v="4"/>
    <n v="1365.18"/>
    <n v="0.1"/>
    <n v="4914.6499999999996"/>
    <n v="3399.96"/>
    <n v="1514.69"/>
    <s v="Debit Card"/>
    <x v="0"/>
    <n v="0.30819895618202725"/>
    <x v="11"/>
    <s v="Profit"/>
  </r>
  <r>
    <s v="ORD-100023"/>
    <x v="22"/>
    <s v="CUST-2503"/>
    <x v="1"/>
    <x v="2"/>
    <s v="Jharkhand"/>
    <x v="0"/>
    <x v="2"/>
    <x v="12"/>
    <n v="3"/>
    <n v="10776.52"/>
    <n v="0.2"/>
    <n v="25863.65"/>
    <n v="19179.330000000002"/>
    <n v="6684.32"/>
    <s v="Credit Card"/>
    <x v="0"/>
    <n v="0.25844457375505775"/>
    <x v="14"/>
    <s v="Profit"/>
  </r>
  <r>
    <s v="ORD-100024"/>
    <x v="23"/>
    <s v="CUST-3206"/>
    <x v="2"/>
    <x v="1"/>
    <s v="Goa"/>
    <x v="1"/>
    <x v="0"/>
    <x v="11"/>
    <n v="1"/>
    <n v="2654.5"/>
    <n v="0.1"/>
    <n v="2389.0500000000002"/>
    <n v="1818.61"/>
    <n v="570.44000000000005"/>
    <s v="UPI"/>
    <x v="0"/>
    <n v="0.23877273393189763"/>
    <x v="15"/>
    <s v="Profit"/>
  </r>
  <r>
    <s v="ORD-100025"/>
    <x v="24"/>
    <s v="CUST-1088"/>
    <x v="0"/>
    <x v="1"/>
    <s v="Rajasthan"/>
    <x v="2"/>
    <x v="0"/>
    <x v="6"/>
    <n v="1"/>
    <n v="5751.94"/>
    <n v="0.15"/>
    <n v="4889.1499999999996"/>
    <n v="3080.15"/>
    <n v="1809"/>
    <s v="Net Banking"/>
    <x v="0"/>
    <n v="0.37000296575069291"/>
    <x v="16"/>
    <s v="Profit"/>
  </r>
  <r>
    <s v="ORD-100026"/>
    <x v="25"/>
    <s v="CUST-3170"/>
    <x v="1"/>
    <x v="0"/>
    <s v="Andhra Pradesh"/>
    <x v="0"/>
    <x v="1"/>
    <x v="5"/>
    <n v="8"/>
    <n v="196.17"/>
    <n v="0.1"/>
    <n v="1412.42"/>
    <n v="1025.44"/>
    <n v="386.98"/>
    <s v="UPI"/>
    <x v="0"/>
    <n v="0.27398365925149742"/>
    <x v="17"/>
    <s v="Profit"/>
  </r>
  <r>
    <s v="ORD-100027"/>
    <x v="26"/>
    <s v="CUST-2102"/>
    <x v="1"/>
    <x v="2"/>
    <s v="Jharkhand"/>
    <x v="0"/>
    <x v="0"/>
    <x v="8"/>
    <n v="3"/>
    <n v="9281.89"/>
    <n v="0.15"/>
    <n v="23668.82"/>
    <n v="16242.13"/>
    <n v="7426.69"/>
    <s v="Debit Card"/>
    <x v="0"/>
    <n v="0.31377525368818554"/>
    <x v="18"/>
    <s v="Profit"/>
  </r>
  <r>
    <s v="ORD-100028"/>
    <x v="27"/>
    <s v="CUST-2553"/>
    <x v="0"/>
    <x v="2"/>
    <s v="Bihar"/>
    <x v="2"/>
    <x v="0"/>
    <x v="2"/>
    <n v="2"/>
    <n v="8981.8700000000008"/>
    <n v="0.1"/>
    <n v="16167.37"/>
    <n v="12277.14"/>
    <n v="3890.23"/>
    <s v="Credit Card"/>
    <x v="0"/>
    <n v="0.24062231519412247"/>
    <x v="12"/>
    <s v="Profit"/>
  </r>
  <r>
    <s v="ORD-100029"/>
    <x v="28"/>
    <s v="CUST-2192"/>
    <x v="1"/>
    <x v="4"/>
    <s v="Himachal Pradesh"/>
    <x v="0"/>
    <x v="2"/>
    <x v="9"/>
    <n v="8"/>
    <n v="6213.72"/>
    <n v="0.25"/>
    <n v="37282.32"/>
    <n v="37781.47"/>
    <n v="-499.15"/>
    <s v="Net Banking"/>
    <x v="0"/>
    <n v="-1.3388383555529806E-2"/>
    <x v="19"/>
    <s v="Loss"/>
  </r>
  <r>
    <s v="ORD-100030"/>
    <x v="29"/>
    <s v="CUST-1180"/>
    <x v="0"/>
    <x v="4"/>
    <s v="Uttar Pradesh"/>
    <x v="0"/>
    <x v="1"/>
    <x v="13"/>
    <n v="3"/>
    <n v="53.15"/>
    <n v="0"/>
    <n v="159.44999999999999"/>
    <n v="94.03"/>
    <n v="65.42"/>
    <s v="Debit Card"/>
    <x v="0"/>
    <n v="0.41028535591094389"/>
    <x v="20"/>
    <s v="Profit"/>
  </r>
  <r>
    <s v="ORD-100031"/>
    <x v="30"/>
    <s v="CUST-2849"/>
    <x v="1"/>
    <x v="0"/>
    <s v="Kerala"/>
    <x v="2"/>
    <x v="1"/>
    <x v="7"/>
    <n v="8"/>
    <n v="504.37"/>
    <n v="0.2"/>
    <n v="3227.97"/>
    <n v="3129.26"/>
    <n v="98.71"/>
    <s v="Credit Card"/>
    <x v="0"/>
    <n v="3.057959026880671E-2"/>
    <x v="21"/>
    <s v="Profit"/>
  </r>
  <r>
    <s v="ORD-100032"/>
    <x v="31"/>
    <s v="CUST-2930"/>
    <x v="1"/>
    <x v="4"/>
    <s v="Punjab"/>
    <x v="2"/>
    <x v="1"/>
    <x v="4"/>
    <n v="1"/>
    <n v="30.35"/>
    <n v="0.1"/>
    <n v="27.32"/>
    <n v="22.36"/>
    <n v="4.96"/>
    <s v="Debit Card"/>
    <x v="0"/>
    <n v="0.18155197657393851"/>
    <x v="22"/>
    <s v="Profit"/>
  </r>
  <r>
    <s v="ORD-100033"/>
    <x v="32"/>
    <s v="CUST-2575"/>
    <x v="2"/>
    <x v="3"/>
    <s v="Uttar Pradesh"/>
    <x v="3"/>
    <x v="0"/>
    <x v="6"/>
    <n v="2"/>
    <n v="2108.6999999999998"/>
    <n v="0.05"/>
    <n v="4006.53"/>
    <n v="2519.61"/>
    <n v="1486.92"/>
    <s v="Cash"/>
    <x v="0"/>
    <n v="0.37112413984170839"/>
    <x v="9"/>
    <s v="Profit"/>
  </r>
  <r>
    <s v="ORD-100034"/>
    <x v="33"/>
    <s v="CUST-2650"/>
    <x v="0"/>
    <x v="2"/>
    <s v="Bihar"/>
    <x v="0"/>
    <x v="1"/>
    <x v="14"/>
    <n v="3"/>
    <n v="216.47"/>
    <n v="0.15"/>
    <n v="552"/>
    <n v="450.17"/>
    <n v="101.83"/>
    <s v="Cash"/>
    <x v="0"/>
    <n v="0.1844746376811594"/>
    <x v="11"/>
    <s v="Profit"/>
  </r>
  <r>
    <s v="ORD-100035"/>
    <x v="34"/>
    <s v="CUST-1163"/>
    <x v="0"/>
    <x v="3"/>
    <s v="Madhya Pradesh"/>
    <x v="2"/>
    <x v="2"/>
    <x v="15"/>
    <n v="2"/>
    <n v="11037.15"/>
    <n v="0.25"/>
    <n v="16555.72"/>
    <n v="12937.71"/>
    <n v="3618.01"/>
    <s v="Cash"/>
    <x v="0"/>
    <n v="0.21853534609186431"/>
    <x v="6"/>
    <s v="Profit"/>
  </r>
  <r>
    <s v="ORD-100036"/>
    <x v="35"/>
    <s v="CUST-1923"/>
    <x v="0"/>
    <x v="4"/>
    <s v="Himachal Pradesh"/>
    <x v="0"/>
    <x v="1"/>
    <x v="14"/>
    <n v="4"/>
    <n v="457.76"/>
    <n v="0.1"/>
    <n v="1647.94"/>
    <n v="993.49"/>
    <n v="654.45000000000005"/>
    <s v="Cash"/>
    <x v="0"/>
    <n v="0.3971321771423717"/>
    <x v="3"/>
    <s v="Profit"/>
  </r>
  <r>
    <s v="ORD-100037"/>
    <x v="36"/>
    <s v="CUST-1182"/>
    <x v="1"/>
    <x v="2"/>
    <s v="Assam"/>
    <x v="0"/>
    <x v="1"/>
    <x v="5"/>
    <n v="2"/>
    <n v="486.58"/>
    <n v="0.1"/>
    <n v="875.84"/>
    <n v="673.09"/>
    <n v="202.75"/>
    <s v="Net Banking"/>
    <x v="2"/>
    <n v="0.23149205334307635"/>
    <x v="23"/>
    <s v="Profit"/>
  </r>
  <r>
    <s v="ORD-100038"/>
    <x v="37"/>
    <s v="CUST-1066"/>
    <x v="0"/>
    <x v="2"/>
    <s v="Assam"/>
    <x v="1"/>
    <x v="1"/>
    <x v="3"/>
    <n v="1"/>
    <n v="249.62"/>
    <n v="0.05"/>
    <n v="237.14"/>
    <n v="160.35"/>
    <n v="76.790000000000006"/>
    <s v="Credit Card"/>
    <x v="0"/>
    <n v="0.3238171544235473"/>
    <x v="2"/>
    <s v="Profit"/>
  </r>
  <r>
    <s v="ORD-100039"/>
    <x v="38"/>
    <s v="CUST-2075"/>
    <x v="0"/>
    <x v="2"/>
    <s v="West Bengal"/>
    <x v="0"/>
    <x v="2"/>
    <x v="12"/>
    <n v="8"/>
    <n v="10152.06"/>
    <n v="0.2"/>
    <n v="64973.18"/>
    <n v="52931.96"/>
    <n v="12041.22"/>
    <s v="Cash"/>
    <x v="0"/>
    <n v="0.185326006823123"/>
    <x v="24"/>
    <s v="Profit"/>
  </r>
  <r>
    <s v="ORD-100040"/>
    <x v="39"/>
    <s v="CUST-1049"/>
    <x v="0"/>
    <x v="0"/>
    <s v="Andhra Pradesh"/>
    <x v="1"/>
    <x v="1"/>
    <x v="5"/>
    <n v="6"/>
    <n v="266.37"/>
    <n v="0.1"/>
    <n v="1438.4"/>
    <n v="980.5"/>
    <n v="457.9"/>
    <s v="Debit Card"/>
    <x v="0"/>
    <n v="0.31833982202447159"/>
    <x v="9"/>
    <s v="Profit"/>
  </r>
  <r>
    <s v="ORD-100041"/>
    <x v="40"/>
    <s v="CUST-1271"/>
    <x v="1"/>
    <x v="0"/>
    <s v="Andhra Pradesh"/>
    <x v="0"/>
    <x v="0"/>
    <x v="2"/>
    <n v="3"/>
    <n v="19990.91"/>
    <n v="0.05"/>
    <n v="56974.09"/>
    <n v="32213.05"/>
    <n v="24761.040000000001"/>
    <s v="Cash"/>
    <x v="0"/>
    <n v="0.43460176371399706"/>
    <x v="25"/>
    <s v="Profit"/>
  </r>
  <r>
    <s v="ORD-100042"/>
    <x v="41"/>
    <s v="CUST-2722"/>
    <x v="1"/>
    <x v="2"/>
    <s v="Jharkhand"/>
    <x v="0"/>
    <x v="1"/>
    <x v="4"/>
    <n v="2"/>
    <n v="106.34"/>
    <n v="0"/>
    <n v="212.68"/>
    <n v="153.38999999999999"/>
    <n v="59.29"/>
    <s v="UPI"/>
    <x v="0"/>
    <n v="0.27877562535264244"/>
    <x v="16"/>
    <s v="Profit"/>
  </r>
  <r>
    <s v="ORD-100043"/>
    <x v="42"/>
    <s v="CUST-3079"/>
    <x v="1"/>
    <x v="2"/>
    <s v="West Bengal"/>
    <x v="2"/>
    <x v="2"/>
    <x v="9"/>
    <n v="3"/>
    <n v="4915.46"/>
    <n v="0"/>
    <n v="14746.38"/>
    <n v="10856.54"/>
    <n v="3889.84"/>
    <s v="UPI"/>
    <x v="0"/>
    <n v="0.26378270463666337"/>
    <x v="26"/>
    <s v="Profit"/>
  </r>
  <r>
    <s v="ORD-100044"/>
    <x v="43"/>
    <s v="CUST-1848"/>
    <x v="0"/>
    <x v="0"/>
    <s v="Karnataka"/>
    <x v="0"/>
    <x v="2"/>
    <x v="16"/>
    <n v="1"/>
    <n v="6258.79"/>
    <n v="0"/>
    <n v="6258.79"/>
    <n v="4358.24"/>
    <n v="1900.55"/>
    <s v="Cash"/>
    <x v="0"/>
    <n v="0.30366093126626714"/>
    <x v="9"/>
    <s v="Profit"/>
  </r>
  <r>
    <s v="ORD-100045"/>
    <x v="44"/>
    <s v="CUST-1727"/>
    <x v="1"/>
    <x v="4"/>
    <s v="Punjab"/>
    <x v="1"/>
    <x v="0"/>
    <x v="11"/>
    <n v="1"/>
    <n v="1322.64"/>
    <n v="0.15"/>
    <n v="1124.24"/>
    <n v="936.03"/>
    <n v="188.21"/>
    <s v="Credit Card"/>
    <x v="0"/>
    <n v="0.16741087312317654"/>
    <x v="26"/>
    <s v="Profit"/>
  </r>
  <r>
    <s v="ORD-100046"/>
    <x v="45"/>
    <s v="CUST-1665"/>
    <x v="0"/>
    <x v="1"/>
    <s v="Maharashtra"/>
    <x v="1"/>
    <x v="0"/>
    <x v="6"/>
    <n v="4"/>
    <n v="3001.86"/>
    <n v="0.1"/>
    <n v="10806.7"/>
    <n v="6522.72"/>
    <n v="4283.9799999999996"/>
    <s v="Cash"/>
    <x v="0"/>
    <n v="0.39641888828226929"/>
    <x v="27"/>
    <s v="Profit"/>
  </r>
  <r>
    <s v="ORD-100047"/>
    <x v="46"/>
    <s v="CUST-2236"/>
    <x v="1"/>
    <x v="0"/>
    <s v="Andhra Pradesh"/>
    <x v="0"/>
    <x v="1"/>
    <x v="5"/>
    <n v="4"/>
    <n v="350.57"/>
    <n v="0.15"/>
    <n v="1191.94"/>
    <n v="938.36"/>
    <n v="253.58"/>
    <s v="UPI"/>
    <x v="2"/>
    <n v="0.21274560800040271"/>
    <x v="14"/>
    <s v="Profit"/>
  </r>
  <r>
    <s v="ORD-100048"/>
    <x v="47"/>
    <s v="CUST-3497"/>
    <x v="0"/>
    <x v="3"/>
    <s v="Rajasthan"/>
    <x v="1"/>
    <x v="1"/>
    <x v="3"/>
    <n v="3"/>
    <n v="74.97"/>
    <n v="0"/>
    <n v="224.91"/>
    <n v="132.84"/>
    <n v="92.07"/>
    <s v="Net Banking"/>
    <x v="0"/>
    <n v="0.40936374549819926"/>
    <x v="19"/>
    <s v="Profit"/>
  </r>
  <r>
    <s v="ORD-100049"/>
    <x v="48"/>
    <s v="CUST-3445"/>
    <x v="2"/>
    <x v="1"/>
    <s v="Goa"/>
    <x v="0"/>
    <x v="2"/>
    <x v="10"/>
    <n v="4"/>
    <n v="9235.5"/>
    <n v="0.1"/>
    <n v="33247.800000000003"/>
    <n v="29313.1"/>
    <n v="3934.7"/>
    <s v="UPI"/>
    <x v="2"/>
    <n v="0.11834467242945396"/>
    <x v="20"/>
    <s v="Profit"/>
  </r>
  <r>
    <s v="ORD-100050"/>
    <x v="49"/>
    <s v="CUST-2001"/>
    <x v="1"/>
    <x v="0"/>
    <s v="Karnataka"/>
    <x v="0"/>
    <x v="2"/>
    <x v="12"/>
    <n v="1"/>
    <n v="8035.85"/>
    <n v="0.2"/>
    <n v="6428.68"/>
    <n v="4652.76"/>
    <n v="1775.92"/>
    <s v="Net Banking"/>
    <x v="2"/>
    <n v="0.27624955667415396"/>
    <x v="26"/>
    <s v="Profit"/>
  </r>
  <r>
    <s v="ORD-100051"/>
    <x v="48"/>
    <s v="CUST-1439"/>
    <x v="0"/>
    <x v="0"/>
    <s v="Andhra Pradesh"/>
    <x v="0"/>
    <x v="1"/>
    <x v="14"/>
    <n v="2"/>
    <n v="346.68"/>
    <n v="0"/>
    <n v="693.36"/>
    <n v="530.76"/>
    <n v="162.6"/>
    <s v="UPI"/>
    <x v="0"/>
    <n v="0.23451021114572515"/>
    <x v="20"/>
    <s v="Profit"/>
  </r>
  <r>
    <s v="ORD-100052"/>
    <x v="50"/>
    <s v="CUST-3482"/>
    <x v="0"/>
    <x v="3"/>
    <s v="Rajasthan"/>
    <x v="0"/>
    <x v="2"/>
    <x v="12"/>
    <n v="5"/>
    <n v="11070.07"/>
    <n v="0.1"/>
    <n v="49815.32"/>
    <n v="30223.22"/>
    <n v="19592.099999999999"/>
    <s v="Credit Card"/>
    <x v="0"/>
    <n v="0.39329467320494976"/>
    <x v="24"/>
    <s v="Profit"/>
  </r>
  <r>
    <s v="ORD-100053"/>
    <x v="51"/>
    <s v="CUST-2998"/>
    <x v="0"/>
    <x v="3"/>
    <s v="Rajasthan"/>
    <x v="0"/>
    <x v="2"/>
    <x v="9"/>
    <n v="2"/>
    <n v="2870.56"/>
    <n v="0.2"/>
    <n v="4592.8999999999996"/>
    <n v="3966.25"/>
    <n v="626.65"/>
    <s v="Debit Card"/>
    <x v="0"/>
    <n v="0.13643885127043917"/>
    <x v="2"/>
    <s v="Profit"/>
  </r>
  <r>
    <s v="ORD-100054"/>
    <x v="52"/>
    <s v="CUST-2412"/>
    <x v="1"/>
    <x v="4"/>
    <s v="Himachal Pradesh"/>
    <x v="0"/>
    <x v="0"/>
    <x v="8"/>
    <n v="4"/>
    <n v="12872.3"/>
    <n v="0"/>
    <n v="51489.2"/>
    <n v="38833.660000000003"/>
    <n v="12655.54"/>
    <s v="Net Banking"/>
    <x v="0"/>
    <n v="0.24579018512620127"/>
    <x v="24"/>
    <s v="Profit"/>
  </r>
  <r>
    <s v="ORD-100055"/>
    <x v="53"/>
    <s v="CUST-1100"/>
    <x v="2"/>
    <x v="2"/>
    <s v="Assam"/>
    <x v="0"/>
    <x v="1"/>
    <x v="5"/>
    <n v="6"/>
    <n v="257.68"/>
    <n v="0.25"/>
    <n v="1159.56"/>
    <n v="914.97"/>
    <n v="244.59"/>
    <s v="Cash"/>
    <x v="0"/>
    <n v="0.21093345751836906"/>
    <x v="10"/>
    <s v="Profit"/>
  </r>
  <r>
    <s v="ORD-100056"/>
    <x v="54"/>
    <s v="CUST-1720"/>
    <x v="2"/>
    <x v="3"/>
    <s v="Madhya Pradesh"/>
    <x v="1"/>
    <x v="1"/>
    <x v="13"/>
    <n v="1"/>
    <n v="229.85"/>
    <n v="0.05"/>
    <n v="218.36"/>
    <n v="162.74"/>
    <n v="55.62"/>
    <s v="Credit Card"/>
    <x v="0"/>
    <n v="0.25471698113207547"/>
    <x v="28"/>
    <s v="Profit"/>
  </r>
  <r>
    <s v="ORD-100057"/>
    <x v="55"/>
    <s v="CUST-2116"/>
    <x v="0"/>
    <x v="0"/>
    <s v="Andhra Pradesh"/>
    <x v="0"/>
    <x v="2"/>
    <x v="15"/>
    <n v="4"/>
    <n v="11122.97"/>
    <n v="0.25"/>
    <n v="33368.910000000003"/>
    <n v="25957.87"/>
    <n v="7411.04"/>
    <s v="Credit Card"/>
    <x v="0"/>
    <n v="0.22209415890420153"/>
    <x v="16"/>
    <s v="Profit"/>
  </r>
  <r>
    <s v="ORD-100058"/>
    <x v="19"/>
    <s v="CUST-1474"/>
    <x v="0"/>
    <x v="1"/>
    <s v="Madhya Pradesh"/>
    <x v="0"/>
    <x v="0"/>
    <x v="2"/>
    <n v="1"/>
    <n v="24287.06"/>
    <n v="0.05"/>
    <n v="23072.71"/>
    <n v="13359.01"/>
    <n v="9713.7000000000007"/>
    <s v="Credit Card"/>
    <x v="0"/>
    <n v="0.42100386127160622"/>
    <x v="8"/>
    <s v="Profit"/>
  </r>
  <r>
    <s v="ORD-100059"/>
    <x v="56"/>
    <s v="CUST-1809"/>
    <x v="1"/>
    <x v="0"/>
    <s v="Kerala"/>
    <x v="2"/>
    <x v="2"/>
    <x v="10"/>
    <n v="5"/>
    <n v="14071.02"/>
    <n v="0"/>
    <n v="70355.100000000006"/>
    <n v="37731.75"/>
    <n v="32623.35"/>
    <s v="Credit Card"/>
    <x v="0"/>
    <n v="0.46369559562846185"/>
    <x v="9"/>
    <s v="Profit"/>
  </r>
  <r>
    <s v="ORD-100060"/>
    <x v="57"/>
    <s v="CUST-3334"/>
    <x v="0"/>
    <x v="0"/>
    <s v="Andhra Pradesh"/>
    <x v="0"/>
    <x v="1"/>
    <x v="5"/>
    <n v="3"/>
    <n v="87.8"/>
    <n v="0.25"/>
    <n v="197.55"/>
    <n v="165.48"/>
    <n v="32.07"/>
    <s v="Debit Card"/>
    <x v="0"/>
    <n v="0.16233864844343204"/>
    <x v="18"/>
    <s v="Profit"/>
  </r>
  <r>
    <s v="ORD-100061"/>
    <x v="58"/>
    <s v="CUST-2895"/>
    <x v="2"/>
    <x v="3"/>
    <s v="Uttar Pradesh"/>
    <x v="0"/>
    <x v="2"/>
    <x v="9"/>
    <n v="2"/>
    <n v="5775.31"/>
    <n v="0.2"/>
    <n v="9240.5"/>
    <n v="8825.6299999999992"/>
    <n v="414.87"/>
    <s v="Net Banking"/>
    <x v="0"/>
    <n v="4.4896921162274769E-2"/>
    <x v="13"/>
    <s v="Profit"/>
  </r>
  <r>
    <s v="ORD-100062"/>
    <x v="7"/>
    <s v="CUST-2353"/>
    <x v="0"/>
    <x v="1"/>
    <s v="Rajasthan"/>
    <x v="2"/>
    <x v="1"/>
    <x v="7"/>
    <n v="2"/>
    <n v="313.83"/>
    <n v="0"/>
    <n v="627.66"/>
    <n v="443.5"/>
    <n v="184.16"/>
    <s v="Debit Card"/>
    <x v="0"/>
    <n v="0.29340725870694329"/>
    <x v="6"/>
    <s v="Profit"/>
  </r>
  <r>
    <s v="ORD-100063"/>
    <x v="59"/>
    <s v="CUST-3461"/>
    <x v="0"/>
    <x v="3"/>
    <s v="Uttar Pradesh"/>
    <x v="2"/>
    <x v="1"/>
    <x v="7"/>
    <n v="1"/>
    <n v="84.48"/>
    <n v="0.1"/>
    <n v="76.03"/>
    <n v="55.47"/>
    <n v="20.56"/>
    <s v="Debit Card"/>
    <x v="0"/>
    <n v="0.27041957122188609"/>
    <x v="28"/>
    <s v="Profit"/>
  </r>
  <r>
    <s v="ORD-100064"/>
    <x v="60"/>
    <s v="CUST-1133"/>
    <x v="0"/>
    <x v="3"/>
    <s v="Uttar Pradesh"/>
    <x v="1"/>
    <x v="0"/>
    <x v="8"/>
    <n v="2"/>
    <n v="11557.68"/>
    <n v="0.1"/>
    <n v="20803.82"/>
    <n v="12500.61"/>
    <n v="8303.2099999999991"/>
    <s v="UPI"/>
    <x v="0"/>
    <n v="0.39911948863237612"/>
    <x v="22"/>
    <s v="Profit"/>
  </r>
  <r>
    <s v="ORD-100065"/>
    <x v="61"/>
    <s v="CUST-1753"/>
    <x v="1"/>
    <x v="2"/>
    <s v="West Bengal"/>
    <x v="1"/>
    <x v="2"/>
    <x v="15"/>
    <n v="5"/>
    <n v="7058.83"/>
    <n v="0.15"/>
    <n v="30000.03"/>
    <n v="23725.33"/>
    <n v="6274.7"/>
    <s v="Credit Card"/>
    <x v="0"/>
    <n v="0.20915645751020917"/>
    <x v="3"/>
    <s v="Profit"/>
  </r>
  <r>
    <s v="ORD-100066"/>
    <x v="62"/>
    <s v="CUST-1774"/>
    <x v="0"/>
    <x v="0"/>
    <s v="Karnataka"/>
    <x v="1"/>
    <x v="2"/>
    <x v="16"/>
    <n v="2"/>
    <n v="6307.79"/>
    <n v="0.05"/>
    <n v="11984.8"/>
    <n v="10022.48"/>
    <n v="1962.32"/>
    <s v="Debit Card"/>
    <x v="0"/>
    <n v="0.16373406314665243"/>
    <x v="12"/>
    <s v="Profit"/>
  </r>
  <r>
    <s v="ORD-100067"/>
    <x v="63"/>
    <s v="CUST-1226"/>
    <x v="1"/>
    <x v="0"/>
    <s v="Tamil Nadu"/>
    <x v="0"/>
    <x v="2"/>
    <x v="10"/>
    <n v="2"/>
    <n v="6952.02"/>
    <n v="0"/>
    <n v="13904.04"/>
    <n v="9183.48"/>
    <n v="4720.5600000000004"/>
    <s v="Debit Card"/>
    <x v="0"/>
    <n v="0.33950995537987522"/>
    <x v="29"/>
    <s v="Profit"/>
  </r>
  <r>
    <s v="ORD-100068"/>
    <x v="64"/>
    <s v="CUST-1121"/>
    <x v="1"/>
    <x v="0"/>
    <s v="Kerala"/>
    <x v="2"/>
    <x v="2"/>
    <x v="10"/>
    <n v="2"/>
    <n v="14151.13"/>
    <n v="0.05"/>
    <n v="26887.15"/>
    <n v="22887.02"/>
    <n v="4000.13"/>
    <s v="Debit Card"/>
    <x v="1"/>
    <n v="0.14877478646862907"/>
    <x v="11"/>
    <s v="Profit"/>
  </r>
  <r>
    <s v="ORD-100069"/>
    <x v="65"/>
    <s v="CUST-1139"/>
    <x v="1"/>
    <x v="1"/>
    <s v="Madhya Pradesh"/>
    <x v="0"/>
    <x v="1"/>
    <x v="4"/>
    <n v="1"/>
    <n v="116.56"/>
    <n v="0.1"/>
    <n v="104.9"/>
    <n v="68.33"/>
    <n v="36.57"/>
    <s v="Debit Card"/>
    <x v="0"/>
    <n v="0.34861773117254524"/>
    <x v="6"/>
    <s v="Profit"/>
  </r>
  <r>
    <s v="ORD-100070"/>
    <x v="66"/>
    <s v="CUST-2907"/>
    <x v="0"/>
    <x v="1"/>
    <s v="Gujarat"/>
    <x v="1"/>
    <x v="1"/>
    <x v="5"/>
    <n v="3"/>
    <n v="105.6"/>
    <n v="0.05"/>
    <n v="300.95999999999998"/>
    <n v="190.29"/>
    <n v="110.67"/>
    <s v="Credit Card"/>
    <x v="1"/>
    <n v="0.3677232854864434"/>
    <x v="10"/>
    <s v="Profit"/>
  </r>
  <r>
    <s v="ORD-100071"/>
    <x v="67"/>
    <s v="CUST-1379"/>
    <x v="0"/>
    <x v="4"/>
    <s v="Punjab"/>
    <x v="2"/>
    <x v="0"/>
    <x v="6"/>
    <n v="2"/>
    <n v="3024.21"/>
    <n v="0.15"/>
    <n v="5141.16"/>
    <n v="4616.6400000000003"/>
    <n v="524.52"/>
    <s v="Net Banking"/>
    <x v="0"/>
    <n v="0.10202366781037743"/>
    <x v="14"/>
    <s v="Profit"/>
  </r>
  <r>
    <s v="ORD-100072"/>
    <x v="68"/>
    <s v="CUST-3263"/>
    <x v="2"/>
    <x v="1"/>
    <s v="Madhya Pradesh"/>
    <x v="0"/>
    <x v="2"/>
    <x v="12"/>
    <n v="6"/>
    <n v="3961.58"/>
    <n v="0.15"/>
    <n v="20204.060000000001"/>
    <n v="18002.84"/>
    <n v="2201.2199999999998"/>
    <s v="Debit Card"/>
    <x v="0"/>
    <n v="0.10894938938015426"/>
    <x v="15"/>
    <s v="Profit"/>
  </r>
  <r>
    <s v="ORD-100073"/>
    <x v="69"/>
    <s v="CUST-1031"/>
    <x v="0"/>
    <x v="3"/>
    <s v="Uttar Pradesh"/>
    <x v="0"/>
    <x v="2"/>
    <x v="15"/>
    <n v="3"/>
    <n v="16214.04"/>
    <n v="0.1"/>
    <n v="43777.91"/>
    <n v="25541.53"/>
    <n v="18236.38"/>
    <s v="UPI"/>
    <x v="1"/>
    <n v="0.4165657976819816"/>
    <x v="24"/>
    <s v="Profit"/>
  </r>
  <r>
    <s v="ORD-100074"/>
    <x v="70"/>
    <s v="CUST-1038"/>
    <x v="1"/>
    <x v="2"/>
    <s v="Odisha"/>
    <x v="0"/>
    <x v="0"/>
    <x v="2"/>
    <n v="1"/>
    <n v="21453.15"/>
    <n v="0.1"/>
    <n v="19307.84"/>
    <n v="14113.36"/>
    <n v="5194.4799999999996"/>
    <s v="UPI"/>
    <x v="0"/>
    <n v="0.26903475479390754"/>
    <x v="30"/>
    <s v="Profit"/>
  </r>
  <r>
    <s v="ORD-100075"/>
    <x v="71"/>
    <s v="CUST-2315"/>
    <x v="0"/>
    <x v="0"/>
    <s v="Tamil Nadu"/>
    <x v="0"/>
    <x v="0"/>
    <x v="0"/>
    <n v="5"/>
    <n v="67191.539999999994"/>
    <n v="0.05"/>
    <n v="319159.81"/>
    <n v="235954.36"/>
    <n v="83205.45"/>
    <s v="Cash"/>
    <x v="0"/>
    <n v="0.26070152755135428"/>
    <x v="15"/>
    <s v="Profit"/>
  </r>
  <r>
    <s v="ORD-100076"/>
    <x v="72"/>
    <s v="CUST-1508"/>
    <x v="1"/>
    <x v="4"/>
    <s v="Himachal Pradesh"/>
    <x v="0"/>
    <x v="2"/>
    <x v="16"/>
    <n v="2"/>
    <n v="10022.43"/>
    <n v="0.15"/>
    <n v="17038.13"/>
    <n v="11219.93"/>
    <n v="5818.2"/>
    <s v="Cash"/>
    <x v="0"/>
    <n v="0.3414811367209899"/>
    <x v="0"/>
    <s v="Profit"/>
  </r>
  <r>
    <s v="ORD-100077"/>
    <x v="73"/>
    <s v="CUST-2613"/>
    <x v="2"/>
    <x v="3"/>
    <s v="Madhya Pradesh"/>
    <x v="1"/>
    <x v="1"/>
    <x v="13"/>
    <n v="4"/>
    <n v="279.39"/>
    <n v="0"/>
    <n v="1117.56"/>
    <n v="731.16"/>
    <n v="386.4"/>
    <s v="Net Banking"/>
    <x v="0"/>
    <n v="0.34575324814775044"/>
    <x v="12"/>
    <s v="Profit"/>
  </r>
  <r>
    <s v="ORD-100078"/>
    <x v="29"/>
    <s v="CUST-1528"/>
    <x v="0"/>
    <x v="4"/>
    <s v="Uttar Pradesh"/>
    <x v="0"/>
    <x v="0"/>
    <x v="0"/>
    <n v="4"/>
    <n v="80789"/>
    <n v="0.05"/>
    <n v="306998.2"/>
    <n v="208553.64"/>
    <n v="98444.56"/>
    <s v="Cash"/>
    <x v="0"/>
    <n v="0.32066819935752067"/>
    <x v="20"/>
    <s v="Profit"/>
  </r>
  <r>
    <s v="ORD-100079"/>
    <x v="74"/>
    <s v="CUST-3206"/>
    <x v="1"/>
    <x v="3"/>
    <s v="Madhya Pradesh"/>
    <x v="0"/>
    <x v="2"/>
    <x v="10"/>
    <n v="6"/>
    <n v="15497.44"/>
    <n v="0.1"/>
    <n v="83686.179999999993"/>
    <n v="74860.42"/>
    <n v="8825.76"/>
    <s v="Cash"/>
    <x v="0"/>
    <n v="0.10546257458519437"/>
    <x v="1"/>
    <s v="Profit"/>
  </r>
  <r>
    <s v="ORD-100080"/>
    <x v="75"/>
    <s v="CUST-1613"/>
    <x v="0"/>
    <x v="0"/>
    <s v="Tamil Nadu"/>
    <x v="2"/>
    <x v="1"/>
    <x v="5"/>
    <n v="6"/>
    <n v="318.68"/>
    <n v="0.15"/>
    <n v="1625.27"/>
    <n v="1520.74"/>
    <n v="104.53"/>
    <s v="Credit Card"/>
    <x v="0"/>
    <n v="6.431546758384761E-2"/>
    <x v="1"/>
    <s v="Profit"/>
  </r>
  <r>
    <s v="ORD-100081"/>
    <x v="76"/>
    <s v="CUST-3064"/>
    <x v="1"/>
    <x v="0"/>
    <s v="Andhra Pradesh"/>
    <x v="0"/>
    <x v="0"/>
    <x v="8"/>
    <n v="2"/>
    <n v="11410.76"/>
    <n v="0.05"/>
    <n v="21680.44"/>
    <n v="16588.39"/>
    <n v="5092.05"/>
    <s v="UPI"/>
    <x v="0"/>
    <n v="0.23486838827994269"/>
    <x v="16"/>
    <s v="Profit"/>
  </r>
  <r>
    <s v="ORD-100082"/>
    <x v="77"/>
    <s v="CUST-1437"/>
    <x v="0"/>
    <x v="3"/>
    <s v="Madhya Pradesh"/>
    <x v="0"/>
    <x v="0"/>
    <x v="0"/>
    <n v="2"/>
    <n v="46066.11"/>
    <n v="0.05"/>
    <n v="87525.61"/>
    <n v="68113.64"/>
    <n v="19411.97"/>
    <s v="UPI"/>
    <x v="0"/>
    <n v="0.22178617207009468"/>
    <x v="14"/>
    <s v="Profit"/>
  </r>
  <r>
    <s v="ORD-100083"/>
    <x v="78"/>
    <s v="CUST-1767"/>
    <x v="1"/>
    <x v="4"/>
    <s v="Uttar Pradesh"/>
    <x v="0"/>
    <x v="0"/>
    <x v="8"/>
    <n v="2"/>
    <n v="19668.52"/>
    <n v="0.15"/>
    <n v="33436.480000000003"/>
    <n v="28519.27"/>
    <n v="4917.21"/>
    <s v="Cash"/>
    <x v="0"/>
    <n v="0.14706123371838184"/>
    <x v="31"/>
    <s v="Profit"/>
  </r>
  <r>
    <s v="ORD-100084"/>
    <x v="79"/>
    <s v="CUST-3336"/>
    <x v="0"/>
    <x v="0"/>
    <s v="Tamil Nadu"/>
    <x v="0"/>
    <x v="2"/>
    <x v="16"/>
    <n v="1"/>
    <n v="4983.26"/>
    <n v="0.2"/>
    <n v="3986.61"/>
    <n v="4051.13"/>
    <n v="-64.52"/>
    <s v="Cash"/>
    <x v="0"/>
    <n v="-1.618417653093731E-2"/>
    <x v="25"/>
    <s v="Loss"/>
  </r>
  <r>
    <s v="ORD-100085"/>
    <x v="80"/>
    <s v="CUST-1433"/>
    <x v="1"/>
    <x v="0"/>
    <s v="Tamil Nadu"/>
    <x v="2"/>
    <x v="2"/>
    <x v="16"/>
    <n v="2"/>
    <n v="12743.64"/>
    <n v="0.05"/>
    <n v="24212.92"/>
    <n v="14095.03"/>
    <n v="10117.89"/>
    <s v="Debit Card"/>
    <x v="0"/>
    <n v="0.41787153304929764"/>
    <x v="19"/>
    <s v="Profit"/>
  </r>
  <r>
    <s v="ORD-100086"/>
    <x v="81"/>
    <s v="CUST-1059"/>
    <x v="1"/>
    <x v="1"/>
    <s v="Goa"/>
    <x v="0"/>
    <x v="0"/>
    <x v="2"/>
    <n v="1"/>
    <n v="15793.24"/>
    <n v="0"/>
    <n v="15793.24"/>
    <n v="8697.33"/>
    <n v="7095.91"/>
    <s v="Credit Card"/>
    <x v="0"/>
    <n v="0.44930046019689435"/>
    <x v="4"/>
    <s v="Profit"/>
  </r>
  <r>
    <s v="ORD-100087"/>
    <x v="82"/>
    <s v="CUST-2727"/>
    <x v="1"/>
    <x v="2"/>
    <s v="Assam"/>
    <x v="0"/>
    <x v="0"/>
    <x v="8"/>
    <n v="2"/>
    <n v="11362.36"/>
    <n v="0.1"/>
    <n v="20452.25"/>
    <n v="16078.36"/>
    <n v="4373.8900000000003"/>
    <s v="Net Banking"/>
    <x v="2"/>
    <n v="0.21385862191201457"/>
    <x v="31"/>
    <s v="Profit"/>
  </r>
  <r>
    <s v="ORD-100088"/>
    <x v="83"/>
    <s v="CUST-2175"/>
    <x v="0"/>
    <x v="2"/>
    <s v="West Bengal"/>
    <x v="0"/>
    <x v="1"/>
    <x v="7"/>
    <n v="3"/>
    <n v="597.72"/>
    <n v="0.1"/>
    <n v="1613.84"/>
    <n v="1429.06"/>
    <n v="184.78"/>
    <s v="UPI"/>
    <x v="0"/>
    <n v="0.11449710008427107"/>
    <x v="24"/>
    <s v="Profit"/>
  </r>
  <r>
    <s v="ORD-100089"/>
    <x v="17"/>
    <s v="CUST-3274"/>
    <x v="2"/>
    <x v="4"/>
    <s v="Himachal Pradesh"/>
    <x v="0"/>
    <x v="2"/>
    <x v="9"/>
    <n v="1"/>
    <n v="3850.72"/>
    <n v="0.1"/>
    <n v="3465.65"/>
    <n v="2065.34"/>
    <n v="1400.31"/>
    <s v="Net Banking"/>
    <x v="0"/>
    <n v="0.40405407355041623"/>
    <x v="2"/>
    <s v="Profit"/>
  </r>
  <r>
    <s v="ORD-100090"/>
    <x v="62"/>
    <s v="CUST-2182"/>
    <x v="1"/>
    <x v="1"/>
    <s v="Rajasthan"/>
    <x v="2"/>
    <x v="0"/>
    <x v="8"/>
    <n v="2"/>
    <n v="22461.14"/>
    <n v="0.1"/>
    <n v="40430.050000000003"/>
    <n v="24843.94"/>
    <n v="15586.11"/>
    <s v="Debit Card"/>
    <x v="0"/>
    <n v="0.385508056507474"/>
    <x v="12"/>
    <s v="Profit"/>
  </r>
  <r>
    <s v="ORD-100091"/>
    <x v="84"/>
    <s v="CUST-1556"/>
    <x v="0"/>
    <x v="2"/>
    <s v="Bihar"/>
    <x v="1"/>
    <x v="0"/>
    <x v="6"/>
    <n v="6"/>
    <n v="6435.77"/>
    <n v="0.15"/>
    <n v="32822.43"/>
    <n v="21885.05"/>
    <n v="10937.38"/>
    <s v="Net Banking"/>
    <x v="0"/>
    <n v="0.33322883162520262"/>
    <x v="6"/>
    <s v="Profit"/>
  </r>
  <r>
    <s v="ORD-100092"/>
    <x v="85"/>
    <s v="CUST-3328"/>
    <x v="1"/>
    <x v="3"/>
    <s v="Madhya Pradesh"/>
    <x v="1"/>
    <x v="2"/>
    <x v="15"/>
    <n v="6"/>
    <n v="7717.96"/>
    <n v="0.05"/>
    <n v="43992.37"/>
    <n v="28764.7"/>
    <n v="15227.67"/>
    <s v="Cash"/>
    <x v="0"/>
    <n v="0.34614343350903803"/>
    <x v="12"/>
    <s v="Profit"/>
  </r>
  <r>
    <s v="ORD-100093"/>
    <x v="86"/>
    <s v="CUST-1738"/>
    <x v="0"/>
    <x v="1"/>
    <s v="Goa"/>
    <x v="0"/>
    <x v="1"/>
    <x v="3"/>
    <n v="1"/>
    <n v="208.67"/>
    <n v="0.05"/>
    <n v="198.24"/>
    <n v="131.88"/>
    <n v="66.36"/>
    <s v="Net Banking"/>
    <x v="0"/>
    <n v="0.3347457627118644"/>
    <x v="24"/>
    <s v="Profit"/>
  </r>
  <r>
    <s v="ORD-100094"/>
    <x v="87"/>
    <s v="CUST-3415"/>
    <x v="0"/>
    <x v="3"/>
    <s v="Madhya Pradesh"/>
    <x v="1"/>
    <x v="1"/>
    <x v="5"/>
    <n v="2"/>
    <n v="403.5"/>
    <n v="0.1"/>
    <n v="726.3"/>
    <n v="640.28"/>
    <n v="86.02"/>
    <s v="Net Banking"/>
    <x v="0"/>
    <n v="0.1184359080269861"/>
    <x v="0"/>
    <s v="Profit"/>
  </r>
  <r>
    <s v="ORD-100095"/>
    <x v="88"/>
    <s v="CUST-2065"/>
    <x v="0"/>
    <x v="2"/>
    <s v="Odisha"/>
    <x v="2"/>
    <x v="0"/>
    <x v="2"/>
    <n v="1"/>
    <n v="9310.26"/>
    <n v="0.15"/>
    <n v="7913.72"/>
    <n v="6238.69"/>
    <n v="1675.03"/>
    <s v="Net Banking"/>
    <x v="0"/>
    <n v="0.21166151948767456"/>
    <x v="14"/>
    <s v="Profit"/>
  </r>
  <r>
    <s v="ORD-100096"/>
    <x v="89"/>
    <s v="CUST-2742"/>
    <x v="0"/>
    <x v="1"/>
    <s v="Maharashtra"/>
    <x v="0"/>
    <x v="2"/>
    <x v="12"/>
    <n v="2"/>
    <n v="3198.89"/>
    <n v="0.1"/>
    <n v="5758"/>
    <n v="4516.03"/>
    <n v="1241.97"/>
    <s v="Debit Card"/>
    <x v="0"/>
    <n v="0.21569468565474123"/>
    <x v="28"/>
    <s v="Profit"/>
  </r>
  <r>
    <s v="ORD-100097"/>
    <x v="90"/>
    <s v="CUST-1713"/>
    <x v="1"/>
    <x v="3"/>
    <s v="Chhattisgarh"/>
    <x v="0"/>
    <x v="2"/>
    <x v="15"/>
    <n v="5"/>
    <n v="6966.22"/>
    <n v="0.05"/>
    <n v="33089.54"/>
    <n v="27511.48"/>
    <n v="5578.06"/>
    <s v="Credit Card"/>
    <x v="2"/>
    <n v="0.16857472180030306"/>
    <x v="9"/>
    <s v="Profit"/>
  </r>
  <r>
    <s v="ORD-100098"/>
    <x v="91"/>
    <s v="CUST-3203"/>
    <x v="0"/>
    <x v="0"/>
    <s v="Telangana"/>
    <x v="0"/>
    <x v="2"/>
    <x v="9"/>
    <n v="3"/>
    <n v="8408.4"/>
    <n v="0.15"/>
    <n v="21441.42"/>
    <n v="17212.7"/>
    <n v="4228.72"/>
    <s v="Cash"/>
    <x v="0"/>
    <n v="0.1972220123480628"/>
    <x v="5"/>
    <s v="Profit"/>
  </r>
  <r>
    <s v="ORD-100099"/>
    <x v="92"/>
    <s v="CUST-2305"/>
    <x v="0"/>
    <x v="4"/>
    <s v="Punjab"/>
    <x v="2"/>
    <x v="0"/>
    <x v="0"/>
    <n v="2"/>
    <n v="43567.14"/>
    <n v="0.25"/>
    <n v="65350.71"/>
    <n v="53667.42"/>
    <n v="11683.29"/>
    <s v="Credit Card"/>
    <x v="0"/>
    <n v="0.17877831778721304"/>
    <x v="17"/>
    <s v="Profit"/>
  </r>
  <r>
    <s v="ORD-100100"/>
    <x v="93"/>
    <s v="CUST-2902"/>
    <x v="1"/>
    <x v="2"/>
    <s v="Odisha"/>
    <x v="0"/>
    <x v="2"/>
    <x v="9"/>
    <n v="2"/>
    <n v="6073.81"/>
    <n v="0.1"/>
    <n v="10932.86"/>
    <n v="9264.26"/>
    <n v="1668.6"/>
    <s v="UPI"/>
    <x v="0"/>
    <n v="0.15262246109435224"/>
    <x v="5"/>
    <s v="Profit"/>
  </r>
  <r>
    <s v="ORD-100101"/>
    <x v="94"/>
    <s v="CUST-1065"/>
    <x v="0"/>
    <x v="4"/>
    <s v="Delhi"/>
    <x v="0"/>
    <x v="0"/>
    <x v="2"/>
    <n v="3"/>
    <n v="16543.73"/>
    <n v="0"/>
    <n v="49631.19"/>
    <n v="35011.370000000003"/>
    <n v="14619.82"/>
    <s v="Credit Card"/>
    <x v="0"/>
    <n v="0.29456920134294584"/>
    <x v="24"/>
    <s v="Profit"/>
  </r>
  <r>
    <s v="ORD-100102"/>
    <x v="95"/>
    <s v="CUST-3101"/>
    <x v="0"/>
    <x v="4"/>
    <s v="Punjab"/>
    <x v="2"/>
    <x v="0"/>
    <x v="11"/>
    <n v="1"/>
    <n v="1900.05"/>
    <n v="0"/>
    <n v="1900.05"/>
    <n v="1396.83"/>
    <n v="503.22"/>
    <s v="UPI"/>
    <x v="0"/>
    <n v="0.26484566195626436"/>
    <x v="22"/>
    <s v="Profit"/>
  </r>
  <r>
    <s v="ORD-100103"/>
    <x v="96"/>
    <s v="CUST-1022"/>
    <x v="0"/>
    <x v="1"/>
    <s v="Madhya Pradesh"/>
    <x v="2"/>
    <x v="0"/>
    <x v="11"/>
    <n v="3"/>
    <n v="2435.71"/>
    <n v="0.15"/>
    <n v="6211.06"/>
    <n v="4715.38"/>
    <n v="1495.68"/>
    <s v="Credit Card"/>
    <x v="0"/>
    <n v="0.24080913724871439"/>
    <x v="19"/>
    <s v="Profit"/>
  </r>
  <r>
    <s v="ORD-100104"/>
    <x v="48"/>
    <s v="CUST-1457"/>
    <x v="0"/>
    <x v="3"/>
    <s v="Rajasthan"/>
    <x v="1"/>
    <x v="0"/>
    <x v="1"/>
    <n v="1"/>
    <n v="322.25"/>
    <n v="0.15"/>
    <n v="273.91000000000003"/>
    <n v="210.76"/>
    <n v="63.15"/>
    <s v="Net Banking"/>
    <x v="0"/>
    <n v="0.23055018071629366"/>
    <x v="20"/>
    <s v="Profit"/>
  </r>
  <r>
    <s v="ORD-100105"/>
    <x v="97"/>
    <s v="CUST-2569"/>
    <x v="1"/>
    <x v="4"/>
    <s v="Delhi"/>
    <x v="2"/>
    <x v="0"/>
    <x v="2"/>
    <n v="1"/>
    <n v="17588.47"/>
    <n v="0.15"/>
    <n v="14950.2"/>
    <n v="12481.42"/>
    <n v="2468.7800000000002"/>
    <s v="UPI"/>
    <x v="0"/>
    <n v="0.16513357680833701"/>
    <x v="27"/>
    <s v="Profit"/>
  </r>
  <r>
    <s v="ORD-100106"/>
    <x v="98"/>
    <s v="CUST-2881"/>
    <x v="1"/>
    <x v="2"/>
    <s v="West Bengal"/>
    <x v="1"/>
    <x v="0"/>
    <x v="2"/>
    <n v="6"/>
    <n v="16629.080000000002"/>
    <n v="0"/>
    <n v="99774.48"/>
    <n v="55062.91"/>
    <n v="44711.57"/>
    <s v="Debit Card"/>
    <x v="0"/>
    <n v="0.44812631446438006"/>
    <x v="3"/>
    <s v="Profit"/>
  </r>
  <r>
    <s v="ORD-100107"/>
    <x v="99"/>
    <s v="CUST-2406"/>
    <x v="1"/>
    <x v="3"/>
    <s v="Uttar Pradesh"/>
    <x v="0"/>
    <x v="0"/>
    <x v="8"/>
    <n v="3"/>
    <n v="16535.810000000001"/>
    <n v="0.15"/>
    <n v="42166.32"/>
    <n v="35227.54"/>
    <n v="6938.78"/>
    <s v="Net Banking"/>
    <x v="0"/>
    <n v="0.16455740031380495"/>
    <x v="2"/>
    <s v="Profit"/>
  </r>
  <r>
    <s v="ORD-100108"/>
    <x v="100"/>
    <s v="CUST-1166"/>
    <x v="0"/>
    <x v="0"/>
    <s v="Andhra Pradesh"/>
    <x v="0"/>
    <x v="2"/>
    <x v="12"/>
    <n v="3"/>
    <n v="11759.14"/>
    <n v="0.25"/>
    <n v="26458.06"/>
    <n v="25332.74"/>
    <n v="1125.32"/>
    <s v="Net Banking"/>
    <x v="0"/>
    <n v="4.2532218915521391E-2"/>
    <x v="18"/>
    <s v="Profit"/>
  </r>
  <r>
    <s v="ORD-100109"/>
    <x v="3"/>
    <s v="CUST-1975"/>
    <x v="0"/>
    <x v="0"/>
    <s v="Telangana"/>
    <x v="1"/>
    <x v="0"/>
    <x v="0"/>
    <n v="2"/>
    <n v="42536.94"/>
    <n v="0.2"/>
    <n v="68059.100000000006"/>
    <n v="64016.27"/>
    <n v="4042.83"/>
    <s v="Debit Card"/>
    <x v="0"/>
    <n v="5.9401755239196517E-2"/>
    <x v="3"/>
    <s v="Profit"/>
  </r>
  <r>
    <s v="ORD-100110"/>
    <x v="101"/>
    <s v="CUST-2110"/>
    <x v="1"/>
    <x v="1"/>
    <s v="Goa"/>
    <x v="0"/>
    <x v="0"/>
    <x v="6"/>
    <n v="4"/>
    <n v="1540.92"/>
    <n v="0.05"/>
    <n v="5855.5"/>
    <n v="4655.5600000000004"/>
    <n v="1199.94"/>
    <s v="UPI"/>
    <x v="0"/>
    <n v="0.20492528392109982"/>
    <x v="1"/>
    <s v="Profit"/>
  </r>
  <r>
    <s v="ORD-100111"/>
    <x v="102"/>
    <s v="CUST-2814"/>
    <x v="0"/>
    <x v="1"/>
    <s v="Madhya Pradesh"/>
    <x v="2"/>
    <x v="1"/>
    <x v="7"/>
    <n v="2"/>
    <n v="426.25"/>
    <n v="0.25"/>
    <n v="639.38"/>
    <n v="666.87"/>
    <n v="-27.49"/>
    <s v="Debit Card"/>
    <x v="0"/>
    <n v="-4.2994776189433509E-2"/>
    <x v="9"/>
    <s v="Loss"/>
  </r>
  <r>
    <s v="ORD-100112"/>
    <x v="103"/>
    <s v="CUST-3161"/>
    <x v="0"/>
    <x v="3"/>
    <s v="Madhya Pradesh"/>
    <x v="0"/>
    <x v="1"/>
    <x v="13"/>
    <n v="1"/>
    <n v="171.05"/>
    <n v="0.1"/>
    <n v="153.94999999999999"/>
    <n v="132.11000000000001"/>
    <n v="21.84"/>
    <s v="UPI"/>
    <x v="1"/>
    <n v="0.14186424163689509"/>
    <x v="5"/>
    <s v="Profit"/>
  </r>
  <r>
    <s v="ORD-100113"/>
    <x v="104"/>
    <s v="CUST-1512"/>
    <x v="0"/>
    <x v="3"/>
    <s v="Uttar Pradesh"/>
    <x v="2"/>
    <x v="0"/>
    <x v="1"/>
    <n v="1"/>
    <n v="1064.03"/>
    <n v="0.15"/>
    <n v="904.43"/>
    <n v="856.16"/>
    <n v="48.27"/>
    <s v="Debit Card"/>
    <x v="0"/>
    <n v="5.3370631226297233E-2"/>
    <x v="3"/>
    <s v="Profit"/>
  </r>
  <r>
    <s v="ORD-100114"/>
    <x v="105"/>
    <s v="CUST-1872"/>
    <x v="0"/>
    <x v="2"/>
    <s v="West Bengal"/>
    <x v="0"/>
    <x v="1"/>
    <x v="5"/>
    <n v="4"/>
    <n v="257.60000000000002"/>
    <n v="0.1"/>
    <n v="927.36"/>
    <n v="736.72"/>
    <n v="190.64"/>
    <s v="Debit Card"/>
    <x v="0"/>
    <n v="0.20557280883367837"/>
    <x v="5"/>
    <s v="Profit"/>
  </r>
  <r>
    <s v="ORD-100115"/>
    <x v="106"/>
    <s v="CUST-2536"/>
    <x v="1"/>
    <x v="2"/>
    <s v="Bihar"/>
    <x v="2"/>
    <x v="0"/>
    <x v="11"/>
    <n v="1"/>
    <n v="3411.32"/>
    <n v="0.05"/>
    <n v="3240.75"/>
    <n v="2277.81"/>
    <n v="962.94"/>
    <s v="Credit Card"/>
    <x v="0"/>
    <n v="0.29713492247165008"/>
    <x v="21"/>
    <s v="Profit"/>
  </r>
  <r>
    <s v="ORD-100116"/>
    <x v="107"/>
    <s v="CUST-3375"/>
    <x v="0"/>
    <x v="4"/>
    <s v="Punjab"/>
    <x v="0"/>
    <x v="1"/>
    <x v="4"/>
    <n v="2"/>
    <n v="181.52"/>
    <n v="0"/>
    <n v="363.04"/>
    <n v="245.88"/>
    <n v="117.16"/>
    <s v="Debit Card"/>
    <x v="1"/>
    <n v="0.32271925958572056"/>
    <x v="5"/>
    <s v="Profit"/>
  </r>
  <r>
    <s v="ORD-100117"/>
    <x v="108"/>
    <s v="CUST-2104"/>
    <x v="2"/>
    <x v="4"/>
    <s v="Delhi"/>
    <x v="0"/>
    <x v="2"/>
    <x v="16"/>
    <n v="5"/>
    <n v="13257.68"/>
    <n v="0.2"/>
    <n v="53030.720000000001"/>
    <n v="48055.95"/>
    <n v="4974.7700000000004"/>
    <s v="Debit Card"/>
    <x v="0"/>
    <n v="9.3809210963004097E-2"/>
    <x v="5"/>
    <s v="Profit"/>
  </r>
  <r>
    <s v="ORD-100118"/>
    <x v="109"/>
    <s v="CUST-2021"/>
    <x v="0"/>
    <x v="3"/>
    <s v="Rajasthan"/>
    <x v="0"/>
    <x v="2"/>
    <x v="15"/>
    <n v="2"/>
    <n v="9978.94"/>
    <n v="0.15"/>
    <n v="16964.2"/>
    <n v="14134.06"/>
    <n v="2830.14"/>
    <s v="UPI"/>
    <x v="0"/>
    <n v="0.16683014819443298"/>
    <x v="23"/>
    <s v="Profit"/>
  </r>
  <r>
    <s v="ORD-100119"/>
    <x v="110"/>
    <s v="CUST-2607"/>
    <x v="2"/>
    <x v="3"/>
    <s v="Rajasthan"/>
    <x v="1"/>
    <x v="1"/>
    <x v="13"/>
    <n v="5"/>
    <n v="139.87"/>
    <n v="0.05"/>
    <n v="664.38"/>
    <n v="387.9"/>
    <n v="276.48"/>
    <s v="Debit Card"/>
    <x v="0"/>
    <n v="0.41614738553237607"/>
    <x v="15"/>
    <s v="Profit"/>
  </r>
  <r>
    <s v="ORD-100120"/>
    <x v="111"/>
    <s v="CUST-2177"/>
    <x v="1"/>
    <x v="3"/>
    <s v="Uttar Pradesh"/>
    <x v="2"/>
    <x v="2"/>
    <x v="12"/>
    <n v="8"/>
    <n v="9857.5300000000007"/>
    <n v="0.1"/>
    <n v="70974.22"/>
    <n v="48965.75"/>
    <n v="22008.47"/>
    <s v="Credit Card"/>
    <x v="0"/>
    <n v="0.31009104432567208"/>
    <x v="2"/>
    <s v="Profit"/>
  </r>
  <r>
    <s v="ORD-100121"/>
    <x v="112"/>
    <s v="CUST-1475"/>
    <x v="1"/>
    <x v="0"/>
    <s v="Telangana"/>
    <x v="0"/>
    <x v="1"/>
    <x v="3"/>
    <n v="3"/>
    <n v="149.58000000000001"/>
    <n v="0"/>
    <n v="448.74"/>
    <n v="335.79"/>
    <n v="112.95"/>
    <s v="Net Banking"/>
    <x v="0"/>
    <n v="0.25170477336542318"/>
    <x v="25"/>
    <s v="Profit"/>
  </r>
  <r>
    <s v="ORD-100122"/>
    <x v="113"/>
    <s v="CUST-2685"/>
    <x v="1"/>
    <x v="3"/>
    <s v="Madhya Pradesh"/>
    <x v="0"/>
    <x v="0"/>
    <x v="6"/>
    <n v="2"/>
    <n v="5176.6099999999997"/>
    <n v="0.15"/>
    <n v="8800.24"/>
    <n v="5973.6"/>
    <n v="2826.64"/>
    <s v="UPI"/>
    <x v="0"/>
    <n v="0.32120033090006633"/>
    <x v="18"/>
    <s v="Profit"/>
  </r>
  <r>
    <s v="ORD-100123"/>
    <x v="114"/>
    <s v="CUST-1520"/>
    <x v="1"/>
    <x v="0"/>
    <s v="Telangana"/>
    <x v="1"/>
    <x v="2"/>
    <x v="16"/>
    <n v="8"/>
    <n v="11641.86"/>
    <n v="0.15"/>
    <n v="79164.649999999994"/>
    <n v="50106.79"/>
    <n v="29057.86"/>
    <s v="UPI"/>
    <x v="0"/>
    <n v="0.36705600290028445"/>
    <x v="31"/>
    <s v="Profit"/>
  </r>
  <r>
    <s v="ORD-100124"/>
    <x v="115"/>
    <s v="CUST-1751"/>
    <x v="1"/>
    <x v="0"/>
    <s v="Telangana"/>
    <x v="0"/>
    <x v="2"/>
    <x v="10"/>
    <n v="1"/>
    <n v="10854.46"/>
    <n v="0"/>
    <n v="10854.46"/>
    <n v="8218.5"/>
    <n v="2635.96"/>
    <s v="Debit Card"/>
    <x v="0"/>
    <n v="0.24284579794849309"/>
    <x v="10"/>
    <s v="Profit"/>
  </r>
  <r>
    <s v="ORD-100125"/>
    <x v="116"/>
    <s v="CUST-2657"/>
    <x v="0"/>
    <x v="1"/>
    <s v="Rajasthan"/>
    <x v="0"/>
    <x v="1"/>
    <x v="7"/>
    <n v="2"/>
    <n v="382.43"/>
    <n v="0.1"/>
    <n v="688.37"/>
    <n v="481.72"/>
    <n v="206.65"/>
    <s v="Net Banking"/>
    <x v="0"/>
    <n v="0.30020192628964076"/>
    <x v="14"/>
    <s v="Profit"/>
  </r>
  <r>
    <s v="ORD-100126"/>
    <x v="117"/>
    <s v="CUST-3099"/>
    <x v="0"/>
    <x v="1"/>
    <s v="Rajasthan"/>
    <x v="2"/>
    <x v="0"/>
    <x v="11"/>
    <n v="1"/>
    <n v="2792.29"/>
    <n v="0"/>
    <n v="2792.29"/>
    <n v="1537.31"/>
    <n v="1254.98"/>
    <s v="Debit Card"/>
    <x v="0"/>
    <n v="0.44944472099960964"/>
    <x v="19"/>
    <s v="Profit"/>
  </r>
  <r>
    <s v="ORD-100127"/>
    <x v="118"/>
    <s v="CUST-2316"/>
    <x v="0"/>
    <x v="0"/>
    <s v="Tamil Nadu"/>
    <x v="2"/>
    <x v="1"/>
    <x v="14"/>
    <n v="1"/>
    <n v="271.47000000000003"/>
    <n v="0.05"/>
    <n v="257.89999999999998"/>
    <n v="201.7"/>
    <n v="56.2"/>
    <s v="Credit Card"/>
    <x v="0"/>
    <n v="0.21791392012407912"/>
    <x v="12"/>
    <s v="Profit"/>
  </r>
  <r>
    <s v="ORD-100128"/>
    <x v="119"/>
    <s v="CUST-2795"/>
    <x v="1"/>
    <x v="4"/>
    <m/>
    <x v="2"/>
    <x v="0"/>
    <x v="0"/>
    <n v="3"/>
    <n v="89411.99"/>
    <n v="0"/>
    <n v="268235.96999999997"/>
    <n v="175678.79"/>
    <n v="92557.18"/>
    <s v="Debit Card"/>
    <x v="0"/>
    <n v="0.34505879282334878"/>
    <x v="16"/>
    <s v="Profit"/>
  </r>
  <r>
    <s v="ORD-100129"/>
    <x v="120"/>
    <s v="CUST-1600"/>
    <x v="0"/>
    <x v="3"/>
    <s v="Rajasthan"/>
    <x v="2"/>
    <x v="1"/>
    <x v="13"/>
    <n v="5"/>
    <n v="221.43"/>
    <n v="0"/>
    <n v="1107.1500000000001"/>
    <n v="863.02"/>
    <n v="244.13"/>
    <s v="Debit Card"/>
    <x v="0"/>
    <n v="0.22050309352842884"/>
    <x v="25"/>
    <s v="Profit"/>
  </r>
  <r>
    <s v="ORD-100130"/>
    <x v="121"/>
    <s v="CUST-1088"/>
    <x v="0"/>
    <x v="0"/>
    <s v="Karnataka"/>
    <x v="1"/>
    <x v="1"/>
    <x v="3"/>
    <n v="2"/>
    <n v="160.18"/>
    <n v="0.05"/>
    <n v="304.33999999999997"/>
    <n v="238.33"/>
    <n v="66.010000000000005"/>
    <s v="Net Banking"/>
    <x v="0"/>
    <n v="0.21689557731484527"/>
    <x v="22"/>
    <s v="Profit"/>
  </r>
  <r>
    <s v="ORD-100131"/>
    <x v="122"/>
    <s v="CUST-2232"/>
    <x v="1"/>
    <x v="0"/>
    <s v="Tamil Nadu"/>
    <x v="0"/>
    <x v="0"/>
    <x v="0"/>
    <n v="5"/>
    <n v="73781.91"/>
    <n v="0"/>
    <n v="368909.55"/>
    <n v="283761.81"/>
    <n v="85147.74"/>
    <s v="Credit Card"/>
    <x v="0"/>
    <n v="0.23080925934283894"/>
    <x v="6"/>
    <s v="Profit"/>
  </r>
  <r>
    <s v="ORD-100132"/>
    <x v="123"/>
    <s v="CUST-2309"/>
    <x v="0"/>
    <x v="0"/>
    <s v="Tamil Nadu"/>
    <x v="0"/>
    <x v="0"/>
    <x v="11"/>
    <n v="2"/>
    <n v="552.94000000000005"/>
    <n v="0.1"/>
    <n v="995.29"/>
    <n v="708.06"/>
    <n v="287.23"/>
    <s v="Debit Card"/>
    <x v="0"/>
    <n v="0.28858925539290059"/>
    <x v="18"/>
    <s v="Profit"/>
  </r>
  <r>
    <s v="ORD-100133"/>
    <x v="124"/>
    <s v="CUST-1670"/>
    <x v="0"/>
    <x v="0"/>
    <s v="Telangana"/>
    <x v="0"/>
    <x v="2"/>
    <x v="15"/>
    <n v="3"/>
    <n v="20076.78"/>
    <n v="0.05"/>
    <n v="57218.82"/>
    <n v="45935.12"/>
    <n v="11283.7"/>
    <s v="Debit Card"/>
    <x v="0"/>
    <n v="0.19720259872538443"/>
    <x v="4"/>
    <s v="Profit"/>
  </r>
  <r>
    <s v="ORD-100134"/>
    <x v="37"/>
    <s v="CUST-1105"/>
    <x v="0"/>
    <x v="4"/>
    <s v="Haryana"/>
    <x v="0"/>
    <x v="1"/>
    <x v="3"/>
    <n v="3"/>
    <n v="235.28"/>
    <n v="0.15"/>
    <n v="599.96"/>
    <n v="558.30999999999995"/>
    <n v="41.65"/>
    <s v="Credit Card"/>
    <x v="0"/>
    <n v="6.9421294752983531E-2"/>
    <x v="2"/>
    <s v="Profit"/>
  </r>
  <r>
    <s v="ORD-100135"/>
    <x v="125"/>
    <s v="CUST-3038"/>
    <x v="0"/>
    <x v="2"/>
    <s v="West Bengal"/>
    <x v="2"/>
    <x v="0"/>
    <x v="6"/>
    <n v="2"/>
    <n v="2554.1999999999998"/>
    <n v="0.1"/>
    <n v="4597.5600000000004"/>
    <n v="4015.47"/>
    <n v="582.09"/>
    <s v="Credit Card"/>
    <x v="0"/>
    <n v="0.1266084618797797"/>
    <x v="28"/>
    <s v="Profit"/>
  </r>
  <r>
    <s v="ORD-100136"/>
    <x v="126"/>
    <s v="CUST-1037"/>
    <x v="1"/>
    <x v="3"/>
    <s v="Chhattisgarh"/>
    <x v="1"/>
    <x v="1"/>
    <x v="13"/>
    <n v="1"/>
    <n v="168.53"/>
    <n v="0"/>
    <n v="168.53"/>
    <n v="108.7"/>
    <n v="59.83"/>
    <s v="Credit Card"/>
    <x v="0"/>
    <n v="0.35501097727407582"/>
    <x v="32"/>
    <s v="Profit"/>
  </r>
  <r>
    <s v="ORD-100137"/>
    <x v="23"/>
    <s v="CUST-1597"/>
    <x v="0"/>
    <x v="3"/>
    <s v="Uttar Pradesh"/>
    <x v="2"/>
    <x v="2"/>
    <x v="10"/>
    <n v="4"/>
    <n v="14817.4"/>
    <n v="0.1"/>
    <n v="53342.64"/>
    <n v="45995.56"/>
    <n v="7347.08"/>
    <s v="Debit Card"/>
    <x v="0"/>
    <n v="0.13773371546665106"/>
    <x v="15"/>
    <s v="Profit"/>
  </r>
  <r>
    <s v="ORD-100138"/>
    <x v="127"/>
    <s v="CUST-2186"/>
    <x v="2"/>
    <x v="4"/>
    <s v="Uttar Pradesh"/>
    <x v="0"/>
    <x v="0"/>
    <x v="6"/>
    <n v="3"/>
    <n v="4531.8900000000003"/>
    <n v="0"/>
    <n v="13595.67"/>
    <n v="10997.1"/>
    <n v="2598.5700000000002"/>
    <s v="UPI"/>
    <x v="0"/>
    <n v="0.19113217664153367"/>
    <x v="8"/>
    <s v="Profit"/>
  </r>
  <r>
    <s v="ORD-100139"/>
    <x v="128"/>
    <s v="CUST-2871"/>
    <x v="0"/>
    <x v="4"/>
    <s v="Himachal Pradesh"/>
    <x v="0"/>
    <x v="2"/>
    <x v="9"/>
    <n v="4"/>
    <n v="5209.2700000000004"/>
    <n v="0.2"/>
    <n v="16669.66"/>
    <n v="16930.669999999998"/>
    <n v="-261.01"/>
    <s v="Cash"/>
    <x v="0"/>
    <n v="-1.565778786130011E-2"/>
    <x v="13"/>
    <s v="Loss"/>
  </r>
  <r>
    <s v="ORD-100140"/>
    <x v="129"/>
    <s v="CUST-2130"/>
    <x v="0"/>
    <x v="1"/>
    <s v="Rajasthan"/>
    <x v="0"/>
    <x v="2"/>
    <x v="16"/>
    <n v="1"/>
    <n v="9157.98"/>
    <n v="0.15"/>
    <n v="7784.28"/>
    <n v="6007.86"/>
    <n v="1776.42"/>
    <s v="Cash"/>
    <x v="1"/>
    <n v="0.22820607686260003"/>
    <x v="9"/>
    <s v="Profit"/>
  </r>
  <r>
    <s v="ORD-100141"/>
    <x v="130"/>
    <s v="CUST-3365"/>
    <x v="0"/>
    <x v="4"/>
    <s v="Delhi"/>
    <x v="0"/>
    <x v="0"/>
    <x v="1"/>
    <n v="6"/>
    <n v="2224.44"/>
    <n v="0.15"/>
    <n v="11344.64"/>
    <n v="10345.969999999999"/>
    <n v="998.67"/>
    <s v="Cash"/>
    <x v="0"/>
    <n v="8.8030118187972475E-2"/>
    <x v="4"/>
    <s v="Profit"/>
  </r>
  <r>
    <s v="ORD-100142"/>
    <x v="131"/>
    <s v="CUST-2834"/>
    <x v="0"/>
    <x v="4"/>
    <s v="Uttar Pradesh"/>
    <x v="2"/>
    <x v="2"/>
    <x v="10"/>
    <n v="10"/>
    <n v="7937.93"/>
    <n v="0"/>
    <n v="79379.3"/>
    <n v="44803.1"/>
    <n v="34576.199999999997"/>
    <s v="UPI"/>
    <x v="0"/>
    <n v="0.43558207240426655"/>
    <x v="8"/>
    <s v="Profit"/>
  </r>
  <r>
    <s v="ORD-100143"/>
    <x v="132"/>
    <s v="CUST-1969"/>
    <x v="0"/>
    <x v="4"/>
    <s v="Haryana"/>
    <x v="0"/>
    <x v="1"/>
    <x v="4"/>
    <n v="4"/>
    <n v="83.8"/>
    <n v="0"/>
    <n v="335.2"/>
    <n v="175.59"/>
    <n v="159.61000000000001"/>
    <s v="Net Banking"/>
    <x v="0"/>
    <n v="0.47616348448687357"/>
    <x v="16"/>
    <s v="Profit"/>
  </r>
  <r>
    <s v="ORD-100144"/>
    <x v="133"/>
    <s v="CUST-2568"/>
    <x v="0"/>
    <x v="0"/>
    <s v="Tamil Nadu"/>
    <x v="2"/>
    <x v="2"/>
    <x v="16"/>
    <n v="8"/>
    <n v="10243.879999999999"/>
    <n v="0.25"/>
    <n v="61463.28"/>
    <n v="47907"/>
    <n v="13556.28"/>
    <s v="Cash"/>
    <x v="0"/>
    <n v="0.22055900693877711"/>
    <x v="29"/>
    <s v="Profit"/>
  </r>
  <r>
    <s v="ORD-100145"/>
    <x v="134"/>
    <s v="CUST-1299"/>
    <x v="2"/>
    <x v="0"/>
    <s v="Andhra Pradesh"/>
    <x v="1"/>
    <x v="0"/>
    <x v="1"/>
    <n v="5"/>
    <n v="2320.75"/>
    <n v="0"/>
    <n v="11603.75"/>
    <n v="7310.26"/>
    <n v="4293.49"/>
    <s v="UPI"/>
    <x v="0"/>
    <n v="0.37000883335128726"/>
    <x v="12"/>
    <s v="Profit"/>
  </r>
  <r>
    <s v="ORD-100146"/>
    <x v="135"/>
    <s v="CUST-2647"/>
    <x v="2"/>
    <x v="0"/>
    <s v="Karnataka"/>
    <x v="1"/>
    <x v="1"/>
    <x v="13"/>
    <n v="1"/>
    <n v="277.36"/>
    <n v="0.1"/>
    <n v="249.62"/>
    <n v="181.58"/>
    <n v="68.040000000000006"/>
    <s v="Cash"/>
    <x v="0"/>
    <n v="0.27257431295569268"/>
    <x v="26"/>
    <s v="Profit"/>
  </r>
  <r>
    <s v="ORD-100147"/>
    <x v="136"/>
    <s v="CUST-2814"/>
    <x v="2"/>
    <x v="2"/>
    <s v="West Bengal"/>
    <x v="1"/>
    <x v="0"/>
    <x v="2"/>
    <n v="1"/>
    <n v="17559.169999999998"/>
    <n v="0.2"/>
    <n v="14047.34"/>
    <n v="12469.94"/>
    <n v="1577.4"/>
    <s v="Credit Card"/>
    <x v="0"/>
    <n v="0.11229172213387019"/>
    <x v="17"/>
    <s v="Profit"/>
  </r>
  <r>
    <s v="ORD-100148"/>
    <x v="137"/>
    <s v="CUST-3133"/>
    <x v="0"/>
    <x v="4"/>
    <s v="Delhi"/>
    <x v="0"/>
    <x v="0"/>
    <x v="2"/>
    <n v="2"/>
    <n v="11299.04"/>
    <n v="0"/>
    <n v="22598.080000000002"/>
    <n v="13540.6"/>
    <n v="9057.48"/>
    <s v="Debit Card"/>
    <x v="0"/>
    <n v="0.40080750223027795"/>
    <x v="21"/>
    <s v="Profit"/>
  </r>
  <r>
    <s v="ORD-100149"/>
    <x v="138"/>
    <s v="CUST-2891"/>
    <x v="2"/>
    <x v="4"/>
    <s v="Haryana"/>
    <x v="0"/>
    <x v="0"/>
    <x v="6"/>
    <n v="1"/>
    <n v="6335.1"/>
    <n v="0.15"/>
    <n v="5384.84"/>
    <n v="3685.55"/>
    <n v="1699.29"/>
    <s v="Net Banking"/>
    <x v="0"/>
    <n v="0.31556926482495301"/>
    <x v="12"/>
    <s v="Profit"/>
  </r>
  <r>
    <s v="ORD-100150"/>
    <x v="139"/>
    <s v="CUST-2850"/>
    <x v="0"/>
    <x v="3"/>
    <s v="Chhattisgarh"/>
    <x v="1"/>
    <x v="0"/>
    <x v="8"/>
    <n v="2"/>
    <n v="21187.15"/>
    <n v="0.1"/>
    <n v="38136.870000000003"/>
    <n v="32648.12"/>
    <n v="5488.75"/>
    <s v="Credit Card"/>
    <x v="0"/>
    <n v="0.14392240370014633"/>
    <x v="14"/>
    <s v="Profit"/>
  </r>
  <r>
    <s v="ORD-100151"/>
    <x v="140"/>
    <s v="CUST-2678"/>
    <x v="2"/>
    <x v="4"/>
    <s v="Uttar Pradesh"/>
    <x v="0"/>
    <x v="0"/>
    <x v="1"/>
    <n v="4"/>
    <n v="1683.52"/>
    <n v="0.15"/>
    <n v="5723.97"/>
    <n v="4221.45"/>
    <n v="1502.52"/>
    <s v="Cash"/>
    <x v="0"/>
    <n v="0.26249613467575822"/>
    <x v="16"/>
    <s v="Profit"/>
  </r>
  <r>
    <s v="ORD-100152"/>
    <x v="141"/>
    <s v="CUST-1870"/>
    <x v="0"/>
    <x v="1"/>
    <s v="Madhya Pradesh"/>
    <x v="1"/>
    <x v="0"/>
    <x v="1"/>
    <n v="1"/>
    <n v="773.79"/>
    <n v="0"/>
    <n v="773.79"/>
    <n v="490.44"/>
    <n v="283.35000000000002"/>
    <s v="Debit Card"/>
    <x v="0"/>
    <n v="0.36618462373512201"/>
    <x v="10"/>
    <s v="Profit"/>
  </r>
  <r>
    <s v="ORD-100153"/>
    <x v="120"/>
    <s v="CUST-3458"/>
    <x v="0"/>
    <x v="3"/>
    <s v="Rajasthan"/>
    <x v="0"/>
    <x v="2"/>
    <x v="16"/>
    <n v="3"/>
    <n v="10593.14"/>
    <n v="0.05"/>
    <n v="30190.45"/>
    <n v="19211.849999999999"/>
    <n v="10978.6"/>
    <s v="Net Banking"/>
    <x v="0"/>
    <n v="0.36364479495999563"/>
    <x v="25"/>
    <s v="Profit"/>
  </r>
  <r>
    <s v="ORD-100154"/>
    <x v="142"/>
    <s v="CUST-2737"/>
    <x v="2"/>
    <x v="0"/>
    <s v="Kerala"/>
    <x v="2"/>
    <x v="0"/>
    <x v="0"/>
    <n v="2"/>
    <n v="63510.25"/>
    <n v="0.15"/>
    <n v="107967.43"/>
    <n v="85025.56"/>
    <n v="22941.87"/>
    <s v="Net Banking"/>
    <x v="0"/>
    <n v="0.21248880333633949"/>
    <x v="6"/>
    <s v="Profit"/>
  </r>
  <r>
    <s v="ORD-100155"/>
    <x v="143"/>
    <s v="CUST-3312"/>
    <x v="0"/>
    <x v="4"/>
    <s v="Punjab"/>
    <x v="0"/>
    <x v="1"/>
    <x v="13"/>
    <n v="5"/>
    <n v="107.17"/>
    <n v="0"/>
    <n v="535.85"/>
    <n v="399.65"/>
    <n v="136.19999999999999"/>
    <s v="Net Banking"/>
    <x v="0"/>
    <n v="0.25417560884575902"/>
    <x v="8"/>
    <s v="Profit"/>
  </r>
  <r>
    <s v="ORD-100156"/>
    <x v="144"/>
    <s v="CUST-2279"/>
    <x v="0"/>
    <x v="2"/>
    <s v="Assam"/>
    <x v="2"/>
    <x v="0"/>
    <x v="6"/>
    <n v="2"/>
    <n v="7683.06"/>
    <n v="0.05"/>
    <n v="14597.81"/>
    <n v="12386.8"/>
    <n v="2211.0100000000002"/>
    <s v="UPI"/>
    <x v="0"/>
    <n v="0.15146176035994444"/>
    <x v="19"/>
    <s v="Profit"/>
  </r>
  <r>
    <s v="ORD-100157"/>
    <x v="145"/>
    <s v="CUST-3205"/>
    <x v="1"/>
    <x v="3"/>
    <s v="Madhya Pradesh"/>
    <x v="1"/>
    <x v="0"/>
    <x v="1"/>
    <n v="3"/>
    <n v="466.39"/>
    <n v="0.1"/>
    <n v="1259.25"/>
    <n v="1084.29"/>
    <n v="174.96"/>
    <s v="UPI"/>
    <x v="0"/>
    <n v="0.1389398451459202"/>
    <x v="28"/>
    <s v="Profit"/>
  </r>
  <r>
    <s v="ORD-100158"/>
    <x v="146"/>
    <s v="CUST-2544"/>
    <x v="0"/>
    <x v="2"/>
    <s v="Bihar"/>
    <x v="0"/>
    <x v="2"/>
    <x v="10"/>
    <n v="4"/>
    <n v="17120.099999999999"/>
    <n v="0.15"/>
    <n v="58208.34"/>
    <n v="41838.949999999997"/>
    <n v="16369.39"/>
    <s v="Net Banking"/>
    <x v="0"/>
    <n v="0.28122069792747911"/>
    <x v="14"/>
    <s v="Profit"/>
  </r>
  <r>
    <s v="ORD-100159"/>
    <x v="147"/>
    <s v="CUST-1049"/>
    <x v="1"/>
    <x v="3"/>
    <s v="Uttar Pradesh"/>
    <x v="0"/>
    <x v="0"/>
    <x v="11"/>
    <n v="6"/>
    <n v="750.14"/>
    <n v="0.1"/>
    <n v="4050.76"/>
    <n v="3241.1"/>
    <n v="809.66"/>
    <s v="UPI"/>
    <x v="0"/>
    <n v="0.19987854131076635"/>
    <x v="31"/>
    <s v="Profit"/>
  </r>
  <r>
    <s v="ORD-100160"/>
    <x v="148"/>
    <s v="CUST-2957"/>
    <x v="0"/>
    <x v="2"/>
    <s v="Odisha"/>
    <x v="1"/>
    <x v="1"/>
    <x v="7"/>
    <n v="2"/>
    <n v="262.33"/>
    <n v="0.1"/>
    <n v="472.19"/>
    <n v="272.86"/>
    <n v="199.33"/>
    <s v="Credit Card"/>
    <x v="0"/>
    <n v="0.42213939304093695"/>
    <x v="25"/>
    <s v="Profit"/>
  </r>
  <r>
    <s v="ORD-100161"/>
    <x v="149"/>
    <s v="CUST-2215"/>
    <x v="2"/>
    <x v="0"/>
    <s v="Kerala"/>
    <x v="2"/>
    <x v="1"/>
    <x v="3"/>
    <n v="1"/>
    <n v="229.53"/>
    <n v="0.2"/>
    <n v="183.62"/>
    <n v="135.07"/>
    <n v="48.55"/>
    <s v="Cash"/>
    <x v="0"/>
    <n v="0.26440474893802418"/>
    <x v="25"/>
    <s v="Profit"/>
  </r>
  <r>
    <s v="ORD-100162"/>
    <x v="150"/>
    <s v="CUST-2389"/>
    <x v="0"/>
    <x v="2"/>
    <s v="Jharkhand"/>
    <x v="1"/>
    <x v="1"/>
    <x v="3"/>
    <n v="1"/>
    <n v="40.61"/>
    <n v="0.15"/>
    <n v="34.520000000000003"/>
    <n v="24.28"/>
    <n v="10.24"/>
    <s v="Credit Card"/>
    <x v="0"/>
    <n v="0.29663962920046349"/>
    <x v="16"/>
    <s v="Profit"/>
  </r>
  <r>
    <s v="ORD-100163"/>
    <x v="151"/>
    <s v="CUST-2113"/>
    <x v="1"/>
    <x v="1"/>
    <s v="Madhya Pradesh"/>
    <x v="2"/>
    <x v="1"/>
    <x v="3"/>
    <n v="2"/>
    <n v="204.63"/>
    <n v="0.1"/>
    <n v="368.33"/>
    <n v="231.31"/>
    <n v="137.02000000000001"/>
    <s v="UPI"/>
    <x v="2"/>
    <n v="0.37200336654630362"/>
    <x v="17"/>
    <s v="Profit"/>
  </r>
  <r>
    <s v="ORD-100164"/>
    <x v="152"/>
    <s v="CUST-1289"/>
    <x v="0"/>
    <x v="4"/>
    <s v="Punjab"/>
    <x v="2"/>
    <x v="2"/>
    <x v="9"/>
    <n v="6"/>
    <n v="7508.92"/>
    <n v="0.1"/>
    <n v="40548.17"/>
    <n v="30056.77"/>
    <n v="10491.4"/>
    <s v="Credit Card"/>
    <x v="0"/>
    <n v="0.25873917367910809"/>
    <x v="24"/>
    <s v="Profit"/>
  </r>
  <r>
    <s v="ORD-100165"/>
    <x v="153"/>
    <s v="CUST-1072"/>
    <x v="0"/>
    <x v="0"/>
    <s v="Tamil Nadu"/>
    <x v="0"/>
    <x v="1"/>
    <x v="5"/>
    <n v="2"/>
    <n v="184.85"/>
    <n v="0.1"/>
    <n v="332.73"/>
    <n v="242.16"/>
    <n v="90.57"/>
    <s v="Debit Card"/>
    <x v="0"/>
    <n v="0.27220268686322241"/>
    <x v="5"/>
    <s v="Profit"/>
  </r>
  <r>
    <s v="ORD-100166"/>
    <x v="154"/>
    <s v="CUST-3394"/>
    <x v="1"/>
    <x v="4"/>
    <s v="Delhi"/>
    <x v="0"/>
    <x v="0"/>
    <x v="6"/>
    <n v="2"/>
    <n v="1335.88"/>
    <n v="0"/>
    <n v="2671.76"/>
    <n v="1849.37"/>
    <n v="822.39"/>
    <s v="Net Banking"/>
    <x v="0"/>
    <n v="0.30780833607809083"/>
    <x v="18"/>
    <s v="Profit"/>
  </r>
  <r>
    <s v="ORD-100167"/>
    <x v="155"/>
    <s v="CUST-1585"/>
    <x v="2"/>
    <x v="3"/>
    <s v="Rajasthan"/>
    <x v="2"/>
    <x v="0"/>
    <x v="11"/>
    <n v="3"/>
    <n v="555.08000000000004"/>
    <n v="0.1"/>
    <n v="1498.72"/>
    <n v="1020.72"/>
    <n v="478"/>
    <s v="UPI"/>
    <x v="0"/>
    <n v="0.31893882779972244"/>
    <x v="0"/>
    <s v="Profit"/>
  </r>
  <r>
    <s v="ORD-100168"/>
    <x v="156"/>
    <s v="CUST-2399"/>
    <x v="1"/>
    <x v="1"/>
    <s v="Gujarat"/>
    <x v="0"/>
    <x v="2"/>
    <x v="9"/>
    <n v="1"/>
    <n v="2914.78"/>
    <n v="0.2"/>
    <n v="2331.8200000000002"/>
    <n v="1523.7"/>
    <n v="808.12"/>
    <s v="Credit Card"/>
    <x v="0"/>
    <n v="0.34656191301215356"/>
    <x v="26"/>
    <s v="Profit"/>
  </r>
  <r>
    <s v="ORD-100169"/>
    <x v="17"/>
    <s v="CUST-2844"/>
    <x v="1"/>
    <x v="4"/>
    <s v="Haryana"/>
    <x v="0"/>
    <x v="2"/>
    <x v="9"/>
    <n v="4"/>
    <n v="6451.18"/>
    <n v="0.2"/>
    <n v="20643.78"/>
    <n v="16577.27"/>
    <n v="4066.51"/>
    <s v="UPI"/>
    <x v="0"/>
    <n v="0.19698475763644063"/>
    <x v="2"/>
    <s v="Profit"/>
  </r>
  <r>
    <s v="ORD-100170"/>
    <x v="157"/>
    <s v="CUST-2552"/>
    <x v="0"/>
    <x v="0"/>
    <s v="Andhra Pradesh"/>
    <x v="0"/>
    <x v="2"/>
    <x v="9"/>
    <n v="2"/>
    <n v="3663.57"/>
    <n v="0.2"/>
    <n v="5861.71"/>
    <n v="4711.3999999999996"/>
    <n v="1150.31"/>
    <s v="Credit Card"/>
    <x v="0"/>
    <n v="0.19624136983917662"/>
    <x v="5"/>
    <s v="Profit"/>
  </r>
  <r>
    <s v="ORD-100171"/>
    <x v="158"/>
    <s v="CUST-1365"/>
    <x v="1"/>
    <x v="2"/>
    <s v="Bihar"/>
    <x v="2"/>
    <x v="0"/>
    <x v="8"/>
    <n v="2"/>
    <n v="19082.52"/>
    <n v="0.15"/>
    <n v="32440.28"/>
    <n v="19903.97"/>
    <n v="12536.31"/>
    <s v="Cash"/>
    <x v="0"/>
    <n v="0.38644271874348801"/>
    <x v="27"/>
    <s v="Profit"/>
  </r>
  <r>
    <s v="ORD-100172"/>
    <x v="159"/>
    <s v="CUST-1774"/>
    <x v="0"/>
    <x v="0"/>
    <s v="Kerala"/>
    <x v="0"/>
    <x v="2"/>
    <x v="9"/>
    <n v="1"/>
    <n v="9859.39"/>
    <n v="0.2"/>
    <n v="7887.51"/>
    <n v="7256.39"/>
    <n v="631.12"/>
    <s v="Net Banking"/>
    <x v="0"/>
    <n v="8.0015112500649757E-2"/>
    <x v="32"/>
    <s v="Profit"/>
  </r>
  <r>
    <s v="ORD-100173"/>
    <x v="160"/>
    <s v="CUST-1244"/>
    <x v="0"/>
    <x v="2"/>
    <s v="West Bengal"/>
    <x v="2"/>
    <x v="0"/>
    <x v="2"/>
    <n v="1"/>
    <n v="22804.41"/>
    <n v="0.15"/>
    <n v="19383.75"/>
    <n v="15404.31"/>
    <n v="3979.44"/>
    <s v="Credit Card"/>
    <x v="0"/>
    <n v="0.20529773650609404"/>
    <x v="20"/>
    <s v="Profit"/>
  </r>
  <r>
    <s v="ORD-100174"/>
    <x v="161"/>
    <s v="CUST-2880"/>
    <x v="2"/>
    <x v="0"/>
    <s v="Telangana"/>
    <x v="1"/>
    <x v="2"/>
    <x v="12"/>
    <n v="1"/>
    <n v="10822.34"/>
    <n v="0.2"/>
    <n v="8657.8700000000008"/>
    <n v="7115.43"/>
    <n v="1542.44"/>
    <s v="Debit Card"/>
    <x v="0"/>
    <n v="0.17815467314709044"/>
    <x v="23"/>
    <s v="Profit"/>
  </r>
  <r>
    <s v="ORD-100175"/>
    <x v="162"/>
    <s v="CUST-1925"/>
    <x v="0"/>
    <x v="2"/>
    <s v="Assam"/>
    <x v="0"/>
    <x v="1"/>
    <x v="7"/>
    <n v="8"/>
    <n v="132.49"/>
    <n v="0.15"/>
    <n v="900.93"/>
    <n v="696.19"/>
    <n v="204.74"/>
    <s v="Cash"/>
    <x v="0"/>
    <n v="0.22725405969387191"/>
    <x v="7"/>
    <s v="Profit"/>
  </r>
  <r>
    <s v="ORD-100176"/>
    <x v="78"/>
    <s v="CUST-2718"/>
    <x v="1"/>
    <x v="2"/>
    <s v="Assam"/>
    <x v="1"/>
    <x v="2"/>
    <x v="10"/>
    <n v="3"/>
    <n v="16950.009999999998"/>
    <n v="0.05"/>
    <n v="48307.53"/>
    <n v="34099.050000000003"/>
    <n v="14208.48"/>
    <s v="Debit Card"/>
    <x v="0"/>
    <n v="0.29412557421172225"/>
    <x v="31"/>
    <s v="Profit"/>
  </r>
  <r>
    <s v="ORD-100177"/>
    <x v="102"/>
    <s v="CUST-2363"/>
    <x v="0"/>
    <x v="1"/>
    <s v="Maharashtra"/>
    <x v="0"/>
    <x v="0"/>
    <x v="6"/>
    <n v="2"/>
    <n v="7620.61"/>
    <n v="0"/>
    <n v="15241.22"/>
    <n v="10295.75"/>
    <n v="4945.47"/>
    <s v="Debit Card"/>
    <x v="0"/>
    <n v="0.32447993008433712"/>
    <x v="9"/>
    <s v="Profit"/>
  </r>
  <r>
    <s v="ORD-100178"/>
    <x v="163"/>
    <s v="CUST-1203"/>
    <x v="0"/>
    <x v="1"/>
    <s v="Gujarat"/>
    <x v="0"/>
    <x v="1"/>
    <x v="5"/>
    <n v="1"/>
    <n v="135.13999999999999"/>
    <n v="0.1"/>
    <n v="121.63"/>
    <n v="76.25"/>
    <n v="45.38"/>
    <s v="Debit Card"/>
    <x v="0"/>
    <n v="0.37309874208665628"/>
    <x v="13"/>
    <s v="Profit"/>
  </r>
  <r>
    <s v="ORD-100179"/>
    <x v="164"/>
    <s v="CUST-1274"/>
    <x v="1"/>
    <x v="4"/>
    <s v="Uttar Pradesh"/>
    <x v="0"/>
    <x v="0"/>
    <x v="2"/>
    <n v="1"/>
    <n v="24359.4"/>
    <n v="0.2"/>
    <n v="19487.52"/>
    <n v="16659.810000000001"/>
    <n v="2827.71"/>
    <s v="Net Banking"/>
    <x v="0"/>
    <n v="0.14510363555752603"/>
    <x v="14"/>
    <s v="Profit"/>
  </r>
  <r>
    <s v="ORD-100180"/>
    <x v="165"/>
    <s v="CUST-2560"/>
    <x v="1"/>
    <x v="0"/>
    <s v="Tamil Nadu"/>
    <x v="0"/>
    <x v="1"/>
    <x v="14"/>
    <n v="3"/>
    <n v="331.5"/>
    <n v="0.2"/>
    <n v="795.6"/>
    <n v="714.62"/>
    <n v="80.98"/>
    <s v="Net Banking"/>
    <x v="0"/>
    <n v="0.10178481649069884"/>
    <x v="6"/>
    <s v="Profit"/>
  </r>
  <r>
    <s v="ORD-100181"/>
    <x v="166"/>
    <s v="CUST-2793"/>
    <x v="1"/>
    <x v="0"/>
    <s v="Kerala"/>
    <x v="1"/>
    <x v="1"/>
    <x v="13"/>
    <n v="5"/>
    <n v="217.14"/>
    <n v="0"/>
    <n v="1085.7"/>
    <n v="829.18"/>
    <n v="256.52"/>
    <s v="Debit Card"/>
    <x v="0"/>
    <n v="0.23627152988855113"/>
    <x v="10"/>
    <s v="Profit"/>
  </r>
  <r>
    <s v="ORD-100182"/>
    <x v="150"/>
    <s v="CUST-1385"/>
    <x v="1"/>
    <x v="0"/>
    <s v="Kerala"/>
    <x v="0"/>
    <x v="2"/>
    <x v="16"/>
    <n v="8"/>
    <n v="15785.62"/>
    <n v="0.2"/>
    <n v="101027.97"/>
    <n v="95433.64"/>
    <n v="5594.33"/>
    <s v="Cash"/>
    <x v="0"/>
    <n v="5.5374071160689459E-2"/>
    <x v="16"/>
    <s v="Profit"/>
  </r>
  <r>
    <s v="ORD-100183"/>
    <x v="167"/>
    <s v="CUST-1498"/>
    <x v="1"/>
    <x v="2"/>
    <s v="Bihar"/>
    <x v="0"/>
    <x v="2"/>
    <x v="15"/>
    <n v="8"/>
    <n v="12093.53"/>
    <n v="0.1"/>
    <n v="87073.42"/>
    <n v="50989.21"/>
    <n v="36084.21"/>
    <s v="Cash"/>
    <x v="0"/>
    <n v="0.41441130944437465"/>
    <x v="14"/>
    <s v="Profit"/>
  </r>
  <r>
    <s v="ORD-100184"/>
    <x v="168"/>
    <s v="CUST-2072"/>
    <x v="0"/>
    <x v="4"/>
    <s v="Punjab"/>
    <x v="1"/>
    <x v="2"/>
    <x v="10"/>
    <n v="1"/>
    <n v="5223.28"/>
    <n v="0.1"/>
    <n v="4700.95"/>
    <n v="3041.76"/>
    <n v="1659.19"/>
    <s v="UPI"/>
    <x v="0"/>
    <n v="0.35294780842170204"/>
    <x v="17"/>
    <s v="Profit"/>
  </r>
  <r>
    <s v="ORD-100185"/>
    <x v="169"/>
    <s v="CUST-1316"/>
    <x v="0"/>
    <x v="1"/>
    <s v="Madhya Pradesh"/>
    <x v="1"/>
    <x v="1"/>
    <x v="13"/>
    <n v="2"/>
    <n v="76.53"/>
    <n v="0"/>
    <n v="153.06"/>
    <n v="124.51"/>
    <n v="28.55"/>
    <s v="UPI"/>
    <x v="0"/>
    <n v="0.1865281588919378"/>
    <x v="2"/>
    <s v="Profit"/>
  </r>
  <r>
    <s v="ORD-100186"/>
    <x v="170"/>
    <s v="CUST-1964"/>
    <x v="0"/>
    <x v="4"/>
    <s v="Delhi"/>
    <x v="3"/>
    <x v="0"/>
    <x v="2"/>
    <n v="1"/>
    <n v="22755.03"/>
    <n v="0.2"/>
    <n v="18204.02"/>
    <n v="17519.060000000001"/>
    <n v="684.96"/>
    <s v="Credit Card"/>
    <x v="0"/>
    <n v="3.7626853848765275E-2"/>
    <x v="18"/>
    <s v="Profit"/>
  </r>
  <r>
    <s v="ORD-100187"/>
    <x v="171"/>
    <s v="CUST-1713"/>
    <x v="0"/>
    <x v="4"/>
    <s v="Himachal Pradesh"/>
    <x v="2"/>
    <x v="0"/>
    <x v="6"/>
    <n v="8"/>
    <n v="5613.24"/>
    <n v="0.1"/>
    <n v="40415.33"/>
    <n v="24966.639999999999"/>
    <n v="15448.69"/>
    <s v="UPI"/>
    <x v="0"/>
    <n v="0.38224827064383737"/>
    <x v="12"/>
    <s v="Profit"/>
  </r>
  <r>
    <s v="ORD-100188"/>
    <x v="172"/>
    <s v="CUST-3080"/>
    <x v="1"/>
    <x v="1"/>
    <s v="Madhya Pradesh"/>
    <x v="0"/>
    <x v="0"/>
    <x v="11"/>
    <n v="1"/>
    <n v="1081.3699999999999"/>
    <n v="0.15"/>
    <n v="919.16"/>
    <n v="623.66999999999996"/>
    <n v="295.49"/>
    <s v="Debit Card"/>
    <x v="0"/>
    <n v="0.32147830627964663"/>
    <x v="19"/>
    <s v="Profit"/>
  </r>
  <r>
    <s v="ORD-100189"/>
    <x v="122"/>
    <s v="CUST-2846"/>
    <x v="0"/>
    <x v="3"/>
    <s v="Chhattisgarh"/>
    <x v="0"/>
    <x v="0"/>
    <x v="8"/>
    <n v="6"/>
    <n v="23671.68"/>
    <n v="0"/>
    <n v="142030.07999999999"/>
    <n v="114784.53"/>
    <n v="27245.55"/>
    <s v="Debit Card"/>
    <x v="0"/>
    <n v="0.19182943500419067"/>
    <x v="6"/>
    <s v="Profit"/>
  </r>
  <r>
    <s v="ORD-100190"/>
    <x v="173"/>
    <s v="CUST-1336"/>
    <x v="2"/>
    <x v="2"/>
    <s v="West Bengal"/>
    <x v="0"/>
    <x v="2"/>
    <x v="9"/>
    <n v="6"/>
    <n v="9213.1"/>
    <n v="0.05"/>
    <n v="52514.67"/>
    <n v="29444.71"/>
    <n v="23069.96"/>
    <s v="Debit Card"/>
    <x v="0"/>
    <n v="0.43930505513983042"/>
    <x v="2"/>
    <s v="Profit"/>
  </r>
  <r>
    <s v="ORD-100191"/>
    <x v="174"/>
    <s v="CUST-2346"/>
    <x v="0"/>
    <x v="0"/>
    <s v="Tamil Nadu"/>
    <x v="0"/>
    <x v="1"/>
    <x v="13"/>
    <n v="1"/>
    <n v="226.5"/>
    <n v="0.05"/>
    <n v="215.17"/>
    <n v="162.27000000000001"/>
    <n v="52.9"/>
    <s v="Cash"/>
    <x v="0"/>
    <n v="0.24585211693079892"/>
    <x v="24"/>
    <s v="Profit"/>
  </r>
  <r>
    <s v="ORD-100192"/>
    <x v="175"/>
    <s v="CUST-3023"/>
    <x v="0"/>
    <x v="4"/>
    <s v="Uttar Pradesh"/>
    <x v="0"/>
    <x v="2"/>
    <x v="12"/>
    <n v="3"/>
    <n v="10416.06"/>
    <n v="0"/>
    <n v="31248.18"/>
    <n v="21912.85"/>
    <n v="9335.33"/>
    <s v="Cash"/>
    <x v="0"/>
    <n v="0.29874795908113688"/>
    <x v="30"/>
    <s v="Profit"/>
  </r>
  <r>
    <s v="ORD-100193"/>
    <x v="176"/>
    <s v="CUST-2441"/>
    <x v="0"/>
    <x v="2"/>
    <s v="West Bengal"/>
    <x v="2"/>
    <x v="2"/>
    <x v="15"/>
    <n v="3"/>
    <n v="21985.45"/>
    <n v="0.1"/>
    <n v="59360.72"/>
    <n v="39894.74"/>
    <n v="19465.98"/>
    <s v="Cash"/>
    <x v="0"/>
    <n v="0.32792695236850228"/>
    <x v="9"/>
    <s v="Profit"/>
  </r>
  <r>
    <s v="ORD-100194"/>
    <x v="177"/>
    <s v="CUST-2804"/>
    <x v="1"/>
    <x v="1"/>
    <s v="Madhya Pradesh"/>
    <x v="0"/>
    <x v="0"/>
    <x v="11"/>
    <n v="1"/>
    <n v="885.74"/>
    <n v="0.15"/>
    <n v="752.88"/>
    <n v="540.66999999999996"/>
    <n v="212.21"/>
    <s v="Cash"/>
    <x v="0"/>
    <n v="0.28186430772500265"/>
    <x v="26"/>
    <s v="Profit"/>
  </r>
  <r>
    <s v="ORD-100195"/>
    <x v="178"/>
    <s v="CUST-3305"/>
    <x v="1"/>
    <x v="2"/>
    <s v="Jharkhand"/>
    <x v="0"/>
    <x v="2"/>
    <x v="12"/>
    <n v="1"/>
    <n v="13677.35"/>
    <n v="0.1"/>
    <n v="12309.61"/>
    <n v="8852.74"/>
    <n v="3456.87"/>
    <s v="Credit Card"/>
    <x v="0"/>
    <n v="0.28082693115378959"/>
    <x v="24"/>
    <s v="Profit"/>
  </r>
  <r>
    <s v="ORD-100196"/>
    <x v="179"/>
    <s v="CUST-2973"/>
    <x v="0"/>
    <x v="2"/>
    <s v="Jharkhand"/>
    <x v="2"/>
    <x v="0"/>
    <x v="0"/>
    <n v="3"/>
    <n v="40154.620000000003"/>
    <n v="0"/>
    <n v="120463.86"/>
    <n v="87579.95"/>
    <n v="32883.910000000003"/>
    <s v="UPI"/>
    <x v="0"/>
    <n v="0.27297738923524451"/>
    <x v="2"/>
    <s v="Profit"/>
  </r>
  <r>
    <s v="ORD-100197"/>
    <x v="180"/>
    <s v="CUST-1513"/>
    <x v="2"/>
    <x v="1"/>
    <s v="Goa"/>
    <x v="0"/>
    <x v="0"/>
    <x v="8"/>
    <n v="1"/>
    <n v="21315.69"/>
    <n v="0.1"/>
    <n v="19184.12"/>
    <n v="12321.2"/>
    <n v="6862.92"/>
    <s v="Cash"/>
    <x v="0"/>
    <n v="0.35773963048604784"/>
    <x v="23"/>
    <s v="Profit"/>
  </r>
  <r>
    <s v="ORD-100198"/>
    <x v="181"/>
    <s v="CUST-1387"/>
    <x v="1"/>
    <x v="4"/>
    <s v="Punjab"/>
    <x v="2"/>
    <x v="0"/>
    <x v="2"/>
    <n v="1"/>
    <n v="17785.259999999998"/>
    <n v="0"/>
    <n v="17785.259999999998"/>
    <n v="12688.49"/>
    <n v="5096.7700000000004"/>
    <s v="Net Banking"/>
    <x v="0"/>
    <n v="0.28657270121437645"/>
    <x v="10"/>
    <s v="Profit"/>
  </r>
  <r>
    <s v="ORD-100199"/>
    <x v="182"/>
    <s v="CUST-2783"/>
    <x v="1"/>
    <x v="3"/>
    <s v="Chhattisgarh"/>
    <x v="0"/>
    <x v="0"/>
    <x v="2"/>
    <n v="2"/>
    <n v="22852.23"/>
    <n v="0.15"/>
    <n v="38848.79"/>
    <n v="30584.16"/>
    <n v="8264.6299999999992"/>
    <s v="Cash"/>
    <x v="0"/>
    <n v="0.21273841476143784"/>
    <x v="24"/>
    <s v="Profit"/>
  </r>
  <r>
    <s v="ORD-100200"/>
    <x v="183"/>
    <s v="CUST-1055"/>
    <x v="1"/>
    <x v="2"/>
    <s v="West Bengal"/>
    <x v="2"/>
    <x v="1"/>
    <x v="3"/>
    <n v="2"/>
    <n v="231.9"/>
    <n v="0.05"/>
    <n v="440.61"/>
    <n v="294.54000000000002"/>
    <n v="146.07"/>
    <s v="UPI"/>
    <x v="0"/>
    <n v="0.33151766868659355"/>
    <x v="0"/>
    <s v="Profit"/>
  </r>
  <r>
    <s v="ORD-100201"/>
    <x v="184"/>
    <s v="CUST-1589"/>
    <x v="0"/>
    <x v="3"/>
    <s v="Chhattisgarh"/>
    <x v="0"/>
    <x v="0"/>
    <x v="0"/>
    <n v="3"/>
    <n v="69954.13"/>
    <n v="0.2"/>
    <n v="167889.91"/>
    <n v="117953.08"/>
    <n v="49936.83"/>
    <s v="Credit Card"/>
    <x v="0"/>
    <n v="0.29743794609217433"/>
    <x v="30"/>
    <s v="Profit"/>
  </r>
  <r>
    <s v="ORD-100202"/>
    <x v="185"/>
    <s v="CUST-1470"/>
    <x v="1"/>
    <x v="4"/>
    <s v="Delhi"/>
    <x v="0"/>
    <x v="0"/>
    <x v="2"/>
    <n v="3"/>
    <n v="13072.93"/>
    <n v="0.1"/>
    <n v="35296.910000000003"/>
    <n v="31705.46"/>
    <n v="3591.45"/>
    <s v="Net Banking"/>
    <x v="0"/>
    <n v="0.10174969990290933"/>
    <x v="23"/>
    <s v="Profit"/>
  </r>
  <r>
    <s v="ORD-100203"/>
    <x v="56"/>
    <s v="CUST-3169"/>
    <x v="0"/>
    <x v="0"/>
    <s v="Andhra Pradesh"/>
    <x v="2"/>
    <x v="0"/>
    <x v="2"/>
    <n v="6"/>
    <n v="22341.599999999999"/>
    <n v="0.1"/>
    <n v="120644.64"/>
    <n v="90068.62"/>
    <n v="30576.02"/>
    <s v="Credit Card"/>
    <x v="1"/>
    <n v="0.25343869400248531"/>
    <x v="9"/>
    <s v="Profit"/>
  </r>
  <r>
    <s v="ORD-100204"/>
    <x v="151"/>
    <s v="CUST-2242"/>
    <x v="1"/>
    <x v="4"/>
    <s v="Delhi"/>
    <x v="1"/>
    <x v="0"/>
    <x v="8"/>
    <n v="1"/>
    <n v="19229.560000000001"/>
    <n v="0.05"/>
    <n v="18268.080000000002"/>
    <n v="12848.32"/>
    <n v="5419.76"/>
    <s v="Net Banking"/>
    <x v="1"/>
    <n v="0.29667923503728905"/>
    <x v="17"/>
    <s v="Profit"/>
  </r>
  <r>
    <s v="ORD-100205"/>
    <x v="141"/>
    <s v="CUST-1893"/>
    <x v="1"/>
    <x v="0"/>
    <s v="Telangana"/>
    <x v="2"/>
    <x v="1"/>
    <x v="3"/>
    <n v="2"/>
    <n v="51.84"/>
    <n v="0.1"/>
    <n v="93.31"/>
    <n v="71.34"/>
    <n v="21.97"/>
    <s v="UPI"/>
    <x v="0"/>
    <n v="0.23545172007287535"/>
    <x v="10"/>
    <s v="Profit"/>
  </r>
  <r>
    <s v="ORD-100206"/>
    <x v="109"/>
    <s v="CUST-1167"/>
    <x v="0"/>
    <x v="3"/>
    <s v="Madhya Pradesh"/>
    <x v="1"/>
    <x v="0"/>
    <x v="2"/>
    <n v="1"/>
    <n v="7385.43"/>
    <n v="0.1"/>
    <n v="6646.89"/>
    <n v="5702.53"/>
    <n v="944.36"/>
    <s v="Cash"/>
    <x v="0"/>
    <n v="0.14207546687247719"/>
    <x v="23"/>
    <s v="Profit"/>
  </r>
  <r>
    <s v="ORD-100207"/>
    <x v="186"/>
    <s v="CUST-1089"/>
    <x v="0"/>
    <x v="4"/>
    <s v="Punjab"/>
    <x v="1"/>
    <x v="0"/>
    <x v="8"/>
    <n v="2"/>
    <n v="23435.66"/>
    <n v="0.15"/>
    <n v="39840.620000000003"/>
    <n v="37890.79"/>
    <n v="1949.83"/>
    <s v="Debit Card"/>
    <x v="0"/>
    <n v="4.8940754436050435E-2"/>
    <x v="13"/>
    <s v="Profit"/>
  </r>
  <r>
    <s v="ORD-100208"/>
    <x v="187"/>
    <s v="CUST-1004"/>
    <x v="0"/>
    <x v="2"/>
    <s v="Bihar"/>
    <x v="1"/>
    <x v="0"/>
    <x v="1"/>
    <n v="2"/>
    <n v="2182.3000000000002"/>
    <n v="0.05"/>
    <n v="4146.37"/>
    <n v="3154.27"/>
    <n v="992.1"/>
    <s v="Debit Card"/>
    <x v="0"/>
    <n v="0.23926952973323656"/>
    <x v="22"/>
    <s v="Profit"/>
  </r>
  <r>
    <s v="ORD-100209"/>
    <x v="188"/>
    <s v="CUST-2043"/>
    <x v="2"/>
    <x v="3"/>
    <s v="Rajasthan"/>
    <x v="2"/>
    <x v="0"/>
    <x v="2"/>
    <n v="5"/>
    <n v="22881.99"/>
    <n v="0"/>
    <n v="114409.95"/>
    <n v="87660.04"/>
    <n v="26749.91"/>
    <s v="UPI"/>
    <x v="0"/>
    <n v="0.23380754908117696"/>
    <x v="32"/>
    <s v="Profit"/>
  </r>
  <r>
    <s v="ORD-100210"/>
    <x v="189"/>
    <s v="CUST-3057"/>
    <x v="0"/>
    <x v="0"/>
    <s v="Telangana"/>
    <x v="2"/>
    <x v="2"/>
    <x v="9"/>
    <n v="3"/>
    <n v="7136.99"/>
    <n v="0.15"/>
    <n v="18199.32"/>
    <n v="13517.43"/>
    <n v="4681.8900000000003"/>
    <s v="UPI"/>
    <x v="0"/>
    <n v="0.25725631507111257"/>
    <x v="25"/>
    <s v="Profit"/>
  </r>
  <r>
    <s v="ORD-100211"/>
    <x v="190"/>
    <s v="CUST-1689"/>
    <x v="0"/>
    <x v="3"/>
    <s v="Rajasthan"/>
    <x v="1"/>
    <x v="0"/>
    <x v="2"/>
    <n v="1"/>
    <n v="15437.25"/>
    <n v="0"/>
    <n v="15437.25"/>
    <n v="11917.55"/>
    <n v="3519.7"/>
    <s v="Cash"/>
    <x v="0"/>
    <n v="0.22800045344863884"/>
    <x v="32"/>
    <s v="Profit"/>
  </r>
  <r>
    <s v="ORD-100212"/>
    <x v="191"/>
    <s v="CUST-1893"/>
    <x v="1"/>
    <x v="2"/>
    <s v="Bihar"/>
    <x v="0"/>
    <x v="1"/>
    <x v="4"/>
    <n v="1"/>
    <n v="81.78"/>
    <n v="0.15"/>
    <n v="69.510000000000005"/>
    <n v="50.19"/>
    <n v="19.32"/>
    <s v="UPI"/>
    <x v="0"/>
    <n v="0.27794561933534739"/>
    <x v="22"/>
    <s v="Profit"/>
  </r>
  <r>
    <s v="ORD-100213"/>
    <x v="125"/>
    <s v="CUST-2883"/>
    <x v="0"/>
    <x v="2"/>
    <s v="Assam"/>
    <x v="1"/>
    <x v="0"/>
    <x v="0"/>
    <n v="2"/>
    <n v="85436.22"/>
    <n v="0"/>
    <n v="170872.44"/>
    <n v="121586.53"/>
    <n v="49285.91"/>
    <s v="Cash"/>
    <x v="0"/>
    <n v="0.28843685968316485"/>
    <x v="28"/>
    <s v="Profit"/>
  </r>
  <r>
    <s v="ORD-100214"/>
    <x v="192"/>
    <s v="CUST-3087"/>
    <x v="1"/>
    <x v="1"/>
    <s v="Maharashtra"/>
    <x v="0"/>
    <x v="1"/>
    <x v="3"/>
    <n v="3"/>
    <n v="147.82"/>
    <n v="0.2"/>
    <n v="354.77"/>
    <n v="289.19"/>
    <n v="65.58"/>
    <s v="Credit Card"/>
    <x v="0"/>
    <n v="0.18485215773599797"/>
    <x v="26"/>
    <s v="Profit"/>
  </r>
  <r>
    <s v="ORD-100215"/>
    <x v="193"/>
    <s v="CUST-2634"/>
    <x v="0"/>
    <x v="2"/>
    <s v="Assam"/>
    <x v="0"/>
    <x v="2"/>
    <x v="15"/>
    <n v="1"/>
    <n v="17842.97"/>
    <n v="0"/>
    <n v="17842.97"/>
    <n v="11687.28"/>
    <n v="6155.69"/>
    <s v="UPI"/>
    <x v="0"/>
    <n v="0.34499245361058162"/>
    <x v="10"/>
    <s v="Profit"/>
  </r>
  <r>
    <s v="ORD-100216"/>
    <x v="194"/>
    <s v="CUST-2729"/>
    <x v="1"/>
    <x v="1"/>
    <s v="Maharashtra"/>
    <x v="2"/>
    <x v="0"/>
    <x v="8"/>
    <n v="1"/>
    <n v="23580.11"/>
    <n v="0.2"/>
    <n v="18864.09"/>
    <n v="16288.77"/>
    <n v="2575.3200000000002"/>
    <s v="Cash"/>
    <x v="0"/>
    <n v="0.13651970489962675"/>
    <x v="4"/>
    <s v="Profit"/>
  </r>
  <r>
    <s v="ORD-100217"/>
    <x v="195"/>
    <s v="CUST-1266"/>
    <x v="2"/>
    <x v="3"/>
    <s v="Chhattisgarh"/>
    <x v="0"/>
    <x v="2"/>
    <x v="9"/>
    <n v="2"/>
    <n v="5340.62"/>
    <n v="0.15"/>
    <n v="9079.0499999999993"/>
    <n v="5655.01"/>
    <n v="3424.04"/>
    <s v="Cash"/>
    <x v="0"/>
    <n v="0.37713637440040537"/>
    <x v="18"/>
    <s v="Profit"/>
  </r>
  <r>
    <s v="ORD-100218"/>
    <x v="196"/>
    <s v="CUST-1769"/>
    <x v="0"/>
    <x v="3"/>
    <s v="Uttar Pradesh"/>
    <x v="1"/>
    <x v="1"/>
    <x v="7"/>
    <n v="2"/>
    <n v="592.89"/>
    <n v="0.2"/>
    <n v="948.62"/>
    <n v="802.56"/>
    <n v="146.06"/>
    <s v="Net Banking"/>
    <x v="0"/>
    <n v="0.15397103160380343"/>
    <x v="24"/>
    <s v="Profit"/>
  </r>
  <r>
    <s v="ORD-100219"/>
    <x v="42"/>
    <s v="CUST-2171"/>
    <x v="2"/>
    <x v="2"/>
    <s v="Odisha"/>
    <x v="2"/>
    <x v="0"/>
    <x v="8"/>
    <n v="2"/>
    <n v="22944.49"/>
    <n v="0.05"/>
    <n v="43594.53"/>
    <n v="35396.58"/>
    <n v="8197.9500000000007"/>
    <s v="UPI"/>
    <x v="0"/>
    <n v="0.1880499686543243"/>
    <x v="26"/>
    <s v="Profit"/>
  </r>
  <r>
    <s v="ORD-100220"/>
    <x v="197"/>
    <s v="CUST-1782"/>
    <x v="1"/>
    <x v="4"/>
    <s v="Himachal Pradesh"/>
    <x v="2"/>
    <x v="0"/>
    <x v="8"/>
    <n v="1"/>
    <n v="25951.24"/>
    <n v="0.15"/>
    <n v="22058.55"/>
    <n v="14273.07"/>
    <n v="7785.48"/>
    <s v="Debit Card"/>
    <x v="0"/>
    <n v="0.352946136532093"/>
    <x v="24"/>
    <s v="Profit"/>
  </r>
  <r>
    <s v="ORD-100221"/>
    <x v="152"/>
    <s v="CUST-3213"/>
    <x v="0"/>
    <x v="1"/>
    <s v="Goa"/>
    <x v="2"/>
    <x v="0"/>
    <x v="0"/>
    <n v="2"/>
    <n v="37005.589999999997"/>
    <n v="0.05"/>
    <n v="70310.62"/>
    <n v="48416.77"/>
    <n v="21893.85"/>
    <s v="Credit Card"/>
    <x v="0"/>
    <n v="0.31138752581046791"/>
    <x v="24"/>
    <s v="Profit"/>
  </r>
  <r>
    <s v="ORD-100222"/>
    <x v="198"/>
    <s v="CUST-2574"/>
    <x v="0"/>
    <x v="3"/>
    <s v="Chhattisgarh"/>
    <x v="0"/>
    <x v="1"/>
    <x v="5"/>
    <n v="1"/>
    <n v="239.25"/>
    <n v="0"/>
    <n v="239.25"/>
    <n v="165.11"/>
    <n v="74.14"/>
    <s v="Debit Card"/>
    <x v="2"/>
    <n v="0.30988505747126438"/>
    <x v="20"/>
    <s v="Profit"/>
  </r>
  <r>
    <s v="ORD-100223"/>
    <x v="199"/>
    <s v="CUST-1602"/>
    <x v="0"/>
    <x v="2"/>
    <s v="Jharkhand"/>
    <x v="2"/>
    <x v="2"/>
    <x v="16"/>
    <n v="2"/>
    <n v="15515.13"/>
    <n v="0.05"/>
    <n v="29478.75"/>
    <n v="24277.51"/>
    <n v="5201.24"/>
    <s v="Net Banking"/>
    <x v="0"/>
    <n v="0.17644031717762795"/>
    <x v="13"/>
    <s v="Profit"/>
  </r>
  <r>
    <s v="ORD-100224"/>
    <x v="195"/>
    <s v="CUST-1961"/>
    <x v="0"/>
    <x v="3"/>
    <s v="Rajasthan"/>
    <x v="0"/>
    <x v="1"/>
    <x v="7"/>
    <n v="3"/>
    <n v="320.95999999999998"/>
    <n v="0"/>
    <n v="962.88"/>
    <n v="714.93"/>
    <n v="247.95"/>
    <s v="Net Banking"/>
    <x v="0"/>
    <n v="0.25750872382851442"/>
    <x v="18"/>
    <s v="Profit"/>
  </r>
  <r>
    <s v="ORD-100225"/>
    <x v="142"/>
    <s v="CUST-1527"/>
    <x v="0"/>
    <x v="4"/>
    <s v="Delhi"/>
    <x v="2"/>
    <x v="2"/>
    <x v="15"/>
    <n v="1"/>
    <n v="20219.13"/>
    <n v="0.2"/>
    <n v="16175.3"/>
    <n v="15923.5"/>
    <n v="251.8"/>
    <s v="Debit Card"/>
    <x v="0"/>
    <n v="1.5566944662541037E-2"/>
    <x v="6"/>
    <s v="Profit"/>
  </r>
  <r>
    <s v="ORD-100226"/>
    <x v="200"/>
    <s v="CUST-1438"/>
    <x v="1"/>
    <x v="1"/>
    <s v="Madhya Pradesh"/>
    <x v="0"/>
    <x v="2"/>
    <x v="10"/>
    <n v="4"/>
    <n v="11625.76"/>
    <n v="0.15"/>
    <n v="39527.58"/>
    <n v="33222.21"/>
    <n v="6305.37"/>
    <s v="Cash"/>
    <x v="0"/>
    <n v="0.15951824017559385"/>
    <x v="7"/>
    <s v="Profit"/>
  </r>
  <r>
    <s v="ORD-100227"/>
    <x v="94"/>
    <s v="CUST-1228"/>
    <x v="2"/>
    <x v="0"/>
    <s v="Kerala"/>
    <x v="0"/>
    <x v="0"/>
    <x v="11"/>
    <n v="4"/>
    <n v="2391.6799999999998"/>
    <n v="0.1"/>
    <n v="8610.0499999999993"/>
    <n v="7651.39"/>
    <n v="958.66"/>
    <s v="Debit Card"/>
    <x v="0"/>
    <n v="0.11134197826958032"/>
    <x v="24"/>
    <s v="Profit"/>
  </r>
  <r>
    <s v="ORD-100228"/>
    <x v="71"/>
    <s v="CUST-1070"/>
    <x v="2"/>
    <x v="3"/>
    <s v="Chhattisgarh"/>
    <x v="2"/>
    <x v="2"/>
    <x v="12"/>
    <n v="1"/>
    <n v="9038.26"/>
    <n v="0.1"/>
    <n v="8134.43"/>
    <n v="6468.49"/>
    <n v="1665.94"/>
    <s v="UPI"/>
    <x v="0"/>
    <n v="0.20480107395355299"/>
    <x v="15"/>
    <s v="Profit"/>
  </r>
  <r>
    <s v="ORD-100229"/>
    <x v="201"/>
    <s v="CUST-1743"/>
    <x v="0"/>
    <x v="3"/>
    <s v="Chhattisgarh"/>
    <x v="0"/>
    <x v="2"/>
    <x v="16"/>
    <n v="10"/>
    <n v="8574.76"/>
    <n v="0.05"/>
    <n v="81460.22"/>
    <n v="57616.98"/>
    <n v="23843.24"/>
    <s v="UPI"/>
    <x v="0"/>
    <n v="0.29269795735881882"/>
    <x v="18"/>
    <s v="Profit"/>
  </r>
  <r>
    <s v="ORD-100230"/>
    <x v="48"/>
    <s v="CUST-2703"/>
    <x v="1"/>
    <x v="4"/>
    <s v="Uttar Pradesh"/>
    <x v="2"/>
    <x v="2"/>
    <x v="15"/>
    <n v="5"/>
    <n v="23870.21"/>
    <n v="0.1"/>
    <n v="107415.94"/>
    <n v="74752.81"/>
    <n v="32663.13"/>
    <s v="Debit Card"/>
    <x v="0"/>
    <n v="0.30408084684638054"/>
    <x v="20"/>
    <s v="Profit"/>
  </r>
  <r>
    <s v="ORD-100231"/>
    <x v="12"/>
    <s v="CUST-2190"/>
    <x v="0"/>
    <x v="1"/>
    <s v="Goa"/>
    <x v="2"/>
    <x v="0"/>
    <x v="1"/>
    <n v="1"/>
    <n v="1533.53"/>
    <n v="0.05"/>
    <n v="1456.85"/>
    <n v="987.65"/>
    <n v="469.2"/>
    <s v="Debit Card"/>
    <x v="0"/>
    <n v="0.32206472869547315"/>
    <x v="11"/>
    <s v="Profit"/>
  </r>
  <r>
    <s v="ORD-100232"/>
    <x v="202"/>
    <s v="CUST-1717"/>
    <x v="1"/>
    <x v="3"/>
    <s v="Madhya Pradesh"/>
    <x v="1"/>
    <x v="2"/>
    <x v="10"/>
    <n v="2"/>
    <n v="10859.63"/>
    <n v="0.05"/>
    <n v="20633.3"/>
    <n v="16050.49"/>
    <n v="4582.8100000000004"/>
    <s v="Credit Card"/>
    <x v="0"/>
    <n v="0.22210746705568185"/>
    <x v="13"/>
    <s v="Profit"/>
  </r>
  <r>
    <s v="ORD-100233"/>
    <x v="203"/>
    <s v="CUST-2392"/>
    <x v="0"/>
    <x v="3"/>
    <s v="Rajasthan"/>
    <x v="2"/>
    <x v="0"/>
    <x v="8"/>
    <n v="4"/>
    <n v="21959.81"/>
    <n v="0.05"/>
    <n v="83447.28"/>
    <n v="58737.760000000002"/>
    <n v="24709.52"/>
    <s v="Debit Card"/>
    <x v="0"/>
    <n v="0.2961093519165634"/>
    <x v="16"/>
    <s v="Profit"/>
  </r>
  <r>
    <s v="ORD-100234"/>
    <x v="204"/>
    <s v="CUST-3194"/>
    <x v="2"/>
    <x v="2"/>
    <s v="Bihar"/>
    <x v="0"/>
    <x v="0"/>
    <x v="8"/>
    <n v="3"/>
    <n v="8184.02"/>
    <n v="0.05"/>
    <n v="23324.46"/>
    <n v="19934.88"/>
    <n v="3389.58"/>
    <s v="Credit Card"/>
    <x v="0"/>
    <n v="0.14532297853840989"/>
    <x v="15"/>
    <s v="Profit"/>
  </r>
  <r>
    <s v="ORD-100235"/>
    <x v="205"/>
    <s v="CUST-1244"/>
    <x v="0"/>
    <x v="2"/>
    <s v="West Bengal"/>
    <x v="2"/>
    <x v="0"/>
    <x v="0"/>
    <n v="3"/>
    <n v="67131.31"/>
    <n v="0.15"/>
    <n v="171184.84"/>
    <n v="128109.7"/>
    <n v="43075.14"/>
    <s v="Credit Card"/>
    <x v="0"/>
    <n v="0.25162940830508124"/>
    <x v="9"/>
    <s v="Profit"/>
  </r>
  <r>
    <s v="ORD-100236"/>
    <x v="141"/>
    <s v="CUST-3025"/>
    <x v="0"/>
    <x v="4"/>
    <s v="Delhi"/>
    <x v="0"/>
    <x v="2"/>
    <x v="9"/>
    <n v="1"/>
    <n v="10315.16"/>
    <n v="0.05"/>
    <n v="9799.4"/>
    <n v="6343.62"/>
    <n v="3455.78"/>
    <s v="Cash"/>
    <x v="0"/>
    <n v="0.35265220319611407"/>
    <x v="10"/>
    <s v="Profit"/>
  </r>
  <r>
    <s v="ORD-100237"/>
    <x v="47"/>
    <s v="CUST-3103"/>
    <x v="1"/>
    <x v="2"/>
    <s v="Jharkhand"/>
    <x v="0"/>
    <x v="1"/>
    <x v="13"/>
    <n v="1"/>
    <n v="172.61"/>
    <n v="0.2"/>
    <n v="138.09"/>
    <n v="119.64"/>
    <n v="18.45"/>
    <s v="UPI"/>
    <x v="0"/>
    <n v="0.13360851618509667"/>
    <x v="19"/>
    <s v="Profit"/>
  </r>
  <r>
    <s v="ORD-100238"/>
    <x v="206"/>
    <s v="CUST-2551"/>
    <x v="0"/>
    <x v="2"/>
    <s v="Assam"/>
    <x v="0"/>
    <x v="0"/>
    <x v="0"/>
    <n v="1"/>
    <n v="83665.23"/>
    <n v="0.15"/>
    <n v="71115.45"/>
    <n v="60302.14"/>
    <n v="10813.31"/>
    <s v="UPI"/>
    <x v="0"/>
    <n v="0.15205289427262289"/>
    <x v="10"/>
    <s v="Profit"/>
  </r>
  <r>
    <s v="ORD-100239"/>
    <x v="207"/>
    <s v="CUST-1081"/>
    <x v="0"/>
    <x v="3"/>
    <s v="Madhya Pradesh"/>
    <x v="1"/>
    <x v="0"/>
    <x v="11"/>
    <n v="1"/>
    <n v="2430.73"/>
    <n v="0.1"/>
    <n v="2187.66"/>
    <n v="1972.74"/>
    <n v="214.92"/>
    <s v="Debit Card"/>
    <x v="0"/>
    <n v="9.8241957159704893E-2"/>
    <x v="12"/>
    <s v="Profit"/>
  </r>
  <r>
    <s v="ORD-100240"/>
    <x v="208"/>
    <s v="CUST-1439"/>
    <x v="0"/>
    <x v="3"/>
    <s v="Uttar Pradesh"/>
    <x v="0"/>
    <x v="0"/>
    <x v="1"/>
    <n v="4"/>
    <n v="2107.96"/>
    <n v="0.1"/>
    <n v="7588.66"/>
    <n v="5237.53"/>
    <n v="2351.13"/>
    <s v="Cash"/>
    <x v="0"/>
    <n v="0.309821496812349"/>
    <x v="12"/>
    <s v="Profit"/>
  </r>
  <r>
    <s v="ORD-100241"/>
    <x v="209"/>
    <s v="CUST-2693"/>
    <x v="0"/>
    <x v="0"/>
    <s v="Tamil Nadu"/>
    <x v="0"/>
    <x v="0"/>
    <x v="0"/>
    <n v="1"/>
    <n v="57884.53"/>
    <n v="0.1"/>
    <n v="52096.08"/>
    <n v="42757.05"/>
    <n v="9339.0300000000007"/>
    <s v="Credit Card"/>
    <x v="2"/>
    <n v="0.17926550327778981"/>
    <x v="21"/>
    <s v="Profit"/>
  </r>
  <r>
    <s v="ORD-100242"/>
    <x v="48"/>
    <s v="CUST-2664"/>
    <x v="1"/>
    <x v="2"/>
    <s v="Bihar"/>
    <x v="0"/>
    <x v="1"/>
    <x v="13"/>
    <n v="4"/>
    <n v="111.02"/>
    <n v="0.1"/>
    <n v="399.67"/>
    <n v="265.73"/>
    <n v="133.94"/>
    <s v="Cash"/>
    <x v="1"/>
    <n v="0.33512647934545997"/>
    <x v="20"/>
    <s v="Profit"/>
  </r>
  <r>
    <s v="ORD-100243"/>
    <x v="210"/>
    <s v="CUST-1561"/>
    <x v="2"/>
    <x v="3"/>
    <s v="Madhya Pradesh"/>
    <x v="2"/>
    <x v="1"/>
    <x v="4"/>
    <n v="3"/>
    <n v="197.05"/>
    <n v="0"/>
    <n v="591.15"/>
    <n v="468.05"/>
    <n v="123.1"/>
    <s v="Credit Card"/>
    <x v="0"/>
    <n v="0.20823817981899687"/>
    <x v="7"/>
    <s v="Profit"/>
  </r>
  <r>
    <s v="ORD-100244"/>
    <x v="211"/>
    <s v="CUST-2699"/>
    <x v="0"/>
    <x v="3"/>
    <s v="Uttar Pradesh"/>
    <x v="2"/>
    <x v="1"/>
    <x v="4"/>
    <n v="3"/>
    <n v="65.87"/>
    <n v="0.05"/>
    <n v="187.73"/>
    <n v="128.76"/>
    <n v="58.97"/>
    <s v="UPI"/>
    <x v="0"/>
    <n v="0.31412134448409951"/>
    <x v="7"/>
    <s v="Profit"/>
  </r>
  <r>
    <s v="ORD-100245"/>
    <x v="212"/>
    <s v="CUST-3260"/>
    <x v="1"/>
    <x v="3"/>
    <s v="Rajasthan"/>
    <x v="0"/>
    <x v="2"/>
    <x v="15"/>
    <n v="1"/>
    <n v="8219.2800000000007"/>
    <n v="0.05"/>
    <n v="7808.32"/>
    <n v="5396.77"/>
    <n v="2411.5500000000002"/>
    <s v="Debit Card"/>
    <x v="0"/>
    <n v="0.30884364370312695"/>
    <x v="20"/>
    <s v="Profit"/>
  </r>
  <r>
    <s v="ORD-100246"/>
    <x v="213"/>
    <s v="CUST-1642"/>
    <x v="1"/>
    <x v="3"/>
    <s v="Chhattisgarh"/>
    <x v="0"/>
    <x v="1"/>
    <x v="3"/>
    <n v="1"/>
    <n v="124.98"/>
    <n v="0.15"/>
    <n v="106.23"/>
    <n v="68.45"/>
    <n v="37.78"/>
    <s v="Cash"/>
    <x v="0"/>
    <n v="0.35564341523110232"/>
    <x v="23"/>
    <s v="Profit"/>
  </r>
  <r>
    <s v="ORD-100247"/>
    <x v="214"/>
    <s v="CUST-1416"/>
    <x v="1"/>
    <x v="1"/>
    <s v="Goa"/>
    <x v="0"/>
    <x v="2"/>
    <x v="15"/>
    <n v="1"/>
    <n v="21262"/>
    <n v="0.15"/>
    <n v="18072.7"/>
    <n v="12371.49"/>
    <n v="5701.21"/>
    <s v="Net Banking"/>
    <x v="0"/>
    <n v="0.31545978188095858"/>
    <x v="3"/>
    <s v="Profit"/>
  </r>
  <r>
    <s v="ORD-100248"/>
    <x v="215"/>
    <s v="CUST-1473"/>
    <x v="1"/>
    <x v="2"/>
    <s v="Bihar"/>
    <x v="0"/>
    <x v="1"/>
    <x v="4"/>
    <n v="4"/>
    <n v="162.01"/>
    <n v="0"/>
    <n v="648.04"/>
    <n v="455.75"/>
    <n v="192.29"/>
    <s v="Credit Card"/>
    <x v="0"/>
    <n v="0.29672551077094006"/>
    <x v="15"/>
    <s v="Profit"/>
  </r>
  <r>
    <s v="ORD-100249"/>
    <x v="216"/>
    <s v="CUST-1229"/>
    <x v="1"/>
    <x v="0"/>
    <s v="Kerala"/>
    <x v="0"/>
    <x v="1"/>
    <x v="3"/>
    <n v="6"/>
    <n v="135.96"/>
    <n v="0.2"/>
    <n v="652.61"/>
    <n v="449.22"/>
    <n v="203.39"/>
    <s v="Net Banking"/>
    <x v="0"/>
    <n v="0.31165627250578443"/>
    <x v="5"/>
    <s v="Profit"/>
  </r>
  <r>
    <s v="ORD-100250"/>
    <x v="101"/>
    <s v="CUST-2220"/>
    <x v="1"/>
    <x v="2"/>
    <s v="West Bengal"/>
    <x v="0"/>
    <x v="0"/>
    <x v="0"/>
    <n v="3"/>
    <n v="92615.98"/>
    <n v="0.15"/>
    <n v="236170.75"/>
    <n v="177625.55"/>
    <n v="58545.2"/>
    <s v="Net Banking"/>
    <x v="0"/>
    <n v="0.24789352618814989"/>
    <x v="1"/>
    <s v="Profit"/>
  </r>
  <r>
    <s v="ORD-100251"/>
    <x v="217"/>
    <s v="CUST-1762"/>
    <x v="0"/>
    <x v="1"/>
    <s v="Rajasthan"/>
    <x v="0"/>
    <x v="1"/>
    <x v="7"/>
    <n v="1"/>
    <n v="567.79"/>
    <n v="0"/>
    <n v="567.79"/>
    <n v="335.81"/>
    <n v="231.98"/>
    <s v="UPI"/>
    <x v="0"/>
    <n v="0.4085665474911499"/>
    <x v="17"/>
    <s v="Profit"/>
  </r>
  <r>
    <s v="ORD-100252"/>
    <x v="218"/>
    <s v="CUST-2751"/>
    <x v="0"/>
    <x v="0"/>
    <s v="Karnataka"/>
    <x v="2"/>
    <x v="2"/>
    <x v="10"/>
    <n v="3"/>
    <n v="7874.45"/>
    <n v="0.1"/>
    <n v="21261.01"/>
    <n v="14904.48"/>
    <n v="6356.53"/>
    <s v="Credit Card"/>
    <x v="0"/>
    <n v="0.29897591882982044"/>
    <x v="13"/>
    <s v="Profit"/>
  </r>
  <r>
    <s v="ORD-100253"/>
    <x v="219"/>
    <s v="CUST-1208"/>
    <x v="0"/>
    <x v="1"/>
    <s v="Maharashtra"/>
    <x v="2"/>
    <x v="2"/>
    <x v="12"/>
    <n v="4"/>
    <n v="13456.67"/>
    <n v="0"/>
    <n v="53826.68"/>
    <n v="42268.67"/>
    <n v="11558.01"/>
    <s v="Credit Card"/>
    <x v="0"/>
    <n v="0.21472641448441554"/>
    <x v="11"/>
    <s v="Profit"/>
  </r>
  <r>
    <s v="ORD-100254"/>
    <x v="220"/>
    <s v="CUST-2422"/>
    <x v="0"/>
    <x v="2"/>
    <s v="Assam"/>
    <x v="1"/>
    <x v="1"/>
    <x v="5"/>
    <n v="2"/>
    <n v="144.06"/>
    <n v="0.1"/>
    <n v="259.31"/>
    <n v="220.37"/>
    <n v="38.94"/>
    <s v="Net Banking"/>
    <x v="1"/>
    <n v="0.15016775288265011"/>
    <x v="26"/>
    <s v="Profit"/>
  </r>
  <r>
    <s v="ORD-100255"/>
    <x v="206"/>
    <s v="CUST-1465"/>
    <x v="0"/>
    <x v="0"/>
    <s v="Kerala"/>
    <x v="0"/>
    <x v="2"/>
    <x v="16"/>
    <n v="4"/>
    <n v="12907.72"/>
    <n v="0.1"/>
    <n v="46467.79"/>
    <n v="31575.61"/>
    <n v="14892.18"/>
    <s v="Credit Card"/>
    <x v="1"/>
    <n v="0.32048393091214367"/>
    <x v="10"/>
    <s v="Profit"/>
  </r>
  <r>
    <s v="ORD-100256"/>
    <x v="57"/>
    <s v="CUST-2983"/>
    <x v="0"/>
    <x v="4"/>
    <s v="Delhi"/>
    <x v="0"/>
    <x v="1"/>
    <x v="13"/>
    <n v="1"/>
    <n v="182.46"/>
    <n v="0.1"/>
    <n v="164.21"/>
    <n v="101.33"/>
    <n v="62.88"/>
    <s v="Credit Card"/>
    <x v="0"/>
    <n v="0.38292430424456486"/>
    <x v="18"/>
    <s v="Profit"/>
  </r>
  <r>
    <s v="ORD-100257"/>
    <x v="221"/>
    <s v="CUST-1133"/>
    <x v="0"/>
    <x v="4"/>
    <s v="Uttar Pradesh"/>
    <x v="2"/>
    <x v="0"/>
    <x v="8"/>
    <n v="3"/>
    <n v="23567.439999999999"/>
    <n v="0.25"/>
    <n v="53026.74"/>
    <n v="44689.64"/>
    <n v="8337.1"/>
    <s v="Cash"/>
    <x v="0"/>
    <n v="0.15722444940043459"/>
    <x v="10"/>
    <s v="Profit"/>
  </r>
  <r>
    <s v="ORD-100258"/>
    <x v="156"/>
    <s v="CUST-3239"/>
    <x v="0"/>
    <x v="2"/>
    <s v="Bihar"/>
    <x v="2"/>
    <x v="1"/>
    <x v="4"/>
    <n v="3"/>
    <n v="149.6"/>
    <n v="0.05"/>
    <n v="426.36"/>
    <n v="361.41"/>
    <n v="64.95"/>
    <s v="UPI"/>
    <x v="0"/>
    <n v="0.15233605403884043"/>
    <x v="26"/>
    <s v="Profit"/>
  </r>
  <r>
    <s v="ORD-100259"/>
    <x v="18"/>
    <s v="CUST-2956"/>
    <x v="0"/>
    <x v="2"/>
    <s v="Odisha"/>
    <x v="2"/>
    <x v="2"/>
    <x v="16"/>
    <n v="6"/>
    <n v="5237.76"/>
    <n v="0.15"/>
    <n v="26712.58"/>
    <n v="18050.63"/>
    <n v="8661.9500000000007"/>
    <s v="Debit Card"/>
    <x v="0"/>
    <n v="0.32426482204264806"/>
    <x v="13"/>
    <s v="Profit"/>
  </r>
  <r>
    <s v="ORD-100260"/>
    <x v="222"/>
    <s v="CUST-3397"/>
    <x v="0"/>
    <x v="3"/>
    <s v="Uttar Pradesh"/>
    <x v="1"/>
    <x v="0"/>
    <x v="0"/>
    <n v="2"/>
    <n v="63856.5"/>
    <n v="0.05"/>
    <n v="121327.35"/>
    <n v="68413.38"/>
    <n v="52913.97"/>
    <s v="Credit Card"/>
    <x v="0"/>
    <n v="0.43612565509755219"/>
    <x v="27"/>
    <s v="Profit"/>
  </r>
  <r>
    <s v="ORD-100261"/>
    <x v="223"/>
    <s v="CUST-2711"/>
    <x v="0"/>
    <x v="0"/>
    <s v="Kerala"/>
    <x v="0"/>
    <x v="0"/>
    <x v="1"/>
    <n v="8"/>
    <n v="2301.4"/>
    <n v="0"/>
    <n v="18411.2"/>
    <n v="10314.61"/>
    <n v="8096.59"/>
    <s v="Debit Card"/>
    <x v="0"/>
    <n v="0.43976438254975231"/>
    <x v="28"/>
    <s v="Profit"/>
  </r>
  <r>
    <s v="ORD-100262"/>
    <x v="224"/>
    <s v="CUST-2340"/>
    <x v="0"/>
    <x v="3"/>
    <s v="Chhattisgarh"/>
    <x v="2"/>
    <x v="0"/>
    <x v="1"/>
    <n v="1"/>
    <n v="628.39"/>
    <n v="0.2"/>
    <n v="502.71"/>
    <n v="424.82"/>
    <n v="77.89"/>
    <s v="Credit Card"/>
    <x v="0"/>
    <n v="0.15494022398599591"/>
    <x v="12"/>
    <s v="Profit"/>
  </r>
  <r>
    <s v="ORD-100263"/>
    <x v="225"/>
    <s v="CUST-3066"/>
    <x v="0"/>
    <x v="0"/>
    <s v="Tamil Nadu"/>
    <x v="0"/>
    <x v="0"/>
    <x v="2"/>
    <n v="3"/>
    <n v="10791.65"/>
    <n v="0"/>
    <n v="32374.95"/>
    <n v="18692.87"/>
    <n v="13682.08"/>
    <s v="Credit Card"/>
    <x v="0"/>
    <n v="0.42261316233693025"/>
    <x v="26"/>
    <s v="Profit"/>
  </r>
  <r>
    <s v="ORD-100264"/>
    <x v="226"/>
    <s v="CUST-1401"/>
    <x v="0"/>
    <x v="4"/>
    <s v="Punjab"/>
    <x v="0"/>
    <x v="0"/>
    <x v="8"/>
    <n v="4"/>
    <n v="25498.79"/>
    <n v="0.25"/>
    <n v="76496.37"/>
    <n v="81388.5"/>
    <n v="-4892.13"/>
    <s v="Debit Card"/>
    <x v="0"/>
    <n v="-6.395244637098467E-2"/>
    <x v="29"/>
    <s v="Loss"/>
  </r>
  <r>
    <s v="ORD-100265"/>
    <x v="129"/>
    <s v="CUST-1739"/>
    <x v="1"/>
    <x v="0"/>
    <s v="Telangana"/>
    <x v="1"/>
    <x v="1"/>
    <x v="4"/>
    <n v="1"/>
    <n v="178.12"/>
    <n v="0"/>
    <n v="178.12"/>
    <n v="140.6"/>
    <n v="37.520000000000003"/>
    <s v="Debit Card"/>
    <x v="0"/>
    <n v="0.21064450931955986"/>
    <x v="9"/>
    <s v="Profit"/>
  </r>
  <r>
    <s v="ORD-100266"/>
    <x v="227"/>
    <s v="CUST-3436"/>
    <x v="0"/>
    <x v="1"/>
    <s v="Madhya Pradesh"/>
    <x v="0"/>
    <x v="2"/>
    <x v="9"/>
    <n v="1"/>
    <n v="8109.05"/>
    <n v="0.1"/>
    <n v="7298.15"/>
    <n v="5926.27"/>
    <n v="1371.88"/>
    <s v="Credit Card"/>
    <x v="0"/>
    <n v="0.18797640497934409"/>
    <x v="10"/>
    <s v="Profit"/>
  </r>
  <r>
    <s v="ORD-100267"/>
    <x v="228"/>
    <s v="CUST-2916"/>
    <x v="1"/>
    <x v="0"/>
    <s v="Karnataka"/>
    <x v="2"/>
    <x v="0"/>
    <x v="6"/>
    <n v="2"/>
    <n v="5727.17"/>
    <n v="0.15"/>
    <n v="9736.19"/>
    <n v="6095.76"/>
    <n v="3640.43"/>
    <s v="Credit Card"/>
    <x v="0"/>
    <n v="0.37390704166619587"/>
    <x v="26"/>
    <s v="Profit"/>
  </r>
  <r>
    <s v="ORD-100268"/>
    <x v="229"/>
    <s v="CUST-3207"/>
    <x v="0"/>
    <x v="1"/>
    <s v="Rajasthan"/>
    <x v="1"/>
    <x v="0"/>
    <x v="8"/>
    <n v="1"/>
    <n v="10067.56"/>
    <n v="0"/>
    <n v="10067.56"/>
    <n v="6224.74"/>
    <n v="3842.82"/>
    <s v="Net Banking"/>
    <x v="0"/>
    <n v="0.38170321309234811"/>
    <x v="0"/>
    <s v="Profit"/>
  </r>
  <r>
    <s v="ORD-100269"/>
    <x v="230"/>
    <s v="CUST-2053"/>
    <x v="1"/>
    <x v="2"/>
    <s v="Bihar"/>
    <x v="2"/>
    <x v="2"/>
    <x v="16"/>
    <n v="4"/>
    <n v="9761.51"/>
    <n v="0"/>
    <n v="39046.04"/>
    <n v="29856.41"/>
    <n v="9189.6299999999992"/>
    <s v="Credit Card"/>
    <x v="0"/>
    <n v="0.23535370040086009"/>
    <x v="28"/>
    <s v="Profit"/>
  </r>
  <r>
    <s v="ORD-100270"/>
    <x v="231"/>
    <s v="CUST-1139"/>
    <x v="0"/>
    <x v="2"/>
    <s v="West Bengal"/>
    <x v="1"/>
    <x v="0"/>
    <x v="0"/>
    <n v="1"/>
    <n v="45757.77"/>
    <n v="0"/>
    <n v="45757.77"/>
    <n v="33717.949999999997"/>
    <n v="12039.82"/>
    <s v="Credit Card"/>
    <x v="0"/>
    <n v="0.26312077708332376"/>
    <x v="16"/>
    <s v="Profit"/>
  </r>
  <r>
    <s v="ORD-100271"/>
    <x v="232"/>
    <s v="CUST-2202"/>
    <x v="1"/>
    <x v="3"/>
    <s v="Rajasthan"/>
    <x v="2"/>
    <x v="2"/>
    <x v="15"/>
    <n v="4"/>
    <n v="14302.14"/>
    <n v="0"/>
    <n v="57208.56"/>
    <n v="38687.99"/>
    <n v="18520.57"/>
    <s v="UPI"/>
    <x v="0"/>
    <n v="0.32373774134500155"/>
    <x v="1"/>
    <s v="Profit"/>
  </r>
  <r>
    <s v="ORD-100272"/>
    <x v="182"/>
    <s v="CUST-1146"/>
    <x v="2"/>
    <x v="3"/>
    <s v="Rajasthan"/>
    <x v="1"/>
    <x v="2"/>
    <x v="12"/>
    <n v="2"/>
    <n v="6715.23"/>
    <n v="0.1"/>
    <n v="12087.41"/>
    <n v="8904.75"/>
    <n v="3182.66"/>
    <s v="Debit Card"/>
    <x v="0"/>
    <n v="0.26330371849718009"/>
    <x v="24"/>
    <s v="Profit"/>
  </r>
  <r>
    <s v="ORD-100273"/>
    <x v="233"/>
    <s v="CUST-2397"/>
    <x v="1"/>
    <x v="4"/>
    <s v="Himachal Pradesh"/>
    <x v="0"/>
    <x v="0"/>
    <x v="11"/>
    <n v="1"/>
    <n v="816.19"/>
    <n v="0.05"/>
    <n v="775.38"/>
    <n v="557.51"/>
    <n v="217.87"/>
    <s v="Net Banking"/>
    <x v="0"/>
    <n v="0.2809848074492507"/>
    <x v="3"/>
    <s v="Profit"/>
  </r>
  <r>
    <s v="ORD-100274"/>
    <x v="234"/>
    <s v="CUST-2284"/>
    <x v="2"/>
    <x v="3"/>
    <s v="Rajasthan"/>
    <x v="0"/>
    <x v="1"/>
    <x v="13"/>
    <n v="2"/>
    <n v="94.28"/>
    <n v="0"/>
    <n v="188.56"/>
    <n v="130.09"/>
    <n v="58.47"/>
    <s v="Credit Card"/>
    <x v="0"/>
    <n v="0.31008697496817988"/>
    <x v="16"/>
    <s v="Profit"/>
  </r>
  <r>
    <s v="ORD-100275"/>
    <x v="235"/>
    <s v="CUST-1108"/>
    <x v="2"/>
    <x v="3"/>
    <s v="Chhattisgarh"/>
    <x v="0"/>
    <x v="2"/>
    <x v="16"/>
    <n v="1"/>
    <n v="5499.04"/>
    <n v="0"/>
    <n v="5499.04"/>
    <n v="4310.93"/>
    <n v="1188.1099999999999"/>
    <s v="Cash"/>
    <x v="0"/>
    <n v="0.21605771189153014"/>
    <x v="18"/>
    <s v="Profit"/>
  </r>
  <r>
    <s v="ORD-100276"/>
    <x v="27"/>
    <s v="CUST-1857"/>
    <x v="2"/>
    <x v="2"/>
    <s v="Jharkhand"/>
    <x v="1"/>
    <x v="1"/>
    <x v="3"/>
    <n v="2"/>
    <n v="81.44"/>
    <n v="0.05"/>
    <n v="154.74"/>
    <n v="110.64"/>
    <n v="44.1"/>
    <s v="Net Banking"/>
    <x v="0"/>
    <n v="0.28499418379216751"/>
    <x v="12"/>
    <s v="Profit"/>
  </r>
  <r>
    <s v="ORD-100277"/>
    <x v="236"/>
    <s v="CUST-1308"/>
    <x v="1"/>
    <x v="3"/>
    <s v="Chhattisgarh"/>
    <x v="2"/>
    <x v="1"/>
    <x v="14"/>
    <n v="4"/>
    <n v="323.14999999999998"/>
    <n v="0.1"/>
    <n v="1163.3399999999999"/>
    <n v="716.01"/>
    <n v="447.33"/>
    <s v="Credit Card"/>
    <x v="0"/>
    <n v="0.38452215173552018"/>
    <x v="12"/>
    <s v="Profit"/>
  </r>
  <r>
    <s v="ORD-100278"/>
    <x v="229"/>
    <s v="CUST-2496"/>
    <x v="1"/>
    <x v="2"/>
    <s v="Bihar"/>
    <x v="1"/>
    <x v="0"/>
    <x v="8"/>
    <n v="2"/>
    <n v="13546.94"/>
    <n v="0"/>
    <n v="27093.88"/>
    <n v="16857.96"/>
    <n v="10235.92"/>
    <s v="Net Banking"/>
    <x v="0"/>
    <n v="0.37779454253137607"/>
    <x v="0"/>
    <s v="Profit"/>
  </r>
  <r>
    <s v="ORD-100279"/>
    <x v="162"/>
    <s v="CUST-1371"/>
    <x v="1"/>
    <x v="1"/>
    <s v="Rajasthan"/>
    <x v="2"/>
    <x v="0"/>
    <x v="0"/>
    <n v="6"/>
    <n v="63222.29"/>
    <n v="0.15"/>
    <n v="322433.68"/>
    <n v="307589.24"/>
    <n v="14844.44"/>
    <s v="Debit Card"/>
    <x v="0"/>
    <n v="4.6038738881124329E-2"/>
    <x v="7"/>
    <s v="Profit"/>
  </r>
  <r>
    <s v="ORD-100280"/>
    <x v="237"/>
    <s v="CUST-1500"/>
    <x v="2"/>
    <x v="3"/>
    <s v="Rajasthan"/>
    <x v="0"/>
    <x v="1"/>
    <x v="4"/>
    <n v="6"/>
    <n v="114.84"/>
    <n v="0.1"/>
    <n v="620.14"/>
    <n v="469.59"/>
    <n v="150.55000000000001"/>
    <s v="Credit Card"/>
    <x v="0"/>
    <n v="0.24276776211823139"/>
    <x v="7"/>
    <s v="Profit"/>
  </r>
  <r>
    <s v="ORD-100281"/>
    <x v="238"/>
    <s v="CUST-1875"/>
    <x v="1"/>
    <x v="1"/>
    <s v="Goa"/>
    <x v="0"/>
    <x v="2"/>
    <x v="12"/>
    <n v="4"/>
    <n v="13968.45"/>
    <n v="0.15"/>
    <n v="47492.73"/>
    <n v="45066.29"/>
    <n v="2426.44"/>
    <s v="Cash"/>
    <x v="0"/>
    <n v="5.1090766944751329E-2"/>
    <x v="20"/>
    <s v="Profit"/>
  </r>
  <r>
    <s v="ORD-100282"/>
    <x v="81"/>
    <s v="CUST-3305"/>
    <x v="0"/>
    <x v="1"/>
    <s v="Rajasthan"/>
    <x v="2"/>
    <x v="0"/>
    <x v="6"/>
    <n v="2"/>
    <n v="1738.45"/>
    <n v="0"/>
    <n v="3476.9"/>
    <n v="2836.31"/>
    <n v="640.59"/>
    <s v="Cash"/>
    <x v="0"/>
    <n v="0.18424170956886882"/>
    <x v="4"/>
    <s v="Profit"/>
  </r>
  <r>
    <s v="ORD-100283"/>
    <x v="192"/>
    <s v="CUST-3396"/>
    <x v="0"/>
    <x v="4"/>
    <s v="Delhi"/>
    <x v="0"/>
    <x v="0"/>
    <x v="11"/>
    <n v="4"/>
    <n v="1501.44"/>
    <n v="0.15"/>
    <n v="5104.8999999999996"/>
    <n v="3252.39"/>
    <n v="1852.51"/>
    <s v="UPI"/>
    <x v="0"/>
    <n v="0.36288859723011224"/>
    <x v="26"/>
    <s v="Profit"/>
  </r>
  <r>
    <s v="ORD-100284"/>
    <x v="229"/>
    <s v="CUST-1419"/>
    <x v="1"/>
    <x v="4"/>
    <s v="Haryana"/>
    <x v="0"/>
    <x v="2"/>
    <x v="10"/>
    <n v="2"/>
    <n v="13880.08"/>
    <n v="0.2"/>
    <n v="22208.13"/>
    <n v="15614.63"/>
    <n v="6593.5"/>
    <s v="Cash"/>
    <x v="0"/>
    <n v="0.29689577645663995"/>
    <x v="0"/>
    <s v="Profit"/>
  </r>
  <r>
    <s v="ORD-100285"/>
    <x v="84"/>
    <s v="CUST-1115"/>
    <x v="0"/>
    <x v="3"/>
    <s v="Uttar Pradesh"/>
    <x v="0"/>
    <x v="1"/>
    <x v="13"/>
    <n v="10"/>
    <n v="250.89"/>
    <n v="0.05"/>
    <n v="2383.4499999999998"/>
    <n v="1633.38"/>
    <n v="750.07"/>
    <s v="Credit Card"/>
    <x v="0"/>
    <n v="0.31469928045480294"/>
    <x v="6"/>
    <s v="Profit"/>
  </r>
  <r>
    <s v="ORD-100286"/>
    <x v="239"/>
    <s v="CUST-1077"/>
    <x v="0"/>
    <x v="1"/>
    <s v="Rajasthan"/>
    <x v="0"/>
    <x v="0"/>
    <x v="11"/>
    <n v="1"/>
    <n v="2614.73"/>
    <n v="0.15"/>
    <n v="2222.52"/>
    <n v="1872.4"/>
    <n v="350.12"/>
    <s v="Net Banking"/>
    <x v="2"/>
    <n v="0.1575328905926606"/>
    <x v="13"/>
    <s v="Profit"/>
  </r>
  <r>
    <s v="ORD-100287"/>
    <x v="240"/>
    <s v="CUST-1757"/>
    <x v="2"/>
    <x v="3"/>
    <s v="Uttar Pradesh"/>
    <x v="0"/>
    <x v="1"/>
    <x v="4"/>
    <n v="6"/>
    <n v="33.07"/>
    <n v="0"/>
    <n v="198.42"/>
    <n v="150.75"/>
    <n v="47.67"/>
    <s v="Net Banking"/>
    <x v="0"/>
    <n v="0.24024795887511341"/>
    <x v="10"/>
    <s v="Profit"/>
  </r>
  <r>
    <s v="ORD-100288"/>
    <x v="86"/>
    <s v="CUST-1246"/>
    <x v="0"/>
    <x v="0"/>
    <s v="Telangana"/>
    <x v="2"/>
    <x v="2"/>
    <x v="10"/>
    <n v="2"/>
    <n v="6796.93"/>
    <n v="0.1"/>
    <n v="12234.47"/>
    <n v="8330.2800000000007"/>
    <n v="3904.19"/>
    <s v="Cash"/>
    <x v="0"/>
    <n v="0.319113946088388"/>
    <x v="24"/>
    <s v="Profit"/>
  </r>
  <r>
    <s v="ORD-100289"/>
    <x v="241"/>
    <s v="CUST-2584"/>
    <x v="0"/>
    <x v="4"/>
    <s v="Uttar Pradesh"/>
    <x v="0"/>
    <x v="0"/>
    <x v="2"/>
    <n v="5"/>
    <n v="23458.6"/>
    <n v="0.1"/>
    <n v="105563.7"/>
    <n v="91155.18"/>
    <n v="14408.52"/>
    <s v="Debit Card"/>
    <x v="0"/>
    <n v="0.13649123704455227"/>
    <x v="2"/>
    <s v="Profit"/>
  </r>
  <r>
    <s v="ORD-100290"/>
    <x v="242"/>
    <s v="CUST-1969"/>
    <x v="0"/>
    <x v="1"/>
    <s v="Madhya Pradesh"/>
    <x v="0"/>
    <x v="0"/>
    <x v="1"/>
    <n v="1"/>
    <n v="1233.6600000000001"/>
    <n v="0.1"/>
    <n v="1110.29"/>
    <n v="840.4"/>
    <n v="269.89"/>
    <s v="Cash"/>
    <x v="0"/>
    <n v="0.24308063659044032"/>
    <x v="27"/>
    <s v="Profit"/>
  </r>
  <r>
    <s v="ORD-100291"/>
    <x v="243"/>
    <s v="CUST-1596"/>
    <x v="1"/>
    <x v="4"/>
    <s v="Uttar Pradesh"/>
    <x v="2"/>
    <x v="0"/>
    <x v="11"/>
    <n v="3"/>
    <n v="2862.05"/>
    <n v="0.05"/>
    <n v="8156.84"/>
    <n v="4815.76"/>
    <n v="3341.08"/>
    <s v="Net Banking"/>
    <x v="0"/>
    <n v="0.40960469985925918"/>
    <x v="23"/>
    <s v="Profit"/>
  </r>
  <r>
    <s v="ORD-100292"/>
    <x v="206"/>
    <s v="CUST-2245"/>
    <x v="0"/>
    <x v="3"/>
    <s v="Madhya Pradesh"/>
    <x v="1"/>
    <x v="1"/>
    <x v="7"/>
    <n v="2"/>
    <n v="389.31"/>
    <n v="0.15"/>
    <n v="661.83"/>
    <n v="592.35"/>
    <n v="69.48"/>
    <s v="Cash"/>
    <x v="0"/>
    <n v="0.10498164181134129"/>
    <x v="10"/>
    <s v="Profit"/>
  </r>
  <r>
    <s v="ORD-100293"/>
    <x v="207"/>
    <s v="CUST-1309"/>
    <x v="0"/>
    <x v="2"/>
    <s v="West Bengal"/>
    <x v="1"/>
    <x v="0"/>
    <x v="6"/>
    <n v="3"/>
    <n v="7948.38"/>
    <n v="0.05"/>
    <n v="22652.880000000001"/>
    <n v="14461.14"/>
    <n v="8191.74"/>
    <s v="UPI"/>
    <x v="0"/>
    <n v="0.36162024431330581"/>
    <x v="12"/>
    <s v="Profit"/>
  </r>
  <r>
    <s v="ORD-100294"/>
    <x v="244"/>
    <s v="CUST-2526"/>
    <x v="0"/>
    <x v="1"/>
    <s v="Goa"/>
    <x v="0"/>
    <x v="0"/>
    <x v="2"/>
    <n v="5"/>
    <n v="23380.77"/>
    <n v="0.1"/>
    <n v="105213.47"/>
    <n v="70413.97"/>
    <n v="34799.5"/>
    <s v="Debit Card"/>
    <x v="0"/>
    <n v="0.3307513762258768"/>
    <x v="17"/>
    <s v="Profit"/>
  </r>
  <r>
    <s v="ORD-100295"/>
    <x v="245"/>
    <s v="CUST-1256"/>
    <x v="0"/>
    <x v="0"/>
    <s v="Andhra Pradesh"/>
    <x v="1"/>
    <x v="0"/>
    <x v="2"/>
    <n v="2"/>
    <n v="8456.4"/>
    <n v="0"/>
    <n v="16912.8"/>
    <n v="10164.459999999999"/>
    <n v="6748.34"/>
    <s v="Credit Card"/>
    <x v="0"/>
    <n v="0.39900785204105771"/>
    <x v="7"/>
    <s v="Profit"/>
  </r>
  <r>
    <s v="ORD-100296"/>
    <x v="246"/>
    <s v="CUST-2787"/>
    <x v="2"/>
    <x v="4"/>
    <s v="Punjab"/>
    <x v="0"/>
    <x v="2"/>
    <x v="12"/>
    <n v="1"/>
    <n v="12320.91"/>
    <n v="0.1"/>
    <n v="11088.82"/>
    <n v="9760.2900000000009"/>
    <n v="1328.53"/>
    <s v="UPI"/>
    <x v="0"/>
    <n v="0.119808058927821"/>
    <x v="8"/>
    <s v="Profit"/>
  </r>
  <r>
    <s v="ORD-100297"/>
    <x v="112"/>
    <s v="CUST-1399"/>
    <x v="0"/>
    <x v="4"/>
    <s v="Himachal Pradesh"/>
    <x v="0"/>
    <x v="0"/>
    <x v="2"/>
    <n v="5"/>
    <n v="19283.060000000001"/>
    <n v="0"/>
    <n v="96415.3"/>
    <n v="63196.77"/>
    <n v="33218.53"/>
    <s v="Credit Card"/>
    <x v="0"/>
    <n v="0.34453587760448806"/>
    <x v="25"/>
    <s v="Profit"/>
  </r>
  <r>
    <s v="ORD-100298"/>
    <x v="156"/>
    <s v="CUST-3458"/>
    <x v="0"/>
    <x v="1"/>
    <s v="Maharashtra"/>
    <x v="0"/>
    <x v="0"/>
    <x v="2"/>
    <n v="3"/>
    <n v="13470.81"/>
    <n v="0.2"/>
    <n v="32329.94"/>
    <n v="25797.09"/>
    <n v="6532.85"/>
    <s v="Cash"/>
    <x v="1"/>
    <n v="0.20206811395257773"/>
    <x v="26"/>
    <s v="Profit"/>
  </r>
  <r>
    <s v="ORD-100299"/>
    <x v="93"/>
    <s v="CUST-2946"/>
    <x v="0"/>
    <x v="3"/>
    <s v="Chhattisgarh"/>
    <x v="2"/>
    <x v="1"/>
    <x v="14"/>
    <n v="5"/>
    <n v="340.82"/>
    <n v="0"/>
    <n v="1704.1"/>
    <n v="1195.1600000000001"/>
    <n v="508.94"/>
    <s v="Credit Card"/>
    <x v="0"/>
    <n v="0.29865618214893491"/>
    <x v="5"/>
    <s v="Profit"/>
  </r>
  <r>
    <s v="ORD-100300"/>
    <x v="225"/>
    <s v="CUST-1111"/>
    <x v="0"/>
    <x v="3"/>
    <s v="Chhattisgarh"/>
    <x v="0"/>
    <x v="2"/>
    <x v="9"/>
    <n v="4"/>
    <n v="5247.33"/>
    <n v="0.15"/>
    <n v="17840.919999999998"/>
    <n v="13792.23"/>
    <n v="4048.69"/>
    <s v="Cash"/>
    <x v="0"/>
    <n v="0.22693280391369955"/>
    <x v="26"/>
    <s v="Profit"/>
  </r>
  <r>
    <s v="ORD-100301"/>
    <x v="216"/>
    <s v="CUST-3092"/>
    <x v="0"/>
    <x v="1"/>
    <s v="Madhya Pradesh"/>
    <x v="0"/>
    <x v="2"/>
    <x v="10"/>
    <n v="2"/>
    <n v="10563.5"/>
    <n v="0"/>
    <n v="21127"/>
    <n v="15540.62"/>
    <n v="5586.38"/>
    <s v="Credit Card"/>
    <x v="0"/>
    <n v="0.26441898991811424"/>
    <x v="5"/>
    <s v="Profit"/>
  </r>
  <r>
    <s v="ORD-100302"/>
    <x v="247"/>
    <s v="CUST-1187"/>
    <x v="2"/>
    <x v="0"/>
    <s v="Tamil Nadu"/>
    <x v="1"/>
    <x v="2"/>
    <x v="16"/>
    <n v="1"/>
    <n v="6442.43"/>
    <n v="0.2"/>
    <n v="5153.9399999999996"/>
    <n v="4188.33"/>
    <n v="965.61"/>
    <s v="Credit Card"/>
    <x v="0"/>
    <n v="0.18735375266301124"/>
    <x v="17"/>
    <s v="Profit"/>
  </r>
  <r>
    <s v="ORD-100303"/>
    <x v="248"/>
    <s v="CUST-2159"/>
    <x v="0"/>
    <x v="2"/>
    <s v="Assam"/>
    <x v="0"/>
    <x v="0"/>
    <x v="8"/>
    <n v="6"/>
    <n v="24214.61"/>
    <n v="0"/>
    <n v="145287.66"/>
    <n v="97240.28"/>
    <n v="48047.38"/>
    <s v="Debit Card"/>
    <x v="0"/>
    <n v="0.33070516794062205"/>
    <x v="3"/>
    <s v="Profit"/>
  </r>
  <r>
    <s v="ORD-100304"/>
    <x v="249"/>
    <s v="CUST-2330"/>
    <x v="1"/>
    <x v="1"/>
    <s v="Maharashtra"/>
    <x v="0"/>
    <x v="2"/>
    <x v="9"/>
    <n v="10"/>
    <n v="11091.81"/>
    <n v="0.25"/>
    <n v="83188.570000000007"/>
    <n v="87015.51"/>
    <n v="-3826.94"/>
    <s v="Cash"/>
    <x v="0"/>
    <n v="-4.6003194910069975E-2"/>
    <x v="28"/>
    <s v="Loss"/>
  </r>
  <r>
    <s v="ORD-100305"/>
    <x v="250"/>
    <s v="CUST-1980"/>
    <x v="0"/>
    <x v="0"/>
    <s v="Tamil Nadu"/>
    <x v="0"/>
    <x v="2"/>
    <x v="10"/>
    <n v="1"/>
    <n v="8061.38"/>
    <n v="0.1"/>
    <n v="7255.24"/>
    <n v="5656.89"/>
    <n v="1598.35"/>
    <s v="UPI"/>
    <x v="1"/>
    <n v="0.2203028431864418"/>
    <x v="1"/>
    <s v="Profit"/>
  </r>
  <r>
    <s v="ORD-100306"/>
    <x v="251"/>
    <s v="CUST-3412"/>
    <x v="0"/>
    <x v="0"/>
    <s v="Tamil Nadu"/>
    <x v="2"/>
    <x v="2"/>
    <x v="16"/>
    <n v="4"/>
    <n v="10053.049999999999"/>
    <n v="0.1"/>
    <n v="36190.980000000003"/>
    <n v="21728.22"/>
    <n v="14462.76"/>
    <s v="Cash"/>
    <x v="0"/>
    <n v="0.39962333155941065"/>
    <x v="19"/>
    <s v="Profit"/>
  </r>
  <r>
    <s v="ORD-100307"/>
    <x v="252"/>
    <s v="CUST-1799"/>
    <x v="1"/>
    <x v="2"/>
    <s v="Bihar"/>
    <x v="1"/>
    <x v="1"/>
    <x v="3"/>
    <n v="1"/>
    <n v="46.64"/>
    <n v="0.2"/>
    <n v="37.31"/>
    <n v="35.78"/>
    <n v="1.53"/>
    <s v="Net Banking"/>
    <x v="0"/>
    <n v="4.1007772715089784E-2"/>
    <x v="19"/>
    <s v="Profit"/>
  </r>
  <r>
    <s v="ORD-100308"/>
    <x v="253"/>
    <s v="CUST-1448"/>
    <x v="2"/>
    <x v="1"/>
    <s v="Goa"/>
    <x v="0"/>
    <x v="0"/>
    <x v="1"/>
    <n v="3"/>
    <n v="770.23"/>
    <n v="0.1"/>
    <n v="2079.62"/>
    <n v="1307.5899999999999"/>
    <n v="772.03"/>
    <s v="Net Banking"/>
    <x v="0"/>
    <n v="0.37123609120897089"/>
    <x v="8"/>
    <s v="Profit"/>
  </r>
  <r>
    <s v="ORD-100309"/>
    <x v="254"/>
    <s v="CUST-2139"/>
    <x v="0"/>
    <x v="0"/>
    <s v="Tamil Nadu"/>
    <x v="2"/>
    <x v="0"/>
    <x v="2"/>
    <n v="3"/>
    <n v="16815.07"/>
    <n v="0.1"/>
    <n v="45400.69"/>
    <n v="32766.84"/>
    <n v="12633.85"/>
    <s v="Net Banking"/>
    <x v="0"/>
    <n v="0.27827440508062762"/>
    <x v="17"/>
    <s v="Profit"/>
  </r>
  <r>
    <s v="ORD-100310"/>
    <x v="167"/>
    <s v="CUST-2482"/>
    <x v="0"/>
    <x v="2"/>
    <s v="Assam"/>
    <x v="0"/>
    <x v="0"/>
    <x v="11"/>
    <n v="1"/>
    <n v="2329.12"/>
    <n v="0.05"/>
    <n v="2212.66"/>
    <n v="1332.42"/>
    <n v="880.24"/>
    <s v="UPI"/>
    <x v="2"/>
    <n v="0.39781981867977911"/>
    <x v="14"/>
    <s v="Profit"/>
  </r>
  <r>
    <s v="ORD-100311"/>
    <x v="255"/>
    <s v="CUST-2595"/>
    <x v="1"/>
    <x v="3"/>
    <s v="Madhya Pradesh"/>
    <x v="0"/>
    <x v="2"/>
    <x v="10"/>
    <n v="3"/>
    <n v="7860.54"/>
    <n v="0"/>
    <n v="23581.62"/>
    <n v="12448.49"/>
    <n v="11133.13"/>
    <s v="Cash"/>
    <x v="0"/>
    <n v="0.47211048265555972"/>
    <x v="21"/>
    <s v="Profit"/>
  </r>
  <r>
    <s v="ORD-100312"/>
    <x v="256"/>
    <s v="CUST-2043"/>
    <x v="0"/>
    <x v="0"/>
    <s v="Andhra Pradesh"/>
    <x v="0"/>
    <x v="0"/>
    <x v="6"/>
    <n v="1"/>
    <n v="3240.58"/>
    <n v="0.2"/>
    <n v="2592.46"/>
    <n v="1985.37"/>
    <n v="607.09"/>
    <s v="Credit Card"/>
    <x v="0"/>
    <n v="0.23417526210626202"/>
    <x v="21"/>
    <s v="Profit"/>
  </r>
  <r>
    <s v="ORD-100313"/>
    <x v="257"/>
    <s v="CUST-2648"/>
    <x v="0"/>
    <x v="2"/>
    <s v="Assam"/>
    <x v="2"/>
    <x v="0"/>
    <x v="8"/>
    <n v="1"/>
    <n v="25916.240000000002"/>
    <n v="0"/>
    <n v="25916.240000000002"/>
    <n v="19048.169999999998"/>
    <n v="6868.07"/>
    <s v="Credit Card"/>
    <x v="0"/>
    <n v="0.26501027926890625"/>
    <x v="28"/>
    <s v="Profit"/>
  </r>
  <r>
    <s v="ORD-100314"/>
    <x v="258"/>
    <s v="CUST-2014"/>
    <x v="0"/>
    <x v="4"/>
    <s v="Haryana"/>
    <x v="2"/>
    <x v="2"/>
    <x v="12"/>
    <n v="2"/>
    <n v="8419.42"/>
    <n v="0"/>
    <n v="16838.84"/>
    <n v="11545.52"/>
    <n v="5293.32"/>
    <s v="Credit Card"/>
    <x v="0"/>
    <n v="0.31435181995909456"/>
    <x v="30"/>
    <s v="Profit"/>
  </r>
  <r>
    <s v="ORD-100315"/>
    <x v="259"/>
    <s v="CUST-1007"/>
    <x v="1"/>
    <x v="1"/>
    <s v="Madhya Pradesh"/>
    <x v="0"/>
    <x v="2"/>
    <x v="12"/>
    <n v="3"/>
    <n v="3401.72"/>
    <n v="0.05"/>
    <n v="9694.9"/>
    <n v="5571.34"/>
    <n v="4123.5600000000004"/>
    <s v="Cash"/>
    <x v="0"/>
    <n v="0.42533290699233622"/>
    <x v="7"/>
    <s v="Profit"/>
  </r>
  <r>
    <s v="ORD-100316"/>
    <x v="260"/>
    <s v="CUST-3366"/>
    <x v="1"/>
    <x v="0"/>
    <s v="Kerala"/>
    <x v="2"/>
    <x v="0"/>
    <x v="2"/>
    <n v="1"/>
    <n v="12829.09"/>
    <n v="0.05"/>
    <n v="12187.64"/>
    <n v="8251.7999999999993"/>
    <n v="3935.84"/>
    <s v="Cash"/>
    <x v="0"/>
    <n v="0.32293700831334043"/>
    <x v="19"/>
    <s v="Profit"/>
  </r>
  <r>
    <s v="ORD-100317"/>
    <x v="261"/>
    <s v="CUST-2636"/>
    <x v="1"/>
    <x v="3"/>
    <s v="Rajasthan"/>
    <x v="1"/>
    <x v="1"/>
    <x v="3"/>
    <n v="1"/>
    <n v="113.98"/>
    <n v="0.1"/>
    <n v="102.58"/>
    <n v="59.56"/>
    <n v="43.02"/>
    <s v="Credit Card"/>
    <x v="0"/>
    <n v="0.41937999610060445"/>
    <x v="27"/>
    <s v="Profit"/>
  </r>
  <r>
    <s v="ORD-100318"/>
    <x v="262"/>
    <s v="CUST-2143"/>
    <x v="0"/>
    <x v="4"/>
    <s v="Uttar Pradesh"/>
    <x v="2"/>
    <x v="0"/>
    <x v="0"/>
    <n v="1"/>
    <n v="63217.77"/>
    <n v="0.15"/>
    <n v="53735.1"/>
    <n v="42011.44"/>
    <n v="11723.66"/>
    <s v="UPI"/>
    <x v="0"/>
    <n v="0.21817508481420897"/>
    <x v="30"/>
    <s v="Profit"/>
  </r>
  <r>
    <s v="ORD-100319"/>
    <x v="41"/>
    <s v="CUST-2405"/>
    <x v="1"/>
    <x v="2"/>
    <s v="Bihar"/>
    <x v="2"/>
    <x v="1"/>
    <x v="13"/>
    <n v="1"/>
    <n v="203.91"/>
    <n v="0.15"/>
    <n v="173.32"/>
    <n v="131.6"/>
    <n v="41.72"/>
    <s v="Cash"/>
    <x v="0"/>
    <n v="0.2407108239095315"/>
    <x v="16"/>
    <s v="Profit"/>
  </r>
  <r>
    <s v="ORD-100320"/>
    <x v="263"/>
    <s v="CUST-1334"/>
    <x v="1"/>
    <x v="1"/>
    <s v="Gujarat"/>
    <x v="0"/>
    <x v="0"/>
    <x v="11"/>
    <n v="1"/>
    <n v="2180.52"/>
    <n v="0.15"/>
    <n v="1853.44"/>
    <n v="1732.38"/>
    <n v="121.06"/>
    <s v="UPI"/>
    <x v="0"/>
    <n v="6.5316384668508282E-2"/>
    <x v="23"/>
    <s v="Profit"/>
  </r>
  <r>
    <s v="ORD-100321"/>
    <x v="264"/>
    <s v="CUST-1568"/>
    <x v="0"/>
    <x v="4"/>
    <s v="Delhi"/>
    <x v="0"/>
    <x v="2"/>
    <x v="16"/>
    <n v="2"/>
    <n v="9146.07"/>
    <n v="0"/>
    <n v="18292.14"/>
    <n v="11682.17"/>
    <n v="6609.97"/>
    <s v="UPI"/>
    <x v="0"/>
    <n v="0.36135575170537731"/>
    <x v="8"/>
    <s v="Profit"/>
  </r>
  <r>
    <s v="ORD-100322"/>
    <x v="265"/>
    <s v="CUST-2915"/>
    <x v="2"/>
    <x v="4"/>
    <s v="Punjab"/>
    <x v="2"/>
    <x v="0"/>
    <x v="1"/>
    <n v="5"/>
    <n v="1103.18"/>
    <n v="0.15"/>
    <n v="4688.5200000000004"/>
    <n v="4118.34"/>
    <n v="570.17999999999995"/>
    <s v="Net Banking"/>
    <x v="0"/>
    <n v="0.12161193724245602"/>
    <x v="29"/>
    <s v="Profit"/>
  </r>
  <r>
    <s v="ORD-100323"/>
    <x v="144"/>
    <s v="CUST-3061"/>
    <x v="1"/>
    <x v="4"/>
    <s v="Haryana"/>
    <x v="2"/>
    <x v="2"/>
    <x v="15"/>
    <n v="4"/>
    <n v="6370.93"/>
    <n v="0"/>
    <n v="25483.72"/>
    <n v="20703.060000000001"/>
    <n v="4780.66"/>
    <s v="Debit Card"/>
    <x v="0"/>
    <n v="0.18759663031927834"/>
    <x v="19"/>
    <s v="Profit"/>
  </r>
  <r>
    <s v="ORD-100324"/>
    <x v="266"/>
    <s v="CUST-2932"/>
    <x v="0"/>
    <x v="3"/>
    <s v="Chhattisgarh"/>
    <x v="2"/>
    <x v="1"/>
    <x v="13"/>
    <n v="1"/>
    <n v="230.37"/>
    <n v="0.1"/>
    <n v="207.33"/>
    <n v="178.36"/>
    <n v="28.97"/>
    <s v="Credit Card"/>
    <x v="0"/>
    <n v="0.13972893454878693"/>
    <x v="8"/>
    <s v="Profit"/>
  </r>
  <r>
    <s v="ORD-100325"/>
    <x v="267"/>
    <s v="CUST-2197"/>
    <x v="2"/>
    <x v="1"/>
    <s v="Madhya Pradesh"/>
    <x v="2"/>
    <x v="2"/>
    <x v="10"/>
    <n v="2"/>
    <n v="8730.49"/>
    <n v="0.05"/>
    <n v="16587.93"/>
    <n v="13603.38"/>
    <n v="2984.55"/>
    <s v="Cash"/>
    <x v="2"/>
    <n v="0.17992299219975005"/>
    <x v="19"/>
    <s v="Profit"/>
  </r>
  <r>
    <s v="ORD-100326"/>
    <x v="268"/>
    <s v="CUST-1598"/>
    <x v="2"/>
    <x v="1"/>
    <s v="Gujarat"/>
    <x v="2"/>
    <x v="2"/>
    <x v="9"/>
    <n v="4"/>
    <n v="4116.24"/>
    <n v="0.15"/>
    <n v="13995.22"/>
    <n v="12884.43"/>
    <n v="1110.79"/>
    <s v="Net Banking"/>
    <x v="0"/>
    <n v="7.9369241783980526E-2"/>
    <x v="11"/>
    <s v="Profit"/>
  </r>
  <r>
    <s v="ORD-100327"/>
    <x v="269"/>
    <s v="CUST-3391"/>
    <x v="0"/>
    <x v="2"/>
    <s v="West Bengal"/>
    <x v="2"/>
    <x v="2"/>
    <x v="9"/>
    <n v="3"/>
    <n v="7789.72"/>
    <n v="0.1"/>
    <n v="21032.240000000002"/>
    <n v="17313.84"/>
    <n v="3718.4"/>
    <s v="UPI"/>
    <x v="0"/>
    <n v="0.17679524387321557"/>
    <x v="9"/>
    <s v="Profit"/>
  </r>
  <r>
    <s v="ORD-100328"/>
    <x v="270"/>
    <s v="CUST-1217"/>
    <x v="1"/>
    <x v="3"/>
    <s v="Rajasthan"/>
    <x v="0"/>
    <x v="0"/>
    <x v="1"/>
    <n v="4"/>
    <n v="1023.24"/>
    <n v="0.1"/>
    <n v="3683.66"/>
    <n v="2537"/>
    <n v="1146.6600000000001"/>
    <s v="Net Banking"/>
    <x v="0"/>
    <n v="0.31128280025843863"/>
    <x v="15"/>
    <s v="Profit"/>
  </r>
  <r>
    <s v="ORD-100329"/>
    <x v="271"/>
    <s v="CUST-2948"/>
    <x v="0"/>
    <x v="1"/>
    <s v="Goa"/>
    <x v="2"/>
    <x v="1"/>
    <x v="5"/>
    <n v="2"/>
    <n v="285.54000000000002"/>
    <n v="0.1"/>
    <n v="513.97"/>
    <n v="413.43"/>
    <n v="100.54"/>
    <s v="Cash"/>
    <x v="0"/>
    <n v="0.19561453003093565"/>
    <x v="14"/>
    <s v="Profit"/>
  </r>
  <r>
    <s v="ORD-100330"/>
    <x v="272"/>
    <s v="CUST-1546"/>
    <x v="1"/>
    <x v="3"/>
    <s v="Chhattisgarh"/>
    <x v="2"/>
    <x v="0"/>
    <x v="1"/>
    <n v="5"/>
    <n v="2350.2800000000002"/>
    <n v="0.1"/>
    <n v="10576.26"/>
    <n v="8666.34"/>
    <n v="1909.92"/>
    <s v="UPI"/>
    <x v="0"/>
    <n v="0.18058557561935884"/>
    <x v="13"/>
    <s v="Profit"/>
  </r>
  <r>
    <s v="ORD-100331"/>
    <x v="116"/>
    <s v="CUST-2947"/>
    <x v="1"/>
    <x v="1"/>
    <s v="Maharashtra"/>
    <x v="2"/>
    <x v="2"/>
    <x v="10"/>
    <n v="2"/>
    <n v="8369.92"/>
    <n v="0"/>
    <n v="16739.84"/>
    <n v="8967.25"/>
    <n v="7772.59"/>
    <s v="Debit Card"/>
    <x v="0"/>
    <n v="0.46431686324361526"/>
    <x v="14"/>
    <s v="Profit"/>
  </r>
  <r>
    <s v="ORD-100332"/>
    <x v="273"/>
    <s v="CUST-2702"/>
    <x v="0"/>
    <x v="0"/>
    <s v="Kerala"/>
    <x v="0"/>
    <x v="1"/>
    <x v="14"/>
    <n v="2"/>
    <n v="335.2"/>
    <n v="0.1"/>
    <n v="603.36"/>
    <n v="425.43"/>
    <n v="177.93"/>
    <s v="Credit Card"/>
    <x v="0"/>
    <n v="0.29489856801909309"/>
    <x v="20"/>
    <s v="Profit"/>
  </r>
  <r>
    <s v="ORD-100333"/>
    <x v="82"/>
    <s v="CUST-1909"/>
    <x v="1"/>
    <x v="1"/>
    <s v="Gujarat"/>
    <x v="1"/>
    <x v="0"/>
    <x v="11"/>
    <n v="2"/>
    <n v="2999.82"/>
    <n v="0.15"/>
    <n v="5099.6899999999996"/>
    <n v="3313.22"/>
    <n v="1786.47"/>
    <s v="Cash"/>
    <x v="0"/>
    <n v="0.35030952861840625"/>
    <x v="31"/>
    <s v="Profit"/>
  </r>
  <r>
    <s v="ORD-100334"/>
    <x v="244"/>
    <s v="CUST-2162"/>
    <x v="0"/>
    <x v="0"/>
    <s v="Karnataka"/>
    <x v="0"/>
    <x v="0"/>
    <x v="0"/>
    <n v="2"/>
    <n v="36801.21"/>
    <n v="0.1"/>
    <n v="66242.179999999993"/>
    <n v="59318.94"/>
    <n v="6923.24"/>
    <s v="UPI"/>
    <x v="0"/>
    <n v="0.10451407245353339"/>
    <x v="17"/>
    <s v="Profit"/>
  </r>
  <r>
    <s v="ORD-100335"/>
    <x v="68"/>
    <s v="CUST-3064"/>
    <x v="0"/>
    <x v="3"/>
    <s v="Madhya Pradesh"/>
    <x v="1"/>
    <x v="1"/>
    <x v="13"/>
    <n v="3"/>
    <n v="123.91"/>
    <n v="0.2"/>
    <n v="297.38"/>
    <n v="283.83"/>
    <n v="13.55"/>
    <s v="Cash"/>
    <x v="0"/>
    <n v="4.5564597484699716E-2"/>
    <x v="15"/>
    <s v="Profit"/>
  </r>
  <r>
    <s v="ORD-100336"/>
    <x v="274"/>
    <s v="CUST-3338"/>
    <x v="1"/>
    <x v="1"/>
    <s v="Goa"/>
    <x v="2"/>
    <x v="0"/>
    <x v="8"/>
    <n v="2"/>
    <n v="13324.67"/>
    <n v="0"/>
    <n v="26649.34"/>
    <n v="19135.18"/>
    <n v="7514.16"/>
    <s v="UPI"/>
    <x v="0"/>
    <n v="0.28196420624300639"/>
    <x v="20"/>
    <s v="Profit"/>
  </r>
  <r>
    <s v="ORD-100337"/>
    <x v="41"/>
    <s v="CUST-1444"/>
    <x v="0"/>
    <x v="4"/>
    <s v="Uttar Pradesh"/>
    <x v="2"/>
    <x v="0"/>
    <x v="2"/>
    <n v="4"/>
    <n v="11615.86"/>
    <n v="0.05"/>
    <n v="44140.27"/>
    <n v="26087.81"/>
    <n v="18052.46"/>
    <s v="Net Banking"/>
    <x v="0"/>
    <n v="0.4089793741633207"/>
    <x v="16"/>
    <s v="Profit"/>
  </r>
  <r>
    <s v="ORD-100338"/>
    <x v="275"/>
    <s v="CUST-1120"/>
    <x v="0"/>
    <x v="0"/>
    <s v="Andhra Pradesh"/>
    <x v="0"/>
    <x v="2"/>
    <x v="9"/>
    <n v="1"/>
    <n v="10785.01"/>
    <n v="0"/>
    <n v="10785.01"/>
    <n v="8638.4699999999993"/>
    <n v="2146.54"/>
    <s v="Credit Card"/>
    <x v="0"/>
    <n v="0.19902994990268899"/>
    <x v="8"/>
    <s v="Profit"/>
  </r>
  <r>
    <s v="ORD-100339"/>
    <x v="276"/>
    <s v="CUST-1624"/>
    <x v="0"/>
    <x v="0"/>
    <s v="Tamil Nadu"/>
    <x v="0"/>
    <x v="1"/>
    <x v="13"/>
    <n v="3"/>
    <n v="105.66"/>
    <n v="0.2"/>
    <n v="253.58"/>
    <n v="215.02"/>
    <n v="38.56"/>
    <s v="Net Banking"/>
    <x v="0"/>
    <n v="0.15206246549412414"/>
    <x v="8"/>
    <s v="Profit"/>
  </r>
  <r>
    <s v="ORD-100340"/>
    <x v="179"/>
    <s v="CUST-1205"/>
    <x v="1"/>
    <x v="2"/>
    <s v="Odisha"/>
    <x v="2"/>
    <x v="1"/>
    <x v="14"/>
    <n v="2"/>
    <n v="260.19"/>
    <n v="0.1"/>
    <n v="468.34"/>
    <n v="408.02"/>
    <n v="60.32"/>
    <s v="Credit Card"/>
    <x v="1"/>
    <n v="0.1287953196395781"/>
    <x v="2"/>
    <s v="Profit"/>
  </r>
  <r>
    <s v="ORD-100341"/>
    <x v="277"/>
    <s v="CUST-2719"/>
    <x v="0"/>
    <x v="1"/>
    <s v="Maharashtra"/>
    <x v="0"/>
    <x v="0"/>
    <x v="2"/>
    <n v="3"/>
    <n v="18792.16"/>
    <n v="0.05"/>
    <n v="53557.66"/>
    <n v="39239.129999999997"/>
    <n v="14318.53"/>
    <s v="Credit Card"/>
    <x v="0"/>
    <n v="0.26734793865153927"/>
    <x v="5"/>
    <s v="Profit"/>
  </r>
  <r>
    <s v="ORD-100342"/>
    <x v="278"/>
    <s v="CUST-2253"/>
    <x v="0"/>
    <x v="1"/>
    <s v="Gujarat"/>
    <x v="2"/>
    <x v="0"/>
    <x v="2"/>
    <n v="1"/>
    <n v="5627.23"/>
    <n v="0.1"/>
    <n v="5064.51"/>
    <n v="3634.97"/>
    <n v="1429.54"/>
    <s v="UPI"/>
    <x v="0"/>
    <n v="0.28226620146865145"/>
    <x v="18"/>
    <s v="Profit"/>
  </r>
  <r>
    <s v="ORD-100343"/>
    <x v="279"/>
    <s v="CUST-2841"/>
    <x v="0"/>
    <x v="0"/>
    <s v="Telangana"/>
    <x v="2"/>
    <x v="2"/>
    <x v="16"/>
    <n v="1"/>
    <n v="9952.91"/>
    <n v="0"/>
    <n v="9952.91"/>
    <n v="7960.27"/>
    <n v="1992.64"/>
    <s v="Credit Card"/>
    <x v="0"/>
    <n v="0.2002067736973408"/>
    <x v="16"/>
    <s v="Profit"/>
  </r>
  <r>
    <s v="ORD-100344"/>
    <x v="280"/>
    <s v="CUST-3030"/>
    <x v="2"/>
    <x v="2"/>
    <s v="West Bengal"/>
    <x v="0"/>
    <x v="1"/>
    <x v="4"/>
    <n v="2"/>
    <n v="77.09"/>
    <n v="0.05"/>
    <n v="146.47"/>
    <n v="86.28"/>
    <n v="60.19"/>
    <s v="Debit Card"/>
    <x v="0"/>
    <n v="0.41093739332286472"/>
    <x v="31"/>
    <s v="Profit"/>
  </r>
  <r>
    <s v="ORD-100345"/>
    <x v="281"/>
    <s v="CUST-2439"/>
    <x v="0"/>
    <x v="4"/>
    <s v="Uttar Pradesh"/>
    <x v="0"/>
    <x v="2"/>
    <x v="9"/>
    <n v="4"/>
    <n v="4702.67"/>
    <n v="0.1"/>
    <n v="16929.61"/>
    <n v="9814.1200000000008"/>
    <n v="7115.49"/>
    <s v="Credit Card"/>
    <x v="0"/>
    <n v="0.42029851839469423"/>
    <x v="31"/>
    <s v="Profit"/>
  </r>
  <r>
    <s v="ORD-100346"/>
    <x v="202"/>
    <s v="CUST-2401"/>
    <x v="1"/>
    <x v="4"/>
    <s v="Himachal Pradesh"/>
    <x v="0"/>
    <x v="0"/>
    <x v="0"/>
    <n v="4"/>
    <n v="92235.25"/>
    <n v="0.2"/>
    <n v="295152.8"/>
    <n v="193580.76"/>
    <n v="101572.04"/>
    <s v="Net Banking"/>
    <x v="2"/>
    <n v="0.34413375038285254"/>
    <x v="13"/>
    <s v="Profit"/>
  </r>
  <r>
    <s v="ORD-100347"/>
    <x v="282"/>
    <s v="CUST-1370"/>
    <x v="1"/>
    <x v="1"/>
    <s v="Goa"/>
    <x v="1"/>
    <x v="2"/>
    <x v="15"/>
    <n v="2"/>
    <n v="23966.959999999999"/>
    <n v="0.1"/>
    <n v="43140.53"/>
    <n v="31775.47"/>
    <n v="11365.06"/>
    <s v="Debit Card"/>
    <x v="2"/>
    <n v="0.26344275325314731"/>
    <x v="24"/>
    <s v="Profit"/>
  </r>
  <r>
    <s v="ORD-100348"/>
    <x v="110"/>
    <s v="CUST-3216"/>
    <x v="1"/>
    <x v="1"/>
    <s v="Madhya Pradesh"/>
    <x v="2"/>
    <x v="2"/>
    <x v="10"/>
    <n v="2"/>
    <n v="5368.31"/>
    <n v="0"/>
    <n v="10736.62"/>
    <n v="6644.09"/>
    <n v="4092.53"/>
    <s v="Credit Card"/>
    <x v="0"/>
    <n v="0.38117489489243356"/>
    <x v="15"/>
    <s v="Profit"/>
  </r>
  <r>
    <s v="ORD-100349"/>
    <x v="17"/>
    <s v="CUST-2833"/>
    <x v="0"/>
    <x v="2"/>
    <s v="Jharkhand"/>
    <x v="0"/>
    <x v="2"/>
    <x v="16"/>
    <n v="6"/>
    <n v="14793.44"/>
    <n v="0.1"/>
    <n v="79884.58"/>
    <n v="69862.679999999993"/>
    <n v="10021.9"/>
    <s v="Net Banking"/>
    <x v="0"/>
    <n v="0.12545474984033214"/>
    <x v="2"/>
    <s v="Profit"/>
  </r>
  <r>
    <s v="ORD-100350"/>
    <x v="283"/>
    <s v="CUST-1882"/>
    <x v="1"/>
    <x v="1"/>
    <s v="Goa"/>
    <x v="2"/>
    <x v="1"/>
    <x v="7"/>
    <n v="3"/>
    <n v="160.11000000000001"/>
    <n v="0.05"/>
    <n v="456.31"/>
    <n v="268"/>
    <n v="188.31"/>
    <s v="Net Banking"/>
    <x v="0"/>
    <n v="0.41267997633187964"/>
    <x v="13"/>
    <s v="Profit"/>
  </r>
  <r>
    <s v="ORD-100351"/>
    <x v="284"/>
    <s v="CUST-1279"/>
    <x v="0"/>
    <x v="3"/>
    <m/>
    <x v="0"/>
    <x v="1"/>
    <x v="14"/>
    <n v="1"/>
    <n v="240.44"/>
    <n v="0.1"/>
    <n v="216.4"/>
    <n v="185.09"/>
    <n v="31.31"/>
    <s v="Debit Card"/>
    <x v="0"/>
    <n v="0.14468576709796671"/>
    <x v="14"/>
    <s v="Profit"/>
  </r>
  <r>
    <s v="ORD-100352"/>
    <x v="285"/>
    <s v="CUST-3168"/>
    <x v="1"/>
    <x v="0"/>
    <s v="Telangana"/>
    <x v="0"/>
    <x v="0"/>
    <x v="11"/>
    <n v="1"/>
    <n v="2824.58"/>
    <n v="0.1"/>
    <n v="2542.12"/>
    <n v="1898.34"/>
    <n v="643.78"/>
    <s v="Debit Card"/>
    <x v="0"/>
    <n v="0.2532453228014413"/>
    <x v="27"/>
    <s v="Profit"/>
  </r>
  <r>
    <s v="ORD-100353"/>
    <x v="198"/>
    <s v="CUST-1568"/>
    <x v="0"/>
    <x v="3"/>
    <s v="Chhattisgarh"/>
    <x v="0"/>
    <x v="0"/>
    <x v="6"/>
    <n v="3"/>
    <n v="2381.2600000000002"/>
    <n v="0.15"/>
    <n v="6072.21"/>
    <n v="4196.7700000000004"/>
    <n v="1875.44"/>
    <s v="UPI"/>
    <x v="0"/>
    <n v="0.30885624838403153"/>
    <x v="20"/>
    <s v="Profit"/>
  </r>
  <r>
    <s v="ORD-100354"/>
    <x v="205"/>
    <s v="CUST-3092"/>
    <x v="0"/>
    <x v="1"/>
    <s v="Madhya Pradesh"/>
    <x v="2"/>
    <x v="2"/>
    <x v="9"/>
    <n v="1"/>
    <n v="9354.36"/>
    <n v="0.15"/>
    <n v="7951.21"/>
    <n v="6919.33"/>
    <n v="1031.8800000000001"/>
    <s v="Credit Card"/>
    <x v="0"/>
    <n v="0.12977647427246924"/>
    <x v="9"/>
    <s v="Profit"/>
  </r>
  <r>
    <s v="ORD-100355"/>
    <x v="286"/>
    <s v="CUST-1067"/>
    <x v="2"/>
    <x v="3"/>
    <s v="Chhattisgarh"/>
    <x v="0"/>
    <x v="2"/>
    <x v="15"/>
    <n v="2"/>
    <n v="16899.41"/>
    <n v="0.15"/>
    <n v="28729"/>
    <n v="23962.560000000001"/>
    <n v="4766.4399999999996"/>
    <s v="Net Banking"/>
    <x v="0"/>
    <n v="0.16591040412127117"/>
    <x v="20"/>
    <s v="Profit"/>
  </r>
  <r>
    <s v="ORD-100356"/>
    <x v="287"/>
    <s v="CUST-1580"/>
    <x v="0"/>
    <x v="4"/>
    <s v="Uttar Pradesh"/>
    <x v="0"/>
    <x v="1"/>
    <x v="4"/>
    <n v="4"/>
    <n v="60.52"/>
    <n v="0.1"/>
    <n v="217.87"/>
    <n v="189.84"/>
    <n v="28.03"/>
    <s v="Debit Card"/>
    <x v="0"/>
    <n v="0.12865470234543536"/>
    <x v="8"/>
    <s v="Profit"/>
  </r>
  <r>
    <s v="ORD-100357"/>
    <x v="288"/>
    <s v="CUST-1272"/>
    <x v="1"/>
    <x v="4"/>
    <s v="Punjab"/>
    <x v="0"/>
    <x v="1"/>
    <x v="4"/>
    <n v="4"/>
    <n v="113.81"/>
    <n v="0.2"/>
    <n v="364.19"/>
    <n v="285.32"/>
    <n v="78.87"/>
    <s v="Debit Card"/>
    <x v="0"/>
    <n v="0.21656278316263491"/>
    <x v="17"/>
    <s v="Profit"/>
  </r>
  <r>
    <s v="ORD-100358"/>
    <x v="289"/>
    <s v="CUST-1185"/>
    <x v="0"/>
    <x v="4"/>
    <s v="Himachal Pradesh"/>
    <x v="2"/>
    <x v="0"/>
    <x v="6"/>
    <n v="2"/>
    <n v="7313.16"/>
    <n v="0.05"/>
    <n v="13895"/>
    <n v="11582.84"/>
    <n v="2312.16"/>
    <s v="Net Banking"/>
    <x v="0"/>
    <n v="0.16640230298668585"/>
    <x v="27"/>
    <s v="Profit"/>
  </r>
  <r>
    <s v="ORD-100359"/>
    <x v="290"/>
    <s v="CUST-3219"/>
    <x v="1"/>
    <x v="3"/>
    <s v="Madhya Pradesh"/>
    <x v="1"/>
    <x v="0"/>
    <x v="6"/>
    <n v="3"/>
    <n v="3275.75"/>
    <n v="0.2"/>
    <n v="7861.8"/>
    <n v="6502.05"/>
    <n v="1359.75"/>
    <s v="UPI"/>
    <x v="0"/>
    <n v="0.17295657483019156"/>
    <x v="21"/>
    <s v="Profit"/>
  </r>
  <r>
    <s v="ORD-100360"/>
    <x v="291"/>
    <s v="CUST-1699"/>
    <x v="0"/>
    <x v="3"/>
    <s v="Madhya Pradesh"/>
    <x v="1"/>
    <x v="1"/>
    <x v="7"/>
    <n v="5"/>
    <n v="260.82"/>
    <n v="0.05"/>
    <n v="1238.8900000000001"/>
    <n v="708.74"/>
    <n v="530.15"/>
    <s v="UPI"/>
    <x v="0"/>
    <n v="0.42792338302835597"/>
    <x v="7"/>
    <s v="Profit"/>
  </r>
  <r>
    <s v="ORD-100361"/>
    <x v="292"/>
    <s v="CUST-2952"/>
    <x v="1"/>
    <x v="0"/>
    <s v="Kerala"/>
    <x v="0"/>
    <x v="0"/>
    <x v="0"/>
    <n v="1"/>
    <n v="60154.95"/>
    <n v="0.05"/>
    <n v="57147.199999999997"/>
    <n v="40397.01"/>
    <n v="16750.189999999999"/>
    <s v="Credit Card"/>
    <x v="0"/>
    <n v="0.29310604894028053"/>
    <x v="3"/>
    <s v="Profit"/>
  </r>
  <r>
    <s v="ORD-100362"/>
    <x v="116"/>
    <s v="CUST-1115"/>
    <x v="0"/>
    <x v="3"/>
    <s v="Rajasthan"/>
    <x v="2"/>
    <x v="0"/>
    <x v="8"/>
    <n v="3"/>
    <n v="19282.54"/>
    <n v="0.2"/>
    <n v="46278.1"/>
    <n v="31065.1"/>
    <n v="15213"/>
    <s v="UPI"/>
    <x v="0"/>
    <n v="0.32873000404078823"/>
    <x v="14"/>
    <s v="Profit"/>
  </r>
  <r>
    <s v="ORD-100363"/>
    <x v="264"/>
    <s v="CUST-1697"/>
    <x v="1"/>
    <x v="0"/>
    <s v="Telangana"/>
    <x v="0"/>
    <x v="1"/>
    <x v="7"/>
    <n v="2"/>
    <n v="425.7"/>
    <n v="0"/>
    <n v="851.4"/>
    <n v="590.88"/>
    <n v="260.52"/>
    <s v="UPI"/>
    <x v="0"/>
    <n v="0.30599013389711061"/>
    <x v="8"/>
    <s v="Profit"/>
  </r>
  <r>
    <s v="ORD-100364"/>
    <x v="68"/>
    <s v="CUST-3398"/>
    <x v="0"/>
    <x v="2"/>
    <s v="West Bengal"/>
    <x v="2"/>
    <x v="0"/>
    <x v="11"/>
    <n v="1"/>
    <n v="2560.7800000000002"/>
    <n v="0.1"/>
    <n v="2304.6999999999998"/>
    <n v="1562.78"/>
    <n v="741.92"/>
    <s v="Cash"/>
    <x v="0"/>
    <n v="0.32191608452293141"/>
    <x v="15"/>
    <s v="Profit"/>
  </r>
  <r>
    <s v="ORD-100365"/>
    <x v="293"/>
    <s v="CUST-1016"/>
    <x v="0"/>
    <x v="1"/>
    <s v="Maharashtra"/>
    <x v="1"/>
    <x v="1"/>
    <x v="14"/>
    <n v="1"/>
    <n v="421.26"/>
    <n v="0.1"/>
    <n v="379.13"/>
    <n v="228.01"/>
    <n v="151.12"/>
    <s v="Cash"/>
    <x v="0"/>
    <n v="0.3985967873816369"/>
    <x v="7"/>
    <s v="Profit"/>
  </r>
  <r>
    <s v="ORD-100366"/>
    <x v="294"/>
    <s v="CUST-1444"/>
    <x v="0"/>
    <x v="0"/>
    <s v="Tamil Nadu"/>
    <x v="2"/>
    <x v="1"/>
    <x v="3"/>
    <n v="1"/>
    <n v="203.21"/>
    <n v="0.15"/>
    <n v="172.73"/>
    <n v="132.03"/>
    <n v="40.700000000000003"/>
    <s v="Debit Card"/>
    <x v="0"/>
    <n v="0.23562785850749729"/>
    <x v="24"/>
    <s v="Profit"/>
  </r>
  <r>
    <s v="ORD-100367"/>
    <x v="295"/>
    <s v="CUST-1944"/>
    <x v="0"/>
    <x v="4"/>
    <s v="Uttar Pradesh"/>
    <x v="0"/>
    <x v="2"/>
    <x v="16"/>
    <n v="1"/>
    <n v="6757.91"/>
    <n v="0.15"/>
    <n v="5744.22"/>
    <n v="3861.17"/>
    <n v="1883.05"/>
    <s v="Net Banking"/>
    <x v="0"/>
    <n v="0.32781648335196073"/>
    <x v="2"/>
    <s v="Profit"/>
  </r>
  <r>
    <s v="ORD-100368"/>
    <x v="84"/>
    <s v="CUST-2980"/>
    <x v="0"/>
    <x v="4"/>
    <s v="Haryana"/>
    <x v="2"/>
    <x v="0"/>
    <x v="6"/>
    <n v="2"/>
    <n v="3094.62"/>
    <n v="0.1"/>
    <n v="5570.32"/>
    <n v="3490.19"/>
    <n v="2080.13"/>
    <s v="Cash"/>
    <x v="0"/>
    <n v="0.37343096985451468"/>
    <x v="6"/>
    <s v="Profit"/>
  </r>
  <r>
    <s v="ORD-100369"/>
    <x v="296"/>
    <s v="CUST-1521"/>
    <x v="1"/>
    <x v="2"/>
    <s v="West Bengal"/>
    <x v="2"/>
    <x v="1"/>
    <x v="5"/>
    <n v="1"/>
    <n v="360.83"/>
    <n v="0.15"/>
    <n v="306.70999999999998"/>
    <n v="240.35"/>
    <n v="66.36"/>
    <s v="Cash"/>
    <x v="0"/>
    <n v="0.21636073163574712"/>
    <x v="30"/>
    <s v="Profit"/>
  </r>
  <r>
    <s v="ORD-100370"/>
    <x v="297"/>
    <s v="CUST-3311"/>
    <x v="2"/>
    <x v="3"/>
    <s v="Chhattisgarh"/>
    <x v="0"/>
    <x v="0"/>
    <x v="6"/>
    <n v="1"/>
    <n v="6020.67"/>
    <n v="0"/>
    <n v="6020.67"/>
    <n v="3701.14"/>
    <n v="2319.5300000000002"/>
    <s v="Cash"/>
    <x v="0"/>
    <n v="0.38526110881347098"/>
    <x v="21"/>
    <s v="Profit"/>
  </r>
  <r>
    <s v="ORD-100371"/>
    <x v="298"/>
    <s v="CUST-2524"/>
    <x v="0"/>
    <x v="0"/>
    <s v="Kerala"/>
    <x v="0"/>
    <x v="0"/>
    <x v="8"/>
    <n v="4"/>
    <n v="8155.68"/>
    <n v="0"/>
    <n v="32622.720000000001"/>
    <n v="17769.75"/>
    <n v="14852.97"/>
    <s v="Net Banking"/>
    <x v="0"/>
    <n v="0.45529526661173558"/>
    <x v="3"/>
    <s v="Profit"/>
  </r>
  <r>
    <s v="ORD-100372"/>
    <x v="299"/>
    <s v="CUST-2787"/>
    <x v="1"/>
    <x v="3"/>
    <s v="Chhattisgarh"/>
    <x v="2"/>
    <x v="0"/>
    <x v="11"/>
    <n v="3"/>
    <n v="2215.54"/>
    <n v="0.05"/>
    <n v="6314.29"/>
    <n v="3604.01"/>
    <n v="2710.28"/>
    <s v="Net Banking"/>
    <x v="0"/>
    <n v="0.42922957292110436"/>
    <x v="13"/>
    <s v="Profit"/>
  </r>
  <r>
    <s v="ORD-100373"/>
    <x v="300"/>
    <s v="CUST-1767"/>
    <x v="0"/>
    <x v="4"/>
    <s v="Uttar Pradesh"/>
    <x v="1"/>
    <x v="1"/>
    <x v="13"/>
    <n v="1"/>
    <n v="202.25"/>
    <n v="0"/>
    <n v="202.25"/>
    <n v="138.21"/>
    <n v="64.040000000000006"/>
    <s v="Cash"/>
    <x v="0"/>
    <n v="0.3166378244746601"/>
    <x v="1"/>
    <s v="Profit"/>
  </r>
  <r>
    <s v="ORD-100374"/>
    <x v="301"/>
    <s v="CUST-3139"/>
    <x v="0"/>
    <x v="2"/>
    <s v="Jharkhand"/>
    <x v="0"/>
    <x v="2"/>
    <x v="15"/>
    <n v="2"/>
    <n v="16059.28"/>
    <n v="0.05"/>
    <n v="30512.63"/>
    <n v="22583.14"/>
    <n v="7929.49"/>
    <s v="Cash"/>
    <x v="2"/>
    <n v="0.25987566460183864"/>
    <x v="25"/>
    <s v="Profit"/>
  </r>
  <r>
    <s v="ORD-100375"/>
    <x v="191"/>
    <s v="CUST-1075"/>
    <x v="0"/>
    <x v="1"/>
    <s v="Rajasthan"/>
    <x v="0"/>
    <x v="0"/>
    <x v="2"/>
    <n v="4"/>
    <n v="12149.66"/>
    <n v="0.25"/>
    <n v="36448.980000000003"/>
    <n v="27540.97"/>
    <n v="8908.01"/>
    <s v="UPI"/>
    <x v="0"/>
    <n v="0.24439668819264626"/>
    <x v="22"/>
    <s v="Profit"/>
  </r>
  <r>
    <s v="ORD-100376"/>
    <x v="302"/>
    <s v="CUST-2110"/>
    <x v="0"/>
    <x v="4"/>
    <s v="Himachal Pradesh"/>
    <x v="1"/>
    <x v="0"/>
    <x v="1"/>
    <n v="2"/>
    <n v="1061.0899999999999"/>
    <n v="0.1"/>
    <n v="1909.96"/>
    <n v="1316.26"/>
    <n v="593.70000000000005"/>
    <s v="Debit Card"/>
    <x v="0"/>
    <n v="0.31084420616138558"/>
    <x v="6"/>
    <s v="Profit"/>
  </r>
  <r>
    <s v="ORD-100377"/>
    <x v="227"/>
    <s v="CUST-1133"/>
    <x v="1"/>
    <x v="4"/>
    <s v="Himachal Pradesh"/>
    <x v="1"/>
    <x v="0"/>
    <x v="8"/>
    <n v="3"/>
    <n v="20749.98"/>
    <n v="0.15"/>
    <n v="52912.45"/>
    <n v="34366.699999999997"/>
    <n v="18545.75"/>
    <s v="Net Banking"/>
    <x v="0"/>
    <n v="0.35049879565206299"/>
    <x v="10"/>
    <s v="Profit"/>
  </r>
  <r>
    <s v="ORD-100378"/>
    <x v="155"/>
    <s v="CUST-3162"/>
    <x v="2"/>
    <x v="4"/>
    <s v="Delhi"/>
    <x v="0"/>
    <x v="2"/>
    <x v="12"/>
    <n v="3"/>
    <n v="6743.02"/>
    <n v="0.2"/>
    <n v="16183.25"/>
    <n v="13530.26"/>
    <n v="2652.99"/>
    <s v="UPI"/>
    <x v="0"/>
    <n v="0.16393431480079712"/>
    <x v="0"/>
    <s v="Profit"/>
  </r>
  <r>
    <s v="ORD-100379"/>
    <x v="303"/>
    <s v="CUST-1171"/>
    <x v="0"/>
    <x v="1"/>
    <s v="Gujarat"/>
    <x v="1"/>
    <x v="1"/>
    <x v="3"/>
    <n v="1"/>
    <n v="92.98"/>
    <n v="0.25"/>
    <n v="69.73"/>
    <n v="59.66"/>
    <n v="10.07"/>
    <s v="Net Banking"/>
    <x v="0"/>
    <n v="0.1444141689373297"/>
    <x v="13"/>
    <s v="Profit"/>
  </r>
  <r>
    <s v="ORD-100380"/>
    <x v="100"/>
    <s v="CUST-3426"/>
    <x v="0"/>
    <x v="2"/>
    <s v="Jharkhand"/>
    <x v="0"/>
    <x v="0"/>
    <x v="2"/>
    <n v="1"/>
    <n v="15204.26"/>
    <n v="0.15"/>
    <n v="12923.62"/>
    <n v="9716.5300000000007"/>
    <n v="3207.09"/>
    <s v="Debit Card"/>
    <x v="0"/>
    <n v="0.24815725005842015"/>
    <x v="18"/>
    <s v="Profit"/>
  </r>
  <r>
    <s v="ORD-100381"/>
    <x v="304"/>
    <s v="CUST-1634"/>
    <x v="0"/>
    <x v="3"/>
    <s v="Rajasthan"/>
    <x v="1"/>
    <x v="0"/>
    <x v="2"/>
    <n v="2"/>
    <n v="9556.86"/>
    <n v="0.05"/>
    <n v="18158.03"/>
    <n v="14686"/>
    <n v="3472.03"/>
    <s v="Cash"/>
    <x v="0"/>
    <n v="0.19121182198729711"/>
    <x v="19"/>
    <s v="Profit"/>
  </r>
  <r>
    <s v="ORD-100382"/>
    <x v="19"/>
    <s v="CUST-2301"/>
    <x v="0"/>
    <x v="3"/>
    <s v="Rajasthan"/>
    <x v="0"/>
    <x v="2"/>
    <x v="12"/>
    <n v="5"/>
    <n v="13809.57"/>
    <n v="0.15"/>
    <n v="58690.67"/>
    <n v="55350.48"/>
    <n v="3340.19"/>
    <s v="UPI"/>
    <x v="0"/>
    <n v="5.691177149621908E-2"/>
    <x v="8"/>
    <s v="Profit"/>
  </r>
  <r>
    <s v="ORD-100383"/>
    <x v="305"/>
    <s v="CUST-1064"/>
    <x v="1"/>
    <x v="3"/>
    <s v="Chhattisgarh"/>
    <x v="0"/>
    <x v="0"/>
    <x v="11"/>
    <n v="2"/>
    <n v="2908.9"/>
    <n v="0.05"/>
    <n v="5526.91"/>
    <n v="4761.04"/>
    <n v="765.87"/>
    <s v="Debit Card"/>
    <x v="2"/>
    <n v="0.13857110030740505"/>
    <x v="17"/>
    <s v="Profit"/>
  </r>
  <r>
    <s v="ORD-100384"/>
    <x v="306"/>
    <s v="CUST-2041"/>
    <x v="1"/>
    <x v="3"/>
    <s v="Uttar Pradesh"/>
    <x v="0"/>
    <x v="0"/>
    <x v="2"/>
    <n v="1"/>
    <n v="23727.05"/>
    <n v="0.1"/>
    <n v="21354.35"/>
    <n v="12492.01"/>
    <n v="8862.34"/>
    <s v="Credit Card"/>
    <x v="0"/>
    <n v="0.41501333451966466"/>
    <x v="8"/>
    <s v="Profit"/>
  </r>
  <r>
    <s v="ORD-100385"/>
    <x v="307"/>
    <s v="CUST-2712"/>
    <x v="0"/>
    <x v="3"/>
    <s v="Uttar Pradesh"/>
    <x v="2"/>
    <x v="1"/>
    <x v="3"/>
    <n v="2"/>
    <n v="247.31"/>
    <n v="0.1"/>
    <n v="445.16"/>
    <n v="333.07"/>
    <n v="112.09"/>
    <s v="Credit Card"/>
    <x v="2"/>
    <n v="0.25179710665828015"/>
    <x v="25"/>
    <s v="Profit"/>
  </r>
  <r>
    <s v="ORD-100386"/>
    <x v="308"/>
    <s v="CUST-3006"/>
    <x v="0"/>
    <x v="0"/>
    <s v="Andhra Pradesh"/>
    <x v="0"/>
    <x v="0"/>
    <x v="8"/>
    <n v="1"/>
    <n v="26613.25"/>
    <n v="0.1"/>
    <n v="23951.919999999998"/>
    <n v="20788.11"/>
    <n v="3163.81"/>
    <s v="Net Banking"/>
    <x v="0"/>
    <n v="0.13209003704087188"/>
    <x v="0"/>
    <s v="Profit"/>
  </r>
  <r>
    <s v="ORD-100387"/>
    <x v="309"/>
    <s v="CUST-2400"/>
    <x v="0"/>
    <x v="2"/>
    <s v="West Bengal"/>
    <x v="2"/>
    <x v="1"/>
    <x v="4"/>
    <n v="2"/>
    <n v="128.22"/>
    <n v="0.15"/>
    <n v="217.97"/>
    <n v="183.32"/>
    <n v="34.65"/>
    <s v="Debit Card"/>
    <x v="0"/>
    <n v="0.15896683029774739"/>
    <x v="26"/>
    <s v="Profit"/>
  </r>
  <r>
    <s v="ORD-100388"/>
    <x v="310"/>
    <s v="CUST-1974"/>
    <x v="0"/>
    <x v="1"/>
    <s v="Gujarat"/>
    <x v="0"/>
    <x v="0"/>
    <x v="2"/>
    <n v="2"/>
    <n v="5479.51"/>
    <n v="0.15"/>
    <n v="9315.17"/>
    <n v="7519.89"/>
    <n v="1795.28"/>
    <s v="UPI"/>
    <x v="0"/>
    <n v="0.19272648808341661"/>
    <x v="31"/>
    <s v="Profit"/>
  </r>
  <r>
    <s v="ORD-100389"/>
    <x v="211"/>
    <s v="CUST-1872"/>
    <x v="0"/>
    <x v="2"/>
    <s v="Odisha"/>
    <x v="0"/>
    <x v="0"/>
    <x v="8"/>
    <n v="1"/>
    <n v="23343.59"/>
    <n v="0.2"/>
    <n v="18674.87"/>
    <n v="15801.15"/>
    <n v="2873.72"/>
    <s v="Net Banking"/>
    <x v="0"/>
    <n v="0.15388166022039243"/>
    <x v="7"/>
    <s v="Profit"/>
  </r>
  <r>
    <s v="ORD-100390"/>
    <x v="311"/>
    <s v="CUST-2554"/>
    <x v="0"/>
    <x v="1"/>
    <s v="Goa"/>
    <x v="2"/>
    <x v="1"/>
    <x v="13"/>
    <n v="1"/>
    <n v="93.15"/>
    <n v="0.1"/>
    <n v="83.84"/>
    <n v="58.29"/>
    <n v="25.55"/>
    <s v="Credit Card"/>
    <x v="0"/>
    <n v="0.30474713740458015"/>
    <x v="29"/>
    <s v="Profit"/>
  </r>
  <r>
    <s v="ORD-100391"/>
    <x v="237"/>
    <s v="CUST-1330"/>
    <x v="1"/>
    <x v="3"/>
    <s v="Madhya Pradesh"/>
    <x v="2"/>
    <x v="2"/>
    <x v="9"/>
    <n v="1"/>
    <n v="9472.01"/>
    <n v="0.1"/>
    <n v="8524.81"/>
    <n v="7178.87"/>
    <n v="1345.94"/>
    <s v="Cash"/>
    <x v="0"/>
    <n v="0.15788504377223658"/>
    <x v="7"/>
    <s v="Profit"/>
  </r>
  <r>
    <s v="ORD-100392"/>
    <x v="312"/>
    <s v="CUST-2472"/>
    <x v="1"/>
    <x v="0"/>
    <s v="Telangana"/>
    <x v="2"/>
    <x v="1"/>
    <x v="3"/>
    <n v="1"/>
    <n v="160.81"/>
    <n v="0.1"/>
    <n v="144.72999999999999"/>
    <n v="96.56"/>
    <n v="48.17"/>
    <s v="Credit Card"/>
    <x v="0"/>
    <n v="0.33282664271401924"/>
    <x v="20"/>
    <s v="Profit"/>
  </r>
  <r>
    <s v="ORD-100393"/>
    <x v="313"/>
    <s v="CUST-2360"/>
    <x v="1"/>
    <x v="2"/>
    <s v="Assam"/>
    <x v="0"/>
    <x v="2"/>
    <x v="12"/>
    <n v="1"/>
    <n v="10016.040000000001"/>
    <n v="0"/>
    <n v="10016.040000000001"/>
    <n v="7768.1"/>
    <n v="2247.94"/>
    <s v="Cash"/>
    <x v="0"/>
    <n v="0.22443400785140633"/>
    <x v="17"/>
    <s v="Profit"/>
  </r>
  <r>
    <s v="ORD-100394"/>
    <x v="314"/>
    <s v="CUST-1830"/>
    <x v="2"/>
    <x v="4"/>
    <s v="Delhi"/>
    <x v="0"/>
    <x v="0"/>
    <x v="1"/>
    <n v="4"/>
    <n v="1051.32"/>
    <n v="0.1"/>
    <n v="3784.75"/>
    <n v="3429.75"/>
    <n v="355"/>
    <s v="UPI"/>
    <x v="0"/>
    <n v="9.3797476715767228E-2"/>
    <x v="17"/>
    <s v="Profit"/>
  </r>
  <r>
    <s v="ORD-100395"/>
    <x v="315"/>
    <s v="CUST-3182"/>
    <x v="1"/>
    <x v="3"/>
    <s v="Chhattisgarh"/>
    <x v="0"/>
    <x v="0"/>
    <x v="0"/>
    <n v="6"/>
    <n v="93251.25"/>
    <n v="0.2"/>
    <n v="447606"/>
    <n v="326957.69"/>
    <n v="120648.31"/>
    <s v="Credit Card"/>
    <x v="0"/>
    <n v="0.26954131535323478"/>
    <x v="0"/>
    <s v="Profit"/>
  </r>
  <r>
    <s v="ORD-100396"/>
    <x v="316"/>
    <s v="CUST-2781"/>
    <x v="0"/>
    <x v="4"/>
    <s v="Himachal Pradesh"/>
    <x v="0"/>
    <x v="0"/>
    <x v="2"/>
    <n v="4"/>
    <n v="13427.54"/>
    <n v="0.1"/>
    <n v="48339.14"/>
    <n v="36590.42"/>
    <n v="11748.72"/>
    <s v="Cash"/>
    <x v="1"/>
    <n v="0.24304776626146016"/>
    <x v="2"/>
    <s v="Profit"/>
  </r>
  <r>
    <s v="ORD-100397"/>
    <x v="298"/>
    <s v="CUST-2793"/>
    <x v="0"/>
    <x v="1"/>
    <s v="Maharashtra"/>
    <x v="0"/>
    <x v="2"/>
    <x v="9"/>
    <n v="1"/>
    <n v="2996.33"/>
    <n v="0.15"/>
    <n v="2546.88"/>
    <n v="2139.7800000000002"/>
    <n v="407.1"/>
    <s v="Cash"/>
    <x v="0"/>
    <n v="0.15984263098379192"/>
    <x v="3"/>
    <s v="Profit"/>
  </r>
  <r>
    <s v="ORD-100398"/>
    <x v="317"/>
    <s v="CUST-2870"/>
    <x v="1"/>
    <x v="0"/>
    <s v="Andhra Pradesh"/>
    <x v="1"/>
    <x v="2"/>
    <x v="16"/>
    <n v="6"/>
    <n v="10877.79"/>
    <n v="0.1"/>
    <n v="58740.07"/>
    <n v="42059.24"/>
    <n v="16680.830000000002"/>
    <s v="Credit Card"/>
    <x v="2"/>
    <n v="0.28397701943494452"/>
    <x v="10"/>
    <s v="Profit"/>
  </r>
  <r>
    <s v="ORD-100399"/>
    <x v="318"/>
    <s v="CUST-1722"/>
    <x v="0"/>
    <x v="4"/>
    <s v="Delhi"/>
    <x v="2"/>
    <x v="2"/>
    <x v="12"/>
    <n v="3"/>
    <n v="11126.86"/>
    <n v="0.25"/>
    <n v="25035.439999999999"/>
    <n v="22701.360000000001"/>
    <n v="2334.08"/>
    <s v="Credit Card"/>
    <x v="0"/>
    <n v="9.323103568381462E-2"/>
    <x v="0"/>
    <s v="Profit"/>
  </r>
  <r>
    <s v="ORD-100400"/>
    <x v="234"/>
    <s v="CUST-1246"/>
    <x v="0"/>
    <x v="3"/>
    <s v="Uttar Pradesh"/>
    <x v="0"/>
    <x v="1"/>
    <x v="3"/>
    <n v="2"/>
    <n v="136.68"/>
    <n v="0.05"/>
    <n v="259.69"/>
    <n v="194.33"/>
    <n v="65.36"/>
    <s v="Net Banking"/>
    <x v="0"/>
    <n v="0.25168470098964152"/>
    <x v="16"/>
    <s v="Profit"/>
  </r>
  <r>
    <s v="ORD-100401"/>
    <x v="205"/>
    <s v="CUST-2302"/>
    <x v="0"/>
    <x v="2"/>
    <s v="Bihar"/>
    <x v="0"/>
    <x v="2"/>
    <x v="10"/>
    <n v="3"/>
    <n v="14910.34"/>
    <n v="0.1"/>
    <n v="40257.919999999998"/>
    <n v="35275.949999999997"/>
    <n v="4981.97"/>
    <s v="UPI"/>
    <x v="0"/>
    <n v="0.12375130160723655"/>
    <x v="9"/>
    <s v="Profit"/>
  </r>
  <r>
    <s v="ORD-100402"/>
    <x v="155"/>
    <s v="CUST-2664"/>
    <x v="1"/>
    <x v="4"/>
    <s v="Himachal Pradesh"/>
    <x v="0"/>
    <x v="1"/>
    <x v="13"/>
    <n v="3"/>
    <n v="123.51"/>
    <n v="0"/>
    <n v="370.53"/>
    <n v="237.9"/>
    <n v="132.63"/>
    <s v="Net Banking"/>
    <x v="0"/>
    <n v="0.35794672496154156"/>
    <x v="0"/>
    <s v="Profit"/>
  </r>
  <r>
    <s v="ORD-100403"/>
    <x v="319"/>
    <s v="CUST-1966"/>
    <x v="0"/>
    <x v="4"/>
    <s v="Haryana"/>
    <x v="0"/>
    <x v="0"/>
    <x v="6"/>
    <n v="2"/>
    <n v="7013.81"/>
    <n v="0"/>
    <n v="14027.62"/>
    <n v="9653.27"/>
    <n v="4374.3500000000004"/>
    <s v="UPI"/>
    <x v="0"/>
    <n v="0.31183835889480899"/>
    <x v="22"/>
    <s v="Profit"/>
  </r>
  <r>
    <s v="ORD-100404"/>
    <x v="2"/>
    <s v="CUST-1954"/>
    <x v="0"/>
    <x v="1"/>
    <s v="Gujarat"/>
    <x v="0"/>
    <x v="2"/>
    <x v="10"/>
    <n v="2"/>
    <n v="13190.61"/>
    <n v="0"/>
    <n v="26381.22"/>
    <n v="15998.56"/>
    <n v="10382.66"/>
    <s v="Credit Card"/>
    <x v="0"/>
    <n v="0.39356254183847444"/>
    <x v="2"/>
    <s v="Profit"/>
  </r>
  <r>
    <s v="ORD-100405"/>
    <x v="320"/>
    <s v="CUST-2750"/>
    <x v="2"/>
    <x v="1"/>
    <s v="Madhya Pradesh"/>
    <x v="0"/>
    <x v="2"/>
    <x v="16"/>
    <n v="4"/>
    <n v="8466.94"/>
    <n v="0.1"/>
    <n v="30480.98"/>
    <n v="21907.8"/>
    <n v="8573.18"/>
    <s v="Cash"/>
    <x v="0"/>
    <n v="0.28126326646977889"/>
    <x v="31"/>
    <s v="Profit"/>
  </r>
  <r>
    <s v="ORD-100406"/>
    <x v="321"/>
    <s v="CUST-2101"/>
    <x v="1"/>
    <x v="0"/>
    <s v="Telangana"/>
    <x v="2"/>
    <x v="0"/>
    <x v="2"/>
    <n v="10"/>
    <n v="9007.02"/>
    <n v="0.15"/>
    <n v="76559.67"/>
    <n v="67055.740000000005"/>
    <n v="9503.93"/>
    <s v="Net Banking"/>
    <x v="0"/>
    <n v="0.12413755179456756"/>
    <x v="30"/>
    <s v="Profit"/>
  </r>
  <r>
    <s v="ORD-100407"/>
    <x v="322"/>
    <s v="CUST-1569"/>
    <x v="0"/>
    <x v="4"/>
    <s v="Uttar Pradesh"/>
    <x v="0"/>
    <x v="1"/>
    <x v="3"/>
    <n v="1"/>
    <n v="118.33"/>
    <n v="0.1"/>
    <n v="106.5"/>
    <n v="94.1"/>
    <n v="12.4"/>
    <s v="Net Banking"/>
    <x v="0"/>
    <n v="0.11643192488262911"/>
    <x v="2"/>
    <s v="Profit"/>
  </r>
  <r>
    <s v="ORD-100408"/>
    <x v="110"/>
    <s v="CUST-3253"/>
    <x v="2"/>
    <x v="4"/>
    <s v="Himachal Pradesh"/>
    <x v="2"/>
    <x v="2"/>
    <x v="15"/>
    <n v="1"/>
    <n v="23830.9"/>
    <n v="0.05"/>
    <n v="22639.35"/>
    <n v="12603.27"/>
    <n v="10036.08"/>
    <s v="Cash"/>
    <x v="0"/>
    <n v="0.44330247997402755"/>
    <x v="15"/>
    <s v="Profit"/>
  </r>
  <r>
    <s v="ORD-100409"/>
    <x v="323"/>
    <s v="CUST-1871"/>
    <x v="0"/>
    <x v="4"/>
    <s v="Haryana"/>
    <x v="0"/>
    <x v="0"/>
    <x v="1"/>
    <n v="3"/>
    <n v="1723.77"/>
    <n v="0.15"/>
    <n v="4395.6099999999997"/>
    <n v="3172.09"/>
    <n v="1223.52"/>
    <s v="Credit Card"/>
    <x v="0"/>
    <n v="0.27835044510318252"/>
    <x v="5"/>
    <s v="Profit"/>
  </r>
  <r>
    <s v="ORD-100410"/>
    <x v="89"/>
    <s v="CUST-2940"/>
    <x v="0"/>
    <x v="4"/>
    <s v="Uttar Pradesh"/>
    <x v="0"/>
    <x v="0"/>
    <x v="2"/>
    <n v="1"/>
    <n v="18542.03"/>
    <n v="0"/>
    <n v="18542.03"/>
    <n v="14297.88"/>
    <n v="4244.1499999999996"/>
    <s v="Credit Card"/>
    <x v="0"/>
    <n v="0.22889349224437669"/>
    <x v="28"/>
    <s v="Profit"/>
  </r>
  <r>
    <s v="ORD-100411"/>
    <x v="324"/>
    <s v="CUST-1202"/>
    <x v="1"/>
    <x v="1"/>
    <s v="Gujarat"/>
    <x v="2"/>
    <x v="2"/>
    <x v="15"/>
    <n v="2"/>
    <n v="16075"/>
    <n v="0.15"/>
    <n v="27327.5"/>
    <n v="20989.29"/>
    <n v="6338.21"/>
    <s v="Net Banking"/>
    <x v="0"/>
    <n v="0.23193523007959016"/>
    <x v="22"/>
    <s v="Profit"/>
  </r>
  <r>
    <s v="ORD-100412"/>
    <x v="108"/>
    <s v="CUST-3023"/>
    <x v="0"/>
    <x v="2"/>
    <s v="Assam"/>
    <x v="0"/>
    <x v="1"/>
    <x v="7"/>
    <n v="3"/>
    <n v="331.82"/>
    <n v="0.1"/>
    <n v="895.91"/>
    <n v="686.51"/>
    <n v="209.4"/>
    <s v="Credit Card"/>
    <x v="0"/>
    <n v="0.23372883436952374"/>
    <x v="5"/>
    <s v="Profit"/>
  </r>
  <r>
    <s v="ORD-100413"/>
    <x v="325"/>
    <s v="CUST-1895"/>
    <x v="1"/>
    <x v="2"/>
    <s v="Bihar"/>
    <x v="0"/>
    <x v="1"/>
    <x v="5"/>
    <n v="4"/>
    <n v="470.3"/>
    <n v="0.15"/>
    <n v="1599.02"/>
    <n v="1243.53"/>
    <n v="355.49"/>
    <s v="Net Banking"/>
    <x v="0"/>
    <n v="0.2223174194193944"/>
    <x v="20"/>
    <s v="Profit"/>
  </r>
  <r>
    <s v="ORD-100414"/>
    <x v="326"/>
    <s v="CUST-3398"/>
    <x v="2"/>
    <x v="1"/>
    <s v="Maharashtra"/>
    <x v="0"/>
    <x v="1"/>
    <x v="7"/>
    <n v="1"/>
    <n v="248.9"/>
    <n v="0"/>
    <n v="248.9"/>
    <n v="190.35"/>
    <n v="58.55"/>
    <s v="Net Banking"/>
    <x v="0"/>
    <n v="0.23523503415026112"/>
    <x v="26"/>
    <s v="Profit"/>
  </r>
  <r>
    <s v="ORD-100415"/>
    <x v="97"/>
    <s v="CUST-2038"/>
    <x v="1"/>
    <x v="4"/>
    <s v="Punjab"/>
    <x v="1"/>
    <x v="0"/>
    <x v="0"/>
    <n v="2"/>
    <n v="91802.47"/>
    <n v="0.05"/>
    <n v="174424.69"/>
    <n v="116055.26"/>
    <n v="58369.43"/>
    <s v="UPI"/>
    <x v="0"/>
    <n v="0.33463972330981351"/>
    <x v="27"/>
    <s v="Profit"/>
  </r>
  <r>
    <s v="ORD-100416"/>
    <x v="31"/>
    <s v="CUST-3443"/>
    <x v="0"/>
    <x v="4"/>
    <s v="Himachal Pradesh"/>
    <x v="2"/>
    <x v="1"/>
    <x v="3"/>
    <n v="4"/>
    <n v="226.08"/>
    <n v="0.2"/>
    <n v="723.46"/>
    <n v="560.49"/>
    <n v="162.97"/>
    <s v="Cash"/>
    <x v="0"/>
    <n v="0.22526470019074998"/>
    <x v="22"/>
    <s v="Profit"/>
  </r>
  <r>
    <s v="ORD-100417"/>
    <x v="327"/>
    <s v="CUST-1912"/>
    <x v="2"/>
    <x v="3"/>
    <s v="Madhya Pradesh"/>
    <x v="1"/>
    <x v="0"/>
    <x v="8"/>
    <n v="6"/>
    <n v="22984.73"/>
    <n v="0.1"/>
    <n v="124117.54"/>
    <n v="72211.41"/>
    <n v="51906.13"/>
    <s v="Debit Card"/>
    <x v="0"/>
    <n v="0.41820140811685441"/>
    <x v="29"/>
    <s v="Profit"/>
  </r>
  <r>
    <s v="ORD-100418"/>
    <x v="328"/>
    <s v="CUST-3056"/>
    <x v="0"/>
    <x v="4"/>
    <s v="Uttar Pradesh"/>
    <x v="1"/>
    <x v="1"/>
    <x v="5"/>
    <n v="3"/>
    <n v="453.85"/>
    <n v="0.05"/>
    <n v="1293.47"/>
    <n v="1073.03"/>
    <n v="220.44"/>
    <s v="UPI"/>
    <x v="0"/>
    <n v="0.1704252901110965"/>
    <x v="18"/>
    <s v="Profit"/>
  </r>
  <r>
    <s v="ORD-100419"/>
    <x v="168"/>
    <s v="CUST-2872"/>
    <x v="2"/>
    <x v="2"/>
    <s v="Bihar"/>
    <x v="2"/>
    <x v="2"/>
    <x v="12"/>
    <n v="1"/>
    <n v="9812.86"/>
    <n v="0"/>
    <n v="9812.86"/>
    <n v="7331.63"/>
    <n v="2481.23"/>
    <s v="Cash"/>
    <x v="1"/>
    <n v="0.25285492710585905"/>
    <x v="17"/>
    <s v="Profit"/>
  </r>
  <r>
    <s v="ORD-100420"/>
    <x v="30"/>
    <s v="CUST-1183"/>
    <x v="1"/>
    <x v="1"/>
    <s v="Rajasthan"/>
    <x v="0"/>
    <x v="2"/>
    <x v="9"/>
    <n v="4"/>
    <n v="4283.42"/>
    <n v="0.2"/>
    <n v="13706.94"/>
    <n v="11669.36"/>
    <n v="2037.58"/>
    <s v="Cash"/>
    <x v="0"/>
    <n v="0.14865316401764361"/>
    <x v="21"/>
    <s v="Profit"/>
  </r>
  <r>
    <s v="ORD-100421"/>
    <x v="100"/>
    <s v="CUST-3062"/>
    <x v="0"/>
    <x v="3"/>
    <s v="Rajasthan"/>
    <x v="0"/>
    <x v="2"/>
    <x v="9"/>
    <n v="5"/>
    <n v="9557.6299999999992"/>
    <n v="0.15"/>
    <n v="40619.93"/>
    <n v="39048.29"/>
    <n v="1571.64"/>
    <s v="Net Banking"/>
    <x v="0"/>
    <n v="3.8691351757622429E-2"/>
    <x v="18"/>
    <s v="Profit"/>
  </r>
  <r>
    <s v="ORD-100422"/>
    <x v="329"/>
    <s v="CUST-1902"/>
    <x v="1"/>
    <x v="0"/>
    <s v="Kerala"/>
    <x v="0"/>
    <x v="2"/>
    <x v="10"/>
    <n v="1"/>
    <n v="16769.12"/>
    <n v="0.05"/>
    <n v="15930.66"/>
    <n v="12337"/>
    <n v="3593.66"/>
    <s v="Debit Card"/>
    <x v="0"/>
    <n v="0.22558136323291061"/>
    <x v="31"/>
    <s v="Profit"/>
  </r>
  <r>
    <s v="ORD-100423"/>
    <x v="330"/>
    <s v="CUST-1722"/>
    <x v="2"/>
    <x v="4"/>
    <s v="Delhi"/>
    <x v="2"/>
    <x v="0"/>
    <x v="1"/>
    <n v="4"/>
    <n v="2163.4299999999998"/>
    <n v="0.05"/>
    <n v="8221.0300000000007"/>
    <n v="6029.35"/>
    <n v="2191.6799999999998"/>
    <s v="Cash"/>
    <x v="0"/>
    <n v="0.26659433185379444"/>
    <x v="16"/>
    <s v="Profit"/>
  </r>
  <r>
    <s v="ORD-100424"/>
    <x v="321"/>
    <s v="CUST-2246"/>
    <x v="1"/>
    <x v="4"/>
    <s v="Delhi"/>
    <x v="0"/>
    <x v="0"/>
    <x v="1"/>
    <n v="3"/>
    <n v="1491.51"/>
    <n v="0.1"/>
    <n v="4027.08"/>
    <n v="2947.58"/>
    <n v="1079.5"/>
    <s v="Credit Card"/>
    <x v="0"/>
    <n v="0.26806023222781766"/>
    <x v="30"/>
    <s v="Profit"/>
  </r>
  <r>
    <s v="ORD-100425"/>
    <x v="134"/>
    <s v="CUST-1363"/>
    <x v="0"/>
    <x v="4"/>
    <s v="Haryana"/>
    <x v="1"/>
    <x v="1"/>
    <x v="7"/>
    <n v="4"/>
    <n v="128.99"/>
    <n v="0"/>
    <n v="515.96"/>
    <n v="306.89999999999998"/>
    <n v="209.06"/>
    <s v="Credit Card"/>
    <x v="0"/>
    <n v="0.405186448561904"/>
    <x v="12"/>
    <s v="Profit"/>
  </r>
  <r>
    <s v="ORD-100426"/>
    <x v="143"/>
    <s v="CUST-1926"/>
    <x v="1"/>
    <x v="4"/>
    <s v="Delhi"/>
    <x v="2"/>
    <x v="2"/>
    <x v="15"/>
    <n v="3"/>
    <n v="10414.379999999999"/>
    <n v="0.1"/>
    <n v="28118.83"/>
    <n v="16616.21"/>
    <n v="11502.62"/>
    <s v="Credit Card"/>
    <x v="0"/>
    <n v="0.4090717857037437"/>
    <x v="8"/>
    <s v="Profit"/>
  </r>
  <r>
    <s v="ORD-100427"/>
    <x v="331"/>
    <s v="CUST-2332"/>
    <x v="0"/>
    <x v="3"/>
    <s v="Madhya Pradesh"/>
    <x v="1"/>
    <x v="1"/>
    <x v="4"/>
    <n v="3"/>
    <n v="97.59"/>
    <n v="0.15"/>
    <n v="248.85"/>
    <n v="221.09"/>
    <n v="27.76"/>
    <s v="Cash"/>
    <x v="0"/>
    <n v="0.11155314446453687"/>
    <x v="19"/>
    <s v="Profit"/>
  </r>
  <r>
    <s v="ORD-100428"/>
    <x v="254"/>
    <s v="CUST-2490"/>
    <x v="0"/>
    <x v="1"/>
    <s v="Rajasthan"/>
    <x v="0"/>
    <x v="0"/>
    <x v="1"/>
    <n v="2"/>
    <n v="1105.73"/>
    <n v="0"/>
    <n v="2211.46"/>
    <n v="1452.07"/>
    <n v="759.39"/>
    <s v="Debit Card"/>
    <x v="0"/>
    <n v="0.34338853065395708"/>
    <x v="17"/>
    <s v="Profit"/>
  </r>
  <r>
    <s v="ORD-100429"/>
    <x v="202"/>
    <s v="CUST-3246"/>
    <x v="0"/>
    <x v="4"/>
    <s v="Delhi"/>
    <x v="1"/>
    <x v="0"/>
    <x v="8"/>
    <n v="2"/>
    <n v="17963.009999999998"/>
    <n v="0.1"/>
    <n v="32333.42"/>
    <n v="20189.55"/>
    <n v="12143.87"/>
    <s v="Credit Card"/>
    <x v="0"/>
    <n v="0.37558260153117118"/>
    <x v="13"/>
    <s v="Profit"/>
  </r>
  <r>
    <s v="ORD-100430"/>
    <x v="148"/>
    <s v="CUST-2988"/>
    <x v="0"/>
    <x v="0"/>
    <s v="Kerala"/>
    <x v="0"/>
    <x v="2"/>
    <x v="15"/>
    <n v="2"/>
    <n v="18907.02"/>
    <n v="0.05"/>
    <n v="35923.339999999997"/>
    <n v="23928.27"/>
    <n v="11995.07"/>
    <s v="UPI"/>
    <x v="0"/>
    <n v="0.33390742620257474"/>
    <x v="25"/>
    <s v="Profit"/>
  </r>
  <r>
    <s v="ORD-100431"/>
    <x v="332"/>
    <s v="CUST-1597"/>
    <x v="1"/>
    <x v="4"/>
    <s v="Uttar Pradesh"/>
    <x v="0"/>
    <x v="2"/>
    <x v="10"/>
    <n v="5"/>
    <n v="4750.7"/>
    <n v="0.05"/>
    <n v="22565.83"/>
    <n v="18973.919999999998"/>
    <n v="3591.91"/>
    <s v="Credit Card"/>
    <x v="0"/>
    <n v="0.15917473454333386"/>
    <x v="26"/>
    <s v="Profit"/>
  </r>
  <r>
    <s v="ORD-100432"/>
    <x v="32"/>
    <s v="CUST-2263"/>
    <x v="0"/>
    <x v="2"/>
    <s v="Odisha"/>
    <x v="2"/>
    <x v="0"/>
    <x v="1"/>
    <n v="2"/>
    <n v="2172.44"/>
    <n v="0.25"/>
    <n v="3258.66"/>
    <n v="3201.61"/>
    <n v="57.05"/>
    <s v="UPI"/>
    <x v="0"/>
    <n v="1.750719620948488E-2"/>
    <x v="9"/>
    <s v="Profit"/>
  </r>
  <r>
    <s v="ORD-100433"/>
    <x v="273"/>
    <s v="CUST-2155"/>
    <x v="0"/>
    <x v="0"/>
    <s v="Andhra Pradesh"/>
    <x v="1"/>
    <x v="1"/>
    <x v="4"/>
    <n v="2"/>
    <n v="135.83000000000001"/>
    <n v="0.1"/>
    <n v="244.49"/>
    <n v="148.69999999999999"/>
    <n v="95.79"/>
    <s v="Cash"/>
    <x v="0"/>
    <n v="0.39179516544643955"/>
    <x v="20"/>
    <s v="Profit"/>
  </r>
  <r>
    <s v="ORD-100434"/>
    <x v="333"/>
    <s v="CUST-3223"/>
    <x v="0"/>
    <x v="3"/>
    <s v="Madhya Pradesh"/>
    <x v="2"/>
    <x v="1"/>
    <x v="7"/>
    <n v="2"/>
    <n v="395.76"/>
    <n v="0.05"/>
    <n v="751.94"/>
    <n v="502.49"/>
    <n v="249.45"/>
    <s v="Cash"/>
    <x v="0"/>
    <n v="0.33174189430007711"/>
    <x v="30"/>
    <s v="Profit"/>
  </r>
  <r>
    <s v="ORD-100435"/>
    <x v="334"/>
    <s v="CUST-1659"/>
    <x v="0"/>
    <x v="1"/>
    <s v="Goa"/>
    <x v="1"/>
    <x v="0"/>
    <x v="0"/>
    <n v="2"/>
    <n v="36015.279999999999"/>
    <n v="0.05"/>
    <n v="68429.03"/>
    <n v="48390.91"/>
    <n v="20038.12"/>
    <s v="Net Banking"/>
    <x v="0"/>
    <n v="0.29283068896344139"/>
    <x v="9"/>
    <s v="Profit"/>
  </r>
  <r>
    <s v="ORD-100436"/>
    <x v="335"/>
    <s v="CUST-3434"/>
    <x v="0"/>
    <x v="0"/>
    <s v="Andhra Pradesh"/>
    <x v="1"/>
    <x v="0"/>
    <x v="0"/>
    <n v="3"/>
    <n v="36194.089999999997"/>
    <n v="0.05"/>
    <n v="103153.16"/>
    <n v="57781.66"/>
    <n v="45371.5"/>
    <s v="Debit Card"/>
    <x v="0"/>
    <n v="0.43984595333773585"/>
    <x v="12"/>
    <s v="Profit"/>
  </r>
  <r>
    <s v="ORD-100437"/>
    <x v="34"/>
    <s v="CUST-2498"/>
    <x v="0"/>
    <x v="2"/>
    <s v="West Bengal"/>
    <x v="0"/>
    <x v="2"/>
    <x v="10"/>
    <n v="6"/>
    <n v="14131.67"/>
    <n v="0"/>
    <n v="84790.02"/>
    <n v="68367.11"/>
    <n v="16422.91"/>
    <s v="Net Banking"/>
    <x v="2"/>
    <n v="0.19368918653398123"/>
    <x v="6"/>
    <s v="Profit"/>
  </r>
  <r>
    <s v="ORD-100438"/>
    <x v="336"/>
    <s v="CUST-1348"/>
    <x v="1"/>
    <x v="2"/>
    <s v="Bihar"/>
    <x v="1"/>
    <x v="1"/>
    <x v="5"/>
    <n v="6"/>
    <n v="99"/>
    <n v="0.1"/>
    <n v="534.6"/>
    <n v="420.03"/>
    <n v="114.57"/>
    <s v="UPI"/>
    <x v="0"/>
    <n v="0.21430976430976428"/>
    <x v="23"/>
    <s v="Profit"/>
  </r>
  <r>
    <s v="ORD-100439"/>
    <x v="337"/>
    <s v="CUST-1267"/>
    <x v="1"/>
    <x v="0"/>
    <s v="Telangana"/>
    <x v="1"/>
    <x v="2"/>
    <x v="10"/>
    <n v="2"/>
    <n v="5959.67"/>
    <n v="0"/>
    <n v="11919.34"/>
    <n v="8411.81"/>
    <n v="3507.53"/>
    <s v="Net Banking"/>
    <x v="0"/>
    <n v="0.29427216607630963"/>
    <x v="13"/>
    <s v="Profit"/>
  </r>
  <r>
    <s v="ORD-100440"/>
    <x v="338"/>
    <s v="CUST-1963"/>
    <x v="0"/>
    <x v="0"/>
    <s v="Andhra Pradesh"/>
    <x v="0"/>
    <x v="1"/>
    <x v="14"/>
    <n v="1"/>
    <n v="354.14"/>
    <n v="0.05"/>
    <n v="336.43"/>
    <n v="262.61"/>
    <n v="73.819999999999993"/>
    <s v="Cash"/>
    <x v="0"/>
    <n v="0.2194215735814285"/>
    <x v="25"/>
    <s v="Profit"/>
  </r>
  <r>
    <s v="ORD-100441"/>
    <x v="339"/>
    <s v="CUST-3488"/>
    <x v="2"/>
    <x v="4"/>
    <s v="Haryana"/>
    <x v="0"/>
    <x v="0"/>
    <x v="2"/>
    <n v="8"/>
    <n v="11189.63"/>
    <n v="0.05"/>
    <n v="85041.19"/>
    <n v="72153.490000000005"/>
    <n v="12887.7"/>
    <s v="Net Banking"/>
    <x v="0"/>
    <n v="0.15154656231880104"/>
    <x v="10"/>
    <s v="Profit"/>
  </r>
  <r>
    <s v="ORD-100442"/>
    <x v="340"/>
    <s v="CUST-1359"/>
    <x v="0"/>
    <x v="3"/>
    <s v="Uttar Pradesh"/>
    <x v="1"/>
    <x v="1"/>
    <x v="4"/>
    <n v="1"/>
    <n v="123.98"/>
    <n v="0.25"/>
    <n v="92.98"/>
    <n v="65.53"/>
    <n v="27.45"/>
    <s v="UPI"/>
    <x v="0"/>
    <n v="0.29522477952247794"/>
    <x v="15"/>
    <s v="Profit"/>
  </r>
  <r>
    <s v="ORD-100443"/>
    <x v="50"/>
    <s v="CUST-3098"/>
    <x v="2"/>
    <x v="1"/>
    <s v="Madhya Pradesh"/>
    <x v="2"/>
    <x v="0"/>
    <x v="1"/>
    <n v="1"/>
    <n v="1575.92"/>
    <n v="0.15"/>
    <n v="1339.53"/>
    <n v="898.16"/>
    <n v="441.37"/>
    <s v="Credit Card"/>
    <x v="0"/>
    <n v="0.32949616656588504"/>
    <x v="24"/>
    <s v="Profit"/>
  </r>
  <r>
    <s v="ORD-100444"/>
    <x v="341"/>
    <s v="CUST-1068"/>
    <x v="0"/>
    <x v="4"/>
    <s v="Punjab"/>
    <x v="0"/>
    <x v="1"/>
    <x v="3"/>
    <n v="2"/>
    <n v="131.27000000000001"/>
    <n v="0.2"/>
    <n v="210.03"/>
    <n v="177.56"/>
    <n v="32.47"/>
    <s v="UPI"/>
    <x v="0"/>
    <n v="0.15459696233871351"/>
    <x v="1"/>
    <s v="Profit"/>
  </r>
  <r>
    <s v="ORD-100445"/>
    <x v="77"/>
    <s v="CUST-2939"/>
    <x v="2"/>
    <x v="1"/>
    <s v="Maharashtra"/>
    <x v="1"/>
    <x v="0"/>
    <x v="6"/>
    <n v="4"/>
    <n v="5499.87"/>
    <n v="0"/>
    <n v="21999.48"/>
    <n v="16333.63"/>
    <n v="5665.85"/>
    <s v="UPI"/>
    <x v="0"/>
    <n v="0.25754472378438037"/>
    <x v="14"/>
    <s v="Profit"/>
  </r>
  <r>
    <s v="ORD-100446"/>
    <x v="209"/>
    <s v="CUST-3319"/>
    <x v="0"/>
    <x v="0"/>
    <s v="Tamil Nadu"/>
    <x v="2"/>
    <x v="0"/>
    <x v="1"/>
    <n v="3"/>
    <n v="1623.41"/>
    <n v="0.05"/>
    <n v="4626.72"/>
    <n v="3854.02"/>
    <n v="772.7"/>
    <s v="Debit Card"/>
    <x v="0"/>
    <n v="0.16700816128920704"/>
    <x v="21"/>
    <s v="Profit"/>
  </r>
  <r>
    <s v="ORD-100447"/>
    <x v="342"/>
    <s v="CUST-2557"/>
    <x v="0"/>
    <x v="0"/>
    <s v="Andhra Pradesh"/>
    <x v="1"/>
    <x v="0"/>
    <x v="11"/>
    <n v="4"/>
    <n v="2830.58"/>
    <n v="0.15"/>
    <n v="9623.9699999999993"/>
    <n v="6751.11"/>
    <n v="2872.86"/>
    <s v="Cash"/>
    <x v="0"/>
    <n v="0.29851090558262344"/>
    <x v="6"/>
    <s v="Profit"/>
  </r>
  <r>
    <s v="ORD-100448"/>
    <x v="343"/>
    <s v="CUST-1169"/>
    <x v="0"/>
    <x v="3"/>
    <s v="Chhattisgarh"/>
    <x v="0"/>
    <x v="1"/>
    <x v="4"/>
    <n v="4"/>
    <n v="114.51"/>
    <n v="0.1"/>
    <n v="412.24"/>
    <n v="368.58"/>
    <n v="43.66"/>
    <s v="UPI"/>
    <x v="0"/>
    <n v="0.10590917911895982"/>
    <x v="10"/>
    <s v="Profit"/>
  </r>
  <r>
    <s v="ORD-100449"/>
    <x v="30"/>
    <s v="CUST-1040"/>
    <x v="0"/>
    <x v="1"/>
    <s v="Maharashtra"/>
    <x v="2"/>
    <x v="0"/>
    <x v="11"/>
    <n v="2"/>
    <n v="2435.0300000000002"/>
    <n v="0.15"/>
    <n v="4139.55"/>
    <n v="3362.06"/>
    <n v="777.49"/>
    <s v="Net Banking"/>
    <x v="0"/>
    <n v="0.1878199321182254"/>
    <x v="21"/>
    <s v="Profit"/>
  </r>
  <r>
    <s v="ORD-100450"/>
    <x v="201"/>
    <s v="CUST-3139"/>
    <x v="0"/>
    <x v="3"/>
    <s v="Chhattisgarh"/>
    <x v="0"/>
    <x v="0"/>
    <x v="1"/>
    <n v="4"/>
    <n v="2363.5700000000002"/>
    <n v="0.15"/>
    <n v="8036.14"/>
    <n v="5149.46"/>
    <n v="2886.68"/>
    <s v="Debit Card"/>
    <x v="0"/>
    <n v="0.35921225862167655"/>
    <x v="18"/>
    <s v="Profit"/>
  </r>
  <r>
    <s v="ORD-100451"/>
    <x v="265"/>
    <s v="CUST-3116"/>
    <x v="0"/>
    <x v="1"/>
    <s v="Gujarat"/>
    <x v="0"/>
    <x v="0"/>
    <x v="0"/>
    <n v="2"/>
    <n v="52574.34"/>
    <n v="0.15"/>
    <n v="89376.38"/>
    <n v="81393.149999999994"/>
    <n v="7983.23"/>
    <s v="UPI"/>
    <x v="0"/>
    <n v="8.9321473973324933E-2"/>
    <x v="29"/>
    <s v="Profit"/>
  </r>
  <r>
    <s v="ORD-100452"/>
    <x v="344"/>
    <s v="CUST-1634"/>
    <x v="1"/>
    <x v="2"/>
    <s v="Assam"/>
    <x v="1"/>
    <x v="1"/>
    <x v="13"/>
    <n v="2"/>
    <n v="233.37"/>
    <n v="0.1"/>
    <n v="420.07"/>
    <n v="262.89"/>
    <n v="157.18"/>
    <s v="Credit Card"/>
    <x v="0"/>
    <n v="0.37417573261599257"/>
    <x v="21"/>
    <s v="Profit"/>
  </r>
  <r>
    <s v="ORD-100453"/>
    <x v="111"/>
    <s v="CUST-2758"/>
    <x v="0"/>
    <x v="2"/>
    <s v="Odisha"/>
    <x v="0"/>
    <x v="2"/>
    <x v="10"/>
    <n v="1"/>
    <n v="5151.67"/>
    <n v="0.1"/>
    <n v="4636.5"/>
    <n v="3117.88"/>
    <n v="1518.62"/>
    <s v="Cash"/>
    <x v="0"/>
    <n v="0.32753585678852581"/>
    <x v="2"/>
    <s v="Profit"/>
  </r>
  <r>
    <s v="ORD-100454"/>
    <x v="345"/>
    <s v="CUST-2135"/>
    <x v="0"/>
    <x v="4"/>
    <s v="Uttar Pradesh"/>
    <x v="0"/>
    <x v="2"/>
    <x v="9"/>
    <n v="1"/>
    <n v="6879.23"/>
    <n v="0"/>
    <n v="6879.23"/>
    <n v="4650.8"/>
    <n v="2228.4299999999998"/>
    <s v="Debit Card"/>
    <x v="0"/>
    <n v="0.32393596376338629"/>
    <x v="20"/>
    <s v="Profit"/>
  </r>
  <r>
    <s v="ORD-100455"/>
    <x v="346"/>
    <s v="CUST-1795"/>
    <x v="2"/>
    <x v="0"/>
    <m/>
    <x v="2"/>
    <x v="2"/>
    <x v="10"/>
    <n v="3"/>
    <n v="6284.86"/>
    <n v="0.1"/>
    <n v="16969.12"/>
    <n v="11471.03"/>
    <n v="5498.09"/>
    <s v="UPI"/>
    <x v="0"/>
    <n v="0.32400560547630053"/>
    <x v="9"/>
    <s v="Profit"/>
  </r>
  <r>
    <s v="ORD-100456"/>
    <x v="300"/>
    <s v="CUST-2298"/>
    <x v="0"/>
    <x v="2"/>
    <s v="Assam"/>
    <x v="0"/>
    <x v="0"/>
    <x v="2"/>
    <n v="5"/>
    <n v="5988.95"/>
    <n v="0"/>
    <n v="29944.75"/>
    <n v="23989.75"/>
    <n v="5955"/>
    <s v="Net Banking"/>
    <x v="0"/>
    <n v="0.19886624533515893"/>
    <x v="1"/>
    <s v="Profit"/>
  </r>
  <r>
    <s v="ORD-100457"/>
    <x v="347"/>
    <s v="CUST-1755"/>
    <x v="0"/>
    <x v="3"/>
    <s v="Uttar Pradesh"/>
    <x v="2"/>
    <x v="2"/>
    <x v="15"/>
    <n v="3"/>
    <n v="16043.97"/>
    <n v="0.05"/>
    <n v="45725.31"/>
    <n v="25534.92"/>
    <n v="20190.39"/>
    <s v="Net Banking"/>
    <x v="0"/>
    <n v="0.44155829670700975"/>
    <x v="28"/>
    <s v="Profit"/>
  </r>
  <r>
    <s v="ORD-100458"/>
    <x v="100"/>
    <s v="CUST-1847"/>
    <x v="1"/>
    <x v="4"/>
    <s v="Uttar Pradesh"/>
    <x v="0"/>
    <x v="2"/>
    <x v="9"/>
    <n v="1"/>
    <n v="9273.7999999999993"/>
    <n v="0"/>
    <n v="9273.7999999999993"/>
    <n v="6369.41"/>
    <n v="2904.39"/>
    <s v="UPI"/>
    <x v="0"/>
    <n v="0.31318229851840673"/>
    <x v="18"/>
    <s v="Profit"/>
  </r>
  <r>
    <s v="ORD-100459"/>
    <x v="303"/>
    <s v="CUST-2123"/>
    <x v="1"/>
    <x v="1"/>
    <s v="Rajasthan"/>
    <x v="0"/>
    <x v="0"/>
    <x v="1"/>
    <n v="3"/>
    <n v="1475.22"/>
    <n v="0.2"/>
    <n v="3540.53"/>
    <n v="2875.27"/>
    <n v="665.26"/>
    <s v="Cash"/>
    <x v="0"/>
    <n v="0.18789842198766851"/>
    <x v="13"/>
    <s v="Profit"/>
  </r>
  <r>
    <s v="ORD-100460"/>
    <x v="348"/>
    <s v="CUST-3025"/>
    <x v="0"/>
    <x v="3"/>
    <s v="Madhya Pradesh"/>
    <x v="2"/>
    <x v="1"/>
    <x v="13"/>
    <n v="2"/>
    <n v="263.37"/>
    <n v="0.05"/>
    <n v="500.4"/>
    <n v="399.64"/>
    <n v="100.76"/>
    <s v="Cash"/>
    <x v="0"/>
    <n v="0.20135891286970425"/>
    <x v="16"/>
    <s v="Profit"/>
  </r>
  <r>
    <s v="ORD-100461"/>
    <x v="159"/>
    <s v="CUST-2782"/>
    <x v="0"/>
    <x v="1"/>
    <s v="Rajasthan"/>
    <x v="0"/>
    <x v="2"/>
    <x v="16"/>
    <n v="2"/>
    <n v="6050.32"/>
    <n v="0.05"/>
    <n v="11495.61"/>
    <n v="8683.85"/>
    <n v="2811.76"/>
    <s v="Net Banking"/>
    <x v="0"/>
    <n v="0.24459424075799371"/>
    <x v="32"/>
    <s v="Profit"/>
  </r>
  <r>
    <s v="ORD-100462"/>
    <x v="28"/>
    <s v="CUST-2172"/>
    <x v="0"/>
    <x v="2"/>
    <s v="Odisha"/>
    <x v="0"/>
    <x v="2"/>
    <x v="16"/>
    <n v="1"/>
    <n v="10118.68"/>
    <n v="0.2"/>
    <n v="8094.94"/>
    <n v="6202.04"/>
    <n v="1892.9"/>
    <s v="Cash"/>
    <x v="1"/>
    <n v="0.23383743424904943"/>
    <x v="19"/>
    <s v="Profit"/>
  </r>
  <r>
    <s v="ORD-100463"/>
    <x v="349"/>
    <s v="CUST-3184"/>
    <x v="0"/>
    <x v="4"/>
    <s v="Punjab"/>
    <x v="0"/>
    <x v="2"/>
    <x v="9"/>
    <n v="3"/>
    <n v="11320.96"/>
    <n v="0.1"/>
    <n v="30566.59"/>
    <n v="26274.560000000001"/>
    <n v="4292.03"/>
    <s v="Debit Card"/>
    <x v="0"/>
    <n v="0.14041572841458599"/>
    <x v="25"/>
    <s v="Profit"/>
  </r>
  <r>
    <s v="ORD-100464"/>
    <x v="350"/>
    <s v="CUST-3341"/>
    <x v="0"/>
    <x v="1"/>
    <s v="Rajasthan"/>
    <x v="0"/>
    <x v="0"/>
    <x v="1"/>
    <n v="2"/>
    <n v="704.2"/>
    <n v="0.2"/>
    <n v="1126.72"/>
    <n v="736.53"/>
    <n v="390.19"/>
    <s v="Debit Card"/>
    <x v="0"/>
    <n v="0.34630609201931267"/>
    <x v="16"/>
    <s v="Profit"/>
  </r>
  <r>
    <s v="ORD-100465"/>
    <x v="351"/>
    <s v="CUST-2892"/>
    <x v="0"/>
    <x v="1"/>
    <s v="Rajasthan"/>
    <x v="0"/>
    <x v="2"/>
    <x v="12"/>
    <n v="2"/>
    <n v="10035.790000000001"/>
    <n v="0"/>
    <n v="20071.580000000002"/>
    <n v="12452.75"/>
    <n v="7618.83"/>
    <s v="Cash"/>
    <x v="0"/>
    <n v="0.37958297254127477"/>
    <x v="6"/>
    <s v="Profit"/>
  </r>
  <r>
    <s v="ORD-100466"/>
    <x v="352"/>
    <s v="CUST-1559"/>
    <x v="0"/>
    <x v="0"/>
    <s v="Karnataka"/>
    <x v="2"/>
    <x v="1"/>
    <x v="3"/>
    <n v="2"/>
    <n v="231.36"/>
    <n v="0.05"/>
    <n v="439.58"/>
    <n v="330.67"/>
    <n v="108.91"/>
    <s v="Debit Card"/>
    <x v="0"/>
    <n v="0.24775922471450021"/>
    <x v="22"/>
    <s v="Profit"/>
  </r>
  <r>
    <s v="ORD-100467"/>
    <x v="240"/>
    <s v="CUST-2443"/>
    <x v="0"/>
    <x v="2"/>
    <s v="West Bengal"/>
    <x v="0"/>
    <x v="0"/>
    <x v="11"/>
    <n v="2"/>
    <n v="2903.02"/>
    <n v="0.05"/>
    <n v="5515.74"/>
    <n v="4606.34"/>
    <n v="909.4"/>
    <s v="Net Banking"/>
    <x v="2"/>
    <n v="0.16487361623281735"/>
    <x v="10"/>
    <s v="Profit"/>
  </r>
  <r>
    <s v="ORD-100468"/>
    <x v="353"/>
    <s v="CUST-2733"/>
    <x v="1"/>
    <x v="0"/>
    <s v="Tamil Nadu"/>
    <x v="1"/>
    <x v="1"/>
    <x v="13"/>
    <n v="2"/>
    <n v="63.89"/>
    <n v="0.1"/>
    <n v="115"/>
    <n v="90.11"/>
    <n v="24.89"/>
    <s v="UPI"/>
    <x v="0"/>
    <n v="0.21643478260869567"/>
    <x v="22"/>
    <s v="Profit"/>
  </r>
  <r>
    <s v="ORD-100469"/>
    <x v="90"/>
    <s v="CUST-2878"/>
    <x v="0"/>
    <x v="4"/>
    <s v="Himachal Pradesh"/>
    <x v="1"/>
    <x v="1"/>
    <x v="14"/>
    <n v="3"/>
    <n v="264.97000000000003"/>
    <n v="0.2"/>
    <n v="635.92999999999995"/>
    <n v="526.67999999999995"/>
    <n v="109.25"/>
    <s v="Debit Card"/>
    <x v="2"/>
    <n v="0.17179563788467286"/>
    <x v="9"/>
    <s v="Profit"/>
  </r>
  <r>
    <s v="ORD-100470"/>
    <x v="354"/>
    <s v="CUST-1692"/>
    <x v="0"/>
    <x v="4"/>
    <s v="Haryana"/>
    <x v="2"/>
    <x v="1"/>
    <x v="7"/>
    <n v="4"/>
    <n v="567.08000000000004"/>
    <n v="0.15"/>
    <n v="1928.07"/>
    <n v="1566.82"/>
    <n v="361.25"/>
    <s v="Credit Card"/>
    <x v="0"/>
    <n v="0.18736352933244124"/>
    <x v="25"/>
    <s v="Profit"/>
  </r>
  <r>
    <s v="ORD-100471"/>
    <x v="15"/>
    <s v="CUST-2712"/>
    <x v="0"/>
    <x v="3"/>
    <s v="Madhya Pradesh"/>
    <x v="0"/>
    <x v="1"/>
    <x v="5"/>
    <n v="5"/>
    <n v="81.11"/>
    <n v="0.1"/>
    <n v="365"/>
    <n v="282.54000000000002"/>
    <n v="82.46"/>
    <s v="UPI"/>
    <x v="0"/>
    <n v="0.22591780821917806"/>
    <x v="12"/>
    <s v="Profit"/>
  </r>
  <r>
    <s v="ORD-100472"/>
    <x v="355"/>
    <s v="CUST-2478"/>
    <x v="0"/>
    <x v="2"/>
    <s v="Assam"/>
    <x v="1"/>
    <x v="0"/>
    <x v="11"/>
    <n v="2"/>
    <n v="2745.69"/>
    <n v="0.15"/>
    <n v="4667.67"/>
    <n v="3790.4"/>
    <n v="877.27"/>
    <s v="UPI"/>
    <x v="2"/>
    <n v="0.1879460201770905"/>
    <x v="32"/>
    <s v="Profit"/>
  </r>
  <r>
    <s v="ORD-100473"/>
    <x v="155"/>
    <s v="CUST-2328"/>
    <x v="2"/>
    <x v="4"/>
    <s v="Haryana"/>
    <x v="1"/>
    <x v="2"/>
    <x v="10"/>
    <n v="2"/>
    <n v="15930.75"/>
    <n v="0.25"/>
    <n v="23896.12"/>
    <n v="16937.09"/>
    <n v="6959.03"/>
    <s v="Net Banking"/>
    <x v="0"/>
    <n v="0.29122008091690199"/>
    <x v="0"/>
    <s v="Profit"/>
  </r>
  <r>
    <s v="ORD-100474"/>
    <x v="175"/>
    <s v="CUST-2093"/>
    <x v="1"/>
    <x v="1"/>
    <s v="Rajasthan"/>
    <x v="0"/>
    <x v="0"/>
    <x v="1"/>
    <n v="2"/>
    <n v="705.61"/>
    <n v="0"/>
    <n v="1411.22"/>
    <n v="1149.5999999999999"/>
    <n v="261.62"/>
    <s v="Debit Card"/>
    <x v="0"/>
    <n v="0.18538569464718471"/>
    <x v="30"/>
    <s v="Profit"/>
  </r>
  <r>
    <s v="ORD-100475"/>
    <x v="213"/>
    <s v="CUST-2764"/>
    <x v="1"/>
    <x v="4"/>
    <s v="Haryana"/>
    <x v="0"/>
    <x v="2"/>
    <x v="12"/>
    <n v="1"/>
    <n v="11247.28"/>
    <n v="0.2"/>
    <n v="8997.82"/>
    <n v="6667.09"/>
    <n v="2330.73"/>
    <s v="Credit Card"/>
    <x v="0"/>
    <n v="0.2590327434867557"/>
    <x v="23"/>
    <s v="Profit"/>
  </r>
  <r>
    <s v="ORD-100476"/>
    <x v="301"/>
    <s v="CUST-2663"/>
    <x v="2"/>
    <x v="0"/>
    <s v="Tamil Nadu"/>
    <x v="2"/>
    <x v="0"/>
    <x v="1"/>
    <n v="3"/>
    <n v="2253.1999999999998"/>
    <n v="0.05"/>
    <n v="6421.62"/>
    <n v="4270.3100000000004"/>
    <n v="2151.31"/>
    <s v="Cash"/>
    <x v="0"/>
    <n v="0.33501048022150176"/>
    <x v="25"/>
    <s v="Profit"/>
  </r>
  <r>
    <s v="ORD-100477"/>
    <x v="256"/>
    <s v="CUST-2701"/>
    <x v="0"/>
    <x v="0"/>
    <s v="Telangana"/>
    <x v="2"/>
    <x v="0"/>
    <x v="8"/>
    <n v="1"/>
    <n v="15284.04"/>
    <n v="0.15"/>
    <n v="12991.43"/>
    <n v="10177.99"/>
    <n v="2813.44"/>
    <s v="UPI"/>
    <x v="0"/>
    <n v="0.21656122536164224"/>
    <x v="21"/>
    <s v="Profit"/>
  </r>
  <r>
    <s v="ORD-100478"/>
    <x v="270"/>
    <s v="CUST-1202"/>
    <x v="1"/>
    <x v="0"/>
    <s v="Andhra Pradesh"/>
    <x v="2"/>
    <x v="2"/>
    <x v="16"/>
    <n v="1"/>
    <n v="13982.66"/>
    <n v="0.1"/>
    <n v="12584.39"/>
    <n v="8367.89"/>
    <n v="4216.5"/>
    <s v="UPI"/>
    <x v="0"/>
    <n v="0.33505795672257455"/>
    <x v="15"/>
    <s v="Profit"/>
  </r>
  <r>
    <s v="ORD-100479"/>
    <x v="231"/>
    <s v="CUST-1192"/>
    <x v="0"/>
    <x v="4"/>
    <s v="Haryana"/>
    <x v="2"/>
    <x v="0"/>
    <x v="6"/>
    <n v="1"/>
    <n v="4390.16"/>
    <n v="0"/>
    <n v="4390.16"/>
    <n v="3513.71"/>
    <n v="876.45"/>
    <s v="UPI"/>
    <x v="1"/>
    <n v="0.19963964866884124"/>
    <x v="16"/>
    <s v="Profit"/>
  </r>
  <r>
    <s v="ORD-100480"/>
    <x v="356"/>
    <s v="CUST-1611"/>
    <x v="0"/>
    <x v="4"/>
    <s v="Uttar Pradesh"/>
    <x v="0"/>
    <x v="0"/>
    <x v="8"/>
    <n v="10"/>
    <n v="12496.26"/>
    <n v="0.1"/>
    <n v="112466.34"/>
    <n v="93900.52"/>
    <n v="18565.82"/>
    <s v="Cash"/>
    <x v="0"/>
    <n v="0.16507890271880457"/>
    <x v="21"/>
    <s v="Profit"/>
  </r>
  <r>
    <s v="ORD-100481"/>
    <x v="357"/>
    <s v="CUST-2710"/>
    <x v="0"/>
    <x v="1"/>
    <s v="Madhya Pradesh"/>
    <x v="1"/>
    <x v="2"/>
    <x v="15"/>
    <n v="5"/>
    <n v="15545.65"/>
    <n v="0.15"/>
    <n v="66069.009999999995"/>
    <n v="57264.74"/>
    <n v="8804.27"/>
    <s v="Credit Card"/>
    <x v="0"/>
    <n v="0.1332586942047414"/>
    <x v="22"/>
    <s v="Profit"/>
  </r>
  <r>
    <s v="ORD-100482"/>
    <x v="358"/>
    <s v="CUST-2797"/>
    <x v="0"/>
    <x v="3"/>
    <s v="Uttar Pradesh"/>
    <x v="0"/>
    <x v="2"/>
    <x v="9"/>
    <n v="3"/>
    <n v="9219.0499999999993"/>
    <n v="0"/>
    <n v="27657.15"/>
    <n v="19952.900000000001"/>
    <n v="7704.25"/>
    <s v="Debit Card"/>
    <x v="0"/>
    <n v="0.27856268632162023"/>
    <x v="29"/>
    <s v="Profit"/>
  </r>
  <r>
    <s v="ORD-100483"/>
    <x v="155"/>
    <s v="CUST-2814"/>
    <x v="0"/>
    <x v="0"/>
    <s v="Karnataka"/>
    <x v="1"/>
    <x v="0"/>
    <x v="11"/>
    <n v="4"/>
    <n v="1617.2"/>
    <n v="0.1"/>
    <n v="5821.92"/>
    <n v="4614.26"/>
    <n v="1207.6600000000001"/>
    <s v="Debit Card"/>
    <x v="0"/>
    <n v="0.20743328661335092"/>
    <x v="0"/>
    <s v="Profit"/>
  </r>
  <r>
    <s v="ORD-100484"/>
    <x v="44"/>
    <s v="CUST-2476"/>
    <x v="0"/>
    <x v="3"/>
    <s v="Chhattisgarh"/>
    <x v="0"/>
    <x v="0"/>
    <x v="1"/>
    <n v="1"/>
    <n v="1766.23"/>
    <n v="0.1"/>
    <n v="1589.61"/>
    <n v="975.01"/>
    <n v="614.6"/>
    <s v="Cash"/>
    <x v="0"/>
    <n v="0.38663571567868854"/>
    <x v="26"/>
    <s v="Profit"/>
  </r>
  <r>
    <s v="ORD-100485"/>
    <x v="359"/>
    <s v="CUST-2551"/>
    <x v="0"/>
    <x v="2"/>
    <s v="Assam"/>
    <x v="1"/>
    <x v="0"/>
    <x v="2"/>
    <n v="2"/>
    <n v="10108.57"/>
    <n v="0.25"/>
    <n v="15162.85"/>
    <n v="14000.09"/>
    <n v="1162.76"/>
    <s v="UPI"/>
    <x v="0"/>
    <n v="7.6684792107024738E-2"/>
    <x v="27"/>
    <s v="Profit"/>
  </r>
  <r>
    <s v="ORD-100486"/>
    <x v="360"/>
    <s v="CUST-2586"/>
    <x v="0"/>
    <x v="0"/>
    <s v="Tamil Nadu"/>
    <x v="1"/>
    <x v="0"/>
    <x v="6"/>
    <n v="1"/>
    <n v="1499.59"/>
    <n v="0.15"/>
    <n v="1274.6500000000001"/>
    <n v="1083.47"/>
    <n v="191.18"/>
    <s v="Debit Card"/>
    <x v="1"/>
    <n v="0.14998627074098772"/>
    <x v="0"/>
    <s v="Profit"/>
  </r>
  <r>
    <s v="ORD-100487"/>
    <x v="361"/>
    <s v="CUST-1204"/>
    <x v="0"/>
    <x v="3"/>
    <s v="Rajasthan"/>
    <x v="2"/>
    <x v="0"/>
    <x v="2"/>
    <n v="1"/>
    <n v="19174.57"/>
    <n v="0.15"/>
    <n v="16298.38"/>
    <n v="13457.34"/>
    <n v="2841.04"/>
    <s v="Net Banking"/>
    <x v="2"/>
    <n v="0.17431425699977546"/>
    <x v="19"/>
    <s v="Profit"/>
  </r>
  <r>
    <s v="ORD-100488"/>
    <x v="35"/>
    <s v="CUST-2868"/>
    <x v="1"/>
    <x v="4"/>
    <s v="Haryana"/>
    <x v="2"/>
    <x v="0"/>
    <x v="2"/>
    <n v="5"/>
    <n v="17915.189999999999"/>
    <n v="0.1"/>
    <n v="80618.350000000006"/>
    <n v="66114.77"/>
    <n v="14503.58"/>
    <s v="Debit Card"/>
    <x v="1"/>
    <n v="0.17990420295131318"/>
    <x v="3"/>
    <s v="Profit"/>
  </r>
  <r>
    <s v="ORD-100489"/>
    <x v="362"/>
    <s v="CUST-3019"/>
    <x v="1"/>
    <x v="2"/>
    <s v="Assam"/>
    <x v="0"/>
    <x v="2"/>
    <x v="16"/>
    <n v="2"/>
    <n v="4977.13"/>
    <n v="0.1"/>
    <n v="8958.83"/>
    <n v="6386.12"/>
    <n v="2572.71"/>
    <s v="Net Banking"/>
    <x v="0"/>
    <n v="0.28717031130181064"/>
    <x v="27"/>
    <s v="Profit"/>
  </r>
  <r>
    <s v="ORD-100490"/>
    <x v="363"/>
    <s v="CUST-3378"/>
    <x v="0"/>
    <x v="4"/>
    <s v="Haryana"/>
    <x v="0"/>
    <x v="1"/>
    <x v="5"/>
    <n v="1"/>
    <n v="436.41"/>
    <n v="0.15"/>
    <n v="370.95"/>
    <n v="274.17"/>
    <n v="96.78"/>
    <s v="UPI"/>
    <x v="0"/>
    <n v="0.26089769510715732"/>
    <x v="31"/>
    <s v="Profit"/>
  </r>
  <r>
    <s v="ORD-100491"/>
    <x v="364"/>
    <s v="CUST-1357"/>
    <x v="0"/>
    <x v="2"/>
    <s v="West Bengal"/>
    <x v="0"/>
    <x v="2"/>
    <x v="16"/>
    <n v="3"/>
    <n v="11874.88"/>
    <n v="0.1"/>
    <n v="32062.18"/>
    <n v="23588.59"/>
    <n v="8473.59"/>
    <s v="Cash"/>
    <x v="0"/>
    <n v="0.26428614648161791"/>
    <x v="27"/>
    <s v="Profit"/>
  </r>
  <r>
    <s v="ORD-100492"/>
    <x v="31"/>
    <s v="CUST-2807"/>
    <x v="1"/>
    <x v="1"/>
    <s v="Maharashtra"/>
    <x v="2"/>
    <x v="1"/>
    <x v="5"/>
    <n v="2"/>
    <n v="332.79"/>
    <n v="0"/>
    <n v="665.58"/>
    <n v="362.37"/>
    <n v="303.20999999999998"/>
    <s v="Credit Card"/>
    <x v="0"/>
    <n v="0.45555755882087795"/>
    <x v="22"/>
    <s v="Profit"/>
  </r>
  <r>
    <s v="ORD-100493"/>
    <x v="365"/>
    <s v="CUST-3103"/>
    <x v="0"/>
    <x v="1"/>
    <s v="Madhya Pradesh"/>
    <x v="2"/>
    <x v="0"/>
    <x v="8"/>
    <n v="2"/>
    <n v="24689.47"/>
    <n v="0.1"/>
    <n v="44441.05"/>
    <n v="38608.629999999997"/>
    <n v="5832.42"/>
    <s v="Cash"/>
    <x v="0"/>
    <n v="0.13123947341478204"/>
    <x v="3"/>
    <s v="Profit"/>
  </r>
  <r>
    <s v="ORD-100494"/>
    <x v="366"/>
    <s v="CUST-3379"/>
    <x v="0"/>
    <x v="0"/>
    <s v="Andhra Pradesh"/>
    <x v="2"/>
    <x v="2"/>
    <x v="15"/>
    <n v="1"/>
    <n v="15134.08"/>
    <n v="0.05"/>
    <n v="14377.38"/>
    <n v="9339.7099999999991"/>
    <n v="5037.67"/>
    <s v="Credit Card"/>
    <x v="1"/>
    <n v="0.35038859653149601"/>
    <x v="11"/>
    <s v="Profit"/>
  </r>
  <r>
    <s v="ORD-100495"/>
    <x v="367"/>
    <s v="CUST-1331"/>
    <x v="2"/>
    <x v="2"/>
    <s v="Odisha"/>
    <x v="1"/>
    <x v="1"/>
    <x v="7"/>
    <n v="1"/>
    <n v="599.83000000000004"/>
    <n v="0.15"/>
    <n v="509.86"/>
    <n v="352.11"/>
    <n v="157.75"/>
    <s v="Cash"/>
    <x v="0"/>
    <n v="0.30939865845526221"/>
    <x v="8"/>
    <s v="Profit"/>
  </r>
  <r>
    <s v="ORD-100496"/>
    <x v="368"/>
    <s v="CUST-3336"/>
    <x v="0"/>
    <x v="0"/>
    <s v="Karnataka"/>
    <x v="2"/>
    <x v="2"/>
    <x v="16"/>
    <n v="2"/>
    <n v="11932"/>
    <n v="0.15"/>
    <n v="20284.400000000001"/>
    <n v="18831.419999999998"/>
    <n v="1452.98"/>
    <s v="Net Banking"/>
    <x v="2"/>
    <n v="7.1630415491707913E-2"/>
    <x v="6"/>
    <s v="Profit"/>
  </r>
  <r>
    <s v="ORD-100497"/>
    <x v="369"/>
    <s v="CUST-2956"/>
    <x v="0"/>
    <x v="0"/>
    <s v="Tamil Nadu"/>
    <x v="2"/>
    <x v="1"/>
    <x v="7"/>
    <n v="6"/>
    <n v="162.55000000000001"/>
    <n v="0"/>
    <n v="975.3"/>
    <n v="768.68"/>
    <n v="206.62"/>
    <s v="UPI"/>
    <x v="0"/>
    <n v="0.21185276325233263"/>
    <x v="18"/>
    <s v="Profit"/>
  </r>
  <r>
    <s v="ORD-100498"/>
    <x v="370"/>
    <s v="CUST-2797"/>
    <x v="0"/>
    <x v="3"/>
    <s v="Rajasthan"/>
    <x v="2"/>
    <x v="0"/>
    <x v="8"/>
    <n v="1"/>
    <n v="13997.71"/>
    <n v="0"/>
    <n v="13997.71"/>
    <n v="7459.44"/>
    <n v="6538.27"/>
    <s v="Net Banking"/>
    <x v="0"/>
    <n v="0.46709568922345163"/>
    <x v="23"/>
    <s v="Profit"/>
  </r>
  <r>
    <s v="ORD-100499"/>
    <x v="86"/>
    <s v="CUST-1490"/>
    <x v="0"/>
    <x v="4"/>
    <s v="Punjab"/>
    <x v="0"/>
    <x v="1"/>
    <x v="7"/>
    <n v="1"/>
    <n v="443.3"/>
    <n v="0.1"/>
    <n v="398.97"/>
    <n v="301.39999999999998"/>
    <n v="97.57"/>
    <s v="Debit Card"/>
    <x v="0"/>
    <n v="0.24455472842569614"/>
    <x v="24"/>
    <s v="Profit"/>
  </r>
  <r>
    <s v="ORD-100500"/>
    <x v="371"/>
    <s v="CUST-1487"/>
    <x v="2"/>
    <x v="0"/>
    <s v="Kerala"/>
    <x v="1"/>
    <x v="1"/>
    <x v="13"/>
    <n v="2"/>
    <n v="219.01"/>
    <n v="0.1"/>
    <n v="394.22"/>
    <n v="316.57"/>
    <n v="77.650000000000006"/>
    <s v="Net Banking"/>
    <x v="1"/>
    <n v="0.19697123433615749"/>
    <x v="24"/>
    <s v="Profit"/>
  </r>
  <r>
    <s v="ORD-100501"/>
    <x v="366"/>
    <s v="CUST-3101"/>
    <x v="1"/>
    <x v="3"/>
    <s v="Rajasthan"/>
    <x v="0"/>
    <x v="1"/>
    <x v="4"/>
    <n v="3"/>
    <n v="192.01"/>
    <n v="0"/>
    <n v="576.03"/>
    <n v="456.25"/>
    <n v="119.78"/>
    <s v="UPI"/>
    <x v="0"/>
    <n v="0.20794055865145913"/>
    <x v="11"/>
    <s v="Profit"/>
  </r>
  <r>
    <s v="ORD-100502"/>
    <x v="17"/>
    <s v="CUST-2366"/>
    <x v="1"/>
    <x v="4"/>
    <s v="Himachal Pradesh"/>
    <x v="2"/>
    <x v="2"/>
    <x v="10"/>
    <n v="2"/>
    <n v="4533.1400000000003"/>
    <n v="0.15"/>
    <n v="7706.34"/>
    <n v="6887.03"/>
    <n v="819.31"/>
    <s v="Net Banking"/>
    <x v="2"/>
    <n v="0.10631635770028314"/>
    <x v="2"/>
    <s v="Profit"/>
  </r>
  <r>
    <s v="ORD-100503"/>
    <x v="372"/>
    <s v="CUST-3383"/>
    <x v="0"/>
    <x v="2"/>
    <s v="Odisha"/>
    <x v="2"/>
    <x v="1"/>
    <x v="4"/>
    <n v="2"/>
    <n v="151.11000000000001"/>
    <n v="0.15"/>
    <n v="256.89"/>
    <n v="160.81"/>
    <n v="96.08"/>
    <s v="Cash"/>
    <x v="0"/>
    <n v="0.37401222313052279"/>
    <x v="26"/>
    <s v="Profit"/>
  </r>
  <r>
    <s v="ORD-100504"/>
    <x v="113"/>
    <s v="CUST-3082"/>
    <x v="1"/>
    <x v="3"/>
    <s v="Rajasthan"/>
    <x v="2"/>
    <x v="2"/>
    <x v="15"/>
    <n v="3"/>
    <n v="8510.7199999999993"/>
    <n v="0.1"/>
    <n v="22978.94"/>
    <n v="16511.330000000002"/>
    <n v="6467.61"/>
    <s v="UPI"/>
    <x v="0"/>
    <n v="0.28145815255185835"/>
    <x v="18"/>
    <s v="Profit"/>
  </r>
  <r>
    <s v="ORD-100505"/>
    <x v="373"/>
    <s v="CUST-2301"/>
    <x v="2"/>
    <x v="1"/>
    <s v="Madhya Pradesh"/>
    <x v="0"/>
    <x v="1"/>
    <x v="4"/>
    <n v="1"/>
    <n v="140.69999999999999"/>
    <n v="0"/>
    <n v="140.69999999999999"/>
    <n v="85.86"/>
    <n v="54.84"/>
    <s v="Credit Card"/>
    <x v="0"/>
    <n v="0.38976545842217492"/>
    <x v="7"/>
    <s v="Profit"/>
  </r>
  <r>
    <s v="ORD-100506"/>
    <x v="374"/>
    <s v="CUST-2289"/>
    <x v="0"/>
    <x v="0"/>
    <s v="Telangana"/>
    <x v="0"/>
    <x v="0"/>
    <x v="11"/>
    <n v="1"/>
    <n v="1321.53"/>
    <n v="0.15"/>
    <n v="1123.3"/>
    <n v="1082.1300000000001"/>
    <n v="41.17"/>
    <s v="Cash"/>
    <x v="0"/>
    <n v="3.6650939197008819E-2"/>
    <x v="21"/>
    <s v="Profit"/>
  </r>
  <r>
    <s v="ORD-100507"/>
    <x v="78"/>
    <s v="CUST-3355"/>
    <x v="2"/>
    <x v="2"/>
    <s v="Bihar"/>
    <x v="2"/>
    <x v="0"/>
    <x v="0"/>
    <n v="4"/>
    <n v="92168.23"/>
    <n v="0"/>
    <n v="368672.92"/>
    <n v="228464.02"/>
    <n v="140208.9"/>
    <s v="Cash"/>
    <x v="0"/>
    <n v="0.38030702119374538"/>
    <x v="31"/>
    <s v="Profit"/>
  </r>
  <r>
    <s v="ORD-100508"/>
    <x v="375"/>
    <s v="CUST-1387"/>
    <x v="0"/>
    <x v="2"/>
    <s v="Jharkhand"/>
    <x v="1"/>
    <x v="0"/>
    <x v="1"/>
    <n v="2"/>
    <n v="401.3"/>
    <n v="0.25"/>
    <n v="601.95000000000005"/>
    <n v="494.08"/>
    <n v="107.87"/>
    <s v="Debit Card"/>
    <x v="0"/>
    <n v="0.1792009303098264"/>
    <x v="2"/>
    <s v="Profit"/>
  </r>
  <r>
    <s v="ORD-100509"/>
    <x v="376"/>
    <s v="CUST-2133"/>
    <x v="0"/>
    <x v="0"/>
    <s v="Tamil Nadu"/>
    <x v="2"/>
    <x v="0"/>
    <x v="2"/>
    <n v="1"/>
    <n v="13468.5"/>
    <n v="0.15"/>
    <n v="11448.23"/>
    <n v="8633.01"/>
    <n v="2815.22"/>
    <s v="Net Banking"/>
    <x v="2"/>
    <n v="0.24590875620074018"/>
    <x v="13"/>
    <s v="Profit"/>
  </r>
  <r>
    <s v="ORD-100510"/>
    <x v="377"/>
    <s v="CUST-2355"/>
    <x v="0"/>
    <x v="2"/>
    <s v="Assam"/>
    <x v="2"/>
    <x v="2"/>
    <x v="9"/>
    <n v="3"/>
    <n v="10944.4"/>
    <n v="0.1"/>
    <n v="29549.88"/>
    <n v="25959.66"/>
    <n v="3590.22"/>
    <s v="Net Banking"/>
    <x v="0"/>
    <n v="0.1214969400890968"/>
    <x v="20"/>
    <s v="Profit"/>
  </r>
  <r>
    <s v="ORD-100511"/>
    <x v="378"/>
    <s v="CUST-3176"/>
    <x v="0"/>
    <x v="3"/>
    <s v="Madhya Pradesh"/>
    <x v="2"/>
    <x v="0"/>
    <x v="8"/>
    <n v="10"/>
    <n v="21763.49"/>
    <n v="0.15"/>
    <n v="184989.67"/>
    <n v="174672.1"/>
    <n v="10317.57"/>
    <s v="UPI"/>
    <x v="0"/>
    <n v="5.5773762934979015E-2"/>
    <x v="7"/>
    <s v="Profit"/>
  </r>
  <r>
    <s v="ORD-100512"/>
    <x v="379"/>
    <s v="CUST-2811"/>
    <x v="1"/>
    <x v="0"/>
    <s v="Tamil Nadu"/>
    <x v="0"/>
    <x v="0"/>
    <x v="6"/>
    <n v="4"/>
    <n v="6431.05"/>
    <n v="0"/>
    <n v="25724.2"/>
    <n v="19083.689999999999"/>
    <n v="6640.51"/>
    <s v="Debit Card"/>
    <x v="0"/>
    <n v="0.25814252727004144"/>
    <x v="22"/>
    <s v="Profit"/>
  </r>
  <r>
    <s v="ORD-100513"/>
    <x v="140"/>
    <s v="CUST-1086"/>
    <x v="1"/>
    <x v="3"/>
    <s v="Madhya Pradesh"/>
    <x v="0"/>
    <x v="2"/>
    <x v="10"/>
    <n v="3"/>
    <n v="5470.32"/>
    <n v="0.2"/>
    <n v="13128.77"/>
    <n v="8592.31"/>
    <n v="4536.46"/>
    <s v="Debit Card"/>
    <x v="0"/>
    <n v="0.34553579657500283"/>
    <x v="16"/>
    <s v="Profit"/>
  </r>
  <r>
    <s v="ORD-100514"/>
    <x v="27"/>
    <s v="CUST-1893"/>
    <x v="0"/>
    <x v="0"/>
    <s v="Tamil Nadu"/>
    <x v="0"/>
    <x v="1"/>
    <x v="14"/>
    <n v="6"/>
    <n v="401.91"/>
    <n v="0.1"/>
    <n v="2170.31"/>
    <n v="1688.18"/>
    <n v="482.13"/>
    <s v="UPI"/>
    <x v="1"/>
    <n v="0.22214798807543623"/>
    <x v="12"/>
    <s v="Profit"/>
  </r>
  <r>
    <s v="ORD-100515"/>
    <x v="380"/>
    <s v="CUST-2737"/>
    <x v="1"/>
    <x v="1"/>
    <s v="Madhya Pradesh"/>
    <x v="1"/>
    <x v="2"/>
    <x v="15"/>
    <n v="10"/>
    <n v="18754.77"/>
    <n v="0"/>
    <n v="187547.7"/>
    <n v="135066.87"/>
    <n v="52480.83"/>
    <s v="Net Banking"/>
    <x v="0"/>
    <n v="0.27982657212005263"/>
    <x v="27"/>
    <s v="Profit"/>
  </r>
  <r>
    <s v="ORD-100516"/>
    <x v="381"/>
    <s v="CUST-1412"/>
    <x v="0"/>
    <x v="3"/>
    <s v="Rajasthan"/>
    <x v="2"/>
    <x v="0"/>
    <x v="6"/>
    <n v="4"/>
    <n v="4897.1099999999997"/>
    <n v="0.15"/>
    <n v="16650.169999999998"/>
    <n v="11959.76"/>
    <n v="4690.41"/>
    <s v="Credit Card"/>
    <x v="0"/>
    <n v="0.28170343005506854"/>
    <x v="14"/>
    <s v="Profit"/>
  </r>
  <r>
    <s v="ORD-100517"/>
    <x v="315"/>
    <s v="CUST-3039"/>
    <x v="0"/>
    <x v="3"/>
    <s v="Uttar Pradesh"/>
    <x v="1"/>
    <x v="2"/>
    <x v="10"/>
    <n v="5"/>
    <n v="6118.56"/>
    <n v="0.25"/>
    <n v="22944.6"/>
    <n v="17565.740000000002"/>
    <n v="5378.86"/>
    <s v="Debit Card"/>
    <x v="0"/>
    <n v="0.23442814431282305"/>
    <x v="0"/>
    <s v="Profit"/>
  </r>
  <r>
    <s v="ORD-100518"/>
    <x v="280"/>
    <s v="CUST-3204"/>
    <x v="0"/>
    <x v="4"/>
    <s v="Punjab"/>
    <x v="0"/>
    <x v="0"/>
    <x v="8"/>
    <n v="2"/>
    <n v="16588.38"/>
    <n v="0"/>
    <n v="33176.76"/>
    <n v="21247.49"/>
    <n v="11929.27"/>
    <s v="Cash"/>
    <x v="0"/>
    <n v="0.35956705838665376"/>
    <x v="31"/>
    <s v="Profit"/>
  </r>
  <r>
    <s v="ORD-100519"/>
    <x v="171"/>
    <s v="CUST-1869"/>
    <x v="0"/>
    <x v="2"/>
    <s v="Assam"/>
    <x v="1"/>
    <x v="2"/>
    <x v="15"/>
    <n v="3"/>
    <n v="11669.23"/>
    <n v="0.15"/>
    <n v="29756.54"/>
    <n v="24068.400000000001"/>
    <n v="5688.14"/>
    <s v="Credit Card"/>
    <x v="0"/>
    <n v="0.19115596100890764"/>
    <x v="12"/>
    <s v="Profit"/>
  </r>
  <r>
    <s v="ORD-100520"/>
    <x v="382"/>
    <s v="CUST-1987"/>
    <x v="0"/>
    <x v="2"/>
    <s v="Odisha"/>
    <x v="1"/>
    <x v="2"/>
    <x v="10"/>
    <n v="2"/>
    <n v="6808.65"/>
    <n v="0"/>
    <n v="13617.3"/>
    <n v="10240.09"/>
    <n v="3377.21"/>
    <s v="UPI"/>
    <x v="0"/>
    <n v="0.2480087829452241"/>
    <x v="18"/>
    <s v="Profit"/>
  </r>
  <r>
    <s v="ORD-100521"/>
    <x v="383"/>
    <s v="CUST-2905"/>
    <x v="0"/>
    <x v="2"/>
    <s v="West Bengal"/>
    <x v="0"/>
    <x v="1"/>
    <x v="13"/>
    <n v="2"/>
    <n v="192.56"/>
    <n v="0.15"/>
    <n v="327.35000000000002"/>
    <n v="246.46"/>
    <n v="80.89"/>
    <s v="Net Banking"/>
    <x v="0"/>
    <n v="0.24710554452420955"/>
    <x v="3"/>
    <s v="Profit"/>
  </r>
  <r>
    <s v="ORD-100522"/>
    <x v="384"/>
    <s v="CUST-3416"/>
    <x v="0"/>
    <x v="1"/>
    <s v="Goa"/>
    <x v="1"/>
    <x v="0"/>
    <x v="2"/>
    <n v="1"/>
    <n v="23653.64"/>
    <n v="0"/>
    <n v="23653.64"/>
    <n v="12938.31"/>
    <n v="10715.33"/>
    <s v="Cash"/>
    <x v="0"/>
    <n v="0.45300976932091636"/>
    <x v="22"/>
    <s v="Profit"/>
  </r>
  <r>
    <s v="ORD-100523"/>
    <x v="385"/>
    <s v="CUST-1288"/>
    <x v="0"/>
    <x v="2"/>
    <s v="Jharkhand"/>
    <x v="1"/>
    <x v="1"/>
    <x v="13"/>
    <n v="1"/>
    <n v="67.28"/>
    <n v="0.15"/>
    <n v="57.19"/>
    <n v="53"/>
    <n v="4.1900000000000004"/>
    <s v="Credit Card"/>
    <x v="0"/>
    <n v="7.3264556740688935E-2"/>
    <x v="25"/>
    <s v="Profit"/>
  </r>
  <r>
    <s v="ORD-100524"/>
    <x v="90"/>
    <s v="CUST-2791"/>
    <x v="0"/>
    <x v="0"/>
    <s v="Telangana"/>
    <x v="0"/>
    <x v="1"/>
    <x v="13"/>
    <n v="2"/>
    <n v="276.16000000000003"/>
    <n v="0.05"/>
    <n v="524.70000000000005"/>
    <n v="428.57"/>
    <n v="96.13"/>
    <s v="UPI"/>
    <x v="0"/>
    <n v="0.18320945302077374"/>
    <x v="9"/>
    <s v="Profit"/>
  </r>
  <r>
    <s v="ORD-100525"/>
    <x v="42"/>
    <s v="CUST-1988"/>
    <x v="1"/>
    <x v="4"/>
    <s v="Haryana"/>
    <x v="0"/>
    <x v="2"/>
    <x v="16"/>
    <n v="1"/>
    <n v="10581.8"/>
    <n v="0"/>
    <n v="10581.8"/>
    <n v="5664.86"/>
    <n v="4916.9399999999996"/>
    <s v="Cash"/>
    <x v="2"/>
    <n v="0.46466007673552701"/>
    <x v="26"/>
    <s v="Profit"/>
  </r>
  <r>
    <s v="ORD-100526"/>
    <x v="386"/>
    <s v="CUST-2393"/>
    <x v="1"/>
    <x v="0"/>
    <s v="Kerala"/>
    <x v="0"/>
    <x v="1"/>
    <x v="5"/>
    <n v="3"/>
    <n v="381.73"/>
    <n v="0"/>
    <n v="1145.19"/>
    <n v="815.35"/>
    <n v="329.84"/>
    <s v="Cash"/>
    <x v="0"/>
    <n v="0.28802207493952964"/>
    <x v="23"/>
    <s v="Profit"/>
  </r>
  <r>
    <s v="ORD-100527"/>
    <x v="387"/>
    <s v="CUST-3046"/>
    <x v="1"/>
    <x v="4"/>
    <s v="Punjab"/>
    <x v="1"/>
    <x v="1"/>
    <x v="7"/>
    <n v="1"/>
    <n v="310.14999999999998"/>
    <n v="0.15"/>
    <n v="263.63"/>
    <n v="163.85"/>
    <n v="99.78"/>
    <s v="UPI"/>
    <x v="0"/>
    <n v="0.37848499791374274"/>
    <x v="32"/>
    <s v="Profit"/>
  </r>
  <r>
    <s v="ORD-100528"/>
    <x v="388"/>
    <s v="CUST-2942"/>
    <x v="1"/>
    <x v="4"/>
    <s v="Delhi"/>
    <x v="1"/>
    <x v="2"/>
    <x v="15"/>
    <n v="5"/>
    <n v="9386.43"/>
    <n v="0.1"/>
    <n v="42238.94"/>
    <n v="30016.07"/>
    <n v="12222.87"/>
    <s v="Debit Card"/>
    <x v="0"/>
    <n v="0.28937444926411504"/>
    <x v="2"/>
    <s v="Profit"/>
  </r>
  <r>
    <s v="ORD-100529"/>
    <x v="389"/>
    <s v="CUST-1591"/>
    <x v="1"/>
    <x v="4"/>
    <s v="Himachal Pradesh"/>
    <x v="2"/>
    <x v="1"/>
    <x v="13"/>
    <n v="3"/>
    <n v="260.62"/>
    <n v="0.15"/>
    <n v="664.58"/>
    <n v="450.02"/>
    <n v="214.56"/>
    <s v="Net Banking"/>
    <x v="1"/>
    <n v="0.32285052213428028"/>
    <x v="18"/>
    <s v="Profit"/>
  </r>
  <r>
    <s v="ORD-100530"/>
    <x v="390"/>
    <s v="CUST-2486"/>
    <x v="2"/>
    <x v="2"/>
    <s v="Bihar"/>
    <x v="0"/>
    <x v="1"/>
    <x v="5"/>
    <n v="1"/>
    <n v="67.69"/>
    <n v="0.15"/>
    <n v="57.54"/>
    <n v="54.23"/>
    <n v="3.31"/>
    <s v="Credit Card"/>
    <x v="0"/>
    <n v="5.7525199860966283E-2"/>
    <x v="31"/>
    <s v="Profit"/>
  </r>
  <r>
    <s v="ORD-100531"/>
    <x v="391"/>
    <s v="CUST-1082"/>
    <x v="0"/>
    <x v="0"/>
    <s v="Karnataka"/>
    <x v="0"/>
    <x v="1"/>
    <x v="5"/>
    <n v="1"/>
    <n v="119.5"/>
    <n v="0"/>
    <n v="119.5"/>
    <n v="93.79"/>
    <n v="25.71"/>
    <s v="UPI"/>
    <x v="0"/>
    <n v="0.21514644351464435"/>
    <x v="17"/>
    <s v="Profit"/>
  </r>
  <r>
    <s v="ORD-100532"/>
    <x v="190"/>
    <s v="CUST-2602"/>
    <x v="0"/>
    <x v="0"/>
    <s v="Karnataka"/>
    <x v="0"/>
    <x v="0"/>
    <x v="8"/>
    <n v="2"/>
    <n v="13646.53"/>
    <n v="0"/>
    <n v="27293.06"/>
    <n v="20886.28"/>
    <n v="6406.78"/>
    <s v="Cash"/>
    <x v="1"/>
    <n v="0.23474025997817757"/>
    <x v="32"/>
    <s v="Profit"/>
  </r>
  <r>
    <s v="ORD-100533"/>
    <x v="392"/>
    <s v="CUST-1295"/>
    <x v="0"/>
    <x v="3"/>
    <s v="Madhya Pradesh"/>
    <x v="1"/>
    <x v="1"/>
    <x v="14"/>
    <n v="4"/>
    <n v="220.55"/>
    <n v="0.05"/>
    <n v="838.09"/>
    <n v="577.47"/>
    <n v="260.62"/>
    <s v="Debit Card"/>
    <x v="0"/>
    <n v="0.31096898901072678"/>
    <x v="28"/>
    <s v="Profit"/>
  </r>
  <r>
    <s v="ORD-100534"/>
    <x v="203"/>
    <s v="CUST-3241"/>
    <x v="0"/>
    <x v="1"/>
    <s v="Madhya Pradesh"/>
    <x v="0"/>
    <x v="2"/>
    <x v="10"/>
    <n v="2"/>
    <n v="11330.77"/>
    <n v="0"/>
    <n v="22661.54"/>
    <n v="14616.98"/>
    <n v="8044.56"/>
    <s v="UPI"/>
    <x v="0"/>
    <n v="0.35498734860914133"/>
    <x v="16"/>
    <s v="Profit"/>
  </r>
  <r>
    <s v="ORD-100535"/>
    <x v="393"/>
    <s v="CUST-1631"/>
    <x v="1"/>
    <x v="2"/>
    <s v="Odisha"/>
    <x v="2"/>
    <x v="1"/>
    <x v="4"/>
    <n v="4"/>
    <n v="75.3"/>
    <n v="0.05"/>
    <n v="286.14"/>
    <n v="196.95"/>
    <n v="89.19"/>
    <s v="Debit Card"/>
    <x v="0"/>
    <n v="0.31170056615642694"/>
    <x v="30"/>
    <s v="Profit"/>
  </r>
  <r>
    <s v="ORD-100536"/>
    <x v="394"/>
    <s v="CUST-1448"/>
    <x v="0"/>
    <x v="1"/>
    <s v="Madhya Pradesh"/>
    <x v="1"/>
    <x v="2"/>
    <x v="16"/>
    <n v="4"/>
    <n v="7959.63"/>
    <n v="0"/>
    <n v="31838.52"/>
    <n v="25753.74"/>
    <n v="6084.78"/>
    <s v="Net Banking"/>
    <x v="0"/>
    <n v="0.19111378292709585"/>
    <x v="28"/>
    <s v="Profit"/>
  </r>
  <r>
    <s v="ORD-100537"/>
    <x v="189"/>
    <s v="CUST-2859"/>
    <x v="0"/>
    <x v="3"/>
    <s v="Rajasthan"/>
    <x v="1"/>
    <x v="0"/>
    <x v="11"/>
    <n v="6"/>
    <n v="1398.04"/>
    <n v="0.1"/>
    <n v="7549.42"/>
    <n v="5756.5"/>
    <n v="1792.92"/>
    <s v="Credit Card"/>
    <x v="0"/>
    <n v="0.23749109203091098"/>
    <x v="25"/>
    <s v="Profit"/>
  </r>
  <r>
    <s v="ORD-100538"/>
    <x v="395"/>
    <s v="CUST-3332"/>
    <x v="0"/>
    <x v="4"/>
    <s v="Uttar Pradesh"/>
    <x v="0"/>
    <x v="2"/>
    <x v="16"/>
    <n v="1"/>
    <n v="8371.49"/>
    <n v="0.1"/>
    <n v="7534.34"/>
    <n v="5761.99"/>
    <n v="1772.35"/>
    <s v="Net Banking"/>
    <x v="0"/>
    <n v="0.23523626488849719"/>
    <x v="26"/>
    <s v="Profit"/>
  </r>
  <r>
    <s v="ORD-100539"/>
    <x v="396"/>
    <s v="CUST-2277"/>
    <x v="1"/>
    <x v="0"/>
    <s v="Tamil Nadu"/>
    <x v="2"/>
    <x v="2"/>
    <x v="9"/>
    <n v="1"/>
    <n v="9020.5400000000009"/>
    <n v="0.2"/>
    <n v="7216.43"/>
    <n v="4849.24"/>
    <n v="2367.19"/>
    <s v="Credit Card"/>
    <x v="0"/>
    <n v="0.32802784756451597"/>
    <x v="6"/>
    <s v="Profit"/>
  </r>
  <r>
    <s v="ORD-100540"/>
    <x v="397"/>
    <s v="CUST-3379"/>
    <x v="0"/>
    <x v="1"/>
    <s v="Madhya Pradesh"/>
    <x v="1"/>
    <x v="1"/>
    <x v="14"/>
    <n v="4"/>
    <n v="280.63"/>
    <n v="0.1"/>
    <n v="1010.27"/>
    <n v="714.75"/>
    <n v="295.52"/>
    <s v="Credit Card"/>
    <x v="0"/>
    <n v="0.29251586209627128"/>
    <x v="11"/>
    <s v="Profit"/>
  </r>
  <r>
    <s v="ORD-100541"/>
    <x v="77"/>
    <s v="CUST-1683"/>
    <x v="0"/>
    <x v="1"/>
    <s v="Goa"/>
    <x v="2"/>
    <x v="0"/>
    <x v="2"/>
    <n v="4"/>
    <n v="23864.69"/>
    <n v="0.15"/>
    <n v="81139.95"/>
    <n v="77364.31"/>
    <n v="3775.64"/>
    <s v="Cash"/>
    <x v="0"/>
    <n v="4.6532441787306991E-2"/>
    <x v="14"/>
    <s v="Profit"/>
  </r>
  <r>
    <s v="ORD-100542"/>
    <x v="350"/>
    <s v="CUST-1438"/>
    <x v="0"/>
    <x v="2"/>
    <s v="West Bengal"/>
    <x v="0"/>
    <x v="0"/>
    <x v="6"/>
    <n v="2"/>
    <n v="7995.21"/>
    <n v="0.2"/>
    <n v="12792.34"/>
    <n v="11559"/>
    <n v="1233.3399999999999"/>
    <s v="UPI"/>
    <x v="0"/>
    <n v="9.6412384286221273E-2"/>
    <x v="16"/>
    <s v="Profit"/>
  </r>
  <r>
    <s v="ORD-100543"/>
    <x v="398"/>
    <s v="CUST-1999"/>
    <x v="1"/>
    <x v="0"/>
    <s v="Tamil Nadu"/>
    <x v="2"/>
    <x v="2"/>
    <x v="12"/>
    <n v="6"/>
    <n v="3038.9"/>
    <n v="0.05"/>
    <n v="17321.73"/>
    <n v="11652.59"/>
    <n v="5669.14"/>
    <s v="Cash"/>
    <x v="0"/>
    <n v="0.32728486126963069"/>
    <x v="17"/>
    <s v="Profit"/>
  </r>
  <r>
    <s v="ORD-100544"/>
    <x v="399"/>
    <s v="CUST-1427"/>
    <x v="1"/>
    <x v="4"/>
    <s v="Haryana"/>
    <x v="2"/>
    <x v="2"/>
    <x v="9"/>
    <n v="4"/>
    <n v="7318.76"/>
    <n v="0.15"/>
    <n v="24883.78"/>
    <n v="18454.13"/>
    <n v="6429.65"/>
    <s v="UPI"/>
    <x v="0"/>
    <n v="0.25838719037059482"/>
    <x v="13"/>
    <s v="Profit"/>
  </r>
  <r>
    <s v="ORD-100545"/>
    <x v="400"/>
    <s v="CUST-1754"/>
    <x v="0"/>
    <x v="4"/>
    <s v="Delhi"/>
    <x v="2"/>
    <x v="0"/>
    <x v="6"/>
    <n v="1"/>
    <n v="7288.81"/>
    <n v="0.05"/>
    <n v="6924.37"/>
    <n v="5651.97"/>
    <n v="1272.4000000000001"/>
    <s v="Credit Card"/>
    <x v="0"/>
    <n v="0.1837567894263305"/>
    <x v="20"/>
    <s v="Profit"/>
  </r>
  <r>
    <s v="ORD-100546"/>
    <x v="333"/>
    <s v="CUST-2286"/>
    <x v="2"/>
    <x v="4"/>
    <s v="Delhi"/>
    <x v="2"/>
    <x v="0"/>
    <x v="8"/>
    <n v="2"/>
    <n v="17625.52"/>
    <n v="0.1"/>
    <n v="31725.94"/>
    <n v="23715.61"/>
    <n v="8010.33"/>
    <s v="UPI"/>
    <x v="2"/>
    <n v="0.25248519035212197"/>
    <x v="30"/>
    <s v="Profit"/>
  </r>
  <r>
    <s v="ORD-100547"/>
    <x v="401"/>
    <s v="CUST-2721"/>
    <x v="0"/>
    <x v="3"/>
    <s v="Rajasthan"/>
    <x v="0"/>
    <x v="2"/>
    <x v="10"/>
    <n v="5"/>
    <n v="12124.97"/>
    <n v="0.15"/>
    <n v="51531.12"/>
    <n v="33749.040000000001"/>
    <n v="17782.080000000002"/>
    <s v="Net Banking"/>
    <x v="0"/>
    <n v="0.34507458793831769"/>
    <x v="9"/>
    <s v="Profit"/>
  </r>
  <r>
    <s v="ORD-100548"/>
    <x v="402"/>
    <s v="CUST-2272"/>
    <x v="0"/>
    <x v="2"/>
    <s v="Assam"/>
    <x v="0"/>
    <x v="0"/>
    <x v="0"/>
    <n v="1"/>
    <n v="64727.55"/>
    <n v="0.15"/>
    <n v="55018.42"/>
    <n v="39019.230000000003"/>
    <n v="15999.19"/>
    <s v="Debit Card"/>
    <x v="0"/>
    <n v="0.29079697308646812"/>
    <x v="8"/>
    <s v="Profit"/>
  </r>
  <r>
    <s v="ORD-100549"/>
    <x v="72"/>
    <s v="CUST-3399"/>
    <x v="1"/>
    <x v="0"/>
    <s v="Tamil Nadu"/>
    <x v="2"/>
    <x v="1"/>
    <x v="13"/>
    <n v="4"/>
    <n v="219.96"/>
    <n v="0"/>
    <n v="879.84"/>
    <n v="523.70000000000005"/>
    <n v="356.14"/>
    <s v="Net Banking"/>
    <x v="0"/>
    <n v="0.40477814148026908"/>
    <x v="0"/>
    <s v="Profit"/>
  </r>
  <r>
    <s v="ORD-100550"/>
    <x v="403"/>
    <s v="CUST-2938"/>
    <x v="0"/>
    <x v="3"/>
    <s v="Rajasthan"/>
    <x v="2"/>
    <x v="2"/>
    <x v="9"/>
    <n v="2"/>
    <n v="11633.94"/>
    <n v="0.1"/>
    <n v="20941.09"/>
    <n v="17765.349999999999"/>
    <n v="3175.74"/>
    <s v="Cash"/>
    <x v="0"/>
    <n v="0.15165113181787576"/>
    <x v="15"/>
    <s v="Profit"/>
  </r>
  <r>
    <s v="ORD-100551"/>
    <x v="404"/>
    <s v="CUST-2173"/>
    <x v="1"/>
    <x v="4"/>
    <s v="Himachal Pradesh"/>
    <x v="1"/>
    <x v="0"/>
    <x v="11"/>
    <n v="4"/>
    <n v="1632.64"/>
    <n v="0.05"/>
    <n v="6204.03"/>
    <n v="3723.27"/>
    <n v="2480.7600000000002"/>
    <s v="Credit Card"/>
    <x v="0"/>
    <n v="0.39986266990972003"/>
    <x v="28"/>
    <s v="Profit"/>
  </r>
  <r>
    <s v="ORD-100552"/>
    <x v="405"/>
    <s v="CUST-1599"/>
    <x v="1"/>
    <x v="3"/>
    <s v="Madhya Pradesh"/>
    <x v="0"/>
    <x v="1"/>
    <x v="7"/>
    <n v="6"/>
    <n v="193.08"/>
    <n v="0.05"/>
    <n v="1100.56"/>
    <n v="740.87"/>
    <n v="359.69"/>
    <s v="Net Banking"/>
    <x v="0"/>
    <n v="0.32682452569600934"/>
    <x v="18"/>
    <s v="Profit"/>
  </r>
  <r>
    <s v="ORD-100553"/>
    <x v="103"/>
    <s v="CUST-1759"/>
    <x v="0"/>
    <x v="0"/>
    <s v="Andhra Pradesh"/>
    <x v="2"/>
    <x v="2"/>
    <x v="15"/>
    <n v="2"/>
    <n v="15225.76"/>
    <n v="0.1"/>
    <n v="27406.37"/>
    <n v="24321.14"/>
    <n v="3085.23"/>
    <s v="Cash"/>
    <x v="0"/>
    <n v="0.11257346376043234"/>
    <x v="5"/>
    <s v="Profit"/>
  </r>
  <r>
    <s v="ORD-100554"/>
    <x v="406"/>
    <s v="CUST-2771"/>
    <x v="2"/>
    <x v="3"/>
    <s v="Rajasthan"/>
    <x v="0"/>
    <x v="2"/>
    <x v="16"/>
    <n v="2"/>
    <n v="9780.4"/>
    <n v="0.25"/>
    <n v="14670.6"/>
    <n v="14990.17"/>
    <n v="-319.57"/>
    <s v="Credit Card"/>
    <x v="0"/>
    <n v="-2.1783021825964855E-2"/>
    <x v="20"/>
    <s v="Loss"/>
  </r>
  <r>
    <s v="ORD-100555"/>
    <x v="375"/>
    <s v="CUST-1562"/>
    <x v="0"/>
    <x v="1"/>
    <s v="Maharashtra"/>
    <x v="0"/>
    <x v="0"/>
    <x v="11"/>
    <n v="2"/>
    <n v="1256.43"/>
    <n v="0.1"/>
    <n v="2261.5700000000002"/>
    <n v="2023.72"/>
    <n v="237.85"/>
    <s v="Debit Card"/>
    <x v="0"/>
    <n v="0.10517030204680818"/>
    <x v="2"/>
    <s v="Profit"/>
  </r>
  <r>
    <s v="ORD-100556"/>
    <x v="407"/>
    <s v="CUST-1614"/>
    <x v="1"/>
    <x v="3"/>
    <s v="Chhattisgarh"/>
    <x v="1"/>
    <x v="0"/>
    <x v="1"/>
    <n v="5"/>
    <n v="1484.69"/>
    <n v="0.2"/>
    <n v="5938.76"/>
    <n v="4340.7299999999996"/>
    <n v="1598.03"/>
    <s v="Debit Card"/>
    <x v="0"/>
    <n v="0.26908479211148456"/>
    <x v="25"/>
    <s v="Profit"/>
  </r>
  <r>
    <s v="ORD-100557"/>
    <x v="408"/>
    <s v="CUST-3235"/>
    <x v="1"/>
    <x v="2"/>
    <s v="Assam"/>
    <x v="2"/>
    <x v="0"/>
    <x v="2"/>
    <n v="1"/>
    <n v="7889.51"/>
    <n v="0.2"/>
    <n v="6311.61"/>
    <n v="4189.87"/>
    <n v="2121.7399999999998"/>
    <s v="UPI"/>
    <x v="0"/>
    <n v="0.33616462360633814"/>
    <x v="13"/>
    <s v="Profit"/>
  </r>
  <r>
    <s v="ORD-100558"/>
    <x v="409"/>
    <s v="CUST-1393"/>
    <x v="0"/>
    <x v="3"/>
    <s v="Madhya Pradesh"/>
    <x v="2"/>
    <x v="1"/>
    <x v="3"/>
    <n v="1"/>
    <n v="197.2"/>
    <n v="0.15"/>
    <n v="167.62"/>
    <n v="109.55"/>
    <n v="58.07"/>
    <s v="UPI"/>
    <x v="0"/>
    <n v="0.34643837250924708"/>
    <x v="26"/>
    <s v="Profit"/>
  </r>
  <r>
    <s v="ORD-100559"/>
    <x v="178"/>
    <s v="CUST-3331"/>
    <x v="0"/>
    <x v="3"/>
    <s v="Rajasthan"/>
    <x v="0"/>
    <x v="0"/>
    <x v="8"/>
    <n v="1"/>
    <n v="25702.39"/>
    <n v="0"/>
    <n v="25702.39"/>
    <n v="14271.04"/>
    <n v="11431.35"/>
    <s v="UPI"/>
    <x v="0"/>
    <n v="0.44475825010825842"/>
    <x v="24"/>
    <s v="Profit"/>
  </r>
  <r>
    <s v="ORD-100560"/>
    <x v="47"/>
    <s v="CUST-3210"/>
    <x v="0"/>
    <x v="0"/>
    <s v="Karnataka"/>
    <x v="0"/>
    <x v="0"/>
    <x v="1"/>
    <n v="2"/>
    <n v="2492.81"/>
    <n v="0.1"/>
    <n v="4487.0600000000004"/>
    <n v="3873.23"/>
    <n v="613.83000000000004"/>
    <s v="UPI"/>
    <x v="0"/>
    <n v="0.13680004278971086"/>
    <x v="19"/>
    <s v="Profit"/>
  </r>
  <r>
    <s v="ORD-100561"/>
    <x v="410"/>
    <s v="CUST-2810"/>
    <x v="2"/>
    <x v="4"/>
    <s v="Haryana"/>
    <x v="0"/>
    <x v="2"/>
    <x v="9"/>
    <n v="1"/>
    <n v="9796.7000000000007"/>
    <n v="0.15"/>
    <n v="8327.19"/>
    <n v="7330.27"/>
    <n v="996.92"/>
    <s v="Debit Card"/>
    <x v="0"/>
    <n v="0.11971865659364082"/>
    <x v="8"/>
    <s v="Profit"/>
  </r>
  <r>
    <s v="ORD-100562"/>
    <x v="411"/>
    <s v="CUST-1260"/>
    <x v="0"/>
    <x v="2"/>
    <s v="Bihar"/>
    <x v="1"/>
    <x v="0"/>
    <x v="11"/>
    <n v="1"/>
    <n v="2630.44"/>
    <n v="0.05"/>
    <n v="2498.92"/>
    <n v="1742.85"/>
    <n v="756.07"/>
    <s v="UPI"/>
    <x v="0"/>
    <n v="0.30255870536071583"/>
    <x v="8"/>
    <s v="Profit"/>
  </r>
  <r>
    <s v="ORD-100563"/>
    <x v="33"/>
    <s v="CUST-3063"/>
    <x v="0"/>
    <x v="3"/>
    <s v="Madhya Pradesh"/>
    <x v="0"/>
    <x v="2"/>
    <x v="16"/>
    <n v="2"/>
    <n v="9255.9699999999993"/>
    <n v="0.25"/>
    <n v="13883.95"/>
    <n v="14147.11"/>
    <n v="-263.16000000000003"/>
    <s v="UPI"/>
    <x v="0"/>
    <n v="-1.8954260134903974E-2"/>
    <x v="11"/>
    <s v="Loss"/>
  </r>
  <r>
    <s v="ORD-100564"/>
    <x v="371"/>
    <s v="CUST-1175"/>
    <x v="2"/>
    <x v="1"/>
    <s v="Rajasthan"/>
    <x v="2"/>
    <x v="1"/>
    <x v="14"/>
    <n v="3"/>
    <n v="421.43"/>
    <n v="0.2"/>
    <n v="1011.43"/>
    <n v="986.52"/>
    <n v="24.91"/>
    <s v="Cash"/>
    <x v="0"/>
    <n v="2.4628496287434624E-2"/>
    <x v="24"/>
    <s v="Profit"/>
  </r>
  <r>
    <s v="ORD-100565"/>
    <x v="412"/>
    <s v="CUST-2349"/>
    <x v="1"/>
    <x v="2"/>
    <s v="Assam"/>
    <x v="1"/>
    <x v="1"/>
    <x v="3"/>
    <n v="1"/>
    <n v="173.15"/>
    <n v="0"/>
    <n v="173.15"/>
    <n v="90.57"/>
    <n v="82.58"/>
    <s v="Credit Card"/>
    <x v="0"/>
    <n v="0.47692751949177009"/>
    <x v="15"/>
    <s v="Profit"/>
  </r>
  <r>
    <s v="ORD-100566"/>
    <x v="413"/>
    <s v="CUST-1620"/>
    <x v="1"/>
    <x v="2"/>
    <s v="Bihar"/>
    <x v="1"/>
    <x v="0"/>
    <x v="1"/>
    <n v="5"/>
    <n v="1500.24"/>
    <n v="0.15"/>
    <n v="6376.02"/>
    <n v="4566.92"/>
    <n v="1809.1"/>
    <s v="UPI"/>
    <x v="0"/>
    <n v="0.28373499455773349"/>
    <x v="21"/>
    <s v="Profit"/>
  </r>
  <r>
    <s v="ORD-100567"/>
    <x v="228"/>
    <s v="CUST-2836"/>
    <x v="1"/>
    <x v="1"/>
    <s v="Rajasthan"/>
    <x v="0"/>
    <x v="2"/>
    <x v="16"/>
    <n v="5"/>
    <n v="9076.43"/>
    <n v="0.15"/>
    <n v="38574.83"/>
    <n v="33575.11"/>
    <n v="4999.72"/>
    <s v="Credit Card"/>
    <x v="0"/>
    <n v="0.12961094060557105"/>
    <x v="26"/>
    <s v="Profit"/>
  </r>
  <r>
    <s v="ORD-100568"/>
    <x v="42"/>
    <s v="CUST-2565"/>
    <x v="1"/>
    <x v="0"/>
    <s v="Andhra Pradesh"/>
    <x v="0"/>
    <x v="0"/>
    <x v="0"/>
    <n v="1"/>
    <n v="52433.81"/>
    <n v="0.15"/>
    <n v="44568.74"/>
    <n v="41357.5"/>
    <n v="3211.24"/>
    <s v="Net Banking"/>
    <x v="0"/>
    <n v="7.2051397459295466E-2"/>
    <x v="26"/>
    <s v="Profit"/>
  </r>
  <r>
    <s v="ORD-100569"/>
    <x v="414"/>
    <s v="CUST-3261"/>
    <x v="1"/>
    <x v="2"/>
    <s v="Jharkhand"/>
    <x v="3"/>
    <x v="1"/>
    <x v="13"/>
    <n v="1"/>
    <n v="98.48"/>
    <n v="0.05"/>
    <n v="93.56"/>
    <n v="66.44"/>
    <n v="27.12"/>
    <s v="Cash"/>
    <x v="0"/>
    <n v="0.28986746472851649"/>
    <x v="28"/>
    <s v="Profit"/>
  </r>
  <r>
    <s v="ORD-100570"/>
    <x v="46"/>
    <s v="CUST-1727"/>
    <x v="0"/>
    <x v="1"/>
    <s v="Goa"/>
    <x v="1"/>
    <x v="2"/>
    <x v="9"/>
    <n v="1"/>
    <n v="10156.549999999999"/>
    <n v="0.05"/>
    <n v="9648.7199999999993"/>
    <n v="6022.87"/>
    <n v="3625.85"/>
    <s v="Credit Card"/>
    <x v="0"/>
    <n v="0.37578559643144377"/>
    <x v="14"/>
    <s v="Profit"/>
  </r>
  <r>
    <s v="ORD-100571"/>
    <x v="307"/>
    <s v="CUST-3122"/>
    <x v="1"/>
    <x v="0"/>
    <s v="Karnataka"/>
    <x v="1"/>
    <x v="2"/>
    <x v="15"/>
    <n v="3"/>
    <n v="22543.8"/>
    <n v="0.15"/>
    <n v="57486.69"/>
    <n v="40466.44"/>
    <n v="17020.25"/>
    <s v="UPI"/>
    <x v="0"/>
    <n v="0.2960728822619636"/>
    <x v="25"/>
    <s v="Profit"/>
  </r>
  <r>
    <s v="ORD-100572"/>
    <x v="415"/>
    <s v="CUST-3426"/>
    <x v="2"/>
    <x v="2"/>
    <s v="Jharkhand"/>
    <x v="2"/>
    <x v="0"/>
    <x v="6"/>
    <n v="8"/>
    <n v="3062.54"/>
    <n v="0.05"/>
    <n v="23275.3"/>
    <n v="19276.64"/>
    <n v="3998.66"/>
    <s v="Net Banking"/>
    <x v="0"/>
    <n v="0.17179843009542303"/>
    <x v="1"/>
    <s v="Profit"/>
  </r>
  <r>
    <s v="ORD-100573"/>
    <x v="162"/>
    <s v="CUST-2309"/>
    <x v="1"/>
    <x v="2"/>
    <s v="West Bengal"/>
    <x v="2"/>
    <x v="1"/>
    <x v="3"/>
    <n v="2"/>
    <n v="188.57"/>
    <n v="0.1"/>
    <n v="339.43"/>
    <n v="307.97000000000003"/>
    <n v="31.46"/>
    <s v="Net Banking"/>
    <x v="0"/>
    <n v="9.2684795097663725E-2"/>
    <x v="7"/>
    <s v="Profit"/>
  </r>
  <r>
    <s v="ORD-100574"/>
    <x v="359"/>
    <s v="CUST-3234"/>
    <x v="1"/>
    <x v="2"/>
    <s v="West Bengal"/>
    <x v="0"/>
    <x v="0"/>
    <x v="1"/>
    <n v="6"/>
    <n v="2116.34"/>
    <n v="0.15"/>
    <n v="10793.33"/>
    <n v="8228.36"/>
    <n v="2564.9699999999998"/>
    <s v="Net Banking"/>
    <x v="0"/>
    <n v="0.23764398938974346"/>
    <x v="27"/>
    <s v="Profit"/>
  </r>
  <r>
    <s v="ORD-100575"/>
    <x v="416"/>
    <s v="CUST-2507"/>
    <x v="0"/>
    <x v="2"/>
    <s v="West Bengal"/>
    <x v="0"/>
    <x v="0"/>
    <x v="0"/>
    <n v="2"/>
    <n v="92525.28"/>
    <n v="0.1"/>
    <n v="166545.5"/>
    <n v="129518.97"/>
    <n v="37026.53"/>
    <s v="UPI"/>
    <x v="0"/>
    <n v="0.22232080722685391"/>
    <x v="3"/>
    <s v="Profit"/>
  </r>
  <r>
    <s v="ORD-100576"/>
    <x v="112"/>
    <s v="CUST-1781"/>
    <x v="0"/>
    <x v="3"/>
    <s v="Rajasthan"/>
    <x v="0"/>
    <x v="2"/>
    <x v="16"/>
    <n v="3"/>
    <n v="14748.63"/>
    <n v="0"/>
    <n v="44245.89"/>
    <n v="23871.27"/>
    <n v="20374.62"/>
    <s v="Debit Card"/>
    <x v="1"/>
    <n v="0.46048616040947532"/>
    <x v="25"/>
    <s v="Profit"/>
  </r>
  <r>
    <s v="ORD-100577"/>
    <x v="294"/>
    <s v="CUST-1741"/>
    <x v="2"/>
    <x v="2"/>
    <s v="Odisha"/>
    <x v="1"/>
    <x v="1"/>
    <x v="13"/>
    <n v="1"/>
    <n v="106.88"/>
    <n v="0.1"/>
    <n v="96.19"/>
    <n v="83.04"/>
    <n v="13.15"/>
    <s v="Net Banking"/>
    <x v="0"/>
    <n v="0.13670859756731471"/>
    <x v="24"/>
    <s v="Profit"/>
  </r>
  <r>
    <s v="ORD-100578"/>
    <x v="200"/>
    <s v="CUST-3270"/>
    <x v="0"/>
    <x v="2"/>
    <s v="Odisha"/>
    <x v="1"/>
    <x v="0"/>
    <x v="1"/>
    <n v="4"/>
    <n v="834.35"/>
    <n v="0.15"/>
    <n v="2836.79"/>
    <n v="2053.9499999999998"/>
    <n v="782.84"/>
    <s v="UPI"/>
    <x v="0"/>
    <n v="0.27595979963268341"/>
    <x v="7"/>
    <s v="Profit"/>
  </r>
  <r>
    <s v="ORD-100579"/>
    <x v="165"/>
    <s v="CUST-2390"/>
    <x v="2"/>
    <x v="0"/>
    <s v="Kerala"/>
    <x v="0"/>
    <x v="1"/>
    <x v="4"/>
    <n v="1"/>
    <n v="95.97"/>
    <n v="0.15"/>
    <n v="81.569999999999993"/>
    <n v="61.88"/>
    <n v="19.690000000000001"/>
    <s v="Debit Card"/>
    <x v="0"/>
    <n v="0.24138776510972174"/>
    <x v="6"/>
    <s v="Profit"/>
  </r>
  <r>
    <s v="ORD-100580"/>
    <x v="0"/>
    <s v="CUST-2328"/>
    <x v="0"/>
    <x v="4"/>
    <s v="Uttar Pradesh"/>
    <x v="0"/>
    <x v="1"/>
    <x v="14"/>
    <n v="1"/>
    <n v="298.42"/>
    <n v="0"/>
    <n v="298.42"/>
    <n v="184.48"/>
    <n v="113.94"/>
    <s v="Debit Card"/>
    <x v="0"/>
    <n v="0.3818108705850814"/>
    <x v="0"/>
    <s v="Profit"/>
  </r>
  <r>
    <s v="ORD-100581"/>
    <x v="417"/>
    <s v="CUST-1667"/>
    <x v="0"/>
    <x v="3"/>
    <s v="Madhya Pradesh"/>
    <x v="0"/>
    <x v="1"/>
    <x v="13"/>
    <n v="6"/>
    <n v="219.62"/>
    <n v="0.1"/>
    <n v="1185.95"/>
    <n v="1046.46"/>
    <n v="139.49"/>
    <s v="Cash"/>
    <x v="1"/>
    <n v="0.11761878662675493"/>
    <x v="19"/>
    <s v="Profit"/>
  </r>
  <r>
    <s v="ORD-100582"/>
    <x v="418"/>
    <s v="CUST-1179"/>
    <x v="0"/>
    <x v="1"/>
    <s v="Rajasthan"/>
    <x v="1"/>
    <x v="0"/>
    <x v="0"/>
    <n v="1"/>
    <n v="61628.76"/>
    <n v="0.15"/>
    <n v="52384.45"/>
    <n v="48192.04"/>
    <n v="4192.41"/>
    <s v="UPI"/>
    <x v="0"/>
    <n v="8.0031574255337232E-2"/>
    <x v="14"/>
    <s v="Profit"/>
  </r>
  <r>
    <s v="ORD-100583"/>
    <x v="419"/>
    <s v="CUST-1924"/>
    <x v="2"/>
    <x v="3"/>
    <s v="Rajasthan"/>
    <x v="2"/>
    <x v="2"/>
    <x v="10"/>
    <n v="1"/>
    <n v="13458.02"/>
    <n v="0"/>
    <n v="13458.02"/>
    <n v="9311.0300000000007"/>
    <n v="4146.99"/>
    <s v="UPI"/>
    <x v="0"/>
    <n v="0.30814265397138657"/>
    <x v="2"/>
    <s v="Profit"/>
  </r>
  <r>
    <s v="ORD-100584"/>
    <x v="420"/>
    <s v="CUST-2344"/>
    <x v="0"/>
    <x v="1"/>
    <s v="Rajasthan"/>
    <x v="1"/>
    <x v="0"/>
    <x v="11"/>
    <n v="8"/>
    <n v="966.77"/>
    <n v="0"/>
    <n v="7734.16"/>
    <n v="6290.11"/>
    <n v="1444.05"/>
    <s v="UPI"/>
    <x v="0"/>
    <n v="0.18671064472418467"/>
    <x v="27"/>
    <s v="Profit"/>
  </r>
  <r>
    <s v="ORD-100585"/>
    <x v="258"/>
    <s v="CUST-2268"/>
    <x v="0"/>
    <x v="1"/>
    <s v="Rajasthan"/>
    <x v="1"/>
    <x v="0"/>
    <x v="2"/>
    <n v="1"/>
    <n v="19399.78"/>
    <n v="0"/>
    <n v="19399.78"/>
    <n v="10829.05"/>
    <n v="8570.73"/>
    <s v="Debit Card"/>
    <x v="0"/>
    <n v="0.44179521623441093"/>
    <x v="30"/>
    <s v="Profit"/>
  </r>
  <r>
    <s v="ORD-100586"/>
    <x v="421"/>
    <s v="CUST-1294"/>
    <x v="0"/>
    <x v="4"/>
    <s v="Haryana"/>
    <x v="2"/>
    <x v="1"/>
    <x v="3"/>
    <n v="1"/>
    <n v="95.32"/>
    <n v="0.05"/>
    <n v="90.55"/>
    <n v="75.59"/>
    <n v="14.96"/>
    <s v="Cash"/>
    <x v="0"/>
    <n v="0.16521258972943126"/>
    <x v="15"/>
    <s v="Profit"/>
  </r>
  <r>
    <s v="ORD-100587"/>
    <x v="422"/>
    <s v="CUST-3209"/>
    <x v="0"/>
    <x v="3"/>
    <s v="Rajasthan"/>
    <x v="2"/>
    <x v="2"/>
    <x v="12"/>
    <n v="1"/>
    <n v="10344.41"/>
    <n v="0.05"/>
    <n v="9827.19"/>
    <n v="7538.66"/>
    <n v="2288.5300000000002"/>
    <s v="Cash"/>
    <x v="0"/>
    <n v="0.23287735354663949"/>
    <x v="25"/>
    <s v="Profit"/>
  </r>
  <r>
    <s v="ORD-100588"/>
    <x v="388"/>
    <s v="CUST-1939"/>
    <x v="0"/>
    <x v="2"/>
    <s v="Odisha"/>
    <x v="2"/>
    <x v="0"/>
    <x v="11"/>
    <n v="1"/>
    <n v="2757.33"/>
    <n v="0"/>
    <n v="2757.33"/>
    <n v="1965.35"/>
    <n v="791.98"/>
    <s v="Debit Card"/>
    <x v="0"/>
    <n v="0.28722713639644148"/>
    <x v="2"/>
    <s v="Profit"/>
  </r>
  <r>
    <s v="ORD-100589"/>
    <x v="423"/>
    <s v="CUST-1942"/>
    <x v="1"/>
    <x v="1"/>
    <s v="Maharashtra"/>
    <x v="0"/>
    <x v="1"/>
    <x v="3"/>
    <n v="1"/>
    <n v="88.69"/>
    <n v="0.1"/>
    <n v="79.819999999999993"/>
    <n v="60.04"/>
    <n v="19.78"/>
    <s v="Credit Card"/>
    <x v="0"/>
    <n v="0.24780756702580811"/>
    <x v="28"/>
    <s v="Profit"/>
  </r>
  <r>
    <s v="ORD-100590"/>
    <x v="281"/>
    <s v="CUST-1210"/>
    <x v="1"/>
    <x v="2"/>
    <s v="Bihar"/>
    <x v="2"/>
    <x v="0"/>
    <x v="11"/>
    <n v="3"/>
    <n v="2236.1"/>
    <n v="0.2"/>
    <n v="5366.64"/>
    <n v="4350.3500000000004"/>
    <n v="1016.29"/>
    <s v="Credit Card"/>
    <x v="0"/>
    <n v="0.18937174843104809"/>
    <x v="31"/>
    <s v="Profit"/>
  </r>
  <r>
    <s v="ORD-100591"/>
    <x v="278"/>
    <s v="CUST-2869"/>
    <x v="1"/>
    <x v="3"/>
    <s v="Uttar Pradesh"/>
    <x v="2"/>
    <x v="0"/>
    <x v="11"/>
    <n v="6"/>
    <n v="1930.14"/>
    <n v="0.15"/>
    <n v="9843.7099999999991"/>
    <n v="8321.82"/>
    <n v="1521.89"/>
    <s v="UPI"/>
    <x v="0"/>
    <n v="0.15460532665021626"/>
    <x v="18"/>
    <s v="Profit"/>
  </r>
  <r>
    <s v="ORD-100592"/>
    <x v="424"/>
    <s v="CUST-2843"/>
    <x v="0"/>
    <x v="0"/>
    <s v="Karnataka"/>
    <x v="1"/>
    <x v="1"/>
    <x v="14"/>
    <n v="3"/>
    <n v="380.78"/>
    <n v="0.1"/>
    <n v="1028.1099999999999"/>
    <n v="782.25"/>
    <n v="245.86"/>
    <s v="Credit Card"/>
    <x v="0"/>
    <n v="0.23913783544562356"/>
    <x v="13"/>
    <s v="Profit"/>
  </r>
  <r>
    <s v="ORD-100593"/>
    <x v="425"/>
    <s v="CUST-3305"/>
    <x v="0"/>
    <x v="3"/>
    <s v="Uttar Pradesh"/>
    <x v="0"/>
    <x v="0"/>
    <x v="11"/>
    <n v="4"/>
    <n v="3119.11"/>
    <n v="0.15"/>
    <n v="10604.97"/>
    <n v="8010.61"/>
    <n v="2594.36"/>
    <s v="Net Banking"/>
    <x v="0"/>
    <n v="0.24463624130949926"/>
    <x v="3"/>
    <s v="Profit"/>
  </r>
  <r>
    <s v="ORD-100594"/>
    <x v="426"/>
    <s v="CUST-3311"/>
    <x v="2"/>
    <x v="0"/>
    <s v="Telangana"/>
    <x v="0"/>
    <x v="1"/>
    <x v="7"/>
    <n v="1"/>
    <n v="301.81"/>
    <n v="0"/>
    <n v="301.81"/>
    <n v="222.38"/>
    <n v="79.430000000000007"/>
    <s v="Credit Card"/>
    <x v="0"/>
    <n v="0.26317882111262053"/>
    <x v="12"/>
    <s v="Profit"/>
  </r>
  <r>
    <s v="ORD-100595"/>
    <x v="427"/>
    <s v="CUST-3147"/>
    <x v="0"/>
    <x v="2"/>
    <s v="Bihar"/>
    <x v="2"/>
    <x v="1"/>
    <x v="7"/>
    <n v="1"/>
    <n v="536.37"/>
    <n v="0.15"/>
    <n v="455.91"/>
    <n v="303.74"/>
    <n v="152.16999999999999"/>
    <s v="Debit Card"/>
    <x v="0"/>
    <n v="0.33377201640674692"/>
    <x v="7"/>
    <s v="Profit"/>
  </r>
  <r>
    <s v="ORD-100596"/>
    <x v="87"/>
    <s v="CUST-3171"/>
    <x v="1"/>
    <x v="3"/>
    <s v="Rajasthan"/>
    <x v="2"/>
    <x v="2"/>
    <x v="15"/>
    <n v="2"/>
    <n v="18001.25"/>
    <n v="0.05"/>
    <n v="34202.379999999997"/>
    <n v="28212.46"/>
    <n v="5989.92"/>
    <s v="UPI"/>
    <x v="0"/>
    <n v="0.17513167212340194"/>
    <x v="0"/>
    <s v="Profit"/>
  </r>
  <r>
    <s v="ORD-100597"/>
    <x v="337"/>
    <s v="CUST-1320"/>
    <x v="0"/>
    <x v="0"/>
    <s v="Kerala"/>
    <x v="0"/>
    <x v="0"/>
    <x v="8"/>
    <n v="3"/>
    <n v="27217.11"/>
    <n v="0"/>
    <n v="81651.33"/>
    <n v="54064.2"/>
    <n v="27587.13"/>
    <s v="UPI"/>
    <x v="0"/>
    <n v="0.33786504151248975"/>
    <x v="13"/>
    <s v="Profit"/>
  </r>
  <r>
    <s v="ORD-100598"/>
    <x v="303"/>
    <s v="CUST-2394"/>
    <x v="1"/>
    <x v="3"/>
    <s v="Uttar Pradesh"/>
    <x v="2"/>
    <x v="0"/>
    <x v="6"/>
    <n v="1"/>
    <n v="5092.1899999999996"/>
    <n v="0"/>
    <n v="5092.1899999999996"/>
    <n v="2766.56"/>
    <n v="2325.63"/>
    <s v="Net Banking"/>
    <x v="0"/>
    <n v="0.45670526826375296"/>
    <x v="13"/>
    <s v="Profit"/>
  </r>
  <r>
    <s v="ORD-100599"/>
    <x v="428"/>
    <s v="CUST-1474"/>
    <x v="0"/>
    <x v="3"/>
    <s v="Rajasthan"/>
    <x v="0"/>
    <x v="2"/>
    <x v="9"/>
    <n v="1"/>
    <n v="6742.69"/>
    <n v="0"/>
    <n v="6742.69"/>
    <n v="3658.23"/>
    <n v="3084.46"/>
    <s v="Credit Card"/>
    <x v="0"/>
    <n v="0.45745244108805244"/>
    <x v="13"/>
    <s v="Profit"/>
  </r>
  <r>
    <s v="ORD-100600"/>
    <x v="308"/>
    <s v="CUST-2569"/>
    <x v="1"/>
    <x v="4"/>
    <s v="Delhi"/>
    <x v="0"/>
    <x v="1"/>
    <x v="13"/>
    <n v="2"/>
    <n v="187.5"/>
    <n v="0"/>
    <n v="375"/>
    <n v="275.33999999999997"/>
    <n v="99.66"/>
    <s v="Cash"/>
    <x v="0"/>
    <n v="0.26576"/>
    <x v="0"/>
    <s v="Profit"/>
  </r>
  <r>
    <s v="ORD-100601"/>
    <x v="429"/>
    <s v="CUST-2664"/>
    <x v="2"/>
    <x v="4"/>
    <s v="Haryana"/>
    <x v="1"/>
    <x v="0"/>
    <x v="6"/>
    <n v="2"/>
    <n v="5039.32"/>
    <n v="0.1"/>
    <n v="9070.7800000000007"/>
    <n v="7676.95"/>
    <n v="1393.83"/>
    <s v="UPI"/>
    <x v="0"/>
    <n v="0.15366153737605806"/>
    <x v="28"/>
    <s v="Profit"/>
  </r>
  <r>
    <s v="ORD-100602"/>
    <x v="430"/>
    <s v="CUST-1628"/>
    <x v="1"/>
    <x v="3"/>
    <s v="Chhattisgarh"/>
    <x v="0"/>
    <x v="2"/>
    <x v="9"/>
    <n v="1"/>
    <n v="3149.34"/>
    <n v="0.2"/>
    <n v="2519.4699999999998"/>
    <n v="2186.91"/>
    <n v="332.56"/>
    <s v="Credit Card"/>
    <x v="0"/>
    <n v="0.13199601503490815"/>
    <x v="14"/>
    <s v="Profit"/>
  </r>
  <r>
    <s v="ORD-100603"/>
    <x v="431"/>
    <s v="CUST-1591"/>
    <x v="0"/>
    <x v="2"/>
    <s v="Odisha"/>
    <x v="0"/>
    <x v="1"/>
    <x v="3"/>
    <n v="1"/>
    <n v="143.26"/>
    <n v="0"/>
    <n v="143.26"/>
    <n v="103.63"/>
    <n v="39.630000000000003"/>
    <s v="Debit Card"/>
    <x v="0"/>
    <n v="0.27662990367164597"/>
    <x v="29"/>
    <s v="Profit"/>
  </r>
  <r>
    <s v="ORD-100604"/>
    <x v="432"/>
    <s v="CUST-2369"/>
    <x v="0"/>
    <x v="4"/>
    <s v="Delhi"/>
    <x v="1"/>
    <x v="0"/>
    <x v="0"/>
    <n v="2"/>
    <n v="86012.66"/>
    <n v="0.05"/>
    <n v="163424.04999999999"/>
    <n v="98526.29"/>
    <n v="64897.760000000002"/>
    <s v="Cash"/>
    <x v="0"/>
    <n v="0.39711266487398889"/>
    <x v="25"/>
    <s v="Profit"/>
  </r>
  <r>
    <s v="ORD-100605"/>
    <x v="433"/>
    <s v="CUST-1129"/>
    <x v="0"/>
    <x v="4"/>
    <s v="Haryana"/>
    <x v="0"/>
    <x v="1"/>
    <x v="5"/>
    <n v="1"/>
    <n v="471.83"/>
    <n v="0.15"/>
    <n v="401.06"/>
    <n v="264.23"/>
    <n v="136.83000000000001"/>
    <s v="UPI"/>
    <x v="0"/>
    <n v="0.34117089712262505"/>
    <x v="20"/>
    <s v="Profit"/>
  </r>
  <r>
    <s v="ORD-100606"/>
    <x v="68"/>
    <s v="CUST-2239"/>
    <x v="0"/>
    <x v="2"/>
    <s v="West Bengal"/>
    <x v="1"/>
    <x v="0"/>
    <x v="2"/>
    <n v="4"/>
    <n v="15701.47"/>
    <n v="0.1"/>
    <n v="56525.29"/>
    <n v="38585.660000000003"/>
    <n v="17939.63"/>
    <s v="UPI"/>
    <x v="0"/>
    <n v="0.31737351546537845"/>
    <x v="15"/>
    <s v="Profit"/>
  </r>
  <r>
    <s v="ORD-100607"/>
    <x v="434"/>
    <s v="CUST-2302"/>
    <x v="2"/>
    <x v="3"/>
    <s v="Uttar Pradesh"/>
    <x v="0"/>
    <x v="1"/>
    <x v="14"/>
    <n v="2"/>
    <n v="428.59"/>
    <n v="0"/>
    <n v="857.18"/>
    <n v="539.14"/>
    <n v="318.04000000000002"/>
    <s v="Cash"/>
    <x v="0"/>
    <n v="0.37103058867449079"/>
    <x v="23"/>
    <s v="Profit"/>
  </r>
  <r>
    <s v="ORD-100608"/>
    <x v="435"/>
    <s v="CUST-2167"/>
    <x v="1"/>
    <x v="1"/>
    <s v="Goa"/>
    <x v="2"/>
    <x v="0"/>
    <x v="6"/>
    <n v="3"/>
    <n v="6133.83"/>
    <n v="0.15"/>
    <n v="15641.27"/>
    <n v="11717.14"/>
    <n v="3924.13"/>
    <s v="Net Banking"/>
    <x v="0"/>
    <n v="0.25088308046597241"/>
    <x v="9"/>
    <s v="Profit"/>
  </r>
  <r>
    <s v="ORD-100609"/>
    <x v="436"/>
    <s v="CUST-1746"/>
    <x v="0"/>
    <x v="1"/>
    <s v="Rajasthan"/>
    <x v="1"/>
    <x v="2"/>
    <x v="10"/>
    <n v="2"/>
    <n v="9076.27"/>
    <n v="0.2"/>
    <n v="14522.03"/>
    <n v="11640.47"/>
    <n v="2881.56"/>
    <s v="UPI"/>
    <x v="0"/>
    <n v="0.19842680396611218"/>
    <x v="0"/>
    <s v="Profit"/>
  </r>
  <r>
    <s v="ORD-100610"/>
    <x v="230"/>
    <s v="CUST-1895"/>
    <x v="2"/>
    <x v="2"/>
    <s v="Bihar"/>
    <x v="1"/>
    <x v="2"/>
    <x v="16"/>
    <n v="6"/>
    <n v="8595"/>
    <n v="0.1"/>
    <n v="46413"/>
    <n v="32146.19"/>
    <n v="14266.81"/>
    <s v="UPI"/>
    <x v="0"/>
    <n v="0.30738823174541613"/>
    <x v="28"/>
    <s v="Profit"/>
  </r>
  <r>
    <s v="ORD-100611"/>
    <x v="437"/>
    <s v="CUST-2559"/>
    <x v="0"/>
    <x v="1"/>
    <s v="Madhya Pradesh"/>
    <x v="0"/>
    <x v="1"/>
    <x v="13"/>
    <n v="2"/>
    <n v="219.92"/>
    <n v="0.05"/>
    <n v="417.85"/>
    <n v="319"/>
    <n v="98.85"/>
    <s v="Credit Card"/>
    <x v="0"/>
    <n v="0.23656814646404209"/>
    <x v="18"/>
    <s v="Profit"/>
  </r>
  <r>
    <s v="ORD-100612"/>
    <x v="438"/>
    <s v="CUST-3145"/>
    <x v="2"/>
    <x v="4"/>
    <m/>
    <x v="1"/>
    <x v="0"/>
    <x v="1"/>
    <n v="3"/>
    <n v="899.71"/>
    <n v="0.15"/>
    <n v="2294.2600000000002"/>
    <n v="1933.63"/>
    <n v="360.63"/>
    <s v="Net Banking"/>
    <x v="0"/>
    <n v="0.1571879385945795"/>
    <x v="8"/>
    <s v="Profit"/>
  </r>
  <r>
    <s v="ORD-100613"/>
    <x v="171"/>
    <s v="CUST-1161"/>
    <x v="2"/>
    <x v="4"/>
    <s v="Himachal Pradesh"/>
    <x v="0"/>
    <x v="0"/>
    <x v="8"/>
    <n v="1"/>
    <n v="23864.59"/>
    <n v="0.15"/>
    <n v="20284.900000000001"/>
    <n v="14726.2"/>
    <n v="5558.7"/>
    <s v="UPI"/>
    <x v="0"/>
    <n v="0.27403142238808176"/>
    <x v="12"/>
    <s v="Profit"/>
  </r>
  <r>
    <s v="ORD-100614"/>
    <x v="439"/>
    <s v="CUST-1543"/>
    <x v="0"/>
    <x v="2"/>
    <s v="Jharkhand"/>
    <x v="1"/>
    <x v="0"/>
    <x v="1"/>
    <n v="3"/>
    <n v="726.92"/>
    <n v="0.2"/>
    <n v="1744.61"/>
    <n v="1299.31"/>
    <n v="445.3"/>
    <s v="Credit Card"/>
    <x v="0"/>
    <n v="0.25524329219710995"/>
    <x v="30"/>
    <s v="Profit"/>
  </r>
  <r>
    <s v="ORD-100615"/>
    <x v="283"/>
    <s v="CUST-1745"/>
    <x v="0"/>
    <x v="4"/>
    <s v="Haryana"/>
    <x v="1"/>
    <x v="1"/>
    <x v="3"/>
    <n v="2"/>
    <n v="92.92"/>
    <n v="0"/>
    <n v="185.84"/>
    <n v="124.37"/>
    <n v="61.47"/>
    <s v="Cash"/>
    <x v="0"/>
    <n v="0.33076840292724924"/>
    <x v="13"/>
    <s v="Profit"/>
  </r>
  <r>
    <s v="ORD-100616"/>
    <x v="432"/>
    <s v="CUST-1865"/>
    <x v="1"/>
    <x v="3"/>
    <s v="Chhattisgarh"/>
    <x v="0"/>
    <x v="1"/>
    <x v="14"/>
    <n v="5"/>
    <n v="271.14"/>
    <n v="0.15"/>
    <n v="1152.3399999999999"/>
    <n v="730.96"/>
    <n v="421.38"/>
    <s v="Credit Card"/>
    <x v="0"/>
    <n v="0.36567332558099175"/>
    <x v="25"/>
    <s v="Profit"/>
  </r>
  <r>
    <s v="ORD-100617"/>
    <x v="440"/>
    <s v="CUST-2864"/>
    <x v="0"/>
    <x v="0"/>
    <s v="Tamil Nadu"/>
    <x v="1"/>
    <x v="2"/>
    <x v="15"/>
    <n v="1"/>
    <n v="14666"/>
    <n v="0.15"/>
    <n v="12466.1"/>
    <n v="9612.11"/>
    <n v="2853.99"/>
    <s v="UPI"/>
    <x v="2"/>
    <n v="0.22894008551190828"/>
    <x v="7"/>
    <s v="Profit"/>
  </r>
  <r>
    <s v="ORD-100618"/>
    <x v="441"/>
    <s v="CUST-3257"/>
    <x v="0"/>
    <x v="4"/>
    <s v="Haryana"/>
    <x v="0"/>
    <x v="1"/>
    <x v="4"/>
    <n v="4"/>
    <n v="129.53"/>
    <n v="0"/>
    <n v="518.12"/>
    <n v="309.93"/>
    <n v="208.19"/>
    <s v="Credit Card"/>
    <x v="0"/>
    <n v="0.40181811163437042"/>
    <x v="16"/>
    <s v="Profit"/>
  </r>
  <r>
    <s v="ORD-100619"/>
    <x v="442"/>
    <s v="CUST-1548"/>
    <x v="0"/>
    <x v="0"/>
    <s v="Telangana"/>
    <x v="0"/>
    <x v="0"/>
    <x v="11"/>
    <n v="1"/>
    <n v="630.67999999999995"/>
    <n v="0.25"/>
    <n v="473.01"/>
    <n v="513.23"/>
    <n v="-40.22"/>
    <s v="UPI"/>
    <x v="0"/>
    <n v="-8.5029914800955578E-2"/>
    <x v="23"/>
    <s v="Loss"/>
  </r>
  <r>
    <s v="ORD-100620"/>
    <x v="443"/>
    <s v="CUST-3269"/>
    <x v="0"/>
    <x v="2"/>
    <s v="Odisha"/>
    <x v="2"/>
    <x v="1"/>
    <x v="3"/>
    <n v="2"/>
    <n v="204"/>
    <n v="0.25"/>
    <n v="306"/>
    <n v="265.33"/>
    <n v="40.67"/>
    <s v="Credit Card"/>
    <x v="0"/>
    <n v="0.13290849673202615"/>
    <x v="18"/>
    <s v="Profit"/>
  </r>
  <r>
    <s v="ORD-100621"/>
    <x v="183"/>
    <s v="CUST-3479"/>
    <x v="0"/>
    <x v="3"/>
    <s v="Rajasthan"/>
    <x v="0"/>
    <x v="2"/>
    <x v="15"/>
    <n v="3"/>
    <n v="22316.73"/>
    <n v="0"/>
    <n v="66950.19"/>
    <n v="36079.79"/>
    <n v="30870.400000000001"/>
    <s v="Net Banking"/>
    <x v="0"/>
    <n v="0.4610950319931878"/>
    <x v="0"/>
    <s v="Profit"/>
  </r>
  <r>
    <s v="ORD-100622"/>
    <x v="245"/>
    <s v="CUST-1367"/>
    <x v="2"/>
    <x v="0"/>
    <s v="Andhra Pradesh"/>
    <x v="2"/>
    <x v="1"/>
    <x v="5"/>
    <n v="1"/>
    <n v="284.83999999999997"/>
    <n v="0.1"/>
    <n v="256.36"/>
    <n v="161.38"/>
    <n v="94.98"/>
    <s v="Credit Card"/>
    <x v="0"/>
    <n v="0.3704946169449212"/>
    <x v="7"/>
    <s v="Profit"/>
  </r>
  <r>
    <s v="ORD-100623"/>
    <x v="444"/>
    <s v="CUST-3191"/>
    <x v="1"/>
    <x v="1"/>
    <s v="Gujarat"/>
    <x v="1"/>
    <x v="1"/>
    <x v="13"/>
    <n v="4"/>
    <n v="53.85"/>
    <n v="0.05"/>
    <n v="204.63"/>
    <n v="121.68"/>
    <n v="82.95"/>
    <s v="Cash"/>
    <x v="0"/>
    <n v="0.40536578214338076"/>
    <x v="0"/>
    <s v="Profit"/>
  </r>
  <r>
    <s v="ORD-100624"/>
    <x v="445"/>
    <s v="CUST-2236"/>
    <x v="0"/>
    <x v="2"/>
    <s v="Assam"/>
    <x v="0"/>
    <x v="1"/>
    <x v="13"/>
    <n v="2"/>
    <n v="245.37"/>
    <n v="0.1"/>
    <n v="441.67"/>
    <n v="306.52"/>
    <n v="135.15"/>
    <s v="Cash"/>
    <x v="0"/>
    <n v="0.30599769058346732"/>
    <x v="24"/>
    <s v="Profit"/>
  </r>
  <r>
    <s v="ORD-100625"/>
    <x v="63"/>
    <s v="CUST-2255"/>
    <x v="2"/>
    <x v="3"/>
    <s v="Uttar Pradesh"/>
    <x v="0"/>
    <x v="0"/>
    <x v="11"/>
    <n v="2"/>
    <n v="2138.14"/>
    <n v="0.1"/>
    <n v="3848.65"/>
    <n v="2297.35"/>
    <n v="1551.3"/>
    <s v="Net Banking"/>
    <x v="0"/>
    <n v="0.40307640341418416"/>
    <x v="29"/>
    <s v="Profit"/>
  </r>
  <r>
    <s v="ORD-100626"/>
    <x v="446"/>
    <s v="CUST-1802"/>
    <x v="0"/>
    <x v="1"/>
    <s v="Goa"/>
    <x v="2"/>
    <x v="0"/>
    <x v="8"/>
    <n v="1"/>
    <n v="9282.7099999999991"/>
    <n v="0.15"/>
    <n v="7890.3"/>
    <n v="7067.1"/>
    <n v="823.2"/>
    <s v="Net Banking"/>
    <x v="0"/>
    <n v="0.10433063381620471"/>
    <x v="16"/>
    <s v="Profit"/>
  </r>
  <r>
    <s v="ORD-100627"/>
    <x v="447"/>
    <s v="CUST-3373"/>
    <x v="1"/>
    <x v="0"/>
    <s v="Tamil Nadu"/>
    <x v="0"/>
    <x v="2"/>
    <x v="9"/>
    <n v="2"/>
    <n v="10302.629999999999"/>
    <n v="0.15"/>
    <n v="17514.47"/>
    <n v="12637.27"/>
    <n v="4877.2"/>
    <s v="Debit Card"/>
    <x v="0"/>
    <n v="0.27846689051966744"/>
    <x v="10"/>
    <s v="Profit"/>
  </r>
  <r>
    <s v="ORD-100628"/>
    <x v="448"/>
    <s v="CUST-2675"/>
    <x v="0"/>
    <x v="3"/>
    <s v="Madhya Pradesh"/>
    <x v="0"/>
    <x v="0"/>
    <x v="11"/>
    <n v="2"/>
    <n v="1709.69"/>
    <n v="0.05"/>
    <n v="3248.41"/>
    <n v="2082.7399999999998"/>
    <n v="1165.67"/>
    <s v="Credit Card"/>
    <x v="0"/>
    <n v="0.35884324946666218"/>
    <x v="30"/>
    <s v="Profit"/>
  </r>
  <r>
    <s v="ORD-100629"/>
    <x v="296"/>
    <s v="CUST-3167"/>
    <x v="0"/>
    <x v="3"/>
    <s v="Uttar Pradesh"/>
    <x v="2"/>
    <x v="2"/>
    <x v="10"/>
    <n v="5"/>
    <n v="5236.29"/>
    <n v="0.1"/>
    <n v="23563.31"/>
    <n v="16787.7"/>
    <n v="6775.61"/>
    <s v="UPI"/>
    <x v="0"/>
    <n v="0.28754916011375309"/>
    <x v="30"/>
    <s v="Profit"/>
  </r>
  <r>
    <s v="ORD-100630"/>
    <x v="449"/>
    <s v="CUST-2359"/>
    <x v="0"/>
    <x v="1"/>
    <s v="Madhya Pradesh"/>
    <x v="1"/>
    <x v="2"/>
    <x v="15"/>
    <n v="2"/>
    <n v="16739.02"/>
    <n v="0.05"/>
    <n v="31804.14"/>
    <n v="19350.759999999998"/>
    <n v="12453.38"/>
    <s v="Debit Card"/>
    <x v="0"/>
    <n v="0.39156474597332297"/>
    <x v="3"/>
    <s v="Profit"/>
  </r>
  <r>
    <s v="ORD-100631"/>
    <x v="450"/>
    <s v="CUST-3068"/>
    <x v="1"/>
    <x v="3"/>
    <s v="Madhya Pradesh"/>
    <x v="0"/>
    <x v="1"/>
    <x v="13"/>
    <n v="1"/>
    <n v="114.19"/>
    <n v="0.1"/>
    <n v="102.77"/>
    <n v="82.67"/>
    <n v="20.100000000000001"/>
    <s v="Cash"/>
    <x v="0"/>
    <n v="0.19558236839544615"/>
    <x v="19"/>
    <s v="Profit"/>
  </r>
  <r>
    <s v="ORD-100632"/>
    <x v="451"/>
    <s v="CUST-1550"/>
    <x v="0"/>
    <x v="2"/>
    <s v="Assam"/>
    <x v="2"/>
    <x v="1"/>
    <x v="5"/>
    <n v="3"/>
    <n v="293.64"/>
    <n v="0.1"/>
    <n v="792.83"/>
    <n v="690.99"/>
    <n v="101.84"/>
    <s v="Debit Card"/>
    <x v="0"/>
    <n v="0.12845124427683111"/>
    <x v="27"/>
    <s v="Profit"/>
  </r>
  <r>
    <s v="ORD-100633"/>
    <x v="452"/>
    <s v="CUST-2544"/>
    <x v="0"/>
    <x v="2"/>
    <s v="Jharkhand"/>
    <x v="0"/>
    <x v="2"/>
    <x v="15"/>
    <n v="5"/>
    <n v="11418.02"/>
    <n v="0"/>
    <n v="57090.1"/>
    <n v="40982.65"/>
    <n v="16107.45"/>
    <s v="Cash"/>
    <x v="0"/>
    <n v="0.28214086155042645"/>
    <x v="5"/>
    <s v="Profit"/>
  </r>
  <r>
    <s v="ORD-100634"/>
    <x v="453"/>
    <s v="CUST-2760"/>
    <x v="1"/>
    <x v="4"/>
    <s v="Himachal Pradesh"/>
    <x v="0"/>
    <x v="0"/>
    <x v="11"/>
    <n v="1"/>
    <n v="2215.54"/>
    <n v="0"/>
    <n v="2215.54"/>
    <n v="1208.8900000000001"/>
    <n v="1006.65"/>
    <s v="Cash"/>
    <x v="0"/>
    <n v="0.45435875678164239"/>
    <x v="1"/>
    <s v="Profit"/>
  </r>
  <r>
    <s v="ORD-100635"/>
    <x v="454"/>
    <s v="CUST-1112"/>
    <x v="0"/>
    <x v="2"/>
    <s v="Assam"/>
    <x v="2"/>
    <x v="1"/>
    <x v="7"/>
    <n v="2"/>
    <n v="412.12"/>
    <n v="0.1"/>
    <n v="741.82"/>
    <n v="447.23"/>
    <n v="294.58999999999997"/>
    <s v="Net Banking"/>
    <x v="0"/>
    <n v="0.39711789922083518"/>
    <x v="29"/>
    <s v="Profit"/>
  </r>
  <r>
    <s v="ORD-100636"/>
    <x v="455"/>
    <s v="CUST-1790"/>
    <x v="2"/>
    <x v="4"/>
    <s v="Himachal Pradesh"/>
    <x v="0"/>
    <x v="2"/>
    <x v="16"/>
    <n v="4"/>
    <n v="8661.1299999999992"/>
    <n v="0.1"/>
    <n v="31180.07"/>
    <n v="24289.040000000001"/>
    <n v="6891.03"/>
    <s v="UPI"/>
    <x v="0"/>
    <n v="0.22100752179196517"/>
    <x v="14"/>
    <s v="Profit"/>
  </r>
  <r>
    <s v="ORD-100637"/>
    <x v="2"/>
    <s v="CUST-1265"/>
    <x v="2"/>
    <x v="1"/>
    <s v="Gujarat"/>
    <x v="0"/>
    <x v="1"/>
    <x v="13"/>
    <n v="3"/>
    <n v="256.60000000000002"/>
    <n v="0.2"/>
    <n v="615.84"/>
    <n v="566.80999999999995"/>
    <n v="49.03"/>
    <s v="Credit Card"/>
    <x v="0"/>
    <n v="7.9614835022083649E-2"/>
    <x v="2"/>
    <s v="Profit"/>
  </r>
  <r>
    <s v="ORD-100638"/>
    <x v="248"/>
    <s v="CUST-1740"/>
    <x v="0"/>
    <x v="1"/>
    <s v="Maharashtra"/>
    <x v="0"/>
    <x v="2"/>
    <x v="9"/>
    <n v="4"/>
    <n v="7963.57"/>
    <n v="0.1"/>
    <n v="28668.85"/>
    <n v="16840"/>
    <n v="11828.85"/>
    <s v="Credit Card"/>
    <x v="0"/>
    <n v="0.41260287733899342"/>
    <x v="3"/>
    <s v="Profit"/>
  </r>
  <r>
    <s v="ORD-100639"/>
    <x v="274"/>
    <s v="CUST-3125"/>
    <x v="0"/>
    <x v="4"/>
    <s v="Uttar Pradesh"/>
    <x v="0"/>
    <x v="0"/>
    <x v="2"/>
    <n v="2"/>
    <n v="19928.38"/>
    <n v="0.15"/>
    <n v="33878.25"/>
    <n v="29860.65"/>
    <n v="4017.6"/>
    <s v="Credit Card"/>
    <x v="1"/>
    <n v="0.11858936043036461"/>
    <x v="20"/>
    <s v="Profit"/>
  </r>
  <r>
    <s v="ORD-100640"/>
    <x v="456"/>
    <s v="CUST-2699"/>
    <x v="1"/>
    <x v="3"/>
    <s v="Rajasthan"/>
    <x v="1"/>
    <x v="1"/>
    <x v="5"/>
    <n v="1"/>
    <n v="233.63"/>
    <n v="0.05"/>
    <n v="221.95"/>
    <n v="153.38"/>
    <n v="68.569999999999993"/>
    <s v="Credit Card"/>
    <x v="0"/>
    <n v="0.30894345573327325"/>
    <x v="4"/>
    <s v="Profit"/>
  </r>
  <r>
    <s v="ORD-100641"/>
    <x v="457"/>
    <s v="CUST-2067"/>
    <x v="1"/>
    <x v="1"/>
    <s v="Gujarat"/>
    <x v="0"/>
    <x v="0"/>
    <x v="6"/>
    <n v="2"/>
    <n v="7107.44"/>
    <n v="0.1"/>
    <n v="12793.39"/>
    <n v="11365.29"/>
    <n v="1428.1"/>
    <s v="UPI"/>
    <x v="0"/>
    <n v="0.11162795787512145"/>
    <x v="22"/>
    <s v="Profit"/>
  </r>
  <r>
    <s v="ORD-100642"/>
    <x v="424"/>
    <s v="CUST-2352"/>
    <x v="1"/>
    <x v="3"/>
    <s v="Madhya Pradesh"/>
    <x v="0"/>
    <x v="0"/>
    <x v="6"/>
    <n v="5"/>
    <n v="3536.05"/>
    <n v="0.15"/>
    <n v="15028.21"/>
    <n v="13019.06"/>
    <n v="2009.15"/>
    <s v="Cash"/>
    <x v="0"/>
    <n v="0.13369190342695506"/>
    <x v="13"/>
    <s v="Profit"/>
  </r>
  <r>
    <s v="ORD-100643"/>
    <x v="458"/>
    <s v="CUST-2766"/>
    <x v="1"/>
    <x v="2"/>
    <s v="Assam"/>
    <x v="2"/>
    <x v="0"/>
    <x v="0"/>
    <n v="3"/>
    <n v="90283.86"/>
    <n v="0"/>
    <n v="270851.58"/>
    <n v="196320.56"/>
    <n v="74531.02"/>
    <s v="Net Banking"/>
    <x v="0"/>
    <n v="0.27517291942694222"/>
    <x v="1"/>
    <s v="Profit"/>
  </r>
  <r>
    <s v="ORD-100644"/>
    <x v="242"/>
    <s v="CUST-1254"/>
    <x v="0"/>
    <x v="4"/>
    <s v="Uttar Pradesh"/>
    <x v="1"/>
    <x v="1"/>
    <x v="5"/>
    <n v="4"/>
    <n v="185.02"/>
    <n v="0"/>
    <n v="740.08"/>
    <n v="551.82000000000005"/>
    <n v="188.26"/>
    <s v="Credit Card"/>
    <x v="0"/>
    <n v="0.25437790509134145"/>
    <x v="27"/>
    <s v="Profit"/>
  </r>
  <r>
    <s v="ORD-100645"/>
    <x v="194"/>
    <s v="CUST-2516"/>
    <x v="1"/>
    <x v="2"/>
    <s v="Odisha"/>
    <x v="0"/>
    <x v="2"/>
    <x v="15"/>
    <n v="1"/>
    <n v="14295.68"/>
    <n v="0.2"/>
    <n v="11436.54"/>
    <n v="10772.48"/>
    <n v="664.06"/>
    <s v="UPI"/>
    <x v="0"/>
    <n v="5.8064764343061792E-2"/>
    <x v="4"/>
    <s v="Profit"/>
  </r>
  <r>
    <s v="ORD-100646"/>
    <x v="459"/>
    <s v="CUST-2346"/>
    <x v="0"/>
    <x v="3"/>
    <s v="Chhattisgarh"/>
    <x v="0"/>
    <x v="0"/>
    <x v="1"/>
    <n v="3"/>
    <n v="2295.66"/>
    <n v="0.2"/>
    <n v="5509.58"/>
    <n v="5257.77"/>
    <n v="251.81"/>
    <s v="Credit Card"/>
    <x v="0"/>
    <n v="4.5704028256237317E-2"/>
    <x v="26"/>
    <s v="Profit"/>
  </r>
  <r>
    <s v="ORD-100647"/>
    <x v="460"/>
    <s v="CUST-2917"/>
    <x v="1"/>
    <x v="4"/>
    <s v="Himachal Pradesh"/>
    <x v="0"/>
    <x v="1"/>
    <x v="7"/>
    <n v="3"/>
    <n v="201.19"/>
    <n v="0.2"/>
    <n v="482.86"/>
    <n v="449.31"/>
    <n v="33.549999999999997"/>
    <s v="Credit Card"/>
    <x v="0"/>
    <n v="6.9481837385577588E-2"/>
    <x v="21"/>
    <s v="Profit"/>
  </r>
  <r>
    <s v="ORD-100648"/>
    <x v="461"/>
    <s v="CUST-3356"/>
    <x v="1"/>
    <x v="1"/>
    <s v="Maharashtra"/>
    <x v="2"/>
    <x v="0"/>
    <x v="0"/>
    <n v="1"/>
    <n v="43224.08"/>
    <n v="0"/>
    <n v="43224.08"/>
    <n v="30991.54"/>
    <n v="12232.54"/>
    <s v="Credit Card"/>
    <x v="0"/>
    <n v="0.28300290023523927"/>
    <x v="20"/>
    <s v="Profit"/>
  </r>
  <r>
    <s v="ORD-100649"/>
    <x v="240"/>
    <s v="CUST-1129"/>
    <x v="0"/>
    <x v="4"/>
    <s v="Uttar Pradesh"/>
    <x v="0"/>
    <x v="1"/>
    <x v="4"/>
    <n v="3"/>
    <n v="101.38"/>
    <n v="0.15"/>
    <n v="258.52"/>
    <n v="207.94"/>
    <n v="50.58"/>
    <s v="Debit Card"/>
    <x v="0"/>
    <n v="0.19565217391304349"/>
    <x v="10"/>
    <s v="Profit"/>
  </r>
  <r>
    <s v="ORD-100650"/>
    <x v="462"/>
    <s v="CUST-1376"/>
    <x v="1"/>
    <x v="4"/>
    <s v="Himachal Pradesh"/>
    <x v="1"/>
    <x v="2"/>
    <x v="12"/>
    <n v="1"/>
    <n v="5129.97"/>
    <n v="0.15"/>
    <n v="4360.47"/>
    <n v="3612.7"/>
    <n v="747.77"/>
    <s v="Net Banking"/>
    <x v="0"/>
    <n v="0.1714883945996647"/>
    <x v="4"/>
    <s v="Profit"/>
  </r>
  <r>
    <s v="ORD-100651"/>
    <x v="422"/>
    <s v="CUST-2073"/>
    <x v="0"/>
    <x v="1"/>
    <s v="Madhya Pradesh"/>
    <x v="2"/>
    <x v="2"/>
    <x v="10"/>
    <n v="8"/>
    <n v="4989.4399999999996"/>
    <n v="0.1"/>
    <n v="35923.97"/>
    <n v="25057.74"/>
    <n v="10866.23"/>
    <s v="UPI"/>
    <x v="0"/>
    <n v="0.30247854009453851"/>
    <x v="25"/>
    <s v="Profit"/>
  </r>
  <r>
    <s v="ORD-100652"/>
    <x v="463"/>
    <s v="CUST-1685"/>
    <x v="1"/>
    <x v="3"/>
    <s v="Uttar Pradesh"/>
    <x v="2"/>
    <x v="1"/>
    <x v="4"/>
    <n v="3"/>
    <n v="111.78"/>
    <n v="0.1"/>
    <n v="301.81"/>
    <n v="230.59"/>
    <n v="71.22"/>
    <s v="Debit Card"/>
    <x v="0"/>
    <n v="0.23597627646532587"/>
    <x v="0"/>
    <s v="Profit"/>
  </r>
  <r>
    <s v="ORD-100653"/>
    <x v="336"/>
    <s v="CUST-2317"/>
    <x v="2"/>
    <x v="3"/>
    <s v="Madhya Pradesh"/>
    <x v="0"/>
    <x v="0"/>
    <x v="11"/>
    <n v="1"/>
    <n v="2289.9899999999998"/>
    <n v="0.1"/>
    <n v="2060.9899999999998"/>
    <n v="1395.37"/>
    <n v="665.62"/>
    <s v="Net Banking"/>
    <x v="0"/>
    <n v="0.3229612952998317"/>
    <x v="23"/>
    <s v="Profit"/>
  </r>
  <r>
    <s v="ORD-100654"/>
    <x v="48"/>
    <s v="CUST-2606"/>
    <x v="1"/>
    <x v="4"/>
    <s v="Himachal Pradesh"/>
    <x v="0"/>
    <x v="0"/>
    <x v="0"/>
    <n v="5"/>
    <n v="52486.34"/>
    <n v="0.25"/>
    <n v="196823.77"/>
    <n v="161514.06"/>
    <n v="35309.71"/>
    <s v="Net Banking"/>
    <x v="0"/>
    <n v="0.17939759003701636"/>
    <x v="20"/>
    <s v="Profit"/>
  </r>
  <r>
    <s v="ORD-100655"/>
    <x v="300"/>
    <s v="CUST-3046"/>
    <x v="2"/>
    <x v="3"/>
    <s v="Uttar Pradesh"/>
    <x v="2"/>
    <x v="0"/>
    <x v="1"/>
    <n v="1"/>
    <n v="1524.57"/>
    <n v="0.15"/>
    <n v="1295.8800000000001"/>
    <n v="1231.72"/>
    <n v="64.16"/>
    <s v="UPI"/>
    <x v="0"/>
    <n v="4.9510757168873654E-2"/>
    <x v="1"/>
    <s v="Profit"/>
  </r>
  <r>
    <s v="ORD-100656"/>
    <x v="464"/>
    <s v="CUST-3299"/>
    <x v="0"/>
    <x v="1"/>
    <s v="Goa"/>
    <x v="1"/>
    <x v="2"/>
    <x v="10"/>
    <n v="1"/>
    <n v="17416.759999999998"/>
    <n v="0.1"/>
    <n v="15675.08"/>
    <n v="11865.72"/>
    <n v="3809.36"/>
    <s v="Debit Card"/>
    <x v="0"/>
    <n v="0.24302013131671418"/>
    <x v="19"/>
    <s v="Profit"/>
  </r>
  <r>
    <s v="ORD-100657"/>
    <x v="465"/>
    <s v="CUST-3392"/>
    <x v="1"/>
    <x v="2"/>
    <s v="Odisha"/>
    <x v="0"/>
    <x v="0"/>
    <x v="0"/>
    <n v="2"/>
    <n v="48049.06"/>
    <n v="0.25"/>
    <n v="72073.59"/>
    <n v="64964.92"/>
    <n v="7108.67"/>
    <s v="Debit Card"/>
    <x v="0"/>
    <n v="9.8630718963770236E-2"/>
    <x v="30"/>
    <s v="Profit"/>
  </r>
  <r>
    <s v="ORD-100658"/>
    <x v="166"/>
    <s v="CUST-1287"/>
    <x v="1"/>
    <x v="3"/>
    <s v="Uttar Pradesh"/>
    <x v="1"/>
    <x v="1"/>
    <x v="7"/>
    <n v="5"/>
    <n v="450.61"/>
    <n v="0.05"/>
    <n v="2140.4"/>
    <n v="1222.52"/>
    <n v="917.88"/>
    <s v="UPI"/>
    <x v="2"/>
    <n v="0.42883573163894595"/>
    <x v="10"/>
    <s v="Profit"/>
  </r>
  <r>
    <s v="ORD-100659"/>
    <x v="435"/>
    <s v="CUST-3498"/>
    <x v="2"/>
    <x v="0"/>
    <s v="Karnataka"/>
    <x v="2"/>
    <x v="0"/>
    <x v="8"/>
    <n v="4"/>
    <n v="25332.16"/>
    <n v="0.25"/>
    <n v="75996.479999999996"/>
    <n v="54876.13"/>
    <n v="21120.35"/>
    <s v="Debit Card"/>
    <x v="0"/>
    <n v="0.27791221382885101"/>
    <x v="9"/>
    <s v="Profit"/>
  </r>
  <r>
    <s v="ORD-100660"/>
    <x v="466"/>
    <s v="CUST-1207"/>
    <x v="0"/>
    <x v="4"/>
    <s v="Haryana"/>
    <x v="0"/>
    <x v="0"/>
    <x v="1"/>
    <n v="2"/>
    <n v="2452.6"/>
    <n v="0"/>
    <n v="4905.2"/>
    <n v="3277.36"/>
    <n v="1627.84"/>
    <s v="Credit Card"/>
    <x v="0"/>
    <n v="0.33186006686781372"/>
    <x v="1"/>
    <s v="Profit"/>
  </r>
  <r>
    <s v="ORD-100661"/>
    <x v="467"/>
    <s v="CUST-3124"/>
    <x v="0"/>
    <x v="4"/>
    <s v="Delhi"/>
    <x v="0"/>
    <x v="0"/>
    <x v="0"/>
    <n v="4"/>
    <n v="69466.03"/>
    <n v="0.15"/>
    <n v="236184.5"/>
    <n v="218687.85"/>
    <n v="17496.650000000001"/>
    <s v="UPI"/>
    <x v="0"/>
    <n v="7.4080432881920705E-2"/>
    <x v="15"/>
    <s v="Profit"/>
  </r>
  <r>
    <s v="ORD-100662"/>
    <x v="282"/>
    <s v="CUST-3101"/>
    <x v="2"/>
    <x v="0"/>
    <s v="Kerala"/>
    <x v="0"/>
    <x v="1"/>
    <x v="7"/>
    <n v="6"/>
    <n v="356.73"/>
    <n v="0.15"/>
    <n v="1819.32"/>
    <n v="1527.55"/>
    <n v="291.77"/>
    <s v="Net Banking"/>
    <x v="0"/>
    <n v="0.16037310643537145"/>
    <x v="24"/>
    <s v="Profit"/>
  </r>
  <r>
    <s v="ORD-100663"/>
    <x v="468"/>
    <s v="CUST-2856"/>
    <x v="0"/>
    <x v="2"/>
    <s v="Jharkhand"/>
    <x v="0"/>
    <x v="0"/>
    <x v="1"/>
    <n v="2"/>
    <n v="2061.52"/>
    <n v="0.15"/>
    <n v="3504.58"/>
    <n v="2804.15"/>
    <n v="700.43"/>
    <s v="Cash"/>
    <x v="0"/>
    <n v="0.19986132432417009"/>
    <x v="7"/>
    <s v="Profit"/>
  </r>
  <r>
    <s v="ORD-100664"/>
    <x v="137"/>
    <s v="CUST-1051"/>
    <x v="0"/>
    <x v="1"/>
    <s v="Gujarat"/>
    <x v="0"/>
    <x v="2"/>
    <x v="16"/>
    <n v="4"/>
    <n v="12465.19"/>
    <n v="0.15"/>
    <n v="42381.65"/>
    <n v="29017.8"/>
    <n v="13363.85"/>
    <s v="Cash"/>
    <x v="0"/>
    <n v="0.31532160734657572"/>
    <x v="21"/>
    <s v="Profit"/>
  </r>
  <r>
    <s v="ORD-100665"/>
    <x v="298"/>
    <s v="CUST-1407"/>
    <x v="0"/>
    <x v="2"/>
    <s v="Assam"/>
    <x v="1"/>
    <x v="2"/>
    <x v="9"/>
    <n v="2"/>
    <n v="5462.96"/>
    <n v="0"/>
    <n v="10925.92"/>
    <n v="6074.62"/>
    <n v="4851.3"/>
    <s v="Cash"/>
    <x v="0"/>
    <n v="0.44401752895865981"/>
    <x v="3"/>
    <s v="Profit"/>
  </r>
  <r>
    <s v="ORD-100666"/>
    <x v="185"/>
    <s v="CUST-2281"/>
    <x v="0"/>
    <x v="3"/>
    <s v="Madhya Pradesh"/>
    <x v="1"/>
    <x v="2"/>
    <x v="15"/>
    <n v="2"/>
    <n v="10505.81"/>
    <n v="0.15"/>
    <n v="17859.88"/>
    <n v="14861.53"/>
    <n v="2998.35"/>
    <s v="Net Banking"/>
    <x v="0"/>
    <n v="0.1678818670674159"/>
    <x v="23"/>
    <s v="Profit"/>
  </r>
  <r>
    <s v="ORD-100667"/>
    <x v="469"/>
    <s v="CUST-3263"/>
    <x v="0"/>
    <x v="3"/>
    <s v="Chhattisgarh"/>
    <x v="1"/>
    <x v="1"/>
    <x v="13"/>
    <n v="1"/>
    <n v="65.61"/>
    <n v="0"/>
    <n v="65.61"/>
    <n v="48.44"/>
    <n v="17.170000000000002"/>
    <s v="UPI"/>
    <x v="0"/>
    <n v="0.26169791190367325"/>
    <x v="15"/>
    <s v="Profit"/>
  </r>
  <r>
    <s v="ORD-100668"/>
    <x v="470"/>
    <s v="CUST-2460"/>
    <x v="2"/>
    <x v="1"/>
    <s v="Gujarat"/>
    <x v="0"/>
    <x v="0"/>
    <x v="1"/>
    <n v="5"/>
    <n v="354.24"/>
    <n v="0.1"/>
    <n v="1594.08"/>
    <n v="960.85"/>
    <n v="633.23"/>
    <s v="Credit Card"/>
    <x v="0"/>
    <n v="0.39723853257051089"/>
    <x v="6"/>
    <s v="Profit"/>
  </r>
  <r>
    <s v="ORD-100669"/>
    <x v="471"/>
    <s v="CUST-1278"/>
    <x v="2"/>
    <x v="1"/>
    <s v="Rajasthan"/>
    <x v="1"/>
    <x v="0"/>
    <x v="0"/>
    <n v="1"/>
    <n v="93459.06"/>
    <n v="0.2"/>
    <n v="74767.25"/>
    <n v="58935.58"/>
    <n v="15831.67"/>
    <s v="Credit Card"/>
    <x v="0"/>
    <n v="0.21174605191444115"/>
    <x v="23"/>
    <s v="Profit"/>
  </r>
  <r>
    <s v="ORD-100670"/>
    <x v="472"/>
    <s v="CUST-1404"/>
    <x v="2"/>
    <x v="4"/>
    <s v="Uttar Pradesh"/>
    <x v="2"/>
    <x v="1"/>
    <x v="13"/>
    <n v="6"/>
    <n v="95.26"/>
    <n v="0.1"/>
    <n v="514.4"/>
    <n v="442.45"/>
    <n v="71.95"/>
    <s v="Credit Card"/>
    <x v="0"/>
    <n v="0.13987169517884915"/>
    <x v="32"/>
    <s v="Profit"/>
  </r>
  <r>
    <s v="ORD-100671"/>
    <x v="473"/>
    <s v="CUST-1586"/>
    <x v="0"/>
    <x v="0"/>
    <s v="Kerala"/>
    <x v="0"/>
    <x v="2"/>
    <x v="16"/>
    <n v="1"/>
    <n v="10587.26"/>
    <n v="0"/>
    <n v="10587.26"/>
    <n v="6143.31"/>
    <n v="4443.95"/>
    <s v="UPI"/>
    <x v="0"/>
    <n v="0.41974505207201862"/>
    <x v="23"/>
    <s v="Profit"/>
  </r>
  <r>
    <s v="ORD-100672"/>
    <x v="257"/>
    <s v="CUST-1392"/>
    <x v="0"/>
    <x v="4"/>
    <s v="Punjab"/>
    <x v="1"/>
    <x v="1"/>
    <x v="4"/>
    <n v="3"/>
    <n v="105.5"/>
    <n v="0.15"/>
    <n v="269.02"/>
    <n v="205.19"/>
    <n v="63.83"/>
    <s v="UPI"/>
    <x v="0"/>
    <n v="0.23726860456471638"/>
    <x v="28"/>
    <s v="Profit"/>
  </r>
  <r>
    <s v="ORD-100673"/>
    <x v="16"/>
    <s v="CUST-2107"/>
    <x v="1"/>
    <x v="4"/>
    <s v="Haryana"/>
    <x v="0"/>
    <x v="0"/>
    <x v="6"/>
    <n v="6"/>
    <n v="1883.89"/>
    <n v="0.1"/>
    <n v="10173.01"/>
    <n v="6994.31"/>
    <n v="3178.7"/>
    <s v="Debit Card"/>
    <x v="0"/>
    <n v="0.31246405930987975"/>
    <x v="0"/>
    <s v="Profit"/>
  </r>
  <r>
    <s v="ORD-100674"/>
    <x v="443"/>
    <s v="CUST-2158"/>
    <x v="1"/>
    <x v="1"/>
    <s v="Madhya Pradesh"/>
    <x v="1"/>
    <x v="0"/>
    <x v="8"/>
    <n v="1"/>
    <n v="13764.35"/>
    <n v="0.25"/>
    <n v="10323.26"/>
    <n v="8650.81"/>
    <n v="1672.45"/>
    <s v="Cash"/>
    <x v="0"/>
    <n v="0.16200793160300136"/>
    <x v="18"/>
    <s v="Profit"/>
  </r>
  <r>
    <s v="ORD-100675"/>
    <x v="474"/>
    <s v="CUST-1362"/>
    <x v="1"/>
    <x v="3"/>
    <s v="Chhattisgarh"/>
    <x v="0"/>
    <x v="2"/>
    <x v="10"/>
    <n v="3"/>
    <n v="6944.35"/>
    <n v="0.25"/>
    <n v="15624.79"/>
    <n v="14741.87"/>
    <n v="882.92"/>
    <s v="Net Banking"/>
    <x v="0"/>
    <n v="5.6507639462674369E-2"/>
    <x v="22"/>
    <s v="Profit"/>
  </r>
  <r>
    <s v="ORD-100676"/>
    <x v="475"/>
    <s v="CUST-1822"/>
    <x v="1"/>
    <x v="0"/>
    <s v="Kerala"/>
    <x v="0"/>
    <x v="1"/>
    <x v="13"/>
    <n v="1"/>
    <n v="225.47"/>
    <n v="0"/>
    <n v="225.47"/>
    <n v="140.44"/>
    <n v="85.03"/>
    <s v="Net Banking"/>
    <x v="1"/>
    <n v="0.37712334235153239"/>
    <x v="10"/>
    <s v="Profit"/>
  </r>
  <r>
    <s v="ORD-100677"/>
    <x v="476"/>
    <s v="CUST-2620"/>
    <x v="0"/>
    <x v="3"/>
    <s v="Uttar Pradesh"/>
    <x v="2"/>
    <x v="0"/>
    <x v="2"/>
    <n v="4"/>
    <n v="7560.35"/>
    <n v="0.05"/>
    <n v="28729.33"/>
    <n v="24592.81"/>
    <n v="4136.5200000000004"/>
    <s v="Cash"/>
    <x v="0"/>
    <n v="0.14398247366019326"/>
    <x v="30"/>
    <s v="Profit"/>
  </r>
  <r>
    <s v="ORD-100678"/>
    <x v="471"/>
    <s v="CUST-1238"/>
    <x v="0"/>
    <x v="0"/>
    <s v="Tamil Nadu"/>
    <x v="2"/>
    <x v="0"/>
    <x v="11"/>
    <n v="6"/>
    <n v="2906.53"/>
    <n v="0"/>
    <n v="17439.18"/>
    <n v="9306.84"/>
    <n v="8132.34"/>
    <s v="Cash"/>
    <x v="0"/>
    <n v="0.46632582495277874"/>
    <x v="23"/>
    <s v="Profit"/>
  </r>
  <r>
    <s v="ORD-100679"/>
    <x v="303"/>
    <s v="CUST-1559"/>
    <x v="0"/>
    <x v="1"/>
    <s v="Maharashtra"/>
    <x v="0"/>
    <x v="0"/>
    <x v="8"/>
    <n v="1"/>
    <n v="27176.02"/>
    <n v="0.15"/>
    <n v="23099.62"/>
    <n v="14485.34"/>
    <n v="8614.2800000000007"/>
    <s v="Credit Card"/>
    <x v="0"/>
    <n v="0.37291868870570172"/>
    <x v="13"/>
    <s v="Profit"/>
  </r>
  <r>
    <s v="ORD-100680"/>
    <x v="232"/>
    <s v="CUST-1580"/>
    <x v="2"/>
    <x v="0"/>
    <s v="Telangana"/>
    <x v="0"/>
    <x v="0"/>
    <x v="6"/>
    <n v="3"/>
    <n v="3511.81"/>
    <n v="0"/>
    <n v="10535.43"/>
    <n v="6310.37"/>
    <n v="4225.0600000000004"/>
    <s v="Debit Card"/>
    <x v="0"/>
    <n v="0.40103346517417898"/>
    <x v="1"/>
    <s v="Profit"/>
  </r>
  <r>
    <s v="ORD-100681"/>
    <x v="226"/>
    <s v="CUST-1250"/>
    <x v="1"/>
    <x v="3"/>
    <s v="Rajasthan"/>
    <x v="2"/>
    <x v="1"/>
    <x v="3"/>
    <n v="6"/>
    <n v="111.57"/>
    <n v="0.15"/>
    <n v="569.01"/>
    <n v="456.38"/>
    <n v="112.63"/>
    <s v="UPI"/>
    <x v="0"/>
    <n v="0.19794028224460028"/>
    <x v="29"/>
    <s v="Profit"/>
  </r>
  <r>
    <s v="ORD-100682"/>
    <x v="164"/>
    <s v="CUST-3100"/>
    <x v="1"/>
    <x v="2"/>
    <s v="Jharkhand"/>
    <x v="2"/>
    <x v="0"/>
    <x v="0"/>
    <n v="1"/>
    <n v="56038.96"/>
    <n v="0"/>
    <n v="56038.96"/>
    <n v="32158.43"/>
    <n v="23880.53"/>
    <s v="Debit Card"/>
    <x v="0"/>
    <n v="0.42614156294121086"/>
    <x v="14"/>
    <s v="Profit"/>
  </r>
  <r>
    <s v="ORD-100683"/>
    <x v="477"/>
    <s v="CUST-1715"/>
    <x v="1"/>
    <x v="0"/>
    <s v="Tamil Nadu"/>
    <x v="2"/>
    <x v="0"/>
    <x v="2"/>
    <n v="5"/>
    <n v="15740.18"/>
    <n v="0"/>
    <n v="78700.899999999994"/>
    <n v="54814.720000000001"/>
    <n v="23886.18"/>
    <s v="UPI"/>
    <x v="0"/>
    <n v="0.30350580488914358"/>
    <x v="11"/>
    <s v="Profit"/>
  </r>
  <r>
    <s v="ORD-100684"/>
    <x v="348"/>
    <s v="CUST-2777"/>
    <x v="2"/>
    <x v="3"/>
    <s v="Rajasthan"/>
    <x v="1"/>
    <x v="0"/>
    <x v="11"/>
    <n v="1"/>
    <n v="1757.6"/>
    <n v="0.1"/>
    <n v="1581.84"/>
    <n v="963.1"/>
    <n v="618.74"/>
    <s v="Cash"/>
    <x v="0"/>
    <n v="0.3911520760633187"/>
    <x v="16"/>
    <s v="Profit"/>
  </r>
  <r>
    <s v="ORD-100685"/>
    <x v="478"/>
    <s v="CUST-2519"/>
    <x v="1"/>
    <x v="3"/>
    <s v="Madhya Pradesh"/>
    <x v="2"/>
    <x v="0"/>
    <x v="11"/>
    <n v="10"/>
    <n v="1683.03"/>
    <n v="0.1"/>
    <n v="15147.27"/>
    <n v="10295.379999999999"/>
    <n v="4851.8900000000003"/>
    <s v="UPI"/>
    <x v="0"/>
    <n v="0.32031448571260696"/>
    <x v="6"/>
    <s v="Profit"/>
  </r>
  <r>
    <s v="ORD-100686"/>
    <x v="113"/>
    <s v="CUST-2242"/>
    <x v="0"/>
    <x v="1"/>
    <s v="Gujarat"/>
    <x v="2"/>
    <x v="0"/>
    <x v="11"/>
    <n v="1"/>
    <n v="1057.71"/>
    <n v="0.1"/>
    <n v="951.94"/>
    <n v="726.28"/>
    <n v="225.66"/>
    <s v="Debit Card"/>
    <x v="0"/>
    <n v="0.23705275542576212"/>
    <x v="18"/>
    <s v="Profit"/>
  </r>
  <r>
    <s v="ORD-100687"/>
    <x v="479"/>
    <s v="CUST-1979"/>
    <x v="2"/>
    <x v="3"/>
    <s v="Rajasthan"/>
    <x v="2"/>
    <x v="2"/>
    <x v="10"/>
    <n v="3"/>
    <n v="15899.71"/>
    <n v="0"/>
    <n v="47699.13"/>
    <n v="31763.09"/>
    <n v="15936.04"/>
    <s v="Net Banking"/>
    <x v="0"/>
    <n v="0.33409498244517249"/>
    <x v="15"/>
    <s v="Profit"/>
  </r>
  <r>
    <s v="ORD-100688"/>
    <x v="386"/>
    <s v="CUST-1396"/>
    <x v="0"/>
    <x v="3"/>
    <s v="Rajasthan"/>
    <x v="1"/>
    <x v="0"/>
    <x v="8"/>
    <n v="2"/>
    <n v="25944.080000000002"/>
    <n v="0.05"/>
    <n v="49293.75"/>
    <n v="33393.089999999997"/>
    <n v="15900.66"/>
    <s v="Cash"/>
    <x v="0"/>
    <n v="0.32256949410422214"/>
    <x v="23"/>
    <s v="Profit"/>
  </r>
  <r>
    <s v="ORD-100689"/>
    <x v="480"/>
    <s v="CUST-1457"/>
    <x v="0"/>
    <x v="0"/>
    <s v="Karnataka"/>
    <x v="0"/>
    <x v="1"/>
    <x v="3"/>
    <n v="2"/>
    <n v="83.57"/>
    <n v="0.1"/>
    <n v="150.43"/>
    <n v="100.55"/>
    <n v="49.88"/>
    <s v="UPI"/>
    <x v="0"/>
    <n v="0.33158279598484347"/>
    <x v="3"/>
    <s v="Profit"/>
  </r>
  <r>
    <s v="ORD-100690"/>
    <x v="231"/>
    <s v="CUST-2888"/>
    <x v="0"/>
    <x v="0"/>
    <s v="Andhra Pradesh"/>
    <x v="1"/>
    <x v="2"/>
    <x v="9"/>
    <n v="3"/>
    <n v="4112.88"/>
    <n v="0.1"/>
    <n v="11104.78"/>
    <n v="9113.94"/>
    <n v="1990.84"/>
    <s v="Net Banking"/>
    <x v="0"/>
    <n v="0.17927775246335359"/>
    <x v="16"/>
    <s v="Profit"/>
  </r>
  <r>
    <s v="ORD-100691"/>
    <x v="285"/>
    <s v="CUST-1614"/>
    <x v="2"/>
    <x v="1"/>
    <s v="Gujarat"/>
    <x v="0"/>
    <x v="0"/>
    <x v="1"/>
    <n v="2"/>
    <n v="375.69"/>
    <n v="0"/>
    <n v="751.38"/>
    <n v="432.24"/>
    <n v="319.14"/>
    <s v="Cash"/>
    <x v="0"/>
    <n v="0.42473848119460189"/>
    <x v="27"/>
    <s v="Profit"/>
  </r>
  <r>
    <s v="ORD-100692"/>
    <x v="321"/>
    <s v="CUST-2483"/>
    <x v="0"/>
    <x v="0"/>
    <s v="Telangana"/>
    <x v="2"/>
    <x v="1"/>
    <x v="13"/>
    <n v="2"/>
    <n v="91.97"/>
    <n v="0"/>
    <n v="183.94"/>
    <n v="128.83000000000001"/>
    <n v="55.11"/>
    <s v="Cash"/>
    <x v="0"/>
    <n v="0.29960856801130803"/>
    <x v="30"/>
    <s v="Profit"/>
  </r>
  <r>
    <s v="ORD-100693"/>
    <x v="191"/>
    <s v="CUST-3445"/>
    <x v="0"/>
    <x v="3"/>
    <s v="Madhya Pradesh"/>
    <x v="0"/>
    <x v="1"/>
    <x v="4"/>
    <n v="2"/>
    <n v="93.84"/>
    <n v="0.15"/>
    <n v="159.53"/>
    <n v="142.76"/>
    <n v="16.77"/>
    <s v="Credit Card"/>
    <x v="0"/>
    <n v="0.10512129380053908"/>
    <x v="22"/>
    <s v="Profit"/>
  </r>
  <r>
    <s v="ORD-100694"/>
    <x v="39"/>
    <s v="CUST-2066"/>
    <x v="0"/>
    <x v="0"/>
    <s v="Kerala"/>
    <x v="2"/>
    <x v="0"/>
    <x v="8"/>
    <n v="3"/>
    <n v="9248.5"/>
    <n v="0.2"/>
    <n v="22196.400000000001"/>
    <n v="17586.03"/>
    <n v="4610.37"/>
    <s v="UPI"/>
    <x v="0"/>
    <n v="0.20770800670378978"/>
    <x v="9"/>
    <s v="Profit"/>
  </r>
  <r>
    <s v="ORD-100695"/>
    <x v="316"/>
    <s v="CUST-2237"/>
    <x v="0"/>
    <x v="3"/>
    <s v="Rajasthan"/>
    <x v="2"/>
    <x v="2"/>
    <x v="16"/>
    <n v="6"/>
    <n v="10492.36"/>
    <n v="0.2"/>
    <n v="50363.33"/>
    <n v="42419.58"/>
    <n v="7943.75"/>
    <s v="Credit Card"/>
    <x v="0"/>
    <n v="0.15772884755634703"/>
    <x v="2"/>
    <s v="Profit"/>
  </r>
  <r>
    <s v="ORD-100696"/>
    <x v="18"/>
    <s v="CUST-2834"/>
    <x v="0"/>
    <x v="2"/>
    <s v="Bihar"/>
    <x v="0"/>
    <x v="0"/>
    <x v="0"/>
    <n v="3"/>
    <n v="88255.34"/>
    <n v="0.15"/>
    <n v="225051.12"/>
    <n v="164607.29999999999"/>
    <n v="60443.82"/>
    <s v="UPI"/>
    <x v="0"/>
    <n v="0.26857817903772263"/>
    <x v="13"/>
    <s v="Profit"/>
  </r>
  <r>
    <s v="ORD-100697"/>
    <x v="439"/>
    <s v="CUST-2336"/>
    <x v="1"/>
    <x v="2"/>
    <s v="Bihar"/>
    <x v="1"/>
    <x v="1"/>
    <x v="4"/>
    <n v="2"/>
    <n v="82.91"/>
    <n v="0.2"/>
    <n v="132.66"/>
    <n v="106.95"/>
    <n v="25.71"/>
    <s v="Cash"/>
    <x v="0"/>
    <n v="0.19380370872908187"/>
    <x v="30"/>
    <s v="Profit"/>
  </r>
  <r>
    <s v="ORD-100698"/>
    <x v="481"/>
    <s v="CUST-2073"/>
    <x v="0"/>
    <x v="0"/>
    <s v="Kerala"/>
    <x v="2"/>
    <x v="0"/>
    <x v="0"/>
    <n v="8"/>
    <n v="83592.3"/>
    <n v="0.15"/>
    <n v="568427.64"/>
    <n v="459083.96"/>
    <n v="109343.67999999999"/>
    <s v="Credit Card"/>
    <x v="0"/>
    <n v="0.19236165222366736"/>
    <x v="26"/>
    <s v="Profit"/>
  </r>
  <r>
    <s v="ORD-100699"/>
    <x v="135"/>
    <s v="CUST-3144"/>
    <x v="0"/>
    <x v="3"/>
    <s v="Uttar Pradesh"/>
    <x v="0"/>
    <x v="1"/>
    <x v="14"/>
    <n v="1"/>
    <n v="212.77"/>
    <n v="0.15"/>
    <n v="180.85"/>
    <n v="125.37"/>
    <n v="55.48"/>
    <s v="Cash"/>
    <x v="0"/>
    <n v="0.30677356925628974"/>
    <x v="26"/>
    <s v="Profit"/>
  </r>
  <r>
    <s v="ORD-100700"/>
    <x v="118"/>
    <s v="CUST-2911"/>
    <x v="2"/>
    <x v="1"/>
    <s v="Gujarat"/>
    <x v="0"/>
    <x v="0"/>
    <x v="1"/>
    <n v="3"/>
    <n v="2270.86"/>
    <n v="0.15"/>
    <n v="5790.69"/>
    <n v="3547.87"/>
    <n v="2242.8200000000002"/>
    <s v="UPI"/>
    <x v="0"/>
    <n v="0.38731481049754007"/>
    <x v="12"/>
    <s v="Profit"/>
  </r>
  <r>
    <s v="ORD-100701"/>
    <x v="482"/>
    <s v="CUST-3066"/>
    <x v="1"/>
    <x v="0"/>
    <s v="Tamil Nadu"/>
    <x v="0"/>
    <x v="2"/>
    <x v="10"/>
    <n v="8"/>
    <n v="16641.080000000002"/>
    <n v="0.1"/>
    <n v="119815.78"/>
    <n v="99742.2"/>
    <n v="20073.580000000002"/>
    <s v="Debit Card"/>
    <x v="0"/>
    <n v="0.16753703059813993"/>
    <x v="32"/>
    <s v="Profit"/>
  </r>
  <r>
    <s v="ORD-100702"/>
    <x v="280"/>
    <s v="CUST-1711"/>
    <x v="0"/>
    <x v="1"/>
    <s v="Maharashtra"/>
    <x v="1"/>
    <x v="0"/>
    <x v="1"/>
    <n v="3"/>
    <n v="2228.69"/>
    <n v="0.15"/>
    <n v="5683.16"/>
    <n v="4948.3999999999996"/>
    <n v="734.76"/>
    <s v="Cash"/>
    <x v="0"/>
    <n v="0.1292872275283469"/>
    <x v="31"/>
    <s v="Profit"/>
  </r>
  <r>
    <s v="ORD-100703"/>
    <x v="325"/>
    <s v="CUST-1388"/>
    <x v="1"/>
    <x v="1"/>
    <s v="Goa"/>
    <x v="0"/>
    <x v="2"/>
    <x v="10"/>
    <n v="1"/>
    <n v="10994.41"/>
    <n v="0"/>
    <n v="10994.41"/>
    <n v="8976.06"/>
    <n v="2018.35"/>
    <s v="Net Banking"/>
    <x v="0"/>
    <n v="0.18357965547946636"/>
    <x v="20"/>
    <s v="Profit"/>
  </r>
  <r>
    <s v="ORD-100704"/>
    <x v="177"/>
    <s v="CUST-3357"/>
    <x v="2"/>
    <x v="4"/>
    <s v="Haryana"/>
    <x v="0"/>
    <x v="2"/>
    <x v="16"/>
    <n v="6"/>
    <n v="8254.5300000000007"/>
    <n v="0.1"/>
    <n v="44574.46"/>
    <n v="37457.93"/>
    <n v="7116.53"/>
    <s v="Cash"/>
    <x v="0"/>
    <n v="0.1596548786008849"/>
    <x v="26"/>
    <s v="Profit"/>
  </r>
  <r>
    <s v="ORD-100705"/>
    <x v="483"/>
    <s v="CUST-2522"/>
    <x v="1"/>
    <x v="2"/>
    <s v="Odisha"/>
    <x v="0"/>
    <x v="1"/>
    <x v="3"/>
    <n v="6"/>
    <n v="198.48"/>
    <n v="0.05"/>
    <n v="1131.3399999999999"/>
    <n v="918.06"/>
    <n v="213.28"/>
    <s v="Credit Card"/>
    <x v="0"/>
    <n v="0.18851980836883697"/>
    <x v="1"/>
    <s v="Profit"/>
  </r>
  <r>
    <s v="ORD-100706"/>
    <x v="162"/>
    <s v="CUST-2906"/>
    <x v="0"/>
    <x v="0"/>
    <s v="Tamil Nadu"/>
    <x v="2"/>
    <x v="2"/>
    <x v="10"/>
    <n v="1"/>
    <n v="16688.16"/>
    <n v="0.1"/>
    <n v="15019.34"/>
    <n v="9690.59"/>
    <n v="5328.75"/>
    <s v="Cash"/>
    <x v="0"/>
    <n v="0.35479255413353716"/>
    <x v="7"/>
    <s v="Profit"/>
  </r>
  <r>
    <s v="ORD-100707"/>
    <x v="233"/>
    <s v="CUST-3191"/>
    <x v="1"/>
    <x v="2"/>
    <s v="Bihar"/>
    <x v="0"/>
    <x v="1"/>
    <x v="7"/>
    <n v="1"/>
    <n v="276.06"/>
    <n v="0.15"/>
    <n v="234.65"/>
    <n v="195.39"/>
    <n v="39.26"/>
    <s v="Net Banking"/>
    <x v="0"/>
    <n v="0.16731301939058171"/>
    <x v="3"/>
    <s v="Profit"/>
  </r>
  <r>
    <s v="ORD-100708"/>
    <x v="484"/>
    <s v="CUST-1755"/>
    <x v="0"/>
    <x v="1"/>
    <s v="Goa"/>
    <x v="0"/>
    <x v="0"/>
    <x v="8"/>
    <n v="1"/>
    <n v="24656.86"/>
    <n v="0"/>
    <n v="24656.86"/>
    <n v="20148.84"/>
    <n v="4508.0200000000004"/>
    <s v="Cash"/>
    <x v="0"/>
    <n v="0.18283025494730473"/>
    <x v="28"/>
    <s v="Profit"/>
  </r>
  <r>
    <s v="ORD-100709"/>
    <x v="485"/>
    <s v="CUST-1792"/>
    <x v="0"/>
    <x v="4"/>
    <s v="Haryana"/>
    <x v="0"/>
    <x v="2"/>
    <x v="16"/>
    <n v="2"/>
    <n v="6819.38"/>
    <n v="0"/>
    <n v="13638.76"/>
    <n v="9530.5300000000007"/>
    <n v="4108.2299999999996"/>
    <s v="Net Banking"/>
    <x v="0"/>
    <n v="0.30121726608577315"/>
    <x v="24"/>
    <s v="Profit"/>
  </r>
  <r>
    <s v="ORD-100710"/>
    <x v="486"/>
    <s v="CUST-1684"/>
    <x v="0"/>
    <x v="1"/>
    <s v="Gujarat"/>
    <x v="0"/>
    <x v="2"/>
    <x v="12"/>
    <n v="1"/>
    <n v="11727.86"/>
    <n v="0.25"/>
    <n v="8795.9"/>
    <n v="9142.39"/>
    <n v="-346.49"/>
    <s v="Debit Card"/>
    <x v="0"/>
    <n v="-3.9392216828295003E-2"/>
    <x v="17"/>
    <s v="Loss"/>
  </r>
  <r>
    <s v="ORD-100711"/>
    <x v="487"/>
    <s v="CUST-2670"/>
    <x v="0"/>
    <x v="2"/>
    <s v="West Bengal"/>
    <x v="3"/>
    <x v="1"/>
    <x v="4"/>
    <n v="3"/>
    <n v="142.47"/>
    <n v="0.2"/>
    <n v="341.93"/>
    <n v="226.59"/>
    <n v="115.34"/>
    <s v="Debit Card"/>
    <x v="0"/>
    <n v="0.3373205041967654"/>
    <x v="22"/>
    <s v="Profit"/>
  </r>
  <r>
    <s v="ORD-100712"/>
    <x v="488"/>
    <s v="CUST-1423"/>
    <x v="1"/>
    <x v="0"/>
    <s v="Tamil Nadu"/>
    <x v="0"/>
    <x v="0"/>
    <x v="1"/>
    <n v="3"/>
    <n v="1723.24"/>
    <n v="0.15"/>
    <n v="4394.26"/>
    <n v="4130.82"/>
    <n v="263.44"/>
    <s v="Debit Card"/>
    <x v="0"/>
    <n v="5.9950935993773692E-2"/>
    <x v="28"/>
    <s v="Profit"/>
  </r>
  <r>
    <s v="ORD-100713"/>
    <x v="489"/>
    <s v="CUST-2348"/>
    <x v="0"/>
    <x v="2"/>
    <s v="Assam"/>
    <x v="0"/>
    <x v="0"/>
    <x v="6"/>
    <n v="1"/>
    <n v="4463.6499999999996"/>
    <n v="0.2"/>
    <n v="3570.92"/>
    <n v="3615"/>
    <n v="-44.08"/>
    <s v="Credit Card"/>
    <x v="1"/>
    <n v="-1.234415780807187E-2"/>
    <x v="25"/>
    <s v="Loss"/>
  </r>
  <r>
    <s v="ORD-100714"/>
    <x v="94"/>
    <s v="CUST-1740"/>
    <x v="0"/>
    <x v="3"/>
    <s v="Chhattisgarh"/>
    <x v="1"/>
    <x v="1"/>
    <x v="7"/>
    <n v="1"/>
    <n v="512.19000000000005"/>
    <n v="0.1"/>
    <n v="460.97"/>
    <n v="279.13"/>
    <n v="181.84"/>
    <s v="Cash"/>
    <x v="0"/>
    <n v="0.39447252532702776"/>
    <x v="24"/>
    <s v="Profit"/>
  </r>
  <r>
    <s v="ORD-100715"/>
    <x v="460"/>
    <s v="CUST-1257"/>
    <x v="1"/>
    <x v="3"/>
    <s v="Chhattisgarh"/>
    <x v="1"/>
    <x v="0"/>
    <x v="2"/>
    <n v="2"/>
    <n v="21685.11"/>
    <n v="0.1"/>
    <n v="39033.199999999997"/>
    <n v="33921.839999999997"/>
    <n v="5111.3599999999997"/>
    <s v="Net Banking"/>
    <x v="0"/>
    <n v="0.13094903825461401"/>
    <x v="21"/>
    <s v="Profit"/>
  </r>
  <r>
    <s v="ORD-100716"/>
    <x v="490"/>
    <s v="CUST-2686"/>
    <x v="1"/>
    <x v="3"/>
    <s v="Rajasthan"/>
    <x v="0"/>
    <x v="2"/>
    <x v="12"/>
    <n v="2"/>
    <n v="12898.82"/>
    <n v="0"/>
    <n v="25797.64"/>
    <n v="18864.43"/>
    <n v="6933.21"/>
    <s v="Net Banking"/>
    <x v="0"/>
    <n v="0.26875365343496538"/>
    <x v="12"/>
    <s v="Profit"/>
  </r>
  <r>
    <s v="ORD-100717"/>
    <x v="491"/>
    <s v="CUST-2735"/>
    <x v="2"/>
    <x v="3"/>
    <s v="Uttar Pradesh"/>
    <x v="0"/>
    <x v="0"/>
    <x v="8"/>
    <n v="2"/>
    <n v="9277.52"/>
    <n v="0.1"/>
    <n v="16699.54"/>
    <n v="12744.24"/>
    <n v="3955.3"/>
    <s v="Net Banking"/>
    <x v="0"/>
    <n v="0.23685083541223292"/>
    <x v="6"/>
    <s v="Profit"/>
  </r>
  <r>
    <s v="ORD-100718"/>
    <x v="358"/>
    <s v="CUST-2154"/>
    <x v="2"/>
    <x v="2"/>
    <s v="Jharkhand"/>
    <x v="2"/>
    <x v="0"/>
    <x v="11"/>
    <n v="1"/>
    <n v="2336.8000000000002"/>
    <n v="0.15"/>
    <n v="1986.28"/>
    <n v="1674.71"/>
    <n v="311.57"/>
    <s v="Cash"/>
    <x v="0"/>
    <n v="0.15686106691906479"/>
    <x v="29"/>
    <s v="Profit"/>
  </r>
  <r>
    <s v="ORD-100719"/>
    <x v="356"/>
    <s v="CUST-1806"/>
    <x v="0"/>
    <x v="0"/>
    <s v="Telangana"/>
    <x v="0"/>
    <x v="1"/>
    <x v="5"/>
    <n v="2"/>
    <n v="217.93"/>
    <n v="0.2"/>
    <n v="348.69"/>
    <n v="247.52"/>
    <n v="101.17"/>
    <s v="UPI"/>
    <x v="0"/>
    <n v="0.29014310705784507"/>
    <x v="21"/>
    <s v="Profit"/>
  </r>
  <r>
    <s v="ORD-100720"/>
    <x v="70"/>
    <s v="CUST-3440"/>
    <x v="0"/>
    <x v="4"/>
    <s v="Delhi"/>
    <x v="0"/>
    <x v="0"/>
    <x v="11"/>
    <n v="2"/>
    <n v="2318.0300000000002"/>
    <n v="0"/>
    <n v="4636.0600000000004"/>
    <n v="3300.4"/>
    <n v="1335.66"/>
    <s v="UPI"/>
    <x v="0"/>
    <n v="0.28810239729425419"/>
    <x v="30"/>
    <s v="Profit"/>
  </r>
  <r>
    <s v="ORD-100721"/>
    <x v="35"/>
    <s v="CUST-1476"/>
    <x v="0"/>
    <x v="3"/>
    <s v="Uttar Pradesh"/>
    <x v="1"/>
    <x v="2"/>
    <x v="15"/>
    <n v="5"/>
    <n v="11875.72"/>
    <n v="0.05"/>
    <n v="56409.67"/>
    <n v="44169.2"/>
    <n v="12240.47"/>
    <s v="UPI"/>
    <x v="1"/>
    <n v="0.21699240573469053"/>
    <x v="3"/>
    <s v="Profit"/>
  </r>
  <r>
    <s v="ORD-100722"/>
    <x v="132"/>
    <s v="CUST-2854"/>
    <x v="0"/>
    <x v="3"/>
    <s v="Rajasthan"/>
    <x v="0"/>
    <x v="0"/>
    <x v="0"/>
    <n v="5"/>
    <n v="43453.98"/>
    <n v="0.1"/>
    <n v="195542.91"/>
    <n v="169929.56"/>
    <n v="25613.35"/>
    <s v="Net Banking"/>
    <x v="0"/>
    <n v="0.13098582812335152"/>
    <x v="16"/>
    <s v="Profit"/>
  </r>
  <r>
    <s v="ORD-100723"/>
    <x v="492"/>
    <s v="CUST-1669"/>
    <x v="0"/>
    <x v="4"/>
    <s v="Himachal Pradesh"/>
    <x v="0"/>
    <x v="0"/>
    <x v="1"/>
    <n v="4"/>
    <n v="2165.4299999999998"/>
    <n v="0.1"/>
    <n v="7795.55"/>
    <n v="6096.61"/>
    <n v="1698.94"/>
    <s v="Debit Card"/>
    <x v="0"/>
    <n v="0.21793715645464401"/>
    <x v="23"/>
    <s v="Profit"/>
  </r>
  <r>
    <s v="ORD-100724"/>
    <x v="79"/>
    <s v="CUST-1458"/>
    <x v="0"/>
    <x v="1"/>
    <s v="Gujarat"/>
    <x v="2"/>
    <x v="0"/>
    <x v="6"/>
    <n v="3"/>
    <n v="5978.22"/>
    <n v="0.1"/>
    <n v="16141.19"/>
    <n v="12994.36"/>
    <n v="3146.83"/>
    <s v="Net Banking"/>
    <x v="0"/>
    <n v="0.19495650568514464"/>
    <x v="25"/>
    <s v="Profit"/>
  </r>
  <r>
    <s v="ORD-100725"/>
    <x v="103"/>
    <s v="CUST-2964"/>
    <x v="0"/>
    <x v="3"/>
    <s v="Rajasthan"/>
    <x v="0"/>
    <x v="0"/>
    <x v="11"/>
    <n v="1"/>
    <n v="3058.5"/>
    <n v="0"/>
    <n v="3058.5"/>
    <n v="1604.74"/>
    <n v="1453.76"/>
    <s v="Cash"/>
    <x v="0"/>
    <n v="0.4753179663233611"/>
    <x v="5"/>
    <s v="Profit"/>
  </r>
  <r>
    <s v="ORD-100726"/>
    <x v="493"/>
    <s v="CUST-2517"/>
    <x v="0"/>
    <x v="3"/>
    <s v="Rajasthan"/>
    <x v="1"/>
    <x v="1"/>
    <x v="3"/>
    <n v="1"/>
    <n v="58.9"/>
    <n v="0.25"/>
    <n v="44.17"/>
    <n v="40.5"/>
    <n v="3.67"/>
    <s v="Credit Card"/>
    <x v="0"/>
    <n v="8.3088068824994338E-2"/>
    <x v="28"/>
    <s v="Profit"/>
  </r>
  <r>
    <s v="ORD-100727"/>
    <x v="494"/>
    <s v="CUST-2648"/>
    <x v="0"/>
    <x v="2"/>
    <s v="West Bengal"/>
    <x v="2"/>
    <x v="1"/>
    <x v="7"/>
    <n v="2"/>
    <n v="357.81"/>
    <n v="0.05"/>
    <n v="679.84"/>
    <n v="455.78"/>
    <n v="224.06"/>
    <s v="UPI"/>
    <x v="0"/>
    <n v="0.32957754765827252"/>
    <x v="4"/>
    <s v="Profit"/>
  </r>
  <r>
    <s v="ORD-100728"/>
    <x v="77"/>
    <s v="CUST-2317"/>
    <x v="0"/>
    <x v="4"/>
    <s v="Delhi"/>
    <x v="1"/>
    <x v="0"/>
    <x v="6"/>
    <n v="2"/>
    <n v="4912.74"/>
    <n v="0.1"/>
    <n v="8842.93"/>
    <n v="7494.43"/>
    <n v="1348.5"/>
    <s v="Cash"/>
    <x v="0"/>
    <n v="0.15249470480937879"/>
    <x v="14"/>
    <s v="Profit"/>
  </r>
  <r>
    <s v="ORD-100729"/>
    <x v="495"/>
    <s v="CUST-2327"/>
    <x v="1"/>
    <x v="1"/>
    <s v="Maharashtra"/>
    <x v="0"/>
    <x v="2"/>
    <x v="15"/>
    <n v="1"/>
    <n v="16636.98"/>
    <n v="0.25"/>
    <n v="12477.74"/>
    <n v="12627.04"/>
    <n v="-149.30000000000001"/>
    <s v="UPI"/>
    <x v="0"/>
    <n v="-1.1965307820166153E-2"/>
    <x v="29"/>
    <s v="Loss"/>
  </r>
  <r>
    <s v="ORD-100730"/>
    <x v="114"/>
    <s v="CUST-1868"/>
    <x v="2"/>
    <x v="2"/>
    <s v="Odisha"/>
    <x v="1"/>
    <x v="1"/>
    <x v="5"/>
    <n v="1"/>
    <n v="455.57"/>
    <n v="0"/>
    <n v="455.57"/>
    <n v="354.71"/>
    <n v="100.86"/>
    <s v="Cash"/>
    <x v="0"/>
    <n v="0.22139298022257831"/>
    <x v="31"/>
    <s v="Profit"/>
  </r>
  <r>
    <s v="ORD-100731"/>
    <x v="496"/>
    <s v="CUST-1463"/>
    <x v="0"/>
    <x v="4"/>
    <s v="Punjab"/>
    <x v="1"/>
    <x v="0"/>
    <x v="11"/>
    <n v="1"/>
    <n v="1250.6099999999999"/>
    <n v="0"/>
    <n v="1250.6099999999999"/>
    <n v="809.63"/>
    <n v="440.98"/>
    <s v="Credit Card"/>
    <x v="0"/>
    <n v="0.35261192538041441"/>
    <x v="20"/>
    <s v="Profit"/>
  </r>
  <r>
    <s v="ORD-100732"/>
    <x v="497"/>
    <s v="CUST-1796"/>
    <x v="0"/>
    <x v="3"/>
    <s v="Uttar Pradesh"/>
    <x v="0"/>
    <x v="2"/>
    <x v="10"/>
    <n v="3"/>
    <n v="17168.11"/>
    <n v="0.05"/>
    <n v="48929.11"/>
    <n v="33727.300000000003"/>
    <n v="15201.81"/>
    <s v="Credit Card"/>
    <x v="0"/>
    <n v="0.31069050714390672"/>
    <x v="29"/>
    <s v="Profit"/>
  </r>
  <r>
    <s v="ORD-100733"/>
    <x v="498"/>
    <s v="CUST-2149"/>
    <x v="1"/>
    <x v="2"/>
    <s v="West Bengal"/>
    <x v="1"/>
    <x v="0"/>
    <x v="8"/>
    <n v="2"/>
    <n v="19495.11"/>
    <n v="0.15"/>
    <n v="33141.69"/>
    <n v="22426.560000000001"/>
    <n v="10715.13"/>
    <s v="Credit Card"/>
    <x v="0"/>
    <n v="0.32331272183162652"/>
    <x v="17"/>
    <s v="Profit"/>
  </r>
  <r>
    <s v="ORD-100734"/>
    <x v="499"/>
    <s v="CUST-1004"/>
    <x v="2"/>
    <x v="4"/>
    <s v="Punjab"/>
    <x v="0"/>
    <x v="1"/>
    <x v="13"/>
    <n v="2"/>
    <n v="265.22000000000003"/>
    <n v="0"/>
    <n v="530.44000000000005"/>
    <n v="388.49"/>
    <n v="141.94999999999999"/>
    <s v="UPI"/>
    <x v="0"/>
    <n v="0.26760802352763741"/>
    <x v="0"/>
    <s v="Profit"/>
  </r>
  <r>
    <s v="ORD-100735"/>
    <x v="500"/>
    <s v="CUST-1408"/>
    <x v="0"/>
    <x v="2"/>
    <s v="Odisha"/>
    <x v="0"/>
    <x v="1"/>
    <x v="3"/>
    <n v="3"/>
    <n v="62.54"/>
    <n v="0.05"/>
    <n v="178.24"/>
    <n v="149.69"/>
    <n v="28.55"/>
    <s v="UPI"/>
    <x v="0"/>
    <n v="0.16017728904847398"/>
    <x v="7"/>
    <s v="Profit"/>
  </r>
  <r>
    <s v="ORD-100736"/>
    <x v="393"/>
    <s v="CUST-3423"/>
    <x v="2"/>
    <x v="4"/>
    <s v="Punjab"/>
    <x v="1"/>
    <x v="0"/>
    <x v="0"/>
    <n v="1"/>
    <n v="80396.25"/>
    <n v="0.15"/>
    <n v="68336.81"/>
    <n v="64431.31"/>
    <n v="3905.5"/>
    <s v="Credit Card"/>
    <x v="1"/>
    <n v="5.7150750817897417E-2"/>
    <x v="30"/>
    <s v="Profit"/>
  </r>
  <r>
    <s v="ORD-100737"/>
    <x v="417"/>
    <s v="CUST-3174"/>
    <x v="0"/>
    <x v="1"/>
    <s v="Rajasthan"/>
    <x v="1"/>
    <x v="1"/>
    <x v="5"/>
    <n v="5"/>
    <n v="415.75"/>
    <n v="0"/>
    <n v="2078.75"/>
    <n v="1683.31"/>
    <n v="395.44"/>
    <s v="Cash"/>
    <x v="0"/>
    <n v="0.19022970535177391"/>
    <x v="19"/>
    <s v="Profit"/>
  </r>
  <r>
    <s v="ORD-100738"/>
    <x v="501"/>
    <s v="CUST-1287"/>
    <x v="0"/>
    <x v="3"/>
    <s v="Rajasthan"/>
    <x v="0"/>
    <x v="0"/>
    <x v="8"/>
    <n v="5"/>
    <n v="13460.78"/>
    <n v="0.1"/>
    <n v="60573.51"/>
    <n v="43562.23"/>
    <n v="17011.28"/>
    <s v="Credit Card"/>
    <x v="0"/>
    <n v="0.28083695331507119"/>
    <x v="28"/>
    <s v="Profit"/>
  </r>
  <r>
    <s v="ORD-100739"/>
    <x v="502"/>
    <s v="CUST-1450"/>
    <x v="0"/>
    <x v="2"/>
    <s v="Assam"/>
    <x v="0"/>
    <x v="1"/>
    <x v="13"/>
    <n v="3"/>
    <n v="146.97"/>
    <n v="0.2"/>
    <n v="352.73"/>
    <n v="257.3"/>
    <n v="95.43"/>
    <s v="Net Banking"/>
    <x v="0"/>
    <n v="0.27054687721486692"/>
    <x v="16"/>
    <s v="Profit"/>
  </r>
  <r>
    <s v="ORD-100740"/>
    <x v="373"/>
    <s v="CUST-1600"/>
    <x v="1"/>
    <x v="1"/>
    <s v="Maharashtra"/>
    <x v="0"/>
    <x v="2"/>
    <x v="10"/>
    <n v="2"/>
    <n v="17904.2"/>
    <n v="0.1"/>
    <n v="32227.56"/>
    <n v="28965.16"/>
    <n v="3262.4"/>
    <s v="Debit Card"/>
    <x v="0"/>
    <n v="0.10123012725753981"/>
    <x v="7"/>
    <s v="Profit"/>
  </r>
  <r>
    <s v="ORD-100741"/>
    <x v="119"/>
    <s v="CUST-1839"/>
    <x v="1"/>
    <x v="4"/>
    <s v="Haryana"/>
    <x v="0"/>
    <x v="0"/>
    <x v="11"/>
    <n v="4"/>
    <n v="2681.79"/>
    <n v="0"/>
    <n v="10727.16"/>
    <n v="6014.05"/>
    <n v="4713.1099999999997"/>
    <s v="UPI"/>
    <x v="0"/>
    <n v="0.43936232889226967"/>
    <x v="16"/>
    <s v="Profit"/>
  </r>
  <r>
    <s v="ORD-100742"/>
    <x v="503"/>
    <s v="CUST-2733"/>
    <x v="0"/>
    <x v="3"/>
    <s v="Uttar Pradesh"/>
    <x v="0"/>
    <x v="0"/>
    <x v="0"/>
    <n v="1"/>
    <n v="47636.15"/>
    <n v="0.1"/>
    <n v="42872.54"/>
    <n v="32070.63"/>
    <n v="10801.91"/>
    <s v="Debit Card"/>
    <x v="0"/>
    <n v="0.25195404797569726"/>
    <x v="4"/>
    <s v="Profit"/>
  </r>
  <r>
    <s v="ORD-100743"/>
    <x v="504"/>
    <s v="CUST-2387"/>
    <x v="0"/>
    <x v="3"/>
    <m/>
    <x v="0"/>
    <x v="1"/>
    <x v="5"/>
    <n v="1"/>
    <n v="457.72"/>
    <n v="0.05"/>
    <n v="434.83"/>
    <n v="316.17"/>
    <n v="118.66"/>
    <s v="Debit Card"/>
    <x v="0"/>
    <n v="0.27288825518018534"/>
    <x v="17"/>
    <s v="Profit"/>
  </r>
  <r>
    <s v="ORD-100744"/>
    <x v="505"/>
    <s v="CUST-3160"/>
    <x v="1"/>
    <x v="0"/>
    <s v="Kerala"/>
    <x v="0"/>
    <x v="2"/>
    <x v="12"/>
    <n v="2"/>
    <n v="8341.69"/>
    <n v="0.15"/>
    <n v="14180.87"/>
    <n v="9193.36"/>
    <n v="4987.51"/>
    <s v="Credit Card"/>
    <x v="0"/>
    <n v="0.35170691219932204"/>
    <x v="12"/>
    <s v="Profit"/>
  </r>
  <r>
    <s v="ORD-100745"/>
    <x v="313"/>
    <s v="CUST-2136"/>
    <x v="0"/>
    <x v="1"/>
    <s v="Gujarat"/>
    <x v="0"/>
    <x v="0"/>
    <x v="6"/>
    <n v="6"/>
    <n v="2903.67"/>
    <n v="0.1"/>
    <n v="15679.82"/>
    <n v="12699.99"/>
    <n v="2979.83"/>
    <s v="UPI"/>
    <x v="0"/>
    <n v="0.19004236018015513"/>
    <x v="17"/>
    <s v="Profit"/>
  </r>
  <r>
    <s v="ORD-100746"/>
    <x v="506"/>
    <s v="CUST-1403"/>
    <x v="2"/>
    <x v="1"/>
    <s v="Madhya Pradesh"/>
    <x v="0"/>
    <x v="1"/>
    <x v="4"/>
    <n v="3"/>
    <n v="152.46"/>
    <n v="0.1"/>
    <n v="411.64"/>
    <n v="309.5"/>
    <n v="102.14"/>
    <s v="Debit Card"/>
    <x v="0"/>
    <n v="0.24812943348556993"/>
    <x v="5"/>
    <s v="Profit"/>
  </r>
  <r>
    <s v="ORD-100747"/>
    <x v="30"/>
    <s v="CUST-2695"/>
    <x v="0"/>
    <x v="3"/>
    <s v="Uttar Pradesh"/>
    <x v="0"/>
    <x v="0"/>
    <x v="0"/>
    <n v="4"/>
    <n v="63412.38"/>
    <n v="0.15"/>
    <n v="215602.09"/>
    <n v="187941.17"/>
    <n v="27660.92"/>
    <s v="UPI"/>
    <x v="2"/>
    <n v="0.12829615891014784"/>
    <x v="21"/>
    <s v="Profit"/>
  </r>
  <r>
    <s v="ORD-100748"/>
    <x v="507"/>
    <s v="CUST-1272"/>
    <x v="0"/>
    <x v="0"/>
    <s v="Andhra Pradesh"/>
    <x v="2"/>
    <x v="2"/>
    <x v="9"/>
    <n v="1"/>
    <n v="2869.87"/>
    <n v="0.15"/>
    <n v="2439.39"/>
    <n v="2001.55"/>
    <n v="437.84"/>
    <s v="UPI"/>
    <x v="0"/>
    <n v="0.17948749482452581"/>
    <x v="23"/>
    <s v="Profit"/>
  </r>
  <r>
    <s v="ORD-100749"/>
    <x v="508"/>
    <s v="CUST-2805"/>
    <x v="1"/>
    <x v="0"/>
    <s v="Kerala"/>
    <x v="2"/>
    <x v="0"/>
    <x v="0"/>
    <n v="5"/>
    <n v="52155.65"/>
    <n v="0.15"/>
    <n v="221661.51"/>
    <n v="154639.12"/>
    <n v="67022.39"/>
    <s v="Cash"/>
    <x v="2"/>
    <n v="0.3023636805505836"/>
    <x v="26"/>
    <s v="Profit"/>
  </r>
  <r>
    <s v="ORD-100750"/>
    <x v="509"/>
    <s v="CUST-1638"/>
    <x v="0"/>
    <x v="0"/>
    <s v="Telangana"/>
    <x v="0"/>
    <x v="1"/>
    <x v="7"/>
    <n v="1"/>
    <n v="445.51"/>
    <n v="0"/>
    <n v="445.51"/>
    <n v="327.25"/>
    <n v="118.26"/>
    <s v="Cash"/>
    <x v="0"/>
    <n v="0.26544858701263724"/>
    <x v="12"/>
    <s v="Profit"/>
  </r>
  <r>
    <s v="ORD-100751"/>
    <x v="510"/>
    <s v="CUST-2732"/>
    <x v="1"/>
    <x v="4"/>
    <s v="Haryana"/>
    <x v="2"/>
    <x v="2"/>
    <x v="12"/>
    <n v="6"/>
    <n v="9351.39"/>
    <n v="0"/>
    <n v="56108.34"/>
    <n v="42124.42"/>
    <n v="13983.92"/>
    <s v="Cash"/>
    <x v="0"/>
    <n v="0.24923068477876908"/>
    <x v="2"/>
    <s v="Profit"/>
  </r>
  <r>
    <s v="ORD-100752"/>
    <x v="511"/>
    <s v="CUST-1367"/>
    <x v="0"/>
    <x v="3"/>
    <s v="Madhya Pradesh"/>
    <x v="0"/>
    <x v="0"/>
    <x v="11"/>
    <n v="4"/>
    <n v="1514.32"/>
    <n v="0.15"/>
    <n v="5148.6899999999996"/>
    <n v="4331.96"/>
    <n v="816.73"/>
    <s v="Credit Card"/>
    <x v="0"/>
    <n v="0.15862869972750351"/>
    <x v="9"/>
    <s v="Profit"/>
  </r>
  <r>
    <s v="ORD-100753"/>
    <x v="310"/>
    <s v="CUST-2283"/>
    <x v="0"/>
    <x v="2"/>
    <s v="Assam"/>
    <x v="0"/>
    <x v="0"/>
    <x v="8"/>
    <n v="3"/>
    <n v="21819.1"/>
    <n v="0.15"/>
    <n v="55638.7"/>
    <n v="36641.089999999997"/>
    <n v="18997.61"/>
    <s v="Net Banking"/>
    <x v="0"/>
    <n v="0.34144597195836712"/>
    <x v="31"/>
    <s v="Profit"/>
  </r>
  <r>
    <s v="ORD-100754"/>
    <x v="28"/>
    <s v="CUST-3243"/>
    <x v="1"/>
    <x v="3"/>
    <s v="Uttar Pradesh"/>
    <x v="0"/>
    <x v="0"/>
    <x v="1"/>
    <n v="2"/>
    <n v="2314.52"/>
    <n v="0.05"/>
    <n v="4397.59"/>
    <n v="3449.17"/>
    <n v="948.42"/>
    <s v="Credit Card"/>
    <x v="0"/>
    <n v="0.21566812731518853"/>
    <x v="19"/>
    <s v="Profit"/>
  </r>
  <r>
    <s v="ORD-100755"/>
    <x v="161"/>
    <s v="CUST-2673"/>
    <x v="1"/>
    <x v="4"/>
    <s v="Uttar Pradesh"/>
    <x v="2"/>
    <x v="2"/>
    <x v="12"/>
    <n v="6"/>
    <n v="13790.1"/>
    <n v="0.15"/>
    <n v="70329.509999999995"/>
    <n v="60251.38"/>
    <n v="10078.129999999999"/>
    <s v="Credit Card"/>
    <x v="0"/>
    <n v="0.1432987376138409"/>
    <x v="23"/>
    <s v="Profit"/>
  </r>
  <r>
    <s v="ORD-100756"/>
    <x v="512"/>
    <s v="CUST-3012"/>
    <x v="0"/>
    <x v="0"/>
    <s v="Andhra Pradesh"/>
    <x v="0"/>
    <x v="0"/>
    <x v="11"/>
    <n v="3"/>
    <n v="1150.27"/>
    <n v="0.05"/>
    <n v="3278.27"/>
    <n v="2474.98"/>
    <n v="803.29"/>
    <s v="UPI"/>
    <x v="0"/>
    <n v="0.24503472868311638"/>
    <x v="26"/>
    <s v="Profit"/>
  </r>
  <r>
    <s v="ORD-100757"/>
    <x v="155"/>
    <s v="CUST-3149"/>
    <x v="0"/>
    <x v="2"/>
    <s v="Bihar"/>
    <x v="0"/>
    <x v="0"/>
    <x v="0"/>
    <n v="4"/>
    <n v="69462.179999999993"/>
    <n v="0.05"/>
    <n v="263956.28000000003"/>
    <n v="178574.02"/>
    <n v="85382.26"/>
    <s v="Credit Card"/>
    <x v="0"/>
    <n v="0.32347122030966641"/>
    <x v="0"/>
    <s v="Profit"/>
  </r>
  <r>
    <s v="ORD-100758"/>
    <x v="513"/>
    <s v="CUST-1136"/>
    <x v="0"/>
    <x v="4"/>
    <s v="Himachal Pradesh"/>
    <x v="0"/>
    <x v="1"/>
    <x v="7"/>
    <n v="1"/>
    <n v="255.68"/>
    <n v="0"/>
    <n v="255.68"/>
    <n v="202.85"/>
    <n v="52.83"/>
    <s v="UPI"/>
    <x v="0"/>
    <n v="0.20662546933667084"/>
    <x v="24"/>
    <s v="Profit"/>
  </r>
  <r>
    <s v="ORD-100759"/>
    <x v="514"/>
    <s v="CUST-2661"/>
    <x v="0"/>
    <x v="4"/>
    <s v="Uttar Pradesh"/>
    <x v="2"/>
    <x v="2"/>
    <x v="9"/>
    <n v="2"/>
    <n v="10314.09"/>
    <n v="0.25"/>
    <n v="15471.14"/>
    <n v="15494.79"/>
    <n v="-23.65"/>
    <s v="Cash"/>
    <x v="1"/>
    <n v="-1.5286527043256023E-3"/>
    <x v="27"/>
    <s v="Loss"/>
  </r>
  <r>
    <s v="ORD-100760"/>
    <x v="451"/>
    <s v="CUST-1149"/>
    <x v="0"/>
    <x v="2"/>
    <s v="Bihar"/>
    <x v="1"/>
    <x v="1"/>
    <x v="3"/>
    <n v="1"/>
    <n v="133.61000000000001"/>
    <n v="0.1"/>
    <n v="120.25"/>
    <n v="80.510000000000005"/>
    <n v="39.74"/>
    <s v="Net Banking"/>
    <x v="0"/>
    <n v="0.33047817047817052"/>
    <x v="27"/>
    <s v="Profit"/>
  </r>
  <r>
    <s v="ORD-100761"/>
    <x v="183"/>
    <s v="CUST-2642"/>
    <x v="0"/>
    <x v="1"/>
    <s v="Maharashtra"/>
    <x v="2"/>
    <x v="0"/>
    <x v="11"/>
    <n v="2"/>
    <n v="2390.79"/>
    <n v="0.1"/>
    <n v="4303.42"/>
    <n v="2696.97"/>
    <n v="1606.45"/>
    <s v="Cash"/>
    <x v="1"/>
    <n v="0.37329612261875439"/>
    <x v="0"/>
    <s v="Profit"/>
  </r>
  <r>
    <s v="ORD-100762"/>
    <x v="18"/>
    <s v="CUST-2715"/>
    <x v="0"/>
    <x v="1"/>
    <s v="Madhya Pradesh"/>
    <x v="2"/>
    <x v="0"/>
    <x v="0"/>
    <n v="4"/>
    <n v="37478.49"/>
    <n v="0.1"/>
    <n v="134922.56"/>
    <n v="92200.77"/>
    <n v="42721.79"/>
    <s v="UPI"/>
    <x v="0"/>
    <n v="0.31663933740954814"/>
    <x v="13"/>
    <s v="Profit"/>
  </r>
  <r>
    <s v="ORD-100763"/>
    <x v="376"/>
    <s v="CUST-1773"/>
    <x v="0"/>
    <x v="4"/>
    <s v="Delhi"/>
    <x v="2"/>
    <x v="0"/>
    <x v="2"/>
    <n v="1"/>
    <n v="19702.32"/>
    <n v="0.05"/>
    <n v="18717.2"/>
    <n v="14873.19"/>
    <n v="3844.01"/>
    <s v="Debit Card"/>
    <x v="0"/>
    <n v="0.20537313273352853"/>
    <x v="13"/>
    <s v="Profit"/>
  </r>
  <r>
    <s v="ORD-100764"/>
    <x v="47"/>
    <s v="CUST-1189"/>
    <x v="0"/>
    <x v="3"/>
    <s v="Rajasthan"/>
    <x v="0"/>
    <x v="2"/>
    <x v="9"/>
    <n v="3"/>
    <n v="4275.6400000000003"/>
    <n v="0.05"/>
    <n v="12185.57"/>
    <n v="7914.73"/>
    <n v="4270.84"/>
    <s v="UPI"/>
    <x v="0"/>
    <n v="0.35048339962759234"/>
    <x v="19"/>
    <s v="Profit"/>
  </r>
  <r>
    <s v="ORD-100765"/>
    <x v="243"/>
    <s v="CUST-1900"/>
    <x v="1"/>
    <x v="2"/>
    <s v="Odisha"/>
    <x v="2"/>
    <x v="2"/>
    <x v="16"/>
    <n v="4"/>
    <n v="12085.01"/>
    <n v="0.15"/>
    <n v="41089.03"/>
    <n v="26789.5"/>
    <n v="14299.53"/>
    <s v="UPI"/>
    <x v="0"/>
    <n v="0.34801332618462888"/>
    <x v="23"/>
    <s v="Profit"/>
  </r>
  <r>
    <s v="ORD-100766"/>
    <x v="301"/>
    <s v="CUST-1978"/>
    <x v="1"/>
    <x v="0"/>
    <s v="Karnataka"/>
    <x v="0"/>
    <x v="0"/>
    <x v="6"/>
    <n v="1"/>
    <n v="3070.02"/>
    <n v="0.15"/>
    <n v="2609.52"/>
    <n v="2119.38"/>
    <n v="490.14"/>
    <s v="UPI"/>
    <x v="0"/>
    <n v="0.18782764646371747"/>
    <x v="25"/>
    <s v="Profit"/>
  </r>
  <r>
    <s v="ORD-100767"/>
    <x v="146"/>
    <s v="CUST-1215"/>
    <x v="1"/>
    <x v="2"/>
    <s v="Odisha"/>
    <x v="1"/>
    <x v="0"/>
    <x v="8"/>
    <n v="6"/>
    <n v="17308.78"/>
    <n v="0"/>
    <n v="103852.68"/>
    <n v="61716.27"/>
    <n v="42136.41"/>
    <s v="Debit Card"/>
    <x v="0"/>
    <n v="0.40573252418714673"/>
    <x v="14"/>
    <s v="Profit"/>
  </r>
  <r>
    <s v="ORD-100768"/>
    <x v="515"/>
    <s v="CUST-3370"/>
    <x v="0"/>
    <x v="2"/>
    <s v="Bihar"/>
    <x v="0"/>
    <x v="1"/>
    <x v="7"/>
    <n v="3"/>
    <n v="444.08"/>
    <n v="0.05"/>
    <n v="1265.6300000000001"/>
    <n v="965.67"/>
    <n v="299.95999999999998"/>
    <s v="Credit Card"/>
    <x v="0"/>
    <n v="0.23700449578470797"/>
    <x v="12"/>
    <s v="Profit"/>
  </r>
  <r>
    <s v="ORD-100769"/>
    <x v="516"/>
    <s v="CUST-3125"/>
    <x v="0"/>
    <x v="3"/>
    <s v="Rajasthan"/>
    <x v="1"/>
    <x v="0"/>
    <x v="1"/>
    <n v="3"/>
    <n v="366.93"/>
    <n v="0.15"/>
    <n v="935.67"/>
    <n v="880.28"/>
    <n v="55.39"/>
    <s v="UPI"/>
    <x v="0"/>
    <n v="5.9198221595220542E-2"/>
    <x v="26"/>
    <s v="Profit"/>
  </r>
  <r>
    <s v="ORD-100770"/>
    <x v="190"/>
    <s v="CUST-1420"/>
    <x v="0"/>
    <x v="1"/>
    <s v="Rajasthan"/>
    <x v="2"/>
    <x v="0"/>
    <x v="6"/>
    <n v="2"/>
    <n v="3428.59"/>
    <n v="0.15"/>
    <n v="5828.6"/>
    <n v="5196.4399999999996"/>
    <n v="632.16"/>
    <s v="Debit Card"/>
    <x v="0"/>
    <n v="0.10845829187111827"/>
    <x v="32"/>
    <s v="Profit"/>
  </r>
  <r>
    <s v="ORD-100771"/>
    <x v="517"/>
    <s v="CUST-2197"/>
    <x v="1"/>
    <x v="4"/>
    <s v="Haryana"/>
    <x v="0"/>
    <x v="2"/>
    <x v="12"/>
    <n v="1"/>
    <n v="10792.3"/>
    <n v="0.1"/>
    <n v="9713.07"/>
    <n v="7607.61"/>
    <n v="2105.46"/>
    <s v="UPI"/>
    <x v="0"/>
    <n v="0.21676565699619174"/>
    <x v="21"/>
    <s v="Profit"/>
  </r>
  <r>
    <s v="ORD-100772"/>
    <x v="115"/>
    <s v="CUST-1875"/>
    <x v="0"/>
    <x v="1"/>
    <s v="Gujarat"/>
    <x v="1"/>
    <x v="0"/>
    <x v="8"/>
    <n v="5"/>
    <n v="17160.29"/>
    <n v="0.2"/>
    <n v="68641.16"/>
    <n v="45229.53"/>
    <n v="23411.63"/>
    <s v="Debit Card"/>
    <x v="0"/>
    <n v="0.34107276159085892"/>
    <x v="10"/>
    <s v="Profit"/>
  </r>
  <r>
    <s v="ORD-100773"/>
    <x v="388"/>
    <s v="CUST-2723"/>
    <x v="2"/>
    <x v="2"/>
    <s v="Odisha"/>
    <x v="2"/>
    <x v="0"/>
    <x v="0"/>
    <n v="3"/>
    <n v="86465.54"/>
    <n v="0.1"/>
    <n v="233456.96"/>
    <n v="200121.21"/>
    <n v="33335.75"/>
    <s v="Credit Card"/>
    <x v="1"/>
    <n v="0.14279184480085752"/>
    <x v="2"/>
    <s v="Profit"/>
  </r>
  <r>
    <s v="ORD-100774"/>
    <x v="518"/>
    <s v="CUST-2363"/>
    <x v="1"/>
    <x v="0"/>
    <s v="Tamil Nadu"/>
    <x v="0"/>
    <x v="0"/>
    <x v="6"/>
    <n v="3"/>
    <n v="3111.3"/>
    <n v="0.1"/>
    <n v="8400.51"/>
    <n v="5735.88"/>
    <n v="2664.63"/>
    <s v="Debit Card"/>
    <x v="0"/>
    <n v="0.31719859865651012"/>
    <x v="2"/>
    <s v="Profit"/>
  </r>
  <r>
    <s v="ORD-100775"/>
    <x v="201"/>
    <s v="CUST-2086"/>
    <x v="0"/>
    <x v="3"/>
    <s v="Uttar Pradesh"/>
    <x v="1"/>
    <x v="1"/>
    <x v="14"/>
    <n v="2"/>
    <n v="452.41"/>
    <n v="0.15"/>
    <n v="769.1"/>
    <n v="496.99"/>
    <n v="272.11"/>
    <s v="Credit Card"/>
    <x v="0"/>
    <n v="0.35380314653491096"/>
    <x v="18"/>
    <s v="Profit"/>
  </r>
  <r>
    <s v="ORD-100776"/>
    <x v="519"/>
    <s v="CUST-3029"/>
    <x v="0"/>
    <x v="2"/>
    <s v="Bihar"/>
    <x v="0"/>
    <x v="2"/>
    <x v="16"/>
    <n v="5"/>
    <n v="13805.53"/>
    <n v="0.05"/>
    <n v="65576.27"/>
    <n v="55563.1"/>
    <n v="10013.17"/>
    <s v="Debit Card"/>
    <x v="0"/>
    <n v="0.15269502214749328"/>
    <x v="3"/>
    <s v="Profit"/>
  </r>
  <r>
    <s v="ORD-100777"/>
    <x v="295"/>
    <s v="CUST-2145"/>
    <x v="0"/>
    <x v="0"/>
    <s v="Telangana"/>
    <x v="2"/>
    <x v="1"/>
    <x v="7"/>
    <n v="6"/>
    <n v="188.9"/>
    <n v="0"/>
    <n v="1133.4000000000001"/>
    <n v="894.8"/>
    <n v="238.6"/>
    <s v="Net Banking"/>
    <x v="0"/>
    <n v="0.21051702841009351"/>
    <x v="2"/>
    <s v="Profit"/>
  </r>
  <r>
    <s v="ORD-100778"/>
    <x v="520"/>
    <s v="CUST-3049"/>
    <x v="0"/>
    <x v="4"/>
    <s v="Punjab"/>
    <x v="2"/>
    <x v="2"/>
    <x v="12"/>
    <n v="4"/>
    <n v="8921.6200000000008"/>
    <n v="0.05"/>
    <n v="33902.160000000003"/>
    <n v="21035.58"/>
    <n v="12866.58"/>
    <s v="Credit Card"/>
    <x v="2"/>
    <n v="0.37952095087746618"/>
    <x v="4"/>
    <s v="Profit"/>
  </r>
  <r>
    <s v="ORD-100779"/>
    <x v="521"/>
    <s v="CUST-1910"/>
    <x v="0"/>
    <x v="2"/>
    <s v="West Bengal"/>
    <x v="0"/>
    <x v="1"/>
    <x v="3"/>
    <n v="4"/>
    <n v="91.5"/>
    <n v="0"/>
    <n v="366"/>
    <n v="214.17"/>
    <n v="151.83000000000001"/>
    <s v="UPI"/>
    <x v="0"/>
    <n v="0.41483606557377051"/>
    <x v="29"/>
    <s v="Profit"/>
  </r>
  <r>
    <s v="ORD-100780"/>
    <x v="522"/>
    <s v="CUST-1822"/>
    <x v="0"/>
    <x v="3"/>
    <s v="Uttar Pradesh"/>
    <x v="0"/>
    <x v="2"/>
    <x v="15"/>
    <n v="2"/>
    <n v="6815.79"/>
    <n v="0"/>
    <n v="13631.58"/>
    <n v="8851.7999999999993"/>
    <n v="4779.78"/>
    <s v="Net Banking"/>
    <x v="0"/>
    <n v="0.35064020458376799"/>
    <x v="2"/>
    <s v="Profit"/>
  </r>
  <r>
    <s v="ORD-100781"/>
    <x v="506"/>
    <s v="CUST-2882"/>
    <x v="0"/>
    <x v="4"/>
    <s v="Uttar Pradesh"/>
    <x v="0"/>
    <x v="2"/>
    <x v="15"/>
    <n v="4"/>
    <n v="14322.6"/>
    <n v="0.15"/>
    <n v="48696.84"/>
    <n v="31965.64"/>
    <n v="16731.2"/>
    <s v="Net Banking"/>
    <x v="0"/>
    <n v="0.34357876198948439"/>
    <x v="5"/>
    <s v="Profit"/>
  </r>
  <r>
    <s v="ORD-100782"/>
    <x v="412"/>
    <s v="CUST-1859"/>
    <x v="1"/>
    <x v="3"/>
    <s v="Madhya Pradesh"/>
    <x v="2"/>
    <x v="0"/>
    <x v="11"/>
    <n v="1"/>
    <n v="3091.43"/>
    <n v="0.15"/>
    <n v="2627.72"/>
    <n v="1908.26"/>
    <n v="719.46"/>
    <s v="UPI"/>
    <x v="0"/>
    <n v="0.27379629488682206"/>
    <x v="15"/>
    <s v="Profit"/>
  </r>
  <r>
    <s v="ORD-100783"/>
    <x v="490"/>
    <s v="CUST-1304"/>
    <x v="1"/>
    <x v="4"/>
    <s v="Himachal Pradesh"/>
    <x v="2"/>
    <x v="1"/>
    <x v="13"/>
    <n v="2"/>
    <n v="296.89999999999998"/>
    <n v="0.1"/>
    <n v="534.41999999999996"/>
    <n v="366.6"/>
    <n v="167.82"/>
    <s v="Net Banking"/>
    <x v="0"/>
    <n v="0.31402267879196138"/>
    <x v="12"/>
    <s v="Profit"/>
  </r>
  <r>
    <s v="ORD-100784"/>
    <x v="192"/>
    <s v="CUST-1811"/>
    <x v="0"/>
    <x v="0"/>
    <s v="Telangana"/>
    <x v="1"/>
    <x v="1"/>
    <x v="14"/>
    <n v="2"/>
    <n v="239.63"/>
    <n v="0"/>
    <n v="479.26"/>
    <n v="314.85000000000002"/>
    <n v="164.41"/>
    <s v="Debit Card"/>
    <x v="0"/>
    <n v="0.34304970162333598"/>
    <x v="26"/>
    <s v="Profit"/>
  </r>
  <r>
    <s v="ORD-100785"/>
    <x v="523"/>
    <s v="CUST-1822"/>
    <x v="0"/>
    <x v="3"/>
    <s v="Madhya Pradesh"/>
    <x v="0"/>
    <x v="0"/>
    <x v="2"/>
    <n v="1"/>
    <n v="5440.78"/>
    <n v="0.15"/>
    <n v="4624.66"/>
    <n v="3821.08"/>
    <n v="803.58"/>
    <s v="Debit Card"/>
    <x v="0"/>
    <n v="0.17375980072048541"/>
    <x v="6"/>
    <s v="Profit"/>
  </r>
  <r>
    <s v="ORD-100786"/>
    <x v="524"/>
    <s v="CUST-3114"/>
    <x v="1"/>
    <x v="1"/>
    <s v="Madhya Pradesh"/>
    <x v="0"/>
    <x v="1"/>
    <x v="13"/>
    <n v="1"/>
    <n v="284.56"/>
    <n v="0"/>
    <n v="284.56"/>
    <n v="217.99"/>
    <n v="66.569999999999993"/>
    <s v="Cash"/>
    <x v="0"/>
    <n v="0.23394011807703119"/>
    <x v="22"/>
    <s v="Profit"/>
  </r>
  <r>
    <s v="ORD-100787"/>
    <x v="468"/>
    <s v="CUST-3051"/>
    <x v="0"/>
    <x v="4"/>
    <s v="Punjab"/>
    <x v="0"/>
    <x v="2"/>
    <x v="9"/>
    <n v="4"/>
    <n v="3916.78"/>
    <n v="0.15"/>
    <n v="13317.05"/>
    <n v="11975.2"/>
    <n v="1341.85"/>
    <s v="Net Banking"/>
    <x v="0"/>
    <n v="0.10076180535478954"/>
    <x v="7"/>
    <s v="Profit"/>
  </r>
  <r>
    <s v="ORD-100788"/>
    <x v="525"/>
    <s v="CUST-3113"/>
    <x v="2"/>
    <x v="1"/>
    <s v="Maharashtra"/>
    <x v="2"/>
    <x v="0"/>
    <x v="1"/>
    <n v="1"/>
    <n v="2338.77"/>
    <n v="0.15"/>
    <n v="1987.95"/>
    <n v="1252.68"/>
    <n v="735.27"/>
    <s v="Net Banking"/>
    <x v="0"/>
    <n v="0.36986342714857012"/>
    <x v="12"/>
    <s v="Profit"/>
  </r>
  <r>
    <s v="ORD-100789"/>
    <x v="526"/>
    <s v="CUST-2577"/>
    <x v="1"/>
    <x v="0"/>
    <s v="Kerala"/>
    <x v="0"/>
    <x v="0"/>
    <x v="8"/>
    <n v="1"/>
    <n v="10440.870000000001"/>
    <n v="0.15"/>
    <n v="8874.74"/>
    <n v="6704.6"/>
    <n v="2170.14"/>
    <s v="Cash"/>
    <x v="0"/>
    <n v="0.24452998059661465"/>
    <x v="1"/>
    <s v="Profit"/>
  </r>
  <r>
    <s v="ORD-100790"/>
    <x v="227"/>
    <s v="CUST-1174"/>
    <x v="1"/>
    <x v="2"/>
    <s v="West Bengal"/>
    <x v="0"/>
    <x v="0"/>
    <x v="2"/>
    <n v="1"/>
    <n v="24384.84"/>
    <n v="0.25"/>
    <n v="18288.63"/>
    <n v="16618.310000000001"/>
    <n v="1670.32"/>
    <s v="Net Banking"/>
    <x v="0"/>
    <n v="9.1331061976758235E-2"/>
    <x v="10"/>
    <s v="Profit"/>
  </r>
  <r>
    <s v="ORD-100791"/>
    <x v="527"/>
    <s v="CUST-2230"/>
    <x v="2"/>
    <x v="1"/>
    <s v="Madhya Pradesh"/>
    <x v="0"/>
    <x v="0"/>
    <x v="1"/>
    <n v="2"/>
    <n v="705.75"/>
    <n v="0.05"/>
    <n v="1340.92"/>
    <n v="926.69"/>
    <n v="414.23"/>
    <s v="Debit Card"/>
    <x v="0"/>
    <n v="0.30891477493064462"/>
    <x v="31"/>
    <s v="Profit"/>
  </r>
  <r>
    <s v="ORD-100792"/>
    <x v="456"/>
    <s v="CUST-1869"/>
    <x v="2"/>
    <x v="2"/>
    <s v="Bihar"/>
    <x v="1"/>
    <x v="0"/>
    <x v="1"/>
    <n v="2"/>
    <n v="1009.63"/>
    <n v="0"/>
    <n v="2019.26"/>
    <n v="1553.5"/>
    <n v="465.76"/>
    <s v="Debit Card"/>
    <x v="0"/>
    <n v="0.2306587561780058"/>
    <x v="4"/>
    <s v="Profit"/>
  </r>
  <r>
    <s v="ORD-100793"/>
    <x v="528"/>
    <s v="CUST-3130"/>
    <x v="1"/>
    <x v="4"/>
    <s v="Uttar Pradesh"/>
    <x v="1"/>
    <x v="2"/>
    <x v="12"/>
    <n v="2"/>
    <n v="13684.26"/>
    <n v="0.05"/>
    <n v="26000.09"/>
    <n v="15832.94"/>
    <n v="10167.15"/>
    <s v="Credit Card"/>
    <x v="0"/>
    <n v="0.39104287715927133"/>
    <x v="3"/>
    <s v="Profit"/>
  </r>
  <r>
    <s v="ORD-100794"/>
    <x v="74"/>
    <s v="CUST-2443"/>
    <x v="0"/>
    <x v="4"/>
    <s v="Uttar Pradesh"/>
    <x v="2"/>
    <x v="1"/>
    <x v="4"/>
    <n v="3"/>
    <n v="174.82"/>
    <n v="0.2"/>
    <n v="419.57"/>
    <n v="278.33999999999997"/>
    <n v="141.22999999999999"/>
    <s v="Net Banking"/>
    <x v="0"/>
    <n v="0.33660652572872224"/>
    <x v="1"/>
    <s v="Profit"/>
  </r>
  <r>
    <s v="ORD-100795"/>
    <x v="195"/>
    <s v="CUST-2010"/>
    <x v="0"/>
    <x v="0"/>
    <s v="Kerala"/>
    <x v="2"/>
    <x v="2"/>
    <x v="15"/>
    <n v="1"/>
    <n v="21300.3"/>
    <n v="0.1"/>
    <n v="19170.27"/>
    <n v="16707.669999999998"/>
    <n v="2462.6"/>
    <s v="Cash"/>
    <x v="0"/>
    <n v="0.128459327907223"/>
    <x v="18"/>
    <s v="Profit"/>
  </r>
  <r>
    <s v="ORD-100796"/>
    <x v="529"/>
    <s v="CUST-2378"/>
    <x v="0"/>
    <x v="2"/>
    <s v="West Bengal"/>
    <x v="2"/>
    <x v="0"/>
    <x v="0"/>
    <n v="1"/>
    <n v="41317.57"/>
    <n v="0"/>
    <n v="41317.57"/>
    <n v="25891.18"/>
    <n v="15426.39"/>
    <s v="Cash"/>
    <x v="0"/>
    <n v="0.37336150214061475"/>
    <x v="5"/>
    <s v="Profit"/>
  </r>
  <r>
    <s v="ORD-100797"/>
    <x v="370"/>
    <s v="CUST-2817"/>
    <x v="1"/>
    <x v="4"/>
    <s v="Haryana"/>
    <x v="1"/>
    <x v="1"/>
    <x v="14"/>
    <n v="2"/>
    <n v="290.72000000000003"/>
    <n v="0.15"/>
    <n v="494.22"/>
    <n v="459.72"/>
    <n v="34.5"/>
    <s v="Debit Card"/>
    <x v="0"/>
    <n v="6.9806968556513291E-2"/>
    <x v="23"/>
    <s v="Profit"/>
  </r>
  <r>
    <s v="ORD-100798"/>
    <x v="530"/>
    <s v="CUST-2761"/>
    <x v="0"/>
    <x v="4"/>
    <s v="Himachal Pradesh"/>
    <x v="1"/>
    <x v="0"/>
    <x v="0"/>
    <n v="1"/>
    <n v="80430"/>
    <n v="0.05"/>
    <n v="76408.5"/>
    <n v="51334.54"/>
    <n v="25073.96"/>
    <s v="Net Banking"/>
    <x v="0"/>
    <n v="0.32815668413854476"/>
    <x v="12"/>
    <s v="Profit"/>
  </r>
  <r>
    <s v="ORD-100799"/>
    <x v="182"/>
    <s v="CUST-2549"/>
    <x v="0"/>
    <x v="3"/>
    <s v="Madhya Pradesh"/>
    <x v="2"/>
    <x v="1"/>
    <x v="14"/>
    <n v="1"/>
    <n v="460.64"/>
    <n v="0.1"/>
    <n v="414.58"/>
    <n v="287.58999999999997"/>
    <n v="126.99"/>
    <s v="Cash"/>
    <x v="0"/>
    <n v="0.30631000048241591"/>
    <x v="24"/>
    <s v="Profit"/>
  </r>
  <r>
    <s v="ORD-100800"/>
    <x v="531"/>
    <s v="CUST-1549"/>
    <x v="0"/>
    <x v="1"/>
    <s v="Madhya Pradesh"/>
    <x v="1"/>
    <x v="1"/>
    <x v="13"/>
    <n v="4"/>
    <n v="171.99"/>
    <n v="0"/>
    <n v="687.96"/>
    <n v="483.95"/>
    <n v="204.01"/>
    <s v="Credit Card"/>
    <x v="0"/>
    <n v="0.29654340368626081"/>
    <x v="28"/>
    <s v="Profit"/>
  </r>
  <r>
    <s v="ORD-100801"/>
    <x v="203"/>
    <s v="CUST-1460"/>
    <x v="0"/>
    <x v="2"/>
    <s v="Assam"/>
    <x v="0"/>
    <x v="2"/>
    <x v="12"/>
    <n v="3"/>
    <n v="9233.34"/>
    <n v="0.05"/>
    <n v="26315.02"/>
    <n v="15454.61"/>
    <n v="10860.41"/>
    <s v="UPI"/>
    <x v="0"/>
    <n v="0.41270764757161499"/>
    <x v="16"/>
    <s v="Profit"/>
  </r>
  <r>
    <s v="ORD-100802"/>
    <x v="73"/>
    <s v="CUST-1601"/>
    <x v="0"/>
    <x v="3"/>
    <s v="Rajasthan"/>
    <x v="0"/>
    <x v="0"/>
    <x v="8"/>
    <n v="2"/>
    <n v="24553.42"/>
    <n v="0"/>
    <n v="49106.84"/>
    <n v="40047.129999999997"/>
    <n v="9059.7099999999991"/>
    <s v="Net Banking"/>
    <x v="0"/>
    <n v="0.18448977779877507"/>
    <x v="12"/>
    <s v="Profit"/>
  </r>
  <r>
    <s v="ORD-100803"/>
    <x v="264"/>
    <s v="CUST-3322"/>
    <x v="0"/>
    <x v="1"/>
    <s v="Madhya Pradesh"/>
    <x v="0"/>
    <x v="1"/>
    <x v="14"/>
    <n v="1"/>
    <n v="318.62"/>
    <n v="0"/>
    <n v="318.62"/>
    <n v="181.39"/>
    <n v="137.22999999999999"/>
    <s v="Debit Card"/>
    <x v="0"/>
    <n v="0.43070114870378501"/>
    <x v="8"/>
    <s v="Profit"/>
  </r>
  <r>
    <s v="ORD-100804"/>
    <x v="448"/>
    <s v="CUST-2256"/>
    <x v="1"/>
    <x v="0"/>
    <s v="Andhra Pradesh"/>
    <x v="2"/>
    <x v="1"/>
    <x v="3"/>
    <n v="2"/>
    <n v="49.58"/>
    <n v="0.2"/>
    <n v="79.33"/>
    <n v="55.57"/>
    <n v="23.76"/>
    <s v="Debit Card"/>
    <x v="0"/>
    <n v="0.29950838270515573"/>
    <x v="30"/>
    <s v="Profit"/>
  </r>
  <r>
    <s v="ORD-100805"/>
    <x v="462"/>
    <s v="CUST-3015"/>
    <x v="0"/>
    <x v="1"/>
    <s v="Gujarat"/>
    <x v="0"/>
    <x v="0"/>
    <x v="0"/>
    <n v="10"/>
    <n v="58792.35"/>
    <n v="0"/>
    <n v="587923.5"/>
    <n v="350440.58"/>
    <n v="237482.92"/>
    <s v="Credit Card"/>
    <x v="0"/>
    <n v="0.40393506978373889"/>
    <x v="4"/>
    <s v="Profit"/>
  </r>
  <r>
    <s v="ORD-100806"/>
    <x v="155"/>
    <s v="CUST-2661"/>
    <x v="2"/>
    <x v="2"/>
    <s v="Bihar"/>
    <x v="0"/>
    <x v="1"/>
    <x v="14"/>
    <n v="5"/>
    <n v="351.5"/>
    <n v="0.05"/>
    <n v="1669.62"/>
    <n v="1114.8599999999999"/>
    <n v="554.76"/>
    <s v="Cash"/>
    <x v="0"/>
    <n v="0.33226722248176233"/>
    <x v="0"/>
    <s v="Profit"/>
  </r>
  <r>
    <s v="ORD-100807"/>
    <x v="525"/>
    <s v="CUST-1806"/>
    <x v="1"/>
    <x v="1"/>
    <s v="Goa"/>
    <x v="0"/>
    <x v="2"/>
    <x v="10"/>
    <n v="4"/>
    <n v="5264.13"/>
    <n v="0"/>
    <n v="21056.52"/>
    <n v="15075.99"/>
    <n v="5980.53"/>
    <s v="Cash"/>
    <x v="0"/>
    <n v="0.28402271600435397"/>
    <x v="12"/>
    <s v="Profit"/>
  </r>
  <r>
    <s v="ORD-100808"/>
    <x v="532"/>
    <s v="CUST-2314"/>
    <x v="0"/>
    <x v="3"/>
    <s v="Madhya Pradesh"/>
    <x v="1"/>
    <x v="2"/>
    <x v="9"/>
    <n v="2"/>
    <n v="5095.43"/>
    <n v="0.15"/>
    <n v="8662.23"/>
    <n v="7251.99"/>
    <n v="1410.24"/>
    <s v="Cash"/>
    <x v="0"/>
    <n v="0.16280334278817349"/>
    <x v="6"/>
    <s v="Profit"/>
  </r>
  <r>
    <s v="ORD-100809"/>
    <x v="533"/>
    <s v="CUST-1334"/>
    <x v="1"/>
    <x v="3"/>
    <s v="Uttar Pradesh"/>
    <x v="2"/>
    <x v="2"/>
    <x v="9"/>
    <n v="3"/>
    <n v="4575.16"/>
    <n v="0.05"/>
    <n v="13039.21"/>
    <n v="10009.299999999999"/>
    <n v="3029.91"/>
    <s v="Net Banking"/>
    <x v="0"/>
    <n v="0.23236913892789518"/>
    <x v="20"/>
    <s v="Profit"/>
  </r>
  <r>
    <s v="ORD-100810"/>
    <x v="534"/>
    <s v="CUST-1848"/>
    <x v="2"/>
    <x v="1"/>
    <s v="Gujarat"/>
    <x v="1"/>
    <x v="0"/>
    <x v="11"/>
    <n v="2"/>
    <n v="1490.65"/>
    <n v="0"/>
    <n v="2981.3"/>
    <n v="2031.88"/>
    <n v="949.42"/>
    <s v="Credit Card"/>
    <x v="0"/>
    <n v="0.31845839063495784"/>
    <x v="30"/>
    <s v="Profit"/>
  </r>
  <r>
    <s v="ORD-100811"/>
    <x v="535"/>
    <s v="CUST-2956"/>
    <x v="0"/>
    <x v="0"/>
    <s v="Karnataka"/>
    <x v="0"/>
    <x v="1"/>
    <x v="14"/>
    <n v="1"/>
    <n v="380.49"/>
    <m/>
    <n v="304.39"/>
    <n v="203.73"/>
    <n v="100.66"/>
    <s v="Debit Card"/>
    <x v="0"/>
    <n v="0.33069417523571731"/>
    <x v="9"/>
    <s v="Profit"/>
  </r>
  <r>
    <s v="ORD-100812"/>
    <x v="536"/>
    <s v="CUST-1691"/>
    <x v="0"/>
    <x v="0"/>
    <s v="Karnataka"/>
    <x v="0"/>
    <x v="1"/>
    <x v="5"/>
    <n v="1"/>
    <n v="407.33"/>
    <n v="0.05"/>
    <n v="386.96"/>
    <n v="304.83999999999997"/>
    <n v="82.12"/>
    <s v="Net Banking"/>
    <x v="2"/>
    <n v="0.21221831713872238"/>
    <x v="9"/>
    <s v="Profit"/>
  </r>
  <r>
    <s v="ORD-100813"/>
    <x v="69"/>
    <s v="CUST-3190"/>
    <x v="0"/>
    <x v="2"/>
    <s v="Assam"/>
    <x v="0"/>
    <x v="0"/>
    <x v="2"/>
    <n v="1"/>
    <n v="10680.71"/>
    <n v="0.2"/>
    <n v="8544.57"/>
    <n v="6108.08"/>
    <n v="2436.4899999999998"/>
    <s v="UPI"/>
    <x v="0"/>
    <n v="0.28515068634232033"/>
    <x v="24"/>
    <s v="Profit"/>
  </r>
  <r>
    <s v="ORD-100814"/>
    <x v="287"/>
    <s v="CUST-2480"/>
    <x v="0"/>
    <x v="4"/>
    <s v="Punjab"/>
    <x v="2"/>
    <x v="2"/>
    <x v="10"/>
    <n v="4"/>
    <n v="9888.2800000000007"/>
    <n v="0.25"/>
    <n v="29664.84"/>
    <n v="28113.77"/>
    <n v="1551.07"/>
    <s v="Cash"/>
    <x v="0"/>
    <n v="5.2286477864030276E-2"/>
    <x v="8"/>
    <s v="Profit"/>
  </r>
  <r>
    <s v="ORD-100815"/>
    <x v="264"/>
    <s v="CUST-1797"/>
    <x v="1"/>
    <x v="4"/>
    <s v="Himachal Pradesh"/>
    <x v="0"/>
    <x v="0"/>
    <x v="2"/>
    <n v="1"/>
    <n v="17269.86"/>
    <n v="0.05"/>
    <n v="16406.37"/>
    <n v="10281.33"/>
    <n v="6125.04"/>
    <s v="Credit Card"/>
    <x v="0"/>
    <n v="0.37333304076404472"/>
    <x v="8"/>
    <s v="Profit"/>
  </r>
  <r>
    <s v="ORD-100816"/>
    <x v="537"/>
    <s v="CUST-1274"/>
    <x v="0"/>
    <x v="2"/>
    <s v="Bihar"/>
    <x v="0"/>
    <x v="1"/>
    <x v="4"/>
    <n v="3"/>
    <n v="57.29"/>
    <n v="0.1"/>
    <n v="154.68"/>
    <n v="90.32"/>
    <n v="64.36"/>
    <s v="UPI"/>
    <x v="0"/>
    <n v="0.41608482027411425"/>
    <x v="24"/>
    <s v="Profit"/>
  </r>
  <r>
    <s v="ORD-100817"/>
    <x v="385"/>
    <s v="CUST-1808"/>
    <x v="1"/>
    <x v="3"/>
    <s v="Rajasthan"/>
    <x v="0"/>
    <x v="1"/>
    <x v="5"/>
    <n v="5"/>
    <n v="169"/>
    <n v="0.2"/>
    <n v="676"/>
    <n v="668.06"/>
    <n v="7.94"/>
    <s v="UPI"/>
    <x v="2"/>
    <n v="1.1745562130177516E-2"/>
    <x v="25"/>
    <s v="Profit"/>
  </r>
  <r>
    <s v="ORD-100818"/>
    <x v="538"/>
    <s v="CUST-2718"/>
    <x v="1"/>
    <x v="1"/>
    <s v="Goa"/>
    <x v="0"/>
    <x v="2"/>
    <x v="9"/>
    <n v="4"/>
    <n v="8292.11"/>
    <n v="0"/>
    <n v="33168.44"/>
    <n v="22925.8"/>
    <n v="10242.64"/>
    <s v="Debit Card"/>
    <x v="0"/>
    <n v="0.30880680550547446"/>
    <x v="0"/>
    <s v="Profit"/>
  </r>
  <r>
    <s v="ORD-100819"/>
    <x v="539"/>
    <s v="CUST-1796"/>
    <x v="1"/>
    <x v="2"/>
    <s v="Assam"/>
    <x v="2"/>
    <x v="2"/>
    <x v="9"/>
    <n v="1"/>
    <n v="7103.12"/>
    <n v="0.1"/>
    <n v="6392.81"/>
    <n v="5705.8"/>
    <n v="687.01"/>
    <s v="Net Banking"/>
    <x v="0"/>
    <n v="0.10746604388367556"/>
    <x v="26"/>
    <s v="Profit"/>
  </r>
  <r>
    <s v="ORD-100820"/>
    <x v="540"/>
    <s v="CUST-2538"/>
    <x v="1"/>
    <x v="0"/>
    <s v="Tamil Nadu"/>
    <x v="2"/>
    <x v="2"/>
    <x v="16"/>
    <n v="8"/>
    <n v="15517.03"/>
    <n v="0.1"/>
    <n v="111722.62"/>
    <n v="78877.84"/>
    <n v="32844.78"/>
    <s v="Credit Card"/>
    <x v="0"/>
    <n v="0.29398504975984274"/>
    <x v="25"/>
    <s v="Profit"/>
  </r>
  <r>
    <s v="ORD-100821"/>
    <x v="541"/>
    <s v="CUST-1299"/>
    <x v="2"/>
    <x v="4"/>
    <s v="Himachal Pradesh"/>
    <x v="0"/>
    <x v="1"/>
    <x v="7"/>
    <n v="3"/>
    <n v="316.33999999999997"/>
    <n v="0.1"/>
    <n v="854.12"/>
    <n v="547.01"/>
    <n v="307.11"/>
    <s v="Credit Card"/>
    <x v="0"/>
    <n v="0.35956305905493374"/>
    <x v="19"/>
    <s v="Profit"/>
  </r>
  <r>
    <s v="ORD-100822"/>
    <x v="542"/>
    <s v="CUST-3016"/>
    <x v="1"/>
    <x v="4"/>
    <s v="Uttar Pradesh"/>
    <x v="1"/>
    <x v="1"/>
    <x v="3"/>
    <n v="3"/>
    <n v="203.67"/>
    <n v="0.05"/>
    <n v="580.46"/>
    <n v="324.67"/>
    <n v="255.79"/>
    <s v="Net Banking"/>
    <x v="0"/>
    <n v="0.44066774627019945"/>
    <x v="31"/>
    <s v="Profit"/>
  </r>
  <r>
    <s v="ORD-100823"/>
    <x v="168"/>
    <s v="CUST-3204"/>
    <x v="0"/>
    <x v="2"/>
    <s v="Odisha"/>
    <x v="1"/>
    <x v="0"/>
    <x v="1"/>
    <n v="2"/>
    <n v="1598.21"/>
    <n v="0.1"/>
    <n v="2876.78"/>
    <n v="2009.98"/>
    <n v="866.8"/>
    <s v="Net Banking"/>
    <x v="0"/>
    <n v="0.30130910253825455"/>
    <x v="17"/>
    <s v="Profit"/>
  </r>
  <r>
    <s v="ORD-100824"/>
    <x v="475"/>
    <s v="CUST-1177"/>
    <x v="0"/>
    <x v="3"/>
    <s v="Madhya Pradesh"/>
    <x v="2"/>
    <x v="1"/>
    <x v="13"/>
    <n v="2"/>
    <n v="82.96"/>
    <n v="0.15"/>
    <n v="141.03"/>
    <n v="117.65"/>
    <n v="23.38"/>
    <s v="Net Banking"/>
    <x v="0"/>
    <n v="0.16578033042615045"/>
    <x v="10"/>
    <s v="Profit"/>
  </r>
  <r>
    <s v="ORD-100825"/>
    <x v="440"/>
    <s v="CUST-3100"/>
    <x v="0"/>
    <x v="3"/>
    <s v="Rajasthan"/>
    <x v="0"/>
    <x v="2"/>
    <x v="12"/>
    <n v="4"/>
    <n v="13237.79"/>
    <n v="0.1"/>
    <n v="47656.04"/>
    <n v="41619.660000000003"/>
    <n v="6036.38"/>
    <s v="UPI"/>
    <x v="0"/>
    <n v="0.12666558110997053"/>
    <x v="7"/>
    <s v="Profit"/>
  </r>
  <r>
    <s v="ORD-100826"/>
    <x v="543"/>
    <s v="CUST-1041"/>
    <x v="2"/>
    <x v="3"/>
    <s v="Chhattisgarh"/>
    <x v="2"/>
    <x v="0"/>
    <x v="11"/>
    <n v="2"/>
    <n v="2281.56"/>
    <n v="0.15"/>
    <n v="3878.65"/>
    <n v="3371.97"/>
    <n v="506.68"/>
    <s v="Cash"/>
    <x v="0"/>
    <n v="0.13063308109780464"/>
    <x v="8"/>
    <s v="Profit"/>
  </r>
  <r>
    <s v="ORD-100827"/>
    <x v="324"/>
    <s v="CUST-2034"/>
    <x v="1"/>
    <x v="4"/>
    <s v="Uttar Pradesh"/>
    <x v="0"/>
    <x v="2"/>
    <x v="10"/>
    <n v="1"/>
    <n v="16142.64"/>
    <n v="0.05"/>
    <n v="15335.51"/>
    <n v="9934.5499999999993"/>
    <n v="5400.96"/>
    <s v="Credit Card"/>
    <x v="0"/>
    <n v="0.35218652656481592"/>
    <x v="22"/>
    <s v="Profit"/>
  </r>
  <r>
    <s v="ORD-100828"/>
    <x v="11"/>
    <s v="CUST-2556"/>
    <x v="2"/>
    <x v="4"/>
    <s v="Himachal Pradesh"/>
    <x v="2"/>
    <x v="1"/>
    <x v="3"/>
    <n v="2"/>
    <n v="127.27"/>
    <n v="0.15"/>
    <n v="216.36"/>
    <n v="191.48"/>
    <n v="24.88"/>
    <s v="UPI"/>
    <x v="0"/>
    <n v="0.11499352930301349"/>
    <x v="10"/>
    <s v="Profit"/>
  </r>
  <r>
    <s v="ORD-100829"/>
    <x v="544"/>
    <s v="CUST-1639"/>
    <x v="0"/>
    <x v="4"/>
    <s v="Punjab"/>
    <x v="2"/>
    <x v="0"/>
    <x v="1"/>
    <n v="2"/>
    <n v="1326.6"/>
    <n v="0.2"/>
    <n v="2122.56"/>
    <n v="1727.79"/>
    <n v="394.77"/>
    <s v="Net Banking"/>
    <x v="0"/>
    <n v="0.18598767526006332"/>
    <x v="23"/>
    <s v="Profit"/>
  </r>
  <r>
    <s v="ORD-100830"/>
    <x v="545"/>
    <s v="CUST-1060"/>
    <x v="0"/>
    <x v="1"/>
    <s v="Maharashtra"/>
    <x v="0"/>
    <x v="1"/>
    <x v="13"/>
    <n v="2"/>
    <n v="67.150000000000006"/>
    <n v="0"/>
    <n v="134.30000000000001"/>
    <n v="70.150000000000006"/>
    <n v="64.150000000000006"/>
    <s v="Debit Card"/>
    <x v="0"/>
    <n v="0.47766195085629187"/>
    <x v="10"/>
    <s v="Profit"/>
  </r>
  <r>
    <s v="ORD-100831"/>
    <x v="546"/>
    <s v="CUST-3162"/>
    <x v="1"/>
    <x v="0"/>
    <s v="Karnataka"/>
    <x v="0"/>
    <x v="2"/>
    <x v="16"/>
    <n v="3"/>
    <n v="7328.01"/>
    <n v="0"/>
    <n v="21984.03"/>
    <n v="17649.689999999999"/>
    <n v="4334.34"/>
    <s v="UPI"/>
    <x v="0"/>
    <n v="0.19715857374648782"/>
    <x v="28"/>
    <s v="Profit"/>
  </r>
  <r>
    <s v="ORD-100832"/>
    <x v="547"/>
    <s v="CUST-2614"/>
    <x v="1"/>
    <x v="3"/>
    <s v="Chhattisgarh"/>
    <x v="0"/>
    <x v="0"/>
    <x v="2"/>
    <n v="3"/>
    <n v="15183.18"/>
    <n v="0.1"/>
    <n v="40994.589999999997"/>
    <n v="31560.560000000001"/>
    <n v="9434.0300000000007"/>
    <s v="Credit Card"/>
    <x v="0"/>
    <n v="0.23012865844005273"/>
    <x v="13"/>
    <s v="Profit"/>
  </r>
  <r>
    <s v="ORD-100833"/>
    <x v="442"/>
    <s v="CUST-3325"/>
    <x v="1"/>
    <x v="1"/>
    <s v="Goa"/>
    <x v="0"/>
    <x v="0"/>
    <x v="0"/>
    <n v="2"/>
    <n v="89539.88"/>
    <n v="0.2"/>
    <n v="143263.81"/>
    <n v="128147.02"/>
    <n v="15116.79"/>
    <s v="Net Banking"/>
    <x v="0"/>
    <n v="0.10551715747333539"/>
    <x v="23"/>
    <s v="Profit"/>
  </r>
  <r>
    <s v="ORD-100834"/>
    <x v="548"/>
    <s v="CUST-2516"/>
    <x v="1"/>
    <x v="2"/>
    <s v="West Bengal"/>
    <x v="0"/>
    <x v="1"/>
    <x v="13"/>
    <n v="5"/>
    <n v="270.95"/>
    <n v="0.1"/>
    <n v="1219.28"/>
    <n v="960.14"/>
    <n v="259.14"/>
    <s v="Cash"/>
    <x v="0"/>
    <n v="0.21253526671478248"/>
    <x v="29"/>
    <s v="Profit"/>
  </r>
  <r>
    <s v="ORD-100835"/>
    <x v="302"/>
    <s v="CUST-1783"/>
    <x v="2"/>
    <x v="3"/>
    <s v="Madhya Pradesh"/>
    <x v="2"/>
    <x v="1"/>
    <x v="4"/>
    <n v="4"/>
    <n v="52.56"/>
    <n v="0.15"/>
    <n v="178.7"/>
    <n v="124.58"/>
    <n v="54.12"/>
    <s v="Cash"/>
    <x v="0"/>
    <n v="0.30285394515948516"/>
    <x v="6"/>
    <s v="Profit"/>
  </r>
  <r>
    <s v="ORD-100836"/>
    <x v="549"/>
    <s v="CUST-2928"/>
    <x v="0"/>
    <x v="3"/>
    <s v="Madhya Pradesh"/>
    <x v="0"/>
    <x v="2"/>
    <x v="9"/>
    <n v="5"/>
    <n v="8879.2199999999993"/>
    <n v="0.05"/>
    <n v="42176.29"/>
    <n v="34917.769999999997"/>
    <n v="7258.52"/>
    <s v="Credit Card"/>
    <x v="0"/>
    <n v="0.17209953744153411"/>
    <x v="4"/>
    <s v="Profit"/>
  </r>
  <r>
    <s v="ORD-100837"/>
    <x v="550"/>
    <s v="CUST-2505"/>
    <x v="1"/>
    <x v="0"/>
    <s v="Andhra Pradesh"/>
    <x v="0"/>
    <x v="1"/>
    <x v="4"/>
    <n v="4"/>
    <n v="148.21"/>
    <n v="0.05"/>
    <n v="563.20000000000005"/>
    <n v="369.48"/>
    <n v="193.72"/>
    <s v="Debit Card"/>
    <x v="1"/>
    <n v="0.34396306818181815"/>
    <x v="20"/>
    <s v="Profit"/>
  </r>
  <r>
    <s v="ORD-100838"/>
    <x v="24"/>
    <s v="CUST-1291"/>
    <x v="0"/>
    <x v="3"/>
    <s v="Rajasthan"/>
    <x v="2"/>
    <x v="2"/>
    <x v="10"/>
    <n v="2"/>
    <n v="12375.76"/>
    <n v="0.1"/>
    <n v="22276.37"/>
    <n v="14341.62"/>
    <n v="7934.75"/>
    <s v="Credit Card"/>
    <x v="0"/>
    <n v="0.3561958254419369"/>
    <x v="16"/>
    <s v="Profit"/>
  </r>
  <r>
    <s v="ORD-100839"/>
    <x v="551"/>
    <s v="CUST-2721"/>
    <x v="2"/>
    <x v="1"/>
    <s v="Madhya Pradesh"/>
    <x v="2"/>
    <x v="0"/>
    <x v="1"/>
    <n v="1"/>
    <n v="483.27"/>
    <n v="0.05"/>
    <n v="459.11"/>
    <n v="288.69"/>
    <n v="170.42"/>
    <s v="Debit Card"/>
    <x v="0"/>
    <n v="0.37119644529633417"/>
    <x v="31"/>
    <s v="Profit"/>
  </r>
  <r>
    <s v="ORD-100840"/>
    <x v="35"/>
    <s v="CUST-1673"/>
    <x v="1"/>
    <x v="2"/>
    <s v="Jharkhand"/>
    <x v="0"/>
    <x v="1"/>
    <x v="14"/>
    <n v="1"/>
    <n v="199.95"/>
    <n v="0.15"/>
    <n v="169.96"/>
    <n v="153.78"/>
    <n v="16.18"/>
    <s v="Cash"/>
    <x v="0"/>
    <n v="9.5198870322428797E-2"/>
    <x v="3"/>
    <s v="Profit"/>
  </r>
  <r>
    <s v="ORD-100841"/>
    <x v="339"/>
    <s v="CUST-2861"/>
    <x v="1"/>
    <x v="4"/>
    <s v="Haryana"/>
    <x v="1"/>
    <x v="1"/>
    <x v="13"/>
    <n v="2"/>
    <n v="185.75"/>
    <n v="0.05"/>
    <n v="352.93"/>
    <n v="265.16000000000003"/>
    <n v="87.77"/>
    <s v="Debit Card"/>
    <x v="0"/>
    <n v="0.24868954183549144"/>
    <x v="10"/>
    <s v="Profit"/>
  </r>
  <r>
    <s v="ORD-100842"/>
    <x v="552"/>
    <s v="CUST-1770"/>
    <x v="0"/>
    <x v="2"/>
    <s v="Jharkhand"/>
    <x v="2"/>
    <x v="2"/>
    <x v="10"/>
    <n v="2"/>
    <n v="15398.74"/>
    <n v="0.1"/>
    <n v="27717.73"/>
    <n v="24042.21"/>
    <n v="3675.52"/>
    <s v="Credit Card"/>
    <x v="0"/>
    <n v="0.13260537569274253"/>
    <x v="32"/>
    <s v="Profit"/>
  </r>
  <r>
    <s v="ORD-100843"/>
    <x v="553"/>
    <s v="CUST-1252"/>
    <x v="0"/>
    <x v="3"/>
    <s v="Uttar Pradesh"/>
    <x v="1"/>
    <x v="1"/>
    <x v="4"/>
    <n v="2"/>
    <n v="41.2"/>
    <n v="0.15"/>
    <n v="70.040000000000006"/>
    <n v="61.78"/>
    <n v="8.26"/>
    <s v="Net Banking"/>
    <x v="0"/>
    <n v="0.11793260993717875"/>
    <x v="22"/>
    <s v="Profit"/>
  </r>
  <r>
    <s v="ORD-100844"/>
    <x v="554"/>
    <s v="CUST-2221"/>
    <x v="0"/>
    <x v="0"/>
    <s v="Telangana"/>
    <x v="0"/>
    <x v="0"/>
    <x v="11"/>
    <n v="1"/>
    <n v="3096.91"/>
    <n v="0"/>
    <n v="3096.91"/>
    <n v="1712.57"/>
    <n v="1384.34"/>
    <s v="Credit Card"/>
    <x v="0"/>
    <n v="0.44700685522020334"/>
    <x v="13"/>
    <s v="Profit"/>
  </r>
  <r>
    <s v="ORD-100845"/>
    <x v="487"/>
    <s v="CUST-2518"/>
    <x v="2"/>
    <x v="3"/>
    <s v="Chhattisgarh"/>
    <x v="2"/>
    <x v="2"/>
    <x v="10"/>
    <n v="2"/>
    <n v="9430.43"/>
    <n v="0.1"/>
    <n v="16974.77"/>
    <n v="10245.11"/>
    <n v="6729.66"/>
    <s v="Net Banking"/>
    <x v="0"/>
    <n v="0.39645073246942369"/>
    <x v="22"/>
    <s v="Profit"/>
  </r>
  <r>
    <s v="ORD-100846"/>
    <x v="555"/>
    <s v="CUST-1510"/>
    <x v="0"/>
    <x v="0"/>
    <s v="Karnataka"/>
    <x v="1"/>
    <x v="0"/>
    <x v="2"/>
    <n v="3"/>
    <n v="22658.52"/>
    <n v="0.2"/>
    <n v="54380.45"/>
    <n v="45014.73"/>
    <n v="9365.7199999999993"/>
    <s v="Debit Card"/>
    <x v="2"/>
    <n v="0.17222586425820308"/>
    <x v="22"/>
    <s v="Profit"/>
  </r>
  <r>
    <s v="ORD-100847"/>
    <x v="171"/>
    <s v="CUST-1908"/>
    <x v="1"/>
    <x v="0"/>
    <s v="Karnataka"/>
    <x v="2"/>
    <x v="0"/>
    <x v="11"/>
    <n v="3"/>
    <n v="729.01"/>
    <n v="0.1"/>
    <n v="1968.33"/>
    <n v="1227.06"/>
    <n v="741.27"/>
    <s v="Debit Card"/>
    <x v="2"/>
    <n v="0.37659843623782596"/>
    <x v="12"/>
    <s v="Profit"/>
  </r>
  <r>
    <s v="ORD-100848"/>
    <x v="286"/>
    <s v="CUST-1651"/>
    <x v="1"/>
    <x v="3"/>
    <s v="Chhattisgarh"/>
    <x v="2"/>
    <x v="0"/>
    <x v="2"/>
    <n v="2"/>
    <n v="9514.6200000000008"/>
    <n v="0"/>
    <n v="19029.240000000002"/>
    <n v="12604.85"/>
    <n v="6424.39"/>
    <s v="Debit Card"/>
    <x v="0"/>
    <n v="0.33760623125253558"/>
    <x v="20"/>
    <s v="Profit"/>
  </r>
  <r>
    <s v="ORD-100849"/>
    <x v="170"/>
    <s v="CUST-2382"/>
    <x v="0"/>
    <x v="1"/>
    <s v="Gujarat"/>
    <x v="0"/>
    <x v="0"/>
    <x v="1"/>
    <n v="5"/>
    <n v="1219.1400000000001"/>
    <n v="0"/>
    <n v="6095.7"/>
    <n v="3752.9"/>
    <n v="2342.8000000000002"/>
    <s v="UPI"/>
    <x v="0"/>
    <n v="0.38433649949964732"/>
    <x v="18"/>
    <s v="Profit"/>
  </r>
  <r>
    <s v="ORD-100850"/>
    <x v="440"/>
    <s v="CUST-3154"/>
    <x v="1"/>
    <x v="1"/>
    <s v="Gujarat"/>
    <x v="2"/>
    <x v="1"/>
    <x v="3"/>
    <n v="1"/>
    <n v="111.9"/>
    <n v="0.25"/>
    <n v="83.93"/>
    <n v="88.77"/>
    <n v="-4.84"/>
    <s v="Debit Card"/>
    <x v="0"/>
    <n v="-5.7667103538663167E-2"/>
    <x v="7"/>
    <s v="Loss"/>
  </r>
  <r>
    <s v="ORD-100851"/>
    <x v="556"/>
    <s v="CUST-3060"/>
    <x v="1"/>
    <x v="0"/>
    <s v="Kerala"/>
    <x v="1"/>
    <x v="1"/>
    <x v="4"/>
    <n v="3"/>
    <n v="196.87"/>
    <n v="0.1"/>
    <n v="531.54999999999995"/>
    <n v="430.96"/>
    <n v="100.59"/>
    <s v="Cash"/>
    <x v="1"/>
    <n v="0.18923901796632492"/>
    <x v="19"/>
    <s v="Profit"/>
  </r>
  <r>
    <s v="ORD-100852"/>
    <x v="557"/>
    <s v="CUST-1118"/>
    <x v="1"/>
    <x v="4"/>
    <s v="Haryana"/>
    <x v="0"/>
    <x v="1"/>
    <x v="5"/>
    <n v="2"/>
    <n v="386.87"/>
    <n v="0.1"/>
    <n v="696.37"/>
    <n v="496.82"/>
    <n v="199.55"/>
    <s v="Cash"/>
    <x v="0"/>
    <n v="0.28655743354825741"/>
    <x v="16"/>
    <s v="Profit"/>
  </r>
  <r>
    <s v="ORD-100853"/>
    <x v="558"/>
    <s v="CUST-3212"/>
    <x v="0"/>
    <x v="0"/>
    <s v="Andhra Pradesh"/>
    <x v="1"/>
    <x v="0"/>
    <x v="2"/>
    <n v="2"/>
    <n v="20020.48"/>
    <n v="0.2"/>
    <n v="32032.77"/>
    <n v="25469.49"/>
    <n v="6563.28"/>
    <s v="Credit Card"/>
    <x v="0"/>
    <n v="0.20489267709286457"/>
    <x v="6"/>
    <s v="Profit"/>
  </r>
  <r>
    <s v="ORD-100854"/>
    <x v="559"/>
    <s v="CUST-3001"/>
    <x v="1"/>
    <x v="0"/>
    <s v="Kerala"/>
    <x v="0"/>
    <x v="0"/>
    <x v="1"/>
    <n v="1"/>
    <n v="1531.15"/>
    <n v="0.05"/>
    <n v="1454.59"/>
    <n v="1035.67"/>
    <n v="418.92"/>
    <s v="Cash"/>
    <x v="0"/>
    <n v="0.28799868004042378"/>
    <x v="22"/>
    <s v="Profit"/>
  </r>
  <r>
    <s v="ORD-100855"/>
    <x v="314"/>
    <s v="CUST-2182"/>
    <x v="1"/>
    <x v="0"/>
    <s v="Tamil Nadu"/>
    <x v="0"/>
    <x v="2"/>
    <x v="9"/>
    <n v="1"/>
    <n v="3197.72"/>
    <n v="0.05"/>
    <n v="3037.83"/>
    <n v="1901.25"/>
    <n v="1136.58"/>
    <s v="Net Banking"/>
    <x v="0"/>
    <n v="0.37414206851601306"/>
    <x v="17"/>
    <s v="Profit"/>
  </r>
  <r>
    <s v="ORD-100856"/>
    <x v="560"/>
    <s v="CUST-2612"/>
    <x v="2"/>
    <x v="0"/>
    <s v="Kerala"/>
    <x v="2"/>
    <x v="0"/>
    <x v="11"/>
    <n v="3"/>
    <n v="972.01"/>
    <n v="0.25"/>
    <n v="2187.02"/>
    <n v="1671.84"/>
    <n v="515.17999999999995"/>
    <s v="Debit Card"/>
    <x v="0"/>
    <n v="0.23556254629587289"/>
    <x v="15"/>
    <s v="Profit"/>
  </r>
  <r>
    <s v="ORD-100857"/>
    <x v="128"/>
    <s v="CUST-3429"/>
    <x v="1"/>
    <x v="4"/>
    <s v="Uttar Pradesh"/>
    <x v="0"/>
    <x v="0"/>
    <x v="6"/>
    <n v="5"/>
    <n v="4683.87"/>
    <n v="0"/>
    <n v="23419.35"/>
    <n v="13867.39"/>
    <n v="9551.9599999999991"/>
    <s v="UPI"/>
    <x v="0"/>
    <n v="0.40786614487592526"/>
    <x v="13"/>
    <s v="Profit"/>
  </r>
  <r>
    <s v="ORD-100858"/>
    <x v="561"/>
    <s v="CUST-2256"/>
    <x v="0"/>
    <x v="0"/>
    <s v="Telangana"/>
    <x v="0"/>
    <x v="0"/>
    <x v="6"/>
    <n v="4"/>
    <n v="3311.81"/>
    <n v="0.2"/>
    <n v="10597.79"/>
    <n v="7631.08"/>
    <n v="2966.71"/>
    <s v="Credit Card"/>
    <x v="0"/>
    <n v="0.27993666604074996"/>
    <x v="16"/>
    <s v="Profit"/>
  </r>
  <r>
    <s v="ORD-100859"/>
    <x v="340"/>
    <s v="CUST-2703"/>
    <x v="0"/>
    <x v="3"/>
    <s v="Chhattisgarh"/>
    <x v="1"/>
    <x v="1"/>
    <x v="4"/>
    <n v="2"/>
    <n v="181.7"/>
    <n v="0.15"/>
    <n v="308.89"/>
    <n v="288.39999999999998"/>
    <n v="20.49"/>
    <s v="Credit Card"/>
    <x v="0"/>
    <n v="6.6334293761533228E-2"/>
    <x v="15"/>
    <s v="Profit"/>
  </r>
  <r>
    <s v="ORD-100860"/>
    <x v="562"/>
    <s v="CUST-2339"/>
    <x v="2"/>
    <x v="4"/>
    <s v="Himachal Pradesh"/>
    <x v="2"/>
    <x v="0"/>
    <x v="11"/>
    <n v="1"/>
    <n v="2051.04"/>
    <n v="0.15"/>
    <n v="1743.38"/>
    <n v="1461.08"/>
    <n v="282.3"/>
    <s v="Net Banking"/>
    <x v="2"/>
    <n v="0.16192683178652961"/>
    <x v="28"/>
    <s v="Profit"/>
  </r>
  <r>
    <s v="ORD-100861"/>
    <x v="412"/>
    <s v="CUST-1275"/>
    <x v="0"/>
    <x v="3"/>
    <s v="Madhya Pradesh"/>
    <x v="0"/>
    <x v="2"/>
    <x v="9"/>
    <n v="3"/>
    <n v="6927.03"/>
    <n v="0.05"/>
    <n v="19742.04"/>
    <n v="11944.54"/>
    <n v="7797.5"/>
    <s v="Debit Card"/>
    <x v="0"/>
    <n v="0.39496931421474174"/>
    <x v="15"/>
    <s v="Profit"/>
  </r>
  <r>
    <s v="ORD-100862"/>
    <x v="563"/>
    <s v="CUST-2501"/>
    <x v="2"/>
    <x v="0"/>
    <s v="Tamil Nadu"/>
    <x v="0"/>
    <x v="1"/>
    <x v="3"/>
    <n v="3"/>
    <n v="125.49"/>
    <n v="0.05"/>
    <n v="357.65"/>
    <n v="304.61"/>
    <n v="53.04"/>
    <s v="Credit Card"/>
    <x v="2"/>
    <n v="0.14830141199496716"/>
    <x v="16"/>
    <s v="Profit"/>
  </r>
  <r>
    <s v="ORD-100863"/>
    <x v="428"/>
    <s v="CUST-2599"/>
    <x v="0"/>
    <x v="3"/>
    <s v="Madhya Pradesh"/>
    <x v="2"/>
    <x v="2"/>
    <x v="10"/>
    <n v="2"/>
    <n v="17971.439999999999"/>
    <n v="0.15"/>
    <n v="30551.45"/>
    <n v="26212.799999999999"/>
    <n v="4338.6499999999996"/>
    <s v="Net Banking"/>
    <x v="0"/>
    <n v="0.14201126296787875"/>
    <x v="13"/>
    <s v="Profit"/>
  </r>
  <r>
    <s v="ORD-100864"/>
    <x v="41"/>
    <s v="CUST-2989"/>
    <x v="0"/>
    <x v="3"/>
    <s v="Chhattisgarh"/>
    <x v="0"/>
    <x v="0"/>
    <x v="11"/>
    <n v="2"/>
    <n v="3468.64"/>
    <n v="0.05"/>
    <n v="6590.42"/>
    <n v="4402.1000000000004"/>
    <n v="2188.3200000000002"/>
    <s v="Credit Card"/>
    <x v="0"/>
    <n v="0.33204560559114593"/>
    <x v="16"/>
    <s v="Profit"/>
  </r>
  <r>
    <s v="ORD-100865"/>
    <x v="564"/>
    <s v="CUST-2971"/>
    <x v="0"/>
    <x v="0"/>
    <s v="Karnataka"/>
    <x v="0"/>
    <x v="0"/>
    <x v="0"/>
    <n v="1"/>
    <n v="76923.62"/>
    <n v="0"/>
    <n v="76923.62"/>
    <n v="43952.99"/>
    <n v="32970.629999999997"/>
    <s v="Debit Card"/>
    <x v="0"/>
    <n v="0.42861516397694233"/>
    <x v="11"/>
    <s v="Profit"/>
  </r>
  <r>
    <s v="ORD-100866"/>
    <x v="115"/>
    <s v="CUST-1102"/>
    <x v="0"/>
    <x v="4"/>
    <s v="Delhi"/>
    <x v="1"/>
    <x v="1"/>
    <x v="14"/>
    <n v="1"/>
    <n v="298.3"/>
    <n v="0.2"/>
    <n v="238.64"/>
    <n v="242.91"/>
    <n v="-4.2699999999999996"/>
    <s v="Credit Card"/>
    <x v="0"/>
    <n v="-1.7893060677170634E-2"/>
    <x v="10"/>
    <s v="Loss"/>
  </r>
  <r>
    <s v="ORD-100867"/>
    <x v="565"/>
    <s v="CUST-1038"/>
    <x v="0"/>
    <x v="4"/>
    <s v="Punjab"/>
    <x v="0"/>
    <x v="0"/>
    <x v="0"/>
    <n v="2"/>
    <n v="62966.87"/>
    <n v="0.15"/>
    <n v="107043.68"/>
    <n v="66103.12"/>
    <n v="40940.559999999998"/>
    <s v="Credit Card"/>
    <x v="0"/>
    <n v="0.3824659241909471"/>
    <x v="21"/>
    <s v="Profit"/>
  </r>
  <r>
    <s v="ORD-100868"/>
    <x v="566"/>
    <s v="CUST-3400"/>
    <x v="2"/>
    <x v="3"/>
    <s v="Rajasthan"/>
    <x v="2"/>
    <x v="0"/>
    <x v="8"/>
    <n v="3"/>
    <n v="12553.73"/>
    <n v="0"/>
    <n v="37661.19"/>
    <n v="25104.69"/>
    <n v="12556.5"/>
    <s v="Net Banking"/>
    <x v="0"/>
    <n v="0.33340688385045719"/>
    <x v="8"/>
    <s v="Profit"/>
  </r>
  <r>
    <s v="ORD-100869"/>
    <x v="567"/>
    <s v="CUST-2489"/>
    <x v="2"/>
    <x v="0"/>
    <s v="Tamil Nadu"/>
    <x v="0"/>
    <x v="0"/>
    <x v="1"/>
    <n v="3"/>
    <n v="1351.84"/>
    <n v="0.1"/>
    <n v="3649.97"/>
    <n v="3309.7"/>
    <n v="340.27"/>
    <s v="Debit Card"/>
    <x v="0"/>
    <n v="9.322542377060633E-2"/>
    <x v="18"/>
    <s v="Profit"/>
  </r>
  <r>
    <s v="ORD-100870"/>
    <x v="568"/>
    <s v="CUST-2924"/>
    <x v="1"/>
    <x v="4"/>
    <s v="Uttar Pradesh"/>
    <x v="2"/>
    <x v="2"/>
    <x v="9"/>
    <n v="3"/>
    <n v="2884.94"/>
    <n v="0.15"/>
    <n v="7356.6"/>
    <n v="6370.79"/>
    <n v="985.81"/>
    <s v="UPI"/>
    <x v="0"/>
    <n v="0.13400347986841746"/>
    <x v="4"/>
    <s v="Profit"/>
  </r>
  <r>
    <s v="ORD-100871"/>
    <x v="104"/>
    <s v="CUST-1696"/>
    <x v="0"/>
    <x v="4"/>
    <s v="Himachal Pradesh"/>
    <x v="0"/>
    <x v="1"/>
    <x v="3"/>
    <n v="1"/>
    <n v="88.6"/>
    <n v="0.1"/>
    <n v="79.739999999999995"/>
    <n v="69.94"/>
    <n v="9.8000000000000007"/>
    <s v="Credit Card"/>
    <x v="0"/>
    <n v="0.12289942312515678"/>
    <x v="3"/>
    <s v="Profit"/>
  </r>
  <r>
    <s v="ORD-100872"/>
    <x v="288"/>
    <s v="CUST-3222"/>
    <x v="0"/>
    <x v="1"/>
    <s v="Madhya Pradesh"/>
    <x v="1"/>
    <x v="0"/>
    <x v="8"/>
    <n v="2"/>
    <n v="24044.43"/>
    <n v="0.15"/>
    <n v="40875.53"/>
    <n v="33991.550000000003"/>
    <n v="6883.98"/>
    <s v="UPI"/>
    <x v="0"/>
    <n v="0.16841322913733472"/>
    <x v="17"/>
    <s v="Profit"/>
  </r>
  <r>
    <s v="ORD-100873"/>
    <x v="430"/>
    <s v="CUST-1472"/>
    <x v="1"/>
    <x v="0"/>
    <s v="Karnataka"/>
    <x v="0"/>
    <x v="0"/>
    <x v="6"/>
    <n v="4"/>
    <n v="3032.01"/>
    <n v="0.1"/>
    <n v="10915.24"/>
    <n v="9519.1299999999992"/>
    <n v="1396.11"/>
    <s v="Net Banking"/>
    <x v="0"/>
    <n v="0.12790465440979767"/>
    <x v="14"/>
    <s v="Profit"/>
  </r>
  <r>
    <s v="ORD-100874"/>
    <x v="526"/>
    <s v="CUST-1059"/>
    <x v="1"/>
    <x v="4"/>
    <s v="Haryana"/>
    <x v="0"/>
    <x v="0"/>
    <x v="8"/>
    <n v="3"/>
    <n v="23823.19"/>
    <n v="0.1"/>
    <n v="64322.61"/>
    <n v="39133.160000000003"/>
    <n v="25189.45"/>
    <s v="Net Banking"/>
    <x v="0"/>
    <n v="0.39161113020755844"/>
    <x v="1"/>
    <s v="Profit"/>
  </r>
  <r>
    <s v="ORD-100875"/>
    <x v="51"/>
    <s v="CUST-1691"/>
    <x v="1"/>
    <x v="0"/>
    <s v="Tamil Nadu"/>
    <x v="0"/>
    <x v="0"/>
    <x v="6"/>
    <n v="4"/>
    <n v="5087.62"/>
    <n v="0.1"/>
    <n v="18315.43"/>
    <n v="10950.79"/>
    <n v="7364.64"/>
    <s v="Net Banking"/>
    <x v="0"/>
    <n v="0.40210030558933096"/>
    <x v="2"/>
    <s v="Profit"/>
  </r>
  <r>
    <s v="ORD-100876"/>
    <x v="569"/>
    <s v="CUST-2720"/>
    <x v="0"/>
    <x v="1"/>
    <s v="Rajasthan"/>
    <x v="1"/>
    <x v="1"/>
    <x v="3"/>
    <n v="6"/>
    <n v="108.41"/>
    <n v="0.2"/>
    <n v="520.37"/>
    <n v="340.43"/>
    <n v="179.94"/>
    <s v="UPI"/>
    <x v="0"/>
    <n v="0.34579241693410456"/>
    <x v="22"/>
    <s v="Profit"/>
  </r>
  <r>
    <s v="ORD-100877"/>
    <x v="60"/>
    <s v="CUST-1953"/>
    <x v="1"/>
    <x v="0"/>
    <s v="Tamil Nadu"/>
    <x v="2"/>
    <x v="0"/>
    <x v="8"/>
    <n v="3"/>
    <n v="26392.43"/>
    <n v="0.15"/>
    <n v="67300.7"/>
    <n v="50128.01"/>
    <n v="17172.689999999999"/>
    <s v="Credit Card"/>
    <x v="0"/>
    <n v="0.25516361642598068"/>
    <x v="22"/>
    <s v="Profit"/>
  </r>
  <r>
    <s v="ORD-100878"/>
    <x v="570"/>
    <s v="CUST-3274"/>
    <x v="2"/>
    <x v="4"/>
    <s v="Punjab"/>
    <x v="0"/>
    <x v="1"/>
    <x v="4"/>
    <n v="4"/>
    <n v="39.31"/>
    <n v="0.1"/>
    <n v="141.52000000000001"/>
    <n v="85.04"/>
    <n v="56.48"/>
    <s v="Net Banking"/>
    <x v="0"/>
    <n v="0.39909553420011301"/>
    <x v="4"/>
    <s v="Profit"/>
  </r>
  <r>
    <s v="ORD-100879"/>
    <x v="571"/>
    <s v="CUST-3239"/>
    <x v="2"/>
    <x v="2"/>
    <s v="Assam"/>
    <x v="0"/>
    <x v="0"/>
    <x v="8"/>
    <n v="2"/>
    <n v="9785.6200000000008"/>
    <n v="0"/>
    <n v="19571.240000000002"/>
    <n v="11297.01"/>
    <n v="8274.23"/>
    <s v="Debit Card"/>
    <x v="0"/>
    <n v="0.42277494936447557"/>
    <x v="5"/>
    <s v="Profit"/>
  </r>
  <r>
    <s v="ORD-100880"/>
    <x v="173"/>
    <s v="CUST-1685"/>
    <x v="0"/>
    <x v="2"/>
    <s v="West Bengal"/>
    <x v="1"/>
    <x v="1"/>
    <x v="3"/>
    <n v="3"/>
    <n v="197.84"/>
    <n v="0.1"/>
    <n v="534.16999999999996"/>
    <n v="343.13"/>
    <n v="191.04"/>
    <s v="UPI"/>
    <x v="0"/>
    <n v="0.35763895389108336"/>
    <x v="2"/>
    <s v="Profit"/>
  </r>
  <r>
    <s v="ORD-100881"/>
    <x v="572"/>
    <s v="CUST-3166"/>
    <x v="0"/>
    <x v="4"/>
    <s v="Himachal Pradesh"/>
    <x v="2"/>
    <x v="2"/>
    <x v="15"/>
    <n v="3"/>
    <n v="12930.04"/>
    <n v="0.05"/>
    <n v="36850.61"/>
    <n v="26669.82"/>
    <n v="10180.790000000001"/>
    <s v="UPI"/>
    <x v="0"/>
    <n v="0.27627195316441167"/>
    <x v="32"/>
    <s v="Profit"/>
  </r>
  <r>
    <s v="ORD-100882"/>
    <x v="385"/>
    <s v="CUST-2480"/>
    <x v="0"/>
    <x v="4"/>
    <s v="Delhi"/>
    <x v="1"/>
    <x v="2"/>
    <x v="16"/>
    <n v="2"/>
    <n v="4683.38"/>
    <n v="0.1"/>
    <n v="8430.08"/>
    <n v="6582.36"/>
    <n v="1847.72"/>
    <s v="Debit Card"/>
    <x v="0"/>
    <n v="0.21918178712420286"/>
    <x v="25"/>
    <s v="Profit"/>
  </r>
  <r>
    <s v="ORD-100883"/>
    <x v="573"/>
    <s v="CUST-2573"/>
    <x v="0"/>
    <x v="4"/>
    <s v="Delhi"/>
    <x v="0"/>
    <x v="0"/>
    <x v="8"/>
    <n v="2"/>
    <n v="22196.54"/>
    <n v="0.1"/>
    <n v="39953.769999999997"/>
    <n v="24249.45"/>
    <n v="15704.32"/>
    <s v="Net Banking"/>
    <x v="0"/>
    <n v="0.39306228173211194"/>
    <x v="8"/>
    <s v="Profit"/>
  </r>
  <r>
    <s v="ORD-100884"/>
    <x v="574"/>
    <s v="CUST-2409"/>
    <x v="1"/>
    <x v="3"/>
    <s v="Rajasthan"/>
    <x v="2"/>
    <x v="1"/>
    <x v="13"/>
    <n v="3"/>
    <n v="121.82"/>
    <n v="0.1"/>
    <n v="328.91"/>
    <n v="243.65"/>
    <n v="85.26"/>
    <s v="Credit Card"/>
    <x v="0"/>
    <n v="0.25921984737466175"/>
    <x v="1"/>
    <s v="Profit"/>
  </r>
  <r>
    <s v="ORD-100885"/>
    <x v="575"/>
    <s v="CUST-3439"/>
    <x v="2"/>
    <x v="0"/>
    <s v="Andhra Pradesh"/>
    <x v="2"/>
    <x v="1"/>
    <x v="3"/>
    <n v="4"/>
    <n v="129.74"/>
    <n v="0.1"/>
    <n v="467.06"/>
    <n v="315.82"/>
    <n v="151.24"/>
    <s v="Credit Card"/>
    <x v="0"/>
    <n v="0.32381278636577743"/>
    <x v="22"/>
    <s v="Profit"/>
  </r>
  <r>
    <s v="ORD-100886"/>
    <x v="554"/>
    <s v="CUST-3214"/>
    <x v="2"/>
    <x v="3"/>
    <s v="Uttar Pradesh"/>
    <x v="2"/>
    <x v="0"/>
    <x v="6"/>
    <n v="1"/>
    <n v="5057.6000000000004"/>
    <n v="0"/>
    <n v="5057.6000000000004"/>
    <n v="4077.98"/>
    <n v="979.62"/>
    <s v="Cash"/>
    <x v="0"/>
    <n v="0.1936926605504587"/>
    <x v="13"/>
    <s v="Profit"/>
  </r>
  <r>
    <s v="ORD-100887"/>
    <x v="492"/>
    <s v="CUST-2833"/>
    <x v="0"/>
    <x v="2"/>
    <s v="Odisha"/>
    <x v="0"/>
    <x v="2"/>
    <x v="10"/>
    <n v="2"/>
    <n v="5850.17"/>
    <n v="0"/>
    <n v="11700.34"/>
    <n v="7837.63"/>
    <n v="3862.71"/>
    <s v="UPI"/>
    <x v="0"/>
    <n v="0.33013656013414994"/>
    <x v="23"/>
    <s v="Profit"/>
  </r>
  <r>
    <s v="ORD-100888"/>
    <x v="240"/>
    <s v="CUST-2763"/>
    <x v="0"/>
    <x v="3"/>
    <s v="Madhya Pradesh"/>
    <x v="0"/>
    <x v="1"/>
    <x v="3"/>
    <n v="2"/>
    <n v="83.66"/>
    <n v="0"/>
    <n v="167.32"/>
    <n v="88.6"/>
    <n v="78.72"/>
    <s v="UPI"/>
    <x v="0"/>
    <n v="0.47047573511833612"/>
    <x v="10"/>
    <s v="Profit"/>
  </r>
  <r>
    <s v="ORD-100889"/>
    <x v="245"/>
    <s v="CUST-2299"/>
    <x v="1"/>
    <x v="0"/>
    <s v="Kerala"/>
    <x v="1"/>
    <x v="0"/>
    <x v="1"/>
    <n v="3"/>
    <n v="952.01"/>
    <n v="0.15"/>
    <n v="2427.63"/>
    <n v="1881.27"/>
    <n v="546.36"/>
    <s v="Credit Card"/>
    <x v="0"/>
    <n v="0.22505900816846058"/>
    <x v="7"/>
    <s v="Profit"/>
  </r>
  <r>
    <s v="ORD-100890"/>
    <x v="432"/>
    <s v="CUST-3476"/>
    <x v="0"/>
    <x v="0"/>
    <s v="Andhra Pradesh"/>
    <x v="2"/>
    <x v="2"/>
    <x v="16"/>
    <n v="4"/>
    <n v="10762.94"/>
    <n v="0.05"/>
    <n v="40899.17"/>
    <n v="26943.11"/>
    <n v="13956.06"/>
    <s v="Credit Card"/>
    <x v="0"/>
    <n v="0.34123088561454917"/>
    <x v="25"/>
    <s v="Profit"/>
  </r>
  <r>
    <s v="ORD-100891"/>
    <x v="272"/>
    <s v="CUST-1715"/>
    <x v="0"/>
    <x v="0"/>
    <s v="Kerala"/>
    <x v="2"/>
    <x v="2"/>
    <x v="16"/>
    <n v="4"/>
    <n v="14111.06"/>
    <n v="0.15"/>
    <n v="47977.599999999999"/>
    <n v="37195"/>
    <n v="10782.6"/>
    <s v="Cash"/>
    <x v="0"/>
    <n v="0.22474237977722938"/>
    <x v="13"/>
    <s v="Profit"/>
  </r>
  <r>
    <s v="ORD-100892"/>
    <x v="43"/>
    <s v="CUST-1810"/>
    <x v="0"/>
    <x v="1"/>
    <s v="Rajasthan"/>
    <x v="1"/>
    <x v="2"/>
    <x v="9"/>
    <n v="1"/>
    <n v="7125.77"/>
    <n v="0.2"/>
    <n v="5700.62"/>
    <n v="4247.25"/>
    <n v="1453.37"/>
    <s v="Net Banking"/>
    <x v="0"/>
    <n v="0.25494946163750609"/>
    <x v="9"/>
    <s v="Profit"/>
  </r>
  <r>
    <s v="ORD-100893"/>
    <x v="101"/>
    <s v="CUST-2305"/>
    <x v="0"/>
    <x v="1"/>
    <s v="Maharashtra"/>
    <x v="0"/>
    <x v="0"/>
    <x v="2"/>
    <n v="3"/>
    <n v="15812.34"/>
    <n v="0.1"/>
    <n v="42693.32"/>
    <n v="33777.03"/>
    <n v="8916.2900000000009"/>
    <s v="Debit Card"/>
    <x v="0"/>
    <n v="0.20884508396161275"/>
    <x v="1"/>
    <s v="Profit"/>
  </r>
  <r>
    <s v="ORD-100894"/>
    <x v="347"/>
    <s v="CUST-2592"/>
    <x v="0"/>
    <x v="0"/>
    <s v="Kerala"/>
    <x v="2"/>
    <x v="0"/>
    <x v="1"/>
    <n v="2"/>
    <n v="2075.81"/>
    <n v="0.1"/>
    <n v="3736.46"/>
    <n v="2522.48"/>
    <n v="1213.98"/>
    <s v="Net Banking"/>
    <x v="0"/>
    <n v="0.32490110960641894"/>
    <x v="28"/>
    <s v="Profit"/>
  </r>
  <r>
    <s v="ORD-100895"/>
    <x v="576"/>
    <s v="CUST-1613"/>
    <x v="1"/>
    <x v="0"/>
    <s v="Tamil Nadu"/>
    <x v="0"/>
    <x v="2"/>
    <x v="12"/>
    <n v="2"/>
    <n v="13292.39"/>
    <n v="0.1"/>
    <n v="23926.3"/>
    <n v="19014.29"/>
    <n v="4912.01"/>
    <s v="UPI"/>
    <x v="0"/>
    <n v="0.20529751779422645"/>
    <x v="30"/>
    <s v="Profit"/>
  </r>
  <r>
    <s v="ORD-100896"/>
    <x v="577"/>
    <s v="CUST-2059"/>
    <x v="0"/>
    <x v="0"/>
    <s v="Karnataka"/>
    <x v="2"/>
    <x v="0"/>
    <x v="11"/>
    <n v="1"/>
    <n v="2271.34"/>
    <n v="0.25"/>
    <n v="1703.51"/>
    <n v="1497.4"/>
    <n v="206.11"/>
    <s v="Credit Card"/>
    <x v="0"/>
    <n v="0.12099136488779051"/>
    <x v="15"/>
    <s v="Profit"/>
  </r>
  <r>
    <s v="ORD-100897"/>
    <x v="542"/>
    <s v="CUST-2442"/>
    <x v="0"/>
    <x v="1"/>
    <s v="Gujarat"/>
    <x v="1"/>
    <x v="0"/>
    <x v="11"/>
    <n v="1"/>
    <n v="2315.09"/>
    <n v="0.1"/>
    <n v="2083.58"/>
    <n v="1212.1400000000001"/>
    <n v="871.44"/>
    <s v="Credit Card"/>
    <x v="0"/>
    <n v="0.41824168018506613"/>
    <x v="31"/>
    <s v="Profit"/>
  </r>
  <r>
    <s v="ORD-100898"/>
    <x v="578"/>
    <s v="CUST-3350"/>
    <x v="1"/>
    <x v="2"/>
    <s v="West Bengal"/>
    <x v="2"/>
    <x v="1"/>
    <x v="13"/>
    <n v="3"/>
    <n v="197.27"/>
    <n v="0"/>
    <n v="591.80999999999995"/>
    <n v="475.19"/>
    <n v="116.62"/>
    <s v="Net Banking"/>
    <x v="0"/>
    <n v="0.19705648772410067"/>
    <x v="6"/>
    <s v="Profit"/>
  </r>
  <r>
    <s v="ORD-100899"/>
    <x v="236"/>
    <s v="CUST-2471"/>
    <x v="2"/>
    <x v="3"/>
    <s v="Chhattisgarh"/>
    <x v="0"/>
    <x v="1"/>
    <x v="5"/>
    <n v="2"/>
    <n v="384.82"/>
    <n v="0"/>
    <n v="769.64"/>
    <n v="577.41999999999996"/>
    <n v="192.22"/>
    <s v="Net Banking"/>
    <x v="0"/>
    <n v="0.24975313133413024"/>
    <x v="12"/>
    <s v="Profit"/>
  </r>
  <r>
    <s v="ORD-100900"/>
    <x v="212"/>
    <s v="CUST-2893"/>
    <x v="0"/>
    <x v="4"/>
    <s v="Himachal Pradesh"/>
    <x v="2"/>
    <x v="0"/>
    <x v="1"/>
    <n v="4"/>
    <n v="1970"/>
    <n v="0.2"/>
    <n v="6304"/>
    <n v="4986.8500000000004"/>
    <n v="1317.15"/>
    <s v="Credit Card"/>
    <x v="0"/>
    <n v="0.20893876903553302"/>
    <x v="20"/>
    <s v="Profit"/>
  </r>
  <r>
    <s v="ORD-100901"/>
    <x v="204"/>
    <s v="CUST-3057"/>
    <x v="0"/>
    <x v="3"/>
    <s v="Uttar Pradesh"/>
    <x v="0"/>
    <x v="0"/>
    <x v="8"/>
    <n v="3"/>
    <n v="18800.03"/>
    <n v="0.15"/>
    <n v="47940.08"/>
    <n v="39684.959999999999"/>
    <n v="8255.1200000000008"/>
    <s v="UPI"/>
    <x v="0"/>
    <n v="0.17219662545410855"/>
    <x v="15"/>
    <s v="Profit"/>
  </r>
  <r>
    <s v="ORD-100902"/>
    <x v="47"/>
    <s v="CUST-1638"/>
    <x v="0"/>
    <x v="4"/>
    <s v="Delhi"/>
    <x v="0"/>
    <x v="2"/>
    <x v="12"/>
    <n v="1"/>
    <n v="13590.11"/>
    <n v="0.25"/>
    <n v="10192.58"/>
    <n v="9735.99"/>
    <n v="456.59"/>
    <s v="Credit Card"/>
    <x v="0"/>
    <n v="4.4796312611723427E-2"/>
    <x v="19"/>
    <s v="Profit"/>
  </r>
  <r>
    <s v="ORD-100903"/>
    <x v="55"/>
    <s v="CUST-3127"/>
    <x v="0"/>
    <x v="4"/>
    <s v="Delhi"/>
    <x v="2"/>
    <x v="0"/>
    <x v="6"/>
    <n v="3"/>
    <n v="5350.27"/>
    <n v="0.1"/>
    <n v="14445.73"/>
    <n v="9552.65"/>
    <n v="4893.08"/>
    <s v="UPI"/>
    <x v="0"/>
    <n v="0.33872154609009031"/>
    <x v="16"/>
    <s v="Profit"/>
  </r>
  <r>
    <s v="ORD-100904"/>
    <x v="361"/>
    <s v="CUST-1335"/>
    <x v="1"/>
    <x v="2"/>
    <s v="Bihar"/>
    <x v="0"/>
    <x v="0"/>
    <x v="6"/>
    <n v="2"/>
    <n v="7587.15"/>
    <n v="0"/>
    <n v="15174.3"/>
    <n v="10748.49"/>
    <n v="4425.8100000000004"/>
    <s v="Debit Card"/>
    <x v="0"/>
    <n v="0.29166485439196538"/>
    <x v="19"/>
    <s v="Profit"/>
  </r>
  <r>
    <s v="ORD-100905"/>
    <x v="579"/>
    <s v="CUST-2538"/>
    <x v="2"/>
    <x v="0"/>
    <s v="Kerala"/>
    <x v="0"/>
    <x v="1"/>
    <x v="5"/>
    <n v="1"/>
    <n v="261.76"/>
    <n v="0.15"/>
    <n v="222.5"/>
    <n v="148.46"/>
    <n v="74.040000000000006"/>
    <s v="Cash"/>
    <x v="0"/>
    <n v="0.33276404494382023"/>
    <x v="16"/>
    <s v="Profit"/>
  </r>
  <r>
    <s v="ORD-100906"/>
    <x v="515"/>
    <s v="CUST-2215"/>
    <x v="0"/>
    <x v="1"/>
    <s v="Madhya Pradesh"/>
    <x v="0"/>
    <x v="2"/>
    <x v="10"/>
    <n v="2"/>
    <n v="12177.83"/>
    <n v="0.1"/>
    <n v="21920.09"/>
    <n v="13483.1"/>
    <n v="8436.99"/>
    <s v="Net Banking"/>
    <x v="0"/>
    <n v="0.38489759850438571"/>
    <x v="12"/>
    <s v="Profit"/>
  </r>
  <r>
    <s v="ORD-100907"/>
    <x v="580"/>
    <s v="CUST-1746"/>
    <x v="0"/>
    <x v="3"/>
    <s v="Madhya Pradesh"/>
    <x v="0"/>
    <x v="0"/>
    <x v="1"/>
    <n v="4"/>
    <n v="2278.41"/>
    <n v="0.15"/>
    <n v="7746.59"/>
    <n v="5783.44"/>
    <n v="1963.15"/>
    <s v="Credit Card"/>
    <x v="0"/>
    <n v="0.25342118273976033"/>
    <x v="17"/>
    <s v="Profit"/>
  </r>
  <r>
    <s v="ORD-100908"/>
    <x v="581"/>
    <s v="CUST-2354"/>
    <x v="0"/>
    <x v="1"/>
    <s v="Madhya Pradesh"/>
    <x v="0"/>
    <x v="1"/>
    <x v="14"/>
    <n v="3"/>
    <n v="275.27"/>
    <n v="0.05"/>
    <n v="784.52"/>
    <n v="447.5"/>
    <n v="337.02"/>
    <s v="Cash"/>
    <x v="0"/>
    <n v="0.42958751848263904"/>
    <x v="28"/>
    <s v="Profit"/>
  </r>
  <r>
    <s v="ORD-100909"/>
    <x v="280"/>
    <s v="CUST-1375"/>
    <x v="0"/>
    <x v="2"/>
    <s v="Odisha"/>
    <x v="0"/>
    <x v="0"/>
    <x v="2"/>
    <n v="1"/>
    <n v="20045.39"/>
    <n v="0.05"/>
    <n v="19043.12"/>
    <n v="13205.4"/>
    <n v="5837.72"/>
    <s v="Debit Card"/>
    <x v="0"/>
    <n v="0.3065527077495705"/>
    <x v="31"/>
    <s v="Profit"/>
  </r>
  <r>
    <s v="ORD-100910"/>
    <x v="582"/>
    <s v="CUST-2506"/>
    <x v="0"/>
    <x v="0"/>
    <s v="Tamil Nadu"/>
    <x v="1"/>
    <x v="0"/>
    <x v="8"/>
    <n v="2"/>
    <n v="19127.43"/>
    <n v="0.1"/>
    <n v="34429.370000000003"/>
    <n v="22787.94"/>
    <n v="11641.43"/>
    <s v="Cash"/>
    <x v="0"/>
    <n v="0.33812497876086606"/>
    <x v="31"/>
    <s v="Profit"/>
  </r>
  <r>
    <s v="ORD-100911"/>
    <x v="436"/>
    <s v="CUST-1261"/>
    <x v="2"/>
    <x v="1"/>
    <s v="Goa"/>
    <x v="0"/>
    <x v="1"/>
    <x v="7"/>
    <n v="3"/>
    <n v="592.38"/>
    <n v="0.05"/>
    <n v="1688.28"/>
    <n v="1224.6500000000001"/>
    <n v="463.63"/>
    <s v="Net Banking"/>
    <x v="0"/>
    <n v="0.27461676973013954"/>
    <x v="0"/>
    <s v="Profit"/>
  </r>
  <r>
    <s v="ORD-100912"/>
    <x v="583"/>
    <s v="CUST-1871"/>
    <x v="0"/>
    <x v="2"/>
    <s v="Bihar"/>
    <x v="0"/>
    <x v="0"/>
    <x v="8"/>
    <n v="1"/>
    <n v="11357.58"/>
    <n v="0"/>
    <n v="11357.58"/>
    <n v="6667.03"/>
    <n v="4690.55"/>
    <s v="Cash"/>
    <x v="0"/>
    <n v="0.41298850635434664"/>
    <x v="8"/>
    <s v="Profit"/>
  </r>
  <r>
    <s v="ORD-100913"/>
    <x v="432"/>
    <s v="CUST-1239"/>
    <x v="1"/>
    <x v="4"/>
    <s v="Uttar Pradesh"/>
    <x v="0"/>
    <x v="2"/>
    <x v="12"/>
    <n v="1"/>
    <n v="4463.04"/>
    <n v="0.05"/>
    <n v="4239.8900000000003"/>
    <n v="3073.34"/>
    <n v="1166.55"/>
    <s v="Credit Card"/>
    <x v="0"/>
    <n v="0.27513685496557688"/>
    <x v="25"/>
    <s v="Profit"/>
  </r>
  <r>
    <s v="ORD-100914"/>
    <x v="94"/>
    <s v="CUST-2277"/>
    <x v="0"/>
    <x v="0"/>
    <s v="Telangana"/>
    <x v="1"/>
    <x v="0"/>
    <x v="0"/>
    <n v="8"/>
    <n v="43275.38"/>
    <n v="0.05"/>
    <n v="328892.89"/>
    <n v="245021.52"/>
    <n v="83871.37"/>
    <s v="Credit Card"/>
    <x v="0"/>
    <n v="0.25501119832660413"/>
    <x v="24"/>
    <s v="Profit"/>
  </r>
  <r>
    <s v="ORD-100915"/>
    <x v="395"/>
    <s v="CUST-2286"/>
    <x v="0"/>
    <x v="4"/>
    <s v="Delhi"/>
    <x v="2"/>
    <x v="0"/>
    <x v="1"/>
    <n v="1"/>
    <n v="1315.9"/>
    <n v="0.05"/>
    <n v="1250.1099999999999"/>
    <n v="915.01"/>
    <n v="335.1"/>
    <s v="Cash"/>
    <x v="0"/>
    <n v="0.26805641103582889"/>
    <x v="26"/>
    <s v="Profit"/>
  </r>
  <r>
    <s v="ORD-100916"/>
    <x v="225"/>
    <s v="CUST-1409"/>
    <x v="2"/>
    <x v="1"/>
    <s v="Maharashtra"/>
    <x v="0"/>
    <x v="2"/>
    <x v="9"/>
    <n v="1"/>
    <n v="11317.26"/>
    <n v="0.1"/>
    <n v="10185.530000000001"/>
    <n v="5934.64"/>
    <n v="4250.8900000000003"/>
    <s v="Debit Card"/>
    <x v="0"/>
    <n v="0.41734598003245782"/>
    <x v="26"/>
    <s v="Profit"/>
  </r>
  <r>
    <s v="ORD-100917"/>
    <x v="575"/>
    <s v="CUST-3489"/>
    <x v="0"/>
    <x v="3"/>
    <s v="Rajasthan"/>
    <x v="1"/>
    <x v="0"/>
    <x v="1"/>
    <n v="1"/>
    <n v="2254.4"/>
    <n v="0.1"/>
    <n v="2028.96"/>
    <n v="1193.52"/>
    <n v="835.44"/>
    <s v="Debit Card"/>
    <x v="0"/>
    <n v="0.41175774781168678"/>
    <x v="22"/>
    <s v="Profit"/>
  </r>
  <r>
    <s v="ORD-100918"/>
    <x v="347"/>
    <s v="CUST-1878"/>
    <x v="0"/>
    <x v="3"/>
    <s v="Chhattisgarh"/>
    <x v="0"/>
    <x v="0"/>
    <x v="6"/>
    <n v="3"/>
    <n v="2667.62"/>
    <n v="0.05"/>
    <n v="7602.72"/>
    <n v="5791.98"/>
    <n v="1810.74"/>
    <s v="Net Banking"/>
    <x v="0"/>
    <n v="0.2381700233600606"/>
    <x v="28"/>
    <s v="Profit"/>
  </r>
  <r>
    <s v="ORD-100919"/>
    <x v="584"/>
    <s v="CUST-2497"/>
    <x v="1"/>
    <x v="3"/>
    <s v="Uttar Pradesh"/>
    <x v="2"/>
    <x v="0"/>
    <x v="0"/>
    <n v="1"/>
    <n v="91751.21"/>
    <n v="0.05"/>
    <n v="87163.65"/>
    <n v="49932.57"/>
    <n v="37231.08"/>
    <s v="Credit Card"/>
    <x v="1"/>
    <n v="0.42713998323842572"/>
    <x v="18"/>
    <s v="Profit"/>
  </r>
  <r>
    <s v="ORD-100920"/>
    <x v="585"/>
    <s v="CUST-1666"/>
    <x v="2"/>
    <x v="0"/>
    <s v="Andhra Pradesh"/>
    <x v="2"/>
    <x v="2"/>
    <x v="9"/>
    <n v="1"/>
    <n v="9798.1200000000008"/>
    <n v="0.05"/>
    <n v="9308.2099999999991"/>
    <n v="6858.52"/>
    <n v="2449.69"/>
    <s v="Credit Card"/>
    <x v="0"/>
    <n v="0.26317519694978952"/>
    <x v="8"/>
    <s v="Profit"/>
  </r>
  <r>
    <s v="ORD-100921"/>
    <x v="586"/>
    <s v="CUST-1957"/>
    <x v="1"/>
    <x v="3"/>
    <s v="Rajasthan"/>
    <x v="2"/>
    <x v="2"/>
    <x v="16"/>
    <n v="3"/>
    <n v="4791.29"/>
    <n v="0.15"/>
    <n v="12217.79"/>
    <n v="8996.27"/>
    <n v="3221.52"/>
    <s v="Cash"/>
    <x v="0"/>
    <n v="0.26367452706258659"/>
    <x v="4"/>
    <s v="Profit"/>
  </r>
  <r>
    <s v="ORD-100922"/>
    <x v="587"/>
    <s v="CUST-2153"/>
    <x v="1"/>
    <x v="3"/>
    <s v="Madhya Pradesh"/>
    <x v="3"/>
    <x v="2"/>
    <x v="10"/>
    <n v="8"/>
    <n v="9811.99"/>
    <n v="0.1"/>
    <n v="70646.33"/>
    <n v="62901.63"/>
    <n v="7744.7"/>
    <s v="Debit Card"/>
    <x v="0"/>
    <n v="0.10962635992556159"/>
    <x v="30"/>
    <s v="Profit"/>
  </r>
  <r>
    <s v="ORD-100923"/>
    <x v="588"/>
    <s v="CUST-2839"/>
    <x v="1"/>
    <x v="1"/>
    <s v="Maharashtra"/>
    <x v="0"/>
    <x v="1"/>
    <x v="14"/>
    <n v="1"/>
    <n v="331.12"/>
    <n v="0.25"/>
    <n v="248.34"/>
    <n v="194.24"/>
    <n v="54.1"/>
    <s v="UPI"/>
    <x v="0"/>
    <n v="0.21784650076508014"/>
    <x v="19"/>
    <s v="Profit"/>
  </r>
  <r>
    <s v="ORD-100924"/>
    <x v="251"/>
    <s v="CUST-2101"/>
    <x v="2"/>
    <x v="2"/>
    <s v="West Bengal"/>
    <x v="0"/>
    <x v="0"/>
    <x v="2"/>
    <n v="2"/>
    <n v="14145.89"/>
    <n v="0.05"/>
    <n v="26877.19"/>
    <n v="21777.7"/>
    <n v="5099.49"/>
    <s v="Credit Card"/>
    <x v="0"/>
    <n v="0.18973300408264407"/>
    <x v="19"/>
    <s v="Profit"/>
  </r>
  <r>
    <s v="ORD-100925"/>
    <x v="116"/>
    <s v="CUST-3352"/>
    <x v="0"/>
    <x v="4"/>
    <s v="Himachal Pradesh"/>
    <x v="0"/>
    <x v="2"/>
    <x v="12"/>
    <n v="5"/>
    <n v="5788.16"/>
    <n v="0.1"/>
    <n v="26046.720000000001"/>
    <n v="16874.09"/>
    <n v="9172.6299999999992"/>
    <s v="Credit Card"/>
    <x v="0"/>
    <n v="0.35216065592903822"/>
    <x v="14"/>
    <s v="Profit"/>
  </r>
  <r>
    <s v="ORD-100926"/>
    <x v="589"/>
    <s v="CUST-3043"/>
    <x v="1"/>
    <x v="0"/>
    <s v="Telangana"/>
    <x v="0"/>
    <x v="0"/>
    <x v="11"/>
    <n v="1"/>
    <n v="3186.34"/>
    <n v="0.2"/>
    <n v="2549.0700000000002"/>
    <n v="2000.98"/>
    <n v="548.09"/>
    <s v="Net Banking"/>
    <x v="0"/>
    <n v="0.21501567238247674"/>
    <x v="10"/>
    <s v="Profit"/>
  </r>
  <r>
    <s v="ORD-100927"/>
    <x v="508"/>
    <s v="CUST-1394"/>
    <x v="0"/>
    <x v="0"/>
    <s v="Karnataka"/>
    <x v="1"/>
    <x v="2"/>
    <x v="15"/>
    <n v="5"/>
    <n v="20393.009999999998"/>
    <n v="0.15"/>
    <n v="86670.29"/>
    <n v="63850.67"/>
    <n v="22819.62"/>
    <s v="UPI"/>
    <x v="1"/>
    <n v="0.2632923000488403"/>
    <x v="26"/>
    <s v="Profit"/>
  </r>
  <r>
    <s v="ORD-100928"/>
    <x v="317"/>
    <s v="CUST-3195"/>
    <x v="0"/>
    <x v="0"/>
    <s v="Karnataka"/>
    <x v="2"/>
    <x v="0"/>
    <x v="2"/>
    <n v="3"/>
    <n v="16186.98"/>
    <n v="0.2"/>
    <n v="38848.75"/>
    <n v="28992.01"/>
    <n v="9856.74"/>
    <s v="Debit Card"/>
    <x v="0"/>
    <n v="0.25372090479101644"/>
    <x v="10"/>
    <s v="Profit"/>
  </r>
  <r>
    <s v="ORD-100929"/>
    <x v="303"/>
    <s v="CUST-2211"/>
    <x v="0"/>
    <x v="1"/>
    <s v="Madhya Pradesh"/>
    <x v="1"/>
    <x v="0"/>
    <x v="11"/>
    <n v="2"/>
    <n v="2426.4"/>
    <n v="0.2"/>
    <n v="3882.24"/>
    <n v="3051.57"/>
    <n v="830.67"/>
    <s v="Cash"/>
    <x v="0"/>
    <n v="0.21396667903066272"/>
    <x v="13"/>
    <s v="Profit"/>
  </r>
  <r>
    <s v="ORD-100930"/>
    <x v="590"/>
    <s v="CUST-3203"/>
    <x v="2"/>
    <x v="3"/>
    <s v="Chhattisgarh"/>
    <x v="0"/>
    <x v="2"/>
    <x v="9"/>
    <n v="6"/>
    <n v="8317.83"/>
    <n v="0.15"/>
    <n v="42420.93"/>
    <n v="38961.96"/>
    <n v="3458.97"/>
    <s v="Debit Card"/>
    <x v="0"/>
    <n v="8.1539230752366812E-2"/>
    <x v="32"/>
    <s v="Profit"/>
  </r>
  <r>
    <s v="ORD-100931"/>
    <x v="591"/>
    <s v="CUST-2390"/>
    <x v="1"/>
    <x v="1"/>
    <s v="Goa"/>
    <x v="0"/>
    <x v="1"/>
    <x v="14"/>
    <n v="1"/>
    <n v="362.01"/>
    <n v="0.1"/>
    <n v="325.81"/>
    <n v="206.54"/>
    <n v="119.27"/>
    <s v="Debit Card"/>
    <x v="0"/>
    <n v="0.36607225069825972"/>
    <x v="1"/>
    <s v="Profit"/>
  </r>
  <r>
    <s v="ORD-100932"/>
    <x v="92"/>
    <s v="CUST-2433"/>
    <x v="0"/>
    <x v="1"/>
    <s v="Gujarat"/>
    <x v="1"/>
    <x v="0"/>
    <x v="1"/>
    <n v="2"/>
    <n v="1742.08"/>
    <n v="0.1"/>
    <n v="3135.74"/>
    <n v="2207.94"/>
    <n v="927.8"/>
    <s v="UPI"/>
    <x v="2"/>
    <n v="0.29587912263134064"/>
    <x v="17"/>
    <s v="Profit"/>
  </r>
  <r>
    <s v="ORD-100933"/>
    <x v="422"/>
    <s v="CUST-2459"/>
    <x v="0"/>
    <x v="2"/>
    <s v="Jharkhand"/>
    <x v="1"/>
    <x v="2"/>
    <x v="16"/>
    <n v="2"/>
    <n v="10636.88"/>
    <n v="0.15"/>
    <n v="18082.7"/>
    <n v="12384.61"/>
    <n v="5698.09"/>
    <s v="Credit Card"/>
    <x v="0"/>
    <n v="0.31511278736029463"/>
    <x v="25"/>
    <s v="Profit"/>
  </r>
  <r>
    <s v="ORD-100934"/>
    <x v="227"/>
    <s v="CUST-1975"/>
    <x v="0"/>
    <x v="2"/>
    <s v="Odisha"/>
    <x v="0"/>
    <x v="2"/>
    <x v="15"/>
    <n v="1"/>
    <n v="23949.47"/>
    <n v="0.1"/>
    <n v="21554.52"/>
    <n v="13836.17"/>
    <n v="7718.35"/>
    <s v="UPI"/>
    <x v="0"/>
    <n v="0.3580849863508907"/>
    <x v="10"/>
    <s v="Profit"/>
  </r>
  <r>
    <s v="ORD-100935"/>
    <x v="413"/>
    <s v="CUST-2075"/>
    <x v="0"/>
    <x v="4"/>
    <s v="Himachal Pradesh"/>
    <x v="0"/>
    <x v="1"/>
    <x v="3"/>
    <n v="1"/>
    <n v="72.88"/>
    <n v="0.2"/>
    <n v="58.3"/>
    <n v="53.33"/>
    <n v="4.97"/>
    <s v="Credit Card"/>
    <x v="0"/>
    <n v="8.5248713550600347E-2"/>
    <x v="21"/>
    <s v="Profit"/>
  </r>
  <r>
    <s v="ORD-100936"/>
    <x v="592"/>
    <s v="CUST-1314"/>
    <x v="1"/>
    <x v="4"/>
    <s v="Delhi"/>
    <x v="2"/>
    <x v="2"/>
    <x v="16"/>
    <n v="2"/>
    <n v="8658.17"/>
    <n v="0.15"/>
    <n v="14718.89"/>
    <n v="11478.48"/>
    <n v="3240.41"/>
    <s v="Cash"/>
    <x v="1"/>
    <n v="0.22015315013564202"/>
    <x v="32"/>
    <s v="Profit"/>
  </r>
  <r>
    <s v="ORD-100937"/>
    <x v="402"/>
    <s v="CUST-3065"/>
    <x v="0"/>
    <x v="3"/>
    <s v="Rajasthan"/>
    <x v="1"/>
    <x v="1"/>
    <x v="5"/>
    <n v="3"/>
    <n v="422.44"/>
    <n v="0.15"/>
    <n v="1077.22"/>
    <n v="986.02"/>
    <n v="91.2"/>
    <s v="Net Banking"/>
    <x v="1"/>
    <n v="8.4662371660385066E-2"/>
    <x v="8"/>
    <s v="Profit"/>
  </r>
  <r>
    <s v="ORD-100938"/>
    <x v="288"/>
    <s v="CUST-1576"/>
    <x v="0"/>
    <x v="0"/>
    <s v="Telangana"/>
    <x v="0"/>
    <x v="1"/>
    <x v="14"/>
    <n v="3"/>
    <n v="225.07"/>
    <n v="0.05"/>
    <n v="641.45000000000005"/>
    <n v="535.35"/>
    <n v="106.1"/>
    <s v="Cash"/>
    <x v="0"/>
    <n v="0.16540650089640657"/>
    <x v="17"/>
    <s v="Profit"/>
  </r>
  <r>
    <s v="ORD-100939"/>
    <x v="441"/>
    <s v="CUST-2661"/>
    <x v="2"/>
    <x v="2"/>
    <s v="West Bengal"/>
    <x v="0"/>
    <x v="2"/>
    <x v="15"/>
    <n v="3"/>
    <n v="16209.77"/>
    <n v="0"/>
    <n v="48629.31"/>
    <n v="34503.51"/>
    <n v="14125.8"/>
    <s v="Net Banking"/>
    <x v="0"/>
    <n v="0.29047913696492916"/>
    <x v="16"/>
    <s v="Profit"/>
  </r>
  <r>
    <s v="ORD-100940"/>
    <x v="15"/>
    <s v="CUST-2480"/>
    <x v="2"/>
    <x v="4"/>
    <s v="Haryana"/>
    <x v="0"/>
    <x v="2"/>
    <x v="15"/>
    <n v="3"/>
    <n v="11499.53"/>
    <n v="0.05"/>
    <n v="32773.660000000003"/>
    <n v="27955.11"/>
    <n v="4818.55"/>
    <s v="Credit Card"/>
    <x v="0"/>
    <n v="0.147025080506724"/>
    <x v="12"/>
    <s v="Profit"/>
  </r>
  <r>
    <s v="ORD-100941"/>
    <x v="86"/>
    <s v="CUST-1730"/>
    <x v="2"/>
    <x v="1"/>
    <s v="Rajasthan"/>
    <x v="0"/>
    <x v="2"/>
    <x v="10"/>
    <n v="5"/>
    <n v="15361.54"/>
    <n v="0.05"/>
    <n v="72967.320000000007"/>
    <n v="47426.14"/>
    <n v="25541.18"/>
    <s v="Credit Card"/>
    <x v="0"/>
    <n v="0.35003587907572864"/>
    <x v="24"/>
    <s v="Profit"/>
  </r>
  <r>
    <s v="ORD-100942"/>
    <x v="587"/>
    <s v="CUST-1922"/>
    <x v="1"/>
    <x v="1"/>
    <s v="Gujarat"/>
    <x v="1"/>
    <x v="1"/>
    <x v="14"/>
    <n v="1"/>
    <n v="410.24"/>
    <n v="0.15"/>
    <n v="348.7"/>
    <n v="281.64"/>
    <n v="67.06"/>
    <s v="Debit Card"/>
    <x v="0"/>
    <n v="0.19231431029538287"/>
    <x v="30"/>
    <s v="Profit"/>
  </r>
  <r>
    <s v="ORD-100943"/>
    <x v="214"/>
    <s v="CUST-1563"/>
    <x v="1"/>
    <x v="0"/>
    <s v="Karnataka"/>
    <x v="0"/>
    <x v="2"/>
    <x v="9"/>
    <n v="4"/>
    <n v="8812.8799999999992"/>
    <n v="0.25"/>
    <n v="26438.639999999999"/>
    <n v="22293"/>
    <n v="4145.6400000000003"/>
    <s v="Net Banking"/>
    <x v="0"/>
    <n v="0.15680231660932636"/>
    <x v="3"/>
    <s v="Profit"/>
  </r>
  <r>
    <s v="ORD-100944"/>
    <x v="424"/>
    <s v="CUST-1179"/>
    <x v="0"/>
    <x v="2"/>
    <s v="Assam"/>
    <x v="2"/>
    <x v="0"/>
    <x v="2"/>
    <n v="3"/>
    <n v="12229.5"/>
    <n v="0"/>
    <n v="36688.5"/>
    <n v="22651.27"/>
    <n v="14037.23"/>
    <s v="Net Banking"/>
    <x v="0"/>
    <n v="0.38260572113877644"/>
    <x v="13"/>
    <s v="Profit"/>
  </r>
  <r>
    <s v="ORD-100945"/>
    <x v="401"/>
    <s v="CUST-3073"/>
    <x v="2"/>
    <x v="4"/>
    <s v="Haryana"/>
    <x v="0"/>
    <x v="1"/>
    <x v="13"/>
    <n v="1"/>
    <n v="191.15"/>
    <n v="0.2"/>
    <n v="152.91999999999999"/>
    <n v="146.72999999999999"/>
    <n v="6.19"/>
    <s v="Credit Card"/>
    <x v="0"/>
    <n v="4.0478681663614971E-2"/>
    <x v="9"/>
    <s v="Profit"/>
  </r>
  <r>
    <s v="ORD-100946"/>
    <x v="198"/>
    <s v="CUST-1886"/>
    <x v="2"/>
    <x v="0"/>
    <s v="Andhra Pradesh"/>
    <x v="2"/>
    <x v="2"/>
    <x v="9"/>
    <n v="5"/>
    <n v="8354.4"/>
    <n v="0.15"/>
    <n v="35506.199999999997"/>
    <n v="30441.8"/>
    <n v="5064.3999999999996"/>
    <s v="Net Banking"/>
    <x v="0"/>
    <n v="0.14263424416017484"/>
    <x v="20"/>
    <s v="Profit"/>
  </r>
  <r>
    <s v="ORD-100947"/>
    <x v="593"/>
    <s v="CUST-3081"/>
    <x v="2"/>
    <x v="2"/>
    <s v="West Bengal"/>
    <x v="2"/>
    <x v="0"/>
    <x v="8"/>
    <n v="4"/>
    <n v="11915.68"/>
    <n v="0.15"/>
    <n v="40513.31"/>
    <n v="28482.560000000001"/>
    <n v="12030.75"/>
    <s v="Credit Card"/>
    <x v="0"/>
    <n v="0.29695796270410885"/>
    <x v="20"/>
    <s v="Profit"/>
  </r>
  <r>
    <s v="ORD-100948"/>
    <x v="491"/>
    <s v="CUST-2125"/>
    <x v="1"/>
    <x v="2"/>
    <s v="Bihar"/>
    <x v="1"/>
    <x v="0"/>
    <x v="0"/>
    <n v="3"/>
    <n v="73068.800000000003"/>
    <n v="0.05"/>
    <n v="208246.08"/>
    <n v="123808.77"/>
    <n v="84437.31"/>
    <s v="Debit Card"/>
    <x v="0"/>
    <n v="0.40546890486485987"/>
    <x v="6"/>
    <s v="Profit"/>
  </r>
  <r>
    <s v="ORD-100949"/>
    <x v="594"/>
    <s v="CUST-3148"/>
    <x v="0"/>
    <x v="4"/>
    <s v="Uttar Pradesh"/>
    <x v="1"/>
    <x v="0"/>
    <x v="8"/>
    <n v="1"/>
    <n v="22580.75"/>
    <n v="0.1"/>
    <n v="20322.669999999998"/>
    <n v="17729.439999999999"/>
    <n v="2593.23"/>
    <s v="Cash"/>
    <x v="0"/>
    <n v="0.1276028199050617"/>
    <x v="11"/>
    <s v="Profit"/>
  </r>
  <r>
    <s v="ORD-100950"/>
    <x v="243"/>
    <s v="CUST-1425"/>
    <x v="1"/>
    <x v="2"/>
    <s v="Jharkhand"/>
    <x v="0"/>
    <x v="1"/>
    <x v="4"/>
    <n v="1"/>
    <n v="189.37"/>
    <n v="0.1"/>
    <n v="170.43"/>
    <n v="140.88"/>
    <n v="29.55"/>
    <s v="Credit Card"/>
    <x v="2"/>
    <n v="0.17338496743531068"/>
    <x v="23"/>
    <s v="Profit"/>
  </r>
  <r>
    <s v="ORD-100951"/>
    <x v="595"/>
    <s v="CUST-2863"/>
    <x v="0"/>
    <x v="3"/>
    <s v="Rajasthan"/>
    <x v="0"/>
    <x v="0"/>
    <x v="6"/>
    <n v="3"/>
    <n v="882.79"/>
    <n v="0.1"/>
    <n v="2383.5300000000002"/>
    <n v="1627.23"/>
    <n v="756.3"/>
    <s v="Cash"/>
    <x v="1"/>
    <n v="0.31730248832613805"/>
    <x v="14"/>
    <s v="Profit"/>
  </r>
  <r>
    <s v="ORD-100952"/>
    <x v="312"/>
    <s v="CUST-1426"/>
    <x v="1"/>
    <x v="0"/>
    <s v="Tamil Nadu"/>
    <x v="0"/>
    <x v="0"/>
    <x v="6"/>
    <n v="5"/>
    <n v="4447.51"/>
    <n v="0.1"/>
    <n v="20013.8"/>
    <n v="13638.31"/>
    <n v="6375.49"/>
    <s v="Net Banking"/>
    <x v="0"/>
    <n v="0.31855469725889135"/>
    <x v="20"/>
    <s v="Profit"/>
  </r>
  <r>
    <s v="ORD-100953"/>
    <x v="596"/>
    <s v="CUST-1564"/>
    <x v="0"/>
    <x v="4"/>
    <s v="Delhi"/>
    <x v="0"/>
    <x v="0"/>
    <x v="8"/>
    <n v="2"/>
    <n v="8336.67"/>
    <n v="0.15"/>
    <n v="14172.34"/>
    <n v="9942.44"/>
    <n v="4229.8999999999996"/>
    <s v="Debit Card"/>
    <x v="0"/>
    <n v="0.29846165135750341"/>
    <x v="15"/>
    <s v="Profit"/>
  </r>
  <r>
    <s v="ORD-100954"/>
    <x v="400"/>
    <s v="CUST-2498"/>
    <x v="1"/>
    <x v="0"/>
    <s v="Tamil Nadu"/>
    <x v="2"/>
    <x v="2"/>
    <x v="15"/>
    <n v="1"/>
    <n v="13262.38"/>
    <n v="0.15"/>
    <n v="11273.02"/>
    <n v="10537.52"/>
    <n v="735.5"/>
    <s v="Debit Card"/>
    <x v="0"/>
    <n v="6.524427349547858E-2"/>
    <x v="20"/>
    <s v="Profit"/>
  </r>
  <r>
    <s v="ORD-100955"/>
    <x v="391"/>
    <s v="CUST-2313"/>
    <x v="0"/>
    <x v="0"/>
    <s v="Telangana"/>
    <x v="0"/>
    <x v="0"/>
    <x v="1"/>
    <n v="2"/>
    <n v="839.48"/>
    <n v="0.1"/>
    <n v="1511.06"/>
    <n v="1170.1099999999999"/>
    <n v="340.95"/>
    <s v="Net Banking"/>
    <x v="0"/>
    <n v="0.22563630828689793"/>
    <x v="17"/>
    <s v="Profit"/>
  </r>
  <r>
    <s v="ORD-100956"/>
    <x v="597"/>
    <s v="CUST-2695"/>
    <x v="0"/>
    <x v="3"/>
    <s v="Rajasthan"/>
    <x v="0"/>
    <x v="0"/>
    <x v="8"/>
    <n v="3"/>
    <n v="15718.43"/>
    <n v="0"/>
    <n v="47155.29"/>
    <n v="29303.56"/>
    <n v="17851.73"/>
    <s v="UPI"/>
    <x v="0"/>
    <n v="0.37857322052308445"/>
    <x v="13"/>
    <s v="Profit"/>
  </r>
  <r>
    <s v="ORD-100957"/>
    <x v="15"/>
    <s v="CUST-3208"/>
    <x v="0"/>
    <x v="4"/>
    <s v="Uttar Pradesh"/>
    <x v="2"/>
    <x v="0"/>
    <x v="8"/>
    <n v="3"/>
    <n v="23573.49"/>
    <n v="0.1"/>
    <n v="63648.42"/>
    <n v="57290.99"/>
    <n v="6357.43"/>
    <s v="UPI"/>
    <x v="0"/>
    <n v="9.9883547776991169E-2"/>
    <x v="12"/>
    <s v="Profit"/>
  </r>
  <r>
    <s v="ORD-100958"/>
    <x v="598"/>
    <s v="CUST-3057"/>
    <x v="1"/>
    <x v="4"/>
    <s v="Delhi"/>
    <x v="1"/>
    <x v="1"/>
    <x v="14"/>
    <n v="1"/>
    <n v="398.65"/>
    <n v="0.1"/>
    <n v="358.78"/>
    <n v="260.39"/>
    <n v="98.39"/>
    <s v="Cash"/>
    <x v="0"/>
    <n v="0.27423490718546184"/>
    <x v="6"/>
    <s v="Profit"/>
  </r>
  <r>
    <s v="ORD-100959"/>
    <x v="9"/>
    <s v="CUST-1679"/>
    <x v="0"/>
    <x v="1"/>
    <s v="Madhya Pradesh"/>
    <x v="0"/>
    <x v="0"/>
    <x v="11"/>
    <n v="4"/>
    <n v="3317.59"/>
    <n v="0.2"/>
    <n v="10616.29"/>
    <n v="7776.47"/>
    <n v="2839.82"/>
    <s v="UPI"/>
    <x v="0"/>
    <n v="0.26749646062795945"/>
    <x v="8"/>
    <s v="Profit"/>
  </r>
  <r>
    <s v="ORD-100960"/>
    <x v="204"/>
    <s v="CUST-1055"/>
    <x v="0"/>
    <x v="3"/>
    <s v="Rajasthan"/>
    <x v="2"/>
    <x v="0"/>
    <x v="1"/>
    <n v="1"/>
    <n v="1284.5"/>
    <n v="0.05"/>
    <n v="1220.27"/>
    <n v="983.92"/>
    <n v="236.35"/>
    <s v="Debit Card"/>
    <x v="0"/>
    <n v="0.19368664311996525"/>
    <x v="15"/>
    <s v="Profit"/>
  </r>
  <r>
    <s v="ORD-100961"/>
    <x v="508"/>
    <s v="CUST-2255"/>
    <x v="0"/>
    <x v="0"/>
    <s v="Tamil Nadu"/>
    <x v="0"/>
    <x v="2"/>
    <x v="15"/>
    <n v="3"/>
    <n v="10670.27"/>
    <n v="0"/>
    <n v="32010.81"/>
    <n v="24691.47"/>
    <n v="7319.34"/>
    <s v="Net Banking"/>
    <x v="0"/>
    <n v="0.22865213345116853"/>
    <x v="26"/>
    <s v="Profit"/>
  </r>
  <r>
    <s v="ORD-100962"/>
    <x v="494"/>
    <s v="CUST-3483"/>
    <x v="0"/>
    <x v="2"/>
    <s v="Jharkhand"/>
    <x v="2"/>
    <x v="0"/>
    <x v="6"/>
    <n v="1"/>
    <n v="6333.2"/>
    <n v="0"/>
    <n v="6333.2"/>
    <n v="4895.51"/>
    <n v="1437.69"/>
    <s v="Credit Card"/>
    <x v="0"/>
    <n v="0.22700846333607025"/>
    <x v="4"/>
    <s v="Profit"/>
  </r>
  <r>
    <s v="ORD-100963"/>
    <x v="128"/>
    <s v="CUST-2548"/>
    <x v="0"/>
    <x v="1"/>
    <s v="Goa"/>
    <x v="0"/>
    <x v="1"/>
    <x v="14"/>
    <n v="2"/>
    <n v="318.17"/>
    <n v="0.1"/>
    <n v="572.71"/>
    <n v="515.36"/>
    <n v="57.35"/>
    <s v="Credit Card"/>
    <x v="0"/>
    <n v="0.10013794066805189"/>
    <x v="13"/>
    <s v="Profit"/>
  </r>
  <r>
    <s v="ORD-100964"/>
    <x v="409"/>
    <s v="CUST-1223"/>
    <x v="1"/>
    <x v="4"/>
    <s v="Punjab"/>
    <x v="2"/>
    <x v="0"/>
    <x v="2"/>
    <n v="3"/>
    <n v="18009.669999999998"/>
    <n v="0"/>
    <n v="54029.01"/>
    <n v="36079.65"/>
    <n v="17949.36"/>
    <s v="Cash"/>
    <x v="0"/>
    <n v="0.33221708115695625"/>
    <x v="26"/>
    <s v="Profit"/>
  </r>
  <r>
    <s v="ORD-100965"/>
    <x v="64"/>
    <s v="CUST-2810"/>
    <x v="0"/>
    <x v="3"/>
    <s v="Rajasthan"/>
    <x v="0"/>
    <x v="0"/>
    <x v="1"/>
    <n v="3"/>
    <n v="2333.89"/>
    <n v="0"/>
    <n v="7001.67"/>
    <n v="4802.17"/>
    <n v="2199.5"/>
    <s v="UPI"/>
    <x v="0"/>
    <n v="0.31413934104292263"/>
    <x v="11"/>
    <s v="Profit"/>
  </r>
  <r>
    <s v="ORD-100966"/>
    <x v="599"/>
    <s v="CUST-2926"/>
    <x v="2"/>
    <x v="0"/>
    <s v="Andhra Pradesh"/>
    <x v="1"/>
    <x v="0"/>
    <x v="2"/>
    <n v="1"/>
    <n v="11411.75"/>
    <n v="0.1"/>
    <n v="10270.58"/>
    <n v="9227.48"/>
    <n v="1043.0999999999999"/>
    <s v="Credit Card"/>
    <x v="0"/>
    <n v="0.10156193710579149"/>
    <x v="22"/>
    <s v="Profit"/>
  </r>
  <r>
    <s v="ORD-100967"/>
    <x v="600"/>
    <s v="CUST-2619"/>
    <x v="0"/>
    <x v="1"/>
    <s v="Madhya Pradesh"/>
    <x v="0"/>
    <x v="2"/>
    <x v="12"/>
    <n v="2"/>
    <n v="4770.51"/>
    <n v="0.15"/>
    <n v="8109.87"/>
    <n v="6775.2"/>
    <n v="1334.67"/>
    <s v="Cash"/>
    <x v="0"/>
    <n v="0.16457353817015563"/>
    <x v="32"/>
    <s v="Profit"/>
  </r>
  <r>
    <s v="ORD-100968"/>
    <x v="601"/>
    <s v="CUST-1809"/>
    <x v="0"/>
    <x v="0"/>
    <s v="Tamil Nadu"/>
    <x v="0"/>
    <x v="0"/>
    <x v="1"/>
    <n v="2"/>
    <n v="1733.25"/>
    <n v="0.25"/>
    <n v="2599.88"/>
    <n v="1859.38"/>
    <n v="740.5"/>
    <s v="Debit Card"/>
    <x v="0"/>
    <n v="0.28482083788482543"/>
    <x v="23"/>
    <s v="Profit"/>
  </r>
  <r>
    <s v="ORD-100969"/>
    <x v="510"/>
    <s v="CUST-3402"/>
    <x v="0"/>
    <x v="4"/>
    <s v="Haryana"/>
    <x v="2"/>
    <x v="1"/>
    <x v="4"/>
    <n v="1"/>
    <n v="153.37"/>
    <n v="0.1"/>
    <n v="138.03"/>
    <n v="79.87"/>
    <n v="58.16"/>
    <s v="Credit Card"/>
    <x v="0"/>
    <n v="0.42135767586756501"/>
    <x v="2"/>
    <s v="Profit"/>
  </r>
  <r>
    <s v="ORD-100970"/>
    <x v="120"/>
    <s v="CUST-3350"/>
    <x v="0"/>
    <x v="2"/>
    <s v="West Bengal"/>
    <x v="0"/>
    <x v="1"/>
    <x v="7"/>
    <n v="10"/>
    <n v="396.15"/>
    <n v="0.05"/>
    <n v="3763.42"/>
    <n v="2445.77"/>
    <n v="1317.65"/>
    <s v="UPI"/>
    <x v="0"/>
    <n v="0.35012036923861806"/>
    <x v="25"/>
    <s v="Profit"/>
  </r>
  <r>
    <s v="ORD-100971"/>
    <x v="602"/>
    <s v="CUST-1454"/>
    <x v="1"/>
    <x v="0"/>
    <s v="Kerala"/>
    <x v="0"/>
    <x v="1"/>
    <x v="3"/>
    <n v="2"/>
    <n v="74.64"/>
    <n v="0.05"/>
    <n v="141.82"/>
    <n v="114.76"/>
    <n v="27.06"/>
    <s v="Net Banking"/>
    <x v="0"/>
    <n v="0.19080524608658864"/>
    <x v="23"/>
    <s v="Profit"/>
  </r>
  <r>
    <s v="ORD-100972"/>
    <x v="452"/>
    <s v="CUST-2571"/>
    <x v="0"/>
    <x v="2"/>
    <s v="West Bengal"/>
    <x v="0"/>
    <x v="1"/>
    <x v="3"/>
    <n v="6"/>
    <n v="174.34"/>
    <n v="0.25"/>
    <n v="784.53"/>
    <n v="748.98"/>
    <n v="35.549999999999997"/>
    <s v="Debit Card"/>
    <x v="0"/>
    <n v="4.5313754732132609E-2"/>
    <x v="5"/>
    <s v="Profit"/>
  </r>
  <r>
    <s v="ORD-100973"/>
    <x v="603"/>
    <s v="CUST-3201"/>
    <x v="1"/>
    <x v="3"/>
    <s v="Chhattisgarh"/>
    <x v="1"/>
    <x v="0"/>
    <x v="0"/>
    <n v="4"/>
    <n v="59179.99"/>
    <n v="0.15"/>
    <n v="201211.97"/>
    <n v="191510.71"/>
    <n v="9701.26"/>
    <s v="Debit Card"/>
    <x v="0"/>
    <n v="4.8214129606702821E-2"/>
    <x v="31"/>
    <s v="Profit"/>
  </r>
  <r>
    <s v="ORD-100974"/>
    <x v="604"/>
    <s v="CUST-1154"/>
    <x v="1"/>
    <x v="0"/>
    <s v="Tamil Nadu"/>
    <x v="0"/>
    <x v="0"/>
    <x v="1"/>
    <n v="3"/>
    <n v="404.75"/>
    <n v="0.05"/>
    <n v="1153.54"/>
    <n v="697.69"/>
    <n v="455.85"/>
    <s v="Cash"/>
    <x v="0"/>
    <n v="0.39517485306101224"/>
    <x v="16"/>
    <s v="Profit"/>
  </r>
  <r>
    <s v="ORD-100975"/>
    <x v="406"/>
    <s v="CUST-1420"/>
    <x v="0"/>
    <x v="3"/>
    <s v="Uttar Pradesh"/>
    <x v="0"/>
    <x v="2"/>
    <x v="16"/>
    <n v="3"/>
    <n v="8197.7000000000007"/>
    <n v="0"/>
    <n v="24593.1"/>
    <n v="17569.95"/>
    <n v="7023.15"/>
    <s v="UPI"/>
    <x v="0"/>
    <n v="0.2855740024641058"/>
    <x v="20"/>
    <s v="Profit"/>
  </r>
  <r>
    <s v="ORD-100976"/>
    <x v="605"/>
    <s v="CUST-3368"/>
    <x v="0"/>
    <x v="0"/>
    <s v="Kerala"/>
    <x v="1"/>
    <x v="1"/>
    <x v="14"/>
    <n v="4"/>
    <n v="344.73"/>
    <n v="0"/>
    <n v="1378.92"/>
    <n v="861.2"/>
    <n v="517.72"/>
    <s v="Credit Card"/>
    <x v="0"/>
    <n v="0.37545325327067558"/>
    <x v="8"/>
    <s v="Profit"/>
  </r>
  <r>
    <s v="ORD-100977"/>
    <x v="144"/>
    <s v="CUST-2871"/>
    <x v="0"/>
    <x v="4"/>
    <s v="Punjab"/>
    <x v="1"/>
    <x v="2"/>
    <x v="16"/>
    <n v="1"/>
    <n v="6588.3"/>
    <n v="0.05"/>
    <n v="6258.89"/>
    <n v="5188.0600000000004"/>
    <n v="1070.83"/>
    <s v="Credit Card"/>
    <x v="2"/>
    <n v="0.1710894423771627"/>
    <x v="19"/>
    <s v="Profit"/>
  </r>
  <r>
    <s v="ORD-100978"/>
    <x v="280"/>
    <s v="CUST-2774"/>
    <x v="1"/>
    <x v="0"/>
    <s v="Karnataka"/>
    <x v="2"/>
    <x v="2"/>
    <x v="12"/>
    <n v="1"/>
    <n v="5370.51"/>
    <n v="0.15"/>
    <n v="4564.93"/>
    <n v="3027.32"/>
    <n v="1537.61"/>
    <s v="Credit Card"/>
    <x v="0"/>
    <n v="0.33683101383810921"/>
    <x v="31"/>
    <s v="Profit"/>
  </r>
  <r>
    <s v="ORD-100979"/>
    <x v="606"/>
    <s v="CUST-2808"/>
    <x v="0"/>
    <x v="2"/>
    <s v="Bihar"/>
    <x v="2"/>
    <x v="1"/>
    <x v="13"/>
    <n v="3"/>
    <n v="220.05"/>
    <n v="0.15"/>
    <n v="561.13"/>
    <n v="498.79"/>
    <n v="62.34"/>
    <s v="Credit Card"/>
    <x v="0"/>
    <n v="0.11109725019157772"/>
    <x v="5"/>
    <s v="Profit"/>
  </r>
  <r>
    <s v="ORD-100980"/>
    <x v="176"/>
    <s v="CUST-1907"/>
    <x v="0"/>
    <x v="0"/>
    <s v="Tamil Nadu"/>
    <x v="0"/>
    <x v="2"/>
    <x v="16"/>
    <n v="1"/>
    <n v="12625.83"/>
    <n v="0.05"/>
    <n v="11994.54"/>
    <n v="8524.74"/>
    <n v="3469.8"/>
    <s v="Credit Card"/>
    <x v="0"/>
    <n v="0.28928162313852801"/>
    <x v="9"/>
    <s v="Profit"/>
  </r>
  <r>
    <s v="ORD-100981"/>
    <x v="601"/>
    <s v="CUST-2089"/>
    <x v="0"/>
    <x v="0"/>
    <s v="Telangana"/>
    <x v="0"/>
    <x v="1"/>
    <x v="7"/>
    <n v="3"/>
    <n v="486.96"/>
    <n v="0.15"/>
    <n v="1241.75"/>
    <n v="970.71"/>
    <n v="271.04000000000002"/>
    <s v="Net Banking"/>
    <x v="0"/>
    <n v="0.21827259915441918"/>
    <x v="23"/>
    <s v="Profit"/>
  </r>
  <r>
    <s v="ORD-100982"/>
    <x v="263"/>
    <s v="CUST-1015"/>
    <x v="0"/>
    <x v="4"/>
    <s v="Himachal Pradesh"/>
    <x v="0"/>
    <x v="2"/>
    <x v="12"/>
    <n v="6"/>
    <n v="3838.77"/>
    <n v="0.25"/>
    <n v="17274.47"/>
    <n v="16163.95"/>
    <n v="1110.52"/>
    <s v="Net Banking"/>
    <x v="0"/>
    <n v="6.4286776960450875E-2"/>
    <x v="23"/>
    <s v="Profit"/>
  </r>
  <r>
    <s v="ORD-100983"/>
    <x v="607"/>
    <s v="CUST-1063"/>
    <x v="1"/>
    <x v="2"/>
    <s v="West Bengal"/>
    <x v="1"/>
    <x v="1"/>
    <x v="14"/>
    <n v="1"/>
    <n v="254.39"/>
    <n v="0.1"/>
    <n v="228.95"/>
    <n v="156.26"/>
    <n v="72.69"/>
    <s v="Cash"/>
    <x v="0"/>
    <n v="0.31749290238043243"/>
    <x v="31"/>
    <s v="Profit"/>
  </r>
  <r>
    <s v="ORD-100984"/>
    <x v="608"/>
    <s v="CUST-2133"/>
    <x v="1"/>
    <x v="3"/>
    <s v="Madhya Pradesh"/>
    <x v="1"/>
    <x v="0"/>
    <x v="0"/>
    <n v="2"/>
    <n v="82970.75"/>
    <n v="0.05"/>
    <n v="157644.42000000001"/>
    <n v="120975.05"/>
    <n v="36669.370000000003"/>
    <s v="Cash"/>
    <x v="0"/>
    <n v="0.23260810626852507"/>
    <x v="30"/>
    <s v="Profit"/>
  </r>
  <r>
    <s v="ORD-100985"/>
    <x v="609"/>
    <s v="CUST-2270"/>
    <x v="0"/>
    <x v="1"/>
    <s v="Madhya Pradesh"/>
    <x v="2"/>
    <x v="1"/>
    <x v="5"/>
    <n v="2"/>
    <n v="426.54"/>
    <n v="0.1"/>
    <n v="767.77"/>
    <n v="675.23"/>
    <n v="92.54"/>
    <s v="Credit Card"/>
    <x v="0"/>
    <n v="0.12053088815660941"/>
    <x v="24"/>
    <s v="Profit"/>
  </r>
  <r>
    <s v="ORD-100986"/>
    <x v="159"/>
    <s v="CUST-2768"/>
    <x v="0"/>
    <x v="1"/>
    <s v="Madhya Pradesh"/>
    <x v="1"/>
    <x v="1"/>
    <x v="4"/>
    <n v="1"/>
    <n v="167.09"/>
    <n v="0.05"/>
    <n v="158.74"/>
    <n v="124.23"/>
    <n v="34.51"/>
    <s v="Cash"/>
    <x v="0"/>
    <n v="0.21739952122968373"/>
    <x v="32"/>
    <s v="Profit"/>
  </r>
  <r>
    <s v="ORD-100987"/>
    <x v="35"/>
    <s v="CUST-1117"/>
    <x v="1"/>
    <x v="2"/>
    <s v="West Bengal"/>
    <x v="1"/>
    <x v="2"/>
    <x v="9"/>
    <n v="4"/>
    <n v="7519.27"/>
    <n v="0.05"/>
    <n v="28573.23"/>
    <n v="20398.64"/>
    <n v="8174.59"/>
    <s v="Net Banking"/>
    <x v="0"/>
    <n v="0.28609261186082219"/>
    <x v="3"/>
    <s v="Profit"/>
  </r>
  <r>
    <s v="ORD-100988"/>
    <x v="85"/>
    <s v="CUST-2657"/>
    <x v="0"/>
    <x v="2"/>
    <s v="Odisha"/>
    <x v="0"/>
    <x v="0"/>
    <x v="1"/>
    <n v="2"/>
    <n v="1508.28"/>
    <n v="0.1"/>
    <n v="2714.9"/>
    <n v="2390.58"/>
    <n v="324.32"/>
    <s v="Credit Card"/>
    <x v="0"/>
    <n v="0.11945928026814984"/>
    <x v="12"/>
    <s v="Profit"/>
  </r>
  <r>
    <s v="ORD-100989"/>
    <x v="610"/>
    <s v="CUST-3493"/>
    <x v="0"/>
    <x v="2"/>
    <s v="Bihar"/>
    <x v="0"/>
    <x v="2"/>
    <x v="9"/>
    <n v="5"/>
    <n v="8324.52"/>
    <n v="0.25"/>
    <n v="31216.95"/>
    <n v="28931.19"/>
    <n v="2285.7600000000002"/>
    <s v="Cash"/>
    <x v="0"/>
    <n v="7.3221759332670236E-2"/>
    <x v="29"/>
    <s v="Profit"/>
  </r>
  <r>
    <s v="ORD-100990"/>
    <x v="333"/>
    <s v="CUST-3492"/>
    <x v="0"/>
    <x v="0"/>
    <s v="Telangana"/>
    <x v="1"/>
    <x v="0"/>
    <x v="6"/>
    <n v="3"/>
    <n v="4693.53"/>
    <n v="0.15"/>
    <n v="11968.5"/>
    <n v="10665.52"/>
    <n v="1302.98"/>
    <s v="Debit Card"/>
    <x v="0"/>
    <n v="0.10886744370639596"/>
    <x v="30"/>
    <s v="Profit"/>
  </r>
  <r>
    <s v="ORD-100991"/>
    <x v="365"/>
    <s v="CUST-2136"/>
    <x v="0"/>
    <x v="0"/>
    <s v="Kerala"/>
    <x v="2"/>
    <x v="2"/>
    <x v="15"/>
    <n v="2"/>
    <n v="23211.35"/>
    <n v="0.1"/>
    <n v="41780.43"/>
    <n v="24309.54"/>
    <n v="17470.89"/>
    <s v="UPI"/>
    <x v="0"/>
    <n v="0.41815965034347419"/>
    <x v="3"/>
    <s v="Profit"/>
  </r>
  <r>
    <s v="ORD-100992"/>
    <x v="611"/>
    <s v="CUST-1644"/>
    <x v="2"/>
    <x v="3"/>
    <s v="Rajasthan"/>
    <x v="0"/>
    <x v="0"/>
    <x v="6"/>
    <n v="2"/>
    <n v="7640.89"/>
    <n v="0"/>
    <n v="15281.78"/>
    <n v="8504.09"/>
    <n v="6777.69"/>
    <s v="Debit Card"/>
    <x v="0"/>
    <n v="0.44351443352803138"/>
    <x v="5"/>
    <s v="Profit"/>
  </r>
  <r>
    <s v="ORD-100993"/>
    <x v="584"/>
    <s v="CUST-3383"/>
    <x v="1"/>
    <x v="1"/>
    <s v="Maharashtra"/>
    <x v="2"/>
    <x v="0"/>
    <x v="1"/>
    <n v="1"/>
    <n v="1778.96"/>
    <n v="0.2"/>
    <n v="1423.17"/>
    <n v="1408.72"/>
    <n v="14.45"/>
    <s v="UPI"/>
    <x v="0"/>
    <n v="1.0153389967466992E-2"/>
    <x v="18"/>
    <s v="Profit"/>
  </r>
  <r>
    <s v="ORD-100994"/>
    <x v="390"/>
    <s v="CUST-1993"/>
    <x v="1"/>
    <x v="4"/>
    <s v="Himachal Pradesh"/>
    <x v="0"/>
    <x v="0"/>
    <x v="8"/>
    <n v="6"/>
    <n v="21976.41"/>
    <n v="0.15"/>
    <n v="112079.69"/>
    <n v="107883.11"/>
    <n v="4196.58"/>
    <s v="UPI"/>
    <x v="0"/>
    <n v="3.7442823048493439E-2"/>
    <x v="31"/>
    <s v="Profit"/>
  </r>
  <r>
    <s v="ORD-100995"/>
    <x v="612"/>
    <s v="CUST-2555"/>
    <x v="0"/>
    <x v="3"/>
    <s v="Rajasthan"/>
    <x v="0"/>
    <x v="1"/>
    <x v="5"/>
    <n v="3"/>
    <n v="226.65"/>
    <n v="0.15"/>
    <n v="577.96"/>
    <n v="414.18"/>
    <n v="163.78"/>
    <s v="Net Banking"/>
    <x v="0"/>
    <n v="0.28337601218077374"/>
    <x v="1"/>
    <s v="Profit"/>
  </r>
  <r>
    <s v="ORD-100996"/>
    <x v="613"/>
    <s v="CUST-1615"/>
    <x v="1"/>
    <x v="2"/>
    <s v="Bihar"/>
    <x v="2"/>
    <x v="2"/>
    <x v="16"/>
    <n v="1"/>
    <n v="13723.99"/>
    <n v="0.05"/>
    <n v="13037.79"/>
    <n v="9888.76"/>
    <n v="3149.03"/>
    <s v="Debit Card"/>
    <x v="2"/>
    <n v="0.24153096498716423"/>
    <x v="6"/>
    <s v="Profit"/>
  </r>
  <r>
    <s v="ORD-100997"/>
    <x v="581"/>
    <s v="CUST-2612"/>
    <x v="2"/>
    <x v="4"/>
    <s v="Himachal Pradesh"/>
    <x v="2"/>
    <x v="0"/>
    <x v="1"/>
    <n v="3"/>
    <n v="2439.96"/>
    <n v="0.05"/>
    <n v="6953.89"/>
    <n v="4311.6099999999997"/>
    <n v="2642.28"/>
    <s v="UPI"/>
    <x v="0"/>
    <n v="0.37997149796732477"/>
    <x v="28"/>
    <s v="Profit"/>
  </r>
  <r>
    <s v="ORD-100998"/>
    <x v="201"/>
    <s v="CUST-1786"/>
    <x v="2"/>
    <x v="1"/>
    <s v="Rajasthan"/>
    <x v="0"/>
    <x v="2"/>
    <x v="15"/>
    <n v="6"/>
    <n v="12879.06"/>
    <n v="0.2"/>
    <n v="61819.49"/>
    <n v="46802.21"/>
    <n v="15017.28"/>
    <s v="Cash"/>
    <x v="0"/>
    <n v="0.24292144758877826"/>
    <x v="18"/>
    <s v="Profit"/>
  </r>
  <r>
    <s v="ORD-100999"/>
    <x v="66"/>
    <s v="CUST-1096"/>
    <x v="0"/>
    <x v="3"/>
    <s v="Uttar Pradesh"/>
    <x v="0"/>
    <x v="0"/>
    <x v="2"/>
    <n v="3"/>
    <n v="21413.759999999998"/>
    <n v="0"/>
    <n v="64241.279999999999"/>
    <n v="50806.75"/>
    <n v="13434.53"/>
    <s v="Credit Card"/>
    <x v="0"/>
    <n v="0.20912612575590028"/>
    <x v="10"/>
    <s v="Profit"/>
  </r>
  <r>
    <s v="ORD-101000"/>
    <x v="614"/>
    <s v="CUST-2260"/>
    <x v="1"/>
    <x v="3"/>
    <s v="Rajasthan"/>
    <x v="1"/>
    <x v="0"/>
    <x v="11"/>
    <n v="1"/>
    <n v="2484.75"/>
    <n v="0.15"/>
    <n v="2112.04"/>
    <n v="1834"/>
    <n v="278.04000000000002"/>
    <s v="Debit Card"/>
    <x v="0"/>
    <n v="0.13164523399178046"/>
    <x v="3"/>
    <s v="Profit"/>
  </r>
  <r>
    <s v="ORD-101001"/>
    <x v="419"/>
    <s v="CUST-2914"/>
    <x v="0"/>
    <x v="1"/>
    <s v="Goa"/>
    <x v="1"/>
    <x v="0"/>
    <x v="11"/>
    <n v="1"/>
    <n v="1444.82"/>
    <n v="0"/>
    <n v="1444.82"/>
    <n v="823.58"/>
    <n v="621.24"/>
    <s v="Debit Card"/>
    <x v="0"/>
    <n v="0.42997743663570553"/>
    <x v="2"/>
    <s v="Profit"/>
  </r>
  <r>
    <s v="ORD-101002"/>
    <x v="165"/>
    <s v="CUST-2888"/>
    <x v="1"/>
    <x v="3"/>
    <s v="Uttar Pradesh"/>
    <x v="1"/>
    <x v="1"/>
    <x v="13"/>
    <n v="2"/>
    <n v="141.29"/>
    <n v="0"/>
    <n v="282.58"/>
    <n v="157.13"/>
    <n v="125.45"/>
    <s v="Credit Card"/>
    <x v="0"/>
    <n v="0.44394507750017698"/>
    <x v="6"/>
    <s v="Profit"/>
  </r>
  <r>
    <s v="ORD-101003"/>
    <x v="615"/>
    <s v="CUST-1030"/>
    <x v="1"/>
    <x v="1"/>
    <s v="Madhya Pradesh"/>
    <x v="2"/>
    <x v="1"/>
    <x v="14"/>
    <n v="2"/>
    <n v="493.03"/>
    <n v="0"/>
    <n v="986.06"/>
    <n v="572.53"/>
    <n v="413.53"/>
    <s v="Debit Card"/>
    <x v="0"/>
    <n v="0.41937610287406446"/>
    <x v="0"/>
    <s v="Profit"/>
  </r>
  <r>
    <s v="ORD-101004"/>
    <x v="328"/>
    <s v="CUST-2539"/>
    <x v="1"/>
    <x v="3"/>
    <s v="Madhya Pradesh"/>
    <x v="2"/>
    <x v="1"/>
    <x v="14"/>
    <n v="1"/>
    <n v="404.2"/>
    <n v="0.1"/>
    <n v="363.78"/>
    <n v="281.7"/>
    <n v="82.08"/>
    <s v="Cash"/>
    <x v="1"/>
    <n v="0.22563087580405741"/>
    <x v="18"/>
    <s v="Profit"/>
  </r>
  <r>
    <s v="ORD-101005"/>
    <x v="224"/>
    <s v="CUST-1636"/>
    <x v="2"/>
    <x v="2"/>
    <s v="Jharkhand"/>
    <x v="1"/>
    <x v="2"/>
    <x v="9"/>
    <n v="2"/>
    <n v="7199.87"/>
    <n v="0.05"/>
    <n v="13679.75"/>
    <n v="11209.08"/>
    <n v="2470.67"/>
    <s v="Cash"/>
    <x v="0"/>
    <n v="0.18060783274548148"/>
    <x v="12"/>
    <s v="Profit"/>
  </r>
  <r>
    <s v="ORD-101006"/>
    <x v="124"/>
    <s v="CUST-2265"/>
    <x v="0"/>
    <x v="1"/>
    <s v="Gujarat"/>
    <x v="0"/>
    <x v="0"/>
    <x v="2"/>
    <n v="8"/>
    <n v="22799.29"/>
    <n v="0"/>
    <n v="182394.32"/>
    <n v="120633.5"/>
    <n v="61760.82"/>
    <s v="Credit Card"/>
    <x v="0"/>
    <n v="0.33861153132400174"/>
    <x v="4"/>
    <s v="Profit"/>
  </r>
  <r>
    <s v="ORD-101007"/>
    <x v="616"/>
    <s v="CUST-3079"/>
    <x v="0"/>
    <x v="1"/>
    <s v="Gujarat"/>
    <x v="1"/>
    <x v="0"/>
    <x v="11"/>
    <n v="5"/>
    <n v="2535.63"/>
    <n v="0.1"/>
    <n v="11410.34"/>
    <n v="9992.5"/>
    <n v="1417.84"/>
    <s v="Credit Card"/>
    <x v="0"/>
    <n v="0.12425922452792817"/>
    <x v="8"/>
    <s v="Profit"/>
  </r>
  <r>
    <s v="ORD-101008"/>
    <x v="617"/>
    <s v="CUST-2028"/>
    <x v="1"/>
    <x v="1"/>
    <s v="Goa"/>
    <x v="2"/>
    <x v="1"/>
    <x v="7"/>
    <n v="8"/>
    <n v="130.28"/>
    <n v="0.1"/>
    <n v="938.02"/>
    <n v="738.79"/>
    <n v="199.23"/>
    <s v="UPI"/>
    <x v="0"/>
    <n v="0.21239419202149207"/>
    <x v="10"/>
    <s v="Profit"/>
  </r>
  <r>
    <s v="ORD-101009"/>
    <x v="618"/>
    <s v="CUST-1634"/>
    <x v="1"/>
    <x v="3"/>
    <s v="Madhya Pradesh"/>
    <x v="0"/>
    <x v="0"/>
    <x v="6"/>
    <n v="2"/>
    <n v="6483.13"/>
    <n v="0.2"/>
    <n v="10373.01"/>
    <n v="9864.59"/>
    <n v="508.42"/>
    <s v="Net Banking"/>
    <x v="0"/>
    <n v="4.9013738538765506E-2"/>
    <x v="10"/>
    <s v="Profit"/>
  </r>
  <r>
    <s v="ORD-101010"/>
    <x v="524"/>
    <s v="CUST-2455"/>
    <x v="1"/>
    <x v="2"/>
    <s v="Assam"/>
    <x v="0"/>
    <x v="2"/>
    <x v="15"/>
    <n v="3"/>
    <n v="16315.91"/>
    <n v="0.2"/>
    <n v="39158.18"/>
    <n v="34866.089999999997"/>
    <n v="4292.09"/>
    <s v="Debit Card"/>
    <x v="0"/>
    <n v="0.10960902677295012"/>
    <x v="22"/>
    <s v="Profit"/>
  </r>
  <r>
    <s v="ORD-101011"/>
    <x v="284"/>
    <s v="CUST-1948"/>
    <x v="0"/>
    <x v="3"/>
    <s v="Chhattisgarh"/>
    <x v="0"/>
    <x v="0"/>
    <x v="6"/>
    <n v="1"/>
    <n v="4588.5200000000004"/>
    <n v="0.1"/>
    <n v="4129.67"/>
    <n v="2511.75"/>
    <n v="1617.92"/>
    <s v="UPI"/>
    <x v="0"/>
    <n v="0.39177948843370053"/>
    <x v="14"/>
    <s v="Profit"/>
  </r>
  <r>
    <s v="ORD-101012"/>
    <x v="619"/>
    <s v="CUST-1697"/>
    <x v="1"/>
    <x v="3"/>
    <m/>
    <x v="2"/>
    <x v="1"/>
    <x v="13"/>
    <n v="3"/>
    <n v="58.8"/>
    <n v="0.1"/>
    <n v="158.76"/>
    <n v="93"/>
    <n v="65.760000000000005"/>
    <s v="Cash"/>
    <x v="2"/>
    <n v="0.41421012849584282"/>
    <x v="2"/>
    <s v="Profit"/>
  </r>
  <r>
    <s v="ORD-101013"/>
    <x v="620"/>
    <s v="CUST-1989"/>
    <x v="0"/>
    <x v="1"/>
    <s v="Madhya Pradesh"/>
    <x v="0"/>
    <x v="0"/>
    <x v="1"/>
    <n v="4"/>
    <n v="398.75"/>
    <n v="0.15"/>
    <n v="1355.75"/>
    <n v="1177.1300000000001"/>
    <n v="178.62"/>
    <s v="UPI"/>
    <x v="0"/>
    <n v="0.13174995390005531"/>
    <x v="21"/>
    <s v="Profit"/>
  </r>
  <r>
    <s v="ORD-101014"/>
    <x v="130"/>
    <s v="CUST-1077"/>
    <x v="0"/>
    <x v="4"/>
    <s v="Haryana"/>
    <x v="1"/>
    <x v="0"/>
    <x v="2"/>
    <n v="3"/>
    <n v="19624.68"/>
    <n v="0.15"/>
    <n v="50042.93"/>
    <n v="30919.37"/>
    <n v="19123.560000000001"/>
    <s v="Debit Card"/>
    <x v="0"/>
    <n v="0.38214309194125928"/>
    <x v="4"/>
    <s v="Profit"/>
  </r>
  <r>
    <s v="ORD-101015"/>
    <x v="115"/>
    <s v="CUST-3041"/>
    <x v="1"/>
    <x v="1"/>
    <s v="Goa"/>
    <x v="2"/>
    <x v="0"/>
    <x v="8"/>
    <n v="2"/>
    <n v="24024.28"/>
    <n v="0.1"/>
    <n v="43243.7"/>
    <n v="32191.3"/>
    <n v="11052.4"/>
    <s v="Debit Card"/>
    <x v="0"/>
    <n v="0.25558405039346771"/>
    <x v="10"/>
    <s v="Profit"/>
  </r>
  <r>
    <s v="ORD-101016"/>
    <x v="375"/>
    <s v="CUST-3258"/>
    <x v="2"/>
    <x v="1"/>
    <s v="Rajasthan"/>
    <x v="2"/>
    <x v="2"/>
    <x v="12"/>
    <n v="1"/>
    <n v="3383.52"/>
    <n v="0.05"/>
    <n v="3214.34"/>
    <n v="1765.71"/>
    <n v="1448.63"/>
    <s v="Net Banking"/>
    <x v="0"/>
    <n v="0.4506772774504253"/>
    <x v="2"/>
    <s v="Profit"/>
  </r>
  <r>
    <s v="ORD-101017"/>
    <x v="223"/>
    <s v="CUST-1436"/>
    <x v="0"/>
    <x v="3"/>
    <s v="Madhya Pradesh"/>
    <x v="2"/>
    <x v="0"/>
    <x v="8"/>
    <n v="1"/>
    <n v="18874.53"/>
    <n v="0.05"/>
    <n v="17930.8"/>
    <n v="12801.05"/>
    <n v="5129.75"/>
    <s v="Net Banking"/>
    <x v="0"/>
    <n v="0.2860859526624579"/>
    <x v="28"/>
    <s v="Profit"/>
  </r>
  <r>
    <s v="ORD-101018"/>
    <x v="170"/>
    <s v="CUST-2897"/>
    <x v="0"/>
    <x v="2"/>
    <s v="Odisha"/>
    <x v="0"/>
    <x v="0"/>
    <x v="2"/>
    <n v="3"/>
    <n v="9459.5499999999993"/>
    <n v="0.05"/>
    <n v="26959.72"/>
    <n v="23170.43"/>
    <n v="3789.29"/>
    <s v="Debit Card"/>
    <x v="2"/>
    <n v="0.14055375946040982"/>
    <x v="18"/>
    <s v="Profit"/>
  </r>
  <r>
    <s v="ORD-101019"/>
    <x v="512"/>
    <s v="CUST-3070"/>
    <x v="1"/>
    <x v="2"/>
    <s v="Jharkhand"/>
    <x v="0"/>
    <x v="2"/>
    <x v="16"/>
    <n v="4"/>
    <n v="12038.69"/>
    <n v="0.05"/>
    <n v="45747.02"/>
    <n v="30403.96"/>
    <n v="15343.06"/>
    <s v="Debit Card"/>
    <x v="0"/>
    <n v="0.33538927781525441"/>
    <x v="26"/>
    <s v="Profit"/>
  </r>
  <r>
    <s v="ORD-101020"/>
    <x v="176"/>
    <s v="CUST-1650"/>
    <x v="1"/>
    <x v="0"/>
    <s v="Kerala"/>
    <x v="1"/>
    <x v="0"/>
    <x v="6"/>
    <n v="4"/>
    <n v="1533.23"/>
    <n v="0"/>
    <n v="6132.92"/>
    <n v="3317.26"/>
    <n v="2815.66"/>
    <s v="UPI"/>
    <x v="0"/>
    <n v="0.45910593974811342"/>
    <x v="9"/>
    <s v="Profit"/>
  </r>
  <r>
    <s v="ORD-101021"/>
    <x v="280"/>
    <s v="CUST-2670"/>
    <x v="0"/>
    <x v="0"/>
    <s v="Karnataka"/>
    <x v="2"/>
    <x v="2"/>
    <x v="12"/>
    <n v="1"/>
    <n v="12157.26"/>
    <n v="0.1"/>
    <n v="10941.53"/>
    <n v="7191.23"/>
    <n v="3750.3"/>
    <s v="Credit Card"/>
    <x v="0"/>
    <n v="0.34275827969214545"/>
    <x v="31"/>
    <s v="Profit"/>
  </r>
  <r>
    <s v="ORD-101022"/>
    <x v="259"/>
    <s v="CUST-3182"/>
    <x v="2"/>
    <x v="2"/>
    <s v="Odisha"/>
    <x v="0"/>
    <x v="0"/>
    <x v="8"/>
    <n v="2"/>
    <n v="15458.63"/>
    <n v="0"/>
    <n v="30917.26"/>
    <n v="22386.38"/>
    <n v="8530.8799999999992"/>
    <s v="UPI"/>
    <x v="0"/>
    <n v="0.27592613316962755"/>
    <x v="7"/>
    <s v="Profit"/>
  </r>
  <r>
    <s v="ORD-101023"/>
    <x v="621"/>
    <s v="CUST-2658"/>
    <x v="0"/>
    <x v="0"/>
    <s v="Tamil Nadu"/>
    <x v="1"/>
    <x v="0"/>
    <x v="2"/>
    <n v="1"/>
    <n v="6053.46"/>
    <n v="0.05"/>
    <n v="5750.79"/>
    <n v="3361.45"/>
    <n v="2389.34"/>
    <s v="Credit Card"/>
    <x v="0"/>
    <n v="0.41548030792291146"/>
    <x v="0"/>
    <s v="Profit"/>
  </r>
  <r>
    <s v="ORD-101024"/>
    <x v="155"/>
    <s v="CUST-3305"/>
    <x v="1"/>
    <x v="0"/>
    <s v="Andhra Pradesh"/>
    <x v="1"/>
    <x v="1"/>
    <x v="3"/>
    <n v="3"/>
    <n v="154.93"/>
    <n v="0.25"/>
    <n v="348.59"/>
    <n v="294.31"/>
    <n v="54.28"/>
    <s v="Cash"/>
    <x v="0"/>
    <n v="0.15571301529016898"/>
    <x v="0"/>
    <s v="Profit"/>
  </r>
  <r>
    <s v="ORD-101025"/>
    <x v="41"/>
    <s v="CUST-2079"/>
    <x v="0"/>
    <x v="4"/>
    <s v="Delhi"/>
    <x v="2"/>
    <x v="0"/>
    <x v="11"/>
    <n v="1"/>
    <n v="1215.27"/>
    <n v="0.2"/>
    <n v="972.22"/>
    <n v="793.74"/>
    <n v="178.48"/>
    <s v="Credit Card"/>
    <x v="0"/>
    <n v="0.18357984818251011"/>
    <x v="16"/>
    <s v="Profit"/>
  </r>
  <r>
    <s v="ORD-101026"/>
    <x v="207"/>
    <s v="CUST-1107"/>
    <x v="1"/>
    <x v="3"/>
    <s v="Uttar Pradesh"/>
    <x v="0"/>
    <x v="0"/>
    <x v="6"/>
    <n v="2"/>
    <n v="6546.5"/>
    <n v="0"/>
    <n v="13093"/>
    <n v="9097.8799999999992"/>
    <n v="3995.12"/>
    <s v="Debit Card"/>
    <x v="0"/>
    <n v="0.30513404109065911"/>
    <x v="12"/>
    <s v="Profit"/>
  </r>
  <r>
    <s v="ORD-101027"/>
    <x v="622"/>
    <s v="CUST-2635"/>
    <x v="1"/>
    <x v="3"/>
    <s v="Uttar Pradesh"/>
    <x v="0"/>
    <x v="0"/>
    <x v="1"/>
    <n v="6"/>
    <n v="2007.49"/>
    <n v="0"/>
    <n v="12044.94"/>
    <n v="8198.52"/>
    <n v="3846.42"/>
    <s v="Cash"/>
    <x v="0"/>
    <n v="0.31933907516351262"/>
    <x v="17"/>
    <s v="Profit"/>
  </r>
  <r>
    <s v="ORD-101028"/>
    <x v="423"/>
    <s v="CUST-3435"/>
    <x v="0"/>
    <x v="1"/>
    <s v="Goa"/>
    <x v="2"/>
    <x v="1"/>
    <x v="5"/>
    <n v="2"/>
    <n v="321.60000000000002"/>
    <n v="0.05"/>
    <n v="611.04"/>
    <n v="443.61"/>
    <n v="167.43"/>
    <s v="Debit Card"/>
    <x v="0"/>
    <n v="0.27400824823252162"/>
    <x v="28"/>
    <s v="Profit"/>
  </r>
  <r>
    <s v="ORD-101029"/>
    <x v="355"/>
    <s v="CUST-2297"/>
    <x v="0"/>
    <x v="0"/>
    <s v="Tamil Nadu"/>
    <x v="1"/>
    <x v="1"/>
    <x v="14"/>
    <n v="2"/>
    <n v="420.52"/>
    <n v="0.2"/>
    <n v="672.83"/>
    <n v="482.06"/>
    <n v="190.77"/>
    <s v="Debit Card"/>
    <x v="0"/>
    <n v="0.28353373066004783"/>
    <x v="32"/>
    <s v="Profit"/>
  </r>
  <r>
    <s v="ORD-101030"/>
    <x v="43"/>
    <s v="CUST-1504"/>
    <x v="0"/>
    <x v="1"/>
    <s v="Maharashtra"/>
    <x v="0"/>
    <x v="0"/>
    <x v="6"/>
    <n v="1"/>
    <n v="3403.99"/>
    <n v="0.25"/>
    <n v="2552.9899999999998"/>
    <n v="2500.2600000000002"/>
    <n v="52.73"/>
    <s v="Net Banking"/>
    <x v="0"/>
    <n v="2.0654213294999196E-2"/>
    <x v="9"/>
    <s v="Profit"/>
  </r>
  <r>
    <s v="ORD-101031"/>
    <x v="623"/>
    <s v="CUST-3400"/>
    <x v="1"/>
    <x v="1"/>
    <s v="Goa"/>
    <x v="0"/>
    <x v="2"/>
    <x v="15"/>
    <n v="1"/>
    <n v="17690.11"/>
    <n v="0.1"/>
    <n v="15921.1"/>
    <n v="10260.530000000001"/>
    <n v="5660.57"/>
    <s v="UPI"/>
    <x v="0"/>
    <n v="0.3555388760826827"/>
    <x v="27"/>
    <s v="Profit"/>
  </r>
  <r>
    <s v="ORD-101032"/>
    <x v="611"/>
    <s v="CUST-1038"/>
    <x v="0"/>
    <x v="0"/>
    <s v="Andhra Pradesh"/>
    <x v="2"/>
    <x v="2"/>
    <x v="15"/>
    <n v="4"/>
    <n v="7707.3"/>
    <n v="0"/>
    <n v="30829.200000000001"/>
    <n v="17597.919999999998"/>
    <n v="13231.28"/>
    <s v="Net Banking"/>
    <x v="0"/>
    <n v="0.42918012793066312"/>
    <x v="5"/>
    <s v="Profit"/>
  </r>
  <r>
    <s v="ORD-101033"/>
    <x v="99"/>
    <s v="CUST-2723"/>
    <x v="1"/>
    <x v="1"/>
    <s v="Gujarat"/>
    <x v="0"/>
    <x v="2"/>
    <x v="10"/>
    <n v="1"/>
    <n v="12395.07"/>
    <n v="0.15"/>
    <n v="10535.81"/>
    <n v="6984.78"/>
    <n v="3551.03"/>
    <s v="UPI"/>
    <x v="0"/>
    <n v="0.33704385329651926"/>
    <x v="2"/>
    <s v="Profit"/>
  </r>
  <r>
    <s v="ORD-101034"/>
    <x v="624"/>
    <s v="CUST-3495"/>
    <x v="0"/>
    <x v="4"/>
    <s v="Himachal Pradesh"/>
    <x v="0"/>
    <x v="0"/>
    <x v="8"/>
    <n v="2"/>
    <n v="11807.04"/>
    <n v="0.15"/>
    <n v="20071.97"/>
    <n v="13819.59"/>
    <n v="6252.38"/>
    <s v="UPI"/>
    <x v="0"/>
    <n v="0.31149807418006303"/>
    <x v="13"/>
    <s v="Profit"/>
  </r>
  <r>
    <s v="ORD-101035"/>
    <x v="625"/>
    <s v="CUST-2217"/>
    <x v="0"/>
    <x v="4"/>
    <s v="Uttar Pradesh"/>
    <x v="2"/>
    <x v="2"/>
    <x v="9"/>
    <n v="3"/>
    <n v="4536.1099999999997"/>
    <n v="0.1"/>
    <n v="12247.5"/>
    <n v="8571.0300000000007"/>
    <n v="3676.47"/>
    <s v="Net Banking"/>
    <x v="0"/>
    <n v="0.30018126148193508"/>
    <x v="2"/>
    <s v="Profit"/>
  </r>
  <r>
    <s v="ORD-101036"/>
    <x v="271"/>
    <s v="CUST-1081"/>
    <x v="0"/>
    <x v="0"/>
    <s v="Andhra Pradesh"/>
    <x v="2"/>
    <x v="2"/>
    <x v="12"/>
    <n v="2"/>
    <n v="5947.96"/>
    <n v="0.05"/>
    <n v="11301.12"/>
    <n v="6998.88"/>
    <n v="4302.24"/>
    <s v="UPI"/>
    <x v="0"/>
    <n v="0.38069147128780151"/>
    <x v="14"/>
    <s v="Profit"/>
  </r>
  <r>
    <s v="ORD-101037"/>
    <x v="626"/>
    <s v="CUST-1956"/>
    <x v="0"/>
    <x v="3"/>
    <s v="Madhya Pradesh"/>
    <x v="1"/>
    <x v="0"/>
    <x v="11"/>
    <n v="4"/>
    <n v="3400.02"/>
    <n v="0.25"/>
    <n v="10200.06"/>
    <n v="9728.35"/>
    <n v="471.71"/>
    <s v="Net Banking"/>
    <x v="0"/>
    <n v="4.6245806397217273E-2"/>
    <x v="1"/>
    <s v="Profit"/>
  </r>
  <r>
    <s v="ORD-101038"/>
    <x v="470"/>
    <s v="CUST-2478"/>
    <x v="1"/>
    <x v="0"/>
    <s v="Karnataka"/>
    <x v="0"/>
    <x v="0"/>
    <x v="6"/>
    <n v="8"/>
    <n v="4255.6899999999996"/>
    <n v="0.05"/>
    <n v="32343.24"/>
    <n v="25070.31"/>
    <n v="7272.93"/>
    <s v="Cash"/>
    <x v="0"/>
    <n v="0.22486708196210398"/>
    <x v="6"/>
    <s v="Profit"/>
  </r>
  <r>
    <s v="ORD-101039"/>
    <x v="242"/>
    <s v="CUST-2732"/>
    <x v="1"/>
    <x v="4"/>
    <s v="Himachal Pradesh"/>
    <x v="0"/>
    <x v="2"/>
    <x v="15"/>
    <n v="4"/>
    <n v="9607.76"/>
    <n v="0.05"/>
    <n v="36509.49"/>
    <n v="26707.11"/>
    <n v="9802.3799999999992"/>
    <s v="UPI"/>
    <x v="0"/>
    <n v="0.26848854914160675"/>
    <x v="27"/>
    <s v="Profit"/>
  </r>
  <r>
    <s v="ORD-101040"/>
    <x v="69"/>
    <s v="CUST-2624"/>
    <x v="0"/>
    <x v="0"/>
    <s v="Tamil Nadu"/>
    <x v="0"/>
    <x v="2"/>
    <x v="16"/>
    <n v="3"/>
    <n v="15765.39"/>
    <n v="0.15"/>
    <n v="40201.74"/>
    <n v="25527.3"/>
    <n v="14674.44"/>
    <s v="Debit Card"/>
    <x v="0"/>
    <n v="0.36502002152145657"/>
    <x v="24"/>
    <s v="Profit"/>
  </r>
  <r>
    <s v="ORD-101041"/>
    <x v="220"/>
    <s v="CUST-3195"/>
    <x v="0"/>
    <x v="4"/>
    <s v="Delhi"/>
    <x v="0"/>
    <x v="0"/>
    <x v="1"/>
    <n v="2"/>
    <n v="1462.11"/>
    <n v="0.05"/>
    <n v="2778.01"/>
    <n v="2007.88"/>
    <n v="770.13"/>
    <s v="Cash"/>
    <x v="0"/>
    <n v="0.27722362410502482"/>
    <x v="26"/>
    <s v="Profit"/>
  </r>
  <r>
    <s v="ORD-101042"/>
    <x v="571"/>
    <s v="CUST-2277"/>
    <x v="2"/>
    <x v="1"/>
    <s v="Rajasthan"/>
    <x v="0"/>
    <x v="0"/>
    <x v="8"/>
    <n v="4"/>
    <n v="25430.84"/>
    <n v="0.05"/>
    <n v="96637.19"/>
    <n v="68294.36"/>
    <n v="28342.83"/>
    <s v="Credit Card"/>
    <x v="0"/>
    <n v="0.29329112322078077"/>
    <x v="5"/>
    <s v="Profit"/>
  </r>
  <r>
    <s v="ORD-101043"/>
    <x v="627"/>
    <s v="CUST-1024"/>
    <x v="0"/>
    <x v="4"/>
    <s v="Haryana"/>
    <x v="2"/>
    <x v="0"/>
    <x v="11"/>
    <n v="4"/>
    <n v="1263.05"/>
    <n v="0.15"/>
    <n v="4294.37"/>
    <n v="3759.63"/>
    <n v="534.74"/>
    <s v="Credit Card"/>
    <x v="2"/>
    <n v="0.12452117539941832"/>
    <x v="9"/>
    <s v="Profit"/>
  </r>
  <r>
    <s v="ORD-101044"/>
    <x v="628"/>
    <s v="CUST-2725"/>
    <x v="0"/>
    <x v="1"/>
    <s v="Maharashtra"/>
    <x v="0"/>
    <x v="2"/>
    <x v="15"/>
    <n v="3"/>
    <n v="20835.689999999999"/>
    <n v="0.1"/>
    <n v="56256.36"/>
    <n v="40367.129999999997"/>
    <n v="15889.23"/>
    <s v="Credit Card"/>
    <x v="0"/>
    <n v="0.28244326508149475"/>
    <x v="4"/>
    <s v="Profit"/>
  </r>
  <r>
    <s v="ORD-101045"/>
    <x v="605"/>
    <s v="CUST-1212"/>
    <x v="0"/>
    <x v="0"/>
    <s v="Tamil Nadu"/>
    <x v="2"/>
    <x v="1"/>
    <x v="4"/>
    <n v="2"/>
    <n v="41.03"/>
    <n v="0"/>
    <n v="82.06"/>
    <n v="48.33"/>
    <n v="33.729999999999997"/>
    <s v="Debit Card"/>
    <x v="0"/>
    <n v="0.41104070192542036"/>
    <x v="8"/>
    <s v="Profit"/>
  </r>
  <r>
    <s v="ORD-101046"/>
    <x v="629"/>
    <s v="CUST-2721"/>
    <x v="0"/>
    <x v="3"/>
    <s v="Madhya Pradesh"/>
    <x v="0"/>
    <x v="0"/>
    <x v="6"/>
    <n v="4"/>
    <n v="3443.23"/>
    <n v="0.05"/>
    <n v="13084.27"/>
    <n v="9124.6299999999992"/>
    <n v="3959.64"/>
    <s v="Credit Card"/>
    <x v="0"/>
    <n v="0.30262597760517018"/>
    <x v="4"/>
    <s v="Profit"/>
  </r>
  <r>
    <s v="ORD-101047"/>
    <x v="630"/>
    <s v="CUST-2865"/>
    <x v="0"/>
    <x v="3"/>
    <s v="Madhya Pradesh"/>
    <x v="0"/>
    <x v="2"/>
    <x v="9"/>
    <n v="3"/>
    <n v="9597.01"/>
    <n v="0.2"/>
    <n v="23032.82"/>
    <n v="19298.3"/>
    <n v="3734.52"/>
    <s v="UPI"/>
    <x v="0"/>
    <n v="0.16213906938012801"/>
    <x v="4"/>
    <s v="Profit"/>
  </r>
  <r>
    <s v="ORD-101048"/>
    <x v="511"/>
    <s v="CUST-3303"/>
    <x v="1"/>
    <x v="4"/>
    <s v="Punjab"/>
    <x v="2"/>
    <x v="1"/>
    <x v="14"/>
    <n v="1"/>
    <n v="207.43"/>
    <n v="0"/>
    <n v="207.43"/>
    <n v="108.46"/>
    <n v="98.97"/>
    <s v="Debit Card"/>
    <x v="0"/>
    <n v="0.47712481318999178"/>
    <x v="9"/>
    <s v="Profit"/>
  </r>
  <r>
    <s v="ORD-101049"/>
    <x v="322"/>
    <s v="CUST-2544"/>
    <x v="0"/>
    <x v="3"/>
    <s v="Rajasthan"/>
    <x v="0"/>
    <x v="1"/>
    <x v="5"/>
    <n v="1"/>
    <n v="465.12"/>
    <n v="0.1"/>
    <n v="418.61"/>
    <n v="336.99"/>
    <n v="81.62"/>
    <s v="Cash"/>
    <x v="0"/>
    <n v="0.19497861971763694"/>
    <x v="2"/>
    <s v="Profit"/>
  </r>
  <r>
    <s v="ORD-101050"/>
    <x v="578"/>
    <s v="CUST-2582"/>
    <x v="1"/>
    <x v="3"/>
    <s v="Chhattisgarh"/>
    <x v="0"/>
    <x v="0"/>
    <x v="2"/>
    <n v="4"/>
    <n v="23824.43"/>
    <n v="0.1"/>
    <n v="85767.95"/>
    <n v="76217.7"/>
    <n v="9550.25"/>
    <s v="Credit Card"/>
    <x v="0"/>
    <n v="0.11134986903616095"/>
    <x v="6"/>
    <s v="Profit"/>
  </r>
  <r>
    <s v="ORD-101051"/>
    <x v="407"/>
    <s v="CUST-3289"/>
    <x v="1"/>
    <x v="1"/>
    <s v="Gujarat"/>
    <x v="0"/>
    <x v="0"/>
    <x v="11"/>
    <n v="5"/>
    <n v="3211.93"/>
    <n v="0.1"/>
    <n v="14453.68"/>
    <n v="11449.7"/>
    <n v="3003.98"/>
    <s v="UPI"/>
    <x v="0"/>
    <n v="0.2078349596780889"/>
    <x v="25"/>
    <s v="Profit"/>
  </r>
  <r>
    <s v="ORD-101052"/>
    <x v="395"/>
    <s v="CUST-1794"/>
    <x v="1"/>
    <x v="2"/>
    <s v="West Bengal"/>
    <x v="0"/>
    <x v="0"/>
    <x v="2"/>
    <n v="4"/>
    <n v="15372.93"/>
    <n v="0.1"/>
    <n v="55342.55"/>
    <n v="50303"/>
    <n v="5039.55"/>
    <s v="UPI"/>
    <x v="0"/>
    <n v="9.1061037122431118E-2"/>
    <x v="26"/>
    <s v="Profit"/>
  </r>
  <r>
    <s v="ORD-101053"/>
    <x v="631"/>
    <s v="CUST-3197"/>
    <x v="0"/>
    <x v="4"/>
    <s v="Himachal Pradesh"/>
    <x v="2"/>
    <x v="2"/>
    <x v="15"/>
    <n v="2"/>
    <n v="16051.41"/>
    <n v="0.1"/>
    <n v="28892.54"/>
    <n v="16818.439999999999"/>
    <n v="12074.1"/>
    <s v="Debit Card"/>
    <x v="0"/>
    <n v="0.41789679965832011"/>
    <x v="5"/>
    <s v="Profit"/>
  </r>
  <r>
    <s v="ORD-101054"/>
    <x v="88"/>
    <s v="CUST-2539"/>
    <x v="1"/>
    <x v="1"/>
    <s v="Maharashtra"/>
    <x v="2"/>
    <x v="1"/>
    <x v="5"/>
    <n v="1"/>
    <n v="303.54000000000002"/>
    <n v="0.15"/>
    <n v="258.01"/>
    <n v="212.66"/>
    <n v="45.35"/>
    <s v="Debit Card"/>
    <x v="0"/>
    <n v="0.17576838107050116"/>
    <x v="14"/>
    <s v="Profit"/>
  </r>
  <r>
    <s v="ORD-101055"/>
    <x v="632"/>
    <s v="CUST-3270"/>
    <x v="1"/>
    <x v="1"/>
    <s v="Maharashtra"/>
    <x v="0"/>
    <x v="2"/>
    <x v="16"/>
    <n v="1"/>
    <n v="5496.06"/>
    <m/>
    <n v="4946.45"/>
    <n v="3018.87"/>
    <n v="1927.58"/>
    <s v="Credit Card"/>
    <x v="0"/>
    <n v="0.38968957535202015"/>
    <x v="1"/>
    <s v="Profit"/>
  </r>
  <r>
    <s v="ORD-101056"/>
    <x v="633"/>
    <s v="CUST-2549"/>
    <x v="0"/>
    <x v="4"/>
    <s v="Uttar Pradesh"/>
    <x v="1"/>
    <x v="1"/>
    <x v="4"/>
    <n v="3"/>
    <n v="75.11"/>
    <n v="0.1"/>
    <n v="202.8"/>
    <n v="141.66999999999999"/>
    <n v="61.13"/>
    <s v="Credit Card"/>
    <x v="0"/>
    <n v="0.3014299802761341"/>
    <x v="1"/>
    <s v="Profit"/>
  </r>
  <r>
    <s v="ORD-101057"/>
    <x v="295"/>
    <s v="CUST-1025"/>
    <x v="1"/>
    <x v="4"/>
    <s v="Uttar Pradesh"/>
    <x v="0"/>
    <x v="1"/>
    <x v="14"/>
    <n v="2"/>
    <n v="189.47"/>
    <n v="0.15"/>
    <n v="322.10000000000002"/>
    <n v="289.58"/>
    <n v="32.520000000000003"/>
    <s v="Credit Card"/>
    <x v="0"/>
    <n v="0.10096243402669978"/>
    <x v="2"/>
    <s v="Profit"/>
  </r>
  <r>
    <s v="ORD-101058"/>
    <x v="446"/>
    <s v="CUST-1835"/>
    <x v="1"/>
    <x v="0"/>
    <s v="Tamil Nadu"/>
    <x v="0"/>
    <x v="0"/>
    <x v="0"/>
    <n v="10"/>
    <n v="62300.1"/>
    <n v="0.1"/>
    <n v="560700.9"/>
    <n v="442189.79"/>
    <n v="118511.11"/>
    <s v="UPI"/>
    <x v="0"/>
    <n v="0.21136243940396743"/>
    <x v="16"/>
    <s v="Profit"/>
  </r>
  <r>
    <s v="ORD-101059"/>
    <x v="405"/>
    <s v="CUST-1039"/>
    <x v="0"/>
    <x v="2"/>
    <s v="Assam"/>
    <x v="2"/>
    <x v="2"/>
    <x v="12"/>
    <n v="1"/>
    <n v="13457.5"/>
    <n v="0"/>
    <n v="13457.5"/>
    <n v="9452.3799999999992"/>
    <n v="4005.12"/>
    <s v="Net Banking"/>
    <x v="2"/>
    <n v="0.2976124837451235"/>
    <x v="18"/>
    <s v="Profit"/>
  </r>
  <r>
    <s v="ORD-101060"/>
    <x v="634"/>
    <s v="CUST-2410"/>
    <x v="0"/>
    <x v="1"/>
    <s v="Gujarat"/>
    <x v="0"/>
    <x v="1"/>
    <x v="4"/>
    <n v="2"/>
    <n v="114.47"/>
    <n v="0.1"/>
    <n v="206.05"/>
    <n v="150.35"/>
    <n v="55.7"/>
    <s v="Credit Card"/>
    <x v="0"/>
    <n v="0.27032273719970878"/>
    <x v="25"/>
    <s v="Profit"/>
  </r>
  <r>
    <s v="ORD-101061"/>
    <x v="204"/>
    <s v="CUST-2435"/>
    <x v="0"/>
    <x v="2"/>
    <s v="Assam"/>
    <x v="0"/>
    <x v="2"/>
    <x v="9"/>
    <n v="1"/>
    <n v="5932.72"/>
    <n v="0"/>
    <n v="5932.72"/>
    <n v="4646.2"/>
    <n v="1286.52"/>
    <s v="Credit Card"/>
    <x v="0"/>
    <n v="0.21685162960665597"/>
    <x v="15"/>
    <s v="Profit"/>
  </r>
  <r>
    <s v="ORD-101062"/>
    <x v="635"/>
    <s v="CUST-3408"/>
    <x v="0"/>
    <x v="4"/>
    <s v="Punjab"/>
    <x v="1"/>
    <x v="2"/>
    <x v="10"/>
    <n v="5"/>
    <n v="5328.99"/>
    <n v="0"/>
    <n v="26644.95"/>
    <n v="21163.27"/>
    <n v="5481.68"/>
    <s v="Credit Card"/>
    <x v="0"/>
    <n v="0.20573054180998651"/>
    <x v="0"/>
    <s v="Profit"/>
  </r>
  <r>
    <s v="ORD-101063"/>
    <x v="5"/>
    <s v="CUST-2460"/>
    <x v="1"/>
    <x v="4"/>
    <s v="Uttar Pradesh"/>
    <x v="2"/>
    <x v="2"/>
    <x v="10"/>
    <n v="4"/>
    <n v="6548"/>
    <n v="0.15"/>
    <n v="22263.200000000001"/>
    <n v="17885.990000000002"/>
    <n v="4377.21"/>
    <s v="Debit Card"/>
    <x v="0"/>
    <n v="0.19661189766071363"/>
    <x v="4"/>
    <s v="Profit"/>
  </r>
  <r>
    <s v="ORD-101064"/>
    <x v="282"/>
    <s v="CUST-2775"/>
    <x v="2"/>
    <x v="2"/>
    <s v="Bihar"/>
    <x v="0"/>
    <x v="2"/>
    <x v="9"/>
    <n v="2"/>
    <n v="11627.05"/>
    <n v="0.05"/>
    <n v="22091.39"/>
    <n v="14541.32"/>
    <n v="7550.07"/>
    <s v="UPI"/>
    <x v="0"/>
    <n v="0.34176527597403333"/>
    <x v="24"/>
    <s v="Profit"/>
  </r>
  <r>
    <s v="ORD-101065"/>
    <x v="457"/>
    <s v="CUST-1992"/>
    <x v="0"/>
    <x v="3"/>
    <s v="Rajasthan"/>
    <x v="2"/>
    <x v="1"/>
    <x v="5"/>
    <n v="1"/>
    <n v="86.3"/>
    <n v="0.2"/>
    <n v="69.040000000000006"/>
    <n v="65.819999999999993"/>
    <n v="3.22"/>
    <s v="Cash"/>
    <x v="0"/>
    <n v="4.6639629200463495E-2"/>
    <x v="22"/>
    <s v="Profit"/>
  </r>
  <r>
    <s v="ORD-101066"/>
    <x v="636"/>
    <s v="CUST-2965"/>
    <x v="0"/>
    <x v="1"/>
    <s v="Gujarat"/>
    <x v="0"/>
    <x v="0"/>
    <x v="8"/>
    <n v="6"/>
    <n v="15969.03"/>
    <n v="0.05"/>
    <n v="91023.47"/>
    <n v="54215.13"/>
    <n v="36808.339999999997"/>
    <s v="UPI"/>
    <x v="0"/>
    <n v="0.40438295749436926"/>
    <x v="3"/>
    <s v="Profit"/>
  </r>
  <r>
    <s v="ORD-101067"/>
    <x v="637"/>
    <s v="CUST-3288"/>
    <x v="0"/>
    <x v="2"/>
    <s v="Bihar"/>
    <x v="0"/>
    <x v="0"/>
    <x v="1"/>
    <n v="4"/>
    <n v="948.92"/>
    <n v="0.2"/>
    <n v="3036.54"/>
    <n v="2271.1"/>
    <n v="765.44"/>
    <s v="Cash"/>
    <x v="0"/>
    <n v="0.25207637640208924"/>
    <x v="26"/>
    <s v="Profit"/>
  </r>
  <r>
    <s v="ORD-101068"/>
    <x v="341"/>
    <s v="CUST-2935"/>
    <x v="0"/>
    <x v="3"/>
    <s v="Uttar Pradesh"/>
    <x v="0"/>
    <x v="2"/>
    <x v="10"/>
    <n v="3"/>
    <n v="11809.3"/>
    <n v="0.1"/>
    <n v="31885.11"/>
    <n v="24788.55"/>
    <n v="7096.56"/>
    <s v="Net Banking"/>
    <x v="0"/>
    <n v="0.22256658358713519"/>
    <x v="1"/>
    <s v="Profit"/>
  </r>
  <r>
    <s v="ORD-101069"/>
    <x v="444"/>
    <s v="CUST-2462"/>
    <x v="2"/>
    <x v="1"/>
    <s v="Rajasthan"/>
    <x v="0"/>
    <x v="0"/>
    <x v="6"/>
    <n v="3"/>
    <n v="6473.39"/>
    <n v="0"/>
    <n v="19420.169999999998"/>
    <n v="10403.51"/>
    <n v="9016.66"/>
    <s v="Net Banking"/>
    <x v="0"/>
    <n v="0.46429356694611845"/>
    <x v="0"/>
    <s v="Profit"/>
  </r>
  <r>
    <s v="ORD-101070"/>
    <x v="271"/>
    <s v="CUST-3454"/>
    <x v="1"/>
    <x v="1"/>
    <s v="Rajasthan"/>
    <x v="0"/>
    <x v="1"/>
    <x v="4"/>
    <n v="2"/>
    <n v="127.7"/>
    <n v="0"/>
    <n v="255.4"/>
    <n v="158.11000000000001"/>
    <n v="97.29"/>
    <s v="Net Banking"/>
    <x v="0"/>
    <n v="0.3809318715740016"/>
    <x v="14"/>
    <s v="Profit"/>
  </r>
  <r>
    <s v="ORD-101071"/>
    <x v="534"/>
    <s v="CUST-2119"/>
    <x v="2"/>
    <x v="0"/>
    <s v="Andhra Pradesh"/>
    <x v="0"/>
    <x v="1"/>
    <x v="14"/>
    <n v="3"/>
    <n v="449.26"/>
    <n v="0.15"/>
    <n v="1145.6099999999999"/>
    <n v="899.94"/>
    <n v="245.67"/>
    <s v="Cash"/>
    <x v="2"/>
    <n v="0.21444470631366697"/>
    <x v="30"/>
    <s v="Profit"/>
  </r>
  <r>
    <s v="ORD-101072"/>
    <x v="638"/>
    <s v="CUST-3073"/>
    <x v="0"/>
    <x v="4"/>
    <s v="Uttar Pradesh"/>
    <x v="2"/>
    <x v="0"/>
    <x v="1"/>
    <n v="3"/>
    <n v="2438.19"/>
    <n v="0.15"/>
    <n v="6217.38"/>
    <n v="3832.4"/>
    <n v="2384.98"/>
    <s v="Credit Card"/>
    <x v="0"/>
    <n v="0.38359887927068959"/>
    <x v="11"/>
    <s v="Profit"/>
  </r>
  <r>
    <s v="ORD-101073"/>
    <x v="233"/>
    <s v="CUST-2790"/>
    <x v="2"/>
    <x v="2"/>
    <s v="Bihar"/>
    <x v="0"/>
    <x v="2"/>
    <x v="16"/>
    <n v="1"/>
    <n v="7417.5"/>
    <n v="0.1"/>
    <n v="6675.75"/>
    <n v="4396.5"/>
    <n v="2279.25"/>
    <s v="Net Banking"/>
    <x v="0"/>
    <n v="0.34142231209976409"/>
    <x v="3"/>
    <s v="Profit"/>
  </r>
  <r>
    <s v="ORD-101074"/>
    <x v="160"/>
    <s v="CUST-1639"/>
    <x v="0"/>
    <x v="2"/>
    <s v="West Bengal"/>
    <x v="1"/>
    <x v="0"/>
    <x v="2"/>
    <n v="2"/>
    <n v="17215.63"/>
    <n v="0.15"/>
    <n v="29266.57"/>
    <n v="27939.01"/>
    <n v="1327.56"/>
    <s v="Credit Card"/>
    <x v="2"/>
    <n v="4.5360969871084997E-2"/>
    <x v="20"/>
    <s v="Profit"/>
  </r>
  <r>
    <s v="ORD-101075"/>
    <x v="307"/>
    <s v="CUST-2903"/>
    <x v="0"/>
    <x v="0"/>
    <s v="Andhra Pradesh"/>
    <x v="0"/>
    <x v="0"/>
    <x v="6"/>
    <n v="5"/>
    <n v="6624.15"/>
    <n v="0.15"/>
    <n v="28152.639999999999"/>
    <n v="26899.919999999998"/>
    <n v="1252.72"/>
    <s v="Net Banking"/>
    <x v="0"/>
    <n v="4.4497425463473413E-2"/>
    <x v="25"/>
    <s v="Profit"/>
  </r>
  <r>
    <s v="ORD-101076"/>
    <x v="639"/>
    <s v="CUST-1819"/>
    <x v="0"/>
    <x v="1"/>
    <s v="Maharashtra"/>
    <x v="0"/>
    <x v="0"/>
    <x v="0"/>
    <n v="3"/>
    <n v="65815.48"/>
    <n v="0.1"/>
    <n v="177701.8"/>
    <n v="118903.47"/>
    <n v="58798.33"/>
    <s v="Credit Card"/>
    <x v="0"/>
    <n v="0.33088201695199487"/>
    <x v="10"/>
    <s v="Profit"/>
  </r>
  <r>
    <s v="ORD-101077"/>
    <x v="640"/>
    <s v="CUST-1057"/>
    <x v="0"/>
    <x v="1"/>
    <s v="Madhya Pradesh"/>
    <x v="2"/>
    <x v="0"/>
    <x v="11"/>
    <n v="1"/>
    <n v="1868.87"/>
    <n v="0.2"/>
    <n v="1495.1"/>
    <n v="1213.32"/>
    <n v="281.77999999999997"/>
    <s v="Cash"/>
    <x v="0"/>
    <n v="0.18846899872918199"/>
    <x v="12"/>
    <s v="Profit"/>
  </r>
  <r>
    <s v="ORD-101078"/>
    <x v="289"/>
    <s v="CUST-1260"/>
    <x v="1"/>
    <x v="1"/>
    <s v="Gujarat"/>
    <x v="1"/>
    <x v="0"/>
    <x v="6"/>
    <n v="2"/>
    <n v="7758.22"/>
    <n v="0.25"/>
    <n v="11637.33"/>
    <n v="9244.48"/>
    <n v="2392.85"/>
    <s v="UPI"/>
    <x v="0"/>
    <n v="0.20561847090354918"/>
    <x v="27"/>
    <s v="Profit"/>
  </r>
  <r>
    <s v="ORD-101079"/>
    <x v="185"/>
    <s v="CUST-3070"/>
    <x v="0"/>
    <x v="1"/>
    <s v="Gujarat"/>
    <x v="1"/>
    <x v="2"/>
    <x v="15"/>
    <n v="1"/>
    <n v="23533.67"/>
    <n v="0.1"/>
    <n v="21180.3"/>
    <n v="13359.55"/>
    <n v="7820.75"/>
    <s v="Credit Card"/>
    <x v="0"/>
    <n v="0.36924642238306354"/>
    <x v="23"/>
    <s v="Profit"/>
  </r>
  <r>
    <s v="ORD-101080"/>
    <x v="641"/>
    <s v="CUST-1076"/>
    <x v="0"/>
    <x v="2"/>
    <s v="Odisha"/>
    <x v="1"/>
    <x v="0"/>
    <x v="11"/>
    <n v="5"/>
    <n v="2582.4299999999998"/>
    <n v="0.1"/>
    <n v="11620.93"/>
    <n v="9192.27"/>
    <n v="2428.66"/>
    <s v="UPI"/>
    <x v="0"/>
    <n v="0.208990158274768"/>
    <x v="14"/>
    <s v="Profit"/>
  </r>
  <r>
    <s v="ORD-101081"/>
    <x v="394"/>
    <s v="CUST-3286"/>
    <x v="1"/>
    <x v="0"/>
    <s v="Telangana"/>
    <x v="0"/>
    <x v="1"/>
    <x v="7"/>
    <n v="2"/>
    <n v="180.11"/>
    <n v="0"/>
    <n v="360.22"/>
    <n v="204.17"/>
    <n v="156.05000000000001"/>
    <s v="UPI"/>
    <x v="0"/>
    <n v="0.43320748431514072"/>
    <x v="28"/>
    <s v="Profit"/>
  </r>
  <r>
    <s v="ORD-101082"/>
    <x v="254"/>
    <s v="CUST-2650"/>
    <x v="0"/>
    <x v="2"/>
    <s v="Bihar"/>
    <x v="2"/>
    <x v="2"/>
    <x v="16"/>
    <n v="2"/>
    <n v="13305.73"/>
    <n v="0"/>
    <n v="26611.46"/>
    <n v="18758.79"/>
    <n v="7852.67"/>
    <s v="Cash"/>
    <x v="0"/>
    <n v="0.29508602684708019"/>
    <x v="17"/>
    <s v="Profit"/>
  </r>
  <r>
    <s v="ORD-101083"/>
    <x v="293"/>
    <s v="CUST-1123"/>
    <x v="0"/>
    <x v="0"/>
    <s v="Karnataka"/>
    <x v="1"/>
    <x v="2"/>
    <x v="15"/>
    <n v="3"/>
    <n v="17171.759999999998"/>
    <n v="0.15"/>
    <n v="43787.99"/>
    <n v="40420.550000000003"/>
    <n v="3367.44"/>
    <s v="Credit Card"/>
    <x v="0"/>
    <n v="7.6903278730081015E-2"/>
    <x v="7"/>
    <s v="Profit"/>
  </r>
  <r>
    <s v="ORD-101084"/>
    <x v="167"/>
    <s v="CUST-1680"/>
    <x v="0"/>
    <x v="3"/>
    <s v="Chhattisgarh"/>
    <x v="1"/>
    <x v="2"/>
    <x v="9"/>
    <n v="1"/>
    <n v="11381.19"/>
    <n v="0.05"/>
    <n v="10812.13"/>
    <n v="6039.85"/>
    <n v="4772.28"/>
    <s v="Net Banking"/>
    <x v="0"/>
    <n v="0.44138204035652551"/>
    <x v="14"/>
    <s v="Profit"/>
  </r>
  <r>
    <s v="ORD-101085"/>
    <x v="642"/>
    <s v="CUST-3351"/>
    <x v="0"/>
    <x v="2"/>
    <s v="West Bengal"/>
    <x v="0"/>
    <x v="1"/>
    <x v="3"/>
    <n v="2"/>
    <n v="178.34"/>
    <n v="0.15"/>
    <n v="303.18"/>
    <n v="203.3"/>
    <n v="99.88"/>
    <s v="Credit Card"/>
    <x v="0"/>
    <n v="0.32944125601952634"/>
    <x v="21"/>
    <s v="Profit"/>
  </r>
  <r>
    <s v="ORD-101086"/>
    <x v="643"/>
    <s v="CUST-2440"/>
    <x v="1"/>
    <x v="3"/>
    <s v="Madhya Pradesh"/>
    <x v="0"/>
    <x v="2"/>
    <x v="12"/>
    <n v="3"/>
    <n v="11656.56"/>
    <n v="0.1"/>
    <n v="31472.71"/>
    <n v="28302.28"/>
    <n v="3170.43"/>
    <s v="Debit Card"/>
    <x v="0"/>
    <n v="0.10073584384693914"/>
    <x v="31"/>
    <s v="Profit"/>
  </r>
  <r>
    <s v="ORD-101087"/>
    <x v="172"/>
    <s v="CUST-3242"/>
    <x v="1"/>
    <x v="1"/>
    <s v="Goa"/>
    <x v="2"/>
    <x v="0"/>
    <x v="0"/>
    <n v="10"/>
    <n v="83334.41"/>
    <n v="0"/>
    <n v="833344.1"/>
    <n v="674630.19"/>
    <n v="158713.91"/>
    <s v="UPI"/>
    <x v="0"/>
    <n v="0.19045423133133121"/>
    <x v="19"/>
    <s v="Profit"/>
  </r>
  <r>
    <s v="ORD-101088"/>
    <x v="589"/>
    <s v="CUST-2984"/>
    <x v="0"/>
    <x v="4"/>
    <s v="Uttar Pradesh"/>
    <x v="2"/>
    <x v="0"/>
    <x v="1"/>
    <n v="2"/>
    <n v="553.64"/>
    <n v="0"/>
    <n v="1107.28"/>
    <n v="665.91"/>
    <n v="441.37"/>
    <s v="UPI"/>
    <x v="0"/>
    <n v="0.3986073983093707"/>
    <x v="10"/>
    <s v="Profit"/>
  </r>
  <r>
    <s v="ORD-101089"/>
    <x v="619"/>
    <s v="CUST-2431"/>
    <x v="0"/>
    <x v="4"/>
    <s v="Haryana"/>
    <x v="2"/>
    <x v="1"/>
    <x v="14"/>
    <n v="1"/>
    <n v="227.42"/>
    <n v="0.1"/>
    <n v="204.68"/>
    <n v="122.65"/>
    <n v="82.03"/>
    <s v="Debit Card"/>
    <x v="0"/>
    <n v="0.4007719366816494"/>
    <x v="2"/>
    <s v="Profit"/>
  </r>
  <r>
    <s v="ORD-101090"/>
    <x v="644"/>
    <s v="CUST-2312"/>
    <x v="2"/>
    <x v="4"/>
    <s v="Haryana"/>
    <x v="2"/>
    <x v="0"/>
    <x v="8"/>
    <n v="4"/>
    <n v="10973.99"/>
    <n v="0"/>
    <n v="43895.96"/>
    <n v="32551.71"/>
    <n v="11344.25"/>
    <s v="Debit Card"/>
    <x v="0"/>
    <n v="0.25843494481041079"/>
    <x v="30"/>
    <s v="Profit"/>
  </r>
  <r>
    <s v="ORD-101091"/>
    <x v="196"/>
    <s v="CUST-2997"/>
    <x v="1"/>
    <x v="2"/>
    <s v="West Bengal"/>
    <x v="1"/>
    <x v="1"/>
    <x v="7"/>
    <n v="4"/>
    <n v="446.64"/>
    <n v="0.15"/>
    <n v="1518.58"/>
    <n v="1431.06"/>
    <n v="87.52"/>
    <s v="Cash"/>
    <x v="0"/>
    <n v="5.7632788526123087E-2"/>
    <x v="24"/>
    <s v="Profit"/>
  </r>
  <r>
    <s v="ORD-101092"/>
    <x v="503"/>
    <s v="CUST-2099"/>
    <x v="2"/>
    <x v="3"/>
    <s v="Uttar Pradesh"/>
    <x v="1"/>
    <x v="1"/>
    <x v="3"/>
    <n v="2"/>
    <n v="97.17"/>
    <n v="0.2"/>
    <n v="155.47"/>
    <n v="134.79"/>
    <n v="20.68"/>
    <s v="Cash"/>
    <x v="0"/>
    <n v="0.13301601595163054"/>
    <x v="4"/>
    <s v="Profit"/>
  </r>
  <r>
    <s v="ORD-101093"/>
    <x v="458"/>
    <s v="CUST-2210"/>
    <x v="2"/>
    <x v="1"/>
    <s v="Maharashtra"/>
    <x v="2"/>
    <x v="0"/>
    <x v="0"/>
    <n v="5"/>
    <n v="52734.06"/>
    <n v="0.05"/>
    <n v="250486.78"/>
    <n v="144710.99"/>
    <n v="105775.79"/>
    <s v="Debit Card"/>
    <x v="0"/>
    <n v="0.42228092835877407"/>
    <x v="1"/>
    <s v="Profit"/>
  </r>
  <r>
    <s v="ORD-101094"/>
    <x v="0"/>
    <s v="CUST-2596"/>
    <x v="0"/>
    <x v="1"/>
    <s v="Madhya Pradesh"/>
    <x v="0"/>
    <x v="1"/>
    <x v="13"/>
    <n v="3"/>
    <n v="218.85"/>
    <n v="0.15"/>
    <n v="558.07000000000005"/>
    <n v="393.56"/>
    <n v="164.51"/>
    <s v="Net Banking"/>
    <x v="0"/>
    <n v="0.29478380848280678"/>
    <x v="0"/>
    <s v="Profit"/>
  </r>
  <r>
    <s v="ORD-101095"/>
    <x v="314"/>
    <s v="CUST-1886"/>
    <x v="0"/>
    <x v="3"/>
    <s v="Madhya Pradesh"/>
    <x v="1"/>
    <x v="2"/>
    <x v="10"/>
    <n v="2"/>
    <n v="15223.64"/>
    <n v="0.25"/>
    <n v="22835.46"/>
    <n v="24909.360000000001"/>
    <n v="-2073.9"/>
    <s v="Net Banking"/>
    <x v="0"/>
    <n v="-9.0819278438008258E-2"/>
    <x v="17"/>
    <s v="Loss"/>
  </r>
  <r>
    <s v="ORD-101096"/>
    <x v="452"/>
    <s v="CUST-2355"/>
    <x v="0"/>
    <x v="3"/>
    <s v="Chhattisgarh"/>
    <x v="0"/>
    <x v="1"/>
    <x v="14"/>
    <n v="5"/>
    <n v="393.57"/>
    <n v="0.1"/>
    <n v="1771.07"/>
    <n v="1267.4000000000001"/>
    <n v="503.67"/>
    <s v="Credit Card"/>
    <x v="0"/>
    <n v="0.28438740422456482"/>
    <x v="5"/>
    <s v="Profit"/>
  </r>
  <r>
    <s v="ORD-101097"/>
    <x v="116"/>
    <s v="CUST-3318"/>
    <x v="2"/>
    <x v="1"/>
    <s v="Madhya Pradesh"/>
    <x v="0"/>
    <x v="1"/>
    <x v="4"/>
    <n v="3"/>
    <n v="143.47999999999999"/>
    <n v="0.2"/>
    <n v="344.35"/>
    <n v="331.11"/>
    <n v="13.24"/>
    <s v="Net Banking"/>
    <x v="2"/>
    <n v="3.8449252214316824E-2"/>
    <x v="14"/>
    <s v="Profit"/>
  </r>
  <r>
    <s v="ORD-101098"/>
    <x v="645"/>
    <s v="CUST-2396"/>
    <x v="0"/>
    <x v="4"/>
    <s v="Himachal Pradesh"/>
    <x v="1"/>
    <x v="0"/>
    <x v="11"/>
    <n v="2"/>
    <n v="1952.42"/>
    <n v="0.05"/>
    <n v="3709.6"/>
    <n v="2614.7800000000002"/>
    <n v="1094.82"/>
    <s v="UPI"/>
    <x v="2"/>
    <n v="0.29513155057149015"/>
    <x v="23"/>
    <s v="Profit"/>
  </r>
  <r>
    <s v="ORD-101099"/>
    <x v="26"/>
    <s v="CUST-1368"/>
    <x v="0"/>
    <x v="1"/>
    <s v="Goa"/>
    <x v="0"/>
    <x v="0"/>
    <x v="2"/>
    <n v="3"/>
    <n v="24422.11"/>
    <n v="0"/>
    <n v="73266.33"/>
    <n v="45853.13"/>
    <n v="27413.200000000001"/>
    <s v="UPI"/>
    <x v="0"/>
    <n v="0.37415822520385555"/>
    <x v="18"/>
    <s v="Profit"/>
  </r>
  <r>
    <s v="ORD-101100"/>
    <x v="638"/>
    <s v="CUST-3428"/>
    <x v="0"/>
    <x v="2"/>
    <s v="West Bengal"/>
    <x v="0"/>
    <x v="2"/>
    <x v="12"/>
    <n v="2"/>
    <n v="10822.36"/>
    <n v="0.2"/>
    <n v="17315.78"/>
    <n v="16518.7"/>
    <n v="797.08"/>
    <s v="Credit Card"/>
    <x v="0"/>
    <n v="4.6032000868571912E-2"/>
    <x v="11"/>
    <s v="Profit"/>
  </r>
  <r>
    <s v="ORD-101101"/>
    <x v="646"/>
    <s v="CUST-3491"/>
    <x v="1"/>
    <x v="4"/>
    <s v="Uttar Pradesh"/>
    <x v="1"/>
    <x v="1"/>
    <x v="5"/>
    <n v="2"/>
    <n v="80.47"/>
    <n v="0.05"/>
    <n v="152.88999999999999"/>
    <n v="88.29"/>
    <n v="64.599999999999994"/>
    <s v="Cash"/>
    <x v="0"/>
    <n v="0.42252599908430899"/>
    <x v="0"/>
    <s v="Profit"/>
  </r>
  <r>
    <s v="ORD-101102"/>
    <x v="647"/>
    <s v="CUST-1079"/>
    <x v="1"/>
    <x v="4"/>
    <s v="Delhi"/>
    <x v="0"/>
    <x v="2"/>
    <x v="16"/>
    <n v="1"/>
    <n v="10208.120000000001"/>
    <n v="0.1"/>
    <n v="9187.31"/>
    <n v="7790.69"/>
    <n v="1396.62"/>
    <s v="Cash"/>
    <x v="0"/>
    <n v="0.15201620496097334"/>
    <x v="28"/>
    <s v="Profit"/>
  </r>
  <r>
    <s v="ORD-101103"/>
    <x v="201"/>
    <s v="CUST-2225"/>
    <x v="1"/>
    <x v="4"/>
    <s v="Haryana"/>
    <x v="2"/>
    <x v="0"/>
    <x v="6"/>
    <n v="2"/>
    <n v="7250.55"/>
    <n v="0.05"/>
    <n v="13776.05"/>
    <n v="10702.2"/>
    <n v="3073.85"/>
    <s v="Net Banking"/>
    <x v="0"/>
    <n v="0.2231299973504742"/>
    <x v="18"/>
    <s v="Profit"/>
  </r>
  <r>
    <s v="ORD-101104"/>
    <x v="648"/>
    <s v="CUST-2329"/>
    <x v="0"/>
    <x v="0"/>
    <s v="Kerala"/>
    <x v="0"/>
    <x v="0"/>
    <x v="2"/>
    <n v="2"/>
    <n v="23156.69"/>
    <n v="0"/>
    <n v="46313.38"/>
    <n v="36949.410000000003"/>
    <n v="9363.9699999999993"/>
    <s v="Net Banking"/>
    <x v="0"/>
    <n v="0.20218714332661533"/>
    <x v="11"/>
    <s v="Profit"/>
  </r>
  <r>
    <s v="ORD-101105"/>
    <x v="649"/>
    <s v="CUST-1291"/>
    <x v="0"/>
    <x v="3"/>
    <s v="Chhattisgarh"/>
    <x v="2"/>
    <x v="1"/>
    <x v="4"/>
    <n v="3"/>
    <n v="144.96"/>
    <n v="0.25"/>
    <n v="326.16000000000003"/>
    <n v="352.25"/>
    <n v="-26.09"/>
    <s v="UPI"/>
    <x v="0"/>
    <n v="-7.9991415256315909E-2"/>
    <x v="2"/>
    <s v="Loss"/>
  </r>
  <r>
    <s v="ORD-101106"/>
    <x v="458"/>
    <s v="CUST-3267"/>
    <x v="0"/>
    <x v="1"/>
    <s v="Rajasthan"/>
    <x v="0"/>
    <x v="1"/>
    <x v="14"/>
    <n v="4"/>
    <n v="434.22"/>
    <n v="0"/>
    <n v="1736.88"/>
    <n v="1318.19"/>
    <n v="418.69"/>
    <s v="Debit Card"/>
    <x v="0"/>
    <n v="0.24105867993183178"/>
    <x v="1"/>
    <s v="Profit"/>
  </r>
  <r>
    <s v="ORD-101107"/>
    <x v="453"/>
    <s v="CUST-2263"/>
    <x v="1"/>
    <x v="3"/>
    <s v="Chhattisgarh"/>
    <x v="2"/>
    <x v="0"/>
    <x v="1"/>
    <n v="5"/>
    <n v="661.41"/>
    <n v="0.05"/>
    <n v="3141.7"/>
    <n v="2384.98"/>
    <n v="756.72"/>
    <s v="UPI"/>
    <x v="0"/>
    <n v="0.24086322691536433"/>
    <x v="1"/>
    <s v="Profit"/>
  </r>
  <r>
    <s v="ORD-101108"/>
    <x v="650"/>
    <s v="CUST-1291"/>
    <x v="1"/>
    <x v="3"/>
    <s v="Uttar Pradesh"/>
    <x v="0"/>
    <x v="2"/>
    <x v="12"/>
    <n v="1"/>
    <n v="4425.37"/>
    <n v="0.1"/>
    <n v="3982.83"/>
    <n v="3175.94"/>
    <n v="806.89"/>
    <s v="Debit Card"/>
    <x v="0"/>
    <n v="0.20259212670387639"/>
    <x v="27"/>
    <s v="Profit"/>
  </r>
  <r>
    <s v="ORD-101109"/>
    <x v="651"/>
    <s v="CUST-2478"/>
    <x v="0"/>
    <x v="1"/>
    <s v="Maharashtra"/>
    <x v="0"/>
    <x v="1"/>
    <x v="3"/>
    <n v="3"/>
    <n v="149.08000000000001"/>
    <n v="0.15"/>
    <n v="380.15"/>
    <n v="263.10000000000002"/>
    <n v="117.05"/>
    <s v="Debit Card"/>
    <x v="0"/>
    <n v="0.30790477443114561"/>
    <x v="11"/>
    <s v="Profit"/>
  </r>
  <r>
    <s v="ORD-101110"/>
    <x v="652"/>
    <s v="CUST-1569"/>
    <x v="1"/>
    <x v="4"/>
    <s v="Himachal Pradesh"/>
    <x v="0"/>
    <x v="2"/>
    <x v="10"/>
    <n v="2"/>
    <n v="5763.4"/>
    <n v="0.05"/>
    <n v="10950.46"/>
    <n v="8346.02"/>
    <n v="2604.44"/>
    <s v="Net Banking"/>
    <x v="0"/>
    <n v="0.23783841044120524"/>
    <x v="3"/>
    <s v="Profit"/>
  </r>
  <r>
    <s v="ORD-101111"/>
    <x v="653"/>
    <s v="CUST-3079"/>
    <x v="0"/>
    <x v="1"/>
    <s v="Maharashtra"/>
    <x v="0"/>
    <x v="0"/>
    <x v="2"/>
    <n v="1"/>
    <n v="10993.96"/>
    <n v="0"/>
    <n v="10993.96"/>
    <n v="6755.49"/>
    <n v="4238.47"/>
    <s v="UPI"/>
    <x v="0"/>
    <n v="0.38552714399543025"/>
    <x v="22"/>
    <s v="Profit"/>
  </r>
  <r>
    <s v="ORD-101112"/>
    <x v="346"/>
    <s v="CUST-2727"/>
    <x v="0"/>
    <x v="0"/>
    <s v="Karnataka"/>
    <x v="0"/>
    <x v="0"/>
    <x v="1"/>
    <n v="1"/>
    <n v="563.75"/>
    <n v="0"/>
    <n v="563.75"/>
    <n v="304.52"/>
    <n v="259.23"/>
    <s v="Net Banking"/>
    <x v="0"/>
    <n v="0.45983148558758319"/>
    <x v="9"/>
    <s v="Profit"/>
  </r>
  <r>
    <s v="ORD-101113"/>
    <x v="654"/>
    <s v="CUST-2856"/>
    <x v="0"/>
    <x v="4"/>
    <s v="Himachal Pradesh"/>
    <x v="1"/>
    <x v="0"/>
    <x v="2"/>
    <n v="1"/>
    <n v="11032.07"/>
    <n v="0.2"/>
    <n v="8825.66"/>
    <n v="7552.13"/>
    <n v="1273.53"/>
    <s v="Credit Card"/>
    <x v="0"/>
    <n v="0.14429855670850678"/>
    <x v="27"/>
    <s v="Profit"/>
  </r>
  <r>
    <s v="ORD-101114"/>
    <x v="648"/>
    <s v="CUST-1339"/>
    <x v="0"/>
    <x v="0"/>
    <s v="Andhra Pradesh"/>
    <x v="2"/>
    <x v="0"/>
    <x v="6"/>
    <n v="4"/>
    <n v="5329.61"/>
    <n v="0.15"/>
    <n v="18120.669999999998"/>
    <n v="15380.4"/>
    <n v="2740.27"/>
    <s v="Credit Card"/>
    <x v="0"/>
    <n v="0.15122343710249125"/>
    <x v="11"/>
    <s v="Profit"/>
  </r>
  <r>
    <s v="ORD-101115"/>
    <x v="655"/>
    <s v="CUST-1557"/>
    <x v="1"/>
    <x v="0"/>
    <s v="Telangana"/>
    <x v="0"/>
    <x v="0"/>
    <x v="2"/>
    <n v="1"/>
    <n v="6136.84"/>
    <n v="0"/>
    <n v="6136.84"/>
    <n v="3934.95"/>
    <n v="2201.89"/>
    <s v="UPI"/>
    <x v="0"/>
    <n v="0.35879866511103431"/>
    <x v="32"/>
    <s v="Profit"/>
  </r>
  <r>
    <s v="ORD-101116"/>
    <x v="386"/>
    <s v="CUST-3040"/>
    <x v="1"/>
    <x v="3"/>
    <s v="Chhattisgarh"/>
    <x v="2"/>
    <x v="0"/>
    <x v="2"/>
    <n v="1"/>
    <n v="23074.65"/>
    <n v="0.15"/>
    <n v="19613.45"/>
    <n v="12096.29"/>
    <n v="7517.16"/>
    <s v="Debit Card"/>
    <x v="0"/>
    <n v="0.38326556521162769"/>
    <x v="23"/>
    <s v="Profit"/>
  </r>
  <r>
    <s v="ORD-101117"/>
    <x v="87"/>
    <s v="CUST-2041"/>
    <x v="0"/>
    <x v="0"/>
    <s v="Andhra Pradesh"/>
    <x v="0"/>
    <x v="0"/>
    <x v="8"/>
    <n v="4"/>
    <n v="18081.419999999998"/>
    <n v="0.1"/>
    <n v="65093.11"/>
    <n v="43844.84"/>
    <n v="21248.27"/>
    <s v="Net Banking"/>
    <x v="0"/>
    <n v="0.32642886474467114"/>
    <x v="0"/>
    <s v="Profit"/>
  </r>
  <r>
    <s v="ORD-101118"/>
    <x v="50"/>
    <s v="CUST-2453"/>
    <x v="0"/>
    <x v="1"/>
    <s v="Rajasthan"/>
    <x v="2"/>
    <x v="1"/>
    <x v="14"/>
    <n v="4"/>
    <n v="388.06"/>
    <n v="0.05"/>
    <n v="1474.63"/>
    <n v="1178.55"/>
    <n v="296.08"/>
    <s v="Net Banking"/>
    <x v="0"/>
    <n v="0.20078256918684684"/>
    <x v="24"/>
    <s v="Profit"/>
  </r>
  <r>
    <s v="ORD-101119"/>
    <x v="81"/>
    <s v="CUST-1575"/>
    <x v="0"/>
    <x v="0"/>
    <s v="Telangana"/>
    <x v="1"/>
    <x v="0"/>
    <x v="0"/>
    <n v="2"/>
    <n v="81745.88"/>
    <n v="0.05"/>
    <n v="155317.17000000001"/>
    <n v="106206.34"/>
    <n v="49110.83"/>
    <s v="Credit Card"/>
    <x v="0"/>
    <n v="0.31619704376534802"/>
    <x v="4"/>
    <s v="Profit"/>
  </r>
  <r>
    <s v="ORD-101120"/>
    <x v="543"/>
    <s v="CUST-2870"/>
    <x v="0"/>
    <x v="2"/>
    <s v="Bihar"/>
    <x v="2"/>
    <x v="2"/>
    <x v="9"/>
    <n v="4"/>
    <n v="9171.94"/>
    <n v="0.05"/>
    <n v="34853.370000000003"/>
    <n v="29322.41"/>
    <n v="5530.96"/>
    <s v="Debit Card"/>
    <x v="0"/>
    <n v="0.15869225845305632"/>
    <x v="8"/>
    <s v="Profit"/>
  </r>
  <r>
    <s v="ORD-101121"/>
    <x v="656"/>
    <s v="CUST-3111"/>
    <x v="0"/>
    <x v="4"/>
    <s v="Himachal Pradesh"/>
    <x v="0"/>
    <x v="0"/>
    <x v="11"/>
    <n v="6"/>
    <n v="2816.68"/>
    <n v="0"/>
    <n v="16900.080000000002"/>
    <n v="11970.79"/>
    <n v="4929.29"/>
    <s v="UPI"/>
    <x v="0"/>
    <n v="0.29167258379841987"/>
    <x v="18"/>
    <s v="Profit"/>
  </r>
  <r>
    <s v="ORD-101122"/>
    <x v="184"/>
    <s v="CUST-2102"/>
    <x v="1"/>
    <x v="3"/>
    <s v="Rajasthan"/>
    <x v="2"/>
    <x v="2"/>
    <x v="16"/>
    <n v="3"/>
    <n v="14953.1"/>
    <n v="0"/>
    <n v="44859.3"/>
    <n v="24856.39"/>
    <n v="20002.91"/>
    <s v="Net Banking"/>
    <x v="0"/>
    <n v="0.44590330210235107"/>
    <x v="30"/>
    <s v="Profit"/>
  </r>
  <r>
    <s v="ORD-101123"/>
    <x v="657"/>
    <s v="CUST-1997"/>
    <x v="0"/>
    <x v="0"/>
    <s v="Karnataka"/>
    <x v="2"/>
    <x v="0"/>
    <x v="1"/>
    <n v="10"/>
    <n v="755.4"/>
    <n v="0.15"/>
    <n v="6420.9"/>
    <n v="5262.81"/>
    <n v="1158.0899999999999"/>
    <s v="Debit Card"/>
    <x v="0"/>
    <n v="0.18036256599542119"/>
    <x v="8"/>
    <s v="Profit"/>
  </r>
  <r>
    <s v="ORD-101124"/>
    <x v="252"/>
    <s v="CUST-1016"/>
    <x v="0"/>
    <x v="0"/>
    <s v="Karnataka"/>
    <x v="0"/>
    <x v="0"/>
    <x v="6"/>
    <n v="4"/>
    <n v="2273.79"/>
    <n v="0.05"/>
    <n v="8640.4"/>
    <n v="6091.8"/>
    <n v="2548.6"/>
    <s v="UPI"/>
    <x v="0"/>
    <n v="0.29496319614832645"/>
    <x v="19"/>
    <s v="Profit"/>
  </r>
  <r>
    <s v="ORD-101125"/>
    <x v="254"/>
    <s v="CUST-2560"/>
    <x v="0"/>
    <x v="1"/>
    <s v="Rajasthan"/>
    <x v="1"/>
    <x v="1"/>
    <x v="13"/>
    <n v="3"/>
    <n v="143.63999999999999"/>
    <n v="0"/>
    <n v="430.92"/>
    <n v="232.29"/>
    <n v="198.63"/>
    <s v="Debit Card"/>
    <x v="0"/>
    <n v="0.46094402673350038"/>
    <x v="17"/>
    <s v="Profit"/>
  </r>
  <r>
    <s v="ORD-101126"/>
    <x v="594"/>
    <s v="CUST-2310"/>
    <x v="0"/>
    <x v="1"/>
    <s v="Goa"/>
    <x v="0"/>
    <x v="2"/>
    <x v="16"/>
    <n v="1"/>
    <n v="11109.27"/>
    <n v="0.15"/>
    <n v="9442.8799999999992"/>
    <n v="7256.96"/>
    <n v="2185.92"/>
    <s v="UPI"/>
    <x v="0"/>
    <n v="0.23148869836321126"/>
    <x v="11"/>
    <s v="Profit"/>
  </r>
  <r>
    <s v="ORD-101127"/>
    <x v="381"/>
    <s v="CUST-2865"/>
    <x v="0"/>
    <x v="4"/>
    <s v="Haryana"/>
    <x v="2"/>
    <x v="0"/>
    <x v="1"/>
    <n v="2"/>
    <n v="784.71"/>
    <n v="0.1"/>
    <n v="1412.48"/>
    <n v="992.24"/>
    <n v="420.24"/>
    <s v="Debit Card"/>
    <x v="0"/>
    <n v="0.29751925690983233"/>
    <x v="14"/>
    <s v="Profit"/>
  </r>
  <r>
    <s v="ORD-101128"/>
    <x v="579"/>
    <s v="CUST-2122"/>
    <x v="0"/>
    <x v="1"/>
    <s v="Maharashtra"/>
    <x v="2"/>
    <x v="2"/>
    <x v="10"/>
    <n v="2"/>
    <n v="12691.09"/>
    <n v="0.15"/>
    <n v="21574.85"/>
    <n v="16438.45"/>
    <n v="5136.3999999999996"/>
    <s v="Debit Card"/>
    <x v="0"/>
    <n v="0.23807349761412014"/>
    <x v="16"/>
    <s v="Profit"/>
  </r>
  <r>
    <s v="ORD-101129"/>
    <x v="316"/>
    <s v="CUST-1966"/>
    <x v="0"/>
    <x v="2"/>
    <s v="Assam"/>
    <x v="1"/>
    <x v="0"/>
    <x v="1"/>
    <n v="1"/>
    <n v="1289.9100000000001"/>
    <n v="0.1"/>
    <n v="1160.92"/>
    <n v="927.59"/>
    <n v="233.33"/>
    <s v="Debit Card"/>
    <x v="0"/>
    <n v="0.20098714812390173"/>
    <x v="2"/>
    <s v="Profit"/>
  </r>
  <r>
    <s v="ORD-101130"/>
    <x v="654"/>
    <s v="CUST-2659"/>
    <x v="2"/>
    <x v="3"/>
    <s v="Uttar Pradesh"/>
    <x v="1"/>
    <x v="0"/>
    <x v="8"/>
    <n v="4"/>
    <n v="10563.1"/>
    <n v="0.1"/>
    <n v="38027.160000000003"/>
    <n v="23687.31"/>
    <n v="14339.85"/>
    <s v="UPI"/>
    <x v="0"/>
    <n v="0.3770949500304519"/>
    <x v="27"/>
    <s v="Profit"/>
  </r>
  <r>
    <s v="ORD-101131"/>
    <x v="462"/>
    <s v="CUST-1505"/>
    <x v="1"/>
    <x v="4"/>
    <s v="Haryana"/>
    <x v="0"/>
    <x v="0"/>
    <x v="8"/>
    <n v="3"/>
    <n v="26593.31"/>
    <n v="0.1"/>
    <n v="71801.94"/>
    <n v="59745.83"/>
    <n v="12056.11"/>
    <s v="Net Banking"/>
    <x v="0"/>
    <n v="0.16790785875701966"/>
    <x v="4"/>
    <s v="Profit"/>
  </r>
  <r>
    <s v="ORD-101132"/>
    <x v="658"/>
    <s v="CUST-3085"/>
    <x v="0"/>
    <x v="4"/>
    <s v="Delhi"/>
    <x v="2"/>
    <x v="0"/>
    <x v="11"/>
    <n v="3"/>
    <n v="3483.99"/>
    <n v="0.15"/>
    <n v="8884.17"/>
    <n v="5521.62"/>
    <n v="3362.55"/>
    <s v="Net Banking"/>
    <x v="0"/>
    <n v="0.37848780471332721"/>
    <x v="32"/>
    <s v="Profit"/>
  </r>
  <r>
    <s v="ORD-101133"/>
    <x v="418"/>
    <s v="CUST-3402"/>
    <x v="2"/>
    <x v="3"/>
    <s v="Chhattisgarh"/>
    <x v="0"/>
    <x v="0"/>
    <x v="2"/>
    <n v="1"/>
    <n v="10246.959999999999"/>
    <n v="0.1"/>
    <n v="9222.26"/>
    <n v="5528.36"/>
    <n v="3693.9"/>
    <s v="Debit Card"/>
    <x v="0"/>
    <n v="0.40054173272061294"/>
    <x v="14"/>
    <s v="Profit"/>
  </r>
  <r>
    <s v="ORD-101134"/>
    <x v="112"/>
    <s v="CUST-1017"/>
    <x v="1"/>
    <x v="3"/>
    <s v="Rajasthan"/>
    <x v="0"/>
    <x v="1"/>
    <x v="14"/>
    <n v="4"/>
    <n v="380.83"/>
    <n v="0.1"/>
    <n v="1370.99"/>
    <n v="1038.68"/>
    <n v="332.31"/>
    <s v="Net Banking"/>
    <x v="0"/>
    <n v="0.24238688830698984"/>
    <x v="25"/>
    <s v="Profit"/>
  </r>
  <r>
    <s v="ORD-101135"/>
    <x v="612"/>
    <s v="CUST-2142"/>
    <x v="0"/>
    <x v="1"/>
    <s v="Rajasthan"/>
    <x v="1"/>
    <x v="0"/>
    <x v="6"/>
    <n v="1"/>
    <n v="3937.96"/>
    <n v="0.1"/>
    <n v="3544.16"/>
    <n v="2925.03"/>
    <n v="619.13"/>
    <s v="UPI"/>
    <x v="0"/>
    <n v="0.17469019457360843"/>
    <x v="1"/>
    <s v="Profit"/>
  </r>
  <r>
    <s v="ORD-101136"/>
    <x v="659"/>
    <s v="CUST-1815"/>
    <x v="0"/>
    <x v="1"/>
    <s v="Goa"/>
    <x v="2"/>
    <x v="2"/>
    <x v="9"/>
    <n v="2"/>
    <n v="4314.2"/>
    <n v="0.15"/>
    <n v="7334.14"/>
    <n v="4601.5200000000004"/>
    <n v="2732.62"/>
    <s v="Net Banking"/>
    <x v="0"/>
    <n v="0.37258901520832705"/>
    <x v="19"/>
    <s v="Profit"/>
  </r>
  <r>
    <s v="ORD-101137"/>
    <x v="573"/>
    <s v="CUST-2212"/>
    <x v="1"/>
    <x v="2"/>
    <s v="Odisha"/>
    <x v="0"/>
    <x v="0"/>
    <x v="6"/>
    <n v="5"/>
    <n v="3070.34"/>
    <n v="0.05"/>
    <n v="14584.11"/>
    <n v="10506.25"/>
    <n v="4077.86"/>
    <s v="Cash"/>
    <x v="0"/>
    <n v="0.27960979449551598"/>
    <x v="8"/>
    <s v="Profit"/>
  </r>
  <r>
    <s v="ORD-101138"/>
    <x v="660"/>
    <s v="CUST-2081"/>
    <x v="1"/>
    <x v="0"/>
    <s v="Kerala"/>
    <x v="1"/>
    <x v="1"/>
    <x v="7"/>
    <n v="2"/>
    <n v="126.25"/>
    <n v="0.2"/>
    <n v="202"/>
    <n v="173.47"/>
    <n v="28.53"/>
    <s v="Cash"/>
    <x v="0"/>
    <n v="0.14123762376237625"/>
    <x v="23"/>
    <s v="Profit"/>
  </r>
  <r>
    <s v="ORD-101139"/>
    <x v="489"/>
    <s v="CUST-3091"/>
    <x v="0"/>
    <x v="2"/>
    <s v="Jharkhand"/>
    <x v="0"/>
    <x v="0"/>
    <x v="0"/>
    <n v="4"/>
    <n v="83874.720000000001"/>
    <n v="0.05"/>
    <n v="318723.94"/>
    <n v="214753.96"/>
    <n v="103969.98"/>
    <s v="Net Banking"/>
    <x v="0"/>
    <n v="0.32620699907261436"/>
    <x v="25"/>
    <s v="Profit"/>
  </r>
  <r>
    <s v="ORD-101140"/>
    <x v="263"/>
    <s v="CUST-1683"/>
    <x v="1"/>
    <x v="3"/>
    <s v="Uttar Pradesh"/>
    <x v="0"/>
    <x v="0"/>
    <x v="2"/>
    <n v="3"/>
    <n v="15041.15"/>
    <n v="0.1"/>
    <n v="40611.1"/>
    <n v="33159.730000000003"/>
    <n v="7451.37"/>
    <s v="Cash"/>
    <x v="0"/>
    <n v="0.18348111723149582"/>
    <x v="23"/>
    <s v="Profit"/>
  </r>
  <r>
    <s v="ORD-101141"/>
    <x v="593"/>
    <s v="CUST-1719"/>
    <x v="0"/>
    <x v="1"/>
    <s v="Goa"/>
    <x v="2"/>
    <x v="0"/>
    <x v="1"/>
    <n v="2"/>
    <n v="1137.95"/>
    <n v="0"/>
    <n v="2275.9"/>
    <n v="1502.08"/>
    <n v="773.82"/>
    <s v="Debit Card"/>
    <x v="1"/>
    <n v="0.34000615141262797"/>
    <x v="20"/>
    <s v="Profit"/>
  </r>
  <r>
    <s v="ORD-101142"/>
    <x v="333"/>
    <s v="CUST-2937"/>
    <x v="0"/>
    <x v="1"/>
    <s v="Maharashtra"/>
    <x v="2"/>
    <x v="0"/>
    <x v="8"/>
    <n v="1"/>
    <n v="21982.78"/>
    <n v="0.05"/>
    <n v="20883.64"/>
    <n v="15037.11"/>
    <n v="5846.53"/>
    <s v="UPI"/>
    <x v="0"/>
    <n v="0.27995742121584166"/>
    <x v="30"/>
    <s v="Profit"/>
  </r>
  <r>
    <s v="ORD-101143"/>
    <x v="661"/>
    <s v="CUST-1176"/>
    <x v="0"/>
    <x v="4"/>
    <s v="Delhi"/>
    <x v="1"/>
    <x v="2"/>
    <x v="12"/>
    <n v="3"/>
    <n v="5285.03"/>
    <n v="0.1"/>
    <n v="14269.58"/>
    <n v="11927.26"/>
    <n v="2342.3200000000002"/>
    <s v="Credit Card"/>
    <x v="0"/>
    <n v="0.16414778851234585"/>
    <x v="0"/>
    <s v="Profit"/>
  </r>
  <r>
    <s v="ORD-101144"/>
    <x v="507"/>
    <s v="CUST-1998"/>
    <x v="0"/>
    <x v="1"/>
    <s v="Madhya Pradesh"/>
    <x v="0"/>
    <x v="0"/>
    <x v="11"/>
    <n v="6"/>
    <n v="1959.83"/>
    <n v="0.15"/>
    <n v="9995.1299999999992"/>
    <n v="6504.84"/>
    <n v="3490.29"/>
    <s v="Debit Card"/>
    <x v="0"/>
    <n v="0.34919905994219186"/>
    <x v="23"/>
    <s v="Profit"/>
  </r>
  <r>
    <s v="ORD-101145"/>
    <x v="376"/>
    <s v="CUST-1619"/>
    <x v="0"/>
    <x v="4"/>
    <s v="Haryana"/>
    <x v="1"/>
    <x v="0"/>
    <x v="6"/>
    <n v="2"/>
    <n v="5317.39"/>
    <n v="0.15"/>
    <n v="9039.56"/>
    <n v="8187.3"/>
    <n v="852.26"/>
    <s v="Net Banking"/>
    <x v="0"/>
    <n v="9.4281137577492707E-2"/>
    <x v="13"/>
    <s v="Profit"/>
  </r>
  <r>
    <s v="ORD-101146"/>
    <x v="662"/>
    <s v="CUST-2827"/>
    <x v="1"/>
    <x v="0"/>
    <s v="Andhra Pradesh"/>
    <x v="2"/>
    <x v="0"/>
    <x v="8"/>
    <n v="3"/>
    <n v="10837"/>
    <n v="0.05"/>
    <n v="30885.45"/>
    <n v="19448"/>
    <n v="11437.45"/>
    <s v="Net Banking"/>
    <x v="2"/>
    <n v="0.37031838616565405"/>
    <x v="19"/>
    <s v="Profit"/>
  </r>
  <r>
    <s v="ORD-101147"/>
    <x v="663"/>
    <s v="CUST-3059"/>
    <x v="1"/>
    <x v="1"/>
    <s v="Madhya Pradesh"/>
    <x v="0"/>
    <x v="0"/>
    <x v="11"/>
    <n v="1"/>
    <n v="3383.37"/>
    <n v="0.2"/>
    <n v="2706.7"/>
    <n v="2166.8200000000002"/>
    <n v="539.88"/>
    <s v="Credit Card"/>
    <x v="0"/>
    <n v="0.19946059777588948"/>
    <x v="28"/>
    <s v="Profit"/>
  </r>
  <r>
    <s v="ORD-101148"/>
    <x v="635"/>
    <s v="CUST-3182"/>
    <x v="0"/>
    <x v="4"/>
    <s v="Himachal Pradesh"/>
    <x v="2"/>
    <x v="1"/>
    <x v="13"/>
    <n v="10"/>
    <n v="137.1"/>
    <n v="0.1"/>
    <n v="1233.9000000000001"/>
    <n v="1063.28"/>
    <n v="170.62"/>
    <s v="Debit Card"/>
    <x v="0"/>
    <n v="0.13827700786125294"/>
    <x v="0"/>
    <s v="Profit"/>
  </r>
  <r>
    <s v="ORD-101149"/>
    <x v="593"/>
    <s v="CUST-1356"/>
    <x v="0"/>
    <x v="3"/>
    <s v="Chhattisgarh"/>
    <x v="0"/>
    <x v="0"/>
    <x v="6"/>
    <n v="1"/>
    <n v="7305.48"/>
    <n v="0.25"/>
    <n v="5479.11"/>
    <n v="5480.29"/>
    <n v="-1.18"/>
    <s v="Debit Card"/>
    <x v="1"/>
    <n v="-2.1536344406299562E-4"/>
    <x v="20"/>
    <s v="Loss"/>
  </r>
  <r>
    <s v="ORD-101150"/>
    <x v="224"/>
    <s v="CUST-2345"/>
    <x v="0"/>
    <x v="2"/>
    <m/>
    <x v="2"/>
    <x v="0"/>
    <x v="6"/>
    <n v="2"/>
    <n v="4143.21"/>
    <n v="0.2"/>
    <n v="6629.14"/>
    <n v="5131.41"/>
    <n v="1497.73"/>
    <s v="Net Banking"/>
    <x v="0"/>
    <n v="0.22593126710252007"/>
    <x v="12"/>
    <s v="Profit"/>
  </r>
  <r>
    <s v="ORD-101151"/>
    <x v="465"/>
    <s v="CUST-1314"/>
    <x v="0"/>
    <x v="3"/>
    <s v="Chhattisgarh"/>
    <x v="0"/>
    <x v="0"/>
    <x v="11"/>
    <n v="4"/>
    <n v="1529.69"/>
    <n v="0.25"/>
    <n v="4589.07"/>
    <n v="4027.76"/>
    <n v="561.30999999999995"/>
    <s v="Cash"/>
    <x v="0"/>
    <n v="0.12231454303377372"/>
    <x v="30"/>
    <s v="Profit"/>
  </r>
  <r>
    <s v="ORD-101152"/>
    <x v="664"/>
    <s v="CUST-3381"/>
    <x v="1"/>
    <x v="4"/>
    <s v="Himachal Pradesh"/>
    <x v="0"/>
    <x v="0"/>
    <x v="2"/>
    <n v="2"/>
    <n v="12059.07"/>
    <n v="0.15"/>
    <n v="20500.419999999998"/>
    <n v="15753.96"/>
    <n v="4746.46"/>
    <s v="UPI"/>
    <x v="0"/>
    <n v="0.23152989060711929"/>
    <x v="32"/>
    <s v="Profit"/>
  </r>
  <r>
    <s v="ORD-101153"/>
    <x v="184"/>
    <s v="CUST-2470"/>
    <x v="0"/>
    <x v="3"/>
    <s v="Chhattisgarh"/>
    <x v="1"/>
    <x v="0"/>
    <x v="0"/>
    <n v="1"/>
    <n v="49687.82"/>
    <n v="0.2"/>
    <n v="39750.26"/>
    <n v="35123.379999999997"/>
    <n v="4626.88"/>
    <s v="Cash"/>
    <x v="0"/>
    <n v="0.11639873550512625"/>
    <x v="30"/>
    <s v="Profit"/>
  </r>
  <r>
    <s v="ORD-101154"/>
    <x v="665"/>
    <s v="CUST-1198"/>
    <x v="0"/>
    <x v="4"/>
    <s v="Haryana"/>
    <x v="0"/>
    <x v="2"/>
    <x v="16"/>
    <n v="10"/>
    <n v="11954.05"/>
    <n v="0"/>
    <n v="119540.5"/>
    <n v="94431.54"/>
    <n v="25108.959999999999"/>
    <s v="Net Banking"/>
    <x v="0"/>
    <n v="0.21004563306996374"/>
    <x v="15"/>
    <s v="Profit"/>
  </r>
  <r>
    <s v="ORD-101155"/>
    <x v="184"/>
    <s v="CUST-3089"/>
    <x v="1"/>
    <x v="4"/>
    <s v="Haryana"/>
    <x v="0"/>
    <x v="0"/>
    <x v="1"/>
    <n v="5"/>
    <n v="528.39"/>
    <n v="0.1"/>
    <n v="2377.7600000000002"/>
    <n v="1985.64"/>
    <n v="392.12"/>
    <s v="Cash"/>
    <x v="0"/>
    <n v="0.16491151335710919"/>
    <x v="30"/>
    <s v="Profit"/>
  </r>
  <r>
    <s v="ORD-101156"/>
    <x v="666"/>
    <s v="CUST-1225"/>
    <x v="1"/>
    <x v="4"/>
    <s v="Haryana"/>
    <x v="2"/>
    <x v="0"/>
    <x v="0"/>
    <n v="1"/>
    <n v="91975.7"/>
    <n v="0.15"/>
    <n v="78179.350000000006"/>
    <n v="49007.05"/>
    <n v="29172.3"/>
    <s v="Cash"/>
    <x v="0"/>
    <n v="0.37314584989514493"/>
    <x v="26"/>
    <s v="Profit"/>
  </r>
  <r>
    <s v="ORD-101157"/>
    <x v="667"/>
    <s v="CUST-2301"/>
    <x v="0"/>
    <x v="1"/>
    <s v="Goa"/>
    <x v="0"/>
    <x v="0"/>
    <x v="2"/>
    <n v="2"/>
    <n v="21597.35"/>
    <n v="0.2"/>
    <n v="34555.760000000002"/>
    <n v="23618.25"/>
    <n v="10937.51"/>
    <s v="Debit Card"/>
    <x v="0"/>
    <n v="0.31651770934860063"/>
    <x v="21"/>
    <s v="Profit"/>
  </r>
  <r>
    <s v="ORD-101158"/>
    <x v="331"/>
    <s v="CUST-3452"/>
    <x v="2"/>
    <x v="0"/>
    <s v="Kerala"/>
    <x v="0"/>
    <x v="0"/>
    <x v="0"/>
    <n v="1"/>
    <n v="49117.87"/>
    <n v="0.05"/>
    <n v="46661.98"/>
    <n v="38556.57"/>
    <n v="8105.41"/>
    <s v="Credit Card"/>
    <x v="0"/>
    <n v="0.17370480206797909"/>
    <x v="19"/>
    <s v="Profit"/>
  </r>
  <r>
    <s v="ORD-101159"/>
    <x v="179"/>
    <s v="CUST-1056"/>
    <x v="2"/>
    <x v="4"/>
    <s v="Haryana"/>
    <x v="2"/>
    <x v="1"/>
    <x v="5"/>
    <n v="1"/>
    <n v="172.31"/>
    <n v="0.1"/>
    <n v="155.08000000000001"/>
    <n v="92.44"/>
    <n v="62.64"/>
    <s v="Debit Card"/>
    <x v="0"/>
    <n v="0.40392055713180292"/>
    <x v="2"/>
    <s v="Profit"/>
  </r>
  <r>
    <s v="ORD-101160"/>
    <x v="331"/>
    <s v="CUST-3494"/>
    <x v="0"/>
    <x v="2"/>
    <s v="Assam"/>
    <x v="0"/>
    <x v="0"/>
    <x v="1"/>
    <n v="1"/>
    <n v="2411.34"/>
    <n v="0"/>
    <n v="2411.34"/>
    <n v="1610.13"/>
    <n v="801.21"/>
    <s v="Credit Card"/>
    <x v="0"/>
    <n v="0.33226753589290603"/>
    <x v="19"/>
    <s v="Profit"/>
  </r>
  <r>
    <s v="ORD-101161"/>
    <x v="668"/>
    <s v="CUST-2898"/>
    <x v="1"/>
    <x v="1"/>
    <s v="Maharashtra"/>
    <x v="1"/>
    <x v="0"/>
    <x v="1"/>
    <n v="3"/>
    <n v="2276.9499999999998"/>
    <n v="0.1"/>
    <n v="6147.76"/>
    <n v="4997.92"/>
    <n v="1149.8399999999999"/>
    <s v="Cash"/>
    <x v="0"/>
    <n v="0.1870339766028602"/>
    <x v="13"/>
    <s v="Profit"/>
  </r>
  <r>
    <s v="ORD-101162"/>
    <x v="669"/>
    <s v="CUST-1808"/>
    <x v="2"/>
    <x v="2"/>
    <s v="Assam"/>
    <x v="1"/>
    <x v="1"/>
    <x v="14"/>
    <n v="1"/>
    <n v="394.12"/>
    <n v="0.15"/>
    <n v="335"/>
    <n v="206.84"/>
    <n v="128.16"/>
    <s v="Cash"/>
    <x v="0"/>
    <n v="0.38256716417910447"/>
    <x v="0"/>
    <s v="Profit"/>
  </r>
  <r>
    <s v="ORD-101163"/>
    <x v="225"/>
    <s v="CUST-1715"/>
    <x v="1"/>
    <x v="3"/>
    <s v="Uttar Pradesh"/>
    <x v="0"/>
    <x v="2"/>
    <x v="15"/>
    <n v="3"/>
    <n v="20480.3"/>
    <n v="0.2"/>
    <n v="49152.72"/>
    <n v="32521.24"/>
    <n v="16631.48"/>
    <s v="Net Banking"/>
    <x v="0"/>
    <n v="0.3383633703282341"/>
    <x v="26"/>
    <s v="Profit"/>
  </r>
  <r>
    <s v="ORD-101164"/>
    <x v="286"/>
    <s v="CUST-2730"/>
    <x v="0"/>
    <x v="4"/>
    <s v="Himachal Pradesh"/>
    <x v="2"/>
    <x v="0"/>
    <x v="11"/>
    <n v="2"/>
    <n v="3428.29"/>
    <n v="0.1"/>
    <n v="6170.92"/>
    <n v="4130.5600000000004"/>
    <n v="2040.36"/>
    <s v="Credit Card"/>
    <x v="0"/>
    <n v="0.33064113616770269"/>
    <x v="20"/>
    <s v="Profit"/>
  </r>
  <r>
    <s v="ORD-101165"/>
    <x v="670"/>
    <s v="CUST-2613"/>
    <x v="2"/>
    <x v="1"/>
    <s v="Goa"/>
    <x v="0"/>
    <x v="0"/>
    <x v="11"/>
    <n v="2"/>
    <n v="2155.33"/>
    <n v="0"/>
    <n v="4310.66"/>
    <n v="3240.76"/>
    <n v="1069.9000000000001"/>
    <s v="Credit Card"/>
    <x v="0"/>
    <n v="0.24819865171458666"/>
    <x v="4"/>
    <s v="Profit"/>
  </r>
  <r>
    <s v="ORD-101166"/>
    <x v="440"/>
    <s v="CUST-2206"/>
    <x v="2"/>
    <x v="0"/>
    <s v="Karnataka"/>
    <x v="0"/>
    <x v="0"/>
    <x v="6"/>
    <n v="1"/>
    <n v="3342.95"/>
    <n v="0.15"/>
    <n v="2841.51"/>
    <n v="1915.73"/>
    <n v="925.78"/>
    <s v="Credit Card"/>
    <x v="0"/>
    <n v="0.32580564558984482"/>
    <x v="7"/>
    <s v="Profit"/>
  </r>
  <r>
    <s v="ORD-101167"/>
    <x v="407"/>
    <s v="CUST-1343"/>
    <x v="1"/>
    <x v="0"/>
    <s v="Tamil Nadu"/>
    <x v="0"/>
    <x v="2"/>
    <x v="10"/>
    <n v="3"/>
    <n v="8558.4599999999991"/>
    <n v="0.1"/>
    <n v="23107.84"/>
    <n v="17801.93"/>
    <n v="5305.91"/>
    <s v="Credit Card"/>
    <x v="0"/>
    <n v="0.22961514360494101"/>
    <x v="25"/>
    <s v="Profit"/>
  </r>
  <r>
    <s v="ORD-101168"/>
    <x v="244"/>
    <s v="CUST-2217"/>
    <x v="2"/>
    <x v="3"/>
    <s v="Chhattisgarh"/>
    <x v="2"/>
    <x v="0"/>
    <x v="8"/>
    <n v="4"/>
    <n v="16776.73"/>
    <n v="0.15"/>
    <n v="57040.88"/>
    <n v="45231.21"/>
    <n v="11809.67"/>
    <s v="Cash"/>
    <x v="0"/>
    <n v="0.20703870627521875"/>
    <x v="17"/>
    <s v="Profit"/>
  </r>
  <r>
    <s v="ORD-101169"/>
    <x v="671"/>
    <s v="CUST-1219"/>
    <x v="1"/>
    <x v="2"/>
    <s v="Bihar"/>
    <x v="2"/>
    <x v="2"/>
    <x v="15"/>
    <n v="2"/>
    <n v="21446.11"/>
    <n v="0.25"/>
    <n v="32169.17"/>
    <n v="28186.03"/>
    <n v="3983.14"/>
    <s v="Cash"/>
    <x v="0"/>
    <n v="0.12381855049415326"/>
    <x v="14"/>
    <s v="Profit"/>
  </r>
  <r>
    <s v="ORD-101170"/>
    <x v="165"/>
    <s v="CUST-2324"/>
    <x v="0"/>
    <x v="2"/>
    <s v="Bihar"/>
    <x v="2"/>
    <x v="1"/>
    <x v="5"/>
    <n v="3"/>
    <n v="72.599999999999994"/>
    <n v="0.1"/>
    <n v="196.02"/>
    <n v="173.49"/>
    <n v="22.53"/>
    <s v="Credit Card"/>
    <x v="0"/>
    <n v="0.11493725130088767"/>
    <x v="6"/>
    <s v="Profit"/>
  </r>
  <r>
    <s v="ORD-101171"/>
    <x v="672"/>
    <s v="CUST-1292"/>
    <x v="1"/>
    <x v="2"/>
    <s v="Jharkhand"/>
    <x v="2"/>
    <x v="1"/>
    <x v="7"/>
    <n v="1"/>
    <n v="433.16"/>
    <n v="0.1"/>
    <n v="389.84"/>
    <n v="347.67"/>
    <n v="42.17"/>
    <s v="Credit Card"/>
    <x v="0"/>
    <n v="0.10817258362405091"/>
    <x v="9"/>
    <s v="Profit"/>
  </r>
  <r>
    <s v="ORD-101172"/>
    <x v="431"/>
    <s v="CUST-2573"/>
    <x v="1"/>
    <x v="0"/>
    <s v="Andhra Pradesh"/>
    <x v="0"/>
    <x v="2"/>
    <x v="16"/>
    <n v="5"/>
    <n v="7107.95"/>
    <n v="0.1"/>
    <n v="31985.78"/>
    <n v="27161.9"/>
    <n v="4823.88"/>
    <s v="Cash"/>
    <x v="0"/>
    <n v="0.15081326764581013"/>
    <x v="29"/>
    <s v="Profit"/>
  </r>
  <r>
    <s v="ORD-101173"/>
    <x v="42"/>
    <s v="CUST-3395"/>
    <x v="0"/>
    <x v="3"/>
    <s v="Chhattisgarh"/>
    <x v="0"/>
    <x v="0"/>
    <x v="1"/>
    <n v="2"/>
    <n v="1480.02"/>
    <n v="0.1"/>
    <n v="2664.04"/>
    <n v="1759.17"/>
    <n v="904.87"/>
    <s v="Debit Card"/>
    <x v="0"/>
    <n v="0.33966081590366509"/>
    <x v="26"/>
    <s v="Profit"/>
  </r>
  <r>
    <s v="ORD-101174"/>
    <x v="347"/>
    <s v="CUST-2623"/>
    <x v="0"/>
    <x v="1"/>
    <s v="Gujarat"/>
    <x v="0"/>
    <x v="0"/>
    <x v="11"/>
    <n v="1"/>
    <n v="2967.27"/>
    <n v="0.05"/>
    <n v="2818.91"/>
    <n v="2131.69"/>
    <n v="687.22"/>
    <s v="UPI"/>
    <x v="0"/>
    <n v="0.24378926606383319"/>
    <x v="28"/>
    <s v="Profit"/>
  </r>
  <r>
    <s v="ORD-101175"/>
    <x v="673"/>
    <s v="CUST-1334"/>
    <x v="0"/>
    <x v="0"/>
    <s v="Andhra Pradesh"/>
    <x v="0"/>
    <x v="2"/>
    <x v="9"/>
    <n v="5"/>
    <n v="9094.48"/>
    <n v="0.15"/>
    <n v="38651.54"/>
    <n v="32475.08"/>
    <n v="6176.46"/>
    <s v="Debit Card"/>
    <x v="0"/>
    <n v="0.15979854877709918"/>
    <x v="32"/>
    <s v="Profit"/>
  </r>
  <r>
    <s v="ORD-101176"/>
    <x v="622"/>
    <s v="CUST-3085"/>
    <x v="0"/>
    <x v="3"/>
    <s v="Chhattisgarh"/>
    <x v="2"/>
    <x v="1"/>
    <x v="5"/>
    <n v="4"/>
    <n v="255.71"/>
    <n v="0.15"/>
    <n v="869.41"/>
    <n v="573.41"/>
    <n v="296"/>
    <s v="Net Banking"/>
    <x v="0"/>
    <n v="0.34046077224784627"/>
    <x v="17"/>
    <s v="Profit"/>
  </r>
  <r>
    <s v="ORD-101177"/>
    <x v="414"/>
    <s v="CUST-2742"/>
    <x v="2"/>
    <x v="3"/>
    <s v="Madhya Pradesh"/>
    <x v="0"/>
    <x v="0"/>
    <x v="8"/>
    <n v="2"/>
    <n v="20157.439999999999"/>
    <n v="0.05"/>
    <n v="38299.14"/>
    <n v="22941.81"/>
    <n v="15357.33"/>
    <s v="Net Banking"/>
    <x v="0"/>
    <n v="0.40098367744027674"/>
    <x v="28"/>
    <s v="Profit"/>
  </r>
  <r>
    <s v="ORD-101178"/>
    <x v="441"/>
    <s v="CUST-3472"/>
    <x v="0"/>
    <x v="2"/>
    <s v="Assam"/>
    <x v="0"/>
    <x v="2"/>
    <x v="9"/>
    <n v="1"/>
    <n v="3731.06"/>
    <n v="0.2"/>
    <n v="2984.85"/>
    <n v="2561.25"/>
    <n v="423.6"/>
    <s v="Cash"/>
    <x v="2"/>
    <n v="0.14191667923011209"/>
    <x v="16"/>
    <s v="Profit"/>
  </r>
  <r>
    <s v="ORD-101179"/>
    <x v="624"/>
    <s v="CUST-1336"/>
    <x v="0"/>
    <x v="0"/>
    <s v="Andhra Pradesh"/>
    <x v="0"/>
    <x v="1"/>
    <x v="4"/>
    <n v="4"/>
    <n v="191.21"/>
    <n v="0.25"/>
    <n v="573.63"/>
    <n v="456.51"/>
    <n v="117.12"/>
    <s v="Cash"/>
    <x v="0"/>
    <n v="0.20417342189216045"/>
    <x v="13"/>
    <s v="Profit"/>
  </r>
  <r>
    <s v="ORD-101180"/>
    <x v="227"/>
    <s v="CUST-2588"/>
    <x v="1"/>
    <x v="3"/>
    <s v="Madhya Pradesh"/>
    <x v="2"/>
    <x v="1"/>
    <x v="13"/>
    <n v="1"/>
    <n v="87.14"/>
    <n v="0.25"/>
    <n v="65.36"/>
    <n v="69.98"/>
    <n v="-4.62"/>
    <s v="Debit Card"/>
    <x v="0"/>
    <n v="-7.0685434516523871E-2"/>
    <x v="10"/>
    <s v="Loss"/>
  </r>
  <r>
    <s v="ORD-101181"/>
    <x v="674"/>
    <s v="CUST-1290"/>
    <x v="0"/>
    <x v="0"/>
    <s v="Kerala"/>
    <x v="2"/>
    <x v="0"/>
    <x v="6"/>
    <n v="5"/>
    <n v="6870.92"/>
    <n v="0.1"/>
    <n v="30919.14"/>
    <n v="18364.52"/>
    <n v="12554.62"/>
    <s v="Credit Card"/>
    <x v="0"/>
    <n v="0.40604686935018247"/>
    <x v="32"/>
    <s v="Profit"/>
  </r>
  <r>
    <s v="ORD-101182"/>
    <x v="68"/>
    <s v="CUST-1986"/>
    <x v="0"/>
    <x v="2"/>
    <s v="West Bengal"/>
    <x v="0"/>
    <x v="2"/>
    <x v="15"/>
    <n v="1"/>
    <n v="8049.42"/>
    <n v="0.2"/>
    <n v="6439.54"/>
    <n v="5408.56"/>
    <n v="1030.98"/>
    <s v="Cash"/>
    <x v="0"/>
    <n v="0.16010149793308218"/>
    <x v="15"/>
    <s v="Profit"/>
  </r>
  <r>
    <s v="ORD-101183"/>
    <x v="354"/>
    <s v="CUST-1537"/>
    <x v="0"/>
    <x v="3"/>
    <s v="Rajasthan"/>
    <x v="2"/>
    <x v="0"/>
    <x v="8"/>
    <n v="1"/>
    <n v="24924.92"/>
    <n v="0"/>
    <n v="24924.92"/>
    <n v="13473.22"/>
    <n v="11451.7"/>
    <s v="Net Banking"/>
    <x v="0"/>
    <n v="0.45944781367402587"/>
    <x v="25"/>
    <s v="Profit"/>
  </r>
  <r>
    <s v="ORD-101184"/>
    <x v="658"/>
    <s v="CUST-2524"/>
    <x v="0"/>
    <x v="1"/>
    <s v="Rajasthan"/>
    <x v="0"/>
    <x v="2"/>
    <x v="12"/>
    <n v="3"/>
    <n v="4189.6499999999996"/>
    <n v="0.2"/>
    <n v="10055.16"/>
    <n v="7143.35"/>
    <n v="2911.81"/>
    <s v="Credit Card"/>
    <x v="0"/>
    <n v="0.28958365655046764"/>
    <x v="32"/>
    <s v="Profit"/>
  </r>
  <r>
    <s v="ORD-101185"/>
    <x v="675"/>
    <s v="CUST-1373"/>
    <x v="0"/>
    <x v="3"/>
    <s v="Madhya Pradesh"/>
    <x v="0"/>
    <x v="0"/>
    <x v="1"/>
    <n v="4"/>
    <n v="2489.4"/>
    <n v="0.1"/>
    <n v="8961.84"/>
    <n v="7646.53"/>
    <n v="1315.31"/>
    <s v="Cash"/>
    <x v="0"/>
    <n v="0.14676785124483363"/>
    <x v="20"/>
    <s v="Profit"/>
  </r>
  <r>
    <s v="ORD-101186"/>
    <x v="630"/>
    <s v="CUST-2863"/>
    <x v="2"/>
    <x v="1"/>
    <s v="Goa"/>
    <x v="0"/>
    <x v="1"/>
    <x v="13"/>
    <n v="8"/>
    <n v="111.7"/>
    <n v="0.15"/>
    <n v="759.56"/>
    <n v="624.41"/>
    <n v="135.15"/>
    <s v="Debit Card"/>
    <x v="2"/>
    <n v="0.17793196060877353"/>
    <x v="4"/>
    <s v="Profit"/>
  </r>
  <r>
    <s v="ORD-101187"/>
    <x v="93"/>
    <s v="CUST-3096"/>
    <x v="2"/>
    <x v="3"/>
    <s v="Madhya Pradesh"/>
    <x v="2"/>
    <x v="2"/>
    <x v="12"/>
    <n v="2"/>
    <n v="8684.4599999999991"/>
    <n v="0.1"/>
    <n v="15632.03"/>
    <n v="10430.02"/>
    <n v="5202.01"/>
    <s v="UPI"/>
    <x v="0"/>
    <n v="0.33277891611006377"/>
    <x v="5"/>
    <s v="Profit"/>
  </r>
  <r>
    <s v="ORD-101188"/>
    <x v="123"/>
    <s v="CUST-1606"/>
    <x v="1"/>
    <x v="1"/>
    <s v="Gujarat"/>
    <x v="2"/>
    <x v="1"/>
    <x v="14"/>
    <n v="5"/>
    <n v="272.63"/>
    <n v="0"/>
    <n v="1363.15"/>
    <n v="1086.24"/>
    <n v="276.91000000000003"/>
    <s v="Debit Card"/>
    <x v="0"/>
    <n v="0.20313978652386019"/>
    <x v="18"/>
    <s v="Profit"/>
  </r>
  <r>
    <s v="ORD-101189"/>
    <x v="603"/>
    <s v="CUST-1337"/>
    <x v="0"/>
    <x v="0"/>
    <s v="Telangana"/>
    <x v="0"/>
    <x v="0"/>
    <x v="11"/>
    <n v="1"/>
    <n v="1092.79"/>
    <n v="0.05"/>
    <n v="1038.1500000000001"/>
    <n v="778.83"/>
    <n v="259.32"/>
    <s v="Debit Card"/>
    <x v="0"/>
    <n v="0.24979049270336653"/>
    <x v="31"/>
    <s v="Profit"/>
  </r>
  <r>
    <s v="ORD-101190"/>
    <x v="676"/>
    <s v="CUST-3301"/>
    <x v="1"/>
    <x v="4"/>
    <s v="Delhi"/>
    <x v="0"/>
    <x v="1"/>
    <x v="3"/>
    <n v="1"/>
    <n v="239.45"/>
    <n v="0.15"/>
    <n v="203.53"/>
    <n v="174.73"/>
    <n v="28.8"/>
    <s v="Net Banking"/>
    <x v="0"/>
    <n v="0.14150248120670172"/>
    <x v="4"/>
    <s v="Profit"/>
  </r>
  <r>
    <s v="ORD-101191"/>
    <x v="677"/>
    <s v="CUST-2762"/>
    <x v="0"/>
    <x v="1"/>
    <s v="Madhya Pradesh"/>
    <x v="2"/>
    <x v="1"/>
    <x v="7"/>
    <n v="2"/>
    <n v="545.47"/>
    <n v="0.1"/>
    <n v="981.85"/>
    <n v="766.41"/>
    <n v="215.44"/>
    <s v="UPI"/>
    <x v="0"/>
    <n v="0.21942251871467128"/>
    <x v="18"/>
    <s v="Profit"/>
  </r>
  <r>
    <s v="ORD-101192"/>
    <x v="652"/>
    <s v="CUST-3253"/>
    <x v="0"/>
    <x v="2"/>
    <s v="Assam"/>
    <x v="0"/>
    <x v="2"/>
    <x v="15"/>
    <n v="3"/>
    <n v="21795.33"/>
    <n v="0.1"/>
    <n v="58847.39"/>
    <n v="41332.5"/>
    <n v="17514.89"/>
    <s v="Net Banking"/>
    <x v="0"/>
    <n v="0.29763240136903268"/>
    <x v="3"/>
    <s v="Profit"/>
  </r>
  <r>
    <s v="ORD-101193"/>
    <x v="422"/>
    <s v="CUST-1655"/>
    <x v="1"/>
    <x v="3"/>
    <s v="Rajasthan"/>
    <x v="0"/>
    <x v="1"/>
    <x v="13"/>
    <n v="4"/>
    <n v="157.22999999999999"/>
    <n v="0.25"/>
    <n v="471.69"/>
    <n v="512.97"/>
    <n v="-41.28"/>
    <s v="Cash"/>
    <x v="0"/>
    <n v="-8.7515105259810475E-2"/>
    <x v="25"/>
    <s v="Loss"/>
  </r>
  <r>
    <s v="ORD-101194"/>
    <x v="678"/>
    <s v="CUST-1157"/>
    <x v="1"/>
    <x v="0"/>
    <s v="Kerala"/>
    <x v="1"/>
    <x v="2"/>
    <x v="9"/>
    <n v="2"/>
    <n v="10780.17"/>
    <n v="0.1"/>
    <n v="19404.310000000001"/>
    <n v="12238.36"/>
    <n v="7165.95"/>
    <s v="Net Banking"/>
    <x v="0"/>
    <n v="0.36929682117014206"/>
    <x v="0"/>
    <s v="Profit"/>
  </r>
  <r>
    <s v="ORD-101195"/>
    <x v="679"/>
    <s v="CUST-2316"/>
    <x v="1"/>
    <x v="1"/>
    <s v="Madhya Pradesh"/>
    <x v="2"/>
    <x v="0"/>
    <x v="0"/>
    <n v="1"/>
    <n v="64680.1"/>
    <n v="0.15"/>
    <n v="54978.080000000002"/>
    <n v="40653.589999999997"/>
    <n v="14324.49"/>
    <s v="Net Banking"/>
    <x v="0"/>
    <n v="0.26054911339210096"/>
    <x v="10"/>
    <s v="Profit"/>
  </r>
  <r>
    <s v="ORD-101196"/>
    <x v="618"/>
    <s v="CUST-3284"/>
    <x v="0"/>
    <x v="1"/>
    <s v="Madhya Pradesh"/>
    <x v="2"/>
    <x v="1"/>
    <x v="7"/>
    <n v="1"/>
    <n v="492.42"/>
    <n v="0.1"/>
    <n v="443.18"/>
    <n v="259.89"/>
    <n v="183.29"/>
    <s v="Cash"/>
    <x v="0"/>
    <n v="0.41357913263233897"/>
    <x v="10"/>
    <s v="Profit"/>
  </r>
  <r>
    <s v="ORD-101197"/>
    <x v="680"/>
    <s v="CUST-1393"/>
    <x v="1"/>
    <x v="3"/>
    <s v="Chhattisgarh"/>
    <x v="2"/>
    <x v="1"/>
    <x v="13"/>
    <n v="2"/>
    <n v="129.91999999999999"/>
    <n v="0"/>
    <n v="259.83999999999997"/>
    <n v="162.94999999999999"/>
    <n v="96.89"/>
    <s v="UPI"/>
    <x v="0"/>
    <n v="0.37288331280788178"/>
    <x v="25"/>
    <s v="Profit"/>
  </r>
  <r>
    <s v="ORD-101198"/>
    <x v="421"/>
    <s v="CUST-2643"/>
    <x v="2"/>
    <x v="3"/>
    <s v="Uttar Pradesh"/>
    <x v="0"/>
    <x v="2"/>
    <x v="16"/>
    <n v="2"/>
    <n v="4527.25"/>
    <n v="0.05"/>
    <n v="8601.77"/>
    <n v="4978.1400000000003"/>
    <n v="3623.63"/>
    <s v="Debit Card"/>
    <x v="0"/>
    <n v="0.42126562323800798"/>
    <x v="15"/>
    <s v="Profit"/>
  </r>
  <r>
    <s v="ORD-101199"/>
    <x v="4"/>
    <s v="CUST-2819"/>
    <x v="1"/>
    <x v="3"/>
    <s v="Rajasthan"/>
    <x v="2"/>
    <x v="0"/>
    <x v="6"/>
    <n v="3"/>
    <n v="7433.85"/>
    <n v="0"/>
    <n v="22301.55"/>
    <n v="14325.6"/>
    <n v="7975.95"/>
    <s v="Net Banking"/>
    <x v="0"/>
    <n v="0.35764106082312663"/>
    <x v="0"/>
    <s v="Profit"/>
  </r>
  <r>
    <s v="ORD-101200"/>
    <x v="429"/>
    <s v="CUST-1258"/>
    <x v="0"/>
    <x v="4"/>
    <s v="Punjab"/>
    <x v="0"/>
    <x v="2"/>
    <x v="16"/>
    <n v="5"/>
    <n v="6846.33"/>
    <n v="0.15"/>
    <n v="29096.9"/>
    <n v="25419.09"/>
    <n v="3677.81"/>
    <s v="Debit Card"/>
    <x v="1"/>
    <n v="0.12639868852008287"/>
    <x v="28"/>
    <s v="Profit"/>
  </r>
  <r>
    <s v="ORD-101201"/>
    <x v="149"/>
    <s v="CUST-1327"/>
    <x v="1"/>
    <x v="3"/>
    <s v="Chhattisgarh"/>
    <x v="0"/>
    <x v="2"/>
    <x v="12"/>
    <n v="1"/>
    <n v="12438.86"/>
    <n v="0.15"/>
    <n v="10573.03"/>
    <n v="7960.53"/>
    <n v="2612.5"/>
    <s v="Net Banking"/>
    <x v="0"/>
    <n v="0.24709094743890822"/>
    <x v="25"/>
    <s v="Profit"/>
  </r>
  <r>
    <s v="ORD-101202"/>
    <x v="681"/>
    <s v="CUST-1347"/>
    <x v="2"/>
    <x v="0"/>
    <s v="Andhra Pradesh"/>
    <x v="0"/>
    <x v="1"/>
    <x v="13"/>
    <n v="2"/>
    <n v="53.55"/>
    <n v="0.15"/>
    <n v="91.03"/>
    <n v="87.1"/>
    <n v="3.93"/>
    <s v="Net Banking"/>
    <x v="0"/>
    <n v="4.3172580467977589E-2"/>
    <x v="24"/>
    <s v="Profit"/>
  </r>
  <r>
    <s v="ORD-101203"/>
    <x v="682"/>
    <s v="CUST-2338"/>
    <x v="2"/>
    <x v="0"/>
    <s v="Kerala"/>
    <x v="0"/>
    <x v="0"/>
    <x v="6"/>
    <n v="2"/>
    <n v="7739.42"/>
    <n v="0"/>
    <n v="15478.84"/>
    <n v="9090.7900000000009"/>
    <n v="6388.05"/>
    <s v="Cash"/>
    <x v="2"/>
    <n v="0.41269565419630927"/>
    <x v="15"/>
    <s v="Profit"/>
  </r>
  <r>
    <s v="ORD-101204"/>
    <x v="683"/>
    <s v="CUST-3433"/>
    <x v="0"/>
    <x v="4"/>
    <s v="Punjab"/>
    <x v="2"/>
    <x v="1"/>
    <x v="14"/>
    <n v="3"/>
    <n v="468.67"/>
    <m/>
    <n v="1054.51"/>
    <n v="946.19"/>
    <n v="108.32"/>
    <s v="Debit Card"/>
    <x v="0"/>
    <n v="0.10272069491991541"/>
    <x v="6"/>
    <s v="Profit"/>
  </r>
  <r>
    <s v="ORD-101205"/>
    <x v="567"/>
    <s v="CUST-3122"/>
    <x v="2"/>
    <x v="3"/>
    <s v="Rajasthan"/>
    <x v="0"/>
    <x v="1"/>
    <x v="13"/>
    <n v="2"/>
    <n v="287.98"/>
    <n v="0"/>
    <n v="575.96"/>
    <n v="391.81"/>
    <n v="184.15"/>
    <s v="Net Banking"/>
    <x v="0"/>
    <n v="0.31972706437947079"/>
    <x v="18"/>
    <s v="Profit"/>
  </r>
  <r>
    <s v="ORD-101206"/>
    <x v="684"/>
    <s v="CUST-1162"/>
    <x v="0"/>
    <x v="3"/>
    <s v="Chhattisgarh"/>
    <x v="1"/>
    <x v="0"/>
    <x v="0"/>
    <n v="1"/>
    <n v="48792.12"/>
    <n v="0.2"/>
    <n v="39033.699999999997"/>
    <n v="38707.519999999997"/>
    <n v="326.18"/>
    <s v="Cash"/>
    <x v="0"/>
    <n v="8.3563689837243219E-3"/>
    <x v="3"/>
    <s v="Profit"/>
  </r>
  <r>
    <s v="ORD-101207"/>
    <x v="598"/>
    <s v="CUST-1828"/>
    <x v="0"/>
    <x v="4"/>
    <s v="Haryana"/>
    <x v="0"/>
    <x v="0"/>
    <x v="1"/>
    <n v="1"/>
    <n v="897.85"/>
    <n v="0.15"/>
    <n v="763.17"/>
    <n v="685.94"/>
    <n v="77.23"/>
    <s v="Debit Card"/>
    <x v="0"/>
    <n v="0.10119632585138305"/>
    <x v="6"/>
    <s v="Profit"/>
  </r>
  <r>
    <s v="ORD-101208"/>
    <x v="237"/>
    <s v="CUST-2847"/>
    <x v="0"/>
    <x v="2"/>
    <s v="Jharkhand"/>
    <x v="2"/>
    <x v="0"/>
    <x v="0"/>
    <n v="1"/>
    <n v="69862.3"/>
    <n v="0.15"/>
    <n v="59382.96"/>
    <n v="48675.99"/>
    <n v="10706.97"/>
    <s v="Net Banking"/>
    <x v="0"/>
    <n v="0.18030374370021299"/>
    <x v="7"/>
    <s v="Profit"/>
  </r>
  <r>
    <s v="ORD-101209"/>
    <x v="388"/>
    <s v="CUST-2288"/>
    <x v="2"/>
    <x v="4"/>
    <s v="Haryana"/>
    <x v="2"/>
    <x v="2"/>
    <x v="15"/>
    <n v="5"/>
    <n v="12077.16"/>
    <n v="0.2"/>
    <n v="48308.639999999999"/>
    <n v="47552.13"/>
    <n v="756.51"/>
    <s v="Net Banking"/>
    <x v="0"/>
    <n v="1.5659931639557645E-2"/>
    <x v="2"/>
    <s v="Profit"/>
  </r>
  <r>
    <s v="ORD-101210"/>
    <x v="35"/>
    <s v="CUST-2681"/>
    <x v="2"/>
    <x v="4"/>
    <s v="Haryana"/>
    <x v="2"/>
    <x v="0"/>
    <x v="6"/>
    <n v="2"/>
    <n v="6013.35"/>
    <n v="0.1"/>
    <n v="10824.03"/>
    <n v="8826.06"/>
    <n v="1997.97"/>
    <s v="Credit Card"/>
    <x v="0"/>
    <n v="0.18458651722140459"/>
    <x v="3"/>
    <s v="Profit"/>
  </r>
  <r>
    <s v="ORD-101211"/>
    <x v="228"/>
    <s v="CUST-1009"/>
    <x v="0"/>
    <x v="1"/>
    <s v="Madhya Pradesh"/>
    <x v="2"/>
    <x v="0"/>
    <x v="11"/>
    <n v="1"/>
    <n v="781.59"/>
    <n v="0"/>
    <n v="781.59"/>
    <n v="616.72"/>
    <n v="164.87"/>
    <s v="Net Banking"/>
    <x v="0"/>
    <n v="0.21094179812945407"/>
    <x v="26"/>
    <s v="Profit"/>
  </r>
  <r>
    <s v="ORD-101212"/>
    <x v="685"/>
    <s v="CUST-2604"/>
    <x v="1"/>
    <x v="1"/>
    <s v="Gujarat"/>
    <x v="1"/>
    <x v="0"/>
    <x v="1"/>
    <n v="2"/>
    <n v="574.66999999999996"/>
    <n v="0.1"/>
    <n v="1034.4100000000001"/>
    <n v="600.46"/>
    <n v="433.95"/>
    <s v="Cash"/>
    <x v="0"/>
    <n v="0.4195145058535783"/>
    <x v="5"/>
    <s v="Profit"/>
  </r>
  <r>
    <s v="ORD-101213"/>
    <x v="642"/>
    <s v="CUST-2849"/>
    <x v="0"/>
    <x v="4"/>
    <s v="Himachal Pradesh"/>
    <x v="2"/>
    <x v="0"/>
    <x v="0"/>
    <n v="1"/>
    <n v="61603.74"/>
    <n v="0.15"/>
    <n v="52363.18"/>
    <n v="48386.59"/>
    <n v="3976.59"/>
    <s v="Net Banking"/>
    <x v="0"/>
    <n v="7.5942484776516633E-2"/>
    <x v="21"/>
    <s v="Profit"/>
  </r>
  <r>
    <s v="ORD-101214"/>
    <x v="378"/>
    <s v="CUST-2994"/>
    <x v="1"/>
    <x v="1"/>
    <s v="Rajasthan"/>
    <x v="0"/>
    <x v="2"/>
    <x v="12"/>
    <n v="2"/>
    <n v="8423.83"/>
    <n v="0.15"/>
    <n v="14320.51"/>
    <n v="12162.8"/>
    <n v="2157.71"/>
    <s v="UPI"/>
    <x v="0"/>
    <n v="0.15067270648880521"/>
    <x v="7"/>
    <s v="Profit"/>
  </r>
  <r>
    <s v="ORD-101215"/>
    <x v="680"/>
    <s v="CUST-2188"/>
    <x v="2"/>
    <x v="4"/>
    <s v="Uttar Pradesh"/>
    <x v="2"/>
    <x v="1"/>
    <x v="7"/>
    <n v="2"/>
    <n v="127.63"/>
    <n v="0.15"/>
    <n v="216.97"/>
    <n v="187.59"/>
    <n v="29.38"/>
    <s v="Cash"/>
    <x v="0"/>
    <n v="0.13541042540443379"/>
    <x v="25"/>
    <s v="Profit"/>
  </r>
  <r>
    <s v="ORD-101216"/>
    <x v="157"/>
    <s v="CUST-2989"/>
    <x v="0"/>
    <x v="3"/>
    <s v="Uttar Pradesh"/>
    <x v="0"/>
    <x v="0"/>
    <x v="0"/>
    <n v="8"/>
    <n v="72317.08"/>
    <n v="0.05"/>
    <n v="549609.81000000006"/>
    <n v="306443.96999999997"/>
    <n v="243165.84"/>
    <s v="UPI"/>
    <x v="0"/>
    <n v="0.44243358756642276"/>
    <x v="5"/>
    <s v="Profit"/>
  </r>
  <r>
    <s v="ORD-101217"/>
    <x v="592"/>
    <s v="CUST-3036"/>
    <x v="1"/>
    <x v="0"/>
    <s v="Kerala"/>
    <x v="0"/>
    <x v="0"/>
    <x v="0"/>
    <n v="3"/>
    <n v="42421.51"/>
    <n v="0.25"/>
    <n v="95448.4"/>
    <n v="75047.53"/>
    <n v="20400.87"/>
    <s v="Debit Card"/>
    <x v="0"/>
    <n v="0.21373716060195877"/>
    <x v="32"/>
    <s v="Profit"/>
  </r>
  <r>
    <s v="ORD-101218"/>
    <x v="435"/>
    <s v="CUST-3462"/>
    <x v="1"/>
    <x v="0"/>
    <s v="Tamil Nadu"/>
    <x v="0"/>
    <x v="2"/>
    <x v="10"/>
    <n v="2"/>
    <n v="8749.58"/>
    <n v="0.05"/>
    <n v="16624.2"/>
    <n v="13775.82"/>
    <n v="2848.38"/>
    <s v="Debit Card"/>
    <x v="0"/>
    <n v="0.17133937272169489"/>
    <x v="9"/>
    <s v="Profit"/>
  </r>
  <r>
    <s v="ORD-101219"/>
    <x v="142"/>
    <s v="CUST-2474"/>
    <x v="0"/>
    <x v="0"/>
    <s v="Telangana"/>
    <x v="0"/>
    <x v="0"/>
    <x v="8"/>
    <n v="2"/>
    <n v="25430.29"/>
    <n v="0.05"/>
    <n v="48317.55"/>
    <n v="37287.89"/>
    <n v="11029.66"/>
    <s v="Net Banking"/>
    <x v="0"/>
    <n v="0.22827440546964817"/>
    <x v="6"/>
    <s v="Profit"/>
  </r>
  <r>
    <s v="ORD-101220"/>
    <x v="364"/>
    <s v="CUST-3287"/>
    <x v="0"/>
    <x v="0"/>
    <s v="Tamil Nadu"/>
    <x v="0"/>
    <x v="2"/>
    <x v="16"/>
    <n v="1"/>
    <n v="11373.39"/>
    <n v="0.2"/>
    <n v="9098.7099999999991"/>
    <n v="7311.63"/>
    <n v="1787.08"/>
    <s v="Cash"/>
    <x v="0"/>
    <n v="0.19641026035558887"/>
    <x v="27"/>
    <s v="Profit"/>
  </r>
  <r>
    <s v="ORD-101221"/>
    <x v="630"/>
    <s v="CUST-1381"/>
    <x v="1"/>
    <x v="1"/>
    <s v="Rajasthan"/>
    <x v="2"/>
    <x v="2"/>
    <x v="12"/>
    <n v="3"/>
    <n v="13176.7"/>
    <n v="0.15"/>
    <n v="33600.589999999997"/>
    <n v="23097.14"/>
    <n v="10503.45"/>
    <s v="Debit Card"/>
    <x v="0"/>
    <n v="0.31259718951363658"/>
    <x v="4"/>
    <s v="Profit"/>
  </r>
  <r>
    <s v="ORD-101222"/>
    <x v="686"/>
    <s v="CUST-2402"/>
    <x v="1"/>
    <x v="4"/>
    <s v="Himachal Pradesh"/>
    <x v="0"/>
    <x v="2"/>
    <x v="15"/>
    <n v="3"/>
    <n v="23596.52"/>
    <n v="0"/>
    <n v="70789.56"/>
    <n v="40910.050000000003"/>
    <n v="29879.51"/>
    <s v="Net Banking"/>
    <x v="1"/>
    <n v="0.42208921767560076"/>
    <x v="10"/>
    <s v="Profit"/>
  </r>
  <r>
    <s v="ORD-101223"/>
    <x v="27"/>
    <s v="CUST-2587"/>
    <x v="1"/>
    <x v="0"/>
    <s v="Kerala"/>
    <x v="0"/>
    <x v="2"/>
    <x v="9"/>
    <n v="3"/>
    <n v="10623.08"/>
    <n v="0"/>
    <n v="31869.24"/>
    <n v="20784.990000000002"/>
    <n v="11084.25"/>
    <s v="UPI"/>
    <x v="0"/>
    <n v="0.3478040267041197"/>
    <x v="12"/>
    <s v="Profit"/>
  </r>
  <r>
    <s v="ORD-101224"/>
    <x v="340"/>
    <s v="CUST-2757"/>
    <x v="0"/>
    <x v="0"/>
    <s v="Karnataka"/>
    <x v="1"/>
    <x v="1"/>
    <x v="3"/>
    <n v="1"/>
    <n v="94.86"/>
    <n v="0.1"/>
    <n v="85.37"/>
    <n v="69.900000000000006"/>
    <n v="15.47"/>
    <s v="UPI"/>
    <x v="1"/>
    <n v="0.1812111983132248"/>
    <x v="15"/>
    <s v="Profit"/>
  </r>
  <r>
    <s v="ORD-101225"/>
    <x v="687"/>
    <s v="CUST-3392"/>
    <x v="0"/>
    <x v="0"/>
    <s v="Telangana"/>
    <x v="0"/>
    <x v="2"/>
    <x v="16"/>
    <n v="3"/>
    <n v="6316.46"/>
    <n v="0"/>
    <n v="18949.38"/>
    <n v="11832.5"/>
    <n v="7116.88"/>
    <s v="UPI"/>
    <x v="0"/>
    <n v="0.37557323775236973"/>
    <x v="13"/>
    <s v="Profit"/>
  </r>
  <r>
    <s v="ORD-101226"/>
    <x v="592"/>
    <s v="CUST-2769"/>
    <x v="0"/>
    <x v="2"/>
    <s v="Jharkhand"/>
    <x v="2"/>
    <x v="0"/>
    <x v="6"/>
    <n v="1"/>
    <n v="6120.63"/>
    <n v="0.2"/>
    <n v="4896.5"/>
    <n v="4213.6000000000004"/>
    <n v="682.9"/>
    <s v="Debit Card"/>
    <x v="0"/>
    <n v="0.13946696620034718"/>
    <x v="32"/>
    <s v="Profit"/>
  </r>
  <r>
    <s v="ORD-101227"/>
    <x v="192"/>
    <s v="CUST-2208"/>
    <x v="0"/>
    <x v="2"/>
    <s v="Jharkhand"/>
    <x v="2"/>
    <x v="2"/>
    <x v="9"/>
    <n v="5"/>
    <n v="5906.8"/>
    <n v="0.05"/>
    <n v="28057.3"/>
    <n v="21466.01"/>
    <n v="6591.29"/>
    <s v="UPI"/>
    <x v="0"/>
    <n v="0.23492246224690189"/>
    <x v="26"/>
    <s v="Profit"/>
  </r>
  <r>
    <s v="ORD-101228"/>
    <x v="688"/>
    <s v="CUST-3443"/>
    <x v="0"/>
    <x v="3"/>
    <s v="Madhya Pradesh"/>
    <x v="2"/>
    <x v="1"/>
    <x v="4"/>
    <n v="4"/>
    <n v="165.49"/>
    <n v="0.15"/>
    <n v="562.66999999999996"/>
    <n v="448.44"/>
    <n v="114.23"/>
    <s v="Debit Card"/>
    <x v="0"/>
    <n v="0.20301420015284272"/>
    <x v="11"/>
    <s v="Profit"/>
  </r>
  <r>
    <s v="ORD-101229"/>
    <x v="333"/>
    <s v="CUST-2141"/>
    <x v="0"/>
    <x v="3"/>
    <s v="Rajasthan"/>
    <x v="0"/>
    <x v="1"/>
    <x v="4"/>
    <n v="2"/>
    <n v="140.93"/>
    <n v="0"/>
    <n v="281.86"/>
    <n v="223.61"/>
    <n v="58.25"/>
    <s v="Credit Card"/>
    <x v="0"/>
    <n v="0.20666288228198396"/>
    <x v="30"/>
    <s v="Profit"/>
  </r>
  <r>
    <s v="ORD-101230"/>
    <x v="689"/>
    <s v="CUST-2963"/>
    <x v="0"/>
    <x v="0"/>
    <s v="Tamil Nadu"/>
    <x v="1"/>
    <x v="1"/>
    <x v="5"/>
    <n v="1"/>
    <n v="194.3"/>
    <n v="0.2"/>
    <n v="155.44"/>
    <n v="122.71"/>
    <n v="32.729999999999997"/>
    <s v="Credit Card"/>
    <x v="0"/>
    <n v="0.21056356150283065"/>
    <x v="6"/>
    <s v="Profit"/>
  </r>
  <r>
    <s v="ORD-101231"/>
    <x v="690"/>
    <s v="CUST-3058"/>
    <x v="2"/>
    <x v="4"/>
    <s v="Himachal Pradesh"/>
    <x v="0"/>
    <x v="0"/>
    <x v="11"/>
    <n v="3"/>
    <n v="3472.13"/>
    <n v="0.05"/>
    <n v="9895.57"/>
    <n v="6222.19"/>
    <n v="3673.38"/>
    <s v="Net Banking"/>
    <x v="0"/>
    <n v="0.3712145940051963"/>
    <x v="6"/>
    <s v="Profit"/>
  </r>
  <r>
    <s v="ORD-101232"/>
    <x v="691"/>
    <s v="CUST-1254"/>
    <x v="2"/>
    <x v="3"/>
    <s v="Madhya Pradesh"/>
    <x v="1"/>
    <x v="0"/>
    <x v="8"/>
    <n v="3"/>
    <n v="15613.37"/>
    <n v="0.1"/>
    <n v="42156.1"/>
    <n v="31051.89"/>
    <n v="11104.21"/>
    <s v="Credit Card"/>
    <x v="0"/>
    <n v="0.2634069565258646"/>
    <x v="7"/>
    <s v="Profit"/>
  </r>
  <r>
    <s v="ORD-101233"/>
    <x v="643"/>
    <s v="CUST-1880"/>
    <x v="0"/>
    <x v="1"/>
    <s v="Madhya Pradesh"/>
    <x v="2"/>
    <x v="2"/>
    <x v="10"/>
    <n v="1"/>
    <n v="4544.46"/>
    <n v="0.05"/>
    <n v="4317.24"/>
    <n v="2666.27"/>
    <n v="1650.97"/>
    <s v="UPI"/>
    <x v="0"/>
    <n v="0.38241330109051158"/>
    <x v="31"/>
    <s v="Profit"/>
  </r>
  <r>
    <s v="ORD-101234"/>
    <x v="336"/>
    <s v="CUST-2950"/>
    <x v="0"/>
    <x v="0"/>
    <s v="Telangana"/>
    <x v="2"/>
    <x v="0"/>
    <x v="11"/>
    <n v="6"/>
    <n v="3445.06"/>
    <n v="0"/>
    <n v="20670.36"/>
    <n v="16775.98"/>
    <n v="3894.38"/>
    <s v="Cash"/>
    <x v="2"/>
    <n v="0.18840407230449785"/>
    <x v="23"/>
    <s v="Profit"/>
  </r>
  <r>
    <s v="ORD-101235"/>
    <x v="692"/>
    <s v="CUST-2166"/>
    <x v="1"/>
    <x v="0"/>
    <s v="Kerala"/>
    <x v="0"/>
    <x v="0"/>
    <x v="1"/>
    <n v="2"/>
    <n v="1487.96"/>
    <n v="0"/>
    <n v="2975.92"/>
    <n v="2084.2600000000002"/>
    <n v="891.66"/>
    <s v="Debit Card"/>
    <x v="0"/>
    <n v="0.29962498991908382"/>
    <x v="15"/>
    <s v="Profit"/>
  </r>
  <r>
    <s v="ORD-101236"/>
    <x v="442"/>
    <s v="CUST-1882"/>
    <x v="1"/>
    <x v="1"/>
    <s v="Gujarat"/>
    <x v="0"/>
    <x v="2"/>
    <x v="9"/>
    <n v="1"/>
    <n v="6316.96"/>
    <n v="0"/>
    <n v="6316.96"/>
    <n v="4847.2700000000004"/>
    <n v="1469.69"/>
    <s v="Debit Card"/>
    <x v="0"/>
    <n v="0.23265779742154455"/>
    <x v="23"/>
    <s v="Profit"/>
  </r>
  <r>
    <s v="ORD-101237"/>
    <x v="579"/>
    <s v="CUST-1969"/>
    <x v="0"/>
    <x v="3"/>
    <s v="Rajasthan"/>
    <x v="0"/>
    <x v="1"/>
    <x v="7"/>
    <n v="4"/>
    <n v="107.6"/>
    <n v="0.15"/>
    <n v="365.84"/>
    <n v="288.18"/>
    <n v="77.66"/>
    <s v="Debit Card"/>
    <x v="0"/>
    <n v="0.21227859173409142"/>
    <x v="16"/>
    <s v="Profit"/>
  </r>
  <r>
    <s v="ORD-101238"/>
    <x v="61"/>
    <s v="CUST-3056"/>
    <x v="0"/>
    <x v="3"/>
    <s v="Uttar Pradesh"/>
    <x v="0"/>
    <x v="2"/>
    <x v="10"/>
    <n v="2"/>
    <n v="14101.3"/>
    <n v="0.1"/>
    <n v="25382.34"/>
    <n v="17827.12"/>
    <n v="7555.22"/>
    <s v="Credit Card"/>
    <x v="0"/>
    <n v="0.29765655963949739"/>
    <x v="3"/>
    <s v="Profit"/>
  </r>
  <r>
    <s v="ORD-101239"/>
    <x v="203"/>
    <s v="CUST-1121"/>
    <x v="0"/>
    <x v="3"/>
    <s v="Rajasthan"/>
    <x v="0"/>
    <x v="1"/>
    <x v="3"/>
    <n v="2"/>
    <n v="246.53"/>
    <n v="0.05"/>
    <n v="468.41"/>
    <n v="269.95"/>
    <n v="198.46"/>
    <s v="Net Banking"/>
    <x v="0"/>
    <n v="0.42368864883328705"/>
    <x v="16"/>
    <s v="Profit"/>
  </r>
  <r>
    <s v="ORD-101240"/>
    <x v="26"/>
    <s v="CUST-3358"/>
    <x v="0"/>
    <x v="2"/>
    <s v="Assam"/>
    <x v="0"/>
    <x v="2"/>
    <x v="15"/>
    <n v="5"/>
    <n v="24527.18"/>
    <n v="0.05"/>
    <n v="116504.1"/>
    <n v="75791.08"/>
    <n v="40713.019999999997"/>
    <s v="Credit Card"/>
    <x v="0"/>
    <n v="0.34945568439222308"/>
    <x v="18"/>
    <s v="Profit"/>
  </r>
  <r>
    <s v="ORD-101241"/>
    <x v="161"/>
    <s v="CUST-2056"/>
    <x v="1"/>
    <x v="0"/>
    <s v="Andhra Pradesh"/>
    <x v="0"/>
    <x v="0"/>
    <x v="8"/>
    <n v="3"/>
    <n v="12832.76"/>
    <n v="0.15"/>
    <n v="32723.54"/>
    <n v="30471.55"/>
    <n v="2251.9899999999998"/>
    <s v="Debit Card"/>
    <x v="0"/>
    <n v="6.8818654705450566E-2"/>
    <x v="23"/>
    <s v="Profit"/>
  </r>
  <r>
    <s v="ORD-101242"/>
    <x v="333"/>
    <s v="CUST-3470"/>
    <x v="0"/>
    <x v="4"/>
    <s v="Delhi"/>
    <x v="2"/>
    <x v="2"/>
    <x v="16"/>
    <n v="2"/>
    <n v="14783"/>
    <n v="0.15"/>
    <n v="25131.1"/>
    <n v="16860.28"/>
    <n v="8270.82"/>
    <s v="Debit Card"/>
    <x v="0"/>
    <n v="0.32910696308557924"/>
    <x v="30"/>
    <s v="Profit"/>
  </r>
  <r>
    <s v="ORD-101243"/>
    <x v="122"/>
    <s v="CUST-2195"/>
    <x v="0"/>
    <x v="3"/>
    <s v="Uttar Pradesh"/>
    <x v="2"/>
    <x v="0"/>
    <x v="11"/>
    <n v="2"/>
    <n v="3086.88"/>
    <n v="0.2"/>
    <n v="4939.01"/>
    <n v="3343.24"/>
    <n v="1595.77"/>
    <s v="Credit Card"/>
    <x v="0"/>
    <n v="0.32309511420304876"/>
    <x v="6"/>
    <s v="Profit"/>
  </r>
  <r>
    <s v="ORD-101244"/>
    <x v="28"/>
    <s v="CUST-3259"/>
    <x v="0"/>
    <x v="1"/>
    <s v="Maharashtra"/>
    <x v="1"/>
    <x v="0"/>
    <x v="0"/>
    <n v="10"/>
    <n v="36788.639999999999"/>
    <n v="0"/>
    <n v="367886.4"/>
    <n v="268110.99"/>
    <n v="99775.41"/>
    <s v="Credit Card"/>
    <x v="0"/>
    <n v="0.27121255365786828"/>
    <x v="19"/>
    <s v="Profit"/>
  </r>
  <r>
    <s v="ORD-101245"/>
    <x v="693"/>
    <s v="CUST-1606"/>
    <x v="2"/>
    <x v="3"/>
    <s v="Madhya Pradesh"/>
    <x v="2"/>
    <x v="0"/>
    <x v="1"/>
    <n v="3"/>
    <n v="2267.35"/>
    <n v="0.05"/>
    <n v="6461.95"/>
    <n v="4884.74"/>
    <n v="1577.21"/>
    <s v="Debit Card"/>
    <x v="2"/>
    <n v="0.24407647846238364"/>
    <x v="27"/>
    <s v="Profit"/>
  </r>
  <r>
    <s v="ORD-101246"/>
    <x v="694"/>
    <s v="CUST-2283"/>
    <x v="0"/>
    <x v="4"/>
    <s v="Delhi"/>
    <x v="0"/>
    <x v="1"/>
    <x v="7"/>
    <n v="1"/>
    <n v="245.73"/>
    <n v="0.1"/>
    <n v="221.16"/>
    <n v="156.37"/>
    <n v="64.790000000000006"/>
    <s v="Cash"/>
    <x v="0"/>
    <n v="0.29295532646048111"/>
    <x v="7"/>
    <s v="Profit"/>
  </r>
  <r>
    <s v="ORD-101247"/>
    <x v="56"/>
    <s v="CUST-1250"/>
    <x v="0"/>
    <x v="1"/>
    <s v="Rajasthan"/>
    <x v="0"/>
    <x v="1"/>
    <x v="4"/>
    <n v="2"/>
    <n v="130.16999999999999"/>
    <n v="0.2"/>
    <n v="208.27"/>
    <n v="163.26"/>
    <n v="45.01"/>
    <s v="Debit Card"/>
    <x v="0"/>
    <n v="0.21611369856436355"/>
    <x v="9"/>
    <s v="Profit"/>
  </r>
  <r>
    <s v="ORD-101248"/>
    <x v="142"/>
    <s v="CUST-1519"/>
    <x v="2"/>
    <x v="2"/>
    <s v="West Bengal"/>
    <x v="1"/>
    <x v="0"/>
    <x v="2"/>
    <n v="6"/>
    <n v="21850.54"/>
    <n v="0.15"/>
    <n v="111437.75"/>
    <n v="97028.62"/>
    <n v="14409.13"/>
    <s v="Debit Card"/>
    <x v="2"/>
    <n v="0.12930205428591299"/>
    <x v="6"/>
    <s v="Profit"/>
  </r>
  <r>
    <s v="ORD-101249"/>
    <x v="571"/>
    <s v="CUST-1006"/>
    <x v="0"/>
    <x v="0"/>
    <s v="Karnataka"/>
    <x v="0"/>
    <x v="0"/>
    <x v="11"/>
    <n v="3"/>
    <n v="2461.75"/>
    <n v="0.15"/>
    <n v="6277.46"/>
    <n v="4022.85"/>
    <n v="2254.61"/>
    <s v="Credit Card"/>
    <x v="0"/>
    <n v="0.35915959639726897"/>
    <x v="5"/>
    <s v="Profit"/>
  </r>
  <r>
    <s v="ORD-101250"/>
    <x v="385"/>
    <s v="CUST-3291"/>
    <x v="0"/>
    <x v="1"/>
    <s v="Goa"/>
    <x v="1"/>
    <x v="2"/>
    <x v="9"/>
    <n v="6"/>
    <n v="3098.28"/>
    <n v="0.15"/>
    <n v="15801.23"/>
    <n v="13742.52"/>
    <n v="2058.71"/>
    <s v="Credit Card"/>
    <x v="0"/>
    <n v="0.13028795859562833"/>
    <x v="25"/>
    <s v="Profit"/>
  </r>
  <r>
    <s v="ORD-101251"/>
    <x v="198"/>
    <s v="CUST-3343"/>
    <x v="0"/>
    <x v="2"/>
    <s v="Bihar"/>
    <x v="2"/>
    <x v="1"/>
    <x v="4"/>
    <n v="1"/>
    <n v="142.33000000000001"/>
    <n v="0.15"/>
    <n v="120.98"/>
    <n v="109.43"/>
    <n v="11.55"/>
    <s v="Cash"/>
    <x v="0"/>
    <n v="9.5470325673665077E-2"/>
    <x v="20"/>
    <s v="Profit"/>
  </r>
  <r>
    <s v="ORD-101252"/>
    <x v="519"/>
    <s v="CUST-2591"/>
    <x v="0"/>
    <x v="3"/>
    <s v="Rajasthan"/>
    <x v="0"/>
    <x v="2"/>
    <x v="10"/>
    <n v="1"/>
    <n v="5938.6"/>
    <n v="0"/>
    <n v="5938.6"/>
    <n v="3244.21"/>
    <n v="2694.39"/>
    <s v="Debit Card"/>
    <x v="0"/>
    <n v="0.45370794463341524"/>
    <x v="3"/>
    <s v="Profit"/>
  </r>
  <r>
    <s v="ORD-101253"/>
    <x v="141"/>
    <s v="CUST-2476"/>
    <x v="0"/>
    <x v="2"/>
    <s v="Assam"/>
    <x v="0"/>
    <x v="1"/>
    <x v="7"/>
    <n v="1"/>
    <n v="124.71"/>
    <n v="0"/>
    <n v="124.71"/>
    <n v="83.87"/>
    <n v="40.840000000000003"/>
    <s v="Credit Card"/>
    <x v="0"/>
    <n v="0.32747975302702276"/>
    <x v="10"/>
    <s v="Profit"/>
  </r>
  <r>
    <s v="ORD-101254"/>
    <x v="194"/>
    <s v="CUST-1727"/>
    <x v="0"/>
    <x v="2"/>
    <s v="Bihar"/>
    <x v="2"/>
    <x v="0"/>
    <x v="1"/>
    <n v="2"/>
    <n v="2247.91"/>
    <n v="0.15"/>
    <n v="3821.45"/>
    <n v="3571.59"/>
    <n v="249.86"/>
    <s v="Credit Card"/>
    <x v="0"/>
    <n v="6.5383558596867689E-2"/>
    <x v="4"/>
    <s v="Profit"/>
  </r>
  <r>
    <s v="ORD-101255"/>
    <x v="435"/>
    <s v="CUST-2699"/>
    <x v="1"/>
    <x v="2"/>
    <s v="Jharkhand"/>
    <x v="0"/>
    <x v="1"/>
    <x v="3"/>
    <n v="2"/>
    <n v="62.01"/>
    <n v="0.1"/>
    <n v="111.62"/>
    <n v="74.98"/>
    <n v="36.64"/>
    <s v="Net Banking"/>
    <x v="1"/>
    <n v="0.32825658484142628"/>
    <x v="9"/>
    <s v="Profit"/>
  </r>
  <r>
    <s v="ORD-101256"/>
    <x v="573"/>
    <s v="CUST-2755"/>
    <x v="2"/>
    <x v="4"/>
    <s v="Delhi"/>
    <x v="2"/>
    <x v="2"/>
    <x v="16"/>
    <n v="2"/>
    <n v="9784.9699999999993"/>
    <n v="0.1"/>
    <n v="17612.95"/>
    <n v="15770.27"/>
    <n v="1842.68"/>
    <s v="Cash"/>
    <x v="0"/>
    <n v="0.10462074780204338"/>
    <x v="8"/>
    <s v="Profit"/>
  </r>
  <r>
    <s v="ORD-101257"/>
    <x v="695"/>
    <s v="CUST-3440"/>
    <x v="1"/>
    <x v="2"/>
    <s v="Assam"/>
    <x v="2"/>
    <x v="0"/>
    <x v="6"/>
    <n v="3"/>
    <n v="2197.48"/>
    <n v="0.2"/>
    <n v="5273.95"/>
    <n v="3751.84"/>
    <n v="1522.11"/>
    <s v="Debit Card"/>
    <x v="0"/>
    <n v="0.28860910702604309"/>
    <x v="18"/>
    <s v="Profit"/>
  </r>
  <r>
    <s v="ORD-101258"/>
    <x v="696"/>
    <s v="CUST-2233"/>
    <x v="2"/>
    <x v="1"/>
    <s v="Gujarat"/>
    <x v="0"/>
    <x v="1"/>
    <x v="4"/>
    <n v="5"/>
    <n v="159.76"/>
    <n v="0"/>
    <n v="798.8"/>
    <n v="473.73"/>
    <n v="325.07"/>
    <s v="Net Banking"/>
    <x v="0"/>
    <n v="0.40694792188282425"/>
    <x v="32"/>
    <s v="Profit"/>
  </r>
  <r>
    <s v="ORD-101259"/>
    <x v="605"/>
    <s v="CUST-1051"/>
    <x v="1"/>
    <x v="0"/>
    <s v="Andhra Pradesh"/>
    <x v="0"/>
    <x v="1"/>
    <x v="14"/>
    <n v="2"/>
    <n v="483.44"/>
    <n v="0.05"/>
    <n v="918.54"/>
    <n v="701.14"/>
    <n v="217.4"/>
    <s v="UPI"/>
    <x v="0"/>
    <n v="0.23667994861410502"/>
    <x v="8"/>
    <s v="Profit"/>
  </r>
  <r>
    <s v="ORD-101260"/>
    <x v="190"/>
    <s v="CUST-1672"/>
    <x v="0"/>
    <x v="4"/>
    <s v="Himachal Pradesh"/>
    <x v="2"/>
    <x v="1"/>
    <x v="13"/>
    <n v="1"/>
    <n v="160.83000000000001"/>
    <n v="0.15"/>
    <n v="136.71"/>
    <n v="92.53"/>
    <n v="44.18"/>
    <s v="UPI"/>
    <x v="0"/>
    <n v="0.32316582546997291"/>
    <x v="32"/>
    <s v="Profit"/>
  </r>
  <r>
    <s v="ORD-101261"/>
    <x v="697"/>
    <s v="CUST-2087"/>
    <x v="2"/>
    <x v="2"/>
    <s v="Odisha"/>
    <x v="2"/>
    <x v="1"/>
    <x v="4"/>
    <n v="3"/>
    <n v="68.59"/>
    <n v="0.05"/>
    <n v="195.48"/>
    <n v="111.31"/>
    <n v="84.17"/>
    <s v="Credit Card"/>
    <x v="0"/>
    <n v="0.43058113361980771"/>
    <x v="19"/>
    <s v="Profit"/>
  </r>
  <r>
    <s v="ORD-101262"/>
    <x v="532"/>
    <s v="CUST-2257"/>
    <x v="0"/>
    <x v="4"/>
    <s v="Himachal Pradesh"/>
    <x v="0"/>
    <x v="1"/>
    <x v="4"/>
    <n v="2"/>
    <n v="84.37"/>
    <n v="0.15"/>
    <n v="143.43"/>
    <n v="114.62"/>
    <n v="28.81"/>
    <s v="Debit Card"/>
    <x v="0"/>
    <n v="0.20086453322178063"/>
    <x v="6"/>
    <s v="Profit"/>
  </r>
  <r>
    <s v="ORD-101263"/>
    <x v="327"/>
    <s v="CUST-3164"/>
    <x v="0"/>
    <x v="0"/>
    <s v="Andhra Pradesh"/>
    <x v="2"/>
    <x v="0"/>
    <x v="11"/>
    <n v="3"/>
    <n v="2767.12"/>
    <n v="0.05"/>
    <n v="7886.29"/>
    <n v="5826.87"/>
    <n v="2059.42"/>
    <s v="Credit Card"/>
    <x v="0"/>
    <n v="0.26113926827443579"/>
    <x v="29"/>
    <s v="Profit"/>
  </r>
  <r>
    <s v="ORD-101264"/>
    <x v="509"/>
    <s v="CUST-1735"/>
    <x v="2"/>
    <x v="4"/>
    <s v="Haryana"/>
    <x v="0"/>
    <x v="0"/>
    <x v="0"/>
    <n v="5"/>
    <n v="65963.710000000006"/>
    <n v="0"/>
    <n v="329818.55"/>
    <n v="247278.56"/>
    <n v="82539.990000000005"/>
    <s v="UPI"/>
    <x v="0"/>
    <n v="0.25025878623261189"/>
    <x v="12"/>
    <s v="Profit"/>
  </r>
  <r>
    <s v="ORD-101265"/>
    <x v="698"/>
    <s v="CUST-2776"/>
    <x v="0"/>
    <x v="3"/>
    <s v="Rajasthan"/>
    <x v="2"/>
    <x v="1"/>
    <x v="4"/>
    <n v="1"/>
    <n v="150.66999999999999"/>
    <n v="0.05"/>
    <n v="143.13999999999999"/>
    <n v="83.58"/>
    <n v="59.56"/>
    <s v="UPI"/>
    <x v="2"/>
    <n v="0.41609612966326681"/>
    <x v="4"/>
    <s v="Profit"/>
  </r>
  <r>
    <s v="ORD-101266"/>
    <x v="227"/>
    <s v="CUST-3007"/>
    <x v="0"/>
    <x v="1"/>
    <s v="Madhya Pradesh"/>
    <x v="0"/>
    <x v="2"/>
    <x v="12"/>
    <n v="2"/>
    <n v="4682.95"/>
    <n v="0.15"/>
    <n v="7961.01"/>
    <n v="7116.07"/>
    <n v="844.94"/>
    <s v="Cash"/>
    <x v="0"/>
    <n v="0.10613477435652009"/>
    <x v="10"/>
    <s v="Profit"/>
  </r>
  <r>
    <s v="ORD-101267"/>
    <x v="538"/>
    <s v="CUST-2680"/>
    <x v="0"/>
    <x v="2"/>
    <s v="West Bengal"/>
    <x v="0"/>
    <x v="2"/>
    <x v="10"/>
    <n v="4"/>
    <n v="17532.2"/>
    <n v="0.05"/>
    <n v="66622.36"/>
    <n v="46405.63"/>
    <n v="20216.73"/>
    <s v="Net Banking"/>
    <x v="0"/>
    <n v="0.30345262461431866"/>
    <x v="0"/>
    <s v="Profit"/>
  </r>
  <r>
    <s v="ORD-101268"/>
    <x v="616"/>
    <s v="CUST-2593"/>
    <x v="2"/>
    <x v="1"/>
    <s v="Gujarat"/>
    <x v="0"/>
    <x v="1"/>
    <x v="14"/>
    <n v="3"/>
    <n v="311.06"/>
    <n v="0.1"/>
    <n v="839.86"/>
    <n v="603.27"/>
    <n v="236.59"/>
    <s v="Debit Card"/>
    <x v="0"/>
    <n v="0.28170171219012691"/>
    <x v="8"/>
    <s v="Profit"/>
  </r>
  <r>
    <s v="ORD-101269"/>
    <x v="661"/>
    <s v="CUST-2307"/>
    <x v="0"/>
    <x v="0"/>
    <s v="Telangana"/>
    <x v="0"/>
    <x v="0"/>
    <x v="6"/>
    <n v="5"/>
    <n v="5683.4"/>
    <n v="0.15"/>
    <n v="24154.45"/>
    <n v="19681.990000000002"/>
    <n v="4472.46"/>
    <s v="Net Banking"/>
    <x v="0"/>
    <n v="0.18516091237846441"/>
    <x v="0"/>
    <s v="Profit"/>
  </r>
  <r>
    <s v="ORD-101270"/>
    <x v="699"/>
    <s v="CUST-3191"/>
    <x v="0"/>
    <x v="3"/>
    <s v="Rajasthan"/>
    <x v="2"/>
    <x v="0"/>
    <x v="11"/>
    <n v="6"/>
    <n v="2829.6"/>
    <n v="0.1"/>
    <n v="15279.84"/>
    <n v="10914.16"/>
    <n v="4365.68"/>
    <s v="Debit Card"/>
    <x v="0"/>
    <n v="0.28571503366527401"/>
    <x v="10"/>
    <s v="Profit"/>
  </r>
  <r>
    <s v="ORD-101271"/>
    <x v="661"/>
    <s v="CUST-1952"/>
    <x v="2"/>
    <x v="4"/>
    <s v="Delhi"/>
    <x v="1"/>
    <x v="1"/>
    <x v="7"/>
    <n v="4"/>
    <n v="105.92"/>
    <n v="0.05"/>
    <n v="402.5"/>
    <n v="228.33"/>
    <n v="174.17"/>
    <s v="Cash"/>
    <x v="0"/>
    <n v="0.43272049689440989"/>
    <x v="0"/>
    <s v="Profit"/>
  </r>
  <r>
    <s v="ORD-101272"/>
    <x v="334"/>
    <s v="CUST-1417"/>
    <x v="2"/>
    <x v="1"/>
    <s v="Maharashtra"/>
    <x v="2"/>
    <x v="1"/>
    <x v="5"/>
    <n v="3"/>
    <n v="362.74"/>
    <n v="0.1"/>
    <n v="979.4"/>
    <n v="867.8"/>
    <n v="111.6"/>
    <s v="Debit Card"/>
    <x v="0"/>
    <n v="0.11394731468245864"/>
    <x v="9"/>
    <s v="Profit"/>
  </r>
  <r>
    <s v="ORD-101273"/>
    <x v="634"/>
    <s v="CUST-2712"/>
    <x v="1"/>
    <x v="3"/>
    <s v="Uttar Pradesh"/>
    <x v="1"/>
    <x v="2"/>
    <x v="9"/>
    <n v="8"/>
    <n v="2648.03"/>
    <n v="0.05"/>
    <n v="20125.03"/>
    <n v="15435.38"/>
    <n v="4689.6499999999996"/>
    <s v="Debit Card"/>
    <x v="0"/>
    <n v="0.23302573958895961"/>
    <x v="25"/>
    <s v="Profit"/>
  </r>
  <r>
    <s v="ORD-101274"/>
    <x v="691"/>
    <s v="CUST-3327"/>
    <x v="1"/>
    <x v="3"/>
    <s v="Uttar Pradesh"/>
    <x v="0"/>
    <x v="0"/>
    <x v="2"/>
    <n v="2"/>
    <n v="10445.09"/>
    <n v="0.15"/>
    <n v="17756.650000000001"/>
    <n v="13722.55"/>
    <n v="4034.1"/>
    <s v="Credit Card"/>
    <x v="0"/>
    <n v="0.22718812388598073"/>
    <x v="7"/>
    <s v="Profit"/>
  </r>
  <r>
    <s v="ORD-101275"/>
    <x v="77"/>
    <s v="CUST-3437"/>
    <x v="2"/>
    <x v="0"/>
    <s v="Kerala"/>
    <x v="1"/>
    <x v="0"/>
    <x v="11"/>
    <n v="1"/>
    <n v="608.89"/>
    <n v="0.2"/>
    <n v="487.11"/>
    <n v="416.09"/>
    <n v="71.02"/>
    <s v="Credit Card"/>
    <x v="0"/>
    <n v="0.14579869023423866"/>
    <x v="14"/>
    <s v="Profit"/>
  </r>
  <r>
    <s v="ORD-101276"/>
    <x v="281"/>
    <s v="CUST-2479"/>
    <x v="1"/>
    <x v="0"/>
    <s v="Kerala"/>
    <x v="2"/>
    <x v="0"/>
    <x v="2"/>
    <n v="1"/>
    <n v="19171.87"/>
    <n v="0"/>
    <n v="19171.87"/>
    <n v="13467.14"/>
    <n v="5704.73"/>
    <s v="Credit Card"/>
    <x v="0"/>
    <n v="0.2975573066164125"/>
    <x v="31"/>
    <s v="Profit"/>
  </r>
  <r>
    <s v="ORD-101277"/>
    <x v="515"/>
    <s v="CUST-3019"/>
    <x v="1"/>
    <x v="0"/>
    <s v="Tamil Nadu"/>
    <x v="0"/>
    <x v="1"/>
    <x v="13"/>
    <n v="2"/>
    <n v="65.010000000000005"/>
    <n v="0.1"/>
    <n v="117.02"/>
    <n v="73.319999999999993"/>
    <n v="43.7"/>
    <s v="Net Banking"/>
    <x v="0"/>
    <n v="0.37344043753204587"/>
    <x v="12"/>
    <s v="Profit"/>
  </r>
  <r>
    <s v="ORD-101278"/>
    <x v="36"/>
    <s v="CUST-2650"/>
    <x v="0"/>
    <x v="2"/>
    <s v="Odisha"/>
    <x v="2"/>
    <x v="0"/>
    <x v="1"/>
    <n v="2"/>
    <n v="980.92"/>
    <n v="0.1"/>
    <n v="1765.66"/>
    <n v="1478.22"/>
    <n v="287.44"/>
    <s v="Debit Card"/>
    <x v="0"/>
    <n v="0.16279464902642637"/>
    <x v="23"/>
    <s v="Profit"/>
  </r>
  <r>
    <s v="ORD-101279"/>
    <x v="700"/>
    <s v="CUST-2046"/>
    <x v="1"/>
    <x v="3"/>
    <s v="Rajasthan"/>
    <x v="0"/>
    <x v="0"/>
    <x v="11"/>
    <n v="4"/>
    <n v="2365.4699999999998"/>
    <n v="0.15"/>
    <n v="8042.6"/>
    <n v="6123.59"/>
    <n v="1919.01"/>
    <s v="Net Banking"/>
    <x v="0"/>
    <n v="0.23860567478178699"/>
    <x v="29"/>
    <s v="Profit"/>
  </r>
  <r>
    <s v="ORD-101280"/>
    <x v="174"/>
    <s v="CUST-1964"/>
    <x v="0"/>
    <x v="3"/>
    <s v="Uttar Pradesh"/>
    <x v="0"/>
    <x v="1"/>
    <x v="5"/>
    <n v="1"/>
    <n v="398.35"/>
    <n v="0"/>
    <n v="398.35"/>
    <n v="221.26"/>
    <n v="177.09"/>
    <s v="Credit Card"/>
    <x v="0"/>
    <n v="0.4445588050709175"/>
    <x v="24"/>
    <s v="Profit"/>
  </r>
  <r>
    <s v="ORD-101281"/>
    <x v="701"/>
    <s v="CUST-1540"/>
    <x v="0"/>
    <x v="0"/>
    <s v="Karnataka"/>
    <x v="1"/>
    <x v="2"/>
    <x v="9"/>
    <n v="2"/>
    <n v="5276.16"/>
    <n v="0"/>
    <n v="10552.32"/>
    <n v="5498.1"/>
    <n v="5054.22"/>
    <s v="Net Banking"/>
    <x v="0"/>
    <n v="0.47896765829694327"/>
    <x v="17"/>
    <s v="Profit"/>
  </r>
  <r>
    <s v="ORD-101282"/>
    <x v="162"/>
    <s v="CUST-1090"/>
    <x v="1"/>
    <x v="4"/>
    <s v="Delhi"/>
    <x v="1"/>
    <x v="2"/>
    <x v="9"/>
    <n v="6"/>
    <n v="3167.73"/>
    <n v="0.1"/>
    <n v="17105.740000000002"/>
    <n v="12778.86"/>
    <n v="4326.88"/>
    <s v="Credit Card"/>
    <x v="0"/>
    <n v="0.25294901009836462"/>
    <x v="7"/>
    <s v="Profit"/>
  </r>
  <r>
    <s v="ORD-101283"/>
    <x v="355"/>
    <s v="CUST-3282"/>
    <x v="0"/>
    <x v="2"/>
    <s v="Assam"/>
    <x v="0"/>
    <x v="0"/>
    <x v="11"/>
    <n v="2"/>
    <n v="1892.68"/>
    <n v="0.1"/>
    <n v="3406.82"/>
    <n v="2902.59"/>
    <n v="504.23"/>
    <s v="Cash"/>
    <x v="0"/>
    <n v="0.14800605843572598"/>
    <x v="32"/>
    <s v="Profit"/>
  </r>
  <r>
    <s v="ORD-101284"/>
    <x v="228"/>
    <s v="CUST-1637"/>
    <x v="1"/>
    <x v="2"/>
    <s v="Odisha"/>
    <x v="2"/>
    <x v="2"/>
    <x v="12"/>
    <n v="1"/>
    <n v="3300.16"/>
    <n v="0.2"/>
    <n v="2640.13"/>
    <n v="2349.61"/>
    <n v="290.52"/>
    <s v="UPI"/>
    <x v="0"/>
    <n v="0.11004003590732274"/>
    <x v="26"/>
    <s v="Profit"/>
  </r>
  <r>
    <s v="ORD-101285"/>
    <x v="620"/>
    <s v="CUST-3137"/>
    <x v="0"/>
    <x v="4"/>
    <s v="Uttar Pradesh"/>
    <x v="2"/>
    <x v="2"/>
    <x v="9"/>
    <n v="3"/>
    <n v="10453.16"/>
    <n v="0.1"/>
    <n v="28223.53"/>
    <n v="19758.400000000001"/>
    <n v="8465.1299999999992"/>
    <s v="Net Banking"/>
    <x v="0"/>
    <n v="0.29993165277341283"/>
    <x v="21"/>
    <s v="Profit"/>
  </r>
  <r>
    <s v="ORD-101286"/>
    <x v="702"/>
    <s v="CUST-3193"/>
    <x v="1"/>
    <x v="2"/>
    <s v="Assam"/>
    <x v="0"/>
    <x v="1"/>
    <x v="14"/>
    <n v="3"/>
    <n v="192.84"/>
    <n v="0.15"/>
    <n v="491.74"/>
    <n v="364.83"/>
    <n v="126.91"/>
    <s v="Cash"/>
    <x v="0"/>
    <n v="0.25808354008215723"/>
    <x v="11"/>
    <s v="Profit"/>
  </r>
  <r>
    <s v="ORD-101287"/>
    <x v="645"/>
    <s v="CUST-2460"/>
    <x v="0"/>
    <x v="1"/>
    <s v="Rajasthan"/>
    <x v="2"/>
    <x v="0"/>
    <x v="6"/>
    <n v="3"/>
    <n v="6428.1"/>
    <n v="0"/>
    <n v="19284.3"/>
    <n v="15725.79"/>
    <n v="3558.51"/>
    <s v="Net Banking"/>
    <x v="0"/>
    <n v="0.18452886545013303"/>
    <x v="23"/>
    <s v="Profit"/>
  </r>
  <r>
    <s v="ORD-101288"/>
    <x v="703"/>
    <s v="CUST-2471"/>
    <x v="1"/>
    <x v="2"/>
    <s v="Assam"/>
    <x v="0"/>
    <x v="0"/>
    <x v="1"/>
    <n v="3"/>
    <n v="1970.06"/>
    <n v="0.1"/>
    <n v="5319.16"/>
    <n v="3460.65"/>
    <n v="1858.51"/>
    <s v="Credit Card"/>
    <x v="0"/>
    <n v="0.34939915324976123"/>
    <x v="1"/>
    <s v="Profit"/>
  </r>
  <r>
    <s v="ORD-101289"/>
    <x v="238"/>
    <s v="CUST-1503"/>
    <x v="1"/>
    <x v="4"/>
    <s v="Uttar Pradesh"/>
    <x v="0"/>
    <x v="1"/>
    <x v="7"/>
    <n v="3"/>
    <n v="281.85000000000002"/>
    <n v="0.05"/>
    <n v="803.27"/>
    <n v="672.01"/>
    <n v="131.26"/>
    <s v="Credit Card"/>
    <x v="2"/>
    <n v="0.1634070735867143"/>
    <x v="20"/>
    <s v="Profit"/>
  </r>
  <r>
    <s v="ORD-101290"/>
    <x v="704"/>
    <s v="CUST-2992"/>
    <x v="0"/>
    <x v="4"/>
    <s v="Punjab"/>
    <x v="1"/>
    <x v="0"/>
    <x v="11"/>
    <n v="1"/>
    <n v="2090.66"/>
    <n v="0.05"/>
    <n v="1986.13"/>
    <n v="1256.92"/>
    <n v="729.21"/>
    <s v="Debit Card"/>
    <x v="0"/>
    <n v="0.36715119352711051"/>
    <x v="11"/>
    <s v="Profit"/>
  </r>
  <r>
    <s v="ORD-101291"/>
    <x v="419"/>
    <s v="CUST-1410"/>
    <x v="0"/>
    <x v="1"/>
    <s v="Madhya Pradesh"/>
    <x v="0"/>
    <x v="0"/>
    <x v="11"/>
    <n v="4"/>
    <n v="3321.47"/>
    <n v="0"/>
    <n v="13285.88"/>
    <n v="10294.280000000001"/>
    <n v="2991.6"/>
    <s v="Debit Card"/>
    <x v="2"/>
    <n v="0.22517138495906933"/>
    <x v="2"/>
    <s v="Profit"/>
  </r>
  <r>
    <s v="ORD-101292"/>
    <x v="705"/>
    <s v="CUST-1465"/>
    <x v="0"/>
    <x v="2"/>
    <s v="West Bengal"/>
    <x v="0"/>
    <x v="0"/>
    <x v="8"/>
    <n v="2"/>
    <n v="16774.23"/>
    <n v="0.1"/>
    <n v="30193.61"/>
    <n v="23299.65"/>
    <n v="6893.96"/>
    <s v="Net Banking"/>
    <x v="0"/>
    <n v="0.22832513237072347"/>
    <x v="20"/>
    <s v="Profit"/>
  </r>
  <r>
    <s v="ORD-101293"/>
    <x v="434"/>
    <s v="CUST-3283"/>
    <x v="0"/>
    <x v="1"/>
    <s v="Goa"/>
    <x v="0"/>
    <x v="0"/>
    <x v="1"/>
    <n v="1"/>
    <n v="391.28"/>
    <n v="0"/>
    <n v="391.28"/>
    <n v="279.74"/>
    <n v="111.54"/>
    <s v="Net Banking"/>
    <x v="0"/>
    <n v="0.28506440400736049"/>
    <x v="23"/>
    <s v="Profit"/>
  </r>
  <r>
    <s v="ORD-101294"/>
    <x v="208"/>
    <s v="CUST-2647"/>
    <x v="1"/>
    <x v="1"/>
    <s v="Rajasthan"/>
    <x v="0"/>
    <x v="2"/>
    <x v="16"/>
    <n v="4"/>
    <n v="6687.38"/>
    <n v="0.1"/>
    <n v="24074.57"/>
    <n v="20008.38"/>
    <n v="4066.19"/>
    <s v="Credit Card"/>
    <x v="0"/>
    <n v="0.16889979758724663"/>
    <x v="12"/>
    <s v="Profit"/>
  </r>
  <r>
    <s v="ORD-101295"/>
    <x v="137"/>
    <s v="CUST-1452"/>
    <x v="0"/>
    <x v="1"/>
    <s v="Madhya Pradesh"/>
    <x v="2"/>
    <x v="0"/>
    <x v="0"/>
    <n v="2"/>
    <n v="77382.75"/>
    <n v="0.05"/>
    <n v="147027.23000000001"/>
    <n v="114072.66"/>
    <n v="32954.57"/>
    <s v="Cash"/>
    <x v="0"/>
    <n v="0.2241392291754391"/>
    <x v="21"/>
    <s v="Profit"/>
  </r>
  <r>
    <s v="ORD-101296"/>
    <x v="626"/>
    <s v="CUST-3422"/>
    <x v="0"/>
    <x v="0"/>
    <s v="Telangana"/>
    <x v="0"/>
    <x v="2"/>
    <x v="15"/>
    <n v="3"/>
    <n v="17307.23"/>
    <n v="0.2"/>
    <n v="41537.35"/>
    <n v="35348.68"/>
    <n v="6188.67"/>
    <s v="UPI"/>
    <x v="0"/>
    <n v="0.14899048687506547"/>
    <x v="1"/>
    <s v="Profit"/>
  </r>
  <r>
    <s v="ORD-101297"/>
    <x v="20"/>
    <s v="CUST-2572"/>
    <x v="0"/>
    <x v="3"/>
    <s v="Chhattisgarh"/>
    <x v="0"/>
    <x v="2"/>
    <x v="12"/>
    <n v="3"/>
    <n v="9701.7099999999991"/>
    <n v="0.05"/>
    <n v="27649.87"/>
    <n v="22415.97"/>
    <n v="5233.8999999999996"/>
    <s v="Credit Card"/>
    <x v="0"/>
    <n v="0.18929202922111388"/>
    <x v="13"/>
    <s v="Profit"/>
  </r>
  <r>
    <s v="ORD-101298"/>
    <x v="30"/>
    <s v="CUST-3146"/>
    <x v="2"/>
    <x v="2"/>
    <s v="Bihar"/>
    <x v="2"/>
    <x v="0"/>
    <x v="0"/>
    <n v="1"/>
    <n v="50698.94"/>
    <n v="0.2"/>
    <n v="40559.15"/>
    <n v="38137.730000000003"/>
    <n v="2421.42"/>
    <s v="Debit Card"/>
    <x v="0"/>
    <n v="5.9700955271498539E-2"/>
    <x v="21"/>
    <s v="Profit"/>
  </r>
  <r>
    <s v="ORD-101299"/>
    <x v="216"/>
    <s v="CUST-1861"/>
    <x v="2"/>
    <x v="4"/>
    <s v="Haryana"/>
    <x v="1"/>
    <x v="1"/>
    <x v="7"/>
    <n v="2"/>
    <n v="362.74"/>
    <n v="0.1"/>
    <n v="652.92999999999995"/>
    <n v="491.21"/>
    <n v="161.72"/>
    <s v="Debit Card"/>
    <x v="0"/>
    <n v="0.2476835189070804"/>
    <x v="5"/>
    <s v="Profit"/>
  </r>
  <r>
    <s v="ORD-101300"/>
    <x v="706"/>
    <s v="CUST-2284"/>
    <x v="0"/>
    <x v="3"/>
    <s v="Chhattisgarh"/>
    <x v="1"/>
    <x v="1"/>
    <x v="13"/>
    <n v="1"/>
    <n v="222.25"/>
    <m/>
    <n v="188.91"/>
    <n v="177.46"/>
    <n v="11.45"/>
    <s v="Debit Card"/>
    <x v="0"/>
    <n v="6.0610872902440313E-2"/>
    <x v="29"/>
    <s v="Profit"/>
  </r>
  <r>
    <s v="ORD-101301"/>
    <x v="150"/>
    <s v="CUST-3416"/>
    <x v="0"/>
    <x v="2"/>
    <s v="Bihar"/>
    <x v="2"/>
    <x v="1"/>
    <x v="4"/>
    <n v="2"/>
    <n v="163.87"/>
    <n v="0"/>
    <n v="327.74"/>
    <n v="207.94"/>
    <n v="119.8"/>
    <s v="Net Banking"/>
    <x v="0"/>
    <n v="0.36553365472630744"/>
    <x v="16"/>
    <s v="Profit"/>
  </r>
  <r>
    <s v="ORD-101302"/>
    <x v="293"/>
    <s v="CUST-2361"/>
    <x v="1"/>
    <x v="3"/>
    <s v="Rajasthan"/>
    <x v="0"/>
    <x v="1"/>
    <x v="14"/>
    <n v="1"/>
    <n v="445.67"/>
    <n v="0.15"/>
    <n v="378.82"/>
    <n v="336.47"/>
    <n v="42.35"/>
    <s v="Credit Card"/>
    <x v="0"/>
    <n v="0.11179451982471887"/>
    <x v="7"/>
    <s v="Profit"/>
  </r>
  <r>
    <s v="ORD-101303"/>
    <x v="348"/>
    <s v="CUST-2334"/>
    <x v="0"/>
    <x v="4"/>
    <s v="Delhi"/>
    <x v="0"/>
    <x v="0"/>
    <x v="8"/>
    <n v="2"/>
    <n v="17719.64"/>
    <n v="0.15"/>
    <n v="30123.39"/>
    <n v="25293.01"/>
    <n v="4830.38"/>
    <s v="UPI"/>
    <x v="0"/>
    <n v="0.1603531342255968"/>
    <x v="16"/>
    <s v="Profit"/>
  </r>
  <r>
    <s v="ORD-101304"/>
    <x v="421"/>
    <s v="CUST-3347"/>
    <x v="1"/>
    <x v="3"/>
    <s v="Rajasthan"/>
    <x v="0"/>
    <x v="0"/>
    <x v="6"/>
    <n v="2"/>
    <n v="5168.1099999999997"/>
    <n v="0.05"/>
    <n v="9819.41"/>
    <n v="8199.9500000000007"/>
    <n v="1619.46"/>
    <s v="UPI"/>
    <x v="1"/>
    <n v="0.16492436918307721"/>
    <x v="15"/>
    <s v="Profit"/>
  </r>
  <r>
    <s v="ORD-101305"/>
    <x v="546"/>
    <s v="CUST-1021"/>
    <x v="1"/>
    <x v="2"/>
    <s v="West Bengal"/>
    <x v="0"/>
    <x v="2"/>
    <x v="16"/>
    <n v="1"/>
    <n v="9952.42"/>
    <n v="0.1"/>
    <n v="8957.18"/>
    <n v="6429.07"/>
    <n v="2528.11"/>
    <s v="Net Banking"/>
    <x v="0"/>
    <n v="0.28224396517653993"/>
    <x v="28"/>
    <s v="Profit"/>
  </r>
  <r>
    <s v="ORD-101306"/>
    <x v="632"/>
    <s v="CUST-3363"/>
    <x v="0"/>
    <x v="0"/>
    <s v="Andhra Pradesh"/>
    <x v="1"/>
    <x v="2"/>
    <x v="9"/>
    <n v="2"/>
    <n v="7521.77"/>
    <n v="0"/>
    <n v="15043.54"/>
    <n v="10437.65"/>
    <n v="4605.8900000000003"/>
    <s v="UPI"/>
    <x v="0"/>
    <n v="0.3061706220743256"/>
    <x v="1"/>
    <s v="Profit"/>
  </r>
  <r>
    <s v="ORD-101307"/>
    <x v="230"/>
    <s v="CUST-3281"/>
    <x v="1"/>
    <x v="0"/>
    <s v="Karnataka"/>
    <x v="0"/>
    <x v="1"/>
    <x v="5"/>
    <n v="4"/>
    <n v="240.13"/>
    <n v="0.1"/>
    <n v="864.47"/>
    <n v="696.45"/>
    <n v="168.02"/>
    <s v="Net Banking"/>
    <x v="0"/>
    <n v="0.19436186333823036"/>
    <x v="28"/>
    <s v="Profit"/>
  </r>
  <r>
    <s v="ORD-101308"/>
    <x v="421"/>
    <s v="CUST-1705"/>
    <x v="1"/>
    <x v="0"/>
    <s v="Kerala"/>
    <x v="2"/>
    <x v="2"/>
    <x v="9"/>
    <n v="2"/>
    <n v="8965.93"/>
    <n v="0.05"/>
    <n v="17035.27"/>
    <n v="11015.2"/>
    <n v="6020.07"/>
    <s v="Cash"/>
    <x v="0"/>
    <n v="0.35338858732500272"/>
    <x v="15"/>
    <s v="Profit"/>
  </r>
  <r>
    <s v="ORD-101309"/>
    <x v="358"/>
    <s v="CUST-2458"/>
    <x v="0"/>
    <x v="3"/>
    <s v="Uttar Pradesh"/>
    <x v="2"/>
    <x v="0"/>
    <x v="8"/>
    <n v="2"/>
    <n v="21455.81"/>
    <n v="0.15"/>
    <n v="36474.879999999997"/>
    <n v="32923.14"/>
    <n v="3551.74"/>
    <s v="Debit Card"/>
    <x v="0"/>
    <n v="9.737496052077485E-2"/>
    <x v="29"/>
    <s v="Profit"/>
  </r>
  <r>
    <s v="ORD-101310"/>
    <x v="18"/>
    <s v="CUST-3393"/>
    <x v="0"/>
    <x v="2"/>
    <s v="Bihar"/>
    <x v="0"/>
    <x v="1"/>
    <x v="4"/>
    <n v="2"/>
    <n v="176.26"/>
    <n v="0.1"/>
    <n v="317.27"/>
    <n v="274.35000000000002"/>
    <n v="42.92"/>
    <s v="Debit Card"/>
    <x v="0"/>
    <n v="0.13527909982034231"/>
    <x v="13"/>
    <s v="Profit"/>
  </r>
  <r>
    <s v="ORD-101311"/>
    <x v="423"/>
    <s v="CUST-2999"/>
    <x v="1"/>
    <x v="4"/>
    <s v="Uttar Pradesh"/>
    <x v="0"/>
    <x v="0"/>
    <x v="1"/>
    <n v="1"/>
    <n v="2207.7600000000002"/>
    <n v="0.1"/>
    <n v="1986.98"/>
    <n v="1759.53"/>
    <n v="227.45"/>
    <s v="Debit Card"/>
    <x v="0"/>
    <n v="0.11447020100856575"/>
    <x v="28"/>
    <s v="Profit"/>
  </r>
  <r>
    <s v="ORD-101312"/>
    <x v="707"/>
    <s v="CUST-1357"/>
    <x v="0"/>
    <x v="3"/>
    <s v="Chhattisgarh"/>
    <x v="2"/>
    <x v="0"/>
    <x v="6"/>
    <n v="3"/>
    <n v="7317.02"/>
    <n v="0.05"/>
    <n v="20853.509999999998"/>
    <n v="12206.94"/>
    <n v="8646.57"/>
    <s v="Credit Card"/>
    <x v="0"/>
    <n v="0.4146337954617712"/>
    <x v="8"/>
    <s v="Profit"/>
  </r>
  <r>
    <s v="ORD-101313"/>
    <x v="386"/>
    <s v="CUST-1459"/>
    <x v="0"/>
    <x v="1"/>
    <s v="Goa"/>
    <x v="2"/>
    <x v="0"/>
    <x v="1"/>
    <n v="2"/>
    <n v="1826.09"/>
    <n v="0"/>
    <n v="3652.18"/>
    <n v="2919.16"/>
    <n v="733.02"/>
    <s v="Cash"/>
    <x v="2"/>
    <n v="0.20070752263031943"/>
    <x v="23"/>
    <s v="Profit"/>
  </r>
  <r>
    <s v="ORD-101314"/>
    <x v="708"/>
    <s v="CUST-1852"/>
    <x v="0"/>
    <x v="3"/>
    <s v="Uttar Pradesh"/>
    <x v="0"/>
    <x v="1"/>
    <x v="7"/>
    <n v="1"/>
    <n v="473.99"/>
    <n v="0.05"/>
    <n v="450.29"/>
    <n v="289.56"/>
    <n v="160.72999999999999"/>
    <s v="Cash"/>
    <x v="0"/>
    <n v="0.356947744786693"/>
    <x v="30"/>
    <s v="Profit"/>
  </r>
  <r>
    <s v="ORD-101315"/>
    <x v="193"/>
    <s v="CUST-2134"/>
    <x v="1"/>
    <x v="3"/>
    <s v="Madhya Pradesh"/>
    <x v="2"/>
    <x v="0"/>
    <x v="8"/>
    <n v="1"/>
    <n v="23308.09"/>
    <n v="0"/>
    <n v="23308.09"/>
    <n v="14427.68"/>
    <n v="8880.41"/>
    <s v="Cash"/>
    <x v="0"/>
    <n v="0.38100118885760265"/>
    <x v="10"/>
    <s v="Profit"/>
  </r>
  <r>
    <s v="ORD-101316"/>
    <x v="709"/>
    <s v="CUST-1105"/>
    <x v="0"/>
    <x v="4"/>
    <s v="Delhi"/>
    <x v="0"/>
    <x v="1"/>
    <x v="7"/>
    <n v="1"/>
    <n v="501.78"/>
    <n v="0.1"/>
    <n v="451.6"/>
    <n v="298.37"/>
    <n v="153.22999999999999"/>
    <s v="UPI"/>
    <x v="0"/>
    <n v="0.33930469441984051"/>
    <x v="32"/>
    <s v="Profit"/>
  </r>
  <r>
    <s v="ORD-101317"/>
    <x v="710"/>
    <s v="CUST-2988"/>
    <x v="0"/>
    <x v="2"/>
    <s v="Assam"/>
    <x v="1"/>
    <x v="1"/>
    <x v="3"/>
    <n v="3"/>
    <n v="136.6"/>
    <n v="0.05"/>
    <n v="389.31"/>
    <n v="222.65"/>
    <n v="166.66"/>
    <s v="Net Banking"/>
    <x v="0"/>
    <n v="0.42809072461534509"/>
    <x v="25"/>
    <s v="Profit"/>
  </r>
  <r>
    <s v="ORD-101318"/>
    <x v="589"/>
    <s v="CUST-3143"/>
    <x v="0"/>
    <x v="4"/>
    <s v="Haryana"/>
    <x v="2"/>
    <x v="0"/>
    <x v="11"/>
    <n v="1"/>
    <n v="1714.5"/>
    <n v="0.05"/>
    <n v="1628.77"/>
    <n v="1097.6600000000001"/>
    <n v="531.11"/>
    <s v="Cash"/>
    <x v="0"/>
    <n v="0.32608041651061848"/>
    <x v="10"/>
    <s v="Profit"/>
  </r>
  <r>
    <s v="ORD-101319"/>
    <x v="513"/>
    <s v="CUST-3044"/>
    <x v="0"/>
    <x v="1"/>
    <s v="Madhya Pradesh"/>
    <x v="0"/>
    <x v="2"/>
    <x v="15"/>
    <n v="2"/>
    <n v="16367.18"/>
    <n v="0.2"/>
    <n v="26187.49"/>
    <n v="25321.13"/>
    <n v="866.36"/>
    <s v="Cash"/>
    <x v="1"/>
    <n v="3.3082972060323457E-2"/>
    <x v="24"/>
    <s v="Profit"/>
  </r>
  <r>
    <s v="ORD-101320"/>
    <x v="310"/>
    <s v="CUST-2239"/>
    <x v="0"/>
    <x v="4"/>
    <s v="Himachal Pradesh"/>
    <x v="2"/>
    <x v="0"/>
    <x v="0"/>
    <n v="1"/>
    <n v="82534.17"/>
    <n v="0.1"/>
    <n v="74280.75"/>
    <n v="46276.04"/>
    <n v="28004.71"/>
    <s v="UPI"/>
    <x v="0"/>
    <n v="0.37701167529945512"/>
    <x v="31"/>
    <s v="Profit"/>
  </r>
  <r>
    <s v="ORD-101321"/>
    <x v="475"/>
    <s v="CUST-2383"/>
    <x v="1"/>
    <x v="2"/>
    <s v="Assam"/>
    <x v="0"/>
    <x v="0"/>
    <x v="6"/>
    <n v="6"/>
    <n v="4700.7299999999996"/>
    <n v="0.05"/>
    <n v="26794.16"/>
    <n v="17284.439999999999"/>
    <n v="9509.7199999999993"/>
    <s v="Cash"/>
    <x v="0"/>
    <n v="0.3549176387690452"/>
    <x v="10"/>
    <s v="Profit"/>
  </r>
  <r>
    <s v="ORD-101322"/>
    <x v="711"/>
    <s v="CUST-1375"/>
    <x v="2"/>
    <x v="1"/>
    <s v="Goa"/>
    <x v="2"/>
    <x v="2"/>
    <x v="9"/>
    <n v="5"/>
    <n v="2863.51"/>
    <n v="0.15"/>
    <n v="12169.92"/>
    <n v="8441.56"/>
    <n v="3728.36"/>
    <s v="Net Banking"/>
    <x v="1"/>
    <n v="0.30635862848728668"/>
    <x v="6"/>
    <s v="Profit"/>
  </r>
  <r>
    <s v="ORD-101323"/>
    <x v="712"/>
    <s v="CUST-1621"/>
    <x v="1"/>
    <x v="2"/>
    <s v="Jharkhand"/>
    <x v="1"/>
    <x v="1"/>
    <x v="13"/>
    <n v="1"/>
    <n v="163.13999999999999"/>
    <n v="0.05"/>
    <n v="154.97999999999999"/>
    <n v="95.26"/>
    <n v="59.72"/>
    <s v="UPI"/>
    <x v="0"/>
    <n v="0.38534004387662923"/>
    <x v="11"/>
    <s v="Profit"/>
  </r>
  <r>
    <s v="ORD-101324"/>
    <x v="713"/>
    <s v="CUST-1936"/>
    <x v="0"/>
    <x v="4"/>
    <s v="Uttar Pradesh"/>
    <x v="0"/>
    <x v="0"/>
    <x v="0"/>
    <n v="5"/>
    <n v="63247.96"/>
    <n v="0.1"/>
    <n v="284615.82"/>
    <n v="192164.47"/>
    <n v="92451.35"/>
    <s v="UPI"/>
    <x v="0"/>
    <n v="0.32482857066764598"/>
    <x v="9"/>
    <s v="Profit"/>
  </r>
  <r>
    <s v="ORD-101325"/>
    <x v="601"/>
    <s v="CUST-2951"/>
    <x v="1"/>
    <x v="1"/>
    <s v="Rajasthan"/>
    <x v="2"/>
    <x v="2"/>
    <x v="16"/>
    <n v="2"/>
    <n v="8225.39"/>
    <n v="0.05"/>
    <n v="15628.24"/>
    <n v="9149.9599999999991"/>
    <n v="6478.28"/>
    <s v="Credit Card"/>
    <x v="1"/>
    <n v="0.4145239643107605"/>
    <x v="23"/>
    <s v="Profit"/>
  </r>
  <r>
    <s v="ORD-101326"/>
    <x v="503"/>
    <s v="CUST-2295"/>
    <x v="1"/>
    <x v="2"/>
    <s v="Assam"/>
    <x v="1"/>
    <x v="0"/>
    <x v="6"/>
    <n v="8"/>
    <n v="3711.08"/>
    <n v="0"/>
    <n v="29688.639999999999"/>
    <n v="20138.150000000001"/>
    <n v="9550.49"/>
    <s v="Credit Card"/>
    <x v="0"/>
    <n v="0.32168836295633618"/>
    <x v="4"/>
    <s v="Profit"/>
  </r>
  <r>
    <s v="ORD-101327"/>
    <x v="714"/>
    <s v="CUST-3471"/>
    <x v="1"/>
    <x v="0"/>
    <s v="Andhra Pradesh"/>
    <x v="2"/>
    <x v="2"/>
    <x v="9"/>
    <n v="2"/>
    <n v="2684.49"/>
    <n v="0.15"/>
    <n v="4563.63"/>
    <n v="2958.72"/>
    <n v="1604.91"/>
    <s v="Debit Card"/>
    <x v="0"/>
    <n v="0.35167399635816227"/>
    <x v="6"/>
    <s v="Profit"/>
  </r>
  <r>
    <s v="ORD-101328"/>
    <x v="715"/>
    <s v="CUST-1699"/>
    <x v="1"/>
    <x v="4"/>
    <s v="Delhi"/>
    <x v="1"/>
    <x v="2"/>
    <x v="12"/>
    <n v="3"/>
    <n v="7045.52"/>
    <n v="0.1"/>
    <n v="19022.900000000001"/>
    <n v="14321.33"/>
    <n v="4701.57"/>
    <s v="Cash"/>
    <x v="0"/>
    <n v="0.24715316802380285"/>
    <x v="28"/>
    <s v="Profit"/>
  </r>
  <r>
    <s v="ORD-101329"/>
    <x v="199"/>
    <s v="CUST-2462"/>
    <x v="2"/>
    <x v="4"/>
    <s v="Delhi"/>
    <x v="2"/>
    <x v="2"/>
    <x v="10"/>
    <n v="2"/>
    <n v="15498.47"/>
    <n v="0.1"/>
    <n v="27897.25"/>
    <n v="16143.99"/>
    <n v="11753.26"/>
    <s v="Net Banking"/>
    <x v="0"/>
    <n v="0.42130532579376107"/>
    <x v="13"/>
    <s v="Profit"/>
  </r>
  <r>
    <s v="ORD-101330"/>
    <x v="444"/>
    <s v="CUST-3070"/>
    <x v="2"/>
    <x v="1"/>
    <s v="Madhya Pradesh"/>
    <x v="0"/>
    <x v="2"/>
    <x v="15"/>
    <n v="1"/>
    <n v="6293.75"/>
    <n v="0.05"/>
    <n v="5979.06"/>
    <n v="4814.6400000000003"/>
    <n v="1164.42"/>
    <s v="UPI"/>
    <x v="0"/>
    <n v="0.19474967637053317"/>
    <x v="0"/>
    <s v="Profit"/>
  </r>
  <r>
    <s v="ORD-101331"/>
    <x v="295"/>
    <s v="CUST-2526"/>
    <x v="0"/>
    <x v="2"/>
    <s v="West Bengal"/>
    <x v="2"/>
    <x v="0"/>
    <x v="11"/>
    <n v="2"/>
    <n v="1525.23"/>
    <m/>
    <n v="2592.89"/>
    <n v="2364.1999999999998"/>
    <n v="228.69"/>
    <s v="Net Banking"/>
    <x v="0"/>
    <n v="8.8198882328212921E-2"/>
    <x v="2"/>
    <s v="Profit"/>
  </r>
  <r>
    <s v="ORD-101332"/>
    <x v="716"/>
    <s v="CUST-2409"/>
    <x v="2"/>
    <x v="3"/>
    <s v="Chhattisgarh"/>
    <x v="2"/>
    <x v="2"/>
    <x v="15"/>
    <n v="6"/>
    <n v="24129.62"/>
    <n v="0.15"/>
    <n v="123061.06"/>
    <n v="84866.38"/>
    <n v="38194.68"/>
    <s v="Net Banking"/>
    <x v="0"/>
    <n v="0.31037177804254246"/>
    <x v="29"/>
    <s v="Profit"/>
  </r>
  <r>
    <s v="ORD-101333"/>
    <x v="330"/>
    <s v="CUST-1508"/>
    <x v="0"/>
    <x v="2"/>
    <s v="Assam"/>
    <x v="0"/>
    <x v="0"/>
    <x v="8"/>
    <n v="2"/>
    <n v="15615.35"/>
    <n v="0.1"/>
    <n v="28107.63"/>
    <n v="24505.48"/>
    <n v="3602.15"/>
    <s v="UPI"/>
    <x v="0"/>
    <n v="0.12815559333889054"/>
    <x v="16"/>
    <s v="Profit"/>
  </r>
  <r>
    <s v="ORD-101334"/>
    <x v="717"/>
    <s v="CUST-1388"/>
    <x v="1"/>
    <x v="0"/>
    <s v="Telangana"/>
    <x v="0"/>
    <x v="0"/>
    <x v="0"/>
    <n v="4"/>
    <n v="49454.59"/>
    <n v="0.15"/>
    <n v="168145.61"/>
    <n v="116098.76"/>
    <n v="52046.85"/>
    <s v="Debit Card"/>
    <x v="0"/>
    <n v="0.30953439700269308"/>
    <x v="27"/>
    <s v="Profit"/>
  </r>
  <r>
    <s v="ORD-101335"/>
    <x v="718"/>
    <s v="CUST-1766"/>
    <x v="0"/>
    <x v="3"/>
    <s v="Madhya Pradesh"/>
    <x v="0"/>
    <x v="0"/>
    <x v="11"/>
    <n v="1"/>
    <n v="3319.48"/>
    <n v="0.05"/>
    <n v="3153.51"/>
    <n v="2351.9299999999998"/>
    <n v="801.58"/>
    <s v="Cash"/>
    <x v="0"/>
    <n v="0.25418660476738619"/>
    <x v="20"/>
    <s v="Profit"/>
  </r>
  <r>
    <s v="ORD-101336"/>
    <x v="152"/>
    <s v="CUST-1449"/>
    <x v="0"/>
    <x v="1"/>
    <s v="Maharashtra"/>
    <x v="1"/>
    <x v="1"/>
    <x v="7"/>
    <n v="4"/>
    <n v="288.45"/>
    <n v="0.15"/>
    <n v="980.73"/>
    <n v="660.88"/>
    <n v="319.85000000000002"/>
    <s v="Credit Card"/>
    <x v="0"/>
    <n v="0.32613461401201149"/>
    <x v="24"/>
    <s v="Profit"/>
  </r>
  <r>
    <s v="ORD-101337"/>
    <x v="591"/>
    <s v="CUST-1798"/>
    <x v="0"/>
    <x v="2"/>
    <s v="Assam"/>
    <x v="2"/>
    <x v="2"/>
    <x v="9"/>
    <n v="3"/>
    <n v="7702.85"/>
    <n v="0.2"/>
    <n v="18486.84"/>
    <n v="18502.32"/>
    <n v="-15.48"/>
    <s v="Debit Card"/>
    <x v="0"/>
    <n v="-8.3735240852411772E-4"/>
    <x v="1"/>
    <s v="Loss"/>
  </r>
  <r>
    <s v="ORD-101338"/>
    <x v="556"/>
    <s v="CUST-1459"/>
    <x v="2"/>
    <x v="2"/>
    <s v="Odisha"/>
    <x v="0"/>
    <x v="2"/>
    <x v="9"/>
    <n v="2"/>
    <n v="2658.76"/>
    <n v="0.1"/>
    <n v="4785.7700000000004"/>
    <n v="3865.32"/>
    <n v="920.45"/>
    <s v="Net Banking"/>
    <x v="0"/>
    <n v="0.19233059674827666"/>
    <x v="19"/>
    <s v="Profit"/>
  </r>
  <r>
    <s v="ORD-101339"/>
    <x v="715"/>
    <s v="CUST-2704"/>
    <x v="1"/>
    <x v="1"/>
    <s v="Madhya Pradesh"/>
    <x v="2"/>
    <x v="0"/>
    <x v="11"/>
    <n v="2"/>
    <n v="1497.02"/>
    <n v="0.1"/>
    <n v="2694.64"/>
    <n v="1827.88"/>
    <n v="866.76"/>
    <s v="Credit Card"/>
    <x v="0"/>
    <n v="0.32166077843422497"/>
    <x v="28"/>
    <s v="Profit"/>
  </r>
  <r>
    <s v="ORD-101340"/>
    <x v="719"/>
    <s v="CUST-2007"/>
    <x v="2"/>
    <x v="2"/>
    <s v="Bihar"/>
    <x v="2"/>
    <x v="1"/>
    <x v="13"/>
    <n v="1"/>
    <n v="257.39"/>
    <n v="0"/>
    <n v="257.39"/>
    <n v="209.76"/>
    <n v="47.63"/>
    <s v="Credit Card"/>
    <x v="2"/>
    <n v="0.18504992423948097"/>
    <x v="5"/>
    <s v="Profit"/>
  </r>
  <r>
    <s v="ORD-101341"/>
    <x v="134"/>
    <s v="CUST-1258"/>
    <x v="1"/>
    <x v="0"/>
    <s v="Andhra Pradesh"/>
    <x v="1"/>
    <x v="2"/>
    <x v="12"/>
    <n v="10"/>
    <n v="13728.66"/>
    <n v="0.15"/>
    <n v="116693.61"/>
    <n v="97297.39"/>
    <n v="19396.22"/>
    <s v="UPI"/>
    <x v="0"/>
    <n v="0.16621492813531094"/>
    <x v="12"/>
    <s v="Profit"/>
  </r>
  <r>
    <s v="ORD-101342"/>
    <x v="683"/>
    <s v="CUST-2079"/>
    <x v="1"/>
    <x v="1"/>
    <s v="Rajasthan"/>
    <x v="0"/>
    <x v="0"/>
    <x v="1"/>
    <n v="2"/>
    <n v="2381.04"/>
    <n v="0.2"/>
    <n v="3809.66"/>
    <n v="2957.43"/>
    <n v="852.23"/>
    <s v="Debit Card"/>
    <x v="0"/>
    <n v="0.22370237763999939"/>
    <x v="6"/>
    <s v="Profit"/>
  </r>
  <r>
    <s v="ORD-101343"/>
    <x v="458"/>
    <s v="CUST-1773"/>
    <x v="2"/>
    <x v="4"/>
    <s v="Himachal Pradesh"/>
    <x v="1"/>
    <x v="0"/>
    <x v="8"/>
    <n v="2"/>
    <n v="21442.68"/>
    <n v="0"/>
    <n v="42885.36"/>
    <n v="31605.200000000001"/>
    <n v="11280.16"/>
    <s v="Net Banking"/>
    <x v="0"/>
    <n v="0.26303055401656883"/>
    <x v="1"/>
    <s v="Profit"/>
  </r>
  <r>
    <s v="ORD-101344"/>
    <x v="575"/>
    <s v="CUST-1801"/>
    <x v="0"/>
    <x v="4"/>
    <s v="Punjab"/>
    <x v="2"/>
    <x v="1"/>
    <x v="13"/>
    <n v="4"/>
    <n v="132.69"/>
    <n v="0.1"/>
    <n v="477.68"/>
    <n v="314.05"/>
    <n v="163.63"/>
    <s v="Cash"/>
    <x v="0"/>
    <n v="0.34255149891140513"/>
    <x v="22"/>
    <s v="Profit"/>
  </r>
  <r>
    <s v="ORD-101345"/>
    <x v="720"/>
    <s v="CUST-3292"/>
    <x v="0"/>
    <x v="3"/>
    <s v="Uttar Pradesh"/>
    <x v="0"/>
    <x v="0"/>
    <x v="1"/>
    <n v="2"/>
    <n v="990.05"/>
    <n v="0.1"/>
    <n v="1782.09"/>
    <n v="1488.54"/>
    <n v="293.55"/>
    <s v="Debit Card"/>
    <x v="0"/>
    <n v="0.16472232042152754"/>
    <x v="21"/>
    <s v="Profit"/>
  </r>
  <r>
    <s v="ORD-101346"/>
    <x v="624"/>
    <s v="CUST-1401"/>
    <x v="0"/>
    <x v="3"/>
    <s v="Chhattisgarh"/>
    <x v="0"/>
    <x v="0"/>
    <x v="2"/>
    <n v="3"/>
    <n v="8131.01"/>
    <n v="0.05"/>
    <n v="23173.38"/>
    <n v="18725.689999999999"/>
    <n v="4447.6899999999996"/>
    <s v="Cash"/>
    <x v="0"/>
    <n v="0.19193100013895251"/>
    <x v="13"/>
    <s v="Profit"/>
  </r>
  <r>
    <s v="ORD-101347"/>
    <x v="268"/>
    <s v="CUST-2819"/>
    <x v="0"/>
    <x v="1"/>
    <s v="Maharashtra"/>
    <x v="1"/>
    <x v="1"/>
    <x v="14"/>
    <n v="2"/>
    <n v="408.21"/>
    <n v="0.05"/>
    <n v="775.6"/>
    <n v="631.79999999999995"/>
    <n v="143.80000000000001"/>
    <s v="UPI"/>
    <x v="0"/>
    <n v="0.18540484785972153"/>
    <x v="11"/>
    <s v="Profit"/>
  </r>
  <r>
    <s v="ORD-101348"/>
    <x v="721"/>
    <s v="CUST-2541"/>
    <x v="2"/>
    <x v="3"/>
    <s v="Uttar Pradesh"/>
    <x v="0"/>
    <x v="2"/>
    <x v="16"/>
    <n v="1"/>
    <n v="6608.62"/>
    <n v="0.05"/>
    <n v="6278.19"/>
    <n v="3815.26"/>
    <n v="2462.9299999999998"/>
    <s v="UPI"/>
    <x v="0"/>
    <n v="0.39229937290843381"/>
    <x v="17"/>
    <s v="Profit"/>
  </r>
  <r>
    <s v="ORD-101349"/>
    <x v="444"/>
    <s v="CUST-1694"/>
    <x v="0"/>
    <x v="0"/>
    <s v="Kerala"/>
    <x v="1"/>
    <x v="1"/>
    <x v="7"/>
    <n v="4"/>
    <n v="532.15"/>
    <n v="0.05"/>
    <n v="2022.17"/>
    <n v="1587.9"/>
    <n v="434.27"/>
    <s v="Credit Card"/>
    <x v="2"/>
    <n v="0.21475444695549828"/>
    <x v="0"/>
    <s v="Profit"/>
  </r>
  <r>
    <s v="ORD-101350"/>
    <x v="249"/>
    <s v="CUST-3189"/>
    <x v="1"/>
    <x v="3"/>
    <s v="Rajasthan"/>
    <x v="0"/>
    <x v="2"/>
    <x v="12"/>
    <n v="5"/>
    <n v="9074.0499999999993"/>
    <n v="0.05"/>
    <n v="43101.74"/>
    <n v="29555.55"/>
    <n v="13546.19"/>
    <s v="UPI"/>
    <x v="0"/>
    <n v="0.31428406370601281"/>
    <x v="28"/>
    <s v="Profit"/>
  </r>
  <r>
    <s v="ORD-101351"/>
    <x v="430"/>
    <s v="CUST-3005"/>
    <x v="0"/>
    <x v="3"/>
    <s v="Madhya Pradesh"/>
    <x v="0"/>
    <x v="2"/>
    <x v="9"/>
    <n v="3"/>
    <n v="5135.18"/>
    <n v="0.1"/>
    <n v="13864.99"/>
    <n v="8066.57"/>
    <n v="5798.42"/>
    <s v="Credit Card"/>
    <x v="0"/>
    <n v="0.41820585517912384"/>
    <x v="14"/>
    <s v="Profit"/>
  </r>
  <r>
    <s v="ORD-101352"/>
    <x v="606"/>
    <s v="CUST-2642"/>
    <x v="1"/>
    <x v="3"/>
    <s v="Rajasthan"/>
    <x v="0"/>
    <x v="0"/>
    <x v="0"/>
    <n v="2"/>
    <n v="38666.42"/>
    <n v="0.2"/>
    <n v="61866.27"/>
    <n v="58570.77"/>
    <n v="3295.5"/>
    <s v="UPI"/>
    <x v="0"/>
    <n v="5.3268121708323457E-2"/>
    <x v="5"/>
    <s v="Profit"/>
  </r>
  <r>
    <s v="ORD-101353"/>
    <x v="206"/>
    <s v="CUST-3028"/>
    <x v="0"/>
    <x v="1"/>
    <s v="Madhya Pradesh"/>
    <x v="0"/>
    <x v="0"/>
    <x v="8"/>
    <n v="1"/>
    <n v="11889.64"/>
    <n v="0.1"/>
    <n v="10700.68"/>
    <n v="9434.1"/>
    <n v="1266.58"/>
    <s v="Net Banking"/>
    <x v="0"/>
    <n v="0.11836444039070414"/>
    <x v="10"/>
    <s v="Profit"/>
  </r>
  <r>
    <s v="ORD-101354"/>
    <x v="590"/>
    <s v="CUST-2498"/>
    <x v="0"/>
    <x v="0"/>
    <s v="Telangana"/>
    <x v="1"/>
    <x v="2"/>
    <x v="15"/>
    <n v="1"/>
    <n v="17092.91"/>
    <n v="0"/>
    <n v="17092.91"/>
    <n v="12291.42"/>
    <n v="4801.49"/>
    <s v="UPI"/>
    <x v="0"/>
    <n v="0.28090535783550019"/>
    <x v="32"/>
    <s v="Profit"/>
  </r>
  <r>
    <s v="ORD-101355"/>
    <x v="229"/>
    <s v="CUST-3375"/>
    <x v="0"/>
    <x v="1"/>
    <s v="Gujarat"/>
    <x v="0"/>
    <x v="0"/>
    <x v="0"/>
    <n v="1"/>
    <n v="69895.259999999995"/>
    <n v="0.05"/>
    <n v="66400.5"/>
    <n v="49299.76"/>
    <n v="17100.740000000002"/>
    <s v="Credit Card"/>
    <x v="0"/>
    <n v="0.25753932575808919"/>
    <x v="0"/>
    <s v="Profit"/>
  </r>
  <r>
    <s v="ORD-101356"/>
    <x v="722"/>
    <s v="CUST-1611"/>
    <x v="0"/>
    <x v="2"/>
    <s v="Jharkhand"/>
    <x v="2"/>
    <x v="1"/>
    <x v="4"/>
    <n v="1"/>
    <n v="97.62"/>
    <n v="0"/>
    <n v="97.62"/>
    <n v="62.1"/>
    <n v="35.520000000000003"/>
    <s v="Net Banking"/>
    <x v="1"/>
    <n v="0.36385986478180704"/>
    <x v="8"/>
    <s v="Profit"/>
  </r>
  <r>
    <s v="ORD-101357"/>
    <x v="723"/>
    <s v="CUST-2570"/>
    <x v="0"/>
    <x v="3"/>
    <s v="Uttar Pradesh"/>
    <x v="0"/>
    <x v="1"/>
    <x v="14"/>
    <n v="1"/>
    <n v="437.97"/>
    <n v="0.2"/>
    <n v="350.38"/>
    <n v="252.09"/>
    <n v="98.29"/>
    <s v="Net Banking"/>
    <x v="0"/>
    <n v="0.2805240025115589"/>
    <x v="24"/>
    <s v="Profit"/>
  </r>
  <r>
    <s v="ORD-101358"/>
    <x v="578"/>
    <s v="CUST-3466"/>
    <x v="1"/>
    <x v="2"/>
    <s v="Odisha"/>
    <x v="1"/>
    <x v="0"/>
    <x v="2"/>
    <n v="1"/>
    <n v="5873.99"/>
    <n v="0.1"/>
    <n v="5286.59"/>
    <n v="4484.21"/>
    <n v="802.38"/>
    <s v="UPI"/>
    <x v="0"/>
    <n v="0.15177647595141669"/>
    <x v="6"/>
    <s v="Profit"/>
  </r>
  <r>
    <s v="ORD-101359"/>
    <x v="494"/>
    <s v="CUST-3242"/>
    <x v="2"/>
    <x v="0"/>
    <s v="Telangana"/>
    <x v="2"/>
    <x v="0"/>
    <x v="2"/>
    <n v="3"/>
    <n v="7727.08"/>
    <n v="0.05"/>
    <n v="22022.18"/>
    <n v="15234.62"/>
    <n v="6787.56"/>
    <s v="Credit Card"/>
    <x v="0"/>
    <n v="0.30821471807059975"/>
    <x v="4"/>
    <s v="Profit"/>
  </r>
  <r>
    <s v="ORD-101360"/>
    <x v="399"/>
    <s v="CUST-2406"/>
    <x v="1"/>
    <x v="0"/>
    <s v="Andhra Pradesh"/>
    <x v="2"/>
    <x v="0"/>
    <x v="2"/>
    <n v="4"/>
    <n v="24781.48"/>
    <n v="0"/>
    <n v="99125.92"/>
    <n v="72474.36"/>
    <n v="26651.56"/>
    <s v="Credit Card"/>
    <x v="0"/>
    <n v="0.26886570132211635"/>
    <x v="13"/>
    <s v="Profit"/>
  </r>
  <r>
    <s v="ORD-101361"/>
    <x v="702"/>
    <s v="CUST-3304"/>
    <x v="0"/>
    <x v="2"/>
    <m/>
    <x v="0"/>
    <x v="0"/>
    <x v="8"/>
    <n v="3"/>
    <n v="26147.03"/>
    <n v="0.1"/>
    <n v="70596.98"/>
    <n v="63902.58"/>
    <n v="6694.4"/>
    <s v="Cash"/>
    <x v="0"/>
    <n v="9.4825586023651431E-2"/>
    <x v="11"/>
    <s v="Profit"/>
  </r>
  <r>
    <s v="ORD-101362"/>
    <x v="724"/>
    <s v="CUST-3278"/>
    <x v="0"/>
    <x v="1"/>
    <s v="Goa"/>
    <x v="0"/>
    <x v="0"/>
    <x v="0"/>
    <n v="4"/>
    <n v="80452.960000000006"/>
    <n v="0"/>
    <n v="321811.84000000003"/>
    <n v="169431.43"/>
    <n v="152380.41"/>
    <s v="Debit Card"/>
    <x v="0"/>
    <n v="0.47350778019851597"/>
    <x v="24"/>
    <s v="Profit"/>
  </r>
  <r>
    <s v="ORD-101363"/>
    <x v="154"/>
    <s v="CUST-1654"/>
    <x v="0"/>
    <x v="4"/>
    <s v="Himachal Pradesh"/>
    <x v="2"/>
    <x v="2"/>
    <x v="10"/>
    <n v="1"/>
    <n v="6829.18"/>
    <n v="0.1"/>
    <n v="6146.26"/>
    <n v="4745.0200000000004"/>
    <n v="1401.24"/>
    <s v="Debit Card"/>
    <x v="0"/>
    <n v="0.22798254548294408"/>
    <x v="18"/>
    <s v="Profit"/>
  </r>
  <r>
    <s v="ORD-101364"/>
    <x v="725"/>
    <s v="CUST-1849"/>
    <x v="0"/>
    <x v="2"/>
    <s v="Jharkhand"/>
    <x v="0"/>
    <x v="1"/>
    <x v="13"/>
    <n v="1"/>
    <n v="163.29"/>
    <n v="0.15"/>
    <n v="138.80000000000001"/>
    <n v="86.31"/>
    <n v="52.49"/>
    <s v="Cash"/>
    <x v="0"/>
    <n v="0.3781700288184438"/>
    <x v="30"/>
    <s v="Profit"/>
  </r>
  <r>
    <s v="ORD-101365"/>
    <x v="131"/>
    <s v="CUST-1002"/>
    <x v="0"/>
    <x v="4"/>
    <s v="Punjab"/>
    <x v="0"/>
    <x v="0"/>
    <x v="11"/>
    <n v="4"/>
    <n v="677.47"/>
    <n v="0.2"/>
    <n v="2167.9"/>
    <n v="2075.64"/>
    <n v="92.26"/>
    <s v="Cash"/>
    <x v="0"/>
    <n v="4.2557313529221825E-2"/>
    <x v="8"/>
    <s v="Profit"/>
  </r>
  <r>
    <s v="ORD-101366"/>
    <x v="41"/>
    <s v="CUST-1836"/>
    <x v="1"/>
    <x v="4"/>
    <s v="Punjab"/>
    <x v="0"/>
    <x v="0"/>
    <x v="0"/>
    <n v="2"/>
    <n v="90573.92"/>
    <n v="0.05"/>
    <n v="172090.45"/>
    <n v="119426.95"/>
    <n v="52663.5"/>
    <s v="Cash"/>
    <x v="0"/>
    <n v="0.30602221099427651"/>
    <x v="16"/>
    <s v="Profit"/>
  </r>
  <r>
    <s v="ORD-101367"/>
    <x v="726"/>
    <s v="CUST-2149"/>
    <x v="0"/>
    <x v="4"/>
    <s v="Punjab"/>
    <x v="2"/>
    <x v="0"/>
    <x v="0"/>
    <n v="1"/>
    <n v="56592.68"/>
    <n v="0.1"/>
    <n v="50933.41"/>
    <n v="46053.43"/>
    <n v="4879.9799999999996"/>
    <s v="Debit Card"/>
    <x v="0"/>
    <n v="9.5810981436349918E-2"/>
    <x v="2"/>
    <s v="Profit"/>
  </r>
  <r>
    <s v="ORD-101368"/>
    <x v="727"/>
    <s v="CUST-1406"/>
    <x v="0"/>
    <x v="3"/>
    <s v="Chhattisgarh"/>
    <x v="0"/>
    <x v="2"/>
    <x v="16"/>
    <n v="3"/>
    <n v="13021.04"/>
    <n v="0"/>
    <n v="39063.120000000003"/>
    <n v="28519.85"/>
    <n v="10543.27"/>
    <s v="Net Banking"/>
    <x v="0"/>
    <n v="0.26990342809278928"/>
    <x v="28"/>
    <s v="Profit"/>
  </r>
  <r>
    <s v="ORD-101369"/>
    <x v="214"/>
    <s v="CUST-2693"/>
    <x v="1"/>
    <x v="4"/>
    <s v="Uttar Pradesh"/>
    <x v="2"/>
    <x v="2"/>
    <x v="15"/>
    <n v="1"/>
    <n v="6042.81"/>
    <n v="0.15"/>
    <n v="5136.3900000000003"/>
    <n v="3160.14"/>
    <n v="1976.25"/>
    <s v="Credit Card"/>
    <x v="0"/>
    <n v="0.3847546623212022"/>
    <x v="3"/>
    <s v="Profit"/>
  </r>
  <r>
    <s v="ORD-101370"/>
    <x v="309"/>
    <s v="CUST-2651"/>
    <x v="0"/>
    <x v="4"/>
    <s v="Delhi"/>
    <x v="0"/>
    <x v="1"/>
    <x v="3"/>
    <n v="2"/>
    <n v="105.56"/>
    <n v="0"/>
    <n v="211.12"/>
    <n v="131.08000000000001"/>
    <n v="80.040000000000006"/>
    <s v="UPI"/>
    <x v="0"/>
    <n v="0.37912087912087916"/>
    <x v="26"/>
    <s v="Profit"/>
  </r>
  <r>
    <s v="ORD-101371"/>
    <x v="728"/>
    <s v="CUST-1622"/>
    <x v="1"/>
    <x v="2"/>
    <s v="Assam"/>
    <x v="0"/>
    <x v="2"/>
    <x v="10"/>
    <n v="1"/>
    <n v="15277.23"/>
    <n v="0.15"/>
    <n v="12985.65"/>
    <n v="8495.2900000000009"/>
    <n v="4490.3599999999997"/>
    <s v="Credit Card"/>
    <x v="0"/>
    <n v="0.34579401108146296"/>
    <x v="30"/>
    <s v="Profit"/>
  </r>
  <r>
    <s v="ORD-101372"/>
    <x v="481"/>
    <s v="CUST-3180"/>
    <x v="0"/>
    <x v="2"/>
    <s v="Bihar"/>
    <x v="1"/>
    <x v="1"/>
    <x v="4"/>
    <n v="1"/>
    <n v="158.25"/>
    <n v="0"/>
    <n v="158.25"/>
    <n v="118.35"/>
    <n v="39.9"/>
    <s v="Cash"/>
    <x v="0"/>
    <n v="0.25213270142180094"/>
    <x v="26"/>
    <s v="Profit"/>
  </r>
  <r>
    <s v="ORD-101373"/>
    <x v="613"/>
    <s v="CUST-1666"/>
    <x v="1"/>
    <x v="1"/>
    <s v="Madhya Pradesh"/>
    <x v="2"/>
    <x v="2"/>
    <x v="9"/>
    <n v="2"/>
    <n v="11079.83"/>
    <n v="0.2"/>
    <n v="17727.73"/>
    <n v="14210.8"/>
    <n v="3516.93"/>
    <s v="UPI"/>
    <x v="0"/>
    <n v="0.19838580574049808"/>
    <x v="6"/>
    <s v="Profit"/>
  </r>
  <r>
    <s v="ORD-101374"/>
    <x v="729"/>
    <s v="CUST-1320"/>
    <x v="0"/>
    <x v="3"/>
    <s v="Chhattisgarh"/>
    <x v="0"/>
    <x v="0"/>
    <x v="11"/>
    <n v="3"/>
    <n v="2397.6"/>
    <n v="0.1"/>
    <n v="6473.52"/>
    <n v="4392.91"/>
    <n v="2080.61"/>
    <s v="Credit Card"/>
    <x v="0"/>
    <n v="0.32140319331677358"/>
    <x v="3"/>
    <s v="Profit"/>
  </r>
  <r>
    <s v="ORD-101375"/>
    <x v="643"/>
    <s v="CUST-1602"/>
    <x v="0"/>
    <x v="0"/>
    <s v="Karnataka"/>
    <x v="1"/>
    <x v="0"/>
    <x v="6"/>
    <n v="1"/>
    <n v="7551.11"/>
    <n v="0.05"/>
    <n v="7173.55"/>
    <n v="4264.13"/>
    <n v="2909.42"/>
    <s v="Cash"/>
    <x v="0"/>
    <n v="0.40557603975716344"/>
    <x v="31"/>
    <s v="Profit"/>
  </r>
  <r>
    <s v="ORD-101376"/>
    <x v="730"/>
    <s v="CUST-1553"/>
    <x v="0"/>
    <x v="0"/>
    <s v="Karnataka"/>
    <x v="0"/>
    <x v="2"/>
    <x v="15"/>
    <n v="3"/>
    <n v="22864.19"/>
    <n v="0.25"/>
    <n v="51444.43"/>
    <n v="39138.699999999997"/>
    <n v="12305.73"/>
    <s v="UPI"/>
    <x v="0"/>
    <n v="0.23920432202281178"/>
    <x v="13"/>
    <s v="Profit"/>
  </r>
  <r>
    <s v="ORD-101377"/>
    <x v="352"/>
    <s v="CUST-1079"/>
    <x v="1"/>
    <x v="2"/>
    <s v="Bihar"/>
    <x v="2"/>
    <x v="1"/>
    <x v="13"/>
    <n v="4"/>
    <n v="102.85"/>
    <n v="0.1"/>
    <n v="370.26"/>
    <n v="327.88"/>
    <n v="42.38"/>
    <s v="Debit Card"/>
    <x v="0"/>
    <n v="0.11446010911251554"/>
    <x v="22"/>
    <s v="Profit"/>
  </r>
  <r>
    <s v="ORD-101378"/>
    <x v="70"/>
    <s v="CUST-2173"/>
    <x v="2"/>
    <x v="3"/>
    <s v="Chhattisgarh"/>
    <x v="2"/>
    <x v="0"/>
    <x v="2"/>
    <n v="2"/>
    <n v="5087.41"/>
    <n v="0.05"/>
    <n v="9666.08"/>
    <n v="7560.4"/>
    <n v="2105.6799999999998"/>
    <s v="Cash"/>
    <x v="0"/>
    <n v="0.21784218628440896"/>
    <x v="30"/>
    <s v="Profit"/>
  </r>
  <r>
    <s v="ORD-101379"/>
    <x v="731"/>
    <s v="CUST-3269"/>
    <x v="0"/>
    <x v="1"/>
    <s v="Goa"/>
    <x v="1"/>
    <x v="2"/>
    <x v="10"/>
    <n v="4"/>
    <n v="15947.49"/>
    <n v="0.1"/>
    <n v="57410.96"/>
    <n v="47152.1"/>
    <n v="10258.86"/>
    <s v="Debit Card"/>
    <x v="0"/>
    <n v="0.17869166444873941"/>
    <x v="6"/>
    <s v="Profit"/>
  </r>
  <r>
    <s v="ORD-101380"/>
    <x v="487"/>
    <s v="CUST-1964"/>
    <x v="1"/>
    <x v="0"/>
    <s v="Telangana"/>
    <x v="0"/>
    <x v="1"/>
    <x v="4"/>
    <n v="5"/>
    <n v="88.96"/>
    <n v="0.05"/>
    <n v="422.56"/>
    <n v="329.08"/>
    <n v="93.48"/>
    <s v="Net Banking"/>
    <x v="0"/>
    <n v="0.22122302158273383"/>
    <x v="22"/>
    <s v="Profit"/>
  </r>
  <r>
    <s v="ORD-101381"/>
    <x v="239"/>
    <s v="CUST-3310"/>
    <x v="2"/>
    <x v="4"/>
    <s v="Punjab"/>
    <x v="0"/>
    <x v="1"/>
    <x v="4"/>
    <n v="1"/>
    <n v="164.39"/>
    <n v="0.1"/>
    <n v="147.94999999999999"/>
    <n v="115.44"/>
    <n v="32.51"/>
    <s v="Cash"/>
    <x v="0"/>
    <n v="0.21973639743156473"/>
    <x v="13"/>
    <s v="Profit"/>
  </r>
  <r>
    <s v="ORD-101382"/>
    <x v="521"/>
    <s v="CUST-1004"/>
    <x v="0"/>
    <x v="4"/>
    <s v="Delhi"/>
    <x v="0"/>
    <x v="1"/>
    <x v="13"/>
    <n v="3"/>
    <n v="266.83999999999997"/>
    <n v="0.2"/>
    <n v="640.41999999999996"/>
    <n v="556.87"/>
    <n v="83.55"/>
    <s v="UPI"/>
    <x v="0"/>
    <n v="0.1304612597982574"/>
    <x v="29"/>
    <s v="Profit"/>
  </r>
  <r>
    <s v="ORD-101383"/>
    <x v="397"/>
    <s v="CUST-2630"/>
    <x v="2"/>
    <x v="3"/>
    <s v="Chhattisgarh"/>
    <x v="2"/>
    <x v="2"/>
    <x v="9"/>
    <n v="1"/>
    <n v="11644.25"/>
    <n v="0.05"/>
    <n v="11062.04"/>
    <n v="7826.77"/>
    <n v="3235.27"/>
    <s v="Debit Card"/>
    <x v="0"/>
    <n v="0.29246594660659331"/>
    <x v="11"/>
    <s v="Profit"/>
  </r>
  <r>
    <s v="ORD-101384"/>
    <x v="732"/>
    <s v="CUST-1965"/>
    <x v="1"/>
    <x v="4"/>
    <s v="Delhi"/>
    <x v="2"/>
    <x v="0"/>
    <x v="11"/>
    <n v="2"/>
    <n v="1160.8"/>
    <n v="0"/>
    <n v="2321.6"/>
    <n v="1850.37"/>
    <n v="471.23"/>
    <s v="Cash"/>
    <x v="0"/>
    <n v="0.20297639558924882"/>
    <x v="11"/>
    <s v="Profit"/>
  </r>
  <r>
    <s v="ORD-101385"/>
    <x v="162"/>
    <s v="CUST-3355"/>
    <x v="2"/>
    <x v="0"/>
    <s v="Telangana"/>
    <x v="0"/>
    <x v="0"/>
    <x v="2"/>
    <n v="4"/>
    <n v="12331.23"/>
    <n v="0.1"/>
    <n v="44392.43"/>
    <n v="26016.44"/>
    <n v="18375.990000000002"/>
    <s v="Debit Card"/>
    <x v="0"/>
    <n v="0.4139442242742738"/>
    <x v="7"/>
    <s v="Profit"/>
  </r>
  <r>
    <s v="ORD-101386"/>
    <x v="733"/>
    <s v="CUST-1879"/>
    <x v="1"/>
    <x v="3"/>
    <s v="Uttar Pradesh"/>
    <x v="1"/>
    <x v="1"/>
    <x v="5"/>
    <n v="1"/>
    <n v="69.23"/>
    <n v="0.1"/>
    <n v="62.31"/>
    <n v="40.11"/>
    <n v="22.2"/>
    <s v="Net Banking"/>
    <x v="0"/>
    <n v="0.35628310062590274"/>
    <x v="11"/>
    <s v="Profit"/>
  </r>
  <r>
    <s v="ORD-101387"/>
    <x v="381"/>
    <s v="CUST-2965"/>
    <x v="0"/>
    <x v="0"/>
    <s v="Andhra Pradesh"/>
    <x v="0"/>
    <x v="2"/>
    <x v="12"/>
    <n v="3"/>
    <n v="4211.05"/>
    <n v="0.15"/>
    <n v="10738.18"/>
    <n v="9320.23"/>
    <n v="1417.95"/>
    <s v="Cash"/>
    <x v="2"/>
    <n v="0.13204751643202106"/>
    <x v="14"/>
    <s v="Profit"/>
  </r>
  <r>
    <s v="ORD-101388"/>
    <x v="67"/>
    <s v="CUST-1737"/>
    <x v="2"/>
    <x v="0"/>
    <s v="Andhra Pradesh"/>
    <x v="2"/>
    <x v="0"/>
    <x v="0"/>
    <n v="1"/>
    <n v="53759.75"/>
    <n v="0.15"/>
    <n v="45695.79"/>
    <n v="27995.32"/>
    <n v="17700.47"/>
    <s v="Debit Card"/>
    <x v="0"/>
    <n v="0.38735450246073"/>
    <x v="14"/>
    <s v="Profit"/>
  </r>
  <r>
    <s v="ORD-101389"/>
    <x v="593"/>
    <s v="CUST-2848"/>
    <x v="0"/>
    <x v="2"/>
    <s v="Assam"/>
    <x v="0"/>
    <x v="0"/>
    <x v="8"/>
    <n v="1"/>
    <n v="14301.47"/>
    <n v="0"/>
    <n v="14301.47"/>
    <n v="11226.01"/>
    <n v="3075.46"/>
    <s v="Cash"/>
    <x v="0"/>
    <n v="0.21504502683989829"/>
    <x v="20"/>
    <s v="Profit"/>
  </r>
  <r>
    <s v="ORD-101390"/>
    <x v="734"/>
    <s v="CUST-1087"/>
    <x v="1"/>
    <x v="3"/>
    <s v="Chhattisgarh"/>
    <x v="1"/>
    <x v="1"/>
    <x v="13"/>
    <n v="1"/>
    <n v="99.63"/>
    <n v="0.1"/>
    <n v="89.67"/>
    <n v="54.2"/>
    <n v="35.47"/>
    <s v="Net Banking"/>
    <x v="0"/>
    <n v="0.39556150328984052"/>
    <x v="30"/>
    <s v="Profit"/>
  </r>
  <r>
    <s v="ORD-101391"/>
    <x v="310"/>
    <s v="CUST-3083"/>
    <x v="1"/>
    <x v="0"/>
    <s v="Andhra Pradesh"/>
    <x v="1"/>
    <x v="1"/>
    <x v="14"/>
    <n v="2"/>
    <n v="413.35"/>
    <n v="0.1"/>
    <n v="744.03"/>
    <n v="575"/>
    <n v="169.03"/>
    <s v="Net Banking"/>
    <x v="1"/>
    <n v="0.22718169966264803"/>
    <x v="31"/>
    <s v="Profit"/>
  </r>
  <r>
    <s v="ORD-101392"/>
    <x v="724"/>
    <s v="CUST-2366"/>
    <x v="0"/>
    <x v="3"/>
    <s v="Chhattisgarh"/>
    <x v="0"/>
    <x v="1"/>
    <x v="13"/>
    <n v="4"/>
    <n v="176.89"/>
    <n v="0.05"/>
    <n v="672.18"/>
    <n v="446.81"/>
    <n v="225.37"/>
    <s v="Cash"/>
    <x v="0"/>
    <n v="0.33528221607307568"/>
    <x v="24"/>
    <s v="Profit"/>
  </r>
  <r>
    <s v="ORD-101393"/>
    <x v="136"/>
    <s v="CUST-2312"/>
    <x v="1"/>
    <x v="1"/>
    <m/>
    <x v="0"/>
    <x v="1"/>
    <x v="4"/>
    <n v="2"/>
    <n v="174.84"/>
    <n v="0.15"/>
    <n v="297.23"/>
    <n v="200.21"/>
    <n v="97.02"/>
    <s v="UPI"/>
    <x v="0"/>
    <n v="0.32641388823470036"/>
    <x v="17"/>
    <s v="Profit"/>
  </r>
  <r>
    <s v="ORD-101394"/>
    <x v="716"/>
    <s v="CUST-2316"/>
    <x v="1"/>
    <x v="4"/>
    <s v="Uttar Pradesh"/>
    <x v="2"/>
    <x v="1"/>
    <x v="4"/>
    <n v="1"/>
    <n v="150.47999999999999"/>
    <n v="0.1"/>
    <n v="135.43"/>
    <n v="120.76"/>
    <n v="14.67"/>
    <s v="UPI"/>
    <x v="0"/>
    <n v="0.10832164217677027"/>
    <x v="29"/>
    <s v="Profit"/>
  </r>
  <r>
    <s v="ORD-101395"/>
    <x v="635"/>
    <s v="CUST-1115"/>
    <x v="1"/>
    <x v="4"/>
    <s v="Punjab"/>
    <x v="0"/>
    <x v="1"/>
    <x v="14"/>
    <n v="5"/>
    <n v="325.32"/>
    <n v="0.05"/>
    <n v="1545.27"/>
    <n v="1232.1400000000001"/>
    <n v="313.13"/>
    <s v="Credit Card"/>
    <x v="0"/>
    <n v="0.20263772674031075"/>
    <x v="0"/>
    <s v="Profit"/>
  </r>
  <r>
    <s v="ORD-101396"/>
    <x v="735"/>
    <s v="CUST-1887"/>
    <x v="2"/>
    <x v="4"/>
    <s v="Haryana"/>
    <x v="2"/>
    <x v="2"/>
    <x v="15"/>
    <n v="5"/>
    <n v="11386.69"/>
    <n v="0.1"/>
    <n v="51240.11"/>
    <n v="36798.14"/>
    <n v="14441.97"/>
    <s v="UPI"/>
    <x v="0"/>
    <n v="0.28184892655382665"/>
    <x v="18"/>
    <s v="Profit"/>
  </r>
  <r>
    <s v="ORD-101397"/>
    <x v="454"/>
    <s v="CUST-3362"/>
    <x v="1"/>
    <x v="3"/>
    <s v="Madhya Pradesh"/>
    <x v="0"/>
    <x v="2"/>
    <x v="16"/>
    <n v="2"/>
    <n v="12945.16"/>
    <n v="0.05"/>
    <n v="24595.8"/>
    <n v="17530.099999999999"/>
    <n v="7065.7"/>
    <s v="Net Banking"/>
    <x v="0"/>
    <n v="0.28727262378129598"/>
    <x v="29"/>
    <s v="Profit"/>
  </r>
  <r>
    <s v="ORD-101398"/>
    <x v="219"/>
    <s v="CUST-1972"/>
    <x v="1"/>
    <x v="2"/>
    <s v="Jharkhand"/>
    <x v="0"/>
    <x v="0"/>
    <x v="1"/>
    <n v="2"/>
    <n v="435.12"/>
    <n v="0"/>
    <n v="870.24"/>
    <n v="650.6"/>
    <n v="219.64"/>
    <s v="UPI"/>
    <x v="0"/>
    <n v="0.25239014524728809"/>
    <x v="11"/>
    <s v="Profit"/>
  </r>
  <r>
    <s v="ORD-101399"/>
    <x v="29"/>
    <s v="CUST-1686"/>
    <x v="1"/>
    <x v="4"/>
    <s v="Himachal Pradesh"/>
    <x v="1"/>
    <x v="0"/>
    <x v="8"/>
    <n v="5"/>
    <n v="26251.16"/>
    <n v="0.15"/>
    <n v="111567.43"/>
    <n v="97158.53"/>
    <n v="14408.9"/>
    <s v="UPI"/>
    <x v="0"/>
    <n v="0.12914969897576739"/>
    <x v="20"/>
    <s v="Profit"/>
  </r>
  <r>
    <s v="ORD-101400"/>
    <x v="639"/>
    <s v="CUST-3101"/>
    <x v="1"/>
    <x v="2"/>
    <s v="Bihar"/>
    <x v="0"/>
    <x v="1"/>
    <x v="13"/>
    <n v="5"/>
    <n v="217.31"/>
    <n v="0"/>
    <n v="1086.55"/>
    <n v="878.74"/>
    <n v="207.81"/>
    <s v="Net Banking"/>
    <x v="0"/>
    <n v="0.19125673001702637"/>
    <x v="10"/>
    <s v="Profit"/>
  </r>
  <r>
    <s v="ORD-101401"/>
    <x v="286"/>
    <s v="CUST-1616"/>
    <x v="0"/>
    <x v="3"/>
    <s v="Uttar Pradesh"/>
    <x v="1"/>
    <x v="2"/>
    <x v="15"/>
    <n v="3"/>
    <n v="17836.54"/>
    <n v="0.05"/>
    <n v="50834.14"/>
    <n v="42017.59"/>
    <n v="8816.5499999999993"/>
    <s v="Net Banking"/>
    <x v="0"/>
    <n v="0.17343757561355419"/>
    <x v="20"/>
    <s v="Profit"/>
  </r>
  <r>
    <s v="ORD-101402"/>
    <x v="736"/>
    <s v="CUST-2886"/>
    <x v="1"/>
    <x v="2"/>
    <s v="Bihar"/>
    <x v="2"/>
    <x v="0"/>
    <x v="0"/>
    <n v="1"/>
    <n v="80997.05"/>
    <n v="0.15"/>
    <n v="68847.490000000005"/>
    <n v="65013"/>
    <n v="3834.49"/>
    <s v="Net Banking"/>
    <x v="0"/>
    <n v="5.5695421866505224E-2"/>
    <x v="11"/>
    <s v="Profit"/>
  </r>
  <r>
    <s v="ORD-101403"/>
    <x v="448"/>
    <s v="CUST-1414"/>
    <x v="1"/>
    <x v="0"/>
    <s v="Telangana"/>
    <x v="0"/>
    <x v="0"/>
    <x v="0"/>
    <n v="2"/>
    <n v="39883.519999999997"/>
    <n v="0.15"/>
    <n v="67801.98"/>
    <n v="42935.55"/>
    <n v="24866.43"/>
    <s v="UPI"/>
    <x v="0"/>
    <n v="0.36675079400336097"/>
    <x v="30"/>
    <s v="Profit"/>
  </r>
  <r>
    <s v="ORD-101404"/>
    <x v="505"/>
    <s v="CUST-1508"/>
    <x v="0"/>
    <x v="0"/>
    <s v="Tamil Nadu"/>
    <x v="0"/>
    <x v="0"/>
    <x v="1"/>
    <n v="4"/>
    <n v="554.46"/>
    <n v="0"/>
    <n v="2217.84"/>
    <n v="1817.4"/>
    <n v="400.44"/>
    <s v="Cash"/>
    <x v="0"/>
    <n v="0.18055405259171084"/>
    <x v="12"/>
    <s v="Profit"/>
  </r>
  <r>
    <s v="ORD-101405"/>
    <x v="13"/>
    <s v="CUST-1281"/>
    <x v="2"/>
    <x v="1"/>
    <s v="Goa"/>
    <x v="2"/>
    <x v="1"/>
    <x v="13"/>
    <n v="1"/>
    <n v="265.20999999999998"/>
    <n v="0.25"/>
    <n v="198.91"/>
    <n v="210.47"/>
    <n v="-11.56"/>
    <s v="Net Banking"/>
    <x v="0"/>
    <n v="-5.8116736212357349E-2"/>
    <x v="9"/>
    <s v="Loss"/>
  </r>
  <r>
    <s v="ORD-101406"/>
    <x v="707"/>
    <s v="CUST-3135"/>
    <x v="0"/>
    <x v="1"/>
    <s v="Madhya Pradesh"/>
    <x v="2"/>
    <x v="2"/>
    <x v="12"/>
    <n v="2"/>
    <n v="11564.37"/>
    <n v="0.15"/>
    <n v="19659.43"/>
    <n v="12352.74"/>
    <n v="7306.69"/>
    <s v="Cash"/>
    <x v="0"/>
    <n v="0.3716633696907794"/>
    <x v="8"/>
    <s v="Profit"/>
  </r>
  <r>
    <s v="ORD-101407"/>
    <x v="147"/>
    <s v="CUST-3028"/>
    <x v="0"/>
    <x v="4"/>
    <s v="Delhi"/>
    <x v="0"/>
    <x v="2"/>
    <x v="9"/>
    <n v="4"/>
    <n v="4164.66"/>
    <n v="0.05"/>
    <n v="15825.71"/>
    <n v="11190.48"/>
    <n v="4635.2299999999996"/>
    <s v="Debit Card"/>
    <x v="0"/>
    <n v="0.29289238839837201"/>
    <x v="31"/>
    <s v="Profit"/>
  </r>
  <r>
    <s v="ORD-101408"/>
    <x v="548"/>
    <s v="CUST-3057"/>
    <x v="0"/>
    <x v="3"/>
    <s v="Uttar Pradesh"/>
    <x v="0"/>
    <x v="2"/>
    <x v="10"/>
    <n v="2"/>
    <n v="11888.94"/>
    <n v="0.05"/>
    <n v="22588.99"/>
    <n v="17055.080000000002"/>
    <n v="5533.91"/>
    <s v="Cash"/>
    <x v="0"/>
    <n v="0.24498262206499713"/>
    <x v="29"/>
    <s v="Profit"/>
  </r>
  <r>
    <s v="ORD-101409"/>
    <x v="737"/>
    <s v="CUST-1937"/>
    <x v="1"/>
    <x v="3"/>
    <s v="Uttar Pradesh"/>
    <x v="2"/>
    <x v="0"/>
    <x v="1"/>
    <n v="3"/>
    <n v="348.89"/>
    <n v="0.15"/>
    <n v="889.67"/>
    <n v="636.66"/>
    <n v="253.01"/>
    <s v="UPI"/>
    <x v="0"/>
    <n v="0.28438634549889286"/>
    <x v="27"/>
    <s v="Profit"/>
  </r>
  <r>
    <s v="ORD-101410"/>
    <x v="159"/>
    <s v="CUST-1549"/>
    <x v="1"/>
    <x v="0"/>
    <s v="Tamil Nadu"/>
    <x v="2"/>
    <x v="0"/>
    <x v="6"/>
    <n v="1"/>
    <n v="6415.74"/>
    <n v="0.05"/>
    <n v="6094.95"/>
    <n v="5174.8500000000004"/>
    <n v="920.1"/>
    <s v="Credit Card"/>
    <x v="0"/>
    <n v="0.15096104151797801"/>
    <x v="32"/>
    <s v="Profit"/>
  </r>
  <r>
    <s v="ORD-101411"/>
    <x v="441"/>
    <s v="CUST-2725"/>
    <x v="0"/>
    <x v="4"/>
    <s v="Delhi"/>
    <x v="2"/>
    <x v="0"/>
    <x v="1"/>
    <n v="2"/>
    <n v="1387.75"/>
    <n v="0.25"/>
    <n v="2081.62"/>
    <n v="2032.58"/>
    <n v="49.04"/>
    <s v="Net Banking"/>
    <x v="0"/>
    <n v="2.3558574571727789E-2"/>
    <x v="16"/>
    <s v="Profit"/>
  </r>
  <r>
    <s v="ORD-101412"/>
    <x v="106"/>
    <s v="CUST-1324"/>
    <x v="2"/>
    <x v="1"/>
    <s v="Maharashtra"/>
    <x v="0"/>
    <x v="0"/>
    <x v="2"/>
    <n v="1"/>
    <n v="13429.12"/>
    <n v="0.15"/>
    <n v="11414.75"/>
    <n v="7999.84"/>
    <n v="3414.91"/>
    <s v="UPI"/>
    <x v="0"/>
    <n v="0.29916642940055627"/>
    <x v="21"/>
    <s v="Profit"/>
  </r>
  <r>
    <s v="ORD-101413"/>
    <x v="702"/>
    <s v="CUST-1917"/>
    <x v="0"/>
    <x v="2"/>
    <s v="Jharkhand"/>
    <x v="2"/>
    <x v="0"/>
    <x v="0"/>
    <n v="1"/>
    <n v="63199.41"/>
    <n v="0"/>
    <n v="63199.41"/>
    <n v="45494.68"/>
    <n v="17704.73"/>
    <s v="Cash"/>
    <x v="0"/>
    <n v="0.28014074814938933"/>
    <x v="11"/>
    <s v="Profit"/>
  </r>
  <r>
    <s v="ORD-101414"/>
    <x v="738"/>
    <s v="CUST-1940"/>
    <x v="0"/>
    <x v="1"/>
    <s v="Rajasthan"/>
    <x v="0"/>
    <x v="1"/>
    <x v="3"/>
    <n v="1"/>
    <n v="61.77"/>
    <n v="0.05"/>
    <n v="58.68"/>
    <n v="34.85"/>
    <n v="23.83"/>
    <s v="Cash"/>
    <x v="0"/>
    <n v="0.40610088616223583"/>
    <x v="31"/>
    <s v="Profit"/>
  </r>
  <r>
    <s v="ORD-101415"/>
    <x v="294"/>
    <s v="CUST-3494"/>
    <x v="1"/>
    <x v="3"/>
    <s v="Rajasthan"/>
    <x v="2"/>
    <x v="0"/>
    <x v="1"/>
    <n v="3"/>
    <n v="513.48"/>
    <n v="0.25"/>
    <n v="1155.33"/>
    <n v="1237.5"/>
    <n v="-82.17"/>
    <s v="Cash"/>
    <x v="0"/>
    <n v="-7.1122536418166238E-2"/>
    <x v="24"/>
    <s v="Loss"/>
  </r>
  <r>
    <s v="ORD-101416"/>
    <x v="54"/>
    <s v="CUST-2031"/>
    <x v="2"/>
    <x v="2"/>
    <s v="West Bengal"/>
    <x v="2"/>
    <x v="0"/>
    <x v="1"/>
    <n v="2"/>
    <n v="840.99"/>
    <n v="0.05"/>
    <n v="1597.88"/>
    <n v="1057.6600000000001"/>
    <n v="540.22"/>
    <s v="Net Banking"/>
    <x v="1"/>
    <n v="0.33808546323879141"/>
    <x v="28"/>
    <s v="Profit"/>
  </r>
  <r>
    <s v="ORD-101417"/>
    <x v="270"/>
    <s v="CUST-3036"/>
    <x v="1"/>
    <x v="1"/>
    <s v="Goa"/>
    <x v="0"/>
    <x v="2"/>
    <x v="9"/>
    <n v="2"/>
    <n v="10369.1"/>
    <n v="0.05"/>
    <n v="19701.29"/>
    <n v="15604.63"/>
    <n v="4096.66"/>
    <s v="Net Banking"/>
    <x v="0"/>
    <n v="0.2079386679755488"/>
    <x v="15"/>
    <s v="Profit"/>
  </r>
  <r>
    <s v="ORD-101418"/>
    <x v="145"/>
    <s v="CUST-2515"/>
    <x v="0"/>
    <x v="3"/>
    <s v="Rajasthan"/>
    <x v="2"/>
    <x v="0"/>
    <x v="0"/>
    <n v="2"/>
    <n v="89020.37"/>
    <n v="0.1"/>
    <n v="160236.67000000001"/>
    <n v="107439.07"/>
    <n v="52797.599999999999"/>
    <s v="UPI"/>
    <x v="0"/>
    <n v="0.32949761125215593"/>
    <x v="28"/>
    <s v="Profit"/>
  </r>
  <r>
    <s v="ORD-101419"/>
    <x v="284"/>
    <s v="CUST-2740"/>
    <x v="0"/>
    <x v="3"/>
    <s v="Uttar Pradesh"/>
    <x v="0"/>
    <x v="2"/>
    <x v="15"/>
    <n v="1"/>
    <n v="15675.35"/>
    <n v="0.1"/>
    <n v="14107.82"/>
    <n v="9008.6"/>
    <n v="5099.22"/>
    <s v="Cash"/>
    <x v="0"/>
    <n v="0.36144634677788634"/>
    <x v="14"/>
    <s v="Profit"/>
  </r>
  <r>
    <s v="ORD-101420"/>
    <x v="518"/>
    <s v="CUST-2201"/>
    <x v="0"/>
    <x v="1"/>
    <s v="Maharashtra"/>
    <x v="2"/>
    <x v="1"/>
    <x v="14"/>
    <n v="4"/>
    <n v="416.93"/>
    <n v="0"/>
    <n v="1667.72"/>
    <n v="1116.07"/>
    <n v="551.65"/>
    <s v="Debit Card"/>
    <x v="0"/>
    <n v="0.33078094644184874"/>
    <x v="2"/>
    <s v="Profit"/>
  </r>
  <r>
    <s v="ORD-101421"/>
    <x v="589"/>
    <s v="CUST-3165"/>
    <x v="0"/>
    <x v="2"/>
    <s v="Assam"/>
    <x v="0"/>
    <x v="0"/>
    <x v="11"/>
    <n v="2"/>
    <n v="601.29999999999995"/>
    <n v="0.1"/>
    <n v="1082.3399999999999"/>
    <n v="754.4"/>
    <n v="327.94"/>
    <s v="UPI"/>
    <x v="0"/>
    <n v="0.30299166620470463"/>
    <x v="10"/>
    <s v="Profit"/>
  </r>
  <r>
    <s v="ORD-101422"/>
    <x v="98"/>
    <s v="CUST-2819"/>
    <x v="1"/>
    <x v="3"/>
    <s v="Chhattisgarh"/>
    <x v="1"/>
    <x v="2"/>
    <x v="15"/>
    <n v="2"/>
    <n v="10534.9"/>
    <n v="0.25"/>
    <n v="15802.35"/>
    <n v="12288.67"/>
    <n v="3513.68"/>
    <s v="Cash"/>
    <x v="0"/>
    <n v="0.22235173882365597"/>
    <x v="3"/>
    <s v="Profit"/>
  </r>
  <r>
    <s v="ORD-101423"/>
    <x v="392"/>
    <s v="CUST-2936"/>
    <x v="2"/>
    <x v="3"/>
    <s v="Uttar Pradesh"/>
    <x v="1"/>
    <x v="0"/>
    <x v="0"/>
    <n v="4"/>
    <n v="61346.05"/>
    <n v="0.2"/>
    <n v="196307.36"/>
    <n v="182813.74"/>
    <n v="13493.62"/>
    <s v="UPI"/>
    <x v="0"/>
    <n v="6.8737208834146621E-2"/>
    <x v="28"/>
    <s v="Profit"/>
  </r>
  <r>
    <s v="ORD-101424"/>
    <x v="201"/>
    <s v="CUST-2597"/>
    <x v="1"/>
    <x v="4"/>
    <s v="Himachal Pradesh"/>
    <x v="2"/>
    <x v="1"/>
    <x v="5"/>
    <n v="2"/>
    <n v="457.21"/>
    <n v="0.05"/>
    <n v="868.7"/>
    <n v="672.02"/>
    <n v="196.68"/>
    <s v="Cash"/>
    <x v="0"/>
    <n v="0.22640727523886267"/>
    <x v="18"/>
    <s v="Profit"/>
  </r>
  <r>
    <s v="ORD-101425"/>
    <x v="739"/>
    <s v="CUST-2390"/>
    <x v="1"/>
    <x v="4"/>
    <s v="Uttar Pradesh"/>
    <x v="0"/>
    <x v="0"/>
    <x v="2"/>
    <n v="2"/>
    <n v="17309.54"/>
    <n v="0.05"/>
    <n v="32888.129999999997"/>
    <n v="20266.63"/>
    <n v="12621.5"/>
    <s v="Net Banking"/>
    <x v="0"/>
    <n v="0.38377067957345101"/>
    <x v="21"/>
    <s v="Profit"/>
  </r>
  <r>
    <s v="ORD-101426"/>
    <x v="107"/>
    <s v="CUST-3390"/>
    <x v="1"/>
    <x v="0"/>
    <s v="Tamil Nadu"/>
    <x v="2"/>
    <x v="0"/>
    <x v="0"/>
    <n v="3"/>
    <n v="86405.83"/>
    <n v="0.2"/>
    <n v="207373.99"/>
    <n v="180078.26"/>
    <n v="27295.73"/>
    <s v="UPI"/>
    <x v="0"/>
    <n v="0.13162561997288089"/>
    <x v="5"/>
    <s v="Profit"/>
  </r>
  <r>
    <s v="ORD-101427"/>
    <x v="559"/>
    <s v="CUST-2209"/>
    <x v="0"/>
    <x v="0"/>
    <s v="Karnataka"/>
    <x v="0"/>
    <x v="2"/>
    <x v="15"/>
    <n v="4"/>
    <n v="17978.099999999999"/>
    <n v="0.25"/>
    <n v="53934.3"/>
    <n v="47201.78"/>
    <n v="6732.52"/>
    <s v="Debit Card"/>
    <x v="0"/>
    <n v="0.12482817057049039"/>
    <x v="22"/>
    <s v="Profit"/>
  </r>
  <r>
    <s v="ORD-101428"/>
    <x v="165"/>
    <s v="CUST-3316"/>
    <x v="1"/>
    <x v="3"/>
    <s v="Madhya Pradesh"/>
    <x v="1"/>
    <x v="0"/>
    <x v="8"/>
    <n v="5"/>
    <n v="20847.2"/>
    <n v="0.05"/>
    <n v="99024.2"/>
    <n v="61897.79"/>
    <n v="37126.410000000003"/>
    <s v="Net Banking"/>
    <x v="2"/>
    <n v="0.37492259467887651"/>
    <x v="6"/>
    <s v="Profit"/>
  </r>
  <r>
    <s v="ORD-101429"/>
    <x v="531"/>
    <s v="CUST-2952"/>
    <x v="1"/>
    <x v="4"/>
    <s v="Himachal Pradesh"/>
    <x v="0"/>
    <x v="2"/>
    <x v="12"/>
    <n v="2"/>
    <n v="13066.1"/>
    <n v="0.1"/>
    <n v="23518.98"/>
    <n v="19096.080000000002"/>
    <n v="4422.8999999999996"/>
    <s v="Net Banking"/>
    <x v="0"/>
    <n v="0.18805662490465147"/>
    <x v="28"/>
    <s v="Profit"/>
  </r>
  <r>
    <s v="ORD-101430"/>
    <x v="138"/>
    <s v="CUST-1404"/>
    <x v="1"/>
    <x v="2"/>
    <s v="Jharkhand"/>
    <x v="1"/>
    <x v="2"/>
    <x v="15"/>
    <n v="2"/>
    <n v="14339.67"/>
    <n v="0.1"/>
    <n v="25811.41"/>
    <n v="22656.25"/>
    <n v="3155.16"/>
    <s v="Net Banking"/>
    <x v="0"/>
    <n v="0.12223896331118679"/>
    <x v="12"/>
    <s v="Profit"/>
  </r>
  <r>
    <s v="ORD-101431"/>
    <x v="630"/>
    <s v="CUST-3201"/>
    <x v="1"/>
    <x v="2"/>
    <s v="Jharkhand"/>
    <x v="0"/>
    <x v="1"/>
    <x v="4"/>
    <n v="8"/>
    <n v="165.96"/>
    <n v="0.15"/>
    <n v="1128.53"/>
    <n v="918.75"/>
    <n v="209.78"/>
    <s v="Credit Card"/>
    <x v="0"/>
    <n v="0.18588783638893075"/>
    <x v="4"/>
    <s v="Profit"/>
  </r>
  <r>
    <s v="ORD-101432"/>
    <x v="721"/>
    <s v="CUST-3121"/>
    <x v="0"/>
    <x v="4"/>
    <s v="Himachal Pradesh"/>
    <x v="0"/>
    <x v="0"/>
    <x v="0"/>
    <n v="2"/>
    <n v="60141.89"/>
    <n v="0.15"/>
    <n v="102241.21"/>
    <n v="73236.53"/>
    <n v="29004.68"/>
    <s v="UPI"/>
    <x v="0"/>
    <n v="0.28368873959922813"/>
    <x v="17"/>
    <s v="Profit"/>
  </r>
  <r>
    <s v="ORD-101433"/>
    <x v="152"/>
    <s v="CUST-2981"/>
    <x v="0"/>
    <x v="4"/>
    <s v="Delhi"/>
    <x v="0"/>
    <x v="0"/>
    <x v="8"/>
    <n v="2"/>
    <n v="24946.31"/>
    <n v="0.1"/>
    <n v="44903.360000000001"/>
    <n v="40841.300000000003"/>
    <n v="4062.06"/>
    <s v="Credit Card"/>
    <x v="2"/>
    <n v="9.0462272756426237E-2"/>
    <x v="24"/>
    <s v="Profit"/>
  </r>
  <r>
    <s v="ORD-101434"/>
    <x v="566"/>
    <s v="CUST-2281"/>
    <x v="0"/>
    <x v="3"/>
    <s v="Madhya Pradesh"/>
    <x v="1"/>
    <x v="1"/>
    <x v="5"/>
    <n v="4"/>
    <n v="115.64"/>
    <n v="0.15"/>
    <n v="393.18"/>
    <n v="291.7"/>
    <n v="101.48"/>
    <s v="UPI"/>
    <x v="0"/>
    <n v="0.25810061549417568"/>
    <x v="8"/>
    <s v="Profit"/>
  </r>
  <r>
    <s v="ORD-101435"/>
    <x v="63"/>
    <s v="CUST-1380"/>
    <x v="0"/>
    <x v="2"/>
    <s v="Jharkhand"/>
    <x v="0"/>
    <x v="1"/>
    <x v="14"/>
    <n v="2"/>
    <n v="410.17"/>
    <n v="0.1"/>
    <n v="738.31"/>
    <n v="575.36"/>
    <n v="162.94999999999999"/>
    <s v="Net Banking"/>
    <x v="0"/>
    <n v="0.22070674919749156"/>
    <x v="29"/>
    <s v="Profit"/>
  </r>
  <r>
    <s v="ORD-101436"/>
    <x v="109"/>
    <s v="CUST-2991"/>
    <x v="2"/>
    <x v="3"/>
    <s v="Madhya Pradesh"/>
    <x v="2"/>
    <x v="1"/>
    <x v="4"/>
    <n v="5"/>
    <n v="164.13"/>
    <n v="0.2"/>
    <n v="656.52"/>
    <n v="466.43"/>
    <n v="190.09"/>
    <s v="Cash"/>
    <x v="0"/>
    <n v="0.28954182660086519"/>
    <x v="23"/>
    <s v="Profit"/>
  </r>
  <r>
    <s v="ORD-101437"/>
    <x v="540"/>
    <s v="CUST-1492"/>
    <x v="0"/>
    <x v="1"/>
    <s v="Goa"/>
    <x v="2"/>
    <x v="0"/>
    <x v="11"/>
    <n v="6"/>
    <n v="2364.9899999999998"/>
    <n v="0"/>
    <n v="14189.94"/>
    <n v="9179.84"/>
    <n v="5010.1000000000004"/>
    <s v="Debit Card"/>
    <x v="0"/>
    <n v="0.35307407924205458"/>
    <x v="25"/>
    <s v="Profit"/>
  </r>
  <r>
    <s v="ORD-101438"/>
    <x v="740"/>
    <s v="CUST-1228"/>
    <x v="1"/>
    <x v="3"/>
    <s v="Chhattisgarh"/>
    <x v="2"/>
    <x v="0"/>
    <x v="6"/>
    <n v="2"/>
    <n v="4484.92"/>
    <n v="0.15"/>
    <n v="7624.36"/>
    <n v="5807.54"/>
    <n v="1816.82"/>
    <s v="Cash"/>
    <x v="0"/>
    <n v="0.23829147626817201"/>
    <x v="4"/>
    <s v="Profit"/>
  </r>
  <r>
    <s v="ORD-101439"/>
    <x v="92"/>
    <s v="CUST-1798"/>
    <x v="0"/>
    <x v="2"/>
    <s v="Assam"/>
    <x v="2"/>
    <x v="1"/>
    <x v="14"/>
    <n v="4"/>
    <n v="190.83"/>
    <n v="0"/>
    <n v="763.32"/>
    <n v="562.22"/>
    <n v="201.1"/>
    <s v="UPI"/>
    <x v="0"/>
    <n v="0.26345438348268091"/>
    <x v="17"/>
    <s v="Profit"/>
  </r>
  <r>
    <s v="ORD-101440"/>
    <x v="106"/>
    <s v="CUST-2974"/>
    <x v="2"/>
    <x v="3"/>
    <s v="Chhattisgarh"/>
    <x v="1"/>
    <x v="1"/>
    <x v="4"/>
    <n v="2"/>
    <n v="188.14"/>
    <n v="0.15"/>
    <n v="319.83999999999997"/>
    <n v="300.33"/>
    <n v="19.510000000000002"/>
    <s v="Credit Card"/>
    <x v="1"/>
    <n v="6.0999249624812416E-2"/>
    <x v="21"/>
    <s v="Profit"/>
  </r>
  <r>
    <s v="ORD-101441"/>
    <x v="145"/>
    <s v="CUST-2914"/>
    <x v="0"/>
    <x v="4"/>
    <s v="Punjab"/>
    <x v="0"/>
    <x v="1"/>
    <x v="3"/>
    <n v="1"/>
    <n v="157.41999999999999"/>
    <n v="0"/>
    <n v="157.41999999999999"/>
    <n v="102.46"/>
    <n v="54.96"/>
    <s v="Debit Card"/>
    <x v="0"/>
    <n v="0.34912971668148907"/>
    <x v="28"/>
    <s v="Profit"/>
  </r>
  <r>
    <s v="ORD-101442"/>
    <x v="741"/>
    <s v="CUST-3322"/>
    <x v="0"/>
    <x v="2"/>
    <s v="Bihar"/>
    <x v="0"/>
    <x v="0"/>
    <x v="8"/>
    <n v="1"/>
    <n v="16201.25"/>
    <n v="0"/>
    <n v="16201.25"/>
    <n v="11933.6"/>
    <n v="4267.6499999999996"/>
    <s v="UPI"/>
    <x v="0"/>
    <n v="0.26341485996450886"/>
    <x v="21"/>
    <s v="Profit"/>
  </r>
  <r>
    <s v="ORD-101443"/>
    <x v="742"/>
    <s v="CUST-2413"/>
    <x v="0"/>
    <x v="4"/>
    <s v="Haryana"/>
    <x v="0"/>
    <x v="2"/>
    <x v="15"/>
    <n v="3"/>
    <n v="14652.65"/>
    <n v="0.15"/>
    <n v="37364.26"/>
    <n v="35525.83"/>
    <n v="1838.43"/>
    <s v="Cash"/>
    <x v="0"/>
    <n v="4.920290138222997E-2"/>
    <x v="7"/>
    <s v="Profit"/>
  </r>
  <r>
    <s v="ORD-101444"/>
    <x v="592"/>
    <s v="CUST-3442"/>
    <x v="2"/>
    <x v="2"/>
    <s v="Assam"/>
    <x v="0"/>
    <x v="2"/>
    <x v="12"/>
    <n v="3"/>
    <n v="13603.07"/>
    <n v="0"/>
    <n v="40809.21"/>
    <n v="22650.33"/>
    <n v="18158.88"/>
    <s v="Cash"/>
    <x v="0"/>
    <n v="0.44497014276924257"/>
    <x v="32"/>
    <s v="Profit"/>
  </r>
  <r>
    <s v="ORD-101445"/>
    <x v="405"/>
    <s v="CUST-1458"/>
    <x v="0"/>
    <x v="3"/>
    <s v="Rajasthan"/>
    <x v="1"/>
    <x v="2"/>
    <x v="12"/>
    <n v="2"/>
    <n v="6384.01"/>
    <n v="0.05"/>
    <n v="12129.62"/>
    <n v="6845.35"/>
    <n v="5284.27"/>
    <s v="UPI"/>
    <x v="0"/>
    <n v="0.43565008631762581"/>
    <x v="18"/>
    <s v="Profit"/>
  </r>
  <r>
    <s v="ORD-101446"/>
    <x v="177"/>
    <s v="CUST-2296"/>
    <x v="0"/>
    <x v="1"/>
    <s v="Madhya Pradesh"/>
    <x v="2"/>
    <x v="1"/>
    <x v="13"/>
    <n v="4"/>
    <n v="135.1"/>
    <n v="0.2"/>
    <n v="432.32"/>
    <n v="341.11"/>
    <n v="91.21"/>
    <s v="UPI"/>
    <x v="0"/>
    <n v="0.2109779792746114"/>
    <x v="26"/>
    <s v="Profit"/>
  </r>
  <r>
    <s v="ORD-101447"/>
    <x v="743"/>
    <s v="CUST-3348"/>
    <x v="1"/>
    <x v="1"/>
    <s v="Madhya Pradesh"/>
    <x v="0"/>
    <x v="0"/>
    <x v="2"/>
    <n v="2"/>
    <n v="12790.95"/>
    <n v="0.05"/>
    <n v="24302.81"/>
    <n v="14956.58"/>
    <n v="9346.23"/>
    <s v="UPI"/>
    <x v="0"/>
    <n v="0.38457404719865723"/>
    <x v="7"/>
    <s v="Profit"/>
  </r>
  <r>
    <s v="ORD-101448"/>
    <x v="314"/>
    <s v="CUST-2727"/>
    <x v="0"/>
    <x v="2"/>
    <s v="Assam"/>
    <x v="0"/>
    <x v="0"/>
    <x v="6"/>
    <n v="1"/>
    <n v="6289.65"/>
    <n v="0.1"/>
    <n v="5660.68"/>
    <n v="4122"/>
    <n v="1538.68"/>
    <s v="Cash"/>
    <x v="2"/>
    <n v="0.27181893341436009"/>
    <x v="17"/>
    <s v="Profit"/>
  </r>
  <r>
    <s v="ORD-101449"/>
    <x v="744"/>
    <s v="CUST-1717"/>
    <x v="0"/>
    <x v="1"/>
    <s v="Goa"/>
    <x v="0"/>
    <x v="2"/>
    <x v="16"/>
    <n v="1"/>
    <n v="15329.81"/>
    <n v="0.15"/>
    <n v="13030.34"/>
    <n v="11312.65"/>
    <n v="1717.69"/>
    <s v="Net Banking"/>
    <x v="2"/>
    <n v="0.13182234692264361"/>
    <x v="2"/>
    <s v="Profit"/>
  </r>
  <r>
    <s v="ORD-101450"/>
    <x v="470"/>
    <s v="CUST-1712"/>
    <x v="0"/>
    <x v="3"/>
    <s v="Chhattisgarh"/>
    <x v="0"/>
    <x v="0"/>
    <x v="11"/>
    <n v="5"/>
    <n v="541.45000000000005"/>
    <n v="0.1"/>
    <n v="2436.5300000000002"/>
    <n v="1594.97"/>
    <n v="841.56"/>
    <s v="Cash"/>
    <x v="0"/>
    <n v="0.3453928332505653"/>
    <x v="6"/>
    <s v="Profit"/>
  </r>
  <r>
    <s v="ORD-101451"/>
    <x v="178"/>
    <s v="CUST-2777"/>
    <x v="1"/>
    <x v="3"/>
    <s v="Uttar Pradesh"/>
    <x v="0"/>
    <x v="0"/>
    <x v="0"/>
    <n v="4"/>
    <n v="89718.11"/>
    <n v="0"/>
    <n v="358872.44"/>
    <n v="274619.75"/>
    <n v="84252.69"/>
    <s v="Cash"/>
    <x v="0"/>
    <n v="0.23477057753445765"/>
    <x v="24"/>
    <s v="Profit"/>
  </r>
  <r>
    <s v="ORD-101452"/>
    <x v="402"/>
    <s v="CUST-1005"/>
    <x v="0"/>
    <x v="3"/>
    <s v="Rajasthan"/>
    <x v="2"/>
    <x v="2"/>
    <x v="12"/>
    <n v="2"/>
    <n v="9774.2800000000007"/>
    <n v="0.1"/>
    <n v="17593.7"/>
    <n v="12031.69"/>
    <n v="5562.01"/>
    <s v="Cash"/>
    <x v="1"/>
    <n v="0.3161364579366478"/>
    <x v="8"/>
    <s v="Profit"/>
  </r>
  <r>
    <s v="ORD-101453"/>
    <x v="359"/>
    <s v="CUST-2599"/>
    <x v="0"/>
    <x v="4"/>
    <s v="Uttar Pradesh"/>
    <x v="1"/>
    <x v="1"/>
    <x v="14"/>
    <n v="1"/>
    <n v="231.6"/>
    <n v="0.15"/>
    <n v="196.86"/>
    <n v="158.66"/>
    <n v="38.200000000000003"/>
    <s v="Debit Card"/>
    <x v="0"/>
    <n v="0.19404653052931017"/>
    <x v="27"/>
    <s v="Profit"/>
  </r>
  <r>
    <s v="ORD-101454"/>
    <x v="408"/>
    <s v="CUST-2774"/>
    <x v="1"/>
    <x v="3"/>
    <s v="Rajasthan"/>
    <x v="0"/>
    <x v="1"/>
    <x v="14"/>
    <n v="3"/>
    <n v="478.11"/>
    <n v="0.05"/>
    <n v="1362.61"/>
    <n v="1174.9100000000001"/>
    <n v="187.7"/>
    <s v="UPI"/>
    <x v="0"/>
    <n v="0.13775034676099546"/>
    <x v="13"/>
    <s v="Profit"/>
  </r>
  <r>
    <s v="ORD-101455"/>
    <x v="605"/>
    <s v="CUST-2814"/>
    <x v="2"/>
    <x v="0"/>
    <s v="Andhra Pradesh"/>
    <x v="2"/>
    <x v="1"/>
    <x v="13"/>
    <n v="4"/>
    <n v="171.94"/>
    <n v="0.2"/>
    <n v="550.21"/>
    <n v="438.39"/>
    <n v="111.82"/>
    <s v="Debit Card"/>
    <x v="0"/>
    <n v="0.20323149342978133"/>
    <x v="8"/>
    <s v="Profit"/>
  </r>
  <r>
    <s v="ORD-101456"/>
    <x v="206"/>
    <s v="CUST-2227"/>
    <x v="0"/>
    <x v="2"/>
    <s v="Jharkhand"/>
    <x v="1"/>
    <x v="1"/>
    <x v="5"/>
    <n v="8"/>
    <n v="138.47999999999999"/>
    <n v="0.05"/>
    <n v="1052.45"/>
    <n v="685.52"/>
    <n v="366.93"/>
    <s v="UPI"/>
    <x v="0"/>
    <n v="0.34864364102807732"/>
    <x v="10"/>
    <s v="Profit"/>
  </r>
  <r>
    <s v="ORD-101457"/>
    <x v="150"/>
    <s v="CUST-3221"/>
    <x v="1"/>
    <x v="4"/>
    <s v="Uttar Pradesh"/>
    <x v="0"/>
    <x v="1"/>
    <x v="14"/>
    <n v="2"/>
    <n v="219.28"/>
    <n v="0.25"/>
    <n v="328.92"/>
    <n v="259.01"/>
    <n v="69.91"/>
    <s v="Credit Card"/>
    <x v="0"/>
    <n v="0.21254408366776115"/>
    <x v="16"/>
    <s v="Profit"/>
  </r>
  <r>
    <s v="ORD-101458"/>
    <x v="377"/>
    <s v="CUST-2702"/>
    <x v="1"/>
    <x v="4"/>
    <s v="Delhi"/>
    <x v="0"/>
    <x v="1"/>
    <x v="14"/>
    <n v="3"/>
    <n v="364.19"/>
    <n v="0.1"/>
    <n v="983.31"/>
    <n v="732.76"/>
    <n v="250.55"/>
    <s v="Cash"/>
    <x v="0"/>
    <n v="0.25480265633421811"/>
    <x v="20"/>
    <s v="Profit"/>
  </r>
  <r>
    <s v="ORD-101459"/>
    <x v="461"/>
    <s v="CUST-2878"/>
    <x v="1"/>
    <x v="0"/>
    <s v="Tamil Nadu"/>
    <x v="0"/>
    <x v="2"/>
    <x v="9"/>
    <n v="5"/>
    <n v="11535.8"/>
    <n v="0"/>
    <n v="57679"/>
    <n v="45816.88"/>
    <n v="11862.12"/>
    <s v="Net Banking"/>
    <x v="0"/>
    <n v="0.2056575183342291"/>
    <x v="20"/>
    <s v="Profit"/>
  </r>
  <r>
    <s v="ORD-101460"/>
    <x v="745"/>
    <s v="CUST-2201"/>
    <x v="1"/>
    <x v="4"/>
    <s v="Himachal Pradesh"/>
    <x v="0"/>
    <x v="2"/>
    <x v="15"/>
    <n v="1"/>
    <n v="20525.810000000001"/>
    <n v="0.2"/>
    <n v="16420.650000000001"/>
    <n v="16186.62"/>
    <n v="234.03"/>
    <s v="Credit Card"/>
    <x v="0"/>
    <n v="1.4252176375478437E-2"/>
    <x v="18"/>
    <s v="Profit"/>
  </r>
  <r>
    <s v="ORD-101461"/>
    <x v="742"/>
    <s v="CUST-2296"/>
    <x v="0"/>
    <x v="3"/>
    <s v="Uttar Pradesh"/>
    <x v="0"/>
    <x v="2"/>
    <x v="15"/>
    <n v="4"/>
    <n v="17121.28"/>
    <n v="0.2"/>
    <n v="54788.1"/>
    <n v="51135.4"/>
    <n v="3652.7"/>
    <s v="UPI"/>
    <x v="0"/>
    <n v="6.6669587008857764E-2"/>
    <x v="7"/>
    <s v="Profit"/>
  </r>
  <r>
    <s v="ORD-101462"/>
    <x v="315"/>
    <s v="CUST-1676"/>
    <x v="0"/>
    <x v="3"/>
    <s v="Madhya Pradesh"/>
    <x v="1"/>
    <x v="1"/>
    <x v="5"/>
    <n v="2"/>
    <n v="464.76"/>
    <n v="0.2"/>
    <n v="743.62"/>
    <n v="722.3"/>
    <n v="21.32"/>
    <s v="Cash"/>
    <x v="0"/>
    <n v="2.8670557542831016E-2"/>
    <x v="0"/>
    <s v="Profit"/>
  </r>
  <r>
    <s v="ORD-101463"/>
    <x v="718"/>
    <s v="CUST-2057"/>
    <x v="2"/>
    <x v="2"/>
    <s v="Jharkhand"/>
    <x v="0"/>
    <x v="2"/>
    <x v="10"/>
    <n v="4"/>
    <n v="17469.16"/>
    <n v="0.2"/>
    <n v="55901.31"/>
    <n v="44452.42"/>
    <n v="11448.89"/>
    <s v="UPI"/>
    <x v="0"/>
    <n v="0.20480539722593263"/>
    <x v="20"/>
    <s v="Profit"/>
  </r>
  <r>
    <s v="ORD-101464"/>
    <x v="385"/>
    <s v="CUST-2094"/>
    <x v="0"/>
    <x v="3"/>
    <s v="Madhya Pradesh"/>
    <x v="0"/>
    <x v="2"/>
    <x v="12"/>
    <n v="2"/>
    <n v="8439.7199999999993"/>
    <n v="0.2"/>
    <n v="13503.55"/>
    <n v="8824.17"/>
    <n v="4679.38"/>
    <s v="UPI"/>
    <x v="1"/>
    <n v="0.34652961628608775"/>
    <x v="25"/>
    <s v="Profit"/>
  </r>
  <r>
    <s v="ORD-101465"/>
    <x v="718"/>
    <s v="CUST-1114"/>
    <x v="2"/>
    <x v="2"/>
    <s v="Odisha"/>
    <x v="2"/>
    <x v="0"/>
    <x v="6"/>
    <n v="4"/>
    <n v="2411.4299999999998"/>
    <n v="0.15"/>
    <n v="8198.86"/>
    <n v="7814.6"/>
    <n v="384.26"/>
    <s v="Credit Card"/>
    <x v="0"/>
    <n v="4.6867491334161085E-2"/>
    <x v="20"/>
    <s v="Profit"/>
  </r>
  <r>
    <s v="ORD-101466"/>
    <x v="260"/>
    <s v="CUST-3269"/>
    <x v="0"/>
    <x v="2"/>
    <s v="Assam"/>
    <x v="2"/>
    <x v="1"/>
    <x v="14"/>
    <n v="2"/>
    <n v="214.41"/>
    <n v="0.05"/>
    <n v="407.38"/>
    <n v="278.25"/>
    <n v="129.13"/>
    <s v="Debit Card"/>
    <x v="1"/>
    <n v="0.31697677843782218"/>
    <x v="19"/>
    <s v="Profit"/>
  </r>
  <r>
    <s v="ORD-101467"/>
    <x v="199"/>
    <s v="CUST-3354"/>
    <x v="0"/>
    <x v="0"/>
    <s v="Karnataka"/>
    <x v="1"/>
    <x v="2"/>
    <x v="10"/>
    <n v="2"/>
    <n v="9015.49"/>
    <n v="0.15"/>
    <n v="15326.33"/>
    <n v="12555.2"/>
    <n v="2771.13"/>
    <s v="Credit Card"/>
    <x v="0"/>
    <n v="0.18080845186029532"/>
    <x v="13"/>
    <s v="Profit"/>
  </r>
  <r>
    <s v="ORD-101468"/>
    <x v="746"/>
    <s v="CUST-1099"/>
    <x v="0"/>
    <x v="4"/>
    <s v="Delhi"/>
    <x v="0"/>
    <x v="2"/>
    <x v="10"/>
    <n v="5"/>
    <n v="14468.29"/>
    <n v="0.05"/>
    <n v="68724.38"/>
    <n v="41423.949999999997"/>
    <n v="27300.43"/>
    <s v="Credit Card"/>
    <x v="0"/>
    <n v="0.39724519886538079"/>
    <x v="29"/>
    <s v="Profit"/>
  </r>
  <r>
    <s v="ORD-101469"/>
    <x v="747"/>
    <s v="CUST-2192"/>
    <x v="2"/>
    <x v="2"/>
    <s v="Jharkhand"/>
    <x v="2"/>
    <x v="1"/>
    <x v="7"/>
    <n v="3"/>
    <n v="567.75"/>
    <n v="0.25"/>
    <n v="1277.44"/>
    <n v="1182.1199999999999"/>
    <n v="95.32"/>
    <s v="Debit Card"/>
    <x v="0"/>
    <n v="7.4617985971943884E-2"/>
    <x v="12"/>
    <s v="Profit"/>
  </r>
  <r>
    <s v="ORD-101470"/>
    <x v="748"/>
    <s v="CUST-1451"/>
    <x v="1"/>
    <x v="0"/>
    <s v="Andhra Pradesh"/>
    <x v="0"/>
    <x v="0"/>
    <x v="11"/>
    <n v="3"/>
    <n v="3098.53"/>
    <n v="0.15"/>
    <n v="7901.25"/>
    <n v="5704.57"/>
    <n v="2196.6799999999998"/>
    <s v="Cash"/>
    <x v="0"/>
    <n v="0.27801676949849707"/>
    <x v="22"/>
    <s v="Profit"/>
  </r>
  <r>
    <s v="ORD-101471"/>
    <x v="312"/>
    <s v="CUST-1982"/>
    <x v="1"/>
    <x v="3"/>
    <s v="Madhya Pradesh"/>
    <x v="2"/>
    <x v="1"/>
    <x v="5"/>
    <n v="3"/>
    <n v="496.88"/>
    <n v="0.15"/>
    <n v="1267.04"/>
    <n v="895.11"/>
    <n v="371.93"/>
    <s v="Net Banking"/>
    <x v="0"/>
    <n v="0.29354242959969695"/>
    <x v="20"/>
    <s v="Profit"/>
  </r>
  <r>
    <s v="ORD-101472"/>
    <x v="174"/>
    <s v="CUST-2879"/>
    <x v="0"/>
    <x v="0"/>
    <s v="Telangana"/>
    <x v="2"/>
    <x v="2"/>
    <x v="9"/>
    <n v="8"/>
    <n v="10743.04"/>
    <n v="0.25"/>
    <n v="64458.239999999998"/>
    <n v="53079.07"/>
    <n v="11379.17"/>
    <s v="Cash"/>
    <x v="0"/>
    <n v="0.17653553680646572"/>
    <x v="24"/>
    <s v="Profit"/>
  </r>
  <r>
    <s v="ORD-101473"/>
    <x v="749"/>
    <s v="CUST-3257"/>
    <x v="1"/>
    <x v="2"/>
    <s v="West Bengal"/>
    <x v="0"/>
    <x v="2"/>
    <x v="16"/>
    <n v="4"/>
    <n v="15923.47"/>
    <n v="0.05"/>
    <n v="60509.19"/>
    <n v="35611.550000000003"/>
    <n v="24897.64"/>
    <s v="Credit Card"/>
    <x v="0"/>
    <n v="0.41146873722817967"/>
    <x v="1"/>
    <s v="Profit"/>
  </r>
  <r>
    <s v="ORD-101474"/>
    <x v="563"/>
    <s v="CUST-2760"/>
    <x v="1"/>
    <x v="2"/>
    <s v="Jharkhand"/>
    <x v="2"/>
    <x v="1"/>
    <x v="5"/>
    <n v="3"/>
    <n v="374.51"/>
    <n v="0.15"/>
    <n v="955"/>
    <n v="607.32000000000005"/>
    <n v="347.68"/>
    <s v="Cash"/>
    <x v="0"/>
    <n v="0.36406282722513089"/>
    <x v="16"/>
    <s v="Profit"/>
  </r>
  <r>
    <s v="ORD-101475"/>
    <x v="122"/>
    <s v="CUST-1630"/>
    <x v="0"/>
    <x v="1"/>
    <s v="Goa"/>
    <x v="1"/>
    <x v="2"/>
    <x v="12"/>
    <n v="3"/>
    <n v="9718.6299999999992"/>
    <n v="0.15"/>
    <n v="24782.51"/>
    <n v="18075.52"/>
    <n v="6706.99"/>
    <s v="UPI"/>
    <x v="0"/>
    <n v="0.27063400761262679"/>
    <x v="6"/>
    <s v="Profit"/>
  </r>
  <r>
    <s v="ORD-101476"/>
    <x v="691"/>
    <s v="CUST-3162"/>
    <x v="1"/>
    <x v="4"/>
    <s v="Uttar Pradesh"/>
    <x v="2"/>
    <x v="1"/>
    <x v="3"/>
    <n v="4"/>
    <n v="98.84"/>
    <n v="0.1"/>
    <n v="355.82"/>
    <n v="219.87"/>
    <n v="135.94999999999999"/>
    <s v="Debit Card"/>
    <x v="1"/>
    <n v="0.38207520656511718"/>
    <x v="7"/>
    <s v="Profit"/>
  </r>
  <r>
    <s v="ORD-101477"/>
    <x v="750"/>
    <s v="CUST-1881"/>
    <x v="1"/>
    <x v="0"/>
    <s v="Kerala"/>
    <x v="2"/>
    <x v="0"/>
    <x v="2"/>
    <n v="1"/>
    <n v="15913.92"/>
    <n v="0.1"/>
    <n v="14322.53"/>
    <n v="12795.61"/>
    <n v="1526.92"/>
    <s v="Net Banking"/>
    <x v="0"/>
    <n v="0.10660965625486558"/>
    <x v="13"/>
    <s v="Profit"/>
  </r>
  <r>
    <s v="ORD-101478"/>
    <x v="137"/>
    <s v="CUST-3109"/>
    <x v="2"/>
    <x v="1"/>
    <s v="Rajasthan"/>
    <x v="1"/>
    <x v="0"/>
    <x v="2"/>
    <n v="8"/>
    <n v="9709"/>
    <n v="0.1"/>
    <n v="69904.800000000003"/>
    <n v="55824.79"/>
    <n v="14080.01"/>
    <s v="Debit Card"/>
    <x v="0"/>
    <n v="0.2014169270207482"/>
    <x v="21"/>
    <s v="Profit"/>
  </r>
  <r>
    <s v="ORD-101479"/>
    <x v="751"/>
    <s v="CUST-2876"/>
    <x v="2"/>
    <x v="2"/>
    <s v="Assam"/>
    <x v="0"/>
    <x v="1"/>
    <x v="14"/>
    <n v="3"/>
    <n v="428.6"/>
    <n v="0.15"/>
    <n v="1092.93"/>
    <n v="794.97"/>
    <n v="297.95999999999998"/>
    <s v="Credit Card"/>
    <x v="0"/>
    <n v="0.27262496225741811"/>
    <x v="9"/>
    <s v="Profit"/>
  </r>
  <r>
    <s v="ORD-101480"/>
    <x v="141"/>
    <s v="CUST-2157"/>
    <x v="0"/>
    <x v="3"/>
    <s v="Uttar Pradesh"/>
    <x v="1"/>
    <x v="2"/>
    <x v="10"/>
    <n v="4"/>
    <n v="16714.39"/>
    <n v="0.15"/>
    <n v="56828.93"/>
    <n v="46997.39"/>
    <n v="9831.5400000000009"/>
    <s v="UPI"/>
    <x v="0"/>
    <n v="0.17300237748625569"/>
    <x v="10"/>
    <s v="Profit"/>
  </r>
  <r>
    <s v="ORD-101481"/>
    <x v="603"/>
    <s v="CUST-3270"/>
    <x v="0"/>
    <x v="1"/>
    <s v="Madhya Pradesh"/>
    <x v="2"/>
    <x v="1"/>
    <x v="3"/>
    <n v="1"/>
    <n v="43.45"/>
    <n v="0.05"/>
    <n v="41.28"/>
    <n v="29.82"/>
    <n v="11.46"/>
    <s v="Debit Card"/>
    <x v="0"/>
    <n v="0.27761627906976744"/>
    <x v="31"/>
    <s v="Profit"/>
  </r>
  <r>
    <s v="ORD-101482"/>
    <x v="313"/>
    <s v="CUST-2187"/>
    <x v="1"/>
    <x v="4"/>
    <s v="Haryana"/>
    <x v="0"/>
    <x v="2"/>
    <x v="16"/>
    <n v="2"/>
    <n v="12305.38"/>
    <n v="0"/>
    <n v="24610.76"/>
    <n v="13492.59"/>
    <n v="11118.17"/>
    <s v="Net Banking"/>
    <x v="0"/>
    <n v="0.45176053075971651"/>
    <x v="17"/>
    <s v="Profit"/>
  </r>
  <r>
    <s v="ORD-101483"/>
    <x v="121"/>
    <s v="CUST-2722"/>
    <x v="1"/>
    <x v="4"/>
    <s v="Punjab"/>
    <x v="0"/>
    <x v="0"/>
    <x v="11"/>
    <n v="3"/>
    <n v="1031.71"/>
    <n v="0.1"/>
    <n v="2785.62"/>
    <n v="2349.8200000000002"/>
    <n v="435.8"/>
    <s v="Cash"/>
    <x v="0"/>
    <n v="0.15644632074726633"/>
    <x v="22"/>
    <s v="Profit"/>
  </r>
  <r>
    <s v="ORD-101484"/>
    <x v="724"/>
    <s v="CUST-2758"/>
    <x v="0"/>
    <x v="0"/>
    <s v="Andhra Pradesh"/>
    <x v="2"/>
    <x v="0"/>
    <x v="11"/>
    <n v="1"/>
    <n v="2156.0100000000002"/>
    <n v="0"/>
    <n v="2156.0100000000002"/>
    <n v="1586.41"/>
    <n v="569.6"/>
    <s v="Cash"/>
    <x v="0"/>
    <n v="0.26419172452817935"/>
    <x v="24"/>
    <s v="Profit"/>
  </r>
  <r>
    <s v="ORD-101485"/>
    <x v="591"/>
    <s v="CUST-2269"/>
    <x v="0"/>
    <x v="4"/>
    <s v="Haryana"/>
    <x v="0"/>
    <x v="1"/>
    <x v="13"/>
    <n v="4"/>
    <n v="263.67"/>
    <n v="0"/>
    <n v="1054.68"/>
    <n v="614.61"/>
    <n v="440.07"/>
    <s v="Net Banking"/>
    <x v="0"/>
    <n v="0.41725452269882807"/>
    <x v="1"/>
    <s v="Profit"/>
  </r>
  <r>
    <s v="ORD-101486"/>
    <x v="752"/>
    <s v="CUST-2987"/>
    <x v="0"/>
    <x v="2"/>
    <s v="Jharkhand"/>
    <x v="2"/>
    <x v="0"/>
    <x v="2"/>
    <n v="1"/>
    <n v="21998.23"/>
    <n v="0.15"/>
    <n v="18698.5"/>
    <n v="17255.560000000001"/>
    <n v="1442.94"/>
    <s v="UPI"/>
    <x v="0"/>
    <n v="7.7168756852153922E-2"/>
    <x v="0"/>
    <s v="Profit"/>
  </r>
  <r>
    <s v="ORD-101487"/>
    <x v="242"/>
    <s v="CUST-2128"/>
    <x v="0"/>
    <x v="3"/>
    <s v="Madhya Pradesh"/>
    <x v="1"/>
    <x v="2"/>
    <x v="12"/>
    <n v="1"/>
    <n v="6906.83"/>
    <n v="0.15"/>
    <n v="5870.81"/>
    <n v="5204.7299999999996"/>
    <n v="666.08"/>
    <s v="UPI"/>
    <x v="0"/>
    <n v="0.11345623517027463"/>
    <x v="27"/>
    <s v="Profit"/>
  </r>
  <r>
    <s v="ORD-101488"/>
    <x v="217"/>
    <s v="CUST-1272"/>
    <x v="0"/>
    <x v="0"/>
    <s v="Kerala"/>
    <x v="2"/>
    <x v="1"/>
    <x v="5"/>
    <n v="4"/>
    <n v="268.11"/>
    <n v="0.25"/>
    <n v="804.33"/>
    <n v="811"/>
    <n v="-6.67"/>
    <s v="Credit Card"/>
    <x v="0"/>
    <n v="-8.292616214737732E-3"/>
    <x v="17"/>
    <s v="Loss"/>
  </r>
  <r>
    <s v="ORD-101489"/>
    <x v="433"/>
    <s v="CUST-2886"/>
    <x v="0"/>
    <x v="2"/>
    <s v="West Bengal"/>
    <x v="0"/>
    <x v="0"/>
    <x v="0"/>
    <n v="4"/>
    <n v="77914.58"/>
    <n v="0.25"/>
    <n v="233743.74"/>
    <n v="233948.37"/>
    <n v="-204.63"/>
    <s v="Net Banking"/>
    <x v="0"/>
    <n v="-8.7544590498979781E-4"/>
    <x v="20"/>
    <s v="Loss"/>
  </r>
  <r>
    <s v="ORD-101490"/>
    <x v="137"/>
    <s v="CUST-2380"/>
    <x v="0"/>
    <x v="4"/>
    <s v="Himachal Pradesh"/>
    <x v="1"/>
    <x v="1"/>
    <x v="13"/>
    <n v="1"/>
    <n v="63.69"/>
    <n v="0.05"/>
    <n v="60.51"/>
    <n v="37.99"/>
    <n v="22.52"/>
    <s v="Debit Card"/>
    <x v="0"/>
    <n v="0.37216988927450007"/>
    <x v="21"/>
    <s v="Profit"/>
  </r>
  <r>
    <s v="ORD-101491"/>
    <x v="298"/>
    <s v="CUST-2902"/>
    <x v="0"/>
    <x v="1"/>
    <s v="Rajasthan"/>
    <x v="0"/>
    <x v="0"/>
    <x v="8"/>
    <n v="4"/>
    <n v="8317.49"/>
    <n v="0.05"/>
    <n v="31606.46"/>
    <n v="23177.56"/>
    <n v="8428.9"/>
    <s v="Debit Card"/>
    <x v="0"/>
    <n v="0.2666828237012307"/>
    <x v="3"/>
    <s v="Profit"/>
  </r>
  <r>
    <s v="ORD-101492"/>
    <x v="417"/>
    <s v="CUST-1273"/>
    <x v="1"/>
    <x v="1"/>
    <s v="Madhya Pradesh"/>
    <x v="0"/>
    <x v="2"/>
    <x v="15"/>
    <n v="1"/>
    <n v="16540.18"/>
    <n v="0"/>
    <n v="16540.18"/>
    <n v="12913.91"/>
    <n v="3626.27"/>
    <s v="Credit Card"/>
    <x v="0"/>
    <n v="0.21924005663783586"/>
    <x v="19"/>
    <s v="Profit"/>
  </r>
  <r>
    <s v="ORD-101493"/>
    <x v="753"/>
    <s v="CUST-1167"/>
    <x v="1"/>
    <x v="3"/>
    <s v="Uttar Pradesh"/>
    <x v="1"/>
    <x v="1"/>
    <x v="3"/>
    <n v="5"/>
    <n v="93.41"/>
    <n v="0.25"/>
    <n v="350.29"/>
    <n v="375.77"/>
    <n v="-25.48"/>
    <s v="Credit Card"/>
    <x v="0"/>
    <n v="-7.273972993805132E-2"/>
    <x v="29"/>
    <s v="Loss"/>
  </r>
  <r>
    <s v="ORD-101494"/>
    <x v="404"/>
    <s v="CUST-1106"/>
    <x v="1"/>
    <x v="4"/>
    <s v="Uttar Pradesh"/>
    <x v="2"/>
    <x v="1"/>
    <x v="3"/>
    <n v="4"/>
    <n v="173.15"/>
    <n v="0.2"/>
    <n v="554.08000000000004"/>
    <n v="543.79999999999995"/>
    <n v="10.28"/>
    <s v="Credit Card"/>
    <x v="0"/>
    <n v="1.8553277505053419E-2"/>
    <x v="28"/>
    <s v="Profit"/>
  </r>
  <r>
    <s v="ORD-101495"/>
    <x v="472"/>
    <s v="CUST-3020"/>
    <x v="2"/>
    <x v="2"/>
    <s v="Assam"/>
    <x v="0"/>
    <x v="1"/>
    <x v="13"/>
    <n v="2"/>
    <n v="279.43"/>
    <n v="0.2"/>
    <n v="447.09"/>
    <n v="441.98"/>
    <n v="5.1100000000000003"/>
    <s v="UPI"/>
    <x v="0"/>
    <n v="1.1429466103021764E-2"/>
    <x v="32"/>
    <s v="Profit"/>
  </r>
  <r>
    <s v="ORD-101496"/>
    <x v="557"/>
    <s v="CUST-2574"/>
    <x v="1"/>
    <x v="3"/>
    <s v="Madhya Pradesh"/>
    <x v="1"/>
    <x v="0"/>
    <x v="6"/>
    <n v="2"/>
    <n v="3736.44"/>
    <n v="0.1"/>
    <n v="6725.59"/>
    <n v="5396.15"/>
    <n v="1329.44"/>
    <s v="Debit Card"/>
    <x v="0"/>
    <n v="0.19766890339732276"/>
    <x v="16"/>
    <s v="Profit"/>
  </r>
  <r>
    <s v="ORD-101497"/>
    <x v="754"/>
    <s v="CUST-1220"/>
    <x v="0"/>
    <x v="0"/>
    <s v="Tamil Nadu"/>
    <x v="0"/>
    <x v="2"/>
    <x v="16"/>
    <n v="5"/>
    <n v="7897.53"/>
    <n v="0.2"/>
    <n v="31590.12"/>
    <n v="25886.71"/>
    <n v="5703.41"/>
    <s v="Net Banking"/>
    <x v="0"/>
    <n v="0.18054410682833746"/>
    <x v="7"/>
    <s v="Profit"/>
  </r>
  <r>
    <s v="ORD-101498"/>
    <x v="488"/>
    <s v="CUST-1783"/>
    <x v="0"/>
    <x v="0"/>
    <s v="Tamil Nadu"/>
    <x v="0"/>
    <x v="1"/>
    <x v="3"/>
    <n v="3"/>
    <n v="232.08"/>
    <n v="0.1"/>
    <n v="626.62"/>
    <n v="422.76"/>
    <n v="203.86"/>
    <s v="Debit Card"/>
    <x v="0"/>
    <n v="0.32533273754428521"/>
    <x v="28"/>
    <s v="Profit"/>
  </r>
  <r>
    <s v="ORD-101499"/>
    <x v="744"/>
    <s v="CUST-2661"/>
    <x v="1"/>
    <x v="3"/>
    <s v="Chhattisgarh"/>
    <x v="2"/>
    <x v="1"/>
    <x v="4"/>
    <n v="1"/>
    <n v="131.6"/>
    <n v="0.1"/>
    <n v="118.44"/>
    <n v="90.7"/>
    <n v="27.74"/>
    <s v="UPI"/>
    <x v="0"/>
    <n v="0.23421141506247889"/>
    <x v="2"/>
    <s v="Profit"/>
  </r>
  <r>
    <s v="ORD-101500"/>
    <x v="444"/>
    <s v="CUST-2552"/>
    <x v="0"/>
    <x v="4"/>
    <s v="Punjab"/>
    <x v="0"/>
    <x v="1"/>
    <x v="3"/>
    <n v="1"/>
    <n v="217.88"/>
    <n v="0.15"/>
    <n v="185.2"/>
    <n v="164.35"/>
    <n v="20.85"/>
    <s v="Cash"/>
    <x v="0"/>
    <n v="0.11258099352051837"/>
    <x v="0"/>
    <s v="Profit"/>
  </r>
  <r>
    <s v="ORD-101501"/>
    <x v="26"/>
    <s v="CUST-1566"/>
    <x v="0"/>
    <x v="4"/>
    <s v="Punjab"/>
    <x v="0"/>
    <x v="0"/>
    <x v="8"/>
    <n v="1"/>
    <n v="11246.4"/>
    <n v="0.1"/>
    <n v="10121.76"/>
    <n v="6650.41"/>
    <n v="3471.35"/>
    <s v="Credit Card"/>
    <x v="0"/>
    <n v="0.34295912963753339"/>
    <x v="18"/>
    <s v="Profit"/>
  </r>
  <r>
    <s v="ORD-101502"/>
    <x v="608"/>
    <s v="CUST-1951"/>
    <x v="0"/>
    <x v="4"/>
    <s v="Uttar Pradesh"/>
    <x v="2"/>
    <x v="0"/>
    <x v="6"/>
    <n v="3"/>
    <n v="2891.67"/>
    <n v="0.05"/>
    <n v="8241.26"/>
    <n v="6528.01"/>
    <n v="1713.25"/>
    <s v="Credit Card"/>
    <x v="0"/>
    <n v="0.20788690078944239"/>
    <x v="30"/>
    <s v="Profit"/>
  </r>
  <r>
    <s v="ORD-101503"/>
    <x v="755"/>
    <s v="CUST-2307"/>
    <x v="1"/>
    <x v="3"/>
    <s v="Uttar Pradesh"/>
    <x v="1"/>
    <x v="0"/>
    <x v="1"/>
    <n v="3"/>
    <n v="537.89"/>
    <n v="0.15"/>
    <n v="1371.62"/>
    <n v="1117.69"/>
    <n v="253.93"/>
    <s v="Net Banking"/>
    <x v="0"/>
    <n v="0.18513145040171478"/>
    <x v="22"/>
    <s v="Profit"/>
  </r>
  <r>
    <s v="ORD-101504"/>
    <x v="584"/>
    <s v="CUST-1857"/>
    <x v="2"/>
    <x v="1"/>
    <s v="Rajasthan"/>
    <x v="0"/>
    <x v="0"/>
    <x v="8"/>
    <n v="1"/>
    <n v="21028.6"/>
    <n v="0.15"/>
    <n v="17874.310000000001"/>
    <n v="15507.22"/>
    <n v="2367.09"/>
    <s v="Net Banking"/>
    <x v="1"/>
    <n v="0.13242972735730776"/>
    <x v="18"/>
    <s v="Profit"/>
  </r>
  <r>
    <s v="ORD-101505"/>
    <x v="699"/>
    <s v="CUST-1846"/>
    <x v="0"/>
    <x v="2"/>
    <s v="Assam"/>
    <x v="2"/>
    <x v="1"/>
    <x v="13"/>
    <n v="1"/>
    <n v="171.99"/>
    <n v="0.1"/>
    <n v="154.79"/>
    <n v="95.08"/>
    <n v="59.71"/>
    <s v="Cash"/>
    <x v="0"/>
    <n v="0.3857484333613283"/>
    <x v="10"/>
    <s v="Profit"/>
  </r>
  <r>
    <s v="ORD-101506"/>
    <x v="419"/>
    <s v="CUST-2180"/>
    <x v="1"/>
    <x v="0"/>
    <s v="Kerala"/>
    <x v="2"/>
    <x v="2"/>
    <x v="15"/>
    <n v="1"/>
    <n v="18033.8"/>
    <n v="0.15"/>
    <n v="15328.73"/>
    <n v="14385.25"/>
    <n v="943.48"/>
    <s v="Net Banking"/>
    <x v="1"/>
    <n v="6.1549782663012531E-2"/>
    <x v="2"/>
    <s v="Profit"/>
  </r>
  <r>
    <s v="ORD-101507"/>
    <x v="686"/>
    <s v="CUST-1614"/>
    <x v="0"/>
    <x v="1"/>
    <s v="Madhya Pradesh"/>
    <x v="0"/>
    <x v="1"/>
    <x v="4"/>
    <n v="2"/>
    <n v="99.21"/>
    <n v="0.15"/>
    <n v="168.66"/>
    <n v="127.6"/>
    <n v="41.06"/>
    <s v="Cash"/>
    <x v="0"/>
    <n v="0.24344835764259459"/>
    <x v="10"/>
    <s v="Profit"/>
  </r>
  <r>
    <s v="ORD-101508"/>
    <x v="533"/>
    <s v="CUST-3357"/>
    <x v="1"/>
    <x v="1"/>
    <s v="Gujarat"/>
    <x v="0"/>
    <x v="1"/>
    <x v="7"/>
    <n v="2"/>
    <n v="115.43"/>
    <n v="0.05"/>
    <n v="219.32"/>
    <n v="150.13999999999999"/>
    <n v="69.180000000000007"/>
    <s v="Credit Card"/>
    <x v="0"/>
    <n v="0.31542950939266828"/>
    <x v="20"/>
    <s v="Profit"/>
  </r>
  <r>
    <s v="ORD-101509"/>
    <x v="666"/>
    <s v="CUST-3447"/>
    <x v="0"/>
    <x v="1"/>
    <s v="Gujarat"/>
    <x v="0"/>
    <x v="0"/>
    <x v="2"/>
    <n v="2"/>
    <n v="13371.02"/>
    <n v="0.1"/>
    <n v="24067.84"/>
    <n v="16446.59"/>
    <n v="7621.25"/>
    <s v="Net Banking"/>
    <x v="0"/>
    <n v="0.31665699954794446"/>
    <x v="26"/>
    <s v="Profit"/>
  </r>
  <r>
    <s v="ORD-101510"/>
    <x v="122"/>
    <s v="CUST-2801"/>
    <x v="0"/>
    <x v="4"/>
    <s v="Haryana"/>
    <x v="0"/>
    <x v="1"/>
    <x v="7"/>
    <n v="2"/>
    <n v="522.1"/>
    <n v="0.05"/>
    <n v="991.99"/>
    <n v="604.69000000000005"/>
    <n v="387.3"/>
    <s v="Debit Card"/>
    <x v="1"/>
    <n v="0.39042732285607717"/>
    <x v="6"/>
    <s v="Profit"/>
  </r>
  <r>
    <s v="ORD-101511"/>
    <x v="121"/>
    <s v="CUST-3030"/>
    <x v="1"/>
    <x v="0"/>
    <s v="Kerala"/>
    <x v="1"/>
    <x v="0"/>
    <x v="6"/>
    <n v="4"/>
    <n v="1408.14"/>
    <n v="0.15"/>
    <n v="4787.68"/>
    <n v="3426.85"/>
    <n v="1360.83"/>
    <s v="Cash"/>
    <x v="0"/>
    <n v="0.28423578852387793"/>
    <x v="22"/>
    <s v="Profit"/>
  </r>
  <r>
    <s v="ORD-101512"/>
    <x v="128"/>
    <s v="CUST-2412"/>
    <x v="1"/>
    <x v="3"/>
    <s v="Chhattisgarh"/>
    <x v="0"/>
    <x v="0"/>
    <x v="8"/>
    <n v="1"/>
    <n v="21592.01"/>
    <n v="0.1"/>
    <n v="19432.810000000001"/>
    <n v="12971.55"/>
    <n v="6461.26"/>
    <s v="Net Banking"/>
    <x v="2"/>
    <n v="0.33249231583080369"/>
    <x v="13"/>
    <s v="Profit"/>
  </r>
  <r>
    <s v="ORD-101513"/>
    <x v="729"/>
    <s v="CUST-2213"/>
    <x v="0"/>
    <x v="0"/>
    <s v="Andhra Pradesh"/>
    <x v="0"/>
    <x v="2"/>
    <x v="9"/>
    <n v="1"/>
    <n v="3435.08"/>
    <n v="0.15"/>
    <n v="2919.82"/>
    <n v="2046.32"/>
    <n v="873.5"/>
    <s v="Net Banking"/>
    <x v="0"/>
    <n v="0.29916227712667215"/>
    <x v="3"/>
    <s v="Profit"/>
  </r>
  <r>
    <s v="ORD-101514"/>
    <x v="121"/>
    <s v="CUST-2206"/>
    <x v="0"/>
    <x v="3"/>
    <s v="Uttar Pradesh"/>
    <x v="2"/>
    <x v="0"/>
    <x v="8"/>
    <n v="1"/>
    <n v="24827.5"/>
    <n v="0.05"/>
    <n v="23586.12"/>
    <n v="19724.11"/>
    <n v="3862.01"/>
    <s v="Credit Card"/>
    <x v="0"/>
    <n v="0.16374079331403385"/>
    <x v="22"/>
    <s v="Profit"/>
  </r>
  <r>
    <s v="ORD-101515"/>
    <x v="422"/>
    <s v="CUST-2939"/>
    <x v="0"/>
    <x v="1"/>
    <s v="Goa"/>
    <x v="2"/>
    <x v="1"/>
    <x v="14"/>
    <n v="6"/>
    <n v="274.94"/>
    <n v="0.1"/>
    <n v="1484.68"/>
    <n v="1322.45"/>
    <n v="162.22999999999999"/>
    <s v="Debit Card"/>
    <x v="1"/>
    <n v="0.10926933750033677"/>
    <x v="25"/>
    <s v="Profit"/>
  </r>
  <r>
    <s v="ORD-101516"/>
    <x v="756"/>
    <s v="CUST-1127"/>
    <x v="0"/>
    <x v="3"/>
    <s v="Madhya Pradesh"/>
    <x v="0"/>
    <x v="1"/>
    <x v="3"/>
    <n v="1"/>
    <n v="131.07"/>
    <n v="0.15"/>
    <n v="111.41"/>
    <n v="96.97"/>
    <n v="14.44"/>
    <s v="Net Banking"/>
    <x v="0"/>
    <n v="0.12961134548065703"/>
    <x v="11"/>
    <s v="Profit"/>
  </r>
  <r>
    <s v="ORD-101517"/>
    <x v="757"/>
    <s v="CUST-3217"/>
    <x v="0"/>
    <x v="4"/>
    <s v="Punjab"/>
    <x v="2"/>
    <x v="1"/>
    <x v="3"/>
    <n v="3"/>
    <n v="184"/>
    <n v="0.15"/>
    <n v="469.2"/>
    <n v="414.83"/>
    <n v="54.37"/>
    <s v="Net Banking"/>
    <x v="0"/>
    <n v="0.11587809036658141"/>
    <x v="28"/>
    <s v="Profit"/>
  </r>
  <r>
    <s v="ORD-101518"/>
    <x v="395"/>
    <s v="CUST-2581"/>
    <x v="0"/>
    <x v="3"/>
    <s v="Uttar Pradesh"/>
    <x v="2"/>
    <x v="0"/>
    <x v="11"/>
    <n v="1"/>
    <n v="513.79999999999995"/>
    <n v="0.1"/>
    <n v="462.42"/>
    <n v="285.70999999999998"/>
    <n v="176.71"/>
    <s v="Debit Card"/>
    <x v="0"/>
    <n v="0.3821417758747459"/>
    <x v="26"/>
    <s v="Profit"/>
  </r>
  <r>
    <s v="ORD-101519"/>
    <x v="246"/>
    <s v="CUST-1784"/>
    <x v="2"/>
    <x v="0"/>
    <s v="Tamil Nadu"/>
    <x v="1"/>
    <x v="1"/>
    <x v="13"/>
    <n v="3"/>
    <n v="110.33"/>
    <n v="0.15"/>
    <n v="281.33999999999997"/>
    <n v="186.03"/>
    <n v="95.31"/>
    <s v="Net Banking"/>
    <x v="0"/>
    <n v="0.33877159309021115"/>
    <x v="8"/>
    <s v="Profit"/>
  </r>
  <r>
    <s v="ORD-101520"/>
    <x v="217"/>
    <s v="CUST-2627"/>
    <x v="0"/>
    <x v="1"/>
    <s v="Goa"/>
    <x v="2"/>
    <x v="2"/>
    <x v="15"/>
    <n v="1"/>
    <n v="17977.900000000001"/>
    <n v="0"/>
    <n v="17977.900000000001"/>
    <n v="12294.76"/>
    <n v="5683.14"/>
    <s v="Cash"/>
    <x v="0"/>
    <n v="0.31611812280633445"/>
    <x v="17"/>
    <s v="Profit"/>
  </r>
  <r>
    <s v="ORD-101521"/>
    <x v="635"/>
    <s v="CUST-2600"/>
    <x v="0"/>
    <x v="4"/>
    <s v="Himachal Pradesh"/>
    <x v="2"/>
    <x v="2"/>
    <x v="10"/>
    <n v="3"/>
    <n v="11320.08"/>
    <n v="0.15"/>
    <n v="28866.2"/>
    <n v="23846.63"/>
    <n v="5019.57"/>
    <s v="UPI"/>
    <x v="0"/>
    <n v="0.17389091740513124"/>
    <x v="0"/>
    <s v="Profit"/>
  </r>
  <r>
    <s v="ORD-101522"/>
    <x v="758"/>
    <s v="CUST-1756"/>
    <x v="0"/>
    <x v="0"/>
    <s v="Karnataka"/>
    <x v="0"/>
    <x v="1"/>
    <x v="14"/>
    <n v="4"/>
    <n v="344.29"/>
    <n v="0"/>
    <n v="1377.16"/>
    <n v="908.03"/>
    <n v="469.13"/>
    <s v="Credit Card"/>
    <x v="0"/>
    <n v="0.34065032385488975"/>
    <x v="7"/>
    <s v="Profit"/>
  </r>
  <r>
    <s v="ORD-101523"/>
    <x v="759"/>
    <s v="CUST-3328"/>
    <x v="1"/>
    <x v="2"/>
    <s v="Assam"/>
    <x v="2"/>
    <x v="0"/>
    <x v="11"/>
    <n v="5"/>
    <n v="3013.86"/>
    <n v="0.1"/>
    <n v="13562.37"/>
    <n v="8940.1299999999992"/>
    <n v="4622.24"/>
    <s v="Net Banking"/>
    <x v="0"/>
    <n v="0.3408135893652805"/>
    <x v="23"/>
    <s v="Profit"/>
  </r>
  <r>
    <s v="ORD-101524"/>
    <x v="82"/>
    <s v="CUST-2156"/>
    <x v="1"/>
    <x v="4"/>
    <s v="Punjab"/>
    <x v="2"/>
    <x v="0"/>
    <x v="11"/>
    <n v="3"/>
    <n v="2570.09"/>
    <n v="0.15"/>
    <n v="6553.73"/>
    <n v="4497.87"/>
    <n v="2055.86"/>
    <s v="Net Banking"/>
    <x v="0"/>
    <n v="0.31369311827005386"/>
    <x v="31"/>
    <s v="Profit"/>
  </r>
  <r>
    <s v="ORD-101525"/>
    <x v="760"/>
    <s v="CUST-3085"/>
    <x v="2"/>
    <x v="0"/>
    <s v="Karnataka"/>
    <x v="1"/>
    <x v="0"/>
    <x v="0"/>
    <n v="2"/>
    <n v="58796.62"/>
    <n v="0.15"/>
    <n v="99954.25"/>
    <n v="63498.95"/>
    <n v="36455.300000000003"/>
    <s v="UPI"/>
    <x v="2"/>
    <n v="0.3647198593356461"/>
    <x v="21"/>
    <s v="Profit"/>
  </r>
  <r>
    <s v="ORD-101526"/>
    <x v="677"/>
    <s v="CUST-1436"/>
    <x v="0"/>
    <x v="3"/>
    <s v="Chhattisgarh"/>
    <x v="0"/>
    <x v="1"/>
    <x v="5"/>
    <n v="1"/>
    <n v="301.77"/>
    <n v="0.15"/>
    <n v="256.5"/>
    <n v="192.7"/>
    <n v="63.8"/>
    <s v="Credit Card"/>
    <x v="0"/>
    <n v="0.24873294346978556"/>
    <x v="18"/>
    <s v="Profit"/>
  </r>
  <r>
    <s v="ORD-101527"/>
    <x v="382"/>
    <s v="CUST-1384"/>
    <x v="0"/>
    <x v="3"/>
    <s v="Chhattisgarh"/>
    <x v="1"/>
    <x v="0"/>
    <x v="6"/>
    <n v="1"/>
    <n v="3644.24"/>
    <n v="0"/>
    <n v="3644.24"/>
    <n v="2243.56"/>
    <n v="1400.68"/>
    <s v="Debit Card"/>
    <x v="0"/>
    <n v="0.38435448817860518"/>
    <x v="18"/>
    <s v="Profit"/>
  </r>
  <r>
    <s v="ORD-101528"/>
    <x v="209"/>
    <s v="CUST-1694"/>
    <x v="2"/>
    <x v="1"/>
    <s v="Madhya Pradesh"/>
    <x v="2"/>
    <x v="0"/>
    <x v="0"/>
    <n v="2"/>
    <n v="91667.75"/>
    <n v="0.15"/>
    <n v="155835.17000000001"/>
    <n v="99180.95"/>
    <n v="56654.22"/>
    <s v="Credit Card"/>
    <x v="2"/>
    <n v="0.36355220711730218"/>
    <x v="21"/>
    <s v="Profit"/>
  </r>
  <r>
    <s v="ORD-101529"/>
    <x v="462"/>
    <s v="CUST-2018"/>
    <x v="0"/>
    <x v="2"/>
    <s v="Jharkhand"/>
    <x v="2"/>
    <x v="0"/>
    <x v="8"/>
    <n v="1"/>
    <n v="15996.68"/>
    <n v="0.05"/>
    <n v="15196.85"/>
    <n v="13105.24"/>
    <n v="2091.61"/>
    <s v="Net Banking"/>
    <x v="0"/>
    <n v="0.13763444398016694"/>
    <x v="4"/>
    <s v="Profit"/>
  </r>
  <r>
    <s v="ORD-101530"/>
    <x v="272"/>
    <s v="CUST-3499"/>
    <x v="0"/>
    <x v="1"/>
    <s v="Rajasthan"/>
    <x v="0"/>
    <x v="0"/>
    <x v="11"/>
    <n v="8"/>
    <n v="1781.93"/>
    <n v="0.1"/>
    <n v="12829.9"/>
    <n v="10881.66"/>
    <n v="1948.24"/>
    <s v="Cash"/>
    <x v="0"/>
    <n v="0.15185153430658072"/>
    <x v="13"/>
    <s v="Profit"/>
  </r>
  <r>
    <s v="ORD-101531"/>
    <x v="761"/>
    <s v="CUST-1676"/>
    <x v="0"/>
    <x v="4"/>
    <s v="Himachal Pradesh"/>
    <x v="2"/>
    <x v="0"/>
    <x v="2"/>
    <n v="6"/>
    <n v="9359.1"/>
    <n v="0.05"/>
    <n v="53346.87"/>
    <n v="38130.31"/>
    <n v="15216.56"/>
    <s v="Debit Card"/>
    <x v="0"/>
    <n v="0.28523810300398128"/>
    <x v="6"/>
    <s v="Profit"/>
  </r>
  <r>
    <s v="ORD-101532"/>
    <x v="298"/>
    <s v="CUST-1311"/>
    <x v="0"/>
    <x v="3"/>
    <s v="Uttar Pradesh"/>
    <x v="0"/>
    <x v="0"/>
    <x v="6"/>
    <n v="4"/>
    <n v="6028.4"/>
    <n v="0.05"/>
    <n v="22907.919999999998"/>
    <n v="19073.060000000001"/>
    <n v="3834.86"/>
    <s v="UPI"/>
    <x v="0"/>
    <n v="0.16740323870521637"/>
    <x v="3"/>
    <s v="Profit"/>
  </r>
  <r>
    <s v="ORD-101533"/>
    <x v="488"/>
    <s v="CUST-2045"/>
    <x v="1"/>
    <x v="0"/>
    <s v="Andhra Pradesh"/>
    <x v="0"/>
    <x v="1"/>
    <x v="3"/>
    <n v="2"/>
    <n v="176.43"/>
    <n v="0.05"/>
    <n v="335.22"/>
    <n v="193.45"/>
    <n v="141.77000000000001"/>
    <s v="Credit Card"/>
    <x v="0"/>
    <n v="0.42291629377722095"/>
    <x v="28"/>
    <s v="Profit"/>
  </r>
  <r>
    <s v="ORD-101534"/>
    <x v="17"/>
    <s v="CUST-1948"/>
    <x v="0"/>
    <x v="1"/>
    <s v="Maharashtra"/>
    <x v="2"/>
    <x v="0"/>
    <x v="6"/>
    <n v="3"/>
    <n v="5424.97"/>
    <n v="0.15"/>
    <n v="13833.67"/>
    <n v="9915.01"/>
    <n v="3918.66"/>
    <s v="UPI"/>
    <x v="2"/>
    <n v="0.28326973247157117"/>
    <x v="2"/>
    <s v="Profit"/>
  </r>
  <r>
    <s v="ORD-101535"/>
    <x v="724"/>
    <s v="CUST-3232"/>
    <x v="2"/>
    <x v="1"/>
    <s v="Rajasthan"/>
    <x v="0"/>
    <x v="1"/>
    <x v="3"/>
    <n v="8"/>
    <n v="145.84"/>
    <n v="0.15"/>
    <n v="991.71"/>
    <n v="923.46"/>
    <n v="68.25"/>
    <s v="Credit Card"/>
    <x v="0"/>
    <n v="6.8820522128444805E-2"/>
    <x v="24"/>
    <s v="Profit"/>
  </r>
  <r>
    <s v="ORD-101536"/>
    <x v="583"/>
    <s v="CUST-3154"/>
    <x v="0"/>
    <x v="3"/>
    <s v="Chhattisgarh"/>
    <x v="0"/>
    <x v="1"/>
    <x v="4"/>
    <n v="5"/>
    <n v="80.75"/>
    <n v="0.2"/>
    <n v="323"/>
    <n v="245.28"/>
    <n v="77.72"/>
    <s v="Debit Card"/>
    <x v="0"/>
    <n v="0.24061919504643964"/>
    <x v="8"/>
    <s v="Profit"/>
  </r>
  <r>
    <s v="ORD-101537"/>
    <x v="762"/>
    <s v="CUST-1464"/>
    <x v="0"/>
    <x v="2"/>
    <s v="Odisha"/>
    <x v="2"/>
    <x v="0"/>
    <x v="6"/>
    <n v="3"/>
    <n v="2214.12"/>
    <n v="0.2"/>
    <n v="5313.89"/>
    <n v="4472.4799999999996"/>
    <n v="841.41"/>
    <s v="UPI"/>
    <x v="0"/>
    <n v="0.15834162920195938"/>
    <x v="5"/>
    <s v="Profit"/>
  </r>
  <r>
    <s v="ORD-101538"/>
    <x v="470"/>
    <s v="CUST-2644"/>
    <x v="1"/>
    <x v="1"/>
    <s v="Maharashtra"/>
    <x v="2"/>
    <x v="0"/>
    <x v="8"/>
    <n v="1"/>
    <n v="18811.89"/>
    <n v="0.05"/>
    <n v="17871.3"/>
    <n v="15233.22"/>
    <n v="2638.08"/>
    <s v="Net Banking"/>
    <x v="0"/>
    <n v="0.14761545047086669"/>
    <x v="6"/>
    <s v="Profit"/>
  </r>
  <r>
    <s v="ORD-101539"/>
    <x v="584"/>
    <s v="CUST-3415"/>
    <x v="1"/>
    <x v="4"/>
    <s v="Himachal Pradesh"/>
    <x v="0"/>
    <x v="2"/>
    <x v="16"/>
    <n v="3"/>
    <n v="7077.14"/>
    <n v="0.15"/>
    <n v="18046.71"/>
    <n v="16904.599999999999"/>
    <n v="1142.1099999999999"/>
    <s v="Credit Card"/>
    <x v="0"/>
    <n v="6.3286327535600664E-2"/>
    <x v="18"/>
    <s v="Profit"/>
  </r>
  <r>
    <s v="ORD-101540"/>
    <x v="68"/>
    <s v="CUST-3307"/>
    <x v="1"/>
    <x v="1"/>
    <s v="Goa"/>
    <x v="0"/>
    <x v="0"/>
    <x v="11"/>
    <n v="3"/>
    <n v="3406.3"/>
    <n v="0.1"/>
    <n v="9197.01"/>
    <n v="8342.8799999999992"/>
    <n v="854.13"/>
    <s v="Net Banking"/>
    <x v="0"/>
    <n v="9.2870400271392553E-2"/>
    <x v="15"/>
    <s v="Profit"/>
  </r>
  <r>
    <s v="ORD-101541"/>
    <x v="356"/>
    <s v="CUST-3026"/>
    <x v="0"/>
    <x v="4"/>
    <s v="Uttar Pradesh"/>
    <x v="2"/>
    <x v="1"/>
    <x v="7"/>
    <n v="1"/>
    <n v="369.79"/>
    <n v="0"/>
    <n v="369.79"/>
    <n v="290.98"/>
    <n v="78.81"/>
    <s v="Cash"/>
    <x v="0"/>
    <n v="0.21312096054517429"/>
    <x v="21"/>
    <s v="Profit"/>
  </r>
  <r>
    <s v="ORD-101542"/>
    <x v="692"/>
    <s v="CUST-2312"/>
    <x v="1"/>
    <x v="1"/>
    <s v="Maharashtra"/>
    <x v="2"/>
    <x v="1"/>
    <x v="14"/>
    <n v="1"/>
    <n v="453.88"/>
    <n v="0.1"/>
    <n v="408.49"/>
    <n v="346.14"/>
    <n v="62.35"/>
    <s v="Debit Card"/>
    <x v="0"/>
    <n v="0.15263531542999828"/>
    <x v="15"/>
    <s v="Profit"/>
  </r>
  <r>
    <s v="ORD-101543"/>
    <x v="525"/>
    <s v="CUST-1667"/>
    <x v="0"/>
    <x v="0"/>
    <s v="Andhra Pradesh"/>
    <x v="0"/>
    <x v="2"/>
    <x v="9"/>
    <n v="2"/>
    <n v="7426.2"/>
    <n v="0.1"/>
    <n v="13367.16"/>
    <n v="10963.13"/>
    <n v="2404.0300000000002"/>
    <s v="Net Banking"/>
    <x v="0"/>
    <n v="0.17984598074684527"/>
    <x v="12"/>
    <s v="Profit"/>
  </r>
  <r>
    <s v="ORD-101544"/>
    <x v="166"/>
    <s v="CUST-2638"/>
    <x v="0"/>
    <x v="3"/>
    <s v="Chhattisgarh"/>
    <x v="0"/>
    <x v="2"/>
    <x v="16"/>
    <n v="3"/>
    <n v="8377.41"/>
    <n v="0.1"/>
    <n v="22619.01"/>
    <n v="15229.75"/>
    <n v="7389.26"/>
    <s v="UPI"/>
    <x v="0"/>
    <n v="0.3266836170106473"/>
    <x v="10"/>
    <s v="Profit"/>
  </r>
  <r>
    <s v="ORD-101545"/>
    <x v="763"/>
    <s v="CUST-2061"/>
    <x v="0"/>
    <x v="4"/>
    <s v="Delhi"/>
    <x v="0"/>
    <x v="1"/>
    <x v="7"/>
    <n v="1"/>
    <n v="518.16999999999996"/>
    <n v="0.15"/>
    <n v="440.44"/>
    <n v="359.29"/>
    <n v="81.150000000000006"/>
    <s v="Debit Card"/>
    <x v="0"/>
    <n v="0.184247570611207"/>
    <x v="8"/>
    <s v="Profit"/>
  </r>
  <r>
    <s v="ORD-101546"/>
    <x v="742"/>
    <s v="CUST-2339"/>
    <x v="1"/>
    <x v="4"/>
    <s v="Haryana"/>
    <x v="0"/>
    <x v="2"/>
    <x v="12"/>
    <n v="3"/>
    <n v="4705.66"/>
    <n v="0"/>
    <n v="14116.98"/>
    <n v="10588.21"/>
    <n v="3528.77"/>
    <s v="Cash"/>
    <x v="0"/>
    <n v="0.24996635257682592"/>
    <x v="7"/>
    <s v="Profit"/>
  </r>
  <r>
    <s v="ORD-101547"/>
    <x v="48"/>
    <s v="CUST-2532"/>
    <x v="0"/>
    <x v="1"/>
    <s v="Gujarat"/>
    <x v="2"/>
    <x v="2"/>
    <x v="12"/>
    <n v="1"/>
    <n v="3855.64"/>
    <n v="0.25"/>
    <n v="2891.73"/>
    <n v="2568.94"/>
    <n v="322.79000000000002"/>
    <s v="Credit Card"/>
    <x v="0"/>
    <n v="0.11162522088853385"/>
    <x v="20"/>
    <s v="Profit"/>
  </r>
  <r>
    <s v="ORD-101548"/>
    <x v="764"/>
    <s v="CUST-2194"/>
    <x v="0"/>
    <x v="0"/>
    <s v="Karnataka"/>
    <x v="1"/>
    <x v="2"/>
    <x v="16"/>
    <n v="2"/>
    <n v="8819.42"/>
    <n v="0.1"/>
    <n v="15874.96"/>
    <n v="10057.879999999999"/>
    <n v="5817.08"/>
    <s v="Credit Card"/>
    <x v="0"/>
    <n v="0.36643115951158306"/>
    <x v="19"/>
    <s v="Profit"/>
  </r>
  <r>
    <s v="ORD-101549"/>
    <x v="693"/>
    <s v="CUST-3226"/>
    <x v="1"/>
    <x v="1"/>
    <s v="Rajasthan"/>
    <x v="0"/>
    <x v="2"/>
    <x v="16"/>
    <n v="3"/>
    <n v="7832.46"/>
    <n v="0"/>
    <n v="23497.38"/>
    <n v="14628.95"/>
    <n v="8868.43"/>
    <s v="Cash"/>
    <x v="0"/>
    <n v="0.37742207854662946"/>
    <x v="27"/>
    <s v="Profit"/>
  </r>
  <r>
    <s v="ORD-101550"/>
    <x v="359"/>
    <s v="CUST-1899"/>
    <x v="1"/>
    <x v="4"/>
    <s v="Himachal Pradesh"/>
    <x v="0"/>
    <x v="1"/>
    <x v="7"/>
    <n v="1"/>
    <n v="296.13"/>
    <n v="0.1"/>
    <n v="266.52"/>
    <n v="224.23"/>
    <n v="42.29"/>
    <s v="Credit Card"/>
    <x v="0"/>
    <n v="0.15867477112411826"/>
    <x v="27"/>
    <s v="Profit"/>
  </r>
  <r>
    <s v="ORD-101551"/>
    <x v="691"/>
    <s v="CUST-2134"/>
    <x v="1"/>
    <x v="3"/>
    <s v="Chhattisgarh"/>
    <x v="0"/>
    <x v="0"/>
    <x v="8"/>
    <n v="4"/>
    <n v="17935.830000000002"/>
    <n v="0"/>
    <n v="71743.320000000007"/>
    <n v="46277.88"/>
    <n v="25465.439999999999"/>
    <s v="Net Banking"/>
    <x v="0"/>
    <n v="0.35495207079906527"/>
    <x v="7"/>
    <s v="Profit"/>
  </r>
  <r>
    <s v="ORD-101552"/>
    <x v="742"/>
    <s v="CUST-1394"/>
    <x v="0"/>
    <x v="0"/>
    <s v="Andhra Pradesh"/>
    <x v="0"/>
    <x v="1"/>
    <x v="7"/>
    <n v="3"/>
    <n v="524.70000000000005"/>
    <n v="0.1"/>
    <n v="1416.69"/>
    <n v="1010.38"/>
    <n v="406.31"/>
    <s v="Debit Card"/>
    <x v="0"/>
    <n v="0.28680233502036434"/>
    <x v="7"/>
    <s v="Profit"/>
  </r>
  <r>
    <s v="ORD-101553"/>
    <x v="392"/>
    <s v="CUST-2148"/>
    <x v="2"/>
    <x v="1"/>
    <s v="Gujarat"/>
    <x v="0"/>
    <x v="1"/>
    <x v="5"/>
    <n v="5"/>
    <n v="347.01"/>
    <n v="0.05"/>
    <n v="1648.3"/>
    <n v="1262.3699999999999"/>
    <n v="385.93"/>
    <s v="Cash"/>
    <x v="0"/>
    <n v="0.23413820299702726"/>
    <x v="28"/>
    <s v="Profit"/>
  </r>
  <r>
    <s v="ORD-101554"/>
    <x v="765"/>
    <s v="CUST-1814"/>
    <x v="2"/>
    <x v="4"/>
    <s v="Punjab"/>
    <x v="0"/>
    <x v="0"/>
    <x v="6"/>
    <n v="3"/>
    <n v="4063.27"/>
    <n v="0.2"/>
    <n v="9751.85"/>
    <n v="8257.2099999999991"/>
    <n v="1494.64"/>
    <s v="UPI"/>
    <x v="0"/>
    <n v="0.1532673287632603"/>
    <x v="26"/>
    <s v="Profit"/>
  </r>
  <r>
    <s v="ORD-101555"/>
    <x v="32"/>
    <s v="CUST-3371"/>
    <x v="2"/>
    <x v="1"/>
    <s v="Goa"/>
    <x v="0"/>
    <x v="1"/>
    <x v="5"/>
    <n v="3"/>
    <n v="317.79000000000002"/>
    <n v="0.2"/>
    <n v="762.7"/>
    <n v="577.67999999999995"/>
    <n v="185.02"/>
    <s v="UPI"/>
    <x v="0"/>
    <n v="0.24258555133079848"/>
    <x v="9"/>
    <s v="Profit"/>
  </r>
  <r>
    <s v="ORD-101556"/>
    <x v="766"/>
    <s v="CUST-2450"/>
    <x v="1"/>
    <x v="1"/>
    <s v="Madhya Pradesh"/>
    <x v="0"/>
    <x v="1"/>
    <x v="3"/>
    <n v="8"/>
    <n v="130.5"/>
    <n v="0.05"/>
    <n v="991.8"/>
    <n v="766.62"/>
    <n v="225.18"/>
    <s v="Net Banking"/>
    <x v="0"/>
    <n v="0.22704174228675139"/>
    <x v="15"/>
    <s v="Profit"/>
  </r>
  <r>
    <s v="ORD-101557"/>
    <x v="756"/>
    <s v="CUST-1971"/>
    <x v="2"/>
    <x v="1"/>
    <s v="Rajasthan"/>
    <x v="1"/>
    <x v="1"/>
    <x v="3"/>
    <n v="8"/>
    <n v="83.04"/>
    <n v="0.15"/>
    <n v="564.66999999999996"/>
    <n v="457.34"/>
    <n v="107.33"/>
    <s v="Cash"/>
    <x v="0"/>
    <n v="0.1900756193883153"/>
    <x v="11"/>
    <s v="Profit"/>
  </r>
  <r>
    <s v="ORD-101558"/>
    <x v="543"/>
    <s v="CUST-1228"/>
    <x v="0"/>
    <x v="1"/>
    <s v="Goa"/>
    <x v="2"/>
    <x v="2"/>
    <x v="15"/>
    <n v="2"/>
    <n v="19539.91"/>
    <n v="0.1"/>
    <n v="35171.839999999997"/>
    <n v="27022.05"/>
    <n v="8149.79"/>
    <s v="Net Banking"/>
    <x v="0"/>
    <n v="0.23171349579663733"/>
    <x v="8"/>
    <s v="Profit"/>
  </r>
  <r>
    <s v="ORD-101559"/>
    <x v="767"/>
    <s v="CUST-1111"/>
    <x v="0"/>
    <x v="0"/>
    <s v="Tamil Nadu"/>
    <x v="2"/>
    <x v="1"/>
    <x v="5"/>
    <n v="1"/>
    <n v="485.95"/>
    <n v="0.2"/>
    <n v="388.76"/>
    <n v="268.58999999999997"/>
    <n v="120.17"/>
    <s v="Credit Card"/>
    <x v="0"/>
    <n v="0.30911101965222759"/>
    <x v="30"/>
    <s v="Profit"/>
  </r>
  <r>
    <s v="ORD-101560"/>
    <x v="154"/>
    <s v="CUST-1896"/>
    <x v="2"/>
    <x v="4"/>
    <s v="Delhi"/>
    <x v="0"/>
    <x v="1"/>
    <x v="4"/>
    <n v="3"/>
    <n v="106.55"/>
    <n v="0"/>
    <n v="319.64999999999998"/>
    <n v="204.64"/>
    <n v="115.01"/>
    <s v="UPI"/>
    <x v="0"/>
    <n v="0.35979978101048027"/>
    <x v="18"/>
    <s v="Profit"/>
  </r>
  <r>
    <s v="ORD-101561"/>
    <x v="145"/>
    <s v="CUST-1747"/>
    <x v="1"/>
    <x v="2"/>
    <s v="Jharkhand"/>
    <x v="1"/>
    <x v="2"/>
    <x v="10"/>
    <n v="2"/>
    <n v="7620.28"/>
    <n v="0.05"/>
    <n v="14478.53"/>
    <n v="12439.47"/>
    <n v="2039.06"/>
    <s v="Credit Card"/>
    <x v="0"/>
    <n v="0.14083335808262301"/>
    <x v="28"/>
    <s v="Profit"/>
  </r>
  <r>
    <s v="ORD-101562"/>
    <x v="438"/>
    <s v="CUST-2574"/>
    <x v="0"/>
    <x v="3"/>
    <s v="Uttar Pradesh"/>
    <x v="1"/>
    <x v="0"/>
    <x v="11"/>
    <n v="1"/>
    <n v="1387.77"/>
    <n v="0.1"/>
    <n v="1248.99"/>
    <n v="1129.3399999999999"/>
    <n v="119.65"/>
    <s v="UPI"/>
    <x v="0"/>
    <n v="9.5797404302676567E-2"/>
    <x v="8"/>
    <s v="Profit"/>
  </r>
  <r>
    <s v="ORD-101563"/>
    <x v="87"/>
    <s v="CUST-2839"/>
    <x v="0"/>
    <x v="4"/>
    <s v="Haryana"/>
    <x v="2"/>
    <x v="1"/>
    <x v="4"/>
    <n v="1"/>
    <n v="92.84"/>
    <n v="0.1"/>
    <n v="83.56"/>
    <n v="65.900000000000006"/>
    <n v="17.66"/>
    <s v="Credit Card"/>
    <x v="1"/>
    <n v="0.21134514121589276"/>
    <x v="0"/>
    <s v="Profit"/>
  </r>
  <r>
    <s v="ORD-101564"/>
    <x v="431"/>
    <s v="CUST-2622"/>
    <x v="2"/>
    <x v="2"/>
    <s v="Jharkhand"/>
    <x v="0"/>
    <x v="2"/>
    <x v="16"/>
    <n v="1"/>
    <n v="4070.1"/>
    <n v="0.05"/>
    <n v="3866.59"/>
    <n v="2541.4299999999998"/>
    <n v="1325.16"/>
    <s v="Net Banking"/>
    <x v="0"/>
    <n v="0.34272058842546016"/>
    <x v="29"/>
    <s v="Profit"/>
  </r>
  <r>
    <s v="ORD-101565"/>
    <x v="768"/>
    <s v="CUST-3391"/>
    <x v="1"/>
    <x v="2"/>
    <s v="Assam"/>
    <x v="0"/>
    <x v="2"/>
    <x v="9"/>
    <n v="1"/>
    <n v="2695.52"/>
    <n v="0"/>
    <n v="2695.52"/>
    <n v="1429.2"/>
    <n v="1266.32"/>
    <s v="Debit Card"/>
    <x v="0"/>
    <n v="0.46978690568053655"/>
    <x v="18"/>
    <s v="Profit"/>
  </r>
  <r>
    <s v="ORD-101566"/>
    <x v="769"/>
    <s v="CUST-1225"/>
    <x v="1"/>
    <x v="3"/>
    <s v="Uttar Pradesh"/>
    <x v="2"/>
    <x v="2"/>
    <x v="10"/>
    <n v="5"/>
    <n v="7263.73"/>
    <n v="0.1"/>
    <n v="32686.78"/>
    <n v="29066.55"/>
    <n v="3620.23"/>
    <s v="Credit Card"/>
    <x v="0"/>
    <n v="0.11075517380421075"/>
    <x v="12"/>
    <s v="Profit"/>
  </r>
  <r>
    <s v="ORD-101567"/>
    <x v="770"/>
    <s v="CUST-2642"/>
    <x v="2"/>
    <x v="3"/>
    <s v="Uttar Pradesh"/>
    <x v="2"/>
    <x v="2"/>
    <x v="9"/>
    <n v="6"/>
    <n v="8453.84"/>
    <n v="0.25"/>
    <n v="38042.28"/>
    <n v="35458.730000000003"/>
    <n v="2583.5500000000002"/>
    <s v="Debit Card"/>
    <x v="0"/>
    <n v="6.7912596195601319E-2"/>
    <x v="30"/>
    <s v="Profit"/>
  </r>
  <r>
    <s v="ORD-101568"/>
    <x v="407"/>
    <s v="CUST-1830"/>
    <x v="0"/>
    <x v="4"/>
    <s v="Uttar Pradesh"/>
    <x v="2"/>
    <x v="2"/>
    <x v="9"/>
    <n v="3"/>
    <n v="10336.43"/>
    <n v="0.15"/>
    <n v="26357.9"/>
    <n v="17294.29"/>
    <n v="9063.61"/>
    <s v="Credit Card"/>
    <x v="0"/>
    <n v="0.34386692414797843"/>
    <x v="25"/>
    <s v="Profit"/>
  </r>
  <r>
    <s v="ORD-101569"/>
    <x v="558"/>
    <s v="CUST-3385"/>
    <x v="1"/>
    <x v="3"/>
    <s v="Rajasthan"/>
    <x v="0"/>
    <x v="0"/>
    <x v="11"/>
    <n v="2"/>
    <n v="2264.14"/>
    <n v="0.15"/>
    <n v="3849.04"/>
    <n v="2669.13"/>
    <n v="1179.9100000000001"/>
    <s v="Debit Card"/>
    <x v="0"/>
    <n v="0.30654656745578118"/>
    <x v="6"/>
    <s v="Profit"/>
  </r>
  <r>
    <s v="ORD-101570"/>
    <x v="102"/>
    <s v="CUST-1421"/>
    <x v="0"/>
    <x v="1"/>
    <s v="Maharashtra"/>
    <x v="0"/>
    <x v="1"/>
    <x v="13"/>
    <n v="2"/>
    <n v="264.14"/>
    <n v="0.05"/>
    <n v="501.87"/>
    <n v="276.99"/>
    <n v="224.88"/>
    <s v="Credit Card"/>
    <x v="0"/>
    <n v="0.44808416522206945"/>
    <x v="9"/>
    <s v="Profit"/>
  </r>
  <r>
    <s v="ORD-101571"/>
    <x v="106"/>
    <s v="CUST-1352"/>
    <x v="1"/>
    <x v="1"/>
    <s v="Madhya Pradesh"/>
    <x v="0"/>
    <x v="2"/>
    <x v="16"/>
    <n v="2"/>
    <n v="7440.88"/>
    <n v="0.2"/>
    <n v="11905.41"/>
    <n v="7927.99"/>
    <n v="3977.42"/>
    <s v="Credit Card"/>
    <x v="1"/>
    <n v="0.33408509240756934"/>
    <x v="21"/>
    <s v="Profit"/>
  </r>
  <r>
    <s v="ORD-101572"/>
    <x v="771"/>
    <s v="CUST-2956"/>
    <x v="0"/>
    <x v="3"/>
    <s v="Uttar Pradesh"/>
    <x v="1"/>
    <x v="0"/>
    <x v="11"/>
    <n v="2"/>
    <n v="2017.9"/>
    <n v="0.05"/>
    <n v="3834.01"/>
    <n v="2987.07"/>
    <n v="846.94"/>
    <s v="Credit Card"/>
    <x v="0"/>
    <n v="0.2209018755819625"/>
    <x v="21"/>
    <s v="Profit"/>
  </r>
  <r>
    <s v="ORD-101573"/>
    <x v="157"/>
    <s v="CUST-1701"/>
    <x v="1"/>
    <x v="2"/>
    <s v="Odisha"/>
    <x v="2"/>
    <x v="1"/>
    <x v="13"/>
    <n v="3"/>
    <n v="177.93"/>
    <n v="0"/>
    <n v="533.79"/>
    <n v="424.19"/>
    <n v="109.6"/>
    <s v="Cash"/>
    <x v="0"/>
    <n v="0.20532419116131811"/>
    <x v="5"/>
    <s v="Profit"/>
  </r>
  <r>
    <s v="ORD-101574"/>
    <x v="284"/>
    <s v="CUST-2372"/>
    <x v="2"/>
    <x v="4"/>
    <s v="Punjab"/>
    <x v="0"/>
    <x v="1"/>
    <x v="7"/>
    <n v="2"/>
    <n v="193.66"/>
    <n v="0.25"/>
    <n v="290.49"/>
    <n v="258.18"/>
    <n v="32.31"/>
    <s v="Net Banking"/>
    <x v="0"/>
    <n v="0.11122585975420841"/>
    <x v="14"/>
    <s v="Profit"/>
  </r>
  <r>
    <s v="ORD-101575"/>
    <x v="151"/>
    <s v="CUST-1628"/>
    <x v="0"/>
    <x v="0"/>
    <s v="Kerala"/>
    <x v="0"/>
    <x v="0"/>
    <x v="2"/>
    <n v="1"/>
    <n v="15177.92"/>
    <n v="0.05"/>
    <n v="14419.02"/>
    <n v="9294.02"/>
    <n v="5125"/>
    <s v="Net Banking"/>
    <x v="0"/>
    <n v="0.35543330961466174"/>
    <x v="17"/>
    <s v="Profit"/>
  </r>
  <r>
    <s v="ORD-101576"/>
    <x v="164"/>
    <s v="CUST-3045"/>
    <x v="2"/>
    <x v="3"/>
    <s v="Uttar Pradesh"/>
    <x v="1"/>
    <x v="0"/>
    <x v="1"/>
    <n v="4"/>
    <n v="1134.33"/>
    <n v="0.15"/>
    <n v="3856.72"/>
    <n v="3446.03"/>
    <n v="410.69"/>
    <s v="Debit Card"/>
    <x v="2"/>
    <n v="0.10648685930013069"/>
    <x v="14"/>
    <s v="Profit"/>
  </r>
  <r>
    <s v="ORD-101577"/>
    <x v="772"/>
    <s v="CUST-2418"/>
    <x v="2"/>
    <x v="0"/>
    <s v="Andhra Pradesh"/>
    <x v="2"/>
    <x v="0"/>
    <x v="6"/>
    <n v="1"/>
    <n v="1843.95"/>
    <n v="0"/>
    <n v="1843.95"/>
    <n v="1450.33"/>
    <n v="393.62"/>
    <s v="Debit Card"/>
    <x v="2"/>
    <n v="0.21346565796252609"/>
    <x v="18"/>
    <s v="Profit"/>
  </r>
  <r>
    <s v="ORD-101578"/>
    <x v="162"/>
    <s v="CUST-2818"/>
    <x v="1"/>
    <x v="3"/>
    <s v="Rajasthan"/>
    <x v="0"/>
    <x v="1"/>
    <x v="4"/>
    <n v="1"/>
    <n v="82.53"/>
    <n v="0.05"/>
    <n v="78.400000000000006"/>
    <n v="44.4"/>
    <n v="34"/>
    <s v="Credit Card"/>
    <x v="0"/>
    <n v="0.43367346938775508"/>
    <x v="7"/>
    <s v="Profit"/>
  </r>
  <r>
    <s v="ORD-101579"/>
    <x v="622"/>
    <s v="CUST-2152"/>
    <x v="0"/>
    <x v="0"/>
    <s v="Karnataka"/>
    <x v="2"/>
    <x v="0"/>
    <x v="6"/>
    <n v="4"/>
    <n v="2399.0700000000002"/>
    <n v="0"/>
    <n v="9596.2800000000007"/>
    <n v="5136.7"/>
    <n v="4459.58"/>
    <s v="Debit Card"/>
    <x v="0"/>
    <n v="0.46471966220243671"/>
    <x v="17"/>
    <s v="Profit"/>
  </r>
  <r>
    <s v="ORD-101580"/>
    <x v="68"/>
    <s v="CUST-1691"/>
    <x v="1"/>
    <x v="3"/>
    <s v="Uttar Pradesh"/>
    <x v="2"/>
    <x v="2"/>
    <x v="9"/>
    <n v="4"/>
    <n v="4767.78"/>
    <n v="0.15"/>
    <n v="16210.45"/>
    <n v="11256.34"/>
    <n v="4954.1099999999997"/>
    <s v="Cash"/>
    <x v="1"/>
    <n v="0.30561212057654163"/>
    <x v="15"/>
    <s v="Profit"/>
  </r>
  <r>
    <s v="ORD-101581"/>
    <x v="773"/>
    <s v="CUST-1195"/>
    <x v="1"/>
    <x v="2"/>
    <s v="Jharkhand"/>
    <x v="2"/>
    <x v="2"/>
    <x v="12"/>
    <n v="2"/>
    <n v="5279.71"/>
    <n v="0.1"/>
    <n v="9503.48"/>
    <n v="8528.99"/>
    <n v="974.49"/>
    <s v="UPI"/>
    <x v="2"/>
    <n v="0.10254033259395506"/>
    <x v="7"/>
    <s v="Profit"/>
  </r>
  <r>
    <s v="ORD-101582"/>
    <x v="313"/>
    <s v="CUST-2935"/>
    <x v="0"/>
    <x v="4"/>
    <s v="Delhi"/>
    <x v="2"/>
    <x v="2"/>
    <x v="16"/>
    <n v="4"/>
    <n v="7991.49"/>
    <n v="0.1"/>
    <n v="28769.360000000001"/>
    <n v="18019.59"/>
    <n v="10749.77"/>
    <s v="Credit Card"/>
    <x v="0"/>
    <n v="0.3736534285086634"/>
    <x v="17"/>
    <s v="Profit"/>
  </r>
  <r>
    <s v="ORD-101583"/>
    <x v="569"/>
    <s v="CUST-1255"/>
    <x v="2"/>
    <x v="1"/>
    <s v="Maharashtra"/>
    <x v="2"/>
    <x v="1"/>
    <x v="14"/>
    <n v="2"/>
    <n v="289.70999999999998"/>
    <n v="0.15"/>
    <n v="492.51"/>
    <n v="441.32"/>
    <n v="51.19"/>
    <s v="Debit Card"/>
    <x v="0"/>
    <n v="0.10393697589896651"/>
    <x v="22"/>
    <s v="Profit"/>
  </r>
  <r>
    <s v="ORD-101584"/>
    <x v="364"/>
    <s v="CUST-1666"/>
    <x v="1"/>
    <x v="2"/>
    <s v="Assam"/>
    <x v="2"/>
    <x v="2"/>
    <x v="12"/>
    <n v="4"/>
    <n v="10362.19"/>
    <n v="0.25"/>
    <n v="31086.57"/>
    <n v="26914.080000000002"/>
    <n v="4172.49"/>
    <s v="Cash"/>
    <x v="0"/>
    <n v="0.13422162689547287"/>
    <x v="27"/>
    <s v="Profit"/>
  </r>
  <r>
    <s v="ORD-101585"/>
    <x v="394"/>
    <s v="CUST-1308"/>
    <x v="0"/>
    <x v="1"/>
    <s v="Goa"/>
    <x v="2"/>
    <x v="2"/>
    <x v="12"/>
    <n v="2"/>
    <n v="6839.45"/>
    <n v="0.15"/>
    <n v="11627.06"/>
    <n v="11100.97"/>
    <n v="526.09"/>
    <s v="Cash"/>
    <x v="0"/>
    <n v="4.5247035794087245E-2"/>
    <x v="28"/>
    <s v="Profit"/>
  </r>
  <r>
    <s v="ORD-101586"/>
    <x v="578"/>
    <s v="CUST-2823"/>
    <x v="1"/>
    <x v="4"/>
    <s v="Delhi"/>
    <x v="0"/>
    <x v="1"/>
    <x v="5"/>
    <n v="1"/>
    <n v="320.74"/>
    <n v="0.1"/>
    <n v="288.67"/>
    <n v="262.89"/>
    <n v="25.78"/>
    <s v="UPI"/>
    <x v="0"/>
    <n v="8.9306128104756299E-2"/>
    <x v="6"/>
    <s v="Profit"/>
  </r>
  <r>
    <s v="ORD-101587"/>
    <x v="429"/>
    <s v="CUST-1094"/>
    <x v="0"/>
    <x v="2"/>
    <s v="Odisha"/>
    <x v="1"/>
    <x v="1"/>
    <x v="3"/>
    <n v="4"/>
    <n v="77.39"/>
    <n v="0.05"/>
    <n v="294.08"/>
    <n v="173.51"/>
    <n v="120.57"/>
    <s v="Debit Card"/>
    <x v="0"/>
    <n v="0.40999047878128403"/>
    <x v="28"/>
    <s v="Profit"/>
  </r>
  <r>
    <s v="ORD-101588"/>
    <x v="774"/>
    <s v="CUST-2357"/>
    <x v="0"/>
    <x v="3"/>
    <s v="Uttar Pradesh"/>
    <x v="0"/>
    <x v="0"/>
    <x v="1"/>
    <n v="2"/>
    <n v="1551.03"/>
    <n v="0.15"/>
    <n v="2636.75"/>
    <n v="2249.15"/>
    <n v="387.6"/>
    <s v="Debit Card"/>
    <x v="0"/>
    <n v="0.14699914667678013"/>
    <x v="20"/>
    <s v="Profit"/>
  </r>
  <r>
    <s v="ORD-101589"/>
    <x v="52"/>
    <s v="CUST-2233"/>
    <x v="1"/>
    <x v="3"/>
    <s v="Rajasthan"/>
    <x v="0"/>
    <x v="0"/>
    <x v="2"/>
    <n v="1"/>
    <n v="11845.64"/>
    <n v="0.1"/>
    <n v="10661.08"/>
    <n v="7495.87"/>
    <n v="3165.21"/>
    <s v="Debit Card"/>
    <x v="0"/>
    <n v="0.29689393569882228"/>
    <x v="24"/>
    <s v="Profit"/>
  </r>
  <r>
    <s v="ORD-101590"/>
    <x v="775"/>
    <s v="CUST-2060"/>
    <x v="0"/>
    <x v="4"/>
    <s v="Himachal Pradesh"/>
    <x v="0"/>
    <x v="0"/>
    <x v="1"/>
    <n v="3"/>
    <n v="1745.28"/>
    <n v="0.25"/>
    <n v="3926.88"/>
    <n v="3808.17"/>
    <n v="118.71"/>
    <s v="Debit Card"/>
    <x v="2"/>
    <n v="3.0230106343967729E-2"/>
    <x v="12"/>
    <s v="Profit"/>
  </r>
  <r>
    <s v="ORD-101591"/>
    <x v="281"/>
    <s v="CUST-2910"/>
    <x v="0"/>
    <x v="2"/>
    <s v="West Bengal"/>
    <x v="2"/>
    <x v="1"/>
    <x v="4"/>
    <n v="1"/>
    <n v="115.24"/>
    <n v="0.25"/>
    <n v="86.43"/>
    <n v="66.97"/>
    <n v="19.46"/>
    <s v="UPI"/>
    <x v="0"/>
    <n v="0.22515330325118593"/>
    <x v="31"/>
    <s v="Profit"/>
  </r>
  <r>
    <s v="ORD-101592"/>
    <x v="734"/>
    <s v="CUST-2490"/>
    <x v="1"/>
    <x v="2"/>
    <s v="Assam"/>
    <x v="0"/>
    <x v="0"/>
    <x v="2"/>
    <n v="5"/>
    <n v="12915.15"/>
    <n v="0.1"/>
    <n v="58118.18"/>
    <n v="40313.89"/>
    <n v="17804.29"/>
    <s v="Cash"/>
    <x v="0"/>
    <n v="0.30634631022513092"/>
    <x v="30"/>
    <s v="Profit"/>
  </r>
  <r>
    <s v="ORD-101593"/>
    <x v="776"/>
    <s v="CUST-3083"/>
    <x v="1"/>
    <x v="4"/>
    <s v="Haryana"/>
    <x v="1"/>
    <x v="0"/>
    <x v="2"/>
    <n v="1"/>
    <n v="13191.23"/>
    <n v="0.05"/>
    <n v="12531.67"/>
    <n v="10016.59"/>
    <n v="2515.08"/>
    <s v="Debit Card"/>
    <x v="1"/>
    <n v="0.20069791177073765"/>
    <x v="13"/>
    <s v="Profit"/>
  </r>
  <r>
    <s v="ORD-101594"/>
    <x v="777"/>
    <s v="CUST-3005"/>
    <x v="1"/>
    <x v="2"/>
    <s v="West Bengal"/>
    <x v="0"/>
    <x v="0"/>
    <x v="0"/>
    <n v="8"/>
    <n v="80089.31"/>
    <n v="0.1"/>
    <n v="576643.03"/>
    <n v="403404.92"/>
    <n v="173238.11"/>
    <s v="UPI"/>
    <x v="0"/>
    <n v="0.30042522147540734"/>
    <x v="1"/>
    <s v="Profit"/>
  </r>
  <r>
    <s v="ORD-101595"/>
    <x v="778"/>
    <s v="CUST-1532"/>
    <x v="1"/>
    <x v="4"/>
    <s v="Punjab"/>
    <x v="0"/>
    <x v="0"/>
    <x v="2"/>
    <n v="2"/>
    <n v="19220.39"/>
    <n v="0.1"/>
    <n v="34596.699999999997"/>
    <n v="29422.35"/>
    <n v="5174.3500000000004"/>
    <s v="Credit Card"/>
    <x v="0"/>
    <n v="0.14956195244055071"/>
    <x v="20"/>
    <s v="Profit"/>
  </r>
  <r>
    <s v="ORD-101596"/>
    <x v="21"/>
    <s v="CUST-2946"/>
    <x v="1"/>
    <x v="0"/>
    <s v="Karnataka"/>
    <x v="0"/>
    <x v="0"/>
    <x v="8"/>
    <n v="4"/>
    <n v="26410.35"/>
    <n v="0"/>
    <n v="105641.4"/>
    <n v="68989.399999999994"/>
    <n v="36652"/>
    <s v="Debit Card"/>
    <x v="0"/>
    <n v="0.34694731421582831"/>
    <x v="11"/>
    <s v="Profit"/>
  </r>
  <r>
    <s v="ORD-101597"/>
    <x v="707"/>
    <s v="CUST-2324"/>
    <x v="0"/>
    <x v="4"/>
    <s v="Punjab"/>
    <x v="0"/>
    <x v="0"/>
    <x v="1"/>
    <n v="3"/>
    <n v="1641.02"/>
    <n v="0.2"/>
    <n v="3938.45"/>
    <n v="2840.68"/>
    <n v="1097.77"/>
    <s v="Cash"/>
    <x v="0"/>
    <n v="0.27873148065863473"/>
    <x v="8"/>
    <s v="Profit"/>
  </r>
  <r>
    <s v="ORD-101598"/>
    <x v="96"/>
    <s v="CUST-2533"/>
    <x v="2"/>
    <x v="2"/>
    <s v="West Bengal"/>
    <x v="0"/>
    <x v="2"/>
    <x v="10"/>
    <n v="1"/>
    <n v="16324.4"/>
    <n v="0.15"/>
    <n v="13875.74"/>
    <n v="11696.94"/>
    <n v="2178.8000000000002"/>
    <s v="Debit Card"/>
    <x v="0"/>
    <n v="0.15702225611030476"/>
    <x v="19"/>
    <s v="Profit"/>
  </r>
  <r>
    <s v="ORD-101599"/>
    <x v="1"/>
    <s v="CUST-1476"/>
    <x v="0"/>
    <x v="3"/>
    <s v="Chhattisgarh"/>
    <x v="1"/>
    <x v="2"/>
    <x v="16"/>
    <n v="4"/>
    <n v="9472.81"/>
    <n v="0"/>
    <n v="37891.24"/>
    <n v="26320.48"/>
    <n v="11570.76"/>
    <s v="UPI"/>
    <x v="0"/>
    <n v="0.30536767865079106"/>
    <x v="1"/>
    <s v="Profit"/>
  </r>
  <r>
    <s v="ORD-101600"/>
    <x v="779"/>
    <s v="CUST-1217"/>
    <x v="0"/>
    <x v="2"/>
    <s v="Jharkhand"/>
    <x v="2"/>
    <x v="0"/>
    <x v="0"/>
    <n v="5"/>
    <n v="58550.12"/>
    <n v="0.1"/>
    <n v="263475.53999999998"/>
    <n v="187883.95"/>
    <n v="75591.59"/>
    <s v="Net Banking"/>
    <x v="0"/>
    <n v="0.28690173668493096"/>
    <x v="11"/>
    <s v="Profit"/>
  </r>
  <r>
    <s v="ORD-101601"/>
    <x v="436"/>
    <s v="CUST-2475"/>
    <x v="0"/>
    <x v="4"/>
    <s v="Uttar Pradesh"/>
    <x v="1"/>
    <x v="0"/>
    <x v="2"/>
    <n v="1"/>
    <n v="19946.5"/>
    <n v="0.05"/>
    <n v="18949.169999999998"/>
    <n v="11344.49"/>
    <n v="7604.68"/>
    <s v="Credit Card"/>
    <x v="2"/>
    <n v="0.40131995227231593"/>
    <x v="0"/>
    <s v="Profit"/>
  </r>
  <r>
    <s v="ORD-101602"/>
    <x v="687"/>
    <s v="CUST-2837"/>
    <x v="0"/>
    <x v="0"/>
    <s v="Karnataka"/>
    <x v="2"/>
    <x v="0"/>
    <x v="11"/>
    <n v="2"/>
    <n v="2095.91"/>
    <n v="0.05"/>
    <n v="3982.23"/>
    <n v="2424.92"/>
    <n v="1557.31"/>
    <s v="Debit Card"/>
    <x v="0"/>
    <n v="0.3910648053979805"/>
    <x v="13"/>
    <s v="Profit"/>
  </r>
  <r>
    <s v="ORD-101603"/>
    <x v="780"/>
    <s v="CUST-1008"/>
    <x v="1"/>
    <x v="3"/>
    <s v="Uttar Pradesh"/>
    <x v="2"/>
    <x v="0"/>
    <x v="2"/>
    <n v="1"/>
    <n v="9202.11"/>
    <n v="0.15"/>
    <n v="7821.79"/>
    <n v="5835.33"/>
    <n v="1986.46"/>
    <s v="Cash"/>
    <x v="0"/>
    <n v="0.25396488527562106"/>
    <x v="31"/>
    <s v="Profit"/>
  </r>
  <r>
    <s v="ORD-101604"/>
    <x v="781"/>
    <s v="CUST-2530"/>
    <x v="0"/>
    <x v="3"/>
    <s v="Uttar Pradesh"/>
    <x v="0"/>
    <x v="0"/>
    <x v="8"/>
    <n v="3"/>
    <n v="17834.18"/>
    <n v="0.1"/>
    <n v="48152.29"/>
    <n v="27943.93"/>
    <n v="20208.36"/>
    <s v="Debit Card"/>
    <x v="0"/>
    <n v="0.41967599048767984"/>
    <x v="18"/>
    <s v="Profit"/>
  </r>
  <r>
    <s v="ORD-101605"/>
    <x v="178"/>
    <s v="CUST-1343"/>
    <x v="0"/>
    <x v="2"/>
    <s v="Bihar"/>
    <x v="1"/>
    <x v="0"/>
    <x v="0"/>
    <n v="3"/>
    <n v="44302.06"/>
    <n v="0"/>
    <n v="132906.18"/>
    <n v="94827.38"/>
    <n v="38078.800000000003"/>
    <s v="Net Banking"/>
    <x v="1"/>
    <n v="0.28650887415468568"/>
    <x v="24"/>
    <s v="Profit"/>
  </r>
  <r>
    <s v="ORD-101606"/>
    <x v="53"/>
    <s v="CUST-3189"/>
    <x v="1"/>
    <x v="3"/>
    <s v="Madhya Pradesh"/>
    <x v="2"/>
    <x v="1"/>
    <x v="5"/>
    <n v="1"/>
    <n v="208.04"/>
    <n v="0.2"/>
    <n v="166.43"/>
    <n v="156.72"/>
    <n v="9.7100000000000009"/>
    <s v="UPI"/>
    <x v="0"/>
    <n v="5.8342846842516373E-2"/>
    <x v="10"/>
    <s v="Profit"/>
  </r>
  <r>
    <s v="ORD-101607"/>
    <x v="696"/>
    <s v="CUST-2190"/>
    <x v="1"/>
    <x v="3"/>
    <s v="Madhya Pradesh"/>
    <x v="0"/>
    <x v="2"/>
    <x v="10"/>
    <n v="3"/>
    <n v="7744.2"/>
    <n v="0.1"/>
    <n v="20909.34"/>
    <n v="12405.33"/>
    <n v="8504.01"/>
    <s v="Net Banking"/>
    <x v="0"/>
    <n v="0.40670867660098309"/>
    <x v="32"/>
    <s v="Profit"/>
  </r>
  <r>
    <s v="ORD-101608"/>
    <x v="497"/>
    <s v="CUST-1517"/>
    <x v="2"/>
    <x v="2"/>
    <s v="Odisha"/>
    <x v="2"/>
    <x v="1"/>
    <x v="13"/>
    <n v="1"/>
    <n v="199.35"/>
    <n v="0.05"/>
    <n v="189.38"/>
    <n v="124.63"/>
    <n v="64.75"/>
    <s v="Cash"/>
    <x v="0"/>
    <n v="0.3419051642200866"/>
    <x v="29"/>
    <s v="Profit"/>
  </r>
  <r>
    <s v="ORD-101609"/>
    <x v="503"/>
    <s v="CUST-2490"/>
    <x v="2"/>
    <x v="2"/>
    <s v="Assam"/>
    <x v="0"/>
    <x v="2"/>
    <x v="9"/>
    <n v="3"/>
    <n v="4014.55"/>
    <n v="0.1"/>
    <n v="10839.29"/>
    <n v="6329.87"/>
    <n v="4509.42"/>
    <s v="Debit Card"/>
    <x v="0"/>
    <n v="0.41602540387792925"/>
    <x v="4"/>
    <s v="Profit"/>
  </r>
  <r>
    <s v="ORD-101610"/>
    <x v="26"/>
    <s v="CUST-3246"/>
    <x v="0"/>
    <x v="2"/>
    <s v="Jharkhand"/>
    <x v="1"/>
    <x v="0"/>
    <x v="11"/>
    <n v="3"/>
    <n v="2212.52"/>
    <n v="0.15"/>
    <n v="5641.93"/>
    <n v="4676.78"/>
    <n v="965.15"/>
    <s v="Cash"/>
    <x v="0"/>
    <n v="0.17106734752114966"/>
    <x v="18"/>
    <s v="Profit"/>
  </r>
  <r>
    <s v="ORD-101611"/>
    <x v="27"/>
    <s v="CUST-2173"/>
    <x v="1"/>
    <x v="2"/>
    <s v="Odisha"/>
    <x v="2"/>
    <x v="0"/>
    <x v="2"/>
    <n v="5"/>
    <n v="13556.76"/>
    <n v="0.05"/>
    <n v="64394.61"/>
    <n v="45930.22"/>
    <n v="18464.39"/>
    <s v="UPI"/>
    <x v="0"/>
    <n v="0.28673812916950658"/>
    <x v="12"/>
    <s v="Profit"/>
  </r>
  <r>
    <s v="ORD-101612"/>
    <x v="393"/>
    <s v="CUST-1973"/>
    <x v="0"/>
    <x v="2"/>
    <s v="Odisha"/>
    <x v="0"/>
    <x v="2"/>
    <x v="15"/>
    <n v="2"/>
    <n v="23768.63"/>
    <n v="0.25"/>
    <n v="35652.94"/>
    <n v="38675.19"/>
    <n v="-3022.25"/>
    <s v="Debit Card"/>
    <x v="0"/>
    <n v="-8.4768605338017E-2"/>
    <x v="30"/>
    <s v="Loss"/>
  </r>
  <r>
    <s v="ORD-101613"/>
    <x v="764"/>
    <s v="CUST-2598"/>
    <x v="0"/>
    <x v="4"/>
    <s v="Punjab"/>
    <x v="0"/>
    <x v="1"/>
    <x v="7"/>
    <n v="2"/>
    <n v="396.36"/>
    <n v="0.1"/>
    <n v="713.45"/>
    <n v="504.12"/>
    <n v="209.33"/>
    <s v="Debit Card"/>
    <x v="0"/>
    <n v="0.29340528418249351"/>
    <x v="19"/>
    <s v="Profit"/>
  </r>
  <r>
    <s v="ORD-101614"/>
    <x v="39"/>
    <s v="CUST-2553"/>
    <x v="2"/>
    <x v="1"/>
    <s v="Gujarat"/>
    <x v="0"/>
    <x v="2"/>
    <x v="12"/>
    <n v="2"/>
    <n v="10035.31"/>
    <n v="0"/>
    <n v="20070.62"/>
    <n v="12711.58"/>
    <n v="7359.04"/>
    <s v="Cash"/>
    <x v="1"/>
    <n v="0.36665733295732772"/>
    <x v="9"/>
    <s v="Profit"/>
  </r>
  <r>
    <s v="ORD-101615"/>
    <x v="498"/>
    <s v="CUST-2531"/>
    <x v="1"/>
    <x v="0"/>
    <s v="Tamil Nadu"/>
    <x v="2"/>
    <x v="0"/>
    <x v="8"/>
    <n v="1"/>
    <n v="16586.849999999999"/>
    <n v="0.25"/>
    <n v="12440.14"/>
    <n v="10776.31"/>
    <n v="1663.83"/>
    <s v="Debit Card"/>
    <x v="0"/>
    <n v="0.13374688709291052"/>
    <x v="17"/>
    <s v="Profit"/>
  </r>
  <r>
    <s v="ORD-101616"/>
    <x v="782"/>
    <s v="CUST-1959"/>
    <x v="1"/>
    <x v="3"/>
    <s v="Uttar Pradesh"/>
    <x v="2"/>
    <x v="2"/>
    <x v="16"/>
    <n v="2"/>
    <n v="12842.82"/>
    <n v="0.1"/>
    <n v="23117.08"/>
    <n v="14179.01"/>
    <n v="8938.07"/>
    <s v="Net Banking"/>
    <x v="0"/>
    <n v="0.38664355532792199"/>
    <x v="15"/>
    <s v="Profit"/>
  </r>
  <r>
    <s v="ORD-101617"/>
    <x v="783"/>
    <s v="CUST-2916"/>
    <x v="1"/>
    <x v="4"/>
    <s v="Haryana"/>
    <x v="1"/>
    <x v="1"/>
    <x v="5"/>
    <n v="3"/>
    <n v="450.91"/>
    <n v="0.1"/>
    <n v="1217.46"/>
    <n v="772"/>
    <n v="445.46"/>
    <s v="Debit Card"/>
    <x v="0"/>
    <n v="0.36589292461353962"/>
    <x v="32"/>
    <s v="Profit"/>
  </r>
  <r>
    <s v="ORD-101618"/>
    <x v="202"/>
    <s v="CUST-1959"/>
    <x v="0"/>
    <x v="2"/>
    <s v="Jharkhand"/>
    <x v="0"/>
    <x v="0"/>
    <x v="6"/>
    <n v="2"/>
    <n v="7188.58"/>
    <n v="0.05"/>
    <n v="13658.3"/>
    <n v="9659.4500000000007"/>
    <n v="3998.85"/>
    <s v="Credit Card"/>
    <x v="0"/>
    <n v="0.29277801776209339"/>
    <x v="13"/>
    <s v="Profit"/>
  </r>
  <r>
    <s v="ORD-101619"/>
    <x v="784"/>
    <s v="CUST-1695"/>
    <x v="0"/>
    <x v="3"/>
    <s v="Chhattisgarh"/>
    <x v="2"/>
    <x v="1"/>
    <x v="13"/>
    <n v="1"/>
    <n v="286.07"/>
    <n v="0.1"/>
    <n v="257.45999999999998"/>
    <n v="193.56"/>
    <n v="63.9"/>
    <s v="Net Banking"/>
    <x v="0"/>
    <n v="0.24819389419715684"/>
    <x v="31"/>
    <s v="Profit"/>
  </r>
  <r>
    <s v="ORD-101620"/>
    <x v="273"/>
    <s v="CUST-1332"/>
    <x v="0"/>
    <x v="1"/>
    <s v="Gujarat"/>
    <x v="2"/>
    <x v="0"/>
    <x v="0"/>
    <n v="3"/>
    <n v="78007.88"/>
    <n v="0.25"/>
    <n v="175517.73"/>
    <n v="148742.03"/>
    <n v="26775.7"/>
    <s v="Cash"/>
    <x v="0"/>
    <n v="0.15255267943586098"/>
    <x v="20"/>
    <s v="Profit"/>
  </r>
  <r>
    <s v="ORD-101621"/>
    <x v="51"/>
    <s v="CUST-3078"/>
    <x v="1"/>
    <x v="1"/>
    <s v="Goa"/>
    <x v="2"/>
    <x v="1"/>
    <x v="3"/>
    <n v="2"/>
    <n v="158.28"/>
    <n v="0.1"/>
    <n v="284.89999999999998"/>
    <n v="222.56"/>
    <n v="62.34"/>
    <s v="Cash"/>
    <x v="0"/>
    <n v="0.21881361881361885"/>
    <x v="2"/>
    <s v="Profit"/>
  </r>
  <r>
    <s v="ORD-101622"/>
    <x v="641"/>
    <s v="CUST-1800"/>
    <x v="0"/>
    <x v="2"/>
    <s v="Assam"/>
    <x v="0"/>
    <x v="0"/>
    <x v="1"/>
    <n v="1"/>
    <n v="1356.75"/>
    <n v="0.1"/>
    <n v="1221.08"/>
    <n v="1010.75"/>
    <n v="210.33"/>
    <s v="Net Banking"/>
    <x v="0"/>
    <n v="0.17224915648442365"/>
    <x v="14"/>
    <s v="Profit"/>
  </r>
  <r>
    <s v="ORD-101623"/>
    <x v="748"/>
    <s v="CUST-1206"/>
    <x v="1"/>
    <x v="1"/>
    <s v="Goa"/>
    <x v="0"/>
    <x v="2"/>
    <x v="15"/>
    <n v="2"/>
    <n v="13866.01"/>
    <n v="0.1"/>
    <n v="24958.82"/>
    <n v="17298.88"/>
    <n v="7659.94"/>
    <s v="Cash"/>
    <x v="0"/>
    <n v="0.3069031308371149"/>
    <x v="22"/>
    <s v="Profit"/>
  </r>
  <r>
    <s v="ORD-101624"/>
    <x v="569"/>
    <s v="CUST-2642"/>
    <x v="0"/>
    <x v="3"/>
    <s v="Madhya Pradesh"/>
    <x v="0"/>
    <x v="0"/>
    <x v="2"/>
    <n v="1"/>
    <n v="11673.57"/>
    <n v="0.1"/>
    <n v="10506.21"/>
    <n v="6465.26"/>
    <n v="4040.95"/>
    <s v="UPI"/>
    <x v="0"/>
    <n v="0.3846249027955847"/>
    <x v="22"/>
    <s v="Profit"/>
  </r>
  <r>
    <s v="ORD-101625"/>
    <x v="18"/>
    <s v="CUST-2244"/>
    <x v="1"/>
    <x v="1"/>
    <s v="Gujarat"/>
    <x v="2"/>
    <x v="1"/>
    <x v="14"/>
    <n v="2"/>
    <n v="394.43"/>
    <n v="0.1"/>
    <n v="709.97"/>
    <n v="478.9"/>
    <n v="231.07"/>
    <s v="Debit Card"/>
    <x v="0"/>
    <n v="0.32546445624463005"/>
    <x v="13"/>
    <s v="Profit"/>
  </r>
  <r>
    <s v="ORD-101626"/>
    <x v="532"/>
    <s v="CUST-2936"/>
    <x v="0"/>
    <x v="3"/>
    <s v="Chhattisgarh"/>
    <x v="0"/>
    <x v="2"/>
    <x v="10"/>
    <n v="2"/>
    <n v="6557.98"/>
    <n v="0.15"/>
    <n v="11148.57"/>
    <n v="10320.77"/>
    <n v="827.8"/>
    <s v="Credit Card"/>
    <x v="0"/>
    <n v="7.425167532697019E-2"/>
    <x v="6"/>
    <s v="Profit"/>
  </r>
  <r>
    <s v="ORD-101627"/>
    <x v="785"/>
    <s v="CUST-1948"/>
    <x v="1"/>
    <x v="1"/>
    <s v="Rajasthan"/>
    <x v="2"/>
    <x v="0"/>
    <x v="6"/>
    <n v="1"/>
    <n v="5839.19"/>
    <n v="0.2"/>
    <n v="4671.3500000000004"/>
    <n v="3099.51"/>
    <n v="1571.84"/>
    <s v="Cash"/>
    <x v="1"/>
    <n v="0.33648517023986635"/>
    <x v="20"/>
    <s v="Profit"/>
  </r>
  <r>
    <s v="ORD-101628"/>
    <x v="474"/>
    <s v="CUST-2995"/>
    <x v="1"/>
    <x v="3"/>
    <s v="Chhattisgarh"/>
    <x v="0"/>
    <x v="1"/>
    <x v="5"/>
    <n v="1"/>
    <n v="451.28"/>
    <n v="0.15"/>
    <n v="383.59"/>
    <n v="335.8"/>
    <n v="47.79"/>
    <s v="Credit Card"/>
    <x v="0"/>
    <n v="0.12458614666701427"/>
    <x v="22"/>
    <s v="Profit"/>
  </r>
  <r>
    <s v="ORD-101629"/>
    <x v="216"/>
    <s v="CUST-3203"/>
    <x v="0"/>
    <x v="1"/>
    <s v="Madhya Pradesh"/>
    <x v="2"/>
    <x v="1"/>
    <x v="7"/>
    <n v="4"/>
    <n v="482.28"/>
    <n v="0.1"/>
    <n v="1736.21"/>
    <n v="1189.75"/>
    <n v="546.46"/>
    <s v="Debit Card"/>
    <x v="0"/>
    <n v="0.31474303223688382"/>
    <x v="5"/>
    <s v="Profit"/>
  </r>
  <r>
    <s v="ORD-101630"/>
    <x v="502"/>
    <s v="CUST-3185"/>
    <x v="2"/>
    <x v="3"/>
    <s v="Madhya Pradesh"/>
    <x v="2"/>
    <x v="1"/>
    <x v="4"/>
    <n v="1"/>
    <n v="148.05000000000001"/>
    <n v="0.2"/>
    <n v="118.44"/>
    <n v="90.23"/>
    <n v="28.21"/>
    <s v="Net Banking"/>
    <x v="0"/>
    <n v="0.23817966903073287"/>
    <x v="16"/>
    <s v="Profit"/>
  </r>
  <r>
    <s v="ORD-101631"/>
    <x v="786"/>
    <s v="CUST-1123"/>
    <x v="1"/>
    <x v="4"/>
    <s v="Uttar Pradesh"/>
    <x v="2"/>
    <x v="1"/>
    <x v="7"/>
    <n v="2"/>
    <n v="134.61000000000001"/>
    <n v="0.15"/>
    <n v="228.84"/>
    <n v="176.37"/>
    <n v="52.47"/>
    <s v="Credit Card"/>
    <x v="0"/>
    <n v="0.22928683796539065"/>
    <x v="2"/>
    <s v="Profit"/>
  </r>
  <r>
    <s v="ORD-101632"/>
    <x v="31"/>
    <s v="CUST-3305"/>
    <x v="0"/>
    <x v="4"/>
    <s v="Uttar Pradesh"/>
    <x v="0"/>
    <x v="0"/>
    <x v="0"/>
    <n v="3"/>
    <n v="77337.509999999995"/>
    <n v="0"/>
    <n v="232012.53"/>
    <n v="139542.85"/>
    <n v="92469.68"/>
    <s v="Net Banking"/>
    <x v="0"/>
    <n v="0.39855468150793405"/>
    <x v="22"/>
    <s v="Profit"/>
  </r>
  <r>
    <s v="ORD-101633"/>
    <x v="524"/>
    <s v="CUST-2526"/>
    <x v="1"/>
    <x v="0"/>
    <s v="Kerala"/>
    <x v="0"/>
    <x v="0"/>
    <x v="11"/>
    <n v="4"/>
    <n v="2258.1999999999998"/>
    <n v="0"/>
    <n v="9032.7999999999993"/>
    <n v="6872.08"/>
    <n v="2160.7199999999998"/>
    <s v="Debit Card"/>
    <x v="0"/>
    <n v="0.23920821893543531"/>
    <x v="22"/>
    <s v="Profit"/>
  </r>
  <r>
    <s v="ORD-101634"/>
    <x v="460"/>
    <s v="CUST-2146"/>
    <x v="1"/>
    <x v="0"/>
    <s v="Tamil Nadu"/>
    <x v="0"/>
    <x v="0"/>
    <x v="11"/>
    <n v="1"/>
    <n v="3329.32"/>
    <n v="0.2"/>
    <n v="2663.46"/>
    <n v="2535.14"/>
    <n v="128.32"/>
    <s v="UPI"/>
    <x v="0"/>
    <n v="4.8177933965593625E-2"/>
    <x v="21"/>
    <s v="Profit"/>
  </r>
  <r>
    <s v="ORD-101635"/>
    <x v="130"/>
    <s v="CUST-1641"/>
    <x v="2"/>
    <x v="1"/>
    <s v="Maharashtra"/>
    <x v="2"/>
    <x v="0"/>
    <x v="0"/>
    <n v="3"/>
    <n v="47792.26"/>
    <n v="0.1"/>
    <n v="129039.1"/>
    <n v="81380.17"/>
    <n v="47658.93"/>
    <s v="UPI"/>
    <x v="0"/>
    <n v="0.36933712339903174"/>
    <x v="4"/>
    <s v="Profit"/>
  </r>
  <r>
    <s v="ORD-101636"/>
    <x v="20"/>
    <s v="CUST-1546"/>
    <x v="0"/>
    <x v="3"/>
    <s v="Rajasthan"/>
    <x v="0"/>
    <x v="1"/>
    <x v="13"/>
    <n v="3"/>
    <n v="168.15"/>
    <n v="0.2"/>
    <n v="403.56"/>
    <n v="400.18"/>
    <n v="3.38"/>
    <s v="Credit Card"/>
    <x v="0"/>
    <n v="8.3754584200614532E-3"/>
    <x v="13"/>
    <s v="Profit"/>
  </r>
  <r>
    <s v="ORD-101637"/>
    <x v="687"/>
    <s v="CUST-1688"/>
    <x v="0"/>
    <x v="2"/>
    <s v="Bihar"/>
    <x v="1"/>
    <x v="1"/>
    <x v="14"/>
    <n v="2"/>
    <n v="231.17"/>
    <n v="0.1"/>
    <n v="416.11"/>
    <n v="244.52"/>
    <n v="171.59"/>
    <s v="Cash"/>
    <x v="0"/>
    <n v="0.41236692220806997"/>
    <x v="13"/>
    <s v="Profit"/>
  </r>
  <r>
    <s v="ORD-101638"/>
    <x v="787"/>
    <s v="CUST-2746"/>
    <x v="0"/>
    <x v="0"/>
    <s v="Karnataka"/>
    <x v="1"/>
    <x v="2"/>
    <x v="10"/>
    <n v="4"/>
    <n v="13881.44"/>
    <n v="0.15"/>
    <n v="47196.9"/>
    <n v="32377.08"/>
    <n v="14819.82"/>
    <s v="Debit Card"/>
    <x v="0"/>
    <n v="0.31399986016030712"/>
    <x v="22"/>
    <s v="Profit"/>
  </r>
  <r>
    <s v="ORD-101639"/>
    <x v="788"/>
    <s v="CUST-2556"/>
    <x v="2"/>
    <x v="3"/>
    <s v="Chhattisgarh"/>
    <x v="0"/>
    <x v="2"/>
    <x v="9"/>
    <n v="2"/>
    <n v="10233.92"/>
    <n v="0.05"/>
    <n v="19444.45"/>
    <n v="16264.47"/>
    <n v="3179.98"/>
    <s v="UPI"/>
    <x v="0"/>
    <n v="0.16354178184520518"/>
    <x v="2"/>
    <s v="Profit"/>
  </r>
  <r>
    <s v="ORD-101640"/>
    <x v="535"/>
    <s v="CUST-1982"/>
    <x v="0"/>
    <x v="0"/>
    <s v="Tamil Nadu"/>
    <x v="1"/>
    <x v="2"/>
    <x v="15"/>
    <n v="3"/>
    <n v="24069.71"/>
    <n v="0"/>
    <n v="72209.13"/>
    <n v="51407.57"/>
    <n v="20801.560000000001"/>
    <s v="Net Banking"/>
    <x v="0"/>
    <n v="0.28807382113591451"/>
    <x v="9"/>
    <s v="Profit"/>
  </r>
  <r>
    <s v="ORD-101641"/>
    <x v="349"/>
    <s v="CUST-1896"/>
    <x v="1"/>
    <x v="3"/>
    <s v="Uttar Pradesh"/>
    <x v="1"/>
    <x v="0"/>
    <x v="8"/>
    <n v="4"/>
    <n v="27391.73"/>
    <n v="0.1"/>
    <n v="98610.23"/>
    <n v="76713.63"/>
    <n v="21896.6"/>
    <s v="Net Banking"/>
    <x v="0"/>
    <n v="0.22205201225065593"/>
    <x v="25"/>
    <s v="Profit"/>
  </r>
  <r>
    <s v="ORD-101642"/>
    <x v="785"/>
    <s v="CUST-2283"/>
    <x v="1"/>
    <x v="0"/>
    <s v="Telangana"/>
    <x v="1"/>
    <x v="1"/>
    <x v="7"/>
    <n v="6"/>
    <n v="331.53"/>
    <n v="0.15"/>
    <n v="1690.8"/>
    <n v="1596.3"/>
    <n v="94.5"/>
    <s v="Cash"/>
    <x v="0"/>
    <n v="5.5890702625975869E-2"/>
    <x v="20"/>
    <s v="Profit"/>
  </r>
  <r>
    <s v="ORD-101643"/>
    <x v="493"/>
    <s v="CUST-2870"/>
    <x v="1"/>
    <x v="0"/>
    <s v="Tamil Nadu"/>
    <x v="0"/>
    <x v="0"/>
    <x v="6"/>
    <n v="8"/>
    <n v="1859.84"/>
    <n v="0.1"/>
    <n v="13390.85"/>
    <n v="11553.26"/>
    <n v="1837.59"/>
    <s v="Net Banking"/>
    <x v="0"/>
    <n v="0.13722728579589794"/>
    <x v="28"/>
    <s v="Profit"/>
  </r>
  <r>
    <s v="ORD-101644"/>
    <x v="789"/>
    <s v="CUST-2029"/>
    <x v="2"/>
    <x v="4"/>
    <s v="Himachal Pradesh"/>
    <x v="1"/>
    <x v="0"/>
    <x v="0"/>
    <n v="3"/>
    <n v="78806.81"/>
    <n v="0.15"/>
    <n v="200957.37"/>
    <n v="179095.15"/>
    <n v="21862.22"/>
    <s v="Net Banking"/>
    <x v="0"/>
    <n v="0.10879033697544908"/>
    <x v="4"/>
    <s v="Profit"/>
  </r>
  <r>
    <s v="ORD-101645"/>
    <x v="577"/>
    <s v="CUST-1886"/>
    <x v="0"/>
    <x v="1"/>
    <s v="Goa"/>
    <x v="2"/>
    <x v="1"/>
    <x v="7"/>
    <n v="1"/>
    <n v="306.81"/>
    <n v="0.15"/>
    <n v="260.79000000000002"/>
    <n v="243.78"/>
    <n v="17.010000000000002"/>
    <s v="Net Banking"/>
    <x v="2"/>
    <n v="6.5224893592545727E-2"/>
    <x v="15"/>
    <s v="Profit"/>
  </r>
  <r>
    <s v="ORD-101646"/>
    <x v="512"/>
    <s v="CUST-3085"/>
    <x v="0"/>
    <x v="1"/>
    <s v="Goa"/>
    <x v="0"/>
    <x v="1"/>
    <x v="4"/>
    <n v="1"/>
    <n v="157.80000000000001"/>
    <n v="0.1"/>
    <n v="142.02000000000001"/>
    <n v="101.5"/>
    <n v="40.520000000000003"/>
    <s v="Debit Card"/>
    <x v="0"/>
    <n v="0.28531192789747922"/>
    <x v="26"/>
    <s v="Profit"/>
  </r>
  <r>
    <s v="ORD-101647"/>
    <x v="276"/>
    <s v="CUST-2583"/>
    <x v="0"/>
    <x v="1"/>
    <s v="Gujarat"/>
    <x v="0"/>
    <x v="2"/>
    <x v="9"/>
    <n v="1"/>
    <n v="8271.2099999999991"/>
    <n v="0.05"/>
    <n v="7857.65"/>
    <n v="6675.37"/>
    <n v="1182.28"/>
    <s v="Net Banking"/>
    <x v="0"/>
    <n v="0.15046228834320693"/>
    <x v="8"/>
    <s v="Profit"/>
  </r>
  <r>
    <s v="ORD-101648"/>
    <x v="790"/>
    <s v="CUST-1999"/>
    <x v="0"/>
    <x v="3"/>
    <s v="Madhya Pradesh"/>
    <x v="2"/>
    <x v="1"/>
    <x v="14"/>
    <n v="3"/>
    <n v="191.49"/>
    <n v="0.15"/>
    <n v="488.3"/>
    <n v="453.08"/>
    <n v="35.22"/>
    <s v="Net Banking"/>
    <x v="0"/>
    <n v="7.2127790292852753E-2"/>
    <x v="7"/>
    <s v="Profit"/>
  </r>
  <r>
    <s v="ORD-101649"/>
    <x v="412"/>
    <s v="CUST-2275"/>
    <x v="0"/>
    <x v="4"/>
    <s v="Uttar Pradesh"/>
    <x v="2"/>
    <x v="0"/>
    <x v="0"/>
    <n v="2"/>
    <n v="64528.04"/>
    <n v="0.2"/>
    <n v="103244.86"/>
    <n v="101754.41"/>
    <n v="1490.45"/>
    <s v="UPI"/>
    <x v="0"/>
    <n v="1.4436069747200974E-2"/>
    <x v="15"/>
    <s v="Profit"/>
  </r>
  <r>
    <s v="ORD-101650"/>
    <x v="43"/>
    <s v="CUST-1479"/>
    <x v="2"/>
    <x v="1"/>
    <s v="Goa"/>
    <x v="0"/>
    <x v="2"/>
    <x v="16"/>
    <n v="3"/>
    <n v="11526.68"/>
    <n v="0.1"/>
    <n v="31122.04"/>
    <n v="19825.46"/>
    <n v="11296.58"/>
    <s v="Credit Card"/>
    <x v="0"/>
    <n v="0.3629768485613411"/>
    <x v="9"/>
    <s v="Profit"/>
  </r>
  <r>
    <s v="ORD-101651"/>
    <x v="130"/>
    <s v="CUST-2619"/>
    <x v="0"/>
    <x v="4"/>
    <s v="Punjab"/>
    <x v="1"/>
    <x v="1"/>
    <x v="3"/>
    <n v="1"/>
    <n v="72.430000000000007"/>
    <n v="0.1"/>
    <n v="65.19"/>
    <n v="41.77"/>
    <n v="23.42"/>
    <s v="Credit Card"/>
    <x v="2"/>
    <n v="0.3592575548396994"/>
    <x v="4"/>
    <s v="Profit"/>
  </r>
  <r>
    <s v="ORD-101652"/>
    <x v="6"/>
    <s v="CUST-3321"/>
    <x v="0"/>
    <x v="2"/>
    <s v="Odisha"/>
    <x v="0"/>
    <x v="0"/>
    <x v="11"/>
    <n v="1"/>
    <n v="1994.03"/>
    <n v="0.1"/>
    <n v="1794.63"/>
    <n v="1537.2"/>
    <n v="257.43"/>
    <s v="Credit Card"/>
    <x v="0"/>
    <n v="0.14344460975242806"/>
    <x v="5"/>
    <s v="Profit"/>
  </r>
  <r>
    <s v="ORD-101653"/>
    <x v="665"/>
    <s v="CUST-3269"/>
    <x v="2"/>
    <x v="3"/>
    <s v="Chhattisgarh"/>
    <x v="0"/>
    <x v="1"/>
    <x v="7"/>
    <n v="1"/>
    <n v="404.77"/>
    <n v="0.05"/>
    <n v="384.53"/>
    <n v="232.08"/>
    <n v="152.44999999999999"/>
    <s v="UPI"/>
    <x v="0"/>
    <n v="0.39645801367903677"/>
    <x v="15"/>
    <s v="Profit"/>
  </r>
  <r>
    <s v="ORD-101654"/>
    <x v="38"/>
    <s v="CUST-1217"/>
    <x v="0"/>
    <x v="4"/>
    <s v="Uttar Pradesh"/>
    <x v="2"/>
    <x v="1"/>
    <x v="13"/>
    <n v="3"/>
    <n v="80.14"/>
    <n v="0.25"/>
    <n v="180.31"/>
    <n v="166.27"/>
    <n v="14.04"/>
    <s v="Net Banking"/>
    <x v="2"/>
    <n v="7.7865897620764235E-2"/>
    <x v="24"/>
    <s v="Profit"/>
  </r>
  <r>
    <s v="ORD-101655"/>
    <x v="564"/>
    <s v="CUST-1159"/>
    <x v="0"/>
    <x v="0"/>
    <s v="Tamil Nadu"/>
    <x v="1"/>
    <x v="0"/>
    <x v="8"/>
    <n v="2"/>
    <n v="24847.23"/>
    <n v="0.25"/>
    <n v="37270.85"/>
    <n v="35969.68"/>
    <n v="1301.17"/>
    <s v="Debit Card"/>
    <x v="1"/>
    <n v="3.4911197356647355E-2"/>
    <x v="11"/>
    <s v="Profit"/>
  </r>
  <r>
    <s v="ORD-101656"/>
    <x v="164"/>
    <s v="CUST-1704"/>
    <x v="1"/>
    <x v="4"/>
    <s v="Punjab"/>
    <x v="1"/>
    <x v="0"/>
    <x v="8"/>
    <n v="4"/>
    <n v="25015.99"/>
    <n v="0.2"/>
    <n v="80051.17"/>
    <n v="60197.19"/>
    <n v="19853.98"/>
    <s v="UPI"/>
    <x v="0"/>
    <n v="0.24801611269391816"/>
    <x v="14"/>
    <s v="Profit"/>
  </r>
  <r>
    <s v="ORD-101657"/>
    <x v="243"/>
    <s v="CUST-1998"/>
    <x v="1"/>
    <x v="0"/>
    <s v="Tamil Nadu"/>
    <x v="2"/>
    <x v="2"/>
    <x v="10"/>
    <n v="2"/>
    <n v="15698.29"/>
    <n v="0.25"/>
    <n v="23547.439999999999"/>
    <n v="20715.04"/>
    <n v="2832.4"/>
    <s v="UPI"/>
    <x v="2"/>
    <n v="0.12028483775731036"/>
    <x v="23"/>
    <s v="Profit"/>
  </r>
  <r>
    <s v="ORD-101658"/>
    <x v="763"/>
    <s v="CUST-2904"/>
    <x v="0"/>
    <x v="0"/>
    <s v="Kerala"/>
    <x v="1"/>
    <x v="1"/>
    <x v="3"/>
    <n v="1"/>
    <n v="134.24"/>
    <n v="0.1"/>
    <n v="120.82"/>
    <n v="80.48"/>
    <n v="40.340000000000003"/>
    <s v="Cash"/>
    <x v="0"/>
    <n v="0.33388511835788781"/>
    <x v="8"/>
    <s v="Profit"/>
  </r>
  <r>
    <s v="ORD-101659"/>
    <x v="289"/>
    <s v="CUST-1260"/>
    <x v="0"/>
    <x v="2"/>
    <s v="Jharkhand"/>
    <x v="0"/>
    <x v="0"/>
    <x v="2"/>
    <n v="2"/>
    <n v="14551.01"/>
    <n v="0.2"/>
    <n v="23281.62"/>
    <n v="15492.55"/>
    <n v="7789.07"/>
    <s v="UPI"/>
    <x v="0"/>
    <n v="0.33455876352246966"/>
    <x v="27"/>
    <s v="Profit"/>
  </r>
  <r>
    <s v="ORD-101660"/>
    <x v="11"/>
    <s v="CUST-1132"/>
    <x v="1"/>
    <x v="0"/>
    <s v="Telangana"/>
    <x v="0"/>
    <x v="2"/>
    <x v="15"/>
    <n v="1"/>
    <n v="21920.04"/>
    <n v="0.1"/>
    <n v="19728.04"/>
    <n v="14825.15"/>
    <n v="4902.8900000000003"/>
    <s v="Net Banking"/>
    <x v="1"/>
    <n v="0.24852392837808521"/>
    <x v="10"/>
    <s v="Profit"/>
  </r>
  <r>
    <s v="ORD-101661"/>
    <x v="458"/>
    <s v="CUST-1231"/>
    <x v="1"/>
    <x v="3"/>
    <s v="Uttar Pradesh"/>
    <x v="0"/>
    <x v="1"/>
    <x v="5"/>
    <n v="1"/>
    <n v="328.35"/>
    <n v="0.15"/>
    <n v="279.10000000000002"/>
    <n v="233.97"/>
    <n v="45.13"/>
    <s v="Credit Card"/>
    <x v="1"/>
    <n v="0.16169831601576495"/>
    <x v="1"/>
    <s v="Profit"/>
  </r>
  <r>
    <s v="ORD-101662"/>
    <x v="534"/>
    <s v="CUST-2191"/>
    <x v="1"/>
    <x v="1"/>
    <s v="Maharashtra"/>
    <x v="0"/>
    <x v="1"/>
    <x v="3"/>
    <n v="5"/>
    <n v="82.12"/>
    <n v="0"/>
    <n v="410.6"/>
    <n v="251.46"/>
    <n v="159.13999999999999"/>
    <s v="UPI"/>
    <x v="0"/>
    <n v="0.38757915245981484"/>
    <x v="30"/>
    <s v="Profit"/>
  </r>
  <r>
    <s v="ORD-101663"/>
    <x v="238"/>
    <s v="CUST-2795"/>
    <x v="1"/>
    <x v="1"/>
    <s v="Madhya Pradesh"/>
    <x v="2"/>
    <x v="0"/>
    <x v="2"/>
    <n v="1"/>
    <n v="24610.54"/>
    <n v="0"/>
    <n v="24610.54"/>
    <n v="16604.53"/>
    <n v="8006.01"/>
    <s v="Credit Card"/>
    <x v="0"/>
    <n v="0.32530818096636643"/>
    <x v="20"/>
    <s v="Profit"/>
  </r>
  <r>
    <s v="ORD-101664"/>
    <x v="791"/>
    <s v="CUST-1484"/>
    <x v="1"/>
    <x v="3"/>
    <s v="Madhya Pradesh"/>
    <x v="0"/>
    <x v="1"/>
    <x v="13"/>
    <n v="3"/>
    <n v="199.18"/>
    <n v="0"/>
    <n v="597.54"/>
    <n v="358.89"/>
    <n v="238.65"/>
    <s v="Cash"/>
    <x v="0"/>
    <n v="0.39938748870368512"/>
    <x v="5"/>
    <s v="Profit"/>
  </r>
  <r>
    <s v="ORD-101665"/>
    <x v="219"/>
    <s v="CUST-1423"/>
    <x v="2"/>
    <x v="1"/>
    <s v="Goa"/>
    <x v="2"/>
    <x v="0"/>
    <x v="2"/>
    <n v="2"/>
    <n v="21309.87"/>
    <n v="0.1"/>
    <n v="38357.769999999997"/>
    <n v="25649.24"/>
    <n v="12708.53"/>
    <s v="Credit Card"/>
    <x v="0"/>
    <n v="0.33131566303254861"/>
    <x v="11"/>
    <s v="Profit"/>
  </r>
  <r>
    <s v="ORD-101666"/>
    <x v="792"/>
    <s v="CUST-1497"/>
    <x v="1"/>
    <x v="2"/>
    <s v="Bihar"/>
    <x v="0"/>
    <x v="0"/>
    <x v="6"/>
    <n v="10"/>
    <n v="6787.42"/>
    <n v="0.1"/>
    <n v="61086.78"/>
    <n v="51160.99"/>
    <n v="9925.7900000000009"/>
    <s v="Net Banking"/>
    <x v="0"/>
    <n v="0.16248671152743688"/>
    <x v="25"/>
    <s v="Profit"/>
  </r>
  <r>
    <s v="ORD-101667"/>
    <x v="337"/>
    <s v="CUST-1612"/>
    <x v="0"/>
    <x v="2"/>
    <s v="Bihar"/>
    <x v="0"/>
    <x v="2"/>
    <x v="12"/>
    <n v="3"/>
    <n v="12742.25"/>
    <n v="0.05"/>
    <n v="36315.410000000003"/>
    <n v="20789.150000000001"/>
    <n v="15526.26"/>
    <s v="Debit Card"/>
    <x v="0"/>
    <n v="0.42753916312661755"/>
    <x v="13"/>
    <s v="Profit"/>
  </r>
  <r>
    <s v="ORD-101668"/>
    <x v="460"/>
    <s v="CUST-2958"/>
    <x v="0"/>
    <x v="4"/>
    <s v="Haryana"/>
    <x v="0"/>
    <x v="1"/>
    <x v="14"/>
    <n v="1"/>
    <n v="317.97000000000003"/>
    <n v="0.25"/>
    <n v="238.48"/>
    <n v="213.77"/>
    <n v="24.71"/>
    <s v="Net Banking"/>
    <x v="0"/>
    <n v="0.10361455887286146"/>
    <x v="21"/>
    <s v="Profit"/>
  </r>
  <r>
    <s v="ORD-101669"/>
    <x v="413"/>
    <s v="CUST-1820"/>
    <x v="1"/>
    <x v="0"/>
    <s v="Karnataka"/>
    <x v="0"/>
    <x v="0"/>
    <x v="6"/>
    <n v="3"/>
    <n v="6317.35"/>
    <n v="0.2"/>
    <n v="15161.64"/>
    <n v="11429.92"/>
    <n v="3731.72"/>
    <s v="Cash"/>
    <x v="0"/>
    <n v="0.24612904672581593"/>
    <x v="21"/>
    <s v="Profit"/>
  </r>
  <r>
    <s v="ORD-101670"/>
    <x v="793"/>
    <s v="CUST-2720"/>
    <x v="0"/>
    <x v="3"/>
    <s v="Rajasthan"/>
    <x v="0"/>
    <x v="0"/>
    <x v="8"/>
    <n v="5"/>
    <n v="26280"/>
    <n v="0.1"/>
    <n v="118260"/>
    <n v="90136.6"/>
    <n v="28123.4"/>
    <s v="Debit Card"/>
    <x v="0"/>
    <n v="0.23780991036698801"/>
    <x v="1"/>
    <s v="Profit"/>
  </r>
  <r>
    <s v="ORD-101671"/>
    <x v="90"/>
    <s v="CUST-3490"/>
    <x v="2"/>
    <x v="0"/>
    <s v="Karnataka"/>
    <x v="0"/>
    <x v="0"/>
    <x v="2"/>
    <n v="1"/>
    <n v="21139.55"/>
    <n v="0.05"/>
    <n v="20082.57"/>
    <n v="17138.330000000002"/>
    <n v="2944.24"/>
    <s v="Cash"/>
    <x v="0"/>
    <n v="0.14660673409827527"/>
    <x v="9"/>
    <s v="Profit"/>
  </r>
  <r>
    <s v="ORD-101672"/>
    <x v="794"/>
    <s v="CUST-3072"/>
    <x v="1"/>
    <x v="1"/>
    <s v="Goa"/>
    <x v="0"/>
    <x v="0"/>
    <x v="1"/>
    <n v="2"/>
    <n v="911.44"/>
    <n v="0.15"/>
    <n v="1549.45"/>
    <n v="1073.0999999999999"/>
    <n v="476.35"/>
    <s v="Credit Card"/>
    <x v="0"/>
    <n v="0.30743166930201038"/>
    <x v="21"/>
    <s v="Profit"/>
  </r>
  <r>
    <s v="ORD-101673"/>
    <x v="264"/>
    <s v="CUST-3051"/>
    <x v="1"/>
    <x v="4"/>
    <s v="Delhi"/>
    <x v="0"/>
    <x v="1"/>
    <x v="14"/>
    <n v="4"/>
    <n v="250.32"/>
    <n v="0.1"/>
    <n v="901.15"/>
    <n v="710.64"/>
    <n v="190.51"/>
    <s v="Debit Card"/>
    <x v="0"/>
    <n v="0.21140764578594018"/>
    <x v="8"/>
    <s v="Profit"/>
  </r>
  <r>
    <s v="ORD-101674"/>
    <x v="795"/>
    <s v="CUST-2386"/>
    <x v="0"/>
    <x v="3"/>
    <s v="Rajasthan"/>
    <x v="0"/>
    <x v="0"/>
    <x v="11"/>
    <n v="2"/>
    <n v="1758.94"/>
    <n v="0.15"/>
    <n v="2990.2"/>
    <n v="2470.36"/>
    <n v="519.84"/>
    <s v="UPI"/>
    <x v="0"/>
    <n v="0.17384790315029097"/>
    <x v="17"/>
    <s v="Profit"/>
  </r>
  <r>
    <s v="ORD-101675"/>
    <x v="523"/>
    <s v="CUST-3232"/>
    <x v="1"/>
    <x v="4"/>
    <s v="Punjab"/>
    <x v="0"/>
    <x v="0"/>
    <x v="6"/>
    <n v="1"/>
    <n v="7118.59"/>
    <n v="0.1"/>
    <n v="6406.73"/>
    <n v="5729.79"/>
    <n v="676.94"/>
    <s v="Credit Card"/>
    <x v="0"/>
    <n v="0.1056607661006473"/>
    <x v="6"/>
    <s v="Profit"/>
  </r>
  <r>
    <s v="ORD-101676"/>
    <x v="368"/>
    <s v="CUST-2101"/>
    <x v="0"/>
    <x v="3"/>
    <s v="Rajasthan"/>
    <x v="0"/>
    <x v="1"/>
    <x v="13"/>
    <n v="8"/>
    <n v="165.43"/>
    <n v="0.1"/>
    <n v="1191.0999999999999"/>
    <n v="732.84"/>
    <n v="458.26"/>
    <s v="UPI"/>
    <x v="1"/>
    <n v="0.38473679791789106"/>
    <x v="6"/>
    <s v="Profit"/>
  </r>
  <r>
    <s v="ORD-101677"/>
    <x v="164"/>
    <s v="CUST-1030"/>
    <x v="2"/>
    <x v="1"/>
    <s v="Maharashtra"/>
    <x v="0"/>
    <x v="2"/>
    <x v="9"/>
    <n v="5"/>
    <n v="8984.1"/>
    <n v="0.1"/>
    <n v="40428.449999999997"/>
    <n v="34531.480000000003"/>
    <n v="5896.97"/>
    <s v="Credit Card"/>
    <x v="0"/>
    <n v="0.14586188686432452"/>
    <x v="14"/>
    <s v="Profit"/>
  </r>
  <r>
    <s v="ORD-101678"/>
    <x v="796"/>
    <s v="CUST-1775"/>
    <x v="0"/>
    <x v="4"/>
    <s v="Delhi"/>
    <x v="1"/>
    <x v="0"/>
    <x v="8"/>
    <n v="1"/>
    <n v="19039.34"/>
    <n v="0.25"/>
    <n v="14279.51"/>
    <n v="10944.22"/>
    <n v="3335.29"/>
    <s v="Cash"/>
    <x v="0"/>
    <n v="0.23357174020677179"/>
    <x v="29"/>
    <s v="Profit"/>
  </r>
  <r>
    <s v="ORD-101679"/>
    <x v="775"/>
    <s v="CUST-2695"/>
    <x v="0"/>
    <x v="1"/>
    <s v="Rajasthan"/>
    <x v="2"/>
    <x v="1"/>
    <x v="4"/>
    <n v="3"/>
    <n v="30.76"/>
    <n v="0.1"/>
    <n v="83.05"/>
    <n v="68.94"/>
    <n v="14.11"/>
    <s v="UPI"/>
    <x v="0"/>
    <n v="0.1698976520168573"/>
    <x v="12"/>
    <s v="Profit"/>
  </r>
  <r>
    <s v="ORD-101680"/>
    <x v="797"/>
    <s v="CUST-2665"/>
    <x v="2"/>
    <x v="2"/>
    <s v="West Bengal"/>
    <x v="2"/>
    <x v="0"/>
    <x v="2"/>
    <n v="1"/>
    <n v="14891.3"/>
    <n v="0"/>
    <n v="14891.3"/>
    <n v="8316.2999999999993"/>
    <n v="6575"/>
    <s v="Credit Card"/>
    <x v="0"/>
    <n v="0.44153297563006588"/>
    <x v="22"/>
    <s v="Profit"/>
  </r>
  <r>
    <s v="ORD-101681"/>
    <x v="556"/>
    <s v="CUST-1197"/>
    <x v="1"/>
    <x v="1"/>
    <s v="Maharashtra"/>
    <x v="0"/>
    <x v="2"/>
    <x v="12"/>
    <n v="4"/>
    <n v="12367.89"/>
    <n v="0.1"/>
    <n v="44524.4"/>
    <n v="32859.56"/>
    <n v="11664.84"/>
    <s v="Net Banking"/>
    <x v="0"/>
    <n v="0.2619875843357799"/>
    <x v="19"/>
    <s v="Profit"/>
  </r>
  <r>
    <s v="ORD-101682"/>
    <x v="604"/>
    <s v="CUST-1197"/>
    <x v="0"/>
    <x v="0"/>
    <s v="Karnataka"/>
    <x v="2"/>
    <x v="2"/>
    <x v="10"/>
    <n v="1"/>
    <n v="16863.189999999999"/>
    <n v="0"/>
    <n v="16863.189999999999"/>
    <n v="10425.6"/>
    <n v="6437.59"/>
    <s v="Debit Card"/>
    <x v="0"/>
    <n v="0.38175398604890298"/>
    <x v="16"/>
    <s v="Profit"/>
  </r>
  <r>
    <s v="ORD-101683"/>
    <x v="285"/>
    <s v="CUST-1202"/>
    <x v="0"/>
    <x v="0"/>
    <s v="Karnataka"/>
    <x v="1"/>
    <x v="0"/>
    <x v="11"/>
    <n v="2"/>
    <n v="3398.35"/>
    <n v="0"/>
    <n v="6796.7"/>
    <n v="3985.35"/>
    <n v="2811.35"/>
    <s v="Credit Card"/>
    <x v="0"/>
    <n v="0.41363455794723908"/>
    <x v="27"/>
    <s v="Profit"/>
  </r>
  <r>
    <s v="ORD-101684"/>
    <x v="229"/>
    <s v="CUST-2866"/>
    <x v="1"/>
    <x v="4"/>
    <s v="Uttar Pradesh"/>
    <x v="0"/>
    <x v="2"/>
    <x v="10"/>
    <n v="5"/>
    <n v="12417.31"/>
    <n v="0.1"/>
    <n v="55877.89"/>
    <n v="48635.24"/>
    <n v="7242.65"/>
    <s v="Debit Card"/>
    <x v="0"/>
    <n v="0.12961566730597737"/>
    <x v="0"/>
    <s v="Profit"/>
  </r>
  <r>
    <s v="ORD-101685"/>
    <x v="798"/>
    <s v="CUST-1540"/>
    <x v="0"/>
    <x v="4"/>
    <s v="Haryana"/>
    <x v="1"/>
    <x v="2"/>
    <x v="12"/>
    <n v="5"/>
    <n v="7897.2"/>
    <n v="0"/>
    <n v="39486"/>
    <n v="23846.35"/>
    <n v="15639.65"/>
    <s v="Debit Card"/>
    <x v="0"/>
    <n v="0.39608088942916475"/>
    <x v="0"/>
    <s v="Profit"/>
  </r>
  <r>
    <s v="ORD-101686"/>
    <x v="799"/>
    <s v="CUST-2318"/>
    <x v="1"/>
    <x v="3"/>
    <s v="Uttar Pradesh"/>
    <x v="0"/>
    <x v="0"/>
    <x v="6"/>
    <n v="4"/>
    <n v="5792.35"/>
    <n v="0.25"/>
    <n v="17377.05"/>
    <n v="16256.48"/>
    <n v="1120.57"/>
    <s v="Net Banking"/>
    <x v="0"/>
    <n v="6.4485629033696742E-2"/>
    <x v="10"/>
    <s v="Profit"/>
  </r>
  <r>
    <s v="ORD-101687"/>
    <x v="800"/>
    <s v="CUST-1979"/>
    <x v="2"/>
    <x v="1"/>
    <s v="Rajasthan"/>
    <x v="0"/>
    <x v="2"/>
    <x v="15"/>
    <n v="1"/>
    <n v="20358.23"/>
    <n v="0.15"/>
    <n v="17304.5"/>
    <n v="10953.65"/>
    <n v="6350.85"/>
    <s v="Cash"/>
    <x v="2"/>
    <n v="0.3670056921609986"/>
    <x v="26"/>
    <s v="Profit"/>
  </r>
  <r>
    <s v="ORD-101688"/>
    <x v="718"/>
    <s v="CUST-3126"/>
    <x v="0"/>
    <x v="4"/>
    <s v="Delhi"/>
    <x v="0"/>
    <x v="1"/>
    <x v="14"/>
    <n v="10"/>
    <n v="322.64999999999998"/>
    <n v="0.1"/>
    <n v="2903.85"/>
    <n v="1778.63"/>
    <n v="1125.22"/>
    <s v="Cash"/>
    <x v="0"/>
    <n v="0.38749246689739486"/>
    <x v="20"/>
    <s v="Profit"/>
  </r>
  <r>
    <s v="ORD-101689"/>
    <x v="429"/>
    <s v="CUST-2839"/>
    <x v="0"/>
    <x v="3"/>
    <s v="Madhya Pradesh"/>
    <x v="0"/>
    <x v="0"/>
    <x v="11"/>
    <n v="10"/>
    <n v="1606.91"/>
    <n v="0.05"/>
    <n v="15265.65"/>
    <n v="10050.5"/>
    <n v="5215.1499999999996"/>
    <s v="Net Banking"/>
    <x v="0"/>
    <n v="0.34162646202421776"/>
    <x v="28"/>
    <s v="Profit"/>
  </r>
  <r>
    <s v="ORD-101690"/>
    <x v="801"/>
    <s v="CUST-2714"/>
    <x v="2"/>
    <x v="3"/>
    <s v="Rajasthan"/>
    <x v="0"/>
    <x v="2"/>
    <x v="15"/>
    <n v="5"/>
    <n v="17093.38"/>
    <n v="0"/>
    <n v="85466.9"/>
    <n v="59570.31"/>
    <n v="25896.59"/>
    <s v="Debit Card"/>
    <x v="0"/>
    <n v="0.30300139586202379"/>
    <x v="13"/>
    <s v="Profit"/>
  </r>
  <r>
    <s v="ORD-101691"/>
    <x v="296"/>
    <s v="CUST-2772"/>
    <x v="1"/>
    <x v="1"/>
    <s v="Madhya Pradesh"/>
    <x v="0"/>
    <x v="0"/>
    <x v="1"/>
    <n v="1"/>
    <n v="1986.5"/>
    <n v="0.05"/>
    <n v="1887.17"/>
    <n v="1049.01"/>
    <n v="838.16"/>
    <s v="Debit Card"/>
    <x v="0"/>
    <n v="0.44413592840072696"/>
    <x v="30"/>
    <s v="Profit"/>
  </r>
  <r>
    <s v="ORD-101692"/>
    <x v="416"/>
    <s v="CUST-1176"/>
    <x v="1"/>
    <x v="4"/>
    <s v="Uttar Pradesh"/>
    <x v="0"/>
    <x v="0"/>
    <x v="8"/>
    <n v="1"/>
    <n v="17825.95"/>
    <n v="0.1"/>
    <n v="16043.36"/>
    <n v="12243.26"/>
    <n v="3800.1"/>
    <s v="UPI"/>
    <x v="0"/>
    <n v="0.23686434761795533"/>
    <x v="3"/>
    <s v="Profit"/>
  </r>
  <r>
    <s v="ORD-101693"/>
    <x v="607"/>
    <s v="CUST-1038"/>
    <x v="2"/>
    <x v="1"/>
    <s v="Goa"/>
    <x v="0"/>
    <x v="0"/>
    <x v="8"/>
    <n v="3"/>
    <n v="16759.37"/>
    <n v="0"/>
    <n v="50278.11"/>
    <n v="33578.46"/>
    <n v="16699.650000000001"/>
    <s v="Credit Card"/>
    <x v="0"/>
    <n v="0.33214554007698383"/>
    <x v="31"/>
    <s v="Profit"/>
  </r>
  <r>
    <s v="ORD-101694"/>
    <x v="802"/>
    <s v="CUST-3236"/>
    <x v="0"/>
    <x v="0"/>
    <s v="Telangana"/>
    <x v="1"/>
    <x v="2"/>
    <x v="16"/>
    <n v="3"/>
    <n v="4428.42"/>
    <n v="0.1"/>
    <n v="11956.73"/>
    <n v="7882.8"/>
    <n v="4073.93"/>
    <s v="Credit Card"/>
    <x v="2"/>
    <n v="0.34072275613817488"/>
    <x v="25"/>
    <s v="Profit"/>
  </r>
  <r>
    <s v="ORD-101695"/>
    <x v="169"/>
    <s v="CUST-3026"/>
    <x v="0"/>
    <x v="1"/>
    <s v="Rajasthan"/>
    <x v="1"/>
    <x v="2"/>
    <x v="12"/>
    <n v="5"/>
    <n v="8826.41"/>
    <n v="0.25"/>
    <n v="33099.040000000001"/>
    <n v="23221.23"/>
    <n v="9877.81"/>
    <s v="Debit Card"/>
    <x v="0"/>
    <n v="0.2984319182671159"/>
    <x v="2"/>
    <s v="Profit"/>
  </r>
  <r>
    <s v="ORD-101696"/>
    <x v="163"/>
    <s v="CUST-3377"/>
    <x v="0"/>
    <x v="1"/>
    <s v="Rajasthan"/>
    <x v="0"/>
    <x v="1"/>
    <x v="14"/>
    <n v="1"/>
    <n v="412.28"/>
    <n v="0.1"/>
    <n v="371.05"/>
    <n v="298.02999999999997"/>
    <n v="73.02"/>
    <s v="Cash"/>
    <x v="0"/>
    <n v="0.19679288505592238"/>
    <x v="13"/>
    <s v="Profit"/>
  </r>
  <r>
    <s v="ORD-101697"/>
    <x v="405"/>
    <s v="CUST-2718"/>
    <x v="1"/>
    <x v="2"/>
    <s v="Jharkhand"/>
    <x v="3"/>
    <x v="0"/>
    <x v="8"/>
    <n v="1"/>
    <n v="27132.7"/>
    <n v="0.05"/>
    <n v="25776.06"/>
    <n v="16226.11"/>
    <n v="9549.9500000000007"/>
    <s v="Credit Card"/>
    <x v="0"/>
    <n v="0.37049688742189457"/>
    <x v="18"/>
    <s v="Profit"/>
  </r>
  <r>
    <s v="ORD-101698"/>
    <x v="803"/>
    <s v="CUST-1908"/>
    <x v="2"/>
    <x v="2"/>
    <s v="Odisha"/>
    <x v="0"/>
    <x v="2"/>
    <x v="15"/>
    <n v="1"/>
    <n v="21139.94"/>
    <n v="0.15"/>
    <n v="17968.95"/>
    <n v="14108.13"/>
    <n v="3860.82"/>
    <s v="UPI"/>
    <x v="1"/>
    <n v="0.2148606345946758"/>
    <x v="14"/>
    <s v="Profit"/>
  </r>
  <r>
    <s v="ORD-101699"/>
    <x v="627"/>
    <s v="CUST-1420"/>
    <x v="0"/>
    <x v="1"/>
    <s v="Maharashtra"/>
    <x v="0"/>
    <x v="2"/>
    <x v="10"/>
    <n v="1"/>
    <n v="11148.1"/>
    <n v="0.1"/>
    <n v="10033.290000000001"/>
    <n v="8973"/>
    <n v="1060.29"/>
    <s v="Debit Card"/>
    <x v="0"/>
    <n v="0.10567720059920523"/>
    <x v="9"/>
    <s v="Profit"/>
  </r>
  <r>
    <s v="ORD-101700"/>
    <x v="804"/>
    <s v="CUST-2367"/>
    <x v="2"/>
    <x v="0"/>
    <s v="Kerala"/>
    <x v="1"/>
    <x v="1"/>
    <x v="4"/>
    <n v="3"/>
    <n v="110.34"/>
    <n v="0.05"/>
    <n v="314.47000000000003"/>
    <n v="224.37"/>
    <n v="90.1"/>
    <s v="Debit Card"/>
    <x v="0"/>
    <n v="0.28651381689827327"/>
    <x v="27"/>
    <s v="Profit"/>
  </r>
  <r>
    <s v="ORD-101701"/>
    <x v="322"/>
    <s v="CUST-3304"/>
    <x v="0"/>
    <x v="3"/>
    <s v="Chhattisgarh"/>
    <x v="0"/>
    <x v="0"/>
    <x v="8"/>
    <n v="2"/>
    <n v="8996.85"/>
    <n v="0.1"/>
    <n v="16194.33"/>
    <n v="12960.36"/>
    <n v="3233.97"/>
    <s v="Credit Card"/>
    <x v="0"/>
    <n v="0.19969767196296481"/>
    <x v="2"/>
    <s v="Profit"/>
  </r>
  <r>
    <s v="ORD-101702"/>
    <x v="95"/>
    <s v="CUST-1664"/>
    <x v="0"/>
    <x v="3"/>
    <s v="Madhya Pradesh"/>
    <x v="0"/>
    <x v="1"/>
    <x v="3"/>
    <n v="1"/>
    <n v="195.86"/>
    <n v="0.05"/>
    <n v="186.07"/>
    <n v="125.16"/>
    <n v="60.91"/>
    <s v="Cash"/>
    <x v="0"/>
    <n v="0.32734992207233837"/>
    <x v="22"/>
    <s v="Profit"/>
  </r>
  <r>
    <s v="ORD-101703"/>
    <x v="118"/>
    <s v="CUST-2886"/>
    <x v="1"/>
    <x v="3"/>
    <s v="Uttar Pradesh"/>
    <x v="1"/>
    <x v="2"/>
    <x v="10"/>
    <n v="3"/>
    <n v="15360.86"/>
    <n v="0.05"/>
    <n v="43778.45"/>
    <n v="34122.15"/>
    <n v="9656.2999999999993"/>
    <s v="Credit Card"/>
    <x v="0"/>
    <n v="0.22057199375491823"/>
    <x v="12"/>
    <s v="Profit"/>
  </r>
  <r>
    <s v="ORD-101704"/>
    <x v="359"/>
    <s v="CUST-2884"/>
    <x v="2"/>
    <x v="3"/>
    <s v="Madhya Pradesh"/>
    <x v="0"/>
    <x v="1"/>
    <x v="5"/>
    <n v="2"/>
    <n v="166.65"/>
    <n v="0.1"/>
    <n v="299.97000000000003"/>
    <n v="196.37"/>
    <n v="103.6"/>
    <s v="Cash"/>
    <x v="0"/>
    <n v="0.34536787012034531"/>
    <x v="27"/>
    <s v="Profit"/>
  </r>
  <r>
    <s v="ORD-101705"/>
    <x v="805"/>
    <s v="CUST-1871"/>
    <x v="1"/>
    <x v="4"/>
    <s v="Himachal Pradesh"/>
    <x v="2"/>
    <x v="0"/>
    <x v="0"/>
    <n v="1"/>
    <n v="83160.61"/>
    <n v="0.1"/>
    <n v="74844.55"/>
    <n v="56406.49"/>
    <n v="18438.060000000001"/>
    <s v="UPI"/>
    <x v="0"/>
    <n v="0.24635140434407049"/>
    <x v="4"/>
    <s v="Profit"/>
  </r>
  <r>
    <s v="ORD-101706"/>
    <x v="802"/>
    <s v="CUST-1082"/>
    <x v="0"/>
    <x v="4"/>
    <s v="Punjab"/>
    <x v="1"/>
    <x v="0"/>
    <x v="2"/>
    <n v="8"/>
    <n v="23050.33"/>
    <n v="0.15"/>
    <n v="156742.24"/>
    <n v="107588.16"/>
    <n v="49154.080000000002"/>
    <s v="Net Banking"/>
    <x v="0"/>
    <n v="0.31359817238799192"/>
    <x v="25"/>
    <s v="Profit"/>
  </r>
  <r>
    <s v="ORD-101707"/>
    <x v="43"/>
    <s v="CUST-1937"/>
    <x v="1"/>
    <x v="0"/>
    <s v="Kerala"/>
    <x v="2"/>
    <x v="1"/>
    <x v="13"/>
    <n v="2"/>
    <n v="188.14"/>
    <n v="0.1"/>
    <n v="338.65"/>
    <n v="227.19"/>
    <n v="111.46"/>
    <s v="Net Banking"/>
    <x v="0"/>
    <n v="0.32913037058910377"/>
    <x v="9"/>
    <s v="Profit"/>
  </r>
  <r>
    <s v="ORD-101708"/>
    <x v="405"/>
    <s v="CUST-3376"/>
    <x v="0"/>
    <x v="0"/>
    <s v="Telangana"/>
    <x v="0"/>
    <x v="0"/>
    <x v="8"/>
    <n v="4"/>
    <n v="12741.26"/>
    <n v="0.1"/>
    <n v="45868.54"/>
    <n v="29647.95"/>
    <n v="16220.59"/>
    <s v="Credit Card"/>
    <x v="0"/>
    <n v="0.35363214089657091"/>
    <x v="18"/>
    <s v="Profit"/>
  </r>
  <r>
    <s v="ORD-101709"/>
    <x v="599"/>
    <s v="CUST-2381"/>
    <x v="1"/>
    <x v="1"/>
    <s v="Maharashtra"/>
    <x v="1"/>
    <x v="1"/>
    <x v="3"/>
    <n v="1"/>
    <n v="65.92"/>
    <n v="0.05"/>
    <n v="62.62"/>
    <n v="37.89"/>
    <n v="24.73"/>
    <s v="Credit Card"/>
    <x v="0"/>
    <n v="0.39492175023954013"/>
    <x v="22"/>
    <s v="Profit"/>
  </r>
  <r>
    <s v="ORD-101710"/>
    <x v="747"/>
    <s v="CUST-2463"/>
    <x v="0"/>
    <x v="2"/>
    <s v="Bihar"/>
    <x v="0"/>
    <x v="0"/>
    <x v="0"/>
    <n v="1"/>
    <n v="46167.33"/>
    <n v="0.05"/>
    <n v="43858.96"/>
    <n v="25440.69"/>
    <n v="18418.27"/>
    <s v="Cash"/>
    <x v="0"/>
    <n v="0.41994315414683797"/>
    <x v="12"/>
    <s v="Profit"/>
  </r>
  <r>
    <s v="ORD-101711"/>
    <x v="270"/>
    <s v="CUST-1612"/>
    <x v="0"/>
    <x v="1"/>
    <s v="Maharashtra"/>
    <x v="0"/>
    <x v="1"/>
    <x v="5"/>
    <n v="6"/>
    <n v="96.63"/>
    <n v="0"/>
    <n v="579.78"/>
    <n v="394.97"/>
    <n v="184.81"/>
    <s v="UPI"/>
    <x v="0"/>
    <n v="0.31875883955983308"/>
    <x v="15"/>
    <s v="Profit"/>
  </r>
  <r>
    <s v="ORD-101712"/>
    <x v="598"/>
    <s v="CUST-1277"/>
    <x v="0"/>
    <x v="2"/>
    <s v="Odisha"/>
    <x v="2"/>
    <x v="2"/>
    <x v="16"/>
    <n v="2"/>
    <n v="15221.76"/>
    <n v="0.15"/>
    <n v="25876.99"/>
    <n v="19302.04"/>
    <n v="6574.95"/>
    <s v="Debit Card"/>
    <x v="0"/>
    <n v="0.25408480661777122"/>
    <x v="6"/>
    <s v="Profit"/>
  </r>
  <r>
    <s v="ORD-101713"/>
    <x v="562"/>
    <s v="CUST-1507"/>
    <x v="1"/>
    <x v="3"/>
    <s v="Chhattisgarh"/>
    <x v="0"/>
    <x v="2"/>
    <x v="16"/>
    <n v="4"/>
    <n v="12094.81"/>
    <n v="0.1"/>
    <n v="43541.32"/>
    <n v="26157.54"/>
    <n v="17383.78"/>
    <s v="UPI"/>
    <x v="0"/>
    <n v="0.39924788683485019"/>
    <x v="28"/>
    <s v="Profit"/>
  </r>
  <r>
    <s v="ORD-101714"/>
    <x v="779"/>
    <s v="CUST-1230"/>
    <x v="0"/>
    <x v="3"/>
    <s v="Uttar Pradesh"/>
    <x v="1"/>
    <x v="2"/>
    <x v="10"/>
    <n v="4"/>
    <n v="14470.06"/>
    <n v="0.25"/>
    <n v="43410.18"/>
    <n v="35224.120000000003"/>
    <n v="8186.06"/>
    <s v="Net Banking"/>
    <x v="0"/>
    <n v="0.1885746615194869"/>
    <x v="11"/>
    <s v="Profit"/>
  </r>
  <r>
    <s v="ORD-101715"/>
    <x v="386"/>
    <s v="CUST-1662"/>
    <x v="0"/>
    <x v="4"/>
    <s v="Haryana"/>
    <x v="2"/>
    <x v="0"/>
    <x v="11"/>
    <n v="3"/>
    <n v="3106.43"/>
    <n v="0"/>
    <n v="9319.2900000000009"/>
    <n v="4932.78"/>
    <n v="4386.51"/>
    <s v="Cash"/>
    <x v="0"/>
    <n v="0.47069143679400466"/>
    <x v="23"/>
    <s v="Profit"/>
  </r>
  <r>
    <s v="ORD-101716"/>
    <x v="484"/>
    <s v="CUST-1245"/>
    <x v="1"/>
    <x v="3"/>
    <s v="Uttar Pradesh"/>
    <x v="1"/>
    <x v="2"/>
    <x v="12"/>
    <n v="1"/>
    <n v="13958.18"/>
    <n v="0.15"/>
    <n v="11864.45"/>
    <n v="10432.32"/>
    <n v="1432.13"/>
    <s v="Credit Card"/>
    <x v="0"/>
    <n v="0.12070766027923756"/>
    <x v="28"/>
    <s v="Profit"/>
  </r>
  <r>
    <s v="ORD-101717"/>
    <x v="654"/>
    <s v="CUST-1074"/>
    <x v="0"/>
    <x v="3"/>
    <s v="Rajasthan"/>
    <x v="1"/>
    <x v="1"/>
    <x v="14"/>
    <n v="3"/>
    <n v="344.29"/>
    <n v="0"/>
    <n v="1032.8699999999999"/>
    <n v="752.67"/>
    <n v="280.2"/>
    <s v="Debit Card"/>
    <x v="0"/>
    <n v="0.27128293008800725"/>
    <x v="27"/>
    <s v="Profit"/>
  </r>
  <r>
    <s v="ORD-101718"/>
    <x v="364"/>
    <s v="CUST-2618"/>
    <x v="1"/>
    <x v="3"/>
    <s v="Uttar Pradesh"/>
    <x v="1"/>
    <x v="0"/>
    <x v="8"/>
    <n v="2"/>
    <n v="24345.18"/>
    <n v="0.1"/>
    <n v="43821.32"/>
    <n v="28384.37"/>
    <n v="15436.95"/>
    <s v="Debit Card"/>
    <x v="0"/>
    <n v="0.35227031043336898"/>
    <x v="27"/>
    <s v="Profit"/>
  </r>
  <r>
    <s v="ORD-101719"/>
    <x v="703"/>
    <s v="CUST-2066"/>
    <x v="2"/>
    <x v="2"/>
    <s v="Jharkhand"/>
    <x v="2"/>
    <x v="0"/>
    <x v="6"/>
    <n v="1"/>
    <n v="7524.91"/>
    <n v="0"/>
    <n v="7524.91"/>
    <n v="4037.99"/>
    <n v="3486.92"/>
    <s v="Credit Card"/>
    <x v="0"/>
    <n v="0.46338361521931826"/>
    <x v="1"/>
    <s v="Profit"/>
  </r>
  <r>
    <s v="ORD-101720"/>
    <x v="167"/>
    <s v="CUST-1746"/>
    <x v="0"/>
    <x v="1"/>
    <s v="Maharashtra"/>
    <x v="0"/>
    <x v="2"/>
    <x v="10"/>
    <n v="6"/>
    <n v="16030.35"/>
    <n v="0.2"/>
    <n v="76945.679999999993"/>
    <n v="61730.97"/>
    <n v="15214.71"/>
    <s v="UPI"/>
    <x v="0"/>
    <n v="0.19773312809763979"/>
    <x v="14"/>
    <s v="Profit"/>
  </r>
  <r>
    <s v="ORD-101721"/>
    <x v="806"/>
    <s v="CUST-2963"/>
    <x v="1"/>
    <x v="2"/>
    <s v="Jharkhand"/>
    <x v="0"/>
    <x v="0"/>
    <x v="11"/>
    <n v="3"/>
    <n v="3451.63"/>
    <n v="0.1"/>
    <n v="9319.4"/>
    <n v="6939.13"/>
    <n v="2380.27"/>
    <s v="Debit Card"/>
    <x v="0"/>
    <n v="0.25541021954203064"/>
    <x v="11"/>
    <s v="Profit"/>
  </r>
  <r>
    <s v="ORD-101722"/>
    <x v="307"/>
    <s v="CUST-2269"/>
    <x v="1"/>
    <x v="2"/>
    <s v="Bihar"/>
    <x v="1"/>
    <x v="1"/>
    <x v="7"/>
    <n v="10"/>
    <n v="450.8"/>
    <n v="0.2"/>
    <n v="3606.4"/>
    <n v="3009.35"/>
    <n v="597.04999999999995"/>
    <s v="Credit Card"/>
    <x v="0"/>
    <n v="0.16555290594498667"/>
    <x v="25"/>
    <s v="Profit"/>
  </r>
  <r>
    <s v="ORD-101723"/>
    <x v="507"/>
    <s v="CUST-1834"/>
    <x v="1"/>
    <x v="2"/>
    <s v="West Bengal"/>
    <x v="0"/>
    <x v="1"/>
    <x v="3"/>
    <n v="3"/>
    <n v="105.18"/>
    <n v="0.05"/>
    <n v="299.76"/>
    <n v="182.5"/>
    <n v="117.26"/>
    <s v="Net Banking"/>
    <x v="0"/>
    <n v="0.39117961035495064"/>
    <x v="23"/>
    <s v="Profit"/>
  </r>
  <r>
    <s v="ORD-101724"/>
    <x v="618"/>
    <s v="CUST-2464"/>
    <x v="1"/>
    <x v="3"/>
    <s v="Rajasthan"/>
    <x v="1"/>
    <x v="0"/>
    <x v="6"/>
    <n v="3"/>
    <n v="3967.19"/>
    <n v="0.05"/>
    <n v="11306.49"/>
    <n v="6595.25"/>
    <n v="4711.24"/>
    <s v="UPI"/>
    <x v="0"/>
    <n v="0.4166845767342473"/>
    <x v="10"/>
    <s v="Profit"/>
  </r>
  <r>
    <s v="ORD-101725"/>
    <x v="589"/>
    <s v="CUST-1635"/>
    <x v="1"/>
    <x v="2"/>
    <s v="West Bengal"/>
    <x v="2"/>
    <x v="0"/>
    <x v="1"/>
    <n v="2"/>
    <n v="1035.7"/>
    <n v="0"/>
    <n v="2071.4"/>
    <n v="1153.21"/>
    <n v="918.19"/>
    <s v="UPI"/>
    <x v="0"/>
    <n v="0.44327025200347592"/>
    <x v="10"/>
    <s v="Profit"/>
  </r>
  <r>
    <s v="ORD-101726"/>
    <x v="746"/>
    <s v="CUST-2456"/>
    <x v="0"/>
    <x v="1"/>
    <s v="Madhya Pradesh"/>
    <x v="1"/>
    <x v="1"/>
    <x v="14"/>
    <n v="4"/>
    <n v="232.59"/>
    <n v="0"/>
    <n v="930.36"/>
    <n v="692.4"/>
    <n v="237.96"/>
    <s v="Credit Card"/>
    <x v="0"/>
    <n v="0.25577195924158391"/>
    <x v="29"/>
    <s v="Profit"/>
  </r>
  <r>
    <s v="ORD-101727"/>
    <x v="407"/>
    <s v="CUST-3022"/>
    <x v="0"/>
    <x v="1"/>
    <s v="Goa"/>
    <x v="0"/>
    <x v="0"/>
    <x v="0"/>
    <n v="2"/>
    <n v="61749.94"/>
    <n v="0.05"/>
    <n v="117324.89"/>
    <n v="78410.48"/>
    <n v="38914.410000000003"/>
    <s v="UPI"/>
    <x v="0"/>
    <n v="0.33168077123277084"/>
    <x v="25"/>
    <s v="Profit"/>
  </r>
  <r>
    <s v="ORD-101728"/>
    <x v="265"/>
    <s v="CUST-1938"/>
    <x v="1"/>
    <x v="4"/>
    <s v="Haryana"/>
    <x v="0"/>
    <x v="0"/>
    <x v="11"/>
    <n v="4"/>
    <n v="1687.35"/>
    <n v="0.15"/>
    <n v="5736.99"/>
    <n v="5253.39"/>
    <n v="483.6"/>
    <s v="Cash"/>
    <x v="0"/>
    <n v="8.429507459486596E-2"/>
    <x v="29"/>
    <s v="Profit"/>
  </r>
  <r>
    <s v="ORD-101729"/>
    <x v="431"/>
    <s v="CUST-1602"/>
    <x v="0"/>
    <x v="2"/>
    <s v="Bihar"/>
    <x v="1"/>
    <x v="0"/>
    <x v="1"/>
    <n v="3"/>
    <n v="1818.57"/>
    <n v="0.1"/>
    <n v="4910.1400000000003"/>
    <n v="3092.03"/>
    <n v="1818.11"/>
    <s v="Cash"/>
    <x v="0"/>
    <n v="0.37027661125752009"/>
    <x v="29"/>
    <s v="Profit"/>
  </r>
  <r>
    <s v="ORD-101730"/>
    <x v="416"/>
    <s v="CUST-2143"/>
    <x v="1"/>
    <x v="0"/>
    <s v="Telangana"/>
    <x v="0"/>
    <x v="0"/>
    <x v="2"/>
    <n v="1"/>
    <n v="22853.32"/>
    <n v="0.15"/>
    <n v="19425.32"/>
    <n v="14945.92"/>
    <n v="4479.3999999999996"/>
    <s v="Credit Card"/>
    <x v="0"/>
    <n v="0.23059594385060322"/>
    <x v="3"/>
    <s v="Profit"/>
  </r>
  <r>
    <s v="ORD-101731"/>
    <x v="498"/>
    <s v="CUST-2606"/>
    <x v="1"/>
    <x v="1"/>
    <s v="Madhya Pradesh"/>
    <x v="2"/>
    <x v="0"/>
    <x v="6"/>
    <n v="5"/>
    <n v="2060.36"/>
    <n v="0.2"/>
    <n v="8241.44"/>
    <n v="7341.57"/>
    <n v="899.87"/>
    <s v="UPI"/>
    <x v="0"/>
    <n v="0.10918844279640451"/>
    <x v="17"/>
    <s v="Profit"/>
  </r>
  <r>
    <s v="ORD-101732"/>
    <x v="781"/>
    <s v="CUST-2174"/>
    <x v="0"/>
    <x v="2"/>
    <s v="Jharkhand"/>
    <x v="1"/>
    <x v="1"/>
    <x v="4"/>
    <n v="1"/>
    <n v="33.6"/>
    <n v="0.05"/>
    <n v="31.92"/>
    <n v="18.13"/>
    <n v="13.79"/>
    <s v="Credit Card"/>
    <x v="0"/>
    <n v="0.43201754385964908"/>
    <x v="18"/>
    <s v="Profit"/>
  </r>
  <r>
    <s v="ORD-101733"/>
    <x v="183"/>
    <s v="CUST-2614"/>
    <x v="1"/>
    <x v="3"/>
    <s v="Rajasthan"/>
    <x v="2"/>
    <x v="2"/>
    <x v="9"/>
    <n v="2"/>
    <n v="2666.09"/>
    <n v="0.1"/>
    <n v="4798.96"/>
    <n v="3065.77"/>
    <n v="1733.19"/>
    <s v="Debit Card"/>
    <x v="0"/>
    <n v="0.36115950122526547"/>
    <x v="0"/>
    <s v="Profit"/>
  </r>
  <r>
    <s v="ORD-101734"/>
    <x v="14"/>
    <s v="CUST-1601"/>
    <x v="1"/>
    <x v="2"/>
    <s v="Jharkhand"/>
    <x v="2"/>
    <x v="2"/>
    <x v="9"/>
    <n v="1"/>
    <n v="8709.6200000000008"/>
    <n v="0"/>
    <n v="8709.6200000000008"/>
    <n v="4837.22"/>
    <n v="3872.4"/>
    <s v="Credit Card"/>
    <x v="2"/>
    <n v="0.44461182003348021"/>
    <x v="4"/>
    <s v="Profit"/>
  </r>
  <r>
    <s v="ORD-101735"/>
    <x v="630"/>
    <s v="CUST-3455"/>
    <x v="0"/>
    <x v="2"/>
    <s v="West Bengal"/>
    <x v="0"/>
    <x v="1"/>
    <x v="14"/>
    <n v="4"/>
    <n v="492.47"/>
    <n v="0.05"/>
    <n v="1871.39"/>
    <n v="1051.49"/>
    <n v="819.9"/>
    <s v="Cash"/>
    <x v="1"/>
    <n v="0.4381235338438273"/>
    <x v="4"/>
    <s v="Profit"/>
  </r>
  <r>
    <s v="ORD-101736"/>
    <x v="374"/>
    <s v="CUST-2636"/>
    <x v="0"/>
    <x v="1"/>
    <s v="Rajasthan"/>
    <x v="2"/>
    <x v="0"/>
    <x v="6"/>
    <n v="3"/>
    <n v="6802.99"/>
    <n v="0.1"/>
    <n v="18368.07"/>
    <n v="12965.5"/>
    <n v="5402.57"/>
    <s v="UPI"/>
    <x v="0"/>
    <n v="0.29412834336977156"/>
    <x v="21"/>
    <s v="Profit"/>
  </r>
  <r>
    <s v="ORD-101737"/>
    <x v="308"/>
    <s v="CUST-1243"/>
    <x v="0"/>
    <x v="4"/>
    <s v="Himachal Pradesh"/>
    <x v="0"/>
    <x v="0"/>
    <x v="6"/>
    <n v="2"/>
    <n v="4474.21"/>
    <n v="0.1"/>
    <n v="8053.58"/>
    <n v="6109.72"/>
    <n v="1943.86"/>
    <s v="Debit Card"/>
    <x v="1"/>
    <n v="0.24136595153956375"/>
    <x v="0"/>
    <s v="Profit"/>
  </r>
  <r>
    <s v="ORD-101738"/>
    <x v="772"/>
    <s v="CUST-1599"/>
    <x v="1"/>
    <x v="3"/>
    <s v="Chhattisgarh"/>
    <x v="0"/>
    <x v="1"/>
    <x v="14"/>
    <n v="3"/>
    <n v="321.41000000000003"/>
    <n v="0.1"/>
    <n v="867.81"/>
    <n v="762.66"/>
    <n v="105.15"/>
    <s v="Net Banking"/>
    <x v="2"/>
    <n v="0.12116707574238603"/>
    <x v="18"/>
    <s v="Profit"/>
  </r>
  <r>
    <s v="ORD-101739"/>
    <x v="807"/>
    <s v="CUST-1008"/>
    <x v="0"/>
    <x v="0"/>
    <s v="Kerala"/>
    <x v="0"/>
    <x v="1"/>
    <x v="7"/>
    <n v="2"/>
    <n v="344.56"/>
    <n v="0.05"/>
    <n v="654.66"/>
    <n v="438.04"/>
    <n v="216.62"/>
    <s v="Cash"/>
    <x v="0"/>
    <n v="0.33088931659181869"/>
    <x v="16"/>
    <s v="Profit"/>
  </r>
  <r>
    <s v="ORD-101740"/>
    <x v="465"/>
    <s v="CUST-1322"/>
    <x v="0"/>
    <x v="2"/>
    <s v="Bihar"/>
    <x v="0"/>
    <x v="0"/>
    <x v="8"/>
    <n v="3"/>
    <n v="26852.14"/>
    <n v="0.05"/>
    <n v="76528.600000000006"/>
    <n v="54067.58"/>
    <n v="22461.02"/>
    <s v="Credit Card"/>
    <x v="0"/>
    <n v="0.29349837838402898"/>
    <x v="30"/>
    <s v="Profit"/>
  </r>
  <r>
    <s v="ORD-101741"/>
    <x v="808"/>
    <s v="CUST-3279"/>
    <x v="0"/>
    <x v="2"/>
    <s v="Jharkhand"/>
    <x v="0"/>
    <x v="0"/>
    <x v="2"/>
    <n v="2"/>
    <n v="22049.360000000001"/>
    <n v="0.25"/>
    <n v="33074.04"/>
    <n v="24941.48"/>
    <n v="8132.56"/>
    <s v="Debit Card"/>
    <x v="0"/>
    <n v="0.24588952544049655"/>
    <x v="1"/>
    <s v="Profit"/>
  </r>
  <r>
    <s v="ORD-101742"/>
    <x v="563"/>
    <s v="CUST-2355"/>
    <x v="0"/>
    <x v="2"/>
    <s v="Jharkhand"/>
    <x v="2"/>
    <x v="0"/>
    <x v="8"/>
    <n v="1"/>
    <n v="15471.18"/>
    <n v="0"/>
    <n v="15471.18"/>
    <n v="10513.78"/>
    <n v="4957.3999999999996"/>
    <s v="Debit Card"/>
    <x v="1"/>
    <n v="0.32042804750510301"/>
    <x v="16"/>
    <s v="Profit"/>
  </r>
  <r>
    <s v="ORD-101743"/>
    <x v="559"/>
    <s v="CUST-3350"/>
    <x v="0"/>
    <x v="2"/>
    <s v="Assam"/>
    <x v="0"/>
    <x v="1"/>
    <x v="4"/>
    <n v="2"/>
    <n v="166.44"/>
    <n v="0.05"/>
    <n v="316.24"/>
    <n v="226.78"/>
    <n v="89.46"/>
    <s v="Credit Card"/>
    <x v="0"/>
    <n v="0.28288641538072345"/>
    <x v="22"/>
    <s v="Profit"/>
  </r>
  <r>
    <s v="ORD-101744"/>
    <x v="569"/>
    <s v="CUST-2529"/>
    <x v="2"/>
    <x v="0"/>
    <s v="Kerala"/>
    <x v="0"/>
    <x v="2"/>
    <x v="12"/>
    <n v="1"/>
    <n v="12839.41"/>
    <n v="0.1"/>
    <n v="11555.47"/>
    <n v="7876.76"/>
    <n v="3678.71"/>
    <s v="Credit Card"/>
    <x v="0"/>
    <n v="0.31835226087731611"/>
    <x v="22"/>
    <s v="Profit"/>
  </r>
  <r>
    <s v="ORD-101745"/>
    <x v="535"/>
    <s v="CUST-2515"/>
    <x v="0"/>
    <x v="3"/>
    <s v="Uttar Pradesh"/>
    <x v="2"/>
    <x v="0"/>
    <x v="2"/>
    <n v="1"/>
    <n v="10443.98"/>
    <n v="0"/>
    <n v="10443.98"/>
    <n v="7928.6"/>
    <n v="2515.38"/>
    <s v="Net Banking"/>
    <x v="0"/>
    <n v="0.24084496523356042"/>
    <x v="9"/>
    <s v="Profit"/>
  </r>
  <r>
    <s v="ORD-101746"/>
    <x v="644"/>
    <s v="CUST-2724"/>
    <x v="0"/>
    <x v="2"/>
    <s v="Jharkhand"/>
    <x v="0"/>
    <x v="0"/>
    <x v="11"/>
    <n v="5"/>
    <n v="2351.67"/>
    <n v="0"/>
    <n v="11758.35"/>
    <n v="9280.14"/>
    <n v="2478.21"/>
    <s v="Cash"/>
    <x v="0"/>
    <n v="0.21076171401599714"/>
    <x v="30"/>
    <s v="Profit"/>
  </r>
  <r>
    <s v="ORD-101747"/>
    <x v="370"/>
    <s v="CUST-3159"/>
    <x v="0"/>
    <x v="2"/>
    <s v="Jharkhand"/>
    <x v="0"/>
    <x v="1"/>
    <x v="14"/>
    <n v="1"/>
    <n v="251.54"/>
    <n v="0.05"/>
    <n v="238.96"/>
    <n v="156.08000000000001"/>
    <n v="82.88"/>
    <s v="Cash"/>
    <x v="0"/>
    <n v="0.34683629059256776"/>
    <x v="23"/>
    <s v="Profit"/>
  </r>
  <r>
    <s v="ORD-101748"/>
    <x v="423"/>
    <s v="CUST-2074"/>
    <x v="0"/>
    <x v="2"/>
    <s v="Bihar"/>
    <x v="0"/>
    <x v="1"/>
    <x v="7"/>
    <n v="2"/>
    <n v="267.42"/>
    <n v="0.15"/>
    <n v="454.61"/>
    <n v="332.5"/>
    <n v="122.11"/>
    <s v="UPI"/>
    <x v="0"/>
    <n v="0.26860385825212818"/>
    <x v="28"/>
    <s v="Profit"/>
  </r>
  <r>
    <s v="ORD-101749"/>
    <x v="809"/>
    <s v="CUST-3009"/>
    <x v="0"/>
    <x v="3"/>
    <s v="Rajasthan"/>
    <x v="2"/>
    <x v="0"/>
    <x v="1"/>
    <n v="4"/>
    <n v="2109.2600000000002"/>
    <n v="0"/>
    <n v="8437.0400000000009"/>
    <n v="6084.72"/>
    <n v="2352.3200000000002"/>
    <s v="UPI"/>
    <x v="0"/>
    <n v="0.2788086817177588"/>
    <x v="20"/>
    <s v="Profit"/>
  </r>
  <r>
    <s v="ORD-101750"/>
    <x v="514"/>
    <s v="CUST-1879"/>
    <x v="2"/>
    <x v="0"/>
    <s v="Tamil Nadu"/>
    <x v="1"/>
    <x v="1"/>
    <x v="3"/>
    <n v="1"/>
    <n v="213.06"/>
    <n v="0.05"/>
    <n v="202.41"/>
    <n v="163.36000000000001"/>
    <n v="39.049999999999997"/>
    <s v="Cash"/>
    <x v="0"/>
    <n v="0.19292525072871894"/>
    <x v="27"/>
    <s v="Profit"/>
  </r>
  <r>
    <s v="ORD-101751"/>
    <x v="689"/>
    <s v="CUST-2754"/>
    <x v="1"/>
    <x v="0"/>
    <s v="Andhra Pradesh"/>
    <x v="0"/>
    <x v="0"/>
    <x v="6"/>
    <n v="2"/>
    <n v="6081.39"/>
    <n v="0.05"/>
    <n v="11554.64"/>
    <n v="9271.61"/>
    <n v="2283.0300000000002"/>
    <s v="UPI"/>
    <x v="0"/>
    <n v="0.19758555870195871"/>
    <x v="6"/>
    <s v="Profit"/>
  </r>
  <r>
    <s v="ORD-101752"/>
    <x v="594"/>
    <s v="CUST-1994"/>
    <x v="0"/>
    <x v="1"/>
    <s v="Rajasthan"/>
    <x v="2"/>
    <x v="0"/>
    <x v="2"/>
    <n v="3"/>
    <n v="22717.26"/>
    <n v="0.2"/>
    <n v="54521.42"/>
    <n v="42315.47"/>
    <n v="12205.95"/>
    <s v="Credit Card"/>
    <x v="0"/>
    <n v="0.2238743965215873"/>
    <x v="11"/>
    <s v="Profit"/>
  </r>
  <r>
    <s v="ORD-101753"/>
    <x v="810"/>
    <s v="CUST-2482"/>
    <x v="0"/>
    <x v="1"/>
    <s v="Gujarat"/>
    <x v="0"/>
    <x v="2"/>
    <x v="9"/>
    <n v="2"/>
    <n v="2719.79"/>
    <n v="0"/>
    <n v="5439.58"/>
    <n v="4117.07"/>
    <n v="1322.51"/>
    <s v="Debit Card"/>
    <x v="0"/>
    <n v="0.243127226734417"/>
    <x v="14"/>
    <s v="Profit"/>
  </r>
  <r>
    <s v="ORD-101754"/>
    <x v="309"/>
    <s v="CUST-2267"/>
    <x v="0"/>
    <x v="1"/>
    <s v="Goa"/>
    <x v="1"/>
    <x v="1"/>
    <x v="5"/>
    <n v="2"/>
    <n v="64.2"/>
    <n v="0.2"/>
    <n v="102.72"/>
    <n v="101.37"/>
    <n v="1.35"/>
    <s v="Cash"/>
    <x v="0"/>
    <n v="1.3142523364485983E-2"/>
    <x v="26"/>
    <s v="Profit"/>
  </r>
  <r>
    <s v="ORD-101755"/>
    <x v="287"/>
    <s v="CUST-2209"/>
    <x v="0"/>
    <x v="3"/>
    <s v="Rajasthan"/>
    <x v="0"/>
    <x v="1"/>
    <x v="14"/>
    <n v="3"/>
    <n v="425.27"/>
    <n v="0"/>
    <n v="1275.81"/>
    <n v="1035.58"/>
    <n v="240.23"/>
    <s v="Credit Card"/>
    <x v="0"/>
    <n v="0.18829606289337755"/>
    <x v="8"/>
    <s v="Profit"/>
  </r>
  <r>
    <s v="ORD-101756"/>
    <x v="629"/>
    <s v="CUST-2213"/>
    <x v="0"/>
    <x v="4"/>
    <s v="Punjab"/>
    <x v="0"/>
    <x v="2"/>
    <x v="16"/>
    <n v="5"/>
    <n v="8732.65"/>
    <n v="0.2"/>
    <n v="34930.6"/>
    <n v="28664.58"/>
    <n v="6266.02"/>
    <s v="Credit Card"/>
    <x v="0"/>
    <n v="0.17938483736322883"/>
    <x v="4"/>
    <s v="Profit"/>
  </r>
  <r>
    <s v="ORD-101757"/>
    <x v="275"/>
    <s v="CUST-3170"/>
    <x v="0"/>
    <x v="4"/>
    <s v="Himachal Pradesh"/>
    <x v="2"/>
    <x v="0"/>
    <x v="6"/>
    <n v="6"/>
    <n v="4972.41"/>
    <n v="0.05"/>
    <n v="28342.74"/>
    <n v="19860.52"/>
    <n v="8482.2199999999993"/>
    <s v="Net Banking"/>
    <x v="1"/>
    <n v="0.29927311191507944"/>
    <x v="8"/>
    <s v="Profit"/>
  </r>
  <r>
    <s v="ORD-101758"/>
    <x v="293"/>
    <s v="CUST-2131"/>
    <x v="0"/>
    <x v="0"/>
    <s v="Andhra Pradesh"/>
    <x v="0"/>
    <x v="2"/>
    <x v="12"/>
    <n v="4"/>
    <n v="12750.76"/>
    <n v="0.1"/>
    <n v="45902.74"/>
    <n v="27782.83"/>
    <n v="18119.91"/>
    <s v="Net Banking"/>
    <x v="0"/>
    <n v="0.39474571670449304"/>
    <x v="7"/>
    <s v="Profit"/>
  </r>
  <r>
    <s v="ORD-101759"/>
    <x v="811"/>
    <s v="CUST-1698"/>
    <x v="0"/>
    <x v="0"/>
    <s v="Tamil Nadu"/>
    <x v="0"/>
    <x v="1"/>
    <x v="14"/>
    <n v="4"/>
    <n v="350.06"/>
    <n v="0"/>
    <n v="1400.24"/>
    <n v="1106.3699999999999"/>
    <n v="293.87"/>
    <s v="Cash"/>
    <x v="0"/>
    <n v="0.20987116494315261"/>
    <x v="12"/>
    <s v="Profit"/>
  </r>
  <r>
    <s v="ORD-101760"/>
    <x v="527"/>
    <s v="CUST-2551"/>
    <x v="0"/>
    <x v="3"/>
    <s v="Madhya Pradesh"/>
    <x v="0"/>
    <x v="0"/>
    <x v="2"/>
    <n v="1"/>
    <n v="13526.91"/>
    <n v="0"/>
    <n v="13526.91"/>
    <n v="10451.01"/>
    <n v="3075.9"/>
    <s v="Debit Card"/>
    <x v="0"/>
    <n v="0.22739117802957218"/>
    <x v="31"/>
    <s v="Profit"/>
  </r>
  <r>
    <s v="ORD-101761"/>
    <x v="513"/>
    <s v="CUST-2755"/>
    <x v="0"/>
    <x v="3"/>
    <s v="Rajasthan"/>
    <x v="0"/>
    <x v="0"/>
    <x v="6"/>
    <n v="10"/>
    <n v="5312.17"/>
    <n v="0.2"/>
    <n v="42497.36"/>
    <n v="37075.35"/>
    <n v="5422.01"/>
    <s v="Debit Card"/>
    <x v="0"/>
    <n v="0.12758463113944019"/>
    <x v="24"/>
    <s v="Profit"/>
  </r>
  <r>
    <s v="ORD-101762"/>
    <x v="460"/>
    <s v="CUST-1538"/>
    <x v="1"/>
    <x v="4"/>
    <s v="Himachal Pradesh"/>
    <x v="0"/>
    <x v="0"/>
    <x v="6"/>
    <n v="1"/>
    <n v="6268.3"/>
    <n v="0.15"/>
    <n v="5328.06"/>
    <n v="3870.6"/>
    <n v="1457.46"/>
    <s v="Net Banking"/>
    <x v="0"/>
    <n v="0.27354421684440489"/>
    <x v="21"/>
    <s v="Profit"/>
  </r>
  <r>
    <s v="ORD-101763"/>
    <x v="44"/>
    <s v="CUST-2628"/>
    <x v="0"/>
    <x v="3"/>
    <s v="Chhattisgarh"/>
    <x v="1"/>
    <x v="1"/>
    <x v="14"/>
    <n v="4"/>
    <n v="276.39999999999998"/>
    <n v="0.15"/>
    <n v="939.76"/>
    <n v="860.58"/>
    <n v="79.180000000000007"/>
    <s v="Debit Card"/>
    <x v="1"/>
    <n v="8.4255554609687588E-2"/>
    <x v="26"/>
    <s v="Profit"/>
  </r>
  <r>
    <s v="ORD-101764"/>
    <x v="812"/>
    <s v="CUST-3380"/>
    <x v="1"/>
    <x v="3"/>
    <s v="Rajasthan"/>
    <x v="1"/>
    <x v="1"/>
    <x v="7"/>
    <n v="2"/>
    <n v="149.91"/>
    <n v="0.1"/>
    <n v="269.83999999999997"/>
    <n v="207.44"/>
    <n v="62.4"/>
    <s v="UPI"/>
    <x v="0"/>
    <n v="0.23124814705010377"/>
    <x v="4"/>
    <s v="Profit"/>
  </r>
  <r>
    <s v="ORD-101765"/>
    <x v="813"/>
    <s v="CUST-2778"/>
    <x v="2"/>
    <x v="2"/>
    <s v="Odisha"/>
    <x v="0"/>
    <x v="0"/>
    <x v="1"/>
    <n v="1"/>
    <n v="1588.61"/>
    <n v="0.15"/>
    <n v="1350.32"/>
    <n v="1145.56"/>
    <n v="204.76"/>
    <s v="Debit Card"/>
    <x v="0"/>
    <n v="0.15163813022098466"/>
    <x v="16"/>
    <s v="Profit"/>
  </r>
  <r>
    <s v="ORD-101766"/>
    <x v="296"/>
    <s v="CUST-1919"/>
    <x v="0"/>
    <x v="2"/>
    <s v="Bihar"/>
    <x v="0"/>
    <x v="1"/>
    <x v="7"/>
    <n v="1"/>
    <n v="278.24"/>
    <n v="0"/>
    <n v="278.24"/>
    <n v="201.42"/>
    <n v="76.819999999999993"/>
    <s v="Credit Card"/>
    <x v="0"/>
    <n v="0.27609258194364572"/>
    <x v="30"/>
    <s v="Profit"/>
  </r>
  <r>
    <s v="ORD-101767"/>
    <x v="584"/>
    <s v="CUST-2891"/>
    <x v="0"/>
    <x v="0"/>
    <s v="Tamil Nadu"/>
    <x v="1"/>
    <x v="1"/>
    <x v="4"/>
    <n v="4"/>
    <n v="193.41"/>
    <n v="0.2"/>
    <n v="618.91"/>
    <n v="544.03"/>
    <n v="74.88"/>
    <s v="Debit Card"/>
    <x v="0"/>
    <n v="0.12098689631771986"/>
    <x v="18"/>
    <s v="Profit"/>
  </r>
  <r>
    <s v="ORD-101768"/>
    <x v="611"/>
    <s v="CUST-3036"/>
    <x v="1"/>
    <x v="1"/>
    <s v="Gujarat"/>
    <x v="0"/>
    <x v="1"/>
    <x v="5"/>
    <n v="4"/>
    <n v="392.17"/>
    <n v="0"/>
    <n v="1568.68"/>
    <n v="911.34"/>
    <n v="657.34"/>
    <s v="Credit Card"/>
    <x v="0"/>
    <n v="0.41904021215289289"/>
    <x v="5"/>
    <s v="Profit"/>
  </r>
  <r>
    <s v="ORD-101769"/>
    <x v="329"/>
    <s v="CUST-2238"/>
    <x v="0"/>
    <x v="2"/>
    <s v="Jharkhand"/>
    <x v="1"/>
    <x v="0"/>
    <x v="8"/>
    <n v="3"/>
    <n v="15570.83"/>
    <n v="0.05"/>
    <n v="44376.87"/>
    <n v="30364.06"/>
    <n v="14012.81"/>
    <s v="Cash"/>
    <x v="1"/>
    <n v="0.31576832705866814"/>
    <x v="31"/>
    <s v="Profit"/>
  </r>
  <r>
    <s v="ORD-101770"/>
    <x v="814"/>
    <s v="CUST-3386"/>
    <x v="0"/>
    <x v="3"/>
    <s v="Chhattisgarh"/>
    <x v="2"/>
    <x v="1"/>
    <x v="5"/>
    <n v="1"/>
    <n v="320.57"/>
    <n v="0"/>
    <n v="320.57"/>
    <n v="181.77"/>
    <n v="138.80000000000001"/>
    <s v="Credit Card"/>
    <x v="0"/>
    <n v="0.43297875658982443"/>
    <x v="32"/>
    <s v="Profit"/>
  </r>
  <r>
    <s v="ORD-101771"/>
    <x v="815"/>
    <s v="CUST-1433"/>
    <x v="0"/>
    <x v="0"/>
    <s v="Tamil Nadu"/>
    <x v="0"/>
    <x v="2"/>
    <x v="12"/>
    <n v="1"/>
    <n v="8797.43"/>
    <n v="0.1"/>
    <n v="7917.69"/>
    <n v="6744.2"/>
    <n v="1173.49"/>
    <s v="Net Banking"/>
    <x v="0"/>
    <n v="0.1482111575472139"/>
    <x v="23"/>
    <s v="Profit"/>
  </r>
  <r>
    <s v="ORD-101772"/>
    <x v="27"/>
    <s v="CUST-3073"/>
    <x v="2"/>
    <x v="1"/>
    <s v="Gujarat"/>
    <x v="1"/>
    <x v="0"/>
    <x v="1"/>
    <n v="3"/>
    <n v="740.16"/>
    <n v="0.05"/>
    <n v="2109.46"/>
    <n v="1726.54"/>
    <n v="382.92"/>
    <s v="Cash"/>
    <x v="0"/>
    <n v="0.18152512965403469"/>
    <x v="12"/>
    <s v="Profit"/>
  </r>
  <r>
    <s v="ORD-101773"/>
    <x v="816"/>
    <s v="CUST-2879"/>
    <x v="1"/>
    <x v="3"/>
    <s v="Chhattisgarh"/>
    <x v="2"/>
    <x v="1"/>
    <x v="5"/>
    <n v="1"/>
    <n v="156.59"/>
    <n v="0.05"/>
    <n v="148.76"/>
    <n v="127.42"/>
    <n v="21.34"/>
    <s v="Debit Card"/>
    <x v="0"/>
    <n v="0.14345254100564669"/>
    <x v="5"/>
    <s v="Profit"/>
  </r>
  <r>
    <s v="ORD-101774"/>
    <x v="401"/>
    <s v="CUST-2181"/>
    <x v="2"/>
    <x v="4"/>
    <s v="Himachal Pradesh"/>
    <x v="0"/>
    <x v="0"/>
    <x v="1"/>
    <n v="3"/>
    <n v="2251.83"/>
    <n v="0.25"/>
    <n v="5066.62"/>
    <n v="3716.23"/>
    <n v="1350.39"/>
    <s v="UPI"/>
    <x v="0"/>
    <n v="0.26652679695734044"/>
    <x v="9"/>
    <s v="Profit"/>
  </r>
  <r>
    <s v="ORD-101775"/>
    <x v="615"/>
    <s v="CUST-2404"/>
    <x v="0"/>
    <x v="1"/>
    <s v="Goa"/>
    <x v="1"/>
    <x v="1"/>
    <x v="5"/>
    <n v="1"/>
    <n v="228.39"/>
    <n v="0"/>
    <n v="228.39"/>
    <n v="179.88"/>
    <n v="48.51"/>
    <s v="UPI"/>
    <x v="0"/>
    <n v="0.21239984237488507"/>
    <x v="0"/>
    <s v="Profit"/>
  </r>
  <r>
    <s v="ORD-101776"/>
    <x v="525"/>
    <s v="CUST-1901"/>
    <x v="0"/>
    <x v="0"/>
    <s v="Kerala"/>
    <x v="0"/>
    <x v="2"/>
    <x v="15"/>
    <n v="6"/>
    <n v="15982.83"/>
    <n v="0.1"/>
    <n v="86307.28"/>
    <n v="69341.899999999994"/>
    <n v="16965.38"/>
    <s v="Debit Card"/>
    <x v="0"/>
    <n v="0.1965695130236986"/>
    <x v="12"/>
    <s v="Profit"/>
  </r>
  <r>
    <s v="ORD-101777"/>
    <x v="590"/>
    <s v="CUST-2349"/>
    <x v="2"/>
    <x v="0"/>
    <s v="Kerala"/>
    <x v="0"/>
    <x v="2"/>
    <x v="15"/>
    <n v="3"/>
    <n v="17643.25"/>
    <n v="0.15"/>
    <n v="44990.29"/>
    <n v="29688.59"/>
    <n v="15301.7"/>
    <s v="Net Banking"/>
    <x v="1"/>
    <n v="0.34011116620941989"/>
    <x v="32"/>
    <s v="Profit"/>
  </r>
  <r>
    <s v="ORD-101778"/>
    <x v="729"/>
    <s v="CUST-2511"/>
    <x v="1"/>
    <x v="2"/>
    <s v="Bihar"/>
    <x v="0"/>
    <x v="0"/>
    <x v="2"/>
    <n v="1"/>
    <n v="23866.880000000001"/>
    <n v="0.1"/>
    <n v="21480.19"/>
    <n v="18234.96"/>
    <n v="3245.23"/>
    <s v="UPI"/>
    <x v="0"/>
    <n v="0.15108013476603327"/>
    <x v="3"/>
    <s v="Profit"/>
  </r>
  <r>
    <s v="ORD-101779"/>
    <x v="154"/>
    <s v="CUST-3284"/>
    <x v="0"/>
    <x v="3"/>
    <s v="Rajasthan"/>
    <x v="0"/>
    <x v="0"/>
    <x v="1"/>
    <n v="4"/>
    <n v="2323.17"/>
    <n v="0.1"/>
    <n v="8363.41"/>
    <n v="4892.96"/>
    <n v="3470.45"/>
    <s v="Debit Card"/>
    <x v="0"/>
    <n v="0.41495633957919076"/>
    <x v="18"/>
    <s v="Profit"/>
  </r>
  <r>
    <s v="ORD-101780"/>
    <x v="582"/>
    <s v="CUST-2629"/>
    <x v="0"/>
    <x v="1"/>
    <s v="Madhya Pradesh"/>
    <x v="0"/>
    <x v="0"/>
    <x v="6"/>
    <n v="1"/>
    <n v="3883.05"/>
    <n v="0.15"/>
    <n v="3300.59"/>
    <n v="3035.84"/>
    <n v="264.75"/>
    <s v="Cash"/>
    <x v="0"/>
    <n v="8.0212931627375708E-2"/>
    <x v="31"/>
    <s v="Profit"/>
  </r>
  <r>
    <s v="ORD-101781"/>
    <x v="365"/>
    <s v="CUST-1780"/>
    <x v="1"/>
    <x v="1"/>
    <s v="Maharashtra"/>
    <x v="0"/>
    <x v="2"/>
    <x v="15"/>
    <n v="1"/>
    <n v="10180.76"/>
    <n v="0"/>
    <n v="10180.76"/>
    <n v="5882.23"/>
    <n v="4298.53"/>
    <s v="Net Banking"/>
    <x v="0"/>
    <n v="0.42222093438996694"/>
    <x v="3"/>
    <s v="Profit"/>
  </r>
  <r>
    <s v="ORD-101782"/>
    <x v="185"/>
    <s v="CUST-3181"/>
    <x v="0"/>
    <x v="2"/>
    <s v="Odisha"/>
    <x v="0"/>
    <x v="0"/>
    <x v="1"/>
    <n v="6"/>
    <n v="476.26"/>
    <n v="0"/>
    <n v="2857.56"/>
    <n v="1615.58"/>
    <n v="1241.98"/>
    <s v="Debit Card"/>
    <x v="0"/>
    <n v="0.4346295440865634"/>
    <x v="23"/>
    <s v="Profit"/>
  </r>
  <r>
    <s v="ORD-101783"/>
    <x v="770"/>
    <s v="CUST-2597"/>
    <x v="0"/>
    <x v="1"/>
    <s v="Gujarat"/>
    <x v="1"/>
    <x v="0"/>
    <x v="6"/>
    <n v="4"/>
    <n v="3727.41"/>
    <n v="0.15"/>
    <n v="12673.19"/>
    <n v="8612.0300000000007"/>
    <n v="4061.16"/>
    <s v="UPI"/>
    <x v="0"/>
    <n v="0.32045286151316282"/>
    <x v="30"/>
    <s v="Profit"/>
  </r>
  <r>
    <s v="ORD-101784"/>
    <x v="343"/>
    <s v="CUST-3443"/>
    <x v="1"/>
    <x v="2"/>
    <s v="Assam"/>
    <x v="1"/>
    <x v="1"/>
    <x v="3"/>
    <n v="3"/>
    <n v="239.02"/>
    <n v="0.2"/>
    <n v="573.65"/>
    <n v="533.79999999999995"/>
    <n v="39.85"/>
    <s v="UPI"/>
    <x v="0"/>
    <n v="6.9467445306371486E-2"/>
    <x v="10"/>
    <s v="Profit"/>
  </r>
  <r>
    <s v="ORD-101785"/>
    <x v="112"/>
    <s v="CUST-2815"/>
    <x v="2"/>
    <x v="1"/>
    <s v="Gujarat"/>
    <x v="1"/>
    <x v="0"/>
    <x v="1"/>
    <n v="3"/>
    <n v="1660.87"/>
    <n v="0.2"/>
    <n v="3986.09"/>
    <n v="2962.91"/>
    <n v="1023.18"/>
    <s v="Net Banking"/>
    <x v="0"/>
    <n v="0.25668763123762883"/>
    <x v="25"/>
    <s v="Profit"/>
  </r>
  <r>
    <s v="ORD-101786"/>
    <x v="817"/>
    <s v="CUST-1703"/>
    <x v="0"/>
    <x v="1"/>
    <s v="Gujarat"/>
    <x v="2"/>
    <x v="0"/>
    <x v="0"/>
    <n v="1"/>
    <n v="84335.74"/>
    <n v="0.15"/>
    <n v="71685.38"/>
    <n v="63777.02"/>
    <n v="7908.36"/>
    <s v="Credit Card"/>
    <x v="0"/>
    <n v="0.1103204028492281"/>
    <x v="31"/>
    <s v="Profit"/>
  </r>
  <r>
    <s v="ORD-101787"/>
    <x v="388"/>
    <s v="CUST-1855"/>
    <x v="1"/>
    <x v="0"/>
    <s v="Kerala"/>
    <x v="2"/>
    <x v="0"/>
    <x v="8"/>
    <n v="3"/>
    <n v="17974.79"/>
    <n v="0.15"/>
    <n v="45835.71"/>
    <n v="34391.410000000003"/>
    <n v="11444.3"/>
    <s v="Debit Card"/>
    <x v="0"/>
    <n v="0.2496808710937389"/>
    <x v="2"/>
    <s v="Profit"/>
  </r>
  <r>
    <s v="ORD-101788"/>
    <x v="563"/>
    <s v="CUST-2733"/>
    <x v="0"/>
    <x v="4"/>
    <s v="Himachal Pradesh"/>
    <x v="0"/>
    <x v="0"/>
    <x v="8"/>
    <n v="4"/>
    <n v="9178.0499999999993"/>
    <n v="0.1"/>
    <n v="33040.980000000003"/>
    <n v="28428.65"/>
    <n v="4612.33"/>
    <s v="Net Banking"/>
    <x v="1"/>
    <n v="0.13959422511075639"/>
    <x v="16"/>
    <s v="Profit"/>
  </r>
  <r>
    <s v="ORD-101789"/>
    <x v="203"/>
    <s v="CUST-2059"/>
    <x v="0"/>
    <x v="2"/>
    <s v="Bihar"/>
    <x v="0"/>
    <x v="0"/>
    <x v="6"/>
    <n v="3"/>
    <n v="2817.25"/>
    <n v="0"/>
    <n v="8451.75"/>
    <n v="6350.26"/>
    <n v="2101.4899999999998"/>
    <s v="Credit Card"/>
    <x v="0"/>
    <n v="0.24864554678025258"/>
    <x v="16"/>
    <s v="Profit"/>
  </r>
  <r>
    <s v="ORD-101790"/>
    <x v="375"/>
    <s v="CUST-1104"/>
    <x v="1"/>
    <x v="4"/>
    <s v="Punjab"/>
    <x v="0"/>
    <x v="2"/>
    <x v="12"/>
    <n v="5"/>
    <n v="4233.7299999999996"/>
    <n v="0.2"/>
    <n v="16934.919999999998"/>
    <n v="14021.2"/>
    <n v="2913.72"/>
    <s v="Debit Card"/>
    <x v="0"/>
    <n v="0.17205395714889707"/>
    <x v="2"/>
    <s v="Profit"/>
  </r>
  <r>
    <s v="ORD-101791"/>
    <x v="818"/>
    <s v="CUST-1424"/>
    <x v="1"/>
    <x v="3"/>
    <s v="Madhya Pradesh"/>
    <x v="0"/>
    <x v="0"/>
    <x v="8"/>
    <n v="2"/>
    <n v="18303.86"/>
    <n v="0.15"/>
    <n v="31116.560000000001"/>
    <n v="26768.19"/>
    <n v="4348.37"/>
    <s v="Net Banking"/>
    <x v="1"/>
    <n v="0.13974456045269784"/>
    <x v="15"/>
    <s v="Profit"/>
  </r>
  <r>
    <s v="ORD-101792"/>
    <x v="256"/>
    <s v="CUST-1676"/>
    <x v="0"/>
    <x v="4"/>
    <s v="Himachal Pradesh"/>
    <x v="0"/>
    <x v="2"/>
    <x v="9"/>
    <n v="4"/>
    <n v="6296.92"/>
    <n v="0.25"/>
    <n v="18890.759999999998"/>
    <n v="18791.71"/>
    <n v="99.05"/>
    <s v="Credit Card"/>
    <x v="0"/>
    <n v="5.2433041338728562E-3"/>
    <x v="21"/>
    <s v="Profit"/>
  </r>
  <r>
    <s v="ORD-101793"/>
    <x v="133"/>
    <s v="CUST-1798"/>
    <x v="1"/>
    <x v="0"/>
    <s v="Andhra Pradesh"/>
    <x v="2"/>
    <x v="0"/>
    <x v="8"/>
    <n v="3"/>
    <n v="14644.78"/>
    <n v="0.05"/>
    <n v="41737.620000000003"/>
    <n v="33355.51"/>
    <n v="8382.11"/>
    <s v="Cash"/>
    <x v="0"/>
    <n v="0.20082865290354363"/>
    <x v="29"/>
    <s v="Profit"/>
  </r>
  <r>
    <s v="ORD-101794"/>
    <x v="571"/>
    <s v="CUST-3169"/>
    <x v="0"/>
    <x v="0"/>
    <s v="Tamil Nadu"/>
    <x v="0"/>
    <x v="0"/>
    <x v="11"/>
    <n v="2"/>
    <n v="2673.86"/>
    <n v="0"/>
    <n v="5347.72"/>
    <n v="3144.46"/>
    <n v="2203.2600000000002"/>
    <s v="Credit Card"/>
    <x v="0"/>
    <n v="0.41199988032282919"/>
    <x v="5"/>
    <s v="Profit"/>
  </r>
  <r>
    <s v="ORD-101795"/>
    <x v="353"/>
    <s v="CUST-1845"/>
    <x v="2"/>
    <x v="0"/>
    <s v="Tamil Nadu"/>
    <x v="2"/>
    <x v="2"/>
    <x v="15"/>
    <n v="1"/>
    <n v="18610.41"/>
    <n v="0.1"/>
    <n v="16749.37"/>
    <n v="15173.89"/>
    <n v="1575.48"/>
    <s v="Net Banking"/>
    <x v="0"/>
    <n v="9.4062045318719451E-2"/>
    <x v="22"/>
    <s v="Profit"/>
  </r>
  <r>
    <s v="ORD-101796"/>
    <x v="819"/>
    <s v="CUST-1959"/>
    <x v="0"/>
    <x v="1"/>
    <s v="Maharashtra"/>
    <x v="1"/>
    <x v="1"/>
    <x v="7"/>
    <n v="5"/>
    <n v="227.35"/>
    <n v="0.1"/>
    <n v="1023.08"/>
    <n v="706.74"/>
    <n v="316.33999999999997"/>
    <s v="UPI"/>
    <x v="0"/>
    <n v="0.30920358134261244"/>
    <x v="7"/>
    <s v="Profit"/>
  </r>
  <r>
    <s v="ORD-101797"/>
    <x v="40"/>
    <s v="CUST-3108"/>
    <x v="2"/>
    <x v="3"/>
    <s v="Chhattisgarh"/>
    <x v="0"/>
    <x v="0"/>
    <x v="8"/>
    <n v="1"/>
    <n v="15937.15"/>
    <n v="0.05"/>
    <n v="15140.29"/>
    <n v="9073.74"/>
    <n v="6066.55"/>
    <s v="Net Banking"/>
    <x v="0"/>
    <n v="0.40068915456705251"/>
    <x v="25"/>
    <s v="Profit"/>
  </r>
  <r>
    <s v="ORD-101798"/>
    <x v="103"/>
    <s v="CUST-1952"/>
    <x v="1"/>
    <x v="1"/>
    <s v="Madhya Pradesh"/>
    <x v="0"/>
    <x v="1"/>
    <x v="3"/>
    <n v="1"/>
    <n v="77.89"/>
    <n v="0.2"/>
    <n v="62.31"/>
    <n v="62.26"/>
    <n v="0.05"/>
    <s v="Debit Card"/>
    <x v="0"/>
    <n v="8.0243941582410524E-4"/>
    <x v="5"/>
    <s v="Profit"/>
  </r>
  <r>
    <s v="ORD-101799"/>
    <x v="367"/>
    <s v="CUST-2371"/>
    <x v="1"/>
    <x v="1"/>
    <s v="Goa"/>
    <x v="0"/>
    <x v="0"/>
    <x v="0"/>
    <n v="1"/>
    <n v="42224.65"/>
    <n v="0.05"/>
    <n v="40113.42"/>
    <n v="26233.69"/>
    <n v="13879.73"/>
    <s v="Cash"/>
    <x v="0"/>
    <n v="0.34601213259801833"/>
    <x v="8"/>
    <s v="Profit"/>
  </r>
  <r>
    <s v="ORD-101800"/>
    <x v="243"/>
    <s v="CUST-2388"/>
    <x v="0"/>
    <x v="3"/>
    <s v="Rajasthan"/>
    <x v="2"/>
    <x v="2"/>
    <x v="10"/>
    <n v="3"/>
    <n v="5984.06"/>
    <n v="0"/>
    <n v="17952.18"/>
    <n v="12244.25"/>
    <n v="5707.93"/>
    <s v="UPI"/>
    <x v="0"/>
    <n v="0.31795191447501087"/>
    <x v="23"/>
    <s v="Profit"/>
  </r>
  <r>
    <s v="ORD-101801"/>
    <x v="820"/>
    <s v="CUST-1383"/>
    <x v="1"/>
    <x v="0"/>
    <s v="Kerala"/>
    <x v="0"/>
    <x v="0"/>
    <x v="2"/>
    <n v="2"/>
    <n v="19717.080000000002"/>
    <n v="0"/>
    <n v="39434.160000000003"/>
    <n v="29648.05"/>
    <n v="9786.11"/>
    <s v="UPI"/>
    <x v="0"/>
    <n v="0.2481632675832324"/>
    <x v="5"/>
    <s v="Profit"/>
  </r>
  <r>
    <s v="ORD-101802"/>
    <x v="788"/>
    <s v="CUST-2183"/>
    <x v="0"/>
    <x v="3"/>
    <s v="Madhya Pradesh"/>
    <x v="2"/>
    <x v="1"/>
    <x v="7"/>
    <n v="3"/>
    <n v="114.04"/>
    <n v="0.1"/>
    <n v="307.91000000000003"/>
    <n v="211.39"/>
    <n v="96.52"/>
    <s v="Debit Card"/>
    <x v="0"/>
    <n v="0.31346822123347728"/>
    <x v="2"/>
    <s v="Profit"/>
  </r>
  <r>
    <s v="ORD-101803"/>
    <x v="499"/>
    <s v="CUST-2946"/>
    <x v="1"/>
    <x v="2"/>
    <s v="Odisha"/>
    <x v="0"/>
    <x v="0"/>
    <x v="2"/>
    <n v="3"/>
    <n v="13687.03"/>
    <n v="0.2"/>
    <n v="32848.870000000003"/>
    <n v="29147.17"/>
    <n v="3701.7"/>
    <s v="UPI"/>
    <x v="0"/>
    <n v="0.11268880786462364"/>
    <x v="0"/>
    <s v="Profit"/>
  </r>
  <r>
    <s v="ORD-101804"/>
    <x v="821"/>
    <s v="CUST-2411"/>
    <x v="0"/>
    <x v="1"/>
    <s v="Madhya Pradesh"/>
    <x v="0"/>
    <x v="1"/>
    <x v="13"/>
    <n v="1"/>
    <n v="76.28"/>
    <n v="0.15"/>
    <n v="64.84"/>
    <n v="49.41"/>
    <n v="15.43"/>
    <s v="Cash"/>
    <x v="0"/>
    <n v="0.2379703886489821"/>
    <x v="19"/>
    <s v="Profit"/>
  </r>
  <r>
    <s v="ORD-101805"/>
    <x v="592"/>
    <s v="CUST-1813"/>
    <x v="2"/>
    <x v="2"/>
    <s v="Assam"/>
    <x v="2"/>
    <x v="2"/>
    <x v="9"/>
    <n v="6"/>
    <n v="6758.97"/>
    <n v="0"/>
    <n v="40553.82"/>
    <n v="31432.43"/>
    <n v="9121.39"/>
    <s v="UPI"/>
    <x v="0"/>
    <n v="0.22492061167110766"/>
    <x v="32"/>
    <s v="Profit"/>
  </r>
  <r>
    <s v="ORD-101806"/>
    <x v="126"/>
    <s v="CUST-1530"/>
    <x v="1"/>
    <x v="2"/>
    <s v="Assam"/>
    <x v="0"/>
    <x v="2"/>
    <x v="10"/>
    <n v="1"/>
    <n v="16758.16"/>
    <n v="0.05"/>
    <n v="15920.25"/>
    <n v="12278.84"/>
    <n v="3641.41"/>
    <s v="UPI"/>
    <x v="2"/>
    <n v="0.22872819208241077"/>
    <x v="32"/>
    <s v="Profit"/>
  </r>
  <r>
    <s v="ORD-101807"/>
    <x v="822"/>
    <s v="CUST-2889"/>
    <x v="0"/>
    <x v="3"/>
    <s v="Chhattisgarh"/>
    <x v="2"/>
    <x v="2"/>
    <x v="9"/>
    <n v="6"/>
    <n v="4350.75"/>
    <n v="0"/>
    <n v="26104.5"/>
    <n v="19287.87"/>
    <n v="6816.63"/>
    <s v="Cash"/>
    <x v="0"/>
    <n v="0.26112854105613975"/>
    <x v="24"/>
    <s v="Profit"/>
  </r>
  <r>
    <s v="ORD-101808"/>
    <x v="377"/>
    <s v="CUST-1648"/>
    <x v="0"/>
    <x v="4"/>
    <s v="Haryana"/>
    <x v="0"/>
    <x v="0"/>
    <x v="2"/>
    <n v="2"/>
    <n v="24514.21"/>
    <n v="0.05"/>
    <n v="46577"/>
    <n v="28766.59"/>
    <n v="17810.41"/>
    <s v="Credit Card"/>
    <x v="0"/>
    <n v="0.38238637095562189"/>
    <x v="20"/>
    <s v="Profit"/>
  </r>
  <r>
    <s v="ORD-101809"/>
    <x v="447"/>
    <s v="CUST-2472"/>
    <x v="2"/>
    <x v="0"/>
    <s v="Telangana"/>
    <x v="0"/>
    <x v="0"/>
    <x v="1"/>
    <n v="1"/>
    <n v="1768.48"/>
    <n v="0.05"/>
    <n v="1680.06"/>
    <n v="1068.27"/>
    <n v="611.79"/>
    <s v="Cash"/>
    <x v="0"/>
    <n v="0.36414770901039245"/>
    <x v="10"/>
    <s v="Profit"/>
  </r>
  <r>
    <s v="ORD-101810"/>
    <x v="667"/>
    <s v="CUST-2550"/>
    <x v="0"/>
    <x v="0"/>
    <s v="Andhra Pradesh"/>
    <x v="0"/>
    <x v="0"/>
    <x v="8"/>
    <n v="2"/>
    <n v="23220.49"/>
    <n v="0"/>
    <n v="46440.98"/>
    <n v="24799.040000000001"/>
    <n v="21641.94"/>
    <s v="Credit Card"/>
    <x v="0"/>
    <n v="0.4660095458795227"/>
    <x v="21"/>
    <s v="Profit"/>
  </r>
  <r>
    <s v="ORD-101811"/>
    <x v="215"/>
    <s v="CUST-1233"/>
    <x v="0"/>
    <x v="2"/>
    <s v="Assam"/>
    <x v="0"/>
    <x v="2"/>
    <x v="10"/>
    <n v="4"/>
    <n v="6224.3"/>
    <n v="0.2"/>
    <n v="19917.759999999998"/>
    <n v="15846.62"/>
    <n v="4071.14"/>
    <s v="Net Banking"/>
    <x v="0"/>
    <n v="0.20439748244782546"/>
    <x v="15"/>
    <s v="Profit"/>
  </r>
  <r>
    <s v="ORD-101812"/>
    <x v="144"/>
    <s v="CUST-1311"/>
    <x v="1"/>
    <x v="4"/>
    <s v="Punjab"/>
    <x v="2"/>
    <x v="2"/>
    <x v="16"/>
    <n v="3"/>
    <n v="12414.36"/>
    <n v="0.1"/>
    <n v="33518.769999999997"/>
    <n v="23821.21"/>
    <n v="9697.56"/>
    <s v="Credit Card"/>
    <x v="0"/>
    <n v="0.28931729893429864"/>
    <x v="19"/>
    <s v="Profit"/>
  </r>
  <r>
    <s v="ORD-101813"/>
    <x v="473"/>
    <s v="CUST-1710"/>
    <x v="0"/>
    <x v="0"/>
    <s v="Tamil Nadu"/>
    <x v="2"/>
    <x v="0"/>
    <x v="6"/>
    <n v="3"/>
    <n v="996.68"/>
    <n v="0.1"/>
    <n v="2691.04"/>
    <n v="1579.42"/>
    <n v="1111.6199999999999"/>
    <s v="Credit Card"/>
    <x v="0"/>
    <n v="0.41308193114929542"/>
    <x v="23"/>
    <s v="Profit"/>
  </r>
  <r>
    <s v="ORD-101814"/>
    <x v="823"/>
    <s v="CUST-2244"/>
    <x v="2"/>
    <x v="3"/>
    <s v="Uttar Pradesh"/>
    <x v="0"/>
    <x v="0"/>
    <x v="8"/>
    <n v="6"/>
    <n v="8663.9500000000007"/>
    <n v="0.1"/>
    <n v="46785.33"/>
    <n v="34868.44"/>
    <n v="11916.89"/>
    <s v="Cash"/>
    <x v="2"/>
    <n v="0.25471424482845367"/>
    <x v="21"/>
    <s v="Profit"/>
  </r>
  <r>
    <s v="ORD-101815"/>
    <x v="545"/>
    <s v="CUST-2720"/>
    <x v="0"/>
    <x v="3"/>
    <s v="Uttar Pradesh"/>
    <x v="2"/>
    <x v="2"/>
    <x v="9"/>
    <n v="3"/>
    <n v="10696.82"/>
    <n v="0.05"/>
    <n v="30485.94"/>
    <n v="21902.07"/>
    <n v="8583.8700000000008"/>
    <s v="Debit Card"/>
    <x v="0"/>
    <n v="0.2815681589611474"/>
    <x v="10"/>
    <s v="Profit"/>
  </r>
  <r>
    <s v="ORD-101816"/>
    <x v="824"/>
    <s v="CUST-1971"/>
    <x v="0"/>
    <x v="1"/>
    <s v="Goa"/>
    <x v="0"/>
    <x v="0"/>
    <x v="6"/>
    <n v="3"/>
    <n v="4143.4799999999996"/>
    <n v="0.2"/>
    <n v="9944.35"/>
    <n v="9298.93"/>
    <n v="645.41999999999996"/>
    <s v="UPI"/>
    <x v="0"/>
    <n v="6.4903186231377613E-2"/>
    <x v="16"/>
    <s v="Profit"/>
  </r>
  <r>
    <s v="ORD-101817"/>
    <x v="714"/>
    <s v="CUST-2932"/>
    <x v="0"/>
    <x v="4"/>
    <s v="Haryana"/>
    <x v="1"/>
    <x v="2"/>
    <x v="12"/>
    <n v="2"/>
    <n v="11612.62"/>
    <n v="0.1"/>
    <n v="20902.72"/>
    <n v="16957.8"/>
    <n v="3944.92"/>
    <s v="Net Banking"/>
    <x v="0"/>
    <n v="0.18872759143307666"/>
    <x v="6"/>
    <s v="Profit"/>
  </r>
  <r>
    <s v="ORD-101818"/>
    <x v="687"/>
    <s v="CUST-1432"/>
    <x v="2"/>
    <x v="1"/>
    <s v="Gujarat"/>
    <x v="0"/>
    <x v="2"/>
    <x v="15"/>
    <n v="2"/>
    <n v="16809.189999999999"/>
    <n v="0.1"/>
    <n v="30256.54"/>
    <n v="25099.52"/>
    <n v="5157.0200000000004"/>
    <s v="Net Banking"/>
    <x v="0"/>
    <n v="0.17044315047259206"/>
    <x v="13"/>
    <s v="Profit"/>
  </r>
  <r>
    <s v="ORD-101819"/>
    <x v="232"/>
    <s v="CUST-2026"/>
    <x v="0"/>
    <x v="0"/>
    <s v="Telangana"/>
    <x v="0"/>
    <x v="1"/>
    <x v="13"/>
    <n v="2"/>
    <n v="127.52"/>
    <n v="0.15"/>
    <n v="216.78"/>
    <n v="190.34"/>
    <n v="26.44"/>
    <s v="Debit Card"/>
    <x v="0"/>
    <n v="0.12196697112279731"/>
    <x v="1"/>
    <s v="Profit"/>
  </r>
  <r>
    <s v="ORD-101820"/>
    <x v="558"/>
    <s v="CUST-1037"/>
    <x v="0"/>
    <x v="2"/>
    <s v="Jharkhand"/>
    <x v="0"/>
    <x v="0"/>
    <x v="1"/>
    <n v="8"/>
    <n v="1310.74"/>
    <n v="0.15"/>
    <n v="8913.0300000000007"/>
    <n v="8061.58"/>
    <n v="851.45"/>
    <s v="Net Banking"/>
    <x v="0"/>
    <n v="9.5528681043371338E-2"/>
    <x v="6"/>
    <s v="Profit"/>
  </r>
  <r>
    <s v="ORD-101821"/>
    <x v="538"/>
    <s v="CUST-2568"/>
    <x v="1"/>
    <x v="3"/>
    <s v="Rajasthan"/>
    <x v="0"/>
    <x v="2"/>
    <x v="12"/>
    <n v="2"/>
    <n v="10424.14"/>
    <n v="0.25"/>
    <n v="15636.21"/>
    <n v="12364.71"/>
    <n v="3271.5"/>
    <s v="Cash"/>
    <x v="0"/>
    <n v="0.20922589297534377"/>
    <x v="0"/>
    <s v="Profit"/>
  </r>
  <r>
    <s v="ORD-101822"/>
    <x v="259"/>
    <s v="CUST-1643"/>
    <x v="1"/>
    <x v="0"/>
    <s v="Kerala"/>
    <x v="1"/>
    <x v="2"/>
    <x v="15"/>
    <n v="1"/>
    <n v="9157.83"/>
    <n v="0"/>
    <n v="9157.83"/>
    <n v="5361.61"/>
    <n v="3796.22"/>
    <s v="Net Banking"/>
    <x v="0"/>
    <n v="0.41453270043230761"/>
    <x v="7"/>
    <s v="Profit"/>
  </r>
  <r>
    <s v="ORD-101823"/>
    <x v="103"/>
    <s v="CUST-2136"/>
    <x v="1"/>
    <x v="2"/>
    <s v="West Bengal"/>
    <x v="1"/>
    <x v="1"/>
    <x v="3"/>
    <n v="3"/>
    <n v="144.83000000000001"/>
    <n v="0.25"/>
    <n v="325.87"/>
    <n v="341.32"/>
    <n v="-15.45"/>
    <s v="Credit Card"/>
    <x v="0"/>
    <n v="-4.7411544480927978E-2"/>
    <x v="5"/>
    <s v="Loss"/>
  </r>
  <r>
    <s v="ORD-101824"/>
    <x v="154"/>
    <s v="CUST-2556"/>
    <x v="2"/>
    <x v="0"/>
    <s v="Kerala"/>
    <x v="2"/>
    <x v="0"/>
    <x v="8"/>
    <n v="4"/>
    <n v="8858.5400000000009"/>
    <n v="0.2"/>
    <n v="28347.33"/>
    <n v="22946.28"/>
    <n v="5401.05"/>
    <s v="Net Banking"/>
    <x v="0"/>
    <n v="0.19053117171881795"/>
    <x v="18"/>
    <s v="Profit"/>
  </r>
  <r>
    <s v="ORD-101825"/>
    <x v="503"/>
    <s v="CUST-1402"/>
    <x v="2"/>
    <x v="4"/>
    <s v="Uttar Pradesh"/>
    <x v="2"/>
    <x v="1"/>
    <x v="14"/>
    <n v="1"/>
    <n v="190.98"/>
    <n v="0.1"/>
    <n v="171.88"/>
    <n v="137.1"/>
    <n v="34.78"/>
    <s v="Cash"/>
    <x v="0"/>
    <n v="0.20235047707703049"/>
    <x v="4"/>
    <s v="Profit"/>
  </r>
  <r>
    <s v="ORD-101826"/>
    <x v="414"/>
    <s v="CUST-2300"/>
    <x v="0"/>
    <x v="0"/>
    <s v="Telangana"/>
    <x v="1"/>
    <x v="1"/>
    <x v="4"/>
    <n v="4"/>
    <n v="37.53"/>
    <n v="0.05"/>
    <n v="142.61000000000001"/>
    <n v="82.38"/>
    <n v="60.23"/>
    <s v="Credit Card"/>
    <x v="0"/>
    <n v="0.42234064932332932"/>
    <x v="28"/>
    <s v="Profit"/>
  </r>
  <r>
    <s v="ORD-101827"/>
    <x v="616"/>
    <s v="CUST-1160"/>
    <x v="0"/>
    <x v="1"/>
    <s v="Maharashtra"/>
    <x v="0"/>
    <x v="0"/>
    <x v="6"/>
    <n v="2"/>
    <n v="6478.15"/>
    <n v="0.1"/>
    <n v="11660.67"/>
    <n v="7398.57"/>
    <n v="4262.1000000000004"/>
    <s v="Credit Card"/>
    <x v="0"/>
    <n v="0.36551072965790132"/>
    <x v="8"/>
    <s v="Profit"/>
  </r>
  <r>
    <s v="ORD-101828"/>
    <x v="367"/>
    <s v="CUST-1847"/>
    <x v="2"/>
    <x v="1"/>
    <s v="Rajasthan"/>
    <x v="1"/>
    <x v="0"/>
    <x v="8"/>
    <n v="4"/>
    <n v="19557.990000000002"/>
    <n v="0.2"/>
    <n v="62585.57"/>
    <n v="61945.43"/>
    <n v="640.14"/>
    <s v="Debit Card"/>
    <x v="0"/>
    <n v="1.0228236317093541E-2"/>
    <x v="8"/>
    <s v="Profit"/>
  </r>
  <r>
    <s v="ORD-101829"/>
    <x v="619"/>
    <s v="CUST-2181"/>
    <x v="0"/>
    <x v="3"/>
    <s v="Uttar Pradesh"/>
    <x v="0"/>
    <x v="0"/>
    <x v="8"/>
    <n v="2"/>
    <n v="17822.66"/>
    <n v="0.15"/>
    <n v="30298.52"/>
    <n v="28348.240000000002"/>
    <n v="1950.28"/>
    <s v="Net Banking"/>
    <x v="2"/>
    <n v="6.4368820655266334E-2"/>
    <x v="2"/>
    <s v="Profit"/>
  </r>
  <r>
    <s v="ORD-101830"/>
    <x v="540"/>
    <s v="CUST-2496"/>
    <x v="0"/>
    <x v="4"/>
    <s v="Delhi"/>
    <x v="2"/>
    <x v="2"/>
    <x v="9"/>
    <n v="3"/>
    <n v="11721.78"/>
    <n v="0.1"/>
    <n v="31648.81"/>
    <n v="24012.48"/>
    <n v="7636.33"/>
    <s v="Cash"/>
    <x v="0"/>
    <n v="0.24128332155300625"/>
    <x v="25"/>
    <s v="Profit"/>
  </r>
  <r>
    <s v="ORD-101831"/>
    <x v="766"/>
    <s v="CUST-2893"/>
    <x v="0"/>
    <x v="1"/>
    <s v="Goa"/>
    <x v="1"/>
    <x v="2"/>
    <x v="12"/>
    <n v="1"/>
    <n v="13675.99"/>
    <n v="0.1"/>
    <n v="12308.39"/>
    <n v="9991.23"/>
    <n v="2317.16"/>
    <s v="UPI"/>
    <x v="0"/>
    <n v="0.18825857809185442"/>
    <x v="15"/>
    <s v="Profit"/>
  </r>
  <r>
    <s v="ORD-101832"/>
    <x v="120"/>
    <s v="CUST-1382"/>
    <x v="1"/>
    <x v="3"/>
    <s v="Madhya Pradesh"/>
    <x v="1"/>
    <x v="0"/>
    <x v="8"/>
    <n v="1"/>
    <n v="14981.87"/>
    <n v="0.15"/>
    <n v="12734.59"/>
    <n v="9485.58"/>
    <n v="3249.01"/>
    <s v="Net Banking"/>
    <x v="0"/>
    <n v="0.25513267407902418"/>
    <x v="25"/>
    <s v="Profit"/>
  </r>
  <r>
    <s v="ORD-101833"/>
    <x v="582"/>
    <s v="CUST-1395"/>
    <x v="0"/>
    <x v="0"/>
    <s v="Tamil Nadu"/>
    <x v="1"/>
    <x v="2"/>
    <x v="9"/>
    <n v="1"/>
    <n v="5765.55"/>
    <n v="0"/>
    <n v="5765.55"/>
    <n v="3632.88"/>
    <n v="2132.67"/>
    <s v="Cash"/>
    <x v="0"/>
    <n v="0.36989879543148529"/>
    <x v="31"/>
    <s v="Profit"/>
  </r>
  <r>
    <s v="ORD-101834"/>
    <x v="634"/>
    <s v="CUST-3135"/>
    <x v="0"/>
    <x v="4"/>
    <s v="Punjab"/>
    <x v="1"/>
    <x v="1"/>
    <x v="4"/>
    <n v="3"/>
    <n v="128.54"/>
    <n v="0.2"/>
    <n v="308.5"/>
    <n v="241.05"/>
    <n v="67.45"/>
    <s v="Credit Card"/>
    <x v="0"/>
    <n v="0.2186385737439222"/>
    <x v="25"/>
    <s v="Profit"/>
  </r>
  <r>
    <s v="ORD-101835"/>
    <x v="351"/>
    <s v="CUST-1040"/>
    <x v="1"/>
    <x v="2"/>
    <s v="Jharkhand"/>
    <x v="2"/>
    <x v="2"/>
    <x v="16"/>
    <n v="4"/>
    <n v="4485.2700000000004"/>
    <n v="0"/>
    <n v="17941.080000000002"/>
    <n v="11258.49"/>
    <n v="6682.59"/>
    <s v="UPI"/>
    <x v="0"/>
    <n v="0.37247423232046228"/>
    <x v="6"/>
    <s v="Profit"/>
  </r>
  <r>
    <s v="ORD-101836"/>
    <x v="220"/>
    <s v="CUST-2964"/>
    <x v="0"/>
    <x v="1"/>
    <s v="Madhya Pradesh"/>
    <x v="2"/>
    <x v="2"/>
    <x v="15"/>
    <n v="1"/>
    <n v="24879.29"/>
    <n v="0.15"/>
    <n v="21147.4"/>
    <n v="19130.97"/>
    <n v="2016.43"/>
    <s v="Cash"/>
    <x v="1"/>
    <n v="9.5351201566149971E-2"/>
    <x v="26"/>
    <s v="Profit"/>
  </r>
  <r>
    <s v="ORD-101837"/>
    <x v="319"/>
    <s v="CUST-3154"/>
    <x v="0"/>
    <x v="4"/>
    <s v="Uttar Pradesh"/>
    <x v="0"/>
    <x v="2"/>
    <x v="12"/>
    <n v="4"/>
    <n v="5245.39"/>
    <n v="0"/>
    <n v="20981.56"/>
    <n v="15985.18"/>
    <n v="4996.38"/>
    <s v="Credit Card"/>
    <x v="0"/>
    <n v="0.2381319596826928"/>
    <x v="22"/>
    <s v="Profit"/>
  </r>
  <r>
    <s v="ORD-101838"/>
    <x v="717"/>
    <s v="CUST-3267"/>
    <x v="0"/>
    <x v="4"/>
    <s v="Punjab"/>
    <x v="1"/>
    <x v="2"/>
    <x v="12"/>
    <n v="1"/>
    <n v="5524.91"/>
    <n v="0.05"/>
    <n v="5248.66"/>
    <n v="4412.72"/>
    <n v="835.94"/>
    <s v="Cash"/>
    <x v="0"/>
    <n v="0.15926731775348377"/>
    <x v="27"/>
    <s v="Profit"/>
  </r>
  <r>
    <s v="ORD-101839"/>
    <x v="769"/>
    <s v="CUST-1431"/>
    <x v="0"/>
    <x v="4"/>
    <s v="Delhi"/>
    <x v="0"/>
    <x v="2"/>
    <x v="10"/>
    <n v="4"/>
    <n v="17795.12"/>
    <n v="0.05"/>
    <n v="67621.460000000006"/>
    <n v="57575.41"/>
    <n v="10046.049999999999"/>
    <s v="Debit Card"/>
    <x v="1"/>
    <n v="0.14856304492686195"/>
    <x v="12"/>
    <s v="Profit"/>
  </r>
  <r>
    <s v="ORD-101840"/>
    <x v="548"/>
    <s v="CUST-2946"/>
    <x v="0"/>
    <x v="3"/>
    <s v="Madhya Pradesh"/>
    <x v="0"/>
    <x v="1"/>
    <x v="14"/>
    <n v="1"/>
    <n v="463.29"/>
    <n v="0"/>
    <n v="463.29"/>
    <n v="257.27999999999997"/>
    <n v="206.01"/>
    <s v="Credit Card"/>
    <x v="0"/>
    <n v="0.44466748688726282"/>
    <x v="29"/>
    <s v="Profit"/>
  </r>
  <r>
    <s v="ORD-101841"/>
    <x v="825"/>
    <s v="CUST-1847"/>
    <x v="0"/>
    <x v="1"/>
    <s v="Gujarat"/>
    <x v="0"/>
    <x v="1"/>
    <x v="7"/>
    <n v="1"/>
    <n v="233.67"/>
    <n v="0.1"/>
    <n v="210.3"/>
    <n v="171.95"/>
    <n v="38.35"/>
    <s v="Cash"/>
    <x v="0"/>
    <n v="0.1823585354255825"/>
    <x v="29"/>
    <s v="Profit"/>
  </r>
  <r>
    <s v="ORD-101842"/>
    <x v="826"/>
    <s v="CUST-1027"/>
    <x v="1"/>
    <x v="4"/>
    <s v="Uttar Pradesh"/>
    <x v="2"/>
    <x v="0"/>
    <x v="8"/>
    <n v="1"/>
    <n v="24085.85"/>
    <n v="0.1"/>
    <n v="21677.26"/>
    <n v="17505.89"/>
    <n v="4171.37"/>
    <s v="Cash"/>
    <x v="0"/>
    <n v="0.19243068542795538"/>
    <x v="7"/>
    <s v="Profit"/>
  </r>
  <r>
    <s v="ORD-101843"/>
    <x v="827"/>
    <s v="CUST-3193"/>
    <x v="1"/>
    <x v="1"/>
    <s v="Madhya Pradesh"/>
    <x v="2"/>
    <x v="2"/>
    <x v="9"/>
    <n v="1"/>
    <n v="6544.4"/>
    <n v="0.2"/>
    <n v="5235.5200000000004"/>
    <n v="3724.07"/>
    <n v="1511.45"/>
    <s v="Debit Card"/>
    <x v="0"/>
    <n v="0.28869147668235434"/>
    <x v="2"/>
    <s v="Profit"/>
  </r>
  <r>
    <s v="ORD-101844"/>
    <x v="412"/>
    <s v="CUST-2855"/>
    <x v="0"/>
    <x v="3"/>
    <s v="Chhattisgarh"/>
    <x v="0"/>
    <x v="1"/>
    <x v="13"/>
    <n v="2"/>
    <n v="287.95"/>
    <n v="0.2"/>
    <n v="460.72"/>
    <n v="376.91"/>
    <n v="83.81"/>
    <s v="Cash"/>
    <x v="0"/>
    <n v="0.18191092203507553"/>
    <x v="15"/>
    <s v="Profit"/>
  </r>
  <r>
    <s v="ORD-101845"/>
    <x v="362"/>
    <s v="CUST-1795"/>
    <x v="0"/>
    <x v="4"/>
    <s v="Himachal Pradesh"/>
    <x v="0"/>
    <x v="2"/>
    <x v="16"/>
    <n v="2"/>
    <n v="9171.18"/>
    <n v="0.1"/>
    <n v="16508.12"/>
    <n v="11397.07"/>
    <n v="5111.05"/>
    <s v="Debit Card"/>
    <x v="0"/>
    <n v="0.30960824127762582"/>
    <x v="27"/>
    <s v="Profit"/>
  </r>
  <r>
    <s v="ORD-101846"/>
    <x v="342"/>
    <s v="CUST-2509"/>
    <x v="1"/>
    <x v="1"/>
    <s v="Maharashtra"/>
    <x v="1"/>
    <x v="2"/>
    <x v="9"/>
    <n v="2"/>
    <n v="10499.64"/>
    <n v="0.15"/>
    <n v="17849.39"/>
    <n v="12972.08"/>
    <n v="4877.3100000000004"/>
    <s v="Debit Card"/>
    <x v="0"/>
    <n v="0.27324799334879235"/>
    <x v="6"/>
    <s v="Profit"/>
  </r>
  <r>
    <s v="ORD-101847"/>
    <x v="394"/>
    <s v="CUST-3235"/>
    <x v="0"/>
    <x v="4"/>
    <s v="Delhi"/>
    <x v="2"/>
    <x v="1"/>
    <x v="4"/>
    <n v="2"/>
    <n v="41.51"/>
    <n v="0.1"/>
    <n v="74.72"/>
    <n v="63.15"/>
    <n v="11.57"/>
    <s v="Cash"/>
    <x v="0"/>
    <n v="0.15484475374732334"/>
    <x v="28"/>
    <s v="Profit"/>
  </r>
  <r>
    <s v="ORD-101848"/>
    <x v="828"/>
    <s v="CUST-1212"/>
    <x v="1"/>
    <x v="4"/>
    <s v="Himachal Pradesh"/>
    <x v="0"/>
    <x v="0"/>
    <x v="1"/>
    <n v="2"/>
    <n v="2090.7600000000002"/>
    <n v="0.2"/>
    <n v="3345.22"/>
    <n v="2383.6799999999998"/>
    <n v="961.54"/>
    <s v="Debit Card"/>
    <x v="0"/>
    <n v="0.28743699965921526"/>
    <x v="21"/>
    <s v="Profit"/>
  </r>
  <r>
    <s v="ORD-101849"/>
    <x v="199"/>
    <s v="CUST-1837"/>
    <x v="1"/>
    <x v="4"/>
    <s v="Uttar Pradesh"/>
    <x v="1"/>
    <x v="0"/>
    <x v="2"/>
    <n v="3"/>
    <n v="5004.82"/>
    <n v="0.1"/>
    <n v="13513.01"/>
    <n v="8752.8700000000008"/>
    <n v="4760.1400000000003"/>
    <s v="Net Banking"/>
    <x v="0"/>
    <n v="0.35226348533746371"/>
    <x v="13"/>
    <s v="Profit"/>
  </r>
  <r>
    <s v="ORD-101850"/>
    <x v="829"/>
    <s v="CUST-3163"/>
    <x v="2"/>
    <x v="2"/>
    <s v="Assam"/>
    <x v="0"/>
    <x v="0"/>
    <x v="0"/>
    <n v="1"/>
    <n v="68938.850000000006"/>
    <n v="0.1"/>
    <n v="62044.97"/>
    <n v="42659.44"/>
    <n v="19385.53"/>
    <s v="Cash"/>
    <x v="0"/>
    <n v="0.31244321658951563"/>
    <x v="5"/>
    <s v="Profit"/>
  </r>
  <r>
    <s v="ORD-101851"/>
    <x v="487"/>
    <s v="CUST-2349"/>
    <x v="0"/>
    <x v="4"/>
    <s v="Uttar Pradesh"/>
    <x v="2"/>
    <x v="1"/>
    <x v="14"/>
    <n v="3"/>
    <n v="369.3"/>
    <n v="0.15"/>
    <n v="941.72"/>
    <n v="810.9"/>
    <n v="130.82"/>
    <s v="Debit Card"/>
    <x v="0"/>
    <n v="0.1389160259949879"/>
    <x v="22"/>
    <s v="Profit"/>
  </r>
  <r>
    <s v="ORD-101852"/>
    <x v="259"/>
    <s v="CUST-2432"/>
    <x v="1"/>
    <x v="4"/>
    <s v="Uttar Pradesh"/>
    <x v="0"/>
    <x v="2"/>
    <x v="15"/>
    <n v="4"/>
    <n v="16713.64"/>
    <n v="0.15"/>
    <n v="56826.38"/>
    <n v="48018.1"/>
    <n v="8808.2800000000007"/>
    <s v="Cash"/>
    <x v="0"/>
    <n v="0.15500336287477753"/>
    <x v="7"/>
    <s v="Profit"/>
  </r>
  <r>
    <s v="ORD-101853"/>
    <x v="233"/>
    <s v="CUST-1325"/>
    <x v="2"/>
    <x v="3"/>
    <s v="Madhya Pradesh"/>
    <x v="0"/>
    <x v="0"/>
    <x v="11"/>
    <n v="2"/>
    <n v="1485.89"/>
    <n v="0.2"/>
    <n v="2377.42"/>
    <n v="1770.05"/>
    <n v="607.37"/>
    <s v="Net Banking"/>
    <x v="0"/>
    <n v="0.25547442185225999"/>
    <x v="3"/>
    <s v="Profit"/>
  </r>
  <r>
    <s v="ORD-101854"/>
    <x v="109"/>
    <s v="CUST-1509"/>
    <x v="1"/>
    <x v="2"/>
    <s v="West Bengal"/>
    <x v="1"/>
    <x v="1"/>
    <x v="7"/>
    <n v="6"/>
    <n v="469.91"/>
    <n v="0.15"/>
    <n v="2396.54"/>
    <n v="1622.34"/>
    <n v="774.2"/>
    <s v="Cash"/>
    <x v="0"/>
    <n v="0.3230490623982909"/>
    <x v="23"/>
    <s v="Profit"/>
  </r>
  <r>
    <s v="ORD-101855"/>
    <x v="745"/>
    <s v="CUST-1350"/>
    <x v="0"/>
    <x v="1"/>
    <s v="Maharashtra"/>
    <x v="0"/>
    <x v="0"/>
    <x v="11"/>
    <n v="6"/>
    <n v="3289.42"/>
    <n v="0.15"/>
    <n v="16776.04"/>
    <n v="15628.48"/>
    <n v="1147.56"/>
    <s v="Credit Card"/>
    <x v="1"/>
    <n v="6.8404700990221765E-2"/>
    <x v="18"/>
    <s v="Profit"/>
  </r>
  <r>
    <s v="ORD-101856"/>
    <x v="74"/>
    <s v="CUST-2946"/>
    <x v="0"/>
    <x v="0"/>
    <s v="Kerala"/>
    <x v="0"/>
    <x v="1"/>
    <x v="4"/>
    <n v="2"/>
    <n v="62.96"/>
    <n v="0"/>
    <n v="125.92"/>
    <n v="99.72"/>
    <n v="26.2"/>
    <s v="Cash"/>
    <x v="0"/>
    <n v="0.20806861499364676"/>
    <x v="1"/>
    <s v="Profit"/>
  </r>
  <r>
    <s v="ORD-101857"/>
    <x v="476"/>
    <s v="CUST-1335"/>
    <x v="1"/>
    <x v="2"/>
    <s v="Assam"/>
    <x v="1"/>
    <x v="0"/>
    <x v="2"/>
    <n v="5"/>
    <n v="18471.099999999999"/>
    <n v="0.25"/>
    <n v="69266.62"/>
    <n v="60591.85"/>
    <n v="8674.77"/>
    <s v="Debit Card"/>
    <x v="0"/>
    <n v="0.12523737985194025"/>
    <x v="30"/>
    <s v="Profit"/>
  </r>
  <r>
    <s v="ORD-101858"/>
    <x v="395"/>
    <s v="CUST-3489"/>
    <x v="0"/>
    <x v="1"/>
    <s v="Madhya Pradesh"/>
    <x v="2"/>
    <x v="0"/>
    <x v="0"/>
    <n v="4"/>
    <n v="50090.06"/>
    <n v="0.15"/>
    <n v="170306.2"/>
    <n v="124324.3"/>
    <n v="45981.9"/>
    <s v="Credit Card"/>
    <x v="0"/>
    <n v="0.26999545524472979"/>
    <x v="26"/>
    <s v="Profit"/>
  </r>
  <r>
    <s v="ORD-101859"/>
    <x v="254"/>
    <s v="CUST-1285"/>
    <x v="1"/>
    <x v="1"/>
    <s v="Goa"/>
    <x v="0"/>
    <x v="1"/>
    <x v="5"/>
    <n v="4"/>
    <n v="275.82"/>
    <n v="0.1"/>
    <n v="992.95"/>
    <n v="839.68"/>
    <n v="153.27000000000001"/>
    <s v="Cash"/>
    <x v="0"/>
    <n v="0.15435822548970241"/>
    <x v="17"/>
    <s v="Profit"/>
  </r>
  <r>
    <s v="ORD-101860"/>
    <x v="114"/>
    <s v="CUST-2379"/>
    <x v="1"/>
    <x v="4"/>
    <s v="Haryana"/>
    <x v="1"/>
    <x v="0"/>
    <x v="1"/>
    <n v="3"/>
    <n v="1261.3399999999999"/>
    <n v="0.25"/>
    <n v="2838.01"/>
    <n v="2963.28"/>
    <n v="-125.27"/>
    <s v="Cash"/>
    <x v="0"/>
    <n v="-4.4140084072994808E-2"/>
    <x v="31"/>
    <s v="Loss"/>
  </r>
  <r>
    <s v="ORD-101861"/>
    <x v="362"/>
    <s v="CUST-1166"/>
    <x v="0"/>
    <x v="1"/>
    <s v="Madhya Pradesh"/>
    <x v="0"/>
    <x v="2"/>
    <x v="15"/>
    <n v="4"/>
    <n v="21653.26"/>
    <n v="0.2"/>
    <n v="69290.429999999993"/>
    <n v="64516.47"/>
    <n v="4773.96"/>
    <s v="UPI"/>
    <x v="0"/>
    <n v="6.8897826150018132E-2"/>
    <x v="27"/>
    <s v="Profit"/>
  </r>
  <r>
    <s v="ORD-101862"/>
    <x v="43"/>
    <s v="CUST-2547"/>
    <x v="1"/>
    <x v="3"/>
    <s v="Madhya Pradesh"/>
    <x v="2"/>
    <x v="0"/>
    <x v="8"/>
    <n v="3"/>
    <n v="25749.58"/>
    <n v="0.1"/>
    <n v="69523.87"/>
    <n v="51910.75"/>
    <n v="17613.12"/>
    <s v="Debit Card"/>
    <x v="0"/>
    <n v="0.2533391768898941"/>
    <x v="9"/>
    <s v="Profit"/>
  </r>
  <r>
    <s v="ORD-101863"/>
    <x v="105"/>
    <s v="CUST-3355"/>
    <x v="0"/>
    <x v="4"/>
    <m/>
    <x v="0"/>
    <x v="1"/>
    <x v="14"/>
    <n v="4"/>
    <n v="412.44"/>
    <n v="0.15"/>
    <n v="1402.3"/>
    <n v="1347.5"/>
    <n v="54.8"/>
    <s v="Credit Card"/>
    <x v="0"/>
    <n v="3.9078656492904512E-2"/>
    <x v="5"/>
    <s v="Profit"/>
  </r>
  <r>
    <s v="ORD-101864"/>
    <x v="440"/>
    <s v="CUST-2401"/>
    <x v="0"/>
    <x v="1"/>
    <s v="Goa"/>
    <x v="0"/>
    <x v="1"/>
    <x v="13"/>
    <n v="3"/>
    <n v="283.93"/>
    <n v="0.15"/>
    <n v="724.02"/>
    <n v="591.62"/>
    <n v="132.4"/>
    <s v="UPI"/>
    <x v="0"/>
    <n v="0.18286787657799511"/>
    <x v="7"/>
    <s v="Profit"/>
  </r>
  <r>
    <s v="ORD-101865"/>
    <x v="609"/>
    <s v="CUST-1445"/>
    <x v="0"/>
    <x v="3"/>
    <s v="Chhattisgarh"/>
    <x v="0"/>
    <x v="2"/>
    <x v="16"/>
    <n v="1"/>
    <n v="10668.29"/>
    <n v="0.1"/>
    <n v="9601.4599999999991"/>
    <n v="7004.91"/>
    <n v="2596.5500000000002"/>
    <s v="UPI"/>
    <x v="0"/>
    <n v="0.27043283000710311"/>
    <x v="24"/>
    <s v="Profit"/>
  </r>
  <r>
    <s v="ORD-101866"/>
    <x v="830"/>
    <s v="CUST-1685"/>
    <x v="2"/>
    <x v="1"/>
    <s v="Rajasthan"/>
    <x v="0"/>
    <x v="0"/>
    <x v="0"/>
    <n v="4"/>
    <n v="41622.07"/>
    <n v="0.05"/>
    <n v="158163.87"/>
    <n v="90512.01"/>
    <n v="67651.86"/>
    <s v="Cash"/>
    <x v="0"/>
    <n v="0.42773270532644403"/>
    <x v="24"/>
    <s v="Profit"/>
  </r>
  <r>
    <s v="ORD-101867"/>
    <x v="246"/>
    <s v="CUST-3208"/>
    <x v="0"/>
    <x v="1"/>
    <s v="Maharashtra"/>
    <x v="2"/>
    <x v="0"/>
    <x v="11"/>
    <n v="3"/>
    <n v="2880.78"/>
    <n v="0"/>
    <n v="8642.34"/>
    <n v="5840.88"/>
    <n v="2801.46"/>
    <s v="Cash"/>
    <x v="0"/>
    <n v="0.32415526350502294"/>
    <x v="8"/>
    <s v="Profit"/>
  </r>
  <r>
    <s v="ORD-101868"/>
    <x v="89"/>
    <s v="CUST-2525"/>
    <x v="1"/>
    <x v="1"/>
    <s v="Madhya Pradesh"/>
    <x v="0"/>
    <x v="2"/>
    <x v="10"/>
    <n v="1"/>
    <n v="17323.990000000002"/>
    <n v="0"/>
    <n v="17323.990000000002"/>
    <n v="13302.08"/>
    <n v="4021.91"/>
    <s v="Cash"/>
    <x v="1"/>
    <n v="0.23215841154376096"/>
    <x v="28"/>
    <s v="Profit"/>
  </r>
  <r>
    <s v="ORD-101869"/>
    <x v="692"/>
    <s v="CUST-1795"/>
    <x v="2"/>
    <x v="4"/>
    <s v="Haryana"/>
    <x v="0"/>
    <x v="2"/>
    <x v="10"/>
    <n v="3"/>
    <n v="6319.2"/>
    <n v="0"/>
    <n v="18957.599999999999"/>
    <n v="11700.99"/>
    <n v="7256.61"/>
    <s v="Debit Card"/>
    <x v="0"/>
    <n v="0.3827810482339537"/>
    <x v="15"/>
    <s v="Profit"/>
  </r>
  <r>
    <s v="ORD-101870"/>
    <x v="831"/>
    <s v="CUST-1892"/>
    <x v="2"/>
    <x v="2"/>
    <s v="Odisha"/>
    <x v="0"/>
    <x v="2"/>
    <x v="9"/>
    <n v="1"/>
    <n v="5555.59"/>
    <n v="0.15"/>
    <n v="4722.25"/>
    <n v="3347.71"/>
    <n v="1374.54"/>
    <s v="Credit Card"/>
    <x v="0"/>
    <n v="0.29107734660384349"/>
    <x v="5"/>
    <s v="Profit"/>
  </r>
  <r>
    <s v="ORD-101871"/>
    <x v="57"/>
    <s v="CUST-1638"/>
    <x v="0"/>
    <x v="3"/>
    <s v="Rajasthan"/>
    <x v="1"/>
    <x v="1"/>
    <x v="13"/>
    <n v="2"/>
    <n v="55.65"/>
    <n v="0.15"/>
    <n v="94.6"/>
    <n v="63.24"/>
    <n v="31.36"/>
    <s v="Net Banking"/>
    <x v="0"/>
    <n v="0.33150105708245242"/>
    <x v="18"/>
    <s v="Profit"/>
  </r>
  <r>
    <s v="ORD-101872"/>
    <x v="539"/>
    <s v="CUST-2344"/>
    <x v="0"/>
    <x v="0"/>
    <s v="Andhra Pradesh"/>
    <x v="2"/>
    <x v="2"/>
    <x v="15"/>
    <n v="4"/>
    <n v="19818.88"/>
    <m/>
    <n v="63420.42"/>
    <n v="48392.53"/>
    <n v="15027.89"/>
    <s v="Net Banking"/>
    <x v="0"/>
    <n v="0.236956645824799"/>
    <x v="26"/>
    <s v="Profit"/>
  </r>
  <r>
    <s v="ORD-101873"/>
    <x v="760"/>
    <s v="CUST-1885"/>
    <x v="1"/>
    <x v="4"/>
    <s v="Himachal Pradesh"/>
    <x v="0"/>
    <x v="0"/>
    <x v="1"/>
    <n v="6"/>
    <n v="1166.1400000000001"/>
    <n v="0.05"/>
    <n v="6647"/>
    <n v="4680.07"/>
    <n v="1966.93"/>
    <s v="UPI"/>
    <x v="0"/>
    <n v="0.29591244170302394"/>
    <x v="21"/>
    <s v="Profit"/>
  </r>
  <r>
    <s v="ORD-101874"/>
    <x v="775"/>
    <s v="CUST-1070"/>
    <x v="1"/>
    <x v="2"/>
    <s v="Odisha"/>
    <x v="0"/>
    <x v="0"/>
    <x v="2"/>
    <n v="4"/>
    <n v="18238.68"/>
    <n v="0.15"/>
    <n v="62011.51"/>
    <n v="52635.51"/>
    <n v="9376"/>
    <s v="Credit Card"/>
    <x v="0"/>
    <n v="0.15119773732328079"/>
    <x v="12"/>
    <s v="Profit"/>
  </r>
  <r>
    <s v="ORD-101875"/>
    <x v="677"/>
    <s v="CUST-2715"/>
    <x v="2"/>
    <x v="4"/>
    <s v="Himachal Pradesh"/>
    <x v="2"/>
    <x v="0"/>
    <x v="8"/>
    <n v="3"/>
    <n v="22964.69"/>
    <n v="0.05"/>
    <n v="65449.37"/>
    <n v="39371.07"/>
    <n v="26078.3"/>
    <s v="Credit Card"/>
    <x v="0"/>
    <n v="0.39844997744057731"/>
    <x v="18"/>
    <s v="Profit"/>
  </r>
  <r>
    <s v="ORD-101876"/>
    <x v="558"/>
    <s v="CUST-1489"/>
    <x v="0"/>
    <x v="4"/>
    <s v="Uttar Pradesh"/>
    <x v="1"/>
    <x v="2"/>
    <x v="15"/>
    <n v="1"/>
    <n v="11816.92"/>
    <n v="0.05"/>
    <n v="11226.07"/>
    <n v="7583.8"/>
    <n v="3642.27"/>
    <s v="UPI"/>
    <x v="2"/>
    <n v="0.32444746914993405"/>
    <x v="6"/>
    <s v="Profit"/>
  </r>
  <r>
    <s v="ORD-101877"/>
    <x v="585"/>
    <s v="CUST-2302"/>
    <x v="0"/>
    <x v="4"/>
    <s v="Punjab"/>
    <x v="0"/>
    <x v="1"/>
    <x v="3"/>
    <n v="1"/>
    <n v="238.7"/>
    <n v="0.1"/>
    <n v="214.83"/>
    <n v="186.97"/>
    <n v="27.86"/>
    <s v="Cash"/>
    <x v="0"/>
    <n v="0.12968393613554902"/>
    <x v="8"/>
    <s v="Profit"/>
  </r>
  <r>
    <s v="ORD-101878"/>
    <x v="284"/>
    <s v="CUST-1813"/>
    <x v="2"/>
    <x v="2"/>
    <s v="Odisha"/>
    <x v="0"/>
    <x v="2"/>
    <x v="16"/>
    <n v="4"/>
    <n v="7292.46"/>
    <n v="0.25"/>
    <n v="21877.38"/>
    <n v="19227.57"/>
    <n v="2649.81"/>
    <s v="Net Banking"/>
    <x v="0"/>
    <n v="0.12112099346448249"/>
    <x v="14"/>
    <s v="Profit"/>
  </r>
  <r>
    <s v="ORD-101879"/>
    <x v="106"/>
    <s v="CUST-3091"/>
    <x v="0"/>
    <x v="4"/>
    <s v="Delhi"/>
    <x v="0"/>
    <x v="1"/>
    <x v="14"/>
    <n v="2"/>
    <n v="392.75"/>
    <n v="0.05"/>
    <n v="746.22"/>
    <n v="604.48"/>
    <n v="141.74"/>
    <s v="UPI"/>
    <x v="0"/>
    <n v="0.18994398434777948"/>
    <x v="21"/>
    <s v="Profit"/>
  </r>
  <r>
    <s v="ORD-101880"/>
    <x v="761"/>
    <s v="CUST-1084"/>
    <x v="0"/>
    <x v="3"/>
    <s v="Madhya Pradesh"/>
    <x v="1"/>
    <x v="2"/>
    <x v="15"/>
    <n v="2"/>
    <n v="21073.84"/>
    <n v="0"/>
    <n v="42147.68"/>
    <n v="33100.71"/>
    <n v="9046.9699999999993"/>
    <s v="Cash"/>
    <x v="0"/>
    <n v="0.21464929979538611"/>
    <x v="6"/>
    <s v="Profit"/>
  </r>
  <r>
    <s v="ORD-101881"/>
    <x v="350"/>
    <s v="CUST-1810"/>
    <x v="0"/>
    <x v="1"/>
    <s v="Goa"/>
    <x v="1"/>
    <x v="0"/>
    <x v="11"/>
    <n v="3"/>
    <n v="3361.54"/>
    <n v="0.1"/>
    <n v="9076.16"/>
    <n v="8261.64"/>
    <n v="814.52"/>
    <s v="UPI"/>
    <x v="0"/>
    <n v="8.9742798716637873E-2"/>
    <x v="16"/>
    <s v="Profit"/>
  </r>
  <r>
    <s v="ORD-101882"/>
    <x v="508"/>
    <s v="CUST-3497"/>
    <x v="0"/>
    <x v="3"/>
    <s v="Madhya Pradesh"/>
    <x v="0"/>
    <x v="0"/>
    <x v="0"/>
    <n v="2"/>
    <n v="56962.83"/>
    <n v="0.05"/>
    <n v="108229.38"/>
    <n v="79926.259999999995"/>
    <n v="28303.119999999999"/>
    <s v="Debit Card"/>
    <x v="0"/>
    <n v="0.26151050666648923"/>
    <x v="26"/>
    <s v="Profit"/>
  </r>
  <r>
    <s v="ORD-101883"/>
    <x v="229"/>
    <s v="CUST-3228"/>
    <x v="0"/>
    <x v="2"/>
    <s v="Odisha"/>
    <x v="0"/>
    <x v="1"/>
    <x v="14"/>
    <n v="2"/>
    <n v="484.69"/>
    <n v="0.1"/>
    <n v="872.44"/>
    <n v="721.79"/>
    <n v="150.65"/>
    <s v="UPI"/>
    <x v="0"/>
    <n v="0.17267663105772316"/>
    <x v="0"/>
    <s v="Profit"/>
  </r>
  <r>
    <s v="ORD-101884"/>
    <x v="267"/>
    <s v="CUST-2508"/>
    <x v="0"/>
    <x v="0"/>
    <s v="Andhra Pradesh"/>
    <x v="0"/>
    <x v="1"/>
    <x v="3"/>
    <n v="2"/>
    <n v="108.61"/>
    <n v="0.2"/>
    <n v="173.78"/>
    <n v="170.29"/>
    <n v="3.49"/>
    <s v="UPI"/>
    <x v="0"/>
    <n v="2.0082863390493731E-2"/>
    <x v="19"/>
    <s v="Profit"/>
  </r>
  <r>
    <s v="ORD-101885"/>
    <x v="235"/>
    <s v="CUST-1109"/>
    <x v="1"/>
    <x v="4"/>
    <s v="Himachal Pradesh"/>
    <x v="2"/>
    <x v="1"/>
    <x v="3"/>
    <n v="3"/>
    <n v="214.64"/>
    <n v="0.1"/>
    <n v="579.53"/>
    <n v="380.6"/>
    <n v="198.93"/>
    <s v="Credit Card"/>
    <x v="2"/>
    <n v="0.3432609183303712"/>
    <x v="18"/>
    <s v="Profit"/>
  </r>
  <r>
    <s v="ORD-101886"/>
    <x v="832"/>
    <s v="CUST-3229"/>
    <x v="1"/>
    <x v="4"/>
    <s v="Delhi"/>
    <x v="1"/>
    <x v="2"/>
    <x v="10"/>
    <n v="1"/>
    <n v="8335.99"/>
    <n v="0.1"/>
    <n v="7502.39"/>
    <n v="6553.11"/>
    <n v="949.28"/>
    <s v="Cash"/>
    <x v="0"/>
    <n v="0.126530345663182"/>
    <x v="23"/>
    <s v="Profit"/>
  </r>
  <r>
    <s v="ORD-101887"/>
    <x v="317"/>
    <s v="CUST-2032"/>
    <x v="0"/>
    <x v="4"/>
    <s v="Haryana"/>
    <x v="2"/>
    <x v="2"/>
    <x v="15"/>
    <n v="1"/>
    <n v="8576.5499999999993"/>
    <n v="0.05"/>
    <n v="8147.72"/>
    <n v="5433.29"/>
    <n v="2714.43"/>
    <s v="Credit Card"/>
    <x v="0"/>
    <n v="0.33315209653743622"/>
    <x v="10"/>
    <s v="Profit"/>
  </r>
  <r>
    <s v="ORD-101888"/>
    <x v="833"/>
    <s v="CUST-2724"/>
    <x v="1"/>
    <x v="3"/>
    <m/>
    <x v="1"/>
    <x v="0"/>
    <x v="0"/>
    <n v="1"/>
    <n v="82006.13"/>
    <n v="0.15"/>
    <n v="69705.210000000006"/>
    <n v="55457.72"/>
    <n v="14247.49"/>
    <s v="UPI"/>
    <x v="0"/>
    <n v="0.20439634282717173"/>
    <x v="11"/>
    <s v="Profit"/>
  </r>
  <r>
    <s v="ORD-101889"/>
    <x v="646"/>
    <s v="CUST-2348"/>
    <x v="1"/>
    <x v="2"/>
    <s v="Bihar"/>
    <x v="0"/>
    <x v="2"/>
    <x v="15"/>
    <n v="4"/>
    <n v="18055.150000000001"/>
    <n v="0"/>
    <n v="72220.600000000006"/>
    <n v="43995.17"/>
    <n v="28225.43"/>
    <s v="Cash"/>
    <x v="0"/>
    <n v="0.39082242462676853"/>
    <x v="0"/>
    <s v="Profit"/>
  </r>
  <r>
    <s v="ORD-101890"/>
    <x v="802"/>
    <s v="CUST-2665"/>
    <x v="0"/>
    <x v="0"/>
    <s v="Tamil Nadu"/>
    <x v="0"/>
    <x v="0"/>
    <x v="0"/>
    <n v="5"/>
    <n v="73685.64"/>
    <n v="0.15"/>
    <n v="313163.96999999997"/>
    <n v="248988.39"/>
    <n v="64175.58"/>
    <s v="Credit Card"/>
    <x v="1"/>
    <n v="0.20492644795632142"/>
    <x v="25"/>
    <s v="Profit"/>
  </r>
  <r>
    <s v="ORD-101891"/>
    <x v="691"/>
    <s v="CUST-2003"/>
    <x v="2"/>
    <x v="0"/>
    <s v="Andhra Pradesh"/>
    <x v="0"/>
    <x v="0"/>
    <x v="2"/>
    <n v="3"/>
    <n v="23895.24"/>
    <n v="0.15"/>
    <n v="60932.86"/>
    <n v="39303.410000000003"/>
    <n v="21629.45"/>
    <s v="Debit Card"/>
    <x v="0"/>
    <n v="0.35497184934368747"/>
    <x v="7"/>
    <s v="Profit"/>
  </r>
  <r>
    <s v="ORD-101892"/>
    <x v="18"/>
    <s v="CUST-2125"/>
    <x v="1"/>
    <x v="1"/>
    <s v="Gujarat"/>
    <x v="1"/>
    <x v="1"/>
    <x v="14"/>
    <n v="1"/>
    <n v="390.43"/>
    <n v="0"/>
    <n v="390.43"/>
    <n v="280.43"/>
    <n v="110"/>
    <s v="UPI"/>
    <x v="0"/>
    <n v="0.28174064492994905"/>
    <x v="13"/>
    <s v="Profit"/>
  </r>
  <r>
    <s v="ORD-101893"/>
    <x v="473"/>
    <s v="CUST-3152"/>
    <x v="1"/>
    <x v="0"/>
    <s v="Andhra Pradesh"/>
    <x v="2"/>
    <x v="0"/>
    <x v="0"/>
    <n v="1"/>
    <n v="66635.56"/>
    <n v="0.15"/>
    <n v="56640.23"/>
    <n v="38999.33"/>
    <n v="17640.900000000001"/>
    <s v="Cash"/>
    <x v="0"/>
    <n v="0.31145530305932728"/>
    <x v="23"/>
    <s v="Profit"/>
  </r>
  <r>
    <s v="ORD-101894"/>
    <x v="834"/>
    <s v="CUST-1995"/>
    <x v="0"/>
    <x v="4"/>
    <s v="Himachal Pradesh"/>
    <x v="1"/>
    <x v="1"/>
    <x v="3"/>
    <n v="1"/>
    <n v="72.650000000000006"/>
    <n v="0.1"/>
    <n v="65.39"/>
    <n v="52.63"/>
    <n v="12.76"/>
    <s v="Net Banking"/>
    <x v="0"/>
    <n v="0.19513687108120506"/>
    <x v="17"/>
    <s v="Profit"/>
  </r>
  <r>
    <s v="ORD-101895"/>
    <x v="462"/>
    <s v="CUST-3389"/>
    <x v="2"/>
    <x v="1"/>
    <s v="Maharashtra"/>
    <x v="2"/>
    <x v="0"/>
    <x v="8"/>
    <n v="8"/>
    <n v="26536.07"/>
    <n v="0"/>
    <n v="212288.56"/>
    <n v="167150.82"/>
    <n v="45137.74"/>
    <s v="Credit Card"/>
    <x v="0"/>
    <n v="0.21262445795477627"/>
    <x v="4"/>
    <s v="Profit"/>
  </r>
  <r>
    <s v="ORD-101896"/>
    <x v="688"/>
    <s v="CUST-3462"/>
    <x v="0"/>
    <x v="4"/>
    <s v="Punjab"/>
    <x v="2"/>
    <x v="0"/>
    <x v="2"/>
    <n v="4"/>
    <n v="16973.53"/>
    <n v="0.15"/>
    <n v="57710"/>
    <n v="40517.75"/>
    <n v="17192.25"/>
    <s v="UPI"/>
    <x v="0"/>
    <n v="0.29790764165655864"/>
    <x v="11"/>
    <s v="Profit"/>
  </r>
  <r>
    <s v="ORD-101897"/>
    <x v="137"/>
    <s v="CUST-2799"/>
    <x v="0"/>
    <x v="0"/>
    <s v="Andhra Pradesh"/>
    <x v="0"/>
    <x v="2"/>
    <x v="10"/>
    <n v="6"/>
    <n v="6314.48"/>
    <n v="0.1"/>
    <n v="34098.19"/>
    <n v="26819.25"/>
    <n v="7278.94"/>
    <s v="Cash"/>
    <x v="0"/>
    <n v="0.21346998183774563"/>
    <x v="21"/>
    <s v="Profit"/>
  </r>
  <r>
    <s v="ORD-101898"/>
    <x v="471"/>
    <s v="CUST-3079"/>
    <x v="1"/>
    <x v="4"/>
    <s v="Delhi"/>
    <x v="2"/>
    <x v="0"/>
    <x v="11"/>
    <n v="3"/>
    <n v="691.31"/>
    <n v="0.1"/>
    <n v="1866.54"/>
    <n v="1526.39"/>
    <n v="340.15"/>
    <s v="Credit Card"/>
    <x v="0"/>
    <n v="0.18223558027151843"/>
    <x v="23"/>
    <s v="Profit"/>
  </r>
  <r>
    <s v="ORD-101899"/>
    <x v="513"/>
    <s v="CUST-2342"/>
    <x v="0"/>
    <x v="4"/>
    <s v="Himachal Pradesh"/>
    <x v="2"/>
    <x v="2"/>
    <x v="12"/>
    <n v="3"/>
    <n v="6806.19"/>
    <n v="0.1"/>
    <n v="18376.71"/>
    <n v="14966.2"/>
    <n v="3410.51"/>
    <s v="UPI"/>
    <x v="0"/>
    <n v="0.18558871528146226"/>
    <x v="24"/>
    <s v="Profit"/>
  </r>
  <r>
    <s v="ORD-101900"/>
    <x v="442"/>
    <s v="CUST-1952"/>
    <x v="0"/>
    <x v="0"/>
    <s v="Tamil Nadu"/>
    <x v="0"/>
    <x v="1"/>
    <x v="14"/>
    <n v="3"/>
    <n v="319.92"/>
    <n v="0"/>
    <n v="959.76"/>
    <n v="563.41999999999996"/>
    <n v="396.34"/>
    <s v="Credit Card"/>
    <x v="0"/>
    <n v="0.41295740601817121"/>
    <x v="23"/>
    <s v="Profit"/>
  </r>
  <r>
    <s v="ORD-101901"/>
    <x v="276"/>
    <s v="CUST-1936"/>
    <x v="2"/>
    <x v="4"/>
    <s v="Haryana"/>
    <x v="1"/>
    <x v="0"/>
    <x v="8"/>
    <n v="2"/>
    <n v="25534.21"/>
    <n v="0"/>
    <n v="51068.42"/>
    <n v="29972.880000000001"/>
    <n v="21095.54"/>
    <s v="UPI"/>
    <x v="0"/>
    <n v="0.41308385887011978"/>
    <x v="8"/>
    <s v="Profit"/>
  </r>
  <r>
    <s v="ORD-101902"/>
    <x v="10"/>
    <s v="CUST-2828"/>
    <x v="1"/>
    <x v="4"/>
    <s v="Himachal Pradesh"/>
    <x v="2"/>
    <x v="2"/>
    <x v="16"/>
    <n v="4"/>
    <n v="14618.69"/>
    <n v="0"/>
    <n v="58474.76"/>
    <n v="46778.11"/>
    <n v="11696.65"/>
    <s v="Credit Card"/>
    <x v="0"/>
    <n v="0.20002903816963077"/>
    <x v="9"/>
    <s v="Profit"/>
  </r>
  <r>
    <s v="ORD-101903"/>
    <x v="161"/>
    <s v="CUST-3303"/>
    <x v="0"/>
    <x v="0"/>
    <s v="Telangana"/>
    <x v="1"/>
    <x v="1"/>
    <x v="3"/>
    <n v="3"/>
    <n v="104"/>
    <n v="0.15"/>
    <n v="265.2"/>
    <n v="212.28"/>
    <n v="52.92"/>
    <s v="Debit Card"/>
    <x v="0"/>
    <n v="0.19954751131221721"/>
    <x v="23"/>
    <s v="Profit"/>
  </r>
  <r>
    <s v="ORD-101904"/>
    <x v="53"/>
    <s v="CUST-2932"/>
    <x v="1"/>
    <x v="1"/>
    <s v="Goa"/>
    <x v="2"/>
    <x v="0"/>
    <x v="0"/>
    <n v="2"/>
    <n v="79601.399999999994"/>
    <n v="0.05"/>
    <n v="151242.66"/>
    <n v="87370.54"/>
    <n v="63872.12"/>
    <s v="Credit Card"/>
    <x v="2"/>
    <n v="0.42231550278208541"/>
    <x v="10"/>
    <s v="Profit"/>
  </r>
  <r>
    <s v="ORD-101905"/>
    <x v="807"/>
    <s v="CUST-1807"/>
    <x v="1"/>
    <x v="1"/>
    <s v="Madhya Pradesh"/>
    <x v="0"/>
    <x v="1"/>
    <x v="7"/>
    <n v="1"/>
    <n v="190.78"/>
    <n v="0.05"/>
    <n v="181.24"/>
    <n v="101.26"/>
    <n v="79.98"/>
    <s v="Net Banking"/>
    <x v="0"/>
    <n v="0.44129331273449568"/>
    <x v="16"/>
    <s v="Profit"/>
  </r>
  <r>
    <s v="ORD-101906"/>
    <x v="493"/>
    <s v="CUST-3430"/>
    <x v="2"/>
    <x v="2"/>
    <s v="Jharkhand"/>
    <x v="0"/>
    <x v="1"/>
    <x v="3"/>
    <n v="3"/>
    <n v="127.78"/>
    <n v="0"/>
    <n v="383.34"/>
    <n v="231.12"/>
    <n v="152.22"/>
    <s v="Credit Card"/>
    <x v="0"/>
    <n v="0.39708874628267338"/>
    <x v="28"/>
    <s v="Profit"/>
  </r>
  <r>
    <s v="ORD-101907"/>
    <x v="48"/>
    <s v="CUST-2317"/>
    <x v="0"/>
    <x v="2"/>
    <s v="Bihar"/>
    <x v="0"/>
    <x v="2"/>
    <x v="12"/>
    <n v="1"/>
    <n v="10238.68"/>
    <n v="0.05"/>
    <n v="9726.75"/>
    <n v="5864.25"/>
    <n v="3862.5"/>
    <s v="Debit Card"/>
    <x v="0"/>
    <n v="0.39710077878016808"/>
    <x v="20"/>
    <s v="Profit"/>
  </r>
  <r>
    <s v="ORD-101908"/>
    <x v="835"/>
    <s v="CUST-3201"/>
    <x v="0"/>
    <x v="4"/>
    <s v="Delhi"/>
    <x v="1"/>
    <x v="2"/>
    <x v="12"/>
    <n v="2"/>
    <n v="5834.08"/>
    <n v="0.2"/>
    <n v="9334.5300000000007"/>
    <n v="9228.23"/>
    <n v="106.3"/>
    <s v="Debit Card"/>
    <x v="0"/>
    <n v="1.1387825632356421E-2"/>
    <x v="16"/>
    <s v="Profit"/>
  </r>
  <r>
    <s v="ORD-101909"/>
    <x v="340"/>
    <s v="CUST-2846"/>
    <x v="1"/>
    <x v="4"/>
    <s v="Haryana"/>
    <x v="2"/>
    <x v="0"/>
    <x v="11"/>
    <n v="5"/>
    <n v="2365.42"/>
    <n v="0"/>
    <n v="11827.1"/>
    <n v="6449.57"/>
    <n v="5377.53"/>
    <s v="UPI"/>
    <x v="0"/>
    <n v="0.45467866171758076"/>
    <x v="15"/>
    <s v="Profit"/>
  </r>
  <r>
    <s v="ORD-101910"/>
    <x v="836"/>
    <s v="CUST-3425"/>
    <x v="0"/>
    <x v="0"/>
    <s v="Karnataka"/>
    <x v="2"/>
    <x v="2"/>
    <x v="9"/>
    <n v="2"/>
    <n v="4091.09"/>
    <n v="0.05"/>
    <n v="7773.07"/>
    <n v="5280.91"/>
    <n v="2492.16"/>
    <s v="Cash"/>
    <x v="0"/>
    <n v="0.32061463488685937"/>
    <x v="9"/>
    <s v="Profit"/>
  </r>
  <r>
    <s v="ORD-101911"/>
    <x v="144"/>
    <s v="CUST-1967"/>
    <x v="1"/>
    <x v="3"/>
    <s v="Chhattisgarh"/>
    <x v="0"/>
    <x v="0"/>
    <x v="1"/>
    <n v="1"/>
    <n v="1070.94"/>
    <n v="0"/>
    <n v="1070.94"/>
    <n v="601.71"/>
    <n v="469.23"/>
    <s v="Net Banking"/>
    <x v="0"/>
    <n v="0.4381477953947"/>
    <x v="19"/>
    <s v="Profit"/>
  </r>
  <r>
    <s v="ORD-101912"/>
    <x v="457"/>
    <s v="CUST-3200"/>
    <x v="0"/>
    <x v="4"/>
    <s v="Punjab"/>
    <x v="2"/>
    <x v="0"/>
    <x v="0"/>
    <n v="3"/>
    <n v="72074.960000000006"/>
    <n v="0"/>
    <n v="216224.88"/>
    <n v="160513.20000000001"/>
    <n v="55711.68"/>
    <s v="Credit Card"/>
    <x v="0"/>
    <n v="0.25765619571623766"/>
    <x v="22"/>
    <s v="Profit"/>
  </r>
  <r>
    <s v="ORD-101913"/>
    <x v="612"/>
    <s v="CUST-2866"/>
    <x v="1"/>
    <x v="4"/>
    <s v="Haryana"/>
    <x v="1"/>
    <x v="1"/>
    <x v="13"/>
    <n v="1"/>
    <n v="196.47"/>
    <n v="0.2"/>
    <n v="157.18"/>
    <n v="103.78"/>
    <n v="53.4"/>
    <s v="Cash"/>
    <x v="0"/>
    <n v="0.33973788013742207"/>
    <x v="1"/>
    <s v="Profit"/>
  </r>
  <r>
    <s v="ORD-101914"/>
    <x v="502"/>
    <s v="CUST-2394"/>
    <x v="1"/>
    <x v="0"/>
    <s v="Karnataka"/>
    <x v="0"/>
    <x v="0"/>
    <x v="2"/>
    <n v="1"/>
    <n v="20562.7"/>
    <n v="0.05"/>
    <n v="19534.560000000001"/>
    <n v="14054.22"/>
    <n v="5480.34"/>
    <s v="UPI"/>
    <x v="0"/>
    <n v="0.28054586333144949"/>
    <x v="16"/>
    <s v="Profit"/>
  </r>
  <r>
    <s v="ORD-101915"/>
    <x v="676"/>
    <s v="CUST-1899"/>
    <x v="1"/>
    <x v="0"/>
    <s v="Andhra Pradesh"/>
    <x v="0"/>
    <x v="1"/>
    <x v="13"/>
    <n v="4"/>
    <n v="57.5"/>
    <n v="0.1"/>
    <n v="207"/>
    <n v="171.91"/>
    <n v="35.090000000000003"/>
    <s v="Credit Card"/>
    <x v="0"/>
    <n v="0.16951690821256041"/>
    <x v="4"/>
    <s v="Profit"/>
  </r>
  <r>
    <s v="ORD-101916"/>
    <x v="837"/>
    <s v="CUST-2065"/>
    <x v="0"/>
    <x v="3"/>
    <s v="Uttar Pradesh"/>
    <x v="0"/>
    <x v="1"/>
    <x v="14"/>
    <n v="2"/>
    <n v="411.71"/>
    <n v="0"/>
    <n v="823.42"/>
    <n v="531.9"/>
    <n v="291.52"/>
    <s v="Debit Card"/>
    <x v="0"/>
    <n v="0.35403560758786523"/>
    <x v="5"/>
    <s v="Profit"/>
  </r>
  <r>
    <s v="ORD-101917"/>
    <x v="106"/>
    <s v="CUST-2026"/>
    <x v="1"/>
    <x v="3"/>
    <s v="Rajasthan"/>
    <x v="0"/>
    <x v="1"/>
    <x v="3"/>
    <n v="3"/>
    <n v="143.22"/>
    <n v="0.1"/>
    <n v="386.69"/>
    <n v="267.95999999999998"/>
    <n v="118.73"/>
    <s v="Credit Card"/>
    <x v="0"/>
    <n v="0.30704181644211126"/>
    <x v="21"/>
    <s v="Profit"/>
  </r>
  <r>
    <s v="ORD-101918"/>
    <x v="351"/>
    <s v="CUST-1338"/>
    <x v="2"/>
    <x v="3"/>
    <s v="Madhya Pradesh"/>
    <x v="2"/>
    <x v="2"/>
    <x v="9"/>
    <n v="2"/>
    <n v="10361.27"/>
    <n v="0.05"/>
    <n v="19686.41"/>
    <n v="11778.21"/>
    <n v="7908.2"/>
    <s v="Net Banking"/>
    <x v="0"/>
    <n v="0.40170858983430702"/>
    <x v="6"/>
    <s v="Profit"/>
  </r>
  <r>
    <s v="ORD-101919"/>
    <x v="283"/>
    <s v="CUST-2376"/>
    <x v="1"/>
    <x v="2"/>
    <s v="Odisha"/>
    <x v="1"/>
    <x v="1"/>
    <x v="3"/>
    <n v="2"/>
    <n v="79.099999999999994"/>
    <n v="0.25"/>
    <n v="118.65"/>
    <n v="95.07"/>
    <n v="23.58"/>
    <s v="Cash"/>
    <x v="0"/>
    <n v="0.19873577749683943"/>
    <x v="13"/>
    <s v="Profit"/>
  </r>
  <r>
    <s v="ORD-101920"/>
    <x v="115"/>
    <s v="CUST-2818"/>
    <x v="1"/>
    <x v="0"/>
    <s v="Telangana"/>
    <x v="0"/>
    <x v="0"/>
    <x v="11"/>
    <n v="4"/>
    <n v="2259.5300000000002"/>
    <n v="0.1"/>
    <n v="8134.31"/>
    <n v="7210.61"/>
    <n v="923.7"/>
    <s v="Debit Card"/>
    <x v="0"/>
    <n v="0.11355603609894385"/>
    <x v="10"/>
    <s v="Profit"/>
  </r>
  <r>
    <s v="ORD-101921"/>
    <x v="670"/>
    <s v="CUST-1367"/>
    <x v="1"/>
    <x v="2"/>
    <s v="Jharkhand"/>
    <x v="0"/>
    <x v="1"/>
    <x v="13"/>
    <n v="1"/>
    <n v="92.31"/>
    <n v="0"/>
    <n v="92.31"/>
    <n v="61.1"/>
    <n v="31.21"/>
    <s v="Cash"/>
    <x v="0"/>
    <n v="0.33809988083631243"/>
    <x v="4"/>
    <s v="Profit"/>
  </r>
  <r>
    <s v="ORD-101922"/>
    <x v="784"/>
    <s v="CUST-3467"/>
    <x v="2"/>
    <x v="0"/>
    <s v="Andhra Pradesh"/>
    <x v="0"/>
    <x v="2"/>
    <x v="15"/>
    <n v="3"/>
    <n v="18843.46"/>
    <n v="0.15"/>
    <n v="48050.82"/>
    <n v="39844.410000000003"/>
    <n v="8206.41"/>
    <s v="UPI"/>
    <x v="0"/>
    <n v="0.17078605526398924"/>
    <x v="31"/>
    <s v="Profit"/>
  </r>
  <r>
    <s v="ORD-101923"/>
    <x v="742"/>
    <s v="CUST-3134"/>
    <x v="2"/>
    <x v="4"/>
    <s v="Uttar Pradesh"/>
    <x v="2"/>
    <x v="0"/>
    <x v="6"/>
    <n v="5"/>
    <n v="4108.63"/>
    <n v="0.2"/>
    <n v="16434.52"/>
    <n v="15111.13"/>
    <n v="1323.39"/>
    <s v="Credit Card"/>
    <x v="0"/>
    <n v="8.0525016854766679E-2"/>
    <x v="7"/>
    <s v="Profit"/>
  </r>
  <r>
    <s v="ORD-101924"/>
    <x v="540"/>
    <s v="CUST-1442"/>
    <x v="1"/>
    <x v="3"/>
    <s v="Uttar Pradesh"/>
    <x v="2"/>
    <x v="0"/>
    <x v="8"/>
    <n v="1"/>
    <n v="22116.86"/>
    <n v="0.15"/>
    <n v="18799.330000000002"/>
    <n v="11643.13"/>
    <n v="7156.2"/>
    <s v="Cash"/>
    <x v="0"/>
    <n v="0.38066250233385973"/>
    <x v="25"/>
    <s v="Profit"/>
  </r>
  <r>
    <s v="ORD-101925"/>
    <x v="532"/>
    <s v="CUST-2870"/>
    <x v="1"/>
    <x v="4"/>
    <s v="Uttar Pradesh"/>
    <x v="1"/>
    <x v="0"/>
    <x v="2"/>
    <n v="4"/>
    <n v="22772.82"/>
    <n v="0.15"/>
    <n v="77427.59"/>
    <n v="63057.63"/>
    <n v="14369.96"/>
    <s v="Cash"/>
    <x v="0"/>
    <n v="0.1855922417319201"/>
    <x v="6"/>
    <s v="Profit"/>
  </r>
  <r>
    <s v="ORD-101926"/>
    <x v="385"/>
    <s v="CUST-3016"/>
    <x v="1"/>
    <x v="3"/>
    <s v="Madhya Pradesh"/>
    <x v="0"/>
    <x v="0"/>
    <x v="2"/>
    <n v="2"/>
    <n v="13412.79"/>
    <n v="0.2"/>
    <n v="21460.46"/>
    <n v="14824.16"/>
    <n v="6636.3"/>
    <s v="Cash"/>
    <x v="0"/>
    <n v="0.30923381884638074"/>
    <x v="25"/>
    <s v="Profit"/>
  </r>
  <r>
    <s v="ORD-101927"/>
    <x v="781"/>
    <s v="CUST-1896"/>
    <x v="0"/>
    <x v="4"/>
    <s v="Haryana"/>
    <x v="0"/>
    <x v="1"/>
    <x v="4"/>
    <n v="1"/>
    <n v="124.5"/>
    <n v="0.1"/>
    <n v="112.05"/>
    <n v="99.75"/>
    <n v="12.3"/>
    <s v="Cash"/>
    <x v="0"/>
    <n v="0.10977242302543508"/>
    <x v="18"/>
    <s v="Profit"/>
  </r>
  <r>
    <s v="ORD-101928"/>
    <x v="19"/>
    <s v="CUST-1244"/>
    <x v="2"/>
    <x v="3"/>
    <s v="Chhattisgarh"/>
    <x v="0"/>
    <x v="0"/>
    <x v="2"/>
    <n v="4"/>
    <n v="19166.939999999999"/>
    <n v="0"/>
    <n v="76667.759999999995"/>
    <n v="47686.33"/>
    <n v="28981.43"/>
    <s v="Credit Card"/>
    <x v="0"/>
    <n v="0.37801326137609864"/>
    <x v="8"/>
    <s v="Profit"/>
  </r>
  <r>
    <s v="ORD-101929"/>
    <x v="838"/>
    <s v="CUST-3249"/>
    <x v="1"/>
    <x v="0"/>
    <s v="Kerala"/>
    <x v="0"/>
    <x v="1"/>
    <x v="4"/>
    <n v="1"/>
    <n v="41.56"/>
    <n v="0.15"/>
    <n v="35.33"/>
    <n v="22.89"/>
    <n v="12.44"/>
    <s v="Credit Card"/>
    <x v="0"/>
    <n v="0.35210868949900936"/>
    <x v="16"/>
    <s v="Profit"/>
  </r>
  <r>
    <s v="ORD-101930"/>
    <x v="589"/>
    <s v="CUST-2873"/>
    <x v="2"/>
    <x v="0"/>
    <s v="Andhra Pradesh"/>
    <x v="0"/>
    <x v="1"/>
    <x v="14"/>
    <n v="3"/>
    <n v="362.17"/>
    <n v="0.15"/>
    <n v="923.53"/>
    <n v="608.38"/>
    <n v="315.14999999999998"/>
    <s v="Debit Card"/>
    <x v="0"/>
    <n v="0.34124500557642956"/>
    <x v="10"/>
    <s v="Profit"/>
  </r>
  <r>
    <s v="ORD-101931"/>
    <x v="839"/>
    <s v="CUST-2969"/>
    <x v="1"/>
    <x v="4"/>
    <s v="Uttar Pradesh"/>
    <x v="1"/>
    <x v="1"/>
    <x v="14"/>
    <n v="2"/>
    <n v="271.32"/>
    <n v="0"/>
    <n v="542.64"/>
    <n v="367.03"/>
    <n v="175.61"/>
    <s v="UPI"/>
    <x v="0"/>
    <n v="0.32362155388471181"/>
    <x v="0"/>
    <s v="Profit"/>
  </r>
  <r>
    <s v="ORD-101932"/>
    <x v="352"/>
    <s v="CUST-1205"/>
    <x v="1"/>
    <x v="3"/>
    <s v="Madhya Pradesh"/>
    <x v="0"/>
    <x v="1"/>
    <x v="3"/>
    <n v="2"/>
    <n v="220.56"/>
    <n v="0.15"/>
    <n v="374.95"/>
    <n v="232.17"/>
    <n v="142.78"/>
    <s v="UPI"/>
    <x v="0"/>
    <n v="0.38079743965862117"/>
    <x v="22"/>
    <s v="Profit"/>
  </r>
  <r>
    <s v="ORD-101933"/>
    <x v="458"/>
    <s v="CUST-2947"/>
    <x v="0"/>
    <x v="0"/>
    <s v="Andhra Pradesh"/>
    <x v="0"/>
    <x v="0"/>
    <x v="8"/>
    <n v="1"/>
    <n v="18344.47"/>
    <n v="0.15"/>
    <n v="15592.8"/>
    <n v="11183.86"/>
    <n v="4408.9399999999996"/>
    <s v="Credit Card"/>
    <x v="0"/>
    <n v="0.28275486121799803"/>
    <x v="1"/>
    <s v="Profit"/>
  </r>
  <r>
    <s v="ORD-101934"/>
    <x v="751"/>
    <s v="CUST-1092"/>
    <x v="1"/>
    <x v="2"/>
    <s v="West Bengal"/>
    <x v="0"/>
    <x v="1"/>
    <x v="3"/>
    <n v="1"/>
    <n v="138.94"/>
    <n v="0.1"/>
    <n v="125.05"/>
    <n v="89.26"/>
    <n v="35.79"/>
    <s v="Debit Card"/>
    <x v="0"/>
    <n v="0.28620551779288284"/>
    <x v="9"/>
    <s v="Profit"/>
  </r>
  <r>
    <s v="ORD-101935"/>
    <x v="840"/>
    <s v="CUST-3218"/>
    <x v="1"/>
    <x v="1"/>
    <s v="Gujarat"/>
    <x v="0"/>
    <x v="1"/>
    <x v="5"/>
    <n v="2"/>
    <n v="232.82"/>
    <n v="0.25"/>
    <n v="349.23"/>
    <n v="329.81"/>
    <n v="19.420000000000002"/>
    <s v="Cash"/>
    <x v="0"/>
    <n v="5.5608052000114538E-2"/>
    <x v="0"/>
    <s v="Profit"/>
  </r>
  <r>
    <s v="ORD-101936"/>
    <x v="841"/>
    <s v="CUST-3228"/>
    <x v="2"/>
    <x v="0"/>
    <s v="Telangana"/>
    <x v="2"/>
    <x v="0"/>
    <x v="8"/>
    <n v="2"/>
    <n v="24291.73"/>
    <n v="0.1"/>
    <n v="43725.11"/>
    <n v="28301.9"/>
    <n v="15423.21"/>
    <s v="Net Banking"/>
    <x v="0"/>
    <n v="0.35273118809763998"/>
    <x v="2"/>
    <s v="Profit"/>
  </r>
  <r>
    <s v="ORD-101937"/>
    <x v="674"/>
    <s v="CUST-1097"/>
    <x v="0"/>
    <x v="2"/>
    <s v="Odisha"/>
    <x v="1"/>
    <x v="0"/>
    <x v="6"/>
    <n v="2"/>
    <n v="7529.33"/>
    <n v="0"/>
    <n v="15058.66"/>
    <n v="8499.8700000000008"/>
    <n v="6558.79"/>
    <s v="Debit Card"/>
    <x v="0"/>
    <n v="0.43554937823152923"/>
    <x v="32"/>
    <s v="Profit"/>
  </r>
  <r>
    <s v="ORD-101938"/>
    <x v="842"/>
    <s v="CUST-3100"/>
    <x v="0"/>
    <x v="2"/>
    <s v="Bihar"/>
    <x v="0"/>
    <x v="1"/>
    <x v="13"/>
    <n v="2"/>
    <n v="273.07"/>
    <n v="0.1"/>
    <n v="491.53"/>
    <n v="314.5"/>
    <n v="177.03"/>
    <s v="Credit Card"/>
    <x v="0"/>
    <n v="0.36016112953431123"/>
    <x v="21"/>
    <s v="Profit"/>
  </r>
  <r>
    <s v="ORD-101939"/>
    <x v="162"/>
    <s v="CUST-2496"/>
    <x v="1"/>
    <x v="2"/>
    <s v="West Bengal"/>
    <x v="0"/>
    <x v="0"/>
    <x v="11"/>
    <n v="1"/>
    <n v="2906.73"/>
    <n v="0.05"/>
    <n v="2761.39"/>
    <n v="1819.29"/>
    <n v="942.1"/>
    <s v="UPI"/>
    <x v="0"/>
    <n v="0.34116875921184625"/>
    <x v="7"/>
    <s v="Profit"/>
  </r>
  <r>
    <s v="ORD-101940"/>
    <x v="843"/>
    <s v="CUST-2005"/>
    <x v="2"/>
    <x v="2"/>
    <s v="West Bengal"/>
    <x v="2"/>
    <x v="0"/>
    <x v="2"/>
    <n v="2"/>
    <n v="22776.46"/>
    <n v="0"/>
    <n v="45552.92"/>
    <n v="35640.51"/>
    <n v="9912.41"/>
    <s v="UPI"/>
    <x v="0"/>
    <n v="0.21760207688113078"/>
    <x v="25"/>
    <s v="Profit"/>
  </r>
  <r>
    <s v="ORD-101941"/>
    <x v="273"/>
    <s v="CUST-3353"/>
    <x v="0"/>
    <x v="2"/>
    <s v="Assam"/>
    <x v="2"/>
    <x v="0"/>
    <x v="2"/>
    <n v="4"/>
    <n v="13874.24"/>
    <n v="0"/>
    <n v="55496.959999999999"/>
    <n v="41982.01"/>
    <n v="13514.95"/>
    <s v="Debit Card"/>
    <x v="0"/>
    <n v="0.24352595169176836"/>
    <x v="20"/>
    <s v="Profit"/>
  </r>
  <r>
    <s v="ORD-101942"/>
    <x v="735"/>
    <s v="CUST-1155"/>
    <x v="0"/>
    <x v="2"/>
    <s v="West Bengal"/>
    <x v="2"/>
    <x v="1"/>
    <x v="14"/>
    <n v="2"/>
    <n v="262.18"/>
    <n v="0"/>
    <n v="524.36"/>
    <n v="339.39"/>
    <n v="184.97"/>
    <s v="Debit Card"/>
    <x v="0"/>
    <n v="0.35275383324433596"/>
    <x v="18"/>
    <s v="Profit"/>
  </r>
  <r>
    <s v="ORD-101943"/>
    <x v="325"/>
    <s v="CUST-2802"/>
    <x v="1"/>
    <x v="2"/>
    <s v="Odisha"/>
    <x v="2"/>
    <x v="1"/>
    <x v="13"/>
    <n v="2"/>
    <n v="126.26"/>
    <n v="0.2"/>
    <n v="202.02"/>
    <n v="183.69"/>
    <n v="18.329999999999998"/>
    <s v="Credit Card"/>
    <x v="0"/>
    <n v="9.0733590733590719E-2"/>
    <x v="20"/>
    <s v="Profit"/>
  </r>
  <r>
    <s v="ORD-101944"/>
    <x v="351"/>
    <s v="CUST-1475"/>
    <x v="1"/>
    <x v="1"/>
    <s v="Maharashtra"/>
    <x v="0"/>
    <x v="0"/>
    <x v="11"/>
    <n v="5"/>
    <n v="3049.01"/>
    <n v="0"/>
    <n v="15245.05"/>
    <n v="10528.71"/>
    <n v="4716.34"/>
    <s v="Credit Card"/>
    <x v="0"/>
    <n v="0.30936861473068311"/>
    <x v="6"/>
    <s v="Profit"/>
  </r>
  <r>
    <s v="ORD-101945"/>
    <x v="594"/>
    <s v="CUST-2475"/>
    <x v="0"/>
    <x v="4"/>
    <s v="Haryana"/>
    <x v="0"/>
    <x v="1"/>
    <x v="3"/>
    <n v="3"/>
    <n v="72.75"/>
    <n v="0.05"/>
    <n v="207.34"/>
    <n v="128.03"/>
    <n v="79.31"/>
    <s v="UPI"/>
    <x v="0"/>
    <n v="0.38251181634031062"/>
    <x v="11"/>
    <s v="Profit"/>
  </r>
  <r>
    <s v="ORD-101946"/>
    <x v="537"/>
    <s v="CUST-3458"/>
    <x v="2"/>
    <x v="3"/>
    <s v="Rajasthan"/>
    <x v="2"/>
    <x v="2"/>
    <x v="9"/>
    <n v="1"/>
    <n v="6357.59"/>
    <n v="0"/>
    <n v="6357.59"/>
    <n v="4922.72"/>
    <n v="1434.87"/>
    <s v="Credit Card"/>
    <x v="0"/>
    <n v="0.22569401298290703"/>
    <x v="24"/>
    <s v="Profit"/>
  </r>
  <r>
    <s v="ORD-101947"/>
    <x v="423"/>
    <s v="CUST-2829"/>
    <x v="1"/>
    <x v="3"/>
    <s v="Chhattisgarh"/>
    <x v="0"/>
    <x v="1"/>
    <x v="5"/>
    <n v="1"/>
    <n v="429.73"/>
    <n v="0"/>
    <n v="429.73"/>
    <n v="260.89999999999998"/>
    <n v="168.83"/>
    <s v="Cash"/>
    <x v="0"/>
    <n v="0.39287459567635491"/>
    <x v="28"/>
    <s v="Profit"/>
  </r>
  <r>
    <s v="ORD-101948"/>
    <x v="231"/>
    <s v="CUST-3138"/>
    <x v="0"/>
    <x v="2"/>
    <s v="Assam"/>
    <x v="0"/>
    <x v="2"/>
    <x v="12"/>
    <n v="5"/>
    <n v="11029.27"/>
    <n v="0"/>
    <n v="55146.35"/>
    <n v="41663.69"/>
    <n v="13482.66"/>
    <s v="UPI"/>
    <x v="0"/>
    <n v="0.24448871049489224"/>
    <x v="16"/>
    <s v="Profit"/>
  </r>
  <r>
    <s v="ORD-101949"/>
    <x v="584"/>
    <s v="CUST-1853"/>
    <x v="0"/>
    <x v="2"/>
    <s v="Jharkhand"/>
    <x v="0"/>
    <x v="2"/>
    <x v="15"/>
    <n v="1"/>
    <n v="20896.36"/>
    <n v="0.2"/>
    <n v="16717.09"/>
    <n v="14549.57"/>
    <n v="2167.52"/>
    <s v="UPI"/>
    <x v="0"/>
    <n v="0.12965892987356054"/>
    <x v="18"/>
    <s v="Profit"/>
  </r>
  <r>
    <s v="ORD-101950"/>
    <x v="491"/>
    <s v="CUST-2419"/>
    <x v="1"/>
    <x v="4"/>
    <s v="Uttar Pradesh"/>
    <x v="0"/>
    <x v="2"/>
    <x v="15"/>
    <n v="1"/>
    <n v="8515.09"/>
    <n v="0.15"/>
    <n v="7237.83"/>
    <n v="5033.4799999999996"/>
    <n v="2204.35"/>
    <s v="Credit Card"/>
    <x v="0"/>
    <n v="0.30455951576646589"/>
    <x v="6"/>
    <s v="Profit"/>
  </r>
  <r>
    <s v="ORD-101951"/>
    <x v="219"/>
    <s v="CUST-2844"/>
    <x v="0"/>
    <x v="1"/>
    <s v="Madhya Pradesh"/>
    <x v="2"/>
    <x v="0"/>
    <x v="6"/>
    <n v="6"/>
    <n v="5240.4399999999996"/>
    <n v="0.15"/>
    <n v="26726.240000000002"/>
    <n v="16933.259999999998"/>
    <n v="9792.98"/>
    <s v="UPI"/>
    <x v="0"/>
    <n v="0.3664181718041894"/>
    <x v="11"/>
    <s v="Profit"/>
  </r>
  <r>
    <s v="ORD-101952"/>
    <x v="844"/>
    <s v="CUST-1707"/>
    <x v="2"/>
    <x v="3"/>
    <s v="Uttar Pradesh"/>
    <x v="0"/>
    <x v="2"/>
    <x v="16"/>
    <n v="5"/>
    <n v="14656.83"/>
    <n v="0.05"/>
    <n v="69619.94"/>
    <n v="39620.46"/>
    <n v="29999.48"/>
    <s v="Debit Card"/>
    <x v="1"/>
    <n v="0.43090356010074121"/>
    <x v="29"/>
    <s v="Profit"/>
  </r>
  <r>
    <s v="ORD-101953"/>
    <x v="686"/>
    <s v="CUST-2959"/>
    <x v="0"/>
    <x v="1"/>
    <s v="Maharashtra"/>
    <x v="2"/>
    <x v="1"/>
    <x v="7"/>
    <n v="1"/>
    <n v="596.39"/>
    <n v="0.1"/>
    <n v="536.75"/>
    <n v="370.32"/>
    <n v="166.43"/>
    <s v="Credit Card"/>
    <x v="0"/>
    <n v="0.31006986492780625"/>
    <x v="10"/>
    <s v="Profit"/>
  </r>
  <r>
    <s v="ORD-101954"/>
    <x v="560"/>
    <s v="CUST-3381"/>
    <x v="0"/>
    <x v="4"/>
    <s v="Himachal Pradesh"/>
    <x v="0"/>
    <x v="0"/>
    <x v="11"/>
    <n v="5"/>
    <n v="2232.42"/>
    <n v="0.05"/>
    <n v="10603.99"/>
    <n v="7533.37"/>
    <n v="3070.62"/>
    <s v="Debit Card"/>
    <x v="0"/>
    <n v="0.28957213275380306"/>
    <x v="15"/>
    <s v="Profit"/>
  </r>
  <r>
    <s v="ORD-101955"/>
    <x v="77"/>
    <s v="CUST-3453"/>
    <x v="0"/>
    <x v="4"/>
    <s v="Punjab"/>
    <x v="0"/>
    <x v="1"/>
    <x v="14"/>
    <n v="1"/>
    <n v="214.82"/>
    <n v="0.05"/>
    <n v="204.08"/>
    <n v="114.13"/>
    <n v="89.95"/>
    <s v="Debit Card"/>
    <x v="0"/>
    <n v="0.44075852606820853"/>
    <x v="14"/>
    <s v="Profit"/>
  </r>
  <r>
    <s v="ORD-101956"/>
    <x v="845"/>
    <s v="CUST-3114"/>
    <x v="0"/>
    <x v="1"/>
    <s v="Rajasthan"/>
    <x v="0"/>
    <x v="2"/>
    <x v="10"/>
    <n v="2"/>
    <n v="16108.39"/>
    <n v="0.2"/>
    <n v="25773.42"/>
    <n v="21310.77"/>
    <n v="4462.6499999999996"/>
    <s v="Net Banking"/>
    <x v="0"/>
    <n v="0.17314931429356289"/>
    <x v="27"/>
    <s v="Profit"/>
  </r>
  <r>
    <s v="ORD-101957"/>
    <x v="776"/>
    <s v="CUST-1835"/>
    <x v="0"/>
    <x v="1"/>
    <s v="Maharashtra"/>
    <x v="0"/>
    <x v="2"/>
    <x v="16"/>
    <n v="2"/>
    <n v="13848.1"/>
    <m/>
    <n v="24926.58"/>
    <n v="17195.689999999999"/>
    <n v="7730.89"/>
    <s v="UPI"/>
    <x v="0"/>
    <n v="0.31014643805929254"/>
    <x v="13"/>
    <s v="Profit"/>
  </r>
  <r>
    <s v="ORD-101958"/>
    <x v="81"/>
    <s v="CUST-3495"/>
    <x v="2"/>
    <x v="0"/>
    <s v="Karnataka"/>
    <x v="0"/>
    <x v="1"/>
    <x v="4"/>
    <n v="1"/>
    <n v="187.55"/>
    <n v="0.15"/>
    <n v="159.41999999999999"/>
    <n v="144.81"/>
    <n v="14.61"/>
    <s v="Debit Card"/>
    <x v="0"/>
    <n v="9.1644712081294696E-2"/>
    <x v="4"/>
    <s v="Profit"/>
  </r>
  <r>
    <s v="ORD-101959"/>
    <x v="103"/>
    <s v="CUST-1314"/>
    <x v="2"/>
    <x v="1"/>
    <s v="Madhya Pradesh"/>
    <x v="2"/>
    <x v="1"/>
    <x v="13"/>
    <n v="2"/>
    <n v="133.88999999999999"/>
    <n v="0"/>
    <n v="267.77999999999997"/>
    <n v="165.49"/>
    <n v="102.29"/>
    <s v="Cash"/>
    <x v="0"/>
    <n v="0.38199268055866764"/>
    <x v="5"/>
    <s v="Profit"/>
  </r>
  <r>
    <s v="ORD-101960"/>
    <x v="56"/>
    <s v="CUST-1517"/>
    <x v="0"/>
    <x v="4"/>
    <s v="Uttar Pradesh"/>
    <x v="2"/>
    <x v="1"/>
    <x v="3"/>
    <n v="4"/>
    <n v="162.97"/>
    <n v="0.15"/>
    <n v="554.1"/>
    <n v="377.75"/>
    <n v="176.35"/>
    <s v="Credit Card"/>
    <x v="0"/>
    <n v="0.31826385129038076"/>
    <x v="9"/>
    <s v="Profit"/>
  </r>
  <r>
    <s v="ORD-101961"/>
    <x v="224"/>
    <s v="CUST-3062"/>
    <x v="0"/>
    <x v="1"/>
    <s v="Maharashtra"/>
    <x v="0"/>
    <x v="0"/>
    <x v="0"/>
    <n v="2"/>
    <n v="48026.9"/>
    <n v="0.1"/>
    <n v="86448.42"/>
    <n v="52586.22"/>
    <n v="33862.199999999997"/>
    <s v="Debit Card"/>
    <x v="2"/>
    <n v="0.39170409360865122"/>
    <x v="12"/>
    <s v="Profit"/>
  </r>
  <r>
    <s v="ORD-101962"/>
    <x v="45"/>
    <s v="CUST-2129"/>
    <x v="1"/>
    <x v="2"/>
    <s v="West Bengal"/>
    <x v="2"/>
    <x v="2"/>
    <x v="16"/>
    <n v="6"/>
    <n v="11537.58"/>
    <n v="0.1"/>
    <n v="62302.93"/>
    <n v="49259.24"/>
    <n v="13043.69"/>
    <s v="UPI"/>
    <x v="0"/>
    <n v="0.2093591746006167"/>
    <x v="27"/>
    <s v="Profit"/>
  </r>
  <r>
    <s v="ORD-101963"/>
    <x v="216"/>
    <s v="CUST-2786"/>
    <x v="1"/>
    <x v="3"/>
    <s v="Rajasthan"/>
    <x v="0"/>
    <x v="0"/>
    <x v="2"/>
    <n v="5"/>
    <n v="21652.85"/>
    <n v="0.1"/>
    <n v="97437.82"/>
    <n v="57171.24"/>
    <n v="40266.58"/>
    <s v="Credit Card"/>
    <x v="0"/>
    <n v="0.41325411426487169"/>
    <x v="5"/>
    <s v="Profit"/>
  </r>
  <r>
    <s v="ORD-101964"/>
    <x v="846"/>
    <s v="CUST-3276"/>
    <x v="2"/>
    <x v="2"/>
    <s v="Assam"/>
    <x v="2"/>
    <x v="0"/>
    <x v="8"/>
    <n v="3"/>
    <n v="8086.7"/>
    <n v="0.1"/>
    <n v="21834.09"/>
    <n v="17983.63"/>
    <n v="3850.46"/>
    <s v="Net Banking"/>
    <x v="0"/>
    <n v="0.17635083486419631"/>
    <x v="19"/>
    <s v="Profit"/>
  </r>
  <r>
    <s v="ORD-101965"/>
    <x v="696"/>
    <s v="CUST-2104"/>
    <x v="1"/>
    <x v="0"/>
    <s v="Kerala"/>
    <x v="0"/>
    <x v="1"/>
    <x v="4"/>
    <n v="1"/>
    <n v="190.9"/>
    <n v="0.05"/>
    <n v="181.35"/>
    <n v="106.94"/>
    <n v="74.41"/>
    <s v="UPI"/>
    <x v="0"/>
    <n v="0.41031155224703614"/>
    <x v="32"/>
    <s v="Profit"/>
  </r>
  <r>
    <s v="ORD-101966"/>
    <x v="672"/>
    <s v="CUST-1579"/>
    <x v="0"/>
    <x v="0"/>
    <m/>
    <x v="0"/>
    <x v="2"/>
    <x v="15"/>
    <n v="4"/>
    <n v="21177.759999999998"/>
    <n v="0.05"/>
    <n v="80475.490000000005"/>
    <n v="46898.2"/>
    <n v="33577.29"/>
    <s v="UPI"/>
    <x v="0"/>
    <n v="0.41723622931652854"/>
    <x v="9"/>
    <s v="Profit"/>
  </r>
  <r>
    <s v="ORD-101967"/>
    <x v="740"/>
    <s v="CUST-1986"/>
    <x v="0"/>
    <x v="3"/>
    <s v="Chhattisgarh"/>
    <x v="1"/>
    <x v="0"/>
    <x v="0"/>
    <n v="3"/>
    <n v="91610.34"/>
    <n v="0.1"/>
    <n v="247347.92"/>
    <n v="159693.43"/>
    <n v="87654.49"/>
    <s v="UPI"/>
    <x v="0"/>
    <n v="0.35437730788275884"/>
    <x v="4"/>
    <s v="Profit"/>
  </r>
  <r>
    <s v="ORD-101968"/>
    <x v="233"/>
    <s v="CUST-2810"/>
    <x v="0"/>
    <x v="0"/>
    <s v="Telangana"/>
    <x v="0"/>
    <x v="0"/>
    <x v="1"/>
    <n v="1"/>
    <n v="2399.52"/>
    <n v="0"/>
    <n v="2399.52"/>
    <n v="1678.86"/>
    <n v="720.66"/>
    <s v="Debit Card"/>
    <x v="0"/>
    <n v="0.30033506701340268"/>
    <x v="3"/>
    <s v="Profit"/>
  </r>
  <r>
    <s v="ORD-101969"/>
    <x v="186"/>
    <s v="CUST-3065"/>
    <x v="0"/>
    <x v="2"/>
    <s v="West Bengal"/>
    <x v="0"/>
    <x v="0"/>
    <x v="8"/>
    <n v="2"/>
    <n v="14650.57"/>
    <n v="0.05"/>
    <n v="27836.080000000002"/>
    <n v="23840.16"/>
    <n v="3995.92"/>
    <s v="Cash"/>
    <x v="2"/>
    <n v="0.14355182195194149"/>
    <x v="13"/>
    <s v="Profit"/>
  </r>
  <r>
    <s v="ORD-101970"/>
    <x v="847"/>
    <s v="CUST-3375"/>
    <x v="0"/>
    <x v="1"/>
    <s v="Goa"/>
    <x v="0"/>
    <x v="1"/>
    <x v="14"/>
    <n v="4"/>
    <n v="394.77"/>
    <n v="0"/>
    <n v="1579.08"/>
    <n v="867.97"/>
    <n v="711.11"/>
    <s v="Credit Card"/>
    <x v="0"/>
    <n v="0.45033183879220817"/>
    <x v="24"/>
    <s v="Profit"/>
  </r>
  <r>
    <s v="ORD-101971"/>
    <x v="114"/>
    <s v="CUST-1717"/>
    <x v="2"/>
    <x v="1"/>
    <s v="Goa"/>
    <x v="1"/>
    <x v="0"/>
    <x v="11"/>
    <n v="1"/>
    <n v="3478.76"/>
    <n v="0"/>
    <n v="3478.76"/>
    <n v="2266.38"/>
    <n v="1212.3800000000001"/>
    <s v="Credit Card"/>
    <x v="0"/>
    <n v="0.34850923892421437"/>
    <x v="31"/>
    <s v="Profit"/>
  </r>
  <r>
    <s v="ORD-101972"/>
    <x v="279"/>
    <s v="CUST-2484"/>
    <x v="0"/>
    <x v="0"/>
    <s v="Tamil Nadu"/>
    <x v="0"/>
    <x v="0"/>
    <x v="8"/>
    <n v="1"/>
    <n v="24679.16"/>
    <n v="0.25"/>
    <n v="18509.37"/>
    <n v="17966.59"/>
    <n v="542.78"/>
    <s v="Cash"/>
    <x v="0"/>
    <n v="2.9324606942321647E-2"/>
    <x v="16"/>
    <s v="Profit"/>
  </r>
  <r>
    <s v="ORD-101973"/>
    <x v="419"/>
    <s v="CUST-1525"/>
    <x v="0"/>
    <x v="2"/>
    <s v="Bihar"/>
    <x v="0"/>
    <x v="2"/>
    <x v="9"/>
    <n v="2"/>
    <n v="7189.4"/>
    <n v="0.15"/>
    <n v="12221.98"/>
    <n v="8326.2900000000009"/>
    <n v="3895.69"/>
    <s v="Cash"/>
    <x v="0"/>
    <n v="0.31874458966550429"/>
    <x v="2"/>
    <s v="Profit"/>
  </r>
  <r>
    <s v="ORD-101974"/>
    <x v="387"/>
    <s v="CUST-1973"/>
    <x v="1"/>
    <x v="3"/>
    <s v="Madhya Pradesh"/>
    <x v="1"/>
    <x v="2"/>
    <x v="15"/>
    <n v="5"/>
    <n v="12704.02"/>
    <n v="0.15"/>
    <n v="53992.09"/>
    <n v="38204.660000000003"/>
    <n v="15787.43"/>
    <s v="Credit Card"/>
    <x v="0"/>
    <n v="0.29240264638764679"/>
    <x v="32"/>
    <s v="Profit"/>
  </r>
  <r>
    <s v="ORD-101975"/>
    <x v="422"/>
    <s v="CUST-2920"/>
    <x v="1"/>
    <x v="3"/>
    <s v="Madhya Pradesh"/>
    <x v="2"/>
    <x v="2"/>
    <x v="9"/>
    <n v="2"/>
    <n v="11515.78"/>
    <n v="0.15"/>
    <n v="19576.830000000002"/>
    <n v="18343.509999999998"/>
    <n v="1233.32"/>
    <s v="Cash"/>
    <x v="0"/>
    <n v="6.2998963570710872E-2"/>
    <x v="25"/>
    <s v="Profit"/>
  </r>
  <r>
    <s v="ORD-101976"/>
    <x v="374"/>
    <s v="CUST-3020"/>
    <x v="0"/>
    <x v="1"/>
    <s v="Gujarat"/>
    <x v="0"/>
    <x v="0"/>
    <x v="1"/>
    <n v="1"/>
    <n v="1776.79"/>
    <n v="0.15"/>
    <n v="1510.27"/>
    <n v="1416.07"/>
    <n v="94.2"/>
    <s v="Credit Card"/>
    <x v="0"/>
    <n v="6.237295318055712E-2"/>
    <x v="21"/>
    <s v="Profit"/>
  </r>
  <r>
    <s v="ORD-101977"/>
    <x v="803"/>
    <s v="CUST-2432"/>
    <x v="0"/>
    <x v="3"/>
    <s v="Madhya Pradesh"/>
    <x v="1"/>
    <x v="2"/>
    <x v="10"/>
    <n v="8"/>
    <n v="10252.07"/>
    <n v="0.15"/>
    <n v="69714.080000000002"/>
    <n v="45304.25"/>
    <n v="24409.83"/>
    <s v="UPI"/>
    <x v="0"/>
    <n v="0.35014203730437238"/>
    <x v="14"/>
    <s v="Profit"/>
  </r>
  <r>
    <s v="ORD-101978"/>
    <x v="478"/>
    <s v="CUST-1240"/>
    <x v="0"/>
    <x v="3"/>
    <s v="Madhya Pradesh"/>
    <x v="2"/>
    <x v="2"/>
    <x v="9"/>
    <n v="1"/>
    <n v="8049.99"/>
    <n v="0.15"/>
    <n v="6842.49"/>
    <n v="4501.3500000000004"/>
    <n v="2341.14"/>
    <s v="Net Banking"/>
    <x v="0"/>
    <n v="0.34214737617446278"/>
    <x v="6"/>
    <s v="Profit"/>
  </r>
  <r>
    <s v="ORD-101979"/>
    <x v="277"/>
    <s v="CUST-1472"/>
    <x v="2"/>
    <x v="2"/>
    <s v="Jharkhand"/>
    <x v="2"/>
    <x v="2"/>
    <x v="9"/>
    <n v="5"/>
    <n v="6801.28"/>
    <n v="0.05"/>
    <n v="32306.080000000002"/>
    <n v="24430.19"/>
    <n v="7875.89"/>
    <s v="Net Banking"/>
    <x v="0"/>
    <n v="0.24378971388667395"/>
    <x v="5"/>
    <s v="Profit"/>
  </r>
  <r>
    <s v="ORD-101980"/>
    <x v="254"/>
    <s v="CUST-1854"/>
    <x v="2"/>
    <x v="3"/>
    <s v="Madhya Pradesh"/>
    <x v="1"/>
    <x v="2"/>
    <x v="16"/>
    <n v="1"/>
    <n v="12100.13"/>
    <n v="0.2"/>
    <n v="9680.1"/>
    <n v="7111.63"/>
    <n v="2568.4699999999998"/>
    <s v="Debit Card"/>
    <x v="0"/>
    <n v="0.26533506885259445"/>
    <x v="17"/>
    <s v="Profit"/>
  </r>
  <r>
    <s v="ORD-101981"/>
    <x v="643"/>
    <s v="CUST-2486"/>
    <x v="0"/>
    <x v="2"/>
    <s v="Assam"/>
    <x v="1"/>
    <x v="1"/>
    <x v="5"/>
    <n v="1"/>
    <n v="133.47"/>
    <n v="0.05"/>
    <n v="126.8"/>
    <n v="89.37"/>
    <n v="37.43"/>
    <s v="Credit Card"/>
    <x v="0"/>
    <n v="0.29518927444794951"/>
    <x v="31"/>
    <s v="Profit"/>
  </r>
  <r>
    <s v="ORD-101982"/>
    <x v="677"/>
    <s v="CUST-3102"/>
    <x v="2"/>
    <x v="4"/>
    <s v="Punjab"/>
    <x v="2"/>
    <x v="0"/>
    <x v="6"/>
    <n v="1"/>
    <n v="4705.6400000000003"/>
    <n v="0"/>
    <n v="4705.6400000000003"/>
    <n v="3191.03"/>
    <n v="1514.61"/>
    <s v="Net Banking"/>
    <x v="0"/>
    <n v="0.32187120136687036"/>
    <x v="18"/>
    <s v="Profit"/>
  </r>
  <r>
    <s v="ORD-101983"/>
    <x v="362"/>
    <s v="CUST-1322"/>
    <x v="0"/>
    <x v="1"/>
    <s v="Goa"/>
    <x v="2"/>
    <x v="0"/>
    <x v="1"/>
    <n v="2"/>
    <n v="1363.58"/>
    <n v="0.05"/>
    <n v="2590.8000000000002"/>
    <n v="2192.2600000000002"/>
    <n v="398.54"/>
    <s v="Net Banking"/>
    <x v="0"/>
    <n v="0.15382893314806237"/>
    <x v="27"/>
    <s v="Profit"/>
  </r>
  <r>
    <s v="ORD-101984"/>
    <x v="194"/>
    <s v="CUST-1637"/>
    <x v="1"/>
    <x v="1"/>
    <s v="Rajasthan"/>
    <x v="0"/>
    <x v="1"/>
    <x v="3"/>
    <n v="3"/>
    <n v="212.88"/>
    <n v="0"/>
    <n v="638.64"/>
    <n v="360.49"/>
    <n v="278.14999999999998"/>
    <s v="Cash"/>
    <x v="0"/>
    <n v="0.43553488663409745"/>
    <x v="4"/>
    <s v="Profit"/>
  </r>
  <r>
    <s v="ORD-101985"/>
    <x v="636"/>
    <s v="CUST-3462"/>
    <x v="1"/>
    <x v="1"/>
    <s v="Rajasthan"/>
    <x v="0"/>
    <x v="0"/>
    <x v="6"/>
    <n v="2"/>
    <n v="5618.5"/>
    <n v="0.2"/>
    <n v="8989.6"/>
    <n v="8541.85"/>
    <n v="447.75"/>
    <s v="Debit Card"/>
    <x v="2"/>
    <n v="4.9807555397348047E-2"/>
    <x v="3"/>
    <s v="Profit"/>
  </r>
  <r>
    <s v="ORD-101986"/>
    <x v="747"/>
    <s v="CUST-3372"/>
    <x v="1"/>
    <x v="3"/>
    <s v="Chhattisgarh"/>
    <x v="0"/>
    <x v="0"/>
    <x v="2"/>
    <n v="1"/>
    <n v="14689.43"/>
    <n v="0.15"/>
    <n v="12486.02"/>
    <n v="8842.2999999999993"/>
    <n v="3643.72"/>
    <s v="Cash"/>
    <x v="0"/>
    <n v="0.29182397593468534"/>
    <x v="12"/>
    <s v="Profit"/>
  </r>
  <r>
    <s v="ORD-101987"/>
    <x v="848"/>
    <s v="CUST-1693"/>
    <x v="1"/>
    <x v="4"/>
    <s v="Punjab"/>
    <x v="0"/>
    <x v="2"/>
    <x v="16"/>
    <n v="1"/>
    <n v="11540.3"/>
    <n v="0.1"/>
    <n v="10386.27"/>
    <n v="8980.86"/>
    <n v="1405.41"/>
    <s v="Net Banking"/>
    <x v="0"/>
    <n v="0.13531421771242227"/>
    <x v="14"/>
    <s v="Profit"/>
  </r>
  <r>
    <s v="ORD-101988"/>
    <x v="648"/>
    <s v="CUST-2492"/>
    <x v="0"/>
    <x v="3"/>
    <s v="Uttar Pradesh"/>
    <x v="0"/>
    <x v="0"/>
    <x v="0"/>
    <n v="5"/>
    <n v="76976.34"/>
    <n v="0.15"/>
    <n v="327149.44"/>
    <n v="275842.90999999997"/>
    <n v="51306.53"/>
    <s v="Cash"/>
    <x v="0"/>
    <n v="0.15682903201668325"/>
    <x v="11"/>
    <s v="Profit"/>
  </r>
  <r>
    <s v="ORD-101989"/>
    <x v="826"/>
    <s v="CUST-2148"/>
    <x v="0"/>
    <x v="3"/>
    <s v="Chhattisgarh"/>
    <x v="0"/>
    <x v="0"/>
    <x v="11"/>
    <n v="2"/>
    <n v="1772.34"/>
    <n v="0.1"/>
    <n v="3190.21"/>
    <n v="2887.55"/>
    <n v="302.66000000000003"/>
    <s v="Net Banking"/>
    <x v="0"/>
    <n v="9.4871497487626216E-2"/>
    <x v="7"/>
    <s v="Profit"/>
  </r>
  <r>
    <s v="ORD-101990"/>
    <x v="552"/>
    <s v="CUST-1190"/>
    <x v="1"/>
    <x v="0"/>
    <s v="Telangana"/>
    <x v="2"/>
    <x v="1"/>
    <x v="7"/>
    <n v="5"/>
    <n v="331.94"/>
    <n v="0.2"/>
    <n v="1327.76"/>
    <n v="902.97"/>
    <n v="424.79"/>
    <s v="UPI"/>
    <x v="2"/>
    <n v="0.31992980659155273"/>
    <x v="32"/>
    <s v="Profit"/>
  </r>
  <r>
    <s v="ORD-101991"/>
    <x v="707"/>
    <s v="CUST-1592"/>
    <x v="1"/>
    <x v="1"/>
    <s v="Goa"/>
    <x v="1"/>
    <x v="2"/>
    <x v="10"/>
    <n v="6"/>
    <n v="17323.900000000001"/>
    <n v="0.15"/>
    <n v="88351.89"/>
    <n v="74560.22"/>
    <n v="13791.67"/>
    <s v="UPI"/>
    <x v="0"/>
    <n v="0.15609932056914685"/>
    <x v="8"/>
    <s v="Profit"/>
  </r>
  <r>
    <s v="ORD-101992"/>
    <x v="333"/>
    <s v="CUST-2124"/>
    <x v="0"/>
    <x v="3"/>
    <s v="Rajasthan"/>
    <x v="2"/>
    <x v="1"/>
    <x v="14"/>
    <n v="3"/>
    <n v="204.63"/>
    <n v="0.05"/>
    <n v="583.20000000000005"/>
    <n v="435.34"/>
    <n v="147.86000000000001"/>
    <s v="Cash"/>
    <x v="0"/>
    <n v="0.25353223593964336"/>
    <x v="30"/>
    <s v="Profit"/>
  </r>
  <r>
    <s v="ORD-101993"/>
    <x v="332"/>
    <s v="CUST-2881"/>
    <x v="0"/>
    <x v="4"/>
    <s v="Himachal Pradesh"/>
    <x v="0"/>
    <x v="2"/>
    <x v="15"/>
    <n v="6"/>
    <n v="6273.65"/>
    <n v="0"/>
    <n v="37641.9"/>
    <n v="28924.73"/>
    <n v="8717.17"/>
    <s v="UPI"/>
    <x v="1"/>
    <n v="0.23158156203592273"/>
    <x v="26"/>
    <s v="Profit"/>
  </r>
  <r>
    <s v="ORD-101994"/>
    <x v="145"/>
    <s v="CUST-2533"/>
    <x v="1"/>
    <x v="4"/>
    <s v="Delhi"/>
    <x v="0"/>
    <x v="0"/>
    <x v="0"/>
    <n v="1"/>
    <n v="83966.51"/>
    <n v="0.15"/>
    <n v="71371.53"/>
    <n v="60076.02"/>
    <n v="11295.51"/>
    <s v="Cash"/>
    <x v="0"/>
    <n v="0.1582635260866623"/>
    <x v="28"/>
    <s v="Profit"/>
  </r>
  <r>
    <s v="ORD-101995"/>
    <x v="838"/>
    <s v="CUST-2208"/>
    <x v="2"/>
    <x v="0"/>
    <s v="Andhra Pradesh"/>
    <x v="0"/>
    <x v="2"/>
    <x v="16"/>
    <n v="2"/>
    <n v="6090.8"/>
    <n v="0.05"/>
    <n v="11572.52"/>
    <n v="7853.18"/>
    <n v="3719.34"/>
    <s v="Net Banking"/>
    <x v="0"/>
    <n v="0.32139413023265462"/>
    <x v="16"/>
    <s v="Profit"/>
  </r>
  <r>
    <s v="ORD-101996"/>
    <x v="223"/>
    <s v="CUST-3451"/>
    <x v="0"/>
    <x v="0"/>
    <s v="Tamil Nadu"/>
    <x v="1"/>
    <x v="0"/>
    <x v="6"/>
    <n v="2"/>
    <n v="1705.89"/>
    <n v="0.1"/>
    <n v="3070.6"/>
    <n v="1848.59"/>
    <n v="1222.01"/>
    <s v="Net Banking"/>
    <x v="0"/>
    <n v="0.39797108057057251"/>
    <x v="28"/>
    <s v="Profit"/>
  </r>
  <r>
    <s v="ORD-101997"/>
    <x v="103"/>
    <s v="CUST-1007"/>
    <x v="1"/>
    <x v="0"/>
    <s v="Kerala"/>
    <x v="1"/>
    <x v="2"/>
    <x v="9"/>
    <n v="1"/>
    <n v="3029.34"/>
    <n v="0.1"/>
    <n v="2726.41"/>
    <n v="1737.37"/>
    <n v="989.04"/>
    <s v="UPI"/>
    <x v="0"/>
    <n v="0.36276275395116658"/>
    <x v="5"/>
    <s v="Profit"/>
  </r>
  <r>
    <s v="ORD-101998"/>
    <x v="90"/>
    <s v="CUST-3242"/>
    <x v="0"/>
    <x v="2"/>
    <s v="Assam"/>
    <x v="3"/>
    <x v="1"/>
    <x v="7"/>
    <n v="3"/>
    <n v="120.71"/>
    <n v="0"/>
    <n v="362.13"/>
    <n v="262.57"/>
    <n v="99.56"/>
    <s v="Credit Card"/>
    <x v="0"/>
    <n v="0.2749288929389998"/>
    <x v="9"/>
    <s v="Profit"/>
  </r>
  <r>
    <s v="ORD-101999"/>
    <x v="610"/>
    <s v="CUST-1987"/>
    <x v="2"/>
    <x v="2"/>
    <s v="West Bengal"/>
    <x v="2"/>
    <x v="0"/>
    <x v="0"/>
    <n v="2"/>
    <n v="56718.14"/>
    <n v="0.15"/>
    <n v="96420.84"/>
    <n v="85532.38"/>
    <n v="10888.46"/>
    <s v="Credit Card"/>
    <x v="0"/>
    <n v="0.11292641715214262"/>
    <x v="29"/>
    <s v="Profit"/>
  </r>
  <r>
    <s v="ORD-102000"/>
    <x v="475"/>
    <s v="CUST-2946"/>
    <x v="2"/>
    <x v="0"/>
    <s v="Karnataka"/>
    <x v="0"/>
    <x v="2"/>
    <x v="12"/>
    <n v="2"/>
    <n v="9192.7800000000007"/>
    <n v="0.1"/>
    <n v="16547"/>
    <n v="12984.39"/>
    <n v="3562.61"/>
    <s v="Net Banking"/>
    <x v="0"/>
    <n v="0.21530247174714451"/>
    <x v="10"/>
    <s v="Profit"/>
  </r>
  <r>
    <s v="ORD-102001"/>
    <x v="289"/>
    <s v="CUST-1093"/>
    <x v="0"/>
    <x v="2"/>
    <s v="West Bengal"/>
    <x v="0"/>
    <x v="0"/>
    <x v="6"/>
    <n v="2"/>
    <n v="6208.61"/>
    <n v="0.1"/>
    <n v="11175.5"/>
    <n v="9302.6299999999992"/>
    <n v="1872.87"/>
    <s v="Cash"/>
    <x v="0"/>
    <n v="0.16758713256677552"/>
    <x v="27"/>
    <s v="Profit"/>
  </r>
  <r>
    <s v="ORD-102002"/>
    <x v="849"/>
    <s v="CUST-2587"/>
    <x v="0"/>
    <x v="4"/>
    <s v="Delhi"/>
    <x v="2"/>
    <x v="2"/>
    <x v="9"/>
    <n v="4"/>
    <n v="11090.92"/>
    <n v="0.05"/>
    <n v="42145.5"/>
    <n v="25472.77"/>
    <n v="16672.73"/>
    <s v="Debit Card"/>
    <x v="0"/>
    <n v="0.39559929292569784"/>
    <x v="12"/>
    <s v="Profit"/>
  </r>
  <r>
    <s v="ORD-102003"/>
    <x v="542"/>
    <s v="CUST-1609"/>
    <x v="1"/>
    <x v="2"/>
    <s v="Jharkhand"/>
    <x v="2"/>
    <x v="0"/>
    <x v="0"/>
    <n v="3"/>
    <n v="72259.289999999994"/>
    <n v="0.15"/>
    <n v="184261.19"/>
    <n v="159835.66"/>
    <n v="24425.53"/>
    <s v="Cash"/>
    <x v="0"/>
    <n v="0.13255927631857797"/>
    <x v="31"/>
    <s v="Profit"/>
  </r>
  <r>
    <s v="ORD-102004"/>
    <x v="737"/>
    <s v="CUST-1689"/>
    <x v="1"/>
    <x v="3"/>
    <s v="Uttar Pradesh"/>
    <x v="2"/>
    <x v="0"/>
    <x v="1"/>
    <n v="3"/>
    <n v="792.28"/>
    <n v="0.2"/>
    <n v="1901.47"/>
    <n v="1659.5"/>
    <n v="241.97"/>
    <s v="Credit Card"/>
    <x v="0"/>
    <n v="0.12725417703145461"/>
    <x v="27"/>
    <s v="Profit"/>
  </r>
  <r>
    <s v="ORD-102005"/>
    <x v="92"/>
    <s v="CUST-3054"/>
    <x v="0"/>
    <x v="3"/>
    <s v="Rajasthan"/>
    <x v="0"/>
    <x v="1"/>
    <x v="13"/>
    <n v="1"/>
    <n v="294.66000000000003"/>
    <n v="0.1"/>
    <n v="265.19"/>
    <n v="190.8"/>
    <n v="74.39"/>
    <s v="UPI"/>
    <x v="0"/>
    <n v="0.28051585655567707"/>
    <x v="17"/>
    <s v="Profit"/>
  </r>
  <r>
    <s v="ORD-102006"/>
    <x v="703"/>
    <s v="CUST-3421"/>
    <x v="1"/>
    <x v="2"/>
    <s v="Assam"/>
    <x v="1"/>
    <x v="2"/>
    <x v="15"/>
    <n v="8"/>
    <n v="16880.310000000001"/>
    <n v="0"/>
    <n v="135042.48000000001"/>
    <n v="88874.72"/>
    <n v="46167.76"/>
    <s v="Cash"/>
    <x v="0"/>
    <n v="0.34187583047941655"/>
    <x v="1"/>
    <s v="Profit"/>
  </r>
  <r>
    <s v="ORD-102007"/>
    <x v="140"/>
    <s v="CUST-3324"/>
    <x v="1"/>
    <x v="1"/>
    <s v="Maharashtra"/>
    <x v="0"/>
    <x v="2"/>
    <x v="9"/>
    <n v="2"/>
    <n v="6781.16"/>
    <n v="0.2"/>
    <n v="10849.86"/>
    <n v="8005.12"/>
    <n v="2844.74"/>
    <s v="Credit Card"/>
    <x v="0"/>
    <n v="0.26219140154803838"/>
    <x v="16"/>
    <s v="Profit"/>
  </r>
  <r>
    <s v="ORD-102008"/>
    <x v="8"/>
    <s v="CUST-1884"/>
    <x v="1"/>
    <x v="2"/>
    <s v="West Bengal"/>
    <x v="0"/>
    <x v="0"/>
    <x v="2"/>
    <n v="2"/>
    <n v="20326.96"/>
    <n v="0"/>
    <n v="40653.919999999998"/>
    <n v="27278.63"/>
    <n v="13375.29"/>
    <s v="Credit Card"/>
    <x v="0"/>
    <n v="0.32900369755241321"/>
    <x v="7"/>
    <s v="Profit"/>
  </r>
  <r>
    <s v="ORD-102009"/>
    <x v="519"/>
    <s v="CUST-1461"/>
    <x v="0"/>
    <x v="4"/>
    <s v="Haryana"/>
    <x v="2"/>
    <x v="0"/>
    <x v="11"/>
    <n v="4"/>
    <n v="1098.08"/>
    <n v="0.15"/>
    <n v="3733.47"/>
    <n v="2905.14"/>
    <n v="828.33"/>
    <s v="Cash"/>
    <x v="0"/>
    <n v="0.22186598526303949"/>
    <x v="3"/>
    <s v="Profit"/>
  </r>
  <r>
    <s v="ORD-102010"/>
    <x v="592"/>
    <s v="CUST-1873"/>
    <x v="0"/>
    <x v="2"/>
    <s v="Jharkhand"/>
    <x v="0"/>
    <x v="0"/>
    <x v="2"/>
    <n v="5"/>
    <n v="6205.11"/>
    <n v="0.05"/>
    <n v="29474.27"/>
    <n v="16858.82"/>
    <n v="12615.45"/>
    <s v="Net Banking"/>
    <x v="0"/>
    <n v="0.4280156896167403"/>
    <x v="32"/>
    <s v="Profit"/>
  </r>
  <r>
    <s v="ORD-102011"/>
    <x v="755"/>
    <s v="CUST-2959"/>
    <x v="0"/>
    <x v="1"/>
    <s v="Madhya Pradesh"/>
    <x v="2"/>
    <x v="0"/>
    <x v="0"/>
    <n v="2"/>
    <n v="81427.31"/>
    <n v="0.2"/>
    <n v="130283.7"/>
    <n v="125105.73"/>
    <n v="5177.97"/>
    <s v="Cash"/>
    <x v="1"/>
    <n v="3.9743805249620637E-2"/>
    <x v="22"/>
    <s v="Profit"/>
  </r>
  <r>
    <s v="ORD-102012"/>
    <x v="306"/>
    <s v="CUST-1906"/>
    <x v="1"/>
    <x v="3"/>
    <s v="Rajasthan"/>
    <x v="0"/>
    <x v="1"/>
    <x v="13"/>
    <n v="2"/>
    <n v="223.32"/>
    <n v="0.1"/>
    <n v="401.98"/>
    <n v="285.63"/>
    <n v="116.35"/>
    <s v="UPI"/>
    <x v="0"/>
    <n v="0.28944226080899543"/>
    <x v="8"/>
    <s v="Profit"/>
  </r>
  <r>
    <s v="ORD-102013"/>
    <x v="737"/>
    <s v="CUST-2170"/>
    <x v="0"/>
    <x v="1"/>
    <s v="Goa"/>
    <x v="2"/>
    <x v="0"/>
    <x v="8"/>
    <n v="4"/>
    <n v="16792.919999999998"/>
    <n v="0.1"/>
    <n v="60454.51"/>
    <n v="43310.73"/>
    <n v="17143.78"/>
    <s v="Net Banking"/>
    <x v="0"/>
    <n v="0.28358148961921947"/>
    <x v="27"/>
    <s v="Profit"/>
  </r>
  <r>
    <s v="ORD-102014"/>
    <x v="200"/>
    <s v="CUST-2135"/>
    <x v="0"/>
    <x v="3"/>
    <s v="Uttar Pradesh"/>
    <x v="0"/>
    <x v="1"/>
    <x v="5"/>
    <n v="2"/>
    <n v="301.45999999999998"/>
    <n v="0.05"/>
    <n v="572.77"/>
    <n v="406.8"/>
    <n v="165.97"/>
    <s v="UPI"/>
    <x v="0"/>
    <n v="0.28976727133055152"/>
    <x v="7"/>
    <s v="Profit"/>
  </r>
  <r>
    <s v="ORD-102015"/>
    <x v="117"/>
    <s v="CUST-2354"/>
    <x v="0"/>
    <x v="2"/>
    <s v="Odisha"/>
    <x v="0"/>
    <x v="0"/>
    <x v="0"/>
    <n v="2"/>
    <n v="54869.440000000002"/>
    <n v="0"/>
    <n v="109738.88"/>
    <n v="86331.82"/>
    <n v="23407.06"/>
    <s v="UPI"/>
    <x v="0"/>
    <n v="0.21329778470492866"/>
    <x v="19"/>
    <s v="Profit"/>
  </r>
  <r>
    <s v="ORD-102016"/>
    <x v="123"/>
    <s v="CUST-1850"/>
    <x v="0"/>
    <x v="0"/>
    <s v="Karnataka"/>
    <x v="2"/>
    <x v="0"/>
    <x v="6"/>
    <n v="4"/>
    <n v="6551.68"/>
    <n v="0.15"/>
    <n v="22275.71"/>
    <n v="17552.52"/>
    <n v="4723.1899999999996"/>
    <s v="UPI"/>
    <x v="0"/>
    <n v="0.21203319669720963"/>
    <x v="18"/>
    <s v="Profit"/>
  </r>
  <r>
    <s v="ORD-102017"/>
    <x v="646"/>
    <s v="CUST-3137"/>
    <x v="1"/>
    <x v="2"/>
    <s v="Assam"/>
    <x v="0"/>
    <x v="2"/>
    <x v="15"/>
    <n v="2"/>
    <n v="16615.8"/>
    <n v="0.1"/>
    <n v="29908.44"/>
    <n v="22459.45"/>
    <n v="7448.99"/>
    <s v="Credit Card"/>
    <x v="0"/>
    <n v="0.24905979716762225"/>
    <x v="0"/>
    <s v="Profit"/>
  </r>
  <r>
    <s v="ORD-102018"/>
    <x v="19"/>
    <s v="CUST-2458"/>
    <x v="0"/>
    <x v="4"/>
    <s v="Himachal Pradesh"/>
    <x v="2"/>
    <x v="2"/>
    <x v="9"/>
    <n v="1"/>
    <n v="5416.9"/>
    <n v="0.2"/>
    <n v="4333.5200000000004"/>
    <n v="3791.69"/>
    <n v="541.83000000000004"/>
    <s v="Cash"/>
    <x v="0"/>
    <n v="0.12503230630065165"/>
    <x v="8"/>
    <s v="Profit"/>
  </r>
  <r>
    <s v="ORD-102019"/>
    <x v="154"/>
    <s v="CUST-1926"/>
    <x v="0"/>
    <x v="4"/>
    <s v="Delhi"/>
    <x v="2"/>
    <x v="0"/>
    <x v="2"/>
    <n v="1"/>
    <n v="22152.91"/>
    <n v="0"/>
    <n v="22152.91"/>
    <n v="16679.05"/>
    <n v="5473.86"/>
    <s v="Net Banking"/>
    <x v="0"/>
    <n v="0.24709439978765768"/>
    <x v="18"/>
    <s v="Profit"/>
  </r>
  <r>
    <s v="ORD-102020"/>
    <x v="187"/>
    <s v="CUST-2313"/>
    <x v="0"/>
    <x v="2"/>
    <s v="Bihar"/>
    <x v="1"/>
    <x v="1"/>
    <x v="7"/>
    <n v="3"/>
    <n v="477.28"/>
    <n v="0.15"/>
    <n v="1217.06"/>
    <n v="756.88"/>
    <n v="460.18"/>
    <s v="Net Banking"/>
    <x v="0"/>
    <n v="0.37810789936404121"/>
    <x v="22"/>
    <s v="Profit"/>
  </r>
  <r>
    <s v="ORD-102021"/>
    <x v="281"/>
    <s v="CUST-1841"/>
    <x v="0"/>
    <x v="0"/>
    <s v="Andhra Pradesh"/>
    <x v="0"/>
    <x v="2"/>
    <x v="9"/>
    <n v="1"/>
    <n v="4490.53"/>
    <n v="0.15"/>
    <n v="3816.95"/>
    <n v="3433.82"/>
    <n v="383.13"/>
    <s v="Credit Card"/>
    <x v="1"/>
    <n v="0.1003759546234559"/>
    <x v="31"/>
    <s v="Profit"/>
  </r>
  <r>
    <s v="ORD-102022"/>
    <x v="380"/>
    <s v="CUST-2989"/>
    <x v="0"/>
    <x v="0"/>
    <s v="Andhra Pradesh"/>
    <x v="1"/>
    <x v="1"/>
    <x v="4"/>
    <n v="3"/>
    <n v="174.15"/>
    <n v="0.1"/>
    <n v="470.21"/>
    <n v="276.45999999999998"/>
    <n v="193.75"/>
    <s v="Net Banking"/>
    <x v="0"/>
    <n v="0.41204993513536509"/>
    <x v="27"/>
    <s v="Profit"/>
  </r>
  <r>
    <s v="ORD-102023"/>
    <x v="662"/>
    <s v="CUST-2073"/>
    <x v="1"/>
    <x v="2"/>
    <s v="West Bengal"/>
    <x v="1"/>
    <x v="0"/>
    <x v="6"/>
    <n v="4"/>
    <n v="899.89"/>
    <n v="0.2"/>
    <n v="2879.65"/>
    <n v="2061.62"/>
    <n v="818.03"/>
    <s v="Debit Card"/>
    <x v="0"/>
    <n v="0.28407271717048943"/>
    <x v="19"/>
    <s v="Profit"/>
  </r>
  <r>
    <s v="ORD-102024"/>
    <x v="364"/>
    <s v="CUST-3195"/>
    <x v="0"/>
    <x v="2"/>
    <s v="Assam"/>
    <x v="0"/>
    <x v="1"/>
    <x v="5"/>
    <n v="1"/>
    <n v="151.63999999999999"/>
    <n v="0.15"/>
    <n v="128.88999999999999"/>
    <n v="93.53"/>
    <n v="35.36"/>
    <s v="Net Banking"/>
    <x v="0"/>
    <n v="0.27434246256497791"/>
    <x v="27"/>
    <s v="Profit"/>
  </r>
  <r>
    <s v="ORD-102025"/>
    <x v="818"/>
    <s v="CUST-1954"/>
    <x v="0"/>
    <x v="4"/>
    <s v="Haryana"/>
    <x v="0"/>
    <x v="2"/>
    <x v="9"/>
    <n v="3"/>
    <n v="9527.19"/>
    <n v="0.25"/>
    <n v="21436.18"/>
    <n v="17715.7"/>
    <n v="3720.48"/>
    <s v="UPI"/>
    <x v="0"/>
    <n v="0.17356077435438591"/>
    <x v="15"/>
    <s v="Profit"/>
  </r>
  <r>
    <s v="ORD-102026"/>
    <x v="385"/>
    <s v="CUST-1002"/>
    <x v="0"/>
    <x v="1"/>
    <s v="Madhya Pradesh"/>
    <x v="0"/>
    <x v="0"/>
    <x v="11"/>
    <n v="3"/>
    <n v="2840.19"/>
    <n v="0.1"/>
    <n v="7668.51"/>
    <n v="6921.43"/>
    <n v="747.08"/>
    <s v="UPI"/>
    <x v="0"/>
    <n v="9.7421793803489865E-2"/>
    <x v="25"/>
    <s v="Profit"/>
  </r>
  <r>
    <s v="ORD-102027"/>
    <x v="850"/>
    <s v="CUST-2491"/>
    <x v="0"/>
    <x v="3"/>
    <s v="Rajasthan"/>
    <x v="0"/>
    <x v="0"/>
    <x v="8"/>
    <n v="2"/>
    <n v="23072.28"/>
    <n v="0.1"/>
    <n v="41530.1"/>
    <n v="27737.42"/>
    <n v="13792.68"/>
    <s v="UPI"/>
    <x v="0"/>
    <n v="0.33211285308727889"/>
    <x v="32"/>
    <s v="Profit"/>
  </r>
  <r>
    <s v="ORD-102028"/>
    <x v="767"/>
    <s v="CUST-2613"/>
    <x v="1"/>
    <x v="3"/>
    <s v="Madhya Pradesh"/>
    <x v="1"/>
    <x v="0"/>
    <x v="1"/>
    <n v="2"/>
    <n v="1334.17"/>
    <n v="0"/>
    <n v="2668.34"/>
    <n v="1671.37"/>
    <n v="996.97"/>
    <s v="Net Banking"/>
    <x v="0"/>
    <n v="0.37362929761574609"/>
    <x v="30"/>
    <s v="Profit"/>
  </r>
  <r>
    <s v="ORD-102029"/>
    <x v="231"/>
    <s v="CUST-2762"/>
    <x v="2"/>
    <x v="2"/>
    <s v="Bihar"/>
    <x v="0"/>
    <x v="2"/>
    <x v="12"/>
    <n v="3"/>
    <n v="6523.61"/>
    <n v="0.1"/>
    <n v="17613.75"/>
    <n v="12950.59"/>
    <n v="4663.16"/>
    <s v="Debit Card"/>
    <x v="0"/>
    <n v="0.26474544035199771"/>
    <x v="16"/>
    <s v="Profit"/>
  </r>
  <r>
    <s v="ORD-102030"/>
    <x v="348"/>
    <s v="CUST-3455"/>
    <x v="0"/>
    <x v="1"/>
    <s v="Madhya Pradesh"/>
    <x v="0"/>
    <x v="0"/>
    <x v="1"/>
    <n v="6"/>
    <n v="765.35"/>
    <n v="0.1"/>
    <n v="4132.8900000000003"/>
    <n v="3595.53"/>
    <n v="537.36"/>
    <s v="UPI"/>
    <x v="0"/>
    <n v="0.1300203973490705"/>
    <x v="16"/>
    <s v="Profit"/>
  </r>
  <r>
    <s v="ORD-102031"/>
    <x v="270"/>
    <s v="CUST-2749"/>
    <x v="1"/>
    <x v="4"/>
    <s v="Punjab"/>
    <x v="2"/>
    <x v="0"/>
    <x v="6"/>
    <n v="2"/>
    <n v="3057.35"/>
    <n v="0.05"/>
    <n v="5808.96"/>
    <n v="4692.17"/>
    <n v="1116.79"/>
    <s v="Net Banking"/>
    <x v="0"/>
    <n v="0.19225300225857983"/>
    <x v="15"/>
    <s v="Profit"/>
  </r>
  <r>
    <s v="ORD-102032"/>
    <x v="261"/>
    <s v="CUST-2253"/>
    <x v="0"/>
    <x v="4"/>
    <s v="Delhi"/>
    <x v="0"/>
    <x v="2"/>
    <x v="12"/>
    <n v="4"/>
    <n v="3292.9"/>
    <n v="0"/>
    <n v="13171.6"/>
    <n v="9512"/>
    <n v="3659.6"/>
    <s v="Net Banking"/>
    <x v="0"/>
    <n v="0.27784020164596557"/>
    <x v="27"/>
    <s v="Profit"/>
  </r>
  <r>
    <s v="ORD-102033"/>
    <x v="390"/>
    <s v="CUST-1590"/>
    <x v="0"/>
    <x v="4"/>
    <s v="Haryana"/>
    <x v="0"/>
    <x v="1"/>
    <x v="5"/>
    <n v="2"/>
    <n v="200.45"/>
    <n v="0"/>
    <n v="400.9"/>
    <n v="307.99"/>
    <n v="92.91"/>
    <s v="Cash"/>
    <x v="0"/>
    <n v="0.23175355450236967"/>
    <x v="31"/>
    <s v="Profit"/>
  </r>
  <r>
    <s v="ORD-102034"/>
    <x v="490"/>
    <s v="CUST-3280"/>
    <x v="0"/>
    <x v="0"/>
    <s v="Tamil Nadu"/>
    <x v="2"/>
    <x v="1"/>
    <x v="7"/>
    <n v="3"/>
    <n v="520.38"/>
    <n v="0.15"/>
    <n v="1326.97"/>
    <n v="909.37"/>
    <n v="417.6"/>
    <s v="Net Banking"/>
    <x v="0"/>
    <n v="0.31470191488880683"/>
    <x v="12"/>
    <s v="Profit"/>
  </r>
  <r>
    <s v="ORD-102035"/>
    <x v="851"/>
    <s v="CUST-1910"/>
    <x v="0"/>
    <x v="2"/>
    <s v="Odisha"/>
    <x v="0"/>
    <x v="1"/>
    <x v="3"/>
    <n v="2"/>
    <n v="234.65"/>
    <n v="0.1"/>
    <n v="422.37"/>
    <n v="367.63"/>
    <n v="54.74"/>
    <s v="UPI"/>
    <x v="0"/>
    <n v="0.1296020077183512"/>
    <x v="5"/>
    <s v="Profit"/>
  </r>
  <r>
    <s v="ORD-102036"/>
    <x v="31"/>
    <s v="CUST-2691"/>
    <x v="0"/>
    <x v="0"/>
    <s v="Tamil Nadu"/>
    <x v="0"/>
    <x v="0"/>
    <x v="0"/>
    <n v="1"/>
    <n v="85172.49"/>
    <n v="0"/>
    <n v="85172.49"/>
    <n v="56346.31"/>
    <n v="28826.18"/>
    <s v="Credit Card"/>
    <x v="0"/>
    <n v="0.33844472552111604"/>
    <x v="22"/>
    <s v="Profit"/>
  </r>
  <r>
    <s v="ORD-102037"/>
    <x v="478"/>
    <s v="CUST-3049"/>
    <x v="1"/>
    <x v="4"/>
    <s v="Himachal Pradesh"/>
    <x v="0"/>
    <x v="2"/>
    <x v="15"/>
    <n v="4"/>
    <n v="16545.05"/>
    <n v="0.05"/>
    <n v="62871.19"/>
    <n v="42330.82"/>
    <n v="20540.37"/>
    <s v="Net Banking"/>
    <x v="0"/>
    <n v="0.32670560235936363"/>
    <x v="6"/>
    <s v="Profit"/>
  </r>
  <r>
    <s v="ORD-102038"/>
    <x v="119"/>
    <s v="CUST-2895"/>
    <x v="0"/>
    <x v="3"/>
    <s v="Uttar Pradesh"/>
    <x v="2"/>
    <x v="0"/>
    <x v="11"/>
    <n v="1"/>
    <n v="903.88"/>
    <n v="0"/>
    <n v="903.88"/>
    <n v="597.83000000000004"/>
    <n v="306.05"/>
    <s v="Cash"/>
    <x v="0"/>
    <n v="0.33859583130504051"/>
    <x v="16"/>
    <s v="Profit"/>
  </r>
  <r>
    <s v="ORD-102039"/>
    <x v="852"/>
    <s v="CUST-2027"/>
    <x v="0"/>
    <x v="1"/>
    <s v="Rajasthan"/>
    <x v="1"/>
    <x v="0"/>
    <x v="2"/>
    <n v="1"/>
    <n v="22469.06"/>
    <n v="0.05"/>
    <n v="21345.61"/>
    <n v="16446.84"/>
    <n v="4898.7700000000004"/>
    <s v="Net Banking"/>
    <x v="0"/>
    <n v="0.22949777495232043"/>
    <x v="1"/>
    <s v="Profit"/>
  </r>
  <r>
    <s v="ORD-102040"/>
    <x v="839"/>
    <s v="CUST-1058"/>
    <x v="0"/>
    <x v="2"/>
    <s v="Bihar"/>
    <x v="2"/>
    <x v="0"/>
    <x v="8"/>
    <n v="1"/>
    <n v="8006.89"/>
    <n v="0.1"/>
    <n v="7206.2"/>
    <n v="6465.21"/>
    <n v="740.99"/>
    <s v="Net Banking"/>
    <x v="0"/>
    <n v="0.10282673253587189"/>
    <x v="0"/>
    <s v="Profit"/>
  </r>
  <r>
    <s v="ORD-102041"/>
    <x v="725"/>
    <s v="CUST-1027"/>
    <x v="0"/>
    <x v="3"/>
    <s v="Madhya Pradesh"/>
    <x v="0"/>
    <x v="2"/>
    <x v="12"/>
    <n v="1"/>
    <n v="8002.87"/>
    <n v="0.25"/>
    <n v="6002.15"/>
    <n v="6004.46"/>
    <n v="-2.31"/>
    <s v="UPI"/>
    <x v="0"/>
    <n v="-3.8486209108402826E-4"/>
    <x v="30"/>
    <s v="Loss"/>
  </r>
  <r>
    <s v="ORD-102042"/>
    <x v="612"/>
    <s v="CUST-3457"/>
    <x v="0"/>
    <x v="0"/>
    <s v="Tamil Nadu"/>
    <x v="0"/>
    <x v="0"/>
    <x v="6"/>
    <n v="2"/>
    <n v="2820.65"/>
    <n v="0.1"/>
    <n v="5077.17"/>
    <n v="3719.1"/>
    <n v="1358.07"/>
    <s v="Net Banking"/>
    <x v="0"/>
    <n v="0.2674856268354221"/>
    <x v="1"/>
    <s v="Profit"/>
  </r>
  <r>
    <s v="ORD-102043"/>
    <x v="853"/>
    <s v="CUST-1342"/>
    <x v="0"/>
    <x v="3"/>
    <s v="Madhya Pradesh"/>
    <x v="0"/>
    <x v="2"/>
    <x v="12"/>
    <n v="4"/>
    <n v="4650.4399999999996"/>
    <n v="0.1"/>
    <n v="16741.580000000002"/>
    <n v="10111.14"/>
    <n v="6630.44"/>
    <s v="UPI"/>
    <x v="0"/>
    <n v="0.39604625130961346"/>
    <x v="11"/>
    <s v="Profit"/>
  </r>
  <r>
    <s v="ORD-102044"/>
    <x v="161"/>
    <s v="CUST-2062"/>
    <x v="2"/>
    <x v="1"/>
    <s v="Rajasthan"/>
    <x v="1"/>
    <x v="2"/>
    <x v="15"/>
    <n v="1"/>
    <n v="6662.68"/>
    <n v="0.2"/>
    <n v="5330.14"/>
    <n v="5393.19"/>
    <n v="-63.05"/>
    <s v="UPI"/>
    <x v="0"/>
    <n v="-1.1828957588356026E-2"/>
    <x v="23"/>
    <s v="Loss"/>
  </r>
  <r>
    <s v="ORD-102045"/>
    <x v="555"/>
    <s v="CUST-2565"/>
    <x v="1"/>
    <x v="4"/>
    <s v="Punjab"/>
    <x v="0"/>
    <x v="0"/>
    <x v="6"/>
    <n v="1"/>
    <n v="7555.9"/>
    <n v="0.1"/>
    <n v="6800.31"/>
    <n v="5582.09"/>
    <n v="1218.22"/>
    <s v="Debit Card"/>
    <x v="0"/>
    <n v="0.17914183323995522"/>
    <x v="22"/>
    <s v="Profit"/>
  </r>
  <r>
    <s v="ORD-102046"/>
    <x v="658"/>
    <s v="CUST-1343"/>
    <x v="0"/>
    <x v="1"/>
    <s v="Rajasthan"/>
    <x v="1"/>
    <x v="2"/>
    <x v="16"/>
    <n v="3"/>
    <n v="11178.02"/>
    <n v="0.1"/>
    <n v="30180.65"/>
    <n v="24326.68"/>
    <n v="5853.97"/>
    <s v="Cash"/>
    <x v="0"/>
    <n v="0.19396434470430557"/>
    <x v="32"/>
    <s v="Profit"/>
  </r>
  <r>
    <s v="ORD-102047"/>
    <x v="25"/>
    <s v="CUST-1641"/>
    <x v="0"/>
    <x v="4"/>
    <s v="Punjab"/>
    <x v="0"/>
    <x v="2"/>
    <x v="16"/>
    <n v="3"/>
    <n v="4774.4799999999996"/>
    <n v="0.15"/>
    <n v="12174.92"/>
    <n v="11712.77"/>
    <n v="462.15"/>
    <s v="Credit Card"/>
    <x v="0"/>
    <n v="3.7959181661973956E-2"/>
    <x v="17"/>
    <s v="Profit"/>
  </r>
  <r>
    <s v="ORD-102048"/>
    <x v="614"/>
    <s v="CUST-2404"/>
    <x v="0"/>
    <x v="3"/>
    <s v="Rajasthan"/>
    <x v="1"/>
    <x v="0"/>
    <x v="8"/>
    <n v="2"/>
    <n v="18570.05"/>
    <n v="0.05"/>
    <n v="35283.089999999997"/>
    <n v="25381.87"/>
    <n v="9901.2199999999993"/>
    <s v="Cash"/>
    <x v="0"/>
    <n v="0.28062224708776923"/>
    <x v="3"/>
    <s v="Profit"/>
  </r>
  <r>
    <s v="ORD-102049"/>
    <x v="386"/>
    <s v="CUST-2599"/>
    <x v="0"/>
    <x v="4"/>
    <s v="Punjab"/>
    <x v="0"/>
    <x v="2"/>
    <x v="16"/>
    <n v="2"/>
    <n v="10775.51"/>
    <n v="0.1"/>
    <n v="19395.919999999998"/>
    <n v="11389.15"/>
    <n v="8006.77"/>
    <s v="Cash"/>
    <x v="0"/>
    <n v="0.41280692021827275"/>
    <x v="23"/>
    <s v="Profit"/>
  </r>
  <r>
    <s v="ORD-102050"/>
    <x v="854"/>
    <s v="CUST-2539"/>
    <x v="1"/>
    <x v="0"/>
    <s v="Karnataka"/>
    <x v="0"/>
    <x v="0"/>
    <x v="0"/>
    <n v="2"/>
    <n v="71370.06"/>
    <n v="0.05"/>
    <n v="135603.10999999999"/>
    <n v="98757.47"/>
    <n v="36845.64"/>
    <s v="Net Banking"/>
    <x v="0"/>
    <n v="0.27171677699722374"/>
    <x v="14"/>
    <s v="Profit"/>
  </r>
  <r>
    <s v="ORD-102051"/>
    <x v="763"/>
    <s v="CUST-2502"/>
    <x v="0"/>
    <x v="2"/>
    <s v="Odisha"/>
    <x v="1"/>
    <x v="0"/>
    <x v="11"/>
    <n v="2"/>
    <n v="1826.52"/>
    <n v="0.1"/>
    <n v="3287.74"/>
    <n v="2320.23"/>
    <n v="967.51"/>
    <s v="Cash"/>
    <x v="2"/>
    <n v="0.29427813634898137"/>
    <x v="8"/>
    <s v="Profit"/>
  </r>
  <r>
    <s v="ORD-102052"/>
    <x v="61"/>
    <s v="CUST-1504"/>
    <x v="1"/>
    <x v="0"/>
    <s v="Andhra Pradesh"/>
    <x v="2"/>
    <x v="1"/>
    <x v="14"/>
    <n v="1"/>
    <n v="217.27"/>
    <n v="0.15"/>
    <n v="184.68"/>
    <n v="152.13999999999999"/>
    <n v="32.54"/>
    <s v="Cash"/>
    <x v="0"/>
    <n v="0.17619666450075805"/>
    <x v="3"/>
    <s v="Profit"/>
  </r>
  <r>
    <s v="ORD-102053"/>
    <x v="247"/>
    <s v="CUST-1369"/>
    <x v="0"/>
    <x v="1"/>
    <s v="Gujarat"/>
    <x v="0"/>
    <x v="2"/>
    <x v="9"/>
    <n v="1"/>
    <n v="4707.49"/>
    <n v="0.15"/>
    <n v="4001.37"/>
    <n v="3493.2"/>
    <n v="508.17"/>
    <s v="Debit Card"/>
    <x v="0"/>
    <n v="0.12699900284152679"/>
    <x v="17"/>
    <s v="Profit"/>
  </r>
  <r>
    <s v="ORD-102054"/>
    <x v="226"/>
    <s v="CUST-1946"/>
    <x v="0"/>
    <x v="3"/>
    <s v="Uttar Pradesh"/>
    <x v="1"/>
    <x v="2"/>
    <x v="9"/>
    <n v="5"/>
    <n v="9574.16"/>
    <n v="0.05"/>
    <n v="45477.26"/>
    <n v="33922.78"/>
    <n v="11554.48"/>
    <s v="Credit Card"/>
    <x v="0"/>
    <n v="0.2540715953423755"/>
    <x v="29"/>
    <s v="Profit"/>
  </r>
  <r>
    <s v="ORD-102055"/>
    <x v="161"/>
    <s v="CUST-1805"/>
    <x v="0"/>
    <x v="4"/>
    <s v="Punjab"/>
    <x v="2"/>
    <x v="1"/>
    <x v="7"/>
    <n v="5"/>
    <n v="519.73"/>
    <n v="0"/>
    <n v="2598.65"/>
    <n v="1929.68"/>
    <n v="668.97"/>
    <s v="Net Banking"/>
    <x v="0"/>
    <n v="0.25742981932926712"/>
    <x v="23"/>
    <s v="Profit"/>
  </r>
  <r>
    <s v="ORD-102056"/>
    <x v="534"/>
    <s v="CUST-1426"/>
    <x v="0"/>
    <x v="4"/>
    <s v="Haryana"/>
    <x v="2"/>
    <x v="2"/>
    <x v="12"/>
    <n v="1"/>
    <n v="11865.98"/>
    <n v="0.1"/>
    <n v="10679.38"/>
    <n v="7692.41"/>
    <n v="2986.97"/>
    <s v="Credit Card"/>
    <x v="0"/>
    <n v="0.27969507593137427"/>
    <x v="30"/>
    <s v="Profit"/>
  </r>
  <r>
    <s v="ORD-102057"/>
    <x v="385"/>
    <s v="CUST-3384"/>
    <x v="1"/>
    <x v="2"/>
    <s v="Assam"/>
    <x v="2"/>
    <x v="0"/>
    <x v="11"/>
    <n v="1"/>
    <n v="2045.29"/>
    <n v="0.25"/>
    <n v="1533.97"/>
    <n v="1231.81"/>
    <n v="302.16000000000003"/>
    <s v="Net Banking"/>
    <x v="0"/>
    <n v="0.19697908042530168"/>
    <x v="25"/>
    <s v="Profit"/>
  </r>
  <r>
    <s v="ORD-102058"/>
    <x v="772"/>
    <s v="CUST-1522"/>
    <x v="0"/>
    <x v="4"/>
    <s v="Haryana"/>
    <x v="2"/>
    <x v="0"/>
    <x v="11"/>
    <n v="3"/>
    <n v="3019.45"/>
    <n v="0"/>
    <n v="9058.35"/>
    <n v="5595"/>
    <n v="3463.35"/>
    <s v="Net Banking"/>
    <x v="0"/>
    <n v="0.38233784298464951"/>
    <x v="18"/>
    <s v="Profit"/>
  </r>
  <r>
    <s v="ORD-102059"/>
    <x v="558"/>
    <s v="CUST-2749"/>
    <x v="1"/>
    <x v="0"/>
    <s v="Telangana"/>
    <x v="0"/>
    <x v="0"/>
    <x v="1"/>
    <n v="1"/>
    <n v="2021.2"/>
    <n v="0.15"/>
    <n v="1718.02"/>
    <n v="1055.4000000000001"/>
    <n v="662.62"/>
    <s v="Credit Card"/>
    <x v="0"/>
    <n v="0.38568817592344679"/>
    <x v="6"/>
    <s v="Profit"/>
  </r>
  <r>
    <s v="ORD-102060"/>
    <x v="48"/>
    <s v="CUST-2450"/>
    <x v="0"/>
    <x v="0"/>
    <s v="Karnataka"/>
    <x v="2"/>
    <x v="2"/>
    <x v="9"/>
    <n v="6"/>
    <n v="5627.19"/>
    <n v="0.2"/>
    <n v="27010.51"/>
    <n v="17968.98"/>
    <n v="9041.5300000000007"/>
    <s v="Cash"/>
    <x v="0"/>
    <n v="0.33474118037756417"/>
    <x v="20"/>
    <s v="Profit"/>
  </r>
  <r>
    <s v="ORD-102061"/>
    <x v="90"/>
    <s v="CUST-1570"/>
    <x v="0"/>
    <x v="4"/>
    <s v="Uttar Pradesh"/>
    <x v="2"/>
    <x v="0"/>
    <x v="6"/>
    <n v="3"/>
    <n v="7168.41"/>
    <n v="0.05"/>
    <n v="20429.97"/>
    <n v="15593.17"/>
    <n v="4836.8"/>
    <s v="UPI"/>
    <x v="0"/>
    <n v="0.23675022528177966"/>
    <x v="9"/>
    <s v="Profit"/>
  </r>
  <r>
    <s v="ORD-102062"/>
    <x v="219"/>
    <s v="CUST-1045"/>
    <x v="0"/>
    <x v="0"/>
    <s v="Telangana"/>
    <x v="2"/>
    <x v="0"/>
    <x v="1"/>
    <n v="1"/>
    <n v="1782.95"/>
    <n v="0"/>
    <n v="1782.95"/>
    <n v="1351.2"/>
    <n v="431.75"/>
    <s v="Debit Card"/>
    <x v="0"/>
    <n v="0.24215485571664938"/>
    <x v="11"/>
    <s v="Profit"/>
  </r>
  <r>
    <s v="ORD-102063"/>
    <x v="855"/>
    <s v="CUST-2073"/>
    <x v="0"/>
    <x v="3"/>
    <s v="Uttar Pradesh"/>
    <x v="1"/>
    <x v="1"/>
    <x v="13"/>
    <n v="1"/>
    <n v="230.05"/>
    <n v="0.05"/>
    <n v="218.55"/>
    <n v="157.38999999999999"/>
    <n v="61.16"/>
    <s v="Debit Card"/>
    <x v="0"/>
    <n v="0.27984442919240443"/>
    <x v="3"/>
    <s v="Profit"/>
  </r>
  <r>
    <s v="ORD-102064"/>
    <x v="36"/>
    <s v="CUST-2902"/>
    <x v="0"/>
    <x v="4"/>
    <s v="Himachal Pradesh"/>
    <x v="2"/>
    <x v="0"/>
    <x v="2"/>
    <n v="2"/>
    <n v="10336.129999999999"/>
    <n v="0.1"/>
    <n v="18605.03"/>
    <n v="12801.08"/>
    <n v="5803.95"/>
    <s v="Credit Card"/>
    <x v="0"/>
    <n v="0.31195596029675848"/>
    <x v="23"/>
    <s v="Profit"/>
  </r>
  <r>
    <s v="ORD-102065"/>
    <x v="459"/>
    <s v="CUST-2768"/>
    <x v="2"/>
    <x v="0"/>
    <s v="Andhra Pradesh"/>
    <x v="2"/>
    <x v="0"/>
    <x v="11"/>
    <n v="1"/>
    <n v="1896.59"/>
    <n v="0.1"/>
    <n v="1706.93"/>
    <n v="1061.75"/>
    <n v="645.17999999999995"/>
    <s v="UPI"/>
    <x v="0"/>
    <n v="0.37797683560544365"/>
    <x v="26"/>
    <s v="Profit"/>
  </r>
  <r>
    <s v="ORD-102066"/>
    <x v="449"/>
    <s v="CUST-1747"/>
    <x v="1"/>
    <x v="4"/>
    <s v="Himachal Pradesh"/>
    <x v="2"/>
    <x v="1"/>
    <x v="13"/>
    <n v="1"/>
    <n v="94.12"/>
    <n v="0.2"/>
    <n v="75.3"/>
    <n v="61.48"/>
    <n v="13.82"/>
    <s v="Cash"/>
    <x v="0"/>
    <n v="0.18353253652058435"/>
    <x v="3"/>
    <s v="Profit"/>
  </r>
  <r>
    <s v="ORD-102067"/>
    <x v="856"/>
    <s v="CUST-1472"/>
    <x v="0"/>
    <x v="4"/>
    <s v="Himachal Pradesh"/>
    <x v="2"/>
    <x v="0"/>
    <x v="1"/>
    <n v="5"/>
    <n v="1415.97"/>
    <n v="0"/>
    <n v="7079.85"/>
    <n v="5060.83"/>
    <n v="2019.02"/>
    <s v="Debit Card"/>
    <x v="0"/>
    <n v="0.28517835829855148"/>
    <x v="1"/>
    <s v="Profit"/>
  </r>
  <r>
    <s v="ORD-102068"/>
    <x v="36"/>
    <s v="CUST-2834"/>
    <x v="0"/>
    <x v="3"/>
    <s v="Rajasthan"/>
    <x v="0"/>
    <x v="1"/>
    <x v="5"/>
    <n v="5"/>
    <n v="351.61"/>
    <n v="0.05"/>
    <n v="1670.15"/>
    <n v="1347.07"/>
    <n v="323.08"/>
    <s v="Cash"/>
    <x v="0"/>
    <n v="0.19344370266143757"/>
    <x v="23"/>
    <s v="Profit"/>
  </r>
  <r>
    <s v="ORD-102069"/>
    <x v="618"/>
    <s v="CUST-2649"/>
    <x v="0"/>
    <x v="2"/>
    <s v="Odisha"/>
    <x v="0"/>
    <x v="2"/>
    <x v="15"/>
    <n v="2"/>
    <n v="6291.62"/>
    <n v="0.1"/>
    <n v="11324.92"/>
    <n v="7665.44"/>
    <n v="3659.48"/>
    <s v="Cash"/>
    <x v="0"/>
    <n v="0.32313517446480861"/>
    <x v="10"/>
    <s v="Profit"/>
  </r>
  <r>
    <s v="ORD-102070"/>
    <x v="208"/>
    <s v="CUST-3236"/>
    <x v="0"/>
    <x v="1"/>
    <s v="Rajasthan"/>
    <x v="0"/>
    <x v="1"/>
    <x v="5"/>
    <n v="2"/>
    <n v="474.02"/>
    <n v="0"/>
    <n v="948.04"/>
    <n v="572.5"/>
    <n v="375.54"/>
    <s v="Credit Card"/>
    <x v="0"/>
    <n v="0.3961225264756762"/>
    <x v="12"/>
    <s v="Profit"/>
  </r>
  <r>
    <s v="ORD-102071"/>
    <x v="857"/>
    <s v="CUST-1901"/>
    <x v="0"/>
    <x v="4"/>
    <s v="Punjab"/>
    <x v="0"/>
    <x v="1"/>
    <x v="13"/>
    <n v="3"/>
    <n v="167.75"/>
    <n v="0.25"/>
    <n v="377.44"/>
    <n v="350.57"/>
    <n v="26.87"/>
    <s v="Net Banking"/>
    <x v="0"/>
    <n v="7.1190122933446384E-2"/>
    <x v="3"/>
    <s v="Profit"/>
  </r>
  <r>
    <s v="ORD-102072"/>
    <x v="858"/>
    <s v="CUST-2042"/>
    <x v="1"/>
    <x v="2"/>
    <s v="Assam"/>
    <x v="0"/>
    <x v="0"/>
    <x v="6"/>
    <n v="2"/>
    <n v="7097.71"/>
    <n v="0.05"/>
    <n v="13485.65"/>
    <n v="9030.61"/>
    <n v="4455.04"/>
    <s v="Debit Card"/>
    <x v="1"/>
    <n v="0.33035411715416019"/>
    <x v="31"/>
    <s v="Profit"/>
  </r>
  <r>
    <s v="ORD-102073"/>
    <x v="390"/>
    <s v="CUST-2155"/>
    <x v="0"/>
    <x v="1"/>
    <s v="Maharashtra"/>
    <x v="0"/>
    <x v="0"/>
    <x v="1"/>
    <n v="2"/>
    <n v="1565.79"/>
    <n v="0.1"/>
    <n v="2818.42"/>
    <n v="2091.64"/>
    <n v="726.78"/>
    <s v="Debit Card"/>
    <x v="0"/>
    <n v="0.2578678834240461"/>
    <x v="31"/>
    <s v="Profit"/>
  </r>
  <r>
    <s v="ORD-102074"/>
    <x v="215"/>
    <s v="CUST-2764"/>
    <x v="0"/>
    <x v="0"/>
    <s v="Telangana"/>
    <x v="0"/>
    <x v="2"/>
    <x v="12"/>
    <n v="6"/>
    <n v="6660.87"/>
    <n v="0.1"/>
    <n v="35968.699999999997"/>
    <n v="27204.58"/>
    <n v="8764.1200000000008"/>
    <s v="Net Banking"/>
    <x v="0"/>
    <n v="0.24365962628618776"/>
    <x v="15"/>
    <s v="Profit"/>
  </r>
  <r>
    <s v="ORD-102075"/>
    <x v="71"/>
    <s v="CUST-1206"/>
    <x v="0"/>
    <x v="0"/>
    <s v="Kerala"/>
    <x v="1"/>
    <x v="2"/>
    <x v="9"/>
    <n v="5"/>
    <n v="4399.75"/>
    <n v="0.2"/>
    <n v="17599"/>
    <n v="15575.54"/>
    <n v="2023.46"/>
    <s v="Debit Card"/>
    <x v="0"/>
    <n v="0.11497585090061936"/>
    <x v="15"/>
    <s v="Profit"/>
  </r>
  <r>
    <s v="ORD-102076"/>
    <x v="640"/>
    <s v="CUST-2320"/>
    <x v="2"/>
    <x v="0"/>
    <s v="Andhra Pradesh"/>
    <x v="0"/>
    <x v="2"/>
    <x v="9"/>
    <n v="1"/>
    <n v="11683.44"/>
    <n v="0"/>
    <n v="11683.44"/>
    <n v="7083.03"/>
    <n v="4600.41"/>
    <s v="Debit Card"/>
    <x v="0"/>
    <n v="0.39375475031326385"/>
    <x v="12"/>
    <s v="Profit"/>
  </r>
  <r>
    <s v="ORD-102077"/>
    <x v="485"/>
    <s v="CUST-3311"/>
    <x v="0"/>
    <x v="3"/>
    <s v="Chhattisgarh"/>
    <x v="1"/>
    <x v="1"/>
    <x v="4"/>
    <n v="2"/>
    <n v="73.819999999999993"/>
    <n v="0.2"/>
    <n v="118.11"/>
    <n v="94"/>
    <n v="24.11"/>
    <s v="UPI"/>
    <x v="0"/>
    <n v="0.20413174159681652"/>
    <x v="24"/>
    <s v="Profit"/>
  </r>
  <r>
    <s v="ORD-102078"/>
    <x v="289"/>
    <s v="CUST-2018"/>
    <x v="0"/>
    <x v="0"/>
    <s v="Kerala"/>
    <x v="0"/>
    <x v="0"/>
    <x v="8"/>
    <n v="3"/>
    <n v="15573.03"/>
    <n v="0"/>
    <n v="46719.09"/>
    <n v="34140.75"/>
    <n v="12578.34"/>
    <s v="Debit Card"/>
    <x v="0"/>
    <n v="0.26923341186654109"/>
    <x v="27"/>
    <s v="Profit"/>
  </r>
  <r>
    <s v="ORD-102079"/>
    <x v="512"/>
    <s v="CUST-3329"/>
    <x v="0"/>
    <x v="1"/>
    <s v="Maharashtra"/>
    <x v="0"/>
    <x v="0"/>
    <x v="6"/>
    <n v="1"/>
    <n v="6778.13"/>
    <n v="0.05"/>
    <n v="6439.22"/>
    <n v="3928.92"/>
    <n v="2510.3000000000002"/>
    <s v="Debit Card"/>
    <x v="0"/>
    <n v="0.38984535394038411"/>
    <x v="26"/>
    <s v="Profit"/>
  </r>
  <r>
    <s v="ORD-102080"/>
    <x v="690"/>
    <s v="CUST-1826"/>
    <x v="1"/>
    <x v="2"/>
    <s v="Bihar"/>
    <x v="2"/>
    <x v="0"/>
    <x v="6"/>
    <n v="3"/>
    <n v="3049.05"/>
    <n v="0.05"/>
    <n v="8689.7900000000009"/>
    <n v="6651.02"/>
    <n v="2038.77"/>
    <s v="Debit Card"/>
    <x v="0"/>
    <n v="0.23461671685967092"/>
    <x v="6"/>
    <s v="Profit"/>
  </r>
  <r>
    <s v="ORD-102081"/>
    <x v="793"/>
    <s v="CUST-1073"/>
    <x v="0"/>
    <x v="2"/>
    <s v="West Bengal"/>
    <x v="1"/>
    <x v="2"/>
    <x v="15"/>
    <n v="3"/>
    <n v="23046.240000000002"/>
    <n v="0.1"/>
    <n v="62224.85"/>
    <n v="48877.96"/>
    <n v="13346.89"/>
    <s v="Debit Card"/>
    <x v="0"/>
    <n v="0.21449453072205074"/>
    <x v="1"/>
    <s v="Profit"/>
  </r>
  <r>
    <s v="ORD-102082"/>
    <x v="859"/>
    <s v="CUST-2302"/>
    <x v="0"/>
    <x v="2"/>
    <s v="West Bengal"/>
    <x v="0"/>
    <x v="0"/>
    <x v="6"/>
    <n v="5"/>
    <n v="4359.4799999999996"/>
    <n v="0.15"/>
    <n v="18527.79"/>
    <n v="15764.86"/>
    <n v="2762.93"/>
    <s v="UPI"/>
    <x v="0"/>
    <n v="0.14912355979855124"/>
    <x v="8"/>
    <s v="Profit"/>
  </r>
  <r>
    <s v="ORD-102083"/>
    <x v="505"/>
    <s v="CUST-1631"/>
    <x v="0"/>
    <x v="3"/>
    <s v="Rajasthan"/>
    <x v="2"/>
    <x v="0"/>
    <x v="8"/>
    <n v="5"/>
    <n v="8978.43"/>
    <n v="0.15"/>
    <n v="38158.33"/>
    <n v="33921"/>
    <n v="4237.33"/>
    <s v="Net Banking"/>
    <x v="0"/>
    <n v="0.11104600227525679"/>
    <x v="12"/>
    <s v="Profit"/>
  </r>
  <r>
    <s v="ORD-102084"/>
    <x v="337"/>
    <s v="CUST-2889"/>
    <x v="1"/>
    <x v="2"/>
    <s v="Odisha"/>
    <x v="0"/>
    <x v="2"/>
    <x v="15"/>
    <n v="6"/>
    <n v="15252.43"/>
    <n v="0.1"/>
    <n v="82363.12"/>
    <n v="53341.96"/>
    <n v="29021.16"/>
    <s v="Debit Card"/>
    <x v="0"/>
    <n v="0.35235624876765231"/>
    <x v="13"/>
    <s v="Profit"/>
  </r>
  <r>
    <s v="ORD-102085"/>
    <x v="756"/>
    <s v="CUST-2948"/>
    <x v="2"/>
    <x v="0"/>
    <s v="Tamil Nadu"/>
    <x v="2"/>
    <x v="1"/>
    <x v="13"/>
    <n v="2"/>
    <n v="61.94"/>
    <n v="0.05"/>
    <n v="117.69"/>
    <n v="79.83"/>
    <n v="37.86"/>
    <s v="UPI"/>
    <x v="0"/>
    <n v="0.32169258220749425"/>
    <x v="11"/>
    <s v="Profit"/>
  </r>
  <r>
    <s v="ORD-102086"/>
    <x v="616"/>
    <s v="CUST-1189"/>
    <x v="1"/>
    <x v="4"/>
    <s v="Delhi"/>
    <x v="2"/>
    <x v="2"/>
    <x v="9"/>
    <n v="1"/>
    <n v="4661.74"/>
    <n v="0"/>
    <n v="4661.74"/>
    <n v="3739.38"/>
    <n v="922.36"/>
    <s v="Debit Card"/>
    <x v="0"/>
    <n v="0.19785745236757091"/>
    <x v="8"/>
    <s v="Profit"/>
  </r>
  <r>
    <s v="ORD-102087"/>
    <x v="48"/>
    <s v="CUST-2100"/>
    <x v="1"/>
    <x v="1"/>
    <s v="Rajasthan"/>
    <x v="0"/>
    <x v="0"/>
    <x v="8"/>
    <n v="1"/>
    <n v="21111.68"/>
    <n v="0.15"/>
    <n v="17944.93"/>
    <n v="14726.85"/>
    <n v="3218.08"/>
    <s v="Credit Card"/>
    <x v="0"/>
    <n v="0.17933087507167761"/>
    <x v="20"/>
    <s v="Profit"/>
  </r>
  <r>
    <s v="ORD-102088"/>
    <x v="860"/>
    <s v="CUST-1001"/>
    <x v="0"/>
    <x v="4"/>
    <s v="Punjab"/>
    <x v="1"/>
    <x v="1"/>
    <x v="4"/>
    <n v="1"/>
    <n v="107.89"/>
    <n v="0.15"/>
    <n v="91.71"/>
    <n v="68.319999999999993"/>
    <n v="23.39"/>
    <s v="Cash"/>
    <x v="0"/>
    <n v="0.25504307054846803"/>
    <x v="21"/>
    <s v="Profit"/>
  </r>
  <r>
    <s v="ORD-102089"/>
    <x v="408"/>
    <s v="CUST-1108"/>
    <x v="0"/>
    <x v="2"/>
    <s v="Odisha"/>
    <x v="1"/>
    <x v="0"/>
    <x v="6"/>
    <n v="1"/>
    <n v="7290.58"/>
    <n v="0.15"/>
    <n v="6196.99"/>
    <n v="5406.25"/>
    <n v="790.74"/>
    <s v="Debit Card"/>
    <x v="0"/>
    <n v="0.12760065773867638"/>
    <x v="13"/>
    <s v="Profit"/>
  </r>
  <r>
    <s v="ORD-102090"/>
    <x v="466"/>
    <s v="CUST-1218"/>
    <x v="0"/>
    <x v="2"/>
    <s v="West Bengal"/>
    <x v="2"/>
    <x v="1"/>
    <x v="4"/>
    <n v="2"/>
    <n v="34.119999999999997"/>
    <n v="0"/>
    <n v="68.239999999999995"/>
    <n v="38.65"/>
    <n v="29.59"/>
    <s v="Net Banking"/>
    <x v="0"/>
    <n v="0.4336166471277843"/>
    <x v="1"/>
    <s v="Profit"/>
  </r>
  <r>
    <s v="ORD-102091"/>
    <x v="831"/>
    <s v="CUST-3397"/>
    <x v="0"/>
    <x v="4"/>
    <s v="Haryana"/>
    <x v="2"/>
    <x v="0"/>
    <x v="11"/>
    <n v="5"/>
    <n v="1213.81"/>
    <n v="0.15"/>
    <n v="5158.6899999999996"/>
    <n v="3665.6"/>
    <n v="1493.09"/>
    <s v="Net Banking"/>
    <x v="0"/>
    <n v="0.28943200696300808"/>
    <x v="5"/>
    <s v="Profit"/>
  </r>
  <r>
    <s v="ORD-102092"/>
    <x v="861"/>
    <s v="CUST-1917"/>
    <x v="0"/>
    <x v="0"/>
    <s v="Andhra Pradesh"/>
    <x v="1"/>
    <x v="0"/>
    <x v="6"/>
    <n v="3"/>
    <n v="3851.63"/>
    <n v="0.2"/>
    <n v="9243.91"/>
    <n v="6253.23"/>
    <n v="2990.68"/>
    <s v="Debit Card"/>
    <x v="2"/>
    <n v="0.32352976175665926"/>
    <x v="20"/>
    <s v="Profit"/>
  </r>
  <r>
    <s v="ORD-102093"/>
    <x v="222"/>
    <s v="CUST-1925"/>
    <x v="0"/>
    <x v="1"/>
    <s v="Goa"/>
    <x v="0"/>
    <x v="0"/>
    <x v="0"/>
    <n v="2"/>
    <n v="39458.949999999997"/>
    <n v="0.1"/>
    <n v="71026.11"/>
    <n v="42394.22"/>
    <n v="28631.89"/>
    <s v="UPI"/>
    <x v="0"/>
    <n v="0.40311781118239476"/>
    <x v="27"/>
    <s v="Profit"/>
  </r>
  <r>
    <s v="ORD-102094"/>
    <x v="862"/>
    <s v="CUST-1449"/>
    <x v="0"/>
    <x v="2"/>
    <s v="Bihar"/>
    <x v="0"/>
    <x v="0"/>
    <x v="11"/>
    <n v="5"/>
    <n v="1751.88"/>
    <n v="0.1"/>
    <n v="7883.46"/>
    <n v="5726.79"/>
    <n v="2156.67"/>
    <s v="Cash"/>
    <x v="0"/>
    <n v="0.27356896591090712"/>
    <x v="29"/>
    <s v="Profit"/>
  </r>
  <r>
    <s v="ORD-102095"/>
    <x v="863"/>
    <s v="CUST-1925"/>
    <x v="0"/>
    <x v="1"/>
    <s v="Madhya Pradesh"/>
    <x v="0"/>
    <x v="0"/>
    <x v="0"/>
    <n v="1"/>
    <n v="50354.61"/>
    <n v="0.15"/>
    <n v="42801.42"/>
    <n v="28172.48"/>
    <n v="14628.94"/>
    <s v="Debit Card"/>
    <x v="0"/>
    <n v="0.34178632391168334"/>
    <x v="17"/>
    <s v="Profit"/>
  </r>
  <r>
    <s v="ORD-102096"/>
    <x v="735"/>
    <s v="CUST-2818"/>
    <x v="0"/>
    <x v="4"/>
    <s v="Himachal Pradesh"/>
    <x v="0"/>
    <x v="1"/>
    <x v="14"/>
    <n v="2"/>
    <n v="459.35"/>
    <n v="0.25"/>
    <n v="689.03"/>
    <n v="666.25"/>
    <n v="22.78"/>
    <s v="Cash"/>
    <x v="0"/>
    <n v="3.3060969769095686E-2"/>
    <x v="18"/>
    <s v="Profit"/>
  </r>
  <r>
    <s v="ORD-102097"/>
    <x v="864"/>
    <s v="CUST-2832"/>
    <x v="0"/>
    <x v="3"/>
    <s v="Chhattisgarh"/>
    <x v="1"/>
    <x v="0"/>
    <x v="2"/>
    <n v="4"/>
    <n v="7028.87"/>
    <n v="0.05"/>
    <n v="26709.71"/>
    <n v="16988.599999999999"/>
    <n v="9721.11"/>
    <s v="Cash"/>
    <x v="0"/>
    <n v="0.36395415749553256"/>
    <x v="30"/>
    <s v="Profit"/>
  </r>
  <r>
    <s v="ORD-102098"/>
    <x v="23"/>
    <s v="CUST-1483"/>
    <x v="0"/>
    <x v="2"/>
    <s v="Odisha"/>
    <x v="2"/>
    <x v="0"/>
    <x v="1"/>
    <n v="3"/>
    <n v="1276.79"/>
    <n v="0.2"/>
    <n v="3064.3"/>
    <n v="2930.89"/>
    <n v="133.41"/>
    <s v="UPI"/>
    <x v="0"/>
    <n v="4.3536859968018794E-2"/>
    <x v="15"/>
    <s v="Profit"/>
  </r>
  <r>
    <s v="ORD-102099"/>
    <x v="865"/>
    <s v="CUST-3193"/>
    <x v="0"/>
    <x v="4"/>
    <s v="Himachal Pradesh"/>
    <x v="0"/>
    <x v="0"/>
    <x v="11"/>
    <n v="4"/>
    <n v="3173.82"/>
    <n v="0"/>
    <n v="12695.28"/>
    <n v="7648.4"/>
    <n v="5046.88"/>
    <s v="Cash"/>
    <x v="0"/>
    <n v="0.39753987308669048"/>
    <x v="20"/>
    <s v="Profit"/>
  </r>
  <r>
    <s v="ORD-102100"/>
    <x v="722"/>
    <s v="CUST-2953"/>
    <x v="1"/>
    <x v="3"/>
    <s v="Chhattisgarh"/>
    <x v="1"/>
    <x v="2"/>
    <x v="12"/>
    <n v="5"/>
    <n v="13023.59"/>
    <n v="0"/>
    <n v="65117.95"/>
    <n v="41659.519999999997"/>
    <n v="23458.43"/>
    <s v="Net Banking"/>
    <x v="0"/>
    <n v="0.36024521656471065"/>
    <x v="8"/>
    <s v="Profit"/>
  </r>
  <r>
    <s v="ORD-102101"/>
    <x v="267"/>
    <s v="CUST-1030"/>
    <x v="0"/>
    <x v="3"/>
    <s v="Uttar Pradesh"/>
    <x v="0"/>
    <x v="0"/>
    <x v="8"/>
    <n v="6"/>
    <n v="22522.25"/>
    <n v="0.15"/>
    <n v="114863.47"/>
    <n v="86565.31"/>
    <n v="28298.16"/>
    <s v="Debit Card"/>
    <x v="1"/>
    <n v="0.24636344348642783"/>
    <x v="19"/>
    <s v="Profit"/>
  </r>
  <r>
    <s v="ORD-102102"/>
    <x v="154"/>
    <s v="CUST-2709"/>
    <x v="0"/>
    <x v="4"/>
    <s v="Himachal Pradesh"/>
    <x v="2"/>
    <x v="2"/>
    <x v="9"/>
    <n v="1"/>
    <n v="8476.08"/>
    <n v="0"/>
    <n v="8476.08"/>
    <n v="4431.91"/>
    <n v="4044.17"/>
    <s v="Cash"/>
    <x v="0"/>
    <n v="0.47712739851440761"/>
    <x v="18"/>
    <s v="Profit"/>
  </r>
  <r>
    <s v="ORD-102103"/>
    <x v="670"/>
    <s v="CUST-1777"/>
    <x v="1"/>
    <x v="4"/>
    <s v="Delhi"/>
    <x v="2"/>
    <x v="1"/>
    <x v="13"/>
    <n v="10"/>
    <n v="113.71"/>
    <n v="0.05"/>
    <n v="1080.24"/>
    <n v="723.12"/>
    <n v="357.12"/>
    <s v="UPI"/>
    <x v="0"/>
    <n v="0.33059320151077537"/>
    <x v="4"/>
    <s v="Profit"/>
  </r>
  <r>
    <s v="ORD-102104"/>
    <x v="242"/>
    <s v="CUST-1031"/>
    <x v="0"/>
    <x v="2"/>
    <s v="West Bengal"/>
    <x v="2"/>
    <x v="1"/>
    <x v="13"/>
    <n v="2"/>
    <n v="210.95"/>
    <n v="0.1"/>
    <n v="379.71"/>
    <n v="345.46"/>
    <n v="34.25"/>
    <s v="Cash"/>
    <x v="0"/>
    <n v="9.0200416107029058E-2"/>
    <x v="27"/>
    <s v="Profit"/>
  </r>
  <r>
    <s v="ORD-102105"/>
    <x v="784"/>
    <s v="CUST-1166"/>
    <x v="1"/>
    <x v="3"/>
    <s v="Chhattisgarh"/>
    <x v="2"/>
    <x v="0"/>
    <x v="1"/>
    <n v="3"/>
    <n v="1126.53"/>
    <n v="0.15"/>
    <n v="2872.65"/>
    <n v="2644.65"/>
    <n v="228"/>
    <s v="Cash"/>
    <x v="2"/>
    <n v="7.9369223539240766E-2"/>
    <x v="31"/>
    <s v="Profit"/>
  </r>
  <r>
    <s v="ORD-102106"/>
    <x v="118"/>
    <s v="CUST-1897"/>
    <x v="2"/>
    <x v="1"/>
    <s v="Rajasthan"/>
    <x v="2"/>
    <x v="1"/>
    <x v="3"/>
    <n v="1"/>
    <n v="56.26"/>
    <n v="0.15"/>
    <n v="47.82"/>
    <n v="39.64"/>
    <n v="8.18"/>
    <s v="UPI"/>
    <x v="0"/>
    <n v="0.17105813467168549"/>
    <x v="12"/>
    <s v="Profit"/>
  </r>
  <r>
    <s v="ORD-102107"/>
    <x v="216"/>
    <s v="CUST-1848"/>
    <x v="1"/>
    <x v="0"/>
    <s v="Karnataka"/>
    <x v="0"/>
    <x v="0"/>
    <x v="11"/>
    <n v="3"/>
    <n v="2552.67"/>
    <n v="0.15"/>
    <n v="6509.31"/>
    <n v="4582.2"/>
    <n v="1927.11"/>
    <s v="Debit Card"/>
    <x v="0"/>
    <n v="0.29605442051461672"/>
    <x v="5"/>
    <s v="Profit"/>
  </r>
  <r>
    <s v="ORD-102108"/>
    <x v="235"/>
    <s v="CUST-3283"/>
    <x v="2"/>
    <x v="2"/>
    <s v="Jharkhand"/>
    <x v="2"/>
    <x v="2"/>
    <x v="9"/>
    <n v="10"/>
    <n v="8507.77"/>
    <n v="0.05"/>
    <n v="80823.820000000007"/>
    <n v="69028.77"/>
    <n v="11795.05"/>
    <s v="UPI"/>
    <x v="0"/>
    <n v="0.1459353195629704"/>
    <x v="18"/>
    <s v="Profit"/>
  </r>
  <r>
    <s v="ORD-102109"/>
    <x v="856"/>
    <s v="CUST-2888"/>
    <x v="2"/>
    <x v="0"/>
    <s v="Tamil Nadu"/>
    <x v="0"/>
    <x v="2"/>
    <x v="12"/>
    <n v="4"/>
    <n v="8498.0300000000007"/>
    <n v="0.1"/>
    <n v="30592.91"/>
    <n v="26109.35"/>
    <n v="4483.5600000000004"/>
    <s v="UPI"/>
    <x v="0"/>
    <n v="0.14655552544690911"/>
    <x v="1"/>
    <s v="Profit"/>
  </r>
  <r>
    <s v="ORD-102110"/>
    <x v="732"/>
    <s v="CUST-1070"/>
    <x v="1"/>
    <x v="2"/>
    <s v="Bihar"/>
    <x v="0"/>
    <x v="1"/>
    <x v="7"/>
    <n v="1"/>
    <n v="342.29"/>
    <n v="0.1"/>
    <n v="308.06"/>
    <n v="252.75"/>
    <n v="55.31"/>
    <s v="Cash"/>
    <x v="0"/>
    <n v="0.17954294617931571"/>
    <x v="11"/>
    <s v="Profit"/>
  </r>
  <r>
    <s v="ORD-102111"/>
    <x v="356"/>
    <s v="CUST-2798"/>
    <x v="1"/>
    <x v="2"/>
    <s v="Jharkhand"/>
    <x v="0"/>
    <x v="0"/>
    <x v="11"/>
    <n v="3"/>
    <n v="1325.32"/>
    <n v="0.25"/>
    <n v="2981.97"/>
    <n v="2208.04"/>
    <n v="773.93"/>
    <s v="Credit Card"/>
    <x v="0"/>
    <n v="0.25953648091697773"/>
    <x v="21"/>
    <s v="Profit"/>
  </r>
  <r>
    <s v="ORD-102112"/>
    <x v="23"/>
    <s v="CUST-3263"/>
    <x v="1"/>
    <x v="0"/>
    <s v="Telangana"/>
    <x v="0"/>
    <x v="0"/>
    <x v="2"/>
    <n v="4"/>
    <n v="11652.1"/>
    <n v="0.2"/>
    <n v="37286.720000000001"/>
    <n v="34857.1"/>
    <n v="2429.62"/>
    <s v="UPI"/>
    <x v="0"/>
    <n v="6.5160464637275678E-2"/>
    <x v="15"/>
    <s v="Profit"/>
  </r>
  <r>
    <s v="ORD-102113"/>
    <x v="761"/>
    <s v="CUST-2314"/>
    <x v="1"/>
    <x v="3"/>
    <s v="Madhya Pradesh"/>
    <x v="0"/>
    <x v="1"/>
    <x v="7"/>
    <n v="3"/>
    <n v="475.06"/>
    <n v="0.05"/>
    <n v="1353.92"/>
    <n v="1026.43"/>
    <n v="327.49"/>
    <s v="Net Banking"/>
    <x v="2"/>
    <n v="0.24188282911841172"/>
    <x v="6"/>
    <s v="Profit"/>
  </r>
  <r>
    <s v="ORD-102114"/>
    <x v="520"/>
    <s v="CUST-1827"/>
    <x v="2"/>
    <x v="2"/>
    <s v="Assam"/>
    <x v="0"/>
    <x v="0"/>
    <x v="11"/>
    <n v="4"/>
    <n v="650.71"/>
    <n v="0.05"/>
    <n v="2472.6999999999998"/>
    <n v="1372.41"/>
    <n v="1100.29"/>
    <s v="Credit Card"/>
    <x v="0"/>
    <n v="0.44497512840215153"/>
    <x v="4"/>
    <s v="Profit"/>
  </r>
  <r>
    <s v="ORD-102115"/>
    <x v="727"/>
    <s v="CUST-1221"/>
    <x v="0"/>
    <x v="3"/>
    <s v="Chhattisgarh"/>
    <x v="0"/>
    <x v="2"/>
    <x v="10"/>
    <n v="1"/>
    <n v="11290.8"/>
    <n v="0.05"/>
    <n v="10726.26"/>
    <n v="6793.09"/>
    <n v="3933.17"/>
    <s v="Cash"/>
    <x v="0"/>
    <n v="0.36668605832787943"/>
    <x v="28"/>
    <s v="Profit"/>
  </r>
  <r>
    <s v="ORD-102116"/>
    <x v="343"/>
    <s v="CUST-2636"/>
    <x v="0"/>
    <x v="3"/>
    <s v="Rajasthan"/>
    <x v="0"/>
    <x v="2"/>
    <x v="12"/>
    <n v="2"/>
    <n v="11767.72"/>
    <n v="0.1"/>
    <n v="21181.9"/>
    <n v="16445.11"/>
    <n v="4736.79"/>
    <s v="Cash"/>
    <x v="0"/>
    <n v="0.22362441518466236"/>
    <x v="10"/>
    <s v="Profit"/>
  </r>
  <r>
    <s v="ORD-102117"/>
    <x v="319"/>
    <s v="CUST-3038"/>
    <x v="0"/>
    <x v="3"/>
    <s v="Chhattisgarh"/>
    <x v="0"/>
    <x v="1"/>
    <x v="7"/>
    <n v="5"/>
    <n v="221.76"/>
    <n v="0.2"/>
    <n v="887.04"/>
    <n v="883.83"/>
    <n v="3.21"/>
    <s v="Cash"/>
    <x v="0"/>
    <n v="3.6187770562770565E-3"/>
    <x v="22"/>
    <s v="Profit"/>
  </r>
  <r>
    <s v="ORD-102118"/>
    <x v="277"/>
    <s v="CUST-2555"/>
    <x v="1"/>
    <x v="0"/>
    <s v="Tamil Nadu"/>
    <x v="1"/>
    <x v="1"/>
    <x v="5"/>
    <n v="1"/>
    <n v="391.68"/>
    <n v="0.1"/>
    <n v="352.51"/>
    <n v="218.05"/>
    <n v="134.46"/>
    <s v="Cash"/>
    <x v="0"/>
    <n v="0.38143598763155656"/>
    <x v="5"/>
    <s v="Profit"/>
  </r>
  <r>
    <s v="ORD-102119"/>
    <x v="182"/>
    <s v="CUST-2204"/>
    <x v="1"/>
    <x v="4"/>
    <s v="Haryana"/>
    <x v="1"/>
    <x v="2"/>
    <x v="16"/>
    <n v="2"/>
    <n v="6722.76"/>
    <n v="0"/>
    <n v="13445.52"/>
    <n v="9134.9599999999991"/>
    <n v="4310.5600000000004"/>
    <s v="Debit Card"/>
    <x v="2"/>
    <n v="0.32059451772783798"/>
    <x v="24"/>
    <s v="Profit"/>
  </r>
  <r>
    <s v="ORD-102120"/>
    <x v="88"/>
    <s v="CUST-1676"/>
    <x v="0"/>
    <x v="4"/>
    <s v="Himachal Pradesh"/>
    <x v="0"/>
    <x v="1"/>
    <x v="13"/>
    <n v="3"/>
    <n v="125.81"/>
    <m/>
    <n v="358.56"/>
    <n v="265.88"/>
    <n v="92.68"/>
    <s v="UPI"/>
    <x v="0"/>
    <n v="0.25847835787594825"/>
    <x v="14"/>
    <s v="Profit"/>
  </r>
  <r>
    <s v="ORD-102121"/>
    <x v="847"/>
    <s v="CUST-2807"/>
    <x v="1"/>
    <x v="1"/>
    <s v="Rajasthan"/>
    <x v="0"/>
    <x v="0"/>
    <x v="0"/>
    <n v="1"/>
    <n v="45496.01"/>
    <n v="0.1"/>
    <n v="40946.410000000003"/>
    <n v="29098.94"/>
    <n v="11847.47"/>
    <s v="Credit Card"/>
    <x v="0"/>
    <n v="0.28934087261862512"/>
    <x v="24"/>
    <s v="Profit"/>
  </r>
  <r>
    <s v="ORD-102122"/>
    <x v="866"/>
    <s v="CUST-1238"/>
    <x v="1"/>
    <x v="3"/>
    <s v="Rajasthan"/>
    <x v="1"/>
    <x v="0"/>
    <x v="0"/>
    <n v="5"/>
    <n v="93042.559999999998"/>
    <n v="0.1"/>
    <n v="418691.52"/>
    <n v="322790.48"/>
    <n v="95901.04"/>
    <s v="Credit Card"/>
    <x v="0"/>
    <n v="0.22904939655811513"/>
    <x v="29"/>
    <s v="Profit"/>
  </r>
  <r>
    <s v="ORD-102123"/>
    <x v="272"/>
    <s v="CUST-2266"/>
    <x v="0"/>
    <x v="4"/>
    <s v="Uttar Pradesh"/>
    <x v="2"/>
    <x v="2"/>
    <x v="10"/>
    <n v="2"/>
    <n v="5307.61"/>
    <n v="0"/>
    <n v="10615.22"/>
    <n v="7525.39"/>
    <n v="3089.83"/>
    <s v="UPI"/>
    <x v="0"/>
    <n v="0.29107545580779298"/>
    <x v="13"/>
    <s v="Profit"/>
  </r>
  <r>
    <s v="ORD-102124"/>
    <x v="2"/>
    <s v="CUST-1004"/>
    <x v="0"/>
    <x v="4"/>
    <s v="Punjab"/>
    <x v="2"/>
    <x v="1"/>
    <x v="14"/>
    <n v="3"/>
    <n v="309.08999999999997"/>
    <n v="0"/>
    <n v="927.27"/>
    <n v="542.22"/>
    <n v="385.05"/>
    <s v="Credit Card"/>
    <x v="0"/>
    <n v="0.41525122132712156"/>
    <x v="2"/>
    <s v="Profit"/>
  </r>
  <r>
    <s v="ORD-102125"/>
    <x v="178"/>
    <s v="CUST-2639"/>
    <x v="0"/>
    <x v="3"/>
    <s v="Madhya Pradesh"/>
    <x v="2"/>
    <x v="1"/>
    <x v="7"/>
    <n v="1"/>
    <n v="541.20000000000005"/>
    <n v="0"/>
    <n v="541.20000000000005"/>
    <n v="361.7"/>
    <n v="179.5"/>
    <s v="Net Banking"/>
    <x v="0"/>
    <n v="0.33167036215816703"/>
    <x v="24"/>
    <s v="Profit"/>
  </r>
  <r>
    <s v="ORD-102126"/>
    <x v="833"/>
    <s v="CUST-2731"/>
    <x v="2"/>
    <x v="0"/>
    <s v="Telangana"/>
    <x v="0"/>
    <x v="0"/>
    <x v="8"/>
    <n v="2"/>
    <n v="17650.330000000002"/>
    <n v="0.1"/>
    <n v="31770.59"/>
    <n v="28629.89"/>
    <n v="3140.7"/>
    <s v="Debit Card"/>
    <x v="1"/>
    <n v="9.8855576808614495E-2"/>
    <x v="11"/>
    <s v="Profit"/>
  </r>
  <r>
    <s v="ORD-102127"/>
    <x v="448"/>
    <s v="CUST-2227"/>
    <x v="0"/>
    <x v="2"/>
    <s v="Odisha"/>
    <x v="0"/>
    <x v="2"/>
    <x v="10"/>
    <n v="1"/>
    <n v="7614.73"/>
    <n v="0.05"/>
    <n v="7233.99"/>
    <n v="5439.15"/>
    <n v="1794.84"/>
    <s v="UPI"/>
    <x v="1"/>
    <n v="0.2481120377550978"/>
    <x v="30"/>
    <s v="Profit"/>
  </r>
  <r>
    <s v="ORD-102128"/>
    <x v="193"/>
    <s v="CUST-2006"/>
    <x v="2"/>
    <x v="1"/>
    <s v="Madhya Pradesh"/>
    <x v="0"/>
    <x v="2"/>
    <x v="10"/>
    <n v="1"/>
    <n v="8525.5"/>
    <n v="0.25"/>
    <n v="6394.12"/>
    <n v="5527.54"/>
    <n v="866.58"/>
    <s v="Debit Card"/>
    <x v="0"/>
    <n v="0.1355276410201873"/>
    <x v="10"/>
    <s v="Profit"/>
  </r>
  <r>
    <s v="ORD-102129"/>
    <x v="119"/>
    <s v="CUST-3417"/>
    <x v="0"/>
    <x v="0"/>
    <s v="Andhra Pradesh"/>
    <x v="1"/>
    <x v="2"/>
    <x v="9"/>
    <n v="1"/>
    <n v="8179.46"/>
    <n v="0.1"/>
    <n v="7361.51"/>
    <n v="5376.89"/>
    <n v="1984.62"/>
    <s v="Cash"/>
    <x v="0"/>
    <n v="0.26959414576628976"/>
    <x v="16"/>
    <s v="Profit"/>
  </r>
  <r>
    <s v="ORD-102130"/>
    <x v="867"/>
    <s v="CUST-2392"/>
    <x v="1"/>
    <x v="1"/>
    <s v="Madhya Pradesh"/>
    <x v="0"/>
    <x v="1"/>
    <x v="14"/>
    <n v="1"/>
    <n v="427.13"/>
    <n v="0.05"/>
    <n v="405.77"/>
    <n v="315.64999999999998"/>
    <n v="90.12"/>
    <s v="Debit Card"/>
    <x v="0"/>
    <n v="0.2220962614288883"/>
    <x v="15"/>
    <s v="Profit"/>
  </r>
  <r>
    <s v="ORD-102131"/>
    <x v="594"/>
    <s v="CUST-3407"/>
    <x v="0"/>
    <x v="4"/>
    <s v="Punjab"/>
    <x v="2"/>
    <x v="0"/>
    <x v="6"/>
    <n v="1"/>
    <n v="2077.04"/>
    <n v="0.05"/>
    <n v="1973.19"/>
    <n v="1571.18"/>
    <n v="402.01"/>
    <s v="Net Banking"/>
    <x v="0"/>
    <n v="0.20373608218164493"/>
    <x v="11"/>
    <s v="Profit"/>
  </r>
  <r>
    <s v="ORD-102132"/>
    <x v="4"/>
    <s v="CUST-2206"/>
    <x v="2"/>
    <x v="4"/>
    <s v="Haryana"/>
    <x v="2"/>
    <x v="1"/>
    <x v="5"/>
    <n v="1"/>
    <n v="189.06"/>
    <n v="0.15"/>
    <n v="160.69999999999999"/>
    <n v="116.54"/>
    <n v="44.16"/>
    <s v="Cash"/>
    <x v="0"/>
    <n v="0.27479775980087118"/>
    <x v="0"/>
    <s v="Profit"/>
  </r>
  <r>
    <s v="ORD-102133"/>
    <x v="343"/>
    <s v="CUST-1824"/>
    <x v="0"/>
    <x v="0"/>
    <s v="Tamil Nadu"/>
    <x v="0"/>
    <x v="1"/>
    <x v="4"/>
    <n v="8"/>
    <n v="139.38999999999999"/>
    <n v="0"/>
    <n v="1115.1199999999999"/>
    <n v="679.14"/>
    <n v="435.98"/>
    <s v="UPI"/>
    <x v="0"/>
    <n v="0.39097137527799702"/>
    <x v="10"/>
    <s v="Profit"/>
  </r>
  <r>
    <s v="ORD-102134"/>
    <x v="394"/>
    <s v="CUST-1211"/>
    <x v="0"/>
    <x v="0"/>
    <s v="Kerala"/>
    <x v="0"/>
    <x v="1"/>
    <x v="13"/>
    <n v="2"/>
    <n v="189.12"/>
    <n v="0.2"/>
    <n v="302.58999999999997"/>
    <n v="260.08999999999997"/>
    <n v="42.5"/>
    <s v="UPI"/>
    <x v="2"/>
    <n v="0.14045407977791732"/>
    <x v="28"/>
    <s v="Profit"/>
  </r>
  <r>
    <s v="ORD-102135"/>
    <x v="166"/>
    <s v="CUST-3122"/>
    <x v="0"/>
    <x v="3"/>
    <s v="Rajasthan"/>
    <x v="0"/>
    <x v="2"/>
    <x v="9"/>
    <n v="1"/>
    <n v="9079.1299999999992"/>
    <n v="0.1"/>
    <n v="8171.22"/>
    <n v="6380.61"/>
    <n v="1790.61"/>
    <s v="Cash"/>
    <x v="0"/>
    <n v="0.21913618774185492"/>
    <x v="10"/>
    <s v="Profit"/>
  </r>
  <r>
    <s v="ORD-102136"/>
    <x v="780"/>
    <s v="CUST-1791"/>
    <x v="1"/>
    <x v="0"/>
    <s v="Tamil Nadu"/>
    <x v="2"/>
    <x v="0"/>
    <x v="1"/>
    <n v="5"/>
    <n v="1039.3900000000001"/>
    <n v="0.1"/>
    <n v="4677.26"/>
    <n v="3887.16"/>
    <n v="790.1"/>
    <s v="Debit Card"/>
    <x v="0"/>
    <n v="0.16892368608971919"/>
    <x v="31"/>
    <s v="Profit"/>
  </r>
  <r>
    <s v="ORD-102137"/>
    <x v="868"/>
    <s v="CUST-1529"/>
    <x v="0"/>
    <x v="4"/>
    <s v="Haryana"/>
    <x v="1"/>
    <x v="2"/>
    <x v="16"/>
    <n v="2"/>
    <n v="10759.28"/>
    <n v="0"/>
    <n v="21518.560000000001"/>
    <n v="14387.47"/>
    <n v="7131.09"/>
    <s v="Debit Card"/>
    <x v="0"/>
    <n v="0.33139252812455849"/>
    <x v="23"/>
    <s v="Profit"/>
  </r>
  <r>
    <s v="ORD-102138"/>
    <x v="203"/>
    <s v="CUST-2694"/>
    <x v="1"/>
    <x v="2"/>
    <s v="Jharkhand"/>
    <x v="2"/>
    <x v="0"/>
    <x v="6"/>
    <n v="5"/>
    <n v="7236.53"/>
    <n v="0.25"/>
    <n v="27136.99"/>
    <n v="26483.52"/>
    <n v="653.47"/>
    <s v="UPI"/>
    <x v="0"/>
    <n v="2.4080415698277517E-2"/>
    <x v="16"/>
    <s v="Profit"/>
  </r>
  <r>
    <s v="ORD-102139"/>
    <x v="214"/>
    <s v="CUST-3415"/>
    <x v="0"/>
    <x v="2"/>
    <s v="Bihar"/>
    <x v="1"/>
    <x v="1"/>
    <x v="13"/>
    <n v="3"/>
    <n v="157.38"/>
    <n v="0.1"/>
    <n v="424.93"/>
    <n v="361.82"/>
    <n v="63.11"/>
    <s v="Debit Card"/>
    <x v="0"/>
    <n v="0.14851857953074624"/>
    <x v="3"/>
    <s v="Profit"/>
  </r>
  <r>
    <s v="ORD-102140"/>
    <x v="767"/>
    <s v="CUST-3039"/>
    <x v="1"/>
    <x v="3"/>
    <s v="Chhattisgarh"/>
    <x v="2"/>
    <x v="0"/>
    <x v="0"/>
    <n v="3"/>
    <n v="71014.09"/>
    <n v="0.05"/>
    <n v="202390.16"/>
    <n v="124050.98"/>
    <n v="78339.179999999993"/>
    <s v="UPI"/>
    <x v="0"/>
    <n v="0.38707010261763708"/>
    <x v="30"/>
    <s v="Profit"/>
  </r>
  <r>
    <s v="ORD-102141"/>
    <x v="418"/>
    <s v="CUST-1917"/>
    <x v="0"/>
    <x v="1"/>
    <s v="Goa"/>
    <x v="2"/>
    <x v="1"/>
    <x v="7"/>
    <n v="3"/>
    <n v="573.71"/>
    <n v="0.15"/>
    <n v="1462.96"/>
    <n v="1145.7"/>
    <n v="317.26"/>
    <s v="UPI"/>
    <x v="0"/>
    <n v="0.21686170503636462"/>
    <x v="14"/>
    <s v="Profit"/>
  </r>
  <r>
    <s v="ORD-102142"/>
    <x v="557"/>
    <s v="CUST-2388"/>
    <x v="0"/>
    <x v="2"/>
    <s v="West Bengal"/>
    <x v="1"/>
    <x v="1"/>
    <x v="7"/>
    <n v="2"/>
    <n v="545.79"/>
    <n v="0"/>
    <n v="1091.58"/>
    <n v="771.11"/>
    <n v="320.47000000000003"/>
    <s v="Net Banking"/>
    <x v="0"/>
    <n v="0.29358361274482864"/>
    <x v="16"/>
    <s v="Profit"/>
  </r>
  <r>
    <s v="ORD-102143"/>
    <x v="139"/>
    <s v="CUST-3134"/>
    <x v="0"/>
    <x v="1"/>
    <s v="Goa"/>
    <x v="1"/>
    <x v="0"/>
    <x v="11"/>
    <n v="4"/>
    <n v="2425.1"/>
    <n v="0.05"/>
    <n v="9215.3799999999992"/>
    <n v="7900.28"/>
    <n v="1315.1"/>
    <s v="Credit Card"/>
    <x v="0"/>
    <n v="0.14270708315880626"/>
    <x v="14"/>
    <s v="Profit"/>
  </r>
  <r>
    <s v="ORD-102144"/>
    <x v="307"/>
    <s v="CUST-2300"/>
    <x v="0"/>
    <x v="2"/>
    <s v="West Bengal"/>
    <x v="1"/>
    <x v="1"/>
    <x v="7"/>
    <n v="2"/>
    <n v="157.66"/>
    <n v="0.15"/>
    <n v="268.02"/>
    <n v="235.01"/>
    <n v="33.01"/>
    <s v="Debit Card"/>
    <x v="0"/>
    <n v="0.1231624505633908"/>
    <x v="25"/>
    <s v="Profit"/>
  </r>
  <r>
    <s v="ORD-102145"/>
    <x v="422"/>
    <s v="CUST-2628"/>
    <x v="2"/>
    <x v="3"/>
    <s v="Uttar Pradesh"/>
    <x v="2"/>
    <x v="2"/>
    <x v="10"/>
    <n v="4"/>
    <n v="10888.52"/>
    <n v="0.25"/>
    <n v="32665.56"/>
    <n v="29202.07"/>
    <n v="3463.49"/>
    <s v="Net Banking"/>
    <x v="0"/>
    <n v="0.10602879607758139"/>
    <x v="25"/>
    <s v="Profit"/>
  </r>
  <r>
    <s v="ORD-102146"/>
    <x v="103"/>
    <s v="CUST-3054"/>
    <x v="0"/>
    <x v="3"/>
    <s v="Chhattisgarh"/>
    <x v="0"/>
    <x v="0"/>
    <x v="6"/>
    <n v="2"/>
    <n v="3848.12"/>
    <n v="0.25"/>
    <n v="5772.18"/>
    <n v="6162.31"/>
    <n v="-390.13"/>
    <s v="Net Banking"/>
    <x v="2"/>
    <n v="-6.7587982356752563E-2"/>
    <x v="5"/>
    <s v="Loss"/>
  </r>
  <r>
    <s v="ORD-102147"/>
    <x v="512"/>
    <s v="CUST-2344"/>
    <x v="1"/>
    <x v="3"/>
    <s v="Rajasthan"/>
    <x v="0"/>
    <x v="1"/>
    <x v="13"/>
    <n v="1"/>
    <n v="242.99"/>
    <n v="0.25"/>
    <n v="182.24"/>
    <n v="182.88"/>
    <n v="-0.64"/>
    <s v="Credit Card"/>
    <x v="0"/>
    <n v="-3.5118525021949078E-3"/>
    <x v="26"/>
    <s v="Loss"/>
  </r>
  <r>
    <s v="ORD-102148"/>
    <x v="126"/>
    <s v="CUST-1291"/>
    <x v="2"/>
    <x v="1"/>
    <s v="Rajasthan"/>
    <x v="0"/>
    <x v="0"/>
    <x v="11"/>
    <n v="1"/>
    <n v="685.54"/>
    <n v="0.05"/>
    <n v="651.26"/>
    <n v="476"/>
    <n v="175.26"/>
    <s v="Credit Card"/>
    <x v="0"/>
    <n v="0.26910911156834444"/>
    <x v="32"/>
    <s v="Profit"/>
  </r>
  <r>
    <s v="ORD-102149"/>
    <x v="155"/>
    <s v="CUST-1471"/>
    <x v="1"/>
    <x v="4"/>
    <s v="Delhi"/>
    <x v="2"/>
    <x v="0"/>
    <x v="1"/>
    <n v="2"/>
    <n v="1388.77"/>
    <n v="0.05"/>
    <n v="2638.66"/>
    <n v="1757.87"/>
    <n v="880.79"/>
    <s v="Debit Card"/>
    <x v="0"/>
    <n v="0.33380200556342993"/>
    <x v="0"/>
    <s v="Profit"/>
  </r>
  <r>
    <s v="ORD-102150"/>
    <x v="396"/>
    <s v="CUST-2840"/>
    <x v="1"/>
    <x v="3"/>
    <s v="Madhya Pradesh"/>
    <x v="1"/>
    <x v="0"/>
    <x v="8"/>
    <n v="3"/>
    <n v="17702.27"/>
    <n v="0"/>
    <n v="53106.81"/>
    <n v="42308.72"/>
    <n v="10798.09"/>
    <s v="Cash"/>
    <x v="0"/>
    <n v="0.20332778413917163"/>
    <x v="6"/>
    <s v="Profit"/>
  </r>
  <r>
    <s v="ORD-102151"/>
    <x v="869"/>
    <s v="CUST-2004"/>
    <x v="1"/>
    <x v="0"/>
    <s v="Telangana"/>
    <x v="0"/>
    <x v="2"/>
    <x v="10"/>
    <n v="5"/>
    <n v="7912.15"/>
    <n v="0"/>
    <n v="39560.75"/>
    <n v="31762.01"/>
    <n v="7798.74"/>
    <s v="Credit Card"/>
    <x v="0"/>
    <n v="0.19713326971809178"/>
    <x v="30"/>
    <s v="Profit"/>
  </r>
  <r>
    <s v="ORD-102152"/>
    <x v="868"/>
    <s v="CUST-1725"/>
    <x v="1"/>
    <x v="0"/>
    <s v="Kerala"/>
    <x v="0"/>
    <x v="1"/>
    <x v="5"/>
    <n v="3"/>
    <n v="75.77"/>
    <n v="0"/>
    <n v="227.31"/>
    <n v="124.15"/>
    <n v="103.16"/>
    <s v="Credit Card"/>
    <x v="0"/>
    <n v="0.45382957195020013"/>
    <x v="23"/>
    <s v="Profit"/>
  </r>
  <r>
    <s v="ORD-102153"/>
    <x v="681"/>
    <s v="CUST-3368"/>
    <x v="2"/>
    <x v="1"/>
    <s v="Gujarat"/>
    <x v="0"/>
    <x v="1"/>
    <x v="13"/>
    <n v="3"/>
    <n v="87.9"/>
    <n v="0"/>
    <n v="263.7"/>
    <n v="156.47999999999999"/>
    <n v="107.22"/>
    <s v="Debit Card"/>
    <x v="0"/>
    <n v="0.40659840728100116"/>
    <x v="24"/>
    <s v="Profit"/>
  </r>
  <r>
    <s v="ORD-102154"/>
    <x v="534"/>
    <s v="CUST-1108"/>
    <x v="1"/>
    <x v="1"/>
    <s v="Gujarat"/>
    <x v="0"/>
    <x v="1"/>
    <x v="5"/>
    <n v="8"/>
    <n v="397.3"/>
    <n v="0.2"/>
    <n v="2542.7199999999998"/>
    <n v="2111.69"/>
    <n v="431.03"/>
    <s v="Credit Card"/>
    <x v="0"/>
    <n v="0.16951532217467907"/>
    <x v="30"/>
    <s v="Profit"/>
  </r>
  <r>
    <s v="ORD-102155"/>
    <x v="140"/>
    <s v="CUST-1603"/>
    <x v="2"/>
    <x v="1"/>
    <s v="Madhya Pradesh"/>
    <x v="0"/>
    <x v="0"/>
    <x v="0"/>
    <n v="10"/>
    <n v="67797.789999999994"/>
    <n v="0.1"/>
    <n v="610180.11"/>
    <n v="528342.15"/>
    <n v="81837.960000000006"/>
    <s v="Net Banking"/>
    <x v="0"/>
    <n v="0.13412098929281718"/>
    <x v="16"/>
    <s v="Profit"/>
  </r>
  <r>
    <s v="ORD-102156"/>
    <x v="136"/>
    <s v="CUST-1056"/>
    <x v="1"/>
    <x v="4"/>
    <s v="Himachal Pradesh"/>
    <x v="2"/>
    <x v="0"/>
    <x v="2"/>
    <n v="4"/>
    <n v="17738.39"/>
    <n v="0.15"/>
    <n v="60310.53"/>
    <n v="45944.02"/>
    <n v="14366.51"/>
    <s v="Debit Card"/>
    <x v="0"/>
    <n v="0.2382089827431462"/>
    <x v="17"/>
    <s v="Profit"/>
  </r>
  <r>
    <s v="ORD-102157"/>
    <x v="481"/>
    <s v="CUST-1593"/>
    <x v="2"/>
    <x v="0"/>
    <s v="Kerala"/>
    <x v="0"/>
    <x v="1"/>
    <x v="7"/>
    <n v="1"/>
    <n v="103.2"/>
    <n v="0.1"/>
    <n v="92.88"/>
    <n v="83.74"/>
    <n v="9.14"/>
    <s v="UPI"/>
    <x v="0"/>
    <n v="9.8406546080964691E-2"/>
    <x v="26"/>
    <s v="Profit"/>
  </r>
  <r>
    <s v="ORD-102158"/>
    <x v="647"/>
    <s v="CUST-1252"/>
    <x v="0"/>
    <x v="1"/>
    <s v="Goa"/>
    <x v="0"/>
    <x v="2"/>
    <x v="15"/>
    <n v="5"/>
    <n v="12221.25"/>
    <n v="0.1"/>
    <n v="54995.62"/>
    <n v="44610.38"/>
    <n v="10385.24"/>
    <s v="Cash"/>
    <x v="0"/>
    <n v="0.18883758379303658"/>
    <x v="28"/>
    <s v="Profit"/>
  </r>
  <r>
    <s v="ORD-102159"/>
    <x v="520"/>
    <s v="CUST-2920"/>
    <x v="1"/>
    <x v="4"/>
    <s v="Himachal Pradesh"/>
    <x v="0"/>
    <x v="0"/>
    <x v="0"/>
    <n v="2"/>
    <n v="74119.02"/>
    <n v="0"/>
    <n v="148238.04"/>
    <n v="88363.32"/>
    <n v="59874.720000000001"/>
    <s v="Credit Card"/>
    <x v="0"/>
    <n v="0.40390927996619491"/>
    <x v="4"/>
    <s v="Profit"/>
  </r>
  <r>
    <s v="ORD-102160"/>
    <x v="605"/>
    <s v="CUST-2340"/>
    <x v="1"/>
    <x v="4"/>
    <s v="Punjab"/>
    <x v="0"/>
    <x v="2"/>
    <x v="15"/>
    <n v="1"/>
    <n v="12903.39"/>
    <n v="0.1"/>
    <n v="11613.05"/>
    <n v="8116.46"/>
    <n v="3496.59"/>
    <s v="UPI"/>
    <x v="0"/>
    <n v="0.30109144453868714"/>
    <x v="8"/>
    <s v="Profit"/>
  </r>
  <r>
    <s v="ORD-102161"/>
    <x v="686"/>
    <s v="CUST-1156"/>
    <x v="1"/>
    <x v="2"/>
    <s v="Odisha"/>
    <x v="0"/>
    <x v="1"/>
    <x v="3"/>
    <n v="2"/>
    <n v="92.67"/>
    <n v="0"/>
    <n v="185.34"/>
    <n v="118.85"/>
    <n v="66.489999999999995"/>
    <s v="Credit Card"/>
    <x v="0"/>
    <n v="0.3587460882702061"/>
    <x v="10"/>
    <s v="Profit"/>
  </r>
  <r>
    <s v="ORD-102162"/>
    <x v="690"/>
    <s v="CUST-1203"/>
    <x v="1"/>
    <x v="2"/>
    <s v="Assam"/>
    <x v="2"/>
    <x v="1"/>
    <x v="14"/>
    <n v="2"/>
    <n v="316.22000000000003"/>
    <n v="0.15"/>
    <n v="537.57000000000005"/>
    <n v="342.53"/>
    <n v="195.04"/>
    <s v="Credit Card"/>
    <x v="2"/>
    <n v="0.36281786558029649"/>
    <x v="6"/>
    <s v="Profit"/>
  </r>
  <r>
    <s v="ORD-102163"/>
    <x v="191"/>
    <s v="CUST-2276"/>
    <x v="2"/>
    <x v="1"/>
    <s v="Goa"/>
    <x v="0"/>
    <x v="1"/>
    <x v="14"/>
    <n v="2"/>
    <n v="287.38"/>
    <n v="0"/>
    <n v="574.76"/>
    <n v="389.13"/>
    <n v="185.63"/>
    <s v="Credit Card"/>
    <x v="0"/>
    <n v="0.322969587306006"/>
    <x v="22"/>
    <s v="Profit"/>
  </r>
  <r>
    <s v="ORD-102164"/>
    <x v="161"/>
    <s v="CUST-2687"/>
    <x v="0"/>
    <x v="1"/>
    <s v="Maharashtra"/>
    <x v="2"/>
    <x v="0"/>
    <x v="2"/>
    <n v="1"/>
    <n v="20343.419999999998"/>
    <n v="0.25"/>
    <n v="15257.56"/>
    <n v="16189.92"/>
    <n v="-932.36"/>
    <s v="Cash"/>
    <x v="0"/>
    <n v="-6.1108067082810101E-2"/>
    <x v="23"/>
    <s v="Loss"/>
  </r>
  <r>
    <s v="ORD-102165"/>
    <x v="717"/>
    <s v="CUST-1564"/>
    <x v="0"/>
    <x v="4"/>
    <s v="Delhi"/>
    <x v="2"/>
    <x v="0"/>
    <x v="6"/>
    <n v="4"/>
    <n v="2257.94"/>
    <n v="0.25"/>
    <n v="6773.82"/>
    <n v="6365.8"/>
    <n v="408.02"/>
    <s v="UPI"/>
    <x v="0"/>
    <n v="6.0234845330994921E-2"/>
    <x v="27"/>
    <s v="Profit"/>
  </r>
  <r>
    <s v="ORD-102166"/>
    <x v="854"/>
    <s v="CUST-2840"/>
    <x v="2"/>
    <x v="1"/>
    <s v="Madhya Pradesh"/>
    <x v="1"/>
    <x v="0"/>
    <x v="8"/>
    <n v="1"/>
    <n v="9900.06"/>
    <n v="0.1"/>
    <n v="8910.0499999999993"/>
    <n v="5814.44"/>
    <n v="3095.61"/>
    <s v="Debit Card"/>
    <x v="0"/>
    <n v="0.34742902677313825"/>
    <x v="14"/>
    <s v="Profit"/>
  </r>
  <r>
    <s v="ORD-102167"/>
    <x v="308"/>
    <s v="CUST-2992"/>
    <x v="2"/>
    <x v="2"/>
    <s v="Odisha"/>
    <x v="0"/>
    <x v="0"/>
    <x v="6"/>
    <n v="1"/>
    <n v="6770.75"/>
    <n v="0.1"/>
    <n v="6093.68"/>
    <n v="3531.15"/>
    <n v="2562.5300000000002"/>
    <s v="Net Banking"/>
    <x v="1"/>
    <n v="0.42052257420803196"/>
    <x v="0"/>
    <s v="Profit"/>
  </r>
  <r>
    <s v="ORD-102168"/>
    <x v="870"/>
    <s v="CUST-1644"/>
    <x v="2"/>
    <x v="3"/>
    <s v="Chhattisgarh"/>
    <x v="0"/>
    <x v="2"/>
    <x v="10"/>
    <n v="2"/>
    <n v="5712"/>
    <n v="0.1"/>
    <n v="10281.6"/>
    <n v="8094.97"/>
    <n v="2186.63"/>
    <s v="Credit Card"/>
    <x v="0"/>
    <n v="0.21267409741674448"/>
    <x v="30"/>
    <s v="Profit"/>
  </r>
  <r>
    <s v="ORD-102169"/>
    <x v="740"/>
    <s v="CUST-2159"/>
    <x v="0"/>
    <x v="2"/>
    <s v="Bihar"/>
    <x v="0"/>
    <x v="0"/>
    <x v="0"/>
    <n v="4"/>
    <n v="36876.92"/>
    <n v="0.2"/>
    <n v="118006.14"/>
    <n v="93929.66"/>
    <n v="24076.48"/>
    <s v="Credit Card"/>
    <x v="0"/>
    <n v="0.20402734976332587"/>
    <x v="4"/>
    <s v="Profit"/>
  </r>
  <r>
    <s v="ORD-102170"/>
    <x v="733"/>
    <s v="CUST-1685"/>
    <x v="2"/>
    <x v="2"/>
    <s v="Assam"/>
    <x v="0"/>
    <x v="0"/>
    <x v="6"/>
    <n v="3"/>
    <n v="5483.24"/>
    <n v="0.05"/>
    <n v="15627.23"/>
    <n v="13466.19"/>
    <n v="2161.04"/>
    <s v="Net Banking"/>
    <x v="0"/>
    <n v="0.13828682370452089"/>
    <x v="11"/>
    <s v="Profit"/>
  </r>
  <r>
    <s v="ORD-102171"/>
    <x v="327"/>
    <s v="CUST-1324"/>
    <x v="1"/>
    <x v="4"/>
    <s v="Uttar Pradesh"/>
    <x v="1"/>
    <x v="1"/>
    <x v="5"/>
    <n v="4"/>
    <n v="480.05"/>
    <n v="0.15"/>
    <n v="1632.17"/>
    <n v="1545.4"/>
    <n v="86.77"/>
    <s v="Debit Card"/>
    <x v="0"/>
    <n v="5.3162354411611532E-2"/>
    <x v="29"/>
    <s v="Profit"/>
  </r>
  <r>
    <s v="ORD-102172"/>
    <x v="644"/>
    <s v="CUST-2804"/>
    <x v="1"/>
    <x v="0"/>
    <s v="Andhra Pradesh"/>
    <x v="0"/>
    <x v="1"/>
    <x v="3"/>
    <n v="3"/>
    <n v="198.31"/>
    <n v="0"/>
    <n v="594.92999999999995"/>
    <n v="341.26"/>
    <n v="253.67"/>
    <s v="Cash"/>
    <x v="0"/>
    <n v="0.42638629754761065"/>
    <x v="30"/>
    <s v="Profit"/>
  </r>
  <r>
    <s v="ORD-102173"/>
    <x v="469"/>
    <s v="CUST-1103"/>
    <x v="0"/>
    <x v="4"/>
    <s v="Himachal Pradesh"/>
    <x v="2"/>
    <x v="1"/>
    <x v="14"/>
    <n v="2"/>
    <n v="197.79"/>
    <n v="0"/>
    <n v="395.58"/>
    <n v="319.33"/>
    <n v="76.25"/>
    <s v="Cash"/>
    <x v="0"/>
    <n v="0.19275494211031904"/>
    <x v="15"/>
    <s v="Profit"/>
  </r>
  <r>
    <s v="ORD-102174"/>
    <x v="259"/>
    <s v="CUST-2790"/>
    <x v="1"/>
    <x v="1"/>
    <s v="Maharashtra"/>
    <x v="0"/>
    <x v="0"/>
    <x v="11"/>
    <n v="1"/>
    <n v="2499.02"/>
    <n v="0.15"/>
    <n v="2124.17"/>
    <n v="1668.74"/>
    <n v="455.43"/>
    <s v="Credit Card"/>
    <x v="0"/>
    <n v="0.21440374357984529"/>
    <x v="7"/>
    <s v="Profit"/>
  </r>
  <r>
    <s v="ORD-102175"/>
    <x v="871"/>
    <s v="CUST-3343"/>
    <x v="0"/>
    <x v="2"/>
    <s v="Jharkhand"/>
    <x v="2"/>
    <x v="0"/>
    <x v="1"/>
    <n v="4"/>
    <n v="844.99"/>
    <n v="0.05"/>
    <n v="3210.96"/>
    <n v="1947.48"/>
    <n v="1263.48"/>
    <s v="Net Banking"/>
    <x v="0"/>
    <n v="0.39348979744375512"/>
    <x v="3"/>
    <s v="Profit"/>
  </r>
  <r>
    <s v="ORD-102176"/>
    <x v="500"/>
    <s v="CUST-2304"/>
    <x v="0"/>
    <x v="1"/>
    <s v="Gujarat"/>
    <x v="1"/>
    <x v="0"/>
    <x v="11"/>
    <n v="3"/>
    <n v="1329.02"/>
    <n v="0"/>
    <n v="3987.06"/>
    <n v="2395.62"/>
    <n v="1591.44"/>
    <s v="Net Banking"/>
    <x v="0"/>
    <n v="0.39915125430768539"/>
    <x v="7"/>
    <s v="Profit"/>
  </r>
  <r>
    <s v="ORD-102177"/>
    <x v="238"/>
    <s v="CUST-2486"/>
    <x v="0"/>
    <x v="0"/>
    <s v="Karnataka"/>
    <x v="2"/>
    <x v="2"/>
    <x v="15"/>
    <n v="2"/>
    <n v="17540"/>
    <n v="0"/>
    <n v="35080"/>
    <n v="20747.560000000001"/>
    <n v="14332.44"/>
    <s v="Debit Card"/>
    <x v="0"/>
    <n v="0.40856442417331812"/>
    <x v="20"/>
    <s v="Profit"/>
  </r>
  <r>
    <s v="ORD-102178"/>
    <x v="366"/>
    <s v="CUST-2738"/>
    <x v="0"/>
    <x v="2"/>
    <s v="West Bengal"/>
    <x v="2"/>
    <x v="1"/>
    <x v="5"/>
    <n v="3"/>
    <n v="118.04"/>
    <n v="0.05"/>
    <n v="336.41"/>
    <n v="255.99"/>
    <n v="80.42"/>
    <s v="Cash"/>
    <x v="0"/>
    <n v="0.23905353586397549"/>
    <x v="11"/>
    <s v="Profit"/>
  </r>
  <r>
    <s v="ORD-102179"/>
    <x v="754"/>
    <s v="CUST-3118"/>
    <x v="0"/>
    <x v="4"/>
    <s v="Punjab"/>
    <x v="0"/>
    <x v="0"/>
    <x v="1"/>
    <n v="1"/>
    <n v="1022.78"/>
    <n v="0.1"/>
    <n v="920.5"/>
    <n v="795.85"/>
    <n v="124.65"/>
    <s v="UPI"/>
    <x v="0"/>
    <n v="0.1354155350353069"/>
    <x v="7"/>
    <s v="Profit"/>
  </r>
  <r>
    <s v="ORD-102180"/>
    <x v="285"/>
    <s v="CUST-2786"/>
    <x v="1"/>
    <x v="3"/>
    <s v="Uttar Pradesh"/>
    <x v="0"/>
    <x v="2"/>
    <x v="12"/>
    <n v="1"/>
    <n v="7576.19"/>
    <n v="0.15"/>
    <n v="6439.76"/>
    <n v="5569.23"/>
    <n v="870.53"/>
    <s v="Net Banking"/>
    <x v="0"/>
    <n v="0.13518050362125295"/>
    <x v="27"/>
    <s v="Profit"/>
  </r>
  <r>
    <s v="ORD-102181"/>
    <x v="188"/>
    <s v="CUST-1665"/>
    <x v="1"/>
    <x v="2"/>
    <s v="West Bengal"/>
    <x v="2"/>
    <x v="0"/>
    <x v="1"/>
    <n v="5"/>
    <n v="741.12"/>
    <n v="0.25"/>
    <n v="2779.2"/>
    <n v="2538.62"/>
    <n v="240.58"/>
    <s v="Debit Card"/>
    <x v="0"/>
    <n v="8.6564478986758786E-2"/>
    <x v="32"/>
    <s v="Profit"/>
  </r>
  <r>
    <s v="ORD-102182"/>
    <x v="218"/>
    <s v="CUST-2721"/>
    <x v="1"/>
    <x v="1"/>
    <s v="Gujarat"/>
    <x v="2"/>
    <x v="0"/>
    <x v="6"/>
    <n v="4"/>
    <n v="2067.96"/>
    <n v="0"/>
    <n v="8271.84"/>
    <n v="4947.7700000000004"/>
    <n v="3324.07"/>
    <s v="UPI"/>
    <x v="0"/>
    <n v="0.40185375926033384"/>
    <x v="13"/>
    <s v="Profit"/>
  </r>
  <r>
    <s v="ORD-102183"/>
    <x v="331"/>
    <s v="CUST-1646"/>
    <x v="0"/>
    <x v="3"/>
    <s v="Rajasthan"/>
    <x v="2"/>
    <x v="2"/>
    <x v="10"/>
    <n v="8"/>
    <n v="10671.86"/>
    <n v="0"/>
    <n v="85374.88"/>
    <n v="52982.69"/>
    <n v="32392.19"/>
    <s v="Debit Card"/>
    <x v="0"/>
    <n v="0.37941125070981063"/>
    <x v="19"/>
    <s v="Profit"/>
  </r>
  <r>
    <s v="ORD-102184"/>
    <x v="390"/>
    <s v="CUST-1320"/>
    <x v="0"/>
    <x v="1"/>
    <s v="Madhya Pradesh"/>
    <x v="0"/>
    <x v="1"/>
    <x v="7"/>
    <n v="2"/>
    <n v="262.89"/>
    <n v="0.1"/>
    <n v="473.2"/>
    <n v="429.92"/>
    <n v="43.28"/>
    <s v="UPI"/>
    <x v="0"/>
    <n v="9.1462383770076081E-2"/>
    <x v="31"/>
    <s v="Profit"/>
  </r>
  <r>
    <s v="ORD-102185"/>
    <x v="645"/>
    <s v="CUST-2591"/>
    <x v="0"/>
    <x v="1"/>
    <s v="Rajasthan"/>
    <x v="0"/>
    <x v="1"/>
    <x v="4"/>
    <n v="1"/>
    <n v="86.91"/>
    <n v="0.1"/>
    <n v="78.22"/>
    <n v="62.75"/>
    <n v="15.47"/>
    <s v="Net Banking"/>
    <x v="0"/>
    <n v="0.1977755049859371"/>
    <x v="23"/>
    <s v="Profit"/>
  </r>
  <r>
    <s v="ORD-102186"/>
    <x v="872"/>
    <s v="CUST-3187"/>
    <x v="1"/>
    <x v="0"/>
    <s v="Karnataka"/>
    <x v="0"/>
    <x v="0"/>
    <x v="1"/>
    <n v="3"/>
    <n v="2141.08"/>
    <n v="0"/>
    <n v="6423.24"/>
    <n v="5198.72"/>
    <n v="1224.52"/>
    <s v="Net Banking"/>
    <x v="0"/>
    <n v="0.19063899215972002"/>
    <x v="11"/>
    <s v="Profit"/>
  </r>
  <r>
    <s v="ORD-102187"/>
    <x v="555"/>
    <s v="CUST-1009"/>
    <x v="0"/>
    <x v="1"/>
    <s v="Maharashtra"/>
    <x v="0"/>
    <x v="1"/>
    <x v="7"/>
    <n v="2"/>
    <n v="412.14"/>
    <n v="0"/>
    <n v="824.28"/>
    <n v="606.95000000000005"/>
    <n v="217.33"/>
    <s v="Credit Card"/>
    <x v="0"/>
    <n v="0.26366040665793178"/>
    <x v="22"/>
    <s v="Profit"/>
  </r>
  <r>
    <s v="ORD-102188"/>
    <x v="126"/>
    <s v="CUST-2392"/>
    <x v="2"/>
    <x v="0"/>
    <s v="Andhra Pradesh"/>
    <x v="0"/>
    <x v="1"/>
    <x v="14"/>
    <n v="6"/>
    <n v="462.07"/>
    <n v="0.15"/>
    <n v="2356.56"/>
    <n v="2097.71"/>
    <n v="258.85000000000002"/>
    <s v="Net Banking"/>
    <x v="0"/>
    <n v="0.10984231252333912"/>
    <x v="32"/>
    <s v="Profit"/>
  </r>
  <r>
    <s v="ORD-102189"/>
    <x v="873"/>
    <s v="CUST-1845"/>
    <x v="0"/>
    <x v="1"/>
    <s v="Madhya Pradesh"/>
    <x v="2"/>
    <x v="0"/>
    <x v="11"/>
    <n v="3"/>
    <n v="726.65"/>
    <n v="0.05"/>
    <n v="2070.9499999999998"/>
    <n v="1724.3"/>
    <n v="346.65"/>
    <s v="Credit Card"/>
    <x v="0"/>
    <n v="0.16738694801902509"/>
    <x v="9"/>
    <s v="Profit"/>
  </r>
  <r>
    <s v="ORD-102190"/>
    <x v="710"/>
    <s v="CUST-3265"/>
    <x v="0"/>
    <x v="0"/>
    <s v="Kerala"/>
    <x v="2"/>
    <x v="0"/>
    <x v="11"/>
    <n v="1"/>
    <n v="1337.66"/>
    <n v="0"/>
    <n v="1337.66"/>
    <n v="931.28"/>
    <n v="406.38"/>
    <s v="Debit Card"/>
    <x v="0"/>
    <n v="0.30379917168787285"/>
    <x v="25"/>
    <s v="Profit"/>
  </r>
  <r>
    <s v="ORD-102191"/>
    <x v="696"/>
    <s v="CUST-3391"/>
    <x v="1"/>
    <x v="2"/>
    <s v="Odisha"/>
    <x v="0"/>
    <x v="0"/>
    <x v="1"/>
    <n v="4"/>
    <n v="2150.0300000000002"/>
    <n v="0.2"/>
    <n v="6880.1"/>
    <n v="5275.94"/>
    <n v="1604.16"/>
    <s v="Cash"/>
    <x v="0"/>
    <n v="0.2331594017528815"/>
    <x v="32"/>
    <s v="Profit"/>
  </r>
  <r>
    <s v="ORD-102192"/>
    <x v="729"/>
    <s v="CUST-1227"/>
    <x v="0"/>
    <x v="0"/>
    <s v="Telangana"/>
    <x v="0"/>
    <x v="1"/>
    <x v="3"/>
    <n v="1"/>
    <n v="132.44999999999999"/>
    <n v="0.25"/>
    <n v="99.34"/>
    <n v="82.58"/>
    <n v="16.760000000000002"/>
    <s v="Cash"/>
    <x v="2"/>
    <n v="0.16871350916045905"/>
    <x v="3"/>
    <s v="Profit"/>
  </r>
  <r>
    <s v="ORD-102193"/>
    <x v="874"/>
    <s v="CUST-2346"/>
    <x v="0"/>
    <x v="0"/>
    <s v="Kerala"/>
    <x v="0"/>
    <x v="2"/>
    <x v="16"/>
    <n v="2"/>
    <n v="5328.27"/>
    <n v="0"/>
    <n v="10656.54"/>
    <n v="6447.55"/>
    <n v="4208.99"/>
    <s v="Debit Card"/>
    <x v="0"/>
    <n v="0.39496778504092317"/>
    <x v="12"/>
    <s v="Profit"/>
  </r>
  <r>
    <s v="ORD-102194"/>
    <x v="273"/>
    <s v="CUST-1741"/>
    <x v="1"/>
    <x v="1"/>
    <s v="Madhya Pradesh"/>
    <x v="0"/>
    <x v="2"/>
    <x v="12"/>
    <n v="4"/>
    <n v="4619.41"/>
    <n v="0.15"/>
    <n v="15705.99"/>
    <n v="10702.3"/>
    <n v="5003.6899999999996"/>
    <s v="Debit Card"/>
    <x v="0"/>
    <n v="0.31858482018643841"/>
    <x v="20"/>
    <s v="Profit"/>
  </r>
  <r>
    <s v="ORD-102195"/>
    <x v="343"/>
    <s v="CUST-2104"/>
    <x v="1"/>
    <x v="1"/>
    <s v="Maharashtra"/>
    <x v="0"/>
    <x v="2"/>
    <x v="16"/>
    <n v="4"/>
    <n v="5512.86"/>
    <n v="0.1"/>
    <n v="19846.3"/>
    <n v="16754.25"/>
    <n v="3092.05"/>
    <s v="Debit Card"/>
    <x v="0"/>
    <n v="0.15579982162922057"/>
    <x v="10"/>
    <s v="Profit"/>
  </r>
  <r>
    <s v="ORD-102196"/>
    <x v="654"/>
    <s v="CUST-1635"/>
    <x v="1"/>
    <x v="0"/>
    <s v="Telangana"/>
    <x v="0"/>
    <x v="1"/>
    <x v="7"/>
    <n v="3"/>
    <n v="403.87"/>
    <n v="0.15"/>
    <n v="1029.8699999999999"/>
    <n v="680.6"/>
    <n v="349.27"/>
    <s v="Credit Card"/>
    <x v="0"/>
    <n v="0.33913989144260925"/>
    <x v="27"/>
    <s v="Profit"/>
  </r>
  <r>
    <s v="ORD-102197"/>
    <x v="266"/>
    <s v="CUST-2418"/>
    <x v="2"/>
    <x v="0"/>
    <s v="Telangana"/>
    <x v="2"/>
    <x v="1"/>
    <x v="4"/>
    <n v="1"/>
    <n v="155.51"/>
    <n v="0.05"/>
    <n v="147.72999999999999"/>
    <n v="111.36"/>
    <n v="36.369999999999997"/>
    <s v="Credit Card"/>
    <x v="0"/>
    <n v="0.24619237798686794"/>
    <x v="8"/>
    <s v="Profit"/>
  </r>
  <r>
    <s v="ORD-102198"/>
    <x v="222"/>
    <s v="CUST-1121"/>
    <x v="1"/>
    <x v="4"/>
    <s v="Haryana"/>
    <x v="0"/>
    <x v="0"/>
    <x v="8"/>
    <n v="4"/>
    <n v="19303.13"/>
    <n v="0.05"/>
    <n v="73351.89"/>
    <n v="60109.09"/>
    <n v="13242.8"/>
    <s v="UPI"/>
    <x v="0"/>
    <n v="0.18053795205549578"/>
    <x v="27"/>
    <s v="Profit"/>
  </r>
  <r>
    <s v="ORD-102199"/>
    <x v="338"/>
    <s v="CUST-1855"/>
    <x v="1"/>
    <x v="3"/>
    <s v="Uttar Pradesh"/>
    <x v="2"/>
    <x v="1"/>
    <x v="5"/>
    <n v="4"/>
    <n v="479.21"/>
    <n v="0.25"/>
    <n v="1437.63"/>
    <n v="1206.3499999999999"/>
    <n v="231.28"/>
    <s v="Net Banking"/>
    <x v="0"/>
    <n v="0.16087588600683067"/>
    <x v="25"/>
    <s v="Profit"/>
  </r>
  <r>
    <s v="ORD-102200"/>
    <x v="806"/>
    <s v="CUST-1408"/>
    <x v="2"/>
    <x v="2"/>
    <s v="Odisha"/>
    <x v="0"/>
    <x v="0"/>
    <x v="1"/>
    <n v="1"/>
    <n v="2413.42"/>
    <n v="0.25"/>
    <n v="1810.07"/>
    <n v="1760.05"/>
    <n v="50.02"/>
    <s v="UPI"/>
    <x v="0"/>
    <n v="2.7634290386559637E-2"/>
    <x v="11"/>
    <s v="Profit"/>
  </r>
  <r>
    <s v="ORD-102201"/>
    <x v="614"/>
    <s v="CUST-1738"/>
    <x v="2"/>
    <x v="1"/>
    <s v="Goa"/>
    <x v="0"/>
    <x v="0"/>
    <x v="8"/>
    <n v="2"/>
    <n v="17905.830000000002"/>
    <n v="0.15"/>
    <n v="30439.91"/>
    <n v="27575.32"/>
    <n v="2864.59"/>
    <s v="Net Banking"/>
    <x v="0"/>
    <n v="9.4106388619414449E-2"/>
    <x v="3"/>
    <s v="Profit"/>
  </r>
  <r>
    <s v="ORD-102202"/>
    <x v="875"/>
    <s v="CUST-2008"/>
    <x v="1"/>
    <x v="1"/>
    <s v="Gujarat"/>
    <x v="2"/>
    <x v="1"/>
    <x v="3"/>
    <n v="2"/>
    <n v="138.04"/>
    <n v="0.05"/>
    <n v="262.27999999999997"/>
    <n v="149.05000000000001"/>
    <n v="113.23"/>
    <s v="Debit Card"/>
    <x v="2"/>
    <n v="0.43171419856641763"/>
    <x v="30"/>
    <s v="Profit"/>
  </r>
  <r>
    <s v="ORD-102203"/>
    <x v="384"/>
    <s v="CUST-3188"/>
    <x v="0"/>
    <x v="1"/>
    <s v="Gujarat"/>
    <x v="1"/>
    <x v="0"/>
    <x v="6"/>
    <n v="1"/>
    <n v="5145.82"/>
    <n v="0"/>
    <n v="5145.82"/>
    <n v="3721.97"/>
    <n v="1423.85"/>
    <s v="Credit Card"/>
    <x v="0"/>
    <n v="0.27670031209797469"/>
    <x v="22"/>
    <s v="Profit"/>
  </r>
  <r>
    <s v="ORD-102204"/>
    <x v="497"/>
    <s v="CUST-1938"/>
    <x v="2"/>
    <x v="3"/>
    <s v="Chhattisgarh"/>
    <x v="0"/>
    <x v="0"/>
    <x v="8"/>
    <n v="2"/>
    <n v="17752.16"/>
    <n v="0.15"/>
    <n v="30178.67"/>
    <n v="26196.97"/>
    <n v="3981.7"/>
    <s v="UPI"/>
    <x v="0"/>
    <n v="0.13193755722170658"/>
    <x v="29"/>
    <s v="Profit"/>
  </r>
  <r>
    <s v="ORD-102205"/>
    <x v="320"/>
    <s v="CUST-1064"/>
    <x v="1"/>
    <x v="0"/>
    <s v="Andhra Pradesh"/>
    <x v="0"/>
    <x v="1"/>
    <x v="13"/>
    <n v="1"/>
    <n v="201.8"/>
    <n v="0.05"/>
    <n v="191.71"/>
    <n v="105.51"/>
    <n v="86.2"/>
    <s v="Cash"/>
    <x v="0"/>
    <n v="0.44963747326691356"/>
    <x v="31"/>
    <s v="Profit"/>
  </r>
  <r>
    <s v="ORD-102206"/>
    <x v="876"/>
    <s v="CUST-1126"/>
    <x v="1"/>
    <x v="1"/>
    <s v="Maharashtra"/>
    <x v="2"/>
    <x v="2"/>
    <x v="10"/>
    <n v="3"/>
    <n v="16262.13"/>
    <n v="0.05"/>
    <n v="46347.07"/>
    <n v="39818.89"/>
    <n v="6528.18"/>
    <s v="UPI"/>
    <x v="2"/>
    <n v="0.1408542114960018"/>
    <x v="1"/>
    <s v="Profit"/>
  </r>
  <r>
    <s v="ORD-102207"/>
    <x v="301"/>
    <s v="CUST-1451"/>
    <x v="0"/>
    <x v="0"/>
    <s v="Telangana"/>
    <x v="2"/>
    <x v="1"/>
    <x v="4"/>
    <n v="1"/>
    <n v="114.32"/>
    <n v="0.15"/>
    <n v="97.17"/>
    <n v="63.49"/>
    <n v="33.68"/>
    <s v="UPI"/>
    <x v="0"/>
    <n v="0.34660903571061025"/>
    <x v="25"/>
    <s v="Profit"/>
  </r>
  <r>
    <s v="ORD-102208"/>
    <x v="64"/>
    <s v="CUST-2267"/>
    <x v="0"/>
    <x v="4"/>
    <s v="Delhi"/>
    <x v="1"/>
    <x v="0"/>
    <x v="0"/>
    <n v="5"/>
    <n v="59207.15"/>
    <n v="0.05"/>
    <n v="281233.96000000002"/>
    <n v="214725.19"/>
    <n v="66508.77"/>
    <s v="Credit Card"/>
    <x v="0"/>
    <n v="0.23648911390359828"/>
    <x v="11"/>
    <s v="Profit"/>
  </r>
  <r>
    <s v="ORD-102209"/>
    <x v="332"/>
    <s v="CUST-2932"/>
    <x v="0"/>
    <x v="4"/>
    <s v="Delhi"/>
    <x v="0"/>
    <x v="0"/>
    <x v="6"/>
    <n v="6"/>
    <n v="1815.42"/>
    <n v="0.05"/>
    <n v="10347.89"/>
    <n v="5810.37"/>
    <n v="4537.5200000000004"/>
    <s v="UPI"/>
    <x v="0"/>
    <n v="0.43849712356818643"/>
    <x v="26"/>
    <s v="Profit"/>
  </r>
  <r>
    <s v="ORD-102210"/>
    <x v="212"/>
    <s v="CUST-2075"/>
    <x v="0"/>
    <x v="3"/>
    <s v="Chhattisgarh"/>
    <x v="0"/>
    <x v="0"/>
    <x v="8"/>
    <n v="1"/>
    <n v="25971.53"/>
    <n v="0"/>
    <n v="25971.53"/>
    <n v="20706.37"/>
    <n v="5265.16"/>
    <s v="Credit Card"/>
    <x v="0"/>
    <n v="0.20272814116072485"/>
    <x v="20"/>
    <s v="Profit"/>
  </r>
  <r>
    <s v="ORD-102211"/>
    <x v="195"/>
    <s v="CUST-2157"/>
    <x v="0"/>
    <x v="4"/>
    <s v="Himachal Pradesh"/>
    <x v="1"/>
    <x v="2"/>
    <x v="9"/>
    <n v="1"/>
    <n v="10681.87"/>
    <n v="0.05"/>
    <n v="10147.780000000001"/>
    <n v="5784.99"/>
    <n v="4362.79"/>
    <s v="Credit Card"/>
    <x v="0"/>
    <n v="0.42992556007323768"/>
    <x v="18"/>
    <s v="Profit"/>
  </r>
  <r>
    <s v="ORD-102212"/>
    <x v="877"/>
    <s v="CUST-2780"/>
    <x v="0"/>
    <x v="1"/>
    <s v="Rajasthan"/>
    <x v="1"/>
    <x v="2"/>
    <x v="16"/>
    <n v="2"/>
    <n v="10096.459999999999"/>
    <n v="0.05"/>
    <n v="19183.27"/>
    <n v="12269.58"/>
    <n v="6913.69"/>
    <s v="Net Banking"/>
    <x v="0"/>
    <n v="0.36040205866882963"/>
    <x v="20"/>
    <s v="Profit"/>
  </r>
  <r>
    <s v="ORD-102213"/>
    <x v="212"/>
    <s v="CUST-1029"/>
    <x v="0"/>
    <x v="0"/>
    <s v="Telangana"/>
    <x v="2"/>
    <x v="1"/>
    <x v="4"/>
    <n v="2"/>
    <n v="199.33"/>
    <n v="0.15"/>
    <n v="338.86"/>
    <n v="234.67"/>
    <n v="104.19"/>
    <s v="Debit Card"/>
    <x v="0"/>
    <n v="0.30747211237679278"/>
    <x v="20"/>
    <s v="Profit"/>
  </r>
  <r>
    <s v="ORD-102214"/>
    <x v="133"/>
    <s v="CUST-1319"/>
    <x v="0"/>
    <x v="0"/>
    <s v="Kerala"/>
    <x v="2"/>
    <x v="0"/>
    <x v="8"/>
    <n v="8"/>
    <n v="25267.14"/>
    <n v="0.15"/>
    <n v="171816.55"/>
    <n v="105452.28"/>
    <n v="66364.27"/>
    <s v="Debit Card"/>
    <x v="0"/>
    <n v="0.38625074243429991"/>
    <x v="29"/>
    <s v="Profit"/>
  </r>
  <r>
    <s v="ORD-102215"/>
    <x v="798"/>
    <s v="CUST-2258"/>
    <x v="1"/>
    <x v="0"/>
    <s v="Kerala"/>
    <x v="0"/>
    <x v="1"/>
    <x v="5"/>
    <n v="4"/>
    <n v="330.79"/>
    <n v="0.05"/>
    <n v="1257"/>
    <n v="850.89"/>
    <n v="406.11"/>
    <s v="Credit Card"/>
    <x v="0"/>
    <n v="0.3230787589498807"/>
    <x v="0"/>
    <s v="Profit"/>
  </r>
  <r>
    <s v="ORD-102216"/>
    <x v="710"/>
    <s v="CUST-1064"/>
    <x v="0"/>
    <x v="1"/>
    <s v="Goa"/>
    <x v="0"/>
    <x v="2"/>
    <x v="10"/>
    <n v="1"/>
    <n v="7402.29"/>
    <n v="0.15"/>
    <n v="6291.95"/>
    <n v="4118.8100000000004"/>
    <n v="2173.14"/>
    <s v="Cash"/>
    <x v="0"/>
    <n v="0.34538418137461357"/>
    <x v="25"/>
    <s v="Profit"/>
  </r>
  <r>
    <s v="ORD-102217"/>
    <x v="565"/>
    <s v="CUST-2839"/>
    <x v="0"/>
    <x v="2"/>
    <s v="Jharkhand"/>
    <x v="1"/>
    <x v="0"/>
    <x v="8"/>
    <n v="3"/>
    <n v="17823.98"/>
    <n v="0"/>
    <n v="53471.94"/>
    <n v="42213.77"/>
    <n v="11258.17"/>
    <s v="Credit Card"/>
    <x v="2"/>
    <n v="0.21054351123224629"/>
    <x v="21"/>
    <s v="Profit"/>
  </r>
  <r>
    <s v="ORD-102218"/>
    <x v="617"/>
    <s v="CUST-1582"/>
    <x v="1"/>
    <x v="1"/>
    <s v="Maharashtra"/>
    <x v="0"/>
    <x v="0"/>
    <x v="0"/>
    <n v="1"/>
    <n v="50168.28"/>
    <n v="0.1"/>
    <n v="45151.45"/>
    <n v="40027.129999999997"/>
    <n v="5124.32"/>
    <s v="Debit Card"/>
    <x v="0"/>
    <n v="0.1134918147700683"/>
    <x v="10"/>
    <s v="Profit"/>
  </r>
  <r>
    <s v="ORD-102219"/>
    <x v="219"/>
    <s v="CUST-3202"/>
    <x v="1"/>
    <x v="1"/>
    <s v="Goa"/>
    <x v="2"/>
    <x v="0"/>
    <x v="1"/>
    <n v="3"/>
    <n v="1919.94"/>
    <n v="0.25"/>
    <n v="4319.8599999999997"/>
    <n v="4246.87"/>
    <n v="72.989999999999995"/>
    <s v="Debit Card"/>
    <x v="0"/>
    <n v="1.689638090123291E-2"/>
    <x v="11"/>
    <s v="Profit"/>
  </r>
  <r>
    <s v="ORD-102220"/>
    <x v="270"/>
    <s v="CUST-3076"/>
    <x v="2"/>
    <x v="4"/>
    <s v="Punjab"/>
    <x v="2"/>
    <x v="0"/>
    <x v="6"/>
    <n v="1"/>
    <n v="6900.5"/>
    <n v="0.25"/>
    <n v="5175.38"/>
    <n v="4134.67"/>
    <n v="1040.71"/>
    <s v="Credit Card"/>
    <x v="0"/>
    <n v="0.20108861571517453"/>
    <x v="15"/>
    <s v="Profit"/>
  </r>
  <r>
    <s v="ORD-102221"/>
    <x v="499"/>
    <s v="CUST-2081"/>
    <x v="2"/>
    <x v="4"/>
    <s v="Delhi"/>
    <x v="2"/>
    <x v="1"/>
    <x v="5"/>
    <n v="1"/>
    <n v="105.94"/>
    <n v="0.1"/>
    <n v="95.35"/>
    <n v="83.21"/>
    <n v="12.14"/>
    <s v="Debit Card"/>
    <x v="0"/>
    <n v="0.12732039853172525"/>
    <x v="0"/>
    <s v="Profit"/>
  </r>
  <r>
    <s v="ORD-102222"/>
    <x v="409"/>
    <s v="CUST-2457"/>
    <x v="1"/>
    <x v="2"/>
    <s v="Assam"/>
    <x v="0"/>
    <x v="1"/>
    <x v="4"/>
    <n v="4"/>
    <n v="91.2"/>
    <n v="0.05"/>
    <n v="346.56"/>
    <n v="201.3"/>
    <n v="145.26"/>
    <s v="Credit Card"/>
    <x v="0"/>
    <n v="0.41914819944598336"/>
    <x v="26"/>
    <s v="Profit"/>
  </r>
  <r>
    <s v="ORD-102223"/>
    <x v="366"/>
    <s v="CUST-3076"/>
    <x v="0"/>
    <x v="4"/>
    <s v="Delhi"/>
    <x v="1"/>
    <x v="2"/>
    <x v="16"/>
    <n v="1"/>
    <n v="9072.99"/>
    <n v="0"/>
    <n v="9072.99"/>
    <n v="7392.64"/>
    <n v="1680.35"/>
    <s v="Net Banking"/>
    <x v="0"/>
    <n v="0.18520355472672184"/>
    <x v="11"/>
    <s v="Profit"/>
  </r>
  <r>
    <s v="ORD-102224"/>
    <x v="878"/>
    <s v="CUST-2071"/>
    <x v="0"/>
    <x v="1"/>
    <s v="Rajasthan"/>
    <x v="1"/>
    <x v="2"/>
    <x v="16"/>
    <n v="10"/>
    <n v="12875.91"/>
    <n v="0.05"/>
    <n v="122321.15"/>
    <n v="91446.74"/>
    <n v="30874.41"/>
    <s v="UPI"/>
    <x v="0"/>
    <n v="0.25240451058545477"/>
    <x v="24"/>
    <s v="Profit"/>
  </r>
  <r>
    <s v="ORD-102225"/>
    <x v="710"/>
    <s v="CUST-1476"/>
    <x v="0"/>
    <x v="4"/>
    <s v="Uttar Pradesh"/>
    <x v="0"/>
    <x v="1"/>
    <x v="4"/>
    <n v="1"/>
    <n v="106.4"/>
    <n v="0"/>
    <n v="106.4"/>
    <n v="64.23"/>
    <n v="42.17"/>
    <s v="UPI"/>
    <x v="0"/>
    <n v="0.39633458646616543"/>
    <x v="25"/>
    <s v="Profit"/>
  </r>
  <r>
    <s v="ORD-102226"/>
    <x v="841"/>
    <s v="CUST-2788"/>
    <x v="0"/>
    <x v="0"/>
    <s v="Tamil Nadu"/>
    <x v="0"/>
    <x v="0"/>
    <x v="1"/>
    <n v="1"/>
    <n v="1385.31"/>
    <n v="0"/>
    <n v="1385.31"/>
    <n v="926.5"/>
    <n v="458.81"/>
    <s v="Debit Card"/>
    <x v="0"/>
    <n v="0.33119662746966383"/>
    <x v="2"/>
    <s v="Profit"/>
  </r>
  <r>
    <s v="ORD-102227"/>
    <x v="710"/>
    <s v="CUST-2518"/>
    <x v="0"/>
    <x v="3"/>
    <s v="Madhya Pradesh"/>
    <x v="1"/>
    <x v="1"/>
    <x v="14"/>
    <n v="3"/>
    <n v="407.31"/>
    <n v="0.05"/>
    <n v="1160.83"/>
    <n v="685.84"/>
    <n v="474.99"/>
    <s v="Credit Card"/>
    <x v="0"/>
    <n v="0.40918136161195012"/>
    <x v="25"/>
    <s v="Profit"/>
  </r>
  <r>
    <s v="ORD-102228"/>
    <x v="649"/>
    <s v="CUST-2669"/>
    <x v="0"/>
    <x v="4"/>
    <s v="Haryana"/>
    <x v="2"/>
    <x v="1"/>
    <x v="3"/>
    <n v="6"/>
    <n v="43.13"/>
    <n v="0.05"/>
    <n v="245.84"/>
    <n v="137.76"/>
    <n v="108.08"/>
    <s v="Cash"/>
    <x v="0"/>
    <n v="0.43963553530751709"/>
    <x v="2"/>
    <s v="Profit"/>
  </r>
  <r>
    <s v="ORD-102229"/>
    <x v="212"/>
    <s v="CUST-1110"/>
    <x v="0"/>
    <x v="0"/>
    <s v="Tamil Nadu"/>
    <x v="0"/>
    <x v="2"/>
    <x v="9"/>
    <n v="5"/>
    <n v="11464.22"/>
    <n v="0.1"/>
    <n v="51588.99"/>
    <n v="35280.120000000003"/>
    <n v="16308.87"/>
    <s v="Net Banking"/>
    <x v="0"/>
    <n v="0.31613082558894839"/>
    <x v="20"/>
    <s v="Profit"/>
  </r>
  <r>
    <s v="ORD-102230"/>
    <x v="109"/>
    <s v="CUST-2125"/>
    <x v="1"/>
    <x v="1"/>
    <s v="Madhya Pradesh"/>
    <x v="2"/>
    <x v="0"/>
    <x v="8"/>
    <n v="2"/>
    <n v="12933.68"/>
    <n v="0.25"/>
    <n v="19400.52"/>
    <n v="18307.95"/>
    <n v="1092.57"/>
    <s v="Net Banking"/>
    <x v="2"/>
    <n v="5.6316531721830133E-2"/>
    <x v="23"/>
    <s v="Profit"/>
  </r>
  <r>
    <s v="ORD-102231"/>
    <x v="137"/>
    <s v="CUST-2549"/>
    <x v="2"/>
    <x v="0"/>
    <s v="Telangana"/>
    <x v="1"/>
    <x v="0"/>
    <x v="0"/>
    <n v="1"/>
    <n v="51017.72"/>
    <n v="0.1"/>
    <n v="45915.95"/>
    <n v="34349.449999999997"/>
    <n v="11566.5"/>
    <s v="Debit Card"/>
    <x v="0"/>
    <n v="0.25190592811430451"/>
    <x v="21"/>
    <s v="Profit"/>
  </r>
  <r>
    <s v="ORD-102232"/>
    <x v="879"/>
    <s v="CUST-3321"/>
    <x v="1"/>
    <x v="0"/>
    <s v="Telangana"/>
    <x v="0"/>
    <x v="2"/>
    <x v="10"/>
    <n v="5"/>
    <n v="14984.15"/>
    <n v="0.15"/>
    <n v="63682.64"/>
    <n v="49637.72"/>
    <n v="14044.92"/>
    <s v="Debit Card"/>
    <x v="0"/>
    <n v="0.22054550502303297"/>
    <x v="3"/>
    <s v="Profit"/>
  </r>
  <r>
    <s v="ORD-102233"/>
    <x v="686"/>
    <s v="CUST-3389"/>
    <x v="0"/>
    <x v="4"/>
    <s v="Delhi"/>
    <x v="0"/>
    <x v="0"/>
    <x v="2"/>
    <n v="5"/>
    <n v="12522.85"/>
    <n v="0.1"/>
    <n v="56352.83"/>
    <n v="38441.07"/>
    <n v="17911.759999999998"/>
    <s v="Cash"/>
    <x v="0"/>
    <n v="0.31785023041433763"/>
    <x v="10"/>
    <s v="Profit"/>
  </r>
  <r>
    <s v="ORD-102234"/>
    <x v="275"/>
    <s v="CUST-3108"/>
    <x v="0"/>
    <x v="1"/>
    <s v="Rajasthan"/>
    <x v="2"/>
    <x v="1"/>
    <x v="7"/>
    <n v="5"/>
    <n v="570.64"/>
    <n v="0.1"/>
    <n v="2567.88"/>
    <n v="1669.87"/>
    <n v="898.01"/>
    <s v="UPI"/>
    <x v="0"/>
    <n v="0.34970870912971008"/>
    <x v="8"/>
    <s v="Profit"/>
  </r>
  <r>
    <s v="ORD-102235"/>
    <x v="479"/>
    <s v="CUST-2654"/>
    <x v="2"/>
    <x v="1"/>
    <s v="Madhya Pradesh"/>
    <x v="0"/>
    <x v="2"/>
    <x v="15"/>
    <n v="4"/>
    <n v="21505.74"/>
    <n v="0.1"/>
    <n v="77420.66"/>
    <n v="53294.91"/>
    <n v="24125.75"/>
    <s v="Net Banking"/>
    <x v="0"/>
    <n v="0.31161901745606402"/>
    <x v="15"/>
    <s v="Profit"/>
  </r>
  <r>
    <s v="ORD-102236"/>
    <x v="487"/>
    <s v="CUST-1251"/>
    <x v="1"/>
    <x v="2"/>
    <s v="Assam"/>
    <x v="0"/>
    <x v="0"/>
    <x v="6"/>
    <n v="1"/>
    <n v="1890.86"/>
    <n v="0.15"/>
    <n v="1607.23"/>
    <n v="1202.1500000000001"/>
    <n v="405.08"/>
    <s v="Debit Card"/>
    <x v="0"/>
    <n v="0.25203611181971464"/>
    <x v="22"/>
    <s v="Profit"/>
  </r>
  <r>
    <s v="ORD-102237"/>
    <x v="72"/>
    <s v="CUST-1292"/>
    <x v="0"/>
    <x v="1"/>
    <s v="Goa"/>
    <x v="2"/>
    <x v="0"/>
    <x v="2"/>
    <n v="4"/>
    <n v="23716.35"/>
    <n v="0.05"/>
    <n v="90122.13"/>
    <n v="53622.91"/>
    <n v="36499.22"/>
    <s v="Credit Card"/>
    <x v="1"/>
    <n v="0.40499730754255364"/>
    <x v="0"/>
    <s v="Profit"/>
  </r>
  <r>
    <s v="ORD-102238"/>
    <x v="880"/>
    <s v="CUST-2209"/>
    <x v="1"/>
    <x v="2"/>
    <s v="Jharkhand"/>
    <x v="2"/>
    <x v="1"/>
    <x v="5"/>
    <n v="1"/>
    <n v="100.23"/>
    <n v="0.1"/>
    <n v="90.21"/>
    <n v="72.78"/>
    <n v="17.43"/>
    <s v="Credit Card"/>
    <x v="0"/>
    <n v="0.19321582973062854"/>
    <x v="15"/>
    <s v="Profit"/>
  </r>
  <r>
    <s v="ORD-102239"/>
    <x v="847"/>
    <s v="CUST-1873"/>
    <x v="0"/>
    <x v="4"/>
    <s v="Uttar Pradesh"/>
    <x v="2"/>
    <x v="0"/>
    <x v="6"/>
    <n v="1"/>
    <n v="2940.81"/>
    <n v="0.15"/>
    <n v="2499.69"/>
    <n v="2315.15"/>
    <n v="184.54"/>
    <s v="Debit Card"/>
    <x v="0"/>
    <n v="7.3825154319135569E-2"/>
    <x v="24"/>
    <s v="Profit"/>
  </r>
  <r>
    <s v="ORD-102240"/>
    <x v="847"/>
    <s v="CUST-2242"/>
    <x v="2"/>
    <x v="2"/>
    <s v="Bihar"/>
    <x v="0"/>
    <x v="0"/>
    <x v="1"/>
    <n v="3"/>
    <n v="2145.9699999999998"/>
    <n v="0"/>
    <n v="6437.91"/>
    <n v="3491.7"/>
    <n v="2946.21"/>
    <s v="Debit Card"/>
    <x v="0"/>
    <n v="0.45763454288736566"/>
    <x v="24"/>
    <s v="Profit"/>
  </r>
  <r>
    <s v="ORD-102241"/>
    <x v="100"/>
    <s v="CUST-2160"/>
    <x v="0"/>
    <x v="2"/>
    <s v="Odisha"/>
    <x v="0"/>
    <x v="0"/>
    <x v="0"/>
    <n v="1"/>
    <n v="38655.53"/>
    <n v="0.25"/>
    <n v="28991.65"/>
    <n v="25208.43"/>
    <n v="3783.22"/>
    <s v="Debit Card"/>
    <x v="0"/>
    <n v="0.13049343517874973"/>
    <x v="18"/>
    <s v="Profit"/>
  </r>
  <r>
    <s v="ORD-102242"/>
    <x v="326"/>
    <s v="CUST-1601"/>
    <x v="0"/>
    <x v="3"/>
    <s v="Chhattisgarh"/>
    <x v="2"/>
    <x v="1"/>
    <x v="5"/>
    <n v="1"/>
    <n v="98.28"/>
    <n v="0.1"/>
    <n v="88.45"/>
    <n v="61.07"/>
    <n v="27.38"/>
    <s v="Debit Card"/>
    <x v="0"/>
    <n v="0.30955342001130581"/>
    <x v="26"/>
    <s v="Profit"/>
  </r>
  <r>
    <s v="ORD-102243"/>
    <x v="854"/>
    <s v="CUST-1257"/>
    <x v="0"/>
    <x v="0"/>
    <s v="Andhra Pradesh"/>
    <x v="1"/>
    <x v="0"/>
    <x v="2"/>
    <n v="2"/>
    <n v="20986.99"/>
    <n v="0.1"/>
    <n v="37776.58"/>
    <n v="31194.46"/>
    <n v="6582.12"/>
    <s v="Credit Card"/>
    <x v="0"/>
    <n v="0.17423811260839386"/>
    <x v="14"/>
    <s v="Profit"/>
  </r>
  <r>
    <s v="ORD-102244"/>
    <x v="692"/>
    <s v="CUST-3384"/>
    <x v="2"/>
    <x v="4"/>
    <s v="Delhi"/>
    <x v="2"/>
    <x v="1"/>
    <x v="13"/>
    <n v="1"/>
    <n v="114.9"/>
    <n v="0"/>
    <n v="114.9"/>
    <n v="84.74"/>
    <n v="30.16"/>
    <s v="Cash"/>
    <x v="0"/>
    <n v="0.26248912097476063"/>
    <x v="15"/>
    <s v="Profit"/>
  </r>
  <r>
    <s v="ORD-102245"/>
    <x v="197"/>
    <s v="CUST-1886"/>
    <x v="1"/>
    <x v="0"/>
    <s v="Telangana"/>
    <x v="0"/>
    <x v="0"/>
    <x v="2"/>
    <n v="1"/>
    <n v="7166.8"/>
    <n v="0"/>
    <n v="7166.8"/>
    <n v="5374.45"/>
    <n v="1792.35"/>
    <s v="Net Banking"/>
    <x v="0"/>
    <n v="0.25009069598705136"/>
    <x v="24"/>
    <s v="Profit"/>
  </r>
  <r>
    <s v="ORD-102246"/>
    <x v="881"/>
    <s v="CUST-2935"/>
    <x v="2"/>
    <x v="2"/>
    <s v="Odisha"/>
    <x v="1"/>
    <x v="0"/>
    <x v="1"/>
    <n v="1"/>
    <n v="1393.85"/>
    <n v="0.25"/>
    <n v="1045.3900000000001"/>
    <n v="1128.3399999999999"/>
    <n v="-82.95"/>
    <s v="Net Banking"/>
    <x v="0"/>
    <n v="-7.9348377160676872E-2"/>
    <x v="15"/>
    <s v="Loss"/>
  </r>
  <r>
    <s v="ORD-102247"/>
    <x v="539"/>
    <s v="CUST-2787"/>
    <x v="0"/>
    <x v="0"/>
    <s v="Kerala"/>
    <x v="0"/>
    <x v="0"/>
    <x v="1"/>
    <n v="2"/>
    <n v="315.68"/>
    <n v="0.05"/>
    <n v="599.79"/>
    <n v="457.74"/>
    <n v="142.05000000000001"/>
    <s v="Debit Card"/>
    <x v="0"/>
    <n v="0.23683289151202924"/>
    <x v="26"/>
    <s v="Profit"/>
  </r>
  <r>
    <s v="ORD-102248"/>
    <x v="555"/>
    <s v="CUST-2674"/>
    <x v="0"/>
    <x v="0"/>
    <s v="Telangana"/>
    <x v="0"/>
    <x v="0"/>
    <x v="6"/>
    <n v="2"/>
    <n v="4844.84"/>
    <n v="0.15"/>
    <n v="8236.23"/>
    <n v="6222.55"/>
    <n v="2013.68"/>
    <s v="Debit Card"/>
    <x v="0"/>
    <n v="0.24449050111519471"/>
    <x v="22"/>
    <s v="Profit"/>
  </r>
  <r>
    <s v="ORD-102249"/>
    <x v="766"/>
    <s v="CUST-1929"/>
    <x v="1"/>
    <x v="2"/>
    <s v="West Bengal"/>
    <x v="0"/>
    <x v="1"/>
    <x v="14"/>
    <n v="2"/>
    <n v="327.56"/>
    <n v="0.05"/>
    <n v="622.36"/>
    <n v="405.89"/>
    <n v="216.47"/>
    <s v="Debit Card"/>
    <x v="0"/>
    <n v="0.34782119673500866"/>
    <x v="15"/>
    <s v="Profit"/>
  </r>
  <r>
    <s v="ORD-102250"/>
    <x v="361"/>
    <s v="CUST-1533"/>
    <x v="0"/>
    <x v="4"/>
    <s v="Himachal Pradesh"/>
    <x v="1"/>
    <x v="1"/>
    <x v="7"/>
    <n v="4"/>
    <n v="235.03"/>
    <n v="0"/>
    <n v="940.12"/>
    <n v="698.31"/>
    <n v="241.81"/>
    <s v="Cash"/>
    <x v="0"/>
    <n v="0.25721184529634517"/>
    <x v="19"/>
    <s v="Profit"/>
  </r>
  <r>
    <s v="ORD-102251"/>
    <x v="668"/>
    <s v="CUST-2399"/>
    <x v="0"/>
    <x v="4"/>
    <s v="Uttar Pradesh"/>
    <x v="1"/>
    <x v="1"/>
    <x v="4"/>
    <n v="2"/>
    <n v="126.78"/>
    <n v="0.25"/>
    <n v="190.17"/>
    <n v="196.04"/>
    <n v="-5.87"/>
    <s v="Credit Card"/>
    <x v="0"/>
    <n v="-3.0867118893621499E-2"/>
    <x v="13"/>
    <s v="Loss"/>
  </r>
  <r>
    <s v="ORD-102252"/>
    <x v="314"/>
    <s v="CUST-2123"/>
    <x v="0"/>
    <x v="0"/>
    <s v="Telangana"/>
    <x v="0"/>
    <x v="0"/>
    <x v="11"/>
    <n v="6"/>
    <n v="1949.74"/>
    <n v="0"/>
    <n v="11698.44"/>
    <n v="9061.7199999999993"/>
    <n v="2636.72"/>
    <s v="Debit Card"/>
    <x v="0"/>
    <n v="0.22539073585879824"/>
    <x v="17"/>
    <s v="Profit"/>
  </r>
  <r>
    <s v="ORD-102253"/>
    <x v="44"/>
    <s v="CUST-3295"/>
    <x v="2"/>
    <x v="1"/>
    <s v="Gujarat"/>
    <x v="1"/>
    <x v="2"/>
    <x v="16"/>
    <n v="2"/>
    <n v="13764.9"/>
    <n v="0.1"/>
    <n v="24776.82"/>
    <n v="21272.17"/>
    <n v="3504.65"/>
    <s v="UPI"/>
    <x v="0"/>
    <n v="0.14144874120246262"/>
    <x v="26"/>
    <s v="Profit"/>
  </r>
  <r>
    <s v="ORD-102254"/>
    <x v="689"/>
    <s v="CUST-2716"/>
    <x v="0"/>
    <x v="3"/>
    <s v="Rajasthan"/>
    <x v="2"/>
    <x v="0"/>
    <x v="8"/>
    <n v="3"/>
    <n v="11084.29"/>
    <n v="0"/>
    <n v="33252.870000000003"/>
    <n v="24358.17"/>
    <n v="8894.7000000000007"/>
    <s v="Cash"/>
    <x v="0"/>
    <n v="0.26748668611160481"/>
    <x v="6"/>
    <s v="Profit"/>
  </r>
  <r>
    <s v="ORD-102255"/>
    <x v="543"/>
    <s v="CUST-3232"/>
    <x v="0"/>
    <x v="0"/>
    <s v="Andhra Pradesh"/>
    <x v="2"/>
    <x v="2"/>
    <x v="16"/>
    <n v="3"/>
    <n v="6244.39"/>
    <n v="0.1"/>
    <n v="16859.849999999999"/>
    <n v="13879.21"/>
    <n v="2980.64"/>
    <s v="Debit Card"/>
    <x v="0"/>
    <n v="0.17678923596591903"/>
    <x v="8"/>
    <s v="Profit"/>
  </r>
  <r>
    <s v="ORD-102256"/>
    <x v="660"/>
    <s v="CUST-3127"/>
    <x v="0"/>
    <x v="2"/>
    <s v="West Bengal"/>
    <x v="2"/>
    <x v="2"/>
    <x v="12"/>
    <n v="1"/>
    <n v="13876.38"/>
    <n v="0.15"/>
    <n v="11794.92"/>
    <n v="9432.59"/>
    <n v="2362.33"/>
    <s v="UPI"/>
    <x v="0"/>
    <n v="0.20028368144930189"/>
    <x v="23"/>
    <s v="Profit"/>
  </r>
  <r>
    <s v="ORD-102257"/>
    <x v="197"/>
    <s v="CUST-1539"/>
    <x v="1"/>
    <x v="3"/>
    <s v="Chhattisgarh"/>
    <x v="0"/>
    <x v="0"/>
    <x v="8"/>
    <n v="2"/>
    <n v="25683.3"/>
    <n v="0.1"/>
    <n v="46229.94"/>
    <n v="32988"/>
    <n v="13241.94"/>
    <s v="Cash"/>
    <x v="0"/>
    <n v="0.28643645222122288"/>
    <x v="24"/>
    <s v="Profit"/>
  </r>
  <r>
    <s v="ORD-102258"/>
    <x v="501"/>
    <s v="CUST-3446"/>
    <x v="2"/>
    <x v="0"/>
    <s v="Tamil Nadu"/>
    <x v="2"/>
    <x v="2"/>
    <x v="12"/>
    <n v="1"/>
    <n v="11286.85"/>
    <n v="0"/>
    <n v="11286.85"/>
    <n v="8582.07"/>
    <n v="2704.78"/>
    <s v="Debit Card"/>
    <x v="0"/>
    <n v="0.23963993496856964"/>
    <x v="28"/>
    <s v="Profit"/>
  </r>
  <r>
    <s v="ORD-102259"/>
    <x v="507"/>
    <s v="CUST-2167"/>
    <x v="0"/>
    <x v="3"/>
    <s v="Rajasthan"/>
    <x v="2"/>
    <x v="0"/>
    <x v="8"/>
    <n v="4"/>
    <n v="15033.22"/>
    <n v="0.15"/>
    <n v="51112.95"/>
    <n v="40310.370000000003"/>
    <n v="10802.58"/>
    <s v="UPI"/>
    <x v="0"/>
    <n v="0.21134722218146282"/>
    <x v="23"/>
    <s v="Profit"/>
  </r>
  <r>
    <s v="ORD-102260"/>
    <x v="882"/>
    <s v="CUST-2982"/>
    <x v="1"/>
    <x v="4"/>
    <s v="Punjab"/>
    <x v="0"/>
    <x v="2"/>
    <x v="9"/>
    <n v="4"/>
    <n v="7186.38"/>
    <n v="0.1"/>
    <n v="25870.97"/>
    <n v="22547.89"/>
    <n v="3323.08"/>
    <s v="Debit Card"/>
    <x v="0"/>
    <n v="0.1284482182152428"/>
    <x v="6"/>
    <s v="Profit"/>
  </r>
  <r>
    <s v="ORD-102261"/>
    <x v="883"/>
    <s v="CUST-2005"/>
    <x v="2"/>
    <x v="4"/>
    <s v="Haryana"/>
    <x v="1"/>
    <x v="0"/>
    <x v="0"/>
    <n v="1"/>
    <n v="86263.31"/>
    <n v="0"/>
    <n v="86263.31"/>
    <n v="57659.02"/>
    <n v="28604.29"/>
    <s v="Cash"/>
    <x v="0"/>
    <n v="0.33159277101701756"/>
    <x v="32"/>
    <s v="Profit"/>
  </r>
  <r>
    <s v="ORD-102262"/>
    <x v="852"/>
    <s v="CUST-1259"/>
    <x v="0"/>
    <x v="4"/>
    <s v="Uttar Pradesh"/>
    <x v="0"/>
    <x v="0"/>
    <x v="0"/>
    <n v="1"/>
    <n v="39186.959999999999"/>
    <n v="0.05"/>
    <n v="37227.61"/>
    <n v="25946.44"/>
    <n v="11281.17"/>
    <s v="UPI"/>
    <x v="0"/>
    <n v="0.30303234615383584"/>
    <x v="1"/>
    <s v="Profit"/>
  </r>
  <r>
    <s v="ORD-102263"/>
    <x v="509"/>
    <s v="CUST-2994"/>
    <x v="1"/>
    <x v="1"/>
    <s v="Maharashtra"/>
    <x v="0"/>
    <x v="2"/>
    <x v="10"/>
    <n v="4"/>
    <n v="5689.91"/>
    <n v="0.1"/>
    <n v="20483.68"/>
    <n v="17440.07"/>
    <n v="3043.61"/>
    <s v="UPI"/>
    <x v="0"/>
    <n v="0.14858707029205689"/>
    <x v="12"/>
    <s v="Profit"/>
  </r>
  <r>
    <s v="ORD-102264"/>
    <x v="225"/>
    <s v="CUST-2246"/>
    <x v="0"/>
    <x v="3"/>
    <s v="Madhya Pradesh"/>
    <x v="0"/>
    <x v="0"/>
    <x v="0"/>
    <n v="3"/>
    <n v="45804.5"/>
    <n v="0.05"/>
    <n v="130542.82"/>
    <n v="94063.2"/>
    <n v="36479.620000000003"/>
    <s v="UPI"/>
    <x v="0"/>
    <n v="0.27944562558093966"/>
    <x v="26"/>
    <s v="Profit"/>
  </r>
  <r>
    <s v="ORD-102265"/>
    <x v="692"/>
    <s v="CUST-1265"/>
    <x v="1"/>
    <x v="1"/>
    <s v="Goa"/>
    <x v="2"/>
    <x v="0"/>
    <x v="11"/>
    <n v="6"/>
    <n v="1807.31"/>
    <n v="0.2"/>
    <n v="8675.09"/>
    <n v="7478.38"/>
    <n v="1196.71"/>
    <s v="Cash"/>
    <x v="0"/>
    <n v="0.137947848379671"/>
    <x v="15"/>
    <s v="Profit"/>
  </r>
  <r>
    <s v="ORD-102266"/>
    <x v="626"/>
    <s v="CUST-2631"/>
    <x v="1"/>
    <x v="1"/>
    <s v="Gujarat"/>
    <x v="0"/>
    <x v="1"/>
    <x v="7"/>
    <n v="3"/>
    <n v="412.95"/>
    <n v="0.05"/>
    <n v="1176.9100000000001"/>
    <n v="890.8"/>
    <n v="286.11"/>
    <s v="Net Banking"/>
    <x v="0"/>
    <n v="0.24310270114112378"/>
    <x v="1"/>
    <s v="Profit"/>
  </r>
  <r>
    <s v="ORD-102267"/>
    <x v="337"/>
    <s v="CUST-1631"/>
    <x v="0"/>
    <x v="1"/>
    <s v="Goa"/>
    <x v="2"/>
    <x v="0"/>
    <x v="8"/>
    <n v="1"/>
    <n v="15861.87"/>
    <n v="0.25"/>
    <n v="11896.4"/>
    <n v="8474.39"/>
    <n v="3422.01"/>
    <s v="Net Banking"/>
    <x v="0"/>
    <n v="0.28765088598231403"/>
    <x v="13"/>
    <s v="Profit"/>
  </r>
  <r>
    <s v="ORD-102268"/>
    <x v="282"/>
    <s v="CUST-2600"/>
    <x v="0"/>
    <x v="1"/>
    <s v="Madhya Pradesh"/>
    <x v="1"/>
    <x v="1"/>
    <x v="14"/>
    <n v="2"/>
    <n v="347.78"/>
    <n v="0.15"/>
    <n v="591.23"/>
    <n v="375.03"/>
    <n v="216.2"/>
    <s v="Credit Card"/>
    <x v="0"/>
    <n v="0.36567833161375435"/>
    <x v="24"/>
    <s v="Profit"/>
  </r>
  <r>
    <s v="ORD-102269"/>
    <x v="884"/>
    <s v="CUST-2271"/>
    <x v="0"/>
    <x v="1"/>
    <m/>
    <x v="2"/>
    <x v="1"/>
    <x v="3"/>
    <n v="1"/>
    <n v="124.63"/>
    <n v="0.05"/>
    <n v="118.4"/>
    <n v="71.33"/>
    <n v="47.07"/>
    <s v="Net Banking"/>
    <x v="0"/>
    <n v="0.39755067567567565"/>
    <x v="31"/>
    <s v="Profit"/>
  </r>
  <r>
    <s v="ORD-102270"/>
    <x v="812"/>
    <s v="CUST-3368"/>
    <x v="0"/>
    <x v="4"/>
    <s v="Delhi"/>
    <x v="1"/>
    <x v="2"/>
    <x v="16"/>
    <n v="8"/>
    <n v="14477.87"/>
    <n v="0.05"/>
    <n v="110031.81"/>
    <n v="62570.34"/>
    <n v="47461.47"/>
    <s v="Cash"/>
    <x v="0"/>
    <n v="0.43134317248802873"/>
    <x v="4"/>
    <s v="Profit"/>
  </r>
  <r>
    <s v="ORD-102271"/>
    <x v="766"/>
    <s v="CUST-1752"/>
    <x v="0"/>
    <x v="4"/>
    <s v="Punjab"/>
    <x v="1"/>
    <x v="0"/>
    <x v="6"/>
    <n v="2"/>
    <n v="6254.33"/>
    <n v="0.15"/>
    <n v="10632.36"/>
    <n v="9807.2000000000007"/>
    <n v="825.16"/>
    <s v="Net Banking"/>
    <x v="0"/>
    <n v="7.7608357881034873E-2"/>
    <x v="15"/>
    <s v="Profit"/>
  </r>
  <r>
    <s v="ORD-102272"/>
    <x v="480"/>
    <s v="CUST-3161"/>
    <x v="0"/>
    <x v="2"/>
    <s v="Odisha"/>
    <x v="2"/>
    <x v="1"/>
    <x v="14"/>
    <n v="2"/>
    <n v="228.96"/>
    <n v="0"/>
    <n v="457.92"/>
    <n v="320.83"/>
    <n v="137.09"/>
    <s v="Debit Card"/>
    <x v="0"/>
    <n v="0.29937543675751221"/>
    <x v="3"/>
    <s v="Profit"/>
  </r>
  <r>
    <s v="ORD-102273"/>
    <x v="529"/>
    <s v="CUST-2731"/>
    <x v="0"/>
    <x v="0"/>
    <s v="Andhra Pradesh"/>
    <x v="0"/>
    <x v="2"/>
    <x v="12"/>
    <n v="4"/>
    <n v="13883.58"/>
    <n v="0.1"/>
    <n v="49980.89"/>
    <n v="34990.17"/>
    <n v="14990.72"/>
    <s v="Debit Card"/>
    <x v="0"/>
    <n v="0.29992903287636535"/>
    <x v="5"/>
    <s v="Profit"/>
  </r>
  <r>
    <s v="ORD-102274"/>
    <x v="885"/>
    <s v="CUST-1324"/>
    <x v="0"/>
    <x v="0"/>
    <s v="Karnataka"/>
    <x v="2"/>
    <x v="0"/>
    <x v="11"/>
    <n v="1"/>
    <n v="855.97"/>
    <n v="0"/>
    <n v="855.97"/>
    <n v="447.15"/>
    <n v="408.82"/>
    <s v="Debit Card"/>
    <x v="0"/>
    <n v="0.47761019661904036"/>
    <x v="29"/>
    <s v="Profit"/>
  </r>
  <r>
    <s v="ORD-102275"/>
    <x v="886"/>
    <s v="CUST-3430"/>
    <x v="0"/>
    <x v="2"/>
    <s v="West Bengal"/>
    <x v="0"/>
    <x v="1"/>
    <x v="3"/>
    <n v="1"/>
    <n v="52.01"/>
    <n v="0"/>
    <n v="52.01"/>
    <n v="36.67"/>
    <n v="15.34"/>
    <s v="Debit Card"/>
    <x v="0"/>
    <n v="0.2949432801384349"/>
    <x v="27"/>
    <s v="Profit"/>
  </r>
  <r>
    <s v="ORD-102276"/>
    <x v="674"/>
    <s v="CUST-2535"/>
    <x v="2"/>
    <x v="3"/>
    <s v="Rajasthan"/>
    <x v="0"/>
    <x v="1"/>
    <x v="7"/>
    <n v="4"/>
    <n v="93.26"/>
    <n v="0"/>
    <n v="373.04"/>
    <n v="277.8"/>
    <n v="95.24"/>
    <s v="UPI"/>
    <x v="0"/>
    <n v="0.25530774179712629"/>
    <x v="32"/>
    <s v="Profit"/>
  </r>
  <r>
    <s v="ORD-102277"/>
    <x v="741"/>
    <s v="CUST-3426"/>
    <x v="2"/>
    <x v="2"/>
    <s v="Assam"/>
    <x v="0"/>
    <x v="1"/>
    <x v="14"/>
    <n v="2"/>
    <n v="390.1"/>
    <n v="0"/>
    <n v="780.2"/>
    <n v="421.38"/>
    <n v="358.82"/>
    <s v="UPI"/>
    <x v="0"/>
    <n v="0.45990771597026397"/>
    <x v="21"/>
    <s v="Profit"/>
  </r>
  <r>
    <s v="ORD-102278"/>
    <x v="377"/>
    <s v="CUST-1347"/>
    <x v="0"/>
    <x v="4"/>
    <s v="Haryana"/>
    <x v="0"/>
    <x v="2"/>
    <x v="12"/>
    <n v="1"/>
    <n v="10740.73"/>
    <n v="0"/>
    <n v="10740.73"/>
    <n v="8085.84"/>
    <n v="2654.89"/>
    <s v="UPI"/>
    <x v="0"/>
    <n v="0.24717966097276442"/>
    <x v="20"/>
    <s v="Profit"/>
  </r>
  <r>
    <s v="ORD-102279"/>
    <x v="617"/>
    <s v="CUST-3342"/>
    <x v="0"/>
    <x v="1"/>
    <s v="Rajasthan"/>
    <x v="1"/>
    <x v="2"/>
    <x v="12"/>
    <n v="3"/>
    <n v="6843.06"/>
    <n v="0"/>
    <n v="20529.18"/>
    <n v="12128.31"/>
    <n v="8400.8700000000008"/>
    <s v="Debit Card"/>
    <x v="0"/>
    <n v="0.40921605246775566"/>
    <x v="10"/>
    <s v="Profit"/>
  </r>
  <r>
    <s v="ORD-102280"/>
    <x v="190"/>
    <s v="CUST-2750"/>
    <x v="0"/>
    <x v="1"/>
    <s v="Rajasthan"/>
    <x v="2"/>
    <x v="0"/>
    <x v="11"/>
    <n v="3"/>
    <n v="1767.29"/>
    <n v="0"/>
    <n v="5301.87"/>
    <n v="3986.55"/>
    <n v="1315.32"/>
    <s v="UPI"/>
    <x v="0"/>
    <n v="0.24808605265689274"/>
    <x v="32"/>
    <s v="Profit"/>
  </r>
  <r>
    <s v="ORD-102281"/>
    <x v="354"/>
    <s v="CUST-3006"/>
    <x v="0"/>
    <x v="4"/>
    <s v="Himachal Pradesh"/>
    <x v="2"/>
    <x v="2"/>
    <x v="9"/>
    <n v="5"/>
    <n v="9308.73"/>
    <n v="0.2"/>
    <n v="37234.92"/>
    <n v="34033.120000000003"/>
    <n v="3201.8"/>
    <s v="Credit Card"/>
    <x v="0"/>
    <n v="8.5989173603703201E-2"/>
    <x v="25"/>
    <s v="Profit"/>
  </r>
  <r>
    <s v="ORD-102282"/>
    <x v="668"/>
    <s v="CUST-2243"/>
    <x v="2"/>
    <x v="1"/>
    <s v="Goa"/>
    <x v="0"/>
    <x v="0"/>
    <x v="8"/>
    <n v="2"/>
    <n v="20914.05"/>
    <n v="0"/>
    <n v="41828.1"/>
    <n v="22475.01"/>
    <n v="19353.09"/>
    <s v="Net Banking"/>
    <x v="0"/>
    <n v="0.46268154661579181"/>
    <x v="13"/>
    <s v="Profit"/>
  </r>
  <r>
    <s v="ORD-102283"/>
    <x v="229"/>
    <s v="CUST-2730"/>
    <x v="0"/>
    <x v="1"/>
    <s v="Madhya Pradesh"/>
    <x v="0"/>
    <x v="2"/>
    <x v="15"/>
    <n v="2"/>
    <n v="13654.28"/>
    <n v="0"/>
    <n v="27308.560000000001"/>
    <n v="15041.5"/>
    <n v="12267.06"/>
    <s v="Net Banking"/>
    <x v="0"/>
    <n v="0.44920200845449187"/>
    <x v="0"/>
    <s v="Profit"/>
  </r>
  <r>
    <s v="ORD-102284"/>
    <x v="227"/>
    <s v="CUST-2976"/>
    <x v="0"/>
    <x v="1"/>
    <s v="Maharashtra"/>
    <x v="0"/>
    <x v="2"/>
    <x v="15"/>
    <n v="4"/>
    <n v="19428.09"/>
    <n v="0.1"/>
    <n v="69941.119999999995"/>
    <n v="52239.03"/>
    <n v="17702.09"/>
    <s v="Net Banking"/>
    <x v="0"/>
    <n v="0.25309989316728132"/>
    <x v="10"/>
    <s v="Profit"/>
  </r>
  <r>
    <s v="ORD-102285"/>
    <x v="351"/>
    <s v="CUST-2462"/>
    <x v="1"/>
    <x v="3"/>
    <s v="Uttar Pradesh"/>
    <x v="1"/>
    <x v="2"/>
    <x v="12"/>
    <n v="3"/>
    <n v="10517.55"/>
    <n v="0"/>
    <n v="31552.65"/>
    <n v="22655.54"/>
    <n v="8897.11"/>
    <s v="UPI"/>
    <x v="0"/>
    <n v="0.28197663270755391"/>
    <x v="6"/>
    <s v="Profit"/>
  </r>
  <r>
    <s v="ORD-102286"/>
    <x v="665"/>
    <s v="CUST-3327"/>
    <x v="0"/>
    <x v="2"/>
    <s v="Jharkhand"/>
    <x v="0"/>
    <x v="0"/>
    <x v="1"/>
    <n v="3"/>
    <n v="1250.67"/>
    <n v="0"/>
    <n v="3752.01"/>
    <n v="2408.66"/>
    <n v="1343.35"/>
    <s v="Debit Card"/>
    <x v="0"/>
    <n v="0.35803476003528772"/>
    <x v="15"/>
    <s v="Profit"/>
  </r>
  <r>
    <s v="ORD-102287"/>
    <x v="475"/>
    <s v="CUST-1262"/>
    <x v="0"/>
    <x v="3"/>
    <s v="Uttar Pradesh"/>
    <x v="0"/>
    <x v="2"/>
    <x v="16"/>
    <n v="4"/>
    <n v="9436.93"/>
    <n v="0.05"/>
    <n v="35860.33"/>
    <n v="20705.400000000001"/>
    <n v="15154.93"/>
    <s v="UPI"/>
    <x v="0"/>
    <n v="0.42260988674671984"/>
    <x v="10"/>
    <s v="Profit"/>
  </r>
  <r>
    <s v="ORD-102288"/>
    <x v="841"/>
    <s v="CUST-2464"/>
    <x v="0"/>
    <x v="3"/>
    <s v="Madhya Pradesh"/>
    <x v="0"/>
    <x v="1"/>
    <x v="3"/>
    <n v="2"/>
    <n v="119.62"/>
    <n v="0.1"/>
    <n v="215.32"/>
    <n v="179.74"/>
    <n v="35.58"/>
    <s v="Cash"/>
    <x v="0"/>
    <n v="0.1652424298718187"/>
    <x v="2"/>
    <s v="Profit"/>
  </r>
  <r>
    <s v="ORD-102289"/>
    <x v="44"/>
    <s v="CUST-1917"/>
    <x v="0"/>
    <x v="2"/>
    <s v="Bihar"/>
    <x v="1"/>
    <x v="2"/>
    <x v="16"/>
    <n v="2"/>
    <n v="12043.72"/>
    <n v="0.1"/>
    <n v="21678.7"/>
    <n v="19184.91"/>
    <n v="2493.79"/>
    <s v="Cash"/>
    <x v="0"/>
    <n v="0.11503411182404849"/>
    <x v="26"/>
    <s v="Profit"/>
  </r>
  <r>
    <s v="ORD-102290"/>
    <x v="749"/>
    <s v="CUST-1088"/>
    <x v="0"/>
    <x v="3"/>
    <s v="Madhya Pradesh"/>
    <x v="1"/>
    <x v="0"/>
    <x v="6"/>
    <n v="1"/>
    <n v="5940.33"/>
    <n v="0.05"/>
    <n v="5643.31"/>
    <n v="3766.95"/>
    <n v="1876.36"/>
    <s v="Credit Card"/>
    <x v="0"/>
    <n v="0.33249281007068543"/>
    <x v="1"/>
    <s v="Profit"/>
  </r>
  <r>
    <s v="ORD-102291"/>
    <x v="786"/>
    <s v="CUST-2258"/>
    <x v="0"/>
    <x v="4"/>
    <s v="Haryana"/>
    <x v="0"/>
    <x v="1"/>
    <x v="4"/>
    <n v="8"/>
    <n v="173"/>
    <n v="0.25"/>
    <n v="1038"/>
    <n v="910.31"/>
    <n v="127.69"/>
    <s v="Cash"/>
    <x v="0"/>
    <n v="0.12301541425818882"/>
    <x v="2"/>
    <s v="Profit"/>
  </r>
  <r>
    <s v="ORD-102292"/>
    <x v="340"/>
    <s v="CUST-2848"/>
    <x v="0"/>
    <x v="3"/>
    <s v="Rajasthan"/>
    <x v="0"/>
    <x v="1"/>
    <x v="7"/>
    <n v="3"/>
    <n v="599.04999999999995"/>
    <n v="0.2"/>
    <n v="1437.72"/>
    <n v="1381.84"/>
    <n v="55.88"/>
    <s v="Debit Card"/>
    <x v="0"/>
    <n v="3.8867095122833373E-2"/>
    <x v="15"/>
    <s v="Profit"/>
  </r>
  <r>
    <s v="ORD-102293"/>
    <x v="135"/>
    <s v="CUST-1248"/>
    <x v="0"/>
    <x v="4"/>
    <s v="Delhi"/>
    <x v="0"/>
    <x v="2"/>
    <x v="15"/>
    <n v="2"/>
    <n v="14447.31"/>
    <n v="0"/>
    <n v="28894.62"/>
    <n v="20469.66"/>
    <n v="8424.9599999999991"/>
    <s v="Debit Card"/>
    <x v="0"/>
    <n v="0.29157538669828498"/>
    <x v="26"/>
    <s v="Profit"/>
  </r>
  <r>
    <s v="ORD-102294"/>
    <x v="268"/>
    <s v="CUST-2725"/>
    <x v="1"/>
    <x v="4"/>
    <s v="Uttar Pradesh"/>
    <x v="1"/>
    <x v="2"/>
    <x v="9"/>
    <n v="1"/>
    <n v="2511.1"/>
    <n v="0.15"/>
    <n v="2134.4299999999998"/>
    <n v="1819.92"/>
    <n v="314.51"/>
    <s v="Cash"/>
    <x v="0"/>
    <n v="0.14735081497167862"/>
    <x v="11"/>
    <s v="Profit"/>
  </r>
  <r>
    <s v="ORD-102295"/>
    <x v="10"/>
    <s v="CUST-2723"/>
    <x v="0"/>
    <x v="3"/>
    <s v="Chhattisgarh"/>
    <x v="0"/>
    <x v="0"/>
    <x v="6"/>
    <n v="2"/>
    <n v="5484.4"/>
    <n v="0.1"/>
    <n v="9871.92"/>
    <n v="7969.14"/>
    <n v="1902.78"/>
    <s v="UPI"/>
    <x v="0"/>
    <n v="0.19274669973014369"/>
    <x v="9"/>
    <s v="Profit"/>
  </r>
  <r>
    <s v="ORD-102296"/>
    <x v="25"/>
    <s v="CUST-2025"/>
    <x v="1"/>
    <x v="4"/>
    <s v="Delhi"/>
    <x v="0"/>
    <x v="0"/>
    <x v="2"/>
    <n v="3"/>
    <n v="21618.46"/>
    <n v="0.1"/>
    <n v="58369.84"/>
    <n v="43051.24"/>
    <n v="15318.6"/>
    <s v="Credit Card"/>
    <x v="0"/>
    <n v="0.26244032877253048"/>
    <x v="17"/>
    <s v="Profit"/>
  </r>
  <r>
    <s v="ORD-102297"/>
    <x v="74"/>
    <s v="CUST-3462"/>
    <x v="0"/>
    <x v="4"/>
    <s v="Himachal Pradesh"/>
    <x v="0"/>
    <x v="0"/>
    <x v="11"/>
    <n v="1"/>
    <n v="2147.13"/>
    <n v="0.05"/>
    <n v="2039.77"/>
    <n v="1231.5899999999999"/>
    <n v="808.18"/>
    <s v="Debit Card"/>
    <x v="0"/>
    <n v="0.39621133755276328"/>
    <x v="1"/>
    <s v="Profit"/>
  </r>
  <r>
    <s v="ORD-102298"/>
    <x v="887"/>
    <s v="CUST-2133"/>
    <x v="0"/>
    <x v="4"/>
    <s v="Punjab"/>
    <x v="0"/>
    <x v="1"/>
    <x v="4"/>
    <n v="4"/>
    <n v="118.05"/>
    <n v="0.15"/>
    <n v="401.37"/>
    <n v="280.08"/>
    <n v="121.29"/>
    <s v="Credit Card"/>
    <x v="0"/>
    <n v="0.30218999925256002"/>
    <x v="29"/>
    <s v="Profit"/>
  </r>
  <r>
    <s v="ORD-102299"/>
    <x v="227"/>
    <s v="CUST-3073"/>
    <x v="1"/>
    <x v="3"/>
    <s v="Rajasthan"/>
    <x v="0"/>
    <x v="2"/>
    <x v="16"/>
    <n v="3"/>
    <n v="15003.33"/>
    <n v="0.15"/>
    <n v="38258.49"/>
    <n v="31133.37"/>
    <n v="7125.12"/>
    <s v="Net Banking"/>
    <x v="0"/>
    <n v="0.18623630990141013"/>
    <x v="10"/>
    <s v="Profit"/>
  </r>
  <r>
    <s v="ORD-102300"/>
    <x v="617"/>
    <s v="CUST-1395"/>
    <x v="0"/>
    <x v="0"/>
    <s v="Telangana"/>
    <x v="2"/>
    <x v="1"/>
    <x v="5"/>
    <n v="8"/>
    <n v="355.25"/>
    <n v="0.05"/>
    <n v="2699.9"/>
    <n v="1599.04"/>
    <n v="1100.8599999999999"/>
    <s v="Net Banking"/>
    <x v="0"/>
    <n v="0.40774102744546087"/>
    <x v="10"/>
    <s v="Profit"/>
  </r>
  <r>
    <s v="ORD-102301"/>
    <x v="650"/>
    <s v="CUST-1036"/>
    <x v="2"/>
    <x v="1"/>
    <s v="Goa"/>
    <x v="1"/>
    <x v="0"/>
    <x v="8"/>
    <n v="1"/>
    <n v="26096.13"/>
    <n v="0.15"/>
    <n v="22181.71"/>
    <n v="14597.04"/>
    <n v="7584.67"/>
    <s v="Debit Card"/>
    <x v="0"/>
    <n v="0.34193351188884896"/>
    <x v="27"/>
    <s v="Profit"/>
  </r>
  <r>
    <s v="ORD-102302"/>
    <x v="429"/>
    <s v="CUST-2229"/>
    <x v="0"/>
    <x v="1"/>
    <s v="Gujarat"/>
    <x v="0"/>
    <x v="1"/>
    <x v="3"/>
    <n v="4"/>
    <n v="200.39"/>
    <n v="0"/>
    <n v="801.56"/>
    <n v="496.03"/>
    <n v="305.52999999999997"/>
    <s v="Debit Card"/>
    <x v="0"/>
    <n v="0.3811692200209591"/>
    <x v="28"/>
    <s v="Profit"/>
  </r>
  <r>
    <s v="ORD-102303"/>
    <x v="888"/>
    <s v="CUST-1687"/>
    <x v="0"/>
    <x v="0"/>
    <s v="Telangana"/>
    <x v="0"/>
    <x v="0"/>
    <x v="8"/>
    <n v="1"/>
    <n v="26164.99"/>
    <n v="0.1"/>
    <n v="23548.49"/>
    <n v="20675.21"/>
    <n v="2873.28"/>
    <s v="Credit Card"/>
    <x v="0"/>
    <n v="0.12201546680912449"/>
    <x v="17"/>
    <s v="Profit"/>
  </r>
  <r>
    <s v="ORD-102304"/>
    <x v="294"/>
    <s v="CUST-1083"/>
    <x v="0"/>
    <x v="3"/>
    <s v="Uttar Pradesh"/>
    <x v="0"/>
    <x v="1"/>
    <x v="3"/>
    <n v="6"/>
    <n v="222.76"/>
    <n v="0.1"/>
    <n v="1202.9000000000001"/>
    <n v="726.89"/>
    <n v="476.01"/>
    <s v="Net Banking"/>
    <x v="0"/>
    <n v="0.3957186798570122"/>
    <x v="24"/>
    <s v="Profit"/>
  </r>
  <r>
    <s v="ORD-102305"/>
    <x v="648"/>
    <s v="CUST-1067"/>
    <x v="1"/>
    <x v="0"/>
    <s v="Tamil Nadu"/>
    <x v="2"/>
    <x v="2"/>
    <x v="15"/>
    <n v="10"/>
    <n v="17347.78"/>
    <n v="0.1"/>
    <n v="156130.01999999999"/>
    <n v="138554.59"/>
    <n v="17575.43"/>
    <s v="Net Banking"/>
    <x v="0"/>
    <n v="0.11256919072962394"/>
    <x v="11"/>
    <s v="Profit"/>
  </r>
  <r>
    <s v="ORD-102306"/>
    <x v="799"/>
    <s v="CUST-3482"/>
    <x v="1"/>
    <x v="2"/>
    <s v="Jharkhand"/>
    <x v="0"/>
    <x v="2"/>
    <x v="9"/>
    <n v="2"/>
    <n v="9060.99"/>
    <n v="0.15"/>
    <n v="15403.68"/>
    <n v="12017.12"/>
    <n v="3386.56"/>
    <s v="Debit Card"/>
    <x v="1"/>
    <n v="0.21985395697651469"/>
    <x v="10"/>
    <s v="Profit"/>
  </r>
  <r>
    <s v="ORD-102307"/>
    <x v="301"/>
    <s v="CUST-3453"/>
    <x v="0"/>
    <x v="3"/>
    <s v="Madhya Pradesh"/>
    <x v="3"/>
    <x v="2"/>
    <x v="15"/>
    <n v="4"/>
    <n v="21002.71"/>
    <n v="0"/>
    <n v="84010.84"/>
    <n v="64411.93"/>
    <n v="19598.91"/>
    <s v="Credit Card"/>
    <x v="0"/>
    <n v="0.23329025159134226"/>
    <x v="25"/>
    <s v="Profit"/>
  </r>
  <r>
    <s v="ORD-102308"/>
    <x v="886"/>
    <s v="CUST-1399"/>
    <x v="0"/>
    <x v="3"/>
    <s v="Uttar Pradesh"/>
    <x v="1"/>
    <x v="0"/>
    <x v="0"/>
    <n v="3"/>
    <n v="94033.88"/>
    <n v="0.15"/>
    <n v="239786.39"/>
    <n v="194184.73"/>
    <n v="45601.66"/>
    <s v="Cash"/>
    <x v="0"/>
    <n v="0.1901761813921132"/>
    <x v="27"/>
    <s v="Profit"/>
  </r>
  <r>
    <s v="ORD-102309"/>
    <x v="823"/>
    <s v="CUST-2266"/>
    <x v="0"/>
    <x v="4"/>
    <s v="Uttar Pradesh"/>
    <x v="1"/>
    <x v="0"/>
    <x v="0"/>
    <n v="4"/>
    <n v="69690.259999999995"/>
    <n v="0.1"/>
    <n v="250884.94"/>
    <n v="179176.19"/>
    <n v="71708.75"/>
    <s v="Cash"/>
    <x v="0"/>
    <n v="0.28582325427743888"/>
    <x v="21"/>
    <s v="Profit"/>
  </r>
  <r>
    <s v="ORD-102310"/>
    <x v="417"/>
    <s v="CUST-2616"/>
    <x v="0"/>
    <x v="3"/>
    <s v="Uttar Pradesh"/>
    <x v="1"/>
    <x v="2"/>
    <x v="9"/>
    <n v="1"/>
    <n v="10486.93"/>
    <n v="0.1"/>
    <n v="9438.24"/>
    <n v="7311.29"/>
    <n v="2126.9499999999998"/>
    <s v="Cash"/>
    <x v="0"/>
    <n v="0.22535451524860567"/>
    <x v="19"/>
    <s v="Profit"/>
  </r>
  <r>
    <s v="ORD-102311"/>
    <x v="329"/>
    <s v="CUST-1219"/>
    <x v="0"/>
    <x v="1"/>
    <s v="Gujarat"/>
    <x v="0"/>
    <x v="0"/>
    <x v="6"/>
    <n v="2"/>
    <n v="1059.6500000000001"/>
    <n v="0.15"/>
    <n v="1801.41"/>
    <n v="1684.26"/>
    <n v="117.15"/>
    <s v="Debit Card"/>
    <x v="0"/>
    <n v="6.5032391293486771E-2"/>
    <x v="31"/>
    <s v="Profit"/>
  </r>
  <r>
    <s v="ORD-102312"/>
    <x v="179"/>
    <s v="CUST-1631"/>
    <x v="1"/>
    <x v="2"/>
    <s v="Jharkhand"/>
    <x v="0"/>
    <x v="1"/>
    <x v="13"/>
    <n v="1"/>
    <n v="161.41"/>
    <n v="0.2"/>
    <n v="129.13"/>
    <n v="98.05"/>
    <n v="31.08"/>
    <s v="Cash"/>
    <x v="0"/>
    <n v="0.24068767908309455"/>
    <x v="2"/>
    <s v="Profit"/>
  </r>
  <r>
    <s v="ORD-102313"/>
    <x v="536"/>
    <s v="CUST-1580"/>
    <x v="1"/>
    <x v="0"/>
    <s v="Kerala"/>
    <x v="0"/>
    <x v="0"/>
    <x v="8"/>
    <n v="4"/>
    <n v="17522.939999999999"/>
    <n v="0.15"/>
    <n v="59578"/>
    <n v="39671.660000000003"/>
    <n v="19906.34"/>
    <s v="UPI"/>
    <x v="0"/>
    <n v="0.33412232703346872"/>
    <x v="9"/>
    <s v="Profit"/>
  </r>
  <r>
    <s v="ORD-102314"/>
    <x v="66"/>
    <s v="CUST-1350"/>
    <x v="2"/>
    <x v="0"/>
    <s v="Telangana"/>
    <x v="0"/>
    <x v="1"/>
    <x v="7"/>
    <n v="1"/>
    <n v="258.41000000000003"/>
    <n v="0.25"/>
    <n v="193.81"/>
    <n v="176.69"/>
    <n v="17.12"/>
    <s v="Net Banking"/>
    <x v="0"/>
    <n v="8.833393529745627E-2"/>
    <x v="10"/>
    <s v="Profit"/>
  </r>
  <r>
    <s v="ORD-102315"/>
    <x v="756"/>
    <s v="CUST-1612"/>
    <x v="0"/>
    <x v="0"/>
    <s v="Tamil Nadu"/>
    <x v="1"/>
    <x v="1"/>
    <x v="13"/>
    <n v="6"/>
    <n v="187.86"/>
    <n v="0.05"/>
    <n v="1070.8"/>
    <n v="876.56"/>
    <n v="194.24"/>
    <s v="Net Banking"/>
    <x v="0"/>
    <n v="0.18139708629062384"/>
    <x v="11"/>
    <s v="Profit"/>
  </r>
  <r>
    <s v="ORD-102316"/>
    <x v="829"/>
    <s v="CUST-1356"/>
    <x v="0"/>
    <x v="0"/>
    <s v="Karnataka"/>
    <x v="2"/>
    <x v="1"/>
    <x v="7"/>
    <n v="1"/>
    <n v="332.57"/>
    <n v="0"/>
    <n v="332.57"/>
    <n v="242.7"/>
    <n v="89.87"/>
    <s v="Cash"/>
    <x v="0"/>
    <n v="0.27022882400697601"/>
    <x v="5"/>
    <s v="Profit"/>
  </r>
  <r>
    <s v="ORD-102317"/>
    <x v="28"/>
    <s v="CUST-1787"/>
    <x v="0"/>
    <x v="1"/>
    <s v="Gujarat"/>
    <x v="0"/>
    <x v="1"/>
    <x v="3"/>
    <n v="1"/>
    <n v="125.28"/>
    <n v="0.15"/>
    <n v="106.49"/>
    <n v="78.89"/>
    <n v="27.6"/>
    <s v="Debit Card"/>
    <x v="0"/>
    <n v="0.25917926565874733"/>
    <x v="19"/>
    <s v="Profit"/>
  </r>
  <r>
    <s v="ORD-102318"/>
    <x v="351"/>
    <s v="CUST-3228"/>
    <x v="0"/>
    <x v="2"/>
    <s v="Jharkhand"/>
    <x v="2"/>
    <x v="1"/>
    <x v="5"/>
    <n v="1"/>
    <n v="418.13"/>
    <n v="0.05"/>
    <n v="397.22"/>
    <n v="223.1"/>
    <n v="174.12"/>
    <s v="Net Banking"/>
    <x v="0"/>
    <n v="0.43834650823221388"/>
    <x v="6"/>
    <s v="Profit"/>
  </r>
  <r>
    <s v="ORD-102319"/>
    <x v="674"/>
    <s v="CUST-1830"/>
    <x v="1"/>
    <x v="2"/>
    <s v="West Bengal"/>
    <x v="2"/>
    <x v="0"/>
    <x v="2"/>
    <n v="3"/>
    <n v="19330.77"/>
    <n v="0.1"/>
    <n v="52193.08"/>
    <n v="30917.41"/>
    <n v="21275.67"/>
    <s v="Debit Card"/>
    <x v="2"/>
    <n v="0.40763392388416236"/>
    <x v="32"/>
    <s v="Profit"/>
  </r>
  <r>
    <s v="ORD-102320"/>
    <x v="738"/>
    <s v="CUST-2532"/>
    <x v="2"/>
    <x v="2"/>
    <s v="Assam"/>
    <x v="1"/>
    <x v="2"/>
    <x v="10"/>
    <n v="1"/>
    <n v="14544.77"/>
    <n v="0.15"/>
    <n v="12363.05"/>
    <n v="9112.5"/>
    <n v="3250.55"/>
    <s v="Net Banking"/>
    <x v="0"/>
    <n v="0.26292460193884198"/>
    <x v="31"/>
    <s v="Profit"/>
  </r>
  <r>
    <s v="ORD-102321"/>
    <x v="254"/>
    <s v="CUST-1570"/>
    <x v="0"/>
    <x v="2"/>
    <s v="West Bengal"/>
    <x v="2"/>
    <x v="0"/>
    <x v="8"/>
    <n v="10"/>
    <n v="13654.61"/>
    <n v="0.25"/>
    <n v="102409.58"/>
    <n v="101124.54"/>
    <n v="1285.04"/>
    <s v="Net Banking"/>
    <x v="1"/>
    <n v="1.2548044821587979E-2"/>
    <x v="17"/>
    <s v="Profit"/>
  </r>
  <r>
    <s v="ORD-102322"/>
    <x v="476"/>
    <s v="CUST-1192"/>
    <x v="1"/>
    <x v="0"/>
    <s v="Tamil Nadu"/>
    <x v="0"/>
    <x v="0"/>
    <x v="8"/>
    <n v="4"/>
    <n v="25133.78"/>
    <n v="0.05"/>
    <n v="95508.36"/>
    <n v="52845.5"/>
    <n v="42662.86"/>
    <s v="Net Banking"/>
    <x v="0"/>
    <n v="0.4466924151979994"/>
    <x v="30"/>
    <s v="Profit"/>
  </r>
  <r>
    <s v="ORD-102323"/>
    <x v="587"/>
    <s v="CUST-1774"/>
    <x v="2"/>
    <x v="1"/>
    <s v="Madhya Pradesh"/>
    <x v="0"/>
    <x v="2"/>
    <x v="10"/>
    <n v="5"/>
    <n v="16176.75"/>
    <n v="0.05"/>
    <n v="76839.56"/>
    <n v="54826.69"/>
    <n v="22012.87"/>
    <s v="Credit Card"/>
    <x v="0"/>
    <n v="0.28647834526902549"/>
    <x v="30"/>
    <s v="Profit"/>
  </r>
  <r>
    <s v="ORD-102324"/>
    <x v="831"/>
    <s v="CUST-3178"/>
    <x v="0"/>
    <x v="1"/>
    <s v="Madhya Pradesh"/>
    <x v="0"/>
    <x v="1"/>
    <x v="5"/>
    <n v="5"/>
    <n v="146.87"/>
    <n v="0.25"/>
    <n v="550.76"/>
    <n v="535.54999999999995"/>
    <n v="15.21"/>
    <s v="Debit Card"/>
    <x v="0"/>
    <n v="2.7616384632144674E-2"/>
    <x v="5"/>
    <s v="Profit"/>
  </r>
  <r>
    <s v="ORD-102325"/>
    <x v="34"/>
    <s v="CUST-1808"/>
    <x v="0"/>
    <x v="3"/>
    <s v="Madhya Pradesh"/>
    <x v="2"/>
    <x v="0"/>
    <x v="11"/>
    <n v="6"/>
    <n v="1701.98"/>
    <n v="0"/>
    <n v="10211.879999999999"/>
    <n v="7371.78"/>
    <n v="2840.1"/>
    <s v="Debit Card"/>
    <x v="0"/>
    <n v="0.27811725167158252"/>
    <x v="6"/>
    <s v="Profit"/>
  </r>
  <r>
    <s v="ORD-102326"/>
    <x v="435"/>
    <s v="CUST-2660"/>
    <x v="2"/>
    <x v="0"/>
    <s v="Telangana"/>
    <x v="0"/>
    <x v="2"/>
    <x v="12"/>
    <n v="1"/>
    <n v="12837.04"/>
    <n v="0.05"/>
    <n v="12195.19"/>
    <n v="8578.8799999999992"/>
    <n v="3616.31"/>
    <s v="Net Banking"/>
    <x v="0"/>
    <n v="0.29653576533042941"/>
    <x v="9"/>
    <s v="Profit"/>
  </r>
  <r>
    <s v="ORD-102327"/>
    <x v="308"/>
    <s v="CUST-3263"/>
    <x v="1"/>
    <x v="3"/>
    <s v="Chhattisgarh"/>
    <x v="2"/>
    <x v="2"/>
    <x v="15"/>
    <n v="3"/>
    <n v="14737.06"/>
    <n v="0.05"/>
    <n v="42000.62"/>
    <n v="30621.33"/>
    <n v="11379.29"/>
    <s v="Cash"/>
    <x v="0"/>
    <n v="0.27093147672581974"/>
    <x v="0"/>
    <s v="Profit"/>
  </r>
  <r>
    <s v="ORD-102328"/>
    <x v="764"/>
    <s v="CUST-1085"/>
    <x v="2"/>
    <x v="0"/>
    <s v="Tamil Nadu"/>
    <x v="0"/>
    <x v="1"/>
    <x v="3"/>
    <n v="1"/>
    <n v="224.35"/>
    <n v="0.15"/>
    <n v="190.7"/>
    <n v="159.74"/>
    <n v="30.96"/>
    <s v="Net Banking"/>
    <x v="0"/>
    <n v="0.16234923964341899"/>
    <x v="19"/>
    <s v="Profit"/>
  </r>
  <r>
    <s v="ORD-102329"/>
    <x v="638"/>
    <s v="CUST-1974"/>
    <x v="1"/>
    <x v="1"/>
    <s v="Goa"/>
    <x v="0"/>
    <x v="2"/>
    <x v="15"/>
    <n v="5"/>
    <n v="22970.84"/>
    <n v="0.05"/>
    <n v="109111.49"/>
    <n v="80121.929999999993"/>
    <n v="28989.56"/>
    <s v="UPI"/>
    <x v="1"/>
    <n v="0.26568750917066569"/>
    <x v="11"/>
    <s v="Profit"/>
  </r>
  <r>
    <s v="ORD-102330"/>
    <x v="98"/>
    <s v="CUST-1696"/>
    <x v="0"/>
    <x v="3"/>
    <s v="Rajasthan"/>
    <x v="0"/>
    <x v="1"/>
    <x v="4"/>
    <n v="5"/>
    <n v="139.68"/>
    <n v="0.05"/>
    <n v="663.48"/>
    <n v="496.58"/>
    <n v="166.9"/>
    <s v="Cash"/>
    <x v="0"/>
    <n v="0.25155242057032617"/>
    <x v="3"/>
    <s v="Profit"/>
  </r>
  <r>
    <s v="ORD-102331"/>
    <x v="452"/>
    <s v="CUST-3366"/>
    <x v="1"/>
    <x v="4"/>
    <s v="Delhi"/>
    <x v="0"/>
    <x v="2"/>
    <x v="12"/>
    <n v="6"/>
    <n v="10133.1"/>
    <n v="0.05"/>
    <n v="57758.67"/>
    <n v="35071.75"/>
    <n v="22686.92"/>
    <s v="Cash"/>
    <x v="0"/>
    <n v="0.39278813033610366"/>
    <x v="5"/>
    <s v="Profit"/>
  </r>
  <r>
    <s v="ORD-102332"/>
    <x v="49"/>
    <s v="CUST-3238"/>
    <x v="1"/>
    <x v="3"/>
    <s v="Chhattisgarh"/>
    <x v="2"/>
    <x v="2"/>
    <x v="9"/>
    <n v="6"/>
    <n v="6507.69"/>
    <n v="0.25"/>
    <n v="29284.6"/>
    <n v="29449.3"/>
    <n v="-164.7"/>
    <s v="Net Banking"/>
    <x v="0"/>
    <n v="-5.6241164297958649E-3"/>
    <x v="26"/>
    <s v="Loss"/>
  </r>
  <r>
    <s v="ORD-102333"/>
    <x v="460"/>
    <s v="CUST-2501"/>
    <x v="0"/>
    <x v="1"/>
    <s v="Gujarat"/>
    <x v="1"/>
    <x v="1"/>
    <x v="7"/>
    <n v="4"/>
    <n v="235.62"/>
    <n v="0.15"/>
    <n v="801.11"/>
    <n v="765.01"/>
    <n v="36.1"/>
    <s v="Cash"/>
    <x v="0"/>
    <n v="4.5062475814806956E-2"/>
    <x v="21"/>
    <s v="Profit"/>
  </r>
  <r>
    <s v="ORD-102334"/>
    <x v="889"/>
    <s v="CUST-3213"/>
    <x v="0"/>
    <x v="4"/>
    <s v="Haryana"/>
    <x v="0"/>
    <x v="0"/>
    <x v="11"/>
    <n v="10"/>
    <n v="1735.57"/>
    <m/>
    <n v="16487.919999999998"/>
    <n v="10759.17"/>
    <n v="5728.75"/>
    <s v="Debit Card"/>
    <x v="0"/>
    <n v="0.34745134619770113"/>
    <x v="5"/>
    <s v="Profit"/>
  </r>
  <r>
    <s v="ORD-102335"/>
    <x v="508"/>
    <s v="CUST-2362"/>
    <x v="0"/>
    <x v="1"/>
    <s v="Gujarat"/>
    <x v="0"/>
    <x v="0"/>
    <x v="2"/>
    <n v="3"/>
    <n v="13222.12"/>
    <n v="0.1"/>
    <n v="35699.72"/>
    <n v="20805.400000000001"/>
    <n v="14894.32"/>
    <s v="Cash"/>
    <x v="0"/>
    <n v="0.41721111538129707"/>
    <x v="26"/>
    <s v="Profit"/>
  </r>
  <r>
    <s v="ORD-102336"/>
    <x v="641"/>
    <s v="CUST-1991"/>
    <x v="0"/>
    <x v="0"/>
    <s v="Karnataka"/>
    <x v="1"/>
    <x v="1"/>
    <x v="13"/>
    <n v="3"/>
    <n v="118.34"/>
    <n v="0"/>
    <n v="355.02"/>
    <n v="219.85"/>
    <n v="135.16999999999999"/>
    <s v="Net Banking"/>
    <x v="0"/>
    <n v="0.38073911328939214"/>
    <x v="14"/>
    <s v="Profit"/>
  </r>
  <r>
    <s v="ORD-102337"/>
    <x v="317"/>
    <s v="CUST-1948"/>
    <x v="2"/>
    <x v="2"/>
    <s v="West Bengal"/>
    <x v="2"/>
    <x v="0"/>
    <x v="2"/>
    <n v="1"/>
    <n v="10269.290000000001"/>
    <n v="0.1"/>
    <n v="9242.36"/>
    <n v="5494.5"/>
    <n v="3747.86"/>
    <s v="Net Banking"/>
    <x v="0"/>
    <n v="0.40550898255423939"/>
    <x v="10"/>
    <s v="Profit"/>
  </r>
  <r>
    <s v="ORD-102338"/>
    <x v="533"/>
    <s v="CUST-1767"/>
    <x v="2"/>
    <x v="4"/>
    <m/>
    <x v="2"/>
    <x v="2"/>
    <x v="10"/>
    <n v="2"/>
    <n v="13488.08"/>
    <n v="0.2"/>
    <n v="21580.93"/>
    <n v="20143.7"/>
    <n v="1437.23"/>
    <s v="Cash"/>
    <x v="0"/>
    <n v="6.6597222640544226E-2"/>
    <x v="20"/>
    <s v="Profit"/>
  </r>
  <r>
    <s v="ORD-102339"/>
    <x v="811"/>
    <s v="CUST-2703"/>
    <x v="0"/>
    <x v="1"/>
    <s v="Madhya Pradesh"/>
    <x v="2"/>
    <x v="0"/>
    <x v="8"/>
    <n v="2"/>
    <n v="8359.1299999999992"/>
    <n v="0.1"/>
    <n v="15046.43"/>
    <n v="13445.54"/>
    <n v="1600.89"/>
    <s v="Cash"/>
    <x v="0"/>
    <n v="0.10639666685054196"/>
    <x v="12"/>
    <s v="Profit"/>
  </r>
  <r>
    <s v="ORD-102340"/>
    <x v="32"/>
    <s v="CUST-2890"/>
    <x v="0"/>
    <x v="3"/>
    <s v="Madhya Pradesh"/>
    <x v="1"/>
    <x v="0"/>
    <x v="6"/>
    <n v="2"/>
    <n v="4504.8500000000004"/>
    <n v="0.1"/>
    <n v="8108.73"/>
    <n v="7140.45"/>
    <n v="968.28"/>
    <s v="Net Banking"/>
    <x v="0"/>
    <n v="0.1194120410964479"/>
    <x v="9"/>
    <s v="Profit"/>
  </r>
  <r>
    <s v="ORD-102341"/>
    <x v="689"/>
    <s v="CUST-2249"/>
    <x v="1"/>
    <x v="0"/>
    <s v="Andhra Pradesh"/>
    <x v="0"/>
    <x v="0"/>
    <x v="1"/>
    <n v="4"/>
    <n v="1315.81"/>
    <n v="0"/>
    <n v="5263.24"/>
    <n v="3339.01"/>
    <n v="1924.23"/>
    <s v="Credit Card"/>
    <x v="0"/>
    <n v="0.36559799667125192"/>
    <x v="6"/>
    <s v="Profit"/>
  </r>
  <r>
    <s v="ORD-102342"/>
    <x v="558"/>
    <s v="CUST-2645"/>
    <x v="1"/>
    <x v="2"/>
    <s v="Assam"/>
    <x v="0"/>
    <x v="0"/>
    <x v="0"/>
    <n v="2"/>
    <n v="45949.84"/>
    <n v="0"/>
    <n v="91899.68"/>
    <n v="63147.15"/>
    <n v="28752.53"/>
    <s v="Cash"/>
    <x v="0"/>
    <n v="0.31286866287238435"/>
    <x v="6"/>
    <s v="Profit"/>
  </r>
  <r>
    <s v="ORD-102343"/>
    <x v="262"/>
    <s v="CUST-1761"/>
    <x v="1"/>
    <x v="2"/>
    <s v="Odisha"/>
    <x v="0"/>
    <x v="0"/>
    <x v="8"/>
    <n v="2"/>
    <n v="11740.36"/>
    <n v="0.15"/>
    <n v="19958.61"/>
    <n v="12210.7"/>
    <n v="7747.91"/>
    <s v="Net Banking"/>
    <x v="2"/>
    <n v="0.38819887757714588"/>
    <x v="30"/>
    <s v="Profit"/>
  </r>
  <r>
    <s v="ORD-102344"/>
    <x v="148"/>
    <s v="CUST-1631"/>
    <x v="2"/>
    <x v="0"/>
    <s v="Kerala"/>
    <x v="2"/>
    <x v="1"/>
    <x v="5"/>
    <n v="2"/>
    <n v="223.22"/>
    <n v="0.15"/>
    <n v="379.47"/>
    <n v="252.06"/>
    <n v="127.41"/>
    <s v="UPI"/>
    <x v="0"/>
    <n v="0.33575776741244362"/>
    <x v="25"/>
    <s v="Profit"/>
  </r>
  <r>
    <s v="ORD-102345"/>
    <x v="199"/>
    <s v="CUST-3111"/>
    <x v="2"/>
    <x v="2"/>
    <s v="Assam"/>
    <x v="0"/>
    <x v="0"/>
    <x v="11"/>
    <n v="3"/>
    <n v="2673.87"/>
    <n v="0.2"/>
    <n v="6417.29"/>
    <n v="5421.78"/>
    <n v="995.51"/>
    <s v="UPI"/>
    <x v="0"/>
    <n v="0.15512934587653043"/>
    <x v="13"/>
    <s v="Profit"/>
  </r>
  <r>
    <s v="ORD-102346"/>
    <x v="111"/>
    <s v="CUST-2659"/>
    <x v="0"/>
    <x v="0"/>
    <s v="Tamil Nadu"/>
    <x v="0"/>
    <x v="1"/>
    <x v="7"/>
    <n v="10"/>
    <n v="566.70000000000005"/>
    <n v="0.1"/>
    <n v="5100.3"/>
    <n v="3332.89"/>
    <n v="1767.41"/>
    <s v="Credit Card"/>
    <x v="0"/>
    <n v="0.34653059623943688"/>
    <x v="2"/>
    <s v="Profit"/>
  </r>
  <r>
    <s v="ORD-102347"/>
    <x v="890"/>
    <s v="CUST-1796"/>
    <x v="0"/>
    <x v="2"/>
    <s v="Bihar"/>
    <x v="2"/>
    <x v="1"/>
    <x v="7"/>
    <n v="5"/>
    <n v="262.88"/>
    <n v="0"/>
    <n v="1314.4"/>
    <n v="1066.83"/>
    <n v="247.57"/>
    <s v="Credit Card"/>
    <x v="0"/>
    <n v="0.18835209981740716"/>
    <x v="4"/>
    <s v="Profit"/>
  </r>
  <r>
    <s v="ORD-102348"/>
    <x v="363"/>
    <s v="CUST-1241"/>
    <x v="2"/>
    <x v="2"/>
    <s v="West Bengal"/>
    <x v="0"/>
    <x v="0"/>
    <x v="1"/>
    <n v="1"/>
    <n v="606.86"/>
    <n v="0.05"/>
    <n v="576.52"/>
    <n v="345.01"/>
    <n v="231.51"/>
    <s v="Debit Card"/>
    <x v="0"/>
    <n v="0.40156455977242766"/>
    <x v="31"/>
    <s v="Profit"/>
  </r>
  <r>
    <s v="ORD-102349"/>
    <x v="718"/>
    <s v="CUST-3146"/>
    <x v="0"/>
    <x v="3"/>
    <s v="Uttar Pradesh"/>
    <x v="0"/>
    <x v="2"/>
    <x v="15"/>
    <n v="2"/>
    <n v="13478.95"/>
    <n v="0.05"/>
    <n v="25610.01"/>
    <n v="21534.77"/>
    <n v="4075.24"/>
    <s v="Debit Card"/>
    <x v="0"/>
    <n v="0.15912684141864841"/>
    <x v="20"/>
    <s v="Profit"/>
  </r>
  <r>
    <s v="ORD-102350"/>
    <x v="13"/>
    <s v="CUST-2143"/>
    <x v="0"/>
    <x v="0"/>
    <s v="Tamil Nadu"/>
    <x v="0"/>
    <x v="2"/>
    <x v="12"/>
    <n v="3"/>
    <n v="6873.24"/>
    <n v="0.1"/>
    <n v="18557.75"/>
    <n v="12040.48"/>
    <n v="6517.27"/>
    <s v="Debit Card"/>
    <x v="0"/>
    <n v="0.35118858697848609"/>
    <x v="9"/>
    <s v="Profit"/>
  </r>
  <r>
    <s v="ORD-102351"/>
    <x v="371"/>
    <s v="CUST-2144"/>
    <x v="0"/>
    <x v="3"/>
    <s v="Madhya Pradesh"/>
    <x v="2"/>
    <x v="2"/>
    <x v="15"/>
    <n v="1"/>
    <n v="14758.35"/>
    <n v="0"/>
    <n v="14758.35"/>
    <n v="8763.48"/>
    <n v="5994.87"/>
    <s v="Debit Card"/>
    <x v="0"/>
    <n v="0.40620191281545698"/>
    <x v="24"/>
    <s v="Profit"/>
  </r>
  <r>
    <s v="ORD-102352"/>
    <x v="364"/>
    <s v="CUST-2399"/>
    <x v="2"/>
    <x v="0"/>
    <s v="Andhra Pradesh"/>
    <x v="2"/>
    <x v="1"/>
    <x v="4"/>
    <n v="1"/>
    <n v="85.38"/>
    <n v="0.1"/>
    <n v="76.84"/>
    <n v="53.33"/>
    <n v="23.51"/>
    <s v="Debit Card"/>
    <x v="0"/>
    <n v="0.30596043727225403"/>
    <x v="27"/>
    <s v="Profit"/>
  </r>
  <r>
    <s v="ORD-102353"/>
    <x v="387"/>
    <s v="CUST-2948"/>
    <x v="1"/>
    <x v="1"/>
    <s v="Gujarat"/>
    <x v="2"/>
    <x v="1"/>
    <x v="3"/>
    <n v="2"/>
    <n v="218.36"/>
    <n v="0.15"/>
    <n v="371.21"/>
    <n v="338.49"/>
    <n v="32.72"/>
    <s v="Credit Card"/>
    <x v="0"/>
    <n v="8.8144177150400044E-2"/>
    <x v="32"/>
    <s v="Profit"/>
  </r>
  <r>
    <s v="ORD-102354"/>
    <x v="836"/>
    <s v="CUST-3210"/>
    <x v="1"/>
    <x v="0"/>
    <s v="Tamil Nadu"/>
    <x v="0"/>
    <x v="1"/>
    <x v="5"/>
    <n v="3"/>
    <n v="404.88"/>
    <n v="0.15"/>
    <n v="1032.44"/>
    <n v="646.70000000000005"/>
    <n v="385.74"/>
    <s v="Credit Card"/>
    <x v="0"/>
    <n v="0.37361977451474176"/>
    <x v="9"/>
    <s v="Profit"/>
  </r>
  <r>
    <s v="ORD-102355"/>
    <x v="891"/>
    <s v="CUST-1443"/>
    <x v="1"/>
    <x v="3"/>
    <s v="Madhya Pradesh"/>
    <x v="1"/>
    <x v="0"/>
    <x v="0"/>
    <n v="1"/>
    <n v="72133.41"/>
    <n v="0.15"/>
    <n v="61313.4"/>
    <n v="54242.36"/>
    <n v="7071.04"/>
    <s v="Debit Card"/>
    <x v="0"/>
    <n v="0.11532617665958828"/>
    <x v="1"/>
    <s v="Profit"/>
  </r>
  <r>
    <s v="ORD-102356"/>
    <x v="645"/>
    <s v="CUST-1650"/>
    <x v="0"/>
    <x v="3"/>
    <s v="Chhattisgarh"/>
    <x v="2"/>
    <x v="2"/>
    <x v="16"/>
    <n v="4"/>
    <n v="14898.38"/>
    <n v="0.1"/>
    <n v="53634.17"/>
    <n v="40412.17"/>
    <n v="13222"/>
    <s v="Debit Card"/>
    <x v="0"/>
    <n v="0.24652194673656738"/>
    <x v="23"/>
    <s v="Profit"/>
  </r>
  <r>
    <s v="ORD-102357"/>
    <x v="460"/>
    <s v="CUST-2993"/>
    <x v="0"/>
    <x v="1"/>
    <s v="Madhya Pradesh"/>
    <x v="0"/>
    <x v="1"/>
    <x v="7"/>
    <n v="2"/>
    <n v="353.78"/>
    <n v="0"/>
    <n v="707.56"/>
    <n v="555.24"/>
    <n v="152.32"/>
    <s v="UPI"/>
    <x v="0"/>
    <n v="0.21527502967946183"/>
    <x v="21"/>
    <s v="Profit"/>
  </r>
  <r>
    <s v="ORD-102358"/>
    <x v="348"/>
    <s v="CUST-1572"/>
    <x v="0"/>
    <x v="0"/>
    <s v="Karnataka"/>
    <x v="0"/>
    <x v="0"/>
    <x v="0"/>
    <n v="2"/>
    <n v="82360.55"/>
    <n v="0.05"/>
    <n v="156485.04"/>
    <n v="90000.86"/>
    <n v="66484.179999999993"/>
    <s v="Cash"/>
    <x v="0"/>
    <n v="0.42485965431583739"/>
    <x v="16"/>
    <s v="Profit"/>
  </r>
  <r>
    <s v="ORD-102359"/>
    <x v="623"/>
    <s v="CUST-3033"/>
    <x v="1"/>
    <x v="1"/>
    <s v="Gujarat"/>
    <x v="0"/>
    <x v="2"/>
    <x v="16"/>
    <n v="3"/>
    <n v="8268.84"/>
    <n v="0.1"/>
    <n v="22325.87"/>
    <n v="19645.45"/>
    <n v="2680.42"/>
    <s v="Credit Card"/>
    <x v="0"/>
    <n v="0.12005892715491043"/>
    <x v="27"/>
    <s v="Profit"/>
  </r>
  <r>
    <s v="ORD-102360"/>
    <x v="155"/>
    <s v="CUST-3096"/>
    <x v="1"/>
    <x v="0"/>
    <s v="Tamil Nadu"/>
    <x v="2"/>
    <x v="2"/>
    <x v="16"/>
    <n v="3"/>
    <n v="14644.94"/>
    <n v="0.15"/>
    <n v="37344.6"/>
    <n v="33520.14"/>
    <n v="3824.46"/>
    <s v="Net Banking"/>
    <x v="0"/>
    <n v="0.10240998698607028"/>
    <x v="0"/>
    <s v="Profit"/>
  </r>
  <r>
    <s v="ORD-102361"/>
    <x v="490"/>
    <s v="CUST-1376"/>
    <x v="1"/>
    <x v="1"/>
    <s v="Maharashtra"/>
    <x v="2"/>
    <x v="2"/>
    <x v="16"/>
    <n v="2"/>
    <n v="9795.89"/>
    <n v="0.25"/>
    <n v="14693.83"/>
    <n v="10776.98"/>
    <n v="3916.85"/>
    <s v="Net Banking"/>
    <x v="0"/>
    <n v="0.2665642654093589"/>
    <x v="12"/>
    <s v="Profit"/>
  </r>
  <r>
    <s v="ORD-102362"/>
    <x v="279"/>
    <s v="CUST-1729"/>
    <x v="1"/>
    <x v="4"/>
    <s v="Punjab"/>
    <x v="2"/>
    <x v="0"/>
    <x v="6"/>
    <n v="1"/>
    <n v="2375.06"/>
    <n v="0"/>
    <n v="2375.06"/>
    <n v="1505.23"/>
    <n v="869.83"/>
    <s v="Debit Card"/>
    <x v="0"/>
    <n v="0.36623495827473834"/>
    <x v="16"/>
    <s v="Profit"/>
  </r>
  <r>
    <s v="ORD-102363"/>
    <x v="385"/>
    <s v="CUST-2298"/>
    <x v="0"/>
    <x v="4"/>
    <s v="Punjab"/>
    <x v="0"/>
    <x v="1"/>
    <x v="5"/>
    <n v="3"/>
    <n v="428.74"/>
    <n v="0"/>
    <n v="1286.22"/>
    <n v="906.28"/>
    <n v="379.94"/>
    <s v="Credit Card"/>
    <x v="0"/>
    <n v="0.2953927010931256"/>
    <x v="25"/>
    <s v="Profit"/>
  </r>
  <r>
    <s v="ORD-102364"/>
    <x v="3"/>
    <s v="CUST-2975"/>
    <x v="0"/>
    <x v="3"/>
    <s v="Madhya Pradesh"/>
    <x v="0"/>
    <x v="1"/>
    <x v="3"/>
    <n v="3"/>
    <n v="94.8"/>
    <n v="0.1"/>
    <n v="255.96"/>
    <n v="171.91"/>
    <n v="84.05"/>
    <s v="Debit Card"/>
    <x v="0"/>
    <n v="0.3283716205657134"/>
    <x v="3"/>
    <s v="Profit"/>
  </r>
  <r>
    <s v="ORD-102365"/>
    <x v="892"/>
    <s v="CUST-1113"/>
    <x v="2"/>
    <x v="4"/>
    <s v="Haryana"/>
    <x v="2"/>
    <x v="2"/>
    <x v="10"/>
    <n v="1"/>
    <n v="6273.44"/>
    <n v="0.1"/>
    <n v="5646.1"/>
    <n v="4592"/>
    <n v="1054.0999999999999"/>
    <s v="Credit Card"/>
    <x v="2"/>
    <n v="0.18669524096278844"/>
    <x v="30"/>
    <s v="Profit"/>
  </r>
  <r>
    <s v="ORD-102366"/>
    <x v="656"/>
    <s v="CUST-3356"/>
    <x v="2"/>
    <x v="3"/>
    <s v="Uttar Pradesh"/>
    <x v="1"/>
    <x v="2"/>
    <x v="10"/>
    <n v="1"/>
    <n v="8058.02"/>
    <n v="0.1"/>
    <n v="7252.22"/>
    <n v="5063.05"/>
    <n v="2189.17"/>
    <s v="Credit Card"/>
    <x v="1"/>
    <n v="0.30186205051694515"/>
    <x v="18"/>
    <s v="Profit"/>
  </r>
  <r>
    <s v="ORD-102367"/>
    <x v="121"/>
    <s v="CUST-2623"/>
    <x v="0"/>
    <x v="4"/>
    <s v="Uttar Pradesh"/>
    <x v="1"/>
    <x v="0"/>
    <x v="8"/>
    <n v="6"/>
    <n v="9585.11"/>
    <n v="0.1"/>
    <n v="51759.59"/>
    <n v="45410.89"/>
    <n v="6348.7"/>
    <s v="Net Banking"/>
    <x v="0"/>
    <n v="0.12265746309041475"/>
    <x v="22"/>
    <s v="Profit"/>
  </r>
  <r>
    <s v="ORD-102368"/>
    <x v="503"/>
    <s v="CUST-1548"/>
    <x v="0"/>
    <x v="1"/>
    <s v="Rajasthan"/>
    <x v="0"/>
    <x v="2"/>
    <x v="15"/>
    <n v="5"/>
    <n v="24969.32"/>
    <n v="0.05"/>
    <n v="118604.27"/>
    <n v="74400.52"/>
    <n v="44203.75"/>
    <s v="Debit Card"/>
    <x v="2"/>
    <n v="0.37269948206755116"/>
    <x v="4"/>
    <s v="Profit"/>
  </r>
  <r>
    <s v="ORD-102369"/>
    <x v="258"/>
    <s v="CUST-2999"/>
    <x v="2"/>
    <x v="3"/>
    <s v="Madhya Pradesh"/>
    <x v="1"/>
    <x v="1"/>
    <x v="14"/>
    <n v="2"/>
    <n v="268.14999999999998"/>
    <n v="0"/>
    <n v="536.29999999999995"/>
    <n v="421.96"/>
    <n v="114.34"/>
    <s v="Cash"/>
    <x v="0"/>
    <n v="0.21320156628752565"/>
    <x v="30"/>
    <s v="Profit"/>
  </r>
  <r>
    <s v="ORD-102370"/>
    <x v="405"/>
    <s v="CUST-1475"/>
    <x v="0"/>
    <x v="0"/>
    <s v="Tamil Nadu"/>
    <x v="2"/>
    <x v="0"/>
    <x v="11"/>
    <n v="6"/>
    <n v="1213.8800000000001"/>
    <n v="0.1"/>
    <n v="6554.95"/>
    <n v="5216.43"/>
    <n v="1338.52"/>
    <s v="UPI"/>
    <x v="0"/>
    <n v="0.20419987948039267"/>
    <x v="18"/>
    <s v="Profit"/>
  </r>
  <r>
    <s v="ORD-102371"/>
    <x v="246"/>
    <s v="CUST-2270"/>
    <x v="1"/>
    <x v="1"/>
    <s v="Madhya Pradesh"/>
    <x v="1"/>
    <x v="2"/>
    <x v="10"/>
    <n v="2"/>
    <n v="5639"/>
    <n v="0.05"/>
    <n v="10714.1"/>
    <n v="8735.15"/>
    <n v="1978.95"/>
    <s v="Debit Card"/>
    <x v="0"/>
    <n v="0.18470520155682699"/>
    <x v="8"/>
    <s v="Profit"/>
  </r>
  <r>
    <s v="ORD-102372"/>
    <x v="49"/>
    <s v="CUST-1952"/>
    <x v="2"/>
    <x v="0"/>
    <s v="Karnataka"/>
    <x v="0"/>
    <x v="2"/>
    <x v="10"/>
    <n v="2"/>
    <n v="5165.79"/>
    <n v="0.15"/>
    <n v="8781.84"/>
    <n v="8001.91"/>
    <n v="779.93"/>
    <s v="UPI"/>
    <x v="0"/>
    <n v="8.8811684111757896E-2"/>
    <x v="26"/>
    <s v="Profit"/>
  </r>
  <r>
    <s v="ORD-102373"/>
    <x v="461"/>
    <s v="CUST-1901"/>
    <x v="0"/>
    <x v="3"/>
    <s v="Uttar Pradesh"/>
    <x v="0"/>
    <x v="1"/>
    <x v="13"/>
    <n v="4"/>
    <n v="137.01"/>
    <n v="0"/>
    <n v="548.04"/>
    <n v="334.09"/>
    <n v="213.95"/>
    <s v="Credit Card"/>
    <x v="0"/>
    <n v="0.39039121232026858"/>
    <x v="20"/>
    <s v="Profit"/>
  </r>
  <r>
    <s v="ORD-102374"/>
    <x v="789"/>
    <s v="CUST-3411"/>
    <x v="2"/>
    <x v="2"/>
    <s v="West Bengal"/>
    <x v="1"/>
    <x v="2"/>
    <x v="12"/>
    <n v="1"/>
    <n v="9017.94"/>
    <n v="0.1"/>
    <n v="8116.15"/>
    <n v="5641.17"/>
    <n v="2474.98"/>
    <s v="UPI"/>
    <x v="0"/>
    <n v="0.30494507863950271"/>
    <x v="4"/>
    <s v="Profit"/>
  </r>
  <r>
    <s v="ORD-102375"/>
    <x v="34"/>
    <s v="CUST-1978"/>
    <x v="2"/>
    <x v="3"/>
    <s v="Rajasthan"/>
    <x v="2"/>
    <x v="0"/>
    <x v="6"/>
    <n v="3"/>
    <n v="5779.98"/>
    <n v="0.05"/>
    <n v="16472.939999999999"/>
    <n v="10841.05"/>
    <n v="5631.89"/>
    <s v="UPI"/>
    <x v="0"/>
    <n v="0.34188736194024871"/>
    <x v="6"/>
    <s v="Profit"/>
  </r>
  <r>
    <s v="ORD-102376"/>
    <x v="13"/>
    <s v="CUST-1773"/>
    <x v="0"/>
    <x v="3"/>
    <s v="Chhattisgarh"/>
    <x v="0"/>
    <x v="1"/>
    <x v="14"/>
    <n v="1"/>
    <n v="182.08"/>
    <n v="0.15"/>
    <n v="154.77000000000001"/>
    <n v="143.51"/>
    <n v="11.26"/>
    <s v="Cash"/>
    <x v="0"/>
    <n v="7.2753117529236924E-2"/>
    <x v="9"/>
    <s v="Profit"/>
  </r>
  <r>
    <s v="ORD-102377"/>
    <x v="893"/>
    <s v="CUST-2023"/>
    <x v="0"/>
    <x v="0"/>
    <s v="Andhra Pradesh"/>
    <x v="0"/>
    <x v="0"/>
    <x v="11"/>
    <n v="3"/>
    <n v="1587.33"/>
    <n v="0.05"/>
    <n v="4523.8900000000003"/>
    <n v="3633.36"/>
    <n v="890.53"/>
    <s v="Debit Card"/>
    <x v="0"/>
    <n v="0.19685049813324371"/>
    <x v="32"/>
    <s v="Profit"/>
  </r>
  <r>
    <s v="ORD-102378"/>
    <x v="816"/>
    <s v="CUST-3088"/>
    <x v="0"/>
    <x v="1"/>
    <s v="Rajasthan"/>
    <x v="2"/>
    <x v="2"/>
    <x v="15"/>
    <n v="2"/>
    <n v="19501.16"/>
    <n v="0.2"/>
    <n v="31201.86"/>
    <n v="26602.57"/>
    <n v="4599.29"/>
    <s v="Net Banking"/>
    <x v="0"/>
    <n v="0.14740435345841563"/>
    <x v="5"/>
    <s v="Profit"/>
  </r>
  <r>
    <s v="ORD-102379"/>
    <x v="493"/>
    <s v="CUST-2601"/>
    <x v="0"/>
    <x v="2"/>
    <s v="West Bengal"/>
    <x v="0"/>
    <x v="1"/>
    <x v="7"/>
    <n v="1"/>
    <n v="152.30000000000001"/>
    <n v="0.05"/>
    <n v="144.69"/>
    <n v="94.21"/>
    <n v="50.48"/>
    <s v="Cash"/>
    <x v="0"/>
    <n v="0.34888382058193379"/>
    <x v="28"/>
    <s v="Profit"/>
  </r>
  <r>
    <s v="ORD-102380"/>
    <x v="894"/>
    <s v="CUST-1321"/>
    <x v="2"/>
    <x v="4"/>
    <s v="Haryana"/>
    <x v="0"/>
    <x v="2"/>
    <x v="9"/>
    <n v="10"/>
    <n v="10645.29"/>
    <n v="0.05"/>
    <n v="101130.26"/>
    <n v="77872.22"/>
    <n v="23258.04"/>
    <s v="Net Banking"/>
    <x v="0"/>
    <n v="0.22998101656220404"/>
    <x v="12"/>
    <s v="Profit"/>
  </r>
  <r>
    <s v="ORD-102381"/>
    <x v="36"/>
    <s v="CUST-2338"/>
    <x v="2"/>
    <x v="4"/>
    <s v="Uttar Pradesh"/>
    <x v="2"/>
    <x v="0"/>
    <x v="6"/>
    <n v="1"/>
    <n v="7024.46"/>
    <n v="0"/>
    <n v="7024.46"/>
    <n v="4499.96"/>
    <n v="2524.5"/>
    <s v="Debit Card"/>
    <x v="0"/>
    <n v="0.3593870560868736"/>
    <x v="23"/>
    <s v="Profit"/>
  </r>
  <r>
    <s v="ORD-102382"/>
    <x v="856"/>
    <s v="CUST-1807"/>
    <x v="2"/>
    <x v="3"/>
    <s v="Uttar Pradesh"/>
    <x v="2"/>
    <x v="2"/>
    <x v="12"/>
    <n v="2"/>
    <n v="5124.22"/>
    <n v="0.25"/>
    <n v="7686.33"/>
    <n v="7424.72"/>
    <n v="261.61"/>
    <s v="Net Banking"/>
    <x v="0"/>
    <n v="3.4035749180688316E-2"/>
    <x v="1"/>
    <s v="Profit"/>
  </r>
  <r>
    <s v="ORD-102383"/>
    <x v="431"/>
    <s v="CUST-2774"/>
    <x v="0"/>
    <x v="2"/>
    <s v="Odisha"/>
    <x v="0"/>
    <x v="0"/>
    <x v="1"/>
    <n v="3"/>
    <n v="1978.25"/>
    <n v="0"/>
    <n v="5934.75"/>
    <n v="3340.85"/>
    <n v="2593.9"/>
    <s v="Credit Card"/>
    <x v="0"/>
    <n v="0.43706980074982099"/>
    <x v="29"/>
    <s v="Profit"/>
  </r>
  <r>
    <s v="ORD-102384"/>
    <x v="886"/>
    <s v="CUST-1728"/>
    <x v="0"/>
    <x v="1"/>
    <s v="Gujarat"/>
    <x v="2"/>
    <x v="1"/>
    <x v="5"/>
    <n v="1"/>
    <n v="63.7"/>
    <n v="0.2"/>
    <n v="50.96"/>
    <n v="43.33"/>
    <n v="7.63"/>
    <s v="Net Banking"/>
    <x v="0"/>
    <n v="0.14972527472527472"/>
    <x v="27"/>
    <s v="Profit"/>
  </r>
  <r>
    <s v="ORD-102385"/>
    <x v="7"/>
    <s v="CUST-1457"/>
    <x v="1"/>
    <x v="1"/>
    <s v="Rajasthan"/>
    <x v="1"/>
    <x v="0"/>
    <x v="6"/>
    <n v="1"/>
    <n v="1532.3"/>
    <n v="0"/>
    <n v="1532.3"/>
    <n v="829.72"/>
    <n v="702.58"/>
    <s v="Debit Card"/>
    <x v="0"/>
    <n v="0.45851334595053195"/>
    <x v="6"/>
    <s v="Profit"/>
  </r>
  <r>
    <s v="ORD-102386"/>
    <x v="642"/>
    <s v="CUST-2183"/>
    <x v="0"/>
    <x v="3"/>
    <s v="Rajasthan"/>
    <x v="0"/>
    <x v="0"/>
    <x v="6"/>
    <n v="1"/>
    <n v="1314.99"/>
    <n v="0.1"/>
    <n v="1183.49"/>
    <n v="920.85"/>
    <n v="262.64"/>
    <s v="Debit Card"/>
    <x v="0"/>
    <n v="0.22191991482817766"/>
    <x v="21"/>
    <s v="Profit"/>
  </r>
  <r>
    <s v="ORD-102387"/>
    <x v="45"/>
    <s v="CUST-3391"/>
    <x v="1"/>
    <x v="2"/>
    <s v="Assam"/>
    <x v="0"/>
    <x v="0"/>
    <x v="1"/>
    <n v="2"/>
    <n v="454.14"/>
    <n v="0.2"/>
    <n v="726.62"/>
    <n v="605.19000000000005"/>
    <n v="121.43"/>
    <s v="UPI"/>
    <x v="0"/>
    <n v="0.16711623682254825"/>
    <x v="27"/>
    <s v="Profit"/>
  </r>
  <r>
    <s v="ORD-102388"/>
    <x v="510"/>
    <s v="CUST-3490"/>
    <x v="1"/>
    <x v="0"/>
    <s v="Kerala"/>
    <x v="2"/>
    <x v="0"/>
    <x v="0"/>
    <n v="3"/>
    <n v="74290.34"/>
    <n v="0.15"/>
    <n v="189440.37"/>
    <n v="137462.09"/>
    <n v="51978.28"/>
    <s v="Debit Card"/>
    <x v="1"/>
    <n v="0.27437805363239104"/>
    <x v="2"/>
    <s v="Profit"/>
  </r>
  <r>
    <s v="ORD-102389"/>
    <x v="273"/>
    <s v="CUST-1917"/>
    <x v="1"/>
    <x v="0"/>
    <s v="Kerala"/>
    <x v="0"/>
    <x v="2"/>
    <x v="10"/>
    <n v="4"/>
    <n v="11648.13"/>
    <n v="0.2"/>
    <n v="37274.019999999997"/>
    <n v="26415.08"/>
    <n v="10858.94"/>
    <s v="Credit Card"/>
    <x v="1"/>
    <n v="0.29132731055035122"/>
    <x v="20"/>
    <s v="Profit"/>
  </r>
  <r>
    <s v="ORD-102390"/>
    <x v="789"/>
    <s v="CUST-3045"/>
    <x v="0"/>
    <x v="3"/>
    <s v="Chhattisgarh"/>
    <x v="0"/>
    <x v="1"/>
    <x v="4"/>
    <n v="4"/>
    <n v="134.38999999999999"/>
    <n v="0.15"/>
    <n v="456.93"/>
    <n v="319.23"/>
    <n v="137.69999999999999"/>
    <s v="Net Banking"/>
    <x v="0"/>
    <n v="0.3013590703171164"/>
    <x v="4"/>
    <s v="Profit"/>
  </r>
  <r>
    <s v="ORD-102391"/>
    <x v="418"/>
    <s v="CUST-2232"/>
    <x v="0"/>
    <x v="2"/>
    <s v="Bihar"/>
    <x v="0"/>
    <x v="0"/>
    <x v="11"/>
    <n v="3"/>
    <n v="1691.21"/>
    <n v="0"/>
    <n v="5073.63"/>
    <n v="4042.41"/>
    <n v="1031.22"/>
    <s v="Cash"/>
    <x v="0"/>
    <n v="0.2032509268511894"/>
    <x v="14"/>
    <s v="Profit"/>
  </r>
  <r>
    <s v="ORD-102392"/>
    <x v="303"/>
    <s v="CUST-3360"/>
    <x v="2"/>
    <x v="0"/>
    <s v="Karnataka"/>
    <x v="2"/>
    <x v="1"/>
    <x v="3"/>
    <n v="1"/>
    <n v="228.66"/>
    <n v="0"/>
    <n v="228.66"/>
    <n v="177.88"/>
    <n v="50.78"/>
    <s v="Credit Card"/>
    <x v="0"/>
    <n v="0.22207644537741625"/>
    <x v="13"/>
    <s v="Profit"/>
  </r>
  <r>
    <s v="ORD-102393"/>
    <x v="198"/>
    <s v="CUST-3298"/>
    <x v="2"/>
    <x v="0"/>
    <s v="Telangana"/>
    <x v="0"/>
    <x v="0"/>
    <x v="1"/>
    <n v="3"/>
    <n v="2234.41"/>
    <n v="0.05"/>
    <n v="6368.07"/>
    <n v="3585.19"/>
    <n v="2782.88"/>
    <s v="Credit Card"/>
    <x v="0"/>
    <n v="0.43700524648755434"/>
    <x v="20"/>
    <s v="Profit"/>
  </r>
  <r>
    <s v="ORD-102394"/>
    <x v="300"/>
    <s v="CUST-2824"/>
    <x v="0"/>
    <x v="4"/>
    <s v="Uttar Pradesh"/>
    <x v="1"/>
    <x v="1"/>
    <x v="7"/>
    <n v="6"/>
    <n v="223.65"/>
    <n v="0.1"/>
    <n v="1207.71"/>
    <n v="892.51"/>
    <n v="315.2"/>
    <s v="Credit Card"/>
    <x v="0"/>
    <n v="0.26098980715569131"/>
    <x v="1"/>
    <s v="Profit"/>
  </r>
  <r>
    <s v="ORD-102395"/>
    <x v="236"/>
    <s v="CUST-1650"/>
    <x v="1"/>
    <x v="4"/>
    <s v="Delhi"/>
    <x v="0"/>
    <x v="2"/>
    <x v="10"/>
    <n v="10"/>
    <n v="9559.94"/>
    <n v="0.15"/>
    <n v="81259.490000000005"/>
    <n v="61871.89"/>
    <n v="19387.599999999999"/>
    <s v="Net Banking"/>
    <x v="0"/>
    <n v="0.23858874821882339"/>
    <x v="12"/>
    <s v="Profit"/>
  </r>
  <r>
    <s v="ORD-102396"/>
    <x v="835"/>
    <s v="CUST-3275"/>
    <x v="1"/>
    <x v="3"/>
    <s v="Madhya Pradesh"/>
    <x v="0"/>
    <x v="1"/>
    <x v="7"/>
    <n v="2"/>
    <n v="431.62"/>
    <n v="0"/>
    <n v="863.24"/>
    <n v="613.09"/>
    <n v="250.15"/>
    <s v="Debit Card"/>
    <x v="0"/>
    <n v="0.28978036235577592"/>
    <x v="16"/>
    <s v="Profit"/>
  </r>
  <r>
    <s v="ORD-102397"/>
    <x v="684"/>
    <s v="CUST-1032"/>
    <x v="1"/>
    <x v="0"/>
    <s v="Telangana"/>
    <x v="1"/>
    <x v="0"/>
    <x v="6"/>
    <n v="1"/>
    <n v="1579.43"/>
    <n v="0.05"/>
    <n v="1500.46"/>
    <n v="1092.6500000000001"/>
    <n v="407.81"/>
    <s v="Debit Card"/>
    <x v="0"/>
    <n v="0.27178998440478253"/>
    <x v="3"/>
    <s v="Profit"/>
  </r>
  <r>
    <s v="ORD-102398"/>
    <x v="371"/>
    <s v="CUST-1464"/>
    <x v="0"/>
    <x v="4"/>
    <s v="Haryana"/>
    <x v="0"/>
    <x v="0"/>
    <x v="0"/>
    <n v="5"/>
    <n v="52041.17"/>
    <n v="0.25"/>
    <n v="195154.39"/>
    <n v="144686.54"/>
    <n v="50467.85"/>
    <s v="Debit Card"/>
    <x v="0"/>
    <n v="0.25860473853547439"/>
    <x v="24"/>
    <s v="Profit"/>
  </r>
  <r>
    <s v="ORD-102399"/>
    <x v="175"/>
    <s v="CUST-2404"/>
    <x v="2"/>
    <x v="0"/>
    <s v="Karnataka"/>
    <x v="0"/>
    <x v="2"/>
    <x v="15"/>
    <n v="1"/>
    <n v="6281.39"/>
    <n v="0.05"/>
    <n v="5967.32"/>
    <n v="4179.37"/>
    <n v="1787.95"/>
    <s v="UPI"/>
    <x v="0"/>
    <n v="0.29962361663192189"/>
    <x v="30"/>
    <s v="Profit"/>
  </r>
  <r>
    <s v="ORD-102400"/>
    <x v="582"/>
    <s v="CUST-1223"/>
    <x v="0"/>
    <x v="0"/>
    <s v="Karnataka"/>
    <x v="0"/>
    <x v="1"/>
    <x v="3"/>
    <n v="2"/>
    <n v="201.73"/>
    <n v="0.1"/>
    <n v="363.11"/>
    <n v="319.38"/>
    <n v="43.73"/>
    <s v="Cash"/>
    <x v="0"/>
    <n v="0.12043182506678415"/>
    <x v="31"/>
    <s v="Profit"/>
  </r>
  <r>
    <s v="ORD-102401"/>
    <x v="850"/>
    <s v="CUST-2916"/>
    <x v="0"/>
    <x v="0"/>
    <s v="Telangana"/>
    <x v="0"/>
    <x v="2"/>
    <x v="15"/>
    <n v="2"/>
    <n v="23245.03"/>
    <n v="0.1"/>
    <n v="41841.050000000003"/>
    <n v="33872.04"/>
    <n v="7969.01"/>
    <s v="UPI"/>
    <x v="0"/>
    <n v="0.19045913044725216"/>
    <x v="32"/>
    <s v="Profit"/>
  </r>
  <r>
    <s v="ORD-102402"/>
    <x v="95"/>
    <s v="CUST-2036"/>
    <x v="1"/>
    <x v="0"/>
    <s v="Andhra Pradesh"/>
    <x v="2"/>
    <x v="1"/>
    <x v="3"/>
    <n v="3"/>
    <n v="67.930000000000007"/>
    <n v="0.25"/>
    <n v="152.84"/>
    <n v="134.25"/>
    <n v="18.59"/>
    <s v="Credit Card"/>
    <x v="0"/>
    <n v="0.12163046322952106"/>
    <x v="22"/>
    <s v="Profit"/>
  </r>
  <r>
    <s v="ORD-102403"/>
    <x v="325"/>
    <s v="CUST-1542"/>
    <x v="0"/>
    <x v="1"/>
    <s v="Goa"/>
    <x v="0"/>
    <x v="1"/>
    <x v="4"/>
    <n v="10"/>
    <n v="150.44"/>
    <n v="0.05"/>
    <n v="1429.18"/>
    <n v="1139.3"/>
    <n v="289.88"/>
    <s v="Debit Card"/>
    <x v="0"/>
    <n v="0.2028295945927035"/>
    <x v="20"/>
    <s v="Profit"/>
  </r>
  <r>
    <s v="ORD-102404"/>
    <x v="324"/>
    <s v="CUST-1530"/>
    <x v="0"/>
    <x v="1"/>
    <s v="Madhya Pradesh"/>
    <x v="0"/>
    <x v="2"/>
    <x v="9"/>
    <n v="1"/>
    <n v="4330.8599999999997"/>
    <n v="0.05"/>
    <n v="4114.32"/>
    <n v="2933.32"/>
    <n v="1181"/>
    <s v="Debit Card"/>
    <x v="0"/>
    <n v="0.28704621905928562"/>
    <x v="22"/>
    <s v="Profit"/>
  </r>
  <r>
    <s v="ORD-102405"/>
    <x v="54"/>
    <s v="CUST-2697"/>
    <x v="2"/>
    <x v="1"/>
    <s v="Maharashtra"/>
    <x v="0"/>
    <x v="1"/>
    <x v="5"/>
    <n v="2"/>
    <n v="277.13"/>
    <n v="0.1"/>
    <n v="498.83"/>
    <n v="345.86"/>
    <n v="152.97"/>
    <s v="Cash"/>
    <x v="1"/>
    <n v="0.3066575787342381"/>
    <x v="28"/>
    <s v="Profit"/>
  </r>
  <r>
    <s v="ORD-102406"/>
    <x v="369"/>
    <s v="CUST-3181"/>
    <x v="2"/>
    <x v="0"/>
    <s v="Karnataka"/>
    <x v="1"/>
    <x v="0"/>
    <x v="8"/>
    <n v="1"/>
    <n v="24151.61"/>
    <n v="0.2"/>
    <n v="19321.29"/>
    <n v="16806.810000000001"/>
    <n v="2514.48"/>
    <s v="Cash"/>
    <x v="0"/>
    <n v="0.13014037882563742"/>
    <x v="18"/>
    <s v="Profit"/>
  </r>
  <r>
    <s v="ORD-102407"/>
    <x v="113"/>
    <s v="CUST-3152"/>
    <x v="2"/>
    <x v="2"/>
    <s v="West Bengal"/>
    <x v="2"/>
    <x v="0"/>
    <x v="11"/>
    <n v="2"/>
    <n v="3310.07"/>
    <n v="0.05"/>
    <n v="6289.13"/>
    <n v="3962.18"/>
    <n v="2326.9499999999998"/>
    <s v="UPI"/>
    <x v="0"/>
    <n v="0.36999553197342078"/>
    <x v="18"/>
    <s v="Profit"/>
  </r>
  <r>
    <s v="ORD-102408"/>
    <x v="674"/>
    <s v="CUST-2279"/>
    <x v="0"/>
    <x v="3"/>
    <s v="Uttar Pradesh"/>
    <x v="0"/>
    <x v="0"/>
    <x v="2"/>
    <n v="1"/>
    <n v="9739.34"/>
    <n v="0"/>
    <n v="9739.34"/>
    <n v="6828.55"/>
    <n v="2910.79"/>
    <s v="UPI"/>
    <x v="0"/>
    <n v="0.29886932790106924"/>
    <x v="32"/>
    <s v="Profit"/>
  </r>
  <r>
    <s v="ORD-102409"/>
    <x v="895"/>
    <s v="CUST-1706"/>
    <x v="1"/>
    <x v="4"/>
    <s v="Delhi"/>
    <x v="0"/>
    <x v="1"/>
    <x v="4"/>
    <n v="8"/>
    <n v="191.84"/>
    <n v="0.2"/>
    <n v="1227.78"/>
    <n v="1169.6500000000001"/>
    <n v="58.13"/>
    <s v="Net Banking"/>
    <x v="0"/>
    <n v="4.734561566404405E-2"/>
    <x v="14"/>
    <s v="Profit"/>
  </r>
  <r>
    <s v="ORD-102410"/>
    <x v="3"/>
    <s v="CUST-2093"/>
    <x v="2"/>
    <x v="4"/>
    <s v="Himachal Pradesh"/>
    <x v="2"/>
    <x v="0"/>
    <x v="1"/>
    <n v="2"/>
    <n v="1724.37"/>
    <n v="0.1"/>
    <n v="3103.87"/>
    <n v="2026.26"/>
    <n v="1077.6099999999999"/>
    <s v="Debit Card"/>
    <x v="1"/>
    <n v="0.34718271061610184"/>
    <x v="3"/>
    <s v="Profit"/>
  </r>
  <r>
    <s v="ORD-102411"/>
    <x v="24"/>
    <s v="CUST-3132"/>
    <x v="0"/>
    <x v="2"/>
    <s v="Odisha"/>
    <x v="1"/>
    <x v="0"/>
    <x v="6"/>
    <n v="4"/>
    <n v="1380.37"/>
    <n v="0.2"/>
    <n v="4417.18"/>
    <n v="4505.59"/>
    <n v="-88.41"/>
    <s v="Net Banking"/>
    <x v="0"/>
    <n v="-2.0015032215123674E-2"/>
    <x v="16"/>
    <s v="Loss"/>
  </r>
  <r>
    <s v="ORD-102412"/>
    <x v="304"/>
    <s v="CUST-1493"/>
    <x v="0"/>
    <x v="3"/>
    <s v="Madhya Pradesh"/>
    <x v="1"/>
    <x v="1"/>
    <x v="14"/>
    <n v="3"/>
    <n v="314.93"/>
    <n v="0.2"/>
    <n v="755.83"/>
    <n v="561.38"/>
    <n v="194.45"/>
    <s v="Debit Card"/>
    <x v="0"/>
    <n v="0.25726684571927549"/>
    <x v="19"/>
    <s v="Profit"/>
  </r>
  <r>
    <s v="ORD-102413"/>
    <x v="893"/>
    <s v="CUST-3335"/>
    <x v="0"/>
    <x v="2"/>
    <s v="Bihar"/>
    <x v="2"/>
    <x v="2"/>
    <x v="15"/>
    <n v="4"/>
    <n v="16893.97"/>
    <n v="0.1"/>
    <n v="60818.29"/>
    <n v="51444.959999999999"/>
    <n v="9373.33"/>
    <s v="Net Banking"/>
    <x v="0"/>
    <n v="0.15412024902377228"/>
    <x v="32"/>
    <s v="Profit"/>
  </r>
  <r>
    <s v="ORD-102414"/>
    <x v="866"/>
    <s v="CUST-3414"/>
    <x v="2"/>
    <x v="1"/>
    <s v="Rajasthan"/>
    <x v="0"/>
    <x v="0"/>
    <x v="8"/>
    <n v="2"/>
    <n v="21244.28"/>
    <n v="0.2"/>
    <n v="33990.85"/>
    <n v="26470.79"/>
    <n v="7520.06"/>
    <s v="Cash"/>
    <x v="0"/>
    <n v="0.22123777428337335"/>
    <x v="29"/>
    <s v="Profit"/>
  </r>
  <r>
    <s v="ORD-102415"/>
    <x v="896"/>
    <s v="CUST-2015"/>
    <x v="0"/>
    <x v="1"/>
    <s v="Rajasthan"/>
    <x v="1"/>
    <x v="2"/>
    <x v="12"/>
    <n v="6"/>
    <n v="10193.17"/>
    <n v="0"/>
    <n v="61159.02"/>
    <n v="42094.32"/>
    <n v="19064.7"/>
    <s v="Debit Card"/>
    <x v="0"/>
    <n v="0.31172343834155619"/>
    <x v="25"/>
    <s v="Profit"/>
  </r>
  <r>
    <s v="ORD-102416"/>
    <x v="891"/>
    <s v="CUST-2160"/>
    <x v="2"/>
    <x v="1"/>
    <s v="Gujarat"/>
    <x v="2"/>
    <x v="0"/>
    <x v="8"/>
    <n v="1"/>
    <n v="19734.330000000002"/>
    <n v="0"/>
    <n v="19734.330000000002"/>
    <n v="14833.02"/>
    <n v="4901.3100000000004"/>
    <s v="Debit Card"/>
    <x v="0"/>
    <n v="0.24836465185288784"/>
    <x v="1"/>
    <s v="Profit"/>
  </r>
  <r>
    <s v="ORD-102417"/>
    <x v="693"/>
    <s v="CUST-1022"/>
    <x v="1"/>
    <x v="3"/>
    <s v="Rajasthan"/>
    <x v="0"/>
    <x v="1"/>
    <x v="3"/>
    <n v="1"/>
    <n v="79.819999999999993"/>
    <n v="0.15"/>
    <n v="67.849999999999994"/>
    <n v="44.98"/>
    <n v="22.87"/>
    <s v="Credit Card"/>
    <x v="0"/>
    <n v="0.33706705969049378"/>
    <x v="27"/>
    <s v="Profit"/>
  </r>
  <r>
    <s v="ORD-102418"/>
    <x v="428"/>
    <s v="CUST-2047"/>
    <x v="2"/>
    <x v="4"/>
    <s v="Delhi"/>
    <x v="2"/>
    <x v="0"/>
    <x v="11"/>
    <n v="4"/>
    <n v="985.67"/>
    <n v="0.15"/>
    <n v="3351.28"/>
    <n v="3175.98"/>
    <n v="175.3"/>
    <s v="Credit Card"/>
    <x v="0"/>
    <n v="5.2308371726623858E-2"/>
    <x v="13"/>
    <s v="Profit"/>
  </r>
  <r>
    <s v="ORD-102419"/>
    <x v="495"/>
    <s v="CUST-1677"/>
    <x v="1"/>
    <x v="1"/>
    <s v="Rajasthan"/>
    <x v="0"/>
    <x v="2"/>
    <x v="10"/>
    <n v="1"/>
    <n v="15059.48"/>
    <n v="0"/>
    <n v="15059.48"/>
    <n v="10011.290000000001"/>
    <n v="5048.1899999999996"/>
    <s v="UPI"/>
    <x v="0"/>
    <n v="0.33521675383213762"/>
    <x v="29"/>
    <s v="Profit"/>
  </r>
  <r>
    <s v="ORD-102420"/>
    <x v="21"/>
    <s v="CUST-1236"/>
    <x v="1"/>
    <x v="2"/>
    <s v="Odisha"/>
    <x v="0"/>
    <x v="0"/>
    <x v="1"/>
    <n v="1"/>
    <n v="1795.2"/>
    <n v="0"/>
    <n v="1795.2"/>
    <n v="974.8"/>
    <n v="820.4"/>
    <s v="Credit Card"/>
    <x v="0"/>
    <n v="0.45699643493761138"/>
    <x v="11"/>
    <s v="Profit"/>
  </r>
  <r>
    <s v="ORD-102421"/>
    <x v="664"/>
    <s v="CUST-1057"/>
    <x v="2"/>
    <x v="1"/>
    <s v="Rajasthan"/>
    <x v="2"/>
    <x v="2"/>
    <x v="16"/>
    <n v="1"/>
    <n v="15997.47"/>
    <n v="0.15"/>
    <n v="13597.85"/>
    <n v="12872.95"/>
    <n v="724.9"/>
    <s v="Credit Card"/>
    <x v="0"/>
    <n v="5.3309898255974285E-2"/>
    <x v="32"/>
    <s v="Profit"/>
  </r>
  <r>
    <s v="ORD-102422"/>
    <x v="897"/>
    <s v="CUST-2956"/>
    <x v="0"/>
    <x v="1"/>
    <s v="Gujarat"/>
    <x v="2"/>
    <x v="0"/>
    <x v="0"/>
    <n v="10"/>
    <n v="51989.49"/>
    <n v="0.05"/>
    <n v="493900.15"/>
    <n v="336284.84"/>
    <n v="157615.31"/>
    <s v="Debit Card"/>
    <x v="1"/>
    <n v="0.31912383505046515"/>
    <x v="29"/>
    <s v="Profit"/>
  </r>
  <r>
    <s v="ORD-102423"/>
    <x v="342"/>
    <s v="CUST-3291"/>
    <x v="1"/>
    <x v="1"/>
    <s v="Rajasthan"/>
    <x v="2"/>
    <x v="2"/>
    <x v="9"/>
    <n v="3"/>
    <n v="7863.36"/>
    <n v="0"/>
    <n v="23590.080000000002"/>
    <n v="14688.78"/>
    <n v="8901.2999999999993"/>
    <s v="UPI"/>
    <x v="0"/>
    <n v="0.37733233630407353"/>
    <x v="6"/>
    <s v="Profit"/>
  </r>
  <r>
    <s v="ORD-102424"/>
    <x v="372"/>
    <s v="CUST-3010"/>
    <x v="0"/>
    <x v="0"/>
    <s v="Andhra Pradesh"/>
    <x v="0"/>
    <x v="2"/>
    <x v="9"/>
    <n v="3"/>
    <n v="3037.98"/>
    <n v="0.15"/>
    <n v="7746.85"/>
    <n v="5193.12"/>
    <n v="2553.73"/>
    <s v="Net Banking"/>
    <x v="0"/>
    <n v="0.3296475341590453"/>
    <x v="26"/>
    <s v="Profit"/>
  </r>
  <r>
    <s v="ORD-102425"/>
    <x v="83"/>
    <s v="CUST-3331"/>
    <x v="0"/>
    <x v="1"/>
    <s v="Gujarat"/>
    <x v="0"/>
    <x v="1"/>
    <x v="7"/>
    <n v="1"/>
    <n v="589.35"/>
    <n v="0.15"/>
    <n v="500.95"/>
    <n v="373.4"/>
    <n v="127.55"/>
    <s v="Net Banking"/>
    <x v="0"/>
    <n v="0.25461622916458726"/>
    <x v="24"/>
    <s v="Profit"/>
  </r>
  <r>
    <s v="ORD-102426"/>
    <x v="898"/>
    <s v="CUST-3267"/>
    <x v="0"/>
    <x v="4"/>
    <s v="Uttar Pradesh"/>
    <x v="2"/>
    <x v="2"/>
    <x v="16"/>
    <n v="2"/>
    <n v="6354.3"/>
    <n v="0"/>
    <n v="12708.6"/>
    <n v="9412.2099999999991"/>
    <n v="3296.39"/>
    <s v="Net Banking"/>
    <x v="0"/>
    <n v="0.25938262279086599"/>
    <x v="19"/>
    <s v="Profit"/>
  </r>
  <r>
    <s v="ORD-102427"/>
    <x v="236"/>
    <s v="CUST-1108"/>
    <x v="0"/>
    <x v="4"/>
    <s v="Haryana"/>
    <x v="1"/>
    <x v="1"/>
    <x v="13"/>
    <n v="4"/>
    <n v="255.34"/>
    <n v="0.1"/>
    <n v="919.22"/>
    <n v="799.85"/>
    <n v="119.37"/>
    <s v="UPI"/>
    <x v="0"/>
    <n v="0.12986009877939994"/>
    <x v="12"/>
    <s v="Profit"/>
  </r>
  <r>
    <s v="ORD-102428"/>
    <x v="270"/>
    <s v="CUST-1703"/>
    <x v="0"/>
    <x v="3"/>
    <s v="Madhya Pradesh"/>
    <x v="2"/>
    <x v="0"/>
    <x v="6"/>
    <n v="3"/>
    <n v="5442.84"/>
    <n v="0.15"/>
    <n v="13879.24"/>
    <n v="9026.15"/>
    <n v="4853.09"/>
    <s v="Cash"/>
    <x v="0"/>
    <n v="0.34966539954637288"/>
    <x v="15"/>
    <s v="Profit"/>
  </r>
  <r>
    <s v="ORD-102429"/>
    <x v="345"/>
    <s v="CUST-2238"/>
    <x v="1"/>
    <x v="2"/>
    <s v="West Bengal"/>
    <x v="2"/>
    <x v="2"/>
    <x v="12"/>
    <n v="2"/>
    <n v="5930.37"/>
    <n v="0"/>
    <n v="11860.74"/>
    <n v="6299.37"/>
    <n v="5561.37"/>
    <s v="Credit Card"/>
    <x v="0"/>
    <n v="0.46888895633830602"/>
    <x v="20"/>
    <s v="Profit"/>
  </r>
  <r>
    <s v="ORD-102430"/>
    <x v="817"/>
    <s v="CUST-2848"/>
    <x v="0"/>
    <x v="2"/>
    <s v="Bihar"/>
    <x v="1"/>
    <x v="0"/>
    <x v="6"/>
    <n v="3"/>
    <n v="1476.19"/>
    <n v="0.1"/>
    <n v="3985.71"/>
    <n v="3086.39"/>
    <n v="899.32"/>
    <s v="Net Banking"/>
    <x v="0"/>
    <n v="0.22563608491335296"/>
    <x v="31"/>
    <s v="Profit"/>
  </r>
  <r>
    <s v="ORD-102431"/>
    <x v="539"/>
    <s v="CUST-1071"/>
    <x v="1"/>
    <x v="1"/>
    <s v="Rajasthan"/>
    <x v="0"/>
    <x v="0"/>
    <x v="6"/>
    <n v="2"/>
    <n v="5633.22"/>
    <n v="0.1"/>
    <n v="10139.799999999999"/>
    <n v="6870.69"/>
    <n v="3269.11"/>
    <s v="Net Banking"/>
    <x v="0"/>
    <n v="0.32240379494664595"/>
    <x v="26"/>
    <s v="Profit"/>
  </r>
  <r>
    <s v="ORD-102432"/>
    <x v="899"/>
    <s v="CUST-1954"/>
    <x v="0"/>
    <x v="3"/>
    <s v="Madhya Pradesh"/>
    <x v="2"/>
    <x v="0"/>
    <x v="1"/>
    <n v="3"/>
    <n v="877.48"/>
    <n v="0.1"/>
    <n v="2369.1999999999998"/>
    <n v="1585.15"/>
    <n v="784.05"/>
    <s v="Credit Card"/>
    <x v="0"/>
    <n v="0.33093449265574876"/>
    <x v="32"/>
    <s v="Profit"/>
  </r>
  <r>
    <s v="ORD-102433"/>
    <x v="392"/>
    <s v="CUST-2199"/>
    <x v="0"/>
    <x v="2"/>
    <s v="Jharkhand"/>
    <x v="0"/>
    <x v="2"/>
    <x v="9"/>
    <n v="6"/>
    <n v="11544.93"/>
    <n v="0.05"/>
    <n v="65806.100000000006"/>
    <n v="44273.74"/>
    <n v="21532.36"/>
    <s v="Debit Card"/>
    <x v="0"/>
    <n v="0.32720917969610719"/>
    <x v="28"/>
    <s v="Profit"/>
  </r>
  <r>
    <s v="ORD-102434"/>
    <x v="769"/>
    <s v="CUST-2158"/>
    <x v="0"/>
    <x v="0"/>
    <s v="Tamil Nadu"/>
    <x v="1"/>
    <x v="2"/>
    <x v="16"/>
    <n v="1"/>
    <n v="11998.79"/>
    <n v="0.15"/>
    <n v="10198.969999999999"/>
    <n v="8910.9"/>
    <n v="1288.07"/>
    <s v="Debit Card"/>
    <x v="0"/>
    <n v="0.12629412577936791"/>
    <x v="12"/>
    <s v="Profit"/>
  </r>
  <r>
    <s v="ORD-102435"/>
    <x v="708"/>
    <s v="CUST-2612"/>
    <x v="1"/>
    <x v="0"/>
    <s v="Andhra Pradesh"/>
    <x v="2"/>
    <x v="1"/>
    <x v="14"/>
    <n v="2"/>
    <n v="354.39"/>
    <n v="0.15"/>
    <n v="602.46"/>
    <n v="519.95000000000005"/>
    <n v="82.51"/>
    <s v="Cash"/>
    <x v="0"/>
    <n v="0.13695515054941407"/>
    <x v="30"/>
    <s v="Profit"/>
  </r>
  <r>
    <s v="ORD-102436"/>
    <x v="329"/>
    <s v="CUST-1633"/>
    <x v="0"/>
    <x v="3"/>
    <s v="Chhattisgarh"/>
    <x v="2"/>
    <x v="0"/>
    <x v="6"/>
    <n v="10"/>
    <n v="2278.2600000000002"/>
    <n v="0.15"/>
    <n v="19365.21"/>
    <n v="18163.12"/>
    <n v="1202.0899999999999"/>
    <s v="Net Banking"/>
    <x v="0"/>
    <n v="6.2074720594302878E-2"/>
    <x v="31"/>
    <s v="Profit"/>
  </r>
  <r>
    <s v="ORD-102437"/>
    <x v="609"/>
    <s v="CUST-1618"/>
    <x v="2"/>
    <x v="1"/>
    <s v="Gujarat"/>
    <x v="0"/>
    <x v="2"/>
    <x v="10"/>
    <n v="1"/>
    <n v="15143.9"/>
    <n v="0.2"/>
    <n v="12115.12"/>
    <n v="10228.41"/>
    <n v="1886.71"/>
    <s v="UPI"/>
    <x v="0"/>
    <n v="0.15573184582571201"/>
    <x v="24"/>
    <s v="Profit"/>
  </r>
  <r>
    <s v="ORD-102438"/>
    <x v="850"/>
    <s v="CUST-1117"/>
    <x v="0"/>
    <x v="3"/>
    <s v="Uttar Pradesh"/>
    <x v="0"/>
    <x v="0"/>
    <x v="0"/>
    <n v="1"/>
    <n v="92266.35"/>
    <n v="0"/>
    <n v="92266.35"/>
    <n v="70247.98"/>
    <n v="22018.37"/>
    <s v="Cash"/>
    <x v="0"/>
    <n v="0.23863922220831318"/>
    <x v="32"/>
    <s v="Profit"/>
  </r>
  <r>
    <s v="ORD-102439"/>
    <x v="319"/>
    <s v="CUST-3309"/>
    <x v="0"/>
    <x v="1"/>
    <s v="Goa"/>
    <x v="0"/>
    <x v="0"/>
    <x v="11"/>
    <n v="1"/>
    <n v="1286.3599999999999"/>
    <n v="0.25"/>
    <n v="964.77"/>
    <n v="870.01"/>
    <n v="94.76"/>
    <s v="Net Banking"/>
    <x v="0"/>
    <n v="9.8220301211687761E-2"/>
    <x v="22"/>
    <s v="Profit"/>
  </r>
  <r>
    <s v="ORD-102440"/>
    <x v="185"/>
    <s v="CUST-1653"/>
    <x v="0"/>
    <x v="3"/>
    <s v="Rajasthan"/>
    <x v="0"/>
    <x v="0"/>
    <x v="6"/>
    <n v="1"/>
    <n v="3805.87"/>
    <n v="0"/>
    <n v="3805.87"/>
    <n v="2480.66"/>
    <n v="1325.21"/>
    <s v="Cash"/>
    <x v="0"/>
    <n v="0.34820159385370497"/>
    <x v="23"/>
    <s v="Profit"/>
  </r>
  <r>
    <s v="ORD-102441"/>
    <x v="80"/>
    <s v="CUST-3481"/>
    <x v="1"/>
    <x v="2"/>
    <s v="Assam"/>
    <x v="1"/>
    <x v="0"/>
    <x v="6"/>
    <n v="1"/>
    <n v="7623.76"/>
    <n v="0.05"/>
    <n v="7242.57"/>
    <n v="4169.88"/>
    <n v="3072.69"/>
    <s v="Net Banking"/>
    <x v="0"/>
    <n v="0.42425409764765826"/>
    <x v="19"/>
    <s v="Profit"/>
  </r>
  <r>
    <s v="ORD-102442"/>
    <x v="74"/>
    <s v="CUST-2968"/>
    <x v="2"/>
    <x v="1"/>
    <s v="Madhya Pradesh"/>
    <x v="2"/>
    <x v="2"/>
    <x v="9"/>
    <n v="1"/>
    <n v="8361.42"/>
    <n v="0.1"/>
    <n v="7525.28"/>
    <n v="5610.68"/>
    <n v="1914.6"/>
    <s v="Cash"/>
    <x v="0"/>
    <n v="0.25442242680671018"/>
    <x v="1"/>
    <s v="Profit"/>
  </r>
  <r>
    <s v="ORD-102443"/>
    <x v="519"/>
    <s v="CUST-1212"/>
    <x v="0"/>
    <x v="4"/>
    <s v="Haryana"/>
    <x v="2"/>
    <x v="0"/>
    <x v="6"/>
    <n v="2"/>
    <n v="6448.55"/>
    <n v="0.1"/>
    <n v="11607.39"/>
    <n v="9645.9500000000007"/>
    <n v="1961.44"/>
    <s v="Debit Card"/>
    <x v="0"/>
    <n v="0.16898200198321933"/>
    <x v="3"/>
    <s v="Profit"/>
  </r>
  <r>
    <s v="ORD-102444"/>
    <x v="725"/>
    <s v="CUST-3286"/>
    <x v="0"/>
    <x v="4"/>
    <s v="Uttar Pradesh"/>
    <x v="0"/>
    <x v="0"/>
    <x v="11"/>
    <n v="3"/>
    <n v="779.15"/>
    <n v="0.2"/>
    <n v="1869.96"/>
    <n v="1240.3399999999999"/>
    <n v="629.62"/>
    <s v="Net Banking"/>
    <x v="0"/>
    <n v="0.33670238935592206"/>
    <x v="30"/>
    <s v="Profit"/>
  </r>
  <r>
    <s v="ORD-102445"/>
    <x v="639"/>
    <s v="CUST-3176"/>
    <x v="1"/>
    <x v="2"/>
    <s v="Assam"/>
    <x v="1"/>
    <x v="0"/>
    <x v="6"/>
    <n v="5"/>
    <n v="2871.01"/>
    <n v="0"/>
    <n v="14355.05"/>
    <n v="9205.7099999999991"/>
    <n v="5149.34"/>
    <s v="Cash"/>
    <x v="0"/>
    <n v="0.35871278748593705"/>
    <x v="10"/>
    <s v="Profit"/>
  </r>
  <r>
    <s v="ORD-102446"/>
    <x v="316"/>
    <s v="CUST-1972"/>
    <x v="0"/>
    <x v="2"/>
    <s v="Bihar"/>
    <x v="2"/>
    <x v="0"/>
    <x v="8"/>
    <n v="1"/>
    <n v="8193.6200000000008"/>
    <n v="0.05"/>
    <n v="7783.94"/>
    <n v="4487.37"/>
    <n v="3296.57"/>
    <s v="UPI"/>
    <x v="0"/>
    <n v="0.42350917401727151"/>
    <x v="2"/>
    <s v="Profit"/>
  </r>
  <r>
    <s v="ORD-102447"/>
    <x v="602"/>
    <s v="CUST-3095"/>
    <x v="2"/>
    <x v="4"/>
    <s v="Himachal Pradesh"/>
    <x v="2"/>
    <x v="0"/>
    <x v="6"/>
    <n v="3"/>
    <n v="7381.26"/>
    <n v="0.1"/>
    <n v="19929.400000000001"/>
    <n v="11534.92"/>
    <n v="8394.48"/>
    <s v="Net Banking"/>
    <x v="0"/>
    <n v="0.42121087438658461"/>
    <x v="23"/>
    <s v="Profit"/>
  </r>
  <r>
    <s v="ORD-102448"/>
    <x v="126"/>
    <s v="CUST-2185"/>
    <x v="2"/>
    <x v="2"/>
    <s v="Jharkhand"/>
    <x v="0"/>
    <x v="1"/>
    <x v="5"/>
    <n v="6"/>
    <n v="373.31"/>
    <n v="0.1"/>
    <n v="2015.87"/>
    <n v="1783.4"/>
    <n v="232.47"/>
    <s v="Cash"/>
    <x v="0"/>
    <n v="0.11531993630541652"/>
    <x v="32"/>
    <s v="Profit"/>
  </r>
  <r>
    <s v="ORD-102449"/>
    <x v="800"/>
    <s v="CUST-2218"/>
    <x v="1"/>
    <x v="1"/>
    <s v="Maharashtra"/>
    <x v="1"/>
    <x v="2"/>
    <x v="16"/>
    <n v="4"/>
    <n v="9445.15"/>
    <n v="0"/>
    <n v="37780.6"/>
    <n v="28178.63"/>
    <n v="9601.9699999999993"/>
    <s v="Debit Card"/>
    <x v="0"/>
    <n v="0.25415080755731778"/>
    <x v="26"/>
    <s v="Profit"/>
  </r>
  <r>
    <s v="ORD-102450"/>
    <x v="809"/>
    <s v="CUST-3322"/>
    <x v="2"/>
    <x v="0"/>
    <s v="Andhra Pradesh"/>
    <x v="2"/>
    <x v="0"/>
    <x v="11"/>
    <n v="6"/>
    <n v="2121.27"/>
    <n v="0.1"/>
    <n v="11454.86"/>
    <n v="8783.16"/>
    <n v="2671.7"/>
    <s v="UPI"/>
    <x v="0"/>
    <n v="0.23323724602483134"/>
    <x v="20"/>
    <s v="Profit"/>
  </r>
  <r>
    <s v="ORD-102451"/>
    <x v="29"/>
    <s v="CUST-1960"/>
    <x v="1"/>
    <x v="2"/>
    <s v="Jharkhand"/>
    <x v="0"/>
    <x v="2"/>
    <x v="15"/>
    <n v="2"/>
    <n v="24495"/>
    <n v="0.2"/>
    <n v="39192"/>
    <n v="28345.38"/>
    <n v="10846.62"/>
    <s v="Cash"/>
    <x v="2"/>
    <n v="0.27675597060624618"/>
    <x v="20"/>
    <s v="Profit"/>
  </r>
  <r>
    <s v="ORD-102452"/>
    <x v="429"/>
    <s v="CUST-1634"/>
    <x v="0"/>
    <x v="2"/>
    <s v="Odisha"/>
    <x v="0"/>
    <x v="1"/>
    <x v="5"/>
    <n v="1"/>
    <n v="150.03"/>
    <n v="0.1"/>
    <n v="135.03"/>
    <n v="109.82"/>
    <n v="25.21"/>
    <s v="Cash"/>
    <x v="0"/>
    <n v="0.18669925201807006"/>
    <x v="28"/>
    <s v="Profit"/>
  </r>
  <r>
    <s v="ORD-102453"/>
    <x v="157"/>
    <s v="CUST-3360"/>
    <x v="1"/>
    <x v="4"/>
    <s v="Delhi"/>
    <x v="1"/>
    <x v="1"/>
    <x v="5"/>
    <n v="6"/>
    <n v="272.58"/>
    <n v="0.05"/>
    <n v="1553.71"/>
    <n v="951.52"/>
    <n v="602.19000000000005"/>
    <s v="Credit Card"/>
    <x v="0"/>
    <n v="0.38758198119340165"/>
    <x v="5"/>
    <s v="Profit"/>
  </r>
  <r>
    <s v="ORD-102454"/>
    <x v="502"/>
    <s v="CUST-2266"/>
    <x v="2"/>
    <x v="0"/>
    <s v="Telangana"/>
    <x v="0"/>
    <x v="0"/>
    <x v="1"/>
    <n v="1"/>
    <n v="2444.92"/>
    <n v="0.05"/>
    <n v="2322.67"/>
    <n v="1587.04"/>
    <n v="735.63"/>
    <s v="Credit Card"/>
    <x v="0"/>
    <n v="0.31671739851119618"/>
    <x v="16"/>
    <s v="Profit"/>
  </r>
  <r>
    <s v="ORD-102455"/>
    <x v="436"/>
    <s v="CUST-1943"/>
    <x v="1"/>
    <x v="2"/>
    <s v="Assam"/>
    <x v="0"/>
    <x v="2"/>
    <x v="12"/>
    <n v="1"/>
    <n v="4102.4399999999996"/>
    <n v="0"/>
    <n v="4102.4399999999996"/>
    <n v="2376.5500000000002"/>
    <n v="1725.89"/>
    <s v="Credit Card"/>
    <x v="0"/>
    <n v="0.42069841362701227"/>
    <x v="0"/>
    <s v="Profit"/>
  </r>
  <r>
    <s v="ORD-102456"/>
    <x v="27"/>
    <s v="CUST-1394"/>
    <x v="0"/>
    <x v="1"/>
    <s v="Madhya Pradesh"/>
    <x v="2"/>
    <x v="0"/>
    <x v="8"/>
    <n v="2"/>
    <n v="14014.23"/>
    <n v="0.05"/>
    <n v="26627.040000000001"/>
    <n v="19741.64"/>
    <n v="6885.4"/>
    <s v="Debit Card"/>
    <x v="0"/>
    <n v="0.25858675992524888"/>
    <x v="12"/>
    <s v="Profit"/>
  </r>
  <r>
    <s v="ORD-102457"/>
    <x v="23"/>
    <s v="CUST-2054"/>
    <x v="1"/>
    <x v="2"/>
    <s v="West Bengal"/>
    <x v="0"/>
    <x v="1"/>
    <x v="3"/>
    <n v="5"/>
    <n v="233.81"/>
    <n v="0.1"/>
    <n v="1052.1400000000001"/>
    <n v="808.63"/>
    <n v="243.51"/>
    <s v="Net Banking"/>
    <x v="0"/>
    <n v="0.2314425836865816"/>
    <x v="15"/>
    <s v="Profit"/>
  </r>
  <r>
    <s v="ORD-102458"/>
    <x v="866"/>
    <s v="CUST-2416"/>
    <x v="0"/>
    <x v="1"/>
    <s v="Gujarat"/>
    <x v="1"/>
    <x v="2"/>
    <x v="12"/>
    <n v="1"/>
    <n v="11262.62"/>
    <n v="0.1"/>
    <n v="10136.36"/>
    <n v="8199.4599999999991"/>
    <n v="1936.9"/>
    <s v="UPI"/>
    <x v="0"/>
    <n v="0.1910843734831833"/>
    <x v="29"/>
    <s v="Profit"/>
  </r>
  <r>
    <s v="ORD-102459"/>
    <x v="874"/>
    <s v="CUST-1292"/>
    <x v="1"/>
    <x v="4"/>
    <s v="Delhi"/>
    <x v="2"/>
    <x v="1"/>
    <x v="3"/>
    <n v="1"/>
    <n v="81.23"/>
    <n v="0.15"/>
    <n v="69.05"/>
    <n v="51.75"/>
    <n v="17.3"/>
    <s v="Cash"/>
    <x v="2"/>
    <n v="0.25054308472121656"/>
    <x v="12"/>
    <s v="Profit"/>
  </r>
  <r>
    <s v="ORD-102460"/>
    <x v="900"/>
    <s v="CUST-2663"/>
    <x v="0"/>
    <x v="4"/>
    <s v="Himachal Pradesh"/>
    <x v="2"/>
    <x v="0"/>
    <x v="1"/>
    <n v="2"/>
    <n v="1114.77"/>
    <n v="0.25"/>
    <n v="1672.15"/>
    <n v="1238.3599999999999"/>
    <n v="433.79"/>
    <s v="Net Banking"/>
    <x v="0"/>
    <n v="0.25942050653350479"/>
    <x v="4"/>
    <s v="Profit"/>
  </r>
  <r>
    <s v="ORD-102461"/>
    <x v="631"/>
    <s v="CUST-1617"/>
    <x v="0"/>
    <x v="1"/>
    <s v="Madhya Pradesh"/>
    <x v="1"/>
    <x v="1"/>
    <x v="3"/>
    <n v="2"/>
    <n v="72.489999999999995"/>
    <n v="0.05"/>
    <n v="137.72999999999999"/>
    <n v="101"/>
    <n v="36.729999999999997"/>
    <s v="Net Banking"/>
    <x v="0"/>
    <n v="0.26668118783126404"/>
    <x v="5"/>
    <s v="Profit"/>
  </r>
  <r>
    <s v="ORD-102462"/>
    <x v="820"/>
    <s v="CUST-1733"/>
    <x v="0"/>
    <x v="2"/>
    <s v="Odisha"/>
    <x v="2"/>
    <x v="0"/>
    <x v="1"/>
    <n v="4"/>
    <n v="462.64"/>
    <n v="0.1"/>
    <n v="1665.5"/>
    <n v="1340.71"/>
    <n v="324.79000000000002"/>
    <s v="Debit Card"/>
    <x v="0"/>
    <n v="0.1950105073551486"/>
    <x v="5"/>
    <s v="Profit"/>
  </r>
  <r>
    <s v="ORD-102463"/>
    <x v="5"/>
    <s v="CUST-1564"/>
    <x v="0"/>
    <x v="3"/>
    <s v="Rajasthan"/>
    <x v="0"/>
    <x v="2"/>
    <x v="16"/>
    <n v="4"/>
    <n v="6052.06"/>
    <n v="0.1"/>
    <n v="21787.42"/>
    <n v="15526.7"/>
    <n v="6260.72"/>
    <s v="Debit Card"/>
    <x v="0"/>
    <n v="0.28735481300677185"/>
    <x v="4"/>
    <s v="Profit"/>
  </r>
  <r>
    <s v="ORD-102464"/>
    <x v="671"/>
    <s v="CUST-1159"/>
    <x v="2"/>
    <x v="1"/>
    <s v="Gujarat"/>
    <x v="0"/>
    <x v="0"/>
    <x v="8"/>
    <n v="2"/>
    <n v="11467.15"/>
    <n v="0.05"/>
    <n v="21787.58"/>
    <n v="13893.63"/>
    <n v="7893.95"/>
    <s v="Cash"/>
    <x v="1"/>
    <n v="0.36231421754963145"/>
    <x v="14"/>
    <s v="Profit"/>
  </r>
  <r>
    <s v="ORD-102465"/>
    <x v="61"/>
    <s v="CUST-1861"/>
    <x v="0"/>
    <x v="3"/>
    <s v="Uttar Pradesh"/>
    <x v="0"/>
    <x v="1"/>
    <x v="4"/>
    <n v="1"/>
    <n v="72.48"/>
    <n v="0.05"/>
    <n v="68.86"/>
    <n v="45.12"/>
    <n v="23.74"/>
    <s v="Debit Card"/>
    <x v="0"/>
    <n v="0.34475747894278241"/>
    <x v="3"/>
    <s v="Profit"/>
  </r>
  <r>
    <s v="ORD-102466"/>
    <x v="289"/>
    <s v="CUST-2380"/>
    <x v="1"/>
    <x v="4"/>
    <s v="Punjab"/>
    <x v="1"/>
    <x v="0"/>
    <x v="11"/>
    <n v="1"/>
    <n v="680.19"/>
    <n v="0.1"/>
    <n v="612.16999999999996"/>
    <n v="401.6"/>
    <n v="210.57"/>
    <s v="Debit Card"/>
    <x v="0"/>
    <n v="0.34397307937337668"/>
    <x v="27"/>
    <s v="Profit"/>
  </r>
  <r>
    <s v="ORD-102467"/>
    <x v="702"/>
    <s v="CUST-2369"/>
    <x v="0"/>
    <x v="1"/>
    <s v="Maharashtra"/>
    <x v="0"/>
    <x v="2"/>
    <x v="10"/>
    <n v="1"/>
    <n v="15735.36"/>
    <n v="0.15"/>
    <n v="13375.06"/>
    <n v="11563.59"/>
    <n v="1811.47"/>
    <s v="Credit Card"/>
    <x v="0"/>
    <n v="0.13543640178062755"/>
    <x v="11"/>
    <s v="Profit"/>
  </r>
  <r>
    <s v="ORD-102468"/>
    <x v="110"/>
    <s v="CUST-1341"/>
    <x v="1"/>
    <x v="4"/>
    <s v="Haryana"/>
    <x v="2"/>
    <x v="1"/>
    <x v="3"/>
    <n v="1"/>
    <n v="214.96"/>
    <n v="0"/>
    <n v="214.96"/>
    <n v="166.5"/>
    <n v="48.46"/>
    <s v="Credit Card"/>
    <x v="2"/>
    <n v="0.2254372906587272"/>
    <x v="15"/>
    <s v="Profit"/>
  </r>
  <r>
    <s v="ORD-102469"/>
    <x v="867"/>
    <s v="CUST-2309"/>
    <x v="0"/>
    <x v="0"/>
    <s v="Kerala"/>
    <x v="0"/>
    <x v="2"/>
    <x v="12"/>
    <n v="5"/>
    <n v="7979.92"/>
    <n v="0.05"/>
    <n v="37904.620000000003"/>
    <n v="21186.240000000002"/>
    <n v="16718.38"/>
    <s v="Cash"/>
    <x v="0"/>
    <n v="0.44106444016586893"/>
    <x v="15"/>
    <s v="Profit"/>
  </r>
  <r>
    <s v="ORD-102470"/>
    <x v="901"/>
    <s v="CUST-2029"/>
    <x v="0"/>
    <x v="4"/>
    <s v="Delhi"/>
    <x v="0"/>
    <x v="0"/>
    <x v="2"/>
    <n v="2"/>
    <n v="8436.8799999999992"/>
    <m/>
    <n v="16873.759999999998"/>
    <n v="11426.1"/>
    <n v="5447.66"/>
    <s v="UPI"/>
    <x v="0"/>
    <n v="0.32284801964707333"/>
    <x v="16"/>
    <s v="Profit"/>
  </r>
  <r>
    <s v="ORD-102471"/>
    <x v="358"/>
    <s v="CUST-1268"/>
    <x v="2"/>
    <x v="4"/>
    <s v="Himachal Pradesh"/>
    <x v="0"/>
    <x v="0"/>
    <x v="8"/>
    <n v="1"/>
    <n v="22050.92"/>
    <n v="0.05"/>
    <n v="20948.37"/>
    <n v="17611.05"/>
    <n v="3337.32"/>
    <s v="Debit Card"/>
    <x v="0"/>
    <n v="0.15931167914257768"/>
    <x v="29"/>
    <s v="Profit"/>
  </r>
  <r>
    <s v="ORD-102472"/>
    <x v="653"/>
    <s v="CUST-2648"/>
    <x v="0"/>
    <x v="0"/>
    <s v="Telangana"/>
    <x v="0"/>
    <x v="2"/>
    <x v="10"/>
    <n v="3"/>
    <n v="16197.1"/>
    <m/>
    <n v="38873.040000000001"/>
    <n v="25305.84"/>
    <n v="13567.2"/>
    <s v="UPI"/>
    <x v="0"/>
    <n v="0.34901309493674793"/>
    <x v="22"/>
    <s v="Profit"/>
  </r>
  <r>
    <s v="ORD-102473"/>
    <x v="902"/>
    <s v="CUST-2514"/>
    <x v="0"/>
    <x v="4"/>
    <s v="Himachal Pradesh"/>
    <x v="2"/>
    <x v="0"/>
    <x v="8"/>
    <n v="3"/>
    <n v="9258.35"/>
    <n v="0.2"/>
    <n v="22220.04"/>
    <n v="18234.25"/>
    <n v="3985.79"/>
    <s v="Debit Card"/>
    <x v="0"/>
    <n v="0.1793781649357967"/>
    <x v="32"/>
    <s v="Profit"/>
  </r>
  <r>
    <s v="ORD-102474"/>
    <x v="761"/>
    <s v="CUST-2139"/>
    <x v="1"/>
    <x v="3"/>
    <s v="Madhya Pradesh"/>
    <x v="0"/>
    <x v="1"/>
    <x v="13"/>
    <n v="1"/>
    <n v="135.63"/>
    <n v="0.05"/>
    <n v="128.85"/>
    <n v="73.31"/>
    <n v="55.54"/>
    <s v="Credit Card"/>
    <x v="0"/>
    <n v="0.43104384943733026"/>
    <x v="6"/>
    <s v="Profit"/>
  </r>
  <r>
    <s v="ORD-102475"/>
    <x v="565"/>
    <s v="CUST-2536"/>
    <x v="0"/>
    <x v="0"/>
    <s v="Andhra Pradesh"/>
    <x v="0"/>
    <x v="1"/>
    <x v="5"/>
    <n v="1"/>
    <n v="86.51"/>
    <n v="0.05"/>
    <n v="82.18"/>
    <n v="55.56"/>
    <n v="26.62"/>
    <s v="Credit Card"/>
    <x v="0"/>
    <n v="0.32392309564370891"/>
    <x v="21"/>
    <s v="Profit"/>
  </r>
  <r>
    <s v="ORD-102476"/>
    <x v="506"/>
    <s v="CUST-2226"/>
    <x v="1"/>
    <x v="4"/>
    <s v="Punjab"/>
    <x v="0"/>
    <x v="2"/>
    <x v="10"/>
    <n v="3"/>
    <n v="16091.92"/>
    <n v="0.25"/>
    <n v="36206.82"/>
    <n v="25397.58"/>
    <n v="10809.24"/>
    <s v="Net Banking"/>
    <x v="0"/>
    <n v="0.29854154548783901"/>
    <x v="5"/>
    <s v="Profit"/>
  </r>
  <r>
    <s v="ORD-102477"/>
    <x v="328"/>
    <s v="CUST-1384"/>
    <x v="0"/>
    <x v="2"/>
    <s v="Assam"/>
    <x v="0"/>
    <x v="1"/>
    <x v="4"/>
    <n v="1"/>
    <n v="107.45"/>
    <n v="0.15"/>
    <n v="91.33"/>
    <n v="87.15"/>
    <n v="4.18"/>
    <s v="Net Banking"/>
    <x v="0"/>
    <n v="4.5768093726048391E-2"/>
    <x v="18"/>
    <s v="Profit"/>
  </r>
  <r>
    <s v="ORD-102478"/>
    <x v="840"/>
    <s v="CUST-1982"/>
    <x v="2"/>
    <x v="3"/>
    <s v="Rajasthan"/>
    <x v="2"/>
    <x v="0"/>
    <x v="11"/>
    <n v="3"/>
    <n v="1471.11"/>
    <n v="0.1"/>
    <n v="3972"/>
    <n v="3524.02"/>
    <n v="447.98"/>
    <s v="Net Banking"/>
    <x v="0"/>
    <n v="0.11278449144008057"/>
    <x v="0"/>
    <s v="Profit"/>
  </r>
  <r>
    <s v="ORD-102479"/>
    <x v="701"/>
    <s v="CUST-1944"/>
    <x v="1"/>
    <x v="0"/>
    <s v="Tamil Nadu"/>
    <x v="2"/>
    <x v="2"/>
    <x v="10"/>
    <n v="3"/>
    <n v="16811.05"/>
    <n v="0.05"/>
    <n v="47911.49"/>
    <n v="33497.89"/>
    <n v="14413.6"/>
    <s v="UPI"/>
    <x v="0"/>
    <n v="0.30083806619247283"/>
    <x v="17"/>
    <s v="Profit"/>
  </r>
  <r>
    <s v="ORD-102480"/>
    <x v="134"/>
    <s v="CUST-3072"/>
    <x v="0"/>
    <x v="3"/>
    <s v="Chhattisgarh"/>
    <x v="1"/>
    <x v="0"/>
    <x v="11"/>
    <n v="1"/>
    <n v="1485.14"/>
    <n v="0"/>
    <n v="1485.14"/>
    <n v="854.53"/>
    <n v="630.61"/>
    <s v="Debit Card"/>
    <x v="0"/>
    <n v="0.4246131677821619"/>
    <x v="12"/>
    <s v="Profit"/>
  </r>
  <r>
    <s v="ORD-102481"/>
    <x v="284"/>
    <s v="CUST-1532"/>
    <x v="0"/>
    <x v="1"/>
    <s v="Madhya Pradesh"/>
    <x v="2"/>
    <x v="0"/>
    <x v="2"/>
    <n v="5"/>
    <n v="16134.56"/>
    <n v="0.15"/>
    <n v="68571.88"/>
    <n v="63251.360000000001"/>
    <n v="5320.52"/>
    <s v="UPI"/>
    <x v="0"/>
    <n v="7.7590405863161405E-2"/>
    <x v="14"/>
    <s v="Profit"/>
  </r>
  <r>
    <s v="ORD-102482"/>
    <x v="679"/>
    <s v="CUST-1208"/>
    <x v="0"/>
    <x v="0"/>
    <s v="Andhra Pradesh"/>
    <x v="1"/>
    <x v="0"/>
    <x v="6"/>
    <n v="1"/>
    <n v="5685.13"/>
    <n v="0.15"/>
    <n v="4832.3599999999997"/>
    <n v="3134.21"/>
    <n v="1698.15"/>
    <s v="Credit Card"/>
    <x v="0"/>
    <n v="0.35141214644604296"/>
    <x v="10"/>
    <s v="Profit"/>
  </r>
  <r>
    <s v="ORD-102483"/>
    <x v="177"/>
    <s v="CUST-2748"/>
    <x v="1"/>
    <x v="3"/>
    <s v="Madhya Pradesh"/>
    <x v="2"/>
    <x v="1"/>
    <x v="7"/>
    <n v="4"/>
    <n v="438.59"/>
    <n v="0.05"/>
    <n v="1666.64"/>
    <n v="1064.25"/>
    <n v="602.39"/>
    <s v="Debit Card"/>
    <x v="0"/>
    <n v="0.36143978303652857"/>
    <x v="26"/>
    <s v="Profit"/>
  </r>
  <r>
    <s v="ORD-102484"/>
    <x v="14"/>
    <s v="CUST-1536"/>
    <x v="0"/>
    <x v="4"/>
    <s v="Haryana"/>
    <x v="1"/>
    <x v="0"/>
    <x v="8"/>
    <n v="2"/>
    <n v="8842.9"/>
    <n v="0.15"/>
    <n v="15032.93"/>
    <n v="9989.02"/>
    <n v="5043.91"/>
    <s v="Credit Card"/>
    <x v="0"/>
    <n v="0.33552407947086826"/>
    <x v="4"/>
    <s v="Profit"/>
  </r>
  <r>
    <s v="ORD-102485"/>
    <x v="903"/>
    <s v="CUST-1276"/>
    <x v="2"/>
    <x v="0"/>
    <s v="Karnataka"/>
    <x v="1"/>
    <x v="2"/>
    <x v="12"/>
    <n v="5"/>
    <n v="8320.3799999999992"/>
    <n v="0.25"/>
    <n v="31201.42"/>
    <n v="33274.550000000003"/>
    <n v="-2073.13"/>
    <s v="Debit Card"/>
    <x v="0"/>
    <n v="-6.6443450330145232E-2"/>
    <x v="24"/>
    <s v="Loss"/>
  </r>
  <r>
    <s v="ORD-102486"/>
    <x v="254"/>
    <s v="CUST-1215"/>
    <x v="1"/>
    <x v="3"/>
    <s v="Chhattisgarh"/>
    <x v="0"/>
    <x v="0"/>
    <x v="8"/>
    <n v="1"/>
    <n v="10338.34"/>
    <n v="0.05"/>
    <n v="9821.42"/>
    <n v="7223.73"/>
    <n v="2597.69"/>
    <s v="Credit Card"/>
    <x v="0"/>
    <n v="0.26449230355691949"/>
    <x v="17"/>
    <s v="Profit"/>
  </r>
  <r>
    <s v="ORD-102487"/>
    <x v="548"/>
    <s v="CUST-1300"/>
    <x v="1"/>
    <x v="4"/>
    <s v="Haryana"/>
    <x v="2"/>
    <x v="2"/>
    <x v="12"/>
    <n v="3"/>
    <n v="5365.14"/>
    <n v="0.15"/>
    <n v="13681.11"/>
    <n v="10236.209999999999"/>
    <n v="3444.9"/>
    <s v="Net Banking"/>
    <x v="0"/>
    <n v="0.25179974431899166"/>
    <x v="29"/>
    <s v="Profit"/>
  </r>
  <r>
    <s v="ORD-102488"/>
    <x v="864"/>
    <s v="CUST-1327"/>
    <x v="2"/>
    <x v="1"/>
    <s v="Madhya Pradesh"/>
    <x v="0"/>
    <x v="2"/>
    <x v="9"/>
    <n v="2"/>
    <n v="10944.09"/>
    <n v="0.1"/>
    <n v="19699.36"/>
    <n v="15547.18"/>
    <n v="4152.18"/>
    <s v="Credit Card"/>
    <x v="0"/>
    <n v="0.21077740596648825"/>
    <x v="30"/>
    <s v="Profit"/>
  </r>
  <r>
    <s v="ORD-102489"/>
    <x v="354"/>
    <s v="CUST-2154"/>
    <x v="0"/>
    <x v="1"/>
    <s v="Rajasthan"/>
    <x v="1"/>
    <x v="0"/>
    <x v="1"/>
    <n v="4"/>
    <n v="1388.52"/>
    <n v="0.15"/>
    <n v="4720.97"/>
    <n v="4200.63"/>
    <n v="520.34"/>
    <s v="UPI"/>
    <x v="0"/>
    <n v="0.11021887451095855"/>
    <x v="25"/>
    <s v="Profit"/>
  </r>
  <r>
    <s v="ORD-102490"/>
    <x v="225"/>
    <s v="CUST-2084"/>
    <x v="0"/>
    <x v="1"/>
    <m/>
    <x v="0"/>
    <x v="1"/>
    <x v="14"/>
    <n v="1"/>
    <n v="476.85"/>
    <n v="0.1"/>
    <n v="429.17"/>
    <n v="278.54000000000002"/>
    <n v="150.63"/>
    <s v="Cash"/>
    <x v="0"/>
    <n v="0.35097979821515946"/>
    <x v="26"/>
    <s v="Profit"/>
  </r>
  <r>
    <s v="ORD-102491"/>
    <x v="873"/>
    <s v="CUST-1313"/>
    <x v="0"/>
    <x v="2"/>
    <s v="Odisha"/>
    <x v="0"/>
    <x v="2"/>
    <x v="10"/>
    <n v="3"/>
    <n v="14580.92"/>
    <n v="0.15"/>
    <n v="37181.35"/>
    <n v="32437.41"/>
    <n v="4743.9399999999996"/>
    <s v="Net Banking"/>
    <x v="0"/>
    <n v="0.12758923492557425"/>
    <x v="9"/>
    <s v="Profit"/>
  </r>
  <r>
    <s v="ORD-102492"/>
    <x v="844"/>
    <s v="CUST-3306"/>
    <x v="2"/>
    <x v="3"/>
    <s v="Madhya Pradesh"/>
    <x v="2"/>
    <x v="1"/>
    <x v="5"/>
    <n v="6"/>
    <n v="337.64"/>
    <n v="0.1"/>
    <n v="1823.26"/>
    <n v="1199.6199999999999"/>
    <n v="623.64"/>
    <s v="Credit Card"/>
    <x v="0"/>
    <n v="0.34204666366837422"/>
    <x v="29"/>
    <s v="Profit"/>
  </r>
  <r>
    <s v="ORD-102493"/>
    <x v="833"/>
    <s v="CUST-2674"/>
    <x v="1"/>
    <x v="1"/>
    <s v="Maharashtra"/>
    <x v="2"/>
    <x v="0"/>
    <x v="8"/>
    <n v="2"/>
    <n v="10335.39"/>
    <n v="0.05"/>
    <n v="19637.240000000002"/>
    <n v="11978.6"/>
    <n v="7658.64"/>
    <s v="UPI"/>
    <x v="0"/>
    <n v="0.39000592751323504"/>
    <x v="11"/>
    <s v="Profit"/>
  </r>
  <r>
    <s v="ORD-102494"/>
    <x v="194"/>
    <s v="CUST-2741"/>
    <x v="1"/>
    <x v="3"/>
    <s v="Uttar Pradesh"/>
    <x v="1"/>
    <x v="0"/>
    <x v="8"/>
    <n v="6"/>
    <n v="25610.66"/>
    <n v="0.05"/>
    <n v="145980.76"/>
    <n v="120370.35"/>
    <n v="25610.41"/>
    <s v="Debit Card"/>
    <x v="0"/>
    <n v="0.17543688634036431"/>
    <x v="4"/>
    <s v="Profit"/>
  </r>
  <r>
    <s v="ORD-102495"/>
    <x v="72"/>
    <s v="CUST-2714"/>
    <x v="0"/>
    <x v="0"/>
    <s v="Kerala"/>
    <x v="1"/>
    <x v="2"/>
    <x v="9"/>
    <n v="4"/>
    <n v="4157.83"/>
    <n v="0.25"/>
    <n v="12473.49"/>
    <n v="12577.07"/>
    <n v="-103.58"/>
    <s v="Cash"/>
    <x v="0"/>
    <n v="-8.3040111468402188E-3"/>
    <x v="0"/>
    <s v="Loss"/>
  </r>
  <r>
    <s v="ORD-102496"/>
    <x v="272"/>
    <s v="CUST-1693"/>
    <x v="0"/>
    <x v="3"/>
    <s v="Uttar Pradesh"/>
    <x v="0"/>
    <x v="2"/>
    <x v="16"/>
    <n v="2"/>
    <n v="15395.89"/>
    <n v="0.1"/>
    <n v="27712.6"/>
    <n v="21340.82"/>
    <n v="6371.78"/>
    <s v="Net Banking"/>
    <x v="0"/>
    <n v="0.22992357267091504"/>
    <x v="13"/>
    <s v="Profit"/>
  </r>
  <r>
    <s v="ORD-102497"/>
    <x v="309"/>
    <s v="CUST-2527"/>
    <x v="0"/>
    <x v="3"/>
    <s v="Madhya Pradesh"/>
    <x v="2"/>
    <x v="1"/>
    <x v="3"/>
    <n v="3"/>
    <n v="47.77"/>
    <n v="0.25"/>
    <n v="107.48"/>
    <n v="114.04"/>
    <n v="-6.56"/>
    <s v="Debit Card"/>
    <x v="0"/>
    <n v="-6.1034611090435426E-2"/>
    <x v="26"/>
    <s v="Loss"/>
  </r>
  <r>
    <s v="ORD-102498"/>
    <x v="571"/>
    <s v="CUST-3282"/>
    <x v="0"/>
    <x v="3"/>
    <s v="Rajasthan"/>
    <x v="1"/>
    <x v="1"/>
    <x v="13"/>
    <n v="8"/>
    <n v="260.82"/>
    <n v="0.05"/>
    <n v="1982.23"/>
    <n v="1543.94"/>
    <n v="438.29"/>
    <s v="UPI"/>
    <x v="0"/>
    <n v="0.22110955842662053"/>
    <x v="5"/>
    <s v="Profit"/>
  </r>
  <r>
    <s v="ORD-102499"/>
    <x v="281"/>
    <s v="CUST-3201"/>
    <x v="0"/>
    <x v="4"/>
    <s v="Delhi"/>
    <x v="0"/>
    <x v="0"/>
    <x v="6"/>
    <n v="4"/>
    <n v="6856.19"/>
    <n v="0.1"/>
    <n v="24682.28"/>
    <n v="19580.419999999998"/>
    <n v="5101.8599999999997"/>
    <s v="Cash"/>
    <x v="0"/>
    <n v="0.20670132580944708"/>
    <x v="31"/>
    <s v="Profit"/>
  </r>
  <r>
    <s v="ORD-102500"/>
    <x v="363"/>
    <s v="CUST-1730"/>
    <x v="2"/>
    <x v="2"/>
    <s v="Assam"/>
    <x v="2"/>
    <x v="1"/>
    <x v="3"/>
    <n v="1"/>
    <n v="231.75"/>
    <n v="0"/>
    <n v="231.75"/>
    <n v="157.68"/>
    <n v="74.069999999999993"/>
    <s v="Debit Card"/>
    <x v="0"/>
    <n v="0.31961165048543688"/>
    <x v="31"/>
    <s v="Profit"/>
  </r>
  <r>
    <s v="ORD-102501"/>
    <x v="66"/>
    <s v="CUST-3322"/>
    <x v="0"/>
    <x v="3"/>
    <s v="Uttar Pradesh"/>
    <x v="1"/>
    <x v="0"/>
    <x v="0"/>
    <n v="1"/>
    <n v="35961.94"/>
    <n v="0.1"/>
    <n v="32365.75"/>
    <n v="20319.82"/>
    <n v="12045.93"/>
    <s v="Credit Card"/>
    <x v="0"/>
    <n v="0.37218139545661694"/>
    <x v="10"/>
    <s v="Profit"/>
  </r>
  <r>
    <s v="ORD-102502"/>
    <x v="744"/>
    <s v="CUST-1901"/>
    <x v="0"/>
    <x v="0"/>
    <s v="Kerala"/>
    <x v="2"/>
    <x v="0"/>
    <x v="1"/>
    <n v="3"/>
    <n v="2491.9499999999998"/>
    <n v="0.15"/>
    <n v="6354.47"/>
    <n v="5981.47"/>
    <n v="373"/>
    <s v="Net Banking"/>
    <x v="0"/>
    <n v="5.8698837196493173E-2"/>
    <x v="2"/>
    <s v="Profit"/>
  </r>
  <r>
    <s v="ORD-102503"/>
    <x v="84"/>
    <s v="CUST-1959"/>
    <x v="0"/>
    <x v="3"/>
    <s v="Rajasthan"/>
    <x v="0"/>
    <x v="0"/>
    <x v="6"/>
    <n v="3"/>
    <n v="4196.88"/>
    <n v="0.1"/>
    <n v="11331.58"/>
    <n v="8232.84"/>
    <n v="3098.74"/>
    <s v="Net Banking"/>
    <x v="0"/>
    <n v="0.27346054124844016"/>
    <x v="6"/>
    <s v="Profit"/>
  </r>
  <r>
    <s v="ORD-102504"/>
    <x v="206"/>
    <s v="CUST-1865"/>
    <x v="1"/>
    <x v="1"/>
    <s v="Maharashtra"/>
    <x v="0"/>
    <x v="0"/>
    <x v="11"/>
    <n v="2"/>
    <n v="1279.21"/>
    <n v="0.15"/>
    <n v="2174.66"/>
    <n v="1623.6"/>
    <n v="551.05999999999995"/>
    <s v="UPI"/>
    <x v="0"/>
    <n v="0.25340053157735004"/>
    <x v="10"/>
    <s v="Profit"/>
  </r>
  <r>
    <s v="ORD-102505"/>
    <x v="328"/>
    <s v="CUST-3487"/>
    <x v="1"/>
    <x v="4"/>
    <s v="Himachal Pradesh"/>
    <x v="0"/>
    <x v="1"/>
    <x v="14"/>
    <n v="5"/>
    <n v="271.64999999999998"/>
    <n v="0.05"/>
    <n v="1290.3399999999999"/>
    <n v="1003.71"/>
    <n v="286.63"/>
    <s v="Cash"/>
    <x v="0"/>
    <n v="0.22213525117410915"/>
    <x v="18"/>
    <s v="Profit"/>
  </r>
  <r>
    <s v="ORD-102506"/>
    <x v="213"/>
    <s v="CUST-2621"/>
    <x v="0"/>
    <x v="4"/>
    <s v="Punjab"/>
    <x v="2"/>
    <x v="1"/>
    <x v="4"/>
    <n v="2"/>
    <n v="128.37"/>
    <n v="0.05"/>
    <n v="243.9"/>
    <n v="204.61"/>
    <n v="39.29"/>
    <s v="Net Banking"/>
    <x v="0"/>
    <n v="0.16109061090610904"/>
    <x v="23"/>
    <s v="Profit"/>
  </r>
  <r>
    <s v="ORD-102507"/>
    <x v="212"/>
    <s v="CUST-1652"/>
    <x v="1"/>
    <x v="0"/>
    <s v="Kerala"/>
    <x v="1"/>
    <x v="2"/>
    <x v="15"/>
    <n v="2"/>
    <n v="12447.91"/>
    <n v="0.05"/>
    <n v="23651.03"/>
    <n v="14891.73"/>
    <n v="8759.2999999999993"/>
    <s v="Credit Card"/>
    <x v="0"/>
    <n v="0.37035596335550713"/>
    <x v="20"/>
    <s v="Profit"/>
  </r>
  <r>
    <s v="ORD-102508"/>
    <x v="858"/>
    <s v="CUST-1482"/>
    <x v="1"/>
    <x v="2"/>
    <s v="West Bengal"/>
    <x v="0"/>
    <x v="0"/>
    <x v="6"/>
    <n v="3"/>
    <n v="6480.07"/>
    <n v="0.15"/>
    <n v="16524.18"/>
    <n v="11351.23"/>
    <n v="5172.95"/>
    <s v="Net Banking"/>
    <x v="0"/>
    <n v="0.31305335574896909"/>
    <x v="31"/>
    <s v="Profit"/>
  </r>
  <r>
    <s v="ORD-102509"/>
    <x v="280"/>
    <s v="CUST-1680"/>
    <x v="0"/>
    <x v="1"/>
    <s v="Gujarat"/>
    <x v="1"/>
    <x v="0"/>
    <x v="6"/>
    <n v="2"/>
    <n v="3737.62"/>
    <n v="0"/>
    <n v="7475.24"/>
    <n v="6116.55"/>
    <n v="1358.69"/>
    <s v="Debit Card"/>
    <x v="0"/>
    <n v="0.18175871276373737"/>
    <x v="31"/>
    <s v="Profit"/>
  </r>
  <r>
    <s v="ORD-102510"/>
    <x v="885"/>
    <s v="CUST-2142"/>
    <x v="0"/>
    <x v="1"/>
    <s v="Goa"/>
    <x v="2"/>
    <x v="0"/>
    <x v="8"/>
    <n v="2"/>
    <n v="18340.41"/>
    <n v="0"/>
    <n v="36680.82"/>
    <n v="21659.62"/>
    <n v="15021.2"/>
    <s v="Cash"/>
    <x v="0"/>
    <n v="0.40951101965550391"/>
    <x v="29"/>
    <s v="Profit"/>
  </r>
  <r>
    <s v="ORD-102511"/>
    <x v="360"/>
    <s v="CUST-1671"/>
    <x v="0"/>
    <x v="2"/>
    <s v="Bihar"/>
    <x v="2"/>
    <x v="0"/>
    <x v="1"/>
    <n v="2"/>
    <n v="1253.98"/>
    <n v="0.25"/>
    <n v="1880.97"/>
    <n v="1654.71"/>
    <n v="226.26"/>
    <s v="Debit Card"/>
    <x v="0"/>
    <n v="0.1202889998245586"/>
    <x v="0"/>
    <s v="Profit"/>
  </r>
  <r>
    <s v="ORD-102512"/>
    <x v="687"/>
    <s v="CUST-3227"/>
    <x v="1"/>
    <x v="3"/>
    <s v="Uttar Pradesh"/>
    <x v="0"/>
    <x v="0"/>
    <x v="11"/>
    <n v="1"/>
    <n v="3214.07"/>
    <n v="0.1"/>
    <n v="2892.66"/>
    <n v="2035.38"/>
    <n v="857.28"/>
    <s v="UPI"/>
    <x v="0"/>
    <n v="0.29636390035469085"/>
    <x v="13"/>
    <s v="Profit"/>
  </r>
  <r>
    <s v="ORD-102513"/>
    <x v="738"/>
    <s v="CUST-2103"/>
    <x v="2"/>
    <x v="1"/>
    <s v="Gujarat"/>
    <x v="1"/>
    <x v="1"/>
    <x v="3"/>
    <n v="2"/>
    <n v="179.76"/>
    <n v="0.1"/>
    <n v="323.57"/>
    <n v="240.84"/>
    <n v="82.73"/>
    <s v="Cash"/>
    <x v="0"/>
    <n v="0.25567883301913036"/>
    <x v="31"/>
    <s v="Profit"/>
  </r>
  <r>
    <s v="ORD-102514"/>
    <x v="0"/>
    <s v="CUST-1049"/>
    <x v="0"/>
    <x v="1"/>
    <s v="Maharashtra"/>
    <x v="0"/>
    <x v="0"/>
    <x v="8"/>
    <n v="5"/>
    <n v="18373.599999999999"/>
    <n v="0.1"/>
    <n v="82681.2"/>
    <n v="51266.03"/>
    <n v="31415.17"/>
    <s v="Credit Card"/>
    <x v="0"/>
    <n v="0.37995541912792752"/>
    <x v="0"/>
    <s v="Profit"/>
  </r>
  <r>
    <s v="ORD-102515"/>
    <x v="556"/>
    <s v="CUST-2064"/>
    <x v="0"/>
    <x v="3"/>
    <s v="Rajasthan"/>
    <x v="2"/>
    <x v="1"/>
    <x v="7"/>
    <n v="1"/>
    <n v="453.73"/>
    <n v="0.1"/>
    <n v="408.36"/>
    <n v="345.66"/>
    <n v="62.7"/>
    <s v="Debit Card"/>
    <x v="0"/>
    <n v="0.15354099324125772"/>
    <x v="19"/>
    <s v="Profit"/>
  </r>
  <r>
    <s v="ORD-102516"/>
    <x v="653"/>
    <s v="CUST-3093"/>
    <x v="1"/>
    <x v="3"/>
    <s v="Uttar Pradesh"/>
    <x v="0"/>
    <x v="0"/>
    <x v="2"/>
    <n v="1"/>
    <n v="16129.52"/>
    <n v="0.05"/>
    <n v="15323.04"/>
    <n v="11614.4"/>
    <n v="3708.64"/>
    <s v="Debit Card"/>
    <x v="0"/>
    <n v="0.24203030208104917"/>
    <x v="22"/>
    <s v="Profit"/>
  </r>
  <r>
    <s v="ORD-102517"/>
    <x v="169"/>
    <s v="CUST-1541"/>
    <x v="2"/>
    <x v="3"/>
    <s v="Rajasthan"/>
    <x v="1"/>
    <x v="2"/>
    <x v="10"/>
    <n v="1"/>
    <n v="17268.189999999999"/>
    <n v="0.15"/>
    <n v="14677.96"/>
    <n v="8985.2000000000007"/>
    <n v="5692.76"/>
    <s v="Credit Card"/>
    <x v="0"/>
    <n v="0.3878440873254867"/>
    <x v="2"/>
    <s v="Profit"/>
  </r>
  <r>
    <s v="ORD-102518"/>
    <x v="494"/>
    <s v="CUST-2638"/>
    <x v="0"/>
    <x v="3"/>
    <s v="Chhattisgarh"/>
    <x v="2"/>
    <x v="0"/>
    <x v="8"/>
    <n v="1"/>
    <n v="10134.84"/>
    <n v="0.05"/>
    <n v="9628.1"/>
    <n v="7927.43"/>
    <n v="1700.67"/>
    <s v="Cash"/>
    <x v="1"/>
    <n v="0.17663609642608613"/>
    <x v="4"/>
    <s v="Profit"/>
  </r>
  <r>
    <s v="ORD-102519"/>
    <x v="372"/>
    <s v="CUST-3415"/>
    <x v="0"/>
    <x v="2"/>
    <s v="Odisha"/>
    <x v="0"/>
    <x v="2"/>
    <x v="10"/>
    <n v="3"/>
    <n v="6712.09"/>
    <n v="0.05"/>
    <n v="19129.46"/>
    <n v="15969.56"/>
    <n v="3159.9"/>
    <s v="Cash"/>
    <x v="0"/>
    <n v="0.16518500783608112"/>
    <x v="26"/>
    <s v="Profit"/>
  </r>
  <r>
    <s v="ORD-102520"/>
    <x v="9"/>
    <s v="CUST-1113"/>
    <x v="0"/>
    <x v="1"/>
    <s v="Madhya Pradesh"/>
    <x v="1"/>
    <x v="1"/>
    <x v="14"/>
    <n v="3"/>
    <n v="492.5"/>
    <n v="0.15"/>
    <n v="1255.8800000000001"/>
    <n v="1175.8"/>
    <n v="80.08"/>
    <s v="Net Banking"/>
    <x v="1"/>
    <n v="6.3764053890499092E-2"/>
    <x v="8"/>
    <s v="Profit"/>
  </r>
  <r>
    <s v="ORD-102521"/>
    <x v="402"/>
    <s v="CUST-3021"/>
    <x v="1"/>
    <x v="0"/>
    <s v="Karnataka"/>
    <x v="2"/>
    <x v="0"/>
    <x v="6"/>
    <n v="2"/>
    <n v="3903.2"/>
    <n v="0.1"/>
    <n v="7025.76"/>
    <n v="6141.79"/>
    <n v="883.97"/>
    <s v="Cash"/>
    <x v="0"/>
    <n v="0.12581841679761335"/>
    <x v="8"/>
    <s v="Profit"/>
  </r>
  <r>
    <s v="ORD-102522"/>
    <x v="650"/>
    <s v="CUST-1486"/>
    <x v="0"/>
    <x v="1"/>
    <s v="Goa"/>
    <x v="0"/>
    <x v="2"/>
    <x v="16"/>
    <n v="1"/>
    <n v="12391.86"/>
    <n v="0.2"/>
    <n v="9913.49"/>
    <n v="6534.47"/>
    <n v="3379.02"/>
    <s v="Credit Card"/>
    <x v="0"/>
    <n v="0.34085069940051382"/>
    <x v="27"/>
    <s v="Profit"/>
  </r>
  <r>
    <s v="ORD-102523"/>
    <x v="87"/>
    <s v="CUST-2577"/>
    <x v="0"/>
    <x v="1"/>
    <s v="Maharashtra"/>
    <x v="0"/>
    <x v="2"/>
    <x v="9"/>
    <n v="5"/>
    <n v="11697.5"/>
    <n v="0.05"/>
    <n v="55563.12"/>
    <n v="42258.42"/>
    <n v="13304.7"/>
    <s v="Cash"/>
    <x v="0"/>
    <n v="0.2394519962161952"/>
    <x v="0"/>
    <s v="Profit"/>
  </r>
  <r>
    <s v="ORD-102524"/>
    <x v="892"/>
    <s v="CUST-2087"/>
    <x v="0"/>
    <x v="2"/>
    <s v="Assam"/>
    <x v="3"/>
    <x v="0"/>
    <x v="2"/>
    <n v="4"/>
    <n v="13678.45"/>
    <n v="0.1"/>
    <n v="49242.42"/>
    <n v="29860.5"/>
    <n v="19381.919999999998"/>
    <s v="Credit Card"/>
    <x v="0"/>
    <n v="0.39360210160264258"/>
    <x v="30"/>
    <s v="Profit"/>
  </r>
  <r>
    <s v="ORD-102525"/>
    <x v="75"/>
    <s v="CUST-3471"/>
    <x v="0"/>
    <x v="0"/>
    <s v="Tamil Nadu"/>
    <x v="0"/>
    <x v="2"/>
    <x v="16"/>
    <n v="4"/>
    <n v="7056.31"/>
    <n v="0"/>
    <n v="28225.24"/>
    <n v="18613.88"/>
    <n v="9611.36"/>
    <s v="Net Banking"/>
    <x v="0"/>
    <n v="0.34052358810766536"/>
    <x v="1"/>
    <s v="Profit"/>
  </r>
  <r>
    <s v="ORD-102526"/>
    <x v="413"/>
    <s v="CUST-2783"/>
    <x v="0"/>
    <x v="1"/>
    <s v="Gujarat"/>
    <x v="0"/>
    <x v="1"/>
    <x v="5"/>
    <n v="2"/>
    <n v="364.38"/>
    <n v="0"/>
    <n v="728.76"/>
    <n v="540.32000000000005"/>
    <n v="188.44"/>
    <s v="Net Banking"/>
    <x v="1"/>
    <n v="0.25857621164718153"/>
    <x v="21"/>
    <s v="Profit"/>
  </r>
  <r>
    <s v="ORD-102527"/>
    <x v="17"/>
    <s v="CUST-1547"/>
    <x v="1"/>
    <x v="3"/>
    <s v="Uttar Pradesh"/>
    <x v="0"/>
    <x v="1"/>
    <x v="5"/>
    <n v="3"/>
    <n v="157.68"/>
    <n v="0"/>
    <n v="473.04"/>
    <n v="302.66000000000003"/>
    <n v="170.38"/>
    <s v="Cash"/>
    <x v="0"/>
    <n v="0.36018095721292065"/>
    <x v="2"/>
    <s v="Profit"/>
  </r>
  <r>
    <s v="ORD-102528"/>
    <x v="593"/>
    <s v="CUST-1076"/>
    <x v="0"/>
    <x v="3"/>
    <s v="Madhya Pradesh"/>
    <x v="0"/>
    <x v="2"/>
    <x v="15"/>
    <n v="2"/>
    <n v="11979.53"/>
    <n v="0.05"/>
    <n v="22761.11"/>
    <n v="15581.08"/>
    <n v="7180.03"/>
    <s v="UPI"/>
    <x v="0"/>
    <n v="0.31545166294613924"/>
    <x v="20"/>
    <s v="Profit"/>
  </r>
  <r>
    <s v="ORD-102529"/>
    <x v="904"/>
    <s v="CUST-1165"/>
    <x v="0"/>
    <x v="4"/>
    <s v="Himachal Pradesh"/>
    <x v="2"/>
    <x v="2"/>
    <x v="10"/>
    <n v="4"/>
    <n v="13582.87"/>
    <n v="0.1"/>
    <n v="48898.33"/>
    <n v="42137.83"/>
    <n v="6760.5"/>
    <s v="Debit Card"/>
    <x v="0"/>
    <n v="0.13825625537722863"/>
    <x v="11"/>
    <s v="Profit"/>
  </r>
  <r>
    <s v="ORD-102530"/>
    <x v="274"/>
    <s v="CUST-2535"/>
    <x v="1"/>
    <x v="2"/>
    <s v="Odisha"/>
    <x v="0"/>
    <x v="2"/>
    <x v="9"/>
    <n v="1"/>
    <n v="9745.9500000000007"/>
    <n v="0"/>
    <n v="9745.9500000000007"/>
    <n v="6713.61"/>
    <n v="3032.34"/>
    <s v="Net Banking"/>
    <x v="0"/>
    <n v="0.31113847290412938"/>
    <x v="20"/>
    <s v="Profit"/>
  </r>
  <r>
    <s v="ORD-102531"/>
    <x v="754"/>
    <s v="CUST-2670"/>
    <x v="0"/>
    <x v="4"/>
    <s v="Delhi"/>
    <x v="1"/>
    <x v="0"/>
    <x v="1"/>
    <n v="6"/>
    <n v="956.25"/>
    <n v="0.25"/>
    <n v="4303.12"/>
    <n v="4403.3599999999997"/>
    <n v="-100.24"/>
    <s v="Net Banking"/>
    <x v="0"/>
    <n v="-2.3294725687408206E-2"/>
    <x v="7"/>
    <s v="Loss"/>
  </r>
  <r>
    <s v="ORD-102532"/>
    <x v="728"/>
    <s v="CUST-2519"/>
    <x v="1"/>
    <x v="4"/>
    <s v="Delhi"/>
    <x v="0"/>
    <x v="2"/>
    <x v="15"/>
    <n v="4"/>
    <n v="19161.59"/>
    <n v="0.15"/>
    <n v="65149.41"/>
    <n v="49979.95"/>
    <n v="15169.46"/>
    <s v="Debit Card"/>
    <x v="0"/>
    <n v="0.23284109556786467"/>
    <x v="30"/>
    <s v="Profit"/>
  </r>
  <r>
    <s v="ORD-102533"/>
    <x v="302"/>
    <s v="CUST-1331"/>
    <x v="0"/>
    <x v="0"/>
    <s v="Tamil Nadu"/>
    <x v="0"/>
    <x v="0"/>
    <x v="2"/>
    <n v="5"/>
    <n v="23877.73"/>
    <n v="0.1"/>
    <n v="107449.79"/>
    <n v="67173.73"/>
    <n v="40276.06"/>
    <s v="Credit Card"/>
    <x v="0"/>
    <n v="0.37483609786487254"/>
    <x v="6"/>
    <s v="Profit"/>
  </r>
  <r>
    <s v="ORD-102534"/>
    <x v="418"/>
    <s v="CUST-2550"/>
    <x v="0"/>
    <x v="4"/>
    <s v="Haryana"/>
    <x v="2"/>
    <x v="0"/>
    <x v="0"/>
    <n v="4"/>
    <n v="81736.899999999994"/>
    <n v="0.1"/>
    <n v="294252.84000000003"/>
    <n v="179481.08"/>
    <n v="114771.76"/>
    <s v="Debit Card"/>
    <x v="0"/>
    <n v="0.39004469761447325"/>
    <x v="14"/>
    <s v="Profit"/>
  </r>
  <r>
    <s v="ORD-102535"/>
    <x v="676"/>
    <s v="CUST-2275"/>
    <x v="0"/>
    <x v="1"/>
    <s v="Rajasthan"/>
    <x v="2"/>
    <x v="1"/>
    <x v="13"/>
    <n v="3"/>
    <n v="233.97"/>
    <n v="0"/>
    <n v="701.91"/>
    <n v="378.76"/>
    <n v="323.14999999999998"/>
    <s v="Debit Card"/>
    <x v="0"/>
    <n v="0.46038665925830946"/>
    <x v="4"/>
    <s v="Profit"/>
  </r>
  <r>
    <s v="ORD-102536"/>
    <x v="215"/>
    <s v="CUST-2351"/>
    <x v="1"/>
    <x v="4"/>
    <s v="Delhi"/>
    <x v="0"/>
    <x v="0"/>
    <x v="6"/>
    <n v="3"/>
    <n v="1695.1"/>
    <n v="0.25"/>
    <n v="3813.97"/>
    <n v="2938.53"/>
    <n v="875.44"/>
    <s v="Credit Card"/>
    <x v="0"/>
    <n v="0.22953510384192852"/>
    <x v="15"/>
    <s v="Profit"/>
  </r>
  <r>
    <s v="ORD-102537"/>
    <x v="475"/>
    <s v="CUST-1697"/>
    <x v="0"/>
    <x v="4"/>
    <s v="Delhi"/>
    <x v="0"/>
    <x v="2"/>
    <x v="10"/>
    <n v="2"/>
    <n v="15423.94"/>
    <n v="0.05"/>
    <n v="29305.49"/>
    <n v="17351.060000000001"/>
    <n v="11954.43"/>
    <s v="Debit Card"/>
    <x v="0"/>
    <n v="0.40792459023889377"/>
    <x v="10"/>
    <s v="Profit"/>
  </r>
  <r>
    <s v="ORD-102538"/>
    <x v="247"/>
    <s v="CUST-1074"/>
    <x v="1"/>
    <x v="0"/>
    <s v="Tamil Nadu"/>
    <x v="0"/>
    <x v="0"/>
    <x v="8"/>
    <n v="1"/>
    <n v="25018.47"/>
    <n v="0.05"/>
    <n v="23767.55"/>
    <n v="14026.2"/>
    <n v="9741.35"/>
    <s v="UPI"/>
    <x v="0"/>
    <n v="0.40985924085570458"/>
    <x v="17"/>
    <s v="Profit"/>
  </r>
  <r>
    <s v="ORD-102539"/>
    <x v="903"/>
    <s v="CUST-1914"/>
    <x v="1"/>
    <x v="0"/>
    <s v="Karnataka"/>
    <x v="2"/>
    <x v="2"/>
    <x v="16"/>
    <n v="1"/>
    <n v="7313.64"/>
    <n v="0.2"/>
    <n v="5850.91"/>
    <n v="5017.3100000000004"/>
    <n v="833.6"/>
    <s v="UPI"/>
    <x v="0"/>
    <n v="0.14247356394133562"/>
    <x v="24"/>
    <s v="Profit"/>
  </r>
  <r>
    <s v="ORD-102540"/>
    <x v="426"/>
    <s v="CUST-3374"/>
    <x v="0"/>
    <x v="2"/>
    <s v="Assam"/>
    <x v="1"/>
    <x v="0"/>
    <x v="8"/>
    <n v="3"/>
    <n v="23398.14"/>
    <n v="0.2"/>
    <n v="56155.54"/>
    <n v="40052.33"/>
    <n v="16103.21"/>
    <s v="Credit Card"/>
    <x v="0"/>
    <n v="0.2867608431866206"/>
    <x v="12"/>
    <s v="Profit"/>
  </r>
  <r>
    <s v="ORD-102541"/>
    <x v="889"/>
    <s v="CUST-2447"/>
    <x v="0"/>
    <x v="1"/>
    <s v="Rajasthan"/>
    <x v="2"/>
    <x v="1"/>
    <x v="4"/>
    <n v="5"/>
    <n v="193.53"/>
    <n v="0.1"/>
    <n v="870.88"/>
    <n v="673.09"/>
    <n v="197.79"/>
    <s v="Credit Card"/>
    <x v="0"/>
    <n v="0.22711510196582765"/>
    <x v="5"/>
    <s v="Profit"/>
  </r>
  <r>
    <s v="ORD-102542"/>
    <x v="416"/>
    <s v="CUST-3263"/>
    <x v="0"/>
    <x v="0"/>
    <s v="Telangana"/>
    <x v="2"/>
    <x v="1"/>
    <x v="13"/>
    <n v="4"/>
    <n v="263.2"/>
    <n v="0.1"/>
    <n v="947.52"/>
    <n v="709.04"/>
    <n v="238.48"/>
    <s v="Net Banking"/>
    <x v="0"/>
    <n v="0.25168861870989528"/>
    <x v="3"/>
    <s v="Profit"/>
  </r>
  <r>
    <s v="ORD-102543"/>
    <x v="145"/>
    <s v="CUST-3198"/>
    <x v="1"/>
    <x v="4"/>
    <s v="Delhi"/>
    <x v="1"/>
    <x v="0"/>
    <x v="11"/>
    <n v="2"/>
    <n v="876.47"/>
    <n v="0.1"/>
    <n v="1577.65"/>
    <n v="1081.81"/>
    <n v="495.84"/>
    <s v="Net Banking"/>
    <x v="0"/>
    <n v="0.31429024181535825"/>
    <x v="28"/>
    <s v="Profit"/>
  </r>
  <r>
    <s v="ORD-102544"/>
    <x v="481"/>
    <s v="CUST-3144"/>
    <x v="1"/>
    <x v="2"/>
    <s v="West Bengal"/>
    <x v="2"/>
    <x v="2"/>
    <x v="9"/>
    <n v="5"/>
    <n v="11372.32"/>
    <n v="0.1"/>
    <n v="51175.44"/>
    <n v="35155.64"/>
    <n v="16019.8"/>
    <s v="Debit Card"/>
    <x v="0"/>
    <n v="0.31303687862771673"/>
    <x v="26"/>
    <s v="Profit"/>
  </r>
  <r>
    <s v="ORD-102545"/>
    <x v="905"/>
    <s v="CUST-2681"/>
    <x v="1"/>
    <x v="3"/>
    <s v="Chhattisgarh"/>
    <x v="1"/>
    <x v="0"/>
    <x v="11"/>
    <n v="4"/>
    <n v="1019.02"/>
    <n v="0.1"/>
    <n v="3668.47"/>
    <n v="3090.34"/>
    <n v="578.13"/>
    <s v="Debit Card"/>
    <x v="0"/>
    <n v="0.15759431043459535"/>
    <x v="2"/>
    <s v="Profit"/>
  </r>
  <r>
    <s v="ORD-102546"/>
    <x v="219"/>
    <s v="CUST-1245"/>
    <x v="0"/>
    <x v="4"/>
    <s v="Uttar Pradesh"/>
    <x v="1"/>
    <x v="0"/>
    <x v="2"/>
    <n v="4"/>
    <n v="14731.61"/>
    <n v="0.1"/>
    <n v="53033.8"/>
    <n v="32897.42"/>
    <n v="20136.38"/>
    <s v="Credit Card"/>
    <x v="0"/>
    <n v="0.37968955647153324"/>
    <x v="11"/>
    <s v="Profit"/>
  </r>
  <r>
    <s v="ORD-102547"/>
    <x v="789"/>
    <s v="CUST-1615"/>
    <x v="2"/>
    <x v="2"/>
    <s v="Assam"/>
    <x v="2"/>
    <x v="1"/>
    <x v="7"/>
    <n v="8"/>
    <n v="332.95"/>
    <n v="0.15"/>
    <n v="2264.06"/>
    <n v="1705.8"/>
    <n v="558.26"/>
    <s v="Cash"/>
    <x v="0"/>
    <n v="0.24657473741861965"/>
    <x v="4"/>
    <s v="Profit"/>
  </r>
  <r>
    <s v="ORD-102548"/>
    <x v="219"/>
    <s v="CUST-3116"/>
    <x v="0"/>
    <x v="1"/>
    <s v="Maharashtra"/>
    <x v="0"/>
    <x v="2"/>
    <x v="12"/>
    <n v="1"/>
    <n v="10223.24"/>
    <n v="0.25"/>
    <n v="7667.43"/>
    <n v="7302.12"/>
    <n v="365.31"/>
    <s v="UPI"/>
    <x v="2"/>
    <n v="4.7644386711062248E-2"/>
    <x v="11"/>
    <s v="Profit"/>
  </r>
  <r>
    <s v="ORD-102549"/>
    <x v="661"/>
    <s v="CUST-1681"/>
    <x v="0"/>
    <x v="4"/>
    <s v="Delhi"/>
    <x v="2"/>
    <x v="0"/>
    <x v="6"/>
    <n v="3"/>
    <n v="6605.4"/>
    <n v="0.05"/>
    <n v="18825.39"/>
    <n v="12540.86"/>
    <n v="6284.53"/>
    <s v="UPI"/>
    <x v="0"/>
    <n v="0.33383265897811415"/>
    <x v="0"/>
    <s v="Profit"/>
  </r>
  <r>
    <s v="ORD-102550"/>
    <x v="614"/>
    <s v="CUST-1692"/>
    <x v="0"/>
    <x v="2"/>
    <s v="Odisha"/>
    <x v="1"/>
    <x v="0"/>
    <x v="8"/>
    <n v="1"/>
    <n v="24755.55"/>
    <n v="0"/>
    <n v="24755.55"/>
    <n v="13215.14"/>
    <n v="11540.41"/>
    <s v="Credit Card"/>
    <x v="0"/>
    <n v="0.46617465578425848"/>
    <x v="3"/>
    <s v="Profit"/>
  </r>
  <r>
    <s v="ORD-102551"/>
    <x v="906"/>
    <s v="CUST-1759"/>
    <x v="0"/>
    <x v="0"/>
    <s v="Kerala"/>
    <x v="0"/>
    <x v="0"/>
    <x v="0"/>
    <n v="1"/>
    <n v="43950.33"/>
    <n v="0.1"/>
    <n v="39555.300000000003"/>
    <n v="27685.34"/>
    <n v="11869.96"/>
    <s v="Net Banking"/>
    <x v="0"/>
    <n v="0.30008519717964466"/>
    <x v="12"/>
    <s v="Profit"/>
  </r>
  <r>
    <s v="ORD-102552"/>
    <x v="689"/>
    <s v="CUST-2132"/>
    <x v="1"/>
    <x v="3"/>
    <s v="Chhattisgarh"/>
    <x v="1"/>
    <x v="0"/>
    <x v="1"/>
    <n v="5"/>
    <n v="2323.59"/>
    <m/>
    <n v="11617.95"/>
    <n v="6415.64"/>
    <n v="5202.3100000000004"/>
    <s v="Credit Card"/>
    <x v="0"/>
    <n v="0.44778209580864092"/>
    <x v="6"/>
    <s v="Profit"/>
  </r>
  <r>
    <s v="ORD-102553"/>
    <x v="13"/>
    <s v="CUST-2850"/>
    <x v="2"/>
    <x v="3"/>
    <s v="Uttar Pradesh"/>
    <x v="0"/>
    <x v="0"/>
    <x v="6"/>
    <n v="2"/>
    <n v="3652.7"/>
    <n v="0.05"/>
    <n v="6940.13"/>
    <n v="4683.3999999999996"/>
    <n v="2256.73"/>
    <s v="Cash"/>
    <x v="0"/>
    <n v="0.3251711423273051"/>
    <x v="9"/>
    <s v="Profit"/>
  </r>
  <r>
    <s v="ORD-102554"/>
    <x v="789"/>
    <s v="CUST-2850"/>
    <x v="2"/>
    <x v="1"/>
    <s v="Maharashtra"/>
    <x v="2"/>
    <x v="0"/>
    <x v="1"/>
    <n v="4"/>
    <n v="596.17999999999995"/>
    <n v="0.1"/>
    <n v="2146.25"/>
    <n v="1904.54"/>
    <n v="241.71"/>
    <s v="Cash"/>
    <x v="0"/>
    <n v="0.11261968549796156"/>
    <x v="4"/>
    <s v="Profit"/>
  </r>
  <r>
    <s v="ORD-102555"/>
    <x v="304"/>
    <s v="CUST-1050"/>
    <x v="0"/>
    <x v="0"/>
    <s v="Telangana"/>
    <x v="0"/>
    <x v="0"/>
    <x v="0"/>
    <n v="2"/>
    <n v="36830.17"/>
    <n v="0.05"/>
    <n v="69977.320000000007"/>
    <n v="55733.72"/>
    <n v="14243.6"/>
    <s v="Net Banking"/>
    <x v="0"/>
    <n v="0.20354594888743952"/>
    <x v="19"/>
    <s v="Profit"/>
  </r>
  <r>
    <s v="ORD-102556"/>
    <x v="184"/>
    <s v="CUST-1960"/>
    <x v="2"/>
    <x v="0"/>
    <s v="Karnataka"/>
    <x v="0"/>
    <x v="0"/>
    <x v="6"/>
    <n v="2"/>
    <n v="7898.58"/>
    <n v="0"/>
    <n v="15797.16"/>
    <n v="9138.18"/>
    <n v="6658.98"/>
    <s v="Net Banking"/>
    <x v="0"/>
    <n v="0.42153019909907852"/>
    <x v="30"/>
    <s v="Profit"/>
  </r>
  <r>
    <s v="ORD-102557"/>
    <x v="85"/>
    <s v="CUST-1758"/>
    <x v="1"/>
    <x v="1"/>
    <s v="Maharashtra"/>
    <x v="2"/>
    <x v="0"/>
    <x v="0"/>
    <n v="3"/>
    <n v="65969.98"/>
    <n v="0"/>
    <n v="197909.94"/>
    <n v="140629.62"/>
    <n v="57280.32"/>
    <s v="Credit Card"/>
    <x v="0"/>
    <n v="0.28942619051877838"/>
    <x v="12"/>
    <s v="Profit"/>
  </r>
  <r>
    <s v="ORD-102558"/>
    <x v="33"/>
    <s v="CUST-2398"/>
    <x v="0"/>
    <x v="2"/>
    <s v="Odisha"/>
    <x v="0"/>
    <x v="1"/>
    <x v="4"/>
    <n v="1"/>
    <n v="110.23"/>
    <n v="0"/>
    <n v="110.23"/>
    <n v="77.42"/>
    <n v="32.81"/>
    <s v="Net Banking"/>
    <x v="0"/>
    <n v="0.2976503674135898"/>
    <x v="11"/>
    <s v="Profit"/>
  </r>
  <r>
    <s v="ORD-102559"/>
    <x v="34"/>
    <s v="CUST-2944"/>
    <x v="0"/>
    <x v="0"/>
    <s v="Karnataka"/>
    <x v="0"/>
    <x v="1"/>
    <x v="7"/>
    <n v="3"/>
    <n v="544.39"/>
    <n v="0.05"/>
    <n v="1551.51"/>
    <n v="871.65"/>
    <n v="679.86"/>
    <s v="Credit Card"/>
    <x v="0"/>
    <n v="0.43819247056093741"/>
    <x v="6"/>
    <s v="Profit"/>
  </r>
  <r>
    <s v="ORD-102560"/>
    <x v="721"/>
    <s v="CUST-1207"/>
    <x v="2"/>
    <x v="0"/>
    <s v="Telangana"/>
    <x v="0"/>
    <x v="2"/>
    <x v="15"/>
    <n v="2"/>
    <n v="17811.57"/>
    <n v="0.05"/>
    <n v="33841.980000000003"/>
    <n v="28416.02"/>
    <n v="5425.96"/>
    <s v="Debit Card"/>
    <x v="0"/>
    <n v="0.16033222642410402"/>
    <x v="17"/>
    <s v="Profit"/>
  </r>
  <r>
    <s v="ORD-102561"/>
    <x v="576"/>
    <s v="CUST-3100"/>
    <x v="0"/>
    <x v="4"/>
    <s v="Uttar Pradesh"/>
    <x v="2"/>
    <x v="0"/>
    <x v="2"/>
    <n v="2"/>
    <n v="24512.400000000001"/>
    <n v="0"/>
    <n v="49024.800000000003"/>
    <n v="32832.17"/>
    <n v="16192.63"/>
    <s v="UPI"/>
    <x v="0"/>
    <n v="0.33029466718885131"/>
    <x v="30"/>
    <s v="Profit"/>
  </r>
  <r>
    <s v="ORD-102562"/>
    <x v="907"/>
    <s v="CUST-2703"/>
    <x v="0"/>
    <x v="0"/>
    <s v="Tamil Nadu"/>
    <x v="0"/>
    <x v="2"/>
    <x v="15"/>
    <n v="5"/>
    <n v="13925.46"/>
    <n v="0"/>
    <n v="69627.3"/>
    <n v="52962.3"/>
    <n v="16665"/>
    <s v="Debit Card"/>
    <x v="0"/>
    <n v="0.23934577385594444"/>
    <x v="16"/>
    <s v="Profit"/>
  </r>
  <r>
    <s v="ORD-102563"/>
    <x v="438"/>
    <s v="CUST-1220"/>
    <x v="0"/>
    <x v="0"/>
    <s v="Tamil Nadu"/>
    <x v="0"/>
    <x v="2"/>
    <x v="16"/>
    <n v="2"/>
    <n v="9040.56"/>
    <n v="0.1"/>
    <n v="16273.01"/>
    <n v="10845.07"/>
    <n v="5427.94"/>
    <s v="UPI"/>
    <x v="0"/>
    <n v="0.33355476337813345"/>
    <x v="8"/>
    <s v="Profit"/>
  </r>
  <r>
    <s v="ORD-102564"/>
    <x v="908"/>
    <s v="CUST-2956"/>
    <x v="0"/>
    <x v="3"/>
    <s v="Uttar Pradesh"/>
    <x v="0"/>
    <x v="1"/>
    <x v="13"/>
    <n v="3"/>
    <n v="195.9"/>
    <n v="0.1"/>
    <n v="528.92999999999995"/>
    <n v="346.39"/>
    <n v="182.54"/>
    <s v="Cash"/>
    <x v="0"/>
    <n v="0.34511182954266162"/>
    <x v="18"/>
    <s v="Profit"/>
  </r>
  <r>
    <s v="ORD-102565"/>
    <x v="44"/>
    <s v="CUST-2937"/>
    <x v="1"/>
    <x v="2"/>
    <s v="Jharkhand"/>
    <x v="1"/>
    <x v="1"/>
    <x v="13"/>
    <n v="2"/>
    <n v="232.87"/>
    <n v="0.15"/>
    <n v="395.88"/>
    <n v="247.92"/>
    <n v="147.96"/>
    <s v="UPI"/>
    <x v="0"/>
    <n v="0.37374962109730225"/>
    <x v="26"/>
    <s v="Profit"/>
  </r>
  <r>
    <s v="ORD-102566"/>
    <x v="827"/>
    <s v="CUST-2910"/>
    <x v="1"/>
    <x v="0"/>
    <s v="Kerala"/>
    <x v="2"/>
    <x v="1"/>
    <x v="3"/>
    <n v="2"/>
    <n v="245.46"/>
    <n v="0.05"/>
    <n v="466.37"/>
    <n v="339.74"/>
    <n v="126.63"/>
    <s v="UPI"/>
    <x v="0"/>
    <n v="0.27152261080258161"/>
    <x v="2"/>
    <s v="Profit"/>
  </r>
  <r>
    <s v="ORD-102567"/>
    <x v="65"/>
    <s v="CUST-3393"/>
    <x v="0"/>
    <x v="4"/>
    <s v="Delhi"/>
    <x v="2"/>
    <x v="1"/>
    <x v="4"/>
    <n v="3"/>
    <n v="135.99"/>
    <n v="0.05"/>
    <n v="387.57"/>
    <n v="248.36"/>
    <n v="139.21"/>
    <s v="Debit Card"/>
    <x v="0"/>
    <n v="0.35918672755889264"/>
    <x v="6"/>
    <s v="Profit"/>
  </r>
  <r>
    <s v="ORD-102568"/>
    <x v="593"/>
    <s v="CUST-2430"/>
    <x v="0"/>
    <x v="1"/>
    <s v="Gujarat"/>
    <x v="1"/>
    <x v="2"/>
    <x v="16"/>
    <n v="6"/>
    <n v="13989.36"/>
    <n v="0.1"/>
    <n v="75542.539999999994"/>
    <n v="57527.74"/>
    <n v="18014.8"/>
    <s v="Debit Card"/>
    <x v="0"/>
    <n v="0.2384722568237711"/>
    <x v="20"/>
    <s v="Profit"/>
  </r>
  <r>
    <s v="ORD-102569"/>
    <x v="514"/>
    <s v="CUST-2437"/>
    <x v="0"/>
    <x v="2"/>
    <s v="Bihar"/>
    <x v="2"/>
    <x v="2"/>
    <x v="16"/>
    <n v="1"/>
    <n v="5723.02"/>
    <n v="0.1"/>
    <n v="5150.72"/>
    <n v="4268.5"/>
    <n v="882.22"/>
    <s v="Cash"/>
    <x v="0"/>
    <n v="0.17128090830019879"/>
    <x v="27"/>
    <s v="Profit"/>
  </r>
  <r>
    <s v="ORD-102570"/>
    <x v="491"/>
    <s v="CUST-1703"/>
    <x v="1"/>
    <x v="1"/>
    <s v="Gujarat"/>
    <x v="0"/>
    <x v="0"/>
    <x v="11"/>
    <n v="1"/>
    <n v="2611.81"/>
    <n v="0.1"/>
    <n v="2350.63"/>
    <n v="1764.78"/>
    <n v="585.85"/>
    <s v="UPI"/>
    <x v="2"/>
    <n v="0.24923105720594052"/>
    <x v="6"/>
    <s v="Profit"/>
  </r>
  <r>
    <s v="ORD-102571"/>
    <x v="805"/>
    <s v="CUST-2930"/>
    <x v="0"/>
    <x v="1"/>
    <s v="Goa"/>
    <x v="0"/>
    <x v="0"/>
    <x v="0"/>
    <n v="1"/>
    <n v="80793.399999999994"/>
    <n v="0"/>
    <n v="80793.399999999994"/>
    <n v="50515.19"/>
    <n v="30278.21"/>
    <s v="Debit Card"/>
    <x v="0"/>
    <n v="0.37476093344258321"/>
    <x v="4"/>
    <s v="Profit"/>
  </r>
  <r>
    <s v="ORD-102572"/>
    <x v="674"/>
    <s v="CUST-2625"/>
    <x v="1"/>
    <x v="0"/>
    <s v="Kerala"/>
    <x v="0"/>
    <x v="0"/>
    <x v="8"/>
    <n v="2"/>
    <n v="21256.13"/>
    <n v="0.15"/>
    <n v="36135.42"/>
    <n v="29078.41"/>
    <n v="7057.01"/>
    <s v="Debit Card"/>
    <x v="0"/>
    <n v="0.19529342678181133"/>
    <x v="32"/>
    <s v="Profit"/>
  </r>
  <r>
    <s v="ORD-102573"/>
    <x v="608"/>
    <s v="CUST-3173"/>
    <x v="0"/>
    <x v="4"/>
    <s v="Haryana"/>
    <x v="0"/>
    <x v="0"/>
    <x v="0"/>
    <n v="2"/>
    <n v="69842.41"/>
    <n v="0"/>
    <n v="139684.82"/>
    <n v="87028.97"/>
    <n v="52655.85"/>
    <s v="UPI"/>
    <x v="0"/>
    <n v="0.3769618631430387"/>
    <x v="30"/>
    <s v="Profit"/>
  </r>
  <r>
    <s v="ORD-102574"/>
    <x v="696"/>
    <s v="CUST-3419"/>
    <x v="1"/>
    <x v="0"/>
    <s v="Karnataka"/>
    <x v="2"/>
    <x v="1"/>
    <x v="4"/>
    <n v="1"/>
    <n v="37.03"/>
    <n v="0.05"/>
    <n v="35.18"/>
    <n v="21.21"/>
    <n v="13.97"/>
    <s v="Debit Card"/>
    <x v="0"/>
    <n v="0.39710062535531554"/>
    <x v="32"/>
    <s v="Profit"/>
  </r>
  <r>
    <s v="ORD-102575"/>
    <x v="565"/>
    <s v="CUST-2658"/>
    <x v="0"/>
    <x v="1"/>
    <s v="Gujarat"/>
    <x v="2"/>
    <x v="1"/>
    <x v="3"/>
    <n v="2"/>
    <n v="124.13"/>
    <n v="0.1"/>
    <n v="223.43"/>
    <n v="172.61"/>
    <n v="50.82"/>
    <s v="Cash"/>
    <x v="0"/>
    <n v="0.22745378865864027"/>
    <x v="21"/>
    <s v="Profit"/>
  </r>
  <r>
    <s v="ORD-102576"/>
    <x v="193"/>
    <s v="CUST-2445"/>
    <x v="2"/>
    <x v="4"/>
    <s v="Punjab"/>
    <x v="2"/>
    <x v="0"/>
    <x v="11"/>
    <n v="1"/>
    <n v="3000.87"/>
    <n v="0.15"/>
    <n v="2550.7399999999998"/>
    <n v="1927.57"/>
    <n v="623.16999999999996"/>
    <s v="Credit Card"/>
    <x v="0"/>
    <n v="0.2443094944996354"/>
    <x v="10"/>
    <s v="Profit"/>
  </r>
  <r>
    <s v="ORD-102577"/>
    <x v="9"/>
    <s v="CUST-2219"/>
    <x v="0"/>
    <x v="3"/>
    <s v="Madhya Pradesh"/>
    <x v="0"/>
    <x v="0"/>
    <x v="2"/>
    <n v="2"/>
    <n v="24534.07"/>
    <n v="0.05"/>
    <n v="46614.73"/>
    <n v="27132.94"/>
    <n v="19481.79"/>
    <s v="Debit Card"/>
    <x v="0"/>
    <n v="0.41793205709868964"/>
    <x v="8"/>
    <s v="Profit"/>
  </r>
  <r>
    <s v="ORD-102578"/>
    <x v="275"/>
    <s v="CUST-2518"/>
    <x v="0"/>
    <x v="3"/>
    <s v="Uttar Pradesh"/>
    <x v="1"/>
    <x v="0"/>
    <x v="11"/>
    <n v="4"/>
    <n v="3076.3"/>
    <n v="0.15"/>
    <n v="10459.42"/>
    <n v="9244.6"/>
    <n v="1214.82"/>
    <s v="Credit Card"/>
    <x v="0"/>
    <n v="0.11614601956896271"/>
    <x v="8"/>
    <s v="Profit"/>
  </r>
  <r>
    <s v="ORD-102579"/>
    <x v="52"/>
    <s v="CUST-3194"/>
    <x v="0"/>
    <x v="3"/>
    <s v="Uttar Pradesh"/>
    <x v="0"/>
    <x v="0"/>
    <x v="11"/>
    <n v="3"/>
    <n v="1392.28"/>
    <n v="0.05"/>
    <n v="3968"/>
    <n v="3056.1"/>
    <n v="911.9"/>
    <s v="Debit Card"/>
    <x v="0"/>
    <n v="0.22981350806451611"/>
    <x v="24"/>
    <s v="Profit"/>
  </r>
  <r>
    <s v="ORD-102580"/>
    <x v="336"/>
    <s v="CUST-3070"/>
    <x v="0"/>
    <x v="0"/>
    <s v="Andhra Pradesh"/>
    <x v="0"/>
    <x v="0"/>
    <x v="1"/>
    <n v="2"/>
    <n v="1047.3399999999999"/>
    <n v="0.15"/>
    <n v="1780.48"/>
    <n v="1229.5899999999999"/>
    <n v="550.89"/>
    <s v="Net Banking"/>
    <x v="0"/>
    <n v="0.30940532890007189"/>
    <x v="23"/>
    <s v="Profit"/>
  </r>
  <r>
    <s v="ORD-102581"/>
    <x v="766"/>
    <s v="CUST-3287"/>
    <x v="1"/>
    <x v="3"/>
    <s v="Chhattisgarh"/>
    <x v="2"/>
    <x v="0"/>
    <x v="11"/>
    <n v="1"/>
    <n v="1425.48"/>
    <n v="0.2"/>
    <n v="1140.3800000000001"/>
    <n v="742.01"/>
    <n v="398.37"/>
    <s v="Cash"/>
    <x v="0"/>
    <n v="0.34933092477945943"/>
    <x v="15"/>
    <s v="Profit"/>
  </r>
  <r>
    <s v="ORD-102582"/>
    <x v="395"/>
    <s v="CUST-1261"/>
    <x v="0"/>
    <x v="3"/>
    <s v="Chhattisgarh"/>
    <x v="0"/>
    <x v="0"/>
    <x v="11"/>
    <n v="5"/>
    <n v="1284.1199999999999"/>
    <n v="0"/>
    <n v="6420.6"/>
    <n v="4479.3900000000003"/>
    <n v="1941.21"/>
    <s v="Credit Card"/>
    <x v="2"/>
    <n v="0.30234090271937203"/>
    <x v="26"/>
    <s v="Profit"/>
  </r>
  <r>
    <s v="ORD-102583"/>
    <x v="909"/>
    <s v="CUST-1539"/>
    <x v="2"/>
    <x v="2"/>
    <s v="Bihar"/>
    <x v="0"/>
    <x v="0"/>
    <x v="1"/>
    <n v="3"/>
    <n v="1380.14"/>
    <n v="0.15"/>
    <n v="3519.36"/>
    <n v="2977.19"/>
    <n v="542.16999999999996"/>
    <s v="Credit Card"/>
    <x v="0"/>
    <n v="0.15405357792325874"/>
    <x v="30"/>
    <s v="Profit"/>
  </r>
  <r>
    <s v="ORD-102584"/>
    <x v="544"/>
    <s v="CUST-1007"/>
    <x v="0"/>
    <x v="0"/>
    <s v="Karnataka"/>
    <x v="1"/>
    <x v="0"/>
    <x v="6"/>
    <n v="2"/>
    <n v="3726.22"/>
    <n v="0.1"/>
    <n v="6707.2"/>
    <n v="5480.82"/>
    <n v="1226.3800000000001"/>
    <s v="Cash"/>
    <x v="0"/>
    <n v="0.1828453005725191"/>
    <x v="23"/>
    <s v="Profit"/>
  </r>
  <r>
    <s v="ORD-102585"/>
    <x v="694"/>
    <s v="CUST-2481"/>
    <x v="0"/>
    <x v="3"/>
    <s v="Uttar Pradesh"/>
    <x v="2"/>
    <x v="0"/>
    <x v="8"/>
    <n v="2"/>
    <n v="23942.91"/>
    <n v="0"/>
    <n v="47885.82"/>
    <n v="38377.300000000003"/>
    <n v="9508.52"/>
    <s v="Credit Card"/>
    <x v="1"/>
    <n v="0.19856650674458537"/>
    <x v="7"/>
    <s v="Profit"/>
  </r>
  <r>
    <s v="ORD-102586"/>
    <x v="21"/>
    <s v="CUST-2439"/>
    <x v="0"/>
    <x v="0"/>
    <s v="Telangana"/>
    <x v="2"/>
    <x v="0"/>
    <x v="8"/>
    <n v="4"/>
    <n v="23337.18"/>
    <n v="0"/>
    <n v="93348.72"/>
    <n v="56968.46"/>
    <n v="36380.26"/>
    <s v="Credit Card"/>
    <x v="0"/>
    <n v="0.38972425117344944"/>
    <x v="11"/>
    <s v="Profit"/>
  </r>
  <r>
    <s v="ORD-102587"/>
    <x v="516"/>
    <s v="CUST-2451"/>
    <x v="0"/>
    <x v="1"/>
    <s v="Maharashtra"/>
    <x v="0"/>
    <x v="0"/>
    <x v="8"/>
    <n v="2"/>
    <n v="14676.13"/>
    <n v="0.15"/>
    <n v="24949.42"/>
    <n v="17982.23"/>
    <n v="6967.19"/>
    <s v="UPI"/>
    <x v="0"/>
    <n v="0.27925258382759999"/>
    <x v="26"/>
    <s v="Profit"/>
  </r>
  <r>
    <s v="ORD-102588"/>
    <x v="374"/>
    <s v="CUST-3422"/>
    <x v="2"/>
    <x v="0"/>
    <s v="Kerala"/>
    <x v="1"/>
    <x v="1"/>
    <x v="13"/>
    <n v="1"/>
    <n v="155.53"/>
    <n v="0.1"/>
    <n v="139.97999999999999"/>
    <n v="121.92"/>
    <n v="18.059999999999999"/>
    <s v="Cash"/>
    <x v="0"/>
    <n v="0.12901843120445777"/>
    <x v="21"/>
    <s v="Profit"/>
  </r>
  <r>
    <s v="ORD-102589"/>
    <x v="910"/>
    <s v="CUST-3304"/>
    <x v="1"/>
    <x v="3"/>
    <s v="Uttar Pradesh"/>
    <x v="2"/>
    <x v="0"/>
    <x v="11"/>
    <n v="1"/>
    <n v="1362.93"/>
    <n v="0.25"/>
    <n v="1022.2"/>
    <n v="806.22"/>
    <n v="215.98"/>
    <s v="Debit Card"/>
    <x v="0"/>
    <n v="0.21128937585599686"/>
    <x v="11"/>
    <s v="Profit"/>
  </r>
  <r>
    <s v="ORD-102590"/>
    <x v="695"/>
    <s v="CUST-1816"/>
    <x v="0"/>
    <x v="4"/>
    <s v="Uttar Pradesh"/>
    <x v="0"/>
    <x v="1"/>
    <x v="13"/>
    <n v="1"/>
    <n v="297.23"/>
    <n v="0"/>
    <n v="297.23"/>
    <n v="203.28"/>
    <n v="93.95"/>
    <s v="Debit Card"/>
    <x v="0"/>
    <n v="0.31608518655586582"/>
    <x v="18"/>
    <s v="Profit"/>
  </r>
  <r>
    <s v="ORD-102591"/>
    <x v="610"/>
    <s v="CUST-3336"/>
    <x v="2"/>
    <x v="3"/>
    <s v="Uttar Pradesh"/>
    <x v="0"/>
    <x v="2"/>
    <x v="9"/>
    <n v="4"/>
    <n v="2792.91"/>
    <n v="0.05"/>
    <n v="10613.06"/>
    <n v="6641"/>
    <n v="3972.06"/>
    <s v="Credit Card"/>
    <x v="0"/>
    <n v="0.37426152306686289"/>
    <x v="29"/>
    <s v="Profit"/>
  </r>
  <r>
    <s v="ORD-102592"/>
    <x v="705"/>
    <s v="CUST-1609"/>
    <x v="0"/>
    <x v="1"/>
    <s v="Gujarat"/>
    <x v="0"/>
    <x v="2"/>
    <x v="12"/>
    <n v="6"/>
    <n v="9627.17"/>
    <n v="0.1"/>
    <n v="51986.720000000001"/>
    <n v="30133.53"/>
    <n v="21853.19"/>
    <s v="Cash"/>
    <x v="0"/>
    <n v="0.42036100758039741"/>
    <x v="20"/>
    <s v="Profit"/>
  </r>
  <r>
    <s v="ORD-102593"/>
    <x v="320"/>
    <s v="CUST-1004"/>
    <x v="0"/>
    <x v="4"/>
    <s v="Punjab"/>
    <x v="0"/>
    <x v="2"/>
    <x v="9"/>
    <n v="2"/>
    <n v="3678.51"/>
    <n v="0.15"/>
    <n v="6253.47"/>
    <n v="4639.74"/>
    <n v="1613.73"/>
    <s v="Net Banking"/>
    <x v="0"/>
    <n v="0.25805352868087639"/>
    <x v="31"/>
    <s v="Profit"/>
  </r>
  <r>
    <s v="ORD-102594"/>
    <x v="791"/>
    <s v="CUST-3214"/>
    <x v="0"/>
    <x v="2"/>
    <s v="Odisha"/>
    <x v="2"/>
    <x v="0"/>
    <x v="11"/>
    <n v="1"/>
    <n v="580.73"/>
    <n v="0.1"/>
    <n v="522.66"/>
    <n v="315.82"/>
    <n v="206.84"/>
    <s v="Debit Card"/>
    <x v="0"/>
    <n v="0.39574484368423068"/>
    <x v="5"/>
    <s v="Profit"/>
  </r>
  <r>
    <s v="ORD-102595"/>
    <x v="20"/>
    <s v="CUST-2260"/>
    <x v="0"/>
    <x v="4"/>
    <s v="Himachal Pradesh"/>
    <x v="1"/>
    <x v="0"/>
    <x v="6"/>
    <n v="2"/>
    <n v="4221.6099999999997"/>
    <n v="0.05"/>
    <n v="8021.06"/>
    <n v="5402.34"/>
    <n v="2618.7199999999998"/>
    <s v="Net Banking"/>
    <x v="0"/>
    <n v="0.32648053997850657"/>
    <x v="13"/>
    <s v="Profit"/>
  </r>
  <r>
    <s v="ORD-102596"/>
    <x v="911"/>
    <s v="CUST-1224"/>
    <x v="1"/>
    <x v="3"/>
    <s v="Uttar Pradesh"/>
    <x v="1"/>
    <x v="2"/>
    <x v="9"/>
    <n v="2"/>
    <n v="8271.44"/>
    <n v="0.15"/>
    <n v="14061.45"/>
    <n v="10356.049999999999"/>
    <n v="3705.4"/>
    <s v="UPI"/>
    <x v="0"/>
    <n v="0.26351478688186497"/>
    <x v="24"/>
    <s v="Profit"/>
  </r>
  <r>
    <s v="ORD-102597"/>
    <x v="912"/>
    <s v="CUST-2818"/>
    <x v="1"/>
    <x v="4"/>
    <s v="Himachal Pradesh"/>
    <x v="0"/>
    <x v="2"/>
    <x v="9"/>
    <n v="2"/>
    <n v="11986.14"/>
    <n v="0.25"/>
    <n v="17979.21"/>
    <n v="15369.45"/>
    <n v="2609.7600000000002"/>
    <s v="Credit Card"/>
    <x v="0"/>
    <n v="0.14515431990615829"/>
    <x v="15"/>
    <s v="Profit"/>
  </r>
  <r>
    <s v="ORD-102598"/>
    <x v="688"/>
    <s v="CUST-2576"/>
    <x v="2"/>
    <x v="2"/>
    <s v="Bihar"/>
    <x v="0"/>
    <x v="1"/>
    <x v="3"/>
    <n v="2"/>
    <n v="149.07"/>
    <n v="0.15"/>
    <n v="253.42"/>
    <n v="243.86"/>
    <n v="9.56"/>
    <s v="Debit Card"/>
    <x v="0"/>
    <n v="3.772393654802305E-2"/>
    <x v="11"/>
    <s v="Profit"/>
  </r>
  <r>
    <s v="ORD-102599"/>
    <x v="518"/>
    <s v="CUST-3436"/>
    <x v="1"/>
    <x v="1"/>
    <s v="Maharashtra"/>
    <x v="2"/>
    <x v="2"/>
    <x v="16"/>
    <n v="3"/>
    <n v="8199.9500000000007"/>
    <n v="0.1"/>
    <n v="22139.87"/>
    <n v="16349.19"/>
    <n v="5790.68"/>
    <s v="UPI"/>
    <x v="0"/>
    <n v="0.26154986456560048"/>
    <x v="2"/>
    <s v="Profit"/>
  </r>
  <r>
    <s v="ORD-102600"/>
    <x v="40"/>
    <s v="CUST-2467"/>
    <x v="0"/>
    <x v="1"/>
    <s v="Gujarat"/>
    <x v="2"/>
    <x v="1"/>
    <x v="5"/>
    <n v="1"/>
    <n v="112.97"/>
    <n v="0.1"/>
    <n v="101.67"/>
    <n v="62.16"/>
    <n v="39.51"/>
    <s v="Credit Card"/>
    <x v="0"/>
    <n v="0.3886102095013278"/>
    <x v="25"/>
    <s v="Profit"/>
  </r>
  <r>
    <s v="ORD-102601"/>
    <x v="163"/>
    <s v="CUST-3364"/>
    <x v="2"/>
    <x v="1"/>
    <s v="Maharashtra"/>
    <x v="1"/>
    <x v="0"/>
    <x v="1"/>
    <n v="2"/>
    <n v="1081.1600000000001"/>
    <n v="0.1"/>
    <n v="1946.09"/>
    <n v="1184.06"/>
    <n v="762.03"/>
    <s v="Cash"/>
    <x v="0"/>
    <n v="0.39156976296060308"/>
    <x v="13"/>
    <s v="Profit"/>
  </r>
  <r>
    <s v="ORD-102602"/>
    <x v="913"/>
    <s v="CUST-3401"/>
    <x v="0"/>
    <x v="3"/>
    <s v="Chhattisgarh"/>
    <x v="1"/>
    <x v="1"/>
    <x v="5"/>
    <n v="1"/>
    <n v="134.12"/>
    <n v="0.05"/>
    <n v="127.41"/>
    <n v="101.08"/>
    <n v="26.33"/>
    <s v="Credit Card"/>
    <x v="0"/>
    <n v="0.20665567851816968"/>
    <x v="31"/>
    <s v="Profit"/>
  </r>
  <r>
    <s v="ORD-102603"/>
    <x v="571"/>
    <s v="CUST-3233"/>
    <x v="1"/>
    <x v="0"/>
    <s v="Andhra Pradesh"/>
    <x v="0"/>
    <x v="1"/>
    <x v="3"/>
    <n v="4"/>
    <n v="60.07"/>
    <n v="0.05"/>
    <n v="228.27"/>
    <n v="163.83000000000001"/>
    <n v="64.44"/>
    <s v="UPI"/>
    <x v="0"/>
    <n v="0.28229727953738992"/>
    <x v="5"/>
    <s v="Profit"/>
  </r>
  <r>
    <s v="ORD-102604"/>
    <x v="759"/>
    <s v="CUST-1266"/>
    <x v="0"/>
    <x v="3"/>
    <s v="Rajasthan"/>
    <x v="0"/>
    <x v="2"/>
    <x v="15"/>
    <n v="4"/>
    <n v="24560.47"/>
    <n v="0.1"/>
    <n v="88417.69"/>
    <n v="73228.649999999994"/>
    <n v="15189.04"/>
    <s v="Credit Card"/>
    <x v="0"/>
    <n v="0.17178734255554517"/>
    <x v="23"/>
    <s v="Profit"/>
  </r>
  <r>
    <s v="ORD-102605"/>
    <x v="79"/>
    <s v="CUST-2666"/>
    <x v="0"/>
    <x v="2"/>
    <s v="Odisha"/>
    <x v="2"/>
    <x v="0"/>
    <x v="0"/>
    <n v="2"/>
    <n v="43720.44"/>
    <n v="0.05"/>
    <n v="83068.84"/>
    <n v="55533.07"/>
    <n v="27535.77"/>
    <s v="Debit Card"/>
    <x v="0"/>
    <n v="0.33148133523954348"/>
    <x v="25"/>
    <s v="Profit"/>
  </r>
  <r>
    <s v="ORD-102606"/>
    <x v="526"/>
    <s v="CUST-1850"/>
    <x v="0"/>
    <x v="4"/>
    <s v="Uttar Pradesh"/>
    <x v="0"/>
    <x v="2"/>
    <x v="10"/>
    <n v="5"/>
    <n v="15891.64"/>
    <n v="0.15"/>
    <n v="67539.47"/>
    <n v="55361.26"/>
    <n v="12178.21"/>
    <s v="UPI"/>
    <x v="0"/>
    <n v="0.18031248986703624"/>
    <x v="1"/>
    <s v="Profit"/>
  </r>
  <r>
    <s v="ORD-102607"/>
    <x v="669"/>
    <s v="CUST-1812"/>
    <x v="0"/>
    <x v="2"/>
    <s v="West Bengal"/>
    <x v="2"/>
    <x v="0"/>
    <x v="2"/>
    <n v="3"/>
    <n v="20791.37"/>
    <n v="0.15"/>
    <n v="53017.99"/>
    <n v="50710.34"/>
    <n v="2307.65"/>
    <s v="Credit Card"/>
    <x v="0"/>
    <n v="4.3525791905728604E-2"/>
    <x v="0"/>
    <s v="Profit"/>
  </r>
  <r>
    <s v="ORD-102608"/>
    <x v="774"/>
    <s v="CUST-3411"/>
    <x v="0"/>
    <x v="4"/>
    <s v="Uttar Pradesh"/>
    <x v="0"/>
    <x v="0"/>
    <x v="8"/>
    <n v="3"/>
    <n v="20878.060000000001"/>
    <n v="0.05"/>
    <n v="59502.47"/>
    <n v="48196.07"/>
    <n v="11306.4"/>
    <s v="Cash"/>
    <x v="0"/>
    <n v="0.1900156413674928"/>
    <x v="20"/>
    <s v="Profit"/>
  </r>
  <r>
    <s v="ORD-102609"/>
    <x v="406"/>
    <s v="CUST-1362"/>
    <x v="2"/>
    <x v="1"/>
    <s v="Maharashtra"/>
    <x v="0"/>
    <x v="2"/>
    <x v="10"/>
    <n v="1"/>
    <n v="4774.3100000000004"/>
    <n v="0.05"/>
    <n v="4535.59"/>
    <n v="2920.44"/>
    <n v="1615.15"/>
    <s v="UPI"/>
    <x v="0"/>
    <n v="0.35610582085241393"/>
    <x v="20"/>
    <s v="Profit"/>
  </r>
  <r>
    <s v="ORD-102610"/>
    <x v="172"/>
    <s v="CUST-1777"/>
    <x v="0"/>
    <x v="2"/>
    <s v="West Bengal"/>
    <x v="0"/>
    <x v="1"/>
    <x v="7"/>
    <n v="2"/>
    <n v="392.13"/>
    <n v="0.15"/>
    <n v="666.62"/>
    <n v="606.85"/>
    <n v="59.77"/>
    <s v="Cash"/>
    <x v="1"/>
    <n v="8.9661276289340258E-2"/>
    <x v="19"/>
    <s v="Profit"/>
  </r>
  <r>
    <s v="ORD-102611"/>
    <x v="880"/>
    <s v="CUST-1105"/>
    <x v="2"/>
    <x v="3"/>
    <s v="Chhattisgarh"/>
    <x v="0"/>
    <x v="2"/>
    <x v="12"/>
    <n v="1"/>
    <n v="13427.28"/>
    <n v="0.1"/>
    <n v="12084.55"/>
    <n v="10774.52"/>
    <n v="1310.03"/>
    <s v="UPI"/>
    <x v="0"/>
    <n v="0.10840536056369497"/>
    <x v="15"/>
    <s v="Profit"/>
  </r>
  <r>
    <s v="ORD-102612"/>
    <x v="393"/>
    <s v="CUST-1308"/>
    <x v="1"/>
    <x v="1"/>
    <s v="Maharashtra"/>
    <x v="0"/>
    <x v="2"/>
    <x v="16"/>
    <n v="1"/>
    <n v="14795.43"/>
    <n v="0"/>
    <n v="14795.43"/>
    <n v="11401.76"/>
    <n v="3393.67"/>
    <s v="Net Banking"/>
    <x v="0"/>
    <n v="0.22937285364467272"/>
    <x v="30"/>
    <s v="Profit"/>
  </r>
  <r>
    <s v="ORD-102613"/>
    <x v="872"/>
    <s v="CUST-2052"/>
    <x v="0"/>
    <x v="4"/>
    <s v="Punjab"/>
    <x v="2"/>
    <x v="0"/>
    <x v="0"/>
    <n v="5"/>
    <n v="89344.95"/>
    <n v="0.25"/>
    <n v="335043.56"/>
    <n v="306122.11"/>
    <n v="28921.45"/>
    <s v="Net Banking"/>
    <x v="0"/>
    <n v="8.6321462200318069E-2"/>
    <x v="11"/>
    <s v="Profit"/>
  </r>
  <r>
    <s v="ORD-102614"/>
    <x v="735"/>
    <s v="CUST-1616"/>
    <x v="2"/>
    <x v="4"/>
    <s v="Himachal Pradesh"/>
    <x v="0"/>
    <x v="0"/>
    <x v="1"/>
    <n v="1"/>
    <n v="1398.19"/>
    <n v="0.05"/>
    <n v="1328.28"/>
    <n v="975.35"/>
    <n v="352.93"/>
    <s v="UPI"/>
    <x v="0"/>
    <n v="0.26570452013129764"/>
    <x v="18"/>
    <s v="Profit"/>
  </r>
  <r>
    <s v="ORD-102615"/>
    <x v="914"/>
    <s v="CUST-1058"/>
    <x v="0"/>
    <x v="0"/>
    <s v="Andhra Pradesh"/>
    <x v="0"/>
    <x v="1"/>
    <x v="7"/>
    <n v="5"/>
    <n v="254.52"/>
    <n v="0"/>
    <n v="1272.5999999999999"/>
    <n v="884.94"/>
    <n v="387.66"/>
    <s v="Net Banking"/>
    <x v="0"/>
    <n v="0.30462046204620469"/>
    <x v="2"/>
    <s v="Profit"/>
  </r>
  <r>
    <s v="ORD-102616"/>
    <x v="107"/>
    <s v="CUST-3345"/>
    <x v="2"/>
    <x v="2"/>
    <s v="Bihar"/>
    <x v="0"/>
    <x v="0"/>
    <x v="1"/>
    <n v="2"/>
    <n v="2210.04"/>
    <n v="0.25"/>
    <n v="3315.06"/>
    <n v="3072.14"/>
    <n v="242.92"/>
    <s v="Credit Card"/>
    <x v="0"/>
    <n v="7.3277708397434735E-2"/>
    <x v="5"/>
    <s v="Profit"/>
  </r>
  <r>
    <s v="ORD-102617"/>
    <x v="755"/>
    <s v="CUST-3482"/>
    <x v="2"/>
    <x v="1"/>
    <s v="Gujarat"/>
    <x v="0"/>
    <x v="1"/>
    <x v="13"/>
    <n v="1"/>
    <n v="177.61"/>
    <n v="0"/>
    <n v="177.61"/>
    <n v="116.74"/>
    <n v="60.87"/>
    <s v="Credit Card"/>
    <x v="0"/>
    <n v="0.3427171893474466"/>
    <x v="22"/>
    <s v="Profit"/>
  </r>
  <r>
    <s v="ORD-102618"/>
    <x v="550"/>
    <s v="CUST-1249"/>
    <x v="1"/>
    <x v="0"/>
    <s v="Karnataka"/>
    <x v="0"/>
    <x v="0"/>
    <x v="2"/>
    <n v="1"/>
    <n v="11156.6"/>
    <n v="0.1"/>
    <n v="10040.94"/>
    <n v="8298.91"/>
    <n v="1742.03"/>
    <s v="Net Banking"/>
    <x v="0"/>
    <n v="0.17349272080104053"/>
    <x v="20"/>
    <s v="Profit"/>
  </r>
  <r>
    <s v="ORD-102619"/>
    <x v="325"/>
    <s v="CUST-1362"/>
    <x v="1"/>
    <x v="2"/>
    <s v="Assam"/>
    <x v="0"/>
    <x v="2"/>
    <x v="15"/>
    <n v="3"/>
    <n v="23553.25"/>
    <n v="0.1"/>
    <n v="63593.78"/>
    <n v="53375.39"/>
    <n v="10218.39"/>
    <s v="Net Banking"/>
    <x v="0"/>
    <n v="0.16068222395334888"/>
    <x v="20"/>
    <s v="Profit"/>
  </r>
  <r>
    <s v="ORD-102620"/>
    <x v="915"/>
    <s v="CUST-1425"/>
    <x v="0"/>
    <x v="3"/>
    <s v="Uttar Pradesh"/>
    <x v="0"/>
    <x v="1"/>
    <x v="5"/>
    <n v="3"/>
    <n v="128.49"/>
    <n v="0.1"/>
    <n v="346.92"/>
    <n v="248.83"/>
    <n v="98.09"/>
    <s v="Credit Card"/>
    <x v="0"/>
    <n v="0.2827453015104347"/>
    <x v="6"/>
    <s v="Profit"/>
  </r>
  <r>
    <s v="ORD-102621"/>
    <x v="305"/>
    <s v="CUST-3456"/>
    <x v="2"/>
    <x v="1"/>
    <s v="Gujarat"/>
    <x v="2"/>
    <x v="0"/>
    <x v="11"/>
    <n v="2"/>
    <n v="1156.4000000000001"/>
    <n v="0.1"/>
    <n v="2081.52"/>
    <n v="1778.94"/>
    <n v="302.58"/>
    <s v="Credit Card"/>
    <x v="0"/>
    <n v="0.14536492563126946"/>
    <x v="17"/>
    <s v="Profit"/>
  </r>
  <r>
    <s v="ORD-102622"/>
    <x v="154"/>
    <s v="CUST-1172"/>
    <x v="0"/>
    <x v="3"/>
    <s v="Uttar Pradesh"/>
    <x v="2"/>
    <x v="1"/>
    <x v="5"/>
    <n v="2"/>
    <n v="480.49"/>
    <n v="0.1"/>
    <n v="864.88"/>
    <n v="613.45000000000005"/>
    <n v="251.43"/>
    <s v="Net Banking"/>
    <x v="0"/>
    <n v="0.29071085006012398"/>
    <x v="18"/>
    <s v="Profit"/>
  </r>
  <r>
    <s v="ORD-102623"/>
    <x v="348"/>
    <s v="CUST-3366"/>
    <x v="1"/>
    <x v="3"/>
    <s v="Uttar Pradesh"/>
    <x v="0"/>
    <x v="2"/>
    <x v="15"/>
    <n v="1"/>
    <n v="11815.27"/>
    <n v="0.05"/>
    <n v="11224.51"/>
    <n v="7571.18"/>
    <n v="3653.33"/>
    <s v="UPI"/>
    <x v="0"/>
    <n v="0.32547790504886182"/>
    <x v="16"/>
    <s v="Profit"/>
  </r>
  <r>
    <s v="ORD-102624"/>
    <x v="601"/>
    <s v="CUST-2997"/>
    <x v="2"/>
    <x v="2"/>
    <s v="Jharkhand"/>
    <x v="0"/>
    <x v="1"/>
    <x v="13"/>
    <n v="10"/>
    <n v="88.06"/>
    <n v="0.15"/>
    <n v="748.51"/>
    <n v="567.49"/>
    <n v="181.02"/>
    <s v="Debit Card"/>
    <x v="2"/>
    <n v="0.24184045637332835"/>
    <x v="23"/>
    <s v="Profit"/>
  </r>
  <r>
    <s v="ORD-102625"/>
    <x v="818"/>
    <s v="CUST-3442"/>
    <x v="0"/>
    <x v="1"/>
    <s v="Maharashtra"/>
    <x v="0"/>
    <x v="1"/>
    <x v="13"/>
    <n v="1"/>
    <n v="238.13"/>
    <n v="0.2"/>
    <n v="190.5"/>
    <n v="130.19999999999999"/>
    <n v="60.3"/>
    <s v="Credit Card"/>
    <x v="0"/>
    <n v="0.31653543307086612"/>
    <x v="15"/>
    <s v="Profit"/>
  </r>
  <r>
    <s v="ORD-102626"/>
    <x v="894"/>
    <s v="CUST-3424"/>
    <x v="0"/>
    <x v="3"/>
    <s v="Chhattisgarh"/>
    <x v="1"/>
    <x v="2"/>
    <x v="15"/>
    <n v="2"/>
    <n v="6623.47"/>
    <n v="0.15"/>
    <n v="11259.9"/>
    <n v="8654.2099999999991"/>
    <n v="2605.69"/>
    <s v="UPI"/>
    <x v="0"/>
    <n v="0.23141324523308379"/>
    <x v="12"/>
    <s v="Profit"/>
  </r>
  <r>
    <s v="ORD-102627"/>
    <x v="590"/>
    <s v="CUST-1021"/>
    <x v="0"/>
    <x v="1"/>
    <s v="Rajasthan"/>
    <x v="0"/>
    <x v="0"/>
    <x v="1"/>
    <n v="4"/>
    <n v="625.27"/>
    <n v="0"/>
    <n v="2501.08"/>
    <n v="1581.25"/>
    <n v="919.83"/>
    <s v="Net Banking"/>
    <x v="0"/>
    <n v="0.36777312201129114"/>
    <x v="32"/>
    <s v="Profit"/>
  </r>
  <r>
    <s v="ORD-102628"/>
    <x v="29"/>
    <s v="CUST-2627"/>
    <x v="0"/>
    <x v="2"/>
    <s v="Bihar"/>
    <x v="2"/>
    <x v="2"/>
    <x v="10"/>
    <n v="1"/>
    <n v="9847.66"/>
    <n v="0.05"/>
    <n v="9355.2800000000007"/>
    <n v="8026.33"/>
    <n v="1328.95"/>
    <s v="Net Banking"/>
    <x v="0"/>
    <n v="0.14205347140865907"/>
    <x v="20"/>
    <s v="Profit"/>
  </r>
  <r>
    <s v="ORD-102629"/>
    <x v="306"/>
    <s v="CUST-3179"/>
    <x v="2"/>
    <x v="2"/>
    <s v="Odisha"/>
    <x v="1"/>
    <x v="2"/>
    <x v="15"/>
    <n v="5"/>
    <n v="13967.09"/>
    <n v="0.25"/>
    <n v="52376.59"/>
    <n v="53617.47"/>
    <n v="-1240.8800000000001"/>
    <s v="Credit Card"/>
    <x v="0"/>
    <n v="-2.3691500343951375E-2"/>
    <x v="8"/>
    <s v="Loss"/>
  </r>
  <r>
    <s v="ORD-102630"/>
    <x v="83"/>
    <s v="CUST-3005"/>
    <x v="0"/>
    <x v="4"/>
    <s v="Delhi"/>
    <x v="0"/>
    <x v="2"/>
    <x v="9"/>
    <n v="1"/>
    <n v="10550.85"/>
    <n v="0.05"/>
    <n v="10023.31"/>
    <n v="8277.27"/>
    <n v="1746.04"/>
    <s v="Net Banking"/>
    <x v="0"/>
    <n v="0.174197944591158"/>
    <x v="24"/>
    <s v="Profit"/>
  </r>
  <r>
    <s v="ORD-102631"/>
    <x v="512"/>
    <s v="CUST-1278"/>
    <x v="0"/>
    <x v="0"/>
    <s v="Andhra Pradesh"/>
    <x v="1"/>
    <x v="1"/>
    <x v="5"/>
    <n v="3"/>
    <n v="418.47"/>
    <n v="0.15"/>
    <n v="1067.0999999999999"/>
    <n v="998.89"/>
    <n v="68.209999999999994"/>
    <s v="UPI"/>
    <x v="0"/>
    <n v="6.3920907131477842E-2"/>
    <x v="26"/>
    <s v="Profit"/>
  </r>
  <r>
    <s v="ORD-102632"/>
    <x v="718"/>
    <s v="CUST-2108"/>
    <x v="0"/>
    <x v="1"/>
    <s v="Rajasthan"/>
    <x v="1"/>
    <x v="0"/>
    <x v="2"/>
    <n v="1"/>
    <n v="11672.45"/>
    <n v="0"/>
    <n v="11672.45"/>
    <n v="8443.44"/>
    <n v="3229.01"/>
    <s v="Cash"/>
    <x v="0"/>
    <n v="0.27663515371665759"/>
    <x v="20"/>
    <s v="Profit"/>
  </r>
  <r>
    <s v="ORD-102633"/>
    <x v="226"/>
    <s v="CUST-2239"/>
    <x v="1"/>
    <x v="3"/>
    <s v="Rajasthan"/>
    <x v="0"/>
    <x v="0"/>
    <x v="2"/>
    <n v="1"/>
    <n v="24396.47"/>
    <n v="0.15"/>
    <n v="20737"/>
    <n v="14577.07"/>
    <n v="6159.93"/>
    <s v="Credit Card"/>
    <x v="0"/>
    <n v="0.29705020012537975"/>
    <x v="29"/>
    <s v="Profit"/>
  </r>
  <r>
    <s v="ORD-102634"/>
    <x v="500"/>
    <s v="CUST-2529"/>
    <x v="0"/>
    <x v="3"/>
    <s v="Uttar Pradesh"/>
    <x v="1"/>
    <x v="2"/>
    <x v="12"/>
    <n v="3"/>
    <n v="9144.51"/>
    <n v="0.15"/>
    <n v="23318.5"/>
    <n v="18801.400000000001"/>
    <n v="4517.1000000000004"/>
    <s v="Cash"/>
    <x v="0"/>
    <n v="0.19371314621437916"/>
    <x v="7"/>
    <s v="Profit"/>
  </r>
  <r>
    <s v="ORD-102635"/>
    <x v="313"/>
    <s v="CUST-2139"/>
    <x v="1"/>
    <x v="3"/>
    <s v="Uttar Pradesh"/>
    <x v="1"/>
    <x v="0"/>
    <x v="1"/>
    <n v="1"/>
    <n v="2340.9299999999998"/>
    <n v="0.15"/>
    <n v="1989.79"/>
    <n v="1645.13"/>
    <n v="344.66"/>
    <s v="UPI"/>
    <x v="0"/>
    <n v="0.17321425879112873"/>
    <x v="17"/>
    <s v="Profit"/>
  </r>
  <r>
    <s v="ORD-102636"/>
    <x v="636"/>
    <s v="CUST-1143"/>
    <x v="1"/>
    <x v="1"/>
    <s v="Madhya Pradesh"/>
    <x v="1"/>
    <x v="1"/>
    <x v="3"/>
    <n v="2"/>
    <n v="108.25"/>
    <n v="0.2"/>
    <n v="173.2"/>
    <n v="157.49"/>
    <n v="15.71"/>
    <s v="Net Banking"/>
    <x v="0"/>
    <n v="9.0704387990762136E-2"/>
    <x v="3"/>
    <s v="Profit"/>
  </r>
  <r>
    <s v="ORD-102637"/>
    <x v="436"/>
    <s v="CUST-2506"/>
    <x v="0"/>
    <x v="2"/>
    <s v="West Bengal"/>
    <x v="1"/>
    <x v="2"/>
    <x v="15"/>
    <n v="3"/>
    <n v="9206.77"/>
    <n v="0.15"/>
    <n v="23477.26"/>
    <n v="17485.97"/>
    <n v="5991.29"/>
    <s v="Net Banking"/>
    <x v="0"/>
    <n v="0.25519545296171703"/>
    <x v="0"/>
    <s v="Profit"/>
  </r>
  <r>
    <s v="ORD-102638"/>
    <x v="841"/>
    <s v="CUST-1216"/>
    <x v="2"/>
    <x v="2"/>
    <s v="Bihar"/>
    <x v="0"/>
    <x v="1"/>
    <x v="3"/>
    <n v="2"/>
    <n v="238.51"/>
    <n v="0.15"/>
    <n v="405.47"/>
    <n v="332.29"/>
    <n v="73.180000000000007"/>
    <s v="Cash"/>
    <x v="0"/>
    <n v="0.18048190988235874"/>
    <x v="2"/>
    <s v="Profit"/>
  </r>
  <r>
    <s v="ORD-102639"/>
    <x v="350"/>
    <s v="CUST-1250"/>
    <x v="0"/>
    <x v="1"/>
    <s v="Maharashtra"/>
    <x v="0"/>
    <x v="2"/>
    <x v="16"/>
    <n v="3"/>
    <n v="12956.12"/>
    <n v="0.2"/>
    <n v="31094.69"/>
    <n v="21910.240000000002"/>
    <n v="9184.4500000000007"/>
    <s v="Credit Card"/>
    <x v="0"/>
    <n v="0.295370367094832"/>
    <x v="16"/>
    <s v="Profit"/>
  </r>
  <r>
    <s v="ORD-102640"/>
    <x v="602"/>
    <s v="CUST-2777"/>
    <x v="1"/>
    <x v="0"/>
    <s v="Kerala"/>
    <x v="1"/>
    <x v="1"/>
    <x v="7"/>
    <n v="6"/>
    <n v="493.11"/>
    <n v="0.2"/>
    <n v="2366.9299999999998"/>
    <n v="2174.46"/>
    <n v="192.47"/>
    <s v="UPI"/>
    <x v="0"/>
    <n v="8.1316304242204041E-2"/>
    <x v="23"/>
    <s v="Profit"/>
  </r>
  <r>
    <s v="ORD-102641"/>
    <x v="196"/>
    <s v="CUST-2314"/>
    <x v="2"/>
    <x v="4"/>
    <s v="Delhi"/>
    <x v="0"/>
    <x v="2"/>
    <x v="15"/>
    <n v="1"/>
    <n v="11827.49"/>
    <n v="0"/>
    <n v="11827.49"/>
    <n v="7990.32"/>
    <n v="3837.17"/>
    <s v="Debit Card"/>
    <x v="0"/>
    <n v="0.32442809082907703"/>
    <x v="24"/>
    <s v="Profit"/>
  </r>
  <r>
    <s v="ORD-102642"/>
    <x v="648"/>
    <s v="CUST-2987"/>
    <x v="0"/>
    <x v="0"/>
    <s v="Andhra Pradesh"/>
    <x v="0"/>
    <x v="0"/>
    <x v="11"/>
    <n v="1"/>
    <n v="2272.8200000000002"/>
    <n v="0.2"/>
    <n v="1818.26"/>
    <n v="1257.5899999999999"/>
    <n v="560.66999999999996"/>
    <s v="Net Banking"/>
    <x v="0"/>
    <n v="0.30835524072464882"/>
    <x v="11"/>
    <s v="Profit"/>
  </r>
  <r>
    <s v="ORD-102643"/>
    <x v="498"/>
    <s v="CUST-2317"/>
    <x v="1"/>
    <x v="2"/>
    <s v="Jharkhand"/>
    <x v="0"/>
    <x v="1"/>
    <x v="14"/>
    <n v="3"/>
    <n v="228.7"/>
    <n v="0.1"/>
    <n v="617.49"/>
    <n v="502.91"/>
    <n v="114.58"/>
    <s v="UPI"/>
    <x v="0"/>
    <n v="0.18555766085280734"/>
    <x v="17"/>
    <s v="Profit"/>
  </r>
  <r>
    <s v="ORD-102644"/>
    <x v="82"/>
    <s v="CUST-3415"/>
    <x v="1"/>
    <x v="4"/>
    <s v="Uttar Pradesh"/>
    <x v="0"/>
    <x v="2"/>
    <x v="16"/>
    <n v="3"/>
    <n v="14486.48"/>
    <n v="0.2"/>
    <n v="34767.550000000003"/>
    <n v="30345.59"/>
    <n v="4421.96"/>
    <s v="UPI"/>
    <x v="0"/>
    <n v="0.12718641376801068"/>
    <x v="31"/>
    <s v="Profit"/>
  </r>
  <r>
    <s v="ORD-102645"/>
    <x v="418"/>
    <s v="CUST-2124"/>
    <x v="0"/>
    <x v="0"/>
    <s v="Telangana"/>
    <x v="0"/>
    <x v="0"/>
    <x v="6"/>
    <n v="2"/>
    <n v="6049.8"/>
    <n v="0"/>
    <n v="12099.6"/>
    <n v="7512.53"/>
    <n v="4587.07"/>
    <s v="Cash"/>
    <x v="0"/>
    <n v="0.37910922675129755"/>
    <x v="14"/>
    <s v="Profit"/>
  </r>
  <r>
    <s v="ORD-102646"/>
    <x v="741"/>
    <s v="CUST-1179"/>
    <x v="0"/>
    <x v="2"/>
    <s v="Bihar"/>
    <x v="0"/>
    <x v="1"/>
    <x v="4"/>
    <n v="4"/>
    <n v="113.9"/>
    <n v="0.05"/>
    <n v="432.82"/>
    <n v="361.23"/>
    <n v="71.59"/>
    <s v="UPI"/>
    <x v="0"/>
    <n v="0.16540363199482466"/>
    <x v="21"/>
    <s v="Profit"/>
  </r>
  <r>
    <s v="ORD-102647"/>
    <x v="916"/>
    <s v="CUST-1567"/>
    <x v="0"/>
    <x v="3"/>
    <s v="Madhya Pradesh"/>
    <x v="0"/>
    <x v="2"/>
    <x v="15"/>
    <n v="3"/>
    <n v="21772.41"/>
    <n v="0"/>
    <n v="65317.23"/>
    <n v="42800.35"/>
    <n v="22516.880000000001"/>
    <s v="UPI"/>
    <x v="0"/>
    <n v="0.34473109162773741"/>
    <x v="31"/>
    <s v="Profit"/>
  </r>
  <r>
    <s v="ORD-102648"/>
    <x v="759"/>
    <s v="CUST-3134"/>
    <x v="2"/>
    <x v="1"/>
    <s v="Maharashtra"/>
    <x v="0"/>
    <x v="2"/>
    <x v="16"/>
    <n v="4"/>
    <n v="6114.18"/>
    <n v="0.2"/>
    <n v="19565.38"/>
    <n v="14267.17"/>
    <n v="5298.21"/>
    <s v="Net Banking"/>
    <x v="0"/>
    <n v="0.27079514939142507"/>
    <x v="23"/>
    <s v="Profit"/>
  </r>
  <r>
    <s v="ORD-102649"/>
    <x v="775"/>
    <s v="CUST-3287"/>
    <x v="0"/>
    <x v="0"/>
    <s v="Tamil Nadu"/>
    <x v="0"/>
    <x v="2"/>
    <x v="10"/>
    <n v="5"/>
    <n v="7591.12"/>
    <n v="0.05"/>
    <n v="36057.82"/>
    <n v="28009.81"/>
    <n v="8048.01"/>
    <s v="Debit Card"/>
    <x v="0"/>
    <n v="0.22319735358377185"/>
    <x v="12"/>
    <s v="Profit"/>
  </r>
  <r>
    <s v="ORD-102650"/>
    <x v="541"/>
    <s v="CUST-2686"/>
    <x v="0"/>
    <x v="0"/>
    <s v="Tamil Nadu"/>
    <x v="0"/>
    <x v="1"/>
    <x v="3"/>
    <n v="2"/>
    <n v="160.37"/>
    <n v="0.05"/>
    <n v="304.7"/>
    <n v="212.49"/>
    <n v="92.21"/>
    <s v="Credit Card"/>
    <x v="0"/>
    <n v="0.30262553331145386"/>
    <x v="19"/>
    <s v="Profit"/>
  </r>
  <r>
    <s v="ORD-102651"/>
    <x v="383"/>
    <s v="CUST-1359"/>
    <x v="1"/>
    <x v="2"/>
    <s v="Odisha"/>
    <x v="0"/>
    <x v="0"/>
    <x v="11"/>
    <n v="2"/>
    <n v="2008.11"/>
    <n v="0.1"/>
    <n v="3614.6"/>
    <n v="2221.96"/>
    <n v="1392.64"/>
    <s v="Credit Card"/>
    <x v="0"/>
    <n v="0.38528191224478509"/>
    <x v="3"/>
    <s v="Profit"/>
  </r>
  <r>
    <s v="ORD-102652"/>
    <x v="743"/>
    <s v="CUST-1187"/>
    <x v="0"/>
    <x v="2"/>
    <s v="Assam"/>
    <x v="2"/>
    <x v="0"/>
    <x v="11"/>
    <n v="2"/>
    <n v="1481.33"/>
    <n v="0.15"/>
    <n v="2518.2600000000002"/>
    <n v="2095.13"/>
    <n v="423.13"/>
    <s v="Credit Card"/>
    <x v="0"/>
    <n v="0.16802474724611435"/>
    <x v="7"/>
    <s v="Profit"/>
  </r>
  <r>
    <s v="ORD-102653"/>
    <x v="233"/>
    <s v="CUST-1223"/>
    <x v="1"/>
    <x v="0"/>
    <s v="Andhra Pradesh"/>
    <x v="0"/>
    <x v="1"/>
    <x v="14"/>
    <n v="6"/>
    <n v="347.36"/>
    <n v="0"/>
    <n v="2084.16"/>
    <n v="1158.3399999999999"/>
    <n v="925.82"/>
    <s v="UPI"/>
    <x v="0"/>
    <n v="0.44421733456164597"/>
    <x v="3"/>
    <s v="Profit"/>
  </r>
  <r>
    <s v="ORD-102654"/>
    <x v="163"/>
    <s v="CUST-2465"/>
    <x v="1"/>
    <x v="0"/>
    <s v="Telangana"/>
    <x v="0"/>
    <x v="1"/>
    <x v="7"/>
    <n v="2"/>
    <n v="545.63"/>
    <n v="0.1"/>
    <n v="982.13"/>
    <n v="642.22"/>
    <n v="339.91"/>
    <s v="UPI"/>
    <x v="0"/>
    <n v="0.34609471251260021"/>
    <x v="13"/>
    <s v="Profit"/>
  </r>
  <r>
    <s v="ORD-102655"/>
    <x v="447"/>
    <s v="CUST-2079"/>
    <x v="0"/>
    <x v="2"/>
    <s v="Odisha"/>
    <x v="1"/>
    <x v="0"/>
    <x v="8"/>
    <n v="1"/>
    <n v="12938.31"/>
    <n v="0.05"/>
    <n v="12291.39"/>
    <n v="9362.73"/>
    <n v="2928.66"/>
    <s v="Net Banking"/>
    <x v="0"/>
    <n v="0.23826922748362878"/>
    <x v="10"/>
    <s v="Profit"/>
  </r>
  <r>
    <s v="ORD-102656"/>
    <x v="917"/>
    <s v="CUST-2848"/>
    <x v="2"/>
    <x v="1"/>
    <s v="Madhya Pradesh"/>
    <x v="0"/>
    <x v="0"/>
    <x v="2"/>
    <n v="6"/>
    <n v="7962.74"/>
    <n v="0.1"/>
    <n v="42998.8"/>
    <n v="32079.24"/>
    <n v="10919.56"/>
    <s v="UPI"/>
    <x v="0"/>
    <n v="0.25395034280026418"/>
    <x v="32"/>
    <s v="Profit"/>
  </r>
  <r>
    <s v="ORD-102657"/>
    <x v="822"/>
    <s v="CUST-1760"/>
    <x v="0"/>
    <x v="1"/>
    <s v="Rajasthan"/>
    <x v="0"/>
    <x v="1"/>
    <x v="13"/>
    <n v="2"/>
    <n v="156.16999999999999"/>
    <n v="0"/>
    <n v="312.33999999999997"/>
    <n v="168.17"/>
    <n v="144.16999999999999"/>
    <s v="Cash"/>
    <x v="0"/>
    <n v="0.46158032912851382"/>
    <x v="24"/>
    <s v="Profit"/>
  </r>
  <r>
    <s v="ORD-102658"/>
    <x v="7"/>
    <s v="CUST-1606"/>
    <x v="0"/>
    <x v="4"/>
    <s v="Uttar Pradesh"/>
    <x v="1"/>
    <x v="0"/>
    <x v="6"/>
    <n v="1"/>
    <n v="1817.85"/>
    <n v="0.15"/>
    <n v="1545.17"/>
    <n v="1411.71"/>
    <n v="133.46"/>
    <s v="Cash"/>
    <x v="0"/>
    <n v="8.6372373266371982E-2"/>
    <x v="6"/>
    <s v="Profit"/>
  </r>
  <r>
    <s v="ORD-102659"/>
    <x v="734"/>
    <s v="CUST-1271"/>
    <x v="1"/>
    <x v="2"/>
    <s v="Assam"/>
    <x v="0"/>
    <x v="1"/>
    <x v="3"/>
    <n v="5"/>
    <n v="243.61"/>
    <n v="0.1"/>
    <n v="1096.25"/>
    <n v="683.37"/>
    <n v="412.88"/>
    <s v="Cash"/>
    <x v="0"/>
    <n v="0.37662941847206383"/>
    <x v="30"/>
    <s v="Profit"/>
  </r>
  <r>
    <s v="ORD-102660"/>
    <x v="918"/>
    <s v="CUST-1756"/>
    <x v="0"/>
    <x v="2"/>
    <s v="Odisha"/>
    <x v="2"/>
    <x v="0"/>
    <x v="1"/>
    <n v="3"/>
    <n v="2469.86"/>
    <n v="0.15"/>
    <n v="6298.14"/>
    <n v="5227.9799999999996"/>
    <n v="1070.1600000000001"/>
    <s v="Net Banking"/>
    <x v="0"/>
    <n v="0.16991683258866905"/>
    <x v="23"/>
    <s v="Profit"/>
  </r>
  <r>
    <s v="ORD-102661"/>
    <x v="388"/>
    <s v="CUST-2564"/>
    <x v="0"/>
    <x v="3"/>
    <s v="Chhattisgarh"/>
    <x v="1"/>
    <x v="0"/>
    <x v="11"/>
    <n v="1"/>
    <n v="3355.39"/>
    <n v="0.1"/>
    <n v="3019.85"/>
    <n v="2702.59"/>
    <n v="317.26"/>
    <s v="Credit Card"/>
    <x v="0"/>
    <n v="0.10505819825488021"/>
    <x v="2"/>
    <s v="Profit"/>
  </r>
  <r>
    <s v="ORD-102662"/>
    <x v="677"/>
    <s v="CUST-3384"/>
    <x v="1"/>
    <x v="1"/>
    <s v="Madhya Pradesh"/>
    <x v="0"/>
    <x v="1"/>
    <x v="14"/>
    <n v="2"/>
    <n v="322.2"/>
    <n v="0.1"/>
    <n v="579.96"/>
    <n v="383.52"/>
    <n v="196.44"/>
    <s v="UPI"/>
    <x v="1"/>
    <n v="0.33871301469066828"/>
    <x v="18"/>
    <s v="Profit"/>
  </r>
  <r>
    <s v="ORD-102663"/>
    <x v="664"/>
    <s v="CUST-2395"/>
    <x v="0"/>
    <x v="2"/>
    <s v="Jharkhand"/>
    <x v="2"/>
    <x v="1"/>
    <x v="5"/>
    <n v="4"/>
    <n v="312.36"/>
    <n v="0.2"/>
    <n v="999.55"/>
    <n v="748.67"/>
    <n v="250.88"/>
    <s v="Credit Card"/>
    <x v="0"/>
    <n v="0.25099294682607176"/>
    <x v="32"/>
    <s v="Profit"/>
  </r>
  <r>
    <s v="ORD-102664"/>
    <x v="16"/>
    <s v="CUST-2094"/>
    <x v="0"/>
    <x v="1"/>
    <s v="Goa"/>
    <x v="0"/>
    <x v="0"/>
    <x v="6"/>
    <n v="3"/>
    <n v="3069.31"/>
    <n v="0.1"/>
    <n v="8287.14"/>
    <n v="7512.01"/>
    <n v="775.13"/>
    <s v="Debit Card"/>
    <x v="0"/>
    <n v="9.3534078101733531E-2"/>
    <x v="0"/>
    <s v="Profit"/>
  </r>
  <r>
    <s v="ORD-102665"/>
    <x v="263"/>
    <s v="CUST-3168"/>
    <x v="2"/>
    <x v="2"/>
    <s v="Odisha"/>
    <x v="2"/>
    <x v="1"/>
    <x v="14"/>
    <n v="1"/>
    <n v="286.45999999999998"/>
    <n v="0.15"/>
    <n v="243.49"/>
    <n v="209.16"/>
    <n v="34.33"/>
    <s v="Net Banking"/>
    <x v="0"/>
    <n v="0.14099141648527658"/>
    <x v="23"/>
    <s v="Profit"/>
  </r>
  <r>
    <s v="ORD-102666"/>
    <x v="751"/>
    <s v="CUST-3106"/>
    <x v="0"/>
    <x v="3"/>
    <s v="Madhya Pradesh"/>
    <x v="0"/>
    <x v="1"/>
    <x v="3"/>
    <n v="4"/>
    <n v="219.63"/>
    <n v="0.15"/>
    <n v="746.74"/>
    <n v="717.7"/>
    <n v="29.04"/>
    <s v="UPI"/>
    <x v="0"/>
    <n v="3.8889037683798908E-2"/>
    <x v="9"/>
    <s v="Profit"/>
  </r>
  <r>
    <s v="ORD-102667"/>
    <x v="825"/>
    <s v="CUST-1024"/>
    <x v="0"/>
    <x v="1"/>
    <s v="Rajasthan"/>
    <x v="2"/>
    <x v="2"/>
    <x v="15"/>
    <n v="5"/>
    <n v="14979"/>
    <n v="0.15"/>
    <n v="63660.75"/>
    <n v="60154.67"/>
    <n v="3506.08"/>
    <s v="Cash"/>
    <x v="0"/>
    <n v="5.5074437545897588E-2"/>
    <x v="29"/>
    <s v="Profit"/>
  </r>
  <r>
    <s v="ORD-102668"/>
    <x v="290"/>
    <s v="CUST-1390"/>
    <x v="1"/>
    <x v="1"/>
    <s v="Goa"/>
    <x v="0"/>
    <x v="1"/>
    <x v="4"/>
    <n v="3"/>
    <n v="165.22"/>
    <n v="0.1"/>
    <n v="446.09"/>
    <n v="339.62"/>
    <n v="106.47"/>
    <s v="UPI"/>
    <x v="2"/>
    <n v="0.23867381021766909"/>
    <x v="21"/>
    <s v="Profit"/>
  </r>
  <r>
    <s v="ORD-102669"/>
    <x v="817"/>
    <s v="CUST-2925"/>
    <x v="0"/>
    <x v="0"/>
    <s v="Kerala"/>
    <x v="2"/>
    <x v="0"/>
    <x v="0"/>
    <n v="4"/>
    <n v="35366.080000000002"/>
    <n v="0.1"/>
    <n v="127317.89"/>
    <n v="100823.5"/>
    <n v="26494.39"/>
    <s v="Debit Card"/>
    <x v="0"/>
    <n v="0.2080963641480392"/>
    <x v="31"/>
    <s v="Profit"/>
  </r>
  <r>
    <s v="ORD-102670"/>
    <x v="592"/>
    <s v="CUST-1305"/>
    <x v="0"/>
    <x v="3"/>
    <s v="Rajasthan"/>
    <x v="0"/>
    <x v="0"/>
    <x v="0"/>
    <n v="1"/>
    <n v="66511.789999999994"/>
    <n v="0.2"/>
    <n v="53209.43"/>
    <n v="43770.29"/>
    <n v="9439.14"/>
    <s v="UPI"/>
    <x v="0"/>
    <n v="0.17739599916781668"/>
    <x v="32"/>
    <s v="Profit"/>
  </r>
  <r>
    <s v="ORD-102671"/>
    <x v="736"/>
    <s v="CUST-2878"/>
    <x v="1"/>
    <x v="0"/>
    <s v="Kerala"/>
    <x v="2"/>
    <x v="1"/>
    <x v="4"/>
    <n v="2"/>
    <n v="70.41"/>
    <n v="0.15"/>
    <n v="119.7"/>
    <n v="83.68"/>
    <n v="36.020000000000003"/>
    <s v="Net Banking"/>
    <x v="0"/>
    <n v="0.30091896407685881"/>
    <x v="11"/>
    <s v="Profit"/>
  </r>
  <r>
    <s v="ORD-102672"/>
    <x v="84"/>
    <s v="CUST-2324"/>
    <x v="1"/>
    <x v="4"/>
    <s v="Uttar Pradesh"/>
    <x v="2"/>
    <x v="0"/>
    <x v="8"/>
    <n v="2"/>
    <n v="22879.73"/>
    <n v="0"/>
    <n v="45759.46"/>
    <n v="27648.21"/>
    <n v="18111.25"/>
    <s v="Debit Card"/>
    <x v="0"/>
    <n v="0.39579247657205746"/>
    <x v="6"/>
    <s v="Profit"/>
  </r>
  <r>
    <s v="ORD-102673"/>
    <x v="335"/>
    <s v="CUST-3174"/>
    <x v="1"/>
    <x v="1"/>
    <s v="Goa"/>
    <x v="1"/>
    <x v="0"/>
    <x v="1"/>
    <n v="2"/>
    <n v="2152.16"/>
    <n v="0.2"/>
    <n v="3443.46"/>
    <n v="3075.73"/>
    <n v="367.73"/>
    <s v="UPI"/>
    <x v="0"/>
    <n v="0.10679084409286009"/>
    <x v="12"/>
    <s v="Profit"/>
  </r>
  <r>
    <s v="ORD-102674"/>
    <x v="860"/>
    <s v="CUST-2953"/>
    <x v="0"/>
    <x v="1"/>
    <s v="Madhya Pradesh"/>
    <x v="2"/>
    <x v="2"/>
    <x v="16"/>
    <n v="4"/>
    <n v="11061.95"/>
    <n v="0"/>
    <n v="44247.8"/>
    <n v="31693.07"/>
    <n v="12554.73"/>
    <s v="Debit Card"/>
    <x v="0"/>
    <n v="0.28373681855369076"/>
    <x v="21"/>
    <s v="Profit"/>
  </r>
  <r>
    <s v="ORD-102675"/>
    <x v="257"/>
    <s v="CUST-3035"/>
    <x v="0"/>
    <x v="1"/>
    <s v="Rajasthan"/>
    <x v="1"/>
    <x v="1"/>
    <x v="13"/>
    <n v="5"/>
    <n v="99.6"/>
    <n v="0.1"/>
    <n v="448.2"/>
    <n v="406.72"/>
    <n v="41.48"/>
    <s v="UPI"/>
    <x v="0"/>
    <n v="9.2547969656403384E-2"/>
    <x v="28"/>
    <s v="Profit"/>
  </r>
  <r>
    <s v="ORD-102676"/>
    <x v="582"/>
    <s v="CUST-1876"/>
    <x v="2"/>
    <x v="0"/>
    <s v="Karnataka"/>
    <x v="0"/>
    <x v="2"/>
    <x v="16"/>
    <n v="5"/>
    <n v="4063.11"/>
    <n v="0.25"/>
    <n v="15236.66"/>
    <n v="11797.11"/>
    <n v="3439.55"/>
    <s v="Net Banking"/>
    <x v="0"/>
    <n v="0.22574173079926968"/>
    <x v="31"/>
    <s v="Profit"/>
  </r>
  <r>
    <s v="ORD-102677"/>
    <x v="903"/>
    <s v="CUST-2837"/>
    <x v="0"/>
    <x v="2"/>
    <s v="Bihar"/>
    <x v="1"/>
    <x v="0"/>
    <x v="0"/>
    <n v="3"/>
    <n v="75642.66"/>
    <n v="0.15"/>
    <n v="192888.78"/>
    <n v="174546.2"/>
    <n v="18342.580000000002"/>
    <s v="Net Banking"/>
    <x v="0"/>
    <n v="9.509407441946599E-2"/>
    <x v="24"/>
    <s v="Profit"/>
  </r>
  <r>
    <s v="ORD-102678"/>
    <x v="219"/>
    <s v="CUST-3286"/>
    <x v="0"/>
    <x v="1"/>
    <s v="Rajasthan"/>
    <x v="0"/>
    <x v="0"/>
    <x v="0"/>
    <n v="1"/>
    <n v="39825.69"/>
    <n v="0.2"/>
    <n v="31860.55"/>
    <n v="27298.26"/>
    <n v="4562.29"/>
    <s v="Cash"/>
    <x v="0"/>
    <n v="0.14319558199717206"/>
    <x v="11"/>
    <s v="Profit"/>
  </r>
  <r>
    <s v="ORD-102679"/>
    <x v="604"/>
    <s v="CUST-3459"/>
    <x v="2"/>
    <x v="1"/>
    <s v="Gujarat"/>
    <x v="2"/>
    <x v="1"/>
    <x v="3"/>
    <n v="1"/>
    <n v="237.7"/>
    <n v="0.05"/>
    <n v="225.81"/>
    <n v="151.86000000000001"/>
    <n v="73.95"/>
    <s v="UPI"/>
    <x v="0"/>
    <n v="0.32748771090740003"/>
    <x v="16"/>
    <s v="Profit"/>
  </r>
  <r>
    <s v="ORD-102680"/>
    <x v="392"/>
    <s v="CUST-3110"/>
    <x v="0"/>
    <x v="4"/>
    <s v="Haryana"/>
    <x v="0"/>
    <x v="2"/>
    <x v="10"/>
    <n v="1"/>
    <n v="14856.59"/>
    <n v="0.15"/>
    <n v="12628.1"/>
    <n v="8615.57"/>
    <n v="4012.53"/>
    <s v="Cash"/>
    <x v="0"/>
    <n v="0.31774613758205905"/>
    <x v="28"/>
    <s v="Profit"/>
  </r>
  <r>
    <s v="ORD-102681"/>
    <x v="811"/>
    <s v="CUST-1508"/>
    <x v="1"/>
    <x v="0"/>
    <s v="Andhra Pradesh"/>
    <x v="1"/>
    <x v="0"/>
    <x v="11"/>
    <n v="1"/>
    <n v="2296.91"/>
    <n v="0"/>
    <n v="2296.91"/>
    <n v="1207.04"/>
    <n v="1089.8699999999999"/>
    <s v="Cash"/>
    <x v="0"/>
    <n v="0.47449399410512383"/>
    <x v="12"/>
    <s v="Profit"/>
  </r>
  <r>
    <s v="ORD-102682"/>
    <x v="691"/>
    <s v="CUST-1447"/>
    <x v="0"/>
    <x v="3"/>
    <s v="Chhattisgarh"/>
    <x v="0"/>
    <x v="1"/>
    <x v="13"/>
    <n v="1"/>
    <n v="106.63"/>
    <n v="0.15"/>
    <n v="90.64"/>
    <n v="86.04"/>
    <n v="4.5999999999999996"/>
    <s v="Credit Card"/>
    <x v="0"/>
    <n v="5.0750220653133268E-2"/>
    <x v="7"/>
    <s v="Profit"/>
  </r>
  <r>
    <s v="ORD-102683"/>
    <x v="65"/>
    <s v="CUST-2599"/>
    <x v="1"/>
    <x v="2"/>
    <s v="Jharkhand"/>
    <x v="1"/>
    <x v="0"/>
    <x v="6"/>
    <n v="1"/>
    <n v="6672.07"/>
    <n v="0"/>
    <n v="6672.07"/>
    <n v="4505.49"/>
    <n v="2166.58"/>
    <s v="Cash"/>
    <x v="0"/>
    <n v="0.32472381135090012"/>
    <x v="6"/>
    <s v="Profit"/>
  </r>
  <r>
    <s v="ORD-102684"/>
    <x v="330"/>
    <s v="CUST-3346"/>
    <x v="0"/>
    <x v="3"/>
    <s v="Madhya Pradesh"/>
    <x v="1"/>
    <x v="1"/>
    <x v="3"/>
    <n v="2"/>
    <n v="78.62"/>
    <n v="0.1"/>
    <n v="141.52000000000001"/>
    <n v="104.05"/>
    <n v="37.47"/>
    <s v="Debit Card"/>
    <x v="0"/>
    <n v="0.26476823063877897"/>
    <x v="16"/>
    <s v="Profit"/>
  </r>
  <r>
    <s v="ORD-102685"/>
    <x v="141"/>
    <s v="CUST-1336"/>
    <x v="0"/>
    <x v="4"/>
    <s v="Haryana"/>
    <x v="0"/>
    <x v="0"/>
    <x v="2"/>
    <n v="1"/>
    <n v="16555.14"/>
    <n v="0.2"/>
    <n v="13244.11"/>
    <n v="12382.59"/>
    <n v="861.52"/>
    <s v="Credit Card"/>
    <x v="0"/>
    <n v="6.5049293610518186E-2"/>
    <x v="10"/>
    <s v="Profit"/>
  </r>
  <r>
    <s v="ORD-102686"/>
    <x v="693"/>
    <s v="CUST-2707"/>
    <x v="1"/>
    <x v="0"/>
    <s v="Andhra Pradesh"/>
    <x v="0"/>
    <x v="0"/>
    <x v="0"/>
    <n v="2"/>
    <n v="58255.85"/>
    <n v="0.2"/>
    <n v="93209.36"/>
    <n v="76814.25"/>
    <n v="16395.11"/>
    <s v="Cash"/>
    <x v="0"/>
    <n v="0.17589553238000991"/>
    <x v="27"/>
    <s v="Profit"/>
  </r>
  <r>
    <s v="ORD-102687"/>
    <x v="789"/>
    <s v="CUST-1151"/>
    <x v="1"/>
    <x v="3"/>
    <s v="Rajasthan"/>
    <x v="2"/>
    <x v="1"/>
    <x v="5"/>
    <n v="2"/>
    <n v="157.47"/>
    <n v="0.1"/>
    <n v="283.45"/>
    <n v="246.43"/>
    <n v="37.020000000000003"/>
    <s v="Debit Card"/>
    <x v="0"/>
    <n v="0.13060504498147824"/>
    <x v="4"/>
    <s v="Profit"/>
  </r>
  <r>
    <s v="ORD-102688"/>
    <x v="246"/>
    <s v="CUST-1205"/>
    <x v="1"/>
    <x v="3"/>
    <s v="Chhattisgarh"/>
    <x v="2"/>
    <x v="1"/>
    <x v="5"/>
    <n v="4"/>
    <n v="130.41999999999999"/>
    <n v="0.25"/>
    <n v="391.26"/>
    <n v="371"/>
    <n v="20.260000000000002"/>
    <s v="Net Banking"/>
    <x v="0"/>
    <n v="5.178142411695548E-2"/>
    <x v="8"/>
    <s v="Profit"/>
  </r>
  <r>
    <s v="ORD-102689"/>
    <x v="180"/>
    <s v="CUST-1356"/>
    <x v="0"/>
    <x v="1"/>
    <s v="Gujarat"/>
    <x v="2"/>
    <x v="1"/>
    <x v="7"/>
    <n v="2"/>
    <n v="457.06"/>
    <n v="0.05"/>
    <n v="868.41"/>
    <n v="582.78"/>
    <n v="285.63"/>
    <s v="Net Banking"/>
    <x v="0"/>
    <n v="0.32891145887311296"/>
    <x v="23"/>
    <s v="Profit"/>
  </r>
  <r>
    <s v="ORD-102690"/>
    <x v="414"/>
    <s v="CUST-3159"/>
    <x v="2"/>
    <x v="4"/>
    <s v="Punjab"/>
    <x v="2"/>
    <x v="0"/>
    <x v="2"/>
    <n v="8"/>
    <n v="13482.88"/>
    <n v="0.1"/>
    <n v="97076.74"/>
    <n v="77363.429999999993"/>
    <n v="19713.310000000001"/>
    <s v="Cash"/>
    <x v="0"/>
    <n v="0.20306934493267903"/>
    <x v="28"/>
    <s v="Profit"/>
  </r>
  <r>
    <s v="ORD-102691"/>
    <x v="605"/>
    <s v="CUST-1960"/>
    <x v="0"/>
    <x v="0"/>
    <s v="Andhra Pradesh"/>
    <x v="2"/>
    <x v="2"/>
    <x v="10"/>
    <n v="3"/>
    <n v="9659.06"/>
    <n v="0.05"/>
    <n v="27528.32"/>
    <n v="18419.28"/>
    <n v="9109.0400000000009"/>
    <s v="Net Banking"/>
    <x v="1"/>
    <n v="0.33089705437890876"/>
    <x v="8"/>
    <s v="Profit"/>
  </r>
  <r>
    <s v="ORD-102692"/>
    <x v="534"/>
    <s v="CUST-2631"/>
    <x v="1"/>
    <x v="2"/>
    <s v="Jharkhand"/>
    <x v="0"/>
    <x v="0"/>
    <x v="1"/>
    <n v="4"/>
    <n v="1583.26"/>
    <n v="0.25"/>
    <n v="4749.78"/>
    <n v="4469.8999999999996"/>
    <n v="279.88"/>
    <s v="Credit Card"/>
    <x v="0"/>
    <n v="5.8924834413383358E-2"/>
    <x v="30"/>
    <s v="Profit"/>
  </r>
  <r>
    <s v="ORD-102693"/>
    <x v="37"/>
    <s v="CUST-1961"/>
    <x v="0"/>
    <x v="2"/>
    <s v="Odisha"/>
    <x v="2"/>
    <x v="0"/>
    <x v="2"/>
    <n v="3"/>
    <n v="16323.12"/>
    <n v="0.05"/>
    <n v="46520.89"/>
    <n v="34705.440000000002"/>
    <n v="11815.45"/>
    <s v="Debit Card"/>
    <x v="0"/>
    <n v="0.25398159837440776"/>
    <x v="2"/>
    <s v="Profit"/>
  </r>
  <r>
    <s v="ORD-102694"/>
    <x v="142"/>
    <s v="CUST-3341"/>
    <x v="0"/>
    <x v="0"/>
    <s v="Tamil Nadu"/>
    <x v="0"/>
    <x v="2"/>
    <x v="16"/>
    <n v="2"/>
    <n v="14586.48"/>
    <n v="0.1"/>
    <n v="26255.66"/>
    <n v="23835.26"/>
    <n v="2420.4"/>
    <s v="UPI"/>
    <x v="1"/>
    <n v="9.2185837263279613E-2"/>
    <x v="6"/>
    <s v="Profit"/>
  </r>
  <r>
    <s v="ORD-102695"/>
    <x v="919"/>
    <s v="CUST-2121"/>
    <x v="0"/>
    <x v="2"/>
    <s v="Bihar"/>
    <x v="2"/>
    <x v="1"/>
    <x v="7"/>
    <n v="3"/>
    <n v="540.34"/>
    <n v="0"/>
    <n v="1621.02"/>
    <n v="1266.21"/>
    <n v="354.81"/>
    <s v="Cash"/>
    <x v="0"/>
    <n v="0.2188807047414591"/>
    <x v="4"/>
    <s v="Profit"/>
  </r>
  <r>
    <s v="ORD-102696"/>
    <x v="324"/>
    <s v="CUST-1340"/>
    <x v="0"/>
    <x v="4"/>
    <s v="Haryana"/>
    <x v="2"/>
    <x v="1"/>
    <x v="14"/>
    <n v="3"/>
    <n v="245.95"/>
    <n v="0"/>
    <n v="737.85"/>
    <n v="565.34"/>
    <n v="172.51"/>
    <s v="UPI"/>
    <x v="0"/>
    <n v="0.23380090804364029"/>
    <x v="22"/>
    <s v="Profit"/>
  </r>
  <r>
    <s v="ORD-102697"/>
    <x v="589"/>
    <s v="CUST-2426"/>
    <x v="0"/>
    <x v="0"/>
    <s v="Telangana"/>
    <x v="0"/>
    <x v="0"/>
    <x v="11"/>
    <n v="5"/>
    <n v="2227.4699999999998"/>
    <n v="0.05"/>
    <n v="10580.48"/>
    <n v="7628.29"/>
    <n v="2952.19"/>
    <s v="Net Banking"/>
    <x v="0"/>
    <n v="0.27902231278732159"/>
    <x v="10"/>
    <s v="Profit"/>
  </r>
  <r>
    <s v="ORD-102698"/>
    <x v="729"/>
    <s v="CUST-2505"/>
    <x v="1"/>
    <x v="2"/>
    <s v="Assam"/>
    <x v="0"/>
    <x v="2"/>
    <x v="12"/>
    <n v="8"/>
    <n v="5616.22"/>
    <n v="0.05"/>
    <n v="42683.27"/>
    <n v="27634.54"/>
    <n v="15048.73"/>
    <s v="UPI"/>
    <x v="0"/>
    <n v="0.35256741107230072"/>
    <x v="3"/>
    <s v="Profit"/>
  </r>
  <r>
    <s v="ORD-102699"/>
    <x v="633"/>
    <s v="CUST-1444"/>
    <x v="0"/>
    <x v="4"/>
    <s v="Punjab"/>
    <x v="0"/>
    <x v="1"/>
    <x v="3"/>
    <n v="2"/>
    <n v="75.41"/>
    <n v="0.2"/>
    <n v="120.66"/>
    <n v="94.53"/>
    <n v="26.13"/>
    <s v="Cash"/>
    <x v="0"/>
    <n v="0.21655892590750869"/>
    <x v="1"/>
    <s v="Profit"/>
  </r>
  <r>
    <s v="ORD-102700"/>
    <x v="795"/>
    <s v="CUST-1563"/>
    <x v="0"/>
    <x v="3"/>
    <s v="Madhya Pradesh"/>
    <x v="0"/>
    <x v="1"/>
    <x v="5"/>
    <n v="2"/>
    <n v="466.06"/>
    <n v="0.15"/>
    <n v="792.3"/>
    <n v="638.17999999999995"/>
    <n v="154.12"/>
    <s v="Credit Card"/>
    <x v="0"/>
    <n v="0.19452227691530988"/>
    <x v="17"/>
    <s v="Profit"/>
  </r>
  <r>
    <s v="ORD-102701"/>
    <x v="32"/>
    <s v="CUST-3069"/>
    <x v="0"/>
    <x v="3"/>
    <s v="Rajasthan"/>
    <x v="1"/>
    <x v="1"/>
    <x v="7"/>
    <n v="5"/>
    <n v="483.23"/>
    <n v="0.15"/>
    <n v="2053.73"/>
    <n v="1854.65"/>
    <n v="199.08"/>
    <s v="Credit Card"/>
    <x v="0"/>
    <n v="9.6935819216742228E-2"/>
    <x v="9"/>
    <s v="Profit"/>
  </r>
  <r>
    <s v="ORD-102702"/>
    <x v="238"/>
    <s v="CUST-2228"/>
    <x v="0"/>
    <x v="4"/>
    <s v="Uttar Pradesh"/>
    <x v="0"/>
    <x v="1"/>
    <x v="5"/>
    <n v="1"/>
    <n v="139.32"/>
    <n v="0.1"/>
    <n v="125.39"/>
    <n v="77.52"/>
    <n v="47.87"/>
    <s v="Debit Card"/>
    <x v="1"/>
    <n v="0.38176888109099605"/>
    <x v="20"/>
    <s v="Profit"/>
  </r>
  <r>
    <s v="ORD-102703"/>
    <x v="508"/>
    <s v="CUST-2162"/>
    <x v="1"/>
    <x v="3"/>
    <s v="Rajasthan"/>
    <x v="0"/>
    <x v="1"/>
    <x v="7"/>
    <n v="2"/>
    <n v="474.11"/>
    <n v="0.1"/>
    <n v="853.4"/>
    <n v="524.66999999999996"/>
    <n v="328.73"/>
    <s v="Cash"/>
    <x v="0"/>
    <n v="0.38520037497070547"/>
    <x v="26"/>
    <s v="Profit"/>
  </r>
  <r>
    <s v="ORD-102704"/>
    <x v="565"/>
    <s v="CUST-2879"/>
    <x v="0"/>
    <x v="2"/>
    <s v="Assam"/>
    <x v="2"/>
    <x v="0"/>
    <x v="6"/>
    <n v="1"/>
    <n v="3935.09"/>
    <n v="0.2"/>
    <n v="3148.07"/>
    <n v="3219.49"/>
    <n v="-71.42"/>
    <s v="Credit Card"/>
    <x v="0"/>
    <n v="-2.26869161105058E-2"/>
    <x v="21"/>
    <s v="Loss"/>
  </r>
  <r>
    <s v="ORD-102705"/>
    <x v="643"/>
    <s v="CUST-1079"/>
    <x v="0"/>
    <x v="0"/>
    <s v="Karnataka"/>
    <x v="1"/>
    <x v="2"/>
    <x v="10"/>
    <n v="1"/>
    <n v="15059.47"/>
    <n v="0.1"/>
    <n v="13553.52"/>
    <n v="8696.33"/>
    <n v="4857.1899999999996"/>
    <s v="Net Banking"/>
    <x v="0"/>
    <n v="0.35837110949775403"/>
    <x v="31"/>
    <s v="Profit"/>
  </r>
  <r>
    <s v="ORD-102706"/>
    <x v="642"/>
    <s v="CUST-2437"/>
    <x v="0"/>
    <x v="3"/>
    <s v="Rajasthan"/>
    <x v="1"/>
    <x v="2"/>
    <x v="16"/>
    <n v="2"/>
    <n v="13796.86"/>
    <n v="0.2"/>
    <n v="22074.98"/>
    <n v="16142.96"/>
    <n v="5932.02"/>
    <s v="Cash"/>
    <x v="0"/>
    <n v="0.26872142126516085"/>
    <x v="21"/>
    <s v="Profit"/>
  </r>
  <r>
    <s v="ORD-102707"/>
    <x v="828"/>
    <s v="CUST-3163"/>
    <x v="0"/>
    <x v="4"/>
    <s v="Punjab"/>
    <x v="0"/>
    <x v="2"/>
    <x v="9"/>
    <n v="1"/>
    <n v="3619.11"/>
    <n v="0.05"/>
    <n v="3438.15"/>
    <n v="2571.73"/>
    <n v="866.42"/>
    <s v="Debit Card"/>
    <x v="0"/>
    <n v="0.25200180329537686"/>
    <x v="21"/>
    <s v="Profit"/>
  </r>
  <r>
    <s v="ORD-102708"/>
    <x v="874"/>
    <s v="CUST-2908"/>
    <x v="0"/>
    <x v="3"/>
    <s v="Madhya Pradesh"/>
    <x v="1"/>
    <x v="1"/>
    <x v="13"/>
    <n v="3"/>
    <n v="71.87"/>
    <n v="0.1"/>
    <n v="194.05"/>
    <n v="163.37"/>
    <n v="30.68"/>
    <s v="Cash"/>
    <x v="0"/>
    <n v="0.15810358155114659"/>
    <x v="12"/>
    <s v="Profit"/>
  </r>
  <r>
    <s v="ORD-102709"/>
    <x v="613"/>
    <s v="CUST-2522"/>
    <x v="2"/>
    <x v="3"/>
    <s v="Rajasthan"/>
    <x v="1"/>
    <x v="2"/>
    <x v="9"/>
    <n v="2"/>
    <n v="8333.4599999999991"/>
    <n v="0.2"/>
    <n v="13333.54"/>
    <n v="11264.94"/>
    <n v="2068.6"/>
    <s v="Debit Card"/>
    <x v="2"/>
    <n v="0.15514259528977301"/>
    <x v="6"/>
    <s v="Profit"/>
  </r>
  <r>
    <s v="ORD-102710"/>
    <x v="816"/>
    <s v="CUST-1632"/>
    <x v="0"/>
    <x v="0"/>
    <s v="Andhra Pradesh"/>
    <x v="0"/>
    <x v="2"/>
    <x v="12"/>
    <n v="3"/>
    <n v="11500.27"/>
    <n v="0.1"/>
    <n v="31050.73"/>
    <n v="24523.74"/>
    <n v="6526.99"/>
    <s v="Net Banking"/>
    <x v="0"/>
    <n v="0.21020407571738248"/>
    <x v="5"/>
    <s v="Profit"/>
  </r>
  <r>
    <s v="ORD-102711"/>
    <x v="790"/>
    <s v="CUST-2942"/>
    <x v="0"/>
    <x v="1"/>
    <s v="Gujarat"/>
    <x v="2"/>
    <x v="2"/>
    <x v="15"/>
    <n v="3"/>
    <n v="6891.28"/>
    <n v="0.15"/>
    <n v="17572.759999999998"/>
    <n v="11129.36"/>
    <n v="6443.4"/>
    <s v="Debit Card"/>
    <x v="0"/>
    <n v="0.36666977754205943"/>
    <x v="7"/>
    <s v="Profit"/>
  </r>
  <r>
    <s v="ORD-102712"/>
    <x v="98"/>
    <s v="CUST-2817"/>
    <x v="0"/>
    <x v="2"/>
    <s v="Assam"/>
    <x v="0"/>
    <x v="2"/>
    <x v="9"/>
    <n v="5"/>
    <n v="8272.2099999999991"/>
    <n v="0.1"/>
    <n v="37224.94"/>
    <n v="22151.37"/>
    <n v="15073.57"/>
    <s v="Debit Card"/>
    <x v="0"/>
    <n v="0.40493201600862216"/>
    <x v="3"/>
    <s v="Profit"/>
  </r>
  <r>
    <s v="ORD-102713"/>
    <x v="844"/>
    <s v="CUST-1878"/>
    <x v="0"/>
    <x v="4"/>
    <s v="Punjab"/>
    <x v="0"/>
    <x v="0"/>
    <x v="0"/>
    <n v="1"/>
    <n v="90180.33"/>
    <n v="0.1"/>
    <n v="81162.3"/>
    <n v="72530.16"/>
    <n v="8632.14"/>
    <s v="Cash"/>
    <x v="0"/>
    <n v="0.10635652267124021"/>
    <x v="29"/>
    <s v="Profit"/>
  </r>
  <r>
    <s v="ORD-102714"/>
    <x v="496"/>
    <s v="CUST-1871"/>
    <x v="0"/>
    <x v="3"/>
    <s v="Uttar Pradesh"/>
    <x v="0"/>
    <x v="1"/>
    <x v="13"/>
    <n v="1"/>
    <n v="196.54"/>
    <n v="0"/>
    <n v="196.54"/>
    <n v="154.08000000000001"/>
    <n v="42.46"/>
    <s v="Credit Card"/>
    <x v="0"/>
    <n v="0.21603744784776638"/>
    <x v="20"/>
    <s v="Profit"/>
  </r>
  <r>
    <s v="ORD-102715"/>
    <x v="495"/>
    <s v="CUST-2364"/>
    <x v="0"/>
    <x v="1"/>
    <s v="Rajasthan"/>
    <x v="1"/>
    <x v="0"/>
    <x v="0"/>
    <n v="5"/>
    <n v="67139.69"/>
    <n v="0.15"/>
    <n v="285343.68"/>
    <n v="241084.27"/>
    <n v="44259.41"/>
    <s v="Cash"/>
    <x v="0"/>
    <n v="0.15510913015490654"/>
    <x v="29"/>
    <s v="Profit"/>
  </r>
  <r>
    <s v="ORD-102716"/>
    <x v="803"/>
    <s v="CUST-2834"/>
    <x v="0"/>
    <x v="3"/>
    <s v="Rajasthan"/>
    <x v="2"/>
    <x v="0"/>
    <x v="11"/>
    <n v="5"/>
    <n v="2503.91"/>
    <n v="0"/>
    <n v="12519.55"/>
    <n v="9865.16"/>
    <n v="2654.39"/>
    <s v="Cash"/>
    <x v="0"/>
    <n v="0.21201960134349876"/>
    <x v="14"/>
    <s v="Profit"/>
  </r>
  <r>
    <s v="ORD-102717"/>
    <x v="757"/>
    <s v="CUST-2824"/>
    <x v="0"/>
    <x v="3"/>
    <s v="Rajasthan"/>
    <x v="2"/>
    <x v="0"/>
    <x v="8"/>
    <n v="2"/>
    <n v="24017.95"/>
    <n v="0"/>
    <n v="48035.9"/>
    <n v="36212.370000000003"/>
    <n v="11823.53"/>
    <s v="Cash"/>
    <x v="1"/>
    <n v="0.24613944986978489"/>
    <x v="28"/>
    <s v="Profit"/>
  </r>
  <r>
    <s v="ORD-102718"/>
    <x v="914"/>
    <s v="CUST-2647"/>
    <x v="1"/>
    <x v="2"/>
    <s v="Bihar"/>
    <x v="1"/>
    <x v="2"/>
    <x v="16"/>
    <n v="5"/>
    <n v="7847.39"/>
    <n v="0.05"/>
    <n v="37275.1"/>
    <n v="27102.84"/>
    <n v="10172.26"/>
    <s v="Net Banking"/>
    <x v="0"/>
    <n v="0.27289692046433145"/>
    <x v="2"/>
    <s v="Profit"/>
  </r>
  <r>
    <s v="ORD-102719"/>
    <x v="577"/>
    <s v="CUST-2588"/>
    <x v="0"/>
    <x v="0"/>
    <s v="Andhra Pradesh"/>
    <x v="0"/>
    <x v="0"/>
    <x v="11"/>
    <n v="2"/>
    <n v="1905.18"/>
    <n v="0.1"/>
    <n v="3429.32"/>
    <n v="2938.7"/>
    <n v="490.62"/>
    <s v="Net Banking"/>
    <x v="0"/>
    <n v="0.14306626386572263"/>
    <x v="15"/>
    <s v="Profit"/>
  </r>
  <r>
    <s v="ORD-102720"/>
    <x v="684"/>
    <s v="CUST-3006"/>
    <x v="0"/>
    <x v="1"/>
    <s v="Maharashtra"/>
    <x v="2"/>
    <x v="0"/>
    <x v="0"/>
    <n v="6"/>
    <n v="64043.74"/>
    <n v="0.1"/>
    <n v="345836.2"/>
    <n v="277294.76"/>
    <n v="68541.440000000002"/>
    <s v="Cash"/>
    <x v="0"/>
    <n v="0.19819047283077942"/>
    <x v="3"/>
    <s v="Profit"/>
  </r>
  <r>
    <s v="ORD-102721"/>
    <x v="543"/>
    <s v="CUST-2327"/>
    <x v="0"/>
    <x v="4"/>
    <s v="Uttar Pradesh"/>
    <x v="0"/>
    <x v="0"/>
    <x v="2"/>
    <n v="8"/>
    <n v="18425.97"/>
    <n v="0.2"/>
    <n v="117926.21"/>
    <n v="106150.67"/>
    <n v="11775.54"/>
    <s v="Debit Card"/>
    <x v="0"/>
    <n v="9.9855155185602937E-2"/>
    <x v="8"/>
    <s v="Profit"/>
  </r>
  <r>
    <s v="ORD-102722"/>
    <x v="920"/>
    <s v="CUST-3421"/>
    <x v="1"/>
    <x v="2"/>
    <s v="Jharkhand"/>
    <x v="2"/>
    <x v="2"/>
    <x v="16"/>
    <n v="3"/>
    <n v="11593.36"/>
    <n v="0"/>
    <n v="34780.080000000002"/>
    <n v="25022.81"/>
    <n v="9757.27"/>
    <s v="Credit Card"/>
    <x v="0"/>
    <n v="0.28054190789670408"/>
    <x v="21"/>
    <s v="Profit"/>
  </r>
  <r>
    <s v="ORD-102723"/>
    <x v="77"/>
    <s v="CUST-2894"/>
    <x v="0"/>
    <x v="3"/>
    <s v="Madhya Pradesh"/>
    <x v="2"/>
    <x v="0"/>
    <x v="1"/>
    <n v="1"/>
    <n v="1484.58"/>
    <n v="0.1"/>
    <n v="1336.12"/>
    <n v="773.04"/>
    <n v="563.08000000000004"/>
    <s v="UPI"/>
    <x v="0"/>
    <n v="0.42142921294494512"/>
    <x v="14"/>
    <s v="Profit"/>
  </r>
  <r>
    <s v="ORD-102724"/>
    <x v="765"/>
    <s v="CUST-2810"/>
    <x v="1"/>
    <x v="2"/>
    <s v="Jharkhand"/>
    <x v="1"/>
    <x v="0"/>
    <x v="8"/>
    <n v="1"/>
    <n v="10650.63"/>
    <n v="0.15"/>
    <n v="9053.0400000000009"/>
    <n v="7999.09"/>
    <n v="1053.95"/>
    <s v="Debit Card"/>
    <x v="0"/>
    <n v="0.1164194568896194"/>
    <x v="26"/>
    <s v="Profit"/>
  </r>
  <r>
    <s v="ORD-102725"/>
    <x v="400"/>
    <s v="CUST-2801"/>
    <x v="1"/>
    <x v="3"/>
    <s v="Rajasthan"/>
    <x v="1"/>
    <x v="0"/>
    <x v="6"/>
    <n v="2"/>
    <n v="5771.32"/>
    <n v="0.15"/>
    <n v="9811.24"/>
    <n v="7908.28"/>
    <n v="1902.96"/>
    <s v="Credit Card"/>
    <x v="0"/>
    <n v="0.19395713487795632"/>
    <x v="20"/>
    <s v="Profit"/>
  </r>
  <r>
    <s v="ORD-102726"/>
    <x v="441"/>
    <s v="CUST-1664"/>
    <x v="2"/>
    <x v="2"/>
    <s v="West Bengal"/>
    <x v="0"/>
    <x v="0"/>
    <x v="0"/>
    <n v="3"/>
    <n v="90615.32"/>
    <n v="0.15"/>
    <n v="231069.07"/>
    <n v="220986.71"/>
    <n v="10082.36"/>
    <s v="Debit Card"/>
    <x v="0"/>
    <n v="4.3633533471182449E-2"/>
    <x v="16"/>
    <s v="Profit"/>
  </r>
  <r>
    <s v="ORD-102727"/>
    <x v="779"/>
    <s v="CUST-1700"/>
    <x v="1"/>
    <x v="4"/>
    <s v="Delhi"/>
    <x v="2"/>
    <x v="2"/>
    <x v="12"/>
    <n v="1"/>
    <n v="6424.72"/>
    <n v="0.15"/>
    <n v="5461.01"/>
    <n v="3874.75"/>
    <n v="1586.26"/>
    <s v="Debit Card"/>
    <x v="0"/>
    <n v="0.29047007787936663"/>
    <x v="11"/>
    <s v="Profit"/>
  </r>
  <r>
    <s v="ORD-102728"/>
    <x v="830"/>
    <s v="CUST-3267"/>
    <x v="0"/>
    <x v="1"/>
    <s v="Gujarat"/>
    <x v="0"/>
    <x v="2"/>
    <x v="9"/>
    <n v="3"/>
    <n v="6661.69"/>
    <n v="0.25"/>
    <n v="14988.8"/>
    <n v="11835.36"/>
    <n v="3153.44"/>
    <s v="UPI"/>
    <x v="0"/>
    <n v="0.21038642186165671"/>
    <x v="24"/>
    <s v="Profit"/>
  </r>
  <r>
    <s v="ORD-102729"/>
    <x v="587"/>
    <s v="CUST-2420"/>
    <x v="2"/>
    <x v="3"/>
    <s v="Chhattisgarh"/>
    <x v="0"/>
    <x v="0"/>
    <x v="0"/>
    <n v="3"/>
    <n v="75536.47"/>
    <n v="0"/>
    <n v="226609.41"/>
    <n v="174843.87"/>
    <n v="51765.54"/>
    <s v="Credit Card"/>
    <x v="0"/>
    <n v="0.22843508572746382"/>
    <x v="30"/>
    <s v="Profit"/>
  </r>
  <r>
    <s v="ORD-102730"/>
    <x v="921"/>
    <s v="CUST-1553"/>
    <x v="1"/>
    <x v="3"/>
    <s v="Chhattisgarh"/>
    <x v="0"/>
    <x v="0"/>
    <x v="1"/>
    <n v="2"/>
    <n v="2114.9499999999998"/>
    <n v="0.1"/>
    <n v="3806.91"/>
    <n v="3380.83"/>
    <n v="426.08"/>
    <s v="UPI"/>
    <x v="0"/>
    <n v="0.11192279302636521"/>
    <x v="27"/>
    <s v="Profit"/>
  </r>
  <r>
    <s v="ORD-102731"/>
    <x v="344"/>
    <s v="CUST-2648"/>
    <x v="1"/>
    <x v="0"/>
    <s v="Telangana"/>
    <x v="2"/>
    <x v="0"/>
    <x v="1"/>
    <n v="6"/>
    <n v="1602.95"/>
    <n v="0.15"/>
    <n v="8175.05"/>
    <n v="5998.36"/>
    <n v="2176.69"/>
    <s v="Credit Card"/>
    <x v="0"/>
    <n v="0.26626014519788871"/>
    <x v="21"/>
    <s v="Profit"/>
  </r>
  <r>
    <s v="ORD-102732"/>
    <x v="678"/>
    <s v="CUST-3397"/>
    <x v="2"/>
    <x v="4"/>
    <s v="Punjab"/>
    <x v="0"/>
    <x v="0"/>
    <x v="0"/>
    <n v="5"/>
    <n v="48930.65"/>
    <n v="0.05"/>
    <n v="232420.59"/>
    <n v="156749.10999999999"/>
    <n v="75671.48"/>
    <s v="UPI"/>
    <x v="0"/>
    <n v="0.32557993248360656"/>
    <x v="0"/>
    <s v="Profit"/>
  </r>
  <r>
    <s v="ORD-102733"/>
    <x v="4"/>
    <s v="CUST-1074"/>
    <x v="0"/>
    <x v="1"/>
    <s v="Gujarat"/>
    <x v="0"/>
    <x v="0"/>
    <x v="1"/>
    <n v="1"/>
    <n v="1531"/>
    <n v="0.1"/>
    <n v="1377.9"/>
    <n v="925.26"/>
    <n v="452.64"/>
    <s v="Credit Card"/>
    <x v="0"/>
    <n v="0.32849989113868927"/>
    <x v="0"/>
    <s v="Profit"/>
  </r>
  <r>
    <s v="ORD-102734"/>
    <x v="922"/>
    <s v="CUST-2901"/>
    <x v="0"/>
    <x v="4"/>
    <s v="Delhi"/>
    <x v="2"/>
    <x v="0"/>
    <x v="0"/>
    <n v="2"/>
    <n v="76557.929999999993"/>
    <n v="0.2"/>
    <n v="122492.69"/>
    <n v="121212.23"/>
    <n v="1280.46"/>
    <s v="Cash"/>
    <x v="0"/>
    <n v="1.0453358482044929E-2"/>
    <x v="31"/>
    <s v="Profit"/>
  </r>
  <r>
    <s v="ORD-102735"/>
    <x v="49"/>
    <s v="CUST-1367"/>
    <x v="2"/>
    <x v="1"/>
    <s v="Gujarat"/>
    <x v="2"/>
    <x v="1"/>
    <x v="14"/>
    <n v="4"/>
    <n v="357.79"/>
    <n v="0.05"/>
    <n v="1359.6"/>
    <n v="1150.1099999999999"/>
    <n v="209.49"/>
    <s v="Cash"/>
    <x v="0"/>
    <n v="0.15408208296557813"/>
    <x v="26"/>
    <s v="Profit"/>
  </r>
  <r>
    <s v="ORD-102736"/>
    <x v="242"/>
    <s v="CUST-1253"/>
    <x v="1"/>
    <x v="1"/>
    <s v="Gujarat"/>
    <x v="0"/>
    <x v="0"/>
    <x v="8"/>
    <n v="1"/>
    <n v="20789.849999999999"/>
    <n v="0.05"/>
    <n v="19750.36"/>
    <n v="15848.08"/>
    <n v="3902.28"/>
    <s v="UPI"/>
    <x v="0"/>
    <n v="0.1975801960065538"/>
    <x v="27"/>
    <s v="Profit"/>
  </r>
  <r>
    <s v="ORD-102737"/>
    <x v="464"/>
    <s v="CUST-1894"/>
    <x v="0"/>
    <x v="3"/>
    <s v="Rajasthan"/>
    <x v="0"/>
    <x v="2"/>
    <x v="16"/>
    <n v="4"/>
    <n v="6095.19"/>
    <n v="0.05"/>
    <n v="23161.72"/>
    <n v="14779.28"/>
    <n v="8382.44"/>
    <s v="Net Banking"/>
    <x v="0"/>
    <n v="0.36190921917715957"/>
    <x v="19"/>
    <s v="Profit"/>
  </r>
  <r>
    <s v="ORD-102738"/>
    <x v="559"/>
    <s v="CUST-2293"/>
    <x v="1"/>
    <x v="2"/>
    <s v="West Bengal"/>
    <x v="0"/>
    <x v="0"/>
    <x v="8"/>
    <n v="4"/>
    <n v="21213.49"/>
    <n v="0.05"/>
    <n v="80611.259999999995"/>
    <n v="50793.95"/>
    <n v="29817.31"/>
    <s v="Net Banking"/>
    <x v="0"/>
    <n v="0.36989013693620476"/>
    <x v="22"/>
    <s v="Profit"/>
  </r>
  <r>
    <s v="ORD-102739"/>
    <x v="413"/>
    <s v="CUST-1883"/>
    <x v="0"/>
    <x v="3"/>
    <s v="Chhattisgarh"/>
    <x v="2"/>
    <x v="0"/>
    <x v="8"/>
    <n v="2"/>
    <n v="23492.01"/>
    <n v="0.1"/>
    <n v="42285.62"/>
    <n v="28688.05"/>
    <n v="13597.57"/>
    <s v="Cash"/>
    <x v="0"/>
    <n v="0.32156487240816145"/>
    <x v="21"/>
    <s v="Profit"/>
  </r>
  <r>
    <s v="ORD-102740"/>
    <x v="231"/>
    <s v="CUST-2542"/>
    <x v="0"/>
    <x v="0"/>
    <s v="Andhra Pradesh"/>
    <x v="2"/>
    <x v="2"/>
    <x v="9"/>
    <n v="8"/>
    <n v="10232.86"/>
    <n v="0.15"/>
    <n v="69583.45"/>
    <n v="53100.81"/>
    <n v="16482.64"/>
    <s v="Net Banking"/>
    <x v="0"/>
    <n v="0.23687586631591276"/>
    <x v="16"/>
    <s v="Profit"/>
  </r>
  <r>
    <s v="ORD-102741"/>
    <x v="819"/>
    <s v="CUST-2786"/>
    <x v="0"/>
    <x v="3"/>
    <s v="Madhya Pradesh"/>
    <x v="0"/>
    <x v="0"/>
    <x v="2"/>
    <n v="3"/>
    <n v="24833.279999999999"/>
    <n v="0"/>
    <n v="74499.839999999997"/>
    <n v="50732.71"/>
    <n v="23767.13"/>
    <s v="Cash"/>
    <x v="0"/>
    <n v="0.31902256434376236"/>
    <x v="7"/>
    <s v="Profit"/>
  </r>
  <r>
    <s v="ORD-102742"/>
    <x v="94"/>
    <s v="CUST-2726"/>
    <x v="0"/>
    <x v="4"/>
    <s v="Uttar Pradesh"/>
    <x v="0"/>
    <x v="1"/>
    <x v="13"/>
    <n v="1"/>
    <n v="106.42"/>
    <n v="0.1"/>
    <n v="95.78"/>
    <n v="77.290000000000006"/>
    <n v="18.489999999999998"/>
    <s v="Cash"/>
    <x v="0"/>
    <n v="0.19304656504489454"/>
    <x v="24"/>
    <s v="Profit"/>
  </r>
  <r>
    <s v="ORD-102743"/>
    <x v="581"/>
    <s v="CUST-1451"/>
    <x v="1"/>
    <x v="2"/>
    <s v="Odisha"/>
    <x v="2"/>
    <x v="0"/>
    <x v="0"/>
    <n v="5"/>
    <n v="89846.46"/>
    <n v="0.15"/>
    <n v="381847.46"/>
    <n v="312093.84999999998"/>
    <n v="69753.61"/>
    <s v="Credit Card"/>
    <x v="0"/>
    <n v="0.18267401857275678"/>
    <x v="28"/>
    <s v="Profit"/>
  </r>
  <r>
    <s v="ORD-102744"/>
    <x v="787"/>
    <s v="CUST-2839"/>
    <x v="1"/>
    <x v="3"/>
    <s v="Uttar Pradesh"/>
    <x v="2"/>
    <x v="1"/>
    <x v="3"/>
    <n v="1"/>
    <n v="101.98"/>
    <n v="0.1"/>
    <n v="91.78"/>
    <n v="71.88"/>
    <n v="19.899999999999999"/>
    <s v="Debit Card"/>
    <x v="0"/>
    <n v="0.21682283721943776"/>
    <x v="22"/>
    <s v="Profit"/>
  </r>
  <r>
    <s v="ORD-102745"/>
    <x v="73"/>
    <s v="CUST-3444"/>
    <x v="2"/>
    <x v="1"/>
    <s v="Gujarat"/>
    <x v="2"/>
    <x v="2"/>
    <x v="16"/>
    <n v="10"/>
    <n v="4022.94"/>
    <n v="0.1"/>
    <n v="36206.46"/>
    <n v="31264.57"/>
    <n v="4941.8900000000003"/>
    <s v="Debit Card"/>
    <x v="0"/>
    <n v="0.13649194094092604"/>
    <x v="12"/>
    <s v="Profit"/>
  </r>
  <r>
    <s v="ORD-102746"/>
    <x v="685"/>
    <s v="CUST-1489"/>
    <x v="0"/>
    <x v="2"/>
    <s v="Bihar"/>
    <x v="2"/>
    <x v="2"/>
    <x v="9"/>
    <n v="3"/>
    <n v="11871.75"/>
    <n v="0.15"/>
    <n v="30272.959999999999"/>
    <n v="21333.64"/>
    <n v="8939.32"/>
    <s v="Credit Card"/>
    <x v="2"/>
    <n v="0.29529058275107556"/>
    <x v="5"/>
    <s v="Profit"/>
  </r>
  <r>
    <s v="ORD-102747"/>
    <x v="728"/>
    <s v="CUST-2920"/>
    <x v="0"/>
    <x v="2"/>
    <s v="Odisha"/>
    <x v="2"/>
    <x v="1"/>
    <x v="4"/>
    <n v="10"/>
    <n v="85.88"/>
    <n v="0.2"/>
    <n v="687.04"/>
    <n v="522.94000000000005"/>
    <n v="164.1"/>
    <s v="Credit Card"/>
    <x v="0"/>
    <n v="0.23885072193758733"/>
    <x v="30"/>
    <s v="Profit"/>
  </r>
  <r>
    <s v="ORD-102748"/>
    <x v="200"/>
    <s v="CUST-1280"/>
    <x v="0"/>
    <x v="1"/>
    <s v="Gujarat"/>
    <x v="2"/>
    <x v="2"/>
    <x v="15"/>
    <n v="4"/>
    <n v="6486.24"/>
    <n v="0.15"/>
    <n v="22053.22"/>
    <n v="14525.44"/>
    <n v="7527.78"/>
    <s v="UPI"/>
    <x v="0"/>
    <n v="0.34134607100459702"/>
    <x v="7"/>
    <s v="Profit"/>
  </r>
  <r>
    <s v="ORD-102749"/>
    <x v="614"/>
    <s v="CUST-2162"/>
    <x v="0"/>
    <x v="1"/>
    <s v="Goa"/>
    <x v="1"/>
    <x v="2"/>
    <x v="12"/>
    <n v="1"/>
    <n v="9693.9599999999991"/>
    <m/>
    <n v="8724.56"/>
    <n v="7101.49"/>
    <n v="1623.07"/>
    <s v="Debit Card"/>
    <x v="0"/>
    <n v="0.18603459658710583"/>
    <x v="3"/>
    <s v="Profit"/>
  </r>
  <r>
    <s v="ORD-102750"/>
    <x v="325"/>
    <s v="CUST-2108"/>
    <x v="1"/>
    <x v="3"/>
    <s v="Madhya Pradesh"/>
    <x v="1"/>
    <x v="1"/>
    <x v="4"/>
    <n v="3"/>
    <n v="60.68"/>
    <n v="0.05"/>
    <n v="172.94"/>
    <n v="134.94"/>
    <n v="38"/>
    <s v="UPI"/>
    <x v="0"/>
    <n v="0.21972938591418989"/>
    <x v="20"/>
    <s v="Profit"/>
  </r>
  <r>
    <s v="ORD-102751"/>
    <x v="329"/>
    <s v="CUST-2988"/>
    <x v="0"/>
    <x v="3"/>
    <s v="Madhya Pradesh"/>
    <x v="2"/>
    <x v="2"/>
    <x v="10"/>
    <n v="1"/>
    <n v="12266.03"/>
    <n v="0.05"/>
    <n v="11652.73"/>
    <n v="6727.09"/>
    <n v="4925.6400000000003"/>
    <s v="Net Banking"/>
    <x v="0"/>
    <n v="0.42270266280948759"/>
    <x v="31"/>
    <s v="Profit"/>
  </r>
  <r>
    <s v="ORD-102752"/>
    <x v="788"/>
    <s v="CUST-2702"/>
    <x v="0"/>
    <x v="2"/>
    <s v="West Bengal"/>
    <x v="0"/>
    <x v="0"/>
    <x v="11"/>
    <n v="2"/>
    <n v="583.45000000000005"/>
    <n v="0.05"/>
    <n v="1108.56"/>
    <n v="944.18"/>
    <n v="164.38"/>
    <s v="Debit Card"/>
    <x v="0"/>
    <n v="0.1482824565201703"/>
    <x v="2"/>
    <s v="Profit"/>
  </r>
  <r>
    <s v="ORD-102753"/>
    <x v="736"/>
    <s v="CUST-1350"/>
    <x v="1"/>
    <x v="2"/>
    <s v="Assam"/>
    <x v="0"/>
    <x v="0"/>
    <x v="6"/>
    <n v="3"/>
    <n v="1777.29"/>
    <n v="0.25"/>
    <n v="3998.9"/>
    <n v="3012.54"/>
    <n v="986.36"/>
    <s v="Net Banking"/>
    <x v="0"/>
    <n v="0.24665783090349847"/>
    <x v="11"/>
    <s v="Profit"/>
  </r>
  <r>
    <s v="ORD-102754"/>
    <x v="239"/>
    <s v="CUST-2443"/>
    <x v="1"/>
    <x v="3"/>
    <s v="Madhya Pradesh"/>
    <x v="0"/>
    <x v="2"/>
    <x v="16"/>
    <n v="3"/>
    <n v="10751.1"/>
    <n v="0.2"/>
    <n v="25802.639999999999"/>
    <n v="25764.1"/>
    <n v="38.54"/>
    <s v="Cash"/>
    <x v="0"/>
    <n v="1.4936456114568121E-3"/>
    <x v="13"/>
    <s v="Profit"/>
  </r>
  <r>
    <s v="ORD-102755"/>
    <x v="778"/>
    <s v="CUST-2187"/>
    <x v="0"/>
    <x v="2"/>
    <s v="Bihar"/>
    <x v="2"/>
    <x v="1"/>
    <x v="13"/>
    <n v="1"/>
    <n v="169.72"/>
    <n v="0.05"/>
    <n v="161.22999999999999"/>
    <n v="129.18"/>
    <n v="32.049999999999997"/>
    <s v="Credit Card"/>
    <x v="2"/>
    <n v="0.1987843453451591"/>
    <x v="20"/>
    <s v="Profit"/>
  </r>
  <r>
    <s v="ORD-102756"/>
    <x v="41"/>
    <s v="CUST-1596"/>
    <x v="1"/>
    <x v="2"/>
    <s v="Bihar"/>
    <x v="0"/>
    <x v="2"/>
    <x v="15"/>
    <n v="2"/>
    <n v="6474.86"/>
    <n v="0.15"/>
    <n v="11007.26"/>
    <n v="9804.64"/>
    <n v="1202.6199999999999"/>
    <s v="Credit Card"/>
    <x v="0"/>
    <n v="0.10925698130143195"/>
    <x v="16"/>
    <s v="Profit"/>
  </r>
  <r>
    <s v="ORD-102757"/>
    <x v="860"/>
    <s v="CUST-1766"/>
    <x v="0"/>
    <x v="4"/>
    <s v="Punjab"/>
    <x v="0"/>
    <x v="2"/>
    <x v="15"/>
    <n v="4"/>
    <n v="22912.23"/>
    <n v="0"/>
    <n v="91648.92"/>
    <n v="59716.98"/>
    <n v="31931.94"/>
    <s v="Cash"/>
    <x v="0"/>
    <n v="0.34841588967987835"/>
    <x v="21"/>
    <s v="Profit"/>
  </r>
  <r>
    <s v="ORD-102758"/>
    <x v="396"/>
    <s v="CUST-3116"/>
    <x v="2"/>
    <x v="2"/>
    <s v="Bihar"/>
    <x v="0"/>
    <x v="1"/>
    <x v="3"/>
    <n v="3"/>
    <n v="239.03"/>
    <n v="0.2"/>
    <n v="573.66999999999996"/>
    <n v="457.47"/>
    <n v="116.2"/>
    <s v="Net Banking"/>
    <x v="0"/>
    <n v="0.20255547614482194"/>
    <x v="6"/>
    <s v="Profit"/>
  </r>
  <r>
    <s v="ORD-102759"/>
    <x v="620"/>
    <s v="CUST-1770"/>
    <x v="0"/>
    <x v="1"/>
    <s v="Rajasthan"/>
    <x v="0"/>
    <x v="1"/>
    <x v="14"/>
    <n v="2"/>
    <n v="206.32"/>
    <n v="0.05"/>
    <n v="392.01"/>
    <n v="337.88"/>
    <n v="54.13"/>
    <s v="Cash"/>
    <x v="0"/>
    <n v="0.13808321216295505"/>
    <x v="21"/>
    <s v="Profit"/>
  </r>
  <r>
    <s v="ORD-102760"/>
    <x v="656"/>
    <s v="CUST-3287"/>
    <x v="0"/>
    <x v="4"/>
    <s v="Himachal Pradesh"/>
    <x v="2"/>
    <x v="1"/>
    <x v="5"/>
    <n v="1"/>
    <n v="224.1"/>
    <n v="0.2"/>
    <n v="179.28"/>
    <n v="177.29"/>
    <n v="1.99"/>
    <s v="Cash"/>
    <x v="0"/>
    <n v="1.1099955377063811E-2"/>
    <x v="18"/>
    <s v="Profit"/>
  </r>
  <r>
    <s v="ORD-102761"/>
    <x v="578"/>
    <s v="CUST-3159"/>
    <x v="0"/>
    <x v="3"/>
    <s v="Rajasthan"/>
    <x v="2"/>
    <x v="2"/>
    <x v="15"/>
    <n v="3"/>
    <n v="12097.2"/>
    <n v="0.1"/>
    <n v="32662.44"/>
    <n v="22497.3"/>
    <n v="10165.14"/>
    <s v="UPI"/>
    <x v="0"/>
    <n v="0.31121802290337158"/>
    <x v="6"/>
    <s v="Profit"/>
  </r>
  <r>
    <s v="ORD-102762"/>
    <x v="615"/>
    <s v="CUST-1667"/>
    <x v="2"/>
    <x v="3"/>
    <s v="Madhya Pradesh"/>
    <x v="2"/>
    <x v="0"/>
    <x v="6"/>
    <n v="1"/>
    <n v="4338.43"/>
    <n v="0.05"/>
    <n v="4121.51"/>
    <n v="2786.61"/>
    <n v="1334.9"/>
    <s v="Debit Card"/>
    <x v="0"/>
    <n v="0.32388614852323544"/>
    <x v="0"/>
    <s v="Profit"/>
  </r>
  <r>
    <s v="ORD-102763"/>
    <x v="79"/>
    <s v="CUST-1686"/>
    <x v="1"/>
    <x v="1"/>
    <s v="Gujarat"/>
    <x v="2"/>
    <x v="2"/>
    <x v="9"/>
    <n v="1"/>
    <n v="5014.75"/>
    <n v="0.05"/>
    <n v="4764.01"/>
    <n v="2991.91"/>
    <n v="1772.1"/>
    <s v="UPI"/>
    <x v="0"/>
    <n v="0.37197654916761297"/>
    <x v="25"/>
    <s v="Profit"/>
  </r>
  <r>
    <s v="ORD-102764"/>
    <x v="260"/>
    <s v="CUST-2565"/>
    <x v="0"/>
    <x v="2"/>
    <s v="Assam"/>
    <x v="1"/>
    <x v="0"/>
    <x v="8"/>
    <n v="1"/>
    <n v="25214.39"/>
    <n v="0.05"/>
    <n v="23953.67"/>
    <n v="16911.23"/>
    <n v="7042.44"/>
    <s v="Cash"/>
    <x v="0"/>
    <n v="0.29400254741757736"/>
    <x v="19"/>
    <s v="Profit"/>
  </r>
  <r>
    <s v="ORD-102765"/>
    <x v="56"/>
    <s v="CUST-1108"/>
    <x v="0"/>
    <x v="2"/>
    <s v="Bihar"/>
    <x v="0"/>
    <x v="0"/>
    <x v="8"/>
    <n v="8"/>
    <n v="10062.799999999999"/>
    <n v="0.15"/>
    <n v="68427.039999999994"/>
    <n v="59398.3"/>
    <n v="9028.74"/>
    <s v="UPI"/>
    <x v="2"/>
    <n v="0.13194696131821573"/>
    <x v="9"/>
    <s v="Profit"/>
  </r>
  <r>
    <s v="ORD-102766"/>
    <x v="923"/>
    <s v="CUST-1912"/>
    <x v="1"/>
    <x v="2"/>
    <s v="Jharkhand"/>
    <x v="0"/>
    <x v="0"/>
    <x v="8"/>
    <n v="2"/>
    <n v="8241.85"/>
    <n v="0.1"/>
    <n v="14835.33"/>
    <n v="11645.44"/>
    <n v="3189.89"/>
    <s v="UPI"/>
    <x v="0"/>
    <n v="0.21501982092747515"/>
    <x v="23"/>
    <s v="Profit"/>
  </r>
  <r>
    <s v="ORD-102767"/>
    <x v="40"/>
    <s v="CUST-3464"/>
    <x v="0"/>
    <x v="1"/>
    <s v="Madhya Pradesh"/>
    <x v="0"/>
    <x v="2"/>
    <x v="9"/>
    <n v="2"/>
    <n v="6425.14"/>
    <n v="0.2"/>
    <n v="10280.219999999999"/>
    <n v="7398.43"/>
    <n v="2881.79"/>
    <s v="Credit Card"/>
    <x v="0"/>
    <n v="0.28032376739019205"/>
    <x v="25"/>
    <s v="Profit"/>
  </r>
  <r>
    <s v="ORD-102768"/>
    <x v="257"/>
    <s v="CUST-1259"/>
    <x v="1"/>
    <x v="3"/>
    <s v="Chhattisgarh"/>
    <x v="1"/>
    <x v="0"/>
    <x v="6"/>
    <n v="1"/>
    <n v="5367.69"/>
    <n v="0"/>
    <n v="5367.69"/>
    <n v="3668.77"/>
    <n v="1698.92"/>
    <s v="UPI"/>
    <x v="0"/>
    <n v="0.31650859121894154"/>
    <x v="28"/>
    <s v="Profit"/>
  </r>
  <r>
    <s v="ORD-102769"/>
    <x v="31"/>
    <s v="CUST-3484"/>
    <x v="0"/>
    <x v="2"/>
    <m/>
    <x v="0"/>
    <x v="0"/>
    <x v="11"/>
    <n v="2"/>
    <n v="1063.8699999999999"/>
    <n v="0.1"/>
    <n v="1914.97"/>
    <n v="1503.67"/>
    <n v="411.3"/>
    <s v="Credit Card"/>
    <x v="0"/>
    <n v="0.21478143260729934"/>
    <x v="22"/>
    <s v="Profit"/>
  </r>
  <r>
    <s v="ORD-102770"/>
    <x v="177"/>
    <s v="CUST-1367"/>
    <x v="2"/>
    <x v="0"/>
    <s v="Kerala"/>
    <x v="0"/>
    <x v="0"/>
    <x v="2"/>
    <n v="3"/>
    <n v="23142.39"/>
    <n v="0.1"/>
    <n v="62484.45"/>
    <n v="54350.45"/>
    <n v="8134"/>
    <s v="Debit Card"/>
    <x v="0"/>
    <n v="0.13017638788530586"/>
    <x v="26"/>
    <s v="Profit"/>
  </r>
  <r>
    <s v="ORD-102771"/>
    <x v="80"/>
    <s v="CUST-3447"/>
    <x v="0"/>
    <x v="3"/>
    <s v="Madhya Pradesh"/>
    <x v="0"/>
    <x v="2"/>
    <x v="9"/>
    <n v="1"/>
    <n v="3286.72"/>
    <n v="0"/>
    <n v="3286.72"/>
    <n v="2292.31"/>
    <n v="994.41"/>
    <s v="Credit Card"/>
    <x v="0"/>
    <n v="0.30255391393243114"/>
    <x v="19"/>
    <s v="Profit"/>
  </r>
  <r>
    <s v="ORD-102772"/>
    <x v="491"/>
    <s v="CUST-3335"/>
    <x v="2"/>
    <x v="1"/>
    <s v="Madhya Pradesh"/>
    <x v="2"/>
    <x v="1"/>
    <x v="7"/>
    <n v="6"/>
    <n v="137.58000000000001"/>
    <n v="0.1"/>
    <n v="742.93"/>
    <n v="444.11"/>
    <n v="298.82"/>
    <s v="Cash"/>
    <x v="0"/>
    <n v="0.40221824397991734"/>
    <x v="6"/>
    <s v="Profit"/>
  </r>
  <r>
    <s v="ORD-102773"/>
    <x v="140"/>
    <s v="CUST-3458"/>
    <x v="2"/>
    <x v="2"/>
    <s v="Odisha"/>
    <x v="0"/>
    <x v="0"/>
    <x v="8"/>
    <n v="1"/>
    <n v="16806.509999999998"/>
    <n v="0"/>
    <n v="16806.509999999998"/>
    <n v="10769.44"/>
    <n v="6037.07"/>
    <s v="Debit Card"/>
    <x v="2"/>
    <n v="0.35921021080521776"/>
    <x v="16"/>
    <s v="Profit"/>
  </r>
  <r>
    <s v="ORD-102774"/>
    <x v="920"/>
    <s v="CUST-2041"/>
    <x v="0"/>
    <x v="1"/>
    <s v="Maharashtra"/>
    <x v="2"/>
    <x v="0"/>
    <x v="6"/>
    <n v="1"/>
    <n v="5667.16"/>
    <n v="0.1"/>
    <n v="5100.4399999999996"/>
    <n v="3423.57"/>
    <n v="1676.87"/>
    <s v="Net Banking"/>
    <x v="0"/>
    <n v="0.32876967477315683"/>
    <x v="21"/>
    <s v="Profit"/>
  </r>
  <r>
    <s v="ORD-102775"/>
    <x v="539"/>
    <s v="CUST-2801"/>
    <x v="2"/>
    <x v="4"/>
    <s v="Delhi"/>
    <x v="0"/>
    <x v="1"/>
    <x v="4"/>
    <n v="3"/>
    <n v="191.06"/>
    <n v="0.05"/>
    <n v="544.52"/>
    <n v="356.3"/>
    <n v="188.22"/>
    <s v="Debit Card"/>
    <x v="0"/>
    <n v="0.3456622346286638"/>
    <x v="26"/>
    <s v="Profit"/>
  </r>
  <r>
    <s v="ORD-102776"/>
    <x v="66"/>
    <s v="CUST-1203"/>
    <x v="1"/>
    <x v="4"/>
    <s v="Delhi"/>
    <x v="2"/>
    <x v="0"/>
    <x v="0"/>
    <n v="4"/>
    <n v="44568.160000000003"/>
    <n v="0"/>
    <n v="178272.64000000001"/>
    <n v="123697.29"/>
    <n v="54575.35"/>
    <s v="Cash"/>
    <x v="0"/>
    <n v="0.30613418862255026"/>
    <x v="10"/>
    <s v="Profit"/>
  </r>
  <r>
    <s v="ORD-102777"/>
    <x v="686"/>
    <s v="CUST-2412"/>
    <x v="2"/>
    <x v="4"/>
    <s v="Delhi"/>
    <x v="0"/>
    <x v="2"/>
    <x v="12"/>
    <n v="1"/>
    <n v="9397.75"/>
    <n v="0"/>
    <n v="9397.75"/>
    <n v="5376.55"/>
    <n v="4021.2"/>
    <s v="UPI"/>
    <x v="0"/>
    <n v="0.42788965443856242"/>
    <x v="10"/>
    <s v="Profit"/>
  </r>
  <r>
    <s v="ORD-102778"/>
    <x v="614"/>
    <s v="CUST-3096"/>
    <x v="2"/>
    <x v="1"/>
    <s v="Rajasthan"/>
    <x v="0"/>
    <x v="2"/>
    <x v="10"/>
    <n v="2"/>
    <n v="15849.74"/>
    <n v="0"/>
    <n v="31699.48"/>
    <n v="17739.43"/>
    <n v="13960.05"/>
    <s v="Cash"/>
    <x v="0"/>
    <n v="0.44038735020259007"/>
    <x v="3"/>
    <s v="Profit"/>
  </r>
  <r>
    <s v="ORD-102779"/>
    <x v="382"/>
    <s v="CUST-1495"/>
    <x v="0"/>
    <x v="4"/>
    <s v="Himachal Pradesh"/>
    <x v="0"/>
    <x v="2"/>
    <x v="12"/>
    <n v="4"/>
    <n v="11619.72"/>
    <n v="0.2"/>
    <n v="37183.1"/>
    <n v="33965.089999999997"/>
    <n v="3218.01"/>
    <s v="Debit Card"/>
    <x v="0"/>
    <n v="8.6544962630872635E-2"/>
    <x v="18"/>
    <s v="Profit"/>
  </r>
  <r>
    <s v="ORD-102780"/>
    <x v="573"/>
    <s v="CUST-1102"/>
    <x v="0"/>
    <x v="4"/>
    <s v="Himachal Pradesh"/>
    <x v="0"/>
    <x v="0"/>
    <x v="0"/>
    <n v="2"/>
    <n v="38134.19"/>
    <n v="0.25"/>
    <n v="57201.29"/>
    <n v="45561.26"/>
    <n v="11640.03"/>
    <s v="Credit Card"/>
    <x v="0"/>
    <n v="0.20349243871947645"/>
    <x v="8"/>
    <s v="Profit"/>
  </r>
  <r>
    <s v="ORD-102781"/>
    <x v="650"/>
    <s v="CUST-1197"/>
    <x v="0"/>
    <x v="4"/>
    <s v="Himachal Pradesh"/>
    <x v="0"/>
    <x v="1"/>
    <x v="3"/>
    <n v="3"/>
    <n v="180.24"/>
    <n v="0.15"/>
    <n v="459.61"/>
    <n v="358.14"/>
    <n v="101.47"/>
    <s v="Debit Card"/>
    <x v="0"/>
    <n v="0.22077413459237177"/>
    <x v="27"/>
    <s v="Profit"/>
  </r>
  <r>
    <s v="ORD-102782"/>
    <x v="115"/>
    <s v="CUST-1967"/>
    <x v="1"/>
    <x v="2"/>
    <s v="Assam"/>
    <x v="0"/>
    <x v="1"/>
    <x v="14"/>
    <n v="1"/>
    <n v="447.82"/>
    <n v="0.1"/>
    <n v="403.04"/>
    <n v="330.37"/>
    <n v="72.67"/>
    <s v="Net Banking"/>
    <x v="0"/>
    <n v="0.18030468439857086"/>
    <x v="10"/>
    <s v="Profit"/>
  </r>
  <r>
    <s v="ORD-102783"/>
    <x v="638"/>
    <s v="CUST-1757"/>
    <x v="1"/>
    <x v="4"/>
    <s v="Haryana"/>
    <x v="0"/>
    <x v="2"/>
    <x v="9"/>
    <n v="1"/>
    <n v="8553.83"/>
    <n v="0.1"/>
    <n v="7698.45"/>
    <n v="5439.44"/>
    <n v="2259.0100000000002"/>
    <s v="Cash"/>
    <x v="0"/>
    <n v="0.29343699056303546"/>
    <x v="11"/>
    <s v="Profit"/>
  </r>
  <r>
    <s v="ORD-102784"/>
    <x v="656"/>
    <s v="CUST-1783"/>
    <x v="0"/>
    <x v="1"/>
    <s v="Rajasthan"/>
    <x v="1"/>
    <x v="1"/>
    <x v="5"/>
    <n v="5"/>
    <n v="244.5"/>
    <n v="0.1"/>
    <n v="1100.25"/>
    <n v="714.85"/>
    <n v="385.4"/>
    <s v="Debit Card"/>
    <x v="0"/>
    <n v="0.35028402635764599"/>
    <x v="18"/>
    <s v="Profit"/>
  </r>
  <r>
    <s v="ORD-102785"/>
    <x v="924"/>
    <s v="CUST-1243"/>
    <x v="0"/>
    <x v="1"/>
    <s v="Madhya Pradesh"/>
    <x v="2"/>
    <x v="0"/>
    <x v="8"/>
    <n v="1"/>
    <n v="16284.58"/>
    <n v="0.15"/>
    <n v="13841.89"/>
    <n v="13199.88"/>
    <n v="642.01"/>
    <s v="Net Banking"/>
    <x v="0"/>
    <n v="4.6381671867064399E-2"/>
    <x v="19"/>
    <s v="Profit"/>
  </r>
  <r>
    <s v="ORD-102786"/>
    <x v="385"/>
    <s v="CUST-2963"/>
    <x v="2"/>
    <x v="2"/>
    <s v="Bihar"/>
    <x v="0"/>
    <x v="1"/>
    <x v="14"/>
    <n v="1"/>
    <n v="245.11"/>
    <n v="0"/>
    <n v="245.11"/>
    <n v="158.02000000000001"/>
    <n v="87.09"/>
    <s v="UPI"/>
    <x v="0"/>
    <n v="0.35530986087878913"/>
    <x v="25"/>
    <s v="Profit"/>
  </r>
  <r>
    <s v="ORD-102787"/>
    <x v="475"/>
    <s v="CUST-2191"/>
    <x v="0"/>
    <x v="2"/>
    <s v="Assam"/>
    <x v="0"/>
    <x v="0"/>
    <x v="0"/>
    <n v="1"/>
    <n v="86088.62"/>
    <n v="0.15"/>
    <n v="73175.33"/>
    <n v="57909.86"/>
    <n v="15265.47"/>
    <s v="UPI"/>
    <x v="0"/>
    <n v="0.20861497993927733"/>
    <x v="10"/>
    <s v="Profit"/>
  </r>
  <r>
    <s v="ORD-102788"/>
    <x v="252"/>
    <s v="CUST-1715"/>
    <x v="1"/>
    <x v="1"/>
    <s v="Goa"/>
    <x v="0"/>
    <x v="0"/>
    <x v="1"/>
    <n v="2"/>
    <n v="413.99"/>
    <n v="0.15"/>
    <n v="703.78"/>
    <n v="537.35"/>
    <n v="166.43"/>
    <s v="Net Banking"/>
    <x v="0"/>
    <n v="0.23648015004688966"/>
    <x v="19"/>
    <s v="Profit"/>
  </r>
  <r>
    <s v="ORD-102789"/>
    <x v="901"/>
    <s v="CUST-1375"/>
    <x v="0"/>
    <x v="4"/>
    <s v="Himachal Pradesh"/>
    <x v="0"/>
    <x v="0"/>
    <x v="0"/>
    <n v="3"/>
    <n v="89129.67"/>
    <n v="0.2"/>
    <n v="213911.21"/>
    <n v="182495.43"/>
    <n v="31415.78"/>
    <s v="Credit Card"/>
    <x v="0"/>
    <n v="0.14686364496746104"/>
    <x v="16"/>
    <s v="Profit"/>
  </r>
  <r>
    <s v="ORD-102790"/>
    <x v="483"/>
    <s v="CUST-1906"/>
    <x v="0"/>
    <x v="0"/>
    <s v="Kerala"/>
    <x v="0"/>
    <x v="0"/>
    <x v="1"/>
    <n v="1"/>
    <n v="1855.29"/>
    <n v="0.15"/>
    <n v="1577"/>
    <n v="1240.05"/>
    <n v="336.95"/>
    <s v="Net Banking"/>
    <x v="2"/>
    <n v="0.21366518706404564"/>
    <x v="1"/>
    <s v="Profit"/>
  </r>
  <r>
    <s v="ORD-102791"/>
    <x v="599"/>
    <s v="CUST-1798"/>
    <x v="0"/>
    <x v="4"/>
    <s v="Delhi"/>
    <x v="2"/>
    <x v="2"/>
    <x v="9"/>
    <n v="5"/>
    <n v="5727.46"/>
    <n v="0.05"/>
    <n v="27205.43"/>
    <n v="21639.93"/>
    <n v="5565.5"/>
    <s v="UPI"/>
    <x v="0"/>
    <n v="0.20457313117271073"/>
    <x v="22"/>
    <s v="Profit"/>
  </r>
  <r>
    <s v="ORD-102792"/>
    <x v="643"/>
    <s v="CUST-1905"/>
    <x v="1"/>
    <x v="1"/>
    <s v="Maharashtra"/>
    <x v="0"/>
    <x v="1"/>
    <x v="5"/>
    <n v="2"/>
    <n v="239.07"/>
    <n v="0.05"/>
    <n v="454.23"/>
    <n v="285.01"/>
    <n v="169.22"/>
    <s v="Credit Card"/>
    <x v="0"/>
    <n v="0.37254254452590096"/>
    <x v="31"/>
    <s v="Profit"/>
  </r>
  <r>
    <s v="ORD-102793"/>
    <x v="75"/>
    <s v="CUST-2054"/>
    <x v="0"/>
    <x v="2"/>
    <s v="Bihar"/>
    <x v="2"/>
    <x v="1"/>
    <x v="5"/>
    <n v="1"/>
    <n v="416.17"/>
    <n v="0.15"/>
    <n v="353.74"/>
    <n v="252.86"/>
    <n v="100.88"/>
    <s v="Credit Card"/>
    <x v="0"/>
    <n v="0.28518120653587381"/>
    <x v="1"/>
    <s v="Profit"/>
  </r>
  <r>
    <s v="ORD-102794"/>
    <x v="255"/>
    <s v="CUST-1435"/>
    <x v="2"/>
    <x v="3"/>
    <s v="Madhya Pradesh"/>
    <x v="0"/>
    <x v="2"/>
    <x v="10"/>
    <n v="5"/>
    <n v="9430.52"/>
    <n v="0.1"/>
    <n v="42437.34"/>
    <n v="33010.379999999997"/>
    <n v="9426.9599999999991"/>
    <s v="Net Banking"/>
    <x v="0"/>
    <n v="0.22213833383524981"/>
    <x v="21"/>
    <s v="Profit"/>
  </r>
  <r>
    <s v="ORD-102795"/>
    <x v="316"/>
    <s v="CUST-2691"/>
    <x v="0"/>
    <x v="0"/>
    <s v="Kerala"/>
    <x v="0"/>
    <x v="1"/>
    <x v="3"/>
    <n v="4"/>
    <n v="248.7"/>
    <n v="0"/>
    <n v="994.8"/>
    <n v="777.38"/>
    <n v="217.42"/>
    <s v="Net Banking"/>
    <x v="0"/>
    <n v="0.21855649376759148"/>
    <x v="2"/>
    <s v="Profit"/>
  </r>
  <r>
    <s v="ORD-102796"/>
    <x v="287"/>
    <s v="CUST-1308"/>
    <x v="1"/>
    <x v="1"/>
    <s v="Maharashtra"/>
    <x v="2"/>
    <x v="2"/>
    <x v="10"/>
    <n v="3"/>
    <n v="12196.4"/>
    <n v="0.2"/>
    <n v="29271.360000000001"/>
    <n v="25901.97"/>
    <n v="3369.39"/>
    <s v="Net Banking"/>
    <x v="1"/>
    <n v="0.11510876160178413"/>
    <x v="8"/>
    <s v="Profit"/>
  </r>
  <r>
    <s v="ORD-102797"/>
    <x v="530"/>
    <s v="CUST-1262"/>
    <x v="2"/>
    <x v="3"/>
    <s v="Chhattisgarh"/>
    <x v="0"/>
    <x v="2"/>
    <x v="9"/>
    <n v="1"/>
    <n v="5440.61"/>
    <n v="0.15"/>
    <n v="4624.5200000000004"/>
    <n v="4305.62"/>
    <n v="318.89999999999998"/>
    <s v="Debit Card"/>
    <x v="0"/>
    <n v="6.8958508126248763E-2"/>
    <x v="12"/>
    <s v="Profit"/>
  </r>
  <r>
    <s v="ORD-102798"/>
    <x v="245"/>
    <s v="CUST-2450"/>
    <x v="0"/>
    <x v="0"/>
    <s v="Andhra Pradesh"/>
    <x v="2"/>
    <x v="1"/>
    <x v="4"/>
    <n v="2"/>
    <n v="87.37"/>
    <n v="0.15"/>
    <n v="148.53"/>
    <n v="125.53"/>
    <n v="23"/>
    <s v="Credit Card"/>
    <x v="1"/>
    <n v="0.15485087187773514"/>
    <x v="7"/>
    <s v="Profit"/>
  </r>
  <r>
    <s v="ORD-102799"/>
    <x v="123"/>
    <s v="CUST-3082"/>
    <x v="0"/>
    <x v="1"/>
    <s v="Goa"/>
    <x v="1"/>
    <x v="1"/>
    <x v="3"/>
    <n v="2"/>
    <n v="171.36"/>
    <n v="0.2"/>
    <n v="274.18"/>
    <n v="236"/>
    <n v="38.18"/>
    <s v="UPI"/>
    <x v="0"/>
    <n v="0.13925158654898243"/>
    <x v="18"/>
    <s v="Profit"/>
  </r>
  <r>
    <s v="ORD-102800"/>
    <x v="651"/>
    <s v="CUST-1813"/>
    <x v="0"/>
    <x v="3"/>
    <s v="Rajasthan"/>
    <x v="0"/>
    <x v="2"/>
    <x v="10"/>
    <n v="3"/>
    <n v="9275"/>
    <n v="0.1"/>
    <n v="25042.5"/>
    <n v="20368.04"/>
    <n v="4674.46"/>
    <s v="Credit Card"/>
    <x v="0"/>
    <n v="0.18666107617051014"/>
    <x v="11"/>
    <s v="Profit"/>
  </r>
  <r>
    <s v="ORD-102801"/>
    <x v="479"/>
    <s v="CUST-1970"/>
    <x v="0"/>
    <x v="2"/>
    <s v="West Bengal"/>
    <x v="0"/>
    <x v="2"/>
    <x v="10"/>
    <n v="3"/>
    <n v="9026.7800000000007"/>
    <n v="0.05"/>
    <n v="25726.32"/>
    <n v="15730"/>
    <n v="9996.32"/>
    <s v="Cash"/>
    <x v="0"/>
    <n v="0.38856392985860394"/>
    <x v="15"/>
    <s v="Profit"/>
  </r>
  <r>
    <s v="ORD-102802"/>
    <x v="286"/>
    <s v="CUST-1460"/>
    <x v="0"/>
    <x v="3"/>
    <s v="Chhattisgarh"/>
    <x v="1"/>
    <x v="1"/>
    <x v="3"/>
    <n v="4"/>
    <n v="196.59"/>
    <n v="0.15"/>
    <n v="668.41"/>
    <n v="637.51"/>
    <n v="30.9"/>
    <s v="Credit Card"/>
    <x v="0"/>
    <n v="4.6229110875061714E-2"/>
    <x v="20"/>
    <s v="Profit"/>
  </r>
  <r>
    <s v="ORD-102803"/>
    <x v="815"/>
    <s v="CUST-1513"/>
    <x v="0"/>
    <x v="1"/>
    <s v="Gujarat"/>
    <x v="0"/>
    <x v="0"/>
    <x v="2"/>
    <n v="2"/>
    <n v="11753.18"/>
    <n v="0.1"/>
    <n v="21155.72"/>
    <n v="15199.19"/>
    <n v="5956.53"/>
    <s v="Credit Card"/>
    <x v="2"/>
    <n v="0.28155647739712947"/>
    <x v="23"/>
    <s v="Profit"/>
  </r>
  <r>
    <s v="ORD-102804"/>
    <x v="175"/>
    <s v="CUST-3123"/>
    <x v="0"/>
    <x v="2"/>
    <s v="Jharkhand"/>
    <x v="0"/>
    <x v="1"/>
    <x v="7"/>
    <n v="2"/>
    <n v="555.04999999999995"/>
    <n v="0.1"/>
    <n v="999.09"/>
    <n v="884.15"/>
    <n v="114.94"/>
    <s v="UPI"/>
    <x v="1"/>
    <n v="0.11504469066850834"/>
    <x v="30"/>
    <s v="Profit"/>
  </r>
  <r>
    <s v="ORD-102805"/>
    <x v="335"/>
    <s v="CUST-3317"/>
    <x v="1"/>
    <x v="3"/>
    <s v="Madhya Pradesh"/>
    <x v="2"/>
    <x v="1"/>
    <x v="7"/>
    <n v="1"/>
    <n v="131.80000000000001"/>
    <n v="0.2"/>
    <n v="105.44"/>
    <n v="80.680000000000007"/>
    <n v="24.76"/>
    <s v="Cash"/>
    <x v="0"/>
    <n v="0.23482549317147194"/>
    <x v="12"/>
    <s v="Profit"/>
  </r>
  <r>
    <s v="ORD-102806"/>
    <x v="598"/>
    <s v="CUST-1382"/>
    <x v="1"/>
    <x v="4"/>
    <s v="Punjab"/>
    <x v="2"/>
    <x v="1"/>
    <x v="13"/>
    <n v="5"/>
    <n v="267.77999999999997"/>
    <n v="0"/>
    <n v="1338.9"/>
    <n v="890.76"/>
    <n v="448.14"/>
    <s v="Credit Card"/>
    <x v="0"/>
    <n v="0.3347075957875868"/>
    <x v="6"/>
    <s v="Profit"/>
  </r>
  <r>
    <s v="ORD-102807"/>
    <x v="467"/>
    <s v="CUST-1563"/>
    <x v="2"/>
    <x v="2"/>
    <s v="Jharkhand"/>
    <x v="0"/>
    <x v="0"/>
    <x v="6"/>
    <n v="2"/>
    <n v="6888.32"/>
    <n v="0"/>
    <n v="13776.64"/>
    <n v="9046.34"/>
    <n v="4730.3"/>
    <s v="UPI"/>
    <x v="0"/>
    <n v="0.34335658041438266"/>
    <x v="15"/>
    <s v="Profit"/>
  </r>
  <r>
    <s v="ORD-102808"/>
    <x v="127"/>
    <s v="CUST-1880"/>
    <x v="0"/>
    <x v="0"/>
    <s v="Tamil Nadu"/>
    <x v="2"/>
    <x v="0"/>
    <x v="0"/>
    <n v="2"/>
    <n v="89411.47"/>
    <n v="0.2"/>
    <n v="143058.35"/>
    <n v="134669.99"/>
    <n v="8388.36"/>
    <s v="Credit Card"/>
    <x v="0"/>
    <n v="5.8635934218450023E-2"/>
    <x v="8"/>
    <s v="Profit"/>
  </r>
  <r>
    <s v="ORD-102809"/>
    <x v="77"/>
    <s v="CUST-1011"/>
    <x v="2"/>
    <x v="4"/>
    <s v="Himachal Pradesh"/>
    <x v="1"/>
    <x v="1"/>
    <x v="3"/>
    <n v="8"/>
    <n v="53.81"/>
    <n v="0.05"/>
    <n v="408.96"/>
    <n v="332.9"/>
    <n v="76.06"/>
    <s v="Cash"/>
    <x v="0"/>
    <n v="0.18598395931142411"/>
    <x v="14"/>
    <s v="Profit"/>
  </r>
  <r>
    <s v="ORD-102810"/>
    <x v="750"/>
    <s v="CUST-1731"/>
    <x v="2"/>
    <x v="2"/>
    <s v="Bihar"/>
    <x v="2"/>
    <x v="2"/>
    <x v="9"/>
    <n v="6"/>
    <n v="5291.28"/>
    <n v="0.2"/>
    <n v="25398.14"/>
    <n v="18801.740000000002"/>
    <n v="6596.4"/>
    <s v="Cash"/>
    <x v="0"/>
    <n v="0.25971980625352881"/>
    <x v="13"/>
    <s v="Profit"/>
  </r>
  <r>
    <s v="ORD-102811"/>
    <x v="912"/>
    <s v="CUST-2711"/>
    <x v="0"/>
    <x v="2"/>
    <s v="Odisha"/>
    <x v="0"/>
    <x v="2"/>
    <x v="12"/>
    <n v="1"/>
    <n v="4380.54"/>
    <n v="0.15"/>
    <n v="3723.46"/>
    <n v="2810.47"/>
    <n v="912.99"/>
    <s v="Net Banking"/>
    <x v="0"/>
    <n v="0.2451993575867607"/>
    <x v="15"/>
    <s v="Profit"/>
  </r>
  <r>
    <s v="ORD-102812"/>
    <x v="596"/>
    <s v="CUST-3005"/>
    <x v="0"/>
    <x v="0"/>
    <s v="Andhra Pradesh"/>
    <x v="1"/>
    <x v="2"/>
    <x v="15"/>
    <n v="1"/>
    <n v="9220.58"/>
    <n v="0"/>
    <n v="9220.58"/>
    <n v="5947.52"/>
    <n v="3273.06"/>
    <s v="Credit Card"/>
    <x v="0"/>
    <n v="0.35497333139563886"/>
    <x v="15"/>
    <s v="Profit"/>
  </r>
  <r>
    <s v="ORD-102813"/>
    <x v="557"/>
    <s v="CUST-3068"/>
    <x v="1"/>
    <x v="1"/>
    <s v="Goa"/>
    <x v="0"/>
    <x v="2"/>
    <x v="10"/>
    <n v="2"/>
    <n v="6907.34"/>
    <n v="0.05"/>
    <n v="13123.95"/>
    <n v="10926.15"/>
    <n v="2197.8000000000002"/>
    <s v="Net Banking"/>
    <x v="0"/>
    <n v="0.16746482575748917"/>
    <x v="16"/>
    <s v="Profit"/>
  </r>
  <r>
    <s v="ORD-102814"/>
    <x v="901"/>
    <s v="CUST-1910"/>
    <x v="0"/>
    <x v="3"/>
    <s v="Uttar Pradesh"/>
    <x v="0"/>
    <x v="0"/>
    <x v="6"/>
    <n v="2"/>
    <n v="3657.42"/>
    <n v="0.1"/>
    <n v="6583.36"/>
    <n v="4320.24"/>
    <n v="2263.12"/>
    <s v="Cash"/>
    <x v="0"/>
    <n v="0.34376367083070042"/>
    <x v="16"/>
    <s v="Profit"/>
  </r>
  <r>
    <s v="ORD-102815"/>
    <x v="194"/>
    <s v="CUST-2605"/>
    <x v="0"/>
    <x v="1"/>
    <s v="Maharashtra"/>
    <x v="2"/>
    <x v="0"/>
    <x v="2"/>
    <n v="1"/>
    <n v="6258.77"/>
    <n v="0.15"/>
    <n v="5319.95"/>
    <n v="4957.2700000000004"/>
    <n v="362.68"/>
    <s v="Debit Card"/>
    <x v="0"/>
    <n v="6.8173573059897186E-2"/>
    <x v="4"/>
    <s v="Profit"/>
  </r>
  <r>
    <s v="ORD-102816"/>
    <x v="797"/>
    <s v="CUST-1374"/>
    <x v="0"/>
    <x v="4"/>
    <s v="Uttar Pradesh"/>
    <x v="0"/>
    <x v="1"/>
    <x v="4"/>
    <n v="2"/>
    <n v="96.64"/>
    <n v="0.15"/>
    <n v="164.29"/>
    <n v="110.64"/>
    <n v="53.65"/>
    <s v="Cash"/>
    <x v="0"/>
    <n v="0.32655669852090818"/>
    <x v="22"/>
    <s v="Profit"/>
  </r>
  <r>
    <s v="ORD-102817"/>
    <x v="443"/>
    <s v="CUST-2732"/>
    <x v="2"/>
    <x v="3"/>
    <s v="Uttar Pradesh"/>
    <x v="0"/>
    <x v="2"/>
    <x v="15"/>
    <n v="5"/>
    <n v="24322.32"/>
    <n v="0.1"/>
    <n v="109450.44"/>
    <n v="76001.64"/>
    <n v="33448.800000000003"/>
    <s v="Cash"/>
    <x v="0"/>
    <n v="0.30560681163090803"/>
    <x v="18"/>
    <s v="Profit"/>
  </r>
  <r>
    <s v="ORD-102818"/>
    <x v="925"/>
    <s v="CUST-2864"/>
    <x v="1"/>
    <x v="3"/>
    <s v="Uttar Pradesh"/>
    <x v="2"/>
    <x v="1"/>
    <x v="7"/>
    <n v="3"/>
    <n v="154.69"/>
    <n v="0.1"/>
    <n v="417.66"/>
    <n v="300.43"/>
    <n v="117.23"/>
    <s v="Credit Card"/>
    <x v="0"/>
    <n v="0.28068285208063976"/>
    <x v="19"/>
    <s v="Profit"/>
  </r>
  <r>
    <s v="ORD-102819"/>
    <x v="853"/>
    <s v="CUST-1484"/>
    <x v="0"/>
    <x v="0"/>
    <s v="Kerala"/>
    <x v="0"/>
    <x v="0"/>
    <x v="8"/>
    <n v="3"/>
    <n v="26564.28"/>
    <n v="0.1"/>
    <n v="71723.56"/>
    <n v="46002.46"/>
    <n v="25721.1"/>
    <s v="UPI"/>
    <x v="0"/>
    <n v="0.35861437998894646"/>
    <x v="11"/>
    <s v="Profit"/>
  </r>
  <r>
    <s v="ORD-102820"/>
    <x v="615"/>
    <s v="CUST-1876"/>
    <x v="1"/>
    <x v="0"/>
    <s v="Tamil Nadu"/>
    <x v="0"/>
    <x v="2"/>
    <x v="9"/>
    <n v="1"/>
    <n v="7282.07"/>
    <n v="0"/>
    <n v="7282.07"/>
    <n v="5729.94"/>
    <n v="1552.13"/>
    <s v="Credit Card"/>
    <x v="0"/>
    <n v="0.21314406480574893"/>
    <x v="0"/>
    <s v="Profit"/>
  </r>
  <r>
    <s v="ORD-102821"/>
    <x v="166"/>
    <s v="CUST-2924"/>
    <x v="1"/>
    <x v="4"/>
    <s v="Delhi"/>
    <x v="2"/>
    <x v="1"/>
    <x v="4"/>
    <n v="4"/>
    <n v="52.55"/>
    <n v="0.1"/>
    <n v="189.18"/>
    <n v="142.44999999999999"/>
    <n v="46.73"/>
    <s v="Cash"/>
    <x v="1"/>
    <n v="0.24701342636642348"/>
    <x v="10"/>
    <s v="Profit"/>
  </r>
  <r>
    <s v="ORD-102822"/>
    <x v="483"/>
    <s v="CUST-2383"/>
    <x v="0"/>
    <x v="2"/>
    <s v="Bihar"/>
    <x v="2"/>
    <x v="0"/>
    <x v="0"/>
    <n v="1"/>
    <n v="85473.81"/>
    <n v="0.05"/>
    <n v="81200.12"/>
    <n v="57700.31"/>
    <n v="23499.81"/>
    <s v="Cash"/>
    <x v="0"/>
    <n v="0.28940609939985312"/>
    <x v="1"/>
    <s v="Profit"/>
  </r>
  <r>
    <s v="ORD-102823"/>
    <x v="496"/>
    <s v="CUST-1279"/>
    <x v="0"/>
    <x v="0"/>
    <s v="Telangana"/>
    <x v="2"/>
    <x v="0"/>
    <x v="1"/>
    <n v="5"/>
    <n v="978.17"/>
    <n v="0.15"/>
    <n v="4157.22"/>
    <n v="3948.54"/>
    <n v="208.68"/>
    <s v="Debit Card"/>
    <x v="0"/>
    <n v="5.0197006653484783E-2"/>
    <x v="20"/>
    <s v="Profit"/>
  </r>
  <r>
    <s v="ORD-102824"/>
    <x v="25"/>
    <s v="CUST-2873"/>
    <x v="2"/>
    <x v="2"/>
    <s v="Jharkhand"/>
    <x v="2"/>
    <x v="2"/>
    <x v="9"/>
    <n v="2"/>
    <n v="4204.25"/>
    <n v="0.1"/>
    <n v="7567.65"/>
    <n v="5683.45"/>
    <n v="1884.2"/>
    <s v="Debit Card"/>
    <x v="0"/>
    <n v="0.24898085931563962"/>
    <x v="17"/>
    <s v="Profit"/>
  </r>
  <r>
    <s v="ORD-102825"/>
    <x v="798"/>
    <s v="CUST-1164"/>
    <x v="2"/>
    <x v="4"/>
    <s v="Haryana"/>
    <x v="0"/>
    <x v="1"/>
    <x v="7"/>
    <n v="2"/>
    <n v="243.92"/>
    <n v="0.2"/>
    <n v="390.27"/>
    <n v="338.47"/>
    <n v="51.8"/>
    <s v="Debit Card"/>
    <x v="0"/>
    <n v="0.13272862377328515"/>
    <x v="0"/>
    <s v="Profit"/>
  </r>
  <r>
    <s v="ORD-102826"/>
    <x v="514"/>
    <s v="CUST-2195"/>
    <x v="0"/>
    <x v="2"/>
    <s v="West Bengal"/>
    <x v="1"/>
    <x v="2"/>
    <x v="10"/>
    <n v="2"/>
    <n v="17759"/>
    <n v="0"/>
    <n v="35518"/>
    <n v="24023.91"/>
    <n v="11494.09"/>
    <s v="Net Banking"/>
    <x v="0"/>
    <n v="0.32361309758432344"/>
    <x v="27"/>
    <s v="Profit"/>
  </r>
  <r>
    <s v="ORD-102827"/>
    <x v="605"/>
    <s v="CUST-3428"/>
    <x v="0"/>
    <x v="4"/>
    <s v="Delhi"/>
    <x v="0"/>
    <x v="1"/>
    <x v="3"/>
    <n v="6"/>
    <n v="239.25"/>
    <n v="0.05"/>
    <n v="1363.72"/>
    <n v="984.83"/>
    <n v="378.89"/>
    <s v="Debit Card"/>
    <x v="0"/>
    <n v="0.27783562608160034"/>
    <x v="8"/>
    <s v="Profit"/>
  </r>
  <r>
    <s v="ORD-102828"/>
    <x v="387"/>
    <s v="CUST-2533"/>
    <x v="1"/>
    <x v="0"/>
    <s v="Kerala"/>
    <x v="1"/>
    <x v="2"/>
    <x v="16"/>
    <n v="3"/>
    <n v="13148.77"/>
    <n v="0.2"/>
    <n v="31557.05"/>
    <n v="26301.53"/>
    <n v="5255.52"/>
    <s v="UPI"/>
    <x v="0"/>
    <n v="0.16654028180707642"/>
    <x v="32"/>
    <s v="Profit"/>
  </r>
  <r>
    <s v="ORD-102829"/>
    <x v="128"/>
    <s v="CUST-1138"/>
    <x v="0"/>
    <x v="1"/>
    <s v="Rajasthan"/>
    <x v="2"/>
    <x v="0"/>
    <x v="2"/>
    <n v="3"/>
    <n v="12365.36"/>
    <n v="0.05"/>
    <n v="35241.279999999999"/>
    <n v="23088.67"/>
    <n v="12152.61"/>
    <s v="Debit Card"/>
    <x v="1"/>
    <n v="0.34484019876690064"/>
    <x v="13"/>
    <s v="Profit"/>
  </r>
  <r>
    <s v="ORD-102830"/>
    <x v="642"/>
    <s v="CUST-3448"/>
    <x v="1"/>
    <x v="0"/>
    <s v="Kerala"/>
    <x v="2"/>
    <x v="0"/>
    <x v="8"/>
    <n v="6"/>
    <n v="10221.39"/>
    <n v="0.15"/>
    <n v="52129.09"/>
    <n v="32600.32"/>
    <n v="19528.77"/>
    <s v="Debit Card"/>
    <x v="0"/>
    <n v="0.37462326697051496"/>
    <x v="21"/>
    <s v="Profit"/>
  </r>
  <r>
    <s v="ORD-102831"/>
    <x v="832"/>
    <s v="CUST-2962"/>
    <x v="0"/>
    <x v="2"/>
    <s v="Odisha"/>
    <x v="1"/>
    <x v="2"/>
    <x v="12"/>
    <n v="2"/>
    <n v="5419.14"/>
    <n v="0.25"/>
    <n v="8128.71"/>
    <n v="6253.64"/>
    <n v="1875.07"/>
    <s v="Credit Card"/>
    <x v="0"/>
    <n v="0.23067251753353238"/>
    <x v="23"/>
    <s v="Profit"/>
  </r>
  <r>
    <s v="ORD-102832"/>
    <x v="295"/>
    <s v="CUST-1524"/>
    <x v="1"/>
    <x v="1"/>
    <s v="Rajasthan"/>
    <x v="0"/>
    <x v="0"/>
    <x v="8"/>
    <n v="3"/>
    <n v="16616.240000000002"/>
    <n v="0.1"/>
    <n v="44863.85"/>
    <n v="38631.4"/>
    <n v="6232.45"/>
    <s v="Net Banking"/>
    <x v="0"/>
    <n v="0.13891919663604438"/>
    <x v="2"/>
    <s v="Profit"/>
  </r>
  <r>
    <s v="ORD-102833"/>
    <x v="548"/>
    <s v="CUST-2434"/>
    <x v="2"/>
    <x v="4"/>
    <s v="Himachal Pradesh"/>
    <x v="2"/>
    <x v="1"/>
    <x v="13"/>
    <n v="1"/>
    <n v="168.75"/>
    <n v="0"/>
    <n v="168.75"/>
    <n v="90.87"/>
    <n v="77.88"/>
    <s v="Cash"/>
    <x v="0"/>
    <n v="0.46151111111111109"/>
    <x v="29"/>
    <s v="Profit"/>
  </r>
  <r>
    <s v="ORD-102834"/>
    <x v="158"/>
    <s v="CUST-2493"/>
    <x v="0"/>
    <x v="3"/>
    <s v="Chhattisgarh"/>
    <x v="0"/>
    <x v="0"/>
    <x v="2"/>
    <n v="4"/>
    <n v="14577.16"/>
    <n v="0"/>
    <n v="58308.639999999999"/>
    <n v="38859.31"/>
    <n v="19449.330000000002"/>
    <s v="Credit Card"/>
    <x v="0"/>
    <n v="0.33355828570174167"/>
    <x v="27"/>
    <s v="Profit"/>
  </r>
  <r>
    <s v="ORD-102835"/>
    <x v="145"/>
    <s v="CUST-2524"/>
    <x v="2"/>
    <x v="0"/>
    <s v="Tamil Nadu"/>
    <x v="2"/>
    <x v="1"/>
    <x v="4"/>
    <n v="4"/>
    <n v="73.47"/>
    <n v="0.15"/>
    <n v="249.8"/>
    <n v="167.13"/>
    <n v="82.67"/>
    <s v="Cash"/>
    <x v="0"/>
    <n v="0.33094475580464372"/>
    <x v="28"/>
    <s v="Profit"/>
  </r>
  <r>
    <s v="ORD-102836"/>
    <x v="881"/>
    <s v="CUST-3213"/>
    <x v="0"/>
    <x v="4"/>
    <s v="Punjab"/>
    <x v="2"/>
    <x v="2"/>
    <x v="15"/>
    <n v="5"/>
    <n v="19220.38"/>
    <n v="0.05"/>
    <n v="91296.81"/>
    <n v="66399.69"/>
    <n v="24897.119999999999"/>
    <s v="Net Banking"/>
    <x v="0"/>
    <n v="0.27270525662397183"/>
    <x v="15"/>
    <s v="Profit"/>
  </r>
  <r>
    <s v="ORD-102837"/>
    <x v="772"/>
    <s v="CUST-1685"/>
    <x v="0"/>
    <x v="2"/>
    <s v="Odisha"/>
    <x v="2"/>
    <x v="2"/>
    <x v="15"/>
    <n v="5"/>
    <n v="11579.03"/>
    <n v="0.15"/>
    <n v="49210.879999999997"/>
    <n v="44024.56"/>
    <n v="5186.32"/>
    <s v="Debit Card"/>
    <x v="0"/>
    <n v="0.10538970243978567"/>
    <x v="18"/>
    <s v="Profit"/>
  </r>
  <r>
    <s v="ORD-102838"/>
    <x v="865"/>
    <s v="CUST-2043"/>
    <x v="1"/>
    <x v="4"/>
    <s v="Himachal Pradesh"/>
    <x v="0"/>
    <x v="1"/>
    <x v="7"/>
    <n v="3"/>
    <n v="392.89"/>
    <n v="0.1"/>
    <n v="1060.8"/>
    <n v="794.67"/>
    <n v="266.13"/>
    <s v="Cash"/>
    <x v="0"/>
    <n v="0.25087669683257918"/>
    <x v="20"/>
    <s v="Profit"/>
  </r>
  <r>
    <s v="ORD-102839"/>
    <x v="328"/>
    <s v="CUST-2641"/>
    <x v="1"/>
    <x v="3"/>
    <s v="Uttar Pradesh"/>
    <x v="1"/>
    <x v="1"/>
    <x v="14"/>
    <n v="5"/>
    <n v="250.66"/>
    <m/>
    <n v="939.97"/>
    <n v="746.4"/>
    <n v="193.57"/>
    <s v="Debit Card"/>
    <x v="0"/>
    <n v="0.20593210421609198"/>
    <x v="18"/>
    <s v="Profit"/>
  </r>
  <r>
    <s v="ORD-102840"/>
    <x v="578"/>
    <s v="CUST-2652"/>
    <x v="0"/>
    <x v="4"/>
    <s v="Himachal Pradesh"/>
    <x v="2"/>
    <x v="2"/>
    <x v="9"/>
    <n v="5"/>
    <n v="4750.3900000000003"/>
    <n v="0"/>
    <n v="23751.95"/>
    <n v="17026.22"/>
    <n v="6725.73"/>
    <s v="Net Banking"/>
    <x v="0"/>
    <n v="0.28316538221072374"/>
    <x v="6"/>
    <s v="Profit"/>
  </r>
  <r>
    <s v="ORD-102841"/>
    <x v="275"/>
    <s v="CUST-1850"/>
    <x v="0"/>
    <x v="4"/>
    <s v="Delhi"/>
    <x v="1"/>
    <x v="1"/>
    <x v="5"/>
    <n v="5"/>
    <n v="465.17"/>
    <n v="0.05"/>
    <n v="2209.56"/>
    <n v="1420.26"/>
    <n v="789.3"/>
    <s v="Net Banking"/>
    <x v="0"/>
    <n v="0.35722044207896592"/>
    <x v="8"/>
    <s v="Profit"/>
  </r>
  <r>
    <s v="ORD-102842"/>
    <x v="828"/>
    <s v="CUST-3239"/>
    <x v="0"/>
    <x v="4"/>
    <s v="Haryana"/>
    <x v="1"/>
    <x v="2"/>
    <x v="10"/>
    <n v="1"/>
    <n v="13212.25"/>
    <n v="0.05"/>
    <n v="12551.64"/>
    <n v="9777.98"/>
    <n v="2773.66"/>
    <s v="UPI"/>
    <x v="0"/>
    <n v="0.22097988788716055"/>
    <x v="21"/>
    <s v="Profit"/>
  </r>
  <r>
    <s v="ORD-102843"/>
    <x v="45"/>
    <s v="CUST-1634"/>
    <x v="0"/>
    <x v="2"/>
    <s v="Assam"/>
    <x v="1"/>
    <x v="1"/>
    <x v="7"/>
    <n v="2"/>
    <n v="171.69"/>
    <n v="0.05"/>
    <n v="326.20999999999998"/>
    <n v="229.19"/>
    <n v="97.02"/>
    <s v="Net Banking"/>
    <x v="0"/>
    <n v="0.29741577511419026"/>
    <x v="27"/>
    <s v="Profit"/>
  </r>
  <r>
    <s v="ORD-102844"/>
    <x v="399"/>
    <s v="CUST-2244"/>
    <x v="1"/>
    <x v="4"/>
    <s v="Uttar Pradesh"/>
    <x v="2"/>
    <x v="0"/>
    <x v="1"/>
    <n v="2"/>
    <n v="777.55"/>
    <n v="0.1"/>
    <n v="1399.59"/>
    <n v="1263.93"/>
    <n v="135.66"/>
    <s v="UPI"/>
    <x v="0"/>
    <n v="9.6928386170235567E-2"/>
    <x v="13"/>
    <s v="Profit"/>
  </r>
  <r>
    <s v="ORD-102845"/>
    <x v="112"/>
    <s v="CUST-1687"/>
    <x v="0"/>
    <x v="0"/>
    <s v="Tamil Nadu"/>
    <x v="0"/>
    <x v="0"/>
    <x v="6"/>
    <n v="3"/>
    <n v="3509.37"/>
    <n v="0.05"/>
    <n v="10001.700000000001"/>
    <n v="8403.2900000000009"/>
    <n v="1598.41"/>
    <s v="Debit Card"/>
    <x v="1"/>
    <n v="0.15981383164861973"/>
    <x v="25"/>
    <s v="Profit"/>
  </r>
  <r>
    <s v="ORD-102846"/>
    <x v="297"/>
    <s v="CUST-2566"/>
    <x v="0"/>
    <x v="2"/>
    <s v="West Bengal"/>
    <x v="2"/>
    <x v="1"/>
    <x v="7"/>
    <n v="3"/>
    <n v="509.55"/>
    <n v="0.2"/>
    <n v="1222.92"/>
    <n v="830.12"/>
    <n v="392.8"/>
    <s v="Net Banking"/>
    <x v="0"/>
    <n v="0.32119844307068329"/>
    <x v="21"/>
    <s v="Profit"/>
  </r>
  <r>
    <s v="ORD-102847"/>
    <x v="462"/>
    <s v="CUST-2612"/>
    <x v="0"/>
    <x v="2"/>
    <s v="West Bengal"/>
    <x v="1"/>
    <x v="2"/>
    <x v="9"/>
    <n v="1"/>
    <n v="6593.43"/>
    <n v="0.2"/>
    <n v="5274.74"/>
    <n v="4057.2"/>
    <n v="1217.54"/>
    <s v="UPI"/>
    <x v="0"/>
    <n v="0.23082464728119301"/>
    <x v="4"/>
    <s v="Profit"/>
  </r>
  <r>
    <s v="ORD-102848"/>
    <x v="577"/>
    <s v="CUST-3182"/>
    <x v="0"/>
    <x v="4"/>
    <s v="Delhi"/>
    <x v="2"/>
    <x v="0"/>
    <x v="2"/>
    <n v="2"/>
    <n v="11289.03"/>
    <n v="0.1"/>
    <n v="20320.25"/>
    <n v="15101.27"/>
    <n v="5218.9799999999996"/>
    <s v="Net Banking"/>
    <x v="0"/>
    <n v="0.2568364070323938"/>
    <x v="15"/>
    <s v="Profit"/>
  </r>
  <r>
    <s v="ORD-102849"/>
    <x v="497"/>
    <s v="CUST-1247"/>
    <x v="2"/>
    <x v="4"/>
    <s v="Haryana"/>
    <x v="0"/>
    <x v="1"/>
    <x v="13"/>
    <n v="5"/>
    <n v="93.82"/>
    <n v="0.05"/>
    <n v="445.64"/>
    <n v="272.56"/>
    <n v="173.08"/>
    <s v="UPI"/>
    <x v="1"/>
    <n v="0.38838524369446192"/>
    <x v="29"/>
    <s v="Profit"/>
  </r>
  <r>
    <s v="ORD-102850"/>
    <x v="48"/>
    <s v="CUST-1585"/>
    <x v="1"/>
    <x v="1"/>
    <s v="Rajasthan"/>
    <x v="0"/>
    <x v="0"/>
    <x v="6"/>
    <n v="2"/>
    <n v="5493.61"/>
    <n v="0.05"/>
    <n v="10437.86"/>
    <n v="8537.99"/>
    <n v="1899.87"/>
    <s v="Credit Card"/>
    <x v="0"/>
    <n v="0.1820171950955464"/>
    <x v="20"/>
    <s v="Profit"/>
  </r>
  <r>
    <s v="ORD-102851"/>
    <x v="240"/>
    <s v="CUST-1211"/>
    <x v="0"/>
    <x v="4"/>
    <s v="Punjab"/>
    <x v="2"/>
    <x v="0"/>
    <x v="6"/>
    <n v="1"/>
    <n v="1715.07"/>
    <n v="0.05"/>
    <n v="1629.32"/>
    <n v="924.3"/>
    <n v="705.02"/>
    <s v="Credit Card"/>
    <x v="0"/>
    <n v="0.43270812363439964"/>
    <x v="10"/>
    <s v="Profit"/>
  </r>
  <r>
    <s v="ORD-102852"/>
    <x v="377"/>
    <s v="CUST-1590"/>
    <x v="0"/>
    <x v="2"/>
    <s v="Assam"/>
    <x v="1"/>
    <x v="0"/>
    <x v="0"/>
    <n v="3"/>
    <n v="63436.17"/>
    <n v="0.15"/>
    <n v="161762.23000000001"/>
    <n v="126560.97"/>
    <n v="35201.26"/>
    <s v="Credit Card"/>
    <x v="0"/>
    <n v="0.21761111972801067"/>
    <x v="20"/>
    <s v="Profit"/>
  </r>
  <r>
    <s v="ORD-102853"/>
    <x v="452"/>
    <s v="CUST-2400"/>
    <x v="0"/>
    <x v="4"/>
    <s v="Punjab"/>
    <x v="2"/>
    <x v="2"/>
    <x v="12"/>
    <n v="1"/>
    <n v="5299.93"/>
    <n v="0.05"/>
    <n v="5034.93"/>
    <n v="2832.83"/>
    <n v="2202.1"/>
    <s v="Cash"/>
    <x v="0"/>
    <n v="0.43736457110625171"/>
    <x v="5"/>
    <s v="Profit"/>
  </r>
  <r>
    <s v="ORD-102854"/>
    <x v="705"/>
    <s v="CUST-2318"/>
    <x v="0"/>
    <x v="0"/>
    <s v="Kerala"/>
    <x v="0"/>
    <x v="1"/>
    <x v="14"/>
    <n v="6"/>
    <n v="221.58"/>
    <n v="0.05"/>
    <n v="1263.01"/>
    <n v="795.61"/>
    <n v="467.4"/>
    <s v="Debit Card"/>
    <x v="0"/>
    <n v="0.37006832883350088"/>
    <x v="20"/>
    <s v="Profit"/>
  </r>
  <r>
    <s v="ORD-102855"/>
    <x v="178"/>
    <s v="CUST-3333"/>
    <x v="2"/>
    <x v="3"/>
    <s v="Madhya Pradesh"/>
    <x v="0"/>
    <x v="0"/>
    <x v="6"/>
    <n v="2"/>
    <n v="5087.53"/>
    <n v="0"/>
    <n v="10175.06"/>
    <n v="6884.25"/>
    <n v="3290.81"/>
    <s v="Net Banking"/>
    <x v="0"/>
    <n v="0.32341922308074844"/>
    <x v="24"/>
    <s v="Profit"/>
  </r>
  <r>
    <s v="ORD-102856"/>
    <x v="862"/>
    <s v="CUST-3145"/>
    <x v="0"/>
    <x v="1"/>
    <s v="Rajasthan"/>
    <x v="2"/>
    <x v="0"/>
    <x v="1"/>
    <n v="2"/>
    <n v="2354.4299999999998"/>
    <n v="0.05"/>
    <n v="4473.42"/>
    <n v="2912.82"/>
    <n v="1560.6"/>
    <s v="Net Banking"/>
    <x v="2"/>
    <n v="0.34886060329680646"/>
    <x v="29"/>
    <s v="Profit"/>
  </r>
  <r>
    <s v="ORD-102857"/>
    <x v="31"/>
    <s v="CUST-2317"/>
    <x v="2"/>
    <x v="3"/>
    <s v="Chhattisgarh"/>
    <x v="0"/>
    <x v="0"/>
    <x v="8"/>
    <n v="3"/>
    <n v="17853.09"/>
    <n v="0"/>
    <n v="53559.27"/>
    <n v="40429.71"/>
    <n v="13129.56"/>
    <s v="UPI"/>
    <x v="2"/>
    <n v="0.24514075714624192"/>
    <x v="22"/>
    <s v="Profit"/>
  </r>
  <r>
    <s v="ORD-102858"/>
    <x v="326"/>
    <s v="CUST-1605"/>
    <x v="0"/>
    <x v="3"/>
    <s v="Rajasthan"/>
    <x v="2"/>
    <x v="0"/>
    <x v="2"/>
    <n v="3"/>
    <n v="22349.77"/>
    <n v="0.15"/>
    <n v="56991.91"/>
    <n v="47213.23"/>
    <n v="9778.68"/>
    <s v="Credit Card"/>
    <x v="0"/>
    <n v="0.17158014181310996"/>
    <x v="26"/>
    <s v="Profit"/>
  </r>
  <r>
    <s v="ORD-102859"/>
    <x v="740"/>
    <s v="CUST-1086"/>
    <x v="0"/>
    <x v="2"/>
    <s v="Odisha"/>
    <x v="0"/>
    <x v="0"/>
    <x v="6"/>
    <n v="3"/>
    <n v="4134.1099999999997"/>
    <n v="0.15"/>
    <n v="10541.98"/>
    <n v="7588.59"/>
    <n v="2953.39"/>
    <s v="Net Banking"/>
    <x v="0"/>
    <n v="0.28015515111961892"/>
    <x v="4"/>
    <s v="Profit"/>
  </r>
  <r>
    <s v="ORD-102860"/>
    <x v="332"/>
    <s v="CUST-2410"/>
    <x v="0"/>
    <x v="1"/>
    <s v="Rajasthan"/>
    <x v="2"/>
    <x v="1"/>
    <x v="4"/>
    <n v="1"/>
    <n v="118.98"/>
    <n v="0.1"/>
    <n v="107.08"/>
    <n v="88.64"/>
    <n v="18.440000000000001"/>
    <s v="UPI"/>
    <x v="0"/>
    <n v="0.17220769518117296"/>
    <x v="26"/>
    <s v="Profit"/>
  </r>
  <r>
    <s v="ORD-102861"/>
    <x v="854"/>
    <s v="CUST-3404"/>
    <x v="1"/>
    <x v="3"/>
    <s v="Chhattisgarh"/>
    <x v="0"/>
    <x v="0"/>
    <x v="2"/>
    <n v="3"/>
    <n v="9903.5400000000009"/>
    <n v="0.15"/>
    <n v="25254.03"/>
    <n v="22608.74"/>
    <n v="2645.29"/>
    <s v="Net Banking"/>
    <x v="2"/>
    <n v="0.10474724232132455"/>
    <x v="14"/>
    <s v="Profit"/>
  </r>
  <r>
    <s v="ORD-102862"/>
    <x v="862"/>
    <s v="CUST-3405"/>
    <x v="2"/>
    <x v="3"/>
    <s v="Chhattisgarh"/>
    <x v="2"/>
    <x v="0"/>
    <x v="11"/>
    <n v="3"/>
    <n v="534.5"/>
    <n v="0"/>
    <n v="1603.5"/>
    <n v="973.03"/>
    <n v="630.47"/>
    <s v="Net Banking"/>
    <x v="1"/>
    <n v="0.39318366074212663"/>
    <x v="29"/>
    <s v="Profit"/>
  </r>
  <r>
    <s v="ORD-102863"/>
    <x v="923"/>
    <s v="CUST-2816"/>
    <x v="0"/>
    <x v="0"/>
    <s v="Kerala"/>
    <x v="2"/>
    <x v="0"/>
    <x v="11"/>
    <n v="4"/>
    <n v="1325.07"/>
    <n v="0.05"/>
    <n v="5035.2700000000004"/>
    <n v="3194.01"/>
    <n v="1841.26"/>
    <s v="Credit Card"/>
    <x v="0"/>
    <n v="0.365672545861493"/>
    <x v="23"/>
    <s v="Profit"/>
  </r>
  <r>
    <s v="ORD-102864"/>
    <x v="885"/>
    <s v="CUST-2800"/>
    <x v="0"/>
    <x v="0"/>
    <s v="Kerala"/>
    <x v="0"/>
    <x v="1"/>
    <x v="4"/>
    <n v="4"/>
    <n v="96.53"/>
    <n v="0.2"/>
    <n v="308.89999999999998"/>
    <n v="316.45999999999998"/>
    <n v="-7.56"/>
    <s v="Net Banking"/>
    <x v="0"/>
    <n v="-2.4473939786338623E-2"/>
    <x v="29"/>
    <s v="Loss"/>
  </r>
  <r>
    <s v="ORD-102865"/>
    <x v="755"/>
    <s v="CUST-2949"/>
    <x v="1"/>
    <x v="0"/>
    <s v="Telangana"/>
    <x v="2"/>
    <x v="0"/>
    <x v="6"/>
    <n v="6"/>
    <n v="3017.75"/>
    <n v="0.05"/>
    <n v="17201.169999999998"/>
    <n v="10637.93"/>
    <n v="6563.24"/>
    <s v="Credit Card"/>
    <x v="0"/>
    <n v="0.3815577661286994"/>
    <x v="22"/>
    <s v="Profit"/>
  </r>
  <r>
    <s v="ORD-102866"/>
    <x v="279"/>
    <s v="CUST-1141"/>
    <x v="1"/>
    <x v="1"/>
    <s v="Goa"/>
    <x v="1"/>
    <x v="2"/>
    <x v="16"/>
    <n v="1"/>
    <n v="5598.43"/>
    <n v="0.2"/>
    <n v="4478.74"/>
    <n v="3070.37"/>
    <n v="1408.37"/>
    <s v="UPI"/>
    <x v="0"/>
    <n v="0.31445674453082784"/>
    <x v="16"/>
    <s v="Profit"/>
  </r>
  <r>
    <s v="ORD-102867"/>
    <x v="593"/>
    <s v="CUST-1638"/>
    <x v="1"/>
    <x v="0"/>
    <s v="Telangana"/>
    <x v="0"/>
    <x v="2"/>
    <x v="9"/>
    <n v="1"/>
    <n v="7620.87"/>
    <n v="0.05"/>
    <n v="7239.83"/>
    <n v="4193.71"/>
    <n v="3046.12"/>
    <s v="UPI"/>
    <x v="0"/>
    <n v="0.42074468599400816"/>
    <x v="20"/>
    <s v="Profit"/>
  </r>
  <r>
    <s v="ORD-102868"/>
    <x v="756"/>
    <s v="CUST-2396"/>
    <x v="0"/>
    <x v="3"/>
    <s v="Rajasthan"/>
    <x v="1"/>
    <x v="0"/>
    <x v="11"/>
    <n v="1"/>
    <n v="1068.28"/>
    <n v="0.05"/>
    <n v="1014.87"/>
    <n v="574.62"/>
    <n v="440.25"/>
    <s v="Cash"/>
    <x v="0"/>
    <n v="0.4337994028791865"/>
    <x v="11"/>
    <s v="Profit"/>
  </r>
  <r>
    <s v="ORD-102869"/>
    <x v="259"/>
    <s v="CUST-1021"/>
    <x v="1"/>
    <x v="4"/>
    <s v="Uttar Pradesh"/>
    <x v="0"/>
    <x v="2"/>
    <x v="15"/>
    <n v="2"/>
    <n v="23556.560000000001"/>
    <n v="0.1"/>
    <n v="42401.81"/>
    <n v="33344.720000000001"/>
    <n v="9057.09"/>
    <s v="Cash"/>
    <x v="0"/>
    <n v="0.21360149484184757"/>
    <x v="7"/>
    <s v="Profit"/>
  </r>
  <r>
    <s v="ORD-102870"/>
    <x v="811"/>
    <s v="CUST-1984"/>
    <x v="1"/>
    <x v="2"/>
    <s v="West Bengal"/>
    <x v="0"/>
    <x v="1"/>
    <x v="13"/>
    <n v="1"/>
    <n v="157.96"/>
    <n v="0.15"/>
    <n v="134.27000000000001"/>
    <n v="127.86"/>
    <n v="6.41"/>
    <s v="Cash"/>
    <x v="0"/>
    <n v="4.7739629105533622E-2"/>
    <x v="12"/>
    <s v="Profit"/>
  </r>
  <r>
    <s v="ORD-102871"/>
    <x v="840"/>
    <s v="CUST-2257"/>
    <x v="1"/>
    <x v="2"/>
    <s v="Assam"/>
    <x v="0"/>
    <x v="2"/>
    <x v="10"/>
    <n v="3"/>
    <n v="6152.11"/>
    <n v="0"/>
    <n v="18456.330000000002"/>
    <n v="12407.53"/>
    <n v="6048.8"/>
    <s v="Net Banking"/>
    <x v="0"/>
    <n v="0.3277357957947219"/>
    <x v="0"/>
    <s v="Profit"/>
  </r>
  <r>
    <s v="ORD-102872"/>
    <x v="824"/>
    <s v="CUST-1139"/>
    <x v="2"/>
    <x v="0"/>
    <s v="Andhra Pradesh"/>
    <x v="0"/>
    <x v="0"/>
    <x v="1"/>
    <n v="3"/>
    <n v="1614.06"/>
    <n v="0"/>
    <n v="4842.18"/>
    <n v="3161.32"/>
    <n v="1680.86"/>
    <s v="Net Banking"/>
    <x v="0"/>
    <n v="0.34712877257764063"/>
    <x v="16"/>
    <s v="Profit"/>
  </r>
  <r>
    <s v="ORD-102873"/>
    <x v="801"/>
    <s v="CUST-2934"/>
    <x v="2"/>
    <x v="2"/>
    <s v="Assam"/>
    <x v="1"/>
    <x v="1"/>
    <x v="14"/>
    <n v="2"/>
    <n v="448.69"/>
    <n v="0.2"/>
    <n v="717.9"/>
    <n v="703.43"/>
    <n v="14.47"/>
    <s v="Net Banking"/>
    <x v="0"/>
    <n v="2.0156010586432651E-2"/>
    <x v="13"/>
    <s v="Profit"/>
  </r>
  <r>
    <s v="ORD-102874"/>
    <x v="926"/>
    <s v="CUST-2754"/>
    <x v="0"/>
    <x v="1"/>
    <s v="Madhya Pradesh"/>
    <x v="0"/>
    <x v="1"/>
    <x v="14"/>
    <n v="1"/>
    <n v="425.78"/>
    <n v="0.05"/>
    <n v="404.49"/>
    <n v="333.02"/>
    <n v="71.47"/>
    <s v="Debit Card"/>
    <x v="0"/>
    <n v="0.17669163638161636"/>
    <x v="7"/>
    <s v="Profit"/>
  </r>
  <r>
    <s v="ORD-102875"/>
    <x v="523"/>
    <s v="CUST-1731"/>
    <x v="0"/>
    <x v="3"/>
    <s v="Uttar Pradesh"/>
    <x v="0"/>
    <x v="1"/>
    <x v="4"/>
    <n v="3"/>
    <n v="48.86"/>
    <n v="0.05"/>
    <n v="139.25"/>
    <n v="91.16"/>
    <n v="48.09"/>
    <s v="UPI"/>
    <x v="0"/>
    <n v="0.34535008976660686"/>
    <x v="6"/>
    <s v="Profit"/>
  </r>
  <r>
    <s v="ORD-102876"/>
    <x v="876"/>
    <s v="CUST-1995"/>
    <x v="1"/>
    <x v="0"/>
    <s v="Tamil Nadu"/>
    <x v="0"/>
    <x v="0"/>
    <x v="2"/>
    <n v="4"/>
    <n v="14243.17"/>
    <n v="0"/>
    <n v="56972.68"/>
    <n v="31549.5"/>
    <n v="25423.18"/>
    <s v="Debit Card"/>
    <x v="0"/>
    <n v="0.44623458120629045"/>
    <x v="1"/>
    <s v="Profit"/>
  </r>
  <r>
    <s v="ORD-102877"/>
    <x v="836"/>
    <s v="CUST-2241"/>
    <x v="2"/>
    <x v="1"/>
    <s v="Gujarat"/>
    <x v="0"/>
    <x v="0"/>
    <x v="8"/>
    <n v="1"/>
    <n v="24012.57"/>
    <n v="0.05"/>
    <n v="22811.94"/>
    <n v="17514.91"/>
    <n v="5297.03"/>
    <s v="Cash"/>
    <x v="0"/>
    <n v="0.23220427548029673"/>
    <x v="9"/>
    <s v="Profit"/>
  </r>
  <r>
    <s v="ORD-102878"/>
    <x v="610"/>
    <s v="CUST-1975"/>
    <x v="1"/>
    <x v="3"/>
    <s v="Rajasthan"/>
    <x v="0"/>
    <x v="0"/>
    <x v="8"/>
    <n v="1"/>
    <n v="13758.36"/>
    <n v="0"/>
    <n v="13758.36"/>
    <n v="9274.32"/>
    <n v="4484.04"/>
    <s v="Cash"/>
    <x v="0"/>
    <n v="0.32591384438261534"/>
    <x v="29"/>
    <s v="Profit"/>
  </r>
  <r>
    <s v="ORD-102879"/>
    <x v="490"/>
    <s v="CUST-1013"/>
    <x v="0"/>
    <x v="4"/>
    <s v="Punjab"/>
    <x v="0"/>
    <x v="1"/>
    <x v="14"/>
    <n v="8"/>
    <n v="338.89"/>
    <n v="0"/>
    <n v="2711.12"/>
    <n v="1466.76"/>
    <n v="1244.3599999999999"/>
    <s v="UPI"/>
    <x v="0"/>
    <n v="0.45898374103691464"/>
    <x v="12"/>
    <s v="Profit"/>
  </r>
  <r>
    <s v="ORD-102880"/>
    <x v="517"/>
    <s v="CUST-1166"/>
    <x v="0"/>
    <x v="2"/>
    <s v="West Bengal"/>
    <x v="0"/>
    <x v="0"/>
    <x v="1"/>
    <n v="3"/>
    <n v="1366.91"/>
    <n v="0.15"/>
    <n v="3485.62"/>
    <n v="2524.42"/>
    <n v="961.2"/>
    <s v="Cash"/>
    <x v="0"/>
    <n v="0.27576155748475167"/>
    <x v="21"/>
    <s v="Profit"/>
  </r>
  <r>
    <s v="ORD-102881"/>
    <x v="531"/>
    <s v="CUST-1735"/>
    <x v="1"/>
    <x v="3"/>
    <s v="Madhya Pradesh"/>
    <x v="0"/>
    <x v="0"/>
    <x v="2"/>
    <n v="1"/>
    <n v="5602.79"/>
    <n v="0.2"/>
    <n v="4482.2299999999996"/>
    <n v="4482.5"/>
    <n v="-0.27"/>
    <s v="Cash"/>
    <x v="0"/>
    <n v="-6.023787266606132E-5"/>
    <x v="28"/>
    <s v="Loss"/>
  </r>
  <r>
    <s v="ORD-102882"/>
    <x v="340"/>
    <s v="CUST-3264"/>
    <x v="0"/>
    <x v="2"/>
    <s v="Odisha"/>
    <x v="0"/>
    <x v="0"/>
    <x v="8"/>
    <n v="2"/>
    <n v="25273.06"/>
    <n v="0.05"/>
    <n v="48018.81"/>
    <n v="38971.25"/>
    <n v="9047.56"/>
    <s v="Credit Card"/>
    <x v="1"/>
    <n v="0.1884169974224684"/>
    <x v="15"/>
    <s v="Profit"/>
  </r>
  <r>
    <s v="ORD-102883"/>
    <x v="12"/>
    <s v="CUST-3310"/>
    <x v="0"/>
    <x v="0"/>
    <s v="Tamil Nadu"/>
    <x v="0"/>
    <x v="2"/>
    <x v="16"/>
    <n v="2"/>
    <n v="5849.83"/>
    <n v="0"/>
    <n v="11699.66"/>
    <n v="8236.15"/>
    <n v="3463.51"/>
    <s v="Credit Card"/>
    <x v="2"/>
    <n v="0.29603509845585257"/>
    <x v="11"/>
    <s v="Profit"/>
  </r>
  <r>
    <s v="ORD-102884"/>
    <x v="283"/>
    <s v="CUST-2675"/>
    <x v="0"/>
    <x v="0"/>
    <s v="Tamil Nadu"/>
    <x v="2"/>
    <x v="2"/>
    <x v="9"/>
    <n v="3"/>
    <n v="8545.49"/>
    <n v="0"/>
    <n v="25636.47"/>
    <n v="17182.919999999998"/>
    <n v="8453.5499999999993"/>
    <s v="Credit Card"/>
    <x v="0"/>
    <n v="0.32974703615591378"/>
    <x v="13"/>
    <s v="Profit"/>
  </r>
  <r>
    <s v="ORD-102885"/>
    <x v="23"/>
    <s v="CUST-2610"/>
    <x v="0"/>
    <x v="1"/>
    <s v="Maharashtra"/>
    <x v="2"/>
    <x v="0"/>
    <x v="6"/>
    <n v="4"/>
    <n v="1469.07"/>
    <n v="0.05"/>
    <n v="5582.47"/>
    <n v="4008.11"/>
    <n v="1574.36"/>
    <s v="Net Banking"/>
    <x v="1"/>
    <n v="0.28201853301495572"/>
    <x v="15"/>
    <s v="Profit"/>
  </r>
  <r>
    <s v="ORD-102886"/>
    <x v="89"/>
    <s v="CUST-2902"/>
    <x v="0"/>
    <x v="3"/>
    <s v="Chhattisgarh"/>
    <x v="2"/>
    <x v="2"/>
    <x v="10"/>
    <n v="4"/>
    <n v="4937.54"/>
    <n v="0"/>
    <n v="19750.16"/>
    <n v="15857.53"/>
    <n v="3892.63"/>
    <s v="Debit Card"/>
    <x v="0"/>
    <n v="0.19709359316582753"/>
    <x v="28"/>
    <s v="Profit"/>
  </r>
  <r>
    <s v="ORD-102887"/>
    <x v="74"/>
    <s v="CUST-3326"/>
    <x v="0"/>
    <x v="3"/>
    <s v="Uttar Pradesh"/>
    <x v="1"/>
    <x v="0"/>
    <x v="8"/>
    <n v="1"/>
    <n v="22260.55"/>
    <n v="0.1"/>
    <n v="20034.490000000002"/>
    <n v="15666.53"/>
    <n v="4367.96"/>
    <s v="Debit Card"/>
    <x v="0"/>
    <n v="0.21802202102474283"/>
    <x v="1"/>
    <s v="Profit"/>
  </r>
  <r>
    <s v="ORD-102888"/>
    <x v="63"/>
    <s v="CUST-1205"/>
    <x v="1"/>
    <x v="1"/>
    <s v="Rajasthan"/>
    <x v="0"/>
    <x v="1"/>
    <x v="5"/>
    <n v="4"/>
    <n v="392.03"/>
    <n v="0.1"/>
    <n v="1411.31"/>
    <n v="851.06"/>
    <n v="560.25"/>
    <s v="Debit Card"/>
    <x v="0"/>
    <n v="0.3969716079387236"/>
    <x v="29"/>
    <s v="Profit"/>
  </r>
  <r>
    <s v="ORD-102889"/>
    <x v="107"/>
    <s v="CUST-1542"/>
    <x v="0"/>
    <x v="4"/>
    <s v="Uttar Pradesh"/>
    <x v="0"/>
    <x v="0"/>
    <x v="2"/>
    <n v="6"/>
    <n v="10736.79"/>
    <n v="0.2"/>
    <n v="51536.59"/>
    <n v="35503.96"/>
    <n v="16032.63"/>
    <s v="Net Banking"/>
    <x v="0"/>
    <n v="0.31109217742190548"/>
    <x v="5"/>
    <s v="Profit"/>
  </r>
  <r>
    <s v="ORD-102890"/>
    <x v="186"/>
    <s v="CUST-1801"/>
    <x v="0"/>
    <x v="0"/>
    <s v="Andhra Pradesh"/>
    <x v="0"/>
    <x v="1"/>
    <x v="14"/>
    <n v="4"/>
    <n v="214.85"/>
    <n v="0"/>
    <n v="859.4"/>
    <n v="563.02"/>
    <n v="296.38"/>
    <s v="Cash"/>
    <x v="0"/>
    <n v="0.34486851291598791"/>
    <x v="13"/>
    <s v="Profit"/>
  </r>
  <r>
    <s v="ORD-102891"/>
    <x v="124"/>
    <s v="CUST-2105"/>
    <x v="0"/>
    <x v="4"/>
    <s v="Uttar Pradesh"/>
    <x v="2"/>
    <x v="0"/>
    <x v="6"/>
    <n v="2"/>
    <n v="4186.88"/>
    <n v="0.15"/>
    <n v="7117.7"/>
    <n v="5665.94"/>
    <n v="1451.76"/>
    <s v="Debit Card"/>
    <x v="0"/>
    <n v="0.20396476389845034"/>
    <x v="4"/>
    <s v="Profit"/>
  </r>
  <r>
    <s v="ORD-102892"/>
    <x v="456"/>
    <s v="CUST-3339"/>
    <x v="2"/>
    <x v="2"/>
    <s v="Jharkhand"/>
    <x v="0"/>
    <x v="0"/>
    <x v="1"/>
    <n v="8"/>
    <n v="703.9"/>
    <n v="0"/>
    <n v="5631.2"/>
    <n v="4030.78"/>
    <n v="1600.42"/>
    <s v="Cash"/>
    <x v="0"/>
    <n v="0.28420585310413415"/>
    <x v="4"/>
    <s v="Profit"/>
  </r>
  <r>
    <s v="ORD-102893"/>
    <x v="277"/>
    <s v="CUST-2889"/>
    <x v="1"/>
    <x v="3"/>
    <s v="Chhattisgarh"/>
    <x v="2"/>
    <x v="2"/>
    <x v="9"/>
    <n v="5"/>
    <n v="10523.2"/>
    <n v="0.15"/>
    <n v="44723.6"/>
    <n v="28606.41"/>
    <n v="16117.19"/>
    <s v="Cash"/>
    <x v="1"/>
    <n v="0.3603732704880645"/>
    <x v="5"/>
    <s v="Profit"/>
  </r>
  <r>
    <s v="ORD-102894"/>
    <x v="402"/>
    <s v="CUST-2349"/>
    <x v="0"/>
    <x v="4"/>
    <s v="Punjab"/>
    <x v="1"/>
    <x v="2"/>
    <x v="9"/>
    <n v="3"/>
    <n v="8819.2800000000007"/>
    <n v="0"/>
    <n v="26457.84"/>
    <n v="16598.03"/>
    <n v="9859.81"/>
    <s v="UPI"/>
    <x v="0"/>
    <n v="0.37266118473768078"/>
    <x v="8"/>
    <s v="Profit"/>
  </r>
  <r>
    <s v="ORD-102895"/>
    <x v="927"/>
    <s v="CUST-1695"/>
    <x v="0"/>
    <x v="0"/>
    <s v="Karnataka"/>
    <x v="1"/>
    <x v="1"/>
    <x v="7"/>
    <n v="8"/>
    <n v="80.11"/>
    <n v="0"/>
    <n v="640.88"/>
    <n v="346.8"/>
    <n v="294.08"/>
    <s v="Net Banking"/>
    <x v="0"/>
    <n v="0.4588690550493072"/>
    <x v="31"/>
    <s v="Profit"/>
  </r>
  <r>
    <s v="ORD-102896"/>
    <x v="527"/>
    <s v="CUST-2252"/>
    <x v="0"/>
    <x v="1"/>
    <s v="Maharashtra"/>
    <x v="0"/>
    <x v="0"/>
    <x v="6"/>
    <n v="2"/>
    <n v="3426.9"/>
    <n v="0.25"/>
    <n v="5140.3500000000004"/>
    <n v="4255.28"/>
    <n v="885.07"/>
    <s v="Net Banking"/>
    <x v="0"/>
    <n v="0.172180882624724"/>
    <x v="31"/>
    <s v="Profit"/>
  </r>
  <r>
    <s v="ORD-102897"/>
    <x v="392"/>
    <s v="CUST-1886"/>
    <x v="0"/>
    <x v="2"/>
    <s v="Odisha"/>
    <x v="0"/>
    <x v="1"/>
    <x v="7"/>
    <n v="3"/>
    <n v="224.68"/>
    <n v="0.1"/>
    <n v="606.64"/>
    <n v="500.75"/>
    <n v="105.89"/>
    <s v="UPI"/>
    <x v="0"/>
    <n v="0.17455162864301729"/>
    <x v="28"/>
    <s v="Profit"/>
  </r>
  <r>
    <s v="ORD-102898"/>
    <x v="495"/>
    <s v="CUST-3374"/>
    <x v="1"/>
    <x v="3"/>
    <s v="Rajasthan"/>
    <x v="0"/>
    <x v="1"/>
    <x v="7"/>
    <n v="4"/>
    <n v="586.48"/>
    <n v="0.1"/>
    <n v="2111.33"/>
    <n v="1390.46"/>
    <n v="720.87"/>
    <s v="Cash"/>
    <x v="0"/>
    <n v="0.34142933601095043"/>
    <x v="29"/>
    <s v="Profit"/>
  </r>
  <r>
    <s v="ORD-102899"/>
    <x v="205"/>
    <s v="CUST-2031"/>
    <x v="0"/>
    <x v="3"/>
    <s v="Chhattisgarh"/>
    <x v="2"/>
    <x v="0"/>
    <x v="2"/>
    <n v="3"/>
    <n v="21962.720000000001"/>
    <n v="0.25"/>
    <n v="49416.12"/>
    <n v="42734.75"/>
    <n v="6681.37"/>
    <s v="Debit Card"/>
    <x v="0"/>
    <n v="0.13520628491269648"/>
    <x v="9"/>
    <s v="Profit"/>
  </r>
  <r>
    <s v="ORD-102900"/>
    <x v="486"/>
    <s v="CUST-2121"/>
    <x v="0"/>
    <x v="0"/>
    <s v="Telangana"/>
    <x v="3"/>
    <x v="0"/>
    <x v="6"/>
    <n v="1"/>
    <n v="5179.49"/>
    <n v="0.2"/>
    <n v="4143.59"/>
    <n v="3641.66"/>
    <n v="501.93"/>
    <s v="Debit Card"/>
    <x v="0"/>
    <n v="0.12113408903873212"/>
    <x v="17"/>
    <s v="Profit"/>
  </r>
  <r>
    <s v="ORD-102901"/>
    <x v="413"/>
    <s v="CUST-3132"/>
    <x v="1"/>
    <x v="4"/>
    <s v="Haryana"/>
    <x v="0"/>
    <x v="0"/>
    <x v="11"/>
    <n v="3"/>
    <n v="1108.27"/>
    <n v="0"/>
    <n v="3324.81"/>
    <n v="2125.0500000000002"/>
    <n v="1199.76"/>
    <s v="UPI"/>
    <x v="0"/>
    <n v="0.36085069522769725"/>
    <x v="21"/>
    <s v="Profit"/>
  </r>
  <r>
    <s v="ORD-102902"/>
    <x v="243"/>
    <s v="CUST-1646"/>
    <x v="1"/>
    <x v="4"/>
    <s v="Punjab"/>
    <x v="2"/>
    <x v="2"/>
    <x v="10"/>
    <n v="1"/>
    <n v="8155.46"/>
    <n v="0.05"/>
    <n v="7747.69"/>
    <n v="5973.4"/>
    <n v="1774.29"/>
    <s v="Credit Card"/>
    <x v="0"/>
    <n v="0.22900890458962608"/>
    <x v="23"/>
    <s v="Profit"/>
  </r>
  <r>
    <s v="ORD-102903"/>
    <x v="231"/>
    <s v="CUST-1187"/>
    <x v="1"/>
    <x v="3"/>
    <s v="Rajasthan"/>
    <x v="0"/>
    <x v="0"/>
    <x v="6"/>
    <n v="4"/>
    <n v="3473.18"/>
    <n v="0.2"/>
    <n v="11114.18"/>
    <n v="7798.57"/>
    <n v="3315.61"/>
    <s v="Debit Card"/>
    <x v="0"/>
    <n v="0.29832250332458177"/>
    <x v="16"/>
    <s v="Profit"/>
  </r>
  <r>
    <s v="ORD-102904"/>
    <x v="739"/>
    <s v="CUST-2243"/>
    <x v="0"/>
    <x v="2"/>
    <s v="Bihar"/>
    <x v="0"/>
    <x v="0"/>
    <x v="11"/>
    <n v="2"/>
    <n v="1370.61"/>
    <n v="0.1"/>
    <n v="2467.1"/>
    <n v="1517.55"/>
    <n v="949.55"/>
    <s v="Credit Card"/>
    <x v="0"/>
    <n v="0.38488508775485386"/>
    <x v="21"/>
    <s v="Profit"/>
  </r>
  <r>
    <s v="ORD-102905"/>
    <x v="817"/>
    <s v="CUST-3123"/>
    <x v="2"/>
    <x v="3"/>
    <s v="Rajasthan"/>
    <x v="0"/>
    <x v="2"/>
    <x v="12"/>
    <n v="1"/>
    <n v="11891.99"/>
    <n v="0.15"/>
    <n v="10108.19"/>
    <n v="6878.14"/>
    <n v="3230.05"/>
    <s v="Credit Card"/>
    <x v="0"/>
    <n v="0.31954781221959622"/>
    <x v="31"/>
    <s v="Profit"/>
  </r>
  <r>
    <s v="ORD-102906"/>
    <x v="840"/>
    <s v="CUST-2363"/>
    <x v="0"/>
    <x v="1"/>
    <s v="Gujarat"/>
    <x v="1"/>
    <x v="0"/>
    <x v="6"/>
    <n v="2"/>
    <n v="4626.53"/>
    <n v="0.05"/>
    <n v="8790.41"/>
    <n v="7438.45"/>
    <n v="1351.96"/>
    <s v="Cash"/>
    <x v="0"/>
    <n v="0.15379942460021775"/>
    <x v="0"/>
    <s v="Profit"/>
  </r>
  <r>
    <s v="ORD-102907"/>
    <x v="380"/>
    <s v="CUST-2878"/>
    <x v="1"/>
    <x v="3"/>
    <s v="Madhya Pradesh"/>
    <x v="1"/>
    <x v="1"/>
    <x v="3"/>
    <n v="1"/>
    <n v="62.27"/>
    <n v="0.1"/>
    <n v="56.04"/>
    <n v="50.82"/>
    <n v="5.22"/>
    <s v="Debit Card"/>
    <x v="0"/>
    <n v="9.3147751605995713E-2"/>
    <x v="27"/>
    <s v="Profit"/>
  </r>
  <r>
    <s v="ORD-102908"/>
    <x v="871"/>
    <s v="CUST-1100"/>
    <x v="1"/>
    <x v="4"/>
    <s v="Delhi"/>
    <x v="0"/>
    <x v="2"/>
    <x v="16"/>
    <n v="3"/>
    <n v="11571.87"/>
    <n v="0.1"/>
    <n v="31244.05"/>
    <n v="22992.25"/>
    <n v="8251.7999999999993"/>
    <s v="Net Banking"/>
    <x v="0"/>
    <n v="0.26410788614152131"/>
    <x v="3"/>
    <s v="Profit"/>
  </r>
  <r>
    <s v="ORD-102909"/>
    <x v="388"/>
    <s v="CUST-1296"/>
    <x v="0"/>
    <x v="2"/>
    <s v="Odisha"/>
    <x v="1"/>
    <x v="1"/>
    <x v="14"/>
    <n v="3"/>
    <n v="384.21"/>
    <n v="0"/>
    <n v="1152.6300000000001"/>
    <n v="859.83"/>
    <n v="292.8"/>
    <s v="UPI"/>
    <x v="0"/>
    <n v="0.25402774524348665"/>
    <x v="2"/>
    <s v="Profit"/>
  </r>
  <r>
    <s v="ORD-102910"/>
    <x v="312"/>
    <s v="CUST-1361"/>
    <x v="1"/>
    <x v="1"/>
    <s v="Goa"/>
    <x v="1"/>
    <x v="1"/>
    <x v="3"/>
    <n v="3"/>
    <n v="233.54"/>
    <n v="0"/>
    <n v="700.62"/>
    <n v="409.49"/>
    <n v="291.13"/>
    <s v="UPI"/>
    <x v="0"/>
    <n v="0.41553195740915189"/>
    <x v="20"/>
    <s v="Profit"/>
  </r>
  <r>
    <s v="ORD-102911"/>
    <x v="773"/>
    <s v="CUST-1336"/>
    <x v="0"/>
    <x v="2"/>
    <s v="Bihar"/>
    <x v="0"/>
    <x v="0"/>
    <x v="8"/>
    <n v="5"/>
    <n v="19378.46"/>
    <n v="0"/>
    <n v="96892.3"/>
    <n v="52055.96"/>
    <n v="44836.34"/>
    <s v="Credit Card"/>
    <x v="0"/>
    <n v="0.46274409834424401"/>
    <x v="7"/>
    <s v="Profit"/>
  </r>
  <r>
    <s v="ORD-102912"/>
    <x v="461"/>
    <s v="CUST-2480"/>
    <x v="0"/>
    <x v="1"/>
    <s v="Rajasthan"/>
    <x v="0"/>
    <x v="2"/>
    <x v="9"/>
    <n v="3"/>
    <n v="3626.87"/>
    <n v="0.25"/>
    <n v="8160.46"/>
    <n v="7756.09"/>
    <n v="404.37"/>
    <s v="Cash"/>
    <x v="0"/>
    <n v="4.9552353666337437E-2"/>
    <x v="20"/>
    <s v="Profit"/>
  </r>
  <r>
    <s v="ORD-102913"/>
    <x v="488"/>
    <s v="CUST-2169"/>
    <x v="2"/>
    <x v="2"/>
    <s v="Odisha"/>
    <x v="0"/>
    <x v="1"/>
    <x v="3"/>
    <n v="2"/>
    <n v="216.31"/>
    <n v="0.15"/>
    <n v="367.73"/>
    <n v="345.86"/>
    <n v="21.87"/>
    <s v="Credit Card"/>
    <x v="0"/>
    <n v="5.9472982895058875E-2"/>
    <x v="28"/>
    <s v="Profit"/>
  </r>
  <r>
    <s v="ORD-102914"/>
    <x v="377"/>
    <s v="CUST-2381"/>
    <x v="2"/>
    <x v="3"/>
    <s v="Rajasthan"/>
    <x v="0"/>
    <x v="0"/>
    <x v="11"/>
    <n v="3"/>
    <n v="1753.34"/>
    <n v="0.1"/>
    <n v="4734.0200000000004"/>
    <n v="3355.66"/>
    <n v="1378.36"/>
    <s v="Credit Card"/>
    <x v="0"/>
    <n v="0.29116057811331592"/>
    <x v="20"/>
    <s v="Profit"/>
  </r>
  <r>
    <s v="ORD-102915"/>
    <x v="928"/>
    <s v="CUST-2679"/>
    <x v="1"/>
    <x v="0"/>
    <s v="Tamil Nadu"/>
    <x v="0"/>
    <x v="0"/>
    <x v="2"/>
    <n v="1"/>
    <n v="9750.57"/>
    <n v="0.05"/>
    <n v="9263.0400000000009"/>
    <n v="7736.62"/>
    <n v="1526.42"/>
    <s v="Debit Card"/>
    <x v="0"/>
    <n v="0.16478607455003971"/>
    <x v="31"/>
    <s v="Profit"/>
  </r>
  <r>
    <s v="ORD-102916"/>
    <x v="67"/>
    <s v="CUST-3487"/>
    <x v="1"/>
    <x v="0"/>
    <s v="Kerala"/>
    <x v="0"/>
    <x v="0"/>
    <x v="8"/>
    <n v="5"/>
    <n v="25952.7"/>
    <n v="0.1"/>
    <n v="116787.15"/>
    <n v="102266.17"/>
    <n v="14520.98"/>
    <s v="Cash"/>
    <x v="0"/>
    <n v="0.12433713811836319"/>
    <x v="14"/>
    <s v="Profit"/>
  </r>
  <r>
    <s v="ORD-102917"/>
    <x v="690"/>
    <s v="CUST-1119"/>
    <x v="0"/>
    <x v="0"/>
    <s v="Andhra Pradesh"/>
    <x v="0"/>
    <x v="2"/>
    <x v="10"/>
    <n v="6"/>
    <n v="17199.77"/>
    <n v="0.1"/>
    <n v="92878.76"/>
    <n v="70352.42"/>
    <n v="22526.34"/>
    <s v="Cash"/>
    <x v="0"/>
    <n v="0.24253489172336065"/>
    <x v="6"/>
    <s v="Profit"/>
  </r>
  <r>
    <s v="ORD-102918"/>
    <x v="629"/>
    <s v="CUST-1855"/>
    <x v="0"/>
    <x v="3"/>
    <s v="Chhattisgarh"/>
    <x v="2"/>
    <x v="0"/>
    <x v="6"/>
    <n v="6"/>
    <n v="7270.45"/>
    <n v="0.05"/>
    <n v="41441.56"/>
    <n v="29193.03"/>
    <n v="12248.53"/>
    <s v="UPI"/>
    <x v="0"/>
    <n v="0.29556150878490101"/>
    <x v="4"/>
    <s v="Profit"/>
  </r>
  <r>
    <s v="ORD-102919"/>
    <x v="677"/>
    <s v="CUST-1940"/>
    <x v="0"/>
    <x v="1"/>
    <s v="Gujarat"/>
    <x v="2"/>
    <x v="0"/>
    <x v="6"/>
    <n v="2"/>
    <n v="2543.2199999999998"/>
    <n v="0.2"/>
    <n v="4069.15"/>
    <n v="3014.47"/>
    <n v="1054.68"/>
    <s v="Debit Card"/>
    <x v="0"/>
    <n v="0.25918926557143385"/>
    <x v="18"/>
    <s v="Profit"/>
  </r>
  <r>
    <s v="ORD-102920"/>
    <x v="806"/>
    <s v="CUST-1204"/>
    <x v="1"/>
    <x v="0"/>
    <s v="Andhra Pradesh"/>
    <x v="0"/>
    <x v="0"/>
    <x v="6"/>
    <n v="4"/>
    <n v="7325.03"/>
    <n v="0"/>
    <n v="29300.12"/>
    <n v="23522.63"/>
    <n v="5777.49"/>
    <s v="Credit Card"/>
    <x v="0"/>
    <n v="0.19718315146832163"/>
    <x v="11"/>
    <s v="Profit"/>
  </r>
  <r>
    <s v="ORD-102921"/>
    <x v="100"/>
    <s v="CUST-2645"/>
    <x v="0"/>
    <x v="1"/>
    <s v="Goa"/>
    <x v="1"/>
    <x v="2"/>
    <x v="9"/>
    <n v="2"/>
    <n v="3181.06"/>
    <n v="0"/>
    <n v="6362.12"/>
    <n v="4230.58"/>
    <n v="2131.54"/>
    <s v="UPI"/>
    <x v="0"/>
    <n v="0.33503612003545991"/>
    <x v="18"/>
    <s v="Profit"/>
  </r>
  <r>
    <s v="ORD-102922"/>
    <x v="612"/>
    <s v="CUST-3183"/>
    <x v="0"/>
    <x v="2"/>
    <s v="Jharkhand"/>
    <x v="0"/>
    <x v="1"/>
    <x v="3"/>
    <n v="8"/>
    <n v="156.78"/>
    <n v="0"/>
    <n v="1254.24"/>
    <n v="855.71"/>
    <n v="398.53"/>
    <s v="Cash"/>
    <x v="0"/>
    <n v="0.31774620487307054"/>
    <x v="1"/>
    <s v="Profit"/>
  </r>
  <r>
    <s v="ORD-102923"/>
    <x v="876"/>
    <s v="CUST-2685"/>
    <x v="0"/>
    <x v="0"/>
    <s v="Tamil Nadu"/>
    <x v="2"/>
    <x v="2"/>
    <x v="16"/>
    <n v="2"/>
    <n v="13491.33"/>
    <n v="0.25"/>
    <n v="20236.990000000002"/>
    <n v="14434.69"/>
    <n v="5802.3"/>
    <s v="Net Banking"/>
    <x v="0"/>
    <n v="0.28671754050380022"/>
    <x v="1"/>
    <s v="Profit"/>
  </r>
  <r>
    <s v="ORD-102924"/>
    <x v="913"/>
    <s v="CUST-1189"/>
    <x v="1"/>
    <x v="2"/>
    <s v="West Bengal"/>
    <x v="0"/>
    <x v="2"/>
    <x v="15"/>
    <n v="2"/>
    <n v="20390.810000000001"/>
    <n v="0.05"/>
    <n v="38742.54"/>
    <n v="31183.94"/>
    <n v="7558.6"/>
    <s v="Credit Card"/>
    <x v="0"/>
    <n v="0.19509820471244271"/>
    <x v="31"/>
    <s v="Profit"/>
  </r>
  <r>
    <s v="ORD-102925"/>
    <x v="826"/>
    <s v="CUST-1223"/>
    <x v="0"/>
    <x v="4"/>
    <s v="Punjab"/>
    <x v="0"/>
    <x v="2"/>
    <x v="15"/>
    <n v="5"/>
    <n v="8896.7800000000007"/>
    <n v="0"/>
    <n v="44483.9"/>
    <n v="34742.42"/>
    <n v="9741.48"/>
    <s v="UPI"/>
    <x v="0"/>
    <n v="0.21898889261058493"/>
    <x v="7"/>
    <s v="Profit"/>
  </r>
  <r>
    <s v="ORD-102926"/>
    <x v="929"/>
    <s v="CUST-2065"/>
    <x v="2"/>
    <x v="0"/>
    <s v="Andhra Pradesh"/>
    <x v="1"/>
    <x v="0"/>
    <x v="8"/>
    <n v="3"/>
    <n v="25834.42"/>
    <n v="0.05"/>
    <n v="73628.100000000006"/>
    <n v="63339.67"/>
    <n v="10288.43"/>
    <s v="Credit Card"/>
    <x v="0"/>
    <n v="0.13973510113665841"/>
    <x v="10"/>
    <s v="Profit"/>
  </r>
  <r>
    <s v="ORD-102927"/>
    <x v="457"/>
    <s v="CUST-1301"/>
    <x v="2"/>
    <x v="1"/>
    <s v="Gujarat"/>
    <x v="1"/>
    <x v="0"/>
    <x v="1"/>
    <n v="1"/>
    <n v="452.45"/>
    <n v="0.1"/>
    <n v="407.2"/>
    <n v="317.14"/>
    <n v="90.06"/>
    <s v="Net Banking"/>
    <x v="0"/>
    <n v="0.22116895874263262"/>
    <x v="22"/>
    <s v="Profit"/>
  </r>
  <r>
    <s v="ORD-102928"/>
    <x v="408"/>
    <s v="CUST-2321"/>
    <x v="0"/>
    <x v="4"/>
    <s v="Punjab"/>
    <x v="1"/>
    <x v="0"/>
    <x v="2"/>
    <n v="3"/>
    <n v="6480.57"/>
    <n v="0.1"/>
    <n v="17497.54"/>
    <n v="15044.51"/>
    <n v="2453.0300000000002"/>
    <s v="Cash"/>
    <x v="0"/>
    <n v="0.14019284996633813"/>
    <x v="13"/>
    <s v="Profit"/>
  </r>
  <r>
    <s v="ORD-102929"/>
    <x v="491"/>
    <s v="CUST-3062"/>
    <x v="1"/>
    <x v="0"/>
    <s v="Tamil Nadu"/>
    <x v="0"/>
    <x v="0"/>
    <x v="6"/>
    <n v="2"/>
    <n v="5085.04"/>
    <n v="0.15"/>
    <n v="8644.57"/>
    <n v="7038.64"/>
    <n v="1605.93"/>
    <s v="Cash"/>
    <x v="0"/>
    <n v="0.18577326576105002"/>
    <x v="6"/>
    <s v="Profit"/>
  </r>
  <r>
    <s v="ORD-102930"/>
    <x v="543"/>
    <s v="CUST-1184"/>
    <x v="1"/>
    <x v="4"/>
    <s v="Haryana"/>
    <x v="1"/>
    <x v="2"/>
    <x v="15"/>
    <n v="3"/>
    <n v="22107.33"/>
    <n v="0"/>
    <n v="66321.990000000005"/>
    <n v="47312.02"/>
    <n v="19009.97"/>
    <s v="Credit Card"/>
    <x v="0"/>
    <n v="0.28663147773460956"/>
    <x v="8"/>
    <s v="Profit"/>
  </r>
  <r>
    <s v="ORD-102931"/>
    <x v="650"/>
    <s v="CUST-2210"/>
    <x v="1"/>
    <x v="3"/>
    <s v="Madhya Pradesh"/>
    <x v="0"/>
    <x v="1"/>
    <x v="3"/>
    <n v="2"/>
    <n v="151.22999999999999"/>
    <n v="0"/>
    <n v="302.45999999999998"/>
    <n v="196.7"/>
    <n v="105.76"/>
    <s v="Credit Card"/>
    <x v="0"/>
    <n v="0.34966607154665086"/>
    <x v="27"/>
    <s v="Profit"/>
  </r>
  <r>
    <s v="ORD-102932"/>
    <x v="297"/>
    <s v="CUST-1247"/>
    <x v="0"/>
    <x v="0"/>
    <s v="Karnataka"/>
    <x v="0"/>
    <x v="1"/>
    <x v="5"/>
    <n v="4"/>
    <n v="137.68"/>
    <n v="0.1"/>
    <n v="495.65"/>
    <n v="404.09"/>
    <n v="91.56"/>
    <s v="Debit Card"/>
    <x v="1"/>
    <n v="0.18472712599616667"/>
    <x v="21"/>
    <s v="Profit"/>
  </r>
  <r>
    <s v="ORD-102933"/>
    <x v="860"/>
    <s v="CUST-2586"/>
    <x v="0"/>
    <x v="1"/>
    <s v="Goa"/>
    <x v="0"/>
    <x v="0"/>
    <x v="2"/>
    <n v="10"/>
    <n v="17168.84"/>
    <n v="0.05"/>
    <n v="163103.98000000001"/>
    <n v="102992.03"/>
    <n v="60111.95"/>
    <s v="UPI"/>
    <x v="0"/>
    <n v="0.36854986616512969"/>
    <x v="21"/>
    <s v="Profit"/>
  </r>
  <r>
    <s v="ORD-102934"/>
    <x v="222"/>
    <s v="CUST-1329"/>
    <x v="1"/>
    <x v="4"/>
    <s v="Uttar Pradesh"/>
    <x v="0"/>
    <x v="0"/>
    <x v="11"/>
    <n v="5"/>
    <n v="1667.75"/>
    <n v="0.2"/>
    <n v="6671"/>
    <n v="6613.12"/>
    <n v="57.88"/>
    <s v="Net Banking"/>
    <x v="0"/>
    <n v="8.6763603657622548E-3"/>
    <x v="27"/>
    <s v="Profit"/>
  </r>
  <r>
    <s v="ORD-102935"/>
    <x v="720"/>
    <s v="CUST-3167"/>
    <x v="0"/>
    <x v="0"/>
    <s v="Tamil Nadu"/>
    <x v="1"/>
    <x v="0"/>
    <x v="11"/>
    <n v="4"/>
    <n v="3484.01"/>
    <n v="0.2"/>
    <n v="11148.83"/>
    <n v="9725.34"/>
    <n v="1423.49"/>
    <s v="Credit Card"/>
    <x v="0"/>
    <n v="0.12768066245516346"/>
    <x v="21"/>
    <s v="Profit"/>
  </r>
  <r>
    <s v="ORD-102936"/>
    <x v="602"/>
    <s v="CUST-1759"/>
    <x v="1"/>
    <x v="0"/>
    <s v="Kerala"/>
    <x v="0"/>
    <x v="0"/>
    <x v="2"/>
    <n v="6"/>
    <n v="10153.02"/>
    <n v="0"/>
    <n v="60918.12"/>
    <n v="36697.21"/>
    <n v="24220.91"/>
    <s v="Debit Card"/>
    <x v="0"/>
    <n v="0.39759779192135275"/>
    <x v="23"/>
    <s v="Profit"/>
  </r>
  <r>
    <s v="ORD-102937"/>
    <x v="46"/>
    <s v="CUST-2227"/>
    <x v="2"/>
    <x v="4"/>
    <s v="Delhi"/>
    <x v="0"/>
    <x v="1"/>
    <x v="14"/>
    <n v="3"/>
    <n v="193.21"/>
    <n v="0.15"/>
    <n v="492.69"/>
    <n v="388.06"/>
    <n v="104.63"/>
    <s v="Debit Card"/>
    <x v="0"/>
    <n v="0.21236477298098194"/>
    <x v="14"/>
    <s v="Profit"/>
  </r>
  <r>
    <s v="ORD-102938"/>
    <x v="489"/>
    <s v="CUST-3266"/>
    <x v="0"/>
    <x v="1"/>
    <s v="Maharashtra"/>
    <x v="1"/>
    <x v="0"/>
    <x v="1"/>
    <n v="10"/>
    <n v="2281.37"/>
    <n v="0.15"/>
    <n v="19391.64"/>
    <n v="14686.98"/>
    <n v="4704.66"/>
    <s v="Cash"/>
    <x v="0"/>
    <n v="0.24261279602962926"/>
    <x v="25"/>
    <s v="Profit"/>
  </r>
  <r>
    <s v="ORD-102939"/>
    <x v="809"/>
    <s v="CUST-1119"/>
    <x v="0"/>
    <x v="1"/>
    <s v="Goa"/>
    <x v="2"/>
    <x v="1"/>
    <x v="5"/>
    <n v="1"/>
    <n v="157.47999999999999"/>
    <n v="0.05"/>
    <n v="149.61000000000001"/>
    <n v="122.87"/>
    <n v="26.74"/>
    <s v="UPI"/>
    <x v="0"/>
    <n v="0.17873136822404917"/>
    <x v="20"/>
    <s v="Profit"/>
  </r>
  <r>
    <s v="ORD-102940"/>
    <x v="930"/>
    <s v="CUST-2619"/>
    <x v="0"/>
    <x v="0"/>
    <s v="Kerala"/>
    <x v="0"/>
    <x v="0"/>
    <x v="2"/>
    <n v="4"/>
    <n v="12052.23"/>
    <n v="0.05"/>
    <n v="45798.47"/>
    <n v="29600.880000000001"/>
    <n v="16197.59"/>
    <s v="Credit Card"/>
    <x v="0"/>
    <n v="0.35367098507875916"/>
    <x v="15"/>
    <s v="Profit"/>
  </r>
  <r>
    <s v="ORD-102941"/>
    <x v="268"/>
    <s v="CUST-1493"/>
    <x v="1"/>
    <x v="0"/>
    <s v="Tamil Nadu"/>
    <x v="0"/>
    <x v="1"/>
    <x v="3"/>
    <n v="3"/>
    <n v="193.46"/>
    <n v="0.1"/>
    <n v="522.34"/>
    <n v="368.43"/>
    <n v="153.91"/>
    <s v="UPI"/>
    <x v="2"/>
    <n v="0.29465482252938696"/>
    <x v="11"/>
    <s v="Profit"/>
  </r>
  <r>
    <s v="ORD-102942"/>
    <x v="772"/>
    <s v="CUST-1777"/>
    <x v="0"/>
    <x v="2"/>
    <s v="Jharkhand"/>
    <x v="0"/>
    <x v="2"/>
    <x v="10"/>
    <n v="1"/>
    <n v="13684.92"/>
    <n v="0.15"/>
    <n v="11632.18"/>
    <n v="7985.01"/>
    <n v="3647.17"/>
    <s v="Net Banking"/>
    <x v="0"/>
    <n v="0.31354139980639917"/>
    <x v="18"/>
    <s v="Profit"/>
  </r>
  <r>
    <s v="ORD-102943"/>
    <x v="838"/>
    <s v="CUST-1862"/>
    <x v="0"/>
    <x v="0"/>
    <s v="Andhra Pradesh"/>
    <x v="0"/>
    <x v="0"/>
    <x v="8"/>
    <n v="2"/>
    <n v="19371.68"/>
    <n v="0.05"/>
    <n v="36806.19"/>
    <n v="23612.23"/>
    <n v="13193.96"/>
    <s v="Cash"/>
    <x v="0"/>
    <n v="0.35847122454130675"/>
    <x v="16"/>
    <s v="Profit"/>
  </r>
  <r>
    <s v="ORD-102944"/>
    <x v="818"/>
    <s v="CUST-1942"/>
    <x v="1"/>
    <x v="4"/>
    <s v="Uttar Pradesh"/>
    <x v="0"/>
    <x v="0"/>
    <x v="0"/>
    <n v="1"/>
    <n v="50408.59"/>
    <n v="0.05"/>
    <n v="47888.160000000003"/>
    <n v="33774.35"/>
    <n v="14113.81"/>
    <s v="Cash"/>
    <x v="1"/>
    <n v="0.29472441622313322"/>
    <x v="15"/>
    <s v="Profit"/>
  </r>
  <r>
    <s v="ORD-102945"/>
    <x v="534"/>
    <s v="CUST-2057"/>
    <x v="1"/>
    <x v="2"/>
    <s v="Odisha"/>
    <x v="2"/>
    <x v="2"/>
    <x v="9"/>
    <n v="1"/>
    <n v="8174.88"/>
    <n v="0.05"/>
    <n v="7766.14"/>
    <n v="4303.78"/>
    <n v="3462.36"/>
    <s v="UPI"/>
    <x v="0"/>
    <n v="0.44582765698274818"/>
    <x v="30"/>
    <s v="Profit"/>
  </r>
  <r>
    <s v="ORD-102946"/>
    <x v="483"/>
    <s v="CUST-2753"/>
    <x v="0"/>
    <x v="2"/>
    <s v="Odisha"/>
    <x v="0"/>
    <x v="0"/>
    <x v="2"/>
    <n v="3"/>
    <n v="13246.42"/>
    <n v="0.2"/>
    <n v="31791.41"/>
    <n v="23694.97"/>
    <n v="8096.44"/>
    <s v="UPI"/>
    <x v="0"/>
    <n v="0.25467382541384603"/>
    <x v="1"/>
    <s v="Profit"/>
  </r>
  <r>
    <s v="ORD-102947"/>
    <x v="7"/>
    <s v="CUST-2776"/>
    <x v="0"/>
    <x v="3"/>
    <s v="Uttar Pradesh"/>
    <x v="2"/>
    <x v="2"/>
    <x v="16"/>
    <n v="8"/>
    <n v="15255.15"/>
    <n v="0.2"/>
    <n v="97632.960000000006"/>
    <n v="95374.81"/>
    <n v="2258.15"/>
    <s v="Credit Card"/>
    <x v="0"/>
    <n v="2.312897201928529E-2"/>
    <x v="6"/>
    <s v="Profit"/>
  </r>
  <r>
    <s v="ORD-102948"/>
    <x v="151"/>
    <s v="CUST-3456"/>
    <x v="1"/>
    <x v="3"/>
    <s v="Rajasthan"/>
    <x v="2"/>
    <x v="0"/>
    <x v="0"/>
    <n v="5"/>
    <n v="70251.19"/>
    <n v="0.1"/>
    <n v="316130.36"/>
    <n v="244840.71"/>
    <n v="71289.649999999994"/>
    <s v="Credit Card"/>
    <x v="0"/>
    <n v="0.22550712940066875"/>
    <x v="17"/>
    <s v="Profit"/>
  </r>
  <r>
    <s v="ORD-102949"/>
    <x v="931"/>
    <s v="CUST-1231"/>
    <x v="1"/>
    <x v="0"/>
    <s v="Andhra Pradesh"/>
    <x v="2"/>
    <x v="1"/>
    <x v="5"/>
    <n v="2"/>
    <n v="333.83"/>
    <n v="0.1"/>
    <n v="600.89"/>
    <n v="422.06"/>
    <n v="178.83"/>
    <s v="UPI"/>
    <x v="0"/>
    <n v="0.29760854732147318"/>
    <x v="7"/>
    <s v="Profit"/>
  </r>
  <r>
    <s v="ORD-102950"/>
    <x v="479"/>
    <s v="CUST-2040"/>
    <x v="1"/>
    <x v="3"/>
    <s v="Uttar Pradesh"/>
    <x v="2"/>
    <x v="0"/>
    <x v="2"/>
    <n v="1"/>
    <n v="6896.36"/>
    <n v="0"/>
    <n v="6896.36"/>
    <n v="4007.45"/>
    <n v="2888.91"/>
    <s v="Debit Card"/>
    <x v="0"/>
    <n v="0.41890359551995543"/>
    <x v="15"/>
    <s v="Profit"/>
  </r>
  <r>
    <s v="ORD-102951"/>
    <x v="584"/>
    <s v="CUST-3216"/>
    <x v="1"/>
    <x v="0"/>
    <s v="Kerala"/>
    <x v="0"/>
    <x v="1"/>
    <x v="4"/>
    <n v="2"/>
    <n v="199.86"/>
    <n v="0"/>
    <n v="399.72"/>
    <n v="311.47000000000003"/>
    <n v="88.25"/>
    <s v="Net Banking"/>
    <x v="0"/>
    <n v="0.22077954568197736"/>
    <x v="18"/>
    <s v="Profit"/>
  </r>
  <r>
    <s v="ORD-102952"/>
    <x v="436"/>
    <s v="CUST-2829"/>
    <x v="1"/>
    <x v="0"/>
    <s v="Karnataka"/>
    <x v="0"/>
    <x v="0"/>
    <x v="8"/>
    <n v="6"/>
    <n v="20951.41"/>
    <n v="0.25"/>
    <n v="94281.35"/>
    <n v="71465.11"/>
    <n v="22816.240000000002"/>
    <s v="Net Banking"/>
    <x v="0"/>
    <n v="0.24200162598435429"/>
    <x v="0"/>
    <s v="Profit"/>
  </r>
  <r>
    <s v="ORD-102953"/>
    <x v="266"/>
    <s v="CUST-2027"/>
    <x v="0"/>
    <x v="3"/>
    <s v="Chhattisgarh"/>
    <x v="0"/>
    <x v="2"/>
    <x v="12"/>
    <n v="4"/>
    <n v="4363.5200000000004"/>
    <n v="0"/>
    <n v="17454.080000000002"/>
    <n v="13364.09"/>
    <n v="4089.99"/>
    <s v="UPI"/>
    <x v="0"/>
    <n v="0.23432859251246696"/>
    <x v="8"/>
    <s v="Profit"/>
  </r>
  <r>
    <s v="ORD-102954"/>
    <x v="863"/>
    <s v="CUST-2826"/>
    <x v="0"/>
    <x v="3"/>
    <m/>
    <x v="0"/>
    <x v="0"/>
    <x v="8"/>
    <n v="3"/>
    <n v="14005.54"/>
    <n v="0"/>
    <n v="42016.62"/>
    <n v="34074.61"/>
    <n v="7942.01"/>
    <s v="Net Banking"/>
    <x v="0"/>
    <n v="0.18902067800789307"/>
    <x v="17"/>
    <s v="Profit"/>
  </r>
  <r>
    <s v="ORD-102955"/>
    <x v="369"/>
    <s v="CUST-2026"/>
    <x v="1"/>
    <x v="1"/>
    <s v="Madhya Pradesh"/>
    <x v="0"/>
    <x v="0"/>
    <x v="8"/>
    <n v="4"/>
    <n v="8109.22"/>
    <n v="0.15"/>
    <n v="27571.35"/>
    <n v="25638.39"/>
    <n v="1932.96"/>
    <s v="Debit Card"/>
    <x v="0"/>
    <n v="7.0107557301329101E-2"/>
    <x v="18"/>
    <s v="Profit"/>
  </r>
  <r>
    <s v="ORD-102956"/>
    <x v="567"/>
    <s v="CUST-2470"/>
    <x v="1"/>
    <x v="1"/>
    <s v="Rajasthan"/>
    <x v="0"/>
    <x v="1"/>
    <x v="14"/>
    <n v="6"/>
    <n v="379.54"/>
    <n v="0.15"/>
    <n v="1935.65"/>
    <n v="1268.52"/>
    <n v="667.13"/>
    <s v="UPI"/>
    <x v="0"/>
    <n v="0.34465425051016452"/>
    <x v="18"/>
    <s v="Profit"/>
  </r>
  <r>
    <s v="ORD-102957"/>
    <x v="719"/>
    <s v="CUST-1853"/>
    <x v="0"/>
    <x v="2"/>
    <s v="Odisha"/>
    <x v="0"/>
    <x v="1"/>
    <x v="14"/>
    <n v="1"/>
    <n v="412.22"/>
    <n v="0.05"/>
    <n v="391.61"/>
    <n v="306.43"/>
    <n v="85.18"/>
    <s v="Debit Card"/>
    <x v="0"/>
    <n v="0.21751232093153905"/>
    <x v="5"/>
    <s v="Profit"/>
  </r>
  <r>
    <s v="ORD-102958"/>
    <x v="407"/>
    <s v="CUST-2372"/>
    <x v="0"/>
    <x v="3"/>
    <s v="Chhattisgarh"/>
    <x v="2"/>
    <x v="0"/>
    <x v="1"/>
    <n v="1"/>
    <n v="1133.67"/>
    <n v="0.2"/>
    <n v="906.94"/>
    <n v="755.38"/>
    <n v="151.56"/>
    <s v="Credit Card"/>
    <x v="0"/>
    <n v="0.16711138553818333"/>
    <x v="25"/>
    <s v="Profit"/>
  </r>
  <r>
    <s v="ORD-102959"/>
    <x v="46"/>
    <s v="CUST-1837"/>
    <x v="1"/>
    <x v="2"/>
    <s v="Jharkhand"/>
    <x v="1"/>
    <x v="0"/>
    <x v="8"/>
    <n v="8"/>
    <n v="8547.67"/>
    <n v="0.05"/>
    <n v="64962.29"/>
    <n v="53736.28"/>
    <n v="11226.01"/>
    <s v="Debit Card"/>
    <x v="0"/>
    <n v="0.17280810143854228"/>
    <x v="14"/>
    <s v="Profit"/>
  </r>
  <r>
    <s v="ORD-102960"/>
    <x v="756"/>
    <s v="CUST-1221"/>
    <x v="2"/>
    <x v="2"/>
    <s v="Bihar"/>
    <x v="0"/>
    <x v="1"/>
    <x v="3"/>
    <n v="1"/>
    <n v="84.91"/>
    <n v="0.05"/>
    <n v="80.66"/>
    <n v="46.57"/>
    <n v="34.090000000000003"/>
    <s v="Cash"/>
    <x v="0"/>
    <n v="0.42263823456484012"/>
    <x v="11"/>
    <s v="Profit"/>
  </r>
  <r>
    <s v="ORD-102961"/>
    <x v="671"/>
    <s v="CUST-3073"/>
    <x v="1"/>
    <x v="4"/>
    <s v="Punjab"/>
    <x v="0"/>
    <x v="0"/>
    <x v="8"/>
    <n v="1"/>
    <n v="20880.18"/>
    <n v="0.05"/>
    <n v="19836.169999999998"/>
    <n v="16817.939999999999"/>
    <n v="3018.23"/>
    <s v="Debit Card"/>
    <x v="0"/>
    <n v="0.15215790144972544"/>
    <x v="14"/>
    <s v="Profit"/>
  </r>
  <r>
    <s v="ORD-102962"/>
    <x v="763"/>
    <s v="CUST-1677"/>
    <x v="2"/>
    <x v="3"/>
    <s v="Uttar Pradesh"/>
    <x v="2"/>
    <x v="1"/>
    <x v="3"/>
    <n v="1"/>
    <n v="141.08000000000001"/>
    <n v="0.15"/>
    <n v="119.92"/>
    <n v="103.37"/>
    <n v="16.55"/>
    <s v="Net Banking"/>
    <x v="0"/>
    <n v="0.13800867244829887"/>
    <x v="8"/>
    <s v="Profit"/>
  </r>
  <r>
    <s v="ORD-102963"/>
    <x v="334"/>
    <s v="CUST-2945"/>
    <x v="2"/>
    <x v="0"/>
    <s v="Kerala"/>
    <x v="0"/>
    <x v="1"/>
    <x v="7"/>
    <n v="3"/>
    <n v="149.15"/>
    <m/>
    <n v="380.33"/>
    <n v="326.37"/>
    <n v="53.96"/>
    <s v="Cash"/>
    <x v="0"/>
    <n v="0.14187679120763549"/>
    <x v="9"/>
    <s v="Profit"/>
  </r>
  <r>
    <s v="ORD-102964"/>
    <x v="430"/>
    <s v="CUST-1036"/>
    <x v="0"/>
    <x v="0"/>
    <s v="Tamil Nadu"/>
    <x v="0"/>
    <x v="1"/>
    <x v="13"/>
    <n v="5"/>
    <n v="109.26"/>
    <n v="0"/>
    <n v="546.29999999999995"/>
    <n v="391.65"/>
    <n v="154.65"/>
    <s v="Credit Card"/>
    <x v="0"/>
    <n v="0.28308621636463482"/>
    <x v="14"/>
    <s v="Profit"/>
  </r>
  <r>
    <s v="ORD-102965"/>
    <x v="443"/>
    <s v="CUST-3123"/>
    <x v="0"/>
    <x v="1"/>
    <s v="Maharashtra"/>
    <x v="0"/>
    <x v="1"/>
    <x v="13"/>
    <n v="1"/>
    <n v="112.87"/>
    <n v="0.05"/>
    <n v="107.23"/>
    <n v="78.569999999999993"/>
    <n v="28.66"/>
    <s v="Credit Card"/>
    <x v="0"/>
    <n v="0.26727594889489881"/>
    <x v="18"/>
    <s v="Profit"/>
  </r>
  <r>
    <s v="ORD-102966"/>
    <x v="736"/>
    <s v="CUST-1648"/>
    <x v="0"/>
    <x v="1"/>
    <s v="Gujarat"/>
    <x v="1"/>
    <x v="2"/>
    <x v="15"/>
    <n v="2"/>
    <n v="21390.3"/>
    <n v="0"/>
    <n v="42780.6"/>
    <n v="32015.87"/>
    <n v="10764.73"/>
    <s v="Debit Card"/>
    <x v="0"/>
    <n v="0.25162643815187258"/>
    <x v="11"/>
    <s v="Profit"/>
  </r>
  <r>
    <s v="ORD-102967"/>
    <x v="870"/>
    <s v="CUST-3138"/>
    <x v="0"/>
    <x v="3"/>
    <s v="Uttar Pradesh"/>
    <x v="1"/>
    <x v="2"/>
    <x v="12"/>
    <n v="2"/>
    <n v="11668.43"/>
    <n v="0.2"/>
    <n v="18669.490000000002"/>
    <n v="16260.95"/>
    <n v="2408.54"/>
    <s v="Net Banking"/>
    <x v="0"/>
    <n v="0.1290094158972741"/>
    <x v="30"/>
    <s v="Profit"/>
  </r>
  <r>
    <s v="ORD-102968"/>
    <x v="865"/>
    <s v="CUST-1556"/>
    <x v="0"/>
    <x v="1"/>
    <s v="Madhya Pradesh"/>
    <x v="0"/>
    <x v="2"/>
    <x v="10"/>
    <n v="1"/>
    <n v="17447.3"/>
    <n v="0.1"/>
    <n v="15702.57"/>
    <n v="11212.31"/>
    <n v="4490.26"/>
    <s v="Credit Card"/>
    <x v="0"/>
    <n v="0.28595701213240893"/>
    <x v="20"/>
    <s v="Profit"/>
  </r>
  <r>
    <s v="ORD-102969"/>
    <x v="15"/>
    <s v="CUST-3165"/>
    <x v="0"/>
    <x v="0"/>
    <s v="Tamil Nadu"/>
    <x v="0"/>
    <x v="1"/>
    <x v="5"/>
    <n v="1"/>
    <n v="247.38"/>
    <n v="0.1"/>
    <n v="222.64"/>
    <n v="138.85"/>
    <n v="83.79"/>
    <s v="Cash"/>
    <x v="0"/>
    <n v="0.37634746676248659"/>
    <x v="12"/>
    <s v="Profit"/>
  </r>
  <r>
    <s v="ORD-102970"/>
    <x v="182"/>
    <s v="CUST-1092"/>
    <x v="0"/>
    <x v="2"/>
    <s v="Odisha"/>
    <x v="0"/>
    <x v="1"/>
    <x v="4"/>
    <n v="1"/>
    <n v="38.82"/>
    <n v="0.15"/>
    <n v="33"/>
    <n v="30.91"/>
    <n v="2.09"/>
    <s v="Net Banking"/>
    <x v="2"/>
    <n v="6.3333333333333325E-2"/>
    <x v="24"/>
    <s v="Profit"/>
  </r>
  <r>
    <s v="ORD-102971"/>
    <x v="824"/>
    <s v="CUST-2178"/>
    <x v="0"/>
    <x v="3"/>
    <s v="Rajasthan"/>
    <x v="2"/>
    <x v="2"/>
    <x v="16"/>
    <n v="1"/>
    <n v="9505.9599999999991"/>
    <n v="0.2"/>
    <n v="7604.77"/>
    <n v="6465.97"/>
    <n v="1138.8"/>
    <s v="UPI"/>
    <x v="0"/>
    <n v="0.14974811861502713"/>
    <x v="16"/>
    <s v="Profit"/>
  </r>
  <r>
    <s v="ORD-102972"/>
    <x v="893"/>
    <s v="CUST-1818"/>
    <x v="1"/>
    <x v="2"/>
    <s v="Assam"/>
    <x v="0"/>
    <x v="0"/>
    <x v="1"/>
    <n v="3"/>
    <n v="1155.77"/>
    <n v="0.1"/>
    <n v="3120.58"/>
    <n v="2610.4"/>
    <n v="510.18"/>
    <s v="Cash"/>
    <x v="0"/>
    <n v="0.16348883861333471"/>
    <x v="32"/>
    <s v="Profit"/>
  </r>
  <r>
    <s v="ORD-102973"/>
    <x v="750"/>
    <s v="CUST-2261"/>
    <x v="0"/>
    <x v="4"/>
    <s v="Uttar Pradesh"/>
    <x v="0"/>
    <x v="0"/>
    <x v="8"/>
    <n v="1"/>
    <n v="19499.53"/>
    <n v="0.15"/>
    <n v="16574.599999999999"/>
    <n v="14106.7"/>
    <n v="2467.9"/>
    <s v="Credit Card"/>
    <x v="0"/>
    <n v="0.14889650428969631"/>
    <x v="13"/>
    <s v="Profit"/>
  </r>
  <r>
    <s v="ORD-102974"/>
    <x v="442"/>
    <s v="CUST-2817"/>
    <x v="1"/>
    <x v="0"/>
    <s v="Karnataka"/>
    <x v="0"/>
    <x v="0"/>
    <x v="6"/>
    <n v="2"/>
    <n v="3796.94"/>
    <n v="0.1"/>
    <n v="6834.49"/>
    <n v="5382.64"/>
    <n v="1451.85"/>
    <s v="Debit Card"/>
    <x v="2"/>
    <n v="0.21242989601272369"/>
    <x v="23"/>
    <s v="Profit"/>
  </r>
  <r>
    <s v="ORD-102975"/>
    <x v="787"/>
    <s v="CUST-1137"/>
    <x v="1"/>
    <x v="2"/>
    <s v="Bihar"/>
    <x v="2"/>
    <x v="2"/>
    <x v="10"/>
    <n v="2"/>
    <n v="5696.79"/>
    <n v="0.15"/>
    <n v="9684.5400000000009"/>
    <n v="6804.21"/>
    <n v="2880.33"/>
    <s v="UPI"/>
    <x v="0"/>
    <n v="0.29741526185033051"/>
    <x v="22"/>
    <s v="Profit"/>
  </r>
  <r>
    <s v="ORD-102976"/>
    <x v="739"/>
    <s v="CUST-2016"/>
    <x v="0"/>
    <x v="3"/>
    <s v="Uttar Pradesh"/>
    <x v="0"/>
    <x v="1"/>
    <x v="14"/>
    <n v="10"/>
    <n v="480.27"/>
    <n v="0.15"/>
    <n v="4082.29"/>
    <n v="3917.5"/>
    <n v="164.79"/>
    <s v="Cash"/>
    <x v="0"/>
    <n v="4.036704888677678E-2"/>
    <x v="21"/>
    <s v="Profit"/>
  </r>
  <r>
    <s v="ORD-102977"/>
    <x v="128"/>
    <s v="CUST-1179"/>
    <x v="1"/>
    <x v="4"/>
    <s v="Uttar Pradesh"/>
    <x v="1"/>
    <x v="0"/>
    <x v="8"/>
    <n v="3"/>
    <n v="20003.02"/>
    <n v="0.1"/>
    <n v="54008.15"/>
    <n v="38062.269999999997"/>
    <n v="15945.88"/>
    <s v="Cash"/>
    <x v="0"/>
    <n v="0.29524951326790494"/>
    <x v="13"/>
    <s v="Profit"/>
  </r>
  <r>
    <s v="ORD-102978"/>
    <x v="264"/>
    <s v="CUST-2297"/>
    <x v="1"/>
    <x v="0"/>
    <s v="Kerala"/>
    <x v="0"/>
    <x v="0"/>
    <x v="11"/>
    <n v="10"/>
    <n v="3395.95"/>
    <n v="0.15"/>
    <n v="28865.58"/>
    <n v="22285.46"/>
    <n v="6580.12"/>
    <s v="Cash"/>
    <x v="0"/>
    <n v="0.22795731109508277"/>
    <x v="8"/>
    <s v="Profit"/>
  </r>
  <r>
    <s v="ORD-102979"/>
    <x v="87"/>
    <s v="CUST-2082"/>
    <x v="0"/>
    <x v="2"/>
    <s v="Bihar"/>
    <x v="0"/>
    <x v="1"/>
    <x v="13"/>
    <n v="1"/>
    <n v="122.49"/>
    <n v="0.25"/>
    <n v="91.87"/>
    <n v="92.07"/>
    <n v="-0.2"/>
    <s v="Credit Card"/>
    <x v="0"/>
    <n v="-2.1769892239033419E-3"/>
    <x v="0"/>
    <s v="Loss"/>
  </r>
  <r>
    <s v="ORD-102980"/>
    <x v="313"/>
    <s v="CUST-1343"/>
    <x v="0"/>
    <x v="0"/>
    <s v="Karnataka"/>
    <x v="0"/>
    <x v="1"/>
    <x v="13"/>
    <n v="2"/>
    <n v="161.24"/>
    <n v="0.1"/>
    <n v="290.23"/>
    <n v="201.92"/>
    <n v="88.31"/>
    <s v="Credit Card"/>
    <x v="0"/>
    <n v="0.30427591909864588"/>
    <x v="17"/>
    <s v="Profit"/>
  </r>
  <r>
    <s v="ORD-102981"/>
    <x v="337"/>
    <s v="CUST-2771"/>
    <x v="0"/>
    <x v="2"/>
    <s v="Odisha"/>
    <x v="0"/>
    <x v="1"/>
    <x v="14"/>
    <n v="4"/>
    <n v="346.74"/>
    <n v="0.1"/>
    <n v="1248.26"/>
    <n v="722.68"/>
    <n v="525.58000000000004"/>
    <s v="UPI"/>
    <x v="0"/>
    <n v="0.42105010174162438"/>
    <x v="13"/>
    <s v="Profit"/>
  </r>
  <r>
    <s v="ORD-102982"/>
    <x v="547"/>
    <s v="CUST-2052"/>
    <x v="2"/>
    <x v="1"/>
    <s v="Gujarat"/>
    <x v="2"/>
    <x v="2"/>
    <x v="15"/>
    <n v="2"/>
    <n v="19686.240000000002"/>
    <n v="0.05"/>
    <n v="37403.86"/>
    <n v="30008.5"/>
    <n v="7395.36"/>
    <s v="Credit Card"/>
    <x v="0"/>
    <n v="0.19771649236201824"/>
    <x v="13"/>
    <s v="Profit"/>
  </r>
  <r>
    <s v="ORD-102983"/>
    <x v="84"/>
    <s v="CUST-1700"/>
    <x v="1"/>
    <x v="1"/>
    <s v="Goa"/>
    <x v="0"/>
    <x v="2"/>
    <x v="12"/>
    <n v="1"/>
    <n v="3951.82"/>
    <n v="0.15"/>
    <n v="3359.05"/>
    <n v="3048.43"/>
    <n v="310.62"/>
    <s v="Credit Card"/>
    <x v="0"/>
    <n v="9.2472574090888784E-2"/>
    <x v="6"/>
    <s v="Profit"/>
  </r>
  <r>
    <s v="ORD-102984"/>
    <x v="675"/>
    <s v="CUST-1474"/>
    <x v="0"/>
    <x v="2"/>
    <s v="Jharkhand"/>
    <x v="0"/>
    <x v="1"/>
    <x v="5"/>
    <n v="4"/>
    <n v="363.33"/>
    <n v="0.15"/>
    <n v="1235.32"/>
    <n v="1112.1500000000001"/>
    <n v="123.17"/>
    <s v="Debit Card"/>
    <x v="0"/>
    <n v="9.9706958520869096E-2"/>
    <x v="20"/>
    <s v="Profit"/>
  </r>
  <r>
    <s v="ORD-102985"/>
    <x v="885"/>
    <s v="CUST-3002"/>
    <x v="0"/>
    <x v="1"/>
    <s v="Goa"/>
    <x v="2"/>
    <x v="1"/>
    <x v="7"/>
    <n v="1"/>
    <n v="507.64"/>
    <n v="0.05"/>
    <n v="482.26"/>
    <n v="367.06"/>
    <n v="115.2"/>
    <s v="Net Banking"/>
    <x v="2"/>
    <n v="0.23887529548376396"/>
    <x v="29"/>
    <s v="Profit"/>
  </r>
  <r>
    <s v="ORD-102986"/>
    <x v="801"/>
    <s v="CUST-2617"/>
    <x v="1"/>
    <x v="4"/>
    <s v="Uttar Pradesh"/>
    <x v="0"/>
    <x v="1"/>
    <x v="5"/>
    <n v="1"/>
    <n v="112.38"/>
    <n v="0.1"/>
    <n v="101.14"/>
    <n v="81.09"/>
    <n v="20.05"/>
    <s v="UPI"/>
    <x v="0"/>
    <n v="0.1982400632786237"/>
    <x v="13"/>
    <s v="Profit"/>
  </r>
  <r>
    <s v="ORD-102987"/>
    <x v="494"/>
    <s v="CUST-2390"/>
    <x v="0"/>
    <x v="2"/>
    <s v="Bihar"/>
    <x v="0"/>
    <x v="0"/>
    <x v="0"/>
    <n v="2"/>
    <n v="87788.05"/>
    <n v="0.1"/>
    <n v="158018.49"/>
    <n v="124068.9"/>
    <n v="33949.589999999997"/>
    <s v="Debit Card"/>
    <x v="0"/>
    <n v="0.21484568040107205"/>
    <x v="4"/>
    <s v="Profit"/>
  </r>
  <r>
    <s v="ORD-102988"/>
    <x v="881"/>
    <s v="CUST-2663"/>
    <x v="0"/>
    <x v="0"/>
    <s v="Andhra Pradesh"/>
    <x v="2"/>
    <x v="1"/>
    <x v="3"/>
    <n v="8"/>
    <n v="176.7"/>
    <n v="0.1"/>
    <n v="1272.24"/>
    <n v="840.4"/>
    <n v="431.84"/>
    <s v="UPI"/>
    <x v="0"/>
    <n v="0.33943281141922904"/>
    <x v="15"/>
    <s v="Profit"/>
  </r>
  <r>
    <s v="ORD-102989"/>
    <x v="421"/>
    <s v="CUST-1009"/>
    <x v="1"/>
    <x v="2"/>
    <s v="Odisha"/>
    <x v="2"/>
    <x v="0"/>
    <x v="6"/>
    <n v="1"/>
    <n v="4155.5600000000004"/>
    <n v="0.05"/>
    <n v="3947.78"/>
    <n v="2689.2"/>
    <n v="1258.58"/>
    <s v="Credit Card"/>
    <x v="0"/>
    <n v="0.31880702572078479"/>
    <x v="15"/>
    <s v="Profit"/>
  </r>
  <r>
    <s v="ORD-102990"/>
    <x v="13"/>
    <s v="CUST-2977"/>
    <x v="1"/>
    <x v="3"/>
    <s v="Madhya Pradesh"/>
    <x v="0"/>
    <x v="0"/>
    <x v="6"/>
    <n v="1"/>
    <n v="6637.12"/>
    <n v="0.15"/>
    <n v="5641.55"/>
    <n v="5073.2700000000004"/>
    <n v="568.28"/>
    <s v="Cash"/>
    <x v="0"/>
    <n v="0.10073118203330644"/>
    <x v="9"/>
    <s v="Profit"/>
  </r>
  <r>
    <s v="ORD-102991"/>
    <x v="292"/>
    <s v="CUST-2554"/>
    <x v="0"/>
    <x v="1"/>
    <s v="Gujarat"/>
    <x v="1"/>
    <x v="1"/>
    <x v="7"/>
    <n v="1"/>
    <n v="274.95999999999998"/>
    <n v="0.25"/>
    <n v="206.22"/>
    <n v="209.11"/>
    <n v="-2.89"/>
    <s v="UPI"/>
    <x v="0"/>
    <n v="-1.4014159635340898E-2"/>
    <x v="3"/>
    <s v="Loss"/>
  </r>
  <r>
    <s v="ORD-102992"/>
    <x v="932"/>
    <s v="CUST-2575"/>
    <x v="0"/>
    <x v="4"/>
    <s v="Haryana"/>
    <x v="0"/>
    <x v="1"/>
    <x v="14"/>
    <n v="5"/>
    <n v="283.39999999999998"/>
    <n v="0.15"/>
    <n v="1204.45"/>
    <n v="895.62"/>
    <n v="308.83"/>
    <s v="Debit Card"/>
    <x v="0"/>
    <n v="0.25640748889534642"/>
    <x v="15"/>
    <s v="Profit"/>
  </r>
  <r>
    <s v="ORD-102993"/>
    <x v="839"/>
    <s v="CUST-1448"/>
    <x v="1"/>
    <x v="3"/>
    <s v="Chhattisgarh"/>
    <x v="0"/>
    <x v="0"/>
    <x v="6"/>
    <n v="5"/>
    <n v="4128.18"/>
    <n v="0"/>
    <n v="20640.900000000001"/>
    <n v="15587.19"/>
    <n v="5053.71"/>
    <s v="Credit Card"/>
    <x v="0"/>
    <n v="0.24483961455169104"/>
    <x v="0"/>
    <s v="Profit"/>
  </r>
  <r>
    <s v="ORD-102994"/>
    <x v="887"/>
    <s v="CUST-3009"/>
    <x v="0"/>
    <x v="4"/>
    <s v="Delhi"/>
    <x v="2"/>
    <x v="2"/>
    <x v="12"/>
    <n v="2"/>
    <n v="11051.39"/>
    <n v="0.1"/>
    <n v="19892.5"/>
    <n v="15914.99"/>
    <n v="3977.51"/>
    <s v="Debit Card"/>
    <x v="0"/>
    <n v="0.19995023249968583"/>
    <x v="29"/>
    <s v="Profit"/>
  </r>
  <r>
    <s v="ORD-102995"/>
    <x v="385"/>
    <s v="CUST-2607"/>
    <x v="0"/>
    <x v="0"/>
    <s v="Telangana"/>
    <x v="0"/>
    <x v="2"/>
    <x v="12"/>
    <n v="1"/>
    <n v="12830.75"/>
    <n v="0.2"/>
    <n v="10264.6"/>
    <n v="9149.42"/>
    <n v="1115.18"/>
    <s v="Debit Card"/>
    <x v="0"/>
    <n v="0.10864329832628647"/>
    <x v="25"/>
    <s v="Profit"/>
  </r>
  <r>
    <s v="ORD-102996"/>
    <x v="608"/>
    <s v="CUST-1793"/>
    <x v="2"/>
    <x v="1"/>
    <s v="Madhya Pradesh"/>
    <x v="0"/>
    <x v="0"/>
    <x v="6"/>
    <n v="4"/>
    <n v="3138.32"/>
    <n v="0.1"/>
    <n v="11297.95"/>
    <n v="6872.41"/>
    <n v="4425.54"/>
    <s v="Credit Card"/>
    <x v="0"/>
    <n v="0.39171177071946678"/>
    <x v="30"/>
    <s v="Profit"/>
  </r>
  <r>
    <s v="ORD-102997"/>
    <x v="755"/>
    <s v="CUST-3390"/>
    <x v="2"/>
    <x v="3"/>
    <m/>
    <x v="1"/>
    <x v="2"/>
    <x v="16"/>
    <n v="3"/>
    <n v="9136.7199999999993"/>
    <n v="0.05"/>
    <n v="26039.65"/>
    <n v="15542.76"/>
    <n v="10496.89"/>
    <s v="UPI"/>
    <x v="0"/>
    <n v="0.40311179297724814"/>
    <x v="22"/>
    <s v="Profit"/>
  </r>
  <r>
    <s v="ORD-102998"/>
    <x v="933"/>
    <s v="CUST-1102"/>
    <x v="0"/>
    <x v="1"/>
    <s v="Goa"/>
    <x v="2"/>
    <x v="2"/>
    <x v="12"/>
    <n v="2"/>
    <n v="5779.02"/>
    <n v="0"/>
    <n v="11558.04"/>
    <n v="7935.94"/>
    <n v="3622.1"/>
    <s v="Debit Card"/>
    <x v="0"/>
    <n v="0.31338358406788691"/>
    <x v="29"/>
    <s v="Profit"/>
  </r>
  <r>
    <s v="ORD-102999"/>
    <x v="406"/>
    <s v="CUST-1950"/>
    <x v="0"/>
    <x v="3"/>
    <s v="Chhattisgarh"/>
    <x v="0"/>
    <x v="1"/>
    <x v="7"/>
    <n v="2"/>
    <n v="379.26"/>
    <n v="0.1"/>
    <n v="682.67"/>
    <n v="486.39"/>
    <n v="196.28"/>
    <s v="Credit Card"/>
    <x v="0"/>
    <n v="0.28751812735289378"/>
    <x v="20"/>
    <s v="Profit"/>
  </r>
  <r>
    <s v="ORD-103000"/>
    <x v="688"/>
    <s v="CUST-1970"/>
    <x v="0"/>
    <x v="1"/>
    <s v="Rajasthan"/>
    <x v="0"/>
    <x v="0"/>
    <x v="6"/>
    <n v="1"/>
    <n v="6371.08"/>
    <n v="0.1"/>
    <n v="5733.97"/>
    <n v="4096.16"/>
    <n v="1637.81"/>
    <s v="UPI"/>
    <x v="0"/>
    <n v="0.28563281635585813"/>
    <x v="11"/>
    <s v="Profit"/>
  </r>
  <r>
    <s v="ORD-103001"/>
    <x v="181"/>
    <s v="CUST-2916"/>
    <x v="0"/>
    <x v="1"/>
    <s v="Maharashtra"/>
    <x v="0"/>
    <x v="0"/>
    <x v="2"/>
    <n v="2"/>
    <n v="24970.77"/>
    <n v="0.15"/>
    <n v="42450.31"/>
    <n v="29164.09"/>
    <n v="13286.22"/>
    <s v="UPI"/>
    <x v="0"/>
    <n v="0.31298287338773262"/>
    <x v="10"/>
    <s v="Profit"/>
  </r>
  <r>
    <s v="ORD-103002"/>
    <x v="916"/>
    <s v="CUST-2374"/>
    <x v="2"/>
    <x v="0"/>
    <s v="Tamil Nadu"/>
    <x v="2"/>
    <x v="2"/>
    <x v="10"/>
    <n v="2"/>
    <n v="14272.2"/>
    <n v="0"/>
    <n v="28544.400000000001"/>
    <n v="14993.04"/>
    <n v="13551.36"/>
    <s v="Cash"/>
    <x v="0"/>
    <n v="0.47474671038802707"/>
    <x v="31"/>
    <s v="Profit"/>
  </r>
  <r>
    <s v="ORD-103003"/>
    <x v="526"/>
    <s v="CUST-2940"/>
    <x v="0"/>
    <x v="3"/>
    <s v="Uttar Pradesh"/>
    <x v="0"/>
    <x v="1"/>
    <x v="7"/>
    <n v="6"/>
    <n v="262.29000000000002"/>
    <n v="0"/>
    <n v="1573.74"/>
    <n v="1162.07"/>
    <n v="411.67"/>
    <s v="UPI"/>
    <x v="0"/>
    <n v="0.26158704741571037"/>
    <x v="1"/>
    <s v="Profit"/>
  </r>
  <r>
    <s v="ORD-103004"/>
    <x v="290"/>
    <s v="CUST-3259"/>
    <x v="1"/>
    <x v="0"/>
    <s v="Kerala"/>
    <x v="0"/>
    <x v="2"/>
    <x v="10"/>
    <n v="10"/>
    <n v="9923.4599999999991"/>
    <n v="0"/>
    <n v="99234.6"/>
    <n v="72324.03"/>
    <n v="26910.57"/>
    <s v="Credit Card"/>
    <x v="0"/>
    <n v="0.271181321837343"/>
    <x v="21"/>
    <s v="Profit"/>
  </r>
  <r>
    <s v="ORD-103005"/>
    <x v="238"/>
    <s v="CUST-2805"/>
    <x v="0"/>
    <x v="4"/>
    <s v="Delhi"/>
    <x v="1"/>
    <x v="2"/>
    <x v="9"/>
    <n v="2"/>
    <n v="7332.16"/>
    <n v="0"/>
    <n v="14664.32"/>
    <n v="9342.3799999999992"/>
    <n v="5321.94"/>
    <s v="Net Banking"/>
    <x v="0"/>
    <n v="0.36291761227250902"/>
    <x v="20"/>
    <s v="Profit"/>
  </r>
  <r>
    <s v="ORD-103006"/>
    <x v="189"/>
    <s v="CUST-1951"/>
    <x v="0"/>
    <x v="1"/>
    <s v="Goa"/>
    <x v="2"/>
    <x v="0"/>
    <x v="2"/>
    <n v="2"/>
    <n v="14658.08"/>
    <n v="0.1"/>
    <n v="26384.54"/>
    <n v="16141.35"/>
    <n v="10243.19"/>
    <s v="Credit Card"/>
    <x v="0"/>
    <n v="0.38822696927822126"/>
    <x v="25"/>
    <s v="Profit"/>
  </r>
  <r>
    <s v="ORD-103007"/>
    <x v="789"/>
    <s v="CUST-1386"/>
    <x v="2"/>
    <x v="1"/>
    <s v="Maharashtra"/>
    <x v="0"/>
    <x v="2"/>
    <x v="9"/>
    <n v="3"/>
    <n v="10961.18"/>
    <n v="0.2"/>
    <n v="26306.83"/>
    <n v="22671.05"/>
    <n v="3635.78"/>
    <s v="Cash"/>
    <x v="0"/>
    <n v="0.13820669385098849"/>
    <x v="4"/>
    <s v="Profit"/>
  </r>
  <r>
    <s v="ORD-103008"/>
    <x v="808"/>
    <s v="CUST-3151"/>
    <x v="2"/>
    <x v="0"/>
    <s v="Tamil Nadu"/>
    <x v="1"/>
    <x v="0"/>
    <x v="8"/>
    <n v="10"/>
    <n v="20022.04"/>
    <n v="0"/>
    <n v="200220.4"/>
    <n v="150872.67000000001"/>
    <n v="49347.73"/>
    <s v="Net Banking"/>
    <x v="0"/>
    <n v="0.2464670433182633"/>
    <x v="1"/>
    <s v="Profit"/>
  </r>
  <r>
    <s v="ORD-103009"/>
    <x v="587"/>
    <s v="CUST-2889"/>
    <x v="0"/>
    <x v="3"/>
    <s v="Uttar Pradesh"/>
    <x v="2"/>
    <x v="0"/>
    <x v="6"/>
    <n v="1"/>
    <n v="7326.85"/>
    <n v="0.1"/>
    <n v="6594.17"/>
    <n v="5776.65"/>
    <n v="817.52"/>
    <s v="Credit Card"/>
    <x v="0"/>
    <n v="0.12397617895807964"/>
    <x v="30"/>
    <s v="Profit"/>
  </r>
  <r>
    <s v="ORD-103010"/>
    <x v="810"/>
    <s v="CUST-2286"/>
    <x v="0"/>
    <x v="1"/>
    <s v="Maharashtra"/>
    <x v="0"/>
    <x v="0"/>
    <x v="6"/>
    <n v="2"/>
    <n v="6439.81"/>
    <n v="0.05"/>
    <n v="12235.64"/>
    <n v="7098.72"/>
    <n v="5136.92"/>
    <s v="Credit Card"/>
    <x v="0"/>
    <n v="0.41983255473354891"/>
    <x v="14"/>
    <s v="Profit"/>
  </r>
  <r>
    <s v="ORD-103011"/>
    <x v="89"/>
    <s v="CUST-3165"/>
    <x v="1"/>
    <x v="4"/>
    <s v="Punjab"/>
    <x v="1"/>
    <x v="0"/>
    <x v="6"/>
    <n v="2"/>
    <n v="1343.53"/>
    <n v="0.15"/>
    <n v="2284"/>
    <n v="1860.17"/>
    <n v="423.83"/>
    <s v="Debit Card"/>
    <x v="1"/>
    <n v="0.1855647985989492"/>
    <x v="28"/>
    <s v="Profit"/>
  </r>
  <r>
    <s v="ORD-103012"/>
    <x v="207"/>
    <s v="CUST-2939"/>
    <x v="0"/>
    <x v="1"/>
    <s v="Madhya Pradesh"/>
    <x v="0"/>
    <x v="2"/>
    <x v="16"/>
    <n v="3"/>
    <n v="15488.63"/>
    <n v="0"/>
    <n v="46465.89"/>
    <n v="24912.89"/>
    <n v="21553"/>
    <s v="Credit Card"/>
    <x v="0"/>
    <n v="0.46384562955750985"/>
    <x v="12"/>
    <s v="Profit"/>
  </r>
  <r>
    <s v="ORD-103013"/>
    <x v="352"/>
    <s v="CUST-3134"/>
    <x v="0"/>
    <x v="1"/>
    <s v="Madhya Pradesh"/>
    <x v="0"/>
    <x v="0"/>
    <x v="0"/>
    <n v="1"/>
    <n v="45001.27"/>
    <n v="0.05"/>
    <n v="42751.21"/>
    <n v="27537.200000000001"/>
    <n v="15214.01"/>
    <s v="Debit Card"/>
    <x v="1"/>
    <n v="0.35587320218538843"/>
    <x v="22"/>
    <s v="Profit"/>
  </r>
  <r>
    <s v="ORD-103014"/>
    <x v="505"/>
    <s v="CUST-2899"/>
    <x v="0"/>
    <x v="1"/>
    <s v="Madhya Pradesh"/>
    <x v="2"/>
    <x v="0"/>
    <x v="11"/>
    <n v="2"/>
    <n v="1698.17"/>
    <n v="0.15"/>
    <n v="2886.89"/>
    <n v="2609.87"/>
    <n v="277.02"/>
    <s v="UPI"/>
    <x v="1"/>
    <n v="9.595793397046648E-2"/>
    <x v="12"/>
    <s v="Profit"/>
  </r>
  <r>
    <s v="ORD-103015"/>
    <x v="395"/>
    <s v="CUST-3452"/>
    <x v="1"/>
    <x v="2"/>
    <s v="Jharkhand"/>
    <x v="2"/>
    <x v="1"/>
    <x v="5"/>
    <n v="2"/>
    <n v="213.05"/>
    <n v="0.1"/>
    <n v="383.49"/>
    <n v="327.5"/>
    <n v="55.99"/>
    <s v="Debit Card"/>
    <x v="0"/>
    <n v="0.14600119950976559"/>
    <x v="26"/>
    <s v="Profit"/>
  </r>
  <r>
    <s v="ORD-103016"/>
    <x v="934"/>
    <s v="CUST-1082"/>
    <x v="0"/>
    <x v="4"/>
    <s v="Haryana"/>
    <x v="1"/>
    <x v="1"/>
    <x v="7"/>
    <n v="2"/>
    <n v="533.26"/>
    <n v="0.15"/>
    <n v="906.54"/>
    <n v="811.78"/>
    <n v="94.76"/>
    <s v="UPI"/>
    <x v="0"/>
    <n v="0.10452930924173232"/>
    <x v="15"/>
    <s v="Profit"/>
  </r>
  <r>
    <s v="ORD-103017"/>
    <x v="723"/>
    <s v="CUST-1579"/>
    <x v="2"/>
    <x v="4"/>
    <s v="Uttar Pradesh"/>
    <x v="2"/>
    <x v="2"/>
    <x v="16"/>
    <n v="2"/>
    <n v="5795.51"/>
    <n v="0.1"/>
    <n v="10431.92"/>
    <n v="6535.83"/>
    <n v="3896.09"/>
    <s v="UPI"/>
    <x v="0"/>
    <n v="0.37347774906249281"/>
    <x v="24"/>
    <s v="Profit"/>
  </r>
  <r>
    <s v="ORD-103018"/>
    <x v="534"/>
    <s v="CUST-2403"/>
    <x v="2"/>
    <x v="4"/>
    <s v="Himachal Pradesh"/>
    <x v="2"/>
    <x v="2"/>
    <x v="15"/>
    <n v="4"/>
    <n v="13338.03"/>
    <n v="0"/>
    <n v="53352.12"/>
    <n v="32900.35"/>
    <n v="20451.77"/>
    <s v="Net Banking"/>
    <x v="2"/>
    <n v="0.38333565751464044"/>
    <x v="30"/>
    <s v="Profit"/>
  </r>
  <r>
    <s v="ORD-103019"/>
    <x v="763"/>
    <s v="CUST-3352"/>
    <x v="1"/>
    <x v="3"/>
    <s v="Madhya Pradesh"/>
    <x v="0"/>
    <x v="2"/>
    <x v="9"/>
    <n v="1"/>
    <n v="9935.25"/>
    <n v="0.05"/>
    <n v="9438.49"/>
    <n v="5804.09"/>
    <n v="3634.4"/>
    <s v="Net Banking"/>
    <x v="0"/>
    <n v="0.38506159353879699"/>
    <x v="8"/>
    <s v="Profit"/>
  </r>
  <r>
    <s v="ORD-103020"/>
    <x v="892"/>
    <s v="CUST-1749"/>
    <x v="0"/>
    <x v="2"/>
    <s v="Odisha"/>
    <x v="1"/>
    <x v="1"/>
    <x v="4"/>
    <n v="2"/>
    <n v="31.26"/>
    <n v="0.05"/>
    <n v="59.39"/>
    <n v="46"/>
    <n v="13.39"/>
    <s v="Credit Card"/>
    <x v="0"/>
    <n v="0.22545883145310658"/>
    <x v="30"/>
    <s v="Profit"/>
  </r>
  <r>
    <s v="ORD-103021"/>
    <x v="738"/>
    <s v="CUST-2735"/>
    <x v="2"/>
    <x v="3"/>
    <s v="Uttar Pradesh"/>
    <x v="0"/>
    <x v="0"/>
    <x v="11"/>
    <n v="2"/>
    <n v="2967.91"/>
    <n v="0.1"/>
    <n v="5342.24"/>
    <n v="4064.06"/>
    <n v="1278.18"/>
    <s v="Net Banking"/>
    <x v="0"/>
    <n v="0.2392591871574471"/>
    <x v="31"/>
    <s v="Profit"/>
  </r>
  <r>
    <s v="ORD-103022"/>
    <x v="444"/>
    <s v="CUST-1293"/>
    <x v="0"/>
    <x v="0"/>
    <s v="Kerala"/>
    <x v="0"/>
    <x v="0"/>
    <x v="1"/>
    <n v="3"/>
    <n v="687.86"/>
    <n v="0.1"/>
    <n v="1857.22"/>
    <n v="1355.08"/>
    <n v="502.14"/>
    <s v="UPI"/>
    <x v="0"/>
    <n v="0.27037184609254694"/>
    <x v="0"/>
    <s v="Profit"/>
  </r>
  <r>
    <s v="ORD-103023"/>
    <x v="30"/>
    <s v="CUST-1981"/>
    <x v="0"/>
    <x v="3"/>
    <s v="Rajasthan"/>
    <x v="1"/>
    <x v="1"/>
    <x v="7"/>
    <n v="3"/>
    <n v="186.06"/>
    <n v="0.1"/>
    <n v="502.36"/>
    <n v="319.72000000000003"/>
    <n v="182.64"/>
    <s v="Debit Card"/>
    <x v="0"/>
    <n v="0.36356397802372797"/>
    <x v="21"/>
    <s v="Profit"/>
  </r>
  <r>
    <s v="ORD-103024"/>
    <x v="157"/>
    <s v="CUST-2518"/>
    <x v="1"/>
    <x v="2"/>
    <s v="Assam"/>
    <x v="0"/>
    <x v="1"/>
    <x v="7"/>
    <n v="2"/>
    <n v="436.03"/>
    <n v="0.1"/>
    <n v="784.85"/>
    <n v="622.21"/>
    <n v="162.63999999999999"/>
    <s v="Net Banking"/>
    <x v="0"/>
    <n v="0.20722431037777916"/>
    <x v="5"/>
    <s v="Profit"/>
  </r>
  <r>
    <s v="ORD-103025"/>
    <x v="240"/>
    <s v="CUST-3474"/>
    <x v="0"/>
    <x v="2"/>
    <s v="West Bengal"/>
    <x v="1"/>
    <x v="0"/>
    <x v="11"/>
    <n v="3"/>
    <n v="2056.19"/>
    <n v="0.15"/>
    <n v="5243.28"/>
    <n v="4975.34"/>
    <n v="267.94"/>
    <s v="Credit Card"/>
    <x v="0"/>
    <n v="5.1101600524862303E-2"/>
    <x v="10"/>
    <s v="Profit"/>
  </r>
  <r>
    <s v="ORD-103026"/>
    <x v="770"/>
    <s v="CUST-2947"/>
    <x v="2"/>
    <x v="4"/>
    <s v="Himachal Pradesh"/>
    <x v="1"/>
    <x v="2"/>
    <x v="15"/>
    <n v="8"/>
    <n v="24698.9"/>
    <n v="0.2"/>
    <n v="158072.95999999999"/>
    <n v="128551.66"/>
    <n v="29521.3"/>
    <s v="Net Banking"/>
    <x v="0"/>
    <n v="0.18675743150504678"/>
    <x v="30"/>
    <s v="Profit"/>
  </r>
  <r>
    <s v="ORD-103027"/>
    <x v="683"/>
    <s v="CUST-2998"/>
    <x v="0"/>
    <x v="0"/>
    <s v="Tamil Nadu"/>
    <x v="2"/>
    <x v="2"/>
    <x v="10"/>
    <n v="2"/>
    <n v="16685.88"/>
    <n v="0.1"/>
    <n v="30034.58"/>
    <n v="23756.63"/>
    <n v="6277.95"/>
    <s v="Net Banking"/>
    <x v="0"/>
    <n v="0.20902406492782652"/>
    <x v="6"/>
    <s v="Profit"/>
  </r>
  <r>
    <s v="ORD-103028"/>
    <x v="126"/>
    <s v="CUST-1714"/>
    <x v="1"/>
    <x v="0"/>
    <s v="Tamil Nadu"/>
    <x v="0"/>
    <x v="0"/>
    <x v="8"/>
    <n v="5"/>
    <n v="9895.25"/>
    <n v="0.1"/>
    <n v="44528.62"/>
    <n v="35929.089999999997"/>
    <n v="8599.5300000000007"/>
    <s v="Credit Card"/>
    <x v="0"/>
    <n v="0.19312365844708415"/>
    <x v="32"/>
    <s v="Profit"/>
  </r>
  <r>
    <s v="ORD-103029"/>
    <x v="46"/>
    <s v="CUST-2398"/>
    <x v="1"/>
    <x v="1"/>
    <s v="Goa"/>
    <x v="0"/>
    <x v="2"/>
    <x v="12"/>
    <n v="2"/>
    <n v="12839.92"/>
    <n v="0.15"/>
    <n v="21827.86"/>
    <n v="20874.61"/>
    <n v="953.25"/>
    <s v="Credit Card"/>
    <x v="0"/>
    <n v="4.3671253159952461E-2"/>
    <x v="14"/>
    <s v="Profit"/>
  </r>
  <r>
    <s v="ORD-103030"/>
    <x v="613"/>
    <s v="CUST-2490"/>
    <x v="1"/>
    <x v="1"/>
    <s v="Madhya Pradesh"/>
    <x v="2"/>
    <x v="1"/>
    <x v="3"/>
    <n v="3"/>
    <n v="83.72"/>
    <n v="0.2"/>
    <n v="200.93"/>
    <n v="136.26"/>
    <n v="64.67"/>
    <s v="Credit Card"/>
    <x v="0"/>
    <n v="0.32185338177474743"/>
    <x v="6"/>
    <s v="Profit"/>
  </r>
  <r>
    <s v="ORD-103031"/>
    <x v="654"/>
    <s v="CUST-3007"/>
    <x v="2"/>
    <x v="2"/>
    <s v="Jharkhand"/>
    <x v="0"/>
    <x v="0"/>
    <x v="2"/>
    <n v="3"/>
    <n v="6488.74"/>
    <n v="0.05"/>
    <n v="18492.91"/>
    <n v="10687.13"/>
    <n v="7805.78"/>
    <s v="Debit Card"/>
    <x v="0"/>
    <n v="0.42209581942484986"/>
    <x v="27"/>
    <s v="Profit"/>
  </r>
  <r>
    <s v="ORD-103032"/>
    <x v="769"/>
    <s v="CUST-2719"/>
    <x v="0"/>
    <x v="1"/>
    <s v="Maharashtra"/>
    <x v="0"/>
    <x v="0"/>
    <x v="0"/>
    <n v="6"/>
    <n v="67967.09"/>
    <n v="0"/>
    <n v="407802.54"/>
    <n v="269562.03999999998"/>
    <n v="138240.5"/>
    <s v="UPI"/>
    <x v="0"/>
    <n v="0.33898881551841242"/>
    <x v="12"/>
    <s v="Profit"/>
  </r>
  <r>
    <s v="ORD-103033"/>
    <x v="210"/>
    <s v="CUST-1871"/>
    <x v="2"/>
    <x v="2"/>
    <s v="West Bengal"/>
    <x v="1"/>
    <x v="1"/>
    <x v="3"/>
    <n v="3"/>
    <n v="139.82"/>
    <n v="0"/>
    <n v="419.46"/>
    <n v="327.75"/>
    <n v="91.71"/>
    <s v="Cash"/>
    <x v="1"/>
    <n v="0.21863824917751395"/>
    <x v="7"/>
    <s v="Profit"/>
  </r>
  <r>
    <s v="ORD-103034"/>
    <x v="743"/>
    <s v="CUST-2942"/>
    <x v="0"/>
    <x v="0"/>
    <s v="Tamil Nadu"/>
    <x v="0"/>
    <x v="0"/>
    <x v="11"/>
    <n v="1"/>
    <n v="969.86"/>
    <n v="0.05"/>
    <n v="921.37"/>
    <n v="785.81"/>
    <n v="135.56"/>
    <s v="Debit Card"/>
    <x v="0"/>
    <n v="0.1471287322139857"/>
    <x v="7"/>
    <s v="Profit"/>
  </r>
  <r>
    <s v="ORD-103035"/>
    <x v="42"/>
    <s v="CUST-1054"/>
    <x v="2"/>
    <x v="1"/>
    <s v="Gujarat"/>
    <x v="0"/>
    <x v="0"/>
    <x v="2"/>
    <n v="4"/>
    <n v="7053.3"/>
    <n v="0.15"/>
    <n v="23981.22"/>
    <n v="22333.3"/>
    <n v="1647.92"/>
    <s v="Net Banking"/>
    <x v="0"/>
    <n v="6.8717104467579213E-2"/>
    <x v="26"/>
    <s v="Profit"/>
  </r>
  <r>
    <s v="ORD-103036"/>
    <x v="866"/>
    <s v="CUST-1621"/>
    <x v="0"/>
    <x v="4"/>
    <s v="Himachal Pradesh"/>
    <x v="2"/>
    <x v="1"/>
    <x v="4"/>
    <n v="1"/>
    <n v="188.09"/>
    <n v="0.15"/>
    <n v="159.88"/>
    <n v="113.54"/>
    <n v="46.34"/>
    <s v="Credit Card"/>
    <x v="0"/>
    <n v="0.28984238178633981"/>
    <x v="29"/>
    <s v="Profit"/>
  </r>
  <r>
    <s v="ORD-103037"/>
    <x v="306"/>
    <s v="CUST-1102"/>
    <x v="1"/>
    <x v="1"/>
    <s v="Maharashtra"/>
    <x v="0"/>
    <x v="2"/>
    <x v="15"/>
    <n v="2"/>
    <n v="14295.68"/>
    <n v="0.25"/>
    <n v="21443.52"/>
    <n v="15458.42"/>
    <n v="5985.1"/>
    <s v="UPI"/>
    <x v="0"/>
    <n v="0.27910995955887841"/>
    <x v="8"/>
    <s v="Profit"/>
  </r>
  <r>
    <s v="ORD-103038"/>
    <x v="108"/>
    <s v="CUST-2250"/>
    <x v="1"/>
    <x v="2"/>
    <s v="Bihar"/>
    <x v="0"/>
    <x v="1"/>
    <x v="7"/>
    <n v="2"/>
    <n v="83.47"/>
    <n v="0.05"/>
    <n v="158.59"/>
    <n v="129.37"/>
    <n v="29.22"/>
    <s v="Debit Card"/>
    <x v="0"/>
    <n v="0.18424869159467808"/>
    <x v="5"/>
    <s v="Profit"/>
  </r>
  <r>
    <s v="ORD-103039"/>
    <x v="349"/>
    <s v="CUST-1345"/>
    <x v="0"/>
    <x v="2"/>
    <s v="Assam"/>
    <x v="2"/>
    <x v="0"/>
    <x v="2"/>
    <n v="6"/>
    <n v="24690.57"/>
    <n v="0.15"/>
    <n v="125921.91"/>
    <n v="81755.05"/>
    <n v="44166.86"/>
    <s v="UPI"/>
    <x v="1"/>
    <n v="0.35074801517861348"/>
    <x v="25"/>
    <s v="Profit"/>
  </r>
  <r>
    <s v="ORD-103040"/>
    <x v="457"/>
    <s v="CUST-3341"/>
    <x v="2"/>
    <x v="2"/>
    <s v="Odisha"/>
    <x v="0"/>
    <x v="1"/>
    <x v="5"/>
    <n v="1"/>
    <n v="477.09"/>
    <n v="0.25"/>
    <n v="357.82"/>
    <n v="364.86"/>
    <n v="-7.04"/>
    <s v="Credit Card"/>
    <x v="0"/>
    <n v="-1.9674696774914763E-2"/>
    <x v="22"/>
    <s v="Loss"/>
  </r>
  <r>
    <s v="ORD-103041"/>
    <x v="649"/>
    <s v="CUST-2489"/>
    <x v="0"/>
    <x v="3"/>
    <s v="Rajasthan"/>
    <x v="0"/>
    <x v="1"/>
    <x v="4"/>
    <n v="1"/>
    <n v="122.68"/>
    <n v="0"/>
    <n v="122.68"/>
    <n v="92.4"/>
    <n v="30.28"/>
    <s v="Net Banking"/>
    <x v="0"/>
    <n v="0.24682099771763938"/>
    <x v="2"/>
    <s v="Profit"/>
  </r>
  <r>
    <s v="ORD-103042"/>
    <x v="860"/>
    <s v="CUST-1388"/>
    <x v="2"/>
    <x v="1"/>
    <s v="Goa"/>
    <x v="2"/>
    <x v="1"/>
    <x v="5"/>
    <n v="3"/>
    <n v="333.49"/>
    <n v="0"/>
    <n v="1000.47"/>
    <n v="658.45"/>
    <n v="342.02"/>
    <s v="Net Banking"/>
    <x v="0"/>
    <n v="0.34185932611672509"/>
    <x v="21"/>
    <s v="Profit"/>
  </r>
  <r>
    <s v="ORD-103043"/>
    <x v="327"/>
    <s v="CUST-2667"/>
    <x v="0"/>
    <x v="0"/>
    <s v="Telangana"/>
    <x v="0"/>
    <x v="1"/>
    <x v="7"/>
    <n v="2"/>
    <n v="543.49"/>
    <n v="0.1"/>
    <n v="978.28"/>
    <n v="737.77"/>
    <n v="240.51"/>
    <s v="Net Banking"/>
    <x v="0"/>
    <n v="0.2458498589360919"/>
    <x v="29"/>
    <s v="Profit"/>
  </r>
  <r>
    <s v="ORD-103044"/>
    <x v="935"/>
    <s v="CUST-2303"/>
    <x v="0"/>
    <x v="2"/>
    <s v="Jharkhand"/>
    <x v="2"/>
    <x v="1"/>
    <x v="13"/>
    <n v="5"/>
    <n v="95.3"/>
    <n v="0"/>
    <n v="476.5"/>
    <n v="284.99"/>
    <n v="191.51"/>
    <s v="UPI"/>
    <x v="0"/>
    <n v="0.40190975865687301"/>
    <x v="25"/>
    <s v="Profit"/>
  </r>
  <r>
    <s v="ORD-103045"/>
    <x v="18"/>
    <s v="CUST-2064"/>
    <x v="0"/>
    <x v="0"/>
    <s v="Tamil Nadu"/>
    <x v="2"/>
    <x v="2"/>
    <x v="15"/>
    <n v="3"/>
    <n v="14502.64"/>
    <n v="0.15"/>
    <n v="36981.730000000003"/>
    <n v="23139.68"/>
    <n v="13842.05"/>
    <s v="Debit Card"/>
    <x v="0"/>
    <n v="0.37429427990523967"/>
    <x v="13"/>
    <s v="Profit"/>
  </r>
  <r>
    <s v="ORD-103046"/>
    <x v="572"/>
    <s v="CUST-3183"/>
    <x v="0"/>
    <x v="3"/>
    <s v="Rajasthan"/>
    <x v="2"/>
    <x v="0"/>
    <x v="11"/>
    <n v="4"/>
    <n v="2036.81"/>
    <n v="0.1"/>
    <n v="7332.52"/>
    <n v="5983.23"/>
    <n v="1349.29"/>
    <s v="Net Banking"/>
    <x v="0"/>
    <n v="0.18401449978997669"/>
    <x v="32"/>
    <s v="Profit"/>
  </r>
  <r>
    <s v="ORD-103047"/>
    <x v="468"/>
    <s v="CUST-3000"/>
    <x v="1"/>
    <x v="1"/>
    <s v="Maharashtra"/>
    <x v="0"/>
    <x v="0"/>
    <x v="11"/>
    <n v="4"/>
    <n v="1219.05"/>
    <n v="0"/>
    <n v="4876.2"/>
    <n v="3360.42"/>
    <n v="1515.78"/>
    <s v="Net Banking"/>
    <x v="0"/>
    <n v="0.3108527131782946"/>
    <x v="7"/>
    <s v="Profit"/>
  </r>
  <r>
    <s v="ORD-103048"/>
    <x v="896"/>
    <s v="CUST-3196"/>
    <x v="0"/>
    <x v="3"/>
    <s v="Uttar Pradesh"/>
    <x v="0"/>
    <x v="1"/>
    <x v="7"/>
    <n v="4"/>
    <n v="131.54"/>
    <n v="0"/>
    <n v="526.16"/>
    <n v="312.64999999999998"/>
    <n v="213.51"/>
    <s v="Credit Card"/>
    <x v="0"/>
    <n v="0.40578911357761899"/>
    <x v="25"/>
    <s v="Profit"/>
  </r>
  <r>
    <s v="ORD-103049"/>
    <x v="60"/>
    <s v="CUST-1390"/>
    <x v="0"/>
    <x v="4"/>
    <s v="Haryana"/>
    <x v="2"/>
    <x v="0"/>
    <x v="0"/>
    <n v="2"/>
    <n v="52356.52"/>
    <n v="0.2"/>
    <n v="83770.429999999993"/>
    <n v="72245.11"/>
    <n v="11525.32"/>
    <s v="Credit Card"/>
    <x v="0"/>
    <n v="0.13758219935125079"/>
    <x v="22"/>
    <s v="Profit"/>
  </r>
  <r>
    <s v="ORD-103050"/>
    <x v="96"/>
    <s v="CUST-1089"/>
    <x v="0"/>
    <x v="0"/>
    <s v="Andhra Pradesh"/>
    <x v="0"/>
    <x v="0"/>
    <x v="8"/>
    <n v="2"/>
    <n v="14119.9"/>
    <n v="0"/>
    <n v="28239.8"/>
    <n v="17116.75"/>
    <n v="11123.05"/>
    <s v="Net Banking"/>
    <x v="0"/>
    <n v="0.39387849772307165"/>
    <x v="19"/>
    <s v="Profit"/>
  </r>
  <r>
    <s v="ORD-103051"/>
    <x v="37"/>
    <s v="CUST-3296"/>
    <x v="2"/>
    <x v="4"/>
    <s v="Delhi"/>
    <x v="0"/>
    <x v="1"/>
    <x v="13"/>
    <n v="1"/>
    <n v="112.69"/>
    <n v="0.15"/>
    <n v="95.79"/>
    <n v="77.430000000000007"/>
    <n v="18.36"/>
    <s v="Net Banking"/>
    <x v="0"/>
    <n v="0.19166927654243657"/>
    <x v="2"/>
    <s v="Profit"/>
  </r>
  <r>
    <s v="ORD-103052"/>
    <x v="616"/>
    <s v="CUST-2481"/>
    <x v="0"/>
    <x v="1"/>
    <s v="Maharashtra"/>
    <x v="0"/>
    <x v="0"/>
    <x v="11"/>
    <n v="1"/>
    <n v="2822.52"/>
    <n v="0.15"/>
    <n v="2399.14"/>
    <n v="1870"/>
    <n v="529.14"/>
    <s v="Credit Card"/>
    <x v="0"/>
    <n v="0.220554031861417"/>
    <x v="8"/>
    <s v="Profit"/>
  </r>
  <r>
    <s v="ORD-103053"/>
    <x v="527"/>
    <s v="CUST-1593"/>
    <x v="1"/>
    <x v="3"/>
    <s v="Uttar Pradesh"/>
    <x v="0"/>
    <x v="0"/>
    <x v="11"/>
    <n v="8"/>
    <n v="1512"/>
    <n v="0.05"/>
    <n v="11491.2"/>
    <n v="9732.43"/>
    <n v="1758.77"/>
    <s v="Credit Card"/>
    <x v="0"/>
    <n v="0.15305364104706209"/>
    <x v="31"/>
    <s v="Profit"/>
  </r>
  <r>
    <s v="ORD-103054"/>
    <x v="508"/>
    <s v="CUST-2535"/>
    <x v="1"/>
    <x v="4"/>
    <s v="Uttar Pradesh"/>
    <x v="2"/>
    <x v="0"/>
    <x v="0"/>
    <n v="1"/>
    <n v="35222.29"/>
    <n v="0.15"/>
    <n v="29938.95"/>
    <n v="22526.97"/>
    <n v="7411.98"/>
    <s v="UPI"/>
    <x v="0"/>
    <n v="0.24756980455226385"/>
    <x v="26"/>
    <s v="Profit"/>
  </r>
  <r>
    <s v="ORD-103055"/>
    <x v="496"/>
    <s v="CUST-2835"/>
    <x v="0"/>
    <x v="4"/>
    <s v="Delhi"/>
    <x v="2"/>
    <x v="0"/>
    <x v="0"/>
    <n v="5"/>
    <n v="52388.57"/>
    <n v="0.05"/>
    <n v="248845.71"/>
    <n v="149903.29"/>
    <n v="98942.42"/>
    <s v="Credit Card"/>
    <x v="0"/>
    <n v="0.39760548815569297"/>
    <x v="20"/>
    <s v="Profit"/>
  </r>
  <r>
    <s v="ORD-103056"/>
    <x v="359"/>
    <s v="CUST-3425"/>
    <x v="0"/>
    <x v="3"/>
    <s v="Madhya Pradesh"/>
    <x v="0"/>
    <x v="1"/>
    <x v="13"/>
    <n v="4"/>
    <n v="292.93"/>
    <n v="0.05"/>
    <n v="1113.1300000000001"/>
    <n v="686.37"/>
    <n v="426.76"/>
    <s v="Net Banking"/>
    <x v="0"/>
    <n v="0.38338738512123466"/>
    <x v="27"/>
    <s v="Profit"/>
  </r>
  <r>
    <s v="ORD-103057"/>
    <x v="250"/>
    <s v="CUST-3320"/>
    <x v="1"/>
    <x v="0"/>
    <s v="Telangana"/>
    <x v="0"/>
    <x v="0"/>
    <x v="2"/>
    <n v="1"/>
    <n v="23428.42"/>
    <n v="0.1"/>
    <n v="21085.58"/>
    <n v="16474.27"/>
    <n v="4611.3100000000004"/>
    <s v="Credit Card"/>
    <x v="1"/>
    <n v="0.21869495645839479"/>
    <x v="1"/>
    <s v="Profit"/>
  </r>
  <r>
    <s v="ORD-103058"/>
    <x v="66"/>
    <s v="CUST-2083"/>
    <x v="0"/>
    <x v="3"/>
    <s v="Chhattisgarh"/>
    <x v="2"/>
    <x v="1"/>
    <x v="7"/>
    <n v="4"/>
    <n v="547.58000000000004"/>
    <m/>
    <n v="1971.29"/>
    <n v="1396.24"/>
    <n v="575.04999999999995"/>
    <s v="Debit Card"/>
    <x v="0"/>
    <n v="0.29171253341720393"/>
    <x v="10"/>
    <s v="Profit"/>
  </r>
  <r>
    <s v="ORD-103059"/>
    <x v="454"/>
    <s v="CUST-2360"/>
    <x v="0"/>
    <x v="1"/>
    <s v="Maharashtra"/>
    <x v="1"/>
    <x v="1"/>
    <x v="4"/>
    <n v="3"/>
    <n v="109.35"/>
    <n v="0"/>
    <n v="328.05"/>
    <n v="262.38"/>
    <n v="65.67"/>
    <s v="UPI"/>
    <x v="0"/>
    <n v="0.20018289894833105"/>
    <x v="29"/>
    <s v="Profit"/>
  </r>
  <r>
    <s v="ORD-103060"/>
    <x v="49"/>
    <s v="CUST-1655"/>
    <x v="2"/>
    <x v="0"/>
    <s v="Andhra Pradesh"/>
    <x v="2"/>
    <x v="2"/>
    <x v="15"/>
    <n v="3"/>
    <n v="24435.58"/>
    <n v="0.15"/>
    <n v="62310.73"/>
    <n v="54889.91"/>
    <n v="7420.82"/>
    <s v="Net Banking"/>
    <x v="0"/>
    <n v="0.11909377405785487"/>
    <x v="26"/>
    <s v="Profit"/>
  </r>
  <r>
    <s v="ORD-103061"/>
    <x v="38"/>
    <s v="CUST-1575"/>
    <x v="1"/>
    <x v="3"/>
    <s v="Chhattisgarh"/>
    <x v="0"/>
    <x v="0"/>
    <x v="8"/>
    <n v="2"/>
    <n v="19627.82"/>
    <n v="0.2"/>
    <n v="31404.51"/>
    <n v="28594.9"/>
    <n v="2809.61"/>
    <s v="Credit Card"/>
    <x v="0"/>
    <n v="8.9465175543257974E-2"/>
    <x v="24"/>
    <s v="Profit"/>
  </r>
  <r>
    <s v="ORD-103062"/>
    <x v="936"/>
    <s v="CUST-1823"/>
    <x v="2"/>
    <x v="2"/>
    <s v="Bihar"/>
    <x v="2"/>
    <x v="1"/>
    <x v="4"/>
    <n v="2"/>
    <n v="39.700000000000003"/>
    <n v="0.05"/>
    <n v="75.430000000000007"/>
    <n v="57.34"/>
    <n v="18.09"/>
    <s v="Credit Card"/>
    <x v="0"/>
    <n v="0.23982500331433115"/>
    <x v="9"/>
    <s v="Profit"/>
  </r>
  <r>
    <s v="ORD-103063"/>
    <x v="839"/>
    <s v="CUST-3114"/>
    <x v="0"/>
    <x v="0"/>
    <s v="Karnataka"/>
    <x v="2"/>
    <x v="0"/>
    <x v="8"/>
    <n v="3"/>
    <n v="24669.25"/>
    <n v="0.2"/>
    <n v="59206.2"/>
    <n v="47441.05"/>
    <n v="11765.15"/>
    <s v="Net Banking"/>
    <x v="0"/>
    <n v="0.19871483054139599"/>
    <x v="0"/>
    <s v="Profit"/>
  </r>
  <r>
    <s v="ORD-103064"/>
    <x v="343"/>
    <s v="CUST-1449"/>
    <x v="2"/>
    <x v="0"/>
    <s v="Karnataka"/>
    <x v="2"/>
    <x v="1"/>
    <x v="4"/>
    <n v="2"/>
    <n v="48.49"/>
    <n v="0.15"/>
    <n v="82.43"/>
    <n v="53.36"/>
    <n v="29.07"/>
    <s v="Credit Card"/>
    <x v="0"/>
    <n v="0.35266286546160375"/>
    <x v="10"/>
    <s v="Profit"/>
  </r>
  <r>
    <s v="ORD-103065"/>
    <x v="309"/>
    <s v="CUST-1360"/>
    <x v="0"/>
    <x v="3"/>
    <s v="Chhattisgarh"/>
    <x v="2"/>
    <x v="2"/>
    <x v="9"/>
    <n v="6"/>
    <n v="3722.76"/>
    <n v="0.1"/>
    <n v="20102.900000000001"/>
    <n v="18235.48"/>
    <n v="1867.42"/>
    <s v="Cash"/>
    <x v="0"/>
    <n v="9.2893065179650694E-2"/>
    <x v="26"/>
    <s v="Profit"/>
  </r>
  <r>
    <s v="ORD-103066"/>
    <x v="694"/>
    <s v="CUST-1263"/>
    <x v="0"/>
    <x v="2"/>
    <s v="Jharkhand"/>
    <x v="0"/>
    <x v="0"/>
    <x v="6"/>
    <n v="1"/>
    <n v="5713.29"/>
    <n v="0.1"/>
    <n v="5141.96"/>
    <n v="3541.77"/>
    <n v="1600.19"/>
    <s v="UPI"/>
    <x v="0"/>
    <n v="0.31120234307540318"/>
    <x v="7"/>
    <s v="Profit"/>
  </r>
  <r>
    <s v="ORD-103067"/>
    <x v="776"/>
    <s v="CUST-2042"/>
    <x v="1"/>
    <x v="1"/>
    <s v="Maharashtra"/>
    <x v="2"/>
    <x v="0"/>
    <x v="0"/>
    <n v="2"/>
    <n v="81699.86"/>
    <n v="0.05"/>
    <n v="155229.73000000001"/>
    <n v="99908.74"/>
    <n v="55320.99"/>
    <s v="Net Banking"/>
    <x v="0"/>
    <n v="0.35638140966939769"/>
    <x v="13"/>
    <s v="Profit"/>
  </r>
  <r>
    <s v="ORD-103068"/>
    <x v="623"/>
    <s v="CUST-3109"/>
    <x v="0"/>
    <x v="0"/>
    <s v="Tamil Nadu"/>
    <x v="0"/>
    <x v="0"/>
    <x v="2"/>
    <n v="1"/>
    <n v="23578.5"/>
    <n v="0.05"/>
    <n v="22399.58"/>
    <n v="17643.04"/>
    <n v="4756.54"/>
    <s v="Credit Card"/>
    <x v="0"/>
    <n v="0.21234951726773446"/>
    <x v="27"/>
    <s v="Profit"/>
  </r>
  <r>
    <s v="ORD-103069"/>
    <x v="20"/>
    <s v="CUST-1344"/>
    <x v="0"/>
    <x v="2"/>
    <s v="West Bengal"/>
    <x v="1"/>
    <x v="2"/>
    <x v="12"/>
    <n v="1"/>
    <n v="4138.9399999999996"/>
    <n v="0.2"/>
    <n v="3311.15"/>
    <n v="3028.6"/>
    <n v="282.55"/>
    <s v="UPI"/>
    <x v="0"/>
    <n v="8.5332890385515614E-2"/>
    <x v="13"/>
    <s v="Profit"/>
  </r>
  <r>
    <s v="ORD-103070"/>
    <x v="466"/>
    <s v="CUST-2872"/>
    <x v="1"/>
    <x v="2"/>
    <s v="Odisha"/>
    <x v="0"/>
    <x v="2"/>
    <x v="12"/>
    <n v="5"/>
    <n v="8529.0499999999993"/>
    <n v="0.2"/>
    <n v="34116.199999999997"/>
    <n v="28757.8"/>
    <n v="5358.4"/>
    <s v="Cash"/>
    <x v="0"/>
    <n v="0.157063213370774"/>
    <x v="1"/>
    <s v="Profit"/>
  </r>
  <r>
    <s v="ORD-103071"/>
    <x v="154"/>
    <s v="CUST-3390"/>
    <x v="0"/>
    <x v="0"/>
    <s v="Andhra Pradesh"/>
    <x v="2"/>
    <x v="0"/>
    <x v="11"/>
    <n v="1"/>
    <n v="1337.68"/>
    <n v="0.2"/>
    <n v="1070.1400000000001"/>
    <n v="744.28"/>
    <n v="325.86"/>
    <s v="UPI"/>
    <x v="0"/>
    <n v="0.30450221466350197"/>
    <x v="18"/>
    <s v="Profit"/>
  </r>
  <r>
    <s v="ORD-103072"/>
    <x v="186"/>
    <s v="CUST-3207"/>
    <x v="0"/>
    <x v="4"/>
    <s v="Uttar Pradesh"/>
    <x v="1"/>
    <x v="2"/>
    <x v="16"/>
    <n v="3"/>
    <n v="6410.4"/>
    <n v="0.15"/>
    <n v="16346.52"/>
    <n v="14389.78"/>
    <n v="1956.74"/>
    <s v="UPI"/>
    <x v="0"/>
    <n v="0.11970376569447197"/>
    <x v="13"/>
    <s v="Profit"/>
  </r>
  <r>
    <s v="ORD-103073"/>
    <x v="136"/>
    <s v="CUST-1777"/>
    <x v="1"/>
    <x v="0"/>
    <s v="Kerala"/>
    <x v="1"/>
    <x v="1"/>
    <x v="3"/>
    <n v="4"/>
    <n v="200.09"/>
    <n v="0.15"/>
    <n v="680.31"/>
    <n v="556.39"/>
    <n v="123.92"/>
    <s v="UPI"/>
    <x v="0"/>
    <n v="0.18215225411944555"/>
    <x v="17"/>
    <s v="Profit"/>
  </r>
  <r>
    <s v="ORD-103074"/>
    <x v="285"/>
    <s v="CUST-2629"/>
    <x v="1"/>
    <x v="3"/>
    <s v="Madhya Pradesh"/>
    <x v="0"/>
    <x v="0"/>
    <x v="8"/>
    <n v="2"/>
    <n v="15201.78"/>
    <n v="0.2"/>
    <n v="24322.85"/>
    <n v="22460.34"/>
    <n v="1862.51"/>
    <s v="Cash"/>
    <x v="0"/>
    <n v="7.6574496820890653E-2"/>
    <x v="27"/>
    <s v="Profit"/>
  </r>
  <r>
    <s v="ORD-103075"/>
    <x v="74"/>
    <s v="CUST-3201"/>
    <x v="1"/>
    <x v="2"/>
    <s v="Bihar"/>
    <x v="0"/>
    <x v="1"/>
    <x v="5"/>
    <n v="4"/>
    <n v="434.11"/>
    <n v="0.25"/>
    <n v="1302.33"/>
    <n v="1238.42"/>
    <n v="63.91"/>
    <s v="Cash"/>
    <x v="0"/>
    <n v="4.9073583500341696E-2"/>
    <x v="1"/>
    <s v="Profit"/>
  </r>
  <r>
    <s v="ORD-103076"/>
    <x v="191"/>
    <s v="CUST-1220"/>
    <x v="0"/>
    <x v="4"/>
    <s v="Himachal Pradesh"/>
    <x v="1"/>
    <x v="0"/>
    <x v="8"/>
    <n v="1"/>
    <n v="21890.53"/>
    <n v="0.05"/>
    <n v="20796"/>
    <n v="16381.77"/>
    <n v="4414.2299999999996"/>
    <s v="UPI"/>
    <x v="0"/>
    <n v="0.21226341604154644"/>
    <x v="22"/>
    <s v="Profit"/>
  </r>
  <r>
    <s v="ORD-103077"/>
    <x v="814"/>
    <s v="CUST-1151"/>
    <x v="0"/>
    <x v="1"/>
    <s v="Madhya Pradesh"/>
    <x v="0"/>
    <x v="2"/>
    <x v="10"/>
    <n v="2"/>
    <n v="16356.76"/>
    <n v="0.05"/>
    <n v="31077.84"/>
    <n v="20284.72"/>
    <n v="10793.12"/>
    <s v="Credit Card"/>
    <x v="0"/>
    <n v="0.34729311947033642"/>
    <x v="32"/>
    <s v="Profit"/>
  </r>
  <r>
    <s v="ORD-103078"/>
    <x v="730"/>
    <s v="CUST-2979"/>
    <x v="1"/>
    <x v="3"/>
    <s v="Chhattisgarh"/>
    <x v="0"/>
    <x v="2"/>
    <x v="9"/>
    <n v="1"/>
    <n v="4571.12"/>
    <n v="0.1"/>
    <n v="4114.01"/>
    <n v="3367.72"/>
    <n v="746.29"/>
    <s v="Credit Card"/>
    <x v="0"/>
    <n v="0.18140208701485896"/>
    <x v="13"/>
    <s v="Profit"/>
  </r>
  <r>
    <s v="ORD-103079"/>
    <x v="778"/>
    <s v="CUST-2389"/>
    <x v="1"/>
    <x v="3"/>
    <s v="Madhya Pradesh"/>
    <x v="1"/>
    <x v="0"/>
    <x v="1"/>
    <n v="6"/>
    <n v="1610.01"/>
    <n v="0.15"/>
    <n v="8211.0499999999993"/>
    <n v="5898.21"/>
    <n v="2312.84"/>
    <s v="UPI"/>
    <x v="0"/>
    <n v="0.28167408553108314"/>
    <x v="20"/>
    <s v="Profit"/>
  </r>
  <r>
    <s v="ORD-103080"/>
    <x v="796"/>
    <s v="CUST-2725"/>
    <x v="0"/>
    <x v="3"/>
    <s v="Rajasthan"/>
    <x v="1"/>
    <x v="2"/>
    <x v="12"/>
    <n v="1"/>
    <n v="9737.02"/>
    <n v="0.05"/>
    <n v="9250.17"/>
    <n v="7426.01"/>
    <n v="1824.16"/>
    <s v="Cash"/>
    <x v="1"/>
    <n v="0.19720286221766736"/>
    <x v="29"/>
    <s v="Profit"/>
  </r>
  <r>
    <s v="ORD-103081"/>
    <x v="937"/>
    <s v="CUST-1191"/>
    <x v="0"/>
    <x v="3"/>
    <s v="Chhattisgarh"/>
    <x v="0"/>
    <x v="1"/>
    <x v="5"/>
    <n v="5"/>
    <n v="412.25"/>
    <n v="0"/>
    <n v="2061.25"/>
    <n v="1236.3900000000001"/>
    <n v="824.86"/>
    <s v="Debit Card"/>
    <x v="0"/>
    <n v="0.40017465130382052"/>
    <x v="4"/>
    <s v="Profit"/>
  </r>
  <r>
    <s v="ORD-103082"/>
    <x v="76"/>
    <s v="CUST-2747"/>
    <x v="1"/>
    <x v="2"/>
    <s v="Bihar"/>
    <x v="1"/>
    <x v="0"/>
    <x v="2"/>
    <n v="2"/>
    <n v="13260.04"/>
    <n v="0.15"/>
    <n v="22542.07"/>
    <n v="15800.05"/>
    <n v="6742.02"/>
    <s v="Credit Card"/>
    <x v="0"/>
    <n v="0.29908610877350661"/>
    <x v="16"/>
    <s v="Profit"/>
  </r>
  <r>
    <s v="ORD-103083"/>
    <x v="591"/>
    <s v="CUST-1726"/>
    <x v="1"/>
    <x v="4"/>
    <s v="Punjab"/>
    <x v="1"/>
    <x v="1"/>
    <x v="13"/>
    <n v="3"/>
    <n v="176.38"/>
    <n v="0.05"/>
    <n v="502.68"/>
    <n v="395.45"/>
    <n v="107.23"/>
    <s v="Debit Card"/>
    <x v="0"/>
    <n v="0.21331662290124931"/>
    <x v="1"/>
    <s v="Profit"/>
  </r>
  <r>
    <s v="ORD-103084"/>
    <x v="298"/>
    <s v="CUST-2491"/>
    <x v="0"/>
    <x v="2"/>
    <s v="Jharkhand"/>
    <x v="0"/>
    <x v="0"/>
    <x v="8"/>
    <n v="1"/>
    <n v="14549.18"/>
    <n v="0.1"/>
    <n v="13094.26"/>
    <n v="10435.73"/>
    <n v="2658.53"/>
    <s v="UPI"/>
    <x v="0"/>
    <n v="0.20303018269073625"/>
    <x v="3"/>
    <s v="Profit"/>
  </r>
  <r>
    <s v="ORD-103085"/>
    <x v="390"/>
    <s v="CUST-1476"/>
    <x v="0"/>
    <x v="2"/>
    <s v="Bihar"/>
    <x v="2"/>
    <x v="0"/>
    <x v="8"/>
    <n v="3"/>
    <n v="27867.06"/>
    <n v="0.15"/>
    <n v="71061"/>
    <n v="66284.11"/>
    <n v="4776.8900000000003"/>
    <s v="Cash"/>
    <x v="0"/>
    <n v="6.7222386400416542E-2"/>
    <x v="31"/>
    <s v="Profit"/>
  </r>
  <r>
    <s v="ORD-103086"/>
    <x v="22"/>
    <s v="CUST-2349"/>
    <x v="0"/>
    <x v="1"/>
    <m/>
    <x v="1"/>
    <x v="0"/>
    <x v="0"/>
    <n v="1"/>
    <n v="67394.929999999993"/>
    <n v="0"/>
    <n v="67394.929999999993"/>
    <n v="46035.57"/>
    <n v="21359.360000000001"/>
    <s v="UPI"/>
    <x v="0"/>
    <n v="0.3169282911934177"/>
    <x v="14"/>
    <s v="Profit"/>
  </r>
  <r>
    <s v="ORD-103087"/>
    <x v="702"/>
    <s v="CUST-3002"/>
    <x v="0"/>
    <x v="3"/>
    <s v="Rajasthan"/>
    <x v="2"/>
    <x v="1"/>
    <x v="13"/>
    <n v="5"/>
    <n v="286.41000000000003"/>
    <n v="0.1"/>
    <n v="1288.8499999999999"/>
    <n v="1018.23"/>
    <n v="270.62"/>
    <s v="Net Banking"/>
    <x v="0"/>
    <n v="0.20997012840904683"/>
    <x v="11"/>
    <s v="Profit"/>
  </r>
  <r>
    <s v="ORD-103088"/>
    <x v="781"/>
    <s v="CUST-1199"/>
    <x v="2"/>
    <x v="3"/>
    <s v="Rajasthan"/>
    <x v="1"/>
    <x v="1"/>
    <x v="14"/>
    <n v="1"/>
    <n v="331.1"/>
    <n v="0"/>
    <n v="331.1"/>
    <n v="251.33"/>
    <n v="79.77"/>
    <s v="UPI"/>
    <x v="0"/>
    <n v="0.24092419208698276"/>
    <x v="18"/>
    <s v="Profit"/>
  </r>
  <r>
    <s v="ORD-103089"/>
    <x v="292"/>
    <s v="CUST-2094"/>
    <x v="1"/>
    <x v="3"/>
    <s v="Uttar Pradesh"/>
    <x v="0"/>
    <x v="1"/>
    <x v="7"/>
    <n v="1"/>
    <n v="223.9"/>
    <n v="0"/>
    <n v="223.9"/>
    <n v="160.1"/>
    <n v="63.8"/>
    <s v="UPI"/>
    <x v="0"/>
    <n v="0.28494863778472529"/>
    <x v="3"/>
    <s v="Profit"/>
  </r>
  <r>
    <s v="ORD-103090"/>
    <x v="938"/>
    <s v="CUST-1225"/>
    <x v="0"/>
    <x v="1"/>
    <s v="Gujarat"/>
    <x v="2"/>
    <x v="1"/>
    <x v="13"/>
    <n v="2"/>
    <n v="278.83999999999997"/>
    <n v="0.1"/>
    <n v="501.91"/>
    <n v="326.39999999999998"/>
    <n v="175.51"/>
    <s v="Cash"/>
    <x v="0"/>
    <n v="0.34968420633181246"/>
    <x v="29"/>
    <s v="Profit"/>
  </r>
  <r>
    <s v="ORD-103091"/>
    <x v="547"/>
    <s v="CUST-3154"/>
    <x v="2"/>
    <x v="0"/>
    <s v="Karnataka"/>
    <x v="2"/>
    <x v="0"/>
    <x v="0"/>
    <n v="4"/>
    <n v="47449.05"/>
    <n v="0.15"/>
    <n v="161326.76999999999"/>
    <n v="109693.51"/>
    <n v="51633.26"/>
    <s v="UPI"/>
    <x v="0"/>
    <n v="0.32005388814268088"/>
    <x v="13"/>
    <s v="Profit"/>
  </r>
  <r>
    <s v="ORD-103092"/>
    <x v="484"/>
    <s v="CUST-2198"/>
    <x v="2"/>
    <x v="0"/>
    <s v="Kerala"/>
    <x v="0"/>
    <x v="1"/>
    <x v="4"/>
    <n v="1"/>
    <n v="189.37"/>
    <n v="0"/>
    <n v="189.37"/>
    <n v="108.8"/>
    <n v="80.569999999999993"/>
    <s v="Credit Card"/>
    <x v="0"/>
    <n v="0.42546337857105132"/>
    <x v="28"/>
    <s v="Profit"/>
  </r>
  <r>
    <s v="ORD-103093"/>
    <x v="174"/>
    <s v="CUST-2171"/>
    <x v="0"/>
    <x v="2"/>
    <s v="Jharkhand"/>
    <x v="0"/>
    <x v="0"/>
    <x v="1"/>
    <n v="1"/>
    <n v="1429.2"/>
    <n v="0.1"/>
    <n v="1286.28"/>
    <n v="932.75"/>
    <n v="353.53"/>
    <s v="Credit Card"/>
    <x v="0"/>
    <n v="0.27484684516590474"/>
    <x v="24"/>
    <s v="Profit"/>
  </r>
  <r>
    <s v="ORD-103094"/>
    <x v="224"/>
    <s v="CUST-3222"/>
    <x v="1"/>
    <x v="3"/>
    <s v="Madhya Pradesh"/>
    <x v="1"/>
    <x v="0"/>
    <x v="8"/>
    <n v="4"/>
    <n v="24319.11"/>
    <n v="0.2"/>
    <n v="77821.149999999994"/>
    <n v="72780.289999999994"/>
    <n v="5040.8599999999997"/>
    <s v="Net Banking"/>
    <x v="0"/>
    <n v="6.4774935862551508E-2"/>
    <x v="12"/>
    <s v="Profit"/>
  </r>
  <r>
    <s v="ORD-103095"/>
    <x v="743"/>
    <s v="CUST-1418"/>
    <x v="0"/>
    <x v="4"/>
    <s v="Haryana"/>
    <x v="0"/>
    <x v="2"/>
    <x v="15"/>
    <n v="4"/>
    <n v="9802.56"/>
    <n v="0.05"/>
    <n v="37249.730000000003"/>
    <n v="25295.759999999998"/>
    <n v="11953.97"/>
    <s v="UPI"/>
    <x v="0"/>
    <n v="0.32091427239875292"/>
    <x v="7"/>
    <s v="Profit"/>
  </r>
  <r>
    <s v="ORD-103096"/>
    <x v="60"/>
    <s v="CUST-1706"/>
    <x v="0"/>
    <x v="0"/>
    <s v="Karnataka"/>
    <x v="2"/>
    <x v="2"/>
    <x v="10"/>
    <n v="1"/>
    <n v="15200.38"/>
    <n v="0.25"/>
    <n v="11400.28"/>
    <n v="8014.11"/>
    <n v="3386.17"/>
    <s v="Cash"/>
    <x v="0"/>
    <n v="0.29702516078552454"/>
    <x v="22"/>
    <s v="Profit"/>
  </r>
  <r>
    <s v="ORD-103097"/>
    <x v="780"/>
    <s v="CUST-2779"/>
    <x v="0"/>
    <x v="4"/>
    <s v="Delhi"/>
    <x v="0"/>
    <x v="0"/>
    <x v="6"/>
    <n v="1"/>
    <n v="4755.99"/>
    <n v="0"/>
    <n v="4755.99"/>
    <n v="2511.5700000000002"/>
    <n v="2244.42"/>
    <s v="Credit Card"/>
    <x v="0"/>
    <n v="0.47191436483255855"/>
    <x v="31"/>
    <s v="Profit"/>
  </r>
  <r>
    <s v="ORD-103098"/>
    <x v="868"/>
    <s v="CUST-1240"/>
    <x v="0"/>
    <x v="2"/>
    <s v="Bihar"/>
    <x v="2"/>
    <x v="0"/>
    <x v="0"/>
    <n v="1"/>
    <n v="56806.080000000002"/>
    <n v="0"/>
    <n v="56806.080000000002"/>
    <n v="45441.51"/>
    <n v="11364.57"/>
    <s v="Credit Card"/>
    <x v="0"/>
    <n v="0.20005904297568147"/>
    <x v="23"/>
    <s v="Profit"/>
  </r>
  <r>
    <s v="ORD-103099"/>
    <x v="13"/>
    <s v="CUST-2012"/>
    <x v="2"/>
    <x v="3"/>
    <s v="Chhattisgarh"/>
    <x v="0"/>
    <x v="0"/>
    <x v="8"/>
    <n v="2"/>
    <n v="24789.07"/>
    <n v="0.1"/>
    <n v="44620.33"/>
    <n v="39874.43"/>
    <n v="4745.8999999999996"/>
    <s v="UPI"/>
    <x v="0"/>
    <n v="0.1063618310308328"/>
    <x v="9"/>
    <s v="Profit"/>
  </r>
  <r>
    <s v="ORD-103100"/>
    <x v="451"/>
    <s v="CUST-2948"/>
    <x v="0"/>
    <x v="3"/>
    <s v="Chhattisgarh"/>
    <x v="0"/>
    <x v="0"/>
    <x v="2"/>
    <n v="2"/>
    <n v="15945.7"/>
    <n v="0.15"/>
    <n v="27107.69"/>
    <n v="25487.99"/>
    <n v="1619.7"/>
    <s v="Net Banking"/>
    <x v="0"/>
    <n v="5.9750572623488027E-2"/>
    <x v="27"/>
    <s v="Profit"/>
  </r>
  <r>
    <s v="ORD-103101"/>
    <x v="256"/>
    <s v="CUST-3396"/>
    <x v="0"/>
    <x v="1"/>
    <s v="Rajasthan"/>
    <x v="0"/>
    <x v="0"/>
    <x v="6"/>
    <n v="3"/>
    <n v="6512.74"/>
    <n v="0.05"/>
    <n v="18561.310000000001"/>
    <n v="12879.39"/>
    <n v="5681.92"/>
    <s v="Credit Card"/>
    <x v="0"/>
    <n v="0.30611632476371547"/>
    <x v="21"/>
    <s v="Profit"/>
  </r>
  <r>
    <s v="ORD-103102"/>
    <x v="44"/>
    <s v="CUST-2675"/>
    <x v="1"/>
    <x v="2"/>
    <s v="Assam"/>
    <x v="0"/>
    <x v="2"/>
    <x v="12"/>
    <n v="1"/>
    <n v="3642.5"/>
    <n v="0.05"/>
    <n v="3460.38"/>
    <n v="2803.81"/>
    <n v="656.57"/>
    <s v="Credit Card"/>
    <x v="0"/>
    <n v="0.18973927718921044"/>
    <x v="26"/>
    <s v="Profit"/>
  </r>
  <r>
    <s v="ORD-103103"/>
    <x v="356"/>
    <s v="CUST-1502"/>
    <x v="2"/>
    <x v="4"/>
    <s v="Haryana"/>
    <x v="1"/>
    <x v="1"/>
    <x v="4"/>
    <n v="4"/>
    <n v="86.43"/>
    <n v="0.1"/>
    <n v="311.14999999999998"/>
    <n v="214.98"/>
    <n v="96.17"/>
    <s v="Credit Card"/>
    <x v="0"/>
    <n v="0.30907922224007717"/>
    <x v="21"/>
    <s v="Profit"/>
  </r>
  <r>
    <s v="ORD-103104"/>
    <x v="572"/>
    <s v="CUST-3205"/>
    <x v="0"/>
    <x v="3"/>
    <s v="Rajasthan"/>
    <x v="2"/>
    <x v="0"/>
    <x v="0"/>
    <n v="3"/>
    <n v="57397.440000000002"/>
    <n v="0"/>
    <n v="172192.32"/>
    <n v="95250.23"/>
    <n v="76942.09"/>
    <s v="Net Banking"/>
    <x v="0"/>
    <n v="0.446838105207015"/>
    <x v="32"/>
    <s v="Profit"/>
  </r>
  <r>
    <s v="ORD-103105"/>
    <x v="327"/>
    <s v="CUST-1917"/>
    <x v="0"/>
    <x v="0"/>
    <s v="Andhra Pradesh"/>
    <x v="0"/>
    <x v="1"/>
    <x v="4"/>
    <n v="1"/>
    <n v="186.63"/>
    <n v="0.2"/>
    <n v="149.30000000000001"/>
    <n v="135.65"/>
    <n v="13.65"/>
    <s v="Net Banking"/>
    <x v="0"/>
    <n v="9.1426657736101799E-2"/>
    <x v="29"/>
    <s v="Profit"/>
  </r>
  <r>
    <s v="ORD-103106"/>
    <x v="166"/>
    <s v="CUST-1113"/>
    <x v="2"/>
    <x v="2"/>
    <s v="Odisha"/>
    <x v="0"/>
    <x v="0"/>
    <x v="6"/>
    <n v="2"/>
    <n v="1537.14"/>
    <n v="0.1"/>
    <n v="2766.85"/>
    <n v="2270.8000000000002"/>
    <n v="496.05"/>
    <s v="Debit Card"/>
    <x v="0"/>
    <n v="0.17928330050418348"/>
    <x v="10"/>
    <s v="Profit"/>
  </r>
  <r>
    <s v="ORD-103107"/>
    <x v="840"/>
    <s v="CUST-1020"/>
    <x v="0"/>
    <x v="4"/>
    <s v="Uttar Pradesh"/>
    <x v="2"/>
    <x v="0"/>
    <x v="1"/>
    <n v="2"/>
    <n v="1009.95"/>
    <n v="0.15"/>
    <n v="1716.91"/>
    <n v="1079.18"/>
    <n v="637.73"/>
    <s v="Cash"/>
    <x v="0"/>
    <n v="0.37144055308664986"/>
    <x v="0"/>
    <s v="Profit"/>
  </r>
  <r>
    <s v="ORD-103108"/>
    <x v="174"/>
    <s v="CUST-2831"/>
    <x v="0"/>
    <x v="3"/>
    <s v="Madhya Pradesh"/>
    <x v="1"/>
    <x v="0"/>
    <x v="11"/>
    <n v="2"/>
    <n v="1489.39"/>
    <n v="0"/>
    <n v="2978.78"/>
    <n v="2219.79"/>
    <n v="758.99"/>
    <s v="Debit Card"/>
    <x v="0"/>
    <n v="0.25479894453433954"/>
    <x v="24"/>
    <s v="Profit"/>
  </r>
  <r>
    <s v="ORD-103109"/>
    <x v="374"/>
    <s v="CUST-2935"/>
    <x v="1"/>
    <x v="0"/>
    <s v="Tamil Nadu"/>
    <x v="0"/>
    <x v="2"/>
    <x v="16"/>
    <n v="2"/>
    <n v="10740.55"/>
    <n v="0.1"/>
    <n v="19332.990000000002"/>
    <n v="11399.42"/>
    <n v="7933.57"/>
    <s v="UPI"/>
    <x v="0"/>
    <n v="0.41036435647046832"/>
    <x v="21"/>
    <s v="Profit"/>
  </r>
  <r>
    <s v="ORD-103110"/>
    <x v="60"/>
    <s v="CUST-1402"/>
    <x v="0"/>
    <x v="4"/>
    <s v="Delhi"/>
    <x v="0"/>
    <x v="1"/>
    <x v="13"/>
    <n v="3"/>
    <n v="214.12"/>
    <n v="0.1"/>
    <n v="578.12"/>
    <n v="503.41"/>
    <n v="74.709999999999994"/>
    <s v="Cash"/>
    <x v="0"/>
    <n v="0.12922922576627688"/>
    <x v="22"/>
    <s v="Profit"/>
  </r>
  <r>
    <s v="ORD-103111"/>
    <x v="939"/>
    <s v="CUST-1614"/>
    <x v="0"/>
    <x v="3"/>
    <s v="Uttar Pradesh"/>
    <x v="2"/>
    <x v="1"/>
    <x v="4"/>
    <n v="3"/>
    <n v="42.41"/>
    <n v="0.1"/>
    <n v="114.51"/>
    <n v="73.959999999999994"/>
    <n v="40.549999999999997"/>
    <s v="Net Banking"/>
    <x v="0"/>
    <n v="0.35411754431927339"/>
    <x v="7"/>
    <s v="Profit"/>
  </r>
  <r>
    <s v="ORD-103112"/>
    <x v="189"/>
    <s v="CUST-1734"/>
    <x v="0"/>
    <x v="2"/>
    <s v="Odisha"/>
    <x v="2"/>
    <x v="0"/>
    <x v="0"/>
    <n v="5"/>
    <n v="85685.62"/>
    <n v="0.1"/>
    <n v="385585.29"/>
    <n v="269119.65000000002"/>
    <n v="116465.64"/>
    <s v="Credit Card"/>
    <x v="0"/>
    <n v="0.30204897079969001"/>
    <x v="25"/>
    <s v="Profit"/>
  </r>
  <r>
    <s v="ORD-103113"/>
    <x v="832"/>
    <s v="CUST-2337"/>
    <x v="1"/>
    <x v="0"/>
    <s v="Andhra Pradesh"/>
    <x v="0"/>
    <x v="1"/>
    <x v="13"/>
    <n v="1"/>
    <n v="56.62"/>
    <n v="0.15"/>
    <n v="48.13"/>
    <n v="36.64"/>
    <n v="11.49"/>
    <s v="Credit Card"/>
    <x v="0"/>
    <n v="0.23872844379804695"/>
    <x v="23"/>
    <s v="Profit"/>
  </r>
  <r>
    <s v="ORD-103114"/>
    <x v="434"/>
    <s v="CUST-2299"/>
    <x v="2"/>
    <x v="1"/>
    <s v="Rajasthan"/>
    <x v="0"/>
    <x v="1"/>
    <x v="4"/>
    <n v="3"/>
    <n v="61.6"/>
    <n v="0.05"/>
    <n v="175.56"/>
    <n v="97.6"/>
    <n v="77.959999999999994"/>
    <s v="Cash"/>
    <x v="0"/>
    <n v="0.44406470722260194"/>
    <x v="23"/>
    <s v="Profit"/>
  </r>
  <r>
    <s v="ORD-103115"/>
    <x v="880"/>
    <s v="CUST-1328"/>
    <x v="1"/>
    <x v="1"/>
    <s v="Goa"/>
    <x v="2"/>
    <x v="0"/>
    <x v="2"/>
    <n v="3"/>
    <n v="18002.23"/>
    <n v="0.05"/>
    <n v="51306.36"/>
    <n v="36281.39"/>
    <n v="15024.97"/>
    <s v="UPI"/>
    <x v="0"/>
    <n v="0.29284809914404375"/>
    <x v="15"/>
    <s v="Profit"/>
  </r>
  <r>
    <s v="ORD-103116"/>
    <x v="508"/>
    <s v="CUST-3466"/>
    <x v="1"/>
    <x v="1"/>
    <s v="Madhya Pradesh"/>
    <x v="2"/>
    <x v="0"/>
    <x v="11"/>
    <n v="5"/>
    <n v="3379.63"/>
    <n v="0.25"/>
    <n v="12673.61"/>
    <n v="9269.06"/>
    <n v="3404.55"/>
    <s v="Debit Card"/>
    <x v="0"/>
    <n v="0.26863300985275701"/>
    <x v="26"/>
    <s v="Profit"/>
  </r>
  <r>
    <s v="ORD-103117"/>
    <x v="708"/>
    <s v="CUST-2277"/>
    <x v="0"/>
    <x v="1"/>
    <s v="Rajasthan"/>
    <x v="0"/>
    <x v="2"/>
    <x v="15"/>
    <n v="4"/>
    <n v="13381.92"/>
    <n v="0.1"/>
    <n v="48174.91"/>
    <n v="37592.25"/>
    <n v="10582.66"/>
    <s v="Net Banking"/>
    <x v="0"/>
    <n v="0.21967160914260139"/>
    <x v="30"/>
    <s v="Profit"/>
  </r>
  <r>
    <s v="ORD-103118"/>
    <x v="676"/>
    <s v="CUST-1694"/>
    <x v="0"/>
    <x v="2"/>
    <s v="Jharkhand"/>
    <x v="2"/>
    <x v="2"/>
    <x v="15"/>
    <n v="1"/>
    <n v="9739.64"/>
    <n v="0.1"/>
    <n v="8765.68"/>
    <n v="7769"/>
    <n v="996.68"/>
    <s v="UPI"/>
    <x v="0"/>
    <n v="0.11370253077912951"/>
    <x v="4"/>
    <s v="Profit"/>
  </r>
  <r>
    <s v="ORD-103119"/>
    <x v="128"/>
    <s v="CUST-1357"/>
    <x v="2"/>
    <x v="0"/>
    <s v="Kerala"/>
    <x v="2"/>
    <x v="2"/>
    <x v="10"/>
    <n v="1"/>
    <n v="8353.56"/>
    <n v="0.25"/>
    <n v="6265.17"/>
    <n v="5756.81"/>
    <n v="508.36"/>
    <s v="Credit Card"/>
    <x v="0"/>
    <n v="8.1140655401210182E-2"/>
    <x v="13"/>
    <s v="Profit"/>
  </r>
  <r>
    <s v="ORD-103120"/>
    <x v="880"/>
    <s v="CUST-1093"/>
    <x v="0"/>
    <x v="0"/>
    <s v="Andhra Pradesh"/>
    <x v="0"/>
    <x v="1"/>
    <x v="5"/>
    <n v="2"/>
    <n v="426.56"/>
    <n v="0.05"/>
    <n v="810.46"/>
    <n v="679.15"/>
    <n v="131.31"/>
    <s v="UPI"/>
    <x v="0"/>
    <n v="0.16201910026404756"/>
    <x v="15"/>
    <s v="Profit"/>
  </r>
  <r>
    <s v="ORD-103121"/>
    <x v="534"/>
    <s v="CUST-3052"/>
    <x v="1"/>
    <x v="3"/>
    <s v="Uttar Pradesh"/>
    <x v="0"/>
    <x v="1"/>
    <x v="7"/>
    <n v="3"/>
    <n v="439.53"/>
    <n v="0.05"/>
    <n v="1252.6600000000001"/>
    <n v="737"/>
    <n v="515.66"/>
    <s v="Credit Card"/>
    <x v="0"/>
    <n v="0.41165200453435086"/>
    <x v="30"/>
    <s v="Profit"/>
  </r>
  <r>
    <s v="ORD-103122"/>
    <x v="568"/>
    <s v="CUST-2988"/>
    <x v="2"/>
    <x v="1"/>
    <s v="Maharashtra"/>
    <x v="2"/>
    <x v="0"/>
    <x v="1"/>
    <n v="2"/>
    <n v="748.62"/>
    <n v="0.15"/>
    <n v="1272.6500000000001"/>
    <n v="1124.99"/>
    <n v="147.66"/>
    <s v="Net Banking"/>
    <x v="0"/>
    <n v="0.11602561584096176"/>
    <x v="4"/>
    <s v="Profit"/>
  </r>
  <r>
    <s v="ORD-103123"/>
    <x v="701"/>
    <s v="CUST-3238"/>
    <x v="2"/>
    <x v="2"/>
    <s v="Jharkhand"/>
    <x v="2"/>
    <x v="0"/>
    <x v="6"/>
    <n v="1"/>
    <n v="3678.31"/>
    <n v="0.1"/>
    <n v="3310.48"/>
    <n v="2122.96"/>
    <n v="1187.52"/>
    <s v="Cash"/>
    <x v="0"/>
    <n v="0.35871535245644137"/>
    <x v="17"/>
    <s v="Profit"/>
  </r>
  <r>
    <s v="ORD-103124"/>
    <x v="451"/>
    <s v="CUST-2435"/>
    <x v="1"/>
    <x v="2"/>
    <s v="Jharkhand"/>
    <x v="2"/>
    <x v="2"/>
    <x v="16"/>
    <n v="3"/>
    <n v="7866.19"/>
    <n v="0.1"/>
    <n v="21238.71"/>
    <n v="12483.18"/>
    <n v="8755.5300000000007"/>
    <s v="UPI"/>
    <x v="0"/>
    <n v="0.4122439639695632"/>
    <x v="27"/>
    <s v="Profit"/>
  </r>
  <r>
    <s v="ORD-103125"/>
    <x v="940"/>
    <s v="CUST-1376"/>
    <x v="0"/>
    <x v="3"/>
    <s v="Uttar Pradesh"/>
    <x v="1"/>
    <x v="1"/>
    <x v="5"/>
    <n v="1"/>
    <n v="83.47"/>
    <n v="0.15"/>
    <n v="70.95"/>
    <n v="50.2"/>
    <n v="20.75"/>
    <s v="Debit Card"/>
    <x v="0"/>
    <n v="0.29245947850599013"/>
    <x v="5"/>
    <s v="Profit"/>
  </r>
  <r>
    <s v="ORD-103126"/>
    <x v="854"/>
    <s v="CUST-2623"/>
    <x v="1"/>
    <x v="4"/>
    <s v="Haryana"/>
    <x v="1"/>
    <x v="1"/>
    <x v="7"/>
    <n v="4"/>
    <n v="309.05"/>
    <n v="0.2"/>
    <n v="988.96"/>
    <n v="791.15"/>
    <n v="197.81"/>
    <s v="UPI"/>
    <x v="1"/>
    <n v="0.20001820093835948"/>
    <x v="14"/>
    <s v="Profit"/>
  </r>
  <r>
    <s v="ORD-103127"/>
    <x v="38"/>
    <s v="CUST-3407"/>
    <x v="1"/>
    <x v="1"/>
    <s v="Goa"/>
    <x v="2"/>
    <x v="0"/>
    <x v="2"/>
    <n v="3"/>
    <n v="20707.07"/>
    <n v="0.15"/>
    <n v="52803.03"/>
    <n v="40006.1"/>
    <n v="12796.93"/>
    <s v="Debit Card"/>
    <x v="0"/>
    <n v="0.24235219077390069"/>
    <x v="24"/>
    <s v="Profit"/>
  </r>
  <r>
    <s v="ORD-103128"/>
    <x v="392"/>
    <s v="CUST-2746"/>
    <x v="1"/>
    <x v="3"/>
    <s v="Madhya Pradesh"/>
    <x v="0"/>
    <x v="0"/>
    <x v="1"/>
    <n v="1"/>
    <n v="1152.29"/>
    <n v="0"/>
    <n v="1152.29"/>
    <n v="603.23"/>
    <n v="549.05999999999995"/>
    <s v="Credit Card"/>
    <x v="1"/>
    <n v="0.47649463242760065"/>
    <x v="28"/>
    <s v="Profit"/>
  </r>
  <r>
    <s v="ORD-103129"/>
    <x v="239"/>
    <s v="CUST-1817"/>
    <x v="2"/>
    <x v="2"/>
    <s v="Odisha"/>
    <x v="0"/>
    <x v="0"/>
    <x v="0"/>
    <n v="1"/>
    <n v="67479.820000000007"/>
    <n v="0"/>
    <n v="67479.820000000007"/>
    <n v="42431.29"/>
    <n v="25048.53"/>
    <s v="Credit Card"/>
    <x v="0"/>
    <n v="0.37120030847740842"/>
    <x v="13"/>
    <s v="Profit"/>
  </r>
  <r>
    <s v="ORD-103130"/>
    <x v="29"/>
    <s v="CUST-2990"/>
    <x v="0"/>
    <x v="1"/>
    <s v="Madhya Pradesh"/>
    <x v="1"/>
    <x v="0"/>
    <x v="11"/>
    <n v="1"/>
    <n v="3302.22"/>
    <n v="0.05"/>
    <n v="3137.11"/>
    <n v="2560.0100000000002"/>
    <n v="577.1"/>
    <s v="Cash"/>
    <x v="0"/>
    <n v="0.18395912161192945"/>
    <x v="20"/>
    <s v="Profit"/>
  </r>
  <r>
    <s v="ORD-103131"/>
    <x v="557"/>
    <s v="CUST-1347"/>
    <x v="0"/>
    <x v="4"/>
    <s v="Himachal Pradesh"/>
    <x v="0"/>
    <x v="1"/>
    <x v="7"/>
    <n v="1"/>
    <n v="265.43"/>
    <n v="0.05"/>
    <n v="252.16"/>
    <n v="210.61"/>
    <n v="41.55"/>
    <s v="UPI"/>
    <x v="0"/>
    <n v="0.16477633248730963"/>
    <x v="16"/>
    <s v="Profit"/>
  </r>
  <r>
    <s v="ORD-103132"/>
    <x v="75"/>
    <s v="CUST-2403"/>
    <x v="0"/>
    <x v="4"/>
    <s v="Delhi"/>
    <x v="1"/>
    <x v="2"/>
    <x v="9"/>
    <n v="1"/>
    <n v="5557.33"/>
    <n v="0.05"/>
    <n v="5279.46"/>
    <n v="3128.35"/>
    <n v="2151.11"/>
    <s v="Credit Card"/>
    <x v="0"/>
    <n v="0.40744886787663892"/>
    <x v="1"/>
    <s v="Profit"/>
  </r>
  <r>
    <s v="ORD-103133"/>
    <x v="893"/>
    <s v="CUST-1204"/>
    <x v="1"/>
    <x v="1"/>
    <s v="Maharashtra"/>
    <x v="1"/>
    <x v="0"/>
    <x v="0"/>
    <n v="1"/>
    <n v="62166.400000000001"/>
    <n v="0.15"/>
    <n v="52841.440000000002"/>
    <n v="36860.550000000003"/>
    <n v="15980.89"/>
    <s v="Cash"/>
    <x v="0"/>
    <n v="0.30243100869317713"/>
    <x v="32"/>
    <s v="Profit"/>
  </r>
  <r>
    <s v="ORD-103134"/>
    <x v="191"/>
    <s v="CUST-2345"/>
    <x v="0"/>
    <x v="1"/>
    <s v="Madhya Pradesh"/>
    <x v="0"/>
    <x v="0"/>
    <x v="8"/>
    <n v="2"/>
    <n v="24708.959999999999"/>
    <n v="0.15"/>
    <n v="42005.23"/>
    <n v="27744.9"/>
    <n v="14260.33"/>
    <s v="Credit Card"/>
    <x v="0"/>
    <n v="0.33948939215426266"/>
    <x v="22"/>
    <s v="Profit"/>
  </r>
  <r>
    <s v="ORD-103135"/>
    <x v="585"/>
    <s v="CUST-3128"/>
    <x v="1"/>
    <x v="2"/>
    <s v="West Bengal"/>
    <x v="2"/>
    <x v="1"/>
    <x v="14"/>
    <n v="1"/>
    <n v="485.66"/>
    <n v="0.15"/>
    <n v="412.81"/>
    <n v="294.94"/>
    <n v="117.87"/>
    <s v="Credit Card"/>
    <x v="0"/>
    <n v="0.28553087376759284"/>
    <x v="8"/>
    <s v="Profit"/>
  </r>
  <r>
    <s v="ORD-103136"/>
    <x v="77"/>
    <s v="CUST-1712"/>
    <x v="0"/>
    <x v="1"/>
    <s v="Goa"/>
    <x v="0"/>
    <x v="1"/>
    <x v="14"/>
    <n v="1"/>
    <n v="237.6"/>
    <n v="0.05"/>
    <n v="225.72"/>
    <n v="162.80000000000001"/>
    <n v="62.92"/>
    <s v="UPI"/>
    <x v="0"/>
    <n v="0.27875243664717347"/>
    <x v="14"/>
    <s v="Profit"/>
  </r>
  <r>
    <s v="ORD-103137"/>
    <x v="339"/>
    <s v="CUST-1891"/>
    <x v="2"/>
    <x v="4"/>
    <s v="Haryana"/>
    <x v="2"/>
    <x v="2"/>
    <x v="9"/>
    <n v="6"/>
    <n v="9745.2099999999991"/>
    <n v="0.1"/>
    <n v="52624.13"/>
    <n v="31005.040000000001"/>
    <n v="21619.09"/>
    <s v="Cash"/>
    <x v="0"/>
    <n v="0.41082085347539238"/>
    <x v="10"/>
    <s v="Profit"/>
  </r>
  <r>
    <s v="ORD-103138"/>
    <x v="762"/>
    <s v="CUST-1828"/>
    <x v="2"/>
    <x v="2"/>
    <s v="West Bengal"/>
    <x v="0"/>
    <x v="2"/>
    <x v="9"/>
    <n v="4"/>
    <n v="7022.39"/>
    <n v="0.15"/>
    <n v="23876.13"/>
    <n v="16440.63"/>
    <n v="7435.5"/>
    <s v="Debit Card"/>
    <x v="0"/>
    <n v="0.3114198155228674"/>
    <x v="5"/>
    <s v="Profit"/>
  </r>
  <r>
    <s v="ORD-103139"/>
    <x v="83"/>
    <s v="CUST-2789"/>
    <x v="0"/>
    <x v="4"/>
    <s v="Delhi"/>
    <x v="0"/>
    <x v="2"/>
    <x v="10"/>
    <n v="4"/>
    <n v="6034.45"/>
    <n v="0.15"/>
    <n v="20517.13"/>
    <n v="14091.98"/>
    <n v="6425.15"/>
    <s v="Net Banking"/>
    <x v="0"/>
    <n v="0.31316027144147351"/>
    <x v="24"/>
    <s v="Profit"/>
  </r>
  <r>
    <s v="ORD-103140"/>
    <x v="698"/>
    <s v="CUST-2513"/>
    <x v="2"/>
    <x v="1"/>
    <s v="Rajasthan"/>
    <x v="0"/>
    <x v="2"/>
    <x v="15"/>
    <n v="3"/>
    <n v="20413.509999999998"/>
    <n v="0.15"/>
    <n v="52054.45"/>
    <n v="45965.66"/>
    <n v="6088.79"/>
    <s v="Cash"/>
    <x v="0"/>
    <n v="0.11696963468060849"/>
    <x v="4"/>
    <s v="Profit"/>
  </r>
  <r>
    <s v="ORD-103141"/>
    <x v="695"/>
    <s v="CUST-3284"/>
    <x v="2"/>
    <x v="1"/>
    <s v="Goa"/>
    <x v="2"/>
    <x v="0"/>
    <x v="8"/>
    <n v="4"/>
    <n v="23901.17"/>
    <n v="0"/>
    <n v="95604.68"/>
    <n v="74933.41"/>
    <n v="20671.27"/>
    <s v="Debit Card"/>
    <x v="0"/>
    <n v="0.21621608900317435"/>
    <x v="18"/>
    <s v="Profit"/>
  </r>
  <r>
    <s v="ORD-103142"/>
    <x v="811"/>
    <s v="CUST-1576"/>
    <x v="1"/>
    <x v="1"/>
    <s v="Maharashtra"/>
    <x v="2"/>
    <x v="1"/>
    <x v="3"/>
    <n v="4"/>
    <n v="206.79"/>
    <n v="0"/>
    <n v="827.16"/>
    <n v="434.4"/>
    <n v="392.76"/>
    <s v="UPI"/>
    <x v="0"/>
    <n v="0.47482953721166399"/>
    <x v="12"/>
    <s v="Profit"/>
  </r>
  <r>
    <s v="ORD-103143"/>
    <x v="432"/>
    <s v="CUST-1519"/>
    <x v="2"/>
    <x v="3"/>
    <s v="Chhattisgarh"/>
    <x v="1"/>
    <x v="0"/>
    <x v="8"/>
    <n v="3"/>
    <n v="19803.3"/>
    <n v="0"/>
    <n v="59409.9"/>
    <n v="42797.26"/>
    <n v="16612.64"/>
    <s v="Cash"/>
    <x v="0"/>
    <n v="0.27962746949582473"/>
    <x v="25"/>
    <s v="Profit"/>
  </r>
  <r>
    <s v="ORD-103144"/>
    <x v="214"/>
    <s v="CUST-2380"/>
    <x v="1"/>
    <x v="3"/>
    <s v="Uttar Pradesh"/>
    <x v="2"/>
    <x v="0"/>
    <x v="0"/>
    <n v="2"/>
    <n v="80747.37"/>
    <n v="0"/>
    <n v="161494.74"/>
    <n v="131604.04999999999"/>
    <n v="29890.69"/>
    <s v="UPI"/>
    <x v="0"/>
    <n v="0.18508770006998371"/>
    <x v="3"/>
    <s v="Profit"/>
  </r>
  <r>
    <s v="ORD-103145"/>
    <x v="412"/>
    <s v="CUST-3350"/>
    <x v="0"/>
    <x v="1"/>
    <s v="Goa"/>
    <x v="0"/>
    <x v="1"/>
    <x v="3"/>
    <n v="2"/>
    <n v="138.69"/>
    <n v="0.1"/>
    <n v="249.64"/>
    <n v="209.35"/>
    <n v="40.29"/>
    <s v="Debit Card"/>
    <x v="0"/>
    <n v="0.16139240506329114"/>
    <x v="15"/>
    <s v="Profit"/>
  </r>
  <r>
    <s v="ORD-103146"/>
    <x v="414"/>
    <s v="CUST-1270"/>
    <x v="0"/>
    <x v="1"/>
    <s v="Goa"/>
    <x v="1"/>
    <x v="2"/>
    <x v="16"/>
    <n v="4"/>
    <n v="13839.6"/>
    <n v="0.1"/>
    <n v="49822.559999999998"/>
    <n v="33899.019999999997"/>
    <n v="15923.54"/>
    <s v="UPI"/>
    <x v="0"/>
    <n v="0.31960501427465793"/>
    <x v="28"/>
    <s v="Profit"/>
  </r>
  <r>
    <s v="ORD-103147"/>
    <x v="246"/>
    <s v="CUST-2353"/>
    <x v="0"/>
    <x v="3"/>
    <s v="Chhattisgarh"/>
    <x v="1"/>
    <x v="2"/>
    <x v="9"/>
    <n v="2"/>
    <n v="4350.76"/>
    <n v="0.15"/>
    <n v="7396.29"/>
    <n v="5726.8"/>
    <n v="1669.49"/>
    <s v="Net Banking"/>
    <x v="0"/>
    <n v="0.2257199217445503"/>
    <x v="8"/>
    <s v="Profit"/>
  </r>
  <r>
    <s v="ORD-103148"/>
    <x v="103"/>
    <s v="CUST-2935"/>
    <x v="1"/>
    <x v="0"/>
    <s v="Andhra Pradesh"/>
    <x v="2"/>
    <x v="0"/>
    <x v="11"/>
    <n v="2"/>
    <n v="2047.44"/>
    <n v="0.2"/>
    <n v="3275.9"/>
    <n v="3106.67"/>
    <n v="169.23"/>
    <s v="Cash"/>
    <x v="0"/>
    <n v="5.1659086052687805E-2"/>
    <x v="5"/>
    <s v="Profit"/>
  </r>
  <r>
    <s v="ORD-103149"/>
    <x v="352"/>
    <s v="CUST-2528"/>
    <x v="0"/>
    <x v="3"/>
    <s v="Rajasthan"/>
    <x v="2"/>
    <x v="0"/>
    <x v="11"/>
    <n v="3"/>
    <n v="737.6"/>
    <n v="0.05"/>
    <n v="2102.16"/>
    <n v="1755.88"/>
    <n v="346.28"/>
    <s v="Net Banking"/>
    <x v="0"/>
    <n v="0.16472580583780491"/>
    <x v="22"/>
    <s v="Profit"/>
  </r>
  <r>
    <s v="ORD-103150"/>
    <x v="22"/>
    <s v="CUST-2174"/>
    <x v="0"/>
    <x v="0"/>
    <s v="Kerala"/>
    <x v="0"/>
    <x v="2"/>
    <x v="12"/>
    <n v="1"/>
    <n v="13768.42"/>
    <n v="0.15"/>
    <n v="11703.16"/>
    <n v="7324.49"/>
    <n v="4378.67"/>
    <s v="Net Banking"/>
    <x v="0"/>
    <n v="0.37414424822013886"/>
    <x v="14"/>
    <s v="Profit"/>
  </r>
  <r>
    <s v="ORD-103151"/>
    <x v="926"/>
    <s v="CUST-3373"/>
    <x v="1"/>
    <x v="3"/>
    <s v="Chhattisgarh"/>
    <x v="0"/>
    <x v="0"/>
    <x v="6"/>
    <n v="1"/>
    <n v="7378.33"/>
    <n v="0"/>
    <n v="7378.33"/>
    <n v="5514.65"/>
    <n v="1863.68"/>
    <s v="Debit Card"/>
    <x v="1"/>
    <n v="0.25258832283186033"/>
    <x v="7"/>
    <s v="Profit"/>
  </r>
  <r>
    <s v="ORD-103152"/>
    <x v="821"/>
    <s v="CUST-3314"/>
    <x v="0"/>
    <x v="0"/>
    <s v="Kerala"/>
    <x v="1"/>
    <x v="0"/>
    <x v="8"/>
    <n v="3"/>
    <n v="20454.38"/>
    <n v="0.1"/>
    <n v="55226.83"/>
    <n v="35393.71"/>
    <n v="19833.12"/>
    <s v="Cash"/>
    <x v="0"/>
    <n v="0.35912110110248946"/>
    <x v="19"/>
    <s v="Profit"/>
  </r>
  <r>
    <s v="ORD-103153"/>
    <x v="781"/>
    <s v="CUST-1385"/>
    <x v="0"/>
    <x v="4"/>
    <s v="Punjab"/>
    <x v="1"/>
    <x v="2"/>
    <x v="15"/>
    <n v="1"/>
    <n v="22727.85"/>
    <n v="0.15"/>
    <n v="19318.669999999998"/>
    <n v="18079.64"/>
    <n v="1239.03"/>
    <s v="Credit Card"/>
    <x v="0"/>
    <n v="6.4136402764786604E-2"/>
    <x v="18"/>
    <s v="Profit"/>
  </r>
  <r>
    <s v="ORD-103154"/>
    <x v="403"/>
    <s v="CUST-1295"/>
    <x v="0"/>
    <x v="2"/>
    <s v="Odisha"/>
    <x v="1"/>
    <x v="2"/>
    <x v="16"/>
    <n v="3"/>
    <n v="9777.9699999999993"/>
    <n v="0.15"/>
    <n v="24933.82"/>
    <n v="19483.13"/>
    <n v="5450.69"/>
    <s v="Cash"/>
    <x v="1"/>
    <n v="0.21860629458302017"/>
    <x v="15"/>
    <s v="Profit"/>
  </r>
  <r>
    <s v="ORD-103155"/>
    <x v="401"/>
    <s v="CUST-1730"/>
    <x v="0"/>
    <x v="2"/>
    <s v="Bihar"/>
    <x v="0"/>
    <x v="0"/>
    <x v="2"/>
    <n v="1"/>
    <n v="7758.81"/>
    <n v="0.05"/>
    <n v="7370.87"/>
    <n v="5122.8900000000003"/>
    <n v="2247.98"/>
    <s v="Net Banking"/>
    <x v="0"/>
    <n v="0.30498163717444482"/>
    <x v="9"/>
    <s v="Profit"/>
  </r>
  <r>
    <s v="ORD-103156"/>
    <x v="201"/>
    <s v="CUST-3422"/>
    <x v="0"/>
    <x v="1"/>
    <s v="Maharashtra"/>
    <x v="0"/>
    <x v="0"/>
    <x v="8"/>
    <n v="4"/>
    <n v="12954.61"/>
    <n v="0"/>
    <n v="51818.44"/>
    <n v="41752.83"/>
    <n v="10065.61"/>
    <s v="UPI"/>
    <x v="0"/>
    <n v="0.19424764620471013"/>
    <x v="18"/>
    <s v="Profit"/>
  </r>
  <r>
    <s v="ORD-103157"/>
    <x v="360"/>
    <s v="CUST-3102"/>
    <x v="0"/>
    <x v="3"/>
    <s v="Chhattisgarh"/>
    <x v="1"/>
    <x v="2"/>
    <x v="12"/>
    <n v="6"/>
    <n v="5020.72"/>
    <n v="0.1"/>
    <n v="27111.89"/>
    <n v="16097.39"/>
    <n v="11014.5"/>
    <s v="Cash"/>
    <x v="0"/>
    <n v="0.40626086930863176"/>
    <x v="0"/>
    <s v="Profit"/>
  </r>
  <r>
    <s v="ORD-103158"/>
    <x v="416"/>
    <s v="CUST-1998"/>
    <x v="0"/>
    <x v="3"/>
    <s v="Rajasthan"/>
    <x v="0"/>
    <x v="1"/>
    <x v="7"/>
    <n v="8"/>
    <n v="95.39"/>
    <n v="0.05"/>
    <n v="724.96"/>
    <n v="480.86"/>
    <n v="244.1"/>
    <s v="UPI"/>
    <x v="0"/>
    <n v="0.33670823217832707"/>
    <x v="3"/>
    <s v="Profit"/>
  </r>
  <r>
    <s v="ORD-103159"/>
    <x v="20"/>
    <s v="CUST-2682"/>
    <x v="2"/>
    <x v="3"/>
    <s v="Madhya Pradesh"/>
    <x v="0"/>
    <x v="2"/>
    <x v="9"/>
    <n v="2"/>
    <n v="9215.56"/>
    <n v="0.15"/>
    <n v="15666.45"/>
    <n v="14606.39"/>
    <n v="1060.06"/>
    <s v="UPI"/>
    <x v="1"/>
    <n v="6.7664340038745205E-2"/>
    <x v="13"/>
    <s v="Profit"/>
  </r>
  <r>
    <s v="ORD-103160"/>
    <x v="695"/>
    <s v="CUST-1709"/>
    <x v="1"/>
    <x v="3"/>
    <s v="Madhya Pradesh"/>
    <x v="1"/>
    <x v="0"/>
    <x v="0"/>
    <n v="1"/>
    <n v="70875.47"/>
    <n v="0.15"/>
    <n v="60244.15"/>
    <n v="46203.27"/>
    <n v="14040.88"/>
    <s v="Debit Card"/>
    <x v="0"/>
    <n v="0.23306628112439132"/>
    <x v="18"/>
    <s v="Profit"/>
  </r>
  <r>
    <s v="ORD-103161"/>
    <x v="232"/>
    <s v="CUST-1695"/>
    <x v="0"/>
    <x v="2"/>
    <s v="Assam"/>
    <x v="0"/>
    <x v="2"/>
    <x v="15"/>
    <n v="2"/>
    <n v="17025.88"/>
    <n v="0.1"/>
    <n v="30646.58"/>
    <n v="22513.68"/>
    <n v="8132.9"/>
    <s v="Net Banking"/>
    <x v="0"/>
    <n v="0.26537708285883771"/>
    <x v="1"/>
    <s v="Profit"/>
  </r>
  <r>
    <s v="ORD-103162"/>
    <x v="513"/>
    <s v="CUST-3378"/>
    <x v="0"/>
    <x v="3"/>
    <s v="Madhya Pradesh"/>
    <x v="0"/>
    <x v="1"/>
    <x v="5"/>
    <n v="5"/>
    <n v="328.51"/>
    <n v="0"/>
    <n v="1642.55"/>
    <n v="934.05"/>
    <n v="708.5"/>
    <s v="Credit Card"/>
    <x v="0"/>
    <n v="0.43134151167392165"/>
    <x v="24"/>
    <s v="Profit"/>
  </r>
  <r>
    <s v="ORD-103163"/>
    <x v="300"/>
    <s v="CUST-1336"/>
    <x v="0"/>
    <x v="4"/>
    <s v="Uttar Pradesh"/>
    <x v="1"/>
    <x v="1"/>
    <x v="14"/>
    <n v="2"/>
    <n v="257.94"/>
    <n v="0.05"/>
    <n v="490.09"/>
    <n v="389.06"/>
    <n v="101.03"/>
    <s v="Net Banking"/>
    <x v="0"/>
    <n v="0.20614580995327389"/>
    <x v="1"/>
    <s v="Profit"/>
  </r>
  <r>
    <s v="ORD-103164"/>
    <x v="727"/>
    <s v="CUST-3282"/>
    <x v="0"/>
    <x v="3"/>
    <s v="Chhattisgarh"/>
    <x v="0"/>
    <x v="0"/>
    <x v="8"/>
    <n v="3"/>
    <n v="15941.65"/>
    <n v="0.05"/>
    <n v="45433.7"/>
    <n v="34900.800000000003"/>
    <n v="10532.9"/>
    <s v="UPI"/>
    <x v="0"/>
    <n v="0.23183011729179001"/>
    <x v="28"/>
    <s v="Profit"/>
  </r>
  <r>
    <s v="ORD-103165"/>
    <x v="90"/>
    <s v="CUST-3481"/>
    <x v="0"/>
    <x v="3"/>
    <s v="Madhya Pradesh"/>
    <x v="0"/>
    <x v="2"/>
    <x v="16"/>
    <n v="1"/>
    <n v="11284.97"/>
    <n v="0"/>
    <n v="11284.97"/>
    <n v="6306.48"/>
    <n v="4978.49"/>
    <s v="Net Banking"/>
    <x v="0"/>
    <n v="0.4411611196130783"/>
    <x v="9"/>
    <s v="Profit"/>
  </r>
  <r>
    <s v="ORD-103166"/>
    <x v="828"/>
    <s v="CUST-2523"/>
    <x v="0"/>
    <x v="1"/>
    <s v="Rajasthan"/>
    <x v="2"/>
    <x v="2"/>
    <x v="15"/>
    <n v="1"/>
    <n v="11627.63"/>
    <n v="0.15"/>
    <n v="9883.49"/>
    <n v="8543.7099999999991"/>
    <n v="1339.78"/>
    <s v="Debit Card"/>
    <x v="1"/>
    <n v="0.13555737902299694"/>
    <x v="21"/>
    <s v="Profit"/>
  </r>
  <r>
    <s v="ORD-103167"/>
    <x v="642"/>
    <s v="CUST-2156"/>
    <x v="1"/>
    <x v="3"/>
    <s v="Uttar Pradesh"/>
    <x v="0"/>
    <x v="0"/>
    <x v="6"/>
    <n v="4"/>
    <n v="2037.89"/>
    <n v="0.15"/>
    <n v="6928.83"/>
    <n v="6678.24"/>
    <n v="250.59"/>
    <s v="UPI"/>
    <x v="0"/>
    <n v="3.6166279155355231E-2"/>
    <x v="21"/>
    <s v="Profit"/>
  </r>
  <r>
    <s v="ORD-103168"/>
    <x v="853"/>
    <s v="CUST-1203"/>
    <x v="0"/>
    <x v="4"/>
    <s v="Haryana"/>
    <x v="1"/>
    <x v="1"/>
    <x v="14"/>
    <n v="1"/>
    <n v="432.44"/>
    <n v="0.15"/>
    <n v="367.57"/>
    <n v="262.98"/>
    <n v="104.59"/>
    <s v="Debit Card"/>
    <x v="1"/>
    <n v="0.28454444051473188"/>
    <x v="11"/>
    <s v="Profit"/>
  </r>
  <r>
    <s v="ORD-103169"/>
    <x v="304"/>
    <s v="CUST-2049"/>
    <x v="2"/>
    <x v="1"/>
    <s v="Madhya Pradesh"/>
    <x v="0"/>
    <x v="0"/>
    <x v="0"/>
    <n v="2"/>
    <n v="94071.679999999993"/>
    <n v="0.1"/>
    <n v="169329.02"/>
    <n v="127948.23"/>
    <n v="41380.79"/>
    <s v="Credit Card"/>
    <x v="2"/>
    <n v="0.24438096907429099"/>
    <x v="19"/>
    <s v="Profit"/>
  </r>
  <r>
    <s v="ORD-103170"/>
    <x v="941"/>
    <s v="CUST-1571"/>
    <x v="0"/>
    <x v="2"/>
    <s v="Jharkhand"/>
    <x v="0"/>
    <x v="0"/>
    <x v="11"/>
    <n v="2"/>
    <n v="2050.48"/>
    <n v="0.1"/>
    <n v="3690.86"/>
    <n v="3164.47"/>
    <n v="526.39"/>
    <s v="Credit Card"/>
    <x v="0"/>
    <n v="0.14261987721018948"/>
    <x v="7"/>
    <s v="Profit"/>
  </r>
  <r>
    <s v="ORD-103171"/>
    <x v="632"/>
    <s v="CUST-1524"/>
    <x v="0"/>
    <x v="0"/>
    <s v="Andhra Pradesh"/>
    <x v="0"/>
    <x v="0"/>
    <x v="1"/>
    <n v="6"/>
    <n v="1555.78"/>
    <n v="0.05"/>
    <n v="8867.9500000000007"/>
    <n v="6509.24"/>
    <n v="2358.71"/>
    <s v="Net Banking"/>
    <x v="0"/>
    <n v="0.26598142750015502"/>
    <x v="1"/>
    <s v="Profit"/>
  </r>
  <r>
    <s v="ORD-103172"/>
    <x v="337"/>
    <s v="CUST-2860"/>
    <x v="1"/>
    <x v="4"/>
    <s v="Punjab"/>
    <x v="0"/>
    <x v="1"/>
    <x v="14"/>
    <n v="5"/>
    <n v="367.76"/>
    <n v="0.05"/>
    <n v="1746.86"/>
    <n v="1471.56"/>
    <n v="275.3"/>
    <s v="Debit Card"/>
    <x v="0"/>
    <n v="0.15759705986741926"/>
    <x v="13"/>
    <s v="Profit"/>
  </r>
  <r>
    <s v="ORD-103173"/>
    <x v="210"/>
    <s v="CUST-2374"/>
    <x v="1"/>
    <x v="1"/>
    <s v="Rajasthan"/>
    <x v="2"/>
    <x v="1"/>
    <x v="4"/>
    <n v="2"/>
    <n v="181.17"/>
    <n v="0"/>
    <n v="362.34"/>
    <n v="227.42"/>
    <n v="134.91999999999999"/>
    <s v="Cash"/>
    <x v="0"/>
    <n v="0.37235745432466744"/>
    <x v="7"/>
    <s v="Profit"/>
  </r>
  <r>
    <s v="ORD-103174"/>
    <x v="802"/>
    <s v="CUST-2909"/>
    <x v="1"/>
    <x v="3"/>
    <s v="Uttar Pradesh"/>
    <x v="1"/>
    <x v="0"/>
    <x v="0"/>
    <n v="3"/>
    <n v="37549.54"/>
    <n v="0.1"/>
    <n v="101383.76"/>
    <n v="65610.649999999994"/>
    <n v="35773.11"/>
    <s v="Cash"/>
    <x v="0"/>
    <n v="0.35284852327433902"/>
    <x v="25"/>
    <s v="Profit"/>
  </r>
  <r>
    <s v="ORD-103175"/>
    <x v="465"/>
    <s v="CUST-1969"/>
    <x v="1"/>
    <x v="3"/>
    <s v="Rajasthan"/>
    <x v="0"/>
    <x v="0"/>
    <x v="0"/>
    <n v="1"/>
    <n v="88358.97"/>
    <n v="0.25"/>
    <n v="66269.23"/>
    <n v="52754.9"/>
    <n v="13514.33"/>
    <s v="Debit Card"/>
    <x v="0"/>
    <n v="0.20393069302299122"/>
    <x v="30"/>
    <s v="Profit"/>
  </r>
  <r>
    <s v="ORD-103176"/>
    <x v="491"/>
    <s v="CUST-2354"/>
    <x v="1"/>
    <x v="3"/>
    <s v="Uttar Pradesh"/>
    <x v="1"/>
    <x v="2"/>
    <x v="16"/>
    <n v="2"/>
    <n v="6466.37"/>
    <n v="0.1"/>
    <n v="11639.47"/>
    <n v="8326.56"/>
    <n v="3312.91"/>
    <s v="Cash"/>
    <x v="0"/>
    <n v="0.28462722099889426"/>
    <x v="6"/>
    <s v="Profit"/>
  </r>
  <r>
    <s v="ORD-103177"/>
    <x v="428"/>
    <s v="CUST-1497"/>
    <x v="0"/>
    <x v="0"/>
    <s v="Telangana"/>
    <x v="0"/>
    <x v="0"/>
    <x v="6"/>
    <n v="1"/>
    <n v="1367.53"/>
    <n v="0.05"/>
    <n v="1299.1500000000001"/>
    <n v="792.97"/>
    <n v="506.18"/>
    <s v="UPI"/>
    <x v="0"/>
    <n v="0.38962398491321248"/>
    <x v="13"/>
    <s v="Profit"/>
  </r>
  <r>
    <s v="ORD-103178"/>
    <x v="398"/>
    <s v="CUST-2341"/>
    <x v="1"/>
    <x v="4"/>
    <s v="Haryana"/>
    <x v="2"/>
    <x v="0"/>
    <x v="11"/>
    <n v="8"/>
    <n v="1527.91"/>
    <n v="0.2"/>
    <n v="9778.6200000000008"/>
    <n v="9107.2900000000009"/>
    <n v="671.33"/>
    <s v="Credit Card"/>
    <x v="0"/>
    <n v="6.8652836494311059E-2"/>
    <x v="17"/>
    <s v="Profit"/>
  </r>
  <r>
    <s v="ORD-103179"/>
    <x v="439"/>
    <s v="CUST-1803"/>
    <x v="0"/>
    <x v="3"/>
    <s v="Chhattisgarh"/>
    <x v="1"/>
    <x v="0"/>
    <x v="8"/>
    <n v="6"/>
    <n v="21416.6"/>
    <n v="0.15"/>
    <n v="109224.66"/>
    <n v="73627.289999999994"/>
    <n v="35597.370000000003"/>
    <s v="Cash"/>
    <x v="0"/>
    <n v="0.32590964348160939"/>
    <x v="30"/>
    <s v="Profit"/>
  </r>
  <r>
    <s v="ORD-103180"/>
    <x v="128"/>
    <s v="CUST-1872"/>
    <x v="0"/>
    <x v="0"/>
    <s v="Kerala"/>
    <x v="0"/>
    <x v="2"/>
    <x v="12"/>
    <n v="3"/>
    <n v="3383.05"/>
    <n v="0.05"/>
    <n v="9641.69"/>
    <n v="7969.15"/>
    <n v="1672.54"/>
    <s v="Debit Card"/>
    <x v="0"/>
    <n v="0.17346958883764152"/>
    <x v="13"/>
    <s v="Profit"/>
  </r>
  <r>
    <s v="ORD-103181"/>
    <x v="921"/>
    <s v="CUST-2233"/>
    <x v="1"/>
    <x v="3"/>
    <s v="Uttar Pradesh"/>
    <x v="0"/>
    <x v="1"/>
    <x v="3"/>
    <n v="2"/>
    <n v="142.66999999999999"/>
    <m/>
    <n v="256.81"/>
    <n v="204.56"/>
    <n v="52.25"/>
    <s v="Net Banking"/>
    <x v="0"/>
    <n v="0.20345780927533974"/>
    <x v="27"/>
    <s v="Profit"/>
  </r>
  <r>
    <s v="ORD-103182"/>
    <x v="907"/>
    <s v="CUST-3211"/>
    <x v="0"/>
    <x v="1"/>
    <s v="Maharashtra"/>
    <x v="1"/>
    <x v="1"/>
    <x v="7"/>
    <n v="2"/>
    <n v="359.39"/>
    <n v="0.25"/>
    <n v="539.09"/>
    <n v="493.87"/>
    <n v="45.22"/>
    <s v="UPI"/>
    <x v="0"/>
    <n v="8.3882097608933573E-2"/>
    <x v="16"/>
    <s v="Profit"/>
  </r>
  <r>
    <s v="ORD-103183"/>
    <x v="424"/>
    <s v="CUST-1789"/>
    <x v="0"/>
    <x v="1"/>
    <s v="Gujarat"/>
    <x v="0"/>
    <x v="0"/>
    <x v="0"/>
    <n v="1"/>
    <n v="83361.23"/>
    <n v="0.1"/>
    <n v="75025.11"/>
    <n v="59356.57"/>
    <n v="15668.54"/>
    <s v="UPI"/>
    <x v="0"/>
    <n v="0.20884394571364176"/>
    <x v="13"/>
    <s v="Profit"/>
  </r>
  <r>
    <s v="ORD-103184"/>
    <x v="655"/>
    <s v="CUST-2309"/>
    <x v="0"/>
    <x v="4"/>
    <s v="Himachal Pradesh"/>
    <x v="1"/>
    <x v="0"/>
    <x v="0"/>
    <n v="3"/>
    <n v="86514.96"/>
    <n v="0"/>
    <n v="259544.88"/>
    <n v="185224.25"/>
    <n v="74320.63"/>
    <s v="Cash"/>
    <x v="0"/>
    <n v="0.28634982127175851"/>
    <x v="32"/>
    <s v="Profit"/>
  </r>
  <r>
    <s v="ORD-103185"/>
    <x v="447"/>
    <s v="CUST-1350"/>
    <x v="0"/>
    <x v="3"/>
    <s v="Madhya Pradesh"/>
    <x v="1"/>
    <x v="2"/>
    <x v="10"/>
    <n v="3"/>
    <n v="15656.13"/>
    <n v="0.15"/>
    <n v="39923.129999999997"/>
    <n v="30266.32"/>
    <n v="9656.81"/>
    <s v="UPI"/>
    <x v="2"/>
    <n v="0.24188509267685174"/>
    <x v="10"/>
    <s v="Profit"/>
  </r>
  <r>
    <s v="ORD-103186"/>
    <x v="517"/>
    <s v="CUST-1530"/>
    <x v="0"/>
    <x v="2"/>
    <s v="Bihar"/>
    <x v="0"/>
    <x v="1"/>
    <x v="14"/>
    <n v="2"/>
    <n v="253.41"/>
    <n v="0.05"/>
    <n v="481.48"/>
    <n v="339.35"/>
    <n v="142.13"/>
    <s v="Cash"/>
    <x v="0"/>
    <n v="0.29519398521226214"/>
    <x v="21"/>
    <s v="Profit"/>
  </r>
  <r>
    <s v="ORD-103187"/>
    <x v="204"/>
    <s v="CUST-1201"/>
    <x v="2"/>
    <x v="4"/>
    <s v="Punjab"/>
    <x v="2"/>
    <x v="2"/>
    <x v="12"/>
    <n v="2"/>
    <n v="7043.18"/>
    <n v="0.1"/>
    <n v="12677.72"/>
    <n v="8181.59"/>
    <n v="4496.13"/>
    <s v="Credit Card"/>
    <x v="0"/>
    <n v="0.35464815440000252"/>
    <x v="15"/>
    <s v="Profit"/>
  </r>
  <r>
    <s v="ORD-103188"/>
    <x v="758"/>
    <s v="CUST-3351"/>
    <x v="0"/>
    <x v="0"/>
    <s v="Kerala"/>
    <x v="0"/>
    <x v="2"/>
    <x v="15"/>
    <n v="1"/>
    <n v="20249.68"/>
    <n v="0"/>
    <n v="20249.68"/>
    <n v="14476.99"/>
    <n v="5772.69"/>
    <s v="UPI"/>
    <x v="0"/>
    <n v="0.28507561600973447"/>
    <x v="7"/>
    <s v="Profit"/>
  </r>
  <r>
    <s v="ORD-103189"/>
    <x v="315"/>
    <s v="CUST-2362"/>
    <x v="2"/>
    <x v="3"/>
    <s v="Uttar Pradesh"/>
    <x v="2"/>
    <x v="1"/>
    <x v="5"/>
    <n v="5"/>
    <n v="113.4"/>
    <n v="0.15"/>
    <n v="481.95"/>
    <n v="358.89"/>
    <n v="123.06"/>
    <s v="Cash"/>
    <x v="0"/>
    <n v="0.25533769063180828"/>
    <x v="0"/>
    <s v="Profit"/>
  </r>
  <r>
    <s v="ORD-103190"/>
    <x v="790"/>
    <s v="CUST-2207"/>
    <x v="0"/>
    <x v="4"/>
    <s v="Haryana"/>
    <x v="2"/>
    <x v="1"/>
    <x v="7"/>
    <n v="10"/>
    <n v="408.2"/>
    <n v="0.15"/>
    <n v="3469.7"/>
    <n v="2190.31"/>
    <n v="1279.3900000000001"/>
    <s v="Cash"/>
    <x v="0"/>
    <n v="0.36873216704614237"/>
    <x v="7"/>
    <s v="Profit"/>
  </r>
  <r>
    <s v="ORD-103191"/>
    <x v="557"/>
    <s v="CUST-1406"/>
    <x v="1"/>
    <x v="1"/>
    <s v="Maharashtra"/>
    <x v="0"/>
    <x v="0"/>
    <x v="11"/>
    <n v="2"/>
    <n v="1452.56"/>
    <n v="0.15"/>
    <n v="2469.35"/>
    <n v="2056.2399999999998"/>
    <n v="413.11"/>
    <s v="Net Banking"/>
    <x v="0"/>
    <n v="0.16729503715552677"/>
    <x v="16"/>
    <s v="Profit"/>
  </r>
  <r>
    <s v="ORD-103192"/>
    <x v="921"/>
    <s v="CUST-1010"/>
    <x v="1"/>
    <x v="4"/>
    <s v="Delhi"/>
    <x v="0"/>
    <x v="0"/>
    <x v="6"/>
    <n v="1"/>
    <n v="7969.88"/>
    <n v="0.1"/>
    <n v="7172.89"/>
    <n v="4449.74"/>
    <n v="2723.15"/>
    <s v="Net Banking"/>
    <x v="0"/>
    <n v="0.37964474570222045"/>
    <x v="27"/>
    <s v="Profit"/>
  </r>
  <r>
    <s v="ORD-103193"/>
    <x v="17"/>
    <s v="CUST-2906"/>
    <x v="1"/>
    <x v="2"/>
    <s v="Odisha"/>
    <x v="0"/>
    <x v="1"/>
    <x v="5"/>
    <n v="1"/>
    <n v="90.76"/>
    <n v="0.15"/>
    <n v="77.150000000000006"/>
    <n v="66.2"/>
    <n v="10.95"/>
    <s v="Debit Card"/>
    <x v="0"/>
    <n v="0.14193130265716136"/>
    <x v="2"/>
    <s v="Profit"/>
  </r>
  <r>
    <s v="ORD-103194"/>
    <x v="942"/>
    <s v="CUST-3276"/>
    <x v="0"/>
    <x v="2"/>
    <s v="Assam"/>
    <x v="0"/>
    <x v="1"/>
    <x v="14"/>
    <n v="3"/>
    <n v="286.33999999999997"/>
    <n v="0.2"/>
    <n v="687.22"/>
    <n v="599.16"/>
    <n v="88.06"/>
    <s v="Cash"/>
    <x v="0"/>
    <n v="0.12813946043479527"/>
    <x v="3"/>
    <s v="Profit"/>
  </r>
  <r>
    <s v="ORD-103195"/>
    <x v="818"/>
    <s v="CUST-1547"/>
    <x v="0"/>
    <x v="3"/>
    <s v="Chhattisgarh"/>
    <x v="0"/>
    <x v="0"/>
    <x v="0"/>
    <n v="2"/>
    <n v="85051.14"/>
    <n v="0.15"/>
    <n v="144586.94"/>
    <n v="115662.13"/>
    <n v="28924.81"/>
    <s v="Debit Card"/>
    <x v="0"/>
    <n v="0.20005133243707904"/>
    <x v="15"/>
    <s v="Profit"/>
  </r>
  <r>
    <s v="ORD-103196"/>
    <x v="397"/>
    <s v="CUST-3355"/>
    <x v="0"/>
    <x v="1"/>
    <s v="Goa"/>
    <x v="2"/>
    <x v="2"/>
    <x v="10"/>
    <n v="5"/>
    <n v="14870.42"/>
    <n v="0.25"/>
    <n v="55764.08"/>
    <n v="54082.16"/>
    <n v="1681.92"/>
    <s v="Debit Card"/>
    <x v="0"/>
    <n v="3.0161351178034319E-2"/>
    <x v="11"/>
    <s v="Profit"/>
  </r>
  <r>
    <s v="ORD-103197"/>
    <x v="210"/>
    <s v="CUST-1035"/>
    <x v="1"/>
    <x v="0"/>
    <s v="Telangana"/>
    <x v="0"/>
    <x v="0"/>
    <x v="2"/>
    <n v="4"/>
    <n v="18898.509999999998"/>
    <n v="0.15"/>
    <n v="64254.93"/>
    <n v="57851.71"/>
    <n v="6403.22"/>
    <s v="Cash"/>
    <x v="0"/>
    <n v="9.965336511922121E-2"/>
    <x v="7"/>
    <s v="Profit"/>
  </r>
  <r>
    <s v="ORD-103198"/>
    <x v="794"/>
    <s v="CUST-3290"/>
    <x v="0"/>
    <x v="0"/>
    <s v="Karnataka"/>
    <x v="0"/>
    <x v="2"/>
    <x v="15"/>
    <n v="2"/>
    <n v="11696.09"/>
    <n v="0.05"/>
    <n v="22222.57"/>
    <n v="18870.86"/>
    <n v="3351.71"/>
    <s v="Debit Card"/>
    <x v="0"/>
    <n v="0.15082458959517284"/>
    <x v="21"/>
    <s v="Profit"/>
  </r>
  <r>
    <s v="ORD-103199"/>
    <x v="585"/>
    <s v="CUST-2797"/>
    <x v="0"/>
    <x v="4"/>
    <s v="Uttar Pradesh"/>
    <x v="0"/>
    <x v="1"/>
    <x v="14"/>
    <n v="1"/>
    <n v="326.67"/>
    <n v="0.2"/>
    <n v="261.33999999999997"/>
    <n v="264.75"/>
    <n v="-3.41"/>
    <s v="UPI"/>
    <x v="0"/>
    <n v="-1.3048136527129411E-2"/>
    <x v="8"/>
    <s v="Loss"/>
  </r>
  <r>
    <s v="ORD-103200"/>
    <x v="789"/>
    <s v="CUST-2964"/>
    <x v="0"/>
    <x v="1"/>
    <s v="Maharashtra"/>
    <x v="0"/>
    <x v="0"/>
    <x v="0"/>
    <n v="5"/>
    <n v="51468.160000000003"/>
    <n v="0.15"/>
    <n v="218739.68"/>
    <n v="192730.91"/>
    <n v="26008.77"/>
    <s v="UPI"/>
    <x v="0"/>
    <n v="0.11890284378216152"/>
    <x v="4"/>
    <s v="Profit"/>
  </r>
  <r>
    <s v="ORD-103201"/>
    <x v="705"/>
    <s v="CUST-3240"/>
    <x v="2"/>
    <x v="1"/>
    <s v="Maharashtra"/>
    <x v="2"/>
    <x v="0"/>
    <x v="1"/>
    <n v="1"/>
    <n v="1581.63"/>
    <n v="0.2"/>
    <n v="1265.3"/>
    <n v="988.74"/>
    <n v="276.56"/>
    <s v="Cash"/>
    <x v="0"/>
    <n v="0.21857267051292184"/>
    <x v="20"/>
    <s v="Profit"/>
  </r>
  <r>
    <s v="ORD-103202"/>
    <x v="834"/>
    <s v="CUST-3402"/>
    <x v="0"/>
    <x v="0"/>
    <s v="Karnataka"/>
    <x v="0"/>
    <x v="0"/>
    <x v="2"/>
    <n v="2"/>
    <n v="13638.86"/>
    <n v="0.15"/>
    <n v="23186.06"/>
    <n v="15086.52"/>
    <n v="8099.54"/>
    <s v="Debit Card"/>
    <x v="0"/>
    <n v="0.34932800139394099"/>
    <x v="17"/>
    <s v="Profit"/>
  </r>
  <r>
    <s v="ORD-103203"/>
    <x v="514"/>
    <s v="CUST-1026"/>
    <x v="2"/>
    <x v="4"/>
    <s v="Punjab"/>
    <x v="1"/>
    <x v="1"/>
    <x v="14"/>
    <n v="1"/>
    <n v="457.29"/>
    <n v="0.25"/>
    <n v="342.97"/>
    <n v="300.67"/>
    <n v="42.3"/>
    <s v="Cash"/>
    <x v="1"/>
    <n v="0.12333440242586813"/>
    <x v="27"/>
    <s v="Profit"/>
  </r>
  <r>
    <s v="ORD-103204"/>
    <x v="101"/>
    <s v="CUST-1438"/>
    <x v="2"/>
    <x v="3"/>
    <s v="Rajasthan"/>
    <x v="2"/>
    <x v="2"/>
    <x v="12"/>
    <n v="4"/>
    <n v="10845.33"/>
    <n v="0.1"/>
    <n v="39043.19"/>
    <n v="24193.34"/>
    <n v="14849.85"/>
    <s v="Cash"/>
    <x v="0"/>
    <n v="0.38034417781948654"/>
    <x v="1"/>
    <s v="Profit"/>
  </r>
  <r>
    <s v="ORD-103205"/>
    <x v="180"/>
    <s v="CUST-2452"/>
    <x v="0"/>
    <x v="3"/>
    <s v="Chhattisgarh"/>
    <x v="0"/>
    <x v="1"/>
    <x v="4"/>
    <n v="8"/>
    <n v="67.14"/>
    <m/>
    <n v="537.12"/>
    <n v="306.3"/>
    <n v="230.82"/>
    <s v="UPI"/>
    <x v="0"/>
    <n v="0.42973637176050045"/>
    <x v="23"/>
    <s v="Profit"/>
  </r>
  <r>
    <s v="ORD-103206"/>
    <x v="405"/>
    <s v="CUST-3116"/>
    <x v="1"/>
    <x v="1"/>
    <s v="Goa"/>
    <x v="2"/>
    <x v="0"/>
    <x v="8"/>
    <n v="3"/>
    <n v="13620.05"/>
    <n v="0.1"/>
    <n v="36774.129999999997"/>
    <n v="29438.41"/>
    <n v="7335.72"/>
    <s v="Credit Card"/>
    <x v="1"/>
    <n v="0.19948044997937411"/>
    <x v="18"/>
    <s v="Profit"/>
  </r>
  <r>
    <s v="ORD-103207"/>
    <x v="31"/>
    <s v="CUST-2639"/>
    <x v="0"/>
    <x v="1"/>
    <s v="Rajasthan"/>
    <x v="0"/>
    <x v="0"/>
    <x v="1"/>
    <n v="1"/>
    <n v="1480.71"/>
    <n v="0.2"/>
    <n v="1184.57"/>
    <n v="1209.72"/>
    <n v="-25.15"/>
    <s v="Credit Card"/>
    <x v="0"/>
    <n v="-2.1231332888727555E-2"/>
    <x v="22"/>
    <s v="Loss"/>
  </r>
  <r>
    <s v="ORD-103208"/>
    <x v="595"/>
    <s v="CUST-1740"/>
    <x v="0"/>
    <x v="3"/>
    <s v="Madhya Pradesh"/>
    <x v="0"/>
    <x v="1"/>
    <x v="3"/>
    <n v="2"/>
    <n v="45"/>
    <n v="0.15"/>
    <n v="76.5"/>
    <n v="53.32"/>
    <n v="23.18"/>
    <s v="UPI"/>
    <x v="0"/>
    <n v="0.30300653594771243"/>
    <x v="14"/>
    <s v="Profit"/>
  </r>
  <r>
    <s v="ORD-103209"/>
    <x v="32"/>
    <s v="CUST-2068"/>
    <x v="1"/>
    <x v="0"/>
    <s v="Karnataka"/>
    <x v="0"/>
    <x v="1"/>
    <x v="5"/>
    <n v="6"/>
    <n v="155.08000000000001"/>
    <n v="0.15"/>
    <n v="790.91"/>
    <n v="744.65"/>
    <n v="46.26"/>
    <s v="UPI"/>
    <x v="0"/>
    <n v="5.8489587943002366E-2"/>
    <x v="9"/>
    <s v="Profit"/>
  </r>
  <r>
    <s v="ORD-103210"/>
    <x v="724"/>
    <s v="CUST-1489"/>
    <x v="0"/>
    <x v="4"/>
    <s v="Punjab"/>
    <x v="0"/>
    <x v="0"/>
    <x v="11"/>
    <n v="1"/>
    <n v="706.59"/>
    <n v="0.1"/>
    <n v="635.92999999999995"/>
    <n v="554.76"/>
    <n v="81.17"/>
    <s v="Credit Card"/>
    <x v="0"/>
    <n v="0.12763983457298761"/>
    <x v="24"/>
    <s v="Profit"/>
  </r>
  <r>
    <s v="ORD-103211"/>
    <x v="563"/>
    <s v="CUST-2480"/>
    <x v="1"/>
    <x v="4"/>
    <s v="Uttar Pradesh"/>
    <x v="2"/>
    <x v="0"/>
    <x v="2"/>
    <n v="1"/>
    <n v="10383.870000000001"/>
    <n v="0.1"/>
    <n v="9345.48"/>
    <n v="8000.71"/>
    <n v="1344.77"/>
    <s v="Debit Card"/>
    <x v="1"/>
    <n v="0.14389523063555859"/>
    <x v="16"/>
    <s v="Profit"/>
  </r>
  <r>
    <s v="ORD-103212"/>
    <x v="645"/>
    <s v="CUST-3076"/>
    <x v="0"/>
    <x v="4"/>
    <s v="Uttar Pradesh"/>
    <x v="0"/>
    <x v="1"/>
    <x v="7"/>
    <n v="6"/>
    <n v="356.24"/>
    <n v="0.15"/>
    <n v="1816.82"/>
    <n v="1209.1400000000001"/>
    <n v="607.67999999999995"/>
    <s v="Net Banking"/>
    <x v="0"/>
    <n v="0.33447452141654099"/>
    <x v="23"/>
    <s v="Profit"/>
  </r>
  <r>
    <s v="ORD-103213"/>
    <x v="76"/>
    <s v="CUST-2007"/>
    <x v="1"/>
    <x v="3"/>
    <s v="Uttar Pradesh"/>
    <x v="1"/>
    <x v="1"/>
    <x v="13"/>
    <n v="2"/>
    <n v="293.75"/>
    <n v="0"/>
    <n v="587.5"/>
    <n v="426.79"/>
    <n v="160.71"/>
    <s v="Debit Card"/>
    <x v="0"/>
    <n v="0.27354893617021275"/>
    <x v="16"/>
    <s v="Profit"/>
  </r>
  <r>
    <s v="ORD-103214"/>
    <x v="399"/>
    <s v="CUST-1104"/>
    <x v="0"/>
    <x v="2"/>
    <s v="West Bengal"/>
    <x v="2"/>
    <x v="0"/>
    <x v="0"/>
    <n v="1"/>
    <n v="54894.65"/>
    <n v="0.1"/>
    <n v="49405.19"/>
    <n v="30951.84"/>
    <n v="18453.349999999999"/>
    <s v="Cash"/>
    <x v="0"/>
    <n v="0.37351035387172882"/>
    <x v="13"/>
    <s v="Profit"/>
  </r>
  <r>
    <s v="ORD-103215"/>
    <x v="567"/>
    <s v="CUST-1311"/>
    <x v="2"/>
    <x v="4"/>
    <s v="Uttar Pradesh"/>
    <x v="2"/>
    <x v="1"/>
    <x v="5"/>
    <n v="6"/>
    <n v="422.25"/>
    <n v="0.15"/>
    <n v="2153.4699999999998"/>
    <n v="2074.75"/>
    <n v="78.72"/>
    <s v="Credit Card"/>
    <x v="0"/>
    <n v="3.6554955490441014E-2"/>
    <x v="18"/>
    <s v="Profit"/>
  </r>
  <r>
    <s v="ORD-103216"/>
    <x v="346"/>
    <s v="CUST-3304"/>
    <x v="0"/>
    <x v="1"/>
    <s v="Rajasthan"/>
    <x v="1"/>
    <x v="0"/>
    <x v="6"/>
    <n v="2"/>
    <n v="7412.19"/>
    <n v="0"/>
    <n v="14824.38"/>
    <n v="8946.18"/>
    <n v="5878.2"/>
    <s v="Net Banking"/>
    <x v="0"/>
    <n v="0.39652248525739359"/>
    <x v="9"/>
    <s v="Profit"/>
  </r>
  <r>
    <s v="ORD-103217"/>
    <x v="376"/>
    <s v="CUST-2859"/>
    <x v="0"/>
    <x v="2"/>
    <s v="Bihar"/>
    <x v="1"/>
    <x v="0"/>
    <x v="6"/>
    <n v="2"/>
    <n v="3618.64"/>
    <n v="0"/>
    <n v="7237.28"/>
    <n v="4723.97"/>
    <n v="2513.31"/>
    <s v="Credit Card"/>
    <x v="0"/>
    <n v="0.34727273229721661"/>
    <x v="13"/>
    <s v="Profit"/>
  </r>
  <r>
    <s v="ORD-103218"/>
    <x v="798"/>
    <s v="CUST-2148"/>
    <x v="0"/>
    <x v="4"/>
    <s v="Punjab"/>
    <x v="1"/>
    <x v="0"/>
    <x v="8"/>
    <n v="5"/>
    <n v="22849.39"/>
    <n v="0"/>
    <n v="114246.95"/>
    <n v="67068.759999999995"/>
    <n v="47178.19"/>
    <s v="UPI"/>
    <x v="0"/>
    <n v="0.4129492297168546"/>
    <x v="0"/>
    <s v="Profit"/>
  </r>
  <r>
    <s v="ORD-103219"/>
    <x v="109"/>
    <s v="CUST-2977"/>
    <x v="1"/>
    <x v="3"/>
    <s v="Madhya Pradesh"/>
    <x v="1"/>
    <x v="2"/>
    <x v="9"/>
    <n v="6"/>
    <n v="6683.18"/>
    <n v="0.2"/>
    <n v="32079.26"/>
    <n v="31257.040000000001"/>
    <n v="822.22"/>
    <s v="Credit Card"/>
    <x v="0"/>
    <n v="2.5630890488122234E-2"/>
    <x v="23"/>
    <s v="Profit"/>
  </r>
  <r>
    <s v="ORD-103220"/>
    <x v="196"/>
    <s v="CUST-1268"/>
    <x v="2"/>
    <x v="4"/>
    <s v="Haryana"/>
    <x v="2"/>
    <x v="2"/>
    <x v="10"/>
    <n v="2"/>
    <n v="17572.61"/>
    <n v="0"/>
    <n v="35145.22"/>
    <n v="25269.439999999999"/>
    <n v="9875.7800000000007"/>
    <s v="Credit Card"/>
    <x v="0"/>
    <n v="0.28099923688057721"/>
    <x v="24"/>
    <s v="Profit"/>
  </r>
  <r>
    <s v="ORD-103221"/>
    <x v="577"/>
    <s v="CUST-3399"/>
    <x v="0"/>
    <x v="1"/>
    <s v="Madhya Pradesh"/>
    <x v="2"/>
    <x v="2"/>
    <x v="15"/>
    <n v="5"/>
    <n v="24892.43"/>
    <n v="0.15"/>
    <n v="105792.83"/>
    <n v="99938.22"/>
    <n v="5854.61"/>
    <s v="Credit Card"/>
    <x v="0"/>
    <n v="5.5340328829467926E-2"/>
    <x v="15"/>
    <s v="Profit"/>
  </r>
  <r>
    <s v="ORD-103222"/>
    <x v="467"/>
    <s v="CUST-1196"/>
    <x v="1"/>
    <x v="2"/>
    <s v="West Bengal"/>
    <x v="2"/>
    <x v="1"/>
    <x v="4"/>
    <n v="5"/>
    <n v="140.88"/>
    <n v="0.2"/>
    <n v="563.52"/>
    <n v="452.66"/>
    <n v="110.86"/>
    <s v="Net Banking"/>
    <x v="0"/>
    <n v="0.19672771152754118"/>
    <x v="15"/>
    <s v="Profit"/>
  </r>
  <r>
    <s v="ORD-103223"/>
    <x v="22"/>
    <s v="CUST-2663"/>
    <x v="0"/>
    <x v="4"/>
    <s v="Punjab"/>
    <x v="0"/>
    <x v="0"/>
    <x v="0"/>
    <n v="1"/>
    <n v="58196.160000000003"/>
    <n v="0"/>
    <n v="58196.160000000003"/>
    <n v="36311.160000000003"/>
    <n v="21885"/>
    <s v="UPI"/>
    <x v="1"/>
    <n v="0.37605573976014911"/>
    <x v="14"/>
    <s v="Profit"/>
  </r>
  <r>
    <s v="ORD-103224"/>
    <x v="158"/>
    <s v="CUST-2698"/>
    <x v="0"/>
    <x v="3"/>
    <s v="Rajasthan"/>
    <x v="0"/>
    <x v="1"/>
    <x v="3"/>
    <n v="2"/>
    <n v="213.56"/>
    <n v="0"/>
    <n v="427.12"/>
    <n v="341.88"/>
    <n v="85.24"/>
    <s v="Credit Card"/>
    <x v="0"/>
    <n v="0.19956920771680089"/>
    <x v="27"/>
    <s v="Profit"/>
  </r>
  <r>
    <s v="ORD-103225"/>
    <x v="507"/>
    <s v="CUST-2835"/>
    <x v="2"/>
    <x v="4"/>
    <s v="Uttar Pradesh"/>
    <x v="2"/>
    <x v="2"/>
    <x v="9"/>
    <n v="2"/>
    <n v="10697.35"/>
    <n v="0.1"/>
    <n v="19255.23"/>
    <n v="13515.17"/>
    <n v="5740.06"/>
    <s v="Credit Card"/>
    <x v="0"/>
    <n v="0.2981039437077615"/>
    <x v="23"/>
    <s v="Profit"/>
  </r>
  <r>
    <s v="ORD-103226"/>
    <x v="778"/>
    <s v="CUST-1486"/>
    <x v="1"/>
    <x v="0"/>
    <s v="Tamil Nadu"/>
    <x v="1"/>
    <x v="1"/>
    <x v="7"/>
    <n v="5"/>
    <n v="275.75"/>
    <n v="0.2"/>
    <n v="1103"/>
    <n v="976.62"/>
    <n v="126.38"/>
    <s v="Cash"/>
    <x v="0"/>
    <n v="0.11457842248413418"/>
    <x v="20"/>
    <s v="Profit"/>
  </r>
  <r>
    <s v="ORD-103227"/>
    <x v="633"/>
    <s v="CUST-2805"/>
    <x v="0"/>
    <x v="1"/>
    <s v="Gujarat"/>
    <x v="0"/>
    <x v="2"/>
    <x v="9"/>
    <n v="1"/>
    <n v="9339.5"/>
    <n v="0"/>
    <n v="9339.5"/>
    <n v="7064.14"/>
    <n v="2275.36"/>
    <s v="Credit Card"/>
    <x v="0"/>
    <n v="0.24362760319074897"/>
    <x v="1"/>
    <s v="Profit"/>
  </r>
  <r>
    <s v="ORD-103228"/>
    <x v="546"/>
    <s v="CUST-1688"/>
    <x v="1"/>
    <x v="0"/>
    <s v="Karnataka"/>
    <x v="0"/>
    <x v="1"/>
    <x v="4"/>
    <n v="1"/>
    <n v="198.37"/>
    <n v="0"/>
    <n v="198.37"/>
    <n v="108.17"/>
    <n v="90.2"/>
    <s v="Credit Card"/>
    <x v="0"/>
    <n v="0.45470585269950092"/>
    <x v="28"/>
    <s v="Profit"/>
  </r>
  <r>
    <s v="ORD-103229"/>
    <x v="484"/>
    <s v="CUST-1135"/>
    <x v="1"/>
    <x v="3"/>
    <s v="Rajasthan"/>
    <x v="0"/>
    <x v="1"/>
    <x v="7"/>
    <n v="1"/>
    <n v="95.29"/>
    <n v="0.2"/>
    <n v="76.23"/>
    <n v="53.9"/>
    <n v="22.33"/>
    <s v="Debit Card"/>
    <x v="0"/>
    <n v="0.29292929292929287"/>
    <x v="28"/>
    <s v="Profit"/>
  </r>
  <r>
    <s v="ORD-103230"/>
    <x v="474"/>
    <s v="CUST-2188"/>
    <x v="0"/>
    <x v="3"/>
    <s v="Madhya Pradesh"/>
    <x v="1"/>
    <x v="2"/>
    <x v="12"/>
    <n v="4"/>
    <n v="8690.39"/>
    <n v="0.2"/>
    <n v="27809.25"/>
    <n v="26345.91"/>
    <n v="1463.34"/>
    <s v="Cash"/>
    <x v="0"/>
    <n v="5.2620620836592136E-2"/>
    <x v="22"/>
    <s v="Profit"/>
  </r>
  <r>
    <s v="ORD-103231"/>
    <x v="105"/>
    <s v="CUST-3007"/>
    <x v="1"/>
    <x v="2"/>
    <s v="Odisha"/>
    <x v="0"/>
    <x v="2"/>
    <x v="9"/>
    <n v="2"/>
    <n v="2748.97"/>
    <n v="0.1"/>
    <n v="4948.1499999999996"/>
    <n v="2916.41"/>
    <n v="2031.74"/>
    <s v="Debit Card"/>
    <x v="0"/>
    <n v="0.41060598405464671"/>
    <x v="5"/>
    <s v="Profit"/>
  </r>
  <r>
    <s v="ORD-103232"/>
    <x v="151"/>
    <s v="CUST-2023"/>
    <x v="0"/>
    <x v="0"/>
    <s v="Tamil Nadu"/>
    <x v="1"/>
    <x v="2"/>
    <x v="16"/>
    <n v="2"/>
    <n v="13004.83"/>
    <n v="0"/>
    <n v="26009.66"/>
    <n v="17406.54"/>
    <n v="8603.1200000000008"/>
    <s v="Cash"/>
    <x v="0"/>
    <n v="0.33076633835275049"/>
    <x v="17"/>
    <s v="Profit"/>
  </r>
  <r>
    <s v="ORD-103233"/>
    <x v="687"/>
    <s v="CUST-1119"/>
    <x v="0"/>
    <x v="4"/>
    <s v="Punjab"/>
    <x v="0"/>
    <x v="1"/>
    <x v="13"/>
    <n v="1"/>
    <n v="246.95"/>
    <n v="0.05"/>
    <n v="234.6"/>
    <n v="176.14"/>
    <n v="58.46"/>
    <s v="UPI"/>
    <x v="0"/>
    <n v="0.24919011082693948"/>
    <x v="13"/>
    <s v="Profit"/>
  </r>
  <r>
    <s v="ORD-103234"/>
    <x v="417"/>
    <s v="CUST-2897"/>
    <x v="1"/>
    <x v="3"/>
    <s v="Chhattisgarh"/>
    <x v="0"/>
    <x v="0"/>
    <x v="11"/>
    <n v="1"/>
    <n v="3165.44"/>
    <n v="0"/>
    <n v="3165.44"/>
    <n v="2303.66"/>
    <n v="861.78"/>
    <s v="Cash"/>
    <x v="0"/>
    <n v="0.27224651233319852"/>
    <x v="19"/>
    <s v="Profit"/>
  </r>
  <r>
    <s v="ORD-103235"/>
    <x v="672"/>
    <s v="CUST-3069"/>
    <x v="1"/>
    <x v="3"/>
    <s v="Madhya Pradesh"/>
    <x v="2"/>
    <x v="2"/>
    <x v="16"/>
    <n v="2"/>
    <n v="9204.7900000000009"/>
    <n v="0.1"/>
    <n v="16568.62"/>
    <n v="9644.6299999999992"/>
    <n v="6923.99"/>
    <s v="Net Banking"/>
    <x v="0"/>
    <n v="0.41789780923215092"/>
    <x v="9"/>
    <s v="Profit"/>
  </r>
  <r>
    <s v="ORD-103236"/>
    <x v="853"/>
    <s v="CUST-1850"/>
    <x v="0"/>
    <x v="3"/>
    <s v="Chhattisgarh"/>
    <x v="0"/>
    <x v="1"/>
    <x v="4"/>
    <n v="5"/>
    <n v="187.08"/>
    <n v="0.05"/>
    <n v="888.63"/>
    <n v="701.07"/>
    <n v="187.56"/>
    <s v="UPI"/>
    <x v="0"/>
    <n v="0.21106647311029339"/>
    <x v="11"/>
    <s v="Profit"/>
  </r>
  <r>
    <s v="ORD-103237"/>
    <x v="879"/>
    <s v="CUST-3029"/>
    <x v="0"/>
    <x v="3"/>
    <s v="Rajasthan"/>
    <x v="2"/>
    <x v="1"/>
    <x v="7"/>
    <n v="2"/>
    <n v="492.56"/>
    <n v="0.05"/>
    <n v="935.86"/>
    <n v="681.66"/>
    <n v="254.2"/>
    <s v="UPI"/>
    <x v="0"/>
    <n v="0.27162182377706068"/>
    <x v="3"/>
    <s v="Profit"/>
  </r>
  <r>
    <s v="ORD-103238"/>
    <x v="136"/>
    <s v="CUST-1302"/>
    <x v="0"/>
    <x v="4"/>
    <s v="Punjab"/>
    <x v="2"/>
    <x v="1"/>
    <x v="7"/>
    <n v="5"/>
    <n v="443.43"/>
    <n v="0.2"/>
    <n v="1773.72"/>
    <n v="1598.62"/>
    <n v="175.1"/>
    <s v="Debit Card"/>
    <x v="0"/>
    <n v="9.8719076291635649E-2"/>
    <x v="17"/>
    <s v="Profit"/>
  </r>
  <r>
    <s v="ORD-103239"/>
    <x v="834"/>
    <s v="CUST-2013"/>
    <x v="0"/>
    <x v="4"/>
    <s v="Punjab"/>
    <x v="0"/>
    <x v="1"/>
    <x v="13"/>
    <n v="1"/>
    <n v="52.94"/>
    <n v="0.1"/>
    <n v="47.65"/>
    <n v="28.17"/>
    <n v="19.48"/>
    <s v="Debit Card"/>
    <x v="0"/>
    <n v="0.40881427072402943"/>
    <x v="17"/>
    <s v="Profit"/>
  </r>
  <r>
    <s v="ORD-103240"/>
    <x v="784"/>
    <s v="CUST-2381"/>
    <x v="1"/>
    <x v="4"/>
    <s v="Himachal Pradesh"/>
    <x v="0"/>
    <x v="0"/>
    <x v="1"/>
    <n v="1"/>
    <n v="2298.86"/>
    <n v="0"/>
    <n v="2298.86"/>
    <n v="1286.8"/>
    <n v="1012.06"/>
    <s v="Debit Card"/>
    <x v="1"/>
    <n v="0.44024429499839046"/>
    <x v="31"/>
    <s v="Profit"/>
  </r>
  <r>
    <s v="ORD-103241"/>
    <x v="402"/>
    <s v="CUST-3451"/>
    <x v="0"/>
    <x v="0"/>
    <s v="Andhra Pradesh"/>
    <x v="0"/>
    <x v="0"/>
    <x v="0"/>
    <n v="6"/>
    <n v="69400.210000000006"/>
    <n v="0.1"/>
    <n v="374761.13"/>
    <n v="260792.99"/>
    <n v="113968.14"/>
    <s v="UPI"/>
    <x v="0"/>
    <n v="0.30410875322101838"/>
    <x v="8"/>
    <s v="Profit"/>
  </r>
  <r>
    <s v="ORD-103242"/>
    <x v="412"/>
    <s v="CUST-1098"/>
    <x v="1"/>
    <x v="2"/>
    <s v="Assam"/>
    <x v="2"/>
    <x v="0"/>
    <x v="1"/>
    <n v="2"/>
    <n v="1507.12"/>
    <n v="0.1"/>
    <n v="2712.82"/>
    <n v="2419.11"/>
    <n v="293.70999999999998"/>
    <s v="Net Banking"/>
    <x v="0"/>
    <n v="0.10826741177077726"/>
    <x v="15"/>
    <s v="Profit"/>
  </r>
  <r>
    <s v="ORD-103243"/>
    <x v="64"/>
    <s v="CUST-1775"/>
    <x v="0"/>
    <x v="3"/>
    <s v="Madhya Pradesh"/>
    <x v="0"/>
    <x v="0"/>
    <x v="11"/>
    <n v="4"/>
    <n v="3064.75"/>
    <n v="0"/>
    <n v="12259"/>
    <n v="7277.29"/>
    <n v="4981.71"/>
    <s v="Debit Card"/>
    <x v="0"/>
    <n v="0.40637164532180436"/>
    <x v="11"/>
    <s v="Profit"/>
  </r>
  <r>
    <s v="ORD-103244"/>
    <x v="943"/>
    <s v="CUST-1808"/>
    <x v="0"/>
    <x v="0"/>
    <s v="Tamil Nadu"/>
    <x v="0"/>
    <x v="0"/>
    <x v="11"/>
    <n v="2"/>
    <n v="556.94000000000005"/>
    <n v="0.15"/>
    <n v="946.8"/>
    <n v="626.80999999999995"/>
    <n v="319.99"/>
    <s v="Credit Card"/>
    <x v="0"/>
    <n v="0.33797000422475709"/>
    <x v="0"/>
    <s v="Profit"/>
  </r>
  <r>
    <s v="ORD-103245"/>
    <x v="53"/>
    <s v="CUST-1548"/>
    <x v="0"/>
    <x v="4"/>
    <s v="Haryana"/>
    <x v="2"/>
    <x v="0"/>
    <x v="11"/>
    <n v="3"/>
    <n v="1396.96"/>
    <n v="0.15"/>
    <n v="3562.25"/>
    <n v="2528.5"/>
    <n v="1033.75"/>
    <s v="Debit Card"/>
    <x v="0"/>
    <n v="0.29019580321426064"/>
    <x v="10"/>
    <s v="Profit"/>
  </r>
  <r>
    <s v="ORD-103246"/>
    <x v="140"/>
    <s v="CUST-2139"/>
    <x v="0"/>
    <x v="0"/>
    <s v="Andhra Pradesh"/>
    <x v="0"/>
    <x v="2"/>
    <x v="15"/>
    <n v="1"/>
    <n v="13207.6"/>
    <n v="0.15"/>
    <n v="11226.46"/>
    <n v="8677.86"/>
    <n v="2548.6"/>
    <s v="Credit Card"/>
    <x v="0"/>
    <n v="0.22701724319153144"/>
    <x v="16"/>
    <s v="Profit"/>
  </r>
  <r>
    <s v="ORD-103247"/>
    <x v="491"/>
    <s v="CUST-2300"/>
    <x v="2"/>
    <x v="3"/>
    <s v="Uttar Pradesh"/>
    <x v="2"/>
    <x v="1"/>
    <x v="14"/>
    <n v="3"/>
    <n v="431.72"/>
    <n v="0.05"/>
    <n v="1230.4000000000001"/>
    <n v="724.89"/>
    <n v="505.51"/>
    <s v="Credit Card"/>
    <x v="0"/>
    <n v="0.41085013003901166"/>
    <x v="6"/>
    <s v="Profit"/>
  </r>
  <r>
    <s v="ORD-103248"/>
    <x v="618"/>
    <s v="CUST-1277"/>
    <x v="1"/>
    <x v="4"/>
    <s v="Himachal Pradesh"/>
    <x v="0"/>
    <x v="0"/>
    <x v="8"/>
    <n v="2"/>
    <n v="21212.23"/>
    <n v="0.05"/>
    <n v="40303.24"/>
    <n v="34210.04"/>
    <n v="6093.2"/>
    <s v="Cash"/>
    <x v="0"/>
    <n v="0.15118387504329678"/>
    <x v="10"/>
    <s v="Profit"/>
  </r>
  <r>
    <s v="ORD-103249"/>
    <x v="38"/>
    <s v="CUST-1436"/>
    <x v="0"/>
    <x v="3"/>
    <s v="Uttar Pradesh"/>
    <x v="0"/>
    <x v="2"/>
    <x v="15"/>
    <n v="5"/>
    <n v="9943.17"/>
    <n v="0.05"/>
    <n v="47230.06"/>
    <n v="27253.99"/>
    <n v="19976.07"/>
    <s v="Credit Card"/>
    <x v="0"/>
    <n v="0.4229524586672132"/>
    <x v="24"/>
    <s v="Profit"/>
  </r>
  <r>
    <s v="ORD-103250"/>
    <x v="540"/>
    <s v="CUST-1668"/>
    <x v="2"/>
    <x v="2"/>
    <s v="West Bengal"/>
    <x v="0"/>
    <x v="1"/>
    <x v="5"/>
    <n v="1"/>
    <n v="346.83"/>
    <n v="0.2"/>
    <n v="277.45999999999998"/>
    <n v="281.39"/>
    <n v="-3.93"/>
    <s v="Credit Card"/>
    <x v="2"/>
    <n v="-1.4164203849203491E-2"/>
    <x v="25"/>
    <s v="Loss"/>
  </r>
  <r>
    <s v="ORD-103251"/>
    <x v="800"/>
    <s v="CUST-1351"/>
    <x v="0"/>
    <x v="1"/>
    <s v="Maharashtra"/>
    <x v="0"/>
    <x v="0"/>
    <x v="0"/>
    <n v="2"/>
    <n v="47563.57"/>
    <n v="0.25"/>
    <n v="71345.350000000006"/>
    <n v="56595.13"/>
    <n v="14750.22"/>
    <s v="UPI"/>
    <x v="0"/>
    <n v="0.20674395738474893"/>
    <x v="26"/>
    <s v="Profit"/>
  </r>
  <r>
    <s v="ORD-103252"/>
    <x v="610"/>
    <s v="CUST-1561"/>
    <x v="0"/>
    <x v="0"/>
    <s v="Tamil Nadu"/>
    <x v="2"/>
    <x v="0"/>
    <x v="0"/>
    <n v="3"/>
    <n v="86596.66"/>
    <n v="0"/>
    <n v="259789.98"/>
    <n v="202525.51"/>
    <n v="57264.47"/>
    <s v="UPI"/>
    <x v="0"/>
    <n v="0.22042601489095154"/>
    <x v="29"/>
    <s v="Profit"/>
  </r>
  <r>
    <s v="ORD-103253"/>
    <x v="793"/>
    <s v="CUST-2499"/>
    <x v="0"/>
    <x v="2"/>
    <s v="Jharkhand"/>
    <x v="0"/>
    <x v="1"/>
    <x v="7"/>
    <n v="1"/>
    <n v="122.94"/>
    <n v="0.2"/>
    <n v="98.35"/>
    <n v="78.83"/>
    <n v="19.52"/>
    <s v="Debit Card"/>
    <x v="0"/>
    <n v="0.19847483477376718"/>
    <x v="1"/>
    <s v="Profit"/>
  </r>
  <r>
    <s v="ORD-103254"/>
    <x v="781"/>
    <s v="CUST-3088"/>
    <x v="2"/>
    <x v="1"/>
    <s v="Gujarat"/>
    <x v="0"/>
    <x v="0"/>
    <x v="0"/>
    <n v="1"/>
    <n v="61339.05"/>
    <n v="0.1"/>
    <n v="55205.15"/>
    <n v="38263.160000000003"/>
    <n v="16941.990000000002"/>
    <s v="UPI"/>
    <x v="0"/>
    <n v="0.30689147661042493"/>
    <x v="18"/>
    <s v="Profit"/>
  </r>
  <r>
    <s v="ORD-103255"/>
    <x v="353"/>
    <s v="CUST-1977"/>
    <x v="1"/>
    <x v="2"/>
    <s v="Odisha"/>
    <x v="0"/>
    <x v="0"/>
    <x v="1"/>
    <n v="5"/>
    <n v="1573.83"/>
    <n v="0.1"/>
    <n v="7082.23"/>
    <n v="4530.18"/>
    <n v="2552.0500000000002"/>
    <s v="UPI"/>
    <x v="0"/>
    <n v="0.36034554088189741"/>
    <x v="22"/>
    <s v="Profit"/>
  </r>
  <r>
    <s v="ORD-103256"/>
    <x v="686"/>
    <s v="CUST-2816"/>
    <x v="0"/>
    <x v="0"/>
    <s v="Kerala"/>
    <x v="0"/>
    <x v="0"/>
    <x v="8"/>
    <n v="1"/>
    <n v="14944.27"/>
    <n v="0.05"/>
    <n v="14197.06"/>
    <n v="7944.11"/>
    <n v="6252.95"/>
    <s v="Cash"/>
    <x v="0"/>
    <n v="0.44043978119413457"/>
    <x v="10"/>
    <s v="Profit"/>
  </r>
  <r>
    <s v="ORD-103257"/>
    <x v="337"/>
    <s v="CUST-3053"/>
    <x v="0"/>
    <x v="4"/>
    <s v="Punjab"/>
    <x v="2"/>
    <x v="1"/>
    <x v="7"/>
    <n v="5"/>
    <n v="200.45"/>
    <n v="0"/>
    <n v="1002.25"/>
    <n v="816.52"/>
    <n v="185.73"/>
    <s v="Debit Card"/>
    <x v="0"/>
    <n v="0.18531304564729359"/>
    <x v="13"/>
    <s v="Profit"/>
  </r>
  <r>
    <s v="ORD-103258"/>
    <x v="102"/>
    <s v="CUST-1113"/>
    <x v="0"/>
    <x v="0"/>
    <s v="Telangana"/>
    <x v="0"/>
    <x v="0"/>
    <x v="6"/>
    <n v="4"/>
    <n v="1394.56"/>
    <n v="0.15"/>
    <n v="4741.5"/>
    <n v="3386.26"/>
    <n v="1355.24"/>
    <s v="Net Banking"/>
    <x v="0"/>
    <n v="0.28582516081408837"/>
    <x v="9"/>
    <s v="Profit"/>
  </r>
  <r>
    <s v="ORD-103259"/>
    <x v="583"/>
    <s v="CUST-2142"/>
    <x v="0"/>
    <x v="1"/>
    <s v="Rajasthan"/>
    <x v="2"/>
    <x v="2"/>
    <x v="9"/>
    <n v="2"/>
    <n v="5208.38"/>
    <n v="0.1"/>
    <n v="9375.08"/>
    <n v="7964.11"/>
    <n v="1410.97"/>
    <s v="Net Banking"/>
    <x v="0"/>
    <n v="0.15050218238137703"/>
    <x v="8"/>
    <s v="Profit"/>
  </r>
  <r>
    <s v="ORD-103260"/>
    <x v="698"/>
    <s v="CUST-1126"/>
    <x v="1"/>
    <x v="0"/>
    <s v="Karnataka"/>
    <x v="0"/>
    <x v="0"/>
    <x v="2"/>
    <n v="4"/>
    <n v="24180.35"/>
    <n v="0.1"/>
    <n v="87049.26"/>
    <n v="55197.9"/>
    <n v="31851.360000000001"/>
    <s v="Debit Card"/>
    <x v="0"/>
    <n v="0.36590041087081043"/>
    <x v="4"/>
    <s v="Profit"/>
  </r>
  <r>
    <s v="ORD-103261"/>
    <x v="663"/>
    <s v="CUST-3450"/>
    <x v="1"/>
    <x v="4"/>
    <s v="Delhi"/>
    <x v="0"/>
    <x v="1"/>
    <x v="5"/>
    <n v="6"/>
    <n v="222.5"/>
    <n v="0.25"/>
    <n v="1001.25"/>
    <n v="918.25"/>
    <n v="83"/>
    <s v="Net Banking"/>
    <x v="0"/>
    <n v="8.2896379525593006E-2"/>
    <x v="28"/>
    <s v="Profit"/>
  </r>
  <r>
    <s v="ORD-103262"/>
    <x v="689"/>
    <s v="CUST-2527"/>
    <x v="2"/>
    <x v="2"/>
    <s v="Odisha"/>
    <x v="0"/>
    <x v="0"/>
    <x v="11"/>
    <n v="8"/>
    <n v="3050.78"/>
    <n v="0.15"/>
    <n v="20745.3"/>
    <n v="18145.060000000001"/>
    <n v="2600.2399999999998"/>
    <s v="Credit Card"/>
    <x v="0"/>
    <n v="0.12534116161250983"/>
    <x v="6"/>
    <s v="Profit"/>
  </r>
  <r>
    <s v="ORD-103263"/>
    <x v="533"/>
    <s v="CUST-1900"/>
    <x v="1"/>
    <x v="4"/>
    <s v="Himachal Pradesh"/>
    <x v="0"/>
    <x v="0"/>
    <x v="0"/>
    <n v="5"/>
    <n v="79620.98"/>
    <n v="0.2"/>
    <n v="318483.92"/>
    <n v="266947.53999999998"/>
    <n v="51536.38"/>
    <s v="Credit Card"/>
    <x v="0"/>
    <n v="0.16181783997132415"/>
    <x v="20"/>
    <s v="Profit"/>
  </r>
  <r>
    <s v="ORD-103264"/>
    <x v="592"/>
    <s v="CUST-2352"/>
    <x v="0"/>
    <x v="2"/>
    <s v="West Bengal"/>
    <x v="0"/>
    <x v="0"/>
    <x v="2"/>
    <n v="1"/>
    <n v="21015.9"/>
    <n v="0.15"/>
    <n v="17863.509999999998"/>
    <n v="16367.58"/>
    <n v="1495.93"/>
    <s v="Credit Card"/>
    <x v="0"/>
    <n v="8.3742220873725279E-2"/>
    <x v="32"/>
    <s v="Profit"/>
  </r>
  <r>
    <s v="ORD-103265"/>
    <x v="676"/>
    <s v="CUST-3217"/>
    <x v="2"/>
    <x v="4"/>
    <s v="Delhi"/>
    <x v="1"/>
    <x v="0"/>
    <x v="1"/>
    <n v="1"/>
    <n v="858.02"/>
    <n v="0.15"/>
    <n v="729.32"/>
    <n v="573.75"/>
    <n v="155.57"/>
    <s v="Debit Card"/>
    <x v="0"/>
    <n v="0.21330828717161188"/>
    <x v="4"/>
    <s v="Profit"/>
  </r>
  <r>
    <s v="ORD-103266"/>
    <x v="863"/>
    <s v="CUST-1489"/>
    <x v="0"/>
    <x v="0"/>
    <s v="Andhra Pradesh"/>
    <x v="0"/>
    <x v="0"/>
    <x v="8"/>
    <n v="1"/>
    <n v="17756.39"/>
    <n v="0.25"/>
    <n v="13317.29"/>
    <n v="11142.01"/>
    <n v="2175.2800000000002"/>
    <s v="Credit Card"/>
    <x v="2"/>
    <n v="0.16334254191355749"/>
    <x v="17"/>
    <s v="Profit"/>
  </r>
  <r>
    <s v="ORD-103267"/>
    <x v="622"/>
    <s v="CUST-2562"/>
    <x v="2"/>
    <x v="4"/>
    <s v="Punjab"/>
    <x v="1"/>
    <x v="1"/>
    <x v="5"/>
    <n v="1"/>
    <n v="490.95"/>
    <n v="0"/>
    <n v="490.95"/>
    <n v="261.54000000000002"/>
    <n v="229.41"/>
    <s v="UPI"/>
    <x v="0"/>
    <n v="0.46727772685609531"/>
    <x v="17"/>
    <s v="Profit"/>
  </r>
  <r>
    <s v="ORD-103268"/>
    <x v="135"/>
    <s v="CUST-3270"/>
    <x v="0"/>
    <x v="2"/>
    <s v="West Bengal"/>
    <x v="0"/>
    <x v="2"/>
    <x v="15"/>
    <n v="3"/>
    <n v="9034.4"/>
    <n v="0.15"/>
    <n v="23037.72"/>
    <n v="18268.61"/>
    <n v="4769.1099999999997"/>
    <s v="Net Banking"/>
    <x v="0"/>
    <n v="0.20701310719984439"/>
    <x v="26"/>
    <s v="Profit"/>
  </r>
  <r>
    <s v="ORD-103269"/>
    <x v="196"/>
    <s v="CUST-2606"/>
    <x v="2"/>
    <x v="0"/>
    <s v="Andhra Pradesh"/>
    <x v="1"/>
    <x v="1"/>
    <x v="4"/>
    <n v="3"/>
    <n v="189.42"/>
    <n v="0.05"/>
    <n v="539.85"/>
    <n v="366.99"/>
    <n v="172.86"/>
    <s v="Credit Card"/>
    <x v="0"/>
    <n v="0.32020005557099196"/>
    <x v="24"/>
    <s v="Profit"/>
  </r>
  <r>
    <s v="ORD-103270"/>
    <x v="649"/>
    <s v="CUST-2671"/>
    <x v="0"/>
    <x v="2"/>
    <s v="Assam"/>
    <x v="0"/>
    <x v="2"/>
    <x v="15"/>
    <n v="1"/>
    <n v="17001.12"/>
    <n v="0.05"/>
    <n v="16151.06"/>
    <n v="9456.44"/>
    <n v="6694.62"/>
    <s v="Cash"/>
    <x v="0"/>
    <n v="0.41450034858393198"/>
    <x v="2"/>
    <s v="Profit"/>
  </r>
  <r>
    <s v="ORD-103271"/>
    <x v="246"/>
    <s v="CUST-2532"/>
    <x v="1"/>
    <x v="4"/>
    <s v="Haryana"/>
    <x v="0"/>
    <x v="0"/>
    <x v="6"/>
    <n v="10"/>
    <n v="6523.3"/>
    <n v="0.1"/>
    <n v="58709.7"/>
    <n v="45181.62"/>
    <n v="13528.08"/>
    <s v="UPI"/>
    <x v="2"/>
    <n v="0.23042325203501296"/>
    <x v="8"/>
    <s v="Profit"/>
  </r>
  <r>
    <s v="ORD-103272"/>
    <x v="944"/>
    <s v="CUST-1083"/>
    <x v="0"/>
    <x v="0"/>
    <s v="Telangana"/>
    <x v="2"/>
    <x v="2"/>
    <x v="16"/>
    <n v="4"/>
    <n v="4788.88"/>
    <n v="0.05"/>
    <n v="18197.740000000002"/>
    <n v="11096.11"/>
    <n v="7101.63"/>
    <s v="UPI"/>
    <x v="0"/>
    <n v="0.3902479099052959"/>
    <x v="31"/>
    <s v="Profit"/>
  </r>
  <r>
    <s v="ORD-103273"/>
    <x v="672"/>
    <s v="CUST-1283"/>
    <x v="1"/>
    <x v="1"/>
    <s v="Goa"/>
    <x v="0"/>
    <x v="2"/>
    <x v="12"/>
    <n v="2"/>
    <n v="8414.17"/>
    <n v="0"/>
    <n v="16828.34"/>
    <n v="13209.16"/>
    <n v="3619.18"/>
    <s v="UPI"/>
    <x v="0"/>
    <n v="0.21506458747565119"/>
    <x v="9"/>
    <s v="Profit"/>
  </r>
  <r>
    <s v="ORD-103274"/>
    <x v="80"/>
    <s v="CUST-1038"/>
    <x v="1"/>
    <x v="4"/>
    <s v="Haryana"/>
    <x v="0"/>
    <x v="0"/>
    <x v="2"/>
    <n v="2"/>
    <n v="9787.2999999999993"/>
    <n v="0"/>
    <n v="19574.599999999999"/>
    <n v="13410.63"/>
    <n v="6163.97"/>
    <s v="Debit Card"/>
    <x v="0"/>
    <n v="0.3148963452637602"/>
    <x v="19"/>
    <s v="Profit"/>
  </r>
  <r>
    <s v="ORD-103275"/>
    <x v="945"/>
    <s v="CUST-2158"/>
    <x v="0"/>
    <x v="4"/>
    <s v="Haryana"/>
    <x v="0"/>
    <x v="1"/>
    <x v="7"/>
    <n v="2"/>
    <n v="284.41000000000003"/>
    <n v="0.1"/>
    <n v="511.94"/>
    <n v="441.97"/>
    <n v="69.97"/>
    <s v="Credit Card"/>
    <x v="0"/>
    <n v="0.13667617298902215"/>
    <x v="14"/>
    <s v="Profit"/>
  </r>
  <r>
    <s v="ORD-103276"/>
    <x v="514"/>
    <s v="CUST-2613"/>
    <x v="2"/>
    <x v="4"/>
    <s v="Himachal Pradesh"/>
    <x v="0"/>
    <x v="1"/>
    <x v="5"/>
    <n v="1"/>
    <n v="69.09"/>
    <n v="0.15"/>
    <n v="58.73"/>
    <n v="41.56"/>
    <n v="17.170000000000002"/>
    <s v="UPI"/>
    <x v="0"/>
    <n v="0.29235484420228169"/>
    <x v="27"/>
    <s v="Profit"/>
  </r>
  <r>
    <s v="ORD-103277"/>
    <x v="946"/>
    <s v="CUST-3389"/>
    <x v="1"/>
    <x v="3"/>
    <s v="Chhattisgarh"/>
    <x v="1"/>
    <x v="1"/>
    <x v="7"/>
    <n v="5"/>
    <n v="205.22"/>
    <n v="0.05"/>
    <n v="974.79"/>
    <n v="736.92"/>
    <n v="237.87"/>
    <s v="Credit Card"/>
    <x v="0"/>
    <n v="0.24402178930846646"/>
    <x v="14"/>
    <s v="Profit"/>
  </r>
  <r>
    <s v="ORD-103278"/>
    <x v="857"/>
    <s v="CUST-2838"/>
    <x v="2"/>
    <x v="1"/>
    <s v="Goa"/>
    <x v="0"/>
    <x v="0"/>
    <x v="1"/>
    <n v="5"/>
    <n v="992.02"/>
    <n v="0.15"/>
    <n v="4216.09"/>
    <n v="2911.85"/>
    <n v="1304.24"/>
    <s v="Cash"/>
    <x v="0"/>
    <n v="0.30934823497600855"/>
    <x v="3"/>
    <s v="Profit"/>
  </r>
  <r>
    <s v="ORD-103279"/>
    <x v="696"/>
    <s v="CUST-1301"/>
    <x v="2"/>
    <x v="3"/>
    <s v="Madhya Pradesh"/>
    <x v="1"/>
    <x v="1"/>
    <x v="4"/>
    <n v="1"/>
    <n v="197.34"/>
    <n v="0.05"/>
    <n v="187.47"/>
    <n v="104.41"/>
    <n v="83.06"/>
    <s v="Net Banking"/>
    <x v="0"/>
    <n v="0.4430575558756068"/>
    <x v="32"/>
    <s v="Profit"/>
  </r>
  <r>
    <s v="ORD-103280"/>
    <x v="377"/>
    <s v="CUST-1431"/>
    <x v="1"/>
    <x v="0"/>
    <s v="Andhra Pradesh"/>
    <x v="2"/>
    <x v="2"/>
    <x v="16"/>
    <n v="6"/>
    <n v="9980.31"/>
    <n v="0"/>
    <n v="59881.86"/>
    <n v="35925.64"/>
    <n v="23956.22"/>
    <s v="Net Banking"/>
    <x v="0"/>
    <n v="0.40005804762911507"/>
    <x v="20"/>
    <s v="Profit"/>
  </r>
  <r>
    <s v="ORD-103281"/>
    <x v="369"/>
    <s v="CUST-2180"/>
    <x v="0"/>
    <x v="4"/>
    <s v="Himachal Pradesh"/>
    <x v="2"/>
    <x v="2"/>
    <x v="12"/>
    <n v="1"/>
    <n v="8702.31"/>
    <n v="0.1"/>
    <n v="7832.08"/>
    <n v="4929.3100000000004"/>
    <n v="2902.77"/>
    <s v="Credit Card"/>
    <x v="0"/>
    <n v="0.37062568308801747"/>
    <x v="18"/>
    <s v="Profit"/>
  </r>
  <r>
    <s v="ORD-103282"/>
    <x v="35"/>
    <s v="CUST-2289"/>
    <x v="1"/>
    <x v="4"/>
    <s v="Delhi"/>
    <x v="2"/>
    <x v="2"/>
    <x v="10"/>
    <n v="1"/>
    <n v="15577.42"/>
    <n v="0.2"/>
    <n v="12461.94"/>
    <n v="11480.23"/>
    <n v="981.71"/>
    <s v="Credit Card"/>
    <x v="0"/>
    <n v="7.8776659171846439E-2"/>
    <x v="3"/>
    <s v="Profit"/>
  </r>
  <r>
    <s v="ORD-103283"/>
    <x v="89"/>
    <s v="CUST-1395"/>
    <x v="0"/>
    <x v="4"/>
    <s v="Delhi"/>
    <x v="2"/>
    <x v="2"/>
    <x v="15"/>
    <n v="5"/>
    <n v="7243.11"/>
    <n v="0.15"/>
    <n v="30783.22"/>
    <n v="25541.95"/>
    <n v="5241.2700000000004"/>
    <s v="Cash"/>
    <x v="2"/>
    <n v="0.17026386453398962"/>
    <x v="28"/>
    <s v="Profit"/>
  </r>
  <r>
    <s v="ORD-103284"/>
    <x v="137"/>
    <s v="CUST-2133"/>
    <x v="0"/>
    <x v="1"/>
    <s v="Rajasthan"/>
    <x v="0"/>
    <x v="1"/>
    <x v="7"/>
    <n v="5"/>
    <n v="371.03"/>
    <n v="0.15"/>
    <n v="1576.88"/>
    <n v="1236.79"/>
    <n v="340.09"/>
    <s v="Net Banking"/>
    <x v="0"/>
    <n v="0.21567272081578812"/>
    <x v="21"/>
    <s v="Profit"/>
  </r>
  <r>
    <s v="ORD-103285"/>
    <x v="947"/>
    <s v="CUST-1784"/>
    <x v="0"/>
    <x v="2"/>
    <s v="Jharkhand"/>
    <x v="0"/>
    <x v="0"/>
    <x v="0"/>
    <n v="1"/>
    <n v="73522.990000000005"/>
    <n v="0"/>
    <n v="73522.990000000005"/>
    <n v="53553.03"/>
    <n v="19969.96"/>
    <s v="Debit Card"/>
    <x v="0"/>
    <n v="0.27161517778316685"/>
    <x v="22"/>
    <s v="Profit"/>
  </r>
  <r>
    <s v="ORD-103286"/>
    <x v="635"/>
    <s v="CUST-1685"/>
    <x v="0"/>
    <x v="1"/>
    <s v="Gujarat"/>
    <x v="0"/>
    <x v="2"/>
    <x v="15"/>
    <n v="4"/>
    <n v="13820.12"/>
    <n v="0.1"/>
    <n v="49752.43"/>
    <n v="35240.870000000003"/>
    <n v="14511.56"/>
    <s v="Cash"/>
    <x v="0"/>
    <n v="0.29167540158340005"/>
    <x v="0"/>
    <s v="Profit"/>
  </r>
  <r>
    <s v="ORD-103287"/>
    <x v="848"/>
    <s v="CUST-2892"/>
    <x v="1"/>
    <x v="2"/>
    <s v="Odisha"/>
    <x v="0"/>
    <x v="2"/>
    <x v="9"/>
    <n v="2"/>
    <n v="8781.2000000000007"/>
    <n v="0.1"/>
    <n v="15806.16"/>
    <n v="12190.42"/>
    <n v="3615.74"/>
    <s v="Cash"/>
    <x v="2"/>
    <n v="0.22875511825769193"/>
    <x v="14"/>
    <s v="Profit"/>
  </r>
  <r>
    <s v="ORD-103288"/>
    <x v="562"/>
    <s v="CUST-1127"/>
    <x v="2"/>
    <x v="0"/>
    <s v="Telangana"/>
    <x v="0"/>
    <x v="0"/>
    <x v="0"/>
    <n v="1"/>
    <n v="46873.56"/>
    <n v="0"/>
    <n v="46873.56"/>
    <n v="34443.93"/>
    <n v="12429.63"/>
    <s v="Debit Card"/>
    <x v="0"/>
    <n v="0.26517358613256597"/>
    <x v="28"/>
    <s v="Profit"/>
  </r>
  <r>
    <s v="ORD-103289"/>
    <x v="948"/>
    <s v="CUST-1257"/>
    <x v="0"/>
    <x v="3"/>
    <s v="Madhya Pradesh"/>
    <x v="0"/>
    <x v="2"/>
    <x v="12"/>
    <n v="2"/>
    <n v="4906.3900000000003"/>
    <n v="0.15"/>
    <n v="8340.86"/>
    <n v="7623.27"/>
    <n v="717.59"/>
    <s v="Cash"/>
    <x v="0"/>
    <n v="8.6033094908678484E-2"/>
    <x v="0"/>
    <s v="Profit"/>
  </r>
  <r>
    <s v="ORD-103290"/>
    <x v="479"/>
    <s v="CUST-1948"/>
    <x v="0"/>
    <x v="0"/>
    <s v="Kerala"/>
    <x v="0"/>
    <x v="0"/>
    <x v="8"/>
    <n v="3"/>
    <n v="10338.93"/>
    <n v="0"/>
    <n v="31016.79"/>
    <n v="23924.86"/>
    <n v="7091.93"/>
    <s v="Credit Card"/>
    <x v="0"/>
    <n v="0.22864809672438702"/>
    <x v="15"/>
    <s v="Profit"/>
  </r>
  <r>
    <s v="ORD-103291"/>
    <x v="89"/>
    <s v="CUST-1717"/>
    <x v="1"/>
    <x v="3"/>
    <s v="Madhya Pradesh"/>
    <x v="0"/>
    <x v="0"/>
    <x v="6"/>
    <n v="1"/>
    <n v="2356.14"/>
    <n v="0"/>
    <n v="2356.14"/>
    <n v="1734.91"/>
    <n v="621.23"/>
    <s v="Credit Card"/>
    <x v="0"/>
    <n v="0.26366429838634381"/>
    <x v="28"/>
    <s v="Profit"/>
  </r>
  <r>
    <s v="ORD-103292"/>
    <x v="949"/>
    <s v="CUST-2461"/>
    <x v="1"/>
    <x v="2"/>
    <s v="West Bengal"/>
    <x v="1"/>
    <x v="1"/>
    <x v="13"/>
    <n v="6"/>
    <n v="224.08"/>
    <n v="0.05"/>
    <n v="1277.26"/>
    <n v="754.48"/>
    <n v="522.78"/>
    <s v="Credit Card"/>
    <x v="0"/>
    <n v="0.40929802859245573"/>
    <x v="10"/>
    <s v="Profit"/>
  </r>
  <r>
    <s v="ORD-103293"/>
    <x v="811"/>
    <s v="CUST-2569"/>
    <x v="1"/>
    <x v="2"/>
    <s v="Jharkhand"/>
    <x v="0"/>
    <x v="1"/>
    <x v="5"/>
    <n v="2"/>
    <n v="232.56"/>
    <n v="0.15"/>
    <n v="395.35"/>
    <n v="245.51"/>
    <n v="149.84"/>
    <s v="Net Banking"/>
    <x v="0"/>
    <n v="0.37900594410016442"/>
    <x v="12"/>
    <s v="Profit"/>
  </r>
  <r>
    <s v="ORD-103294"/>
    <x v="1"/>
    <s v="CUST-2464"/>
    <x v="0"/>
    <x v="0"/>
    <s v="Kerala"/>
    <x v="2"/>
    <x v="1"/>
    <x v="7"/>
    <n v="3"/>
    <n v="371.92"/>
    <n v="0.1"/>
    <n v="1004.18"/>
    <n v="896.58"/>
    <n v="107.6"/>
    <s v="Cash"/>
    <x v="0"/>
    <n v="0.1071521042044255"/>
    <x v="1"/>
    <s v="Profit"/>
  </r>
  <r>
    <s v="ORD-103295"/>
    <x v="708"/>
    <s v="CUST-1882"/>
    <x v="0"/>
    <x v="3"/>
    <s v="Madhya Pradesh"/>
    <x v="1"/>
    <x v="2"/>
    <x v="16"/>
    <n v="6"/>
    <n v="15024.62"/>
    <n v="0"/>
    <n v="90147.72"/>
    <n v="58597.52"/>
    <n v="31550.2"/>
    <s v="Net Banking"/>
    <x v="0"/>
    <n v="0.34998333845825497"/>
    <x v="30"/>
    <s v="Profit"/>
  </r>
  <r>
    <s v="ORD-103296"/>
    <x v="936"/>
    <s v="CUST-2095"/>
    <x v="0"/>
    <x v="1"/>
    <s v="Rajasthan"/>
    <x v="1"/>
    <x v="2"/>
    <x v="16"/>
    <n v="2"/>
    <n v="5242.0600000000004"/>
    <n v="0.1"/>
    <n v="9435.7099999999991"/>
    <n v="6958.38"/>
    <n v="2477.33"/>
    <s v="Debit Card"/>
    <x v="0"/>
    <n v="0.26254834029447705"/>
    <x v="9"/>
    <s v="Profit"/>
  </r>
  <r>
    <s v="ORD-103297"/>
    <x v="780"/>
    <s v="CUST-1518"/>
    <x v="1"/>
    <x v="2"/>
    <s v="Bihar"/>
    <x v="0"/>
    <x v="1"/>
    <x v="3"/>
    <n v="2"/>
    <n v="59.76"/>
    <n v="0.2"/>
    <n v="95.62"/>
    <n v="83.11"/>
    <n v="12.51"/>
    <s v="Cash"/>
    <x v="0"/>
    <n v="0.13083037021543609"/>
    <x v="31"/>
    <s v="Profit"/>
  </r>
  <r>
    <s v="ORD-103298"/>
    <x v="728"/>
    <s v="CUST-1932"/>
    <x v="0"/>
    <x v="0"/>
    <s v="Andhra Pradesh"/>
    <x v="1"/>
    <x v="2"/>
    <x v="10"/>
    <n v="1"/>
    <n v="6354.29"/>
    <n v="0.05"/>
    <n v="6036.58"/>
    <n v="4858.0200000000004"/>
    <n v="1178.56"/>
    <s v="Cash"/>
    <x v="0"/>
    <n v="0.19523637556364695"/>
    <x v="30"/>
    <s v="Profit"/>
  </r>
  <r>
    <s v="ORD-103299"/>
    <x v="532"/>
    <s v="CUST-1092"/>
    <x v="2"/>
    <x v="4"/>
    <s v="Delhi"/>
    <x v="1"/>
    <x v="1"/>
    <x v="14"/>
    <n v="3"/>
    <n v="266.58"/>
    <n v="0.1"/>
    <n v="719.77"/>
    <n v="510.14"/>
    <n v="209.63"/>
    <s v="Net Banking"/>
    <x v="2"/>
    <n v="0.29124581463523069"/>
    <x v="6"/>
    <s v="Profit"/>
  </r>
  <r>
    <s v="ORD-103300"/>
    <x v="554"/>
    <s v="CUST-2839"/>
    <x v="0"/>
    <x v="3"/>
    <s v="Rajasthan"/>
    <x v="1"/>
    <x v="1"/>
    <x v="5"/>
    <n v="2"/>
    <n v="498.64"/>
    <n v="0.05"/>
    <n v="947.42"/>
    <n v="683.88"/>
    <n v="263.54000000000002"/>
    <s v="UPI"/>
    <x v="0"/>
    <n v="0.27816596651960063"/>
    <x v="13"/>
    <s v="Profit"/>
  </r>
  <r>
    <s v="ORD-103301"/>
    <x v="436"/>
    <s v="CUST-3217"/>
    <x v="0"/>
    <x v="1"/>
    <s v="Gujarat"/>
    <x v="2"/>
    <x v="1"/>
    <x v="3"/>
    <n v="1"/>
    <n v="63.26"/>
    <n v="0.1"/>
    <n v="56.93"/>
    <n v="33.840000000000003"/>
    <n v="23.09"/>
    <s v="Net Banking"/>
    <x v="0"/>
    <n v="0.40558580713156506"/>
    <x v="0"/>
    <s v="Profit"/>
  </r>
  <r>
    <s v="ORD-103302"/>
    <x v="836"/>
    <s v="CUST-3456"/>
    <x v="0"/>
    <x v="3"/>
    <s v="Rajasthan"/>
    <x v="0"/>
    <x v="0"/>
    <x v="0"/>
    <n v="4"/>
    <n v="75589.87"/>
    <n v="0"/>
    <n v="302359.48"/>
    <n v="180501.51"/>
    <n v="121857.97"/>
    <s v="Credit Card"/>
    <x v="0"/>
    <n v="0.40302348052721881"/>
    <x v="9"/>
    <s v="Profit"/>
  </r>
  <r>
    <s v="ORD-103303"/>
    <x v="134"/>
    <s v="CUST-1335"/>
    <x v="2"/>
    <x v="4"/>
    <s v="Punjab"/>
    <x v="0"/>
    <x v="1"/>
    <x v="5"/>
    <n v="3"/>
    <n v="289.99"/>
    <n v="0.05"/>
    <n v="826.47"/>
    <n v="536.36"/>
    <n v="290.11"/>
    <s v="UPI"/>
    <x v="0"/>
    <n v="0.35102302563916415"/>
    <x v="12"/>
    <s v="Profit"/>
  </r>
  <r>
    <s v="ORD-103304"/>
    <x v="927"/>
    <s v="CUST-3272"/>
    <x v="0"/>
    <x v="2"/>
    <s v="Jharkhand"/>
    <x v="2"/>
    <x v="0"/>
    <x v="11"/>
    <n v="1"/>
    <n v="2300.9299999999998"/>
    <n v="0"/>
    <n v="2300.9299999999998"/>
    <n v="1860.72"/>
    <n v="440.21"/>
    <s v="Debit Card"/>
    <x v="0"/>
    <n v="0.19131829303803244"/>
    <x v="31"/>
    <s v="Profit"/>
  </r>
  <r>
    <s v="ORD-103305"/>
    <x v="650"/>
    <s v="CUST-3236"/>
    <x v="0"/>
    <x v="0"/>
    <s v="Andhra Pradesh"/>
    <x v="0"/>
    <x v="2"/>
    <x v="9"/>
    <n v="2"/>
    <n v="8933.0400000000009"/>
    <n v="0.15"/>
    <n v="15186.17"/>
    <n v="10033.81"/>
    <n v="5152.3599999999997"/>
    <s v="UPI"/>
    <x v="0"/>
    <n v="0.33927975256433979"/>
    <x v="27"/>
    <s v="Profit"/>
  </r>
  <r>
    <s v="ORD-103306"/>
    <x v="865"/>
    <s v="CUST-1236"/>
    <x v="0"/>
    <x v="0"/>
    <s v="Karnataka"/>
    <x v="2"/>
    <x v="0"/>
    <x v="0"/>
    <n v="10"/>
    <n v="56336.56"/>
    <n v="0.05"/>
    <n v="535197.31999999995"/>
    <n v="360961.98"/>
    <n v="174235.34"/>
    <s v="Cash"/>
    <x v="0"/>
    <n v="0.32555346129162233"/>
    <x v="20"/>
    <s v="Profit"/>
  </r>
  <r>
    <s v="ORD-103307"/>
    <x v="696"/>
    <s v="CUST-2266"/>
    <x v="0"/>
    <x v="2"/>
    <s v="Bihar"/>
    <x v="0"/>
    <x v="2"/>
    <x v="9"/>
    <n v="8"/>
    <n v="9464.76"/>
    <n v="0"/>
    <n v="75718.080000000002"/>
    <n v="48035.98"/>
    <n v="27682.1"/>
    <s v="UPI"/>
    <x v="0"/>
    <n v="0.36559432040537737"/>
    <x v="32"/>
    <s v="Profit"/>
  </r>
  <r>
    <s v="ORD-103308"/>
    <x v="890"/>
    <s v="CUST-2924"/>
    <x v="0"/>
    <x v="0"/>
    <s v="Karnataka"/>
    <x v="1"/>
    <x v="2"/>
    <x v="12"/>
    <n v="2"/>
    <n v="11852.01"/>
    <n v="0.15"/>
    <n v="20148.419999999998"/>
    <n v="17689.759999999998"/>
    <n v="2458.66"/>
    <s v="Net Banking"/>
    <x v="0"/>
    <n v="0.12202743440924897"/>
    <x v="4"/>
    <s v="Profit"/>
  </r>
  <r>
    <s v="ORD-103309"/>
    <x v="327"/>
    <s v="CUST-3231"/>
    <x v="0"/>
    <x v="4"/>
    <s v="Haryana"/>
    <x v="0"/>
    <x v="2"/>
    <x v="16"/>
    <n v="1"/>
    <n v="14272.32"/>
    <n v="0"/>
    <n v="14272.32"/>
    <n v="8630.69"/>
    <n v="5641.63"/>
    <s v="Net Banking"/>
    <x v="0"/>
    <n v="0.39528471895248984"/>
    <x v="29"/>
    <s v="Profit"/>
  </r>
  <r>
    <s v="ORD-103310"/>
    <x v="575"/>
    <s v="CUST-2287"/>
    <x v="2"/>
    <x v="3"/>
    <s v="Chhattisgarh"/>
    <x v="1"/>
    <x v="2"/>
    <x v="12"/>
    <n v="2"/>
    <n v="6100.55"/>
    <n v="0.05"/>
    <n v="11591.05"/>
    <n v="8614.5499999999993"/>
    <n v="2976.5"/>
    <s v="Credit Card"/>
    <x v="0"/>
    <n v="0.25679295663464485"/>
    <x v="22"/>
    <s v="Profit"/>
  </r>
  <r>
    <s v="ORD-103311"/>
    <x v="29"/>
    <s v="CUST-3081"/>
    <x v="1"/>
    <x v="1"/>
    <s v="Madhya Pradesh"/>
    <x v="0"/>
    <x v="1"/>
    <x v="3"/>
    <n v="2"/>
    <n v="93.59"/>
    <n v="0.1"/>
    <n v="168.46"/>
    <n v="136.62"/>
    <n v="31.84"/>
    <s v="Debit Card"/>
    <x v="0"/>
    <n v="0.18900629229490679"/>
    <x v="20"/>
    <s v="Profit"/>
  </r>
  <r>
    <s v="ORD-103312"/>
    <x v="491"/>
    <s v="CUST-2566"/>
    <x v="0"/>
    <x v="3"/>
    <s v="Madhya Pradesh"/>
    <x v="2"/>
    <x v="2"/>
    <x v="12"/>
    <n v="2"/>
    <n v="12002.02"/>
    <n v="0.05"/>
    <n v="22803.84"/>
    <n v="16964.099999999999"/>
    <n v="5839.74"/>
    <s v="Net Banking"/>
    <x v="0"/>
    <n v="0.25608581712553674"/>
    <x v="6"/>
    <s v="Profit"/>
  </r>
  <r>
    <s v="ORD-103313"/>
    <x v="405"/>
    <s v="CUST-2871"/>
    <x v="0"/>
    <x v="4"/>
    <s v="Punjab"/>
    <x v="2"/>
    <x v="0"/>
    <x v="0"/>
    <n v="4"/>
    <n v="58665.15"/>
    <n v="0.2"/>
    <n v="187728.48"/>
    <n v="125256.76"/>
    <n v="62471.72"/>
    <s v="Debit Card"/>
    <x v="0"/>
    <n v="0.33277699792807142"/>
    <x v="18"/>
    <s v="Profit"/>
  </r>
  <r>
    <s v="ORD-103314"/>
    <x v="367"/>
    <s v="CUST-2218"/>
    <x v="1"/>
    <x v="0"/>
    <s v="Tamil Nadu"/>
    <x v="2"/>
    <x v="1"/>
    <x v="4"/>
    <n v="3"/>
    <n v="38.76"/>
    <n v="0"/>
    <n v="116.28"/>
    <n v="77.180000000000007"/>
    <n v="39.1"/>
    <s v="Debit Card"/>
    <x v="0"/>
    <n v="0.33625730994152048"/>
    <x v="8"/>
    <s v="Profit"/>
  </r>
  <r>
    <s v="ORD-103315"/>
    <x v="226"/>
    <s v="CUST-2790"/>
    <x v="1"/>
    <x v="1"/>
    <s v="Gujarat"/>
    <x v="2"/>
    <x v="0"/>
    <x v="2"/>
    <n v="1"/>
    <n v="9407.6"/>
    <n v="0.15"/>
    <n v="7996.46"/>
    <n v="6724.65"/>
    <n v="1271.81"/>
    <s v="Debit Card"/>
    <x v="0"/>
    <n v="0.15904662813294881"/>
    <x v="29"/>
    <s v="Profit"/>
  </r>
  <r>
    <s v="ORD-103316"/>
    <x v="72"/>
    <s v="CUST-3457"/>
    <x v="0"/>
    <x v="0"/>
    <s v="Andhra Pradesh"/>
    <x v="0"/>
    <x v="1"/>
    <x v="4"/>
    <n v="4"/>
    <n v="60.26"/>
    <n v="0.15"/>
    <n v="204.88"/>
    <n v="165.91"/>
    <n v="38.97"/>
    <s v="Debit Card"/>
    <x v="0"/>
    <n v="0.19020890277235455"/>
    <x v="0"/>
    <s v="Profit"/>
  </r>
  <r>
    <s v="ORD-103317"/>
    <x v="554"/>
    <s v="CUST-1458"/>
    <x v="1"/>
    <x v="1"/>
    <s v="Madhya Pradesh"/>
    <x v="2"/>
    <x v="1"/>
    <x v="14"/>
    <n v="1"/>
    <n v="306.14999999999998"/>
    <n v="0.1"/>
    <n v="275.52999999999997"/>
    <n v="211.15"/>
    <n v="64.38"/>
    <s v="UPI"/>
    <x v="0"/>
    <n v="0.23365876674046385"/>
    <x v="13"/>
    <s v="Profit"/>
  </r>
  <r>
    <s v="ORD-103318"/>
    <x v="709"/>
    <s v="CUST-3329"/>
    <x v="1"/>
    <x v="0"/>
    <s v="Kerala"/>
    <x v="0"/>
    <x v="1"/>
    <x v="7"/>
    <n v="1"/>
    <n v="490.74"/>
    <n v="0.15"/>
    <n v="417.13"/>
    <n v="303.18"/>
    <n v="113.95"/>
    <s v="Cash"/>
    <x v="0"/>
    <n v="0.27317622803442571"/>
    <x v="32"/>
    <s v="Profit"/>
  </r>
  <r>
    <s v="ORD-103319"/>
    <x v="950"/>
    <s v="CUST-2361"/>
    <x v="2"/>
    <x v="4"/>
    <s v="Himachal Pradesh"/>
    <x v="0"/>
    <x v="0"/>
    <x v="11"/>
    <n v="1"/>
    <n v="1425.64"/>
    <n v="0.05"/>
    <n v="1354.36"/>
    <n v="1012.87"/>
    <n v="341.49"/>
    <s v="Debit Card"/>
    <x v="0"/>
    <n v="0.25214123275938455"/>
    <x v="28"/>
    <s v="Profit"/>
  </r>
  <r>
    <s v="ORD-103320"/>
    <x v="590"/>
    <s v="CUST-2095"/>
    <x v="0"/>
    <x v="0"/>
    <s v="Karnataka"/>
    <x v="0"/>
    <x v="1"/>
    <x v="3"/>
    <n v="8"/>
    <n v="245.36"/>
    <n v="0.25"/>
    <n v="1472.16"/>
    <n v="1439.94"/>
    <n v="32.22"/>
    <s v="UPI"/>
    <x v="0"/>
    <n v="2.1886208020867295E-2"/>
    <x v="32"/>
    <s v="Profit"/>
  </r>
  <r>
    <s v="ORD-103321"/>
    <x v="547"/>
    <s v="CUST-3348"/>
    <x v="1"/>
    <x v="2"/>
    <s v="West Bengal"/>
    <x v="2"/>
    <x v="1"/>
    <x v="5"/>
    <n v="1"/>
    <n v="388.35"/>
    <n v="0.25"/>
    <n v="291.26"/>
    <n v="227.82"/>
    <n v="63.44"/>
    <s v="Cash"/>
    <x v="0"/>
    <n v="0.21781226395660236"/>
    <x v="13"/>
    <s v="Profit"/>
  </r>
  <r>
    <s v="ORD-103322"/>
    <x v="886"/>
    <s v="CUST-1609"/>
    <x v="0"/>
    <x v="2"/>
    <s v="Jharkhand"/>
    <x v="2"/>
    <x v="2"/>
    <x v="9"/>
    <n v="1"/>
    <n v="11791.67"/>
    <n v="0.1"/>
    <n v="10612.5"/>
    <n v="8796.65"/>
    <n v="1815.85"/>
    <s v="Cash"/>
    <x v="0"/>
    <n v="0.17110482921083628"/>
    <x v="27"/>
    <s v="Profit"/>
  </r>
  <r>
    <s v="ORD-103323"/>
    <x v="392"/>
    <s v="CUST-1393"/>
    <x v="1"/>
    <x v="2"/>
    <s v="Assam"/>
    <x v="2"/>
    <x v="2"/>
    <x v="10"/>
    <n v="5"/>
    <n v="6549.49"/>
    <n v="0"/>
    <n v="32747.45"/>
    <n v="24631.16"/>
    <n v="8116.29"/>
    <s v="Debit Card"/>
    <x v="0"/>
    <n v="0.24784494670577403"/>
    <x v="28"/>
    <s v="Profit"/>
  </r>
  <r>
    <s v="ORD-103324"/>
    <x v="453"/>
    <s v="CUST-1222"/>
    <x v="0"/>
    <x v="2"/>
    <s v="Odisha"/>
    <x v="0"/>
    <x v="2"/>
    <x v="12"/>
    <n v="2"/>
    <n v="5144.09"/>
    <n v="0.1"/>
    <n v="9259.36"/>
    <n v="6460.67"/>
    <n v="2798.69"/>
    <s v="Cash"/>
    <x v="0"/>
    <n v="0.30225523146308164"/>
    <x v="1"/>
    <s v="Profit"/>
  </r>
  <r>
    <s v="ORD-103325"/>
    <x v="85"/>
    <s v="CUST-2073"/>
    <x v="0"/>
    <x v="0"/>
    <s v="Kerala"/>
    <x v="2"/>
    <x v="0"/>
    <x v="2"/>
    <n v="3"/>
    <n v="22820.720000000001"/>
    <n v="0"/>
    <n v="68462.16"/>
    <n v="45177.2"/>
    <n v="23284.959999999999"/>
    <s v="Credit Card"/>
    <x v="0"/>
    <n v="0.34011430547911425"/>
    <x v="12"/>
    <s v="Profit"/>
  </r>
  <r>
    <s v="ORD-103326"/>
    <x v="225"/>
    <s v="CUST-2464"/>
    <x v="0"/>
    <x v="2"/>
    <s v="Jharkhand"/>
    <x v="2"/>
    <x v="1"/>
    <x v="7"/>
    <n v="2"/>
    <n v="475"/>
    <n v="0.05"/>
    <n v="902.5"/>
    <n v="698.19"/>
    <n v="204.31"/>
    <s v="Cash"/>
    <x v="0"/>
    <n v="0.22638227146814405"/>
    <x v="26"/>
    <s v="Profit"/>
  </r>
  <r>
    <s v="ORD-103327"/>
    <x v="2"/>
    <s v="CUST-2445"/>
    <x v="1"/>
    <x v="0"/>
    <s v="Kerala"/>
    <x v="0"/>
    <x v="1"/>
    <x v="4"/>
    <n v="1"/>
    <n v="178.38"/>
    <n v="0.2"/>
    <n v="142.69999999999999"/>
    <n v="94.24"/>
    <n v="48.46"/>
    <s v="Cash"/>
    <x v="0"/>
    <n v="0.33959355290819904"/>
    <x v="2"/>
    <s v="Profit"/>
  </r>
  <r>
    <s v="ORD-103328"/>
    <x v="489"/>
    <s v="CUST-1924"/>
    <x v="1"/>
    <x v="0"/>
    <s v="Andhra Pradesh"/>
    <x v="0"/>
    <x v="1"/>
    <x v="13"/>
    <n v="1"/>
    <n v="89.1"/>
    <n v="0"/>
    <n v="89.1"/>
    <n v="70.2"/>
    <n v="18.899999999999999"/>
    <s v="UPI"/>
    <x v="0"/>
    <n v="0.21212121212121213"/>
    <x v="25"/>
    <s v="Profit"/>
  </r>
  <r>
    <s v="ORD-103329"/>
    <x v="298"/>
    <s v="CUST-3314"/>
    <x v="0"/>
    <x v="0"/>
    <s v="Tamil Nadu"/>
    <x v="0"/>
    <x v="0"/>
    <x v="8"/>
    <n v="1"/>
    <n v="23056.75"/>
    <n v="0"/>
    <n v="23056.75"/>
    <n v="15931.42"/>
    <n v="7125.33"/>
    <s v="Net Banking"/>
    <x v="0"/>
    <n v="0.30903444761295501"/>
    <x v="3"/>
    <s v="Profit"/>
  </r>
  <r>
    <s v="ORD-103330"/>
    <x v="246"/>
    <s v="CUST-2665"/>
    <x v="1"/>
    <x v="3"/>
    <s v="Chhattisgarh"/>
    <x v="2"/>
    <x v="2"/>
    <x v="10"/>
    <n v="3"/>
    <n v="13386.68"/>
    <n v="0"/>
    <n v="40160.04"/>
    <n v="28067.67"/>
    <n v="12092.37"/>
    <s v="Credit Card"/>
    <x v="0"/>
    <n v="0.3011045307723797"/>
    <x v="8"/>
    <s v="Profit"/>
  </r>
  <r>
    <s v="ORD-103331"/>
    <x v="896"/>
    <s v="CUST-3113"/>
    <x v="0"/>
    <x v="1"/>
    <s v="Goa"/>
    <x v="1"/>
    <x v="1"/>
    <x v="5"/>
    <n v="2"/>
    <n v="375.91"/>
    <n v="0.2"/>
    <n v="601.46"/>
    <n v="495.64"/>
    <n v="105.82"/>
    <s v="Cash"/>
    <x v="0"/>
    <n v="0.17593854952947824"/>
    <x v="25"/>
    <s v="Profit"/>
  </r>
  <r>
    <s v="ORD-103332"/>
    <x v="376"/>
    <s v="CUST-3488"/>
    <x v="0"/>
    <x v="0"/>
    <s v="Tamil Nadu"/>
    <x v="0"/>
    <x v="0"/>
    <x v="1"/>
    <n v="5"/>
    <n v="2155.9499999999998"/>
    <n v="0.1"/>
    <n v="9701.77"/>
    <n v="6899.74"/>
    <n v="2802.03"/>
    <s v="Debit Card"/>
    <x v="0"/>
    <n v="0.28881637062103099"/>
    <x v="13"/>
    <s v="Profit"/>
  </r>
  <r>
    <s v="ORD-103333"/>
    <x v="10"/>
    <s v="CUST-2895"/>
    <x v="2"/>
    <x v="2"/>
    <s v="Jharkhand"/>
    <x v="2"/>
    <x v="1"/>
    <x v="14"/>
    <n v="1"/>
    <n v="474.97"/>
    <n v="0.05"/>
    <n v="451.22"/>
    <n v="373.98"/>
    <n v="77.239999999999995"/>
    <s v="UPI"/>
    <x v="0"/>
    <n v="0.17118035548069677"/>
    <x v="9"/>
    <s v="Profit"/>
  </r>
  <r>
    <s v="ORD-103334"/>
    <x v="828"/>
    <s v="CUST-2239"/>
    <x v="0"/>
    <x v="4"/>
    <s v="Delhi"/>
    <x v="1"/>
    <x v="0"/>
    <x v="8"/>
    <n v="2"/>
    <n v="16940.87"/>
    <n v="0.1"/>
    <n v="30493.57"/>
    <n v="24561.71"/>
    <n v="5931.86"/>
    <s v="Net Banking"/>
    <x v="0"/>
    <n v="0.19452822349105073"/>
    <x v="21"/>
    <s v="Profit"/>
  </r>
  <r>
    <s v="ORD-103335"/>
    <x v="557"/>
    <s v="CUST-1038"/>
    <x v="0"/>
    <x v="4"/>
    <s v="Delhi"/>
    <x v="1"/>
    <x v="2"/>
    <x v="12"/>
    <n v="5"/>
    <n v="12470.41"/>
    <n v="0"/>
    <n v="62352.05"/>
    <n v="45803.28"/>
    <n v="16548.77"/>
    <s v="Net Banking"/>
    <x v="0"/>
    <n v="0.26540859522662047"/>
    <x v="16"/>
    <s v="Profit"/>
  </r>
  <r>
    <s v="ORD-103336"/>
    <x v="10"/>
    <s v="CUST-2398"/>
    <x v="0"/>
    <x v="2"/>
    <s v="West Bengal"/>
    <x v="2"/>
    <x v="0"/>
    <x v="1"/>
    <n v="2"/>
    <n v="1937.24"/>
    <n v="0.1"/>
    <n v="3487.03"/>
    <n v="2938.65"/>
    <n v="548.38"/>
    <s v="Debit Card"/>
    <x v="0"/>
    <n v="0.157262770896723"/>
    <x v="9"/>
    <s v="Profit"/>
  </r>
  <r>
    <s v="ORD-103337"/>
    <x v="147"/>
    <s v="CUST-2290"/>
    <x v="1"/>
    <x v="1"/>
    <s v="Rajasthan"/>
    <x v="0"/>
    <x v="0"/>
    <x v="11"/>
    <n v="2"/>
    <n v="861.93"/>
    <n v="0.15"/>
    <n v="1465.28"/>
    <n v="982.07"/>
    <n v="483.21"/>
    <s v="UPI"/>
    <x v="0"/>
    <n v="0.32977314915920508"/>
    <x v="31"/>
    <s v="Profit"/>
  </r>
  <r>
    <s v="ORD-103338"/>
    <x v="803"/>
    <s v="CUST-3227"/>
    <x v="1"/>
    <x v="4"/>
    <s v="Punjab"/>
    <x v="2"/>
    <x v="0"/>
    <x v="8"/>
    <n v="2"/>
    <n v="26574.880000000001"/>
    <n v="0.05"/>
    <n v="50492.27"/>
    <n v="35798.26"/>
    <n v="14694.01"/>
    <s v="Cash"/>
    <x v="0"/>
    <n v="0.29101504052006377"/>
    <x v="14"/>
    <s v="Profit"/>
  </r>
  <r>
    <s v="ORD-103339"/>
    <x v="881"/>
    <s v="CUST-2824"/>
    <x v="1"/>
    <x v="1"/>
    <s v="Maharashtra"/>
    <x v="1"/>
    <x v="1"/>
    <x v="7"/>
    <n v="1"/>
    <n v="548.16"/>
    <n v="0"/>
    <n v="548.16"/>
    <n v="327.94"/>
    <n v="220.22"/>
    <s v="UPI"/>
    <x v="0"/>
    <n v="0.40174401634559254"/>
    <x v="15"/>
    <s v="Profit"/>
  </r>
  <r>
    <s v="ORD-103340"/>
    <x v="239"/>
    <s v="CUST-2136"/>
    <x v="1"/>
    <x v="4"/>
    <s v="Uttar Pradesh"/>
    <x v="2"/>
    <x v="1"/>
    <x v="14"/>
    <n v="2"/>
    <n v="245.31"/>
    <n v="0.05"/>
    <n v="466.09"/>
    <n v="306.26"/>
    <n v="159.83000000000001"/>
    <s v="Debit Card"/>
    <x v="0"/>
    <n v="0.34291660408933899"/>
    <x v="13"/>
    <s v="Profit"/>
  </r>
  <r>
    <s v="ORD-103341"/>
    <x v="894"/>
    <s v="CUST-2995"/>
    <x v="0"/>
    <x v="4"/>
    <s v="Himachal Pradesh"/>
    <x v="2"/>
    <x v="1"/>
    <x v="3"/>
    <n v="2"/>
    <n v="169.97"/>
    <n v="0.1"/>
    <n v="305.95"/>
    <n v="178.89"/>
    <n v="127.06"/>
    <s v="Net Banking"/>
    <x v="0"/>
    <n v="0.41529661709429649"/>
    <x v="12"/>
    <s v="Profit"/>
  </r>
  <r>
    <s v="ORD-103342"/>
    <x v="284"/>
    <s v="CUST-1335"/>
    <x v="0"/>
    <x v="2"/>
    <s v="Bihar"/>
    <x v="2"/>
    <x v="2"/>
    <x v="9"/>
    <n v="2"/>
    <n v="8452.15"/>
    <n v="0.2"/>
    <n v="13523.44"/>
    <n v="12290.19"/>
    <n v="1233.25"/>
    <s v="UPI"/>
    <x v="0"/>
    <n v="9.1193512893169196E-2"/>
    <x v="14"/>
    <s v="Profit"/>
  </r>
  <r>
    <s v="ORD-103343"/>
    <x v="481"/>
    <s v="CUST-2014"/>
    <x v="0"/>
    <x v="0"/>
    <s v="Kerala"/>
    <x v="0"/>
    <x v="0"/>
    <x v="1"/>
    <n v="5"/>
    <n v="1787.59"/>
    <n v="0.05"/>
    <n v="8491.0499999999993"/>
    <n v="5487.25"/>
    <n v="3003.8"/>
    <s v="UPI"/>
    <x v="0"/>
    <n v="0.35376072452759089"/>
    <x v="26"/>
    <s v="Profit"/>
  </r>
  <r>
    <s v="ORD-103344"/>
    <x v="35"/>
    <s v="CUST-2066"/>
    <x v="0"/>
    <x v="4"/>
    <s v="Himachal Pradesh"/>
    <x v="0"/>
    <x v="0"/>
    <x v="1"/>
    <n v="1"/>
    <n v="1078.74"/>
    <n v="0"/>
    <n v="1078.74"/>
    <n v="645.87"/>
    <n v="432.87"/>
    <s v="UPI"/>
    <x v="0"/>
    <n v="0.40127370821513991"/>
    <x v="3"/>
    <s v="Profit"/>
  </r>
  <r>
    <s v="ORD-103345"/>
    <x v="884"/>
    <s v="CUST-2842"/>
    <x v="0"/>
    <x v="4"/>
    <s v="Punjab"/>
    <x v="0"/>
    <x v="1"/>
    <x v="13"/>
    <n v="4"/>
    <n v="298.10000000000002"/>
    <n v="0.05"/>
    <n v="1132.78"/>
    <n v="829.83"/>
    <n v="302.95"/>
    <s v="UPI"/>
    <x v="0"/>
    <n v="0.26743939688200707"/>
    <x v="31"/>
    <s v="Profit"/>
  </r>
  <r>
    <s v="ORD-103346"/>
    <x v="680"/>
    <s v="CUST-3240"/>
    <x v="0"/>
    <x v="0"/>
    <s v="Andhra Pradesh"/>
    <x v="0"/>
    <x v="0"/>
    <x v="2"/>
    <n v="1"/>
    <n v="5698.98"/>
    <n v="0.1"/>
    <n v="5129.08"/>
    <n v="4444.4399999999996"/>
    <n v="684.64"/>
    <s v="Net Banking"/>
    <x v="0"/>
    <n v="0.13348202796602898"/>
    <x v="25"/>
    <s v="Profit"/>
  </r>
  <r>
    <s v="ORD-103347"/>
    <x v="873"/>
    <s v="CUST-1915"/>
    <x v="0"/>
    <x v="4"/>
    <s v="Haryana"/>
    <x v="0"/>
    <x v="2"/>
    <x v="16"/>
    <n v="4"/>
    <n v="13508.2"/>
    <n v="0"/>
    <n v="54032.800000000003"/>
    <n v="30915.68"/>
    <n v="23117.119999999999"/>
    <s v="Credit Card"/>
    <x v="0"/>
    <n v="0.42783494470025613"/>
    <x v="9"/>
    <s v="Profit"/>
  </r>
  <r>
    <s v="ORD-103348"/>
    <x v="511"/>
    <s v="CUST-2731"/>
    <x v="0"/>
    <x v="2"/>
    <s v="Jharkhand"/>
    <x v="2"/>
    <x v="0"/>
    <x v="2"/>
    <n v="1"/>
    <n v="17521.14"/>
    <n v="0.2"/>
    <n v="14016.91"/>
    <n v="10734.79"/>
    <n v="3282.12"/>
    <s v="Net Banking"/>
    <x v="0"/>
    <n v="0.23415431789174646"/>
    <x v="9"/>
    <s v="Profit"/>
  </r>
  <r>
    <s v="ORD-103349"/>
    <x v="364"/>
    <s v="CUST-2546"/>
    <x v="0"/>
    <x v="1"/>
    <s v="Goa"/>
    <x v="0"/>
    <x v="0"/>
    <x v="2"/>
    <n v="4"/>
    <n v="22044.69"/>
    <n v="0.05"/>
    <n v="83769.820000000007"/>
    <n v="69946.679999999993"/>
    <n v="13823.14"/>
    <s v="Net Banking"/>
    <x v="0"/>
    <n v="0.16501336638899305"/>
    <x v="27"/>
    <s v="Profit"/>
  </r>
  <r>
    <s v="ORD-103350"/>
    <x v="628"/>
    <s v="CUST-1368"/>
    <x v="0"/>
    <x v="0"/>
    <s v="Tamil Nadu"/>
    <x v="0"/>
    <x v="0"/>
    <x v="11"/>
    <n v="2"/>
    <n v="2400.33"/>
    <n v="0.15"/>
    <n v="4080.56"/>
    <n v="3686.15"/>
    <n v="394.41"/>
    <s v="Cash"/>
    <x v="0"/>
    <n v="9.6655851157684242E-2"/>
    <x v="4"/>
    <s v="Profit"/>
  </r>
  <r>
    <s v="ORD-103351"/>
    <x v="770"/>
    <s v="CUST-2637"/>
    <x v="1"/>
    <x v="3"/>
    <s v="Madhya Pradesh"/>
    <x v="0"/>
    <x v="2"/>
    <x v="15"/>
    <n v="2"/>
    <n v="8476.16"/>
    <n v="0.2"/>
    <n v="13561.86"/>
    <n v="10158.11"/>
    <n v="3403.75"/>
    <s v="Debit Card"/>
    <x v="0"/>
    <n v="0.25097958539610349"/>
    <x v="30"/>
    <s v="Profit"/>
  </r>
  <r>
    <s v="ORD-103352"/>
    <x v="155"/>
    <s v="CUST-3317"/>
    <x v="0"/>
    <x v="4"/>
    <s v="Delhi"/>
    <x v="0"/>
    <x v="0"/>
    <x v="11"/>
    <n v="10"/>
    <n v="755.72"/>
    <n v="0.15"/>
    <n v="6423.62"/>
    <n v="5752.38"/>
    <n v="671.24"/>
    <s v="Net Banking"/>
    <x v="0"/>
    <n v="0.1044955959412294"/>
    <x v="0"/>
    <s v="Profit"/>
  </r>
  <r>
    <s v="ORD-103353"/>
    <x v="585"/>
    <s v="CUST-2529"/>
    <x v="2"/>
    <x v="4"/>
    <s v="Punjab"/>
    <x v="1"/>
    <x v="1"/>
    <x v="5"/>
    <n v="3"/>
    <n v="388.12"/>
    <n v="0.1"/>
    <n v="1047.92"/>
    <n v="926.16"/>
    <n v="121.76"/>
    <s v="Credit Card"/>
    <x v="0"/>
    <n v="0.11619207573097183"/>
    <x v="8"/>
    <s v="Profit"/>
  </r>
  <r>
    <s v="ORD-103354"/>
    <x v="733"/>
    <s v="CUST-3051"/>
    <x v="0"/>
    <x v="3"/>
    <s v="Madhya Pradesh"/>
    <x v="1"/>
    <x v="1"/>
    <x v="4"/>
    <n v="1"/>
    <n v="127.05"/>
    <n v="0.15"/>
    <n v="107.99"/>
    <n v="99.6"/>
    <n v="8.39"/>
    <s v="Net Banking"/>
    <x v="0"/>
    <n v="7.7692378923974445E-2"/>
    <x v="11"/>
    <s v="Profit"/>
  </r>
  <r>
    <s v="ORD-103355"/>
    <x v="787"/>
    <s v="CUST-2409"/>
    <x v="2"/>
    <x v="2"/>
    <s v="Jharkhand"/>
    <x v="1"/>
    <x v="1"/>
    <x v="3"/>
    <n v="2"/>
    <n v="68.540000000000006"/>
    <n v="0.05"/>
    <n v="130.22999999999999"/>
    <n v="96.75"/>
    <n v="33.479999999999997"/>
    <s v="Debit Card"/>
    <x v="0"/>
    <n v="0.25708362128541812"/>
    <x v="22"/>
    <s v="Profit"/>
  </r>
  <r>
    <s v="ORD-103356"/>
    <x v="47"/>
    <s v="CUST-3173"/>
    <x v="0"/>
    <x v="3"/>
    <s v="Uttar Pradesh"/>
    <x v="0"/>
    <x v="1"/>
    <x v="13"/>
    <n v="1"/>
    <n v="277.23"/>
    <n v="0.1"/>
    <n v="249.51"/>
    <n v="151.29"/>
    <n v="98.22"/>
    <s v="UPI"/>
    <x v="0"/>
    <n v="0.39365155705182159"/>
    <x v="19"/>
    <s v="Profit"/>
  </r>
  <r>
    <s v="ORD-103357"/>
    <x v="824"/>
    <s v="CUST-1247"/>
    <x v="0"/>
    <x v="4"/>
    <s v="Delhi"/>
    <x v="0"/>
    <x v="2"/>
    <x v="15"/>
    <n v="1"/>
    <n v="6869.88"/>
    <n v="0.15"/>
    <n v="5839.4"/>
    <n v="5613.03"/>
    <n v="226.37"/>
    <s v="Cash"/>
    <x v="0"/>
    <n v="3.8765969106415048E-2"/>
    <x v="16"/>
    <s v="Profit"/>
  </r>
  <r>
    <s v="ORD-103358"/>
    <x v="333"/>
    <s v="CUST-3100"/>
    <x v="0"/>
    <x v="0"/>
    <s v="Karnataka"/>
    <x v="2"/>
    <x v="2"/>
    <x v="12"/>
    <n v="1"/>
    <n v="13721.35"/>
    <n v="0.2"/>
    <n v="10977.08"/>
    <n v="7847.77"/>
    <n v="3129.31"/>
    <s v="Cash"/>
    <x v="0"/>
    <n v="0.28507672350023866"/>
    <x v="30"/>
    <s v="Profit"/>
  </r>
  <r>
    <s v="ORD-103359"/>
    <x v="292"/>
    <s v="CUST-1865"/>
    <x v="0"/>
    <x v="1"/>
    <s v="Maharashtra"/>
    <x v="2"/>
    <x v="2"/>
    <x v="10"/>
    <n v="4"/>
    <n v="5288.78"/>
    <n v="0.15"/>
    <n v="17981.849999999999"/>
    <n v="13202.99"/>
    <n v="4778.8599999999997"/>
    <s v="Credit Card"/>
    <x v="0"/>
    <n v="0.26576019708761889"/>
    <x v="3"/>
    <s v="Profit"/>
  </r>
  <r>
    <s v="ORD-103360"/>
    <x v="586"/>
    <s v="CUST-3167"/>
    <x v="1"/>
    <x v="2"/>
    <s v="Assam"/>
    <x v="0"/>
    <x v="0"/>
    <x v="6"/>
    <n v="2"/>
    <n v="5517.69"/>
    <n v="0"/>
    <n v="11035.38"/>
    <n v="7017.06"/>
    <n v="4018.32"/>
    <s v="Debit Card"/>
    <x v="0"/>
    <n v="0.36413064162720271"/>
    <x v="4"/>
    <s v="Profit"/>
  </r>
  <r>
    <s v="ORD-103361"/>
    <x v="398"/>
    <s v="CUST-1351"/>
    <x v="0"/>
    <x v="2"/>
    <s v="Assam"/>
    <x v="2"/>
    <x v="2"/>
    <x v="12"/>
    <n v="3"/>
    <n v="9567.9699999999993"/>
    <n v="0.15"/>
    <n v="24398.32"/>
    <n v="22962.7"/>
    <n v="1435.62"/>
    <s v="Cash"/>
    <x v="0"/>
    <n v="5.8840936589076624E-2"/>
    <x v="17"/>
    <s v="Profit"/>
  </r>
  <r>
    <s v="ORD-103362"/>
    <x v="116"/>
    <s v="CUST-2289"/>
    <x v="0"/>
    <x v="0"/>
    <s v="Tamil Nadu"/>
    <x v="0"/>
    <x v="1"/>
    <x v="14"/>
    <n v="1"/>
    <n v="339.01"/>
    <n v="0.05"/>
    <n v="322.06"/>
    <n v="179.51"/>
    <n v="142.55000000000001"/>
    <s v="Net Banking"/>
    <x v="0"/>
    <n v="0.44261938769173448"/>
    <x v="14"/>
    <s v="Profit"/>
  </r>
  <r>
    <s v="ORD-103363"/>
    <x v="265"/>
    <s v="CUST-1686"/>
    <x v="0"/>
    <x v="3"/>
    <s v="Uttar Pradesh"/>
    <x v="2"/>
    <x v="0"/>
    <x v="2"/>
    <n v="3"/>
    <n v="23955.97"/>
    <n v="0.05"/>
    <n v="68274.509999999995"/>
    <n v="39809.56"/>
    <n v="28464.95"/>
    <s v="Credit Card"/>
    <x v="0"/>
    <n v="0.41691914010074921"/>
    <x v="29"/>
    <s v="Profit"/>
  </r>
  <r>
    <s v="ORD-103364"/>
    <x v="951"/>
    <s v="CUST-1212"/>
    <x v="2"/>
    <x v="0"/>
    <s v="Karnataka"/>
    <x v="0"/>
    <x v="0"/>
    <x v="2"/>
    <n v="2"/>
    <n v="7746.16"/>
    <n v="0.05"/>
    <n v="14717.7"/>
    <n v="8071.48"/>
    <n v="6646.22"/>
    <s v="Cash"/>
    <x v="0"/>
    <n v="0.45158007025554264"/>
    <x v="3"/>
    <s v="Profit"/>
  </r>
  <r>
    <s v="ORD-103365"/>
    <x v="88"/>
    <s v="CUST-1743"/>
    <x v="2"/>
    <x v="2"/>
    <s v="Assam"/>
    <x v="2"/>
    <x v="0"/>
    <x v="2"/>
    <n v="4"/>
    <n v="14927.11"/>
    <n v="0.1"/>
    <n v="53737.599999999999"/>
    <n v="34688.86"/>
    <n v="19048.740000000002"/>
    <s v="Net Banking"/>
    <x v="0"/>
    <n v="0.35447693979634376"/>
    <x v="14"/>
    <s v="Profit"/>
  </r>
  <r>
    <s v="ORD-103366"/>
    <x v="8"/>
    <s v="CUST-1989"/>
    <x v="1"/>
    <x v="0"/>
    <s v="Tamil Nadu"/>
    <x v="1"/>
    <x v="2"/>
    <x v="10"/>
    <n v="3"/>
    <n v="13382.11"/>
    <n v="0.25"/>
    <n v="30109.75"/>
    <n v="24472.83"/>
    <n v="5636.92"/>
    <s v="Net Banking"/>
    <x v="0"/>
    <n v="0.18721244779514942"/>
    <x v="7"/>
    <s v="Profit"/>
  </r>
  <r>
    <s v="ORD-103367"/>
    <x v="822"/>
    <s v="CUST-1078"/>
    <x v="0"/>
    <x v="0"/>
    <s v="Tamil Nadu"/>
    <x v="2"/>
    <x v="0"/>
    <x v="2"/>
    <n v="1"/>
    <n v="22324.97"/>
    <n v="0"/>
    <n v="22324.97"/>
    <n v="12983.32"/>
    <n v="9341.65"/>
    <s v="Credit Card"/>
    <x v="0"/>
    <n v="0.41843953205760182"/>
    <x v="24"/>
    <s v="Profit"/>
  </r>
  <r>
    <s v="ORD-103368"/>
    <x v="381"/>
    <s v="CUST-1824"/>
    <x v="0"/>
    <x v="3"/>
    <s v="Rajasthan"/>
    <x v="0"/>
    <x v="2"/>
    <x v="12"/>
    <n v="3"/>
    <n v="7456.77"/>
    <n v="0"/>
    <n v="22370.31"/>
    <n v="12347.87"/>
    <n v="10022.44"/>
    <s v="UPI"/>
    <x v="0"/>
    <n v="0.44802418920435166"/>
    <x v="14"/>
    <s v="Profit"/>
  </r>
  <r>
    <s v="ORD-103369"/>
    <x v="943"/>
    <s v="CUST-2186"/>
    <x v="1"/>
    <x v="3"/>
    <s v="Uttar Pradesh"/>
    <x v="0"/>
    <x v="2"/>
    <x v="12"/>
    <n v="1"/>
    <n v="11439.85"/>
    <n v="0.05"/>
    <n v="10867.86"/>
    <n v="8268.89"/>
    <n v="2598.9699999999998"/>
    <s v="Net Banking"/>
    <x v="0"/>
    <n v="0.23914275671567353"/>
    <x v="0"/>
    <s v="Profit"/>
  </r>
  <r>
    <s v="ORD-103370"/>
    <x v="215"/>
    <s v="CUST-1522"/>
    <x v="0"/>
    <x v="2"/>
    <s v="West Bengal"/>
    <x v="0"/>
    <x v="2"/>
    <x v="15"/>
    <n v="1"/>
    <n v="24323.61"/>
    <n v="0.2"/>
    <n v="19458.89"/>
    <n v="14059.67"/>
    <n v="5399.22"/>
    <s v="Credit Card"/>
    <x v="0"/>
    <n v="0.27746803646045587"/>
    <x v="15"/>
    <s v="Profit"/>
  </r>
  <r>
    <s v="ORD-103371"/>
    <x v="118"/>
    <s v="CUST-3452"/>
    <x v="0"/>
    <x v="0"/>
    <s v="Karnataka"/>
    <x v="2"/>
    <x v="1"/>
    <x v="13"/>
    <n v="2"/>
    <n v="71.790000000000006"/>
    <n v="0"/>
    <n v="143.58000000000001"/>
    <n v="86.65"/>
    <n v="56.93"/>
    <s v="Credit Card"/>
    <x v="1"/>
    <n v="0.3965036913219111"/>
    <x v="12"/>
    <s v="Profit"/>
  </r>
  <r>
    <s v="ORD-103372"/>
    <x v="278"/>
    <s v="CUST-2357"/>
    <x v="0"/>
    <x v="1"/>
    <s v="Goa"/>
    <x v="0"/>
    <x v="0"/>
    <x v="6"/>
    <n v="2"/>
    <n v="6691.14"/>
    <n v="0"/>
    <n v="13382.28"/>
    <n v="10965.64"/>
    <n v="2416.64"/>
    <s v="Debit Card"/>
    <x v="0"/>
    <n v="0.18058507219995396"/>
    <x v="18"/>
    <s v="Profit"/>
  </r>
  <r>
    <s v="ORD-103373"/>
    <x v="929"/>
    <s v="CUST-2005"/>
    <x v="2"/>
    <x v="3"/>
    <s v="Madhya Pradesh"/>
    <x v="2"/>
    <x v="0"/>
    <x v="1"/>
    <n v="4"/>
    <n v="1759.36"/>
    <n v="0"/>
    <n v="7037.44"/>
    <n v="3862.09"/>
    <n v="3175.35"/>
    <s v="Debit Card"/>
    <x v="0"/>
    <n v="0.45120810976718806"/>
    <x v="10"/>
    <s v="Profit"/>
  </r>
  <r>
    <s v="ORD-103374"/>
    <x v="278"/>
    <s v="CUST-2127"/>
    <x v="0"/>
    <x v="0"/>
    <s v="Telangana"/>
    <x v="2"/>
    <x v="2"/>
    <x v="16"/>
    <n v="3"/>
    <n v="15018.54"/>
    <n v="0.2"/>
    <n v="36044.5"/>
    <n v="36399.519999999997"/>
    <n v="-355.02"/>
    <s v="UPI"/>
    <x v="0"/>
    <n v="-9.8494916006602942E-3"/>
    <x v="18"/>
    <s v="Loss"/>
  </r>
  <r>
    <s v="ORD-103375"/>
    <x v="313"/>
    <s v="CUST-1222"/>
    <x v="0"/>
    <x v="2"/>
    <s v="Assam"/>
    <x v="0"/>
    <x v="1"/>
    <x v="3"/>
    <n v="1"/>
    <n v="183.88"/>
    <n v="0.15"/>
    <n v="156.30000000000001"/>
    <n v="135.93"/>
    <n v="20.37"/>
    <s v="UPI"/>
    <x v="0"/>
    <n v="0.13032629558541267"/>
    <x v="17"/>
    <s v="Profit"/>
  </r>
  <r>
    <s v="ORD-103376"/>
    <x v="266"/>
    <s v="CUST-1396"/>
    <x v="0"/>
    <x v="3"/>
    <s v="Rajasthan"/>
    <x v="1"/>
    <x v="1"/>
    <x v="5"/>
    <n v="2"/>
    <n v="157.1"/>
    <n v="0"/>
    <n v="314.2"/>
    <n v="173.27"/>
    <n v="140.93"/>
    <s v="Credit Card"/>
    <x v="0"/>
    <n v="0.44853596435391474"/>
    <x v="8"/>
    <s v="Profit"/>
  </r>
  <r>
    <s v="ORD-103377"/>
    <x v="314"/>
    <s v="CUST-1804"/>
    <x v="1"/>
    <x v="3"/>
    <s v="Rajasthan"/>
    <x v="2"/>
    <x v="1"/>
    <x v="3"/>
    <n v="1"/>
    <n v="229.02"/>
    <n v="0.05"/>
    <n v="217.57"/>
    <n v="126.02"/>
    <n v="91.55"/>
    <s v="Debit Card"/>
    <x v="0"/>
    <n v="0.42078411545709427"/>
    <x v="17"/>
    <s v="Profit"/>
  </r>
  <r>
    <s v="ORD-103378"/>
    <x v="141"/>
    <s v="CUST-1451"/>
    <x v="2"/>
    <x v="2"/>
    <s v="Assam"/>
    <x v="0"/>
    <x v="2"/>
    <x v="9"/>
    <n v="2"/>
    <n v="10298.18"/>
    <n v="0.15"/>
    <n v="17506.91"/>
    <n v="12014.83"/>
    <n v="5492.08"/>
    <s v="Debit Card"/>
    <x v="0"/>
    <n v="0.31370927251011171"/>
    <x v="10"/>
    <s v="Profit"/>
  </r>
  <r>
    <s v="ORD-103379"/>
    <x v="481"/>
    <s v="CUST-2016"/>
    <x v="2"/>
    <x v="3"/>
    <s v="Uttar Pradesh"/>
    <x v="0"/>
    <x v="0"/>
    <x v="0"/>
    <n v="2"/>
    <n v="36200.19"/>
    <n v="0.15"/>
    <n v="61540.32"/>
    <n v="57391.360000000001"/>
    <n v="4148.96"/>
    <s v="UPI"/>
    <x v="0"/>
    <n v="6.7418563959368433E-2"/>
    <x v="26"/>
    <s v="Profit"/>
  </r>
  <r>
    <s v="ORD-103380"/>
    <x v="130"/>
    <s v="CUST-1356"/>
    <x v="0"/>
    <x v="2"/>
    <s v="West Bengal"/>
    <x v="1"/>
    <x v="2"/>
    <x v="10"/>
    <n v="5"/>
    <n v="14358.73"/>
    <n v="0.1"/>
    <n v="64614.28"/>
    <n v="57736.26"/>
    <n v="6878.02"/>
    <s v="Cash"/>
    <x v="0"/>
    <n v="0.10644736736213729"/>
    <x v="4"/>
    <s v="Profit"/>
  </r>
  <r>
    <s v="ORD-103381"/>
    <x v="56"/>
    <s v="CUST-2324"/>
    <x v="1"/>
    <x v="3"/>
    <s v="Uttar Pradesh"/>
    <x v="2"/>
    <x v="1"/>
    <x v="14"/>
    <n v="6"/>
    <n v="347.74"/>
    <n v="0.15"/>
    <n v="1773.47"/>
    <n v="1210.6600000000001"/>
    <n v="562.80999999999995"/>
    <s v="Debit Card"/>
    <x v="0"/>
    <n v="0.31734960275617852"/>
    <x v="9"/>
    <s v="Profit"/>
  </r>
  <r>
    <s v="ORD-103382"/>
    <x v="211"/>
    <s v="CUST-1814"/>
    <x v="0"/>
    <x v="0"/>
    <s v="Telangana"/>
    <x v="2"/>
    <x v="2"/>
    <x v="15"/>
    <n v="3"/>
    <n v="11959.91"/>
    <n v="0.25"/>
    <n v="26909.8"/>
    <n v="28357.08"/>
    <n v="-1447.28"/>
    <s v="UPI"/>
    <x v="0"/>
    <n v="-5.3782636808894904E-2"/>
    <x v="7"/>
    <s v="Loss"/>
  </r>
  <r>
    <s v="ORD-103383"/>
    <x v="91"/>
    <s v="CUST-3433"/>
    <x v="1"/>
    <x v="4"/>
    <s v="Uttar Pradesh"/>
    <x v="2"/>
    <x v="1"/>
    <x v="4"/>
    <n v="5"/>
    <n v="85.75"/>
    <n v="0.1"/>
    <n v="385.88"/>
    <n v="324.02"/>
    <n v="61.86"/>
    <s v="Cash"/>
    <x v="1"/>
    <n v="0.16030890432258732"/>
    <x v="5"/>
    <s v="Profit"/>
  </r>
  <r>
    <s v="ORD-103384"/>
    <x v="152"/>
    <s v="CUST-1345"/>
    <x v="2"/>
    <x v="1"/>
    <s v="Madhya Pradesh"/>
    <x v="0"/>
    <x v="1"/>
    <x v="7"/>
    <n v="1"/>
    <n v="412.74"/>
    <n v="0"/>
    <n v="412.74"/>
    <n v="274.24"/>
    <n v="138.5"/>
    <s v="Net Banking"/>
    <x v="0"/>
    <n v="0.33556233948732855"/>
    <x v="24"/>
    <s v="Profit"/>
  </r>
  <r>
    <s v="ORD-103385"/>
    <x v="946"/>
    <s v="CUST-2355"/>
    <x v="0"/>
    <x v="0"/>
    <s v="Andhra Pradesh"/>
    <x v="1"/>
    <x v="2"/>
    <x v="9"/>
    <n v="2"/>
    <n v="9499.94"/>
    <n v="0.2"/>
    <n v="15199.9"/>
    <n v="12980.71"/>
    <n v="2219.19"/>
    <s v="Net Banking"/>
    <x v="0"/>
    <n v="0.14600030263356997"/>
    <x v="14"/>
    <s v="Profit"/>
  </r>
  <r>
    <s v="ORD-103386"/>
    <x v="936"/>
    <s v="CUST-1718"/>
    <x v="0"/>
    <x v="0"/>
    <s v="Andhra Pradesh"/>
    <x v="2"/>
    <x v="1"/>
    <x v="3"/>
    <n v="3"/>
    <n v="184.45"/>
    <n v="0.1"/>
    <n v="498.01"/>
    <n v="446.5"/>
    <n v="51.51"/>
    <s v="Net Banking"/>
    <x v="0"/>
    <n v="0.10343165799883536"/>
    <x v="9"/>
    <s v="Profit"/>
  </r>
  <r>
    <s v="ORD-103387"/>
    <x v="552"/>
    <s v="CUST-3013"/>
    <x v="1"/>
    <x v="3"/>
    <s v="Chhattisgarh"/>
    <x v="0"/>
    <x v="1"/>
    <x v="3"/>
    <n v="3"/>
    <n v="212.82"/>
    <n v="0.1"/>
    <n v="574.61"/>
    <n v="375.88"/>
    <n v="198.73"/>
    <s v="UPI"/>
    <x v="0"/>
    <n v="0.34585196916169225"/>
    <x v="32"/>
    <s v="Profit"/>
  </r>
  <r>
    <s v="ORD-103388"/>
    <x v="379"/>
    <s v="CUST-2915"/>
    <x v="2"/>
    <x v="1"/>
    <s v="Maharashtra"/>
    <x v="0"/>
    <x v="1"/>
    <x v="7"/>
    <n v="4"/>
    <n v="187.45"/>
    <n v="0.2"/>
    <n v="599.84"/>
    <n v="403.22"/>
    <n v="196.62"/>
    <s v="UPI"/>
    <x v="0"/>
    <n v="0.32778740997599359"/>
    <x v="22"/>
    <s v="Profit"/>
  </r>
  <r>
    <s v="ORD-103389"/>
    <x v="72"/>
    <s v="CUST-1711"/>
    <x v="0"/>
    <x v="4"/>
    <s v="Uttar Pradesh"/>
    <x v="1"/>
    <x v="2"/>
    <x v="15"/>
    <n v="2"/>
    <n v="17524.41"/>
    <n v="0.2"/>
    <n v="28039.06"/>
    <n v="21064.98"/>
    <n v="6974.08"/>
    <s v="UPI"/>
    <x v="0"/>
    <n v="0.24872731111527988"/>
    <x v="0"/>
    <s v="Profit"/>
  </r>
  <r>
    <s v="ORD-103390"/>
    <x v="261"/>
    <s v="CUST-1738"/>
    <x v="1"/>
    <x v="1"/>
    <s v="Goa"/>
    <x v="0"/>
    <x v="2"/>
    <x v="16"/>
    <n v="3"/>
    <n v="4974.72"/>
    <n v="0"/>
    <n v="14924.16"/>
    <n v="11075.88"/>
    <n v="3848.28"/>
    <s v="Net Banking"/>
    <x v="0"/>
    <n v="0.25785571851280076"/>
    <x v="27"/>
    <s v="Profit"/>
  </r>
  <r>
    <s v="ORD-103391"/>
    <x v="592"/>
    <s v="CUST-1771"/>
    <x v="1"/>
    <x v="2"/>
    <s v="Jharkhand"/>
    <x v="1"/>
    <x v="1"/>
    <x v="7"/>
    <n v="2"/>
    <n v="445.7"/>
    <n v="0.1"/>
    <n v="802.26"/>
    <n v="589.27"/>
    <n v="212.99"/>
    <s v="UPI"/>
    <x v="0"/>
    <n v="0.26548749781866227"/>
    <x v="32"/>
    <s v="Profit"/>
  </r>
  <r>
    <s v="ORD-103392"/>
    <x v="74"/>
    <s v="CUST-1577"/>
    <x v="0"/>
    <x v="0"/>
    <s v="Andhra Pradesh"/>
    <x v="2"/>
    <x v="2"/>
    <x v="16"/>
    <n v="2"/>
    <n v="14459.68"/>
    <n v="0.2"/>
    <n v="23135.49"/>
    <n v="17391.54"/>
    <n v="5743.95"/>
    <s v="UPI"/>
    <x v="0"/>
    <n v="0.24827440438910087"/>
    <x v="1"/>
    <s v="Profit"/>
  </r>
  <r>
    <s v="ORD-103393"/>
    <x v="434"/>
    <s v="CUST-3394"/>
    <x v="0"/>
    <x v="1"/>
    <s v="Rajasthan"/>
    <x v="2"/>
    <x v="0"/>
    <x v="8"/>
    <n v="6"/>
    <n v="26148.240000000002"/>
    <n v="0.25"/>
    <n v="117667.08"/>
    <n v="123892.67"/>
    <n v="-6225.59"/>
    <s v="Net Banking"/>
    <x v="1"/>
    <n v="-5.2908511029592986E-2"/>
    <x v="23"/>
    <s v="Loss"/>
  </r>
  <r>
    <s v="ORD-103394"/>
    <x v="753"/>
    <s v="CUST-2898"/>
    <x v="0"/>
    <x v="3"/>
    <s v="Rajasthan"/>
    <x v="0"/>
    <x v="2"/>
    <x v="10"/>
    <n v="10"/>
    <n v="14115.51"/>
    <n v="0.1"/>
    <n v="127039.59"/>
    <n v="95831.6"/>
    <n v="31207.99"/>
    <s v="Debit Card"/>
    <x v="0"/>
    <n v="0.24565562593519077"/>
    <x v="29"/>
    <s v="Profit"/>
  </r>
  <r>
    <s v="ORD-103395"/>
    <x v="624"/>
    <s v="CUST-1962"/>
    <x v="1"/>
    <x v="1"/>
    <s v="Goa"/>
    <x v="1"/>
    <x v="0"/>
    <x v="1"/>
    <n v="2"/>
    <n v="1065.3"/>
    <n v="0.2"/>
    <n v="1704.48"/>
    <n v="1666.07"/>
    <n v="38.409999999999997"/>
    <s v="Credit Card"/>
    <x v="0"/>
    <n v="2.2534732000375479E-2"/>
    <x v="13"/>
    <s v="Profit"/>
  </r>
  <r>
    <s v="ORD-103396"/>
    <x v="234"/>
    <s v="CUST-3358"/>
    <x v="0"/>
    <x v="4"/>
    <s v="Himachal Pradesh"/>
    <x v="0"/>
    <x v="0"/>
    <x v="0"/>
    <n v="8"/>
    <n v="90334.19"/>
    <n v="0.05"/>
    <n v="686539.84"/>
    <n v="408737.07"/>
    <n v="277802.77"/>
    <s v="Net Banking"/>
    <x v="0"/>
    <n v="0.40464187773866123"/>
    <x v="16"/>
    <s v="Profit"/>
  </r>
  <r>
    <s v="ORD-103397"/>
    <x v="662"/>
    <s v="CUST-1573"/>
    <x v="1"/>
    <x v="4"/>
    <s v="Haryana"/>
    <x v="2"/>
    <x v="2"/>
    <x v="9"/>
    <n v="1"/>
    <n v="6739.33"/>
    <n v="0"/>
    <n v="6739.33"/>
    <n v="4696.54"/>
    <n v="2042.79"/>
    <s v="Net Banking"/>
    <x v="2"/>
    <n v="0.30311470131303853"/>
    <x v="19"/>
    <s v="Profit"/>
  </r>
  <r>
    <s v="ORD-103398"/>
    <x v="27"/>
    <s v="CUST-3455"/>
    <x v="0"/>
    <x v="2"/>
    <s v="Jharkhand"/>
    <x v="2"/>
    <x v="2"/>
    <x v="15"/>
    <n v="3"/>
    <n v="23570.9"/>
    <n v="0"/>
    <n v="70712.7"/>
    <n v="50538.86"/>
    <n v="20173.84"/>
    <s v="Credit Card"/>
    <x v="0"/>
    <n v="0.28529302374255261"/>
    <x v="12"/>
    <s v="Profit"/>
  </r>
  <r>
    <s v="ORD-103399"/>
    <x v="152"/>
    <s v="CUST-1061"/>
    <x v="0"/>
    <x v="4"/>
    <s v="Delhi"/>
    <x v="2"/>
    <x v="0"/>
    <x v="11"/>
    <n v="1"/>
    <n v="3114.72"/>
    <n v="0"/>
    <n v="3114.72"/>
    <n v="1942.9"/>
    <n v="1171.82"/>
    <s v="Credit Card"/>
    <x v="0"/>
    <n v="0.37622001335593569"/>
    <x v="24"/>
    <s v="Profit"/>
  </r>
  <r>
    <s v="ORD-103400"/>
    <x v="829"/>
    <s v="CUST-3431"/>
    <x v="0"/>
    <x v="2"/>
    <s v="Assam"/>
    <x v="1"/>
    <x v="2"/>
    <x v="16"/>
    <n v="1"/>
    <n v="11107.06"/>
    <n v="0.15"/>
    <n v="9441"/>
    <n v="6834.98"/>
    <n v="2606.02"/>
    <s v="Debit Card"/>
    <x v="0"/>
    <n v="0.27603219997881578"/>
    <x v="5"/>
    <s v="Profit"/>
  </r>
  <r>
    <s v="ORD-103401"/>
    <x v="622"/>
    <s v="CUST-1300"/>
    <x v="0"/>
    <x v="0"/>
    <s v="Karnataka"/>
    <x v="0"/>
    <x v="1"/>
    <x v="3"/>
    <n v="2"/>
    <n v="210.41"/>
    <n v="0.1"/>
    <n v="378.74"/>
    <n v="276.35000000000002"/>
    <n v="102.39"/>
    <s v="UPI"/>
    <x v="0"/>
    <n v="0.2703437714527116"/>
    <x v="17"/>
    <s v="Profit"/>
  </r>
  <r>
    <s v="ORD-103402"/>
    <x v="383"/>
    <s v="CUST-2700"/>
    <x v="1"/>
    <x v="4"/>
    <s v="Delhi"/>
    <x v="0"/>
    <x v="0"/>
    <x v="1"/>
    <n v="3"/>
    <n v="1944.76"/>
    <n v="0.15"/>
    <n v="4959.1400000000003"/>
    <n v="3146.99"/>
    <n v="1812.15"/>
    <s v="UPI"/>
    <x v="0"/>
    <n v="0.36541618103138851"/>
    <x v="3"/>
    <s v="Profit"/>
  </r>
  <r>
    <s v="ORD-103403"/>
    <x v="952"/>
    <s v="CUST-2047"/>
    <x v="1"/>
    <x v="3"/>
    <s v="Madhya Pradesh"/>
    <x v="2"/>
    <x v="0"/>
    <x v="1"/>
    <n v="1"/>
    <n v="1557.13"/>
    <n v="0.15"/>
    <n v="1323.56"/>
    <n v="876.63"/>
    <n v="446.93"/>
    <s v="UPI"/>
    <x v="0"/>
    <n v="0.33767264045453171"/>
    <x v="23"/>
    <s v="Profit"/>
  </r>
  <r>
    <s v="ORD-103404"/>
    <x v="897"/>
    <s v="CUST-1680"/>
    <x v="0"/>
    <x v="4"/>
    <s v="Haryana"/>
    <x v="0"/>
    <x v="1"/>
    <x v="7"/>
    <n v="10"/>
    <n v="191.9"/>
    <n v="0.1"/>
    <n v="1727.1"/>
    <n v="1354.95"/>
    <n v="372.15"/>
    <s v="UPI"/>
    <x v="0"/>
    <n v="0.21547681083897863"/>
    <x v="29"/>
    <s v="Profit"/>
  </r>
  <r>
    <s v="ORD-103405"/>
    <x v="776"/>
    <s v="CUST-2924"/>
    <x v="1"/>
    <x v="0"/>
    <s v="Andhra Pradesh"/>
    <x v="1"/>
    <x v="0"/>
    <x v="2"/>
    <n v="2"/>
    <n v="10530.79"/>
    <n v="0"/>
    <n v="21061.58"/>
    <n v="13462.61"/>
    <n v="7598.97"/>
    <s v="Debit Card"/>
    <x v="0"/>
    <n v="0.36079771792999382"/>
    <x v="13"/>
    <s v="Profit"/>
  </r>
  <r>
    <s v="ORD-103406"/>
    <x v="730"/>
    <s v="CUST-2947"/>
    <x v="0"/>
    <x v="3"/>
    <s v="Rajasthan"/>
    <x v="0"/>
    <x v="0"/>
    <x v="2"/>
    <n v="1"/>
    <n v="24955.77"/>
    <n v="0"/>
    <n v="24955.77"/>
    <n v="14689.74"/>
    <n v="10266.030000000001"/>
    <s v="UPI"/>
    <x v="0"/>
    <n v="0.41136899402422766"/>
    <x v="13"/>
    <s v="Profit"/>
  </r>
  <r>
    <s v="ORD-103407"/>
    <x v="401"/>
    <s v="CUST-1750"/>
    <x v="2"/>
    <x v="1"/>
    <s v="Madhya Pradesh"/>
    <x v="2"/>
    <x v="0"/>
    <x v="1"/>
    <n v="2"/>
    <n v="1886.98"/>
    <n v="0.05"/>
    <n v="3585.26"/>
    <n v="2656.68"/>
    <n v="928.58"/>
    <s v="Net Banking"/>
    <x v="0"/>
    <n v="0.25899934732766938"/>
    <x v="9"/>
    <s v="Profit"/>
  </r>
  <r>
    <s v="ORD-103408"/>
    <x v="501"/>
    <s v="CUST-1081"/>
    <x v="1"/>
    <x v="2"/>
    <s v="Assam"/>
    <x v="0"/>
    <x v="2"/>
    <x v="16"/>
    <n v="3"/>
    <n v="8655.66"/>
    <n v="0.1"/>
    <n v="23370.28"/>
    <n v="14379.59"/>
    <n v="8990.69"/>
    <s v="Debit Card"/>
    <x v="0"/>
    <n v="0.3847061310348015"/>
    <x v="28"/>
    <s v="Profit"/>
  </r>
  <r>
    <s v="ORD-103409"/>
    <x v="767"/>
    <s v="CUST-3250"/>
    <x v="1"/>
    <x v="2"/>
    <s v="Assam"/>
    <x v="0"/>
    <x v="0"/>
    <x v="6"/>
    <n v="1"/>
    <n v="3062.57"/>
    <n v="0"/>
    <n v="3062.57"/>
    <n v="1681.87"/>
    <n v="1380.7"/>
    <s v="Net Banking"/>
    <x v="0"/>
    <n v="0.45083051162912191"/>
    <x v="30"/>
    <s v="Profit"/>
  </r>
  <r>
    <s v="ORD-103410"/>
    <x v="953"/>
    <s v="CUST-1834"/>
    <x v="2"/>
    <x v="1"/>
    <s v="Rajasthan"/>
    <x v="0"/>
    <x v="0"/>
    <x v="6"/>
    <n v="4"/>
    <n v="3003.02"/>
    <n v="0.05"/>
    <n v="11411.48"/>
    <n v="7324.58"/>
    <n v="4086.9"/>
    <s v="Net Banking"/>
    <x v="0"/>
    <n v="0.35813934739402781"/>
    <x v="17"/>
    <s v="Profit"/>
  </r>
  <r>
    <s v="ORD-103411"/>
    <x v="875"/>
    <s v="CUST-1684"/>
    <x v="1"/>
    <x v="4"/>
    <s v="Uttar Pradesh"/>
    <x v="1"/>
    <x v="1"/>
    <x v="4"/>
    <n v="3"/>
    <n v="187.36"/>
    <n v="0.1"/>
    <n v="505.87"/>
    <n v="412.56"/>
    <n v="93.31"/>
    <s v="Credit Card"/>
    <x v="0"/>
    <n v="0.18445450412161227"/>
    <x v="30"/>
    <s v="Profit"/>
  </r>
  <r>
    <s v="ORD-103412"/>
    <x v="124"/>
    <s v="CUST-3015"/>
    <x v="2"/>
    <x v="3"/>
    <s v="Madhya Pradesh"/>
    <x v="1"/>
    <x v="0"/>
    <x v="11"/>
    <n v="1"/>
    <n v="2832.16"/>
    <n v="0"/>
    <n v="2832.16"/>
    <n v="1540.61"/>
    <n v="1291.55"/>
    <s v="Cash"/>
    <x v="0"/>
    <n v="0.45603002655217217"/>
    <x v="4"/>
    <s v="Profit"/>
  </r>
  <r>
    <s v="ORD-103413"/>
    <x v="731"/>
    <s v="CUST-1422"/>
    <x v="1"/>
    <x v="1"/>
    <s v="Maharashtra"/>
    <x v="0"/>
    <x v="2"/>
    <x v="10"/>
    <n v="3"/>
    <n v="4908.96"/>
    <n v="0.15"/>
    <n v="12517.85"/>
    <n v="8500.7800000000007"/>
    <n v="4017.07"/>
    <s v="UPI"/>
    <x v="0"/>
    <n v="0.32090734431232198"/>
    <x v="6"/>
    <s v="Profit"/>
  </r>
  <r>
    <s v="ORD-103414"/>
    <x v="588"/>
    <s v="CUST-2044"/>
    <x v="1"/>
    <x v="2"/>
    <s v="Jharkhand"/>
    <x v="0"/>
    <x v="2"/>
    <x v="9"/>
    <n v="3"/>
    <n v="9996.15"/>
    <n v="0.2"/>
    <n v="23990.76"/>
    <n v="17496.25"/>
    <n v="6494.51"/>
    <s v="Net Banking"/>
    <x v="0"/>
    <n v="0.2707088062237295"/>
    <x v="19"/>
    <s v="Profit"/>
  </r>
  <r>
    <s v="ORD-103415"/>
    <x v="380"/>
    <s v="CUST-1748"/>
    <x v="0"/>
    <x v="0"/>
    <s v="Telangana"/>
    <x v="0"/>
    <x v="2"/>
    <x v="16"/>
    <n v="2"/>
    <n v="12404.55"/>
    <n v="0"/>
    <n v="24809.1"/>
    <n v="18220.060000000001"/>
    <n v="6589.04"/>
    <s v="Cash"/>
    <x v="0"/>
    <n v="0.26558964251020795"/>
    <x v="27"/>
    <s v="Profit"/>
  </r>
  <r>
    <s v="ORD-103416"/>
    <x v="66"/>
    <s v="CUST-2895"/>
    <x v="0"/>
    <x v="4"/>
    <s v="Punjab"/>
    <x v="0"/>
    <x v="1"/>
    <x v="4"/>
    <n v="4"/>
    <n v="147.12"/>
    <n v="0"/>
    <n v="588.48"/>
    <n v="340.5"/>
    <n v="247.98"/>
    <s v="UPI"/>
    <x v="0"/>
    <n v="0.42139070146818919"/>
    <x v="10"/>
    <s v="Profit"/>
  </r>
  <r>
    <s v="ORD-103417"/>
    <x v="119"/>
    <s v="CUST-1320"/>
    <x v="0"/>
    <x v="0"/>
    <s v="Andhra Pradesh"/>
    <x v="0"/>
    <x v="2"/>
    <x v="10"/>
    <n v="3"/>
    <n v="10877.8"/>
    <n v="0.2"/>
    <n v="26106.720000000001"/>
    <n v="17552.580000000002"/>
    <n v="8554.14"/>
    <s v="Credit Card"/>
    <x v="0"/>
    <n v="0.32766046443214619"/>
    <x v="16"/>
    <s v="Profit"/>
  </r>
  <r>
    <s v="ORD-103418"/>
    <x v="588"/>
    <s v="CUST-1671"/>
    <x v="0"/>
    <x v="2"/>
    <s v="Assam"/>
    <x v="0"/>
    <x v="2"/>
    <x v="9"/>
    <n v="5"/>
    <n v="9165.7099999999991"/>
    <n v="0.1"/>
    <n v="41245.69"/>
    <n v="32068.21"/>
    <n v="9177.48"/>
    <s v="Net Banking"/>
    <x v="0"/>
    <n v="0.2225076123105226"/>
    <x v="19"/>
    <s v="Profit"/>
  </r>
  <r>
    <s v="ORD-103419"/>
    <x v="539"/>
    <s v="CUST-1107"/>
    <x v="1"/>
    <x v="2"/>
    <s v="Jharkhand"/>
    <x v="1"/>
    <x v="0"/>
    <x v="6"/>
    <n v="3"/>
    <n v="2519.5300000000002"/>
    <n v="0.25"/>
    <n v="5668.94"/>
    <n v="5233.67"/>
    <n v="435.27"/>
    <s v="Net Banking"/>
    <x v="0"/>
    <n v="7.6781549989945214E-2"/>
    <x v="26"/>
    <s v="Profit"/>
  </r>
  <r>
    <s v="ORD-103420"/>
    <x v="110"/>
    <s v="CUST-3235"/>
    <x v="0"/>
    <x v="0"/>
    <s v="Tamil Nadu"/>
    <x v="0"/>
    <x v="0"/>
    <x v="2"/>
    <n v="2"/>
    <n v="23250.48"/>
    <n v="0"/>
    <n v="46500.959999999999"/>
    <n v="37254.93"/>
    <n v="9246.0300000000007"/>
    <s v="Cash"/>
    <x v="0"/>
    <n v="0.19883524985290629"/>
    <x v="15"/>
    <s v="Profit"/>
  </r>
  <r>
    <s v="ORD-103421"/>
    <x v="242"/>
    <s v="CUST-2380"/>
    <x v="1"/>
    <x v="1"/>
    <s v="Gujarat"/>
    <x v="2"/>
    <x v="1"/>
    <x v="13"/>
    <n v="1"/>
    <n v="139.93"/>
    <n v="0"/>
    <n v="139.93"/>
    <n v="110.03"/>
    <n v="29.9"/>
    <s v="Credit Card"/>
    <x v="0"/>
    <n v="0.2136782677052812"/>
    <x v="27"/>
    <s v="Profit"/>
  </r>
  <r>
    <s v="ORD-103422"/>
    <x v="575"/>
    <s v="CUST-1425"/>
    <x v="0"/>
    <x v="3"/>
    <s v="Rajasthan"/>
    <x v="2"/>
    <x v="0"/>
    <x v="6"/>
    <n v="1"/>
    <n v="4675.32"/>
    <n v="0.15"/>
    <n v="3974.02"/>
    <n v="2580.58"/>
    <n v="1393.44"/>
    <s v="Cash"/>
    <x v="0"/>
    <n v="0.35063738984705667"/>
    <x v="22"/>
    <s v="Profit"/>
  </r>
  <r>
    <s v="ORD-103423"/>
    <x v="225"/>
    <s v="CUST-2624"/>
    <x v="1"/>
    <x v="0"/>
    <s v="Andhra Pradesh"/>
    <x v="2"/>
    <x v="1"/>
    <x v="4"/>
    <n v="2"/>
    <n v="131.94"/>
    <n v="0"/>
    <n v="263.88"/>
    <n v="156.91"/>
    <n v="106.97"/>
    <s v="Credit Card"/>
    <x v="2"/>
    <n v="0.40537365469152647"/>
    <x v="26"/>
    <s v="Profit"/>
  </r>
  <r>
    <s v="ORD-103424"/>
    <x v="947"/>
    <s v="CUST-1592"/>
    <x v="0"/>
    <x v="2"/>
    <s v="Bihar"/>
    <x v="2"/>
    <x v="1"/>
    <x v="5"/>
    <n v="1"/>
    <n v="171.46"/>
    <n v="0.1"/>
    <n v="154.31"/>
    <n v="112.02"/>
    <n v="42.29"/>
    <s v="Debit Card"/>
    <x v="0"/>
    <n v="0.27405871298036422"/>
    <x v="22"/>
    <s v="Profit"/>
  </r>
  <r>
    <s v="ORD-103425"/>
    <x v="954"/>
    <s v="CUST-3181"/>
    <x v="0"/>
    <x v="4"/>
    <s v="Punjab"/>
    <x v="0"/>
    <x v="1"/>
    <x v="4"/>
    <n v="2"/>
    <n v="132.01"/>
    <n v="0.25"/>
    <n v="198.01"/>
    <n v="146.78"/>
    <n v="51.23"/>
    <s v="Net Banking"/>
    <x v="0"/>
    <n v="0.25872430685318926"/>
    <x v="9"/>
    <s v="Profit"/>
  </r>
  <r>
    <s v="ORD-103426"/>
    <x v="737"/>
    <s v="CUST-1061"/>
    <x v="1"/>
    <x v="1"/>
    <s v="Madhya Pradesh"/>
    <x v="0"/>
    <x v="1"/>
    <x v="4"/>
    <n v="8"/>
    <n v="32.86"/>
    <n v="0.1"/>
    <n v="236.59"/>
    <n v="183.69"/>
    <n v="52.9"/>
    <s v="Cash"/>
    <x v="0"/>
    <n v="0.22359355847668963"/>
    <x v="27"/>
    <s v="Profit"/>
  </r>
  <r>
    <s v="ORD-103427"/>
    <x v="231"/>
    <s v="CUST-2569"/>
    <x v="0"/>
    <x v="3"/>
    <s v="Chhattisgarh"/>
    <x v="1"/>
    <x v="0"/>
    <x v="1"/>
    <n v="8"/>
    <n v="1830.9"/>
    <n v="0.15"/>
    <n v="12450.12"/>
    <n v="10336.950000000001"/>
    <n v="2113.17"/>
    <s v="UPI"/>
    <x v="0"/>
    <n v="0.16973089416005629"/>
    <x v="16"/>
    <s v="Profit"/>
  </r>
  <r>
    <s v="ORD-103428"/>
    <x v="44"/>
    <s v="CUST-2622"/>
    <x v="0"/>
    <x v="0"/>
    <s v="Tamil Nadu"/>
    <x v="2"/>
    <x v="0"/>
    <x v="11"/>
    <n v="6"/>
    <n v="2258.5700000000002"/>
    <n v="0.1"/>
    <n v="12196.28"/>
    <n v="8068.99"/>
    <n v="4127.29"/>
    <s v="Net Banking"/>
    <x v="0"/>
    <n v="0.33840564499995079"/>
    <x v="26"/>
    <s v="Profit"/>
  </r>
  <r>
    <s v="ORD-103429"/>
    <x v="874"/>
    <s v="CUST-2901"/>
    <x v="1"/>
    <x v="4"/>
    <s v="Punjab"/>
    <x v="0"/>
    <x v="2"/>
    <x v="9"/>
    <n v="3"/>
    <n v="3785.74"/>
    <n v="0.05"/>
    <n v="10789.36"/>
    <n v="7725.13"/>
    <n v="3064.23"/>
    <s v="UPI"/>
    <x v="0"/>
    <n v="0.28400479731884004"/>
    <x v="12"/>
    <s v="Profit"/>
  </r>
  <r>
    <s v="ORD-103430"/>
    <x v="91"/>
    <s v="CUST-2072"/>
    <x v="1"/>
    <x v="0"/>
    <s v="Andhra Pradesh"/>
    <x v="2"/>
    <x v="1"/>
    <x v="5"/>
    <n v="6"/>
    <n v="114.65"/>
    <n v="0.05"/>
    <n v="653.51"/>
    <n v="388.34"/>
    <n v="265.17"/>
    <s v="Credit Card"/>
    <x v="0"/>
    <n v="0.40576272742574715"/>
    <x v="5"/>
    <s v="Profit"/>
  </r>
  <r>
    <s v="ORD-103431"/>
    <x v="927"/>
    <s v="CUST-1916"/>
    <x v="1"/>
    <x v="3"/>
    <s v="Uttar Pradesh"/>
    <x v="2"/>
    <x v="0"/>
    <x v="2"/>
    <n v="3"/>
    <n v="10411.61"/>
    <n v="0.2"/>
    <n v="24987.86"/>
    <n v="19997.87"/>
    <n v="4989.99"/>
    <s v="Cash"/>
    <x v="0"/>
    <n v="0.19969657265568158"/>
    <x v="31"/>
    <s v="Profit"/>
  </r>
  <r>
    <s v="ORD-103432"/>
    <x v="651"/>
    <s v="CUST-2561"/>
    <x v="1"/>
    <x v="4"/>
    <s v="Haryana"/>
    <x v="0"/>
    <x v="0"/>
    <x v="1"/>
    <n v="3"/>
    <n v="886.75"/>
    <n v="0.1"/>
    <n v="2394.2199999999998"/>
    <n v="1954.71"/>
    <n v="439.51"/>
    <s v="UPI"/>
    <x v="0"/>
    <n v="0.18357126746915489"/>
    <x v="11"/>
    <s v="Profit"/>
  </r>
  <r>
    <s v="ORD-103433"/>
    <x v="946"/>
    <s v="CUST-1195"/>
    <x v="2"/>
    <x v="2"/>
    <s v="Jharkhand"/>
    <x v="0"/>
    <x v="2"/>
    <x v="12"/>
    <n v="2"/>
    <n v="3921.44"/>
    <n v="0.2"/>
    <n v="6274.3"/>
    <n v="4261.0600000000004"/>
    <n v="2013.24"/>
    <s v="Net Banking"/>
    <x v="0"/>
    <n v="0.32087085411918459"/>
    <x v="14"/>
    <s v="Profit"/>
  </r>
  <r>
    <s v="ORD-103434"/>
    <x v="662"/>
    <s v="CUST-1196"/>
    <x v="0"/>
    <x v="4"/>
    <s v="Himachal Pradesh"/>
    <x v="0"/>
    <x v="1"/>
    <x v="13"/>
    <n v="3"/>
    <n v="97.75"/>
    <n v="0.1"/>
    <n v="263.93"/>
    <n v="166.12"/>
    <n v="97.81"/>
    <s v="Net Banking"/>
    <x v="0"/>
    <n v="0.37059068692456332"/>
    <x v="19"/>
    <s v="Profit"/>
  </r>
  <r>
    <s v="ORD-103435"/>
    <x v="826"/>
    <s v="CUST-1090"/>
    <x v="1"/>
    <x v="0"/>
    <s v="Karnataka"/>
    <x v="0"/>
    <x v="0"/>
    <x v="11"/>
    <n v="2"/>
    <n v="2844.87"/>
    <n v="0.15"/>
    <n v="4836.28"/>
    <n v="3549.91"/>
    <n v="1286.3699999999999"/>
    <s v="UPI"/>
    <x v="0"/>
    <n v="0.26598335911072146"/>
    <x v="7"/>
    <s v="Profit"/>
  </r>
  <r>
    <s v="ORD-103436"/>
    <x v="677"/>
    <s v="CUST-3442"/>
    <x v="0"/>
    <x v="0"/>
    <s v="Tamil Nadu"/>
    <x v="2"/>
    <x v="0"/>
    <x v="6"/>
    <n v="3"/>
    <n v="7713.83"/>
    <n v="0.1"/>
    <n v="20827.34"/>
    <n v="17462.59"/>
    <n v="3364.75"/>
    <s v="Cash"/>
    <x v="0"/>
    <n v="0.16155447599165329"/>
    <x v="18"/>
    <s v="Profit"/>
  </r>
  <r>
    <s v="ORD-103437"/>
    <x v="234"/>
    <s v="CUST-1183"/>
    <x v="0"/>
    <x v="1"/>
    <s v="Gujarat"/>
    <x v="0"/>
    <x v="0"/>
    <x v="6"/>
    <n v="1"/>
    <n v="6425.63"/>
    <n v="0"/>
    <n v="6425.63"/>
    <n v="4231.97"/>
    <n v="2193.66"/>
    <s v="Net Banking"/>
    <x v="2"/>
    <n v="0.34139220590043307"/>
    <x v="16"/>
    <s v="Profit"/>
  </r>
  <r>
    <s v="ORD-103438"/>
    <x v="940"/>
    <s v="CUST-1725"/>
    <x v="0"/>
    <x v="3"/>
    <s v="Madhya Pradesh"/>
    <x v="1"/>
    <x v="2"/>
    <x v="9"/>
    <n v="3"/>
    <n v="7979.54"/>
    <n v="0.1"/>
    <n v="21544.76"/>
    <n v="18989.810000000001"/>
    <n v="2554.9499999999998"/>
    <s v="Credit Card"/>
    <x v="0"/>
    <n v="0.1185880000519848"/>
    <x v="5"/>
    <s v="Profit"/>
  </r>
  <r>
    <s v="ORD-103439"/>
    <x v="658"/>
    <s v="CUST-1361"/>
    <x v="0"/>
    <x v="3"/>
    <s v="Chhattisgarh"/>
    <x v="2"/>
    <x v="2"/>
    <x v="9"/>
    <n v="1"/>
    <n v="8540.5400000000009"/>
    <n v="0"/>
    <n v="8540.5400000000009"/>
    <n v="5670.7"/>
    <n v="2869.84"/>
    <s v="Credit Card"/>
    <x v="0"/>
    <n v="0.33602559088769562"/>
    <x v="32"/>
    <s v="Profit"/>
  </r>
  <r>
    <s v="ORD-103440"/>
    <x v="182"/>
    <s v="CUST-3460"/>
    <x v="0"/>
    <x v="4"/>
    <s v="Uttar Pradesh"/>
    <x v="2"/>
    <x v="1"/>
    <x v="14"/>
    <n v="5"/>
    <n v="352.54"/>
    <n v="0.2"/>
    <n v="1410.16"/>
    <n v="1367.33"/>
    <n v="42.83"/>
    <s v="Credit Card"/>
    <x v="0"/>
    <n v="3.0372440006807735E-2"/>
    <x v="24"/>
    <s v="Profit"/>
  </r>
  <r>
    <s v="ORD-103441"/>
    <x v="293"/>
    <s v="CUST-1189"/>
    <x v="0"/>
    <x v="0"/>
    <s v="Karnataka"/>
    <x v="0"/>
    <x v="1"/>
    <x v="13"/>
    <n v="3"/>
    <n v="114.57"/>
    <n v="0.15"/>
    <n v="292.14999999999998"/>
    <n v="254.04"/>
    <n v="38.11"/>
    <s v="Net Banking"/>
    <x v="0"/>
    <n v="0.13044668834502823"/>
    <x v="7"/>
    <s v="Profit"/>
  </r>
  <r>
    <s v="ORD-103442"/>
    <x v="116"/>
    <s v="CUST-1854"/>
    <x v="2"/>
    <x v="2"/>
    <s v="Assam"/>
    <x v="0"/>
    <x v="0"/>
    <x v="1"/>
    <n v="2"/>
    <n v="314.51"/>
    <n v="0.15"/>
    <n v="534.66999999999996"/>
    <n v="450.53"/>
    <n v="84.14"/>
    <s v="UPI"/>
    <x v="0"/>
    <n v="0.15736809620887651"/>
    <x v="14"/>
    <s v="Profit"/>
  </r>
  <r>
    <s v="ORD-103443"/>
    <x v="610"/>
    <s v="CUST-2851"/>
    <x v="1"/>
    <x v="2"/>
    <s v="Jharkhand"/>
    <x v="0"/>
    <x v="0"/>
    <x v="0"/>
    <n v="3"/>
    <n v="90757.97"/>
    <n v="0.15"/>
    <n v="231432.82"/>
    <n v="196199.27"/>
    <n v="35233.550000000003"/>
    <s v="Cash"/>
    <x v="0"/>
    <n v="0.15224093972497074"/>
    <x v="29"/>
    <s v="Profit"/>
  </r>
  <r>
    <s v="ORD-103444"/>
    <x v="832"/>
    <s v="CUST-2079"/>
    <x v="0"/>
    <x v="2"/>
    <s v="Bihar"/>
    <x v="1"/>
    <x v="2"/>
    <x v="12"/>
    <n v="2"/>
    <n v="11272.1"/>
    <n v="0.05"/>
    <n v="21416.99"/>
    <n v="16500.21"/>
    <n v="4916.78"/>
    <s v="Cash"/>
    <x v="0"/>
    <n v="0.22957381032535382"/>
    <x v="23"/>
    <s v="Profit"/>
  </r>
  <r>
    <s v="ORD-103445"/>
    <x v="317"/>
    <s v="CUST-1904"/>
    <x v="0"/>
    <x v="3"/>
    <s v="Chhattisgarh"/>
    <x v="0"/>
    <x v="2"/>
    <x v="9"/>
    <n v="1"/>
    <n v="10110.31"/>
    <n v="0.15"/>
    <n v="8593.76"/>
    <n v="5555.81"/>
    <n v="3037.95"/>
    <s v="Cash"/>
    <x v="0"/>
    <n v="0.3535064977378935"/>
    <x v="10"/>
    <s v="Profit"/>
  </r>
  <r>
    <s v="ORD-103446"/>
    <x v="213"/>
    <s v="CUST-2403"/>
    <x v="1"/>
    <x v="1"/>
    <s v="Goa"/>
    <x v="1"/>
    <x v="2"/>
    <x v="15"/>
    <n v="1"/>
    <n v="12536.35"/>
    <n v="0.1"/>
    <n v="11282.72"/>
    <n v="8535"/>
    <n v="2747.72"/>
    <s v="Credit Card"/>
    <x v="0"/>
    <n v="0.24353347419771118"/>
    <x v="23"/>
    <s v="Profit"/>
  </r>
  <r>
    <s v="ORD-103447"/>
    <x v="544"/>
    <s v="CUST-1622"/>
    <x v="0"/>
    <x v="2"/>
    <s v="Assam"/>
    <x v="2"/>
    <x v="0"/>
    <x v="6"/>
    <n v="2"/>
    <n v="6872.94"/>
    <n v="0.05"/>
    <n v="13058.59"/>
    <n v="8525.36"/>
    <n v="4533.2299999999996"/>
    <s v="Net Banking"/>
    <x v="0"/>
    <n v="0.34714544219552029"/>
    <x v="23"/>
    <s v="Profit"/>
  </r>
  <r>
    <s v="ORD-103448"/>
    <x v="1"/>
    <s v="CUST-2181"/>
    <x v="2"/>
    <x v="4"/>
    <s v="Haryana"/>
    <x v="0"/>
    <x v="2"/>
    <x v="12"/>
    <n v="3"/>
    <n v="4639.7700000000004"/>
    <n v="0.15"/>
    <n v="11831.41"/>
    <n v="7993.99"/>
    <n v="3837.42"/>
    <s v="Cash"/>
    <x v="0"/>
    <n v="0.32434173103628394"/>
    <x v="1"/>
    <s v="Profit"/>
  </r>
  <r>
    <s v="ORD-103449"/>
    <x v="607"/>
    <s v="CUST-3114"/>
    <x v="0"/>
    <x v="2"/>
    <s v="Bihar"/>
    <x v="0"/>
    <x v="0"/>
    <x v="6"/>
    <n v="2"/>
    <n v="6555.51"/>
    <n v="0"/>
    <n v="13111.02"/>
    <n v="9319.16"/>
    <n v="3791.86"/>
    <s v="Credit Card"/>
    <x v="0"/>
    <n v="0.2892116707929665"/>
    <x v="31"/>
    <s v="Profit"/>
  </r>
  <r>
    <s v="ORD-103450"/>
    <x v="314"/>
    <s v="CUST-2090"/>
    <x v="0"/>
    <x v="0"/>
    <s v="Andhra Pradesh"/>
    <x v="0"/>
    <x v="0"/>
    <x v="1"/>
    <n v="3"/>
    <n v="434.62"/>
    <n v="0.05"/>
    <n v="1238.67"/>
    <n v="827.61"/>
    <n v="411.06"/>
    <s v="Debit Card"/>
    <x v="0"/>
    <n v="0.33185594226065052"/>
    <x v="17"/>
    <s v="Profit"/>
  </r>
  <r>
    <s v="ORD-103451"/>
    <x v="174"/>
    <s v="CUST-3353"/>
    <x v="0"/>
    <x v="4"/>
    <s v="Delhi"/>
    <x v="1"/>
    <x v="1"/>
    <x v="4"/>
    <n v="8"/>
    <n v="173.7"/>
    <n v="0.2"/>
    <n v="1111.68"/>
    <n v="839.23"/>
    <n v="272.45"/>
    <s v="UPI"/>
    <x v="0"/>
    <n v="0.24507951928612548"/>
    <x v="24"/>
    <s v="Profit"/>
  </r>
  <r>
    <s v="ORD-103452"/>
    <x v="7"/>
    <s v="CUST-3008"/>
    <x v="1"/>
    <x v="2"/>
    <s v="Assam"/>
    <x v="0"/>
    <x v="1"/>
    <x v="14"/>
    <n v="3"/>
    <n v="252.37"/>
    <n v="0"/>
    <n v="757.11"/>
    <n v="414.08"/>
    <n v="343.03"/>
    <s v="Cash"/>
    <x v="0"/>
    <n v="0.45307815244812505"/>
    <x v="6"/>
    <s v="Profit"/>
  </r>
  <r>
    <s v="ORD-103453"/>
    <x v="174"/>
    <s v="CUST-1981"/>
    <x v="1"/>
    <x v="3"/>
    <s v="Madhya Pradesh"/>
    <x v="1"/>
    <x v="2"/>
    <x v="12"/>
    <n v="3"/>
    <n v="13060.63"/>
    <n v="0.1"/>
    <n v="35263.699999999997"/>
    <n v="28052.880000000001"/>
    <n v="7210.82"/>
    <s v="Debit Card"/>
    <x v="0"/>
    <n v="0.20448279675700509"/>
    <x v="24"/>
    <s v="Profit"/>
  </r>
  <r>
    <s v="ORD-103454"/>
    <x v="490"/>
    <s v="CUST-1014"/>
    <x v="0"/>
    <x v="1"/>
    <s v="Maharashtra"/>
    <x v="0"/>
    <x v="2"/>
    <x v="10"/>
    <n v="2"/>
    <n v="7375.55"/>
    <n v="0.15"/>
    <n v="12538.43"/>
    <n v="8621.35"/>
    <n v="3917.08"/>
    <s v="Debit Card"/>
    <x v="1"/>
    <n v="0.31240593918058318"/>
    <x v="12"/>
    <s v="Profit"/>
  </r>
  <r>
    <s v="ORD-103455"/>
    <x v="237"/>
    <s v="CUST-2144"/>
    <x v="2"/>
    <x v="1"/>
    <s v="Maharashtra"/>
    <x v="2"/>
    <x v="0"/>
    <x v="2"/>
    <n v="5"/>
    <n v="15314.2"/>
    <n v="0.15"/>
    <n v="65085.35"/>
    <n v="52422.34"/>
    <n v="12663.01"/>
    <s v="UPI"/>
    <x v="0"/>
    <n v="0.19456006612855276"/>
    <x v="7"/>
    <s v="Profit"/>
  </r>
  <r>
    <s v="ORD-103456"/>
    <x v="621"/>
    <s v="CUST-3468"/>
    <x v="2"/>
    <x v="0"/>
    <s v="Telangana"/>
    <x v="0"/>
    <x v="2"/>
    <x v="16"/>
    <n v="5"/>
    <n v="5386.46"/>
    <n v="0.15"/>
    <n v="22892.45"/>
    <n v="17297.79"/>
    <n v="5594.66"/>
    <s v="Debit Card"/>
    <x v="0"/>
    <n v="0.2443888705664968"/>
    <x v="0"/>
    <s v="Profit"/>
  </r>
  <r>
    <s v="ORD-103457"/>
    <x v="28"/>
    <s v="CUST-1172"/>
    <x v="0"/>
    <x v="3"/>
    <s v="Chhattisgarh"/>
    <x v="0"/>
    <x v="1"/>
    <x v="7"/>
    <n v="4"/>
    <n v="549.09"/>
    <n v="0"/>
    <n v="2196.36"/>
    <n v="1194.54"/>
    <n v="1001.82"/>
    <s v="Net Banking"/>
    <x v="0"/>
    <n v="0.45612741080697156"/>
    <x v="19"/>
    <s v="Profit"/>
  </r>
  <r>
    <s v="ORD-103458"/>
    <x v="351"/>
    <s v="CUST-1413"/>
    <x v="1"/>
    <x v="1"/>
    <s v="Maharashtra"/>
    <x v="1"/>
    <x v="1"/>
    <x v="14"/>
    <n v="3"/>
    <n v="285.76"/>
    <n v="0"/>
    <n v="857.28"/>
    <n v="446.43"/>
    <n v="410.85"/>
    <s v="Cash"/>
    <x v="0"/>
    <n v="0.47924832026875702"/>
    <x v="6"/>
    <s v="Profit"/>
  </r>
  <r>
    <s v="ORD-103459"/>
    <x v="308"/>
    <s v="CUST-1777"/>
    <x v="0"/>
    <x v="3"/>
    <s v="Rajasthan"/>
    <x v="2"/>
    <x v="2"/>
    <x v="16"/>
    <n v="2"/>
    <n v="9755.2999999999993"/>
    <n v="0.2"/>
    <n v="15608.48"/>
    <n v="11220.05"/>
    <n v="4388.43"/>
    <s v="UPI"/>
    <x v="0"/>
    <n v="0.28115678144188289"/>
    <x v="0"/>
    <s v="Profit"/>
  </r>
  <r>
    <s v="ORD-103460"/>
    <x v="171"/>
    <s v="CUST-2049"/>
    <x v="1"/>
    <x v="2"/>
    <s v="Jharkhand"/>
    <x v="0"/>
    <x v="0"/>
    <x v="2"/>
    <n v="3"/>
    <n v="7047.68"/>
    <n v="0.05"/>
    <n v="20085.89"/>
    <n v="16686.810000000001"/>
    <n v="3399.08"/>
    <s v="Net Banking"/>
    <x v="0"/>
    <n v="0.16922725355958834"/>
    <x v="12"/>
    <s v="Profit"/>
  </r>
  <r>
    <s v="ORD-103461"/>
    <x v="701"/>
    <s v="CUST-3112"/>
    <x v="2"/>
    <x v="3"/>
    <s v="Uttar Pradesh"/>
    <x v="2"/>
    <x v="1"/>
    <x v="7"/>
    <n v="3"/>
    <n v="185.33"/>
    <n v="0.15"/>
    <n v="472.59"/>
    <n v="452.99"/>
    <n v="19.600000000000001"/>
    <s v="UPI"/>
    <x v="0"/>
    <n v="4.1473581751624036E-2"/>
    <x v="17"/>
    <s v="Profit"/>
  </r>
  <r>
    <s v="ORD-103462"/>
    <x v="127"/>
    <s v="CUST-1016"/>
    <x v="2"/>
    <x v="0"/>
    <s v="Tamil Nadu"/>
    <x v="0"/>
    <x v="0"/>
    <x v="8"/>
    <n v="3"/>
    <n v="12375.33"/>
    <n v="0.15"/>
    <n v="31557.09"/>
    <n v="29276.94"/>
    <n v="2280.15"/>
    <s v="Credit Card"/>
    <x v="0"/>
    <n v="7.2254761132918149E-2"/>
    <x v="8"/>
    <s v="Profit"/>
  </r>
  <r>
    <s v="ORD-103463"/>
    <x v="246"/>
    <s v="CUST-2432"/>
    <x v="1"/>
    <x v="3"/>
    <s v="Madhya Pradesh"/>
    <x v="2"/>
    <x v="0"/>
    <x v="6"/>
    <n v="4"/>
    <n v="5439.21"/>
    <n v="0"/>
    <n v="21756.84"/>
    <n v="16905.45"/>
    <n v="4851.3900000000003"/>
    <s v="Debit Card"/>
    <x v="1"/>
    <n v="0.22298228970751269"/>
    <x v="8"/>
    <s v="Profit"/>
  </r>
  <r>
    <s v="ORD-103464"/>
    <x v="294"/>
    <s v="CUST-2567"/>
    <x v="0"/>
    <x v="1"/>
    <s v="Gujarat"/>
    <x v="2"/>
    <x v="0"/>
    <x v="0"/>
    <n v="2"/>
    <n v="74150.05"/>
    <n v="0.1"/>
    <n v="133470.09"/>
    <n v="97850.79"/>
    <n v="35619.300000000003"/>
    <s v="Cash"/>
    <x v="0"/>
    <n v="0.26687102705932098"/>
    <x v="24"/>
    <s v="Profit"/>
  </r>
  <r>
    <s v="ORD-103465"/>
    <x v="445"/>
    <s v="CUST-3188"/>
    <x v="0"/>
    <x v="4"/>
    <s v="Uttar Pradesh"/>
    <x v="0"/>
    <x v="1"/>
    <x v="4"/>
    <n v="2"/>
    <n v="173.78"/>
    <n v="0.1"/>
    <n v="312.8"/>
    <n v="274.58999999999997"/>
    <n v="38.21"/>
    <s v="Cash"/>
    <x v="0"/>
    <n v="0.12215473145780051"/>
    <x v="24"/>
    <s v="Profit"/>
  </r>
  <r>
    <s v="ORD-103466"/>
    <x v="558"/>
    <s v="CUST-3431"/>
    <x v="0"/>
    <x v="1"/>
    <s v="Gujarat"/>
    <x v="0"/>
    <x v="2"/>
    <x v="15"/>
    <n v="1"/>
    <n v="6683.5"/>
    <n v="0.05"/>
    <n v="6349.32"/>
    <n v="4173.82"/>
    <n v="2175.5"/>
    <s v="Credit Card"/>
    <x v="0"/>
    <n v="0.34263511683140874"/>
    <x v="6"/>
    <s v="Profit"/>
  </r>
  <r>
    <s v="ORD-103467"/>
    <x v="752"/>
    <s v="CUST-2007"/>
    <x v="0"/>
    <x v="4"/>
    <s v="Delhi"/>
    <x v="0"/>
    <x v="1"/>
    <x v="13"/>
    <n v="3"/>
    <n v="271.88"/>
    <n v="0.05"/>
    <n v="774.86"/>
    <n v="556.02"/>
    <n v="218.84"/>
    <s v="Net Banking"/>
    <x v="0"/>
    <n v="0.28242521229641482"/>
    <x v="0"/>
    <s v="Profit"/>
  </r>
  <r>
    <s v="ORD-103468"/>
    <x v="613"/>
    <s v="CUST-3327"/>
    <x v="1"/>
    <x v="1"/>
    <s v="Rajasthan"/>
    <x v="0"/>
    <x v="2"/>
    <x v="15"/>
    <n v="5"/>
    <n v="8074.49"/>
    <n v="0.05"/>
    <n v="38353.83"/>
    <n v="29876.14"/>
    <n v="8477.69"/>
    <s v="Cash"/>
    <x v="0"/>
    <n v="0.22103894187360168"/>
    <x v="6"/>
    <s v="Profit"/>
  </r>
  <r>
    <s v="ORD-103469"/>
    <x v="66"/>
    <s v="CUST-1210"/>
    <x v="2"/>
    <x v="1"/>
    <s v="Madhya Pradesh"/>
    <x v="0"/>
    <x v="2"/>
    <x v="9"/>
    <n v="1"/>
    <n v="9932.8799999999992"/>
    <n v="0.25"/>
    <n v="7449.66"/>
    <n v="8029.95"/>
    <n v="-580.29"/>
    <s v="Net Banking"/>
    <x v="0"/>
    <n v="-7.7894830099628706E-2"/>
    <x v="10"/>
    <s v="Loss"/>
  </r>
  <r>
    <s v="ORD-103470"/>
    <x v="501"/>
    <s v="CUST-2062"/>
    <x v="0"/>
    <x v="3"/>
    <s v="Rajasthan"/>
    <x v="0"/>
    <x v="1"/>
    <x v="5"/>
    <n v="2"/>
    <n v="488.01"/>
    <n v="0.05"/>
    <n v="927.22"/>
    <n v="569.95000000000005"/>
    <n v="357.27"/>
    <s v="Net Banking"/>
    <x v="0"/>
    <n v="0.38531308643040485"/>
    <x v="28"/>
    <s v="Profit"/>
  </r>
  <r>
    <s v="ORD-103471"/>
    <x v="29"/>
    <s v="CUST-2624"/>
    <x v="0"/>
    <x v="3"/>
    <s v="Uttar Pradesh"/>
    <x v="2"/>
    <x v="0"/>
    <x v="11"/>
    <n v="2"/>
    <n v="1324.82"/>
    <n v="0.05"/>
    <n v="2517.16"/>
    <n v="1831.38"/>
    <n v="685.78"/>
    <s v="Debit Card"/>
    <x v="0"/>
    <n v="0.27244195839755914"/>
    <x v="20"/>
    <s v="Profit"/>
  </r>
  <r>
    <s v="ORD-103472"/>
    <x v="955"/>
    <s v="CUST-3460"/>
    <x v="2"/>
    <x v="2"/>
    <s v="Odisha"/>
    <x v="2"/>
    <x v="2"/>
    <x v="15"/>
    <n v="1"/>
    <n v="15060.7"/>
    <n v="0.15"/>
    <n v="12801.6"/>
    <n v="11650.41"/>
    <n v="1151.19"/>
    <s v="UPI"/>
    <x v="1"/>
    <n v="8.9925478065241843E-2"/>
    <x v="10"/>
    <s v="Profit"/>
  </r>
  <r>
    <s v="ORD-103473"/>
    <x v="671"/>
    <s v="CUST-1558"/>
    <x v="1"/>
    <x v="0"/>
    <s v="Telangana"/>
    <x v="2"/>
    <x v="2"/>
    <x v="12"/>
    <n v="1"/>
    <n v="3249.7"/>
    <n v="0.15"/>
    <n v="2762.24"/>
    <n v="2597.1799999999998"/>
    <n v="165.06"/>
    <s v="Credit Card"/>
    <x v="0"/>
    <n v="5.9755850324374429E-2"/>
    <x v="14"/>
    <s v="Profit"/>
  </r>
  <r>
    <s v="ORD-103474"/>
    <x v="344"/>
    <s v="CUST-3251"/>
    <x v="0"/>
    <x v="0"/>
    <s v="Telangana"/>
    <x v="2"/>
    <x v="1"/>
    <x v="4"/>
    <n v="5"/>
    <n v="66.92"/>
    <n v="0.15"/>
    <n v="284.41000000000003"/>
    <n v="174.82"/>
    <n v="109.59"/>
    <s v="Net Banking"/>
    <x v="0"/>
    <n v="0.38532400407861889"/>
    <x v="21"/>
    <s v="Profit"/>
  </r>
  <r>
    <s v="ORD-103475"/>
    <x v="719"/>
    <s v="CUST-3102"/>
    <x v="0"/>
    <x v="0"/>
    <s v="Karnataka"/>
    <x v="0"/>
    <x v="1"/>
    <x v="13"/>
    <n v="1"/>
    <n v="138.24"/>
    <n v="0.15"/>
    <n v="117.5"/>
    <n v="92.63"/>
    <n v="24.87"/>
    <s v="Credit Card"/>
    <x v="0"/>
    <n v="0.21165957446808512"/>
    <x v="5"/>
    <s v="Profit"/>
  </r>
  <r>
    <s v="ORD-103476"/>
    <x v="386"/>
    <s v="CUST-2314"/>
    <x v="1"/>
    <x v="3"/>
    <s v="Chhattisgarh"/>
    <x v="1"/>
    <x v="2"/>
    <x v="9"/>
    <n v="2"/>
    <n v="9428.9599999999991"/>
    <n v="0.05"/>
    <n v="17915.02"/>
    <n v="9865.2099999999991"/>
    <n v="8049.81"/>
    <s v="Net Banking"/>
    <x v="0"/>
    <n v="0.44933301776944712"/>
    <x v="23"/>
    <s v="Profit"/>
  </r>
  <r>
    <s v="ORD-103477"/>
    <x v="443"/>
    <s v="CUST-1100"/>
    <x v="0"/>
    <x v="0"/>
    <s v="Karnataka"/>
    <x v="2"/>
    <x v="2"/>
    <x v="10"/>
    <n v="2"/>
    <n v="17770.830000000002"/>
    <n v="0"/>
    <n v="35541.660000000003"/>
    <n v="24058.76"/>
    <n v="11482.9"/>
    <s v="Cash"/>
    <x v="0"/>
    <n v="0.32308282730744703"/>
    <x v="18"/>
    <s v="Profit"/>
  </r>
  <r>
    <s v="ORD-103478"/>
    <x v="77"/>
    <s v="CUST-2473"/>
    <x v="1"/>
    <x v="2"/>
    <s v="Odisha"/>
    <x v="0"/>
    <x v="2"/>
    <x v="16"/>
    <n v="4"/>
    <n v="7337.72"/>
    <n v="0.1"/>
    <n v="26415.79"/>
    <n v="22855.67"/>
    <n v="3560.12"/>
    <s v="UPI"/>
    <x v="0"/>
    <n v="0.13477242210056939"/>
    <x v="14"/>
    <s v="Profit"/>
  </r>
  <r>
    <s v="ORD-103479"/>
    <x v="273"/>
    <s v="CUST-3328"/>
    <x v="1"/>
    <x v="2"/>
    <s v="Bihar"/>
    <x v="0"/>
    <x v="1"/>
    <x v="14"/>
    <n v="3"/>
    <n v="477.25"/>
    <n v="0"/>
    <n v="1431.75"/>
    <n v="1063.8599999999999"/>
    <n v="367.89"/>
    <s v="Credit Card"/>
    <x v="0"/>
    <n v="0.25695128339444734"/>
    <x v="20"/>
    <s v="Profit"/>
  </r>
  <r>
    <s v="ORD-103480"/>
    <x v="157"/>
    <s v="CUST-1037"/>
    <x v="1"/>
    <x v="1"/>
    <s v="Rajasthan"/>
    <x v="2"/>
    <x v="1"/>
    <x v="14"/>
    <n v="4"/>
    <n v="360.68"/>
    <n v="0.1"/>
    <n v="1298.45"/>
    <n v="916.45"/>
    <n v="382"/>
    <s v="Net Banking"/>
    <x v="0"/>
    <n v="0.29419692710539486"/>
    <x v="5"/>
    <s v="Profit"/>
  </r>
  <r>
    <s v="ORD-103481"/>
    <x v="846"/>
    <s v="CUST-3325"/>
    <x v="0"/>
    <x v="3"/>
    <s v="Rajasthan"/>
    <x v="0"/>
    <x v="1"/>
    <x v="14"/>
    <n v="8"/>
    <n v="230.75"/>
    <n v="0.05"/>
    <n v="1753.7"/>
    <n v="1186.53"/>
    <n v="567.16999999999996"/>
    <s v="Net Banking"/>
    <x v="0"/>
    <n v="0.32341335462165705"/>
    <x v="19"/>
    <s v="Profit"/>
  </r>
  <r>
    <s v="ORD-103482"/>
    <x v="675"/>
    <s v="CUST-3254"/>
    <x v="2"/>
    <x v="0"/>
    <s v="Karnataka"/>
    <x v="0"/>
    <x v="2"/>
    <x v="12"/>
    <n v="6"/>
    <n v="11823.09"/>
    <n v="0.05"/>
    <n v="67391.61"/>
    <n v="39658.769999999997"/>
    <n v="27732.84"/>
    <s v="Cash"/>
    <x v="0"/>
    <n v="0.41151769485845491"/>
    <x v="20"/>
    <s v="Profit"/>
  </r>
  <r>
    <s v="ORD-103483"/>
    <x v="890"/>
    <s v="CUST-2433"/>
    <x v="0"/>
    <x v="0"/>
    <s v="Karnataka"/>
    <x v="1"/>
    <x v="0"/>
    <x v="8"/>
    <n v="10"/>
    <n v="27063.02"/>
    <n v="0.25"/>
    <n v="202972.65"/>
    <n v="169272.17"/>
    <n v="33700.480000000003"/>
    <s v="Debit Card"/>
    <x v="0"/>
    <n v="0.1660345864331968"/>
    <x v="4"/>
    <s v="Profit"/>
  </r>
  <r>
    <s v="ORD-103484"/>
    <x v="551"/>
    <s v="CUST-2472"/>
    <x v="0"/>
    <x v="1"/>
    <s v="Goa"/>
    <x v="2"/>
    <x v="0"/>
    <x v="8"/>
    <n v="1"/>
    <n v="21964.77"/>
    <n v="0.15"/>
    <n v="18670.05"/>
    <n v="14521.14"/>
    <n v="4148.91"/>
    <s v="Credit Card"/>
    <x v="0"/>
    <n v="0.22222275783942733"/>
    <x v="31"/>
    <s v="Profit"/>
  </r>
  <r>
    <s v="ORD-103485"/>
    <x v="29"/>
    <s v="CUST-1819"/>
    <x v="0"/>
    <x v="2"/>
    <s v="Odisha"/>
    <x v="0"/>
    <x v="0"/>
    <x v="1"/>
    <n v="4"/>
    <n v="1730.94"/>
    <n v="0.25"/>
    <n v="5192.82"/>
    <n v="4630.93"/>
    <n v="561.89"/>
    <s v="Cash"/>
    <x v="0"/>
    <n v="0.10820517560785854"/>
    <x v="20"/>
    <s v="Profit"/>
  </r>
  <r>
    <s v="ORD-103486"/>
    <x v="241"/>
    <s v="CUST-2803"/>
    <x v="0"/>
    <x v="1"/>
    <s v="Goa"/>
    <x v="0"/>
    <x v="0"/>
    <x v="2"/>
    <n v="1"/>
    <n v="18809.59"/>
    <n v="0.15"/>
    <n v="15988.15"/>
    <n v="15007.65"/>
    <n v="980.5"/>
    <s v="Debit Card"/>
    <x v="0"/>
    <n v="6.1326670065016901E-2"/>
    <x v="2"/>
    <s v="Profit"/>
  </r>
  <r>
    <s v="ORD-103487"/>
    <x v="786"/>
    <s v="CUST-3156"/>
    <x v="1"/>
    <x v="2"/>
    <s v="Odisha"/>
    <x v="1"/>
    <x v="2"/>
    <x v="15"/>
    <n v="1"/>
    <n v="21148.99"/>
    <n v="0.1"/>
    <n v="19034.09"/>
    <n v="11086.29"/>
    <n v="7947.8"/>
    <s v="UPI"/>
    <x v="0"/>
    <n v="0.4175560796444695"/>
    <x v="2"/>
    <s v="Profit"/>
  </r>
  <r>
    <s v="ORD-103488"/>
    <x v="575"/>
    <s v="CUST-3246"/>
    <x v="1"/>
    <x v="2"/>
    <s v="Assam"/>
    <x v="0"/>
    <x v="2"/>
    <x v="9"/>
    <n v="2"/>
    <n v="7886.52"/>
    <n v="0.15"/>
    <n v="13407.08"/>
    <n v="11329.72"/>
    <n v="2077.36"/>
    <s v="Cash"/>
    <x v="0"/>
    <n v="0.15494499920937296"/>
    <x v="22"/>
    <s v="Profit"/>
  </r>
  <r>
    <s v="ORD-103489"/>
    <x v="10"/>
    <s v="CUST-2296"/>
    <x v="0"/>
    <x v="3"/>
    <s v="Rajasthan"/>
    <x v="0"/>
    <x v="0"/>
    <x v="1"/>
    <n v="1"/>
    <n v="1801.82"/>
    <n v="0"/>
    <n v="1801.82"/>
    <n v="1404.26"/>
    <n v="397.56"/>
    <s v="Cash"/>
    <x v="0"/>
    <n v="0.22064357149992786"/>
    <x v="9"/>
    <s v="Profit"/>
  </r>
  <r>
    <s v="ORD-103490"/>
    <x v="454"/>
    <s v="CUST-1627"/>
    <x v="1"/>
    <x v="1"/>
    <s v="Madhya Pradesh"/>
    <x v="2"/>
    <x v="1"/>
    <x v="14"/>
    <n v="1"/>
    <n v="214.9"/>
    <n v="0.1"/>
    <n v="193.41"/>
    <n v="119.28"/>
    <n v="74.13"/>
    <s v="Net Banking"/>
    <x v="0"/>
    <n v="0.38327904451682954"/>
    <x v="29"/>
    <s v="Profit"/>
  </r>
  <r>
    <s v="ORD-103491"/>
    <x v="247"/>
    <s v="CUST-1055"/>
    <x v="0"/>
    <x v="0"/>
    <s v="Telangana"/>
    <x v="1"/>
    <x v="0"/>
    <x v="0"/>
    <n v="1"/>
    <n v="62765.96"/>
    <n v="0.05"/>
    <n v="59627.66"/>
    <n v="36742.160000000003"/>
    <n v="22885.5"/>
    <s v="Debit Card"/>
    <x v="0"/>
    <n v="0.3838067769219855"/>
    <x v="17"/>
    <s v="Profit"/>
  </r>
  <r>
    <s v="ORD-103492"/>
    <x v="817"/>
    <s v="CUST-1399"/>
    <x v="0"/>
    <x v="2"/>
    <s v="Assam"/>
    <x v="0"/>
    <x v="1"/>
    <x v="5"/>
    <n v="3"/>
    <n v="211.85"/>
    <n v="0.05"/>
    <n v="603.77"/>
    <n v="344.86"/>
    <n v="258.91000000000003"/>
    <s v="UPI"/>
    <x v="0"/>
    <n v="0.42882223363201222"/>
    <x v="31"/>
    <s v="Profit"/>
  </r>
  <r>
    <s v="ORD-103493"/>
    <x v="633"/>
    <s v="CUST-2266"/>
    <x v="2"/>
    <x v="2"/>
    <s v="Jharkhand"/>
    <x v="0"/>
    <x v="2"/>
    <x v="16"/>
    <n v="2"/>
    <n v="4991.57"/>
    <n v="0.2"/>
    <n v="7986.51"/>
    <n v="7228.44"/>
    <n v="758.07"/>
    <s v="Net Banking"/>
    <x v="0"/>
    <n v="9.4918806838030639E-2"/>
    <x v="1"/>
    <s v="Profit"/>
  </r>
  <r>
    <s v="ORD-103494"/>
    <x v="805"/>
    <s v="CUST-2480"/>
    <x v="0"/>
    <x v="0"/>
    <s v="Karnataka"/>
    <x v="0"/>
    <x v="1"/>
    <x v="3"/>
    <n v="1"/>
    <n v="171.22"/>
    <n v="0.2"/>
    <n v="136.97999999999999"/>
    <n v="98.2"/>
    <n v="38.78"/>
    <s v="Debit Card"/>
    <x v="0"/>
    <n v="0.28310702292305451"/>
    <x v="4"/>
    <s v="Profit"/>
  </r>
  <r>
    <s v="ORD-103495"/>
    <x v="943"/>
    <s v="CUST-2241"/>
    <x v="0"/>
    <x v="3"/>
    <s v="Uttar Pradesh"/>
    <x v="0"/>
    <x v="1"/>
    <x v="13"/>
    <n v="3"/>
    <n v="268.25"/>
    <n v="0.1"/>
    <n v="724.27"/>
    <n v="522.4"/>
    <n v="201.87"/>
    <s v="UPI"/>
    <x v="0"/>
    <n v="0.27872202355475167"/>
    <x v="0"/>
    <s v="Profit"/>
  </r>
  <r>
    <s v="ORD-103496"/>
    <x v="598"/>
    <s v="CUST-1187"/>
    <x v="2"/>
    <x v="2"/>
    <s v="Odisha"/>
    <x v="0"/>
    <x v="0"/>
    <x v="11"/>
    <n v="1"/>
    <n v="3260.47"/>
    <n v="0.25"/>
    <n v="2445.35"/>
    <n v="2668.51"/>
    <n v="-223.16"/>
    <s v="UPI"/>
    <x v="0"/>
    <n v="-9.1258919991003329E-2"/>
    <x v="6"/>
    <s v="Loss"/>
  </r>
  <r>
    <s v="ORD-103497"/>
    <x v="727"/>
    <s v="CUST-2243"/>
    <x v="0"/>
    <x v="4"/>
    <s v="Himachal Pradesh"/>
    <x v="0"/>
    <x v="1"/>
    <x v="14"/>
    <n v="5"/>
    <n v="191.04"/>
    <n v="0.25"/>
    <n v="716.4"/>
    <n v="657.92"/>
    <n v="58.48"/>
    <s v="UPI"/>
    <x v="0"/>
    <n v="8.1630374092685642E-2"/>
    <x v="28"/>
    <s v="Profit"/>
  </r>
  <r>
    <s v="ORD-103498"/>
    <x v="846"/>
    <s v="CUST-3086"/>
    <x v="2"/>
    <x v="2"/>
    <s v="Assam"/>
    <x v="2"/>
    <x v="0"/>
    <x v="2"/>
    <n v="4"/>
    <n v="13250.87"/>
    <n v="0.1"/>
    <n v="47703.13"/>
    <n v="36457.760000000002"/>
    <n v="11245.37"/>
    <s v="Debit Card"/>
    <x v="0"/>
    <n v="0.2357365229493327"/>
    <x v="19"/>
    <s v="Profit"/>
  </r>
  <r>
    <s v="ORD-103499"/>
    <x v="55"/>
    <s v="CUST-2718"/>
    <x v="0"/>
    <x v="2"/>
    <s v="Odisha"/>
    <x v="2"/>
    <x v="1"/>
    <x v="7"/>
    <n v="3"/>
    <n v="172.41"/>
    <n v="0"/>
    <n v="517.23"/>
    <n v="293.63"/>
    <n v="223.6"/>
    <s v="Debit Card"/>
    <x v="0"/>
    <n v="0.43230284399590124"/>
    <x v="16"/>
    <s v="Profit"/>
  </r>
  <r>
    <s v="ORD-103500"/>
    <x v="805"/>
    <s v="CUST-1545"/>
    <x v="0"/>
    <x v="3"/>
    <s v="Madhya Pradesh"/>
    <x v="0"/>
    <x v="2"/>
    <x v="12"/>
    <n v="1"/>
    <n v="8435.44"/>
    <n v="0"/>
    <n v="8435.44"/>
    <n v="5531.08"/>
    <n v="2904.36"/>
    <s v="Cash"/>
    <x v="0"/>
    <n v="0.34430450575192284"/>
    <x v="4"/>
    <s v="Profit"/>
  </r>
  <r>
    <s v="ORD-103501"/>
    <x v="489"/>
    <s v="CUST-2186"/>
    <x v="2"/>
    <x v="0"/>
    <s v="Kerala"/>
    <x v="2"/>
    <x v="1"/>
    <x v="7"/>
    <n v="1"/>
    <n v="102.4"/>
    <n v="0.1"/>
    <n v="92.16"/>
    <n v="79.73"/>
    <n v="12.43"/>
    <s v="Net Banking"/>
    <x v="0"/>
    <n v="0.13487413194444445"/>
    <x v="25"/>
    <s v="Profit"/>
  </r>
  <r>
    <s v="ORD-103502"/>
    <x v="207"/>
    <s v="CUST-3491"/>
    <x v="0"/>
    <x v="3"/>
    <s v="Uttar Pradesh"/>
    <x v="2"/>
    <x v="2"/>
    <x v="10"/>
    <n v="3"/>
    <n v="5186.5600000000004"/>
    <n v="0"/>
    <n v="15559.68"/>
    <n v="12402.07"/>
    <n v="3157.61"/>
    <s v="UPI"/>
    <x v="0"/>
    <n v="0.20293540741197763"/>
    <x v="12"/>
    <s v="Profit"/>
  </r>
  <r>
    <s v="ORD-103503"/>
    <x v="939"/>
    <s v="CUST-1290"/>
    <x v="0"/>
    <x v="2"/>
    <s v="Assam"/>
    <x v="2"/>
    <x v="2"/>
    <x v="16"/>
    <n v="5"/>
    <n v="10958.9"/>
    <n v="0.2"/>
    <n v="43835.6"/>
    <n v="44828.34"/>
    <n v="-992.74"/>
    <s v="Credit Card"/>
    <x v="0"/>
    <n v="-2.2646889742583654E-2"/>
    <x v="7"/>
    <s v="Loss"/>
  </r>
  <r>
    <s v="ORD-103504"/>
    <x v="458"/>
    <s v="CUST-1161"/>
    <x v="0"/>
    <x v="3"/>
    <s v="Madhya Pradesh"/>
    <x v="0"/>
    <x v="2"/>
    <x v="16"/>
    <n v="1"/>
    <n v="7185.26"/>
    <n v="0.05"/>
    <n v="6826"/>
    <n v="4564.04"/>
    <n v="2261.96"/>
    <s v="Debit Card"/>
    <x v="2"/>
    <n v="0.33137415763258132"/>
    <x v="1"/>
    <s v="Profit"/>
  </r>
  <r>
    <s v="ORD-103505"/>
    <x v="391"/>
    <s v="CUST-1500"/>
    <x v="1"/>
    <x v="3"/>
    <s v="Uttar Pradesh"/>
    <x v="1"/>
    <x v="2"/>
    <x v="12"/>
    <n v="3"/>
    <n v="4732.38"/>
    <n v="0.05"/>
    <n v="13487.28"/>
    <n v="7470.4"/>
    <n v="6016.88"/>
    <s v="Credit Card"/>
    <x v="0"/>
    <n v="0.44611515442698602"/>
    <x v="17"/>
    <s v="Profit"/>
  </r>
  <r>
    <s v="ORD-103506"/>
    <x v="936"/>
    <s v="CUST-1710"/>
    <x v="2"/>
    <x v="4"/>
    <s v="Haryana"/>
    <x v="0"/>
    <x v="2"/>
    <x v="9"/>
    <n v="4"/>
    <n v="6783.45"/>
    <n v="0.2"/>
    <n v="21707.040000000001"/>
    <n v="20917.14"/>
    <n v="789.9"/>
    <s v="Credit Card"/>
    <x v="0"/>
    <n v="3.638911615770736E-2"/>
    <x v="9"/>
    <s v="Profit"/>
  </r>
  <r>
    <s v="ORD-103507"/>
    <x v="18"/>
    <s v="CUST-2075"/>
    <x v="0"/>
    <x v="0"/>
    <s v="Andhra Pradesh"/>
    <x v="2"/>
    <x v="1"/>
    <x v="5"/>
    <n v="1"/>
    <n v="395.81"/>
    <n v="0.05"/>
    <n v="376.02"/>
    <n v="280.69"/>
    <n v="95.33"/>
    <s v="Net Banking"/>
    <x v="0"/>
    <n v="0.25352374873676931"/>
    <x v="13"/>
    <s v="Profit"/>
  </r>
  <r>
    <s v="ORD-103508"/>
    <x v="351"/>
    <s v="CUST-3307"/>
    <x v="0"/>
    <x v="1"/>
    <s v="Madhya Pradesh"/>
    <x v="0"/>
    <x v="1"/>
    <x v="13"/>
    <n v="4"/>
    <n v="105.09"/>
    <n v="0.05"/>
    <n v="399.34"/>
    <n v="297.88"/>
    <n v="101.46"/>
    <s v="Debit Card"/>
    <x v="0"/>
    <n v="0.25406921420343564"/>
    <x v="6"/>
    <s v="Profit"/>
  </r>
  <r>
    <s v="ORD-103509"/>
    <x v="624"/>
    <s v="CUST-2340"/>
    <x v="0"/>
    <x v="2"/>
    <s v="Bihar"/>
    <x v="1"/>
    <x v="0"/>
    <x v="1"/>
    <n v="1"/>
    <n v="414.8"/>
    <n v="0.1"/>
    <n v="373.32"/>
    <n v="307.54000000000002"/>
    <n v="65.78"/>
    <s v="UPI"/>
    <x v="0"/>
    <n v="0.1762027215257688"/>
    <x v="13"/>
    <s v="Profit"/>
  </r>
  <r>
    <s v="ORD-103510"/>
    <x v="276"/>
    <s v="CUST-1394"/>
    <x v="0"/>
    <x v="2"/>
    <s v="Jharkhand"/>
    <x v="0"/>
    <x v="0"/>
    <x v="0"/>
    <n v="2"/>
    <n v="48279.83"/>
    <n v="0.2"/>
    <n v="77247.73"/>
    <n v="72220.3"/>
    <n v="5027.43"/>
    <s v="Debit Card"/>
    <x v="0"/>
    <n v="6.5081912439368769E-2"/>
    <x v="8"/>
    <s v="Profit"/>
  </r>
  <r>
    <s v="ORD-103511"/>
    <x v="30"/>
    <s v="CUST-2668"/>
    <x v="0"/>
    <x v="1"/>
    <s v="Madhya Pradesh"/>
    <x v="1"/>
    <x v="0"/>
    <x v="0"/>
    <n v="1"/>
    <n v="49357.56"/>
    <n v="0.15"/>
    <n v="41953.93"/>
    <n v="28692.46"/>
    <n v="13261.47"/>
    <s v="Cash"/>
    <x v="2"/>
    <n v="0.31609601293609441"/>
    <x v="21"/>
    <s v="Profit"/>
  </r>
  <r>
    <s v="ORD-103512"/>
    <x v="955"/>
    <s v="CUST-3482"/>
    <x v="1"/>
    <x v="1"/>
    <s v="Goa"/>
    <x v="2"/>
    <x v="2"/>
    <x v="10"/>
    <n v="1"/>
    <n v="15751.58"/>
    <n v="0.15"/>
    <n v="13388.84"/>
    <n v="9506.25"/>
    <n v="3882.59"/>
    <s v="Net Banking"/>
    <x v="0"/>
    <n v="0.28998703397755143"/>
    <x v="10"/>
    <s v="Profit"/>
  </r>
  <r>
    <s v="ORD-103513"/>
    <x v="501"/>
    <s v="CUST-3305"/>
    <x v="0"/>
    <x v="3"/>
    <s v="Chhattisgarh"/>
    <x v="2"/>
    <x v="0"/>
    <x v="6"/>
    <n v="2"/>
    <n v="6131.53"/>
    <n v="0.15"/>
    <n v="10423.6"/>
    <n v="7454.23"/>
    <n v="2969.37"/>
    <s v="Credit Card"/>
    <x v="0"/>
    <n v="0.28486991058751293"/>
    <x v="28"/>
    <s v="Profit"/>
  </r>
  <r>
    <s v="ORD-103514"/>
    <x v="884"/>
    <s v="CUST-1962"/>
    <x v="0"/>
    <x v="1"/>
    <s v="Madhya Pradesh"/>
    <x v="2"/>
    <x v="0"/>
    <x v="6"/>
    <n v="4"/>
    <n v="2898.21"/>
    <n v="0.15"/>
    <n v="9853.91"/>
    <n v="6666.85"/>
    <n v="3187.06"/>
    <s v="Cash"/>
    <x v="0"/>
    <n v="0.32343100353057824"/>
    <x v="31"/>
    <s v="Profit"/>
  </r>
  <r>
    <s v="ORD-103515"/>
    <x v="867"/>
    <s v="CUST-1269"/>
    <x v="0"/>
    <x v="0"/>
    <s v="Andhra Pradesh"/>
    <x v="1"/>
    <x v="0"/>
    <x v="2"/>
    <n v="3"/>
    <n v="23780.67"/>
    <n v="0.1"/>
    <n v="64207.81"/>
    <n v="54695.15"/>
    <n v="9512.66"/>
    <s v="UPI"/>
    <x v="0"/>
    <n v="0.14815425101712704"/>
    <x v="15"/>
    <s v="Profit"/>
  </r>
  <r>
    <s v="ORD-103516"/>
    <x v="699"/>
    <s v="CUST-3308"/>
    <x v="0"/>
    <x v="4"/>
    <s v="Himachal Pradesh"/>
    <x v="0"/>
    <x v="1"/>
    <x v="7"/>
    <n v="5"/>
    <n v="184.18"/>
    <n v="0.15"/>
    <n v="782.77"/>
    <n v="748.41"/>
    <n v="34.36"/>
    <s v="Credit Card"/>
    <x v="0"/>
    <n v="4.3895397115372332E-2"/>
    <x v="10"/>
    <s v="Profit"/>
  </r>
  <r>
    <s v="ORD-103517"/>
    <x v="956"/>
    <s v="CUST-1190"/>
    <x v="0"/>
    <x v="4"/>
    <s v="Delhi"/>
    <x v="0"/>
    <x v="0"/>
    <x v="0"/>
    <n v="3"/>
    <n v="74581.97"/>
    <n v="0.15"/>
    <n v="190184.02"/>
    <n v="150564.17000000001"/>
    <n v="39619.85"/>
    <s v="Credit Card"/>
    <x v="0"/>
    <n v="0.20832375927272964"/>
    <x v="13"/>
    <s v="Profit"/>
  </r>
  <r>
    <s v="ORD-103518"/>
    <x v="1"/>
    <s v="CUST-1644"/>
    <x v="0"/>
    <x v="2"/>
    <s v="Odisha"/>
    <x v="0"/>
    <x v="1"/>
    <x v="7"/>
    <n v="2"/>
    <n v="244.22"/>
    <n v="0"/>
    <n v="488.44"/>
    <n v="271.92"/>
    <n v="216.52"/>
    <s v="Credit Card"/>
    <x v="0"/>
    <n v="0.44328883793301121"/>
    <x v="1"/>
    <s v="Profit"/>
  </r>
  <r>
    <s v="ORD-103519"/>
    <x v="863"/>
    <s v="CUST-1422"/>
    <x v="0"/>
    <x v="3"/>
    <s v="Chhattisgarh"/>
    <x v="2"/>
    <x v="1"/>
    <x v="4"/>
    <n v="1"/>
    <n v="37.56"/>
    <n v="0.05"/>
    <n v="35.68"/>
    <n v="20.99"/>
    <n v="14.69"/>
    <s v="Cash"/>
    <x v="0"/>
    <n v="0.41171524663677128"/>
    <x v="17"/>
    <s v="Profit"/>
  </r>
  <r>
    <s v="ORD-103520"/>
    <x v="957"/>
    <s v="CUST-2954"/>
    <x v="1"/>
    <x v="1"/>
    <s v="Rajasthan"/>
    <x v="0"/>
    <x v="2"/>
    <x v="12"/>
    <n v="2"/>
    <n v="10444.200000000001"/>
    <n v="0.1"/>
    <n v="18799.560000000001"/>
    <n v="11839.92"/>
    <n v="6959.64"/>
    <s v="Credit Card"/>
    <x v="0"/>
    <n v="0.37020228132998856"/>
    <x v="19"/>
    <s v="Profit"/>
  </r>
  <r>
    <s v="ORD-103521"/>
    <x v="747"/>
    <s v="CUST-2860"/>
    <x v="0"/>
    <x v="4"/>
    <s v="Himachal Pradesh"/>
    <x v="0"/>
    <x v="2"/>
    <x v="10"/>
    <n v="2"/>
    <n v="8506.9699999999993"/>
    <n v="0.15"/>
    <n v="14461.85"/>
    <n v="13938.37"/>
    <n v="523.48"/>
    <s v="UPI"/>
    <x v="0"/>
    <n v="3.6197305324007646E-2"/>
    <x v="12"/>
    <s v="Profit"/>
  </r>
  <r>
    <s v="ORD-103522"/>
    <x v="132"/>
    <s v="CUST-3049"/>
    <x v="0"/>
    <x v="4"/>
    <s v="Delhi"/>
    <x v="0"/>
    <x v="0"/>
    <x v="6"/>
    <n v="1"/>
    <n v="7118.7"/>
    <n v="0.15"/>
    <n v="6050.89"/>
    <n v="4960.1000000000004"/>
    <n v="1090.79"/>
    <s v="UPI"/>
    <x v="0"/>
    <n v="0.18026934880653919"/>
    <x v="16"/>
    <s v="Profit"/>
  </r>
  <r>
    <s v="ORD-103523"/>
    <x v="600"/>
    <s v="CUST-2079"/>
    <x v="1"/>
    <x v="3"/>
    <s v="Chhattisgarh"/>
    <x v="2"/>
    <x v="1"/>
    <x v="3"/>
    <n v="5"/>
    <n v="208.48"/>
    <n v="0.1"/>
    <n v="938.16"/>
    <n v="844.19"/>
    <n v="93.97"/>
    <s v="Debit Card"/>
    <x v="0"/>
    <n v="0.10016415110428925"/>
    <x v="32"/>
    <s v="Profit"/>
  </r>
  <r>
    <s v="ORD-103524"/>
    <x v="50"/>
    <s v="CUST-1585"/>
    <x v="1"/>
    <x v="0"/>
    <s v="Tamil Nadu"/>
    <x v="2"/>
    <x v="0"/>
    <x v="0"/>
    <n v="3"/>
    <n v="41032.660000000003"/>
    <n v="0.2"/>
    <n v="98478.38"/>
    <n v="70629.7"/>
    <n v="27848.68"/>
    <s v="Net Banking"/>
    <x v="0"/>
    <n v="0.28278978594083287"/>
    <x v="24"/>
    <s v="Profit"/>
  </r>
  <r>
    <s v="ORD-103525"/>
    <x v="807"/>
    <s v="CUST-1360"/>
    <x v="1"/>
    <x v="3"/>
    <s v="Uttar Pradesh"/>
    <x v="0"/>
    <x v="0"/>
    <x v="1"/>
    <n v="2"/>
    <n v="1521.16"/>
    <n v="0.1"/>
    <n v="2738.09"/>
    <n v="2071.73"/>
    <n v="666.36"/>
    <s v="UPI"/>
    <x v="0"/>
    <n v="0.24336672644069404"/>
    <x v="16"/>
    <s v="Profit"/>
  </r>
  <r>
    <s v="ORD-103526"/>
    <x v="232"/>
    <s v="CUST-2081"/>
    <x v="0"/>
    <x v="0"/>
    <s v="Telangana"/>
    <x v="2"/>
    <x v="1"/>
    <x v="4"/>
    <n v="3"/>
    <n v="76.73"/>
    <n v="0.1"/>
    <n v="207.17"/>
    <n v="143.81"/>
    <n v="63.36"/>
    <s v="Net Banking"/>
    <x v="0"/>
    <n v="0.30583578703480235"/>
    <x v="1"/>
    <s v="Profit"/>
  </r>
  <r>
    <s v="ORD-103527"/>
    <x v="729"/>
    <s v="CUST-1156"/>
    <x v="2"/>
    <x v="4"/>
    <s v="Delhi"/>
    <x v="2"/>
    <x v="1"/>
    <x v="13"/>
    <n v="3"/>
    <n v="61.98"/>
    <n v="0.05"/>
    <n v="176.64"/>
    <n v="126.66"/>
    <n v="49.98"/>
    <s v="Cash"/>
    <x v="0"/>
    <n v="0.28294836956521741"/>
    <x v="3"/>
    <s v="Profit"/>
  </r>
  <r>
    <s v="ORD-103528"/>
    <x v="139"/>
    <s v="CUST-2944"/>
    <x v="2"/>
    <x v="0"/>
    <s v="Andhra Pradesh"/>
    <x v="2"/>
    <x v="2"/>
    <x v="12"/>
    <n v="3"/>
    <n v="5295.48"/>
    <n v="0.2"/>
    <n v="12709.15"/>
    <n v="8390.0499999999993"/>
    <n v="4319.1000000000004"/>
    <s v="Net Banking"/>
    <x v="0"/>
    <n v="0.33984176754542988"/>
    <x v="14"/>
    <s v="Profit"/>
  </r>
  <r>
    <s v="ORD-103529"/>
    <x v="421"/>
    <s v="CUST-1691"/>
    <x v="2"/>
    <x v="1"/>
    <s v="Goa"/>
    <x v="2"/>
    <x v="0"/>
    <x v="8"/>
    <n v="2"/>
    <n v="18388.419999999998"/>
    <n v="0"/>
    <n v="36776.839999999997"/>
    <n v="22352.55"/>
    <n v="14424.29"/>
    <s v="Debit Card"/>
    <x v="0"/>
    <n v="0.39221123946483716"/>
    <x v="15"/>
    <s v="Profit"/>
  </r>
  <r>
    <s v="ORD-103530"/>
    <x v="912"/>
    <s v="CUST-3092"/>
    <x v="0"/>
    <x v="1"/>
    <s v="Rajasthan"/>
    <x v="0"/>
    <x v="1"/>
    <x v="3"/>
    <n v="1"/>
    <n v="248.34"/>
    <n v="0.05"/>
    <n v="235.92"/>
    <n v="139.1"/>
    <n v="96.82"/>
    <s v="Debit Card"/>
    <x v="0"/>
    <n v="0.41039335367921331"/>
    <x v="15"/>
    <s v="Profit"/>
  </r>
  <r>
    <s v="ORD-103531"/>
    <x v="664"/>
    <s v="CUST-2943"/>
    <x v="1"/>
    <x v="2"/>
    <s v="Assam"/>
    <x v="2"/>
    <x v="1"/>
    <x v="7"/>
    <n v="1"/>
    <n v="88.43"/>
    <n v="0.25"/>
    <n v="66.319999999999993"/>
    <n v="63.28"/>
    <n v="3.04"/>
    <s v="Debit Card"/>
    <x v="0"/>
    <n v="4.5838359469240052E-2"/>
    <x v="32"/>
    <s v="Profit"/>
  </r>
  <r>
    <s v="ORD-103532"/>
    <x v="702"/>
    <s v="CUST-3243"/>
    <x v="0"/>
    <x v="0"/>
    <s v="Karnataka"/>
    <x v="2"/>
    <x v="2"/>
    <x v="16"/>
    <n v="3"/>
    <n v="4194.09"/>
    <n v="0.05"/>
    <n v="11953.16"/>
    <n v="6734.39"/>
    <n v="5218.7700000000004"/>
    <s v="Debit Card"/>
    <x v="0"/>
    <n v="0.43660170197671583"/>
    <x v="11"/>
    <s v="Profit"/>
  </r>
  <r>
    <s v="ORD-103533"/>
    <x v="657"/>
    <s v="CUST-3240"/>
    <x v="2"/>
    <x v="2"/>
    <s v="Assam"/>
    <x v="2"/>
    <x v="0"/>
    <x v="2"/>
    <n v="2"/>
    <n v="19589.84"/>
    <n v="0"/>
    <n v="39179.68"/>
    <n v="26981.62"/>
    <n v="12198.06"/>
    <s v="Debit Card"/>
    <x v="2"/>
    <n v="0.31133638661673602"/>
    <x v="8"/>
    <s v="Profit"/>
  </r>
  <r>
    <s v="ORD-103534"/>
    <x v="724"/>
    <s v="CUST-1174"/>
    <x v="0"/>
    <x v="0"/>
    <s v="Andhra Pradesh"/>
    <x v="0"/>
    <x v="0"/>
    <x v="11"/>
    <n v="2"/>
    <n v="1829.19"/>
    <n v="0.1"/>
    <n v="3292.54"/>
    <n v="2357.19"/>
    <n v="935.35"/>
    <s v="UPI"/>
    <x v="0"/>
    <n v="0.28408159050459525"/>
    <x v="24"/>
    <s v="Profit"/>
  </r>
  <r>
    <s v="ORD-103535"/>
    <x v="691"/>
    <s v="CUST-2610"/>
    <x v="0"/>
    <x v="2"/>
    <s v="Jharkhand"/>
    <x v="2"/>
    <x v="0"/>
    <x v="0"/>
    <n v="4"/>
    <n v="57293.440000000002"/>
    <n v="0.15"/>
    <n v="194797.7"/>
    <n v="124112.89"/>
    <n v="70684.81"/>
    <s v="Debit Card"/>
    <x v="0"/>
    <n v="0.36286265186909289"/>
    <x v="7"/>
    <s v="Profit"/>
  </r>
  <r>
    <s v="ORD-103536"/>
    <x v="420"/>
    <s v="CUST-2525"/>
    <x v="0"/>
    <x v="3"/>
    <s v="Chhattisgarh"/>
    <x v="0"/>
    <x v="2"/>
    <x v="10"/>
    <n v="1"/>
    <n v="9150.14"/>
    <n v="0.05"/>
    <n v="8692.6299999999992"/>
    <n v="6727.01"/>
    <n v="1965.62"/>
    <s v="Credit Card"/>
    <x v="0"/>
    <n v="0.22612488970541714"/>
    <x v="27"/>
    <s v="Profit"/>
  </r>
  <r>
    <s v="ORD-103537"/>
    <x v="958"/>
    <s v="CUST-3230"/>
    <x v="0"/>
    <x v="3"/>
    <s v="Uttar Pradesh"/>
    <x v="0"/>
    <x v="1"/>
    <x v="3"/>
    <n v="3"/>
    <n v="164.47"/>
    <n v="0.15"/>
    <n v="419.4"/>
    <n v="377.74"/>
    <n v="41.66"/>
    <s v="Cash"/>
    <x v="0"/>
    <n v="9.9332379589890316E-2"/>
    <x v="12"/>
    <s v="Profit"/>
  </r>
  <r>
    <s v="ORD-103538"/>
    <x v="240"/>
    <s v="CUST-2967"/>
    <x v="0"/>
    <x v="4"/>
    <s v="Punjab"/>
    <x v="2"/>
    <x v="1"/>
    <x v="14"/>
    <n v="5"/>
    <n v="229.4"/>
    <n v="0.05"/>
    <n v="1089.6500000000001"/>
    <n v="755.05"/>
    <n v="334.6"/>
    <s v="Debit Card"/>
    <x v="2"/>
    <n v="0.30707107786904053"/>
    <x v="10"/>
    <s v="Profit"/>
  </r>
  <r>
    <s v="ORD-103539"/>
    <x v="682"/>
    <s v="CUST-1925"/>
    <x v="2"/>
    <x v="3"/>
    <s v="Madhya Pradesh"/>
    <x v="1"/>
    <x v="1"/>
    <x v="13"/>
    <n v="8"/>
    <n v="100.33"/>
    <n v="0"/>
    <n v="802.64"/>
    <n v="422.94"/>
    <n v="379.7"/>
    <s v="UPI"/>
    <x v="0"/>
    <n v="0.47306388916575298"/>
    <x v="15"/>
    <s v="Profit"/>
  </r>
  <r>
    <s v="ORD-103540"/>
    <x v="475"/>
    <s v="CUST-1443"/>
    <x v="0"/>
    <x v="1"/>
    <s v="Gujarat"/>
    <x v="2"/>
    <x v="0"/>
    <x v="6"/>
    <n v="2"/>
    <n v="2711.61"/>
    <n v="0.15"/>
    <n v="4609.74"/>
    <n v="2836.83"/>
    <n v="1772.91"/>
    <s v="Cash"/>
    <x v="0"/>
    <n v="0.38460086686017003"/>
    <x v="10"/>
    <s v="Profit"/>
  </r>
  <r>
    <s v="ORD-103541"/>
    <x v="128"/>
    <s v="CUST-1237"/>
    <x v="1"/>
    <x v="2"/>
    <s v="West Bengal"/>
    <x v="0"/>
    <x v="1"/>
    <x v="14"/>
    <n v="4"/>
    <n v="308.18"/>
    <n v="0.2"/>
    <n v="986.18"/>
    <n v="660.88"/>
    <n v="325.3"/>
    <s v="Cash"/>
    <x v="2"/>
    <n v="0.32985864649455476"/>
    <x v="13"/>
    <s v="Profit"/>
  </r>
  <r>
    <s v="ORD-103542"/>
    <x v="946"/>
    <s v="CUST-1378"/>
    <x v="1"/>
    <x v="2"/>
    <s v="Odisha"/>
    <x v="0"/>
    <x v="2"/>
    <x v="15"/>
    <n v="1"/>
    <n v="9647.84"/>
    <n v="0.1"/>
    <n v="8683.06"/>
    <n v="5970.42"/>
    <n v="2712.64"/>
    <s v="Net Banking"/>
    <x v="0"/>
    <n v="0.3124059951215355"/>
    <x v="14"/>
    <s v="Profit"/>
  </r>
  <r>
    <s v="ORD-103543"/>
    <x v="665"/>
    <s v="CUST-2284"/>
    <x v="0"/>
    <x v="1"/>
    <s v="Gujarat"/>
    <x v="0"/>
    <x v="2"/>
    <x v="16"/>
    <n v="4"/>
    <n v="4014.68"/>
    <n v="0.2"/>
    <n v="12846.98"/>
    <n v="9929.52"/>
    <n v="2917.46"/>
    <s v="Cash"/>
    <x v="1"/>
    <n v="0.227093060003207"/>
    <x v="15"/>
    <s v="Profit"/>
  </r>
  <r>
    <s v="ORD-103544"/>
    <x v="390"/>
    <s v="CUST-2521"/>
    <x v="1"/>
    <x v="0"/>
    <m/>
    <x v="1"/>
    <x v="2"/>
    <x v="12"/>
    <n v="1"/>
    <n v="12991.05"/>
    <n v="0"/>
    <n v="12991.05"/>
    <n v="7231.19"/>
    <n v="5759.86"/>
    <s v="Net Banking"/>
    <x v="0"/>
    <n v="0.44337139800093139"/>
    <x v="31"/>
    <s v="Profit"/>
  </r>
  <r>
    <s v="ORD-103545"/>
    <x v="733"/>
    <s v="CUST-1621"/>
    <x v="0"/>
    <x v="0"/>
    <s v="Tamil Nadu"/>
    <x v="0"/>
    <x v="0"/>
    <x v="6"/>
    <n v="3"/>
    <n v="1559.82"/>
    <n v="0.15"/>
    <n v="3977.54"/>
    <n v="3497.36"/>
    <n v="480.18"/>
    <s v="Credit Card"/>
    <x v="0"/>
    <n v="0.12072285885245655"/>
    <x v="11"/>
    <s v="Profit"/>
  </r>
  <r>
    <s v="ORD-103546"/>
    <x v="377"/>
    <s v="CUST-2947"/>
    <x v="0"/>
    <x v="2"/>
    <s v="Assam"/>
    <x v="0"/>
    <x v="2"/>
    <x v="9"/>
    <n v="5"/>
    <n v="4240"/>
    <m/>
    <n v="16960"/>
    <n v="12804.52"/>
    <n v="4155.4799999999996"/>
    <s v="Net Banking"/>
    <x v="0"/>
    <n v="0.24501650943396225"/>
    <x v="20"/>
    <s v="Profit"/>
  </r>
  <r>
    <s v="ORD-103547"/>
    <x v="873"/>
    <s v="CUST-3186"/>
    <x v="0"/>
    <x v="2"/>
    <s v="Odisha"/>
    <x v="0"/>
    <x v="2"/>
    <x v="9"/>
    <n v="2"/>
    <n v="8670.09"/>
    <n v="0"/>
    <n v="17340.18"/>
    <n v="11217.8"/>
    <n v="6122.38"/>
    <s v="Credit Card"/>
    <x v="0"/>
    <n v="0.35307476623656731"/>
    <x v="9"/>
    <s v="Profit"/>
  </r>
  <r>
    <s v="ORD-103548"/>
    <x v="286"/>
    <s v="CUST-1890"/>
    <x v="2"/>
    <x v="1"/>
    <s v="Madhya Pradesh"/>
    <x v="0"/>
    <x v="0"/>
    <x v="0"/>
    <n v="2"/>
    <n v="86717.11"/>
    <n v="0.15"/>
    <n v="147419.09"/>
    <n v="93792.04"/>
    <n v="53627.05"/>
    <s v="Net Banking"/>
    <x v="0"/>
    <n v="0.36377276511474871"/>
    <x v="20"/>
    <s v="Profit"/>
  </r>
  <r>
    <s v="ORD-103549"/>
    <x v="274"/>
    <s v="CUST-2258"/>
    <x v="0"/>
    <x v="2"/>
    <s v="Jharkhand"/>
    <x v="2"/>
    <x v="0"/>
    <x v="1"/>
    <n v="1"/>
    <n v="386.33"/>
    <n v="0.15"/>
    <n v="328.38"/>
    <n v="296.32"/>
    <n v="32.06"/>
    <s v="Credit Card"/>
    <x v="0"/>
    <n v="9.7630793592788853E-2"/>
    <x v="20"/>
    <s v="Profit"/>
  </r>
  <r>
    <s v="ORD-103550"/>
    <x v="38"/>
    <s v="CUST-3500"/>
    <x v="0"/>
    <x v="3"/>
    <s v="Chhattisgarh"/>
    <x v="0"/>
    <x v="0"/>
    <x v="6"/>
    <n v="8"/>
    <n v="4390.41"/>
    <n v="0.2"/>
    <n v="28098.62"/>
    <n v="20285.13"/>
    <n v="7813.49"/>
    <s v="UPI"/>
    <x v="0"/>
    <n v="0.27807379864206855"/>
    <x v="24"/>
    <s v="Profit"/>
  </r>
  <r>
    <s v="ORD-103551"/>
    <x v="567"/>
    <s v="CUST-1019"/>
    <x v="0"/>
    <x v="4"/>
    <s v="Himachal Pradesh"/>
    <x v="2"/>
    <x v="0"/>
    <x v="8"/>
    <n v="2"/>
    <n v="23580.09"/>
    <n v="0"/>
    <n v="47160.18"/>
    <n v="35932.53"/>
    <n v="11227.65"/>
    <s v="Credit Card"/>
    <x v="0"/>
    <n v="0.23807479106313842"/>
    <x v="18"/>
    <s v="Profit"/>
  </r>
  <r>
    <s v="ORD-103552"/>
    <x v="894"/>
    <s v="CUST-2238"/>
    <x v="0"/>
    <x v="1"/>
    <s v="Goa"/>
    <x v="2"/>
    <x v="1"/>
    <x v="4"/>
    <n v="1"/>
    <n v="105.4"/>
    <n v="0"/>
    <n v="105.4"/>
    <n v="65.58"/>
    <n v="39.82"/>
    <s v="UPI"/>
    <x v="0"/>
    <n v="0.37779886148007591"/>
    <x v="12"/>
    <s v="Profit"/>
  </r>
  <r>
    <s v="ORD-103553"/>
    <x v="249"/>
    <s v="CUST-1448"/>
    <x v="0"/>
    <x v="1"/>
    <s v="Goa"/>
    <x v="1"/>
    <x v="0"/>
    <x v="2"/>
    <n v="2"/>
    <n v="23166.77"/>
    <n v="0.15"/>
    <n v="39383.51"/>
    <n v="26039.62"/>
    <n v="13343.89"/>
    <s v="Debit Card"/>
    <x v="0"/>
    <n v="0.33881921646902469"/>
    <x v="28"/>
    <s v="Profit"/>
  </r>
  <r>
    <s v="ORD-103554"/>
    <x v="796"/>
    <s v="CUST-3465"/>
    <x v="0"/>
    <x v="1"/>
    <s v="Goa"/>
    <x v="1"/>
    <x v="0"/>
    <x v="11"/>
    <n v="1"/>
    <n v="2456.58"/>
    <n v="0.2"/>
    <n v="1965.26"/>
    <n v="1822.26"/>
    <n v="143"/>
    <s v="Net Banking"/>
    <x v="0"/>
    <n v="7.2763909101085864E-2"/>
    <x v="29"/>
    <s v="Profit"/>
  </r>
  <r>
    <s v="ORD-103555"/>
    <x v="500"/>
    <s v="CUST-2688"/>
    <x v="1"/>
    <x v="3"/>
    <s v="Madhya Pradesh"/>
    <x v="1"/>
    <x v="2"/>
    <x v="12"/>
    <n v="1"/>
    <n v="11512.13"/>
    <n v="0.25"/>
    <n v="8634.1"/>
    <n v="6470.22"/>
    <n v="2163.88"/>
    <s v="UPI"/>
    <x v="0"/>
    <n v="0.2506202151932454"/>
    <x v="7"/>
    <s v="Profit"/>
  </r>
  <r>
    <s v="ORD-103556"/>
    <x v="959"/>
    <s v="CUST-3443"/>
    <x v="0"/>
    <x v="2"/>
    <s v="Assam"/>
    <x v="2"/>
    <x v="0"/>
    <x v="1"/>
    <n v="1"/>
    <n v="2212.38"/>
    <n v="0.05"/>
    <n v="2101.7600000000002"/>
    <n v="1185.3499999999999"/>
    <n v="916.41"/>
    <s v="Cash"/>
    <x v="0"/>
    <n v="0.43602028775883062"/>
    <x v="22"/>
    <s v="Profit"/>
  </r>
  <r>
    <s v="ORD-103557"/>
    <x v="115"/>
    <s v="CUST-1941"/>
    <x v="2"/>
    <x v="4"/>
    <s v="Himachal Pradesh"/>
    <x v="0"/>
    <x v="2"/>
    <x v="10"/>
    <n v="1"/>
    <n v="14783.66"/>
    <n v="0.25"/>
    <n v="11087.74"/>
    <n v="11568.61"/>
    <n v="-480.87"/>
    <s v="Net Banking"/>
    <x v="0"/>
    <n v="-4.3369523455636584E-2"/>
    <x v="10"/>
    <s v="Loss"/>
  </r>
  <r>
    <s v="ORD-103558"/>
    <x v="769"/>
    <s v="CUST-3044"/>
    <x v="0"/>
    <x v="2"/>
    <s v="Bihar"/>
    <x v="0"/>
    <x v="1"/>
    <x v="7"/>
    <n v="1"/>
    <n v="413.58"/>
    <n v="0.05"/>
    <n v="392.9"/>
    <n v="278.42"/>
    <n v="114.48"/>
    <s v="Cash"/>
    <x v="0"/>
    <n v="0.29137185034359891"/>
    <x v="12"/>
    <s v="Profit"/>
  </r>
  <r>
    <s v="ORD-103559"/>
    <x v="615"/>
    <s v="CUST-1643"/>
    <x v="1"/>
    <x v="0"/>
    <s v="Tamil Nadu"/>
    <x v="0"/>
    <x v="0"/>
    <x v="11"/>
    <n v="3"/>
    <n v="2918.67"/>
    <n v="0.1"/>
    <n v="7880.41"/>
    <n v="5622.52"/>
    <n v="2257.89"/>
    <s v="Debit Card"/>
    <x v="0"/>
    <n v="0.28651935622638924"/>
    <x v="0"/>
    <s v="Profit"/>
  </r>
  <r>
    <s v="ORD-103560"/>
    <x v="47"/>
    <s v="CUST-2977"/>
    <x v="2"/>
    <x v="2"/>
    <s v="West Bengal"/>
    <x v="0"/>
    <x v="2"/>
    <x v="9"/>
    <n v="1"/>
    <n v="7929.39"/>
    <n v="0.1"/>
    <n v="7136.45"/>
    <n v="5942.7"/>
    <n v="1193.75"/>
    <s v="UPI"/>
    <x v="0"/>
    <n v="0.16727504571600726"/>
    <x v="19"/>
    <s v="Profit"/>
  </r>
  <r>
    <s v="ORD-103561"/>
    <x v="167"/>
    <s v="CUST-3327"/>
    <x v="2"/>
    <x v="1"/>
    <s v="Madhya Pradesh"/>
    <x v="0"/>
    <x v="2"/>
    <x v="12"/>
    <n v="3"/>
    <n v="7903.36"/>
    <n v="0.1"/>
    <n v="21339.07"/>
    <n v="17746.099999999999"/>
    <n v="3592.97"/>
    <s v="Debit Card"/>
    <x v="0"/>
    <n v="0.16837519160863149"/>
    <x v="14"/>
    <s v="Profit"/>
  </r>
  <r>
    <s v="ORD-103562"/>
    <x v="426"/>
    <s v="CUST-2510"/>
    <x v="0"/>
    <x v="4"/>
    <s v="Punjab"/>
    <x v="0"/>
    <x v="0"/>
    <x v="2"/>
    <n v="1"/>
    <n v="13615.19"/>
    <n v="0"/>
    <n v="13615.19"/>
    <n v="9695.4500000000007"/>
    <n v="3919.74"/>
    <s v="Credit Card"/>
    <x v="0"/>
    <n v="0.28789462357851781"/>
    <x v="12"/>
    <s v="Profit"/>
  </r>
  <r>
    <s v="ORD-103563"/>
    <x v="803"/>
    <s v="CUST-2543"/>
    <x v="1"/>
    <x v="0"/>
    <s v="Telangana"/>
    <x v="0"/>
    <x v="0"/>
    <x v="8"/>
    <n v="4"/>
    <n v="19116.080000000002"/>
    <n v="0"/>
    <n v="76464.320000000007"/>
    <n v="49636.27"/>
    <n v="26828.05"/>
    <s v="Credit Card"/>
    <x v="0"/>
    <n v="0.35085710564090544"/>
    <x v="14"/>
    <s v="Profit"/>
  </r>
  <r>
    <s v="ORD-103564"/>
    <x v="585"/>
    <s v="CUST-3441"/>
    <x v="0"/>
    <x v="0"/>
    <s v="Telangana"/>
    <x v="2"/>
    <x v="0"/>
    <x v="6"/>
    <n v="4"/>
    <n v="6818.75"/>
    <n v="0.05"/>
    <n v="25911.25"/>
    <n v="17922.23"/>
    <n v="7989.02"/>
    <s v="Net Banking"/>
    <x v="0"/>
    <n v="0.30832244681364274"/>
    <x v="8"/>
    <s v="Profit"/>
  </r>
  <r>
    <s v="ORD-103565"/>
    <x v="508"/>
    <s v="CUST-2863"/>
    <x v="0"/>
    <x v="4"/>
    <s v="Delhi"/>
    <x v="1"/>
    <x v="2"/>
    <x v="9"/>
    <n v="2"/>
    <n v="11124.95"/>
    <n v="0"/>
    <n v="22249.9"/>
    <n v="14764.96"/>
    <n v="7484.94"/>
    <s v="UPI"/>
    <x v="0"/>
    <n v="0.33640330967779625"/>
    <x v="26"/>
    <s v="Profit"/>
  </r>
  <r>
    <s v="ORD-103566"/>
    <x v="299"/>
    <s v="CUST-2661"/>
    <x v="0"/>
    <x v="4"/>
    <s v="Punjab"/>
    <x v="2"/>
    <x v="0"/>
    <x v="11"/>
    <n v="5"/>
    <n v="564.71"/>
    <n v="0"/>
    <n v="2823.55"/>
    <n v="2244.66"/>
    <n v="578.89"/>
    <s v="Credit Card"/>
    <x v="0"/>
    <n v="0.20502204671424268"/>
    <x v="13"/>
    <s v="Profit"/>
  </r>
  <r>
    <s v="ORD-103567"/>
    <x v="649"/>
    <s v="CUST-2056"/>
    <x v="1"/>
    <x v="2"/>
    <s v="Jharkhand"/>
    <x v="0"/>
    <x v="0"/>
    <x v="11"/>
    <n v="1"/>
    <n v="1878.32"/>
    <n v="0.2"/>
    <n v="1502.66"/>
    <n v="1030.23"/>
    <n v="472.43"/>
    <s v="Credit Card"/>
    <x v="1"/>
    <n v="0.31439580477286944"/>
    <x v="2"/>
    <s v="Profit"/>
  </r>
  <r>
    <s v="ORD-103568"/>
    <x v="446"/>
    <s v="CUST-1221"/>
    <x v="1"/>
    <x v="3"/>
    <s v="Chhattisgarh"/>
    <x v="1"/>
    <x v="2"/>
    <x v="12"/>
    <n v="4"/>
    <n v="11065.42"/>
    <n v="0.25"/>
    <n v="33196.26"/>
    <n v="29711.3"/>
    <n v="3484.96"/>
    <s v="Net Banking"/>
    <x v="1"/>
    <n v="0.10498050081545331"/>
    <x v="16"/>
    <s v="Profit"/>
  </r>
  <r>
    <s v="ORD-103569"/>
    <x v="22"/>
    <s v="CUST-1594"/>
    <x v="0"/>
    <x v="4"/>
    <s v="Uttar Pradesh"/>
    <x v="1"/>
    <x v="0"/>
    <x v="11"/>
    <n v="5"/>
    <n v="2022.43"/>
    <n v="0.2"/>
    <n v="8089.72"/>
    <n v="6411.73"/>
    <n v="1677.99"/>
    <s v="Net Banking"/>
    <x v="0"/>
    <n v="0.20742250658860875"/>
    <x v="14"/>
    <s v="Profit"/>
  </r>
  <r>
    <s v="ORD-103570"/>
    <x v="224"/>
    <s v="CUST-3470"/>
    <x v="2"/>
    <x v="0"/>
    <s v="Kerala"/>
    <x v="0"/>
    <x v="1"/>
    <x v="3"/>
    <n v="1"/>
    <n v="140.16"/>
    <n v="0"/>
    <n v="140.16"/>
    <n v="79.28"/>
    <n v="60.88"/>
    <s v="Cash"/>
    <x v="0"/>
    <n v="0.43436073059360736"/>
    <x v="12"/>
    <s v="Profit"/>
  </r>
  <r>
    <s v="ORD-103571"/>
    <x v="854"/>
    <s v="CUST-1092"/>
    <x v="1"/>
    <x v="0"/>
    <s v="Telangana"/>
    <x v="0"/>
    <x v="1"/>
    <x v="7"/>
    <n v="1"/>
    <n v="387.9"/>
    <n v="0"/>
    <n v="387.9"/>
    <n v="240.88"/>
    <n v="147.02000000000001"/>
    <s v="UPI"/>
    <x v="2"/>
    <n v="0.37901521010569739"/>
    <x v="14"/>
    <s v="Profit"/>
  </r>
  <r>
    <s v="ORD-103572"/>
    <x v="539"/>
    <s v="CUST-1303"/>
    <x v="1"/>
    <x v="2"/>
    <s v="Jharkhand"/>
    <x v="0"/>
    <x v="2"/>
    <x v="15"/>
    <n v="1"/>
    <n v="7840.08"/>
    <n v="0.25"/>
    <n v="5880.06"/>
    <n v="4865.1000000000004"/>
    <n v="1014.96"/>
    <s v="UPI"/>
    <x v="0"/>
    <n v="0.17261048356649422"/>
    <x v="26"/>
    <s v="Profit"/>
  </r>
  <r>
    <s v="ORD-103573"/>
    <x v="191"/>
    <s v="CUST-3468"/>
    <x v="2"/>
    <x v="4"/>
    <s v="Haryana"/>
    <x v="2"/>
    <x v="2"/>
    <x v="12"/>
    <n v="1"/>
    <n v="10326.299999999999"/>
    <n v="0.05"/>
    <n v="9809.98"/>
    <n v="7886.14"/>
    <n v="1923.84"/>
    <s v="Credit Card"/>
    <x v="0"/>
    <n v="0.1961104915606352"/>
    <x v="22"/>
    <s v="Profit"/>
  </r>
  <r>
    <s v="ORD-103574"/>
    <x v="932"/>
    <s v="CUST-1132"/>
    <x v="0"/>
    <x v="4"/>
    <s v="Haryana"/>
    <x v="1"/>
    <x v="0"/>
    <x v="11"/>
    <n v="4"/>
    <n v="2518.19"/>
    <n v="0"/>
    <n v="10072.76"/>
    <n v="6385.85"/>
    <n v="3686.91"/>
    <s v="UPI"/>
    <x v="0"/>
    <n v="0.36602778185919249"/>
    <x v="15"/>
    <s v="Profit"/>
  </r>
  <r>
    <s v="ORD-103575"/>
    <x v="465"/>
    <s v="CUST-2405"/>
    <x v="0"/>
    <x v="3"/>
    <s v="Uttar Pradesh"/>
    <x v="0"/>
    <x v="1"/>
    <x v="7"/>
    <n v="3"/>
    <n v="442.15"/>
    <n v="0.1"/>
    <n v="1193.8"/>
    <n v="1030.21"/>
    <n v="163.59"/>
    <s v="UPI"/>
    <x v="0"/>
    <n v="0.13703300385324177"/>
    <x v="30"/>
    <s v="Profit"/>
  </r>
  <r>
    <s v="ORD-103576"/>
    <x v="374"/>
    <s v="CUST-3018"/>
    <x v="0"/>
    <x v="1"/>
    <s v="Maharashtra"/>
    <x v="0"/>
    <x v="2"/>
    <x v="10"/>
    <n v="2"/>
    <n v="9345.59"/>
    <n v="0.15"/>
    <n v="15887.5"/>
    <n v="14084.56"/>
    <n v="1802.94"/>
    <s v="Cash"/>
    <x v="0"/>
    <n v="0.1134816679779701"/>
    <x v="21"/>
    <s v="Profit"/>
  </r>
  <r>
    <s v="ORD-103577"/>
    <x v="374"/>
    <s v="CUST-1961"/>
    <x v="0"/>
    <x v="4"/>
    <s v="Uttar Pradesh"/>
    <x v="2"/>
    <x v="2"/>
    <x v="12"/>
    <n v="1"/>
    <n v="11219.19"/>
    <n v="0.15"/>
    <n v="9536.31"/>
    <n v="6376.83"/>
    <n v="3159.48"/>
    <s v="Cash"/>
    <x v="0"/>
    <n v="0.33131053835288493"/>
    <x v="21"/>
    <s v="Profit"/>
  </r>
  <r>
    <s v="ORD-103578"/>
    <x v="175"/>
    <s v="CUST-2999"/>
    <x v="0"/>
    <x v="3"/>
    <s v="Chhattisgarh"/>
    <x v="2"/>
    <x v="2"/>
    <x v="10"/>
    <n v="1"/>
    <n v="6819.1"/>
    <n v="0.05"/>
    <n v="6478.15"/>
    <n v="3894.57"/>
    <n v="2583.58"/>
    <s v="Net Banking"/>
    <x v="1"/>
    <n v="0.39881447635513229"/>
    <x v="30"/>
    <s v="Profit"/>
  </r>
  <r>
    <s v="ORD-103579"/>
    <x v="343"/>
    <s v="CUST-1262"/>
    <x v="0"/>
    <x v="0"/>
    <s v="Kerala"/>
    <x v="1"/>
    <x v="0"/>
    <x v="6"/>
    <n v="2"/>
    <n v="7665.25"/>
    <n v="0"/>
    <n v="15330.5"/>
    <n v="9910.9500000000007"/>
    <n v="5419.55"/>
    <s v="Cash"/>
    <x v="0"/>
    <n v="0.35351423632627771"/>
    <x v="10"/>
    <s v="Profit"/>
  </r>
  <r>
    <s v="ORD-103580"/>
    <x v="814"/>
    <s v="CUST-3327"/>
    <x v="1"/>
    <x v="2"/>
    <s v="Jharkhand"/>
    <x v="0"/>
    <x v="0"/>
    <x v="2"/>
    <n v="2"/>
    <n v="22648.959999999999"/>
    <n v="0"/>
    <n v="45297.919999999998"/>
    <n v="35704.629999999997"/>
    <n v="9593.2900000000009"/>
    <s v="UPI"/>
    <x v="0"/>
    <n v="0.21178213039362517"/>
    <x v="32"/>
    <s v="Profit"/>
  </r>
  <r>
    <s v="ORD-103581"/>
    <x v="472"/>
    <s v="CUST-1771"/>
    <x v="0"/>
    <x v="3"/>
    <s v="Chhattisgarh"/>
    <x v="0"/>
    <x v="0"/>
    <x v="11"/>
    <n v="2"/>
    <n v="2305.56"/>
    <n v="0.05"/>
    <n v="4380.5600000000004"/>
    <n v="2546.59"/>
    <n v="1833.97"/>
    <s v="Debit Card"/>
    <x v="1"/>
    <n v="0.41866108442756172"/>
    <x v="32"/>
    <s v="Profit"/>
  </r>
  <r>
    <s v="ORD-103582"/>
    <x v="46"/>
    <s v="CUST-2011"/>
    <x v="0"/>
    <x v="4"/>
    <s v="Himachal Pradesh"/>
    <x v="0"/>
    <x v="0"/>
    <x v="2"/>
    <n v="2"/>
    <n v="10658.7"/>
    <n v="0"/>
    <n v="21317.4"/>
    <n v="12379.44"/>
    <n v="8937.9599999999991"/>
    <s v="UPI"/>
    <x v="0"/>
    <n v="0.4192800247684989"/>
    <x v="14"/>
    <s v="Profit"/>
  </r>
  <r>
    <s v="ORD-103583"/>
    <x v="519"/>
    <s v="CUST-2747"/>
    <x v="1"/>
    <x v="2"/>
    <s v="West Bengal"/>
    <x v="0"/>
    <x v="0"/>
    <x v="8"/>
    <n v="5"/>
    <n v="9321.48"/>
    <n v="0.15"/>
    <n v="39616.29"/>
    <n v="25644.720000000001"/>
    <n v="13971.57"/>
    <s v="UPI"/>
    <x v="0"/>
    <n v="0.35267234766304467"/>
    <x v="3"/>
    <s v="Profit"/>
  </r>
  <r>
    <s v="ORD-103584"/>
    <x v="281"/>
    <s v="CUST-1914"/>
    <x v="1"/>
    <x v="2"/>
    <s v="West Bengal"/>
    <x v="0"/>
    <x v="1"/>
    <x v="13"/>
    <n v="5"/>
    <n v="138.36000000000001"/>
    <n v="0.05"/>
    <n v="657.21"/>
    <n v="486.59"/>
    <n v="170.62"/>
    <s v="Credit Card"/>
    <x v="0"/>
    <n v="0.25961260479907489"/>
    <x v="31"/>
    <s v="Profit"/>
  </r>
  <r>
    <s v="ORD-103585"/>
    <x v="92"/>
    <s v="CUST-3310"/>
    <x v="0"/>
    <x v="2"/>
    <s v="Bihar"/>
    <x v="0"/>
    <x v="2"/>
    <x v="12"/>
    <n v="6"/>
    <n v="10124.39"/>
    <n v="0.1"/>
    <n v="54671.71"/>
    <n v="48977.75"/>
    <n v="5693.96"/>
    <s v="Debit Card"/>
    <x v="0"/>
    <n v="0.10414819657186505"/>
    <x v="17"/>
    <s v="Profit"/>
  </r>
  <r>
    <s v="ORD-103586"/>
    <x v="662"/>
    <s v="CUST-1325"/>
    <x v="1"/>
    <x v="4"/>
    <s v="Uttar Pradesh"/>
    <x v="2"/>
    <x v="1"/>
    <x v="5"/>
    <n v="1"/>
    <n v="103.76"/>
    <n v="0.1"/>
    <n v="93.38"/>
    <n v="58.67"/>
    <n v="34.71"/>
    <s v="Cash"/>
    <x v="0"/>
    <n v="0.37170700364103665"/>
    <x v="19"/>
    <s v="Profit"/>
  </r>
  <r>
    <s v="ORD-103587"/>
    <x v="778"/>
    <s v="CUST-3193"/>
    <x v="0"/>
    <x v="2"/>
    <s v="Bihar"/>
    <x v="1"/>
    <x v="0"/>
    <x v="0"/>
    <n v="3"/>
    <n v="82697.63"/>
    <n v="0.05"/>
    <n v="235688.25"/>
    <n v="158641.79999999999"/>
    <n v="77046.45"/>
    <s v="Credit Card"/>
    <x v="0"/>
    <n v="0.32689983484539425"/>
    <x v="20"/>
    <s v="Profit"/>
  </r>
  <r>
    <s v="ORD-103588"/>
    <x v="408"/>
    <s v="CUST-2655"/>
    <x v="2"/>
    <x v="4"/>
    <s v="Punjab"/>
    <x v="0"/>
    <x v="1"/>
    <x v="14"/>
    <n v="2"/>
    <n v="432.91"/>
    <n v="0.1"/>
    <n v="779.24"/>
    <n v="578.11"/>
    <n v="201.13"/>
    <s v="Credit Card"/>
    <x v="2"/>
    <n v="0.2581104666084903"/>
    <x v="13"/>
    <s v="Profit"/>
  </r>
  <r>
    <s v="ORD-103589"/>
    <x v="446"/>
    <s v="CUST-2381"/>
    <x v="0"/>
    <x v="3"/>
    <s v="Uttar Pradesh"/>
    <x v="2"/>
    <x v="1"/>
    <x v="3"/>
    <n v="1"/>
    <n v="240.33"/>
    <n v="0.15"/>
    <n v="204.28"/>
    <n v="149.59"/>
    <n v="54.69"/>
    <s v="Credit Card"/>
    <x v="0"/>
    <n v="0.26772077540630507"/>
    <x v="16"/>
    <s v="Profit"/>
  </r>
  <r>
    <s v="ORD-103590"/>
    <x v="223"/>
    <s v="CUST-3276"/>
    <x v="0"/>
    <x v="3"/>
    <s v="Chhattisgarh"/>
    <x v="1"/>
    <x v="0"/>
    <x v="1"/>
    <n v="4"/>
    <n v="635.48"/>
    <n v="0.15"/>
    <n v="2160.63"/>
    <n v="1502.2"/>
    <n v="658.43"/>
    <s v="Net Banking"/>
    <x v="0"/>
    <n v="0.30473982125583737"/>
    <x v="28"/>
    <s v="Profit"/>
  </r>
  <r>
    <s v="ORD-103591"/>
    <x v="950"/>
    <s v="CUST-2631"/>
    <x v="1"/>
    <x v="2"/>
    <s v="Jharkhand"/>
    <x v="0"/>
    <x v="0"/>
    <x v="1"/>
    <n v="2"/>
    <n v="799.52"/>
    <n v="0.2"/>
    <n v="1279.23"/>
    <n v="1134.48"/>
    <n v="144.75"/>
    <s v="UPI"/>
    <x v="0"/>
    <n v="0.11315400670715978"/>
    <x v="28"/>
    <s v="Profit"/>
  </r>
  <r>
    <s v="ORD-103592"/>
    <x v="266"/>
    <s v="CUST-1336"/>
    <x v="0"/>
    <x v="4"/>
    <s v="Himachal Pradesh"/>
    <x v="0"/>
    <x v="0"/>
    <x v="11"/>
    <n v="1"/>
    <n v="2750.15"/>
    <n v="0"/>
    <n v="2750.15"/>
    <n v="1726.58"/>
    <n v="1023.57"/>
    <s v="UPI"/>
    <x v="0"/>
    <n v="0.37218697161972986"/>
    <x v="8"/>
    <s v="Profit"/>
  </r>
  <r>
    <s v="ORD-103593"/>
    <x v="693"/>
    <s v="CUST-1725"/>
    <x v="0"/>
    <x v="1"/>
    <s v="Gujarat"/>
    <x v="0"/>
    <x v="1"/>
    <x v="5"/>
    <n v="1"/>
    <n v="400.88"/>
    <n v="0"/>
    <n v="400.88"/>
    <n v="275.72000000000003"/>
    <n v="125.16"/>
    <s v="Cash"/>
    <x v="0"/>
    <n v="0.31221313111155458"/>
    <x v="27"/>
    <s v="Profit"/>
  </r>
  <r>
    <s v="ORD-103594"/>
    <x v="373"/>
    <s v="CUST-1944"/>
    <x v="0"/>
    <x v="0"/>
    <s v="Kerala"/>
    <x v="2"/>
    <x v="2"/>
    <x v="16"/>
    <n v="3"/>
    <n v="14670.63"/>
    <n v="0.15"/>
    <n v="37410.11"/>
    <n v="28390.13"/>
    <n v="9019.98"/>
    <s v="Net Banking"/>
    <x v="0"/>
    <n v="0.24111075856232445"/>
    <x v="7"/>
    <s v="Profit"/>
  </r>
  <r>
    <s v="ORD-103595"/>
    <x v="455"/>
    <s v="CUST-1313"/>
    <x v="1"/>
    <x v="0"/>
    <s v="Tamil Nadu"/>
    <x v="2"/>
    <x v="0"/>
    <x v="2"/>
    <n v="6"/>
    <n v="9562.48"/>
    <n v="0"/>
    <n v="57374.879999999997"/>
    <n v="38421.25"/>
    <n v="18953.63"/>
    <s v="Credit Card"/>
    <x v="0"/>
    <n v="0.33034718329694113"/>
    <x v="14"/>
    <s v="Profit"/>
  </r>
  <r>
    <s v="ORD-103596"/>
    <x v="25"/>
    <s v="CUST-3282"/>
    <x v="1"/>
    <x v="3"/>
    <s v="Rajasthan"/>
    <x v="2"/>
    <x v="1"/>
    <x v="4"/>
    <n v="1"/>
    <n v="81.099999999999994"/>
    <n v="0.15"/>
    <n v="68.930000000000007"/>
    <n v="60.02"/>
    <n v="8.91"/>
    <s v="Net Banking"/>
    <x v="0"/>
    <n v="0.1292615697083998"/>
    <x v="17"/>
    <s v="Profit"/>
  </r>
  <r>
    <s v="ORD-103597"/>
    <x v="921"/>
    <s v="CUST-2590"/>
    <x v="0"/>
    <x v="3"/>
    <s v="Madhya Pradesh"/>
    <x v="1"/>
    <x v="0"/>
    <x v="0"/>
    <n v="1"/>
    <n v="91191.21"/>
    <n v="0"/>
    <n v="91191.21"/>
    <n v="54674.75"/>
    <n v="36516.46"/>
    <s v="Credit Card"/>
    <x v="0"/>
    <n v="0.40043837558466433"/>
    <x v="27"/>
    <s v="Profit"/>
  </r>
  <r>
    <s v="ORD-103598"/>
    <x v="107"/>
    <s v="CUST-2680"/>
    <x v="0"/>
    <x v="3"/>
    <s v="Uttar Pradesh"/>
    <x v="2"/>
    <x v="1"/>
    <x v="7"/>
    <n v="1"/>
    <n v="169.44"/>
    <n v="0"/>
    <n v="169.44"/>
    <n v="120.91"/>
    <n v="48.53"/>
    <s v="Credit Card"/>
    <x v="0"/>
    <n v="0.28641406987724272"/>
    <x v="5"/>
    <s v="Profit"/>
  </r>
  <r>
    <s v="ORD-103599"/>
    <x v="352"/>
    <s v="CUST-2824"/>
    <x v="0"/>
    <x v="4"/>
    <s v="Delhi"/>
    <x v="2"/>
    <x v="2"/>
    <x v="10"/>
    <n v="5"/>
    <n v="9121.33"/>
    <n v="0.15"/>
    <n v="38765.65"/>
    <n v="32940.99"/>
    <n v="5824.66"/>
    <s v="Cash"/>
    <x v="0"/>
    <n v="0.15025312357718754"/>
    <x v="22"/>
    <s v="Profit"/>
  </r>
  <r>
    <s v="ORD-103600"/>
    <x v="374"/>
    <s v="CUST-2541"/>
    <x v="0"/>
    <x v="3"/>
    <s v="Madhya Pradesh"/>
    <x v="1"/>
    <x v="0"/>
    <x v="1"/>
    <n v="2"/>
    <n v="603.1"/>
    <n v="0.1"/>
    <n v="1085.58"/>
    <n v="926.73"/>
    <n v="158.85"/>
    <s v="Debit Card"/>
    <x v="0"/>
    <n v="0.14632730890399603"/>
    <x v="21"/>
    <s v="Profit"/>
  </r>
  <r>
    <s v="ORD-103601"/>
    <x v="458"/>
    <s v="CUST-1893"/>
    <x v="2"/>
    <x v="0"/>
    <s v="Tamil Nadu"/>
    <x v="2"/>
    <x v="2"/>
    <x v="10"/>
    <n v="1"/>
    <n v="5818.06"/>
    <n v="0.05"/>
    <n v="5527.16"/>
    <n v="4686.38"/>
    <n v="840.78"/>
    <s v="Credit Card"/>
    <x v="0"/>
    <n v="0.15211790503622113"/>
    <x v="1"/>
    <s v="Profit"/>
  </r>
  <r>
    <s v="ORD-103602"/>
    <x v="372"/>
    <s v="CUST-1805"/>
    <x v="1"/>
    <x v="1"/>
    <s v="Maharashtra"/>
    <x v="3"/>
    <x v="1"/>
    <x v="5"/>
    <n v="2"/>
    <n v="300.89"/>
    <n v="0.2"/>
    <n v="481.42"/>
    <n v="419.71"/>
    <n v="61.71"/>
    <s v="UPI"/>
    <x v="0"/>
    <n v="0.12818329109717086"/>
    <x v="26"/>
    <s v="Profit"/>
  </r>
  <r>
    <s v="ORD-103603"/>
    <x v="229"/>
    <s v="CUST-2563"/>
    <x v="0"/>
    <x v="0"/>
    <s v="Tamil Nadu"/>
    <x v="2"/>
    <x v="0"/>
    <x v="8"/>
    <n v="2"/>
    <n v="12498.64"/>
    <n v="0.1"/>
    <n v="22497.55"/>
    <n v="13961.26"/>
    <n v="8536.2900000000009"/>
    <s v="UPI"/>
    <x v="0"/>
    <n v="0.37943198259366023"/>
    <x v="0"/>
    <s v="Profit"/>
  </r>
  <r>
    <s v="ORD-103604"/>
    <x v="767"/>
    <s v="CUST-1679"/>
    <x v="0"/>
    <x v="2"/>
    <s v="Assam"/>
    <x v="0"/>
    <x v="0"/>
    <x v="1"/>
    <n v="3"/>
    <n v="2072.17"/>
    <n v="0.2"/>
    <n v="4973.21"/>
    <n v="4198.6000000000004"/>
    <n v="774.61"/>
    <s v="Net Banking"/>
    <x v="0"/>
    <n v="0.15575654356039662"/>
    <x v="30"/>
    <s v="Profit"/>
  </r>
  <r>
    <s v="ORD-103605"/>
    <x v="927"/>
    <s v="CUST-1082"/>
    <x v="2"/>
    <x v="4"/>
    <s v="Uttar Pradesh"/>
    <x v="1"/>
    <x v="1"/>
    <x v="3"/>
    <n v="2"/>
    <n v="186.2"/>
    <n v="0.05"/>
    <n v="353.78"/>
    <n v="283.07"/>
    <n v="70.709999999999994"/>
    <s v="Credit Card"/>
    <x v="0"/>
    <n v="0.19986997569110745"/>
    <x v="31"/>
    <s v="Profit"/>
  </r>
  <r>
    <s v="ORD-103606"/>
    <x v="737"/>
    <s v="CUST-2026"/>
    <x v="1"/>
    <x v="2"/>
    <s v="Jharkhand"/>
    <x v="1"/>
    <x v="1"/>
    <x v="5"/>
    <n v="1"/>
    <n v="431.26"/>
    <n v="0.05"/>
    <n v="409.7"/>
    <n v="301.22000000000003"/>
    <n v="108.48"/>
    <s v="Debit Card"/>
    <x v="0"/>
    <n v="0.26477910666341226"/>
    <x v="27"/>
    <s v="Profit"/>
  </r>
  <r>
    <s v="ORD-103607"/>
    <x v="9"/>
    <s v="CUST-2411"/>
    <x v="1"/>
    <x v="3"/>
    <s v="Chhattisgarh"/>
    <x v="2"/>
    <x v="1"/>
    <x v="13"/>
    <n v="2"/>
    <n v="296.92"/>
    <n v="0"/>
    <n v="593.84"/>
    <n v="390.91"/>
    <n v="202.93"/>
    <s v="Debit Card"/>
    <x v="0"/>
    <n v="0.34172504378283713"/>
    <x v="8"/>
    <s v="Profit"/>
  </r>
  <r>
    <s v="ORD-103608"/>
    <x v="902"/>
    <s v="CUST-1010"/>
    <x v="1"/>
    <x v="1"/>
    <s v="Goa"/>
    <x v="2"/>
    <x v="1"/>
    <x v="13"/>
    <n v="1"/>
    <n v="211.44"/>
    <n v="0.2"/>
    <n v="169.15"/>
    <n v="156.84"/>
    <n v="12.31"/>
    <s v="Credit Card"/>
    <x v="0"/>
    <n v="7.2775642920484773E-2"/>
    <x v="32"/>
    <s v="Profit"/>
  </r>
  <r>
    <s v="ORD-103609"/>
    <x v="799"/>
    <s v="CUST-3019"/>
    <x v="2"/>
    <x v="3"/>
    <s v="Rajasthan"/>
    <x v="1"/>
    <x v="0"/>
    <x v="2"/>
    <n v="1"/>
    <n v="13413.71"/>
    <n v="0"/>
    <n v="13413.71"/>
    <n v="8524.89"/>
    <n v="4888.82"/>
    <s v="Debit Card"/>
    <x v="0"/>
    <n v="0.36446441737595342"/>
    <x v="10"/>
    <s v="Profit"/>
  </r>
  <r>
    <s v="ORD-103610"/>
    <x v="694"/>
    <s v="CUST-1522"/>
    <x v="0"/>
    <x v="4"/>
    <s v="Delhi"/>
    <x v="2"/>
    <x v="0"/>
    <x v="11"/>
    <n v="6"/>
    <n v="1390.4"/>
    <n v="0.15"/>
    <n v="7091.04"/>
    <n v="6730.44"/>
    <n v="360.6"/>
    <s v="Credit Card"/>
    <x v="0"/>
    <n v="5.0852907330941589E-2"/>
    <x v="7"/>
    <s v="Profit"/>
  </r>
  <r>
    <s v="ORD-103611"/>
    <x v="385"/>
    <s v="CUST-3035"/>
    <x v="1"/>
    <x v="3"/>
    <s v="Madhya Pradesh"/>
    <x v="0"/>
    <x v="2"/>
    <x v="10"/>
    <n v="8"/>
    <n v="11452.52"/>
    <n v="0.1"/>
    <n v="82458.14"/>
    <n v="48699.46"/>
    <n v="33758.68"/>
    <s v="Net Banking"/>
    <x v="0"/>
    <n v="0.40940385024449982"/>
    <x v="25"/>
    <s v="Profit"/>
  </r>
  <r>
    <s v="ORD-103612"/>
    <x v="231"/>
    <s v="CUST-1962"/>
    <x v="0"/>
    <x v="4"/>
    <s v="Himachal Pradesh"/>
    <x v="0"/>
    <x v="2"/>
    <x v="12"/>
    <n v="6"/>
    <n v="12562.26"/>
    <n v="0.1"/>
    <n v="67836.2"/>
    <n v="58620.84"/>
    <n v="9215.36"/>
    <s v="Cash"/>
    <x v="0"/>
    <n v="0.13584723200886845"/>
    <x v="16"/>
    <s v="Profit"/>
  </r>
  <r>
    <s v="ORD-103613"/>
    <x v="146"/>
    <s v="CUST-2309"/>
    <x v="1"/>
    <x v="0"/>
    <s v="Karnataka"/>
    <x v="0"/>
    <x v="1"/>
    <x v="7"/>
    <n v="2"/>
    <n v="181.81"/>
    <n v="0.15"/>
    <n v="309.08"/>
    <n v="193.36"/>
    <n v="115.72"/>
    <s v="Net Banking"/>
    <x v="0"/>
    <n v="0.37440144946292225"/>
    <x v="14"/>
    <s v="Profit"/>
  </r>
  <r>
    <s v="ORD-103614"/>
    <x v="227"/>
    <s v="CUST-3498"/>
    <x v="0"/>
    <x v="1"/>
    <s v="Madhya Pradesh"/>
    <x v="2"/>
    <x v="0"/>
    <x v="2"/>
    <n v="3"/>
    <n v="17865.900000000001"/>
    <n v="0.15"/>
    <n v="45558.05"/>
    <n v="40975.620000000003"/>
    <n v="4582.43"/>
    <s v="Net Banking"/>
    <x v="0"/>
    <n v="0.10058441921899643"/>
    <x v="10"/>
    <s v="Profit"/>
  </r>
  <r>
    <s v="ORD-103615"/>
    <x v="78"/>
    <s v="CUST-1896"/>
    <x v="1"/>
    <x v="3"/>
    <s v="Madhya Pradesh"/>
    <x v="2"/>
    <x v="2"/>
    <x v="16"/>
    <n v="4"/>
    <n v="9594.41"/>
    <n v="0.1"/>
    <n v="34539.879999999997"/>
    <n v="24105.95"/>
    <n v="10433.93"/>
    <s v="Credit Card"/>
    <x v="0"/>
    <n v="0.30208356253698626"/>
    <x v="31"/>
    <s v="Profit"/>
  </r>
  <r>
    <s v="ORD-103616"/>
    <x v="917"/>
    <s v="CUST-2993"/>
    <x v="0"/>
    <x v="2"/>
    <s v="West Bengal"/>
    <x v="2"/>
    <x v="1"/>
    <x v="4"/>
    <n v="2"/>
    <n v="171.55"/>
    <n v="0.1"/>
    <n v="308.79000000000002"/>
    <n v="260.45"/>
    <n v="48.34"/>
    <s v="Net Banking"/>
    <x v="0"/>
    <n v="0.15654652028886945"/>
    <x v="32"/>
    <s v="Profit"/>
  </r>
  <r>
    <s v="ORD-103617"/>
    <x v="585"/>
    <s v="CUST-2257"/>
    <x v="0"/>
    <x v="0"/>
    <s v="Telangana"/>
    <x v="2"/>
    <x v="2"/>
    <x v="10"/>
    <n v="3"/>
    <n v="16578.27"/>
    <n v="0.05"/>
    <n v="47248.07"/>
    <n v="26716.69"/>
    <n v="20531.38"/>
    <s v="UPI"/>
    <x v="0"/>
    <n v="0.43454431048717973"/>
    <x v="8"/>
    <s v="Profit"/>
  </r>
  <r>
    <s v="ORD-103618"/>
    <x v="490"/>
    <s v="CUST-1122"/>
    <x v="0"/>
    <x v="4"/>
    <s v="Uttar Pradesh"/>
    <x v="1"/>
    <x v="2"/>
    <x v="12"/>
    <n v="1"/>
    <n v="10892.22"/>
    <n v="0"/>
    <n v="10892.22"/>
    <n v="7050.84"/>
    <n v="3841.38"/>
    <s v="Net Banking"/>
    <x v="0"/>
    <n v="0.35267190710433688"/>
    <x v="12"/>
    <s v="Profit"/>
  </r>
  <r>
    <s v="ORD-103619"/>
    <x v="776"/>
    <s v="CUST-2924"/>
    <x v="0"/>
    <x v="2"/>
    <s v="West Bengal"/>
    <x v="1"/>
    <x v="0"/>
    <x v="6"/>
    <n v="2"/>
    <n v="2395.59"/>
    <n v="0"/>
    <n v="4791.18"/>
    <n v="3778.88"/>
    <n v="1012.3"/>
    <s v="Debit Card"/>
    <x v="0"/>
    <n v="0.21128406780793038"/>
    <x v="13"/>
    <s v="Profit"/>
  </r>
  <r>
    <s v="ORD-103620"/>
    <x v="245"/>
    <s v="CUST-1960"/>
    <x v="0"/>
    <x v="2"/>
    <s v="Bihar"/>
    <x v="0"/>
    <x v="0"/>
    <x v="0"/>
    <n v="4"/>
    <n v="79190.59"/>
    <n v="0.15"/>
    <n v="269248.01"/>
    <n v="254853.93"/>
    <n v="14394.08"/>
    <s v="Credit Card"/>
    <x v="0"/>
    <n v="5.3460302269272106E-2"/>
    <x v="7"/>
    <s v="Profit"/>
  </r>
  <r>
    <s v="ORD-103621"/>
    <x v="909"/>
    <s v="CUST-1425"/>
    <x v="2"/>
    <x v="1"/>
    <s v="Goa"/>
    <x v="0"/>
    <x v="0"/>
    <x v="0"/>
    <n v="4"/>
    <n v="71847.509999999995"/>
    <n v="0.05"/>
    <n v="273020.53999999998"/>
    <n v="189401.36"/>
    <n v="83619.179999999993"/>
    <s v="UPI"/>
    <x v="1"/>
    <n v="0.30627431914097014"/>
    <x v="30"/>
    <s v="Profit"/>
  </r>
  <r>
    <s v="ORD-103622"/>
    <x v="356"/>
    <s v="CUST-1379"/>
    <x v="2"/>
    <x v="0"/>
    <s v="Kerala"/>
    <x v="2"/>
    <x v="2"/>
    <x v="9"/>
    <n v="2"/>
    <n v="8010.91"/>
    <n v="0.1"/>
    <n v="14419.64"/>
    <n v="11699.22"/>
    <n v="2720.42"/>
    <s v="Debit Card"/>
    <x v="0"/>
    <n v="0.18866074326404822"/>
    <x v="21"/>
    <s v="Profit"/>
  </r>
  <r>
    <s v="ORD-103623"/>
    <x v="665"/>
    <s v="CUST-2316"/>
    <x v="2"/>
    <x v="3"/>
    <s v="Madhya Pradesh"/>
    <x v="1"/>
    <x v="0"/>
    <x v="2"/>
    <n v="1"/>
    <n v="21722.77"/>
    <n v="0.05"/>
    <n v="20636.63"/>
    <n v="14724.99"/>
    <n v="5911.64"/>
    <s v="Cash"/>
    <x v="0"/>
    <n v="0.28646343904019211"/>
    <x v="15"/>
    <s v="Profit"/>
  </r>
  <r>
    <s v="ORD-103624"/>
    <x v="949"/>
    <s v="CUST-1710"/>
    <x v="1"/>
    <x v="1"/>
    <s v="Maharashtra"/>
    <x v="0"/>
    <x v="0"/>
    <x v="11"/>
    <n v="1"/>
    <n v="2967.02"/>
    <n v="0.1"/>
    <n v="2670.32"/>
    <n v="2418.21"/>
    <n v="252.11"/>
    <s v="Cash"/>
    <x v="0"/>
    <n v="9.4411905689205794E-2"/>
    <x v="10"/>
    <s v="Profit"/>
  </r>
  <r>
    <s v="ORD-103625"/>
    <x v="58"/>
    <s v="CUST-2647"/>
    <x v="0"/>
    <x v="4"/>
    <s v="Haryana"/>
    <x v="0"/>
    <x v="1"/>
    <x v="14"/>
    <n v="1"/>
    <n v="285.61"/>
    <n v="0.05"/>
    <n v="271.33"/>
    <n v="189.92"/>
    <n v="81.41"/>
    <s v="Debit Card"/>
    <x v="0"/>
    <n v="0.30004054103858768"/>
    <x v="13"/>
    <s v="Profit"/>
  </r>
  <r>
    <s v="ORD-103626"/>
    <x v="376"/>
    <s v="CUST-3375"/>
    <x v="0"/>
    <x v="2"/>
    <s v="Jharkhand"/>
    <x v="0"/>
    <x v="2"/>
    <x v="12"/>
    <n v="5"/>
    <n v="10196.719999999999"/>
    <n v="0.1"/>
    <n v="45885.24"/>
    <n v="31357.63"/>
    <n v="14527.61"/>
    <s v="Cash"/>
    <x v="0"/>
    <n v="0.31660747551936091"/>
    <x v="13"/>
    <s v="Profit"/>
  </r>
  <r>
    <s v="ORD-103627"/>
    <x v="639"/>
    <s v="CUST-2823"/>
    <x v="0"/>
    <x v="3"/>
    <s v="Uttar Pradesh"/>
    <x v="2"/>
    <x v="2"/>
    <x v="12"/>
    <n v="3"/>
    <n v="3540.14"/>
    <n v="0.1"/>
    <n v="9558.3799999999992"/>
    <n v="7828.24"/>
    <n v="1730.14"/>
    <s v="Net Banking"/>
    <x v="0"/>
    <n v="0.1810076602938992"/>
    <x v="10"/>
    <s v="Profit"/>
  </r>
  <r>
    <s v="ORD-103628"/>
    <x v="243"/>
    <s v="CUST-1184"/>
    <x v="0"/>
    <x v="1"/>
    <s v="Madhya Pradesh"/>
    <x v="0"/>
    <x v="1"/>
    <x v="4"/>
    <n v="6"/>
    <n v="70.91"/>
    <n v="0.1"/>
    <n v="382.91"/>
    <n v="288.24"/>
    <n v="94.67"/>
    <s v="Credit Card"/>
    <x v="0"/>
    <n v="0.2472382544200987"/>
    <x v="23"/>
    <s v="Profit"/>
  </r>
  <r>
    <s v="ORD-103629"/>
    <x v="251"/>
    <s v="CUST-1695"/>
    <x v="2"/>
    <x v="3"/>
    <s v="Uttar Pradesh"/>
    <x v="0"/>
    <x v="0"/>
    <x v="1"/>
    <n v="3"/>
    <n v="961.64"/>
    <n v="0.1"/>
    <n v="2596.4299999999998"/>
    <n v="1910.81"/>
    <n v="685.62"/>
    <s v="Net Banking"/>
    <x v="0"/>
    <n v="0.26406257823241913"/>
    <x v="19"/>
    <s v="Profit"/>
  </r>
  <r>
    <s v="ORD-103630"/>
    <x v="365"/>
    <s v="CUST-1274"/>
    <x v="0"/>
    <x v="2"/>
    <s v="Odisha"/>
    <x v="0"/>
    <x v="0"/>
    <x v="6"/>
    <n v="4"/>
    <n v="6862.9"/>
    <n v="0.05"/>
    <n v="26079.02"/>
    <n v="21827.74"/>
    <n v="4251.28"/>
    <s v="Cash"/>
    <x v="0"/>
    <n v="0.1630153280299643"/>
    <x v="3"/>
    <s v="Profit"/>
  </r>
  <r>
    <s v="ORD-103631"/>
    <x v="753"/>
    <s v="CUST-3320"/>
    <x v="1"/>
    <x v="4"/>
    <s v="Punjab"/>
    <x v="2"/>
    <x v="0"/>
    <x v="8"/>
    <n v="2"/>
    <n v="15189.89"/>
    <n v="0.1"/>
    <n v="27341.8"/>
    <n v="16104.29"/>
    <n v="11237.51"/>
    <s v="Net Banking"/>
    <x v="2"/>
    <n v="0.41100110453591204"/>
    <x v="29"/>
    <s v="Profit"/>
  </r>
  <r>
    <s v="ORD-103632"/>
    <x v="20"/>
    <s v="CUST-2241"/>
    <x v="0"/>
    <x v="3"/>
    <s v="Madhya Pradesh"/>
    <x v="0"/>
    <x v="2"/>
    <x v="12"/>
    <n v="3"/>
    <n v="4097.55"/>
    <n v="0.1"/>
    <n v="11063.39"/>
    <n v="7280.75"/>
    <n v="3782.64"/>
    <s v="Cash"/>
    <x v="0"/>
    <n v="0.34190605230404064"/>
    <x v="13"/>
    <s v="Profit"/>
  </r>
  <r>
    <s v="ORD-103633"/>
    <x v="545"/>
    <s v="CUST-1281"/>
    <x v="0"/>
    <x v="1"/>
    <s v="Maharashtra"/>
    <x v="1"/>
    <x v="0"/>
    <x v="2"/>
    <n v="2"/>
    <n v="12874.42"/>
    <n v="0"/>
    <n v="25748.84"/>
    <n v="20637.47"/>
    <n v="5111.37"/>
    <s v="Net Banking"/>
    <x v="0"/>
    <n v="0.19850874835526572"/>
    <x v="10"/>
    <s v="Profit"/>
  </r>
  <r>
    <s v="ORD-103634"/>
    <x v="881"/>
    <s v="CUST-1870"/>
    <x v="0"/>
    <x v="3"/>
    <s v="Uttar Pradesh"/>
    <x v="1"/>
    <x v="1"/>
    <x v="3"/>
    <n v="6"/>
    <n v="200.05"/>
    <n v="0.15"/>
    <n v="1020.26"/>
    <n v="960.68"/>
    <n v="59.58"/>
    <s v="UPI"/>
    <x v="0"/>
    <n v="5.8396879226863742E-2"/>
    <x v="15"/>
    <s v="Profit"/>
  </r>
  <r>
    <s v="ORD-103635"/>
    <x v="673"/>
    <s v="CUST-3222"/>
    <x v="0"/>
    <x v="0"/>
    <s v="Andhra Pradesh"/>
    <x v="2"/>
    <x v="0"/>
    <x v="8"/>
    <n v="3"/>
    <n v="21878.68"/>
    <n v="0.15"/>
    <n v="55790.63"/>
    <n v="51576.5"/>
    <n v="4214.13"/>
    <s v="Net Banking"/>
    <x v="0"/>
    <n v="7.5534726888726658E-2"/>
    <x v="32"/>
    <s v="Profit"/>
  </r>
  <r>
    <s v="ORD-103636"/>
    <x v="905"/>
    <s v="CUST-1388"/>
    <x v="0"/>
    <x v="3"/>
    <s v="Uttar Pradesh"/>
    <x v="0"/>
    <x v="2"/>
    <x v="15"/>
    <n v="3"/>
    <n v="6570.02"/>
    <n v="0.2"/>
    <n v="15768.05"/>
    <n v="10312.81"/>
    <n v="5455.24"/>
    <s v="Credit Card"/>
    <x v="0"/>
    <n v="0.34596795418583781"/>
    <x v="2"/>
    <s v="Profit"/>
  </r>
  <r>
    <s v="ORD-103637"/>
    <x v="656"/>
    <s v="CUST-3098"/>
    <x v="0"/>
    <x v="4"/>
    <s v="Punjab"/>
    <x v="0"/>
    <x v="0"/>
    <x v="6"/>
    <n v="2"/>
    <n v="1313.48"/>
    <n v="0.1"/>
    <n v="2364.2600000000002"/>
    <n v="1744.24"/>
    <n v="620.02"/>
    <s v="Debit Card"/>
    <x v="0"/>
    <n v="0.26224696099413769"/>
    <x v="18"/>
    <s v="Profit"/>
  </r>
  <r>
    <s v="ORD-103638"/>
    <x v="854"/>
    <s v="CUST-1629"/>
    <x v="1"/>
    <x v="3"/>
    <s v="Uttar Pradesh"/>
    <x v="2"/>
    <x v="1"/>
    <x v="13"/>
    <n v="10"/>
    <n v="85.26"/>
    <n v="0"/>
    <n v="852.6"/>
    <n v="695.46"/>
    <n v="157.13999999999999"/>
    <s v="Debit Card"/>
    <x v="0"/>
    <n v="0.18430682617874733"/>
    <x v="14"/>
    <s v="Profit"/>
  </r>
  <r>
    <s v="ORD-103639"/>
    <x v="672"/>
    <s v="CUST-1512"/>
    <x v="0"/>
    <x v="2"/>
    <s v="West Bengal"/>
    <x v="0"/>
    <x v="0"/>
    <x v="2"/>
    <n v="5"/>
    <n v="12443.33"/>
    <n v="0.15"/>
    <n v="52884.15"/>
    <n v="34629.870000000003"/>
    <n v="18254.28"/>
    <s v="Net Banking"/>
    <x v="0"/>
    <n v="0.34517487753892229"/>
    <x v="9"/>
    <s v="Profit"/>
  </r>
  <r>
    <s v="ORD-103640"/>
    <x v="22"/>
    <s v="CUST-3097"/>
    <x v="0"/>
    <x v="2"/>
    <s v="Odisha"/>
    <x v="0"/>
    <x v="1"/>
    <x v="14"/>
    <n v="1"/>
    <n v="213.51"/>
    <n v="0"/>
    <n v="213.51"/>
    <n v="127.47"/>
    <n v="86.04"/>
    <s v="Debit Card"/>
    <x v="2"/>
    <n v="0.40297878319516656"/>
    <x v="14"/>
    <s v="Profit"/>
  </r>
  <r>
    <s v="ORD-103641"/>
    <x v="188"/>
    <s v="CUST-2298"/>
    <x v="0"/>
    <x v="3"/>
    <s v="Madhya Pradesh"/>
    <x v="0"/>
    <x v="2"/>
    <x v="16"/>
    <n v="3"/>
    <n v="14781.52"/>
    <n v="0.05"/>
    <n v="42127.33"/>
    <n v="24516.05"/>
    <n v="17611.28"/>
    <s v="Debit Card"/>
    <x v="0"/>
    <n v="0.41804880584646592"/>
    <x v="32"/>
    <s v="Profit"/>
  </r>
  <r>
    <s v="ORD-103642"/>
    <x v="588"/>
    <s v="CUST-1211"/>
    <x v="1"/>
    <x v="3"/>
    <s v="Uttar Pradesh"/>
    <x v="0"/>
    <x v="2"/>
    <x v="10"/>
    <n v="1"/>
    <n v="16590.310000000001"/>
    <n v="0.1"/>
    <n v="14931.28"/>
    <n v="11482.65"/>
    <n v="3448.63"/>
    <s v="Credit Card"/>
    <x v="0"/>
    <n v="0.23096680257821164"/>
    <x v="19"/>
    <s v="Profit"/>
  </r>
  <r>
    <s v="ORD-103643"/>
    <x v="873"/>
    <s v="CUST-1159"/>
    <x v="1"/>
    <x v="1"/>
    <s v="Gujarat"/>
    <x v="0"/>
    <x v="1"/>
    <x v="14"/>
    <n v="4"/>
    <n v="333.39"/>
    <n v="0.1"/>
    <n v="1200.2"/>
    <n v="952.27"/>
    <n v="247.93"/>
    <s v="Net Banking"/>
    <x v="0"/>
    <n v="0.20657390434927511"/>
    <x v="9"/>
    <s v="Profit"/>
  </r>
  <r>
    <s v="ORD-103644"/>
    <x v="1"/>
    <s v="CUST-1338"/>
    <x v="0"/>
    <x v="3"/>
    <s v="Uttar Pradesh"/>
    <x v="0"/>
    <x v="0"/>
    <x v="2"/>
    <n v="3"/>
    <n v="12859.91"/>
    <n v="0.25"/>
    <n v="28934.799999999999"/>
    <n v="22046.5"/>
    <n v="6888.3"/>
    <s v="Cash"/>
    <x v="0"/>
    <n v="0.23806281709222116"/>
    <x v="1"/>
    <s v="Profit"/>
  </r>
  <r>
    <s v="ORD-103645"/>
    <x v="209"/>
    <s v="CUST-1894"/>
    <x v="0"/>
    <x v="0"/>
    <s v="Andhra Pradesh"/>
    <x v="1"/>
    <x v="0"/>
    <x v="6"/>
    <n v="2"/>
    <n v="864.05"/>
    <n v="0.05"/>
    <n v="1641.69"/>
    <n v="952.7"/>
    <n v="688.99"/>
    <s v="Cash"/>
    <x v="0"/>
    <n v="0.41968337505862863"/>
    <x v="21"/>
    <s v="Profit"/>
  </r>
  <r>
    <s v="ORD-103646"/>
    <x v="83"/>
    <s v="CUST-1225"/>
    <x v="1"/>
    <x v="3"/>
    <s v="Uttar Pradesh"/>
    <x v="2"/>
    <x v="2"/>
    <x v="10"/>
    <n v="6"/>
    <n v="6911.86"/>
    <n v="0.1"/>
    <n v="37324.04"/>
    <n v="29666.91"/>
    <n v="7657.13"/>
    <s v="Debit Card"/>
    <x v="0"/>
    <n v="0.20515276481324102"/>
    <x v="24"/>
    <s v="Profit"/>
  </r>
  <r>
    <s v="ORD-103647"/>
    <x v="358"/>
    <s v="CUST-2054"/>
    <x v="0"/>
    <x v="4"/>
    <s v="Punjab"/>
    <x v="0"/>
    <x v="1"/>
    <x v="5"/>
    <n v="1"/>
    <n v="84.79"/>
    <n v="0"/>
    <n v="84.79"/>
    <n v="68.42"/>
    <n v="16.37"/>
    <s v="Net Banking"/>
    <x v="0"/>
    <n v="0.19306521995518339"/>
    <x v="29"/>
    <s v="Profit"/>
  </r>
  <r>
    <s v="ORD-103648"/>
    <x v="873"/>
    <s v="CUST-3282"/>
    <x v="1"/>
    <x v="0"/>
    <s v="Andhra Pradesh"/>
    <x v="2"/>
    <x v="1"/>
    <x v="4"/>
    <n v="2"/>
    <n v="144.46"/>
    <n v="0.2"/>
    <n v="231.14"/>
    <n v="226.99"/>
    <n v="4.1500000000000004"/>
    <s v="UPI"/>
    <x v="0"/>
    <n v="1.7954486458423468E-2"/>
    <x v="9"/>
    <s v="Profit"/>
  </r>
  <r>
    <s v="ORD-103649"/>
    <x v="151"/>
    <s v="CUST-1934"/>
    <x v="0"/>
    <x v="1"/>
    <s v="Gujarat"/>
    <x v="0"/>
    <x v="2"/>
    <x v="10"/>
    <n v="10"/>
    <n v="8442.57"/>
    <n v="0.15"/>
    <n v="71761.850000000006"/>
    <n v="50845.01"/>
    <n v="20916.84"/>
    <s v="Debit Card"/>
    <x v="0"/>
    <n v="0.29147576323631563"/>
    <x v="17"/>
    <s v="Profit"/>
  </r>
  <r>
    <s v="ORD-103650"/>
    <x v="14"/>
    <s v="CUST-1071"/>
    <x v="0"/>
    <x v="0"/>
    <s v="Kerala"/>
    <x v="0"/>
    <x v="1"/>
    <x v="4"/>
    <n v="1"/>
    <n v="167.87"/>
    <n v="0.05"/>
    <n v="159.47999999999999"/>
    <n v="110.36"/>
    <n v="49.12"/>
    <s v="Debit Card"/>
    <x v="0"/>
    <n v="0.30800100326059693"/>
    <x v="4"/>
    <s v="Profit"/>
  </r>
  <r>
    <s v="ORD-103651"/>
    <x v="843"/>
    <s v="CUST-1162"/>
    <x v="0"/>
    <x v="3"/>
    <s v="Uttar Pradesh"/>
    <x v="2"/>
    <x v="0"/>
    <x v="8"/>
    <n v="2"/>
    <n v="9636.3700000000008"/>
    <n v="0.05"/>
    <n v="18309.099999999999"/>
    <n v="12554.78"/>
    <n v="5754.32"/>
    <s v="Debit Card"/>
    <x v="0"/>
    <n v="0.31428743084040178"/>
    <x v="25"/>
    <s v="Profit"/>
  </r>
  <r>
    <s v="ORD-103652"/>
    <x v="176"/>
    <s v="CUST-3328"/>
    <x v="1"/>
    <x v="0"/>
    <s v="Andhra Pradesh"/>
    <x v="0"/>
    <x v="2"/>
    <x v="16"/>
    <n v="1"/>
    <n v="6225.31"/>
    <n v="0.05"/>
    <n v="5914.04"/>
    <n v="4008.33"/>
    <n v="1905.71"/>
    <s v="Credit Card"/>
    <x v="0"/>
    <n v="0.32223488512083109"/>
    <x v="9"/>
    <s v="Profit"/>
  </r>
  <r>
    <s v="ORD-103653"/>
    <x v="823"/>
    <s v="CUST-1809"/>
    <x v="2"/>
    <x v="2"/>
    <s v="Jharkhand"/>
    <x v="0"/>
    <x v="2"/>
    <x v="10"/>
    <n v="1"/>
    <n v="7811.35"/>
    <n v="0.15"/>
    <n v="6639.65"/>
    <n v="4794.9399999999996"/>
    <n v="1844.71"/>
    <s v="UPI"/>
    <x v="0"/>
    <n v="0.27783241586529411"/>
    <x v="21"/>
    <s v="Profit"/>
  </r>
  <r>
    <s v="ORD-103654"/>
    <x v="765"/>
    <s v="CUST-1607"/>
    <x v="1"/>
    <x v="4"/>
    <s v="Uttar Pradesh"/>
    <x v="2"/>
    <x v="2"/>
    <x v="15"/>
    <n v="2"/>
    <n v="17671.8"/>
    <n v="0.05"/>
    <n v="33576.42"/>
    <n v="21943.87"/>
    <n v="11632.55"/>
    <s v="Net Banking"/>
    <x v="0"/>
    <n v="0.34644997888399059"/>
    <x v="26"/>
    <s v="Profit"/>
  </r>
  <r>
    <s v="ORD-103655"/>
    <x v="960"/>
    <s v="CUST-1087"/>
    <x v="0"/>
    <x v="1"/>
    <s v="Maharashtra"/>
    <x v="0"/>
    <x v="1"/>
    <x v="14"/>
    <n v="3"/>
    <n v="493.88"/>
    <n v="0.1"/>
    <n v="1333.48"/>
    <n v="903.83"/>
    <n v="429.65"/>
    <s v="UPI"/>
    <x v="0"/>
    <n v="0.32220205777364486"/>
    <x v="17"/>
    <s v="Profit"/>
  </r>
  <r>
    <s v="ORD-103656"/>
    <x v="6"/>
    <s v="CUST-1473"/>
    <x v="0"/>
    <x v="3"/>
    <s v="Chhattisgarh"/>
    <x v="1"/>
    <x v="2"/>
    <x v="15"/>
    <n v="1"/>
    <n v="18347.52"/>
    <n v="0.1"/>
    <n v="16512.77"/>
    <n v="13581.27"/>
    <n v="2931.5"/>
    <s v="Cash"/>
    <x v="0"/>
    <n v="0.17752926977121342"/>
    <x v="5"/>
    <s v="Profit"/>
  </r>
  <r>
    <s v="ORD-103657"/>
    <x v="880"/>
    <s v="CUST-2953"/>
    <x v="1"/>
    <x v="4"/>
    <s v="Punjab"/>
    <x v="1"/>
    <x v="0"/>
    <x v="6"/>
    <n v="1"/>
    <n v="7412.12"/>
    <n v="0.2"/>
    <n v="5929.7"/>
    <n v="5259.1"/>
    <n v="670.6"/>
    <s v="UPI"/>
    <x v="0"/>
    <n v="0.1130917247078267"/>
    <x v="15"/>
    <s v="Profit"/>
  </r>
  <r>
    <s v="ORD-103658"/>
    <x v="666"/>
    <s v="CUST-3120"/>
    <x v="0"/>
    <x v="4"/>
    <s v="Delhi"/>
    <x v="2"/>
    <x v="1"/>
    <x v="14"/>
    <n v="4"/>
    <n v="432.67"/>
    <n v="0.15"/>
    <n v="1471.08"/>
    <n v="1272.3900000000001"/>
    <n v="198.69"/>
    <s v="Credit Card"/>
    <x v="0"/>
    <n v="0.13506403458683416"/>
    <x v="26"/>
    <s v="Profit"/>
  </r>
  <r>
    <s v="ORD-103659"/>
    <x v="907"/>
    <s v="CUST-1897"/>
    <x v="1"/>
    <x v="0"/>
    <s v="Karnataka"/>
    <x v="1"/>
    <x v="0"/>
    <x v="1"/>
    <n v="5"/>
    <n v="2472.67"/>
    <n v="0.05"/>
    <n v="11745.18"/>
    <n v="8474.3700000000008"/>
    <n v="3270.81"/>
    <s v="UPI"/>
    <x v="0"/>
    <n v="0.27848104499037052"/>
    <x v="16"/>
    <s v="Profit"/>
  </r>
  <r>
    <s v="ORD-103660"/>
    <x v="91"/>
    <s v="CUST-1977"/>
    <x v="1"/>
    <x v="0"/>
    <s v="Kerala"/>
    <x v="0"/>
    <x v="0"/>
    <x v="2"/>
    <n v="4"/>
    <n v="13908.33"/>
    <n v="0.1"/>
    <n v="50069.99"/>
    <n v="45242.1"/>
    <n v="4827.8900000000003"/>
    <s v="UPI"/>
    <x v="0"/>
    <n v="9.6422827326308649E-2"/>
    <x v="5"/>
    <s v="Profit"/>
  </r>
  <r>
    <s v="ORD-103661"/>
    <x v="790"/>
    <s v="CUST-2762"/>
    <x v="0"/>
    <x v="1"/>
    <s v="Madhya Pradesh"/>
    <x v="0"/>
    <x v="1"/>
    <x v="3"/>
    <n v="1"/>
    <n v="123.44"/>
    <n v="0"/>
    <n v="123.44"/>
    <n v="66.67"/>
    <n v="56.77"/>
    <s v="Debit Card"/>
    <x v="0"/>
    <n v="0.45989954633830205"/>
    <x v="7"/>
    <s v="Profit"/>
  </r>
  <r>
    <s v="ORD-103662"/>
    <x v="523"/>
    <s v="CUST-1709"/>
    <x v="0"/>
    <x v="3"/>
    <s v="Uttar Pradesh"/>
    <x v="1"/>
    <x v="0"/>
    <x v="8"/>
    <n v="5"/>
    <n v="10088.1"/>
    <n v="0.1"/>
    <n v="45396.45"/>
    <n v="35461.56"/>
    <n v="9934.89"/>
    <s v="Debit Card"/>
    <x v="0"/>
    <n v="0.21884728871971268"/>
    <x v="6"/>
    <s v="Profit"/>
  </r>
  <r>
    <s v="ORD-103663"/>
    <x v="470"/>
    <s v="CUST-3471"/>
    <x v="0"/>
    <x v="3"/>
    <s v="Chhattisgarh"/>
    <x v="1"/>
    <x v="1"/>
    <x v="14"/>
    <n v="1"/>
    <n v="340.64"/>
    <n v="0.2"/>
    <n v="272.51"/>
    <n v="226.26"/>
    <n v="46.25"/>
    <s v="Credit Card"/>
    <x v="0"/>
    <n v="0.1697185424388096"/>
    <x v="6"/>
    <s v="Profit"/>
  </r>
  <r>
    <s v="ORD-103664"/>
    <x v="504"/>
    <s v="CUST-3036"/>
    <x v="2"/>
    <x v="3"/>
    <s v="Chhattisgarh"/>
    <x v="0"/>
    <x v="0"/>
    <x v="8"/>
    <n v="4"/>
    <n v="25389.65"/>
    <n v="0"/>
    <n v="101558.6"/>
    <n v="81732.72"/>
    <n v="19825.88"/>
    <s v="Cash"/>
    <x v="0"/>
    <n v="0.19521616091596378"/>
    <x v="17"/>
    <s v="Profit"/>
  </r>
  <r>
    <s v="ORD-103665"/>
    <x v="961"/>
    <s v="CUST-2040"/>
    <x v="0"/>
    <x v="3"/>
    <s v="Rajasthan"/>
    <x v="0"/>
    <x v="0"/>
    <x v="8"/>
    <n v="2"/>
    <n v="9098.98"/>
    <n v="0.1"/>
    <n v="16378.16"/>
    <n v="12445.82"/>
    <n v="3932.34"/>
    <s v="Credit Card"/>
    <x v="0"/>
    <n v="0.24009656762420201"/>
    <x v="6"/>
    <s v="Profit"/>
  </r>
  <r>
    <s v="ORD-103666"/>
    <x v="235"/>
    <s v="CUST-2776"/>
    <x v="2"/>
    <x v="1"/>
    <s v="Madhya Pradesh"/>
    <x v="0"/>
    <x v="1"/>
    <x v="7"/>
    <n v="6"/>
    <n v="289.89999999999998"/>
    <n v="0.1"/>
    <n v="1565.46"/>
    <n v="1093.95"/>
    <n v="471.51"/>
    <s v="Net Banking"/>
    <x v="0"/>
    <n v="0.30119581464872941"/>
    <x v="18"/>
    <s v="Profit"/>
  </r>
  <r>
    <s v="ORD-103667"/>
    <x v="839"/>
    <s v="CUST-2566"/>
    <x v="2"/>
    <x v="0"/>
    <s v="Karnataka"/>
    <x v="2"/>
    <x v="1"/>
    <x v="14"/>
    <n v="2"/>
    <n v="237.57"/>
    <n v="0.1"/>
    <n v="427.63"/>
    <n v="249.38"/>
    <n v="178.25"/>
    <s v="Net Banking"/>
    <x v="0"/>
    <n v="0.41683230830390761"/>
    <x v="0"/>
    <s v="Profit"/>
  </r>
  <r>
    <s v="ORD-103668"/>
    <x v="73"/>
    <s v="CUST-1804"/>
    <x v="0"/>
    <x v="1"/>
    <s v="Goa"/>
    <x v="0"/>
    <x v="0"/>
    <x v="1"/>
    <n v="2"/>
    <n v="504.97"/>
    <n v="0.1"/>
    <n v="908.95"/>
    <n v="766.9"/>
    <n v="142.05000000000001"/>
    <s v="Debit Card"/>
    <x v="2"/>
    <n v="0.15627922327960833"/>
    <x v="12"/>
    <s v="Profit"/>
  </r>
  <r>
    <s v="ORD-103669"/>
    <x v="667"/>
    <s v="CUST-2335"/>
    <x v="1"/>
    <x v="2"/>
    <s v="Bihar"/>
    <x v="2"/>
    <x v="0"/>
    <x v="0"/>
    <n v="2"/>
    <n v="47640.95"/>
    <n v="0.1"/>
    <n v="85753.71"/>
    <n v="66656.88"/>
    <n v="19096.830000000002"/>
    <s v="Net Banking"/>
    <x v="0"/>
    <n v="0.22269392193060802"/>
    <x v="21"/>
    <s v="Profit"/>
  </r>
  <r>
    <s v="ORD-103670"/>
    <x v="367"/>
    <s v="CUST-1503"/>
    <x v="0"/>
    <x v="1"/>
    <s v="Rajasthan"/>
    <x v="1"/>
    <x v="0"/>
    <x v="8"/>
    <n v="1"/>
    <n v="22332.82"/>
    <n v="0.15"/>
    <n v="18982.900000000001"/>
    <n v="12822.19"/>
    <n v="6160.71"/>
    <s v="Credit Card"/>
    <x v="0"/>
    <n v="0.32453998071948964"/>
    <x v="8"/>
    <s v="Profit"/>
  </r>
  <r>
    <s v="ORD-103671"/>
    <x v="589"/>
    <s v="CUST-1848"/>
    <x v="0"/>
    <x v="2"/>
    <s v="Odisha"/>
    <x v="2"/>
    <x v="0"/>
    <x v="0"/>
    <n v="5"/>
    <n v="70928.63"/>
    <n v="0.1"/>
    <n v="319178.84000000003"/>
    <n v="287925.45"/>
    <n v="31253.39"/>
    <s v="UPI"/>
    <x v="0"/>
    <n v="9.7918113869954526E-2"/>
    <x v="10"/>
    <s v="Profit"/>
  </r>
  <r>
    <s v="ORD-103672"/>
    <x v="661"/>
    <s v="CUST-1155"/>
    <x v="0"/>
    <x v="3"/>
    <s v="Chhattisgarh"/>
    <x v="0"/>
    <x v="1"/>
    <x v="7"/>
    <n v="2"/>
    <n v="257.66000000000003"/>
    <n v="0.15"/>
    <n v="438.02"/>
    <n v="411.37"/>
    <n v="26.65"/>
    <s v="Debit Card"/>
    <x v="0"/>
    <n v="6.0841970686270036E-2"/>
    <x v="0"/>
    <s v="Profit"/>
  </r>
  <r>
    <s v="ORD-103673"/>
    <x v="962"/>
    <s v="CUST-2307"/>
    <x v="0"/>
    <x v="0"/>
    <s v="Kerala"/>
    <x v="2"/>
    <x v="0"/>
    <x v="2"/>
    <n v="5"/>
    <n v="23882"/>
    <n v="0.1"/>
    <n v="107469"/>
    <n v="62712.88"/>
    <n v="44756.12"/>
    <s v="Cash"/>
    <x v="0"/>
    <n v="0.41645609431557007"/>
    <x v="8"/>
    <s v="Profit"/>
  </r>
  <r>
    <s v="ORD-103674"/>
    <x v="934"/>
    <s v="CUST-2013"/>
    <x v="0"/>
    <x v="1"/>
    <s v="Maharashtra"/>
    <x v="0"/>
    <x v="0"/>
    <x v="8"/>
    <n v="3"/>
    <n v="15330.18"/>
    <n v="0.15"/>
    <n v="39091.96"/>
    <n v="26455.47"/>
    <n v="12636.49"/>
    <s v="Debit Card"/>
    <x v="0"/>
    <n v="0.32325035633925747"/>
    <x v="15"/>
    <s v="Profit"/>
  </r>
  <r>
    <s v="ORD-103675"/>
    <x v="541"/>
    <s v="CUST-2779"/>
    <x v="0"/>
    <x v="0"/>
    <s v="Andhra Pradesh"/>
    <x v="1"/>
    <x v="1"/>
    <x v="13"/>
    <n v="1"/>
    <n v="141.72999999999999"/>
    <n v="0.2"/>
    <n v="113.38"/>
    <n v="100.88"/>
    <n v="12.5"/>
    <s v="Cash"/>
    <x v="1"/>
    <n v="0.11024872111483507"/>
    <x v="19"/>
    <s v="Profit"/>
  </r>
  <r>
    <s v="ORD-103676"/>
    <x v="424"/>
    <s v="CUST-3401"/>
    <x v="0"/>
    <x v="3"/>
    <s v="Chhattisgarh"/>
    <x v="0"/>
    <x v="1"/>
    <x v="5"/>
    <n v="1"/>
    <n v="342.46"/>
    <n v="0"/>
    <n v="342.46"/>
    <n v="194.53"/>
    <n v="147.93"/>
    <s v="Credit Card"/>
    <x v="0"/>
    <n v="0.43196285697599723"/>
    <x v="13"/>
    <s v="Profit"/>
  </r>
  <r>
    <s v="ORD-103677"/>
    <x v="866"/>
    <s v="CUST-1824"/>
    <x v="2"/>
    <x v="3"/>
    <s v="Chhattisgarh"/>
    <x v="0"/>
    <x v="2"/>
    <x v="15"/>
    <n v="8"/>
    <n v="12957.02"/>
    <n v="0.2"/>
    <n v="82924.929999999993"/>
    <n v="73098.12"/>
    <n v="9826.81"/>
    <s v="Credit Card"/>
    <x v="0"/>
    <n v="0.11850248170242653"/>
    <x v="29"/>
    <s v="Profit"/>
  </r>
  <r>
    <s v="ORD-103678"/>
    <x v="127"/>
    <s v="CUST-2177"/>
    <x v="2"/>
    <x v="2"/>
    <s v="Odisha"/>
    <x v="0"/>
    <x v="2"/>
    <x v="12"/>
    <n v="2"/>
    <n v="13215.73"/>
    <n v="0.05"/>
    <n v="25109.89"/>
    <n v="18129.400000000001"/>
    <n v="6980.49"/>
    <s v="Cash"/>
    <x v="0"/>
    <n v="0.27799763360174018"/>
    <x v="8"/>
    <s v="Profit"/>
  </r>
  <r>
    <s v="ORD-103679"/>
    <x v="51"/>
    <s v="CUST-1631"/>
    <x v="0"/>
    <x v="3"/>
    <s v="Madhya Pradesh"/>
    <x v="2"/>
    <x v="2"/>
    <x v="16"/>
    <n v="1"/>
    <n v="8704.11"/>
    <n v="0.1"/>
    <n v="7833.7"/>
    <n v="5962.91"/>
    <n v="1870.79"/>
    <s v="Credit Card"/>
    <x v="0"/>
    <n v="0.23881307683470135"/>
    <x v="2"/>
    <s v="Profit"/>
  </r>
  <r>
    <s v="ORD-103680"/>
    <x v="729"/>
    <s v="CUST-3047"/>
    <x v="0"/>
    <x v="4"/>
    <s v="Delhi"/>
    <x v="0"/>
    <x v="1"/>
    <x v="3"/>
    <n v="4"/>
    <n v="168.76"/>
    <n v="0"/>
    <n v="675.04"/>
    <n v="504.15"/>
    <n v="170.89"/>
    <s v="Cash"/>
    <x v="1"/>
    <n v="0.25315536857075138"/>
    <x v="3"/>
    <s v="Profit"/>
  </r>
  <r>
    <s v="ORD-103681"/>
    <x v="907"/>
    <s v="CUST-3414"/>
    <x v="0"/>
    <x v="1"/>
    <s v="Goa"/>
    <x v="1"/>
    <x v="0"/>
    <x v="8"/>
    <n v="2"/>
    <n v="16432.75"/>
    <n v="0.15"/>
    <n v="27935.67"/>
    <n v="23454.65"/>
    <n v="4481.0200000000004"/>
    <s v="Net Banking"/>
    <x v="0"/>
    <n v="0.16040495896464987"/>
    <x v="16"/>
    <s v="Profit"/>
  </r>
  <r>
    <s v="ORD-103682"/>
    <x v="633"/>
    <s v="CUST-1361"/>
    <x v="0"/>
    <x v="3"/>
    <s v="Rajasthan"/>
    <x v="0"/>
    <x v="2"/>
    <x v="12"/>
    <n v="3"/>
    <n v="9304.31"/>
    <n v="0.1"/>
    <n v="25121.64"/>
    <n v="15339.12"/>
    <n v="9782.52"/>
    <s v="Net Banking"/>
    <x v="0"/>
    <n v="0.38940610565233802"/>
    <x v="1"/>
    <s v="Profit"/>
  </r>
  <r>
    <s v="ORD-103683"/>
    <x v="184"/>
    <s v="CUST-3391"/>
    <x v="0"/>
    <x v="0"/>
    <s v="Telangana"/>
    <x v="0"/>
    <x v="1"/>
    <x v="4"/>
    <n v="1"/>
    <n v="94.53"/>
    <n v="0.05"/>
    <n v="89.8"/>
    <n v="59.86"/>
    <n v="29.94"/>
    <s v="Cash"/>
    <x v="1"/>
    <n v="0.3334075723830735"/>
    <x v="30"/>
    <s v="Profit"/>
  </r>
  <r>
    <s v="ORD-103684"/>
    <x v="315"/>
    <s v="CUST-1720"/>
    <x v="0"/>
    <x v="4"/>
    <s v="Haryana"/>
    <x v="2"/>
    <x v="0"/>
    <x v="6"/>
    <n v="2"/>
    <n v="4862.5"/>
    <n v="0.15"/>
    <n v="8266.25"/>
    <n v="5390.65"/>
    <n v="2875.6"/>
    <s v="Net Banking"/>
    <x v="0"/>
    <n v="0.34787237259942538"/>
    <x v="0"/>
    <s v="Profit"/>
  </r>
  <r>
    <s v="ORD-103685"/>
    <x v="936"/>
    <s v="CUST-1888"/>
    <x v="0"/>
    <x v="1"/>
    <s v="Rajasthan"/>
    <x v="1"/>
    <x v="2"/>
    <x v="15"/>
    <n v="2"/>
    <n v="24270.51"/>
    <n v="0"/>
    <n v="48541.02"/>
    <n v="32790.92"/>
    <n v="15750.1"/>
    <s v="UPI"/>
    <x v="0"/>
    <n v="0.32446990195096853"/>
    <x v="9"/>
    <s v="Profit"/>
  </r>
  <r>
    <s v="ORD-103686"/>
    <x v="617"/>
    <s v="CUST-2612"/>
    <x v="0"/>
    <x v="1"/>
    <s v="Goa"/>
    <x v="2"/>
    <x v="0"/>
    <x v="11"/>
    <n v="2"/>
    <n v="1336.76"/>
    <n v="0.15"/>
    <n v="2272.4899999999998"/>
    <n v="2055.13"/>
    <n v="217.36"/>
    <s v="Net Banking"/>
    <x v="0"/>
    <n v="9.5648385691466206E-2"/>
    <x v="10"/>
    <s v="Profit"/>
  </r>
  <r>
    <s v="ORD-103687"/>
    <x v="54"/>
    <s v="CUST-2904"/>
    <x v="1"/>
    <x v="1"/>
    <s v="Rajasthan"/>
    <x v="0"/>
    <x v="1"/>
    <x v="13"/>
    <n v="4"/>
    <n v="56.54"/>
    <n v="0.05"/>
    <n v="214.85"/>
    <n v="173.07"/>
    <n v="41.78"/>
    <s v="Cash"/>
    <x v="0"/>
    <n v="0.19446125203630441"/>
    <x v="28"/>
    <s v="Profit"/>
  </r>
  <r>
    <s v="ORD-103688"/>
    <x v="827"/>
    <s v="CUST-2328"/>
    <x v="0"/>
    <x v="3"/>
    <s v="Rajasthan"/>
    <x v="0"/>
    <x v="1"/>
    <x v="13"/>
    <n v="1"/>
    <n v="79.92"/>
    <n v="0.2"/>
    <n v="63.94"/>
    <n v="59.92"/>
    <n v="4.0199999999999996"/>
    <s v="Debit Card"/>
    <x v="0"/>
    <n v="6.2871441976853293E-2"/>
    <x v="2"/>
    <s v="Profit"/>
  </r>
  <r>
    <s v="ORD-103689"/>
    <x v="841"/>
    <s v="CUST-1134"/>
    <x v="0"/>
    <x v="4"/>
    <s v="Haryana"/>
    <x v="2"/>
    <x v="2"/>
    <x v="15"/>
    <n v="3"/>
    <n v="20548.93"/>
    <n v="0.05"/>
    <n v="58564.45"/>
    <n v="38492.33"/>
    <n v="20072.12"/>
    <s v="Cash"/>
    <x v="0"/>
    <n v="0.34273556739626171"/>
    <x v="2"/>
    <s v="Profit"/>
  </r>
  <r>
    <s v="ORD-103690"/>
    <x v="807"/>
    <s v="CUST-2340"/>
    <x v="0"/>
    <x v="4"/>
    <s v="Punjab"/>
    <x v="1"/>
    <x v="1"/>
    <x v="5"/>
    <n v="3"/>
    <n v="73.63"/>
    <n v="0.15"/>
    <n v="187.76"/>
    <n v="149.87"/>
    <n v="37.89"/>
    <s v="Net Banking"/>
    <x v="0"/>
    <n v="0.2018001704303366"/>
    <x v="16"/>
    <s v="Profit"/>
  </r>
  <r>
    <s v="ORD-103691"/>
    <x v="205"/>
    <s v="CUST-2837"/>
    <x v="1"/>
    <x v="4"/>
    <s v="Himachal Pradesh"/>
    <x v="1"/>
    <x v="2"/>
    <x v="15"/>
    <n v="1"/>
    <n v="15962.09"/>
    <n v="0.15"/>
    <n v="13567.78"/>
    <n v="10321.34"/>
    <n v="3246.44"/>
    <s v="Cash"/>
    <x v="0"/>
    <n v="0.23927569580285057"/>
    <x v="9"/>
    <s v="Profit"/>
  </r>
  <r>
    <s v="ORD-103692"/>
    <x v="613"/>
    <s v="CUST-2447"/>
    <x v="0"/>
    <x v="1"/>
    <s v="Gujarat"/>
    <x v="0"/>
    <x v="0"/>
    <x v="11"/>
    <n v="2"/>
    <n v="2258.12"/>
    <n v="0.2"/>
    <n v="3612.99"/>
    <n v="2527.98"/>
    <n v="1085.01"/>
    <s v="Cash"/>
    <x v="0"/>
    <n v="0.30030805510117659"/>
    <x v="6"/>
    <s v="Profit"/>
  </r>
  <r>
    <s v="ORD-103693"/>
    <x v="622"/>
    <s v="CUST-2822"/>
    <x v="1"/>
    <x v="0"/>
    <s v="Tamil Nadu"/>
    <x v="1"/>
    <x v="2"/>
    <x v="16"/>
    <n v="2"/>
    <n v="9995.92"/>
    <n v="0.05"/>
    <n v="18992.25"/>
    <n v="13642.35"/>
    <n v="5349.9"/>
    <s v="Net Banking"/>
    <x v="1"/>
    <n v="0.28168858350116494"/>
    <x v="17"/>
    <s v="Profit"/>
  </r>
  <r>
    <s v="ORD-103694"/>
    <x v="321"/>
    <s v="CUST-1818"/>
    <x v="0"/>
    <x v="2"/>
    <s v="Bihar"/>
    <x v="1"/>
    <x v="0"/>
    <x v="2"/>
    <n v="1"/>
    <n v="23037.91"/>
    <n v="0.1"/>
    <n v="20734.12"/>
    <n v="16107.34"/>
    <n v="4626.78"/>
    <s v="Cash"/>
    <x v="0"/>
    <n v="0.22314812492644973"/>
    <x v="30"/>
    <s v="Profit"/>
  </r>
  <r>
    <s v="ORD-103695"/>
    <x v="356"/>
    <s v="CUST-2958"/>
    <x v="0"/>
    <x v="0"/>
    <s v="Tamil Nadu"/>
    <x v="1"/>
    <x v="0"/>
    <x v="6"/>
    <n v="1"/>
    <n v="4825.71"/>
    <n v="0.2"/>
    <n v="3860.57"/>
    <n v="3190.85"/>
    <n v="669.72"/>
    <s v="Debit Card"/>
    <x v="0"/>
    <n v="0.17347697360752429"/>
    <x v="21"/>
    <s v="Profit"/>
  </r>
  <r>
    <s v="ORD-103696"/>
    <x v="141"/>
    <s v="CUST-1055"/>
    <x v="0"/>
    <x v="4"/>
    <s v="Uttar Pradesh"/>
    <x v="1"/>
    <x v="1"/>
    <x v="5"/>
    <n v="1"/>
    <n v="394.29"/>
    <n v="0.1"/>
    <n v="354.86"/>
    <n v="242.67"/>
    <n v="112.19"/>
    <s v="Net Banking"/>
    <x v="0"/>
    <n v="0.31615284901087753"/>
    <x v="10"/>
    <s v="Profit"/>
  </r>
  <r>
    <s v="ORD-103697"/>
    <x v="829"/>
    <s v="CUST-1873"/>
    <x v="2"/>
    <x v="4"/>
    <s v="Delhi"/>
    <x v="3"/>
    <x v="1"/>
    <x v="4"/>
    <n v="3"/>
    <n v="141.11000000000001"/>
    <n v="0.05"/>
    <n v="402.16"/>
    <n v="280.02"/>
    <n v="122.14"/>
    <s v="Debit Card"/>
    <x v="0"/>
    <n v="0.30370996618261387"/>
    <x v="5"/>
    <s v="Profit"/>
  </r>
  <r>
    <s v="ORD-103698"/>
    <x v="603"/>
    <s v="CUST-2314"/>
    <x v="0"/>
    <x v="4"/>
    <s v="Delhi"/>
    <x v="2"/>
    <x v="2"/>
    <x v="9"/>
    <n v="1"/>
    <n v="4081.99"/>
    <n v="0.05"/>
    <n v="3877.89"/>
    <n v="2789.91"/>
    <n v="1087.98"/>
    <s v="UPI"/>
    <x v="0"/>
    <n v="0.28055978895739697"/>
    <x v="31"/>
    <s v="Profit"/>
  </r>
  <r>
    <s v="ORD-103699"/>
    <x v="919"/>
    <s v="CUST-2442"/>
    <x v="0"/>
    <x v="0"/>
    <s v="Andhra Pradesh"/>
    <x v="0"/>
    <x v="2"/>
    <x v="9"/>
    <n v="4"/>
    <n v="6280.78"/>
    <n v="0.05"/>
    <n v="23866.959999999999"/>
    <n v="16831.87"/>
    <n v="7035.09"/>
    <s v="Net Banking"/>
    <x v="2"/>
    <n v="0.294762718000114"/>
    <x v="4"/>
    <s v="Profit"/>
  </r>
  <r>
    <s v="ORD-103700"/>
    <x v="780"/>
    <s v="CUST-2447"/>
    <x v="0"/>
    <x v="1"/>
    <s v="Goa"/>
    <x v="2"/>
    <x v="0"/>
    <x v="1"/>
    <n v="4"/>
    <n v="1993.35"/>
    <n v="0"/>
    <n v="7973.4"/>
    <n v="6379.94"/>
    <n v="1593.46"/>
    <s v="Net Banking"/>
    <x v="0"/>
    <n v="0.19984699124589261"/>
    <x v="31"/>
    <s v="Profit"/>
  </r>
  <r>
    <s v="ORD-103701"/>
    <x v="318"/>
    <s v="CUST-2287"/>
    <x v="0"/>
    <x v="1"/>
    <s v="Gujarat"/>
    <x v="0"/>
    <x v="2"/>
    <x v="10"/>
    <n v="5"/>
    <n v="5555.75"/>
    <n v="0"/>
    <n v="27778.75"/>
    <n v="17466.34"/>
    <n v="10312.41"/>
    <s v="Cash"/>
    <x v="0"/>
    <n v="0.37123376681816134"/>
    <x v="0"/>
    <s v="Profit"/>
  </r>
  <r>
    <s v="ORD-103702"/>
    <x v="731"/>
    <s v="CUST-2194"/>
    <x v="0"/>
    <x v="3"/>
    <s v="Chhattisgarh"/>
    <x v="2"/>
    <x v="1"/>
    <x v="13"/>
    <n v="1"/>
    <n v="244.3"/>
    <n v="0"/>
    <n v="244.3"/>
    <n v="171.03"/>
    <n v="73.27"/>
    <s v="Debit Card"/>
    <x v="0"/>
    <n v="0.29991813344248869"/>
    <x v="6"/>
    <s v="Profit"/>
  </r>
  <r>
    <s v="ORD-103703"/>
    <x v="171"/>
    <s v="CUST-2713"/>
    <x v="0"/>
    <x v="4"/>
    <s v="Punjab"/>
    <x v="2"/>
    <x v="1"/>
    <x v="5"/>
    <n v="3"/>
    <n v="331.41"/>
    <n v="0.2"/>
    <n v="795.38"/>
    <n v="530.54999999999995"/>
    <n v="264.83"/>
    <s v="Credit Card"/>
    <x v="0"/>
    <n v="0.33296034599813923"/>
    <x v="12"/>
    <s v="Profit"/>
  </r>
  <r>
    <s v="ORD-103704"/>
    <x v="563"/>
    <s v="CUST-2019"/>
    <x v="0"/>
    <x v="3"/>
    <s v="Madhya Pradesh"/>
    <x v="1"/>
    <x v="0"/>
    <x v="11"/>
    <n v="10"/>
    <n v="1539.5"/>
    <n v="0.1"/>
    <n v="13855.5"/>
    <n v="8127.51"/>
    <n v="5727.99"/>
    <s v="Net Banking"/>
    <x v="0"/>
    <n v="0.41340911551369491"/>
    <x v="16"/>
    <s v="Profit"/>
  </r>
  <r>
    <s v="ORD-103705"/>
    <x v="82"/>
    <s v="CUST-2096"/>
    <x v="0"/>
    <x v="3"/>
    <s v="Madhya Pradesh"/>
    <x v="0"/>
    <x v="2"/>
    <x v="9"/>
    <n v="1"/>
    <n v="7288.29"/>
    <n v="0.05"/>
    <n v="6923.88"/>
    <n v="4302.09"/>
    <n v="2621.79"/>
    <s v="Credit Card"/>
    <x v="0"/>
    <n v="0.37865907554723649"/>
    <x v="31"/>
    <s v="Profit"/>
  </r>
  <r>
    <s v="ORD-103706"/>
    <x v="753"/>
    <s v="CUST-2849"/>
    <x v="1"/>
    <x v="2"/>
    <s v="Bihar"/>
    <x v="2"/>
    <x v="1"/>
    <x v="7"/>
    <n v="2"/>
    <n v="484.14"/>
    <n v="0"/>
    <n v="968.28"/>
    <n v="690.4"/>
    <n v="277.88"/>
    <s v="Credit Card"/>
    <x v="1"/>
    <n v="0.28698310406080885"/>
    <x v="29"/>
    <s v="Profit"/>
  </r>
  <r>
    <s v="ORD-103707"/>
    <x v="221"/>
    <s v="CUST-3195"/>
    <x v="0"/>
    <x v="4"/>
    <s v="Himachal Pradesh"/>
    <x v="2"/>
    <x v="1"/>
    <x v="4"/>
    <n v="2"/>
    <n v="55.31"/>
    <n v="0"/>
    <n v="110.62"/>
    <n v="76.64"/>
    <n v="33.979999999999997"/>
    <s v="Credit Card"/>
    <x v="0"/>
    <n v="0.30717772554691736"/>
    <x v="10"/>
    <s v="Profit"/>
  </r>
  <r>
    <s v="ORD-103708"/>
    <x v="497"/>
    <s v="CUST-2763"/>
    <x v="0"/>
    <x v="1"/>
    <s v="Madhya Pradesh"/>
    <x v="0"/>
    <x v="2"/>
    <x v="12"/>
    <n v="3"/>
    <n v="7967.62"/>
    <n v="0.05"/>
    <n v="22707.72"/>
    <n v="17143.099999999999"/>
    <n v="5564.62"/>
    <s v="Debit Card"/>
    <x v="0"/>
    <n v="0.24505410494756846"/>
    <x v="29"/>
    <s v="Profit"/>
  </r>
  <r>
    <s v="ORD-103709"/>
    <x v="33"/>
    <s v="CUST-1724"/>
    <x v="1"/>
    <x v="1"/>
    <s v="Maharashtra"/>
    <x v="2"/>
    <x v="2"/>
    <x v="16"/>
    <n v="5"/>
    <n v="14721.38"/>
    <n v="0.05"/>
    <n v="69926.55"/>
    <n v="46391.43"/>
    <n v="23535.119999999999"/>
    <s v="UPI"/>
    <x v="0"/>
    <n v="0.33656915720852804"/>
    <x v="11"/>
    <s v="Profit"/>
  </r>
  <r>
    <s v="ORD-103710"/>
    <x v="86"/>
    <s v="CUST-2395"/>
    <x v="0"/>
    <x v="3"/>
    <s v="Uttar Pradesh"/>
    <x v="1"/>
    <x v="0"/>
    <x v="2"/>
    <n v="5"/>
    <n v="22696.47"/>
    <n v="0"/>
    <n v="113482.35"/>
    <n v="88517.3"/>
    <n v="24965.05"/>
    <s v="UPI"/>
    <x v="0"/>
    <n v="0.21999059765681622"/>
    <x v="24"/>
    <s v="Profit"/>
  </r>
  <r>
    <s v="ORD-103711"/>
    <x v="491"/>
    <s v="CUST-1752"/>
    <x v="0"/>
    <x v="4"/>
    <s v="Punjab"/>
    <x v="1"/>
    <x v="2"/>
    <x v="15"/>
    <n v="1"/>
    <n v="13445.17"/>
    <n v="0.1"/>
    <n v="12100.65"/>
    <n v="10492.91"/>
    <n v="1607.74"/>
    <s v="UPI"/>
    <x v="1"/>
    <n v="0.13286393706123226"/>
    <x v="6"/>
    <s v="Profit"/>
  </r>
  <r>
    <s v="ORD-103712"/>
    <x v="821"/>
    <s v="CUST-3492"/>
    <x v="1"/>
    <x v="2"/>
    <s v="West Bengal"/>
    <x v="0"/>
    <x v="2"/>
    <x v="10"/>
    <n v="3"/>
    <n v="15157.81"/>
    <n v="0.15"/>
    <n v="38652.42"/>
    <n v="25731.06"/>
    <n v="12921.36"/>
    <s v="Credit Card"/>
    <x v="0"/>
    <n v="0.33429627433418141"/>
    <x v="19"/>
    <s v="Profit"/>
  </r>
  <r>
    <s v="ORD-103713"/>
    <x v="461"/>
    <s v="CUST-3171"/>
    <x v="1"/>
    <x v="4"/>
    <s v="Uttar Pradesh"/>
    <x v="0"/>
    <x v="1"/>
    <x v="5"/>
    <n v="2"/>
    <n v="162.11000000000001"/>
    <n v="0.25"/>
    <n v="243.17"/>
    <n v="256.83"/>
    <n v="-13.66"/>
    <s v="Debit Card"/>
    <x v="0"/>
    <n v="-5.6174692601883458E-2"/>
    <x v="20"/>
    <s v="Loss"/>
  </r>
  <r>
    <s v="ORD-103714"/>
    <x v="65"/>
    <s v="CUST-1932"/>
    <x v="1"/>
    <x v="4"/>
    <s v="Himachal Pradesh"/>
    <x v="1"/>
    <x v="2"/>
    <x v="9"/>
    <n v="2"/>
    <n v="7687.79"/>
    <n v="0"/>
    <n v="15375.58"/>
    <n v="8054.79"/>
    <n v="7320.79"/>
    <s v="UPI"/>
    <x v="0"/>
    <n v="0.47613098172556745"/>
    <x v="6"/>
    <s v="Profit"/>
  </r>
  <r>
    <s v="ORD-103715"/>
    <x v="210"/>
    <s v="CUST-1667"/>
    <x v="0"/>
    <x v="3"/>
    <s v="Chhattisgarh"/>
    <x v="2"/>
    <x v="0"/>
    <x v="11"/>
    <n v="3"/>
    <n v="1239.07"/>
    <n v="0.15"/>
    <n v="3159.63"/>
    <n v="1951.77"/>
    <n v="1207.8599999999999"/>
    <s v="Debit Card"/>
    <x v="0"/>
    <n v="0.38227893772372079"/>
    <x v="7"/>
    <s v="Profit"/>
  </r>
  <r>
    <s v="ORD-103716"/>
    <x v="498"/>
    <s v="CUST-1032"/>
    <x v="2"/>
    <x v="4"/>
    <s v="Delhi"/>
    <x v="2"/>
    <x v="2"/>
    <x v="15"/>
    <n v="3"/>
    <n v="14087.53"/>
    <n v="0.1"/>
    <n v="38036.33"/>
    <n v="33012.65"/>
    <n v="5023.68"/>
    <s v="UPI"/>
    <x v="0"/>
    <n v="0.13207583381467139"/>
    <x v="17"/>
    <s v="Profit"/>
  </r>
  <r>
    <s v="ORD-103717"/>
    <x v="626"/>
    <s v="CUST-2828"/>
    <x v="1"/>
    <x v="0"/>
    <s v="Kerala"/>
    <x v="1"/>
    <x v="2"/>
    <x v="15"/>
    <n v="1"/>
    <n v="9334.58"/>
    <n v="0.1"/>
    <n v="8401.1200000000008"/>
    <n v="5667.24"/>
    <n v="2733.88"/>
    <s v="Debit Card"/>
    <x v="0"/>
    <n v="0.32541851562648788"/>
    <x v="1"/>
    <s v="Profit"/>
  </r>
  <r>
    <s v="ORD-103718"/>
    <x v="208"/>
    <s v="CUST-3062"/>
    <x v="1"/>
    <x v="2"/>
    <s v="Odisha"/>
    <x v="0"/>
    <x v="2"/>
    <x v="9"/>
    <n v="4"/>
    <n v="10715.5"/>
    <n v="0.15"/>
    <n v="36432.699999999997"/>
    <n v="25548.93"/>
    <n v="10883.77"/>
    <s v="Cash"/>
    <x v="0"/>
    <n v="0.29873630008206914"/>
    <x v="12"/>
    <s v="Profit"/>
  </r>
  <r>
    <s v="ORD-103719"/>
    <x v="396"/>
    <s v="CUST-2860"/>
    <x v="0"/>
    <x v="2"/>
    <s v="Bihar"/>
    <x v="2"/>
    <x v="2"/>
    <x v="10"/>
    <n v="2"/>
    <n v="14042.04"/>
    <n v="0.15"/>
    <n v="23871.47"/>
    <n v="18573.71"/>
    <n v="5297.76"/>
    <s v="Cash"/>
    <x v="0"/>
    <n v="0.22192851969317348"/>
    <x v="6"/>
    <s v="Profit"/>
  </r>
  <r>
    <s v="ORD-103720"/>
    <x v="311"/>
    <s v="CUST-2681"/>
    <x v="0"/>
    <x v="4"/>
    <s v="Himachal Pradesh"/>
    <x v="0"/>
    <x v="0"/>
    <x v="2"/>
    <n v="2"/>
    <n v="14192.94"/>
    <n v="0.05"/>
    <n v="26966.59"/>
    <n v="21006.99"/>
    <n v="5959.6"/>
    <s v="Net Banking"/>
    <x v="0"/>
    <n v="0.22099939221088022"/>
    <x v="29"/>
    <s v="Profit"/>
  </r>
  <r>
    <s v="ORD-103721"/>
    <x v="465"/>
    <s v="CUST-1601"/>
    <x v="1"/>
    <x v="0"/>
    <s v="Andhra Pradesh"/>
    <x v="0"/>
    <x v="1"/>
    <x v="4"/>
    <n v="3"/>
    <n v="150.75"/>
    <n v="0"/>
    <n v="452.25"/>
    <n v="369.9"/>
    <n v="82.35"/>
    <s v="Net Banking"/>
    <x v="0"/>
    <n v="0.18208955223880596"/>
    <x v="30"/>
    <s v="Profit"/>
  </r>
  <r>
    <s v="ORD-103722"/>
    <x v="759"/>
    <s v="CUST-3162"/>
    <x v="2"/>
    <x v="2"/>
    <s v="Bihar"/>
    <x v="0"/>
    <x v="2"/>
    <x v="10"/>
    <n v="2"/>
    <n v="6531.25"/>
    <n v="0"/>
    <n v="13062.5"/>
    <n v="7284.91"/>
    <n v="5777.59"/>
    <s v="Net Banking"/>
    <x v="0"/>
    <n v="0.44230354066985644"/>
    <x v="23"/>
    <s v="Profit"/>
  </r>
  <r>
    <s v="ORD-103723"/>
    <x v="370"/>
    <s v="CUST-1755"/>
    <x v="2"/>
    <x v="1"/>
    <s v="Rajasthan"/>
    <x v="1"/>
    <x v="0"/>
    <x v="6"/>
    <n v="4"/>
    <n v="4624.96"/>
    <n v="0.05"/>
    <n v="17574.849999999999"/>
    <n v="11294.51"/>
    <n v="6280.34"/>
    <s v="Credit Card"/>
    <x v="0"/>
    <n v="0.35734814237390367"/>
    <x v="23"/>
    <s v="Profit"/>
  </r>
  <r>
    <s v="ORD-103724"/>
    <x v="568"/>
    <s v="CUST-2750"/>
    <x v="1"/>
    <x v="4"/>
    <s v="Himachal Pradesh"/>
    <x v="1"/>
    <x v="2"/>
    <x v="16"/>
    <n v="1"/>
    <n v="5651.05"/>
    <n v="0.05"/>
    <n v="5368.5"/>
    <n v="3437.77"/>
    <n v="1930.73"/>
    <s v="UPI"/>
    <x v="0"/>
    <n v="0.35964049548290955"/>
    <x v="4"/>
    <s v="Profit"/>
  </r>
  <r>
    <s v="ORD-103725"/>
    <x v="581"/>
    <s v="CUST-1542"/>
    <x v="0"/>
    <x v="1"/>
    <s v="Maharashtra"/>
    <x v="0"/>
    <x v="0"/>
    <x v="2"/>
    <n v="5"/>
    <n v="5155.45"/>
    <n v="0.15"/>
    <n v="21910.66"/>
    <n v="21103.58"/>
    <n v="807.08"/>
    <s v="Credit Card"/>
    <x v="0"/>
    <n v="3.6835038287299428E-2"/>
    <x v="28"/>
    <s v="Profit"/>
  </r>
  <r>
    <s v="ORD-103726"/>
    <x v="957"/>
    <s v="CUST-1885"/>
    <x v="0"/>
    <x v="2"/>
    <s v="Jharkhand"/>
    <x v="0"/>
    <x v="0"/>
    <x v="11"/>
    <n v="3"/>
    <n v="3345.51"/>
    <n v="0.05"/>
    <n v="9534.7000000000007"/>
    <n v="7719.47"/>
    <n v="1815.23"/>
    <s v="Credit Card"/>
    <x v="0"/>
    <n v="0.19038144881328201"/>
    <x v="19"/>
    <s v="Profit"/>
  </r>
  <r>
    <s v="ORD-103727"/>
    <x v="943"/>
    <s v="CUST-1043"/>
    <x v="1"/>
    <x v="0"/>
    <s v="Tamil Nadu"/>
    <x v="0"/>
    <x v="0"/>
    <x v="8"/>
    <n v="2"/>
    <n v="13887.59"/>
    <n v="0.05"/>
    <n v="26386.42"/>
    <n v="16286.74"/>
    <n v="10099.68"/>
    <s v="Credit Card"/>
    <x v="0"/>
    <n v="0.3827605260584801"/>
    <x v="0"/>
    <s v="Profit"/>
  </r>
  <r>
    <s v="ORD-103728"/>
    <x v="409"/>
    <s v="CUST-3325"/>
    <x v="2"/>
    <x v="0"/>
    <s v="Tamil Nadu"/>
    <x v="0"/>
    <x v="1"/>
    <x v="5"/>
    <n v="2"/>
    <n v="352.53"/>
    <n v="0.1"/>
    <n v="634.54999999999995"/>
    <n v="405.57"/>
    <n v="228.98"/>
    <s v="UPI"/>
    <x v="0"/>
    <n v="0.36085414860925064"/>
    <x v="26"/>
    <s v="Profit"/>
  </r>
  <r>
    <s v="ORD-103729"/>
    <x v="566"/>
    <s v="CUST-1008"/>
    <x v="2"/>
    <x v="4"/>
    <s v="Uttar Pradesh"/>
    <x v="2"/>
    <x v="0"/>
    <x v="1"/>
    <n v="1"/>
    <n v="578.80999999999995"/>
    <n v="0.15"/>
    <n v="491.99"/>
    <n v="389.58"/>
    <n v="102.41"/>
    <s v="Cash"/>
    <x v="0"/>
    <n v="0.20815463728937578"/>
    <x v="8"/>
    <s v="Profit"/>
  </r>
  <r>
    <s v="ORD-103730"/>
    <x v="691"/>
    <s v="CUST-1272"/>
    <x v="1"/>
    <x v="2"/>
    <s v="Assam"/>
    <x v="2"/>
    <x v="1"/>
    <x v="7"/>
    <n v="1"/>
    <n v="531.94000000000005"/>
    <n v="0.15"/>
    <n v="452.15"/>
    <n v="294.64999999999998"/>
    <n v="157.5"/>
    <s v="Cash"/>
    <x v="0"/>
    <n v="0.34833572929337608"/>
    <x v="7"/>
    <s v="Profit"/>
  </r>
  <r>
    <s v="ORD-103731"/>
    <x v="811"/>
    <s v="CUST-1001"/>
    <x v="0"/>
    <x v="0"/>
    <s v="Kerala"/>
    <x v="0"/>
    <x v="1"/>
    <x v="3"/>
    <n v="2"/>
    <n v="90.81"/>
    <n v="0.15"/>
    <n v="154.38"/>
    <n v="102.84"/>
    <n v="51.54"/>
    <s v="Net Banking"/>
    <x v="0"/>
    <n v="0.33385153517294985"/>
    <x v="12"/>
    <s v="Profit"/>
  </r>
  <r>
    <s v="ORD-103732"/>
    <x v="566"/>
    <s v="CUST-2122"/>
    <x v="0"/>
    <x v="0"/>
    <s v="Kerala"/>
    <x v="2"/>
    <x v="1"/>
    <x v="3"/>
    <n v="3"/>
    <n v="215.17"/>
    <n v="0.05"/>
    <n v="613.23"/>
    <n v="503.69"/>
    <n v="109.54"/>
    <s v="Debit Card"/>
    <x v="0"/>
    <n v="0.17862792100843078"/>
    <x v="8"/>
    <s v="Profit"/>
  </r>
  <r>
    <s v="ORD-103733"/>
    <x v="396"/>
    <s v="CUST-3096"/>
    <x v="1"/>
    <x v="1"/>
    <s v="Gujarat"/>
    <x v="1"/>
    <x v="0"/>
    <x v="2"/>
    <n v="2"/>
    <n v="22895.55"/>
    <n v="0.25"/>
    <n v="34343.32"/>
    <n v="35182.14"/>
    <n v="-838.82"/>
    <s v="Cash"/>
    <x v="0"/>
    <n v="-2.4424546025253239E-2"/>
    <x v="6"/>
    <s v="Loss"/>
  </r>
  <r>
    <s v="ORD-103734"/>
    <x v="476"/>
    <s v="CUST-2440"/>
    <x v="2"/>
    <x v="4"/>
    <s v="Himachal Pradesh"/>
    <x v="0"/>
    <x v="0"/>
    <x v="1"/>
    <n v="1"/>
    <n v="840.44"/>
    <n v="0.1"/>
    <n v="756.4"/>
    <n v="529.67999999999995"/>
    <n v="226.72"/>
    <s v="UPI"/>
    <x v="0"/>
    <n v="0.29973558963511371"/>
    <x v="30"/>
    <s v="Profit"/>
  </r>
  <r>
    <s v="ORD-103735"/>
    <x v="899"/>
    <s v="CUST-2600"/>
    <x v="0"/>
    <x v="0"/>
    <s v="Tamil Nadu"/>
    <x v="2"/>
    <x v="0"/>
    <x v="8"/>
    <n v="1"/>
    <n v="23659.79"/>
    <n v="0.05"/>
    <n v="22476.799999999999"/>
    <n v="14605.18"/>
    <n v="7871.62"/>
    <s v="Credit Card"/>
    <x v="0"/>
    <n v="0.35021088411161733"/>
    <x v="32"/>
    <s v="Profit"/>
  </r>
  <r>
    <s v="ORD-103736"/>
    <x v="317"/>
    <s v="CUST-1369"/>
    <x v="1"/>
    <x v="4"/>
    <s v="Punjab"/>
    <x v="2"/>
    <x v="1"/>
    <x v="7"/>
    <n v="2"/>
    <n v="545.54"/>
    <n v="0.25"/>
    <n v="818.31"/>
    <n v="623.94000000000005"/>
    <n v="194.37"/>
    <s v="Credit Card"/>
    <x v="2"/>
    <n v="0.23752612090772449"/>
    <x v="10"/>
    <s v="Profit"/>
  </r>
  <r>
    <s v="ORD-103737"/>
    <x v="457"/>
    <s v="CUST-1474"/>
    <x v="1"/>
    <x v="4"/>
    <s v="Himachal Pradesh"/>
    <x v="2"/>
    <x v="2"/>
    <x v="15"/>
    <n v="2"/>
    <n v="8754.0400000000009"/>
    <n v="0.15"/>
    <n v="14881.87"/>
    <n v="11546.94"/>
    <n v="3334.93"/>
    <s v="UPI"/>
    <x v="0"/>
    <n v="0.22409347749980343"/>
    <x v="22"/>
    <s v="Profit"/>
  </r>
  <r>
    <s v="ORD-103738"/>
    <x v="154"/>
    <s v="CUST-1750"/>
    <x v="2"/>
    <x v="3"/>
    <s v="Madhya Pradesh"/>
    <x v="0"/>
    <x v="0"/>
    <x v="2"/>
    <n v="4"/>
    <n v="7653.58"/>
    <n v="0.1"/>
    <n v="27552.89"/>
    <n v="24011.69"/>
    <n v="3541.2"/>
    <s v="Debit Card"/>
    <x v="0"/>
    <n v="0.12852372291980985"/>
    <x v="18"/>
    <s v="Profit"/>
  </r>
  <r>
    <s v="ORD-103739"/>
    <x v="952"/>
    <s v="CUST-2285"/>
    <x v="0"/>
    <x v="1"/>
    <s v="Maharashtra"/>
    <x v="1"/>
    <x v="0"/>
    <x v="11"/>
    <n v="2"/>
    <n v="3265.52"/>
    <n v="0"/>
    <n v="6531.04"/>
    <n v="4656.5600000000004"/>
    <n v="1874.48"/>
    <s v="Credit Card"/>
    <x v="0"/>
    <n v="0.28701095078272376"/>
    <x v="23"/>
    <s v="Profit"/>
  </r>
  <r>
    <s v="ORD-103740"/>
    <x v="535"/>
    <s v="CUST-2856"/>
    <x v="0"/>
    <x v="1"/>
    <s v="Goa"/>
    <x v="2"/>
    <x v="2"/>
    <x v="16"/>
    <n v="8"/>
    <n v="7273.15"/>
    <n v="0.05"/>
    <n v="55275.94"/>
    <n v="40825.07"/>
    <n v="14450.87"/>
    <s v="Net Banking"/>
    <x v="0"/>
    <n v="0.26143146548027951"/>
    <x v="9"/>
    <s v="Profit"/>
  </r>
  <r>
    <s v="ORD-103741"/>
    <x v="89"/>
    <s v="CUST-1401"/>
    <x v="0"/>
    <x v="1"/>
    <s v="Maharashtra"/>
    <x v="0"/>
    <x v="2"/>
    <x v="9"/>
    <n v="1"/>
    <n v="2938.82"/>
    <n v="0.05"/>
    <n v="2791.88"/>
    <n v="2035.69"/>
    <n v="756.19"/>
    <s v="Credit Card"/>
    <x v="0"/>
    <n v="0.27085333180509191"/>
    <x v="28"/>
    <s v="Profit"/>
  </r>
  <r>
    <s v="ORD-103742"/>
    <x v="963"/>
    <s v="CUST-1449"/>
    <x v="2"/>
    <x v="0"/>
    <s v="Telangana"/>
    <x v="2"/>
    <x v="2"/>
    <x v="12"/>
    <n v="1"/>
    <n v="8674.2199999999993"/>
    <n v="0.2"/>
    <n v="6939.38"/>
    <n v="5807.29"/>
    <n v="1132.0899999999999"/>
    <s v="Debit Card"/>
    <x v="0"/>
    <n v="0.16313993469157184"/>
    <x v="27"/>
    <s v="Profit"/>
  </r>
  <r>
    <s v="ORD-103743"/>
    <x v="169"/>
    <s v="CUST-2234"/>
    <x v="0"/>
    <x v="4"/>
    <s v="Haryana"/>
    <x v="2"/>
    <x v="1"/>
    <x v="7"/>
    <n v="1"/>
    <n v="586.54999999999995"/>
    <n v="0.05"/>
    <n v="557.22"/>
    <n v="462.43"/>
    <n v="94.79"/>
    <s v="Net Banking"/>
    <x v="0"/>
    <n v="0.17011234341911632"/>
    <x v="2"/>
    <s v="Profit"/>
  </r>
  <r>
    <s v="ORD-103744"/>
    <x v="622"/>
    <s v="CUST-1280"/>
    <x v="0"/>
    <x v="4"/>
    <s v="Haryana"/>
    <x v="0"/>
    <x v="0"/>
    <x v="2"/>
    <n v="1"/>
    <n v="20532.490000000002"/>
    <n v="0.1"/>
    <n v="18479.240000000002"/>
    <n v="13171.59"/>
    <n v="5307.65"/>
    <s v="Credit Card"/>
    <x v="1"/>
    <n v="0.28722231000842019"/>
    <x v="17"/>
    <s v="Profit"/>
  </r>
  <r>
    <s v="ORD-103745"/>
    <x v="96"/>
    <s v="CUST-2064"/>
    <x v="0"/>
    <x v="2"/>
    <s v="Jharkhand"/>
    <x v="0"/>
    <x v="1"/>
    <x v="13"/>
    <n v="3"/>
    <n v="150.41999999999999"/>
    <n v="0"/>
    <n v="451.26"/>
    <n v="286.39999999999998"/>
    <n v="164.86"/>
    <s v="UPI"/>
    <x v="0"/>
    <n v="0.36533262420777385"/>
    <x v="19"/>
    <s v="Profit"/>
  </r>
  <r>
    <s v="ORD-103746"/>
    <x v="338"/>
    <s v="CUST-2399"/>
    <x v="1"/>
    <x v="1"/>
    <s v="Maharashtra"/>
    <x v="1"/>
    <x v="0"/>
    <x v="11"/>
    <n v="2"/>
    <n v="2358.59"/>
    <n v="0.1"/>
    <n v="4245.46"/>
    <n v="3064.51"/>
    <n v="1180.95"/>
    <s v="Debit Card"/>
    <x v="0"/>
    <n v="0.27816773682946017"/>
    <x v="25"/>
    <s v="Profit"/>
  </r>
  <r>
    <s v="ORD-103747"/>
    <x v="928"/>
    <s v="CUST-1110"/>
    <x v="1"/>
    <x v="0"/>
    <s v="Andhra Pradesh"/>
    <x v="1"/>
    <x v="1"/>
    <x v="13"/>
    <n v="1"/>
    <n v="97.73"/>
    <n v="0.15"/>
    <n v="83.07"/>
    <n v="67.459999999999994"/>
    <n v="15.61"/>
    <s v="Cash"/>
    <x v="0"/>
    <n v="0.18791380763211751"/>
    <x v="31"/>
    <s v="Profit"/>
  </r>
  <r>
    <s v="ORD-103748"/>
    <x v="88"/>
    <s v="CUST-2981"/>
    <x v="0"/>
    <x v="4"/>
    <s v="Himachal Pradesh"/>
    <x v="1"/>
    <x v="0"/>
    <x v="0"/>
    <n v="1"/>
    <n v="50064.42"/>
    <n v="0.05"/>
    <n v="47561.2"/>
    <n v="40092.410000000003"/>
    <n v="7468.79"/>
    <s v="Debit Card"/>
    <x v="0"/>
    <n v="0.15703535655113834"/>
    <x v="14"/>
    <s v="Profit"/>
  </r>
  <r>
    <s v="ORD-103749"/>
    <x v="117"/>
    <s v="CUST-1307"/>
    <x v="1"/>
    <x v="3"/>
    <s v="Chhattisgarh"/>
    <x v="2"/>
    <x v="1"/>
    <x v="7"/>
    <n v="1"/>
    <n v="516.91999999999996"/>
    <n v="0.1"/>
    <n v="465.23"/>
    <n v="356.29"/>
    <n v="108.94"/>
    <s v="Cash"/>
    <x v="0"/>
    <n v="0.23416374696386733"/>
    <x v="19"/>
    <s v="Profit"/>
  </r>
  <r>
    <s v="ORD-103750"/>
    <x v="964"/>
    <s v="CUST-3376"/>
    <x v="2"/>
    <x v="2"/>
    <s v="Assam"/>
    <x v="0"/>
    <x v="2"/>
    <x v="16"/>
    <n v="2"/>
    <n v="4800.8599999999997"/>
    <n v="0.15"/>
    <n v="8161.46"/>
    <n v="7545.47"/>
    <n v="615.99"/>
    <s v="Cash"/>
    <x v="0"/>
    <n v="7.5475466399394231E-2"/>
    <x v="25"/>
    <s v="Profit"/>
  </r>
  <r>
    <s v="ORD-103751"/>
    <x v="965"/>
    <s v="CUST-2913"/>
    <x v="1"/>
    <x v="0"/>
    <s v="Kerala"/>
    <x v="0"/>
    <x v="2"/>
    <x v="10"/>
    <n v="1"/>
    <n v="17375.669999999998"/>
    <n v="0.05"/>
    <n v="16506.89"/>
    <n v="14217.47"/>
    <n v="2289.42"/>
    <s v="Credit Card"/>
    <x v="0"/>
    <n v="0.13869481168166747"/>
    <x v="31"/>
    <s v="Profit"/>
  </r>
  <r>
    <s v="ORD-103752"/>
    <x v="396"/>
    <s v="CUST-1240"/>
    <x v="0"/>
    <x v="2"/>
    <s v="Odisha"/>
    <x v="0"/>
    <x v="1"/>
    <x v="14"/>
    <n v="5"/>
    <n v="249.81"/>
    <n v="0"/>
    <n v="1249.05"/>
    <n v="773.13"/>
    <n v="475.92"/>
    <s v="Credit Card"/>
    <x v="0"/>
    <n v="0.38102557944037468"/>
    <x v="6"/>
    <s v="Profit"/>
  </r>
  <r>
    <s v="ORD-103753"/>
    <x v="519"/>
    <s v="CUST-1468"/>
    <x v="1"/>
    <x v="1"/>
    <s v="Gujarat"/>
    <x v="2"/>
    <x v="1"/>
    <x v="3"/>
    <n v="1"/>
    <n v="131.33000000000001"/>
    <n v="0.25"/>
    <n v="98.5"/>
    <n v="91.94"/>
    <n v="6.56"/>
    <s v="Debit Card"/>
    <x v="1"/>
    <n v="6.6598984771573597E-2"/>
    <x v="3"/>
    <s v="Profit"/>
  </r>
  <r>
    <s v="ORD-103754"/>
    <x v="615"/>
    <s v="CUST-1260"/>
    <x v="1"/>
    <x v="2"/>
    <s v="West Bengal"/>
    <x v="0"/>
    <x v="2"/>
    <x v="15"/>
    <n v="8"/>
    <n v="10086.24"/>
    <n v="0.15"/>
    <n v="68586.429999999993"/>
    <n v="59037.24"/>
    <n v="9549.19"/>
    <s v="Cash"/>
    <x v="0"/>
    <n v="0.13922856168486974"/>
    <x v="0"/>
    <s v="Profit"/>
  </r>
  <r>
    <s v="ORD-103755"/>
    <x v="933"/>
    <s v="CUST-3049"/>
    <x v="1"/>
    <x v="2"/>
    <s v="Jharkhand"/>
    <x v="0"/>
    <x v="0"/>
    <x v="1"/>
    <n v="4"/>
    <n v="2422.0300000000002"/>
    <n v="0.05"/>
    <n v="9203.7099999999991"/>
    <n v="7781.83"/>
    <n v="1421.88"/>
    <s v="Cash"/>
    <x v="0"/>
    <n v="0.1544898741920378"/>
    <x v="29"/>
    <s v="Profit"/>
  </r>
  <r>
    <s v="ORD-103756"/>
    <x v="348"/>
    <s v="CUST-2211"/>
    <x v="1"/>
    <x v="2"/>
    <s v="Jharkhand"/>
    <x v="1"/>
    <x v="1"/>
    <x v="7"/>
    <n v="2"/>
    <n v="509.06"/>
    <n v="0"/>
    <n v="1018.12"/>
    <n v="628.64"/>
    <n v="389.48"/>
    <s v="Credit Card"/>
    <x v="0"/>
    <n v="0.3825482261423015"/>
    <x v="16"/>
    <s v="Profit"/>
  </r>
  <r>
    <s v="ORD-103757"/>
    <x v="929"/>
    <s v="CUST-1165"/>
    <x v="2"/>
    <x v="4"/>
    <s v="Himachal Pradesh"/>
    <x v="2"/>
    <x v="0"/>
    <x v="6"/>
    <n v="3"/>
    <n v="1157.93"/>
    <n v="0.1"/>
    <n v="3126.41"/>
    <n v="2306.15"/>
    <n v="820.26"/>
    <s v="Debit Card"/>
    <x v="0"/>
    <n v="0.26236482099276809"/>
    <x v="10"/>
    <s v="Profit"/>
  </r>
  <r>
    <s v="ORD-103758"/>
    <x v="592"/>
    <s v="CUST-2542"/>
    <x v="0"/>
    <x v="2"/>
    <s v="Jharkhand"/>
    <x v="1"/>
    <x v="0"/>
    <x v="2"/>
    <n v="5"/>
    <n v="6164.85"/>
    <n v="0.2"/>
    <n v="24659.4"/>
    <n v="24465.55"/>
    <n v="193.85"/>
    <s v="Debit Card"/>
    <x v="0"/>
    <n v="7.8610996212397696E-3"/>
    <x v="32"/>
    <s v="Profit"/>
  </r>
  <r>
    <s v="ORD-103759"/>
    <x v="907"/>
    <s v="CUST-2426"/>
    <x v="0"/>
    <x v="1"/>
    <s v="Gujarat"/>
    <x v="0"/>
    <x v="2"/>
    <x v="9"/>
    <n v="1"/>
    <n v="9754.4599999999991"/>
    <n v="0.2"/>
    <n v="7803.57"/>
    <n v="7671.27"/>
    <n v="132.30000000000001"/>
    <s v="Net Banking"/>
    <x v="0"/>
    <n v="1.6953778847373705E-2"/>
    <x v="16"/>
    <s v="Profit"/>
  </r>
  <r>
    <s v="ORD-103760"/>
    <x v="153"/>
    <s v="CUST-1606"/>
    <x v="0"/>
    <x v="4"/>
    <s v="Punjab"/>
    <x v="0"/>
    <x v="1"/>
    <x v="3"/>
    <n v="3"/>
    <n v="192.14"/>
    <n v="0.15"/>
    <n v="489.96"/>
    <n v="393.55"/>
    <n v="96.41"/>
    <s v="Credit Card"/>
    <x v="0"/>
    <n v="0.19677116499306066"/>
    <x v="5"/>
    <s v="Profit"/>
  </r>
  <r>
    <s v="ORD-103761"/>
    <x v="434"/>
    <s v="CUST-1201"/>
    <x v="1"/>
    <x v="3"/>
    <s v="Madhya Pradesh"/>
    <x v="0"/>
    <x v="0"/>
    <x v="1"/>
    <n v="2"/>
    <n v="1842.74"/>
    <n v="0"/>
    <n v="3685.48"/>
    <n v="2872.48"/>
    <n v="813"/>
    <s v="UPI"/>
    <x v="0"/>
    <n v="0.22059541769321769"/>
    <x v="23"/>
    <s v="Profit"/>
  </r>
  <r>
    <s v="ORD-103762"/>
    <x v="479"/>
    <s v="CUST-2799"/>
    <x v="0"/>
    <x v="0"/>
    <s v="Karnataka"/>
    <x v="2"/>
    <x v="1"/>
    <x v="4"/>
    <n v="6"/>
    <n v="83.02"/>
    <n v="0.05"/>
    <n v="473.21"/>
    <n v="325.22000000000003"/>
    <n v="147.99"/>
    <s v="Cash"/>
    <x v="0"/>
    <n v="0.3127364172354769"/>
    <x v="15"/>
    <s v="Profit"/>
  </r>
  <r>
    <s v="ORD-103763"/>
    <x v="409"/>
    <s v="CUST-3429"/>
    <x v="0"/>
    <x v="1"/>
    <s v="Gujarat"/>
    <x v="2"/>
    <x v="0"/>
    <x v="11"/>
    <n v="2"/>
    <n v="3257.47"/>
    <n v="0"/>
    <n v="6514.94"/>
    <n v="4871.5600000000004"/>
    <n v="1643.38"/>
    <s v="Credit Card"/>
    <x v="0"/>
    <n v="0.25224791018796799"/>
    <x v="26"/>
    <s v="Profit"/>
  </r>
  <r>
    <s v="ORD-103764"/>
    <x v="802"/>
    <s v="CUST-2863"/>
    <x v="1"/>
    <x v="0"/>
    <s v="Kerala"/>
    <x v="0"/>
    <x v="1"/>
    <x v="4"/>
    <n v="1"/>
    <n v="79.150000000000006"/>
    <n v="0.2"/>
    <n v="63.32"/>
    <n v="61.08"/>
    <n v="2.2400000000000002"/>
    <s v="Net Banking"/>
    <x v="0"/>
    <n v="3.5375868603916616E-2"/>
    <x v="25"/>
    <s v="Profit"/>
  </r>
  <r>
    <s v="ORD-103765"/>
    <x v="563"/>
    <s v="CUST-3023"/>
    <x v="0"/>
    <x v="0"/>
    <s v="Karnataka"/>
    <x v="0"/>
    <x v="2"/>
    <x v="15"/>
    <n v="1"/>
    <n v="9445.7999999999993"/>
    <n v="0.05"/>
    <n v="8973.51"/>
    <n v="7574.99"/>
    <n v="1398.52"/>
    <s v="Credit Card"/>
    <x v="0"/>
    <n v="0.15584982910811934"/>
    <x v="16"/>
    <s v="Profit"/>
  </r>
  <r>
    <s v="ORD-103766"/>
    <x v="184"/>
    <s v="CUST-1689"/>
    <x v="2"/>
    <x v="0"/>
    <s v="Andhra Pradesh"/>
    <x v="0"/>
    <x v="2"/>
    <x v="10"/>
    <n v="1"/>
    <n v="14825.17"/>
    <n v="0.15"/>
    <n v="12601.39"/>
    <n v="9784.9599999999991"/>
    <n v="2816.43"/>
    <s v="Credit Card"/>
    <x v="0"/>
    <n v="0.22350153435454342"/>
    <x v="30"/>
    <s v="Profit"/>
  </r>
  <r>
    <s v="ORD-103767"/>
    <x v="767"/>
    <s v="CUST-1612"/>
    <x v="0"/>
    <x v="4"/>
    <s v="Himachal Pradesh"/>
    <x v="2"/>
    <x v="0"/>
    <x v="8"/>
    <n v="4"/>
    <n v="22397.3"/>
    <n v="0.05"/>
    <n v="85109.74"/>
    <n v="52841.62"/>
    <n v="32268.12"/>
    <s v="Net Banking"/>
    <x v="0"/>
    <n v="0.37913545500197743"/>
    <x v="30"/>
    <s v="Profit"/>
  </r>
  <r>
    <s v="ORD-103768"/>
    <x v="966"/>
    <s v="CUST-1016"/>
    <x v="2"/>
    <x v="4"/>
    <s v="Himachal Pradesh"/>
    <x v="1"/>
    <x v="1"/>
    <x v="3"/>
    <n v="3"/>
    <n v="127.76"/>
    <n v="0"/>
    <n v="383.28"/>
    <n v="237.37"/>
    <n v="145.91"/>
    <s v="Net Banking"/>
    <x v="0"/>
    <n v="0.38068774786057191"/>
    <x v="14"/>
    <s v="Profit"/>
  </r>
  <r>
    <s v="ORD-103769"/>
    <x v="899"/>
    <s v="CUST-1613"/>
    <x v="0"/>
    <x v="4"/>
    <s v="Himachal Pradesh"/>
    <x v="0"/>
    <x v="0"/>
    <x v="2"/>
    <n v="1"/>
    <n v="9803.2999999999993"/>
    <n v="0.05"/>
    <n v="9313.1299999999992"/>
    <n v="5764.3"/>
    <n v="3548.83"/>
    <s v="Net Banking"/>
    <x v="0"/>
    <n v="0.38105663724225908"/>
    <x v="32"/>
    <s v="Profit"/>
  </r>
  <r>
    <s v="ORD-103770"/>
    <x v="95"/>
    <s v="CUST-1834"/>
    <x v="2"/>
    <x v="0"/>
    <s v="Andhra Pradesh"/>
    <x v="1"/>
    <x v="0"/>
    <x v="6"/>
    <n v="1"/>
    <n v="4072.5"/>
    <n v="0.1"/>
    <n v="3665.25"/>
    <n v="2394.75"/>
    <n v="1270.5"/>
    <s v="Debit Card"/>
    <x v="0"/>
    <n v="0.346633926744424"/>
    <x v="22"/>
    <s v="Profit"/>
  </r>
  <r>
    <s v="ORD-103771"/>
    <x v="337"/>
    <s v="CUST-1405"/>
    <x v="0"/>
    <x v="1"/>
    <s v="Gujarat"/>
    <x v="0"/>
    <x v="0"/>
    <x v="2"/>
    <n v="1"/>
    <n v="9448.44"/>
    <n v="0.15"/>
    <n v="8031.17"/>
    <n v="7087.91"/>
    <n v="943.26"/>
    <s v="Debit Card"/>
    <x v="0"/>
    <n v="0.11744988588213175"/>
    <x v="13"/>
    <s v="Profit"/>
  </r>
  <r>
    <s v="ORD-103772"/>
    <x v="610"/>
    <s v="CUST-1108"/>
    <x v="1"/>
    <x v="1"/>
    <s v="Rajasthan"/>
    <x v="0"/>
    <x v="0"/>
    <x v="8"/>
    <n v="2"/>
    <n v="8081.25"/>
    <n v="0.25"/>
    <n v="12121.88"/>
    <n v="11696.77"/>
    <n v="425.11"/>
    <s v="Net Banking"/>
    <x v="0"/>
    <n v="3.506964266268929E-2"/>
    <x v="29"/>
    <s v="Profit"/>
  </r>
  <r>
    <s v="ORD-103773"/>
    <x v="527"/>
    <s v="CUST-1181"/>
    <x v="0"/>
    <x v="3"/>
    <s v="Rajasthan"/>
    <x v="0"/>
    <x v="0"/>
    <x v="6"/>
    <n v="1"/>
    <n v="5783.06"/>
    <n v="0.1"/>
    <n v="5204.75"/>
    <n v="4079.24"/>
    <n v="1125.51"/>
    <s v="UPI"/>
    <x v="2"/>
    <n v="0.2162466977280369"/>
    <x v="31"/>
    <s v="Profit"/>
  </r>
  <r>
    <s v="ORD-103774"/>
    <x v="755"/>
    <s v="CUST-2721"/>
    <x v="0"/>
    <x v="1"/>
    <s v="Goa"/>
    <x v="0"/>
    <x v="2"/>
    <x v="16"/>
    <n v="4"/>
    <n v="7931.47"/>
    <n v="0"/>
    <n v="31725.88"/>
    <n v="20141.37"/>
    <n v="11584.51"/>
    <s v="UPI"/>
    <x v="0"/>
    <n v="0.36514385101374652"/>
    <x v="22"/>
    <s v="Profit"/>
  </r>
  <r>
    <s v="ORD-103775"/>
    <x v="117"/>
    <s v="CUST-2735"/>
    <x v="0"/>
    <x v="2"/>
    <s v="West Bengal"/>
    <x v="0"/>
    <x v="1"/>
    <x v="3"/>
    <n v="2"/>
    <n v="97.69"/>
    <n v="0.15"/>
    <n v="166.07"/>
    <n v="156.09"/>
    <n v="9.98"/>
    <s v="Net Banking"/>
    <x v="0"/>
    <n v="6.0095140603360034E-2"/>
    <x v="19"/>
    <s v="Profit"/>
  </r>
  <r>
    <s v="ORD-103776"/>
    <x v="896"/>
    <s v="CUST-2330"/>
    <x v="0"/>
    <x v="4"/>
    <s v="Delhi"/>
    <x v="0"/>
    <x v="2"/>
    <x v="15"/>
    <n v="3"/>
    <n v="15622.89"/>
    <n v="0.15"/>
    <n v="39838.370000000003"/>
    <n v="29627.79"/>
    <n v="10210.58"/>
    <s v="Cash"/>
    <x v="0"/>
    <n v="0.25630014481014157"/>
    <x v="25"/>
    <s v="Profit"/>
  </r>
  <r>
    <s v="ORD-103777"/>
    <x v="527"/>
    <s v="CUST-3128"/>
    <x v="2"/>
    <x v="0"/>
    <s v="Andhra Pradesh"/>
    <x v="2"/>
    <x v="0"/>
    <x v="11"/>
    <n v="3"/>
    <n v="1999.98"/>
    <n v="0.1"/>
    <n v="5399.95"/>
    <n v="4656.03"/>
    <n v="743.92"/>
    <s v="Net Banking"/>
    <x v="0"/>
    <n v="0.13776423855776443"/>
    <x v="31"/>
    <s v="Profit"/>
  </r>
  <r>
    <s v="ORD-103778"/>
    <x v="735"/>
    <s v="CUST-2504"/>
    <x v="0"/>
    <x v="2"/>
    <s v="Bihar"/>
    <x v="0"/>
    <x v="1"/>
    <x v="13"/>
    <n v="2"/>
    <n v="259.98"/>
    <n v="0.15"/>
    <n v="441.97"/>
    <n v="276.99"/>
    <n v="164.98"/>
    <s v="UPI"/>
    <x v="2"/>
    <n v="0.37328325451953748"/>
    <x v="18"/>
    <s v="Profit"/>
  </r>
  <r>
    <s v="ORD-103779"/>
    <x v="732"/>
    <s v="CUST-1760"/>
    <x v="2"/>
    <x v="4"/>
    <s v="Himachal Pradesh"/>
    <x v="0"/>
    <x v="2"/>
    <x v="10"/>
    <n v="1"/>
    <n v="17187.2"/>
    <n v="0.1"/>
    <n v="15468.48"/>
    <n v="9237.36"/>
    <n v="6231.12"/>
    <s v="Cash"/>
    <x v="0"/>
    <n v="0.4028269099484888"/>
    <x v="11"/>
    <s v="Profit"/>
  </r>
  <r>
    <s v="ORD-103780"/>
    <x v="322"/>
    <s v="CUST-2816"/>
    <x v="0"/>
    <x v="3"/>
    <s v="Madhya Pradesh"/>
    <x v="0"/>
    <x v="0"/>
    <x v="1"/>
    <n v="2"/>
    <n v="954.05"/>
    <n v="0.15"/>
    <n v="1621.88"/>
    <n v="1467.56"/>
    <n v="154.32"/>
    <s v="Credit Card"/>
    <x v="0"/>
    <n v="9.5148839618220821E-2"/>
    <x v="2"/>
    <s v="Profit"/>
  </r>
  <r>
    <s v="ORD-103781"/>
    <x v="957"/>
    <s v="CUST-1881"/>
    <x v="1"/>
    <x v="0"/>
    <s v="Andhra Pradesh"/>
    <x v="0"/>
    <x v="0"/>
    <x v="0"/>
    <n v="4"/>
    <n v="88886.65"/>
    <n v="0.15"/>
    <n v="302214.61"/>
    <n v="216066.75"/>
    <n v="86147.86"/>
    <s v="UPI"/>
    <x v="0"/>
    <n v="0.28505524600547938"/>
    <x v="19"/>
    <s v="Profit"/>
  </r>
  <r>
    <s v="ORD-103782"/>
    <x v="834"/>
    <s v="CUST-2969"/>
    <x v="2"/>
    <x v="4"/>
    <s v="Uttar Pradesh"/>
    <x v="0"/>
    <x v="2"/>
    <x v="12"/>
    <n v="3"/>
    <n v="10791.65"/>
    <n v="0.05"/>
    <n v="30756.2"/>
    <n v="21169.93"/>
    <n v="9586.27"/>
    <s v="UPI"/>
    <x v="0"/>
    <n v="0.31168577392525737"/>
    <x v="17"/>
    <s v="Profit"/>
  </r>
  <r>
    <s v="ORD-103783"/>
    <x v="18"/>
    <s v="CUST-1881"/>
    <x v="0"/>
    <x v="4"/>
    <s v="Punjab"/>
    <x v="2"/>
    <x v="2"/>
    <x v="12"/>
    <n v="2"/>
    <n v="7734.37"/>
    <n v="0.05"/>
    <n v="14695.3"/>
    <n v="8651.4"/>
    <n v="6043.9"/>
    <s v="Credit Card"/>
    <x v="2"/>
    <n v="0.41128115792124009"/>
    <x v="13"/>
    <s v="Profit"/>
  </r>
  <r>
    <s v="ORD-103784"/>
    <x v="538"/>
    <s v="CUST-1894"/>
    <x v="1"/>
    <x v="3"/>
    <s v="Chhattisgarh"/>
    <x v="0"/>
    <x v="1"/>
    <x v="14"/>
    <n v="2"/>
    <n v="442.69"/>
    <n v="0.1"/>
    <n v="796.84"/>
    <n v="605.57000000000005"/>
    <n v="191.27"/>
    <s v="Net Banking"/>
    <x v="0"/>
    <n v="0.2400356407810853"/>
    <x v="0"/>
    <s v="Profit"/>
  </r>
  <r>
    <s v="ORD-103785"/>
    <x v="456"/>
    <s v="CUST-2984"/>
    <x v="2"/>
    <x v="0"/>
    <s v="Karnataka"/>
    <x v="0"/>
    <x v="0"/>
    <x v="8"/>
    <n v="1"/>
    <n v="22679.71"/>
    <n v="0.2"/>
    <n v="18143.77"/>
    <n v="13702.34"/>
    <n v="4441.43"/>
    <s v="Credit Card"/>
    <x v="1"/>
    <n v="0.24479091170137188"/>
    <x v="4"/>
    <s v="Profit"/>
  </r>
  <r>
    <s v="ORD-103786"/>
    <x v="655"/>
    <s v="CUST-2020"/>
    <x v="2"/>
    <x v="0"/>
    <s v="Kerala"/>
    <x v="0"/>
    <x v="1"/>
    <x v="4"/>
    <n v="1"/>
    <n v="85.18"/>
    <n v="0.1"/>
    <n v="76.66"/>
    <n v="53.63"/>
    <n v="23.03"/>
    <s v="Cash"/>
    <x v="0"/>
    <n v="0.30041742760240026"/>
    <x v="32"/>
    <s v="Profit"/>
  </r>
  <r>
    <s v="ORD-103787"/>
    <x v="33"/>
    <s v="CUST-1500"/>
    <x v="2"/>
    <x v="0"/>
    <s v="Karnataka"/>
    <x v="2"/>
    <x v="0"/>
    <x v="11"/>
    <n v="4"/>
    <n v="2393.66"/>
    <n v="0.15"/>
    <n v="8138.44"/>
    <n v="5072.0200000000004"/>
    <n v="3066.42"/>
    <s v="Cash"/>
    <x v="0"/>
    <n v="0.37678228259961372"/>
    <x v="11"/>
    <s v="Profit"/>
  </r>
  <r>
    <s v="ORD-103788"/>
    <x v="717"/>
    <s v="CUST-1661"/>
    <x v="0"/>
    <x v="3"/>
    <s v="Madhya Pradesh"/>
    <x v="2"/>
    <x v="0"/>
    <x v="11"/>
    <n v="3"/>
    <n v="1185.32"/>
    <n v="0.1"/>
    <n v="3200.36"/>
    <n v="2418.56"/>
    <n v="781.8"/>
    <s v="Credit Card"/>
    <x v="0"/>
    <n v="0.24428501793548224"/>
    <x v="27"/>
    <s v="Profit"/>
  </r>
  <r>
    <s v="ORD-103789"/>
    <x v="436"/>
    <s v="CUST-2102"/>
    <x v="0"/>
    <x v="4"/>
    <s v="Delhi"/>
    <x v="2"/>
    <x v="0"/>
    <x v="2"/>
    <n v="2"/>
    <n v="6023.87"/>
    <n v="0.05"/>
    <n v="11445.35"/>
    <n v="8765.24"/>
    <n v="2680.11"/>
    <s v="Net Banking"/>
    <x v="0"/>
    <n v="0.23416584027574516"/>
    <x v="0"/>
    <s v="Profit"/>
  </r>
  <r>
    <s v="ORD-103790"/>
    <x v="884"/>
    <s v="CUST-2900"/>
    <x v="1"/>
    <x v="0"/>
    <s v="Kerala"/>
    <x v="2"/>
    <x v="0"/>
    <x v="8"/>
    <n v="3"/>
    <n v="19924.39"/>
    <n v="0.15"/>
    <n v="50807.19"/>
    <n v="48810.48"/>
    <n v="1996.71"/>
    <s v="Credit Card"/>
    <x v="0"/>
    <n v="3.929975265311858E-2"/>
    <x v="31"/>
    <s v="Profit"/>
  </r>
  <r>
    <s v="ORD-103791"/>
    <x v="726"/>
    <s v="CUST-3279"/>
    <x v="1"/>
    <x v="2"/>
    <s v="West Bengal"/>
    <x v="0"/>
    <x v="0"/>
    <x v="2"/>
    <n v="2"/>
    <n v="18620.830000000002"/>
    <n v="0.2"/>
    <n v="29793.33"/>
    <n v="28698.51"/>
    <n v="1094.82"/>
    <s v="Cash"/>
    <x v="0"/>
    <n v="3.674715112409388E-2"/>
    <x v="2"/>
    <s v="Profit"/>
  </r>
  <r>
    <s v="ORD-103792"/>
    <x v="452"/>
    <s v="CUST-2249"/>
    <x v="0"/>
    <x v="2"/>
    <s v="West Bengal"/>
    <x v="1"/>
    <x v="1"/>
    <x v="14"/>
    <n v="2"/>
    <n v="187.25"/>
    <n v="0.15"/>
    <n v="318.32"/>
    <n v="262.02"/>
    <n v="56.3"/>
    <s v="UPI"/>
    <x v="0"/>
    <n v="0.17686604674541342"/>
    <x v="5"/>
    <s v="Profit"/>
  </r>
  <r>
    <s v="ORD-103793"/>
    <x v="523"/>
    <s v="CUST-1744"/>
    <x v="0"/>
    <x v="3"/>
    <s v="Rajasthan"/>
    <x v="2"/>
    <x v="0"/>
    <x v="11"/>
    <n v="2"/>
    <n v="1529.89"/>
    <n v="0.1"/>
    <n v="2753.8"/>
    <n v="2102.81"/>
    <n v="650.99"/>
    <s v="Debit Card"/>
    <x v="0"/>
    <n v="0.23639697872031373"/>
    <x v="6"/>
    <s v="Profit"/>
  </r>
  <r>
    <s v="ORD-103794"/>
    <x v="466"/>
    <s v="CUST-3080"/>
    <x v="0"/>
    <x v="3"/>
    <s v="Madhya Pradesh"/>
    <x v="2"/>
    <x v="2"/>
    <x v="9"/>
    <n v="1"/>
    <n v="9270.65"/>
    <n v="0.15"/>
    <n v="7880.05"/>
    <n v="6451.71"/>
    <n v="1428.34"/>
    <s v="UPI"/>
    <x v="0"/>
    <n v="0.18126027119117263"/>
    <x v="1"/>
    <s v="Profit"/>
  </r>
  <r>
    <s v="ORD-103795"/>
    <x v="395"/>
    <s v="CUST-2378"/>
    <x v="1"/>
    <x v="1"/>
    <s v="Gujarat"/>
    <x v="0"/>
    <x v="0"/>
    <x v="6"/>
    <n v="5"/>
    <n v="4737.29"/>
    <n v="0.2"/>
    <n v="18949.16"/>
    <n v="16132.19"/>
    <n v="2816.97"/>
    <s v="Cash"/>
    <x v="0"/>
    <n v="0.14865936009828404"/>
    <x v="26"/>
    <s v="Profit"/>
  </r>
  <r>
    <s v="ORD-103796"/>
    <x v="602"/>
    <s v="CUST-1100"/>
    <x v="1"/>
    <x v="0"/>
    <s v="Karnataka"/>
    <x v="2"/>
    <x v="2"/>
    <x v="12"/>
    <n v="2"/>
    <n v="7109.06"/>
    <n v="0.25"/>
    <n v="10663.59"/>
    <n v="9237.93"/>
    <n v="1425.66"/>
    <s v="Net Banking"/>
    <x v="0"/>
    <n v="0.13369418741718314"/>
    <x v="23"/>
    <s v="Profit"/>
  </r>
  <r>
    <s v="ORD-103797"/>
    <x v="421"/>
    <s v="CUST-2640"/>
    <x v="1"/>
    <x v="3"/>
    <s v="Chhattisgarh"/>
    <x v="0"/>
    <x v="0"/>
    <x v="8"/>
    <n v="3"/>
    <n v="14993.84"/>
    <n v="0"/>
    <n v="44981.52"/>
    <n v="30691.29"/>
    <n v="14290.23"/>
    <s v="UPI"/>
    <x v="0"/>
    <n v="0.31769113182480274"/>
    <x v="15"/>
    <s v="Profit"/>
  </r>
  <r>
    <s v="ORD-103798"/>
    <x v="662"/>
    <s v="CUST-1299"/>
    <x v="0"/>
    <x v="0"/>
    <s v="Telangana"/>
    <x v="2"/>
    <x v="2"/>
    <x v="15"/>
    <n v="1"/>
    <n v="22129.38"/>
    <n v="0.25"/>
    <n v="16597.03"/>
    <n v="14576.88"/>
    <n v="2020.15"/>
    <s v="Net Banking"/>
    <x v="0"/>
    <n v="0.1217175603104893"/>
    <x v="19"/>
    <s v="Profit"/>
  </r>
  <r>
    <s v="ORD-103799"/>
    <x v="229"/>
    <s v="CUST-1852"/>
    <x v="1"/>
    <x v="2"/>
    <s v="Bihar"/>
    <x v="2"/>
    <x v="2"/>
    <x v="10"/>
    <n v="4"/>
    <n v="4872.01"/>
    <n v="0.1"/>
    <n v="17539.240000000002"/>
    <n v="13388.47"/>
    <n v="4150.7700000000004"/>
    <s v="Debit Card"/>
    <x v="0"/>
    <n v="0.23665620631224615"/>
    <x v="0"/>
    <s v="Profit"/>
  </r>
  <r>
    <s v="ORD-103800"/>
    <x v="662"/>
    <s v="CUST-2851"/>
    <x v="0"/>
    <x v="1"/>
    <s v="Gujarat"/>
    <x v="0"/>
    <x v="0"/>
    <x v="1"/>
    <n v="3"/>
    <n v="1982.19"/>
    <n v="0.25"/>
    <n v="4459.93"/>
    <n v="3417.39"/>
    <n v="1042.54"/>
    <s v="Net Banking"/>
    <x v="0"/>
    <n v="0.23375703206104129"/>
    <x v="19"/>
    <s v="Profit"/>
  </r>
  <r>
    <s v="ORD-103801"/>
    <x v="346"/>
    <s v="CUST-2088"/>
    <x v="0"/>
    <x v="0"/>
    <s v="Tamil Nadu"/>
    <x v="0"/>
    <x v="1"/>
    <x v="4"/>
    <n v="3"/>
    <n v="134.52000000000001"/>
    <n v="0"/>
    <n v="403.56"/>
    <n v="314.67"/>
    <n v="88.89"/>
    <s v="Credit Card"/>
    <x v="0"/>
    <n v="0.22026464466250373"/>
    <x v="9"/>
    <s v="Profit"/>
  </r>
  <r>
    <s v="ORD-103802"/>
    <x v="616"/>
    <s v="CUST-2485"/>
    <x v="1"/>
    <x v="4"/>
    <s v="Haryana"/>
    <x v="0"/>
    <x v="2"/>
    <x v="10"/>
    <n v="10"/>
    <n v="17372.14"/>
    <n v="0.15"/>
    <n v="147663.19"/>
    <n v="117186"/>
    <n v="30477.19"/>
    <s v="Cash"/>
    <x v="0"/>
    <n v="0.20639666527588899"/>
    <x v="8"/>
    <s v="Profit"/>
  </r>
  <r>
    <s v="ORD-103803"/>
    <x v="429"/>
    <s v="CUST-1556"/>
    <x v="0"/>
    <x v="1"/>
    <s v="Maharashtra"/>
    <x v="0"/>
    <x v="0"/>
    <x v="11"/>
    <n v="3"/>
    <n v="3163.69"/>
    <n v="0.15"/>
    <n v="8067.41"/>
    <n v="7091.15"/>
    <n v="976.26"/>
    <s v="Net Banking"/>
    <x v="0"/>
    <n v="0.12101281576119226"/>
    <x v="28"/>
    <s v="Profit"/>
  </r>
  <r>
    <s v="ORD-103804"/>
    <x v="211"/>
    <s v="CUST-2383"/>
    <x v="2"/>
    <x v="3"/>
    <s v="Madhya Pradesh"/>
    <x v="2"/>
    <x v="2"/>
    <x v="10"/>
    <n v="6"/>
    <n v="6803.5"/>
    <n v="0"/>
    <n v="40821"/>
    <n v="26983.97"/>
    <n v="13837.03"/>
    <s v="Debit Card"/>
    <x v="0"/>
    <n v="0.33896842311555331"/>
    <x v="7"/>
    <s v="Profit"/>
  </r>
  <r>
    <s v="ORD-103805"/>
    <x v="229"/>
    <s v="CUST-2664"/>
    <x v="0"/>
    <x v="1"/>
    <s v="Madhya Pradesh"/>
    <x v="0"/>
    <x v="1"/>
    <x v="3"/>
    <n v="2"/>
    <n v="127.88"/>
    <n v="0.05"/>
    <n v="242.97"/>
    <n v="176.02"/>
    <n v="66.95"/>
    <s v="Cash"/>
    <x v="0"/>
    <n v="0.27554842161583737"/>
    <x v="0"/>
    <s v="Profit"/>
  </r>
  <r>
    <s v="ORD-103806"/>
    <x v="641"/>
    <s v="CUST-1125"/>
    <x v="0"/>
    <x v="2"/>
    <s v="Odisha"/>
    <x v="2"/>
    <x v="0"/>
    <x v="1"/>
    <n v="2"/>
    <n v="1192.21"/>
    <n v="0.15"/>
    <n v="2026.76"/>
    <n v="1916.65"/>
    <n v="110.11"/>
    <s v="Net Banking"/>
    <x v="0"/>
    <n v="5.4328090153742917E-2"/>
    <x v="14"/>
    <s v="Profit"/>
  </r>
  <r>
    <s v="ORD-103807"/>
    <x v="43"/>
    <s v="CUST-1535"/>
    <x v="1"/>
    <x v="3"/>
    <s v="Chhattisgarh"/>
    <x v="2"/>
    <x v="0"/>
    <x v="8"/>
    <n v="4"/>
    <n v="19717.2"/>
    <n v="0.15"/>
    <n v="67038.48"/>
    <n v="55039.06"/>
    <n v="11999.42"/>
    <s v="Cash"/>
    <x v="0"/>
    <n v="0.17899302012814133"/>
    <x v="9"/>
    <s v="Profit"/>
  </r>
  <r>
    <s v="ORD-103808"/>
    <x v="641"/>
    <s v="CUST-3305"/>
    <x v="2"/>
    <x v="4"/>
    <s v="Uttar Pradesh"/>
    <x v="0"/>
    <x v="0"/>
    <x v="2"/>
    <n v="2"/>
    <n v="7215.31"/>
    <n v="0.2"/>
    <n v="11544.5"/>
    <n v="11400.84"/>
    <n v="143.66"/>
    <s v="Net Banking"/>
    <x v="0"/>
    <n v="1.244402096236303E-2"/>
    <x v="14"/>
    <s v="Profit"/>
  </r>
  <r>
    <s v="ORD-103809"/>
    <x v="642"/>
    <s v="CUST-1809"/>
    <x v="0"/>
    <x v="2"/>
    <s v="Odisha"/>
    <x v="2"/>
    <x v="0"/>
    <x v="1"/>
    <n v="3"/>
    <n v="1928.15"/>
    <n v="0"/>
    <n v="5784.45"/>
    <n v="3244.96"/>
    <n v="2539.4899999999998"/>
    <s v="UPI"/>
    <x v="0"/>
    <n v="0.43902013155961239"/>
    <x v="21"/>
    <s v="Profit"/>
  </r>
  <r>
    <s v="ORD-103810"/>
    <x v="593"/>
    <s v="CUST-3200"/>
    <x v="2"/>
    <x v="0"/>
    <s v="Tamil Nadu"/>
    <x v="0"/>
    <x v="0"/>
    <x v="11"/>
    <n v="6"/>
    <n v="2994.58"/>
    <n v="0.05"/>
    <n v="17069.11"/>
    <n v="11246.17"/>
    <n v="5822.94"/>
    <s v="Net Banking"/>
    <x v="0"/>
    <n v="0.34113905177247084"/>
    <x v="20"/>
    <s v="Profit"/>
  </r>
  <r>
    <s v="ORD-103811"/>
    <x v="394"/>
    <s v="CUST-2019"/>
    <x v="0"/>
    <x v="3"/>
    <s v="Rajasthan"/>
    <x v="2"/>
    <x v="0"/>
    <x v="6"/>
    <n v="2"/>
    <n v="3921.84"/>
    <n v="0.05"/>
    <n v="7451.5"/>
    <n v="4630.2700000000004"/>
    <n v="2821.23"/>
    <s v="Credit Card"/>
    <x v="0"/>
    <n v="0.37861235992753139"/>
    <x v="28"/>
    <s v="Profit"/>
  </r>
  <r>
    <s v="ORD-103812"/>
    <x v="444"/>
    <s v="CUST-1148"/>
    <x v="2"/>
    <x v="4"/>
    <s v="Himachal Pradesh"/>
    <x v="0"/>
    <x v="0"/>
    <x v="0"/>
    <n v="1"/>
    <n v="50647.92"/>
    <n v="0.05"/>
    <n v="48115.519999999997"/>
    <n v="27706.400000000001"/>
    <n v="20409.12"/>
    <s v="Credit Card"/>
    <x v="0"/>
    <n v="0.42416916620666262"/>
    <x v="0"/>
    <s v="Profit"/>
  </r>
  <r>
    <s v="ORD-103813"/>
    <x v="123"/>
    <s v="CUST-2049"/>
    <x v="0"/>
    <x v="1"/>
    <s v="Goa"/>
    <x v="0"/>
    <x v="2"/>
    <x v="16"/>
    <n v="5"/>
    <n v="6575.3"/>
    <n v="0.15"/>
    <n v="27945.02"/>
    <n v="18990.509999999998"/>
    <n v="8954.51"/>
    <s v="Net Banking"/>
    <x v="0"/>
    <n v="0.32043312189434825"/>
    <x v="18"/>
    <s v="Profit"/>
  </r>
  <r>
    <s v="ORD-103814"/>
    <x v="31"/>
    <s v="CUST-2075"/>
    <x v="0"/>
    <x v="0"/>
    <s v="Telangana"/>
    <x v="1"/>
    <x v="1"/>
    <x v="5"/>
    <n v="2"/>
    <n v="407.06"/>
    <n v="0"/>
    <n v="814.12"/>
    <n v="597.41"/>
    <n v="216.71"/>
    <s v="Debit Card"/>
    <x v="0"/>
    <n v="0.26618925956861395"/>
    <x v="22"/>
    <s v="Profit"/>
  </r>
  <r>
    <s v="ORD-103815"/>
    <x v="254"/>
    <s v="CUST-3225"/>
    <x v="0"/>
    <x v="3"/>
    <s v="Uttar Pradesh"/>
    <x v="0"/>
    <x v="0"/>
    <x v="6"/>
    <n v="3"/>
    <n v="7344.58"/>
    <n v="0.15"/>
    <n v="18728.68"/>
    <n v="15304.86"/>
    <n v="3423.82"/>
    <s v="UPI"/>
    <x v="0"/>
    <n v="0.18281160231260293"/>
    <x v="17"/>
    <s v="Profit"/>
  </r>
  <r>
    <s v="ORD-103816"/>
    <x v="260"/>
    <s v="CUST-1477"/>
    <x v="0"/>
    <x v="3"/>
    <s v="Chhattisgarh"/>
    <x v="1"/>
    <x v="0"/>
    <x v="2"/>
    <n v="6"/>
    <n v="8057.09"/>
    <n v="0.15"/>
    <n v="41091.160000000003"/>
    <n v="28824.66"/>
    <n v="12266.5"/>
    <s v="Cash"/>
    <x v="0"/>
    <n v="0.29851919488279227"/>
    <x v="19"/>
    <s v="Profit"/>
  </r>
  <r>
    <s v="ORD-103817"/>
    <x v="951"/>
    <s v="CUST-2318"/>
    <x v="1"/>
    <x v="1"/>
    <s v="Madhya Pradesh"/>
    <x v="2"/>
    <x v="2"/>
    <x v="12"/>
    <n v="4"/>
    <n v="9067.02"/>
    <n v="0.1"/>
    <n v="32641.27"/>
    <n v="29250.53"/>
    <n v="3390.74"/>
    <s v="UPI"/>
    <x v="0"/>
    <n v="0.10387892382863778"/>
    <x v="3"/>
    <s v="Profit"/>
  </r>
  <r>
    <s v="ORD-103818"/>
    <x v="272"/>
    <s v="CUST-2813"/>
    <x v="0"/>
    <x v="1"/>
    <s v="Rajasthan"/>
    <x v="0"/>
    <x v="2"/>
    <x v="15"/>
    <n v="1"/>
    <n v="15160.35"/>
    <n v="0.25"/>
    <n v="11370.26"/>
    <n v="8967.7800000000007"/>
    <n v="2402.48"/>
    <s v="Cash"/>
    <x v="0"/>
    <n v="0.21129508032358099"/>
    <x v="13"/>
    <s v="Profit"/>
  </r>
  <r>
    <s v="ORD-103819"/>
    <x v="263"/>
    <s v="CUST-1467"/>
    <x v="1"/>
    <x v="3"/>
    <s v="Uttar Pradesh"/>
    <x v="0"/>
    <x v="1"/>
    <x v="14"/>
    <n v="2"/>
    <n v="476.97"/>
    <n v="0.25"/>
    <n v="715.46"/>
    <n v="618.52"/>
    <n v="96.94"/>
    <s v="UPI"/>
    <x v="0"/>
    <n v="0.13549324909848209"/>
    <x v="23"/>
    <s v="Profit"/>
  </r>
  <r>
    <s v="ORD-103820"/>
    <x v="422"/>
    <s v="CUST-3012"/>
    <x v="0"/>
    <x v="3"/>
    <s v="Rajasthan"/>
    <x v="0"/>
    <x v="2"/>
    <x v="16"/>
    <n v="2"/>
    <n v="12159.67"/>
    <n v="0.2"/>
    <n v="19455.47"/>
    <n v="15854.17"/>
    <n v="3601.3"/>
    <s v="Net Banking"/>
    <x v="0"/>
    <n v="0.18510475460114817"/>
    <x v="25"/>
    <s v="Profit"/>
  </r>
  <r>
    <s v="ORD-103821"/>
    <x v="158"/>
    <s v="CUST-3103"/>
    <x v="0"/>
    <x v="0"/>
    <s v="Kerala"/>
    <x v="0"/>
    <x v="2"/>
    <x v="15"/>
    <n v="1"/>
    <n v="21901.040000000001"/>
    <n v="0.2"/>
    <n v="17520.830000000002"/>
    <n v="13403.35"/>
    <n v="4117.4799999999996"/>
    <s v="Debit Card"/>
    <x v="0"/>
    <n v="0.23500484851459658"/>
    <x v="27"/>
    <s v="Profit"/>
  </r>
  <r>
    <s v="ORD-103822"/>
    <x v="863"/>
    <s v="CUST-2520"/>
    <x v="0"/>
    <x v="4"/>
    <s v="Haryana"/>
    <x v="1"/>
    <x v="0"/>
    <x v="8"/>
    <n v="5"/>
    <n v="11112.33"/>
    <n v="0"/>
    <n v="55561.65"/>
    <n v="30749.38"/>
    <n v="24812.27"/>
    <s v="Net Banking"/>
    <x v="0"/>
    <n v="0.44657187106574409"/>
    <x v="17"/>
    <s v="Profit"/>
  </r>
  <r>
    <s v="ORD-103823"/>
    <x v="216"/>
    <s v="CUST-2296"/>
    <x v="0"/>
    <x v="0"/>
    <s v="Karnataka"/>
    <x v="0"/>
    <x v="2"/>
    <x v="16"/>
    <n v="4"/>
    <n v="7917.58"/>
    <n v="0"/>
    <n v="31670.32"/>
    <n v="20588.07"/>
    <n v="11082.25"/>
    <s v="Net Banking"/>
    <x v="0"/>
    <n v="0.34992541913059294"/>
    <x v="5"/>
    <s v="Profit"/>
  </r>
  <r>
    <s v="ORD-103824"/>
    <x v="723"/>
    <s v="CUST-2362"/>
    <x v="1"/>
    <x v="1"/>
    <s v="Maharashtra"/>
    <x v="0"/>
    <x v="2"/>
    <x v="9"/>
    <n v="3"/>
    <n v="9963.9599999999991"/>
    <n v="0"/>
    <n v="29891.88"/>
    <n v="15674.87"/>
    <n v="14217.01"/>
    <s v="Debit Card"/>
    <x v="0"/>
    <n v="0.4756144478032161"/>
    <x v="24"/>
    <s v="Profit"/>
  </r>
  <r>
    <s v="ORD-103825"/>
    <x v="630"/>
    <s v="CUST-1635"/>
    <x v="0"/>
    <x v="2"/>
    <s v="Odisha"/>
    <x v="0"/>
    <x v="2"/>
    <x v="12"/>
    <n v="2"/>
    <n v="6600.46"/>
    <n v="0"/>
    <n v="13200.92"/>
    <n v="8483.51"/>
    <n v="4717.41"/>
    <s v="Credit Card"/>
    <x v="0"/>
    <n v="0.35735463891910563"/>
    <x v="4"/>
    <s v="Profit"/>
  </r>
  <r>
    <s v="ORD-103826"/>
    <x v="266"/>
    <s v="CUST-2533"/>
    <x v="2"/>
    <x v="0"/>
    <s v="Karnataka"/>
    <x v="0"/>
    <x v="2"/>
    <x v="12"/>
    <n v="3"/>
    <n v="12115.79"/>
    <n v="0.25"/>
    <n v="27260.53"/>
    <n v="22451.29"/>
    <n v="4809.24"/>
    <s v="Net Banking"/>
    <x v="0"/>
    <n v="0.17641769987597453"/>
    <x v="8"/>
    <s v="Profit"/>
  </r>
  <r>
    <s v="ORD-103827"/>
    <x v="503"/>
    <s v="CUST-1972"/>
    <x v="0"/>
    <x v="3"/>
    <s v="Rajasthan"/>
    <x v="2"/>
    <x v="2"/>
    <x v="10"/>
    <n v="1"/>
    <n v="6270.9"/>
    <n v="0.1"/>
    <n v="5643.81"/>
    <n v="4797.43"/>
    <n v="846.38"/>
    <s v="Net Banking"/>
    <x v="0"/>
    <n v="0.14996606902075016"/>
    <x v="4"/>
    <s v="Profit"/>
  </r>
  <r>
    <s v="ORD-103828"/>
    <x v="169"/>
    <s v="CUST-3485"/>
    <x v="1"/>
    <x v="4"/>
    <s v="Uttar Pradesh"/>
    <x v="1"/>
    <x v="0"/>
    <x v="2"/>
    <n v="6"/>
    <n v="16951.18"/>
    <n v="0.1"/>
    <n v="91536.37"/>
    <n v="53886.82"/>
    <n v="37649.550000000003"/>
    <s v="Net Banking"/>
    <x v="0"/>
    <n v="0.41130700288857863"/>
    <x v="2"/>
    <s v="Profit"/>
  </r>
  <r>
    <s v="ORD-103829"/>
    <x v="707"/>
    <s v="CUST-2233"/>
    <x v="1"/>
    <x v="0"/>
    <s v="Tamil Nadu"/>
    <x v="2"/>
    <x v="0"/>
    <x v="0"/>
    <n v="3"/>
    <n v="61945.35"/>
    <n v="0"/>
    <n v="185836.05"/>
    <n v="108457.03"/>
    <n v="77379.02"/>
    <s v="Debit Card"/>
    <x v="0"/>
    <n v="0.41638325825371347"/>
    <x v="8"/>
    <s v="Profit"/>
  </r>
  <r>
    <s v="ORD-103830"/>
    <x v="497"/>
    <s v="CUST-2353"/>
    <x v="1"/>
    <x v="4"/>
    <s v="Haryana"/>
    <x v="0"/>
    <x v="2"/>
    <x v="10"/>
    <n v="1"/>
    <n v="6948.56"/>
    <n v="0"/>
    <n v="6948.56"/>
    <n v="4868.21"/>
    <n v="2080.35"/>
    <s v="Cash"/>
    <x v="0"/>
    <n v="0.29939296775159169"/>
    <x v="29"/>
    <s v="Profit"/>
  </r>
  <r>
    <s v="ORD-103831"/>
    <x v="398"/>
    <s v="CUST-1500"/>
    <x v="0"/>
    <x v="3"/>
    <s v="Madhya Pradesh"/>
    <x v="1"/>
    <x v="0"/>
    <x v="0"/>
    <n v="5"/>
    <n v="69039.710000000006"/>
    <n v="0.15"/>
    <n v="293418.77"/>
    <n v="184908.01"/>
    <n v="108510.76"/>
    <s v="UPI"/>
    <x v="0"/>
    <n v="0.36981533253649718"/>
    <x v="17"/>
    <s v="Profit"/>
  </r>
  <r>
    <s v="ORD-103832"/>
    <x v="257"/>
    <s v="CUST-3298"/>
    <x v="0"/>
    <x v="4"/>
    <s v="Himachal Pradesh"/>
    <x v="0"/>
    <x v="1"/>
    <x v="14"/>
    <n v="2"/>
    <n v="197.48"/>
    <n v="0"/>
    <n v="394.96"/>
    <n v="219.21"/>
    <n v="175.75"/>
    <s v="UPI"/>
    <x v="1"/>
    <n v="0.44498177030585379"/>
    <x v="28"/>
    <s v="Profit"/>
  </r>
  <r>
    <s v="ORD-103833"/>
    <x v="55"/>
    <s v="CUST-1855"/>
    <x v="0"/>
    <x v="1"/>
    <s v="Maharashtra"/>
    <x v="0"/>
    <x v="0"/>
    <x v="8"/>
    <n v="1"/>
    <n v="21678.46"/>
    <n v="0.25"/>
    <n v="16258.84"/>
    <n v="17510.13"/>
    <n v="-1251.29"/>
    <s v="Credit Card"/>
    <x v="0"/>
    <n v="-7.6960594974795252E-2"/>
    <x v="16"/>
    <s v="Loss"/>
  </r>
  <r>
    <s v="ORD-103834"/>
    <x v="563"/>
    <s v="CUST-1175"/>
    <x v="0"/>
    <x v="2"/>
    <s v="Bihar"/>
    <x v="1"/>
    <x v="0"/>
    <x v="2"/>
    <n v="3"/>
    <n v="17747.48"/>
    <n v="0.15"/>
    <n v="45256.07"/>
    <n v="33995.699999999997"/>
    <n v="11260.37"/>
    <s v="UPI"/>
    <x v="0"/>
    <n v="0.24881457890621084"/>
    <x v="16"/>
    <s v="Profit"/>
  </r>
  <r>
    <s v="ORD-103835"/>
    <x v="681"/>
    <s v="CUST-2361"/>
    <x v="1"/>
    <x v="3"/>
    <s v="Uttar Pradesh"/>
    <x v="0"/>
    <x v="0"/>
    <x v="2"/>
    <n v="2"/>
    <n v="23315.32"/>
    <n v="0.2"/>
    <n v="37304.51"/>
    <n v="32176.18"/>
    <n v="5128.33"/>
    <s v="Cash"/>
    <x v="0"/>
    <n v="0.13747211798251738"/>
    <x v="24"/>
    <s v="Profit"/>
  </r>
  <r>
    <s v="ORD-103836"/>
    <x v="657"/>
    <s v="CUST-3270"/>
    <x v="0"/>
    <x v="2"/>
    <s v="Bihar"/>
    <x v="1"/>
    <x v="2"/>
    <x v="9"/>
    <n v="8"/>
    <n v="8611.2999999999993"/>
    <n v="0"/>
    <n v="68890.399999999994"/>
    <n v="50744.81"/>
    <n v="18145.59"/>
    <s v="Credit Card"/>
    <x v="0"/>
    <n v="0.26339794804501065"/>
    <x v="8"/>
    <s v="Profit"/>
  </r>
  <r>
    <s v="ORD-103837"/>
    <x v="935"/>
    <s v="CUST-1714"/>
    <x v="0"/>
    <x v="4"/>
    <s v="Haryana"/>
    <x v="0"/>
    <x v="0"/>
    <x v="0"/>
    <n v="1"/>
    <n v="72475.429999999993"/>
    <n v="0"/>
    <n v="72475.429999999993"/>
    <n v="40069.089999999997"/>
    <n v="32406.34"/>
    <s v="Credit Card"/>
    <x v="0"/>
    <n v="0.44713553269018208"/>
    <x v="25"/>
    <s v="Profit"/>
  </r>
  <r>
    <s v="ORD-103838"/>
    <x v="271"/>
    <s v="CUST-1477"/>
    <x v="1"/>
    <x v="1"/>
    <s v="Maharashtra"/>
    <x v="2"/>
    <x v="1"/>
    <x v="4"/>
    <n v="1"/>
    <n v="39.369999999999997"/>
    <n v="0.1"/>
    <n v="35.43"/>
    <n v="25.11"/>
    <n v="10.32"/>
    <s v="Credit Card"/>
    <x v="0"/>
    <n v="0.29127857747671465"/>
    <x v="14"/>
    <s v="Profit"/>
  </r>
  <r>
    <s v="ORD-103839"/>
    <x v="212"/>
    <s v="CUST-1498"/>
    <x v="1"/>
    <x v="1"/>
    <s v="Madhya Pradesh"/>
    <x v="0"/>
    <x v="1"/>
    <x v="7"/>
    <n v="2"/>
    <n v="386.82"/>
    <n v="0.2"/>
    <n v="618.91"/>
    <n v="460.09"/>
    <n v="158.82"/>
    <s v="Net Banking"/>
    <x v="0"/>
    <n v="0.25661243153285618"/>
    <x v="20"/>
    <s v="Profit"/>
  </r>
  <r>
    <s v="ORD-103840"/>
    <x v="931"/>
    <s v="CUST-1104"/>
    <x v="2"/>
    <x v="3"/>
    <s v="Chhattisgarh"/>
    <x v="0"/>
    <x v="2"/>
    <x v="10"/>
    <n v="3"/>
    <n v="14211.81"/>
    <n v="0.1"/>
    <n v="38371.89"/>
    <n v="25668.27"/>
    <n v="12703.62"/>
    <s v="Net Banking"/>
    <x v="0"/>
    <n v="0.33106578800262382"/>
    <x v="7"/>
    <s v="Profit"/>
  </r>
  <r>
    <s v="ORD-103841"/>
    <x v="237"/>
    <s v="CUST-3028"/>
    <x v="0"/>
    <x v="2"/>
    <s v="Assam"/>
    <x v="0"/>
    <x v="1"/>
    <x v="3"/>
    <n v="1"/>
    <n v="245.78"/>
    <n v="0.15"/>
    <n v="208.91"/>
    <n v="162.71"/>
    <n v="46.2"/>
    <s v="Net Banking"/>
    <x v="0"/>
    <n v="0.22114786271600212"/>
    <x v="7"/>
    <s v="Profit"/>
  </r>
  <r>
    <s v="ORD-103842"/>
    <x v="914"/>
    <s v="CUST-1412"/>
    <x v="1"/>
    <x v="4"/>
    <s v="Uttar Pradesh"/>
    <x v="1"/>
    <x v="1"/>
    <x v="7"/>
    <n v="3"/>
    <n v="495.72"/>
    <n v="0"/>
    <n v="1487.16"/>
    <n v="1046.1199999999999"/>
    <n v="441.04"/>
    <s v="Net Banking"/>
    <x v="0"/>
    <n v="0.29656526533795957"/>
    <x v="2"/>
    <s v="Profit"/>
  </r>
  <r>
    <s v="ORD-103843"/>
    <x v="298"/>
    <s v="CUST-3285"/>
    <x v="1"/>
    <x v="2"/>
    <s v="Assam"/>
    <x v="0"/>
    <x v="1"/>
    <x v="7"/>
    <n v="3"/>
    <n v="297.92"/>
    <n v="0.2"/>
    <n v="715.01"/>
    <n v="716.29"/>
    <n v="-1.28"/>
    <s v="Debit Card"/>
    <x v="0"/>
    <n v="-1.790184752660802E-3"/>
    <x v="3"/>
    <s v="Loss"/>
  </r>
  <r>
    <s v="ORD-103844"/>
    <x v="790"/>
    <s v="CUST-3163"/>
    <x v="1"/>
    <x v="1"/>
    <s v="Gujarat"/>
    <x v="0"/>
    <x v="2"/>
    <x v="16"/>
    <n v="1"/>
    <n v="9615.0499999999993"/>
    <n v="0.05"/>
    <n v="9134.2999999999993"/>
    <n v="6600.51"/>
    <n v="2533.79"/>
    <s v="Debit Card"/>
    <x v="0"/>
    <n v="0.2773929036707794"/>
    <x v="7"/>
    <s v="Profit"/>
  </r>
  <r>
    <s v="ORD-103845"/>
    <x v="216"/>
    <s v="CUST-2352"/>
    <x v="1"/>
    <x v="2"/>
    <s v="Jharkhand"/>
    <x v="2"/>
    <x v="0"/>
    <x v="6"/>
    <n v="5"/>
    <n v="5002.96"/>
    <n v="0.1"/>
    <n v="22513.32"/>
    <n v="18195.32"/>
    <n v="4318"/>
    <s v="Net Banking"/>
    <x v="0"/>
    <n v="0.19179756695147585"/>
    <x v="5"/>
    <s v="Profit"/>
  </r>
  <r>
    <s v="ORD-103846"/>
    <x v="493"/>
    <s v="CUST-1967"/>
    <x v="2"/>
    <x v="3"/>
    <s v="Rajasthan"/>
    <x v="0"/>
    <x v="0"/>
    <x v="2"/>
    <n v="4"/>
    <n v="12357.88"/>
    <n v="0.15"/>
    <n v="42016.79"/>
    <n v="29019.32"/>
    <n v="12997.47"/>
    <s v="UPI"/>
    <x v="0"/>
    <n v="0.30933990911728382"/>
    <x v="28"/>
    <s v="Profit"/>
  </r>
  <r>
    <s v="ORD-103847"/>
    <x v="419"/>
    <s v="CUST-2953"/>
    <x v="2"/>
    <x v="0"/>
    <s v="Andhra Pradesh"/>
    <x v="1"/>
    <x v="0"/>
    <x v="11"/>
    <n v="3"/>
    <n v="2035.26"/>
    <n v="0.05"/>
    <n v="5800.49"/>
    <n v="4279.3900000000003"/>
    <n v="1521.1"/>
    <s v="Credit Card"/>
    <x v="0"/>
    <n v="0.26223646622957714"/>
    <x v="2"/>
    <s v="Profit"/>
  </r>
  <r>
    <s v="ORD-103848"/>
    <x v="50"/>
    <s v="CUST-2357"/>
    <x v="0"/>
    <x v="2"/>
    <s v="Odisha"/>
    <x v="0"/>
    <x v="0"/>
    <x v="2"/>
    <n v="3"/>
    <n v="24703.46"/>
    <n v="0.1"/>
    <n v="66699.34"/>
    <n v="53710.84"/>
    <n v="12988.5"/>
    <s v="Debit Card"/>
    <x v="0"/>
    <n v="0.19473206181650374"/>
    <x v="24"/>
    <s v="Profit"/>
  </r>
  <r>
    <s v="ORD-103849"/>
    <x v="923"/>
    <s v="CUST-2100"/>
    <x v="1"/>
    <x v="0"/>
    <s v="Telangana"/>
    <x v="1"/>
    <x v="0"/>
    <x v="11"/>
    <n v="4"/>
    <n v="2723.59"/>
    <n v="0.25"/>
    <n v="8170.77"/>
    <n v="7085.35"/>
    <n v="1085.42"/>
    <s v="UPI"/>
    <x v="0"/>
    <n v="0.13284182518905807"/>
    <x v="23"/>
    <s v="Profit"/>
  </r>
  <r>
    <s v="ORD-103850"/>
    <x v="527"/>
    <s v="CUST-2644"/>
    <x v="0"/>
    <x v="0"/>
    <s v="Kerala"/>
    <x v="2"/>
    <x v="1"/>
    <x v="4"/>
    <n v="5"/>
    <n v="149.22999999999999"/>
    <n v="0.2"/>
    <n v="596.91999999999996"/>
    <n v="580.79"/>
    <n v="16.13"/>
    <s v="Debit Card"/>
    <x v="0"/>
    <n v="2.7022046505394359E-2"/>
    <x v="31"/>
    <s v="Profit"/>
  </r>
  <r>
    <s v="ORD-103851"/>
    <x v="852"/>
    <s v="CUST-3036"/>
    <x v="1"/>
    <x v="3"/>
    <s v="Chhattisgarh"/>
    <x v="0"/>
    <x v="1"/>
    <x v="3"/>
    <n v="2"/>
    <n v="228.82"/>
    <n v="0.15"/>
    <n v="388.99"/>
    <n v="289.76"/>
    <n v="99.23"/>
    <s v="Debit Card"/>
    <x v="0"/>
    <n v="0.25509653204452559"/>
    <x v="1"/>
    <s v="Profit"/>
  </r>
  <r>
    <s v="ORD-103852"/>
    <x v="159"/>
    <s v="CUST-1350"/>
    <x v="0"/>
    <x v="4"/>
    <s v="Delhi"/>
    <x v="0"/>
    <x v="0"/>
    <x v="6"/>
    <n v="1"/>
    <n v="6239.94"/>
    <m/>
    <n v="5615.95"/>
    <n v="4840.12"/>
    <n v="775.83"/>
    <s v="Cash"/>
    <x v="0"/>
    <n v="0.13814759746792618"/>
    <x v="32"/>
    <s v="Profit"/>
  </r>
  <r>
    <s v="ORD-103853"/>
    <x v="356"/>
    <s v="CUST-1277"/>
    <x v="0"/>
    <x v="1"/>
    <s v="Goa"/>
    <x v="0"/>
    <x v="1"/>
    <x v="13"/>
    <n v="3"/>
    <n v="100.61"/>
    <n v="0.15"/>
    <n v="256.56"/>
    <n v="190.89"/>
    <n v="65.67"/>
    <s v="Net Banking"/>
    <x v="0"/>
    <n v="0.25596351730589334"/>
    <x v="21"/>
    <s v="Profit"/>
  </r>
  <r>
    <s v="ORD-103854"/>
    <x v="114"/>
    <s v="CUST-2115"/>
    <x v="0"/>
    <x v="0"/>
    <s v="Kerala"/>
    <x v="0"/>
    <x v="1"/>
    <x v="4"/>
    <n v="5"/>
    <n v="135.94"/>
    <n v="0.05"/>
    <n v="645.72"/>
    <n v="359.09"/>
    <n v="286.63"/>
    <s v="UPI"/>
    <x v="0"/>
    <n v="0.44389208945053582"/>
    <x v="31"/>
    <s v="Profit"/>
  </r>
  <r>
    <s v="ORD-103855"/>
    <x v="454"/>
    <s v="CUST-1209"/>
    <x v="2"/>
    <x v="1"/>
    <s v="Maharashtra"/>
    <x v="2"/>
    <x v="0"/>
    <x v="0"/>
    <n v="3"/>
    <n v="68651.61"/>
    <n v="0.1"/>
    <n v="185359.35"/>
    <n v="152098.31"/>
    <n v="33261.040000000001"/>
    <s v="Credit Card"/>
    <x v="0"/>
    <n v="0.17944085367153045"/>
    <x v="29"/>
    <s v="Profit"/>
  </r>
  <r>
    <s v="ORD-103856"/>
    <x v="270"/>
    <s v="CUST-2230"/>
    <x v="0"/>
    <x v="1"/>
    <s v="Maharashtra"/>
    <x v="0"/>
    <x v="2"/>
    <x v="9"/>
    <n v="1"/>
    <n v="5653.54"/>
    <n v="0.05"/>
    <n v="5370.86"/>
    <n v="3907.01"/>
    <n v="1463.85"/>
    <s v="Cash"/>
    <x v="0"/>
    <n v="0.27255411610058722"/>
    <x v="15"/>
    <s v="Profit"/>
  </r>
  <r>
    <s v="ORD-103857"/>
    <x v="54"/>
    <s v="CUST-1277"/>
    <x v="0"/>
    <x v="0"/>
    <s v="Andhra Pradesh"/>
    <x v="0"/>
    <x v="1"/>
    <x v="3"/>
    <n v="2"/>
    <n v="74.959999999999994"/>
    <n v="0"/>
    <n v="149.91999999999999"/>
    <n v="106.33"/>
    <n v="43.59"/>
    <s v="Credit Card"/>
    <x v="2"/>
    <n v="0.29075506937033091"/>
    <x v="28"/>
    <s v="Profit"/>
  </r>
  <r>
    <s v="ORD-103858"/>
    <x v="922"/>
    <s v="CUST-3266"/>
    <x v="0"/>
    <x v="1"/>
    <s v="Maharashtra"/>
    <x v="0"/>
    <x v="1"/>
    <x v="5"/>
    <n v="10"/>
    <n v="473.56"/>
    <n v="0.2"/>
    <n v="3788.48"/>
    <n v="3480.51"/>
    <n v="307.97000000000003"/>
    <s v="Net Banking"/>
    <x v="0"/>
    <n v="8.1291177464312872E-2"/>
    <x v="31"/>
    <s v="Profit"/>
  </r>
  <r>
    <s v="ORD-103859"/>
    <x v="921"/>
    <s v="CUST-3194"/>
    <x v="0"/>
    <x v="0"/>
    <s v="Andhra Pradesh"/>
    <x v="2"/>
    <x v="1"/>
    <x v="14"/>
    <n v="3"/>
    <n v="332.82"/>
    <n v="0.15"/>
    <n v="848.69"/>
    <n v="648.91999999999996"/>
    <n v="199.77"/>
    <s v="Debit Card"/>
    <x v="0"/>
    <n v="0.23538630124073573"/>
    <x v="27"/>
    <s v="Profit"/>
  </r>
  <r>
    <s v="ORD-103860"/>
    <x v="349"/>
    <s v="CUST-2287"/>
    <x v="1"/>
    <x v="2"/>
    <s v="Assam"/>
    <x v="0"/>
    <x v="0"/>
    <x v="1"/>
    <n v="3"/>
    <n v="2243.9"/>
    <n v="0.05"/>
    <n v="6395.12"/>
    <n v="5214.7700000000004"/>
    <n v="1180.3499999999999"/>
    <s v="Debit Card"/>
    <x v="0"/>
    <n v="0.18457042244711591"/>
    <x v="25"/>
    <s v="Profit"/>
  </r>
  <r>
    <s v="ORD-103861"/>
    <x v="927"/>
    <s v="CUST-2136"/>
    <x v="1"/>
    <x v="2"/>
    <s v="Assam"/>
    <x v="0"/>
    <x v="0"/>
    <x v="0"/>
    <n v="10"/>
    <n v="59054.43"/>
    <n v="0.2"/>
    <n v="472435.44"/>
    <n v="446068.31"/>
    <n v="26367.13"/>
    <s v="Net Banking"/>
    <x v="0"/>
    <n v="5.5811075477318131E-2"/>
    <x v="31"/>
    <s v="Profit"/>
  </r>
  <r>
    <s v="ORD-103862"/>
    <x v="549"/>
    <s v="CUST-2122"/>
    <x v="0"/>
    <x v="0"/>
    <s v="Andhra Pradesh"/>
    <x v="0"/>
    <x v="2"/>
    <x v="12"/>
    <n v="2"/>
    <n v="11708.72"/>
    <n v="0.05"/>
    <n v="22246.57"/>
    <n v="18104.89"/>
    <n v="4141.68"/>
    <s v="Debit Card"/>
    <x v="0"/>
    <n v="0.18617162106338192"/>
    <x v="4"/>
    <s v="Profit"/>
  </r>
  <r>
    <s v="ORD-103863"/>
    <x v="452"/>
    <s v="CUST-2357"/>
    <x v="1"/>
    <x v="0"/>
    <s v="Andhra Pradesh"/>
    <x v="0"/>
    <x v="1"/>
    <x v="4"/>
    <n v="1"/>
    <n v="62.29"/>
    <n v="0.05"/>
    <n v="59.18"/>
    <n v="35.49"/>
    <n v="23.69"/>
    <s v="Cash"/>
    <x v="0"/>
    <n v="0.40030415680973302"/>
    <x v="5"/>
    <s v="Profit"/>
  </r>
  <r>
    <s v="ORD-103864"/>
    <x v="729"/>
    <s v="CUST-2404"/>
    <x v="0"/>
    <x v="1"/>
    <s v="Rajasthan"/>
    <x v="1"/>
    <x v="0"/>
    <x v="8"/>
    <n v="6"/>
    <n v="20987.47"/>
    <n v="0"/>
    <n v="125924.82"/>
    <n v="75859.509999999995"/>
    <n v="50065.31"/>
    <s v="Credit Card"/>
    <x v="0"/>
    <n v="0.39758095346096184"/>
    <x v="3"/>
    <s v="Profit"/>
  </r>
  <r>
    <s v="ORD-103865"/>
    <x v="766"/>
    <s v="CUST-1155"/>
    <x v="2"/>
    <x v="3"/>
    <s v="Rajasthan"/>
    <x v="1"/>
    <x v="2"/>
    <x v="15"/>
    <n v="2"/>
    <n v="10716.35"/>
    <n v="0"/>
    <n v="21432.7"/>
    <n v="13861.17"/>
    <n v="7571.53"/>
    <s v="Cash"/>
    <x v="2"/>
    <n v="0.35327000331269509"/>
    <x v="15"/>
    <s v="Profit"/>
  </r>
  <r>
    <s v="ORD-103866"/>
    <x v="706"/>
    <s v="CUST-1146"/>
    <x v="0"/>
    <x v="3"/>
    <s v="Chhattisgarh"/>
    <x v="0"/>
    <x v="0"/>
    <x v="1"/>
    <n v="2"/>
    <n v="1587.01"/>
    <n v="0.25"/>
    <n v="2380.5100000000002"/>
    <n v="2070.46"/>
    <n v="310.05"/>
    <s v="Cash"/>
    <x v="0"/>
    <n v="0.1302451995580779"/>
    <x v="29"/>
    <s v="Profit"/>
  </r>
  <r>
    <s v="ORD-103867"/>
    <x v="497"/>
    <s v="CUST-2820"/>
    <x v="1"/>
    <x v="2"/>
    <s v="Jharkhand"/>
    <x v="2"/>
    <x v="0"/>
    <x v="2"/>
    <n v="2"/>
    <n v="11855.17"/>
    <n v="0.15"/>
    <n v="20153.79"/>
    <n v="15659.6"/>
    <n v="4494.1899999999996"/>
    <s v="Credit Card"/>
    <x v="0"/>
    <n v="0.2229947816266816"/>
    <x v="29"/>
    <s v="Profit"/>
  </r>
  <r>
    <s v="ORD-103868"/>
    <x v="951"/>
    <s v="CUST-1676"/>
    <x v="1"/>
    <x v="0"/>
    <s v="Kerala"/>
    <x v="0"/>
    <x v="0"/>
    <x v="0"/>
    <n v="10"/>
    <n v="84337.19"/>
    <n v="0.15"/>
    <n v="716866.11"/>
    <n v="613306.18999999994"/>
    <n v="103559.92"/>
    <s v="UPI"/>
    <x v="0"/>
    <n v="0.14446201118365046"/>
    <x v="3"/>
    <s v="Profit"/>
  </r>
  <r>
    <s v="ORD-103869"/>
    <x v="245"/>
    <s v="CUST-3113"/>
    <x v="1"/>
    <x v="3"/>
    <s v="Rajasthan"/>
    <x v="1"/>
    <x v="1"/>
    <x v="14"/>
    <n v="4"/>
    <n v="340.08"/>
    <n v="0.1"/>
    <n v="1224.29"/>
    <n v="735.87"/>
    <n v="488.42"/>
    <s v="UPI"/>
    <x v="0"/>
    <n v="0.39894142727621729"/>
    <x v="7"/>
    <s v="Profit"/>
  </r>
  <r>
    <s v="ORD-103870"/>
    <x v="180"/>
    <s v="CUST-2637"/>
    <x v="0"/>
    <x v="1"/>
    <s v="Maharashtra"/>
    <x v="0"/>
    <x v="2"/>
    <x v="12"/>
    <n v="1"/>
    <n v="12781.29"/>
    <n v="0.25"/>
    <n v="9585.9699999999993"/>
    <n v="9735.61"/>
    <n v="-149.63999999999999"/>
    <s v="Cash"/>
    <x v="0"/>
    <n v="-1.5610313823222897E-2"/>
    <x v="23"/>
    <s v="Loss"/>
  </r>
  <r>
    <s v="ORD-103871"/>
    <x v="741"/>
    <s v="CUST-1725"/>
    <x v="1"/>
    <x v="3"/>
    <s v="Uttar Pradesh"/>
    <x v="2"/>
    <x v="0"/>
    <x v="8"/>
    <n v="3"/>
    <n v="20329.96"/>
    <n v="0.05"/>
    <n v="57940.39"/>
    <n v="49619.76"/>
    <n v="8320.6299999999992"/>
    <s v="Credit Card"/>
    <x v="0"/>
    <n v="0.14360673098679522"/>
    <x v="21"/>
    <s v="Profit"/>
  </r>
  <r>
    <s v="ORD-103872"/>
    <x v="944"/>
    <s v="CUST-1676"/>
    <x v="1"/>
    <x v="4"/>
    <s v="Uttar Pradesh"/>
    <x v="0"/>
    <x v="1"/>
    <x v="7"/>
    <n v="1"/>
    <n v="431.62"/>
    <n v="0.15"/>
    <n v="366.88"/>
    <n v="318.12"/>
    <n v="48.76"/>
    <s v="Credit Card"/>
    <x v="0"/>
    <n v="0.13290449193196685"/>
    <x v="31"/>
    <s v="Profit"/>
  </r>
  <r>
    <s v="ORD-103873"/>
    <x v="283"/>
    <s v="CUST-1862"/>
    <x v="0"/>
    <x v="0"/>
    <s v="Karnataka"/>
    <x v="0"/>
    <x v="2"/>
    <x v="10"/>
    <n v="3"/>
    <n v="8487.56"/>
    <n v="0"/>
    <n v="25462.68"/>
    <n v="20828.54"/>
    <n v="4634.1400000000003"/>
    <s v="UPI"/>
    <x v="0"/>
    <n v="0.18199733885042738"/>
    <x v="13"/>
    <s v="Profit"/>
  </r>
  <r>
    <s v="ORD-103874"/>
    <x v="113"/>
    <s v="CUST-2718"/>
    <x v="1"/>
    <x v="3"/>
    <s v="Madhya Pradesh"/>
    <x v="0"/>
    <x v="1"/>
    <x v="3"/>
    <n v="1"/>
    <n v="220.97"/>
    <n v="0.1"/>
    <n v="198.87"/>
    <n v="161.33000000000001"/>
    <n v="37.54"/>
    <s v="UPI"/>
    <x v="0"/>
    <n v="0.18876653089958265"/>
    <x v="18"/>
    <s v="Profit"/>
  </r>
  <r>
    <s v="ORD-103875"/>
    <x v="779"/>
    <s v="CUST-3103"/>
    <x v="0"/>
    <x v="1"/>
    <s v="Madhya Pradesh"/>
    <x v="0"/>
    <x v="2"/>
    <x v="15"/>
    <n v="4"/>
    <n v="20493.37"/>
    <n v="0.05"/>
    <n v="77874.81"/>
    <n v="52085.05"/>
    <n v="25789.759999999998"/>
    <s v="UPI"/>
    <x v="0"/>
    <n v="0.33116947572648975"/>
    <x v="11"/>
    <s v="Profit"/>
  </r>
  <r>
    <s v="ORD-103876"/>
    <x v="468"/>
    <s v="CUST-1740"/>
    <x v="0"/>
    <x v="4"/>
    <s v="Haryana"/>
    <x v="0"/>
    <x v="0"/>
    <x v="1"/>
    <n v="1"/>
    <n v="588.33000000000004"/>
    <n v="0.25"/>
    <n v="441.25"/>
    <n v="381.31"/>
    <n v="59.94"/>
    <s v="Debit Card"/>
    <x v="0"/>
    <n v="0.13584135977337111"/>
    <x v="7"/>
    <s v="Profit"/>
  </r>
  <r>
    <s v="ORD-103877"/>
    <x v="414"/>
    <s v="CUST-3159"/>
    <x v="0"/>
    <x v="2"/>
    <s v="West Bengal"/>
    <x v="0"/>
    <x v="0"/>
    <x v="1"/>
    <n v="5"/>
    <n v="540.41999999999996"/>
    <n v="0.25"/>
    <n v="2026.57"/>
    <n v="1987.77"/>
    <n v="38.799999999999997"/>
    <s v="Debit Card"/>
    <x v="0"/>
    <n v="1.9145650039228843E-2"/>
    <x v="28"/>
    <s v="Profit"/>
  </r>
  <r>
    <s v="ORD-103878"/>
    <x v="908"/>
    <s v="CUST-1871"/>
    <x v="1"/>
    <x v="0"/>
    <s v="Telangana"/>
    <x v="2"/>
    <x v="1"/>
    <x v="7"/>
    <n v="4"/>
    <n v="462.98"/>
    <n v="0"/>
    <n v="1851.92"/>
    <n v="1142.42"/>
    <n v="709.5"/>
    <s v="Debit Card"/>
    <x v="0"/>
    <n v="0.38311590133483087"/>
    <x v="18"/>
    <s v="Profit"/>
  </r>
  <r>
    <s v="ORD-103879"/>
    <x v="569"/>
    <s v="CUST-3205"/>
    <x v="0"/>
    <x v="1"/>
    <s v="Maharashtra"/>
    <x v="1"/>
    <x v="2"/>
    <x v="9"/>
    <n v="1"/>
    <n v="6597.79"/>
    <n v="0.1"/>
    <n v="5938.01"/>
    <n v="4964.54"/>
    <n v="973.47"/>
    <s v="Credit Card"/>
    <x v="0"/>
    <n v="0.16393876062856075"/>
    <x v="22"/>
    <s v="Profit"/>
  </r>
  <r>
    <s v="ORD-103880"/>
    <x v="372"/>
    <s v="CUST-2461"/>
    <x v="0"/>
    <x v="2"/>
    <s v="Odisha"/>
    <x v="0"/>
    <x v="0"/>
    <x v="11"/>
    <n v="2"/>
    <n v="3032.78"/>
    <n v="0.25"/>
    <n v="4549.17"/>
    <n v="4276.25"/>
    <n v="272.92"/>
    <s v="Debit Card"/>
    <x v="0"/>
    <n v="5.9993361426370087E-2"/>
    <x v="26"/>
    <s v="Profit"/>
  </r>
  <r>
    <s v="ORD-103881"/>
    <x v="392"/>
    <s v="CUST-1491"/>
    <x v="0"/>
    <x v="2"/>
    <s v="West Bengal"/>
    <x v="0"/>
    <x v="0"/>
    <x v="6"/>
    <n v="1"/>
    <n v="5695.62"/>
    <n v="0.2"/>
    <n v="4556.5"/>
    <n v="4221.2299999999996"/>
    <n v="335.27"/>
    <s v="Cash"/>
    <x v="0"/>
    <n v="7.3580599144079883E-2"/>
    <x v="28"/>
    <s v="Profit"/>
  </r>
  <r>
    <s v="ORD-103882"/>
    <x v="818"/>
    <s v="CUST-3472"/>
    <x v="0"/>
    <x v="4"/>
    <s v="Himachal Pradesh"/>
    <x v="2"/>
    <x v="1"/>
    <x v="7"/>
    <n v="2"/>
    <n v="168.6"/>
    <n v="0.2"/>
    <n v="269.76"/>
    <n v="255.69"/>
    <n v="14.07"/>
    <s v="Cash"/>
    <x v="0"/>
    <n v="5.2157473309608543E-2"/>
    <x v="15"/>
    <s v="Profit"/>
  </r>
  <r>
    <s v="ORD-103883"/>
    <x v="117"/>
    <s v="CUST-3491"/>
    <x v="2"/>
    <x v="3"/>
    <s v="Rajasthan"/>
    <x v="0"/>
    <x v="2"/>
    <x v="16"/>
    <n v="1"/>
    <n v="5856.65"/>
    <n v="0.1"/>
    <n v="5270.98"/>
    <n v="3835.85"/>
    <n v="1435.13"/>
    <s v="Cash"/>
    <x v="0"/>
    <n v="0.27227005224834855"/>
    <x v="19"/>
    <s v="Profit"/>
  </r>
  <r>
    <s v="ORD-103884"/>
    <x v="537"/>
    <s v="CUST-3163"/>
    <x v="1"/>
    <x v="3"/>
    <s v="Uttar Pradesh"/>
    <x v="0"/>
    <x v="2"/>
    <x v="12"/>
    <n v="1"/>
    <n v="8423.6299999999992"/>
    <n v="0.05"/>
    <n v="8002.45"/>
    <n v="6056.25"/>
    <n v="1946.2"/>
    <s v="Credit Card"/>
    <x v="0"/>
    <n v="0.24320051984079877"/>
    <x v="24"/>
    <s v="Profit"/>
  </r>
  <r>
    <s v="ORD-103885"/>
    <x v="709"/>
    <s v="CUST-2076"/>
    <x v="0"/>
    <x v="4"/>
    <s v="Uttar Pradesh"/>
    <x v="0"/>
    <x v="1"/>
    <x v="7"/>
    <n v="4"/>
    <n v="165.6"/>
    <n v="0.05"/>
    <n v="629.28"/>
    <n v="534.34"/>
    <n v="94.94"/>
    <s v="Debit Card"/>
    <x v="0"/>
    <n v="0.15087083651156877"/>
    <x v="32"/>
    <s v="Profit"/>
  </r>
  <r>
    <s v="ORD-103886"/>
    <x v="521"/>
    <s v="CUST-2511"/>
    <x v="0"/>
    <x v="1"/>
    <s v="Maharashtra"/>
    <x v="0"/>
    <x v="2"/>
    <x v="10"/>
    <n v="1"/>
    <n v="14784.35"/>
    <n v="0.2"/>
    <n v="11827.48"/>
    <n v="11038.91"/>
    <n v="788.57"/>
    <s v="Credit Card"/>
    <x v="0"/>
    <n v="6.66726978189775E-2"/>
    <x v="29"/>
    <s v="Profit"/>
  </r>
  <r>
    <s v="ORD-103887"/>
    <x v="18"/>
    <s v="CUST-3275"/>
    <x v="2"/>
    <x v="4"/>
    <s v="Delhi"/>
    <x v="2"/>
    <x v="0"/>
    <x v="2"/>
    <n v="2"/>
    <n v="22951.96"/>
    <n v="0.1"/>
    <n v="41313.53"/>
    <n v="37522.97"/>
    <n v="3790.56"/>
    <s v="UPI"/>
    <x v="0"/>
    <n v="9.1751055888954533E-2"/>
    <x v="13"/>
    <s v="Profit"/>
  </r>
  <r>
    <s v="ORD-103888"/>
    <x v="693"/>
    <s v="CUST-2320"/>
    <x v="0"/>
    <x v="2"/>
    <s v="West Bengal"/>
    <x v="0"/>
    <x v="1"/>
    <x v="14"/>
    <n v="6"/>
    <n v="235.04"/>
    <n v="0.15"/>
    <n v="1198.7"/>
    <n v="747.78"/>
    <n v="450.92"/>
    <s v="Cash"/>
    <x v="0"/>
    <n v="0.37617418870442981"/>
    <x v="27"/>
    <s v="Profit"/>
  </r>
  <r>
    <s v="ORD-103889"/>
    <x v="513"/>
    <s v="CUST-2375"/>
    <x v="0"/>
    <x v="1"/>
    <s v="Madhya Pradesh"/>
    <x v="1"/>
    <x v="0"/>
    <x v="0"/>
    <n v="3"/>
    <n v="88567.38"/>
    <n v="0.1"/>
    <n v="239131.93"/>
    <n v="155256.82999999999"/>
    <n v="83875.100000000006"/>
    <s v="UPI"/>
    <x v="0"/>
    <n v="0.35074822504882558"/>
    <x v="24"/>
    <s v="Profit"/>
  </r>
  <r>
    <s v="ORD-103890"/>
    <x v="107"/>
    <s v="CUST-2930"/>
    <x v="1"/>
    <x v="0"/>
    <s v="Karnataka"/>
    <x v="1"/>
    <x v="2"/>
    <x v="10"/>
    <n v="2"/>
    <n v="10199.780000000001"/>
    <n v="0.25"/>
    <n v="15299.67"/>
    <n v="12864.7"/>
    <n v="2434.9699999999998"/>
    <s v="Debit Card"/>
    <x v="0"/>
    <n v="0.15915179869892618"/>
    <x v="5"/>
    <s v="Profit"/>
  </r>
  <r>
    <s v="ORD-103891"/>
    <x v="858"/>
    <s v="CUST-2510"/>
    <x v="0"/>
    <x v="4"/>
    <s v="Punjab"/>
    <x v="0"/>
    <x v="0"/>
    <x v="6"/>
    <n v="2"/>
    <n v="1250.3499999999999"/>
    <n v="0.2"/>
    <n v="2000.56"/>
    <n v="1699.52"/>
    <n v="301.04000000000002"/>
    <s v="UPI"/>
    <x v="0"/>
    <n v="0.15047786619746473"/>
    <x v="31"/>
    <s v="Profit"/>
  </r>
  <r>
    <s v="ORD-103892"/>
    <x v="391"/>
    <s v="CUST-3257"/>
    <x v="0"/>
    <x v="2"/>
    <s v="Bihar"/>
    <x v="2"/>
    <x v="0"/>
    <x v="6"/>
    <n v="2"/>
    <n v="1115.54"/>
    <n v="0.05"/>
    <n v="2119.5300000000002"/>
    <n v="1700.14"/>
    <n v="419.39"/>
    <s v="Cash"/>
    <x v="0"/>
    <n v="0.19786933895722161"/>
    <x v="17"/>
    <s v="Profit"/>
  </r>
  <r>
    <s v="ORD-103893"/>
    <x v="51"/>
    <s v="CUST-3243"/>
    <x v="2"/>
    <x v="3"/>
    <s v="Rajasthan"/>
    <x v="2"/>
    <x v="1"/>
    <x v="3"/>
    <n v="1"/>
    <n v="51.89"/>
    <n v="0.15"/>
    <n v="44.11"/>
    <n v="30.8"/>
    <n v="13.31"/>
    <s v="UPI"/>
    <x v="0"/>
    <n v="0.30174563591022446"/>
    <x v="2"/>
    <s v="Profit"/>
  </r>
  <r>
    <s v="ORD-103894"/>
    <x v="941"/>
    <s v="CUST-1284"/>
    <x v="0"/>
    <x v="0"/>
    <s v="Andhra Pradesh"/>
    <x v="0"/>
    <x v="2"/>
    <x v="12"/>
    <n v="1"/>
    <n v="3078.66"/>
    <n v="0.05"/>
    <n v="2924.73"/>
    <n v="2096.77"/>
    <n v="827.96"/>
    <s v="Debit Card"/>
    <x v="0"/>
    <n v="0.28308937919055777"/>
    <x v="7"/>
    <s v="Profit"/>
  </r>
  <r>
    <s v="ORD-103895"/>
    <x v="25"/>
    <s v="CUST-1557"/>
    <x v="0"/>
    <x v="3"/>
    <s v="Uttar Pradesh"/>
    <x v="2"/>
    <x v="2"/>
    <x v="16"/>
    <n v="5"/>
    <n v="14949.32"/>
    <n v="0.2"/>
    <n v="59797.279999999999"/>
    <n v="47334.43"/>
    <n v="12462.85"/>
    <s v="Net Banking"/>
    <x v="0"/>
    <n v="0.2084183427741195"/>
    <x v="17"/>
    <s v="Profit"/>
  </r>
  <r>
    <s v="ORD-103896"/>
    <x v="412"/>
    <s v="CUST-1033"/>
    <x v="2"/>
    <x v="3"/>
    <s v="Uttar Pradesh"/>
    <x v="0"/>
    <x v="2"/>
    <x v="16"/>
    <n v="4"/>
    <n v="13079.39"/>
    <n v="0"/>
    <n v="52317.56"/>
    <n v="39636.620000000003"/>
    <n v="12680.94"/>
    <s v="Cash"/>
    <x v="0"/>
    <n v="0.24238401026347561"/>
    <x v="15"/>
    <s v="Profit"/>
  </r>
  <r>
    <s v="ORD-103897"/>
    <x v="240"/>
    <s v="CUST-2745"/>
    <x v="0"/>
    <x v="2"/>
    <s v="West Bengal"/>
    <x v="0"/>
    <x v="0"/>
    <x v="6"/>
    <n v="2"/>
    <n v="1284.25"/>
    <n v="0.1"/>
    <n v="2311.65"/>
    <n v="1523.41"/>
    <n v="788.24"/>
    <s v="Debit Card"/>
    <x v="0"/>
    <n v="0.34098587588951612"/>
    <x v="10"/>
    <s v="Profit"/>
  </r>
  <r>
    <s v="ORD-103898"/>
    <x v="393"/>
    <s v="CUST-3045"/>
    <x v="1"/>
    <x v="3"/>
    <s v="Madhya Pradesh"/>
    <x v="2"/>
    <x v="0"/>
    <x v="1"/>
    <n v="2"/>
    <n v="1556.45"/>
    <n v="0.15"/>
    <n v="2645.97"/>
    <n v="2154.65"/>
    <n v="491.32"/>
    <s v="Credit Card"/>
    <x v="0"/>
    <n v="0.18568615668356028"/>
    <x v="30"/>
    <s v="Profit"/>
  </r>
  <r>
    <s v="ORD-103899"/>
    <x v="324"/>
    <s v="CUST-1105"/>
    <x v="0"/>
    <x v="2"/>
    <s v="Assam"/>
    <x v="0"/>
    <x v="2"/>
    <x v="16"/>
    <n v="1"/>
    <n v="8619.4699999999993"/>
    <n v="0"/>
    <n v="8619.4699999999993"/>
    <n v="5531.73"/>
    <n v="3087.74"/>
    <s v="Cash"/>
    <x v="0"/>
    <n v="0.35822852217131679"/>
    <x v="22"/>
    <s v="Profit"/>
  </r>
  <r>
    <s v="ORD-103900"/>
    <x v="433"/>
    <s v="CUST-2758"/>
    <x v="2"/>
    <x v="0"/>
    <s v="Andhra Pradesh"/>
    <x v="0"/>
    <x v="2"/>
    <x v="12"/>
    <n v="3"/>
    <n v="6922.85"/>
    <n v="0.15"/>
    <n v="17653.27"/>
    <n v="15598.17"/>
    <n v="2055.1"/>
    <s v="UPI"/>
    <x v="0"/>
    <n v="0.11641469257536988"/>
    <x v="20"/>
    <s v="Profit"/>
  </r>
  <r>
    <s v="ORD-103901"/>
    <x v="240"/>
    <s v="CUST-2981"/>
    <x v="0"/>
    <x v="3"/>
    <s v="Uttar Pradesh"/>
    <x v="0"/>
    <x v="0"/>
    <x v="11"/>
    <n v="1"/>
    <n v="2810.56"/>
    <n v="0.05"/>
    <n v="2670.03"/>
    <n v="1680.13"/>
    <n v="989.9"/>
    <s v="Net Banking"/>
    <x v="0"/>
    <n v="0.37074489799740074"/>
    <x v="10"/>
    <s v="Profit"/>
  </r>
  <r>
    <s v="ORD-103902"/>
    <x v="98"/>
    <s v="CUST-1831"/>
    <x v="0"/>
    <x v="3"/>
    <s v="Chhattisgarh"/>
    <x v="0"/>
    <x v="0"/>
    <x v="8"/>
    <n v="1"/>
    <n v="22590.3"/>
    <n v="0.1"/>
    <n v="20331.27"/>
    <n v="13573.42"/>
    <n v="6757.85"/>
    <s v="Credit Card"/>
    <x v="0"/>
    <n v="0.33238700779636493"/>
    <x v="3"/>
    <s v="Profit"/>
  </r>
  <r>
    <s v="ORD-103903"/>
    <x v="819"/>
    <s v="CUST-2461"/>
    <x v="0"/>
    <x v="2"/>
    <s v="Bihar"/>
    <x v="1"/>
    <x v="0"/>
    <x v="8"/>
    <n v="4"/>
    <n v="21161.78"/>
    <n v="0.25"/>
    <n v="63485.34"/>
    <n v="57745.15"/>
    <n v="5740.19"/>
    <s v="Net Banking"/>
    <x v="0"/>
    <n v="9.041756726828587E-2"/>
    <x v="7"/>
    <s v="Profit"/>
  </r>
  <r>
    <s v="ORD-103904"/>
    <x v="476"/>
    <s v="CUST-3451"/>
    <x v="0"/>
    <x v="4"/>
    <m/>
    <x v="2"/>
    <x v="2"/>
    <x v="9"/>
    <n v="5"/>
    <n v="4197.62"/>
    <n v="0.15"/>
    <n v="17839.88"/>
    <n v="13724.75"/>
    <n v="4115.13"/>
    <s v="Debit Card"/>
    <x v="0"/>
    <n v="0.23067027356686254"/>
    <x v="30"/>
    <s v="Profit"/>
  </r>
  <r>
    <s v="ORD-103905"/>
    <x v="663"/>
    <s v="CUST-3139"/>
    <x v="1"/>
    <x v="4"/>
    <s v="Uttar Pradesh"/>
    <x v="1"/>
    <x v="1"/>
    <x v="5"/>
    <n v="4"/>
    <n v="277.89999999999998"/>
    <n v="0.1"/>
    <n v="1000.44"/>
    <n v="789.75"/>
    <n v="210.69"/>
    <s v="Cash"/>
    <x v="0"/>
    <n v="0.21059733717164447"/>
    <x v="28"/>
    <s v="Profit"/>
  </r>
  <r>
    <s v="ORD-103906"/>
    <x v="398"/>
    <s v="CUST-2953"/>
    <x v="0"/>
    <x v="3"/>
    <s v="Madhya Pradesh"/>
    <x v="0"/>
    <x v="2"/>
    <x v="15"/>
    <n v="1"/>
    <n v="13422.68"/>
    <n v="0"/>
    <n v="13422.68"/>
    <n v="9384.25"/>
    <n v="4038.43"/>
    <s v="Debit Card"/>
    <x v="0"/>
    <n v="0.30086614595594918"/>
    <x v="17"/>
    <s v="Profit"/>
  </r>
  <r>
    <s v="ORD-103907"/>
    <x v="569"/>
    <s v="CUST-2058"/>
    <x v="1"/>
    <x v="2"/>
    <s v="Assam"/>
    <x v="2"/>
    <x v="1"/>
    <x v="3"/>
    <n v="5"/>
    <n v="182.19"/>
    <n v="0.1"/>
    <n v="819.86"/>
    <n v="558.4"/>
    <n v="261.45999999999998"/>
    <s v="UPI"/>
    <x v="0"/>
    <n v="0.31890810626204469"/>
    <x v="22"/>
    <s v="Profit"/>
  </r>
  <r>
    <s v="ORD-103908"/>
    <x v="845"/>
    <s v="CUST-1028"/>
    <x v="0"/>
    <x v="0"/>
    <s v="Tamil Nadu"/>
    <x v="0"/>
    <x v="1"/>
    <x v="5"/>
    <n v="1"/>
    <n v="381.47"/>
    <n v="0.05"/>
    <n v="362.4"/>
    <n v="210.22"/>
    <n v="152.18"/>
    <s v="Credit Card"/>
    <x v="1"/>
    <n v="0.41992273730684332"/>
    <x v="27"/>
    <s v="Profit"/>
  </r>
  <r>
    <s v="ORD-103909"/>
    <x v="941"/>
    <s v="CUST-2588"/>
    <x v="2"/>
    <x v="3"/>
    <s v="Madhya Pradesh"/>
    <x v="0"/>
    <x v="2"/>
    <x v="12"/>
    <n v="1"/>
    <n v="11737.85"/>
    <n v="0.1"/>
    <n v="10564.07"/>
    <n v="8613.32"/>
    <n v="1950.75"/>
    <s v="UPI"/>
    <x v="0"/>
    <n v="0.18465894300208158"/>
    <x v="7"/>
    <s v="Profit"/>
  </r>
  <r>
    <s v="ORD-103910"/>
    <x v="506"/>
    <s v="CUST-2311"/>
    <x v="1"/>
    <x v="0"/>
    <s v="Telangana"/>
    <x v="0"/>
    <x v="0"/>
    <x v="6"/>
    <n v="3"/>
    <n v="3558.93"/>
    <n v="0.2"/>
    <n v="8541.43"/>
    <n v="7639.4"/>
    <n v="902.03"/>
    <s v="Debit Card"/>
    <x v="0"/>
    <n v="0.10560643826619195"/>
    <x v="5"/>
    <s v="Profit"/>
  </r>
  <r>
    <s v="ORD-103911"/>
    <x v="659"/>
    <s v="CUST-3208"/>
    <x v="0"/>
    <x v="4"/>
    <s v="Himachal Pradesh"/>
    <x v="1"/>
    <x v="0"/>
    <x v="1"/>
    <n v="1"/>
    <n v="788.51"/>
    <n v="0.1"/>
    <n v="709.66"/>
    <n v="616.5"/>
    <n v="93.16"/>
    <s v="Credit Card"/>
    <x v="0"/>
    <n v="0.13127413127413126"/>
    <x v="19"/>
    <s v="Profit"/>
  </r>
  <r>
    <s v="ORD-103912"/>
    <x v="706"/>
    <s v="CUST-3273"/>
    <x v="2"/>
    <x v="3"/>
    <s v="Uttar Pradesh"/>
    <x v="0"/>
    <x v="0"/>
    <x v="6"/>
    <n v="5"/>
    <n v="5881.06"/>
    <n v="0.2"/>
    <n v="23524.240000000002"/>
    <n v="15700.18"/>
    <n v="7824.06"/>
    <s v="Cash"/>
    <x v="0"/>
    <n v="0.33259565452486456"/>
    <x v="29"/>
    <s v="Profit"/>
  </r>
  <r>
    <s v="ORD-103913"/>
    <x v="94"/>
    <s v="CUST-2692"/>
    <x v="0"/>
    <x v="2"/>
    <s v="Jharkhand"/>
    <x v="2"/>
    <x v="1"/>
    <x v="5"/>
    <n v="1"/>
    <n v="157.69"/>
    <n v="0.15"/>
    <n v="134.04"/>
    <n v="112.03"/>
    <n v="22.01"/>
    <s v="Credit Card"/>
    <x v="0"/>
    <n v="0.16420471501044467"/>
    <x v="24"/>
    <s v="Profit"/>
  </r>
  <r>
    <s v="ORD-103914"/>
    <x v="59"/>
    <s v="CUST-1392"/>
    <x v="1"/>
    <x v="2"/>
    <s v="Odisha"/>
    <x v="0"/>
    <x v="2"/>
    <x v="16"/>
    <n v="1"/>
    <n v="15649.68"/>
    <n v="0.2"/>
    <n v="12519.74"/>
    <n v="12494.09"/>
    <n v="25.65"/>
    <s v="Debit Card"/>
    <x v="0"/>
    <n v="2.048764590957959E-3"/>
    <x v="28"/>
    <s v="Profit"/>
  </r>
  <r>
    <s v="ORD-103915"/>
    <x v="123"/>
    <s v="CUST-2153"/>
    <x v="0"/>
    <x v="4"/>
    <s v="Punjab"/>
    <x v="2"/>
    <x v="0"/>
    <x v="1"/>
    <n v="8"/>
    <n v="316.04000000000002"/>
    <n v="0.1"/>
    <n v="2275.4899999999998"/>
    <n v="1676.59"/>
    <n v="598.9"/>
    <s v="Credit Card"/>
    <x v="2"/>
    <n v="0.26319605887083664"/>
    <x v="18"/>
    <s v="Profit"/>
  </r>
  <r>
    <s v="ORD-103916"/>
    <x v="699"/>
    <s v="CUST-2891"/>
    <x v="1"/>
    <x v="2"/>
    <s v="Assam"/>
    <x v="0"/>
    <x v="2"/>
    <x v="9"/>
    <n v="6"/>
    <n v="10330.870000000001"/>
    <n v="0.1"/>
    <n v="55786.7"/>
    <n v="42654.82"/>
    <n v="13131.88"/>
    <s v="Net Banking"/>
    <x v="0"/>
    <n v="0.23539445781879911"/>
    <x v="10"/>
    <s v="Profit"/>
  </r>
  <r>
    <s v="ORD-103917"/>
    <x v="666"/>
    <s v="CUST-1070"/>
    <x v="1"/>
    <x v="2"/>
    <s v="Jharkhand"/>
    <x v="0"/>
    <x v="1"/>
    <x v="5"/>
    <n v="1"/>
    <n v="235.79"/>
    <n v="0"/>
    <n v="235.79"/>
    <n v="131.18"/>
    <n v="104.61"/>
    <s v="UPI"/>
    <x v="0"/>
    <n v="0.44365749183595571"/>
    <x v="26"/>
    <s v="Profit"/>
  </r>
  <r>
    <s v="ORD-103918"/>
    <x v="931"/>
    <s v="CUST-1803"/>
    <x v="0"/>
    <x v="1"/>
    <s v="Gujarat"/>
    <x v="0"/>
    <x v="1"/>
    <x v="5"/>
    <n v="5"/>
    <n v="334.14"/>
    <n v="0.2"/>
    <n v="1336.56"/>
    <n v="982.43"/>
    <n v="354.13"/>
    <s v="Credit Card"/>
    <x v="0"/>
    <n v="0.26495630574010892"/>
    <x v="7"/>
    <s v="Profit"/>
  </r>
  <r>
    <s v="ORD-103919"/>
    <x v="521"/>
    <s v="CUST-3203"/>
    <x v="2"/>
    <x v="0"/>
    <s v="Karnataka"/>
    <x v="0"/>
    <x v="1"/>
    <x v="14"/>
    <n v="5"/>
    <n v="217.31"/>
    <n v="0.15"/>
    <n v="923.57"/>
    <n v="818.51"/>
    <n v="105.06"/>
    <s v="Cash"/>
    <x v="0"/>
    <n v="0.11375423627878774"/>
    <x v="29"/>
    <s v="Profit"/>
  </r>
  <r>
    <s v="ORD-103920"/>
    <x v="647"/>
    <s v="CUST-2787"/>
    <x v="1"/>
    <x v="3"/>
    <s v="Madhya Pradesh"/>
    <x v="2"/>
    <x v="2"/>
    <x v="12"/>
    <n v="4"/>
    <n v="3714.31"/>
    <n v="0.2"/>
    <n v="11885.79"/>
    <n v="9460.4500000000007"/>
    <n v="2425.34"/>
    <s v="Debit Card"/>
    <x v="0"/>
    <n v="0.20405374821530584"/>
    <x v="28"/>
    <s v="Profit"/>
  </r>
  <r>
    <s v="ORD-103921"/>
    <x v="636"/>
    <s v="CUST-2704"/>
    <x v="0"/>
    <x v="2"/>
    <s v="Assam"/>
    <x v="0"/>
    <x v="1"/>
    <x v="14"/>
    <n v="3"/>
    <n v="473.4"/>
    <n v="0.15"/>
    <n v="1207.17"/>
    <n v="809.03"/>
    <n v="398.14"/>
    <s v="Cash"/>
    <x v="0"/>
    <n v="0.32981270243627653"/>
    <x v="3"/>
    <s v="Profit"/>
  </r>
  <r>
    <s v="ORD-103922"/>
    <x v="967"/>
    <s v="CUST-2613"/>
    <x v="2"/>
    <x v="1"/>
    <s v="Rajasthan"/>
    <x v="2"/>
    <x v="2"/>
    <x v="16"/>
    <n v="1"/>
    <n v="6936.99"/>
    <n v="0.05"/>
    <n v="6590.14"/>
    <n v="4914.3"/>
    <n v="1675.84"/>
    <s v="UPI"/>
    <x v="0"/>
    <n v="0.25429505291238119"/>
    <x v="2"/>
    <s v="Profit"/>
  </r>
  <r>
    <s v="ORD-103923"/>
    <x v="591"/>
    <s v="CUST-1694"/>
    <x v="2"/>
    <x v="2"/>
    <s v="Assam"/>
    <x v="1"/>
    <x v="1"/>
    <x v="14"/>
    <n v="4"/>
    <n v="313.20999999999998"/>
    <n v="0.2"/>
    <n v="1002.27"/>
    <n v="942.9"/>
    <n v="59.37"/>
    <s v="Debit Card"/>
    <x v="0"/>
    <n v="5.9235535334790028E-2"/>
    <x v="1"/>
    <s v="Profit"/>
  </r>
  <r>
    <s v="ORD-103924"/>
    <x v="968"/>
    <s v="CUST-2268"/>
    <x v="0"/>
    <x v="4"/>
    <s v="Uttar Pradesh"/>
    <x v="0"/>
    <x v="1"/>
    <x v="5"/>
    <n v="1"/>
    <n v="290.61"/>
    <n v="0.1"/>
    <n v="261.55"/>
    <n v="187.9"/>
    <n v="73.650000000000006"/>
    <s v="Debit Card"/>
    <x v="0"/>
    <n v="0.28159051806537949"/>
    <x v="32"/>
    <s v="Profit"/>
  </r>
  <r>
    <s v="ORD-103925"/>
    <x v="417"/>
    <s v="CUST-1778"/>
    <x v="1"/>
    <x v="3"/>
    <s v="Madhya Pradesh"/>
    <x v="0"/>
    <x v="1"/>
    <x v="14"/>
    <n v="8"/>
    <n v="379.19"/>
    <n v="0.1"/>
    <n v="2730.17"/>
    <n v="2055.2600000000002"/>
    <n v="674.91"/>
    <s v="Net Banking"/>
    <x v="0"/>
    <n v="0.24720438654003229"/>
    <x v="19"/>
    <s v="Profit"/>
  </r>
  <r>
    <s v="ORD-103926"/>
    <x v="481"/>
    <s v="CUST-3286"/>
    <x v="0"/>
    <x v="1"/>
    <s v="Maharashtra"/>
    <x v="1"/>
    <x v="0"/>
    <x v="0"/>
    <n v="6"/>
    <n v="54460.11"/>
    <n v="0"/>
    <n v="326760.65999999997"/>
    <n v="223381.21"/>
    <n v="103379.45"/>
    <s v="Debit Card"/>
    <x v="0"/>
    <n v="0.31637667153689802"/>
    <x v="26"/>
    <s v="Profit"/>
  </r>
  <r>
    <s v="ORD-103927"/>
    <x v="280"/>
    <s v="CUST-2107"/>
    <x v="2"/>
    <x v="4"/>
    <s v="Delhi"/>
    <x v="0"/>
    <x v="2"/>
    <x v="16"/>
    <n v="4"/>
    <n v="15998.1"/>
    <n v="0.15"/>
    <n v="54393.54"/>
    <n v="45200.38"/>
    <n v="9193.16"/>
    <s v="Credit Card"/>
    <x v="0"/>
    <n v="0.16901198193756095"/>
    <x v="31"/>
    <s v="Profit"/>
  </r>
  <r>
    <s v="ORD-103928"/>
    <x v="158"/>
    <s v="CUST-1814"/>
    <x v="2"/>
    <x v="3"/>
    <s v="Rajasthan"/>
    <x v="0"/>
    <x v="0"/>
    <x v="2"/>
    <n v="2"/>
    <n v="23588.080000000002"/>
    <n v="0.1"/>
    <n v="42458.54"/>
    <n v="30712.11"/>
    <n v="11746.43"/>
    <s v="Debit Card"/>
    <x v="0"/>
    <n v="0.27665647476338096"/>
    <x v="27"/>
    <s v="Profit"/>
  </r>
  <r>
    <s v="ORD-103929"/>
    <x v="552"/>
    <s v="CUST-3345"/>
    <x v="0"/>
    <x v="4"/>
    <s v="Punjab"/>
    <x v="2"/>
    <x v="1"/>
    <x v="5"/>
    <n v="2"/>
    <n v="185.03"/>
    <n v="0.15"/>
    <n v="314.55"/>
    <n v="248.92"/>
    <n v="65.63"/>
    <s v="Net Banking"/>
    <x v="0"/>
    <n v="0.20864727388332535"/>
    <x v="32"/>
    <s v="Profit"/>
  </r>
  <r>
    <s v="ORD-103930"/>
    <x v="568"/>
    <s v="CUST-2777"/>
    <x v="0"/>
    <x v="2"/>
    <s v="Jharkhand"/>
    <x v="1"/>
    <x v="2"/>
    <x v="16"/>
    <n v="1"/>
    <n v="9343.61"/>
    <n v="0.15"/>
    <n v="7942.07"/>
    <n v="6386.58"/>
    <n v="1555.49"/>
    <s v="Cash"/>
    <x v="0"/>
    <n v="0.19585448126244168"/>
    <x v="4"/>
    <s v="Profit"/>
  </r>
  <r>
    <s v="ORD-103931"/>
    <x v="378"/>
    <s v="CUST-2054"/>
    <x v="0"/>
    <x v="3"/>
    <s v="Madhya Pradesh"/>
    <x v="0"/>
    <x v="2"/>
    <x v="9"/>
    <n v="2"/>
    <n v="7978.19"/>
    <n v="0.15"/>
    <n v="13562.92"/>
    <n v="8418.82"/>
    <n v="5144.1000000000004"/>
    <s v="Credit Card"/>
    <x v="2"/>
    <n v="0.37927673391865468"/>
    <x v="7"/>
    <s v="Profit"/>
  </r>
  <r>
    <s v="ORD-103932"/>
    <x v="863"/>
    <s v="CUST-2851"/>
    <x v="0"/>
    <x v="1"/>
    <m/>
    <x v="0"/>
    <x v="2"/>
    <x v="10"/>
    <n v="1"/>
    <n v="9374.49"/>
    <n v="0"/>
    <n v="9374.49"/>
    <n v="5236.03"/>
    <n v="4138.46"/>
    <s v="Credit Card"/>
    <x v="0"/>
    <n v="0.441459748743665"/>
    <x v="17"/>
    <s v="Profit"/>
  </r>
  <r>
    <s v="ORD-103933"/>
    <x v="514"/>
    <s v="CUST-2357"/>
    <x v="0"/>
    <x v="3"/>
    <s v="Rajasthan"/>
    <x v="0"/>
    <x v="2"/>
    <x v="16"/>
    <n v="4"/>
    <n v="8202.66"/>
    <n v="0.25"/>
    <n v="24607.98"/>
    <n v="21675.89"/>
    <n v="2932.09"/>
    <s v="Credit Card"/>
    <x v="0"/>
    <n v="0.1191519986605971"/>
    <x v="27"/>
    <s v="Profit"/>
  </r>
  <r>
    <s v="ORD-103934"/>
    <x v="225"/>
    <s v="CUST-2372"/>
    <x v="1"/>
    <x v="4"/>
    <s v="Uttar Pradesh"/>
    <x v="0"/>
    <x v="1"/>
    <x v="3"/>
    <n v="3"/>
    <n v="176.81"/>
    <n v="0"/>
    <n v="530.42999999999995"/>
    <n v="295.83999999999997"/>
    <n v="234.59"/>
    <s v="UPI"/>
    <x v="0"/>
    <n v="0.44226382369021366"/>
    <x v="26"/>
    <s v="Profit"/>
  </r>
  <r>
    <s v="ORD-103935"/>
    <x v="969"/>
    <s v="CUST-2663"/>
    <x v="1"/>
    <x v="3"/>
    <s v="Uttar Pradesh"/>
    <x v="0"/>
    <x v="2"/>
    <x v="15"/>
    <n v="5"/>
    <n v="17975.45"/>
    <n v="0.1"/>
    <n v="80889.53"/>
    <n v="66561.2"/>
    <n v="14328.33"/>
    <s v="Debit Card"/>
    <x v="0"/>
    <n v="0.17713454386494767"/>
    <x v="23"/>
    <s v="Profit"/>
  </r>
  <r>
    <s v="ORD-103936"/>
    <x v="251"/>
    <s v="CUST-1514"/>
    <x v="0"/>
    <x v="0"/>
    <s v="Karnataka"/>
    <x v="2"/>
    <x v="0"/>
    <x v="6"/>
    <n v="2"/>
    <n v="4200.2700000000004"/>
    <n v="0"/>
    <n v="8400.5400000000009"/>
    <n v="4824.91"/>
    <n v="3575.63"/>
    <s v="Cash"/>
    <x v="0"/>
    <n v="0.42564287533896628"/>
    <x v="19"/>
    <s v="Profit"/>
  </r>
  <r>
    <s v="ORD-103937"/>
    <x v="276"/>
    <s v="CUST-2149"/>
    <x v="1"/>
    <x v="3"/>
    <s v="Rajasthan"/>
    <x v="1"/>
    <x v="2"/>
    <x v="9"/>
    <n v="4"/>
    <n v="7036.26"/>
    <n v="0.15"/>
    <n v="23923.279999999999"/>
    <n v="22279.43"/>
    <n v="1643.85"/>
    <s v="Debit Card"/>
    <x v="0"/>
    <n v="6.8713403847632928E-2"/>
    <x v="8"/>
    <s v="Profit"/>
  </r>
  <r>
    <s v="ORD-103938"/>
    <x v="129"/>
    <s v="CUST-2257"/>
    <x v="2"/>
    <x v="3"/>
    <s v="Madhya Pradesh"/>
    <x v="1"/>
    <x v="1"/>
    <x v="5"/>
    <n v="6"/>
    <n v="456.24"/>
    <n v="0.1"/>
    <n v="2463.6999999999998"/>
    <n v="1863.05"/>
    <n v="600.65"/>
    <s v="Debit Card"/>
    <x v="1"/>
    <n v="0.24379997564638553"/>
    <x v="9"/>
    <s v="Profit"/>
  </r>
  <r>
    <s v="ORD-103939"/>
    <x v="186"/>
    <s v="CUST-2465"/>
    <x v="1"/>
    <x v="4"/>
    <m/>
    <x v="1"/>
    <x v="1"/>
    <x v="5"/>
    <n v="4"/>
    <n v="464.85"/>
    <n v="0.2"/>
    <n v="1487.52"/>
    <n v="1259.4000000000001"/>
    <n v="228.12"/>
    <s v="Cash"/>
    <x v="0"/>
    <n v="0.15335592126492417"/>
    <x v="13"/>
    <s v="Profit"/>
  </r>
  <r>
    <s v="ORD-103940"/>
    <x v="809"/>
    <s v="CUST-2281"/>
    <x v="0"/>
    <x v="3"/>
    <s v="Chhattisgarh"/>
    <x v="1"/>
    <x v="1"/>
    <x v="13"/>
    <n v="3"/>
    <n v="137.41"/>
    <n v="0"/>
    <n v="412.23"/>
    <n v="316.3"/>
    <n v="95.93"/>
    <s v="Cash"/>
    <x v="1"/>
    <n v="0.23270989496155059"/>
    <x v="20"/>
    <s v="Profit"/>
  </r>
  <r>
    <s v="ORD-103941"/>
    <x v="898"/>
    <s v="CUST-1993"/>
    <x v="0"/>
    <x v="3"/>
    <s v="Uttar Pradesh"/>
    <x v="0"/>
    <x v="1"/>
    <x v="14"/>
    <n v="3"/>
    <n v="306.01"/>
    <n v="0.05"/>
    <n v="872.13"/>
    <n v="498.99"/>
    <n v="373.14"/>
    <s v="Net Banking"/>
    <x v="0"/>
    <n v="0.42784905919988991"/>
    <x v="19"/>
    <s v="Profit"/>
  </r>
  <r>
    <s v="ORD-103942"/>
    <x v="927"/>
    <s v="CUST-1790"/>
    <x v="0"/>
    <x v="1"/>
    <s v="Madhya Pradesh"/>
    <x v="1"/>
    <x v="0"/>
    <x v="11"/>
    <n v="4"/>
    <n v="1054.05"/>
    <n v="0"/>
    <n v="4216.2"/>
    <n v="2247.94"/>
    <n v="1968.26"/>
    <s v="Cash"/>
    <x v="0"/>
    <n v="0.46683269294625496"/>
    <x v="31"/>
    <s v="Profit"/>
  </r>
  <r>
    <s v="ORD-103943"/>
    <x v="852"/>
    <s v="CUST-2616"/>
    <x v="1"/>
    <x v="1"/>
    <s v="Goa"/>
    <x v="2"/>
    <x v="2"/>
    <x v="15"/>
    <n v="5"/>
    <n v="14815.4"/>
    <n v="0.1"/>
    <n v="66669.3"/>
    <n v="57200.01"/>
    <n v="9469.2900000000009"/>
    <s v="Cash"/>
    <x v="1"/>
    <n v="0.14203373966728314"/>
    <x v="1"/>
    <s v="Profit"/>
  </r>
  <r>
    <s v="ORD-103944"/>
    <x v="687"/>
    <s v="CUST-1553"/>
    <x v="0"/>
    <x v="2"/>
    <s v="West Bengal"/>
    <x v="0"/>
    <x v="1"/>
    <x v="4"/>
    <n v="5"/>
    <n v="189.66"/>
    <n v="0.1"/>
    <n v="853.47"/>
    <n v="658.55"/>
    <n v="194.92"/>
    <s v="Net Banking"/>
    <x v="0"/>
    <n v="0.22838529766717047"/>
    <x v="13"/>
    <s v="Profit"/>
  </r>
  <r>
    <s v="ORD-103945"/>
    <x v="24"/>
    <s v="CUST-2546"/>
    <x v="0"/>
    <x v="1"/>
    <s v="Goa"/>
    <x v="2"/>
    <x v="1"/>
    <x v="13"/>
    <n v="5"/>
    <n v="216.63"/>
    <n v="0"/>
    <n v="1083.1500000000001"/>
    <n v="777.36"/>
    <n v="305.79000000000002"/>
    <s v="Net Banking"/>
    <x v="0"/>
    <n v="0.28231546877163827"/>
    <x v="16"/>
    <s v="Profit"/>
  </r>
  <r>
    <s v="ORD-103946"/>
    <x v="767"/>
    <s v="CUST-3117"/>
    <x v="1"/>
    <x v="3"/>
    <s v="Rajasthan"/>
    <x v="2"/>
    <x v="1"/>
    <x v="4"/>
    <n v="1"/>
    <n v="190.95"/>
    <n v="0.15"/>
    <n v="162.31"/>
    <n v="117.78"/>
    <n v="44.53"/>
    <s v="Credit Card"/>
    <x v="0"/>
    <n v="0.27435154950403551"/>
    <x v="30"/>
    <s v="Profit"/>
  </r>
  <r>
    <s v="ORD-103947"/>
    <x v="321"/>
    <s v="CUST-1856"/>
    <x v="0"/>
    <x v="3"/>
    <s v="Chhattisgarh"/>
    <x v="0"/>
    <x v="1"/>
    <x v="13"/>
    <n v="2"/>
    <n v="104.45"/>
    <n v="0"/>
    <n v="208.9"/>
    <n v="151.66"/>
    <n v="57.24"/>
    <s v="Credit Card"/>
    <x v="0"/>
    <n v="0.27400670177118236"/>
    <x v="30"/>
    <s v="Profit"/>
  </r>
  <r>
    <s v="ORD-103948"/>
    <x v="859"/>
    <s v="CUST-2882"/>
    <x v="0"/>
    <x v="4"/>
    <s v="Delhi"/>
    <x v="0"/>
    <x v="1"/>
    <x v="4"/>
    <n v="2"/>
    <n v="69.430000000000007"/>
    <n v="0"/>
    <n v="138.86000000000001"/>
    <n v="76.349999999999994"/>
    <n v="62.51"/>
    <s v="Debit Card"/>
    <x v="0"/>
    <n v="0.45016563445196595"/>
    <x v="8"/>
    <s v="Profit"/>
  </r>
  <r>
    <s v="ORD-103949"/>
    <x v="779"/>
    <s v="CUST-2337"/>
    <x v="1"/>
    <x v="4"/>
    <s v="Haryana"/>
    <x v="1"/>
    <x v="1"/>
    <x v="3"/>
    <n v="4"/>
    <n v="83.89"/>
    <n v="0.2"/>
    <n v="268.45"/>
    <n v="263.32"/>
    <n v="5.13"/>
    <s v="Debit Card"/>
    <x v="0"/>
    <n v="1.9109703855466568E-2"/>
    <x v="11"/>
    <s v="Profit"/>
  </r>
  <r>
    <s v="ORD-103950"/>
    <x v="559"/>
    <s v="CUST-1289"/>
    <x v="1"/>
    <x v="2"/>
    <s v="West Bengal"/>
    <x v="0"/>
    <x v="0"/>
    <x v="1"/>
    <n v="4"/>
    <n v="1679.16"/>
    <n v="0.05"/>
    <n v="6380.81"/>
    <n v="4030.94"/>
    <n v="2349.87"/>
    <s v="Debit Card"/>
    <x v="0"/>
    <n v="0.36827142635496118"/>
    <x v="22"/>
    <s v="Profit"/>
  </r>
  <r>
    <s v="ORD-103951"/>
    <x v="33"/>
    <s v="CUST-3314"/>
    <x v="0"/>
    <x v="3"/>
    <s v="Uttar Pradesh"/>
    <x v="2"/>
    <x v="2"/>
    <x v="9"/>
    <n v="10"/>
    <n v="8910.34"/>
    <n v="0.1"/>
    <n v="80193.06"/>
    <n v="57416.71"/>
    <n v="22776.35"/>
    <s v="UPI"/>
    <x v="2"/>
    <n v="0.28401896622974604"/>
    <x v="11"/>
    <s v="Profit"/>
  </r>
  <r>
    <s v="ORD-103952"/>
    <x v="7"/>
    <s v="CUST-2267"/>
    <x v="0"/>
    <x v="3"/>
    <s v="Uttar Pradesh"/>
    <x v="2"/>
    <x v="0"/>
    <x v="11"/>
    <n v="1"/>
    <n v="3384.18"/>
    <n v="0"/>
    <n v="3384.18"/>
    <n v="2364.17"/>
    <n v="1020.01"/>
    <s v="Net Banking"/>
    <x v="0"/>
    <n v="0.30140536259891615"/>
    <x v="6"/>
    <s v="Profit"/>
  </r>
  <r>
    <s v="ORD-103953"/>
    <x v="812"/>
    <s v="CUST-3137"/>
    <x v="0"/>
    <x v="0"/>
    <s v="Tamil Nadu"/>
    <x v="0"/>
    <x v="0"/>
    <x v="1"/>
    <n v="1"/>
    <n v="2197.5"/>
    <n v="0.1"/>
    <n v="1977.75"/>
    <n v="1259.24"/>
    <n v="718.51"/>
    <s v="Debit Card"/>
    <x v="0"/>
    <n v="0.36329667551510553"/>
    <x v="4"/>
    <s v="Profit"/>
  </r>
  <r>
    <s v="ORD-103954"/>
    <x v="454"/>
    <s v="CUST-2377"/>
    <x v="0"/>
    <x v="1"/>
    <s v="Madhya Pradesh"/>
    <x v="0"/>
    <x v="2"/>
    <x v="16"/>
    <n v="4"/>
    <n v="8553.75"/>
    <n v="0.1"/>
    <n v="30793.5"/>
    <n v="21722.65"/>
    <n v="9070.85"/>
    <s v="Credit Card"/>
    <x v="0"/>
    <n v="0.29457028268952867"/>
    <x v="29"/>
    <s v="Profit"/>
  </r>
  <r>
    <s v="ORD-103955"/>
    <x v="19"/>
    <s v="CUST-1421"/>
    <x v="0"/>
    <x v="0"/>
    <s v="Telangana"/>
    <x v="0"/>
    <x v="0"/>
    <x v="1"/>
    <n v="1"/>
    <n v="2145.9499999999998"/>
    <n v="0"/>
    <n v="2145.9499999999998"/>
    <n v="1398.52"/>
    <n v="747.43"/>
    <s v="Cash"/>
    <x v="0"/>
    <n v="0.34829795661595098"/>
    <x v="8"/>
    <s v="Profit"/>
  </r>
  <r>
    <s v="ORD-103956"/>
    <x v="825"/>
    <s v="CUST-1336"/>
    <x v="0"/>
    <x v="2"/>
    <s v="Odisha"/>
    <x v="0"/>
    <x v="0"/>
    <x v="8"/>
    <n v="1"/>
    <n v="23926.63"/>
    <n v="0.15"/>
    <n v="20337.64"/>
    <n v="19121.07"/>
    <n v="1216.57"/>
    <s v="UPI"/>
    <x v="0"/>
    <n v="5.9818641690972993E-2"/>
    <x v="29"/>
    <s v="Profit"/>
  </r>
  <r>
    <s v="ORD-103957"/>
    <x v="93"/>
    <s v="CUST-1655"/>
    <x v="1"/>
    <x v="2"/>
    <s v="Jharkhand"/>
    <x v="0"/>
    <x v="0"/>
    <x v="1"/>
    <n v="2"/>
    <n v="1178.47"/>
    <n v="0"/>
    <n v="2356.94"/>
    <n v="1773.68"/>
    <n v="583.26"/>
    <s v="Net Banking"/>
    <x v="0"/>
    <n v="0.24746493334577885"/>
    <x v="5"/>
    <s v="Profit"/>
  </r>
  <r>
    <s v="ORD-103958"/>
    <x v="922"/>
    <s v="CUST-2895"/>
    <x v="0"/>
    <x v="4"/>
    <s v="Punjab"/>
    <x v="0"/>
    <x v="2"/>
    <x v="16"/>
    <n v="2"/>
    <n v="13832.94"/>
    <n v="0.1"/>
    <n v="24899.29"/>
    <n v="21803"/>
    <n v="3096.29"/>
    <s v="Credit Card"/>
    <x v="0"/>
    <n v="0.12435254177930374"/>
    <x v="31"/>
    <s v="Profit"/>
  </r>
  <r>
    <s v="ORD-103959"/>
    <x v="654"/>
    <s v="CUST-3393"/>
    <x v="2"/>
    <x v="1"/>
    <s v="Madhya Pradesh"/>
    <x v="0"/>
    <x v="0"/>
    <x v="11"/>
    <n v="4"/>
    <n v="2405.67"/>
    <n v="0.15"/>
    <n v="8179.28"/>
    <n v="7452.73"/>
    <n v="726.55"/>
    <s v="Credit Card"/>
    <x v="0"/>
    <n v="8.8828112009859059E-2"/>
    <x v="27"/>
    <s v="Profit"/>
  </r>
  <r>
    <s v="ORD-103960"/>
    <x v="413"/>
    <s v="CUST-1453"/>
    <x v="0"/>
    <x v="3"/>
    <s v="Rajasthan"/>
    <x v="2"/>
    <x v="1"/>
    <x v="4"/>
    <n v="8"/>
    <n v="50.46"/>
    <n v="0"/>
    <n v="403.68"/>
    <n v="212.88"/>
    <n v="190.8"/>
    <s v="UPI"/>
    <x v="0"/>
    <n v="0.47265160523186683"/>
    <x v="21"/>
    <s v="Profit"/>
  </r>
  <r>
    <s v="ORD-103961"/>
    <x v="527"/>
    <s v="CUST-1786"/>
    <x v="0"/>
    <x v="0"/>
    <s v="Telangana"/>
    <x v="0"/>
    <x v="0"/>
    <x v="2"/>
    <n v="3"/>
    <n v="12719.84"/>
    <n v="0.2"/>
    <n v="30527.62"/>
    <n v="30151.42"/>
    <n v="376.2"/>
    <s v="Credit Card"/>
    <x v="0"/>
    <n v="1.232326660250619E-2"/>
    <x v="31"/>
    <s v="Profit"/>
  </r>
  <r>
    <s v="ORD-103962"/>
    <x v="775"/>
    <s v="CUST-3254"/>
    <x v="1"/>
    <x v="3"/>
    <s v="Madhya Pradesh"/>
    <x v="0"/>
    <x v="2"/>
    <x v="9"/>
    <n v="1"/>
    <n v="9931.31"/>
    <n v="0"/>
    <n v="9931.31"/>
    <n v="5281.05"/>
    <n v="4650.26"/>
    <s v="Net Banking"/>
    <x v="0"/>
    <n v="0.46824235674850551"/>
    <x v="12"/>
    <s v="Profit"/>
  </r>
  <r>
    <s v="ORD-103963"/>
    <x v="37"/>
    <s v="CUST-2563"/>
    <x v="0"/>
    <x v="2"/>
    <s v="Bihar"/>
    <x v="0"/>
    <x v="2"/>
    <x v="12"/>
    <n v="2"/>
    <n v="4205.8500000000004"/>
    <n v="0.15"/>
    <n v="7149.95"/>
    <n v="5759.65"/>
    <n v="1390.3"/>
    <s v="Cash"/>
    <x v="0"/>
    <n v="0.19444891223015545"/>
    <x v="2"/>
    <s v="Profit"/>
  </r>
  <r>
    <s v="ORD-103964"/>
    <x v="619"/>
    <s v="CUST-3093"/>
    <x v="0"/>
    <x v="2"/>
    <s v="West Bengal"/>
    <x v="2"/>
    <x v="2"/>
    <x v="9"/>
    <n v="1"/>
    <n v="7946.02"/>
    <n v="0.05"/>
    <n v="7548.72"/>
    <n v="5305.08"/>
    <n v="2243.64"/>
    <s v="UPI"/>
    <x v="0"/>
    <n v="0.29722125075509487"/>
    <x v="2"/>
    <s v="Profit"/>
  </r>
  <r>
    <s v="ORD-103965"/>
    <x v="530"/>
    <s v="CUST-1862"/>
    <x v="1"/>
    <x v="4"/>
    <s v="Himachal Pradesh"/>
    <x v="1"/>
    <x v="1"/>
    <x v="3"/>
    <n v="1"/>
    <n v="237.35"/>
    <n v="0.2"/>
    <n v="189.88"/>
    <n v="181.32"/>
    <n v="8.56"/>
    <s v="UPI"/>
    <x v="0"/>
    <n v="4.5081103855066362E-2"/>
    <x v="12"/>
    <s v="Profit"/>
  </r>
  <r>
    <s v="ORD-103966"/>
    <x v="439"/>
    <s v="CUST-2282"/>
    <x v="1"/>
    <x v="1"/>
    <s v="Maharashtra"/>
    <x v="0"/>
    <x v="0"/>
    <x v="1"/>
    <n v="1"/>
    <n v="798.65"/>
    <n v="0.05"/>
    <n v="758.72"/>
    <n v="426.7"/>
    <n v="332.02"/>
    <s v="Net Banking"/>
    <x v="0"/>
    <n v="0.43760544074230279"/>
    <x v="30"/>
    <s v="Profit"/>
  </r>
  <r>
    <s v="ORD-103967"/>
    <x v="526"/>
    <s v="CUST-2588"/>
    <x v="1"/>
    <x v="1"/>
    <s v="Gujarat"/>
    <x v="2"/>
    <x v="2"/>
    <x v="15"/>
    <n v="3"/>
    <n v="16712.72"/>
    <n v="0.05"/>
    <n v="47631.25"/>
    <n v="31739.52"/>
    <n v="15891.73"/>
    <s v="Credit Card"/>
    <x v="0"/>
    <n v="0.33364083453615012"/>
    <x v="1"/>
    <s v="Profit"/>
  </r>
  <r>
    <s v="ORD-103968"/>
    <x v="701"/>
    <s v="CUST-1559"/>
    <x v="0"/>
    <x v="2"/>
    <s v="Assam"/>
    <x v="0"/>
    <x v="1"/>
    <x v="4"/>
    <n v="3"/>
    <n v="192.4"/>
    <n v="0.15"/>
    <n v="490.62"/>
    <n v="336.9"/>
    <n v="153.72"/>
    <s v="UPI"/>
    <x v="0"/>
    <n v="0.31331784272960744"/>
    <x v="17"/>
    <s v="Profit"/>
  </r>
  <r>
    <s v="ORD-103969"/>
    <x v="31"/>
    <s v="CUST-2457"/>
    <x v="0"/>
    <x v="0"/>
    <s v="Kerala"/>
    <x v="0"/>
    <x v="2"/>
    <x v="16"/>
    <n v="3"/>
    <n v="7083.32"/>
    <n v="0.05"/>
    <n v="20187.46"/>
    <n v="13273.87"/>
    <n v="6913.59"/>
    <s v="Net Banking"/>
    <x v="0"/>
    <n v="0.34246953306656708"/>
    <x v="22"/>
    <s v="Profit"/>
  </r>
  <r>
    <s v="ORD-103970"/>
    <x v="599"/>
    <s v="CUST-3102"/>
    <x v="1"/>
    <x v="2"/>
    <s v="Odisha"/>
    <x v="0"/>
    <x v="2"/>
    <x v="10"/>
    <n v="5"/>
    <n v="17093.98"/>
    <n v="0.15"/>
    <n v="72649.41"/>
    <n v="49401.440000000002"/>
    <n v="23247.97"/>
    <s v="UPI"/>
    <x v="0"/>
    <n v="0.3200021858401878"/>
    <x v="22"/>
    <s v="Profit"/>
  </r>
  <r>
    <s v="ORD-103971"/>
    <x v="826"/>
    <s v="CUST-2770"/>
    <x v="1"/>
    <x v="1"/>
    <s v="Goa"/>
    <x v="2"/>
    <x v="1"/>
    <x v="7"/>
    <n v="3"/>
    <n v="305.76"/>
    <n v="0.15"/>
    <n v="779.69"/>
    <n v="643.48"/>
    <n v="136.21"/>
    <s v="Cash"/>
    <x v="1"/>
    <n v="0.17469763624004411"/>
    <x v="7"/>
    <s v="Profit"/>
  </r>
  <r>
    <s v="ORD-103972"/>
    <x v="940"/>
    <s v="CUST-2030"/>
    <x v="1"/>
    <x v="1"/>
    <s v="Rajasthan"/>
    <x v="0"/>
    <x v="2"/>
    <x v="16"/>
    <n v="2"/>
    <n v="12149.75"/>
    <n v="0"/>
    <n v="24299.5"/>
    <n v="13156.22"/>
    <n v="11143.28"/>
    <s v="Cash"/>
    <x v="0"/>
    <n v="0.45858062923105414"/>
    <x v="5"/>
    <s v="Profit"/>
  </r>
  <r>
    <s v="ORD-103973"/>
    <x v="576"/>
    <s v="CUST-2460"/>
    <x v="0"/>
    <x v="4"/>
    <s v="Himachal Pradesh"/>
    <x v="0"/>
    <x v="1"/>
    <x v="5"/>
    <n v="2"/>
    <n v="264.18"/>
    <n v="0.2"/>
    <n v="422.69"/>
    <n v="400.17"/>
    <n v="22.52"/>
    <s v="Credit Card"/>
    <x v="0"/>
    <n v="5.3277815893444366E-2"/>
    <x v="30"/>
    <s v="Profit"/>
  </r>
  <r>
    <s v="ORD-103974"/>
    <x v="140"/>
    <s v="CUST-3497"/>
    <x v="0"/>
    <x v="2"/>
    <s v="Assam"/>
    <x v="1"/>
    <x v="0"/>
    <x v="1"/>
    <n v="2"/>
    <n v="400.3"/>
    <n v="0.05"/>
    <n v="760.57"/>
    <n v="581.09"/>
    <n v="179.48"/>
    <s v="Cash"/>
    <x v="0"/>
    <n v="0.23598090905505079"/>
    <x v="16"/>
    <s v="Profit"/>
  </r>
  <r>
    <s v="ORD-103975"/>
    <x v="564"/>
    <s v="CUST-2754"/>
    <x v="0"/>
    <x v="1"/>
    <s v="Goa"/>
    <x v="0"/>
    <x v="1"/>
    <x v="3"/>
    <n v="2"/>
    <n v="155.91999999999999"/>
    <n v="0.05"/>
    <n v="296.25"/>
    <n v="168.8"/>
    <n v="127.45"/>
    <s v="Credit Card"/>
    <x v="0"/>
    <n v="0.43021097046413503"/>
    <x v="11"/>
    <s v="Profit"/>
  </r>
  <r>
    <s v="ORD-103976"/>
    <x v="753"/>
    <s v="CUST-2072"/>
    <x v="2"/>
    <x v="2"/>
    <s v="Jharkhand"/>
    <x v="2"/>
    <x v="0"/>
    <x v="6"/>
    <n v="2"/>
    <n v="4471.8999999999996"/>
    <n v="0.05"/>
    <n v="8496.61"/>
    <n v="5647.48"/>
    <n v="2849.13"/>
    <s v="Net Banking"/>
    <x v="0"/>
    <n v="0.33532550040545583"/>
    <x v="29"/>
    <s v="Profit"/>
  </r>
  <r>
    <s v="ORD-103977"/>
    <x v="137"/>
    <s v="CUST-2070"/>
    <x v="1"/>
    <x v="1"/>
    <s v="Gujarat"/>
    <x v="0"/>
    <x v="2"/>
    <x v="15"/>
    <n v="1"/>
    <n v="13010.23"/>
    <n v="0.05"/>
    <n v="12359.72"/>
    <n v="7128.43"/>
    <n v="5231.29"/>
    <s v="Net Banking"/>
    <x v="0"/>
    <n v="0.42325311576637659"/>
    <x v="21"/>
    <s v="Profit"/>
  </r>
  <r>
    <s v="ORD-103978"/>
    <x v="133"/>
    <s v="CUST-1948"/>
    <x v="1"/>
    <x v="4"/>
    <s v="Haryana"/>
    <x v="1"/>
    <x v="2"/>
    <x v="16"/>
    <n v="1"/>
    <n v="14062.55"/>
    <n v="0.1"/>
    <n v="12656.3"/>
    <n v="8151.33"/>
    <n v="4504.97"/>
    <s v="Net Banking"/>
    <x v="0"/>
    <n v="0.35594684070383925"/>
    <x v="29"/>
    <s v="Profit"/>
  </r>
  <r>
    <s v="ORD-103979"/>
    <x v="18"/>
    <s v="CUST-1828"/>
    <x v="0"/>
    <x v="2"/>
    <s v="West Bengal"/>
    <x v="0"/>
    <x v="0"/>
    <x v="1"/>
    <n v="1"/>
    <n v="2146.2399999999998"/>
    <n v="0.1"/>
    <n v="1931.62"/>
    <n v="1373.48"/>
    <n v="558.14"/>
    <s v="UPI"/>
    <x v="0"/>
    <n v="0.28894917219743016"/>
    <x v="13"/>
    <s v="Profit"/>
  </r>
  <r>
    <s v="ORD-103980"/>
    <x v="681"/>
    <s v="CUST-2378"/>
    <x v="0"/>
    <x v="4"/>
    <s v="Haryana"/>
    <x v="2"/>
    <x v="0"/>
    <x v="8"/>
    <n v="4"/>
    <n v="15253.39"/>
    <n v="0.15"/>
    <n v="51861.53"/>
    <n v="33382.959999999999"/>
    <n v="18478.57"/>
    <s v="UPI"/>
    <x v="0"/>
    <n v="0.35630591692917662"/>
    <x v="24"/>
    <s v="Profit"/>
  </r>
  <r>
    <s v="ORD-103981"/>
    <x v="681"/>
    <s v="CUST-2956"/>
    <x v="0"/>
    <x v="1"/>
    <s v="Gujarat"/>
    <x v="0"/>
    <x v="2"/>
    <x v="15"/>
    <n v="2"/>
    <n v="9359.3700000000008"/>
    <n v="0.05"/>
    <n v="17782.8"/>
    <n v="11733.25"/>
    <n v="6049.55"/>
    <s v="Cash"/>
    <x v="0"/>
    <n v="0.34019108351890592"/>
    <x v="24"/>
    <s v="Profit"/>
  </r>
  <r>
    <s v="ORD-103982"/>
    <x v="403"/>
    <s v="CUST-1661"/>
    <x v="0"/>
    <x v="3"/>
    <s v="Madhya Pradesh"/>
    <x v="0"/>
    <x v="2"/>
    <x v="10"/>
    <n v="5"/>
    <n v="11719.2"/>
    <n v="0.2"/>
    <n v="46876.800000000003"/>
    <n v="43086.35"/>
    <n v="3790.45"/>
    <s v="Credit Card"/>
    <x v="1"/>
    <n v="8.0859828315925988E-2"/>
    <x v="15"/>
    <s v="Profit"/>
  </r>
  <r>
    <s v="ORD-103983"/>
    <x v="142"/>
    <s v="CUST-1482"/>
    <x v="0"/>
    <x v="4"/>
    <s v="Himachal Pradesh"/>
    <x v="1"/>
    <x v="1"/>
    <x v="7"/>
    <n v="2"/>
    <n v="233.43"/>
    <n v="0.1"/>
    <n v="420.17"/>
    <n v="282.89"/>
    <n v="137.28"/>
    <s v="Net Banking"/>
    <x v="0"/>
    <n v="0.32672489706547347"/>
    <x v="6"/>
    <s v="Profit"/>
  </r>
  <r>
    <s v="ORD-103984"/>
    <x v="550"/>
    <s v="CUST-2239"/>
    <x v="0"/>
    <x v="4"/>
    <s v="Punjab"/>
    <x v="0"/>
    <x v="1"/>
    <x v="13"/>
    <n v="1"/>
    <n v="230.33"/>
    <n v="0.15"/>
    <n v="195.78"/>
    <n v="147.83000000000001"/>
    <n v="47.95"/>
    <s v="Cash"/>
    <x v="0"/>
    <n v="0.24491776483808358"/>
    <x v="20"/>
    <s v="Profit"/>
  </r>
  <r>
    <s v="ORD-103985"/>
    <x v="489"/>
    <s v="CUST-1231"/>
    <x v="1"/>
    <x v="1"/>
    <s v="Madhya Pradesh"/>
    <x v="0"/>
    <x v="1"/>
    <x v="14"/>
    <n v="2"/>
    <n v="311.3"/>
    <n v="0.05"/>
    <n v="591.47"/>
    <n v="454.44"/>
    <n v="137.03"/>
    <s v="UPI"/>
    <x v="0"/>
    <n v="0.23167700813228059"/>
    <x v="25"/>
    <s v="Profit"/>
  </r>
  <r>
    <s v="ORD-103986"/>
    <x v="326"/>
    <s v="CUST-1930"/>
    <x v="1"/>
    <x v="4"/>
    <s v="Himachal Pradesh"/>
    <x v="2"/>
    <x v="0"/>
    <x v="1"/>
    <n v="2"/>
    <n v="1008.63"/>
    <n v="0.1"/>
    <n v="1815.53"/>
    <n v="1457.2"/>
    <n v="358.33"/>
    <s v="Debit Card"/>
    <x v="0"/>
    <n v="0.1973693632162509"/>
    <x v="26"/>
    <s v="Profit"/>
  </r>
  <r>
    <s v="ORD-103987"/>
    <x v="953"/>
    <s v="CUST-1977"/>
    <x v="0"/>
    <x v="3"/>
    <s v="Chhattisgarh"/>
    <x v="0"/>
    <x v="2"/>
    <x v="10"/>
    <n v="5"/>
    <n v="14629.35"/>
    <n v="0.15"/>
    <n v="62174.74"/>
    <n v="53846.59"/>
    <n v="8328.15"/>
    <s v="UPI"/>
    <x v="0"/>
    <n v="0.1339474841390571"/>
    <x v="17"/>
    <s v="Profit"/>
  </r>
  <r>
    <s v="ORD-103988"/>
    <x v="753"/>
    <s v="CUST-1227"/>
    <x v="1"/>
    <x v="0"/>
    <s v="Karnataka"/>
    <x v="0"/>
    <x v="0"/>
    <x v="6"/>
    <n v="3"/>
    <n v="6134.58"/>
    <n v="0.1"/>
    <n v="16563.37"/>
    <n v="14493.68"/>
    <n v="2069.69"/>
    <s v="Credit Card"/>
    <x v="1"/>
    <n v="0.12495585137565605"/>
    <x v="29"/>
    <s v="Profit"/>
  </r>
  <r>
    <s v="ORD-103989"/>
    <x v="524"/>
    <s v="CUST-2364"/>
    <x v="1"/>
    <x v="1"/>
    <s v="Rajasthan"/>
    <x v="2"/>
    <x v="2"/>
    <x v="16"/>
    <n v="4"/>
    <n v="5680.4"/>
    <n v="0.2"/>
    <n v="18177.28"/>
    <n v="13406.34"/>
    <n v="4770.9399999999996"/>
    <s v="Debit Card"/>
    <x v="0"/>
    <n v="0.2624672118160693"/>
    <x v="22"/>
    <s v="Profit"/>
  </r>
  <r>
    <s v="ORD-103990"/>
    <x v="783"/>
    <s v="CUST-1040"/>
    <x v="0"/>
    <x v="0"/>
    <s v="Andhra Pradesh"/>
    <x v="0"/>
    <x v="0"/>
    <x v="8"/>
    <n v="2"/>
    <n v="9793.7999999999993"/>
    <n v="0"/>
    <n v="19587.599999999999"/>
    <n v="11510.12"/>
    <n v="8077.48"/>
    <s v="Cash"/>
    <x v="0"/>
    <n v="0.41237721824011109"/>
    <x v="32"/>
    <s v="Profit"/>
  </r>
  <r>
    <s v="ORD-103991"/>
    <x v="259"/>
    <s v="CUST-2074"/>
    <x v="0"/>
    <x v="3"/>
    <s v="Chhattisgarh"/>
    <x v="2"/>
    <x v="0"/>
    <x v="6"/>
    <n v="3"/>
    <n v="7492.26"/>
    <n v="0.2"/>
    <n v="17981.419999999998"/>
    <n v="17334.73"/>
    <n v="646.69000000000005"/>
    <s v="Net Banking"/>
    <x v="1"/>
    <n v="3.5964345418771158E-2"/>
    <x v="7"/>
    <s v="Profit"/>
  </r>
  <r>
    <s v="ORD-103992"/>
    <x v="705"/>
    <s v="CUST-1131"/>
    <x v="1"/>
    <x v="3"/>
    <s v="Chhattisgarh"/>
    <x v="1"/>
    <x v="1"/>
    <x v="7"/>
    <n v="4"/>
    <n v="251.36"/>
    <n v="0"/>
    <n v="1005.44"/>
    <n v="777.96"/>
    <n v="227.48"/>
    <s v="Debit Card"/>
    <x v="0"/>
    <n v="0.22624920432845319"/>
    <x v="20"/>
    <s v="Profit"/>
  </r>
  <r>
    <s v="ORD-103993"/>
    <x v="824"/>
    <s v="CUST-3128"/>
    <x v="2"/>
    <x v="1"/>
    <s v="Gujarat"/>
    <x v="1"/>
    <x v="1"/>
    <x v="3"/>
    <n v="2"/>
    <n v="137.28"/>
    <n v="0.15"/>
    <n v="233.38"/>
    <n v="223.04"/>
    <n v="10.34"/>
    <s v="Net Banking"/>
    <x v="0"/>
    <n v="4.4305424629359845E-2"/>
    <x v="16"/>
    <s v="Profit"/>
  </r>
  <r>
    <s v="ORD-103994"/>
    <x v="260"/>
    <s v="CUST-3221"/>
    <x v="1"/>
    <x v="3"/>
    <s v="Madhya Pradesh"/>
    <x v="0"/>
    <x v="2"/>
    <x v="15"/>
    <n v="4"/>
    <n v="11622.23"/>
    <n v="0.15"/>
    <n v="39515.58"/>
    <n v="36657.54"/>
    <n v="2858.04"/>
    <s v="Credit Card"/>
    <x v="0"/>
    <n v="7.2326915105383749E-2"/>
    <x v="19"/>
    <s v="Profit"/>
  </r>
  <r>
    <s v="ORD-103995"/>
    <x v="259"/>
    <s v="CUST-1795"/>
    <x v="1"/>
    <x v="2"/>
    <s v="Bihar"/>
    <x v="0"/>
    <x v="1"/>
    <x v="14"/>
    <n v="1"/>
    <n v="412.93"/>
    <n v="0.1"/>
    <n v="371.64"/>
    <n v="301.51"/>
    <n v="70.13"/>
    <s v="Debit Card"/>
    <x v="0"/>
    <n v="0.18870412226886232"/>
    <x v="7"/>
    <s v="Profit"/>
  </r>
  <r>
    <s v="ORD-103996"/>
    <x v="485"/>
    <s v="CUST-1950"/>
    <x v="0"/>
    <x v="4"/>
    <s v="Delhi"/>
    <x v="0"/>
    <x v="2"/>
    <x v="10"/>
    <n v="6"/>
    <n v="15793.5"/>
    <n v="0.15"/>
    <n v="80546.850000000006"/>
    <n v="53869.42"/>
    <n v="26677.43"/>
    <s v="UPI"/>
    <x v="0"/>
    <n v="0.33120388941342832"/>
    <x v="24"/>
    <s v="Profit"/>
  </r>
  <r>
    <s v="ORD-103997"/>
    <x v="488"/>
    <s v="CUST-1563"/>
    <x v="0"/>
    <x v="3"/>
    <s v="Rajasthan"/>
    <x v="2"/>
    <x v="2"/>
    <x v="15"/>
    <n v="3"/>
    <n v="8236.25"/>
    <n v="0.2"/>
    <n v="19767"/>
    <n v="16279.16"/>
    <n v="3487.84"/>
    <s v="Credit Card"/>
    <x v="1"/>
    <n v="0.17644761471138767"/>
    <x v="28"/>
    <s v="Profit"/>
  </r>
  <r>
    <s v="ORD-103998"/>
    <x v="619"/>
    <s v="CUST-1378"/>
    <x v="0"/>
    <x v="1"/>
    <s v="Goa"/>
    <x v="0"/>
    <x v="0"/>
    <x v="1"/>
    <n v="5"/>
    <n v="1526.98"/>
    <n v="0.25"/>
    <n v="5726.17"/>
    <n v="5996.39"/>
    <n v="-270.22000000000003"/>
    <s v="UPI"/>
    <x v="0"/>
    <n v="-4.7190355857405566E-2"/>
    <x v="2"/>
    <s v="Loss"/>
  </r>
  <r>
    <s v="ORD-103999"/>
    <x v="557"/>
    <s v="CUST-2966"/>
    <x v="0"/>
    <x v="4"/>
    <s v="Punjab"/>
    <x v="0"/>
    <x v="2"/>
    <x v="15"/>
    <n v="8"/>
    <n v="7794.46"/>
    <n v="0.15"/>
    <n v="53002.33"/>
    <n v="37669.08"/>
    <n v="15333.25"/>
    <s v="Cash"/>
    <x v="0"/>
    <n v="0.28929388575936188"/>
    <x v="16"/>
    <s v="Profit"/>
  </r>
  <r>
    <s v="ORD-104000"/>
    <x v="813"/>
    <s v="CUST-3302"/>
    <x v="1"/>
    <x v="1"/>
    <s v="Maharashtra"/>
    <x v="2"/>
    <x v="2"/>
    <x v="9"/>
    <n v="2"/>
    <n v="8356.3799999999992"/>
    <n v="0.05"/>
    <n v="15877.12"/>
    <n v="12179.8"/>
    <n v="3697.32"/>
    <s v="Net Banking"/>
    <x v="0"/>
    <n v="0.23287094888745566"/>
    <x v="16"/>
    <s v="Profit"/>
  </r>
  <r>
    <s v="ORD-104001"/>
    <x v="34"/>
    <s v="CUST-3431"/>
    <x v="0"/>
    <x v="2"/>
    <s v="Odisha"/>
    <x v="0"/>
    <x v="0"/>
    <x v="6"/>
    <n v="2"/>
    <n v="4927.7"/>
    <n v="0.15"/>
    <n v="8377.09"/>
    <n v="7812.62"/>
    <n v="564.47"/>
    <s v="Debit Card"/>
    <x v="0"/>
    <n v="6.7382587509505099E-2"/>
    <x v="6"/>
    <s v="Profit"/>
  </r>
  <r>
    <s v="ORD-104002"/>
    <x v="318"/>
    <s v="CUST-3092"/>
    <x v="0"/>
    <x v="4"/>
    <s v="Uttar Pradesh"/>
    <x v="2"/>
    <x v="1"/>
    <x v="3"/>
    <n v="3"/>
    <n v="54.83"/>
    <n v="0.05"/>
    <n v="156.27000000000001"/>
    <n v="100.83"/>
    <n v="55.44"/>
    <s v="Debit Card"/>
    <x v="0"/>
    <n v="0.3547705893645613"/>
    <x v="0"/>
    <s v="Profit"/>
  </r>
  <r>
    <s v="ORD-104003"/>
    <x v="964"/>
    <s v="CUST-1915"/>
    <x v="1"/>
    <x v="1"/>
    <s v="Gujarat"/>
    <x v="0"/>
    <x v="0"/>
    <x v="6"/>
    <n v="5"/>
    <n v="6831.46"/>
    <n v="0"/>
    <n v="34157.300000000003"/>
    <n v="27064.63"/>
    <n v="7092.67"/>
    <s v="Debit Card"/>
    <x v="0"/>
    <n v="0.20764726720203294"/>
    <x v="25"/>
    <s v="Profit"/>
  </r>
  <r>
    <s v="ORD-104004"/>
    <x v="919"/>
    <s v="CUST-2121"/>
    <x v="0"/>
    <x v="1"/>
    <s v="Maharashtra"/>
    <x v="2"/>
    <x v="0"/>
    <x v="2"/>
    <n v="1"/>
    <n v="22168.27"/>
    <n v="0.05"/>
    <n v="21059.86"/>
    <n v="13300.91"/>
    <n v="7758.95"/>
    <s v="Credit Card"/>
    <x v="0"/>
    <n v="0.36842362674775614"/>
    <x v="4"/>
    <s v="Profit"/>
  </r>
  <r>
    <s v="ORD-104005"/>
    <x v="488"/>
    <s v="CUST-2462"/>
    <x v="0"/>
    <x v="3"/>
    <s v="Rajasthan"/>
    <x v="0"/>
    <x v="1"/>
    <x v="3"/>
    <n v="3"/>
    <n v="72.11"/>
    <n v="0.1"/>
    <n v="194.7"/>
    <n v="153.35"/>
    <n v="41.35"/>
    <s v="UPI"/>
    <x v="0"/>
    <n v="0.21237801746276325"/>
    <x v="28"/>
    <s v="Profit"/>
  </r>
  <r>
    <s v="ORD-104006"/>
    <x v="646"/>
    <s v="CUST-1638"/>
    <x v="0"/>
    <x v="1"/>
    <s v="Rajasthan"/>
    <x v="0"/>
    <x v="0"/>
    <x v="0"/>
    <n v="4"/>
    <n v="66440.850000000006"/>
    <n v="0.15"/>
    <n v="225898.89"/>
    <n v="143842.15"/>
    <n v="82056.740000000005"/>
    <s v="Cash"/>
    <x v="0"/>
    <n v="0.3632454325030105"/>
    <x v="0"/>
    <s v="Profit"/>
  </r>
  <r>
    <s v="ORD-104007"/>
    <x v="264"/>
    <s v="CUST-3192"/>
    <x v="0"/>
    <x v="0"/>
    <s v="Karnataka"/>
    <x v="0"/>
    <x v="1"/>
    <x v="5"/>
    <n v="1"/>
    <n v="371.76"/>
    <n v="0.1"/>
    <n v="334.58"/>
    <n v="286.02"/>
    <n v="48.56"/>
    <s v="Net Banking"/>
    <x v="0"/>
    <n v="0.14513718692091579"/>
    <x v="8"/>
    <s v="Profit"/>
  </r>
  <r>
    <s v="ORD-104008"/>
    <x v="522"/>
    <s v="CUST-1009"/>
    <x v="0"/>
    <x v="0"/>
    <s v="Tamil Nadu"/>
    <x v="2"/>
    <x v="2"/>
    <x v="16"/>
    <n v="4"/>
    <n v="11504.68"/>
    <n v="0.1"/>
    <n v="41416.85"/>
    <n v="28370.17"/>
    <n v="13046.68"/>
    <s v="Net Banking"/>
    <x v="0"/>
    <n v="0.31500898788777998"/>
    <x v="2"/>
    <s v="Profit"/>
  </r>
  <r>
    <s v="ORD-104009"/>
    <x v="458"/>
    <s v="CUST-2641"/>
    <x v="0"/>
    <x v="2"/>
    <s v="Assam"/>
    <x v="2"/>
    <x v="2"/>
    <x v="10"/>
    <n v="2"/>
    <n v="15318.86"/>
    <n v="0.1"/>
    <n v="27573.95"/>
    <n v="18953.3"/>
    <n v="8620.65"/>
    <s v="Cash"/>
    <x v="0"/>
    <n v="0.3126374712364387"/>
    <x v="1"/>
    <s v="Profit"/>
  </r>
  <r>
    <s v="ORD-104010"/>
    <x v="743"/>
    <s v="CUST-2476"/>
    <x v="1"/>
    <x v="1"/>
    <s v="Rajasthan"/>
    <x v="1"/>
    <x v="1"/>
    <x v="7"/>
    <n v="4"/>
    <n v="490.26"/>
    <n v="0.15"/>
    <n v="1666.88"/>
    <n v="1132.92"/>
    <n v="533.96"/>
    <s v="Cash"/>
    <x v="0"/>
    <n v="0.32033499712036861"/>
    <x v="7"/>
    <s v="Profit"/>
  </r>
  <r>
    <s v="ORD-104011"/>
    <x v="970"/>
    <s v="CUST-2301"/>
    <x v="1"/>
    <x v="2"/>
    <s v="West Bengal"/>
    <x v="1"/>
    <x v="0"/>
    <x v="0"/>
    <n v="2"/>
    <n v="63155.839999999997"/>
    <n v="0.05"/>
    <n v="119996.1"/>
    <n v="101787.49"/>
    <n v="18208.61"/>
    <s v="Cash"/>
    <x v="0"/>
    <n v="0.15174334832548725"/>
    <x v="26"/>
    <s v="Profit"/>
  </r>
  <r>
    <s v="ORD-104012"/>
    <x v="194"/>
    <s v="CUST-3152"/>
    <x v="0"/>
    <x v="2"/>
    <s v="Assam"/>
    <x v="2"/>
    <x v="2"/>
    <x v="12"/>
    <n v="8"/>
    <n v="9562.94"/>
    <n v="0.15"/>
    <n v="65027.99"/>
    <n v="62550.04"/>
    <n v="2477.9499999999998"/>
    <s v="Credit Card"/>
    <x v="0"/>
    <n v="3.8105898706080256E-2"/>
    <x v="4"/>
    <s v="Profit"/>
  </r>
  <r>
    <s v="ORD-104013"/>
    <x v="548"/>
    <s v="CUST-2764"/>
    <x v="0"/>
    <x v="3"/>
    <s v="Uttar Pradesh"/>
    <x v="1"/>
    <x v="0"/>
    <x v="11"/>
    <n v="1"/>
    <n v="704.77"/>
    <n v="0"/>
    <n v="704.77"/>
    <n v="500"/>
    <n v="204.77"/>
    <s v="Cash"/>
    <x v="1"/>
    <n v="0.29054868964342978"/>
    <x v="29"/>
    <s v="Profit"/>
  </r>
  <r>
    <s v="ORD-104014"/>
    <x v="23"/>
    <s v="CUST-3435"/>
    <x v="0"/>
    <x v="4"/>
    <s v="Punjab"/>
    <x v="0"/>
    <x v="1"/>
    <x v="4"/>
    <n v="1"/>
    <n v="131.58000000000001"/>
    <n v="0"/>
    <n v="131.58000000000001"/>
    <n v="70.2"/>
    <n v="61.38"/>
    <s v="Net Banking"/>
    <x v="0"/>
    <n v="0.46648426812585497"/>
    <x v="15"/>
    <s v="Profit"/>
  </r>
  <r>
    <s v="ORD-104015"/>
    <x v="281"/>
    <s v="CUST-1725"/>
    <x v="1"/>
    <x v="1"/>
    <s v="Goa"/>
    <x v="1"/>
    <x v="1"/>
    <x v="4"/>
    <n v="1"/>
    <n v="121.97"/>
    <n v="0.1"/>
    <n v="109.77"/>
    <n v="70.27"/>
    <n v="39.5"/>
    <s v="Debit Card"/>
    <x v="0"/>
    <n v="0.35984330873644893"/>
    <x v="31"/>
    <s v="Profit"/>
  </r>
  <r>
    <s v="ORD-104016"/>
    <x v="255"/>
    <s v="CUST-1071"/>
    <x v="1"/>
    <x v="1"/>
    <s v="Rajasthan"/>
    <x v="0"/>
    <x v="2"/>
    <x v="10"/>
    <n v="5"/>
    <n v="6621.8"/>
    <n v="0"/>
    <n v="33109"/>
    <n v="21053.48"/>
    <n v="12055.52"/>
    <s v="UPI"/>
    <x v="0"/>
    <n v="0.36411610136216738"/>
    <x v="21"/>
    <s v="Profit"/>
  </r>
  <r>
    <s v="ORD-104017"/>
    <x v="29"/>
    <s v="CUST-2031"/>
    <x v="0"/>
    <x v="2"/>
    <s v="West Bengal"/>
    <x v="0"/>
    <x v="2"/>
    <x v="12"/>
    <n v="4"/>
    <n v="11143.92"/>
    <n v="0.1"/>
    <n v="40118.11"/>
    <n v="24656.87"/>
    <n v="15461.24"/>
    <s v="Net Banking"/>
    <x v="0"/>
    <n v="0.38539303072851638"/>
    <x v="20"/>
    <s v="Profit"/>
  </r>
  <r>
    <s v="ORD-104018"/>
    <x v="847"/>
    <s v="CUST-1788"/>
    <x v="0"/>
    <x v="2"/>
    <s v="Jharkhand"/>
    <x v="2"/>
    <x v="0"/>
    <x v="8"/>
    <n v="2"/>
    <n v="11431.07"/>
    <n v="0.25"/>
    <n v="17146.599999999999"/>
    <n v="17234.46"/>
    <n v="-87.86"/>
    <s v="Credit Card"/>
    <x v="0"/>
    <n v="-5.1240479162049622E-3"/>
    <x v="24"/>
    <s v="Loss"/>
  </r>
  <r>
    <s v="ORD-104019"/>
    <x v="730"/>
    <s v="CUST-3120"/>
    <x v="0"/>
    <x v="3"/>
    <s v="Chhattisgarh"/>
    <x v="2"/>
    <x v="2"/>
    <x v="15"/>
    <n v="4"/>
    <n v="14018.31"/>
    <n v="0.1"/>
    <n v="50465.919999999998"/>
    <n v="32459.4"/>
    <n v="18006.52"/>
    <s v="Debit Card"/>
    <x v="0"/>
    <n v="0.35680554322600283"/>
    <x v="13"/>
    <s v="Profit"/>
  </r>
  <r>
    <s v="ORD-104020"/>
    <x v="291"/>
    <s v="CUST-1548"/>
    <x v="1"/>
    <x v="0"/>
    <s v="Kerala"/>
    <x v="0"/>
    <x v="0"/>
    <x v="11"/>
    <n v="2"/>
    <n v="1306.21"/>
    <n v="0.2"/>
    <n v="2089.94"/>
    <n v="1416.38"/>
    <n v="673.56"/>
    <s v="Debit Card"/>
    <x v="0"/>
    <n v="0.32228676421332664"/>
    <x v="7"/>
    <s v="Profit"/>
  </r>
  <r>
    <s v="ORD-104021"/>
    <x v="452"/>
    <s v="CUST-2845"/>
    <x v="0"/>
    <x v="2"/>
    <s v="Jharkhand"/>
    <x v="2"/>
    <x v="2"/>
    <x v="9"/>
    <n v="2"/>
    <n v="3236.69"/>
    <n v="0.05"/>
    <n v="6149.71"/>
    <n v="4025.87"/>
    <n v="2123.84"/>
    <s v="Debit Card"/>
    <x v="0"/>
    <n v="0.34535612248382447"/>
    <x v="5"/>
    <s v="Profit"/>
  </r>
  <r>
    <s v="ORD-104022"/>
    <x v="193"/>
    <s v="CUST-2594"/>
    <x v="0"/>
    <x v="3"/>
    <s v="Chhattisgarh"/>
    <x v="2"/>
    <x v="1"/>
    <x v="14"/>
    <n v="2"/>
    <n v="327.01"/>
    <n v="0.2"/>
    <n v="523.22"/>
    <n v="515.13"/>
    <n v="8.09"/>
    <s v="UPI"/>
    <x v="0"/>
    <n v="1.5461947173273191E-2"/>
    <x v="10"/>
    <s v="Profit"/>
  </r>
  <r>
    <s v="ORD-104023"/>
    <x v="429"/>
    <s v="CUST-2241"/>
    <x v="0"/>
    <x v="1"/>
    <s v="Madhya Pradesh"/>
    <x v="0"/>
    <x v="0"/>
    <x v="6"/>
    <n v="4"/>
    <n v="5156.24"/>
    <n v="0.15"/>
    <n v="17531.22"/>
    <n v="13859.46"/>
    <n v="3671.76"/>
    <s v="UPI"/>
    <x v="0"/>
    <n v="0.20944121401705074"/>
    <x v="28"/>
    <s v="Profit"/>
  </r>
  <r>
    <s v="ORD-104024"/>
    <x v="38"/>
    <s v="CUST-1640"/>
    <x v="1"/>
    <x v="0"/>
    <s v="Tamil Nadu"/>
    <x v="0"/>
    <x v="2"/>
    <x v="15"/>
    <n v="2"/>
    <n v="23839.61"/>
    <n v="0.05"/>
    <n v="45295.26"/>
    <n v="31514.65"/>
    <n v="13780.61"/>
    <s v="UPI"/>
    <x v="0"/>
    <n v="0.30423956060744545"/>
    <x v="24"/>
    <s v="Profit"/>
  </r>
  <r>
    <s v="ORD-104025"/>
    <x v="345"/>
    <s v="CUST-2894"/>
    <x v="0"/>
    <x v="4"/>
    <s v="Himachal Pradesh"/>
    <x v="2"/>
    <x v="2"/>
    <x v="16"/>
    <n v="5"/>
    <n v="7905.31"/>
    <n v="0.1"/>
    <n v="35573.9"/>
    <n v="24996.55"/>
    <n v="10577.35"/>
    <s v="Net Banking"/>
    <x v="0"/>
    <n v="0.29733456269905745"/>
    <x v="20"/>
    <s v="Profit"/>
  </r>
  <r>
    <s v="ORD-104026"/>
    <x v="792"/>
    <s v="CUST-1313"/>
    <x v="0"/>
    <x v="1"/>
    <s v="Madhya Pradesh"/>
    <x v="0"/>
    <x v="1"/>
    <x v="4"/>
    <n v="1"/>
    <n v="53.18"/>
    <n v="0.1"/>
    <n v="47.86"/>
    <n v="29.75"/>
    <n v="18.11"/>
    <s v="Credit Card"/>
    <x v="0"/>
    <n v="0.37839531968240703"/>
    <x v="25"/>
    <s v="Profit"/>
  </r>
  <r>
    <s v="ORD-104027"/>
    <x v="747"/>
    <s v="CUST-2743"/>
    <x v="0"/>
    <x v="4"/>
    <s v="Delhi"/>
    <x v="0"/>
    <x v="0"/>
    <x v="6"/>
    <n v="2"/>
    <n v="3272.35"/>
    <n v="0.1"/>
    <n v="5890.23"/>
    <n v="4492.05"/>
    <n v="1398.18"/>
    <s v="UPI"/>
    <x v="0"/>
    <n v="0.23737273417167074"/>
    <x v="12"/>
    <s v="Profit"/>
  </r>
  <r>
    <s v="ORD-104028"/>
    <x v="30"/>
    <s v="CUST-2267"/>
    <x v="1"/>
    <x v="0"/>
    <s v="Kerala"/>
    <x v="0"/>
    <x v="2"/>
    <x v="10"/>
    <n v="1"/>
    <n v="7822.14"/>
    <n v="0.1"/>
    <n v="7039.93"/>
    <n v="6159.06"/>
    <n v="880.87"/>
    <s v="Cash"/>
    <x v="0"/>
    <n v="0.1251248236843264"/>
    <x v="21"/>
    <s v="Profit"/>
  </r>
  <r>
    <s v="ORD-104029"/>
    <x v="590"/>
    <s v="CUST-2346"/>
    <x v="0"/>
    <x v="2"/>
    <s v="West Bengal"/>
    <x v="0"/>
    <x v="2"/>
    <x v="9"/>
    <n v="2"/>
    <n v="2677.9"/>
    <n v="0"/>
    <n v="5355.8"/>
    <n v="3439.06"/>
    <n v="1916.74"/>
    <s v="Debit Card"/>
    <x v="0"/>
    <n v="0.35788117554800403"/>
    <x v="32"/>
    <s v="Profit"/>
  </r>
  <r>
    <s v="ORD-104030"/>
    <x v="457"/>
    <s v="CUST-2446"/>
    <x v="1"/>
    <x v="0"/>
    <s v="Tamil Nadu"/>
    <x v="0"/>
    <x v="0"/>
    <x v="1"/>
    <n v="2"/>
    <n v="452.91"/>
    <n v="0"/>
    <n v="905.82"/>
    <n v="601.51"/>
    <n v="304.31"/>
    <s v="UPI"/>
    <x v="0"/>
    <n v="0.335949747190391"/>
    <x v="22"/>
    <s v="Profit"/>
  </r>
  <r>
    <s v="ORD-104031"/>
    <x v="906"/>
    <s v="CUST-1457"/>
    <x v="1"/>
    <x v="0"/>
    <s v="Karnataka"/>
    <x v="1"/>
    <x v="0"/>
    <x v="2"/>
    <n v="2"/>
    <n v="18949.59"/>
    <n v="0.05"/>
    <n v="36004.22"/>
    <n v="20368.07"/>
    <n v="15636.15"/>
    <s v="UPI"/>
    <x v="0"/>
    <n v="0.43428659196060904"/>
    <x v="12"/>
    <s v="Profit"/>
  </r>
  <r>
    <s v="ORD-104032"/>
    <x v="971"/>
    <s v="CUST-1426"/>
    <x v="1"/>
    <x v="4"/>
    <s v="Haryana"/>
    <x v="2"/>
    <x v="0"/>
    <x v="1"/>
    <n v="1"/>
    <n v="378.61"/>
    <n v="0.1"/>
    <n v="340.75"/>
    <n v="296.79000000000002"/>
    <n v="43.96"/>
    <s v="Credit Card"/>
    <x v="0"/>
    <n v="0.12900953778429936"/>
    <x v="4"/>
    <s v="Profit"/>
  </r>
  <r>
    <s v="ORD-104033"/>
    <x v="322"/>
    <s v="CUST-1085"/>
    <x v="1"/>
    <x v="0"/>
    <s v="Telangana"/>
    <x v="0"/>
    <x v="2"/>
    <x v="16"/>
    <n v="1"/>
    <n v="8716.93"/>
    <n v="0.1"/>
    <n v="7845.24"/>
    <n v="4558.4399999999996"/>
    <n v="3286.8"/>
    <s v="Credit Card"/>
    <x v="0"/>
    <n v="0.41895467825076099"/>
    <x v="2"/>
    <s v="Profit"/>
  </r>
  <r>
    <s v="ORD-104034"/>
    <x v="258"/>
    <s v="CUST-2365"/>
    <x v="0"/>
    <x v="0"/>
    <s v="Telangana"/>
    <x v="2"/>
    <x v="0"/>
    <x v="11"/>
    <n v="4"/>
    <n v="1851.23"/>
    <n v="0.2"/>
    <n v="5923.94"/>
    <n v="5216.51"/>
    <n v="707.43"/>
    <s v="Net Banking"/>
    <x v="0"/>
    <n v="0.11941883273632076"/>
    <x v="30"/>
    <s v="Profit"/>
  </r>
  <r>
    <s v="ORD-104035"/>
    <x v="679"/>
    <s v="CUST-1663"/>
    <x v="0"/>
    <x v="1"/>
    <s v="Rajasthan"/>
    <x v="0"/>
    <x v="1"/>
    <x v="7"/>
    <n v="1"/>
    <n v="407.5"/>
    <n v="0.1"/>
    <n v="366.75"/>
    <n v="321.77999999999997"/>
    <n v="44.97"/>
    <s v="Debit Card"/>
    <x v="2"/>
    <n v="0.12261758691206544"/>
    <x v="10"/>
    <s v="Profit"/>
  </r>
  <r>
    <s v="ORD-104036"/>
    <x v="186"/>
    <s v="CUST-1503"/>
    <x v="0"/>
    <x v="1"/>
    <s v="Madhya Pradesh"/>
    <x v="0"/>
    <x v="1"/>
    <x v="7"/>
    <n v="8"/>
    <n v="515.79999999999995"/>
    <n v="0"/>
    <n v="4126.3999999999996"/>
    <n v="2994.18"/>
    <n v="1132.22"/>
    <s v="UPI"/>
    <x v="2"/>
    <n v="0.27438445133772782"/>
    <x v="13"/>
    <s v="Profit"/>
  </r>
  <r>
    <s v="ORD-104037"/>
    <x v="505"/>
    <s v="CUST-2644"/>
    <x v="0"/>
    <x v="3"/>
    <s v="Chhattisgarh"/>
    <x v="2"/>
    <x v="0"/>
    <x v="8"/>
    <n v="3"/>
    <n v="16074.84"/>
    <n v="0.05"/>
    <n v="45813.29"/>
    <n v="39527.230000000003"/>
    <n v="6286.06"/>
    <s v="Net Banking"/>
    <x v="0"/>
    <n v="0.13721040335675522"/>
    <x v="12"/>
    <s v="Profit"/>
  </r>
  <r>
    <s v="ORD-104038"/>
    <x v="832"/>
    <s v="CUST-1512"/>
    <x v="0"/>
    <x v="4"/>
    <s v="Himachal Pradesh"/>
    <x v="0"/>
    <x v="0"/>
    <x v="0"/>
    <n v="4"/>
    <n v="52139"/>
    <n v="0"/>
    <n v="208556"/>
    <n v="132366.64000000001"/>
    <n v="76189.36"/>
    <s v="Cash"/>
    <x v="0"/>
    <n v="0.36531847561326453"/>
    <x v="23"/>
    <s v="Profit"/>
  </r>
  <r>
    <s v="ORD-104039"/>
    <x v="588"/>
    <s v="CUST-2405"/>
    <x v="1"/>
    <x v="2"/>
    <s v="Bihar"/>
    <x v="0"/>
    <x v="0"/>
    <x v="6"/>
    <n v="2"/>
    <n v="2577.6999999999998"/>
    <n v="0.05"/>
    <n v="4897.63"/>
    <n v="3058.3"/>
    <n v="1839.33"/>
    <s v="Net Banking"/>
    <x v="0"/>
    <n v="0.37555511543338305"/>
    <x v="19"/>
    <s v="Profit"/>
  </r>
  <r>
    <s v="ORD-104040"/>
    <x v="890"/>
    <s v="CUST-2613"/>
    <x v="0"/>
    <x v="4"/>
    <s v="Himachal Pradesh"/>
    <x v="2"/>
    <x v="0"/>
    <x v="6"/>
    <n v="1"/>
    <n v="5825.1"/>
    <n v="0.1"/>
    <n v="5242.59"/>
    <n v="4117.7299999999996"/>
    <n v="1124.8599999999999"/>
    <s v="Cash"/>
    <x v="0"/>
    <n v="0.21456188639584631"/>
    <x v="4"/>
    <s v="Profit"/>
  </r>
  <r>
    <s v="ORD-104041"/>
    <x v="157"/>
    <s v="CUST-3399"/>
    <x v="1"/>
    <x v="0"/>
    <s v="Kerala"/>
    <x v="2"/>
    <x v="0"/>
    <x v="2"/>
    <n v="1"/>
    <n v="18721.09"/>
    <n v="0.2"/>
    <n v="14976.87"/>
    <n v="10681.03"/>
    <n v="4295.84"/>
    <s v="Credit Card"/>
    <x v="0"/>
    <n v="0.28683162770325177"/>
    <x v="5"/>
    <s v="Profit"/>
  </r>
  <r>
    <s v="ORD-104042"/>
    <x v="211"/>
    <s v="CUST-1021"/>
    <x v="0"/>
    <x v="1"/>
    <s v="Gujarat"/>
    <x v="2"/>
    <x v="2"/>
    <x v="12"/>
    <n v="1"/>
    <n v="4683.99"/>
    <n v="0.1"/>
    <n v="4215.59"/>
    <n v="3804.86"/>
    <n v="410.73"/>
    <s v="Cash"/>
    <x v="0"/>
    <n v="9.7431201800934147E-2"/>
    <x v="7"/>
    <s v="Profit"/>
  </r>
  <r>
    <s v="ORD-104043"/>
    <x v="431"/>
    <s v="CUST-2494"/>
    <x v="1"/>
    <x v="1"/>
    <s v="Goa"/>
    <x v="2"/>
    <x v="2"/>
    <x v="15"/>
    <n v="1"/>
    <n v="16472.59"/>
    <n v="0.1"/>
    <n v="14825.33"/>
    <n v="12282.81"/>
    <n v="2542.52"/>
    <s v="Net Banking"/>
    <x v="2"/>
    <n v="0.17149837474106816"/>
    <x v="29"/>
    <s v="Profit"/>
  </r>
  <r>
    <s v="ORD-104044"/>
    <x v="848"/>
    <s v="CUST-2910"/>
    <x v="0"/>
    <x v="1"/>
    <s v="Madhya Pradesh"/>
    <x v="0"/>
    <x v="2"/>
    <x v="15"/>
    <n v="5"/>
    <n v="16992.96"/>
    <n v="0.15"/>
    <n v="72220.08"/>
    <n v="67273.97"/>
    <n v="4946.1099999999997"/>
    <s v="Net Banking"/>
    <x v="0"/>
    <n v="6.8486631418851932E-2"/>
    <x v="14"/>
    <s v="Profit"/>
  </r>
  <r>
    <s v="ORD-104045"/>
    <x v="603"/>
    <s v="CUST-3463"/>
    <x v="1"/>
    <x v="1"/>
    <s v="Maharashtra"/>
    <x v="1"/>
    <x v="0"/>
    <x v="0"/>
    <n v="2"/>
    <n v="63538.09"/>
    <n v="0.1"/>
    <n v="114368.56"/>
    <n v="82415.78"/>
    <n v="31952.78"/>
    <s v="UPI"/>
    <x v="0"/>
    <n v="0.27938429932142189"/>
    <x v="31"/>
    <s v="Profit"/>
  </r>
  <r>
    <s v="ORD-104046"/>
    <x v="811"/>
    <s v="CUST-1276"/>
    <x v="0"/>
    <x v="3"/>
    <s v="Chhattisgarh"/>
    <x v="0"/>
    <x v="0"/>
    <x v="6"/>
    <n v="3"/>
    <n v="976.72"/>
    <n v="0.2"/>
    <n v="2344.13"/>
    <n v="2280.41"/>
    <n v="63.72"/>
    <s v="UPI"/>
    <x v="0"/>
    <n v="2.718279276319999E-2"/>
    <x v="12"/>
    <s v="Profit"/>
  </r>
  <r>
    <s v="ORD-104047"/>
    <x v="972"/>
    <s v="CUST-1420"/>
    <x v="1"/>
    <x v="1"/>
    <s v="Maharashtra"/>
    <x v="1"/>
    <x v="2"/>
    <x v="9"/>
    <n v="4"/>
    <n v="7359.33"/>
    <n v="0.1"/>
    <n v="26493.59"/>
    <n v="21285.81"/>
    <n v="5207.78"/>
    <s v="UPI"/>
    <x v="0"/>
    <n v="0.19656754709346674"/>
    <x v="26"/>
    <s v="Profit"/>
  </r>
  <r>
    <s v="ORD-104048"/>
    <x v="432"/>
    <s v="CUST-3495"/>
    <x v="0"/>
    <x v="3"/>
    <s v="Madhya Pradesh"/>
    <x v="0"/>
    <x v="2"/>
    <x v="15"/>
    <n v="5"/>
    <n v="16380.14"/>
    <n v="0.05"/>
    <n v="77805.66"/>
    <n v="42910.11"/>
    <n v="34895.550000000003"/>
    <s v="Net Banking"/>
    <x v="0"/>
    <n v="0.44849629191500978"/>
    <x v="25"/>
    <s v="Profit"/>
  </r>
  <r>
    <s v="ORD-104049"/>
    <x v="195"/>
    <s v="CUST-3328"/>
    <x v="0"/>
    <x v="4"/>
    <s v="Uttar Pradesh"/>
    <x v="2"/>
    <x v="0"/>
    <x v="1"/>
    <n v="2"/>
    <n v="918.81"/>
    <n v="0"/>
    <n v="1837.62"/>
    <n v="1285.21"/>
    <n v="552.41"/>
    <s v="Debit Card"/>
    <x v="0"/>
    <n v="0.30061166073508122"/>
    <x v="18"/>
    <s v="Profit"/>
  </r>
  <r>
    <s v="ORD-104050"/>
    <x v="683"/>
    <s v="CUST-2167"/>
    <x v="0"/>
    <x v="4"/>
    <s v="Himachal Pradesh"/>
    <x v="2"/>
    <x v="1"/>
    <x v="14"/>
    <n v="4"/>
    <n v="180.94"/>
    <n v="0.05"/>
    <n v="687.57"/>
    <n v="568.99"/>
    <n v="118.58"/>
    <s v="Net Banking"/>
    <x v="0"/>
    <n v="0.17246244018790813"/>
    <x v="6"/>
    <s v="Profit"/>
  </r>
  <r>
    <s v="ORD-104051"/>
    <x v="295"/>
    <s v="CUST-2373"/>
    <x v="0"/>
    <x v="4"/>
    <s v="Haryana"/>
    <x v="1"/>
    <x v="2"/>
    <x v="12"/>
    <n v="2"/>
    <n v="11037.4"/>
    <n v="0"/>
    <n v="22074.799999999999"/>
    <n v="15395.28"/>
    <n v="6679.52"/>
    <s v="Cash"/>
    <x v="0"/>
    <n v="0.30258575389131503"/>
    <x v="2"/>
    <s v="Profit"/>
  </r>
  <r>
    <s v="ORD-104052"/>
    <x v="453"/>
    <s v="CUST-1765"/>
    <x v="0"/>
    <x v="1"/>
    <s v="Maharashtra"/>
    <x v="0"/>
    <x v="2"/>
    <x v="12"/>
    <n v="3"/>
    <n v="4194.8900000000003"/>
    <n v="0.05"/>
    <n v="11955.44"/>
    <n v="9951.16"/>
    <n v="2004.28"/>
    <s v="Credit Card"/>
    <x v="0"/>
    <n v="0.1676458582871061"/>
    <x v="1"/>
    <s v="Profit"/>
  </r>
  <r>
    <s v="ORD-104053"/>
    <x v="919"/>
    <s v="CUST-1263"/>
    <x v="0"/>
    <x v="4"/>
    <s v="Himachal Pradesh"/>
    <x v="2"/>
    <x v="1"/>
    <x v="4"/>
    <n v="2"/>
    <n v="130.01"/>
    <n v="0.1"/>
    <n v="234.02"/>
    <n v="199.72"/>
    <n v="34.299999999999997"/>
    <s v="Debit Card"/>
    <x v="0"/>
    <n v="0.14656866934450044"/>
    <x v="4"/>
    <s v="Profit"/>
  </r>
  <r>
    <s v="ORD-104054"/>
    <x v="390"/>
    <s v="CUST-2133"/>
    <x v="0"/>
    <x v="4"/>
    <s v="Uttar Pradesh"/>
    <x v="0"/>
    <x v="1"/>
    <x v="3"/>
    <n v="1"/>
    <n v="246.48"/>
    <n v="0.25"/>
    <n v="184.86"/>
    <n v="133.78"/>
    <n v="51.08"/>
    <s v="Credit Card"/>
    <x v="0"/>
    <n v="0.27631721302607376"/>
    <x v="31"/>
    <s v="Profit"/>
  </r>
  <r>
    <s v="ORD-104055"/>
    <x v="969"/>
    <s v="CUST-2813"/>
    <x v="2"/>
    <x v="1"/>
    <s v="Gujarat"/>
    <x v="0"/>
    <x v="0"/>
    <x v="6"/>
    <n v="2"/>
    <n v="4224.8"/>
    <n v="0.15"/>
    <n v="7182.16"/>
    <n v="6835.09"/>
    <n v="347.07"/>
    <s v="Cash"/>
    <x v="0"/>
    <n v="4.8323902558561768E-2"/>
    <x v="23"/>
    <s v="Profit"/>
  </r>
  <r>
    <s v="ORD-104056"/>
    <x v="298"/>
    <s v="CUST-2711"/>
    <x v="0"/>
    <x v="0"/>
    <s v="Tamil Nadu"/>
    <x v="0"/>
    <x v="1"/>
    <x v="4"/>
    <n v="3"/>
    <n v="116.09"/>
    <n v="0.1"/>
    <n v="313.44"/>
    <n v="245.44"/>
    <n v="68"/>
    <s v="UPI"/>
    <x v="0"/>
    <n v="0.2169474221541603"/>
    <x v="3"/>
    <s v="Profit"/>
  </r>
  <r>
    <s v="ORD-104057"/>
    <x v="708"/>
    <s v="CUST-3078"/>
    <x v="2"/>
    <x v="0"/>
    <s v="Karnataka"/>
    <x v="2"/>
    <x v="1"/>
    <x v="3"/>
    <n v="2"/>
    <n v="124.73"/>
    <n v="0.2"/>
    <n v="199.57"/>
    <n v="145.76"/>
    <n v="53.81"/>
    <s v="Cash"/>
    <x v="0"/>
    <n v="0.26962970386330615"/>
    <x v="30"/>
    <s v="Profit"/>
  </r>
  <r>
    <s v="ORD-104058"/>
    <x v="312"/>
    <s v="CUST-1556"/>
    <x v="0"/>
    <x v="0"/>
    <s v="Karnataka"/>
    <x v="2"/>
    <x v="2"/>
    <x v="15"/>
    <n v="3"/>
    <n v="8332.91"/>
    <n v="0.05"/>
    <n v="23748.79"/>
    <n v="14841.39"/>
    <n v="8907.4"/>
    <s v="Cash"/>
    <x v="0"/>
    <n v="0.37506752975625279"/>
    <x v="20"/>
    <s v="Profit"/>
  </r>
  <r>
    <s v="ORD-104059"/>
    <x v="843"/>
    <s v="CUST-1278"/>
    <x v="0"/>
    <x v="1"/>
    <s v="Madhya Pradesh"/>
    <x v="0"/>
    <x v="0"/>
    <x v="8"/>
    <n v="2"/>
    <n v="8768.93"/>
    <n v="0.1"/>
    <n v="15784.07"/>
    <n v="12596.19"/>
    <n v="3187.88"/>
    <s v="UPI"/>
    <x v="0"/>
    <n v="0.20196818691250104"/>
    <x v="25"/>
    <s v="Profit"/>
  </r>
  <r>
    <s v="ORD-104060"/>
    <x v="752"/>
    <s v="CUST-3114"/>
    <x v="1"/>
    <x v="0"/>
    <s v="Tamil Nadu"/>
    <x v="0"/>
    <x v="2"/>
    <x v="10"/>
    <n v="2"/>
    <n v="8730.67"/>
    <n v="0.05"/>
    <n v="16588.27"/>
    <n v="11872.81"/>
    <n v="4715.46"/>
    <s v="Cash"/>
    <x v="0"/>
    <n v="0.28426472441068296"/>
    <x v="0"/>
    <s v="Profit"/>
  </r>
  <r>
    <s v="ORD-104061"/>
    <x v="174"/>
    <s v="CUST-1932"/>
    <x v="0"/>
    <x v="4"/>
    <s v="Punjab"/>
    <x v="0"/>
    <x v="0"/>
    <x v="11"/>
    <n v="5"/>
    <n v="3325.09"/>
    <n v="0.05"/>
    <n v="15794.18"/>
    <n v="10579.67"/>
    <n v="5214.51"/>
    <s v="Cash"/>
    <x v="1"/>
    <n v="0.33015389212988583"/>
    <x v="24"/>
    <s v="Profit"/>
  </r>
  <r>
    <s v="ORD-104062"/>
    <x v="317"/>
    <s v="CUST-2532"/>
    <x v="1"/>
    <x v="1"/>
    <s v="Madhya Pradesh"/>
    <x v="2"/>
    <x v="0"/>
    <x v="11"/>
    <n v="4"/>
    <n v="812.25"/>
    <n v="0"/>
    <n v="3249"/>
    <n v="1881.98"/>
    <n v="1367.02"/>
    <s v="UPI"/>
    <x v="0"/>
    <n v="0.420751000307787"/>
    <x v="10"/>
    <s v="Profit"/>
  </r>
  <r>
    <s v="ORD-104063"/>
    <x v="418"/>
    <s v="CUST-3312"/>
    <x v="1"/>
    <x v="2"/>
    <s v="Assam"/>
    <x v="2"/>
    <x v="2"/>
    <x v="9"/>
    <n v="4"/>
    <n v="11017"/>
    <n v="0.1"/>
    <n v="39661.199999999997"/>
    <n v="32770.83"/>
    <n v="6890.37"/>
    <s v="Credit Card"/>
    <x v="0"/>
    <n v="0.17373074944782307"/>
    <x v="14"/>
    <s v="Profit"/>
  </r>
  <r>
    <s v="ORD-104064"/>
    <x v="970"/>
    <s v="CUST-2505"/>
    <x v="1"/>
    <x v="3"/>
    <s v="Rajasthan"/>
    <x v="1"/>
    <x v="2"/>
    <x v="10"/>
    <n v="1"/>
    <n v="4860.67"/>
    <n v="0"/>
    <n v="4860.67"/>
    <n v="2864.8"/>
    <n v="1995.87"/>
    <s v="Cash"/>
    <x v="0"/>
    <n v="0.41061623191864494"/>
    <x v="26"/>
    <s v="Profit"/>
  </r>
  <r>
    <s v="ORD-104065"/>
    <x v="1"/>
    <s v="CUST-2220"/>
    <x v="1"/>
    <x v="0"/>
    <s v="Karnataka"/>
    <x v="2"/>
    <x v="0"/>
    <x v="8"/>
    <n v="4"/>
    <n v="26487.19"/>
    <n v="0.1"/>
    <n v="95353.88"/>
    <n v="79535.5"/>
    <n v="15818.38"/>
    <s v="Cash"/>
    <x v="0"/>
    <n v="0.16589130929963206"/>
    <x v="1"/>
    <s v="Profit"/>
  </r>
  <r>
    <s v="ORD-104066"/>
    <x v="437"/>
    <s v="CUST-2724"/>
    <x v="2"/>
    <x v="3"/>
    <s v="Uttar Pradesh"/>
    <x v="1"/>
    <x v="0"/>
    <x v="11"/>
    <n v="3"/>
    <n v="721.29"/>
    <n v="0.15"/>
    <n v="1839.29"/>
    <n v="1125.47"/>
    <n v="713.82"/>
    <s v="Cash"/>
    <x v="0"/>
    <n v="0.38809540637963563"/>
    <x v="18"/>
    <s v="Profit"/>
  </r>
  <r>
    <s v="ORD-104067"/>
    <x v="63"/>
    <s v="CUST-3304"/>
    <x v="1"/>
    <x v="1"/>
    <s v="Goa"/>
    <x v="0"/>
    <x v="0"/>
    <x v="8"/>
    <n v="4"/>
    <n v="24068.65"/>
    <n v="0.25"/>
    <n v="72205.95"/>
    <n v="60195.91"/>
    <n v="12010.04"/>
    <s v="UPI"/>
    <x v="0"/>
    <n v="0.16633033704286143"/>
    <x v="29"/>
    <s v="Profit"/>
  </r>
  <r>
    <s v="ORD-104068"/>
    <x v="138"/>
    <s v="CUST-2782"/>
    <x v="0"/>
    <x v="1"/>
    <s v="Rajasthan"/>
    <x v="2"/>
    <x v="2"/>
    <x v="12"/>
    <n v="1"/>
    <n v="4482.0200000000004"/>
    <n v="0.05"/>
    <n v="4257.92"/>
    <n v="3522.69"/>
    <n v="735.23"/>
    <s v="Credit Card"/>
    <x v="0"/>
    <n v="0.17267351194949646"/>
    <x v="12"/>
    <s v="Profit"/>
  </r>
  <r>
    <s v="ORD-104069"/>
    <x v="599"/>
    <s v="CUST-1360"/>
    <x v="0"/>
    <x v="3"/>
    <s v="Chhattisgarh"/>
    <x v="0"/>
    <x v="0"/>
    <x v="11"/>
    <n v="4"/>
    <n v="1710.55"/>
    <n v="0.1"/>
    <n v="6157.98"/>
    <n v="4152.09"/>
    <n v="2005.89"/>
    <s v="Debit Card"/>
    <x v="0"/>
    <n v="0.32573831029006267"/>
    <x v="22"/>
    <s v="Profit"/>
  </r>
  <r>
    <s v="ORD-104070"/>
    <x v="483"/>
    <s v="CUST-2608"/>
    <x v="0"/>
    <x v="4"/>
    <s v="Delhi"/>
    <x v="0"/>
    <x v="2"/>
    <x v="10"/>
    <n v="1"/>
    <n v="16527.5"/>
    <n v="0.05"/>
    <n v="15701.12"/>
    <n v="11300.39"/>
    <n v="4400.7299999999996"/>
    <s v="Debit Card"/>
    <x v="0"/>
    <n v="0.28028127929727303"/>
    <x v="1"/>
    <s v="Profit"/>
  </r>
  <r>
    <s v="ORD-104071"/>
    <x v="527"/>
    <s v="CUST-1282"/>
    <x v="0"/>
    <x v="1"/>
    <s v="Maharashtra"/>
    <x v="0"/>
    <x v="1"/>
    <x v="4"/>
    <n v="1"/>
    <n v="60.06"/>
    <n v="0.2"/>
    <n v="48.05"/>
    <n v="32.1"/>
    <n v="15.95"/>
    <s v="Net Banking"/>
    <x v="0"/>
    <n v="0.33194588969823102"/>
    <x v="31"/>
    <s v="Profit"/>
  </r>
  <r>
    <s v="ORD-104072"/>
    <x v="611"/>
    <s v="CUST-2972"/>
    <x v="0"/>
    <x v="3"/>
    <s v="Chhattisgarh"/>
    <x v="0"/>
    <x v="0"/>
    <x v="0"/>
    <n v="8"/>
    <n v="88636.73"/>
    <n v="0.1"/>
    <n v="638184.46"/>
    <n v="465687.92"/>
    <n v="172496.54"/>
    <s v="Debit Card"/>
    <x v="0"/>
    <n v="0.27029260474314903"/>
    <x v="5"/>
    <s v="Profit"/>
  </r>
  <r>
    <s v="ORD-104073"/>
    <x v="910"/>
    <s v="CUST-2264"/>
    <x v="2"/>
    <x v="3"/>
    <s v="Chhattisgarh"/>
    <x v="0"/>
    <x v="2"/>
    <x v="16"/>
    <n v="2"/>
    <n v="4058.71"/>
    <n v="0.1"/>
    <n v="7305.68"/>
    <n v="6060.56"/>
    <n v="1245.1199999999999"/>
    <s v="Debit Card"/>
    <x v="0"/>
    <n v="0.17043177363366585"/>
    <x v="11"/>
    <s v="Profit"/>
  </r>
  <r>
    <s v="ORD-104074"/>
    <x v="284"/>
    <s v="CUST-2463"/>
    <x v="0"/>
    <x v="3"/>
    <s v="Rajasthan"/>
    <x v="2"/>
    <x v="2"/>
    <x v="15"/>
    <n v="6"/>
    <n v="19824.419999999998"/>
    <n v="0.05"/>
    <n v="112999.19"/>
    <n v="86762.46"/>
    <n v="26236.73"/>
    <s v="Credit Card"/>
    <x v="0"/>
    <n v="0.23218511566321845"/>
    <x v="14"/>
    <s v="Profit"/>
  </r>
  <r>
    <s v="ORD-104075"/>
    <x v="330"/>
    <s v="CUST-2168"/>
    <x v="2"/>
    <x v="1"/>
    <s v="Madhya Pradesh"/>
    <x v="0"/>
    <x v="0"/>
    <x v="6"/>
    <n v="3"/>
    <n v="1949.11"/>
    <n v="0.1"/>
    <n v="5262.6"/>
    <n v="3161.53"/>
    <n v="2101.0700000000002"/>
    <s v="Credit Card"/>
    <x v="0"/>
    <n v="0.39924562003572378"/>
    <x v="16"/>
    <s v="Profit"/>
  </r>
  <r>
    <s v="ORD-104076"/>
    <x v="233"/>
    <s v="CUST-1623"/>
    <x v="0"/>
    <x v="4"/>
    <s v="Himachal Pradesh"/>
    <x v="2"/>
    <x v="0"/>
    <x v="11"/>
    <n v="1"/>
    <n v="2467.36"/>
    <n v="0.05"/>
    <n v="2343.9899999999998"/>
    <n v="1883.45"/>
    <n v="460.54"/>
    <s v="Debit Card"/>
    <x v="0"/>
    <n v="0.19647694742725014"/>
    <x v="3"/>
    <s v="Profit"/>
  </r>
  <r>
    <s v="ORD-104077"/>
    <x v="887"/>
    <s v="CUST-3339"/>
    <x v="0"/>
    <x v="2"/>
    <s v="West Bengal"/>
    <x v="2"/>
    <x v="2"/>
    <x v="10"/>
    <n v="1"/>
    <n v="10792.83"/>
    <n v="0.25"/>
    <n v="8094.62"/>
    <n v="8545.16"/>
    <n v="-450.54"/>
    <s v="Net Banking"/>
    <x v="0"/>
    <n v="-5.5659190919400789E-2"/>
    <x v="29"/>
    <s v="Loss"/>
  </r>
  <r>
    <s v="ORD-104078"/>
    <x v="598"/>
    <s v="CUST-3404"/>
    <x v="0"/>
    <x v="4"/>
    <s v="Haryana"/>
    <x v="1"/>
    <x v="0"/>
    <x v="6"/>
    <n v="2"/>
    <n v="5285.77"/>
    <n v="0.1"/>
    <n v="9514.39"/>
    <n v="7645.14"/>
    <n v="1869.25"/>
    <s v="Credit Card"/>
    <x v="0"/>
    <n v="0.19646556426633763"/>
    <x v="6"/>
    <s v="Profit"/>
  </r>
  <r>
    <s v="ORD-104079"/>
    <x v="310"/>
    <s v="CUST-2490"/>
    <x v="1"/>
    <x v="0"/>
    <s v="Kerala"/>
    <x v="0"/>
    <x v="0"/>
    <x v="11"/>
    <n v="1"/>
    <n v="3465.05"/>
    <n v="0"/>
    <n v="3465.05"/>
    <n v="2108.27"/>
    <n v="1356.78"/>
    <s v="Net Banking"/>
    <x v="0"/>
    <n v="0.39156144932973547"/>
    <x v="31"/>
    <s v="Profit"/>
  </r>
  <r>
    <s v="ORD-104080"/>
    <x v="579"/>
    <s v="CUST-2928"/>
    <x v="0"/>
    <x v="3"/>
    <s v="Uttar Pradesh"/>
    <x v="0"/>
    <x v="0"/>
    <x v="11"/>
    <n v="4"/>
    <n v="2148.29"/>
    <n v="0.2"/>
    <n v="6874.53"/>
    <n v="5200.18"/>
    <n v="1674.35"/>
    <s v="Net Banking"/>
    <x v="0"/>
    <n v="0.24355846872440734"/>
    <x v="16"/>
    <s v="Profit"/>
  </r>
  <r>
    <s v="ORD-104081"/>
    <x v="43"/>
    <s v="CUST-2125"/>
    <x v="0"/>
    <x v="4"/>
    <s v="Haryana"/>
    <x v="0"/>
    <x v="2"/>
    <x v="10"/>
    <n v="4"/>
    <n v="7113.9"/>
    <n v="0.15"/>
    <n v="24187.26"/>
    <n v="15438.38"/>
    <n v="8748.8799999999992"/>
    <s v="UPI"/>
    <x v="1"/>
    <n v="0.36171439013761791"/>
    <x v="9"/>
    <s v="Profit"/>
  </r>
  <r>
    <s v="ORD-104082"/>
    <x v="771"/>
    <s v="CUST-2069"/>
    <x v="0"/>
    <x v="2"/>
    <s v="Jharkhand"/>
    <x v="2"/>
    <x v="0"/>
    <x v="11"/>
    <n v="2"/>
    <n v="2455.56"/>
    <n v="0.25"/>
    <n v="3683.34"/>
    <n v="2698.64"/>
    <n v="984.7"/>
    <s v="Net Banking"/>
    <x v="0"/>
    <n v="0.2673388826445563"/>
    <x v="21"/>
    <s v="Profit"/>
  </r>
  <r>
    <s v="ORD-104083"/>
    <x v="947"/>
    <s v="CUST-2726"/>
    <x v="0"/>
    <x v="4"/>
    <s v="Himachal Pradesh"/>
    <x v="2"/>
    <x v="1"/>
    <x v="3"/>
    <n v="2"/>
    <n v="243.01"/>
    <n v="0.15"/>
    <n v="413.12"/>
    <n v="287.95999999999998"/>
    <n v="125.16"/>
    <s v="Debit Card"/>
    <x v="0"/>
    <n v="0.30296281951975212"/>
    <x v="22"/>
    <s v="Profit"/>
  </r>
  <r>
    <s v="ORD-104084"/>
    <x v="56"/>
    <s v="CUST-2544"/>
    <x v="0"/>
    <x v="1"/>
    <s v="Gujarat"/>
    <x v="2"/>
    <x v="0"/>
    <x v="11"/>
    <n v="1"/>
    <n v="1416.52"/>
    <n v="0.05"/>
    <n v="1345.69"/>
    <n v="938.64"/>
    <n v="407.05"/>
    <s v="UPI"/>
    <x v="0"/>
    <n v="0.30248422742236325"/>
    <x v="9"/>
    <s v="Profit"/>
  </r>
  <r>
    <s v="ORD-104085"/>
    <x v="938"/>
    <s v="CUST-1405"/>
    <x v="0"/>
    <x v="2"/>
    <s v="Assam"/>
    <x v="0"/>
    <x v="0"/>
    <x v="1"/>
    <n v="6"/>
    <n v="2110.06"/>
    <n v="0.1"/>
    <n v="11394.32"/>
    <n v="10004.219999999999"/>
    <n v="1390.1"/>
    <s v="Cash"/>
    <x v="0"/>
    <n v="0.12199938214829845"/>
    <x v="29"/>
    <s v="Profit"/>
  </r>
  <r>
    <s v="ORD-104086"/>
    <x v="5"/>
    <s v="CUST-2255"/>
    <x v="0"/>
    <x v="4"/>
    <s v="Uttar Pradesh"/>
    <x v="0"/>
    <x v="2"/>
    <x v="15"/>
    <n v="6"/>
    <n v="7565.91"/>
    <n v="0.2"/>
    <n v="36316.370000000003"/>
    <n v="28419.4"/>
    <n v="7896.97"/>
    <s v="Cash"/>
    <x v="0"/>
    <n v="0.21744932106375167"/>
    <x v="4"/>
    <s v="Profit"/>
  </r>
  <r>
    <s v="ORD-104087"/>
    <x v="52"/>
    <s v="CUST-1743"/>
    <x v="2"/>
    <x v="4"/>
    <s v="Punjab"/>
    <x v="2"/>
    <x v="0"/>
    <x v="8"/>
    <n v="5"/>
    <n v="26681.34"/>
    <n v="0"/>
    <n v="133406.70000000001"/>
    <n v="96131.37"/>
    <n v="37275.33"/>
    <s v="UPI"/>
    <x v="0"/>
    <n v="0.27941122897125853"/>
    <x v="24"/>
    <s v="Profit"/>
  </r>
  <r>
    <s v="ORD-104088"/>
    <x v="770"/>
    <s v="CUST-2810"/>
    <x v="1"/>
    <x v="0"/>
    <s v="Kerala"/>
    <x v="2"/>
    <x v="2"/>
    <x v="16"/>
    <n v="2"/>
    <n v="14158.08"/>
    <n v="0.1"/>
    <n v="25484.54"/>
    <n v="14809.02"/>
    <n v="10675.52"/>
    <s v="Net Banking"/>
    <x v="1"/>
    <n v="0.41890181262836212"/>
    <x v="30"/>
    <s v="Profit"/>
  </r>
  <r>
    <s v="ORD-104089"/>
    <x v="723"/>
    <s v="CUST-3208"/>
    <x v="0"/>
    <x v="4"/>
    <s v="Punjab"/>
    <x v="0"/>
    <x v="0"/>
    <x v="8"/>
    <n v="6"/>
    <n v="14331.02"/>
    <n v="0.1"/>
    <n v="77387.509999999995"/>
    <n v="53092.84"/>
    <n v="24294.67"/>
    <s v="Credit Card"/>
    <x v="0"/>
    <n v="0.31393528490579425"/>
    <x v="24"/>
    <s v="Profit"/>
  </r>
  <r>
    <s v="ORD-104090"/>
    <x v="734"/>
    <s v="CUST-1065"/>
    <x v="2"/>
    <x v="1"/>
    <s v="Maharashtra"/>
    <x v="1"/>
    <x v="0"/>
    <x v="6"/>
    <n v="4"/>
    <n v="2187.13"/>
    <n v="0.1"/>
    <n v="7873.67"/>
    <n v="5129.7700000000004"/>
    <n v="2743.9"/>
    <s v="Debit Card"/>
    <x v="0"/>
    <n v="0.34849060222234357"/>
    <x v="30"/>
    <s v="Profit"/>
  </r>
  <r>
    <s v="ORD-104091"/>
    <x v="809"/>
    <s v="CUST-1234"/>
    <x v="0"/>
    <x v="4"/>
    <s v="Uttar Pradesh"/>
    <x v="1"/>
    <x v="0"/>
    <x v="8"/>
    <n v="10"/>
    <n v="15111.87"/>
    <n v="0"/>
    <n v="151118.70000000001"/>
    <n v="97173.23"/>
    <n v="53945.47"/>
    <s v="UPI"/>
    <x v="0"/>
    <n v="0.35697415343038286"/>
    <x v="20"/>
    <s v="Profit"/>
  </r>
  <r>
    <s v="ORD-104092"/>
    <x v="949"/>
    <s v="CUST-1760"/>
    <x v="0"/>
    <x v="3"/>
    <s v="Chhattisgarh"/>
    <x v="2"/>
    <x v="0"/>
    <x v="0"/>
    <n v="1"/>
    <n v="72389.48"/>
    <n v="0.2"/>
    <n v="57911.58"/>
    <n v="54513.62"/>
    <n v="3397.96"/>
    <s v="Net Banking"/>
    <x v="0"/>
    <n v="5.8674966215737853E-2"/>
    <x v="10"/>
    <s v="Profit"/>
  </r>
  <r>
    <s v="ORD-104093"/>
    <x v="315"/>
    <s v="CUST-2703"/>
    <x v="0"/>
    <x v="0"/>
    <s v="Karnataka"/>
    <x v="1"/>
    <x v="2"/>
    <x v="16"/>
    <n v="2"/>
    <n v="13405.7"/>
    <n v="0.15"/>
    <n v="22789.69"/>
    <n v="18764.419999999998"/>
    <n v="4025.27"/>
    <s v="UPI"/>
    <x v="0"/>
    <n v="0.17662679922368404"/>
    <x v="0"/>
    <s v="Profit"/>
  </r>
  <r>
    <s v="ORD-104094"/>
    <x v="764"/>
    <s v="CUST-1078"/>
    <x v="1"/>
    <x v="0"/>
    <s v="Andhra Pradesh"/>
    <x v="2"/>
    <x v="2"/>
    <x v="10"/>
    <n v="5"/>
    <n v="4662.63"/>
    <n v="0"/>
    <n v="23313.15"/>
    <n v="14448.63"/>
    <n v="8864.52"/>
    <s v="Cash"/>
    <x v="2"/>
    <n v="0.38023690492275819"/>
    <x v="19"/>
    <s v="Profit"/>
  </r>
  <r>
    <s v="ORD-104095"/>
    <x v="174"/>
    <s v="CUST-1765"/>
    <x v="2"/>
    <x v="2"/>
    <s v="Jharkhand"/>
    <x v="0"/>
    <x v="2"/>
    <x v="9"/>
    <n v="3"/>
    <n v="6576.53"/>
    <n v="0.15"/>
    <n v="16770.150000000001"/>
    <n v="15951.72"/>
    <n v="818.43"/>
    <s v="Cash"/>
    <x v="0"/>
    <n v="4.8802783517142061E-2"/>
    <x v="24"/>
    <s v="Profit"/>
  </r>
  <r>
    <s v="ORD-104096"/>
    <x v="392"/>
    <s v="CUST-3020"/>
    <x v="0"/>
    <x v="1"/>
    <s v="Maharashtra"/>
    <x v="0"/>
    <x v="2"/>
    <x v="15"/>
    <n v="3"/>
    <n v="7215.14"/>
    <n v="0.15"/>
    <n v="18398.61"/>
    <n v="16779.310000000001"/>
    <n v="1619.3"/>
    <s v="Net Banking"/>
    <x v="0"/>
    <n v="8.8012083521526896E-2"/>
    <x v="28"/>
    <s v="Profit"/>
  </r>
  <r>
    <s v="ORD-104097"/>
    <x v="713"/>
    <s v="CUST-1812"/>
    <x v="1"/>
    <x v="3"/>
    <s v="Chhattisgarh"/>
    <x v="0"/>
    <x v="1"/>
    <x v="7"/>
    <n v="8"/>
    <n v="109.12"/>
    <n v="0.15"/>
    <n v="742.02"/>
    <n v="568.94000000000005"/>
    <n v="173.08"/>
    <s v="Net Banking"/>
    <x v="0"/>
    <n v="0.23325516832430396"/>
    <x v="9"/>
    <s v="Profit"/>
  </r>
  <r>
    <s v="ORD-104098"/>
    <x v="876"/>
    <s v="CUST-3250"/>
    <x v="1"/>
    <x v="0"/>
    <s v="Tamil Nadu"/>
    <x v="0"/>
    <x v="0"/>
    <x v="0"/>
    <n v="10"/>
    <n v="90968.82"/>
    <n v="0.05"/>
    <n v="864203.79"/>
    <n v="639511.72"/>
    <n v="224692.07"/>
    <s v="UPI"/>
    <x v="0"/>
    <n v="0.25999894075910035"/>
    <x v="1"/>
    <s v="Profit"/>
  </r>
  <r>
    <s v="ORD-104099"/>
    <x v="233"/>
    <s v="CUST-2073"/>
    <x v="0"/>
    <x v="2"/>
    <s v="Jharkhand"/>
    <x v="0"/>
    <x v="1"/>
    <x v="3"/>
    <n v="2"/>
    <n v="102.36"/>
    <n v="0.1"/>
    <n v="184.25"/>
    <n v="153.75"/>
    <n v="30.5"/>
    <s v="Debit Card"/>
    <x v="0"/>
    <n v="0.1655359565807327"/>
    <x v="3"/>
    <s v="Profit"/>
  </r>
  <r>
    <s v="ORD-104100"/>
    <x v="27"/>
    <s v="CUST-1468"/>
    <x v="0"/>
    <x v="1"/>
    <s v="Gujarat"/>
    <x v="1"/>
    <x v="0"/>
    <x v="2"/>
    <n v="3"/>
    <n v="22251.52"/>
    <n v="0"/>
    <n v="66754.559999999998"/>
    <n v="34811.42"/>
    <n v="31943.14"/>
    <s v="Net Banking"/>
    <x v="0"/>
    <n v="0.47851622421000156"/>
    <x v="12"/>
    <s v="Profit"/>
  </r>
  <r>
    <s v="ORD-104101"/>
    <x v="810"/>
    <s v="CUST-3360"/>
    <x v="1"/>
    <x v="4"/>
    <s v="Uttar Pradesh"/>
    <x v="0"/>
    <x v="1"/>
    <x v="13"/>
    <n v="5"/>
    <n v="225.58"/>
    <n v="0.1"/>
    <n v="1015.11"/>
    <n v="795.77"/>
    <n v="219.34"/>
    <s v="Cash"/>
    <x v="0"/>
    <n v="0.21607510516101702"/>
    <x v="14"/>
    <s v="Profit"/>
  </r>
  <r>
    <s v="ORD-104102"/>
    <x v="663"/>
    <s v="CUST-1886"/>
    <x v="1"/>
    <x v="3"/>
    <s v="Madhya Pradesh"/>
    <x v="0"/>
    <x v="1"/>
    <x v="7"/>
    <n v="2"/>
    <n v="160.91999999999999"/>
    <n v="0.05"/>
    <n v="305.75"/>
    <n v="257.62"/>
    <n v="48.13"/>
    <s v="Cash"/>
    <x v="0"/>
    <n v="0.15741618969746526"/>
    <x v="28"/>
    <s v="Profit"/>
  </r>
  <r>
    <s v="ORD-104103"/>
    <x v="236"/>
    <s v="CUST-2839"/>
    <x v="0"/>
    <x v="2"/>
    <s v="Odisha"/>
    <x v="0"/>
    <x v="0"/>
    <x v="2"/>
    <n v="2"/>
    <n v="21511.18"/>
    <n v="0.05"/>
    <n v="40871.24"/>
    <n v="34947.519999999997"/>
    <n v="5923.72"/>
    <s v="Debit Card"/>
    <x v="0"/>
    <n v="0.14493614580815264"/>
    <x v="12"/>
    <s v="Profit"/>
  </r>
  <r>
    <s v="ORD-104104"/>
    <x v="419"/>
    <s v="CUST-2199"/>
    <x v="0"/>
    <x v="0"/>
    <s v="Tamil Nadu"/>
    <x v="0"/>
    <x v="0"/>
    <x v="6"/>
    <n v="3"/>
    <n v="5458.76"/>
    <n v="0.15"/>
    <n v="13919.84"/>
    <n v="10660.56"/>
    <n v="3259.28"/>
    <s v="UPI"/>
    <x v="0"/>
    <n v="0.23414636949849998"/>
    <x v="2"/>
    <s v="Profit"/>
  </r>
  <r>
    <s v="ORD-104105"/>
    <x v="214"/>
    <s v="CUST-2202"/>
    <x v="0"/>
    <x v="2"/>
    <s v="West Bengal"/>
    <x v="0"/>
    <x v="0"/>
    <x v="2"/>
    <n v="2"/>
    <n v="22301.02"/>
    <n v="0.05"/>
    <n v="42371.94"/>
    <n v="27694.95"/>
    <n v="14676.99"/>
    <s v="Net Banking"/>
    <x v="0"/>
    <n v="0.34638465928159057"/>
    <x v="3"/>
    <s v="Profit"/>
  </r>
  <r>
    <s v="ORD-104106"/>
    <x v="209"/>
    <s v="CUST-2221"/>
    <x v="1"/>
    <x v="3"/>
    <s v="Chhattisgarh"/>
    <x v="0"/>
    <x v="2"/>
    <x v="12"/>
    <n v="3"/>
    <n v="4247.2299999999996"/>
    <n v="0.1"/>
    <n v="11467.52"/>
    <n v="8960.8700000000008"/>
    <n v="2506.65"/>
    <s v="UPI"/>
    <x v="0"/>
    <n v="0.21858693074003796"/>
    <x v="21"/>
    <s v="Profit"/>
  </r>
  <r>
    <s v="ORD-104107"/>
    <x v="373"/>
    <s v="CUST-3032"/>
    <x v="0"/>
    <x v="4"/>
    <s v="Uttar Pradesh"/>
    <x v="1"/>
    <x v="2"/>
    <x v="10"/>
    <n v="2"/>
    <n v="9694.75"/>
    <n v="0.1"/>
    <n v="17450.55"/>
    <n v="14497.96"/>
    <n v="2952.59"/>
    <s v="Cash"/>
    <x v="0"/>
    <n v="0.16919753245599711"/>
    <x v="7"/>
    <s v="Profit"/>
  </r>
  <r>
    <s v="ORD-104108"/>
    <x v="967"/>
    <s v="CUST-3424"/>
    <x v="2"/>
    <x v="1"/>
    <s v="Rajasthan"/>
    <x v="0"/>
    <x v="1"/>
    <x v="13"/>
    <n v="3"/>
    <n v="245.56"/>
    <n v="0.2"/>
    <n v="589.34"/>
    <n v="415.53"/>
    <n v="173.81"/>
    <s v="Credit Card"/>
    <x v="0"/>
    <n v="0.29492313435368378"/>
    <x v="2"/>
    <s v="Profit"/>
  </r>
  <r>
    <s v="ORD-104109"/>
    <x v="710"/>
    <s v="CUST-1212"/>
    <x v="2"/>
    <x v="3"/>
    <s v="Chhattisgarh"/>
    <x v="0"/>
    <x v="0"/>
    <x v="6"/>
    <n v="2"/>
    <n v="1897.04"/>
    <n v="0.1"/>
    <n v="3414.67"/>
    <n v="2922.73"/>
    <n v="491.94"/>
    <s v="Net Banking"/>
    <x v="0"/>
    <n v="0.14406663015752619"/>
    <x v="25"/>
    <s v="Profit"/>
  </r>
  <r>
    <s v="ORD-104110"/>
    <x v="973"/>
    <s v="CUST-2952"/>
    <x v="0"/>
    <x v="0"/>
    <s v="Telangana"/>
    <x v="1"/>
    <x v="0"/>
    <x v="11"/>
    <n v="1"/>
    <n v="3239.38"/>
    <n v="0.2"/>
    <n v="2591.5"/>
    <n v="2239.5100000000002"/>
    <n v="351.99"/>
    <s v="UPI"/>
    <x v="0"/>
    <n v="0.13582481188500869"/>
    <x v="9"/>
    <s v="Profit"/>
  </r>
  <r>
    <s v="ORD-104111"/>
    <x v="280"/>
    <s v="CUST-1671"/>
    <x v="0"/>
    <x v="1"/>
    <s v="Rajasthan"/>
    <x v="2"/>
    <x v="0"/>
    <x v="2"/>
    <n v="1"/>
    <n v="6273.29"/>
    <n v="0"/>
    <n v="6273.29"/>
    <n v="4526.74"/>
    <n v="1746.55"/>
    <s v="Debit Card"/>
    <x v="0"/>
    <n v="0.27841053099729168"/>
    <x v="31"/>
    <s v="Profit"/>
  </r>
  <r>
    <s v="ORD-104112"/>
    <x v="240"/>
    <s v="CUST-1093"/>
    <x v="0"/>
    <x v="3"/>
    <s v="Madhya Pradesh"/>
    <x v="2"/>
    <x v="0"/>
    <x v="2"/>
    <n v="2"/>
    <n v="22564.45"/>
    <n v="0.05"/>
    <n v="42872.46"/>
    <n v="34172.480000000003"/>
    <n v="8699.98"/>
    <s v="Credit Card"/>
    <x v="0"/>
    <n v="0.20292700722095255"/>
    <x v="10"/>
    <s v="Profit"/>
  </r>
  <r>
    <s v="ORD-104113"/>
    <x v="127"/>
    <s v="CUST-1253"/>
    <x v="0"/>
    <x v="1"/>
    <s v="Maharashtra"/>
    <x v="1"/>
    <x v="2"/>
    <x v="12"/>
    <n v="3"/>
    <n v="13053.41"/>
    <n v="0.1"/>
    <n v="35244.21"/>
    <n v="26004.09"/>
    <n v="9240.1200000000008"/>
    <s v="Cash"/>
    <x v="0"/>
    <n v="0.2621741273247436"/>
    <x v="8"/>
    <s v="Profit"/>
  </r>
  <r>
    <s v="ORD-104114"/>
    <x v="664"/>
    <s v="CUST-1505"/>
    <x v="1"/>
    <x v="3"/>
    <s v="Uttar Pradesh"/>
    <x v="2"/>
    <x v="2"/>
    <x v="10"/>
    <n v="2"/>
    <n v="9281.74"/>
    <n v="0"/>
    <n v="18563.48"/>
    <n v="14701.15"/>
    <n v="3862.33"/>
    <s v="UPI"/>
    <x v="0"/>
    <n v="0.20806066534938492"/>
    <x v="32"/>
    <s v="Profit"/>
  </r>
  <r>
    <s v="ORD-104115"/>
    <x v="162"/>
    <s v="CUST-1402"/>
    <x v="1"/>
    <x v="4"/>
    <s v="Uttar Pradesh"/>
    <x v="2"/>
    <x v="2"/>
    <x v="15"/>
    <n v="1"/>
    <n v="23357.43"/>
    <n v="0"/>
    <n v="23357.43"/>
    <n v="15195.88"/>
    <n v="8161.55"/>
    <s v="Net Banking"/>
    <x v="0"/>
    <n v="0.34941986340106768"/>
    <x v="7"/>
    <s v="Profit"/>
  </r>
  <r>
    <s v="ORD-104116"/>
    <x v="363"/>
    <s v="CUST-1024"/>
    <x v="0"/>
    <x v="4"/>
    <s v="Haryana"/>
    <x v="2"/>
    <x v="1"/>
    <x v="3"/>
    <n v="1"/>
    <n v="222.1"/>
    <n v="0.05"/>
    <n v="210.99"/>
    <n v="130.04"/>
    <n v="80.95"/>
    <s v="UPI"/>
    <x v="0"/>
    <n v="0.38366747239205651"/>
    <x v="31"/>
    <s v="Profit"/>
  </r>
  <r>
    <s v="ORD-104117"/>
    <x v="175"/>
    <s v="CUST-1944"/>
    <x v="1"/>
    <x v="1"/>
    <s v="Maharashtra"/>
    <x v="0"/>
    <x v="1"/>
    <x v="7"/>
    <n v="1"/>
    <n v="179.76"/>
    <n v="0.15"/>
    <n v="152.80000000000001"/>
    <n v="107.57"/>
    <n v="45.23"/>
    <s v="UPI"/>
    <x v="0"/>
    <n v="0.29600785340314134"/>
    <x v="30"/>
    <s v="Profit"/>
  </r>
  <r>
    <s v="ORD-104118"/>
    <x v="332"/>
    <s v="CUST-1047"/>
    <x v="0"/>
    <x v="3"/>
    <s v="Uttar Pradesh"/>
    <x v="0"/>
    <x v="0"/>
    <x v="8"/>
    <n v="2"/>
    <n v="14600.12"/>
    <n v="0.15"/>
    <n v="24820.2"/>
    <n v="23788.93"/>
    <n v="1031.27"/>
    <s v="Net Banking"/>
    <x v="0"/>
    <n v="4.154962490229732E-2"/>
    <x v="26"/>
    <s v="Profit"/>
  </r>
  <r>
    <s v="ORD-104119"/>
    <x v="931"/>
    <s v="CUST-3334"/>
    <x v="2"/>
    <x v="4"/>
    <s v="Himachal Pradesh"/>
    <x v="2"/>
    <x v="0"/>
    <x v="1"/>
    <n v="4"/>
    <n v="630.78"/>
    <n v="0.1"/>
    <n v="2270.81"/>
    <n v="1876.7"/>
    <n v="394.11"/>
    <s v="UPI"/>
    <x v="0"/>
    <n v="0.17355481083842331"/>
    <x v="7"/>
    <s v="Profit"/>
  </r>
  <r>
    <s v="ORD-104120"/>
    <x v="162"/>
    <s v="CUST-2540"/>
    <x v="0"/>
    <x v="0"/>
    <s v="Tamil Nadu"/>
    <x v="1"/>
    <x v="1"/>
    <x v="13"/>
    <n v="5"/>
    <n v="225.66"/>
    <n v="0"/>
    <n v="1128.3"/>
    <n v="808.96"/>
    <n v="319.33999999999997"/>
    <s v="Credit Card"/>
    <x v="0"/>
    <n v="0.28302756359124348"/>
    <x v="7"/>
    <s v="Profit"/>
  </r>
  <r>
    <s v="ORD-104121"/>
    <x v="951"/>
    <s v="CUST-2018"/>
    <x v="0"/>
    <x v="0"/>
    <s v="Andhra Pradesh"/>
    <x v="0"/>
    <x v="0"/>
    <x v="6"/>
    <n v="3"/>
    <n v="6889.76"/>
    <n v="0.15"/>
    <n v="17568.89"/>
    <n v="14540.83"/>
    <n v="3028.06"/>
    <s v="Cash"/>
    <x v="0"/>
    <n v="0.17235351806517088"/>
    <x v="3"/>
    <s v="Profit"/>
  </r>
  <r>
    <s v="ORD-104122"/>
    <x v="289"/>
    <s v="CUST-1890"/>
    <x v="0"/>
    <x v="0"/>
    <s v="Karnataka"/>
    <x v="0"/>
    <x v="0"/>
    <x v="1"/>
    <n v="4"/>
    <n v="1738.73"/>
    <n v="0"/>
    <n v="6954.92"/>
    <n v="3811.5"/>
    <n v="3143.42"/>
    <s v="UPI"/>
    <x v="0"/>
    <n v="0.45197069125166073"/>
    <x v="27"/>
    <s v="Profit"/>
  </r>
  <r>
    <s v="ORD-104123"/>
    <x v="705"/>
    <s v="CUST-2682"/>
    <x v="0"/>
    <x v="1"/>
    <s v="Rajasthan"/>
    <x v="2"/>
    <x v="1"/>
    <x v="3"/>
    <n v="2"/>
    <n v="236.65"/>
    <n v="0.15"/>
    <n v="402.31"/>
    <n v="327.51"/>
    <n v="74.8"/>
    <s v="Cash"/>
    <x v="0"/>
    <n v="0.18592627575750043"/>
    <x v="20"/>
    <s v="Profit"/>
  </r>
  <r>
    <s v="ORD-104124"/>
    <x v="867"/>
    <s v="CUST-1727"/>
    <x v="0"/>
    <x v="2"/>
    <s v="West Bengal"/>
    <x v="0"/>
    <x v="1"/>
    <x v="5"/>
    <n v="1"/>
    <n v="268.70999999999998"/>
    <n v="0"/>
    <n v="268.70999999999998"/>
    <n v="214.63"/>
    <n v="54.08"/>
    <s v="Net Banking"/>
    <x v="0"/>
    <n v="0.20125786163522014"/>
    <x v="15"/>
    <s v="Profit"/>
  </r>
  <r>
    <s v="ORD-104125"/>
    <x v="473"/>
    <s v="CUST-1112"/>
    <x v="1"/>
    <x v="0"/>
    <s v="Andhra Pradesh"/>
    <x v="0"/>
    <x v="0"/>
    <x v="0"/>
    <n v="1"/>
    <n v="46295.93"/>
    <n v="0.05"/>
    <n v="43981.13"/>
    <n v="36036.86"/>
    <n v="7944.27"/>
    <s v="UPI"/>
    <x v="0"/>
    <n v="0.18062905614294134"/>
    <x v="23"/>
    <s v="Profit"/>
  </r>
  <r>
    <s v="ORD-104126"/>
    <x v="430"/>
    <s v="CUST-2694"/>
    <x v="1"/>
    <x v="0"/>
    <s v="Tamil Nadu"/>
    <x v="0"/>
    <x v="1"/>
    <x v="14"/>
    <n v="1"/>
    <n v="432.71"/>
    <n v="0.25"/>
    <n v="324.52999999999997"/>
    <n v="339.17"/>
    <n v="-14.64"/>
    <s v="Net Banking"/>
    <x v="0"/>
    <n v="-4.511139185899609E-2"/>
    <x v="14"/>
    <s v="Loss"/>
  </r>
  <r>
    <s v="ORD-104127"/>
    <x v="902"/>
    <s v="CUST-2774"/>
    <x v="0"/>
    <x v="2"/>
    <s v="Jharkhand"/>
    <x v="0"/>
    <x v="1"/>
    <x v="4"/>
    <n v="3"/>
    <n v="57.38"/>
    <n v="0.2"/>
    <n v="137.71"/>
    <n v="91.68"/>
    <n v="46.03"/>
    <s v="Net Banking"/>
    <x v="0"/>
    <n v="0.33425314065790429"/>
    <x v="32"/>
    <s v="Profit"/>
  </r>
  <r>
    <s v="ORD-104128"/>
    <x v="218"/>
    <s v="CUST-1454"/>
    <x v="0"/>
    <x v="1"/>
    <s v="Goa"/>
    <x v="0"/>
    <x v="2"/>
    <x v="12"/>
    <n v="2"/>
    <n v="7625.97"/>
    <n v="0.1"/>
    <n v="13726.75"/>
    <n v="10133.42"/>
    <n v="3593.33"/>
    <s v="Net Banking"/>
    <x v="1"/>
    <n v="0.26177572987050829"/>
    <x v="13"/>
    <s v="Profit"/>
  </r>
  <r>
    <s v="ORD-104129"/>
    <x v="674"/>
    <s v="CUST-1740"/>
    <x v="0"/>
    <x v="0"/>
    <s v="Kerala"/>
    <x v="1"/>
    <x v="1"/>
    <x v="4"/>
    <n v="1"/>
    <n v="191.89"/>
    <n v="0.05"/>
    <n v="182.3"/>
    <n v="147.55000000000001"/>
    <n v="34.75"/>
    <s v="Net Banking"/>
    <x v="0"/>
    <n v="0.19061985737794843"/>
    <x v="32"/>
    <s v="Profit"/>
  </r>
  <r>
    <s v="ORD-104130"/>
    <x v="262"/>
    <s v="CUST-1851"/>
    <x v="0"/>
    <x v="3"/>
    <s v="Uttar Pradesh"/>
    <x v="1"/>
    <x v="0"/>
    <x v="1"/>
    <n v="1"/>
    <n v="507.41"/>
    <n v="0.1"/>
    <n v="456.67"/>
    <n v="281.87"/>
    <n v="174.8"/>
    <s v="Cash"/>
    <x v="0"/>
    <n v="0.3827709286793527"/>
    <x v="30"/>
    <s v="Profit"/>
  </r>
  <r>
    <s v="ORD-104131"/>
    <x v="772"/>
    <s v="CUST-2845"/>
    <x v="0"/>
    <x v="0"/>
    <s v="Tamil Nadu"/>
    <x v="0"/>
    <x v="1"/>
    <x v="4"/>
    <n v="3"/>
    <n v="127.37"/>
    <n v="0.15"/>
    <n v="324.79000000000002"/>
    <n v="244.2"/>
    <n v="80.59"/>
    <s v="UPI"/>
    <x v="0"/>
    <n v="0.24812956063918223"/>
    <x v="18"/>
    <s v="Profit"/>
  </r>
  <r>
    <s v="ORD-104132"/>
    <x v="892"/>
    <s v="CUST-1737"/>
    <x v="2"/>
    <x v="4"/>
    <s v="Uttar Pradesh"/>
    <x v="0"/>
    <x v="0"/>
    <x v="11"/>
    <n v="1"/>
    <n v="1664.27"/>
    <n v="0"/>
    <n v="1664.27"/>
    <n v="949.42"/>
    <n v="714.85"/>
    <s v="Net Banking"/>
    <x v="0"/>
    <n v="0.4295276607761962"/>
    <x v="30"/>
    <s v="Profit"/>
  </r>
  <r>
    <s v="ORD-104133"/>
    <x v="478"/>
    <s v="CUST-1449"/>
    <x v="1"/>
    <x v="3"/>
    <s v="Chhattisgarh"/>
    <x v="1"/>
    <x v="1"/>
    <x v="4"/>
    <n v="1"/>
    <n v="132.46"/>
    <n v="0.1"/>
    <n v="119.21"/>
    <n v="74.03"/>
    <n v="45.18"/>
    <s v="Debit Card"/>
    <x v="0"/>
    <n v="0.37899505075077594"/>
    <x v="6"/>
    <s v="Profit"/>
  </r>
  <r>
    <s v="ORD-104134"/>
    <x v="127"/>
    <s v="CUST-1278"/>
    <x v="0"/>
    <x v="4"/>
    <s v="Haryana"/>
    <x v="0"/>
    <x v="2"/>
    <x v="9"/>
    <n v="2"/>
    <n v="3580.27"/>
    <n v="0.15"/>
    <n v="6086.46"/>
    <n v="4926.95"/>
    <n v="1159.51"/>
    <s v="Cash"/>
    <x v="0"/>
    <n v="0.19050646845621264"/>
    <x v="8"/>
    <s v="Profit"/>
  </r>
  <r>
    <s v="ORD-104135"/>
    <x v="178"/>
    <s v="CUST-2999"/>
    <x v="1"/>
    <x v="3"/>
    <s v="Madhya Pradesh"/>
    <x v="0"/>
    <x v="0"/>
    <x v="6"/>
    <n v="6"/>
    <n v="4139.47"/>
    <n v="0.05"/>
    <n v="23594.98"/>
    <n v="17819.63"/>
    <n v="5775.35"/>
    <s v="Net Banking"/>
    <x v="0"/>
    <n v="0.24477028588284458"/>
    <x v="24"/>
    <s v="Profit"/>
  </r>
  <r>
    <s v="ORD-104136"/>
    <x v="538"/>
    <s v="CUST-2713"/>
    <x v="0"/>
    <x v="4"/>
    <s v="Himachal Pradesh"/>
    <x v="0"/>
    <x v="2"/>
    <x v="9"/>
    <n v="1"/>
    <n v="9676.41"/>
    <n v="0.1"/>
    <n v="8708.77"/>
    <n v="7001.31"/>
    <n v="1707.46"/>
    <s v="Net Banking"/>
    <x v="0"/>
    <n v="0.19606213047307483"/>
    <x v="0"/>
    <s v="Profit"/>
  </r>
  <r>
    <s v="ORD-104137"/>
    <x v="892"/>
    <s v="CUST-3165"/>
    <x v="0"/>
    <x v="2"/>
    <s v="West Bengal"/>
    <x v="0"/>
    <x v="0"/>
    <x v="1"/>
    <n v="1"/>
    <n v="918.92"/>
    <n v="0.1"/>
    <n v="827.03"/>
    <n v="552.45000000000005"/>
    <n v="274.58"/>
    <s v="Net Banking"/>
    <x v="0"/>
    <n v="0.33200730324172034"/>
    <x v="30"/>
    <s v="Profit"/>
  </r>
  <r>
    <s v="ORD-104138"/>
    <x v="968"/>
    <s v="CUST-2223"/>
    <x v="1"/>
    <x v="0"/>
    <s v="Andhra Pradesh"/>
    <x v="0"/>
    <x v="1"/>
    <x v="7"/>
    <n v="2"/>
    <n v="364.79"/>
    <n v="0.1"/>
    <n v="656.62"/>
    <n v="545.99"/>
    <n v="110.63"/>
    <s v="UPI"/>
    <x v="0"/>
    <n v="0.16848405470439523"/>
    <x v="32"/>
    <s v="Profit"/>
  </r>
  <r>
    <s v="ORD-104139"/>
    <x v="337"/>
    <s v="CUST-2633"/>
    <x v="0"/>
    <x v="4"/>
    <s v="Himachal Pradesh"/>
    <x v="0"/>
    <x v="1"/>
    <x v="13"/>
    <n v="1"/>
    <n v="265.75"/>
    <n v="0.05"/>
    <n v="252.46"/>
    <n v="172.92"/>
    <n v="79.540000000000006"/>
    <s v="Cash"/>
    <x v="1"/>
    <n v="0.31505981145528006"/>
    <x v="13"/>
    <s v="Profit"/>
  </r>
  <r>
    <s v="ORD-104140"/>
    <x v="425"/>
    <s v="CUST-2349"/>
    <x v="0"/>
    <x v="0"/>
    <s v="Kerala"/>
    <x v="1"/>
    <x v="0"/>
    <x v="2"/>
    <n v="3"/>
    <n v="20574.03"/>
    <n v="0.2"/>
    <n v="49377.67"/>
    <n v="41174.43"/>
    <n v="8203.24"/>
    <s v="UPI"/>
    <x v="0"/>
    <n v="0.1661325858429529"/>
    <x v="3"/>
    <s v="Profit"/>
  </r>
  <r>
    <s v="ORD-104141"/>
    <x v="95"/>
    <s v="CUST-1501"/>
    <x v="0"/>
    <x v="4"/>
    <s v="Delhi"/>
    <x v="2"/>
    <x v="0"/>
    <x v="6"/>
    <n v="3"/>
    <n v="6819.01"/>
    <n v="0.25"/>
    <n v="15342.77"/>
    <n v="11501.32"/>
    <n v="3841.45"/>
    <s v="Credit Card"/>
    <x v="0"/>
    <n v="0.25037525818349621"/>
    <x v="22"/>
    <s v="Profit"/>
  </r>
  <r>
    <s v="ORD-104142"/>
    <x v="951"/>
    <s v="CUST-2948"/>
    <x v="0"/>
    <x v="1"/>
    <s v="Goa"/>
    <x v="0"/>
    <x v="0"/>
    <x v="8"/>
    <n v="2"/>
    <n v="19272.29"/>
    <n v="0.25"/>
    <n v="28908.44"/>
    <n v="24164.37"/>
    <n v="4744.07"/>
    <s v="UPI"/>
    <x v="0"/>
    <n v="0.16410674529652933"/>
    <x v="3"/>
    <s v="Profit"/>
  </r>
  <r>
    <s v="ORD-104143"/>
    <x v="913"/>
    <s v="CUST-3151"/>
    <x v="2"/>
    <x v="2"/>
    <s v="Odisha"/>
    <x v="1"/>
    <x v="1"/>
    <x v="5"/>
    <n v="1"/>
    <n v="296.35000000000002"/>
    <n v="0.25"/>
    <n v="222.26"/>
    <n v="222.52"/>
    <n v="-0.26"/>
    <s v="Net Banking"/>
    <x v="0"/>
    <n v="-1.1698011338072529E-3"/>
    <x v="31"/>
    <s v="Loss"/>
  </r>
  <r>
    <s v="ORD-104144"/>
    <x v="840"/>
    <s v="CUST-2061"/>
    <x v="1"/>
    <x v="3"/>
    <s v="Uttar Pradesh"/>
    <x v="2"/>
    <x v="0"/>
    <x v="0"/>
    <n v="1"/>
    <n v="46416.23"/>
    <n v="0.05"/>
    <n v="44095.42"/>
    <n v="27333.43"/>
    <n v="16761.990000000002"/>
    <s v="Credit Card"/>
    <x v="2"/>
    <n v="0.38012995453949644"/>
    <x v="0"/>
    <s v="Profit"/>
  </r>
  <r>
    <s v="ORD-104145"/>
    <x v="203"/>
    <s v="CUST-3243"/>
    <x v="1"/>
    <x v="1"/>
    <s v="Madhya Pradesh"/>
    <x v="0"/>
    <x v="0"/>
    <x v="1"/>
    <n v="4"/>
    <n v="1268.44"/>
    <n v="0.25"/>
    <n v="3805.32"/>
    <n v="3130.73"/>
    <n v="674.59"/>
    <s v="UPI"/>
    <x v="0"/>
    <n v="0.17727549851260865"/>
    <x v="16"/>
    <s v="Profit"/>
  </r>
  <r>
    <s v="ORD-104146"/>
    <x v="370"/>
    <s v="CUST-3039"/>
    <x v="0"/>
    <x v="0"/>
    <s v="Telangana"/>
    <x v="0"/>
    <x v="1"/>
    <x v="5"/>
    <n v="3"/>
    <n v="498.04"/>
    <n v="0.1"/>
    <n v="1344.71"/>
    <n v="1066.76"/>
    <n v="277.95"/>
    <s v="Credit Card"/>
    <x v="0"/>
    <n v="0.20669884212952977"/>
    <x v="23"/>
    <s v="Profit"/>
  </r>
  <r>
    <s v="ORD-104147"/>
    <x v="847"/>
    <s v="CUST-3074"/>
    <x v="0"/>
    <x v="1"/>
    <s v="Madhya Pradesh"/>
    <x v="2"/>
    <x v="0"/>
    <x v="0"/>
    <n v="3"/>
    <n v="82442.570000000007"/>
    <n v="0.05"/>
    <n v="234961.32"/>
    <n v="150755.21"/>
    <n v="84206.11"/>
    <s v="Cash"/>
    <x v="0"/>
    <n v="0.35838286063425245"/>
    <x v="24"/>
    <s v="Profit"/>
  </r>
  <r>
    <s v="ORD-104148"/>
    <x v="248"/>
    <s v="CUST-2066"/>
    <x v="0"/>
    <x v="0"/>
    <s v="Kerala"/>
    <x v="0"/>
    <x v="0"/>
    <x v="0"/>
    <n v="3"/>
    <n v="76505.64"/>
    <n v="0.1"/>
    <n v="206565.23"/>
    <n v="154966.32"/>
    <n v="51598.91"/>
    <s v="Credit Card"/>
    <x v="0"/>
    <n v="0.24979475006514892"/>
    <x v="3"/>
    <s v="Profit"/>
  </r>
  <r>
    <s v="ORD-104149"/>
    <x v="202"/>
    <s v="CUST-1098"/>
    <x v="0"/>
    <x v="3"/>
    <s v="Chhattisgarh"/>
    <x v="0"/>
    <x v="1"/>
    <x v="13"/>
    <n v="2"/>
    <n v="114.91"/>
    <n v="0.1"/>
    <n v="206.84"/>
    <n v="163.01"/>
    <n v="43.83"/>
    <s v="Net Banking"/>
    <x v="0"/>
    <n v="0.21190292013150261"/>
    <x v="13"/>
    <s v="Profit"/>
  </r>
  <r>
    <s v="ORD-104150"/>
    <x v="170"/>
    <s v="CUST-1604"/>
    <x v="0"/>
    <x v="0"/>
    <s v="Telangana"/>
    <x v="0"/>
    <x v="0"/>
    <x v="11"/>
    <n v="1"/>
    <n v="1993.92"/>
    <n v="0"/>
    <n v="1993.92"/>
    <n v="1346.1"/>
    <n v="647.82000000000005"/>
    <s v="Net Banking"/>
    <x v="0"/>
    <n v="0.32489768897448246"/>
    <x v="18"/>
    <s v="Profit"/>
  </r>
  <r>
    <s v="ORD-104151"/>
    <x v="257"/>
    <s v="CUST-2221"/>
    <x v="1"/>
    <x v="0"/>
    <s v="Andhra Pradesh"/>
    <x v="1"/>
    <x v="2"/>
    <x v="16"/>
    <n v="2"/>
    <n v="4147.42"/>
    <n v="0.1"/>
    <n v="7465.36"/>
    <n v="4789.8999999999996"/>
    <n v="2675.46"/>
    <s v="Cash"/>
    <x v="0"/>
    <n v="0.35838325278352284"/>
    <x v="28"/>
    <s v="Profit"/>
  </r>
  <r>
    <s v="ORD-104152"/>
    <x v="696"/>
    <s v="CUST-3336"/>
    <x v="2"/>
    <x v="4"/>
    <s v="Delhi"/>
    <x v="0"/>
    <x v="1"/>
    <x v="5"/>
    <n v="4"/>
    <n v="391.72"/>
    <n v="0.1"/>
    <n v="1410.19"/>
    <n v="1210.6400000000001"/>
    <n v="199.55"/>
    <s v="Net Banking"/>
    <x v="0"/>
    <n v="0.14150575454371397"/>
    <x v="32"/>
    <s v="Profit"/>
  </r>
  <r>
    <s v="ORD-104153"/>
    <x v="19"/>
    <s v="CUST-2805"/>
    <x v="2"/>
    <x v="1"/>
    <s v="Maharashtra"/>
    <x v="0"/>
    <x v="1"/>
    <x v="7"/>
    <n v="2"/>
    <n v="485.15"/>
    <n v="0"/>
    <n v="970.3"/>
    <n v="538.61"/>
    <n v="431.69"/>
    <s v="Debit Card"/>
    <x v="0"/>
    <n v="0.44490363805008765"/>
    <x v="8"/>
    <s v="Profit"/>
  </r>
  <r>
    <s v="ORD-104154"/>
    <x v="880"/>
    <s v="CUST-2335"/>
    <x v="0"/>
    <x v="3"/>
    <s v="Rajasthan"/>
    <x v="0"/>
    <x v="1"/>
    <x v="4"/>
    <n v="3"/>
    <n v="141.66"/>
    <n v="0.1"/>
    <n v="382.48"/>
    <n v="268.67"/>
    <n v="113.81"/>
    <s v="Cash"/>
    <x v="0"/>
    <n v="0.29755804225057519"/>
    <x v="15"/>
    <s v="Profit"/>
  </r>
  <r>
    <s v="ORD-104155"/>
    <x v="417"/>
    <s v="CUST-1409"/>
    <x v="1"/>
    <x v="1"/>
    <s v="Rajasthan"/>
    <x v="0"/>
    <x v="0"/>
    <x v="1"/>
    <n v="5"/>
    <n v="1680.2"/>
    <n v="0"/>
    <n v="8401"/>
    <n v="6696.81"/>
    <n v="1704.19"/>
    <s v="Credit Card"/>
    <x v="0"/>
    <n v="0.20285561242709202"/>
    <x v="19"/>
    <s v="Profit"/>
  </r>
  <r>
    <s v="ORD-104156"/>
    <x v="369"/>
    <s v="CUST-1315"/>
    <x v="0"/>
    <x v="2"/>
    <s v="West Bengal"/>
    <x v="0"/>
    <x v="1"/>
    <x v="5"/>
    <n v="3"/>
    <n v="289.83999999999997"/>
    <n v="0.05"/>
    <n v="826.04"/>
    <n v="517.29"/>
    <n v="308.75"/>
    <s v="Net Banking"/>
    <x v="0"/>
    <n v="0.37377124594450634"/>
    <x v="18"/>
    <s v="Profit"/>
  </r>
  <r>
    <s v="ORD-104157"/>
    <x v="329"/>
    <s v="CUST-1002"/>
    <x v="0"/>
    <x v="2"/>
    <s v="Odisha"/>
    <x v="0"/>
    <x v="1"/>
    <x v="4"/>
    <n v="1"/>
    <n v="138.74"/>
    <n v="0.05"/>
    <n v="131.80000000000001"/>
    <n v="89.53"/>
    <n v="42.27"/>
    <s v="UPI"/>
    <x v="0"/>
    <n v="0.32071320182094082"/>
    <x v="31"/>
    <s v="Profit"/>
  </r>
  <r>
    <s v="ORD-104158"/>
    <x v="147"/>
    <s v="CUST-2912"/>
    <x v="1"/>
    <x v="3"/>
    <s v="Rajasthan"/>
    <x v="2"/>
    <x v="1"/>
    <x v="13"/>
    <n v="4"/>
    <n v="143.38"/>
    <n v="0.15"/>
    <n v="487.49"/>
    <n v="421"/>
    <n v="66.489999999999995"/>
    <s v="Debit Card"/>
    <x v="0"/>
    <n v="0.13639254138546431"/>
    <x v="31"/>
    <s v="Profit"/>
  </r>
  <r>
    <s v="ORD-104159"/>
    <x v="687"/>
    <s v="CUST-3094"/>
    <x v="1"/>
    <x v="3"/>
    <s v="Madhya Pradesh"/>
    <x v="0"/>
    <x v="0"/>
    <x v="11"/>
    <n v="4"/>
    <n v="1822.84"/>
    <n v="0.15"/>
    <n v="6197.66"/>
    <n v="4227.91"/>
    <n v="1969.75"/>
    <s v="Net Banking"/>
    <x v="0"/>
    <n v="0.31782156491320918"/>
    <x v="13"/>
    <s v="Profit"/>
  </r>
  <r>
    <s v="ORD-104160"/>
    <x v="894"/>
    <s v="CUST-3316"/>
    <x v="0"/>
    <x v="4"/>
    <s v="Uttar Pradesh"/>
    <x v="0"/>
    <x v="2"/>
    <x v="16"/>
    <n v="1"/>
    <n v="7127.5"/>
    <n v="0.05"/>
    <n v="6771.12"/>
    <n v="4554.46"/>
    <n v="2216.66"/>
    <s v="Net Banking"/>
    <x v="0"/>
    <n v="0.32736977043679627"/>
    <x v="12"/>
    <s v="Profit"/>
  </r>
  <r>
    <s v="ORD-104161"/>
    <x v="624"/>
    <s v="CUST-1534"/>
    <x v="1"/>
    <x v="0"/>
    <s v="Andhra Pradesh"/>
    <x v="0"/>
    <x v="0"/>
    <x v="11"/>
    <n v="4"/>
    <n v="1751.88"/>
    <n v="0.1"/>
    <n v="6306.77"/>
    <n v="5370.11"/>
    <n v="936.66"/>
    <s v="Cash"/>
    <x v="1"/>
    <n v="0.14851659407271867"/>
    <x v="13"/>
    <s v="Profit"/>
  </r>
  <r>
    <s v="ORD-104162"/>
    <x v="317"/>
    <s v="CUST-1703"/>
    <x v="0"/>
    <x v="3"/>
    <s v="Uttar Pradesh"/>
    <x v="0"/>
    <x v="0"/>
    <x v="8"/>
    <n v="1"/>
    <n v="25880.21"/>
    <n v="0.05"/>
    <n v="24586.2"/>
    <n v="15814.34"/>
    <n v="8771.86"/>
    <s v="Credit Card"/>
    <x v="0"/>
    <n v="0.35677981957358196"/>
    <x v="10"/>
    <s v="Profit"/>
  </r>
  <r>
    <s v="ORD-104163"/>
    <x v="6"/>
    <s v="CUST-3306"/>
    <x v="0"/>
    <x v="1"/>
    <s v="Maharashtra"/>
    <x v="2"/>
    <x v="0"/>
    <x v="1"/>
    <n v="3"/>
    <n v="2112.42"/>
    <n v="0.15"/>
    <n v="5386.67"/>
    <n v="3502.32"/>
    <n v="1884.35"/>
    <s v="Debit Card"/>
    <x v="0"/>
    <n v="0.34981723402398884"/>
    <x v="5"/>
    <s v="Profit"/>
  </r>
  <r>
    <s v="ORD-104164"/>
    <x v="43"/>
    <s v="CUST-2807"/>
    <x v="2"/>
    <x v="4"/>
    <s v="Delhi"/>
    <x v="0"/>
    <x v="0"/>
    <x v="6"/>
    <n v="2"/>
    <n v="2963.02"/>
    <n v="0.25"/>
    <n v="4444.53"/>
    <n v="4013.29"/>
    <n v="431.24"/>
    <s v="Cash"/>
    <x v="0"/>
    <n v="9.7027132227704621E-2"/>
    <x v="9"/>
    <s v="Profit"/>
  </r>
  <r>
    <s v="ORD-104165"/>
    <x v="90"/>
    <s v="CUST-1134"/>
    <x v="0"/>
    <x v="1"/>
    <s v="Gujarat"/>
    <x v="1"/>
    <x v="0"/>
    <x v="0"/>
    <n v="4"/>
    <n v="77019.55"/>
    <n v="0.2"/>
    <n v="246462.56"/>
    <n v="209133.66"/>
    <n v="37328.9"/>
    <s v="Net Banking"/>
    <x v="0"/>
    <n v="0.15145870431598213"/>
    <x v="9"/>
    <s v="Profit"/>
  </r>
  <r>
    <s v="ORD-104166"/>
    <x v="528"/>
    <s v="CUST-2102"/>
    <x v="2"/>
    <x v="1"/>
    <s v="Rajasthan"/>
    <x v="1"/>
    <x v="1"/>
    <x v="4"/>
    <n v="2"/>
    <n v="106.92"/>
    <n v="0.05"/>
    <n v="203.15"/>
    <n v="145.91999999999999"/>
    <n v="57.23"/>
    <s v="Net Banking"/>
    <x v="0"/>
    <n v="0.28171301993600784"/>
    <x v="3"/>
    <s v="Profit"/>
  </r>
  <r>
    <s v="ORD-104167"/>
    <x v="849"/>
    <s v="CUST-3275"/>
    <x v="0"/>
    <x v="0"/>
    <s v="Tamil Nadu"/>
    <x v="0"/>
    <x v="2"/>
    <x v="16"/>
    <n v="2"/>
    <n v="10166.24"/>
    <n v="0.05"/>
    <n v="19315.86"/>
    <n v="12863.07"/>
    <n v="6452.79"/>
    <s v="Credit Card"/>
    <x v="0"/>
    <n v="0.33406692738506077"/>
    <x v="12"/>
    <s v="Profit"/>
  </r>
  <r>
    <s v="ORD-104168"/>
    <x v="973"/>
    <s v="CUST-2703"/>
    <x v="0"/>
    <x v="0"/>
    <s v="Tamil Nadu"/>
    <x v="0"/>
    <x v="0"/>
    <x v="2"/>
    <n v="2"/>
    <n v="18918.919999999998"/>
    <n v="0.15"/>
    <n v="32162.16"/>
    <n v="28265.75"/>
    <n v="3896.41"/>
    <s v="Credit Card"/>
    <x v="0"/>
    <n v="0.1211488904974044"/>
    <x v="9"/>
    <s v="Profit"/>
  </r>
  <r>
    <s v="ORD-104169"/>
    <x v="974"/>
    <s v="CUST-3488"/>
    <x v="1"/>
    <x v="3"/>
    <s v="Chhattisgarh"/>
    <x v="2"/>
    <x v="0"/>
    <x v="2"/>
    <n v="5"/>
    <n v="12582.69"/>
    <n v="0.05"/>
    <n v="59767.78"/>
    <n v="38579.379999999997"/>
    <n v="21188.400000000001"/>
    <s v="UPI"/>
    <x v="1"/>
    <n v="0.35451207991998368"/>
    <x v="1"/>
    <s v="Profit"/>
  </r>
  <r>
    <s v="ORD-104170"/>
    <x v="199"/>
    <s v="CUST-2949"/>
    <x v="1"/>
    <x v="4"/>
    <s v="Himachal Pradesh"/>
    <x v="0"/>
    <x v="0"/>
    <x v="0"/>
    <n v="4"/>
    <n v="56939.16"/>
    <n v="0"/>
    <n v="227756.64"/>
    <n v="137467.91"/>
    <n v="90288.73"/>
    <s v="Debit Card"/>
    <x v="0"/>
    <n v="0.39642633470532401"/>
    <x v="13"/>
    <s v="Profit"/>
  </r>
  <r>
    <s v="ORD-104171"/>
    <x v="957"/>
    <s v="CUST-1732"/>
    <x v="2"/>
    <x v="0"/>
    <s v="Andhra Pradesh"/>
    <x v="0"/>
    <x v="1"/>
    <x v="3"/>
    <n v="2"/>
    <n v="141.53"/>
    <n v="0.2"/>
    <n v="226.45"/>
    <n v="197.89"/>
    <n v="28.56"/>
    <s v="Cash"/>
    <x v="0"/>
    <n v="0.12612055641421949"/>
    <x v="19"/>
    <s v="Profit"/>
  </r>
  <r>
    <s v="ORD-104172"/>
    <x v="294"/>
    <s v="CUST-1272"/>
    <x v="1"/>
    <x v="4"/>
    <s v="Uttar Pradesh"/>
    <x v="1"/>
    <x v="1"/>
    <x v="3"/>
    <n v="6"/>
    <n v="194.4"/>
    <n v="0.25"/>
    <n v="874.8"/>
    <n v="844.29"/>
    <n v="30.51"/>
    <s v="Debit Card"/>
    <x v="0"/>
    <n v="3.487654320987655E-2"/>
    <x v="24"/>
    <s v="Profit"/>
  </r>
  <r>
    <s v="ORD-104173"/>
    <x v="817"/>
    <s v="CUST-3284"/>
    <x v="2"/>
    <x v="4"/>
    <s v="Punjab"/>
    <x v="1"/>
    <x v="1"/>
    <x v="4"/>
    <n v="1"/>
    <n v="183.84"/>
    <n v="0.15"/>
    <n v="156.26"/>
    <n v="140.69"/>
    <n v="15.57"/>
    <s v="Credit Card"/>
    <x v="0"/>
    <n v="9.9641622936132102E-2"/>
    <x v="31"/>
    <s v="Profit"/>
  </r>
  <r>
    <s v="ORD-104174"/>
    <x v="208"/>
    <s v="CUST-1141"/>
    <x v="1"/>
    <x v="4"/>
    <s v="Uttar Pradesh"/>
    <x v="0"/>
    <x v="1"/>
    <x v="3"/>
    <n v="1"/>
    <n v="88.54"/>
    <n v="0"/>
    <n v="88.54"/>
    <n v="67.44"/>
    <n v="21.1"/>
    <s v="Debit Card"/>
    <x v="0"/>
    <n v="0.23831036819516602"/>
    <x v="12"/>
    <s v="Profit"/>
  </r>
  <r>
    <s v="ORD-104175"/>
    <x v="874"/>
    <s v="CUST-2299"/>
    <x v="0"/>
    <x v="4"/>
    <s v="Punjab"/>
    <x v="2"/>
    <x v="1"/>
    <x v="13"/>
    <n v="1"/>
    <n v="241.03"/>
    <n v="0.05"/>
    <n v="228.98"/>
    <n v="150.31"/>
    <n v="78.67"/>
    <s v="Credit Card"/>
    <x v="0"/>
    <n v="0.3435671237662678"/>
    <x v="12"/>
    <s v="Profit"/>
  </r>
  <r>
    <s v="ORD-104176"/>
    <x v="612"/>
    <s v="CUST-1762"/>
    <x v="0"/>
    <x v="1"/>
    <s v="Maharashtra"/>
    <x v="0"/>
    <x v="0"/>
    <x v="11"/>
    <n v="3"/>
    <n v="2315.46"/>
    <n v="0.15"/>
    <n v="5904.42"/>
    <n v="5058.03"/>
    <n v="846.39"/>
    <s v="UPI"/>
    <x v="0"/>
    <n v="0.14334854227849644"/>
    <x v="1"/>
    <s v="Profit"/>
  </r>
  <r>
    <s v="ORD-104177"/>
    <x v="78"/>
    <s v="CUST-3327"/>
    <x v="0"/>
    <x v="0"/>
    <s v="Telangana"/>
    <x v="2"/>
    <x v="0"/>
    <x v="2"/>
    <n v="1"/>
    <n v="13096.07"/>
    <n v="0.05"/>
    <n v="12441.27"/>
    <n v="8217.67"/>
    <n v="4223.6000000000004"/>
    <s v="Cash"/>
    <x v="0"/>
    <n v="0.33948302705431199"/>
    <x v="31"/>
    <s v="Profit"/>
  </r>
  <r>
    <s v="ORD-104178"/>
    <x v="818"/>
    <s v="CUST-3259"/>
    <x v="0"/>
    <x v="1"/>
    <s v="Maharashtra"/>
    <x v="1"/>
    <x v="0"/>
    <x v="2"/>
    <n v="1"/>
    <n v="6835.99"/>
    <n v="0.1"/>
    <n v="6152.39"/>
    <n v="4401.3100000000004"/>
    <n v="1751.08"/>
    <s v="Debit Card"/>
    <x v="0"/>
    <n v="0.28461784769821158"/>
    <x v="15"/>
    <s v="Profit"/>
  </r>
  <r>
    <s v="ORD-104179"/>
    <x v="51"/>
    <s v="CUST-3052"/>
    <x v="1"/>
    <x v="2"/>
    <s v="Bihar"/>
    <x v="1"/>
    <x v="0"/>
    <x v="1"/>
    <n v="4"/>
    <n v="2386.14"/>
    <n v="0.15"/>
    <n v="8112.88"/>
    <n v="7585.46"/>
    <n v="527.41999999999996"/>
    <s v="Net Banking"/>
    <x v="1"/>
    <n v="6.5010205993432657E-2"/>
    <x v="2"/>
    <s v="Profit"/>
  </r>
  <r>
    <s v="ORD-104180"/>
    <x v="511"/>
    <s v="CUST-3321"/>
    <x v="0"/>
    <x v="1"/>
    <s v="Rajasthan"/>
    <x v="2"/>
    <x v="1"/>
    <x v="14"/>
    <n v="1"/>
    <n v="398.61"/>
    <n v="0.1"/>
    <n v="358.75"/>
    <n v="215.35"/>
    <n v="143.4"/>
    <s v="UPI"/>
    <x v="0"/>
    <n v="0.39972125435540073"/>
    <x v="9"/>
    <s v="Profit"/>
  </r>
  <r>
    <s v="ORD-104181"/>
    <x v="107"/>
    <s v="CUST-1838"/>
    <x v="0"/>
    <x v="1"/>
    <s v="Rajasthan"/>
    <x v="2"/>
    <x v="0"/>
    <x v="11"/>
    <n v="2"/>
    <n v="3406.98"/>
    <n v="0.05"/>
    <n v="6473.26"/>
    <n v="3921.33"/>
    <n v="2551.9299999999998"/>
    <s v="Credit Card"/>
    <x v="0"/>
    <n v="0.39422640215285648"/>
    <x v="5"/>
    <s v="Profit"/>
  </r>
  <r>
    <s v="ORD-104182"/>
    <x v="153"/>
    <s v="CUST-2923"/>
    <x v="1"/>
    <x v="4"/>
    <s v="Haryana"/>
    <x v="0"/>
    <x v="0"/>
    <x v="6"/>
    <n v="3"/>
    <n v="7131.22"/>
    <n v="0.1"/>
    <n v="19254.29"/>
    <n v="12619.4"/>
    <n v="6634.89"/>
    <s v="Net Banking"/>
    <x v="0"/>
    <n v="0.34459281541931697"/>
    <x v="5"/>
    <s v="Profit"/>
  </r>
  <r>
    <s v="ORD-104183"/>
    <x v="343"/>
    <s v="CUST-1556"/>
    <x v="0"/>
    <x v="3"/>
    <s v="Chhattisgarh"/>
    <x v="0"/>
    <x v="2"/>
    <x v="10"/>
    <n v="2"/>
    <n v="4761.51"/>
    <n v="0.05"/>
    <n v="9046.8700000000008"/>
    <n v="6219.52"/>
    <n v="2827.35"/>
    <s v="Credit Card"/>
    <x v="2"/>
    <n v="0.31252245251672672"/>
    <x v="10"/>
    <s v="Profit"/>
  </r>
  <r>
    <s v="ORD-104184"/>
    <x v="261"/>
    <s v="CUST-3394"/>
    <x v="0"/>
    <x v="3"/>
    <s v="Madhya Pradesh"/>
    <x v="2"/>
    <x v="0"/>
    <x v="8"/>
    <n v="1"/>
    <n v="10348.040000000001"/>
    <n v="0.1"/>
    <n v="9313.24"/>
    <n v="6766.04"/>
    <n v="2547.1999999999998"/>
    <s v="Credit Card"/>
    <x v="0"/>
    <n v="0.27350309881416135"/>
    <x v="27"/>
    <s v="Profit"/>
  </r>
  <r>
    <s v="ORD-104185"/>
    <x v="19"/>
    <s v="CUST-2345"/>
    <x v="1"/>
    <x v="0"/>
    <s v="Tamil Nadu"/>
    <x v="2"/>
    <x v="0"/>
    <x v="1"/>
    <n v="5"/>
    <n v="1133.49"/>
    <n v="0"/>
    <n v="5667.45"/>
    <n v="4635.16"/>
    <n v="1032.29"/>
    <s v="UPI"/>
    <x v="2"/>
    <n v="0.1821436448490944"/>
    <x v="8"/>
    <s v="Profit"/>
  </r>
  <r>
    <s v="ORD-104186"/>
    <x v="548"/>
    <s v="CUST-2409"/>
    <x v="0"/>
    <x v="3"/>
    <s v="Madhya Pradesh"/>
    <x v="2"/>
    <x v="0"/>
    <x v="6"/>
    <n v="4"/>
    <n v="7890.66"/>
    <n v="0.15"/>
    <n v="26828.240000000002"/>
    <n v="18257.21"/>
    <n v="8571.0300000000007"/>
    <s v="Credit Card"/>
    <x v="0"/>
    <n v="0.31947790835328743"/>
    <x v="29"/>
    <s v="Profit"/>
  </r>
  <r>
    <s v="ORD-104187"/>
    <x v="43"/>
    <s v="CUST-2892"/>
    <x v="1"/>
    <x v="1"/>
    <s v="Maharashtra"/>
    <x v="0"/>
    <x v="0"/>
    <x v="6"/>
    <n v="1"/>
    <n v="3978.67"/>
    <n v="0.05"/>
    <n v="3779.74"/>
    <n v="2801.19"/>
    <n v="978.55"/>
    <s v="Cash"/>
    <x v="0"/>
    <n v="0.25889346886293768"/>
    <x v="9"/>
    <s v="Profit"/>
  </r>
  <r>
    <s v="ORD-104188"/>
    <x v="201"/>
    <s v="CUST-3325"/>
    <x v="0"/>
    <x v="2"/>
    <s v="Odisha"/>
    <x v="2"/>
    <x v="1"/>
    <x v="3"/>
    <n v="6"/>
    <n v="231.14"/>
    <n v="0"/>
    <n v="1386.84"/>
    <n v="1125.83"/>
    <n v="261.01"/>
    <s v="UPI"/>
    <x v="0"/>
    <n v="0.18820483977964295"/>
    <x v="18"/>
    <s v="Profit"/>
  </r>
  <r>
    <s v="ORD-104189"/>
    <x v="380"/>
    <s v="CUST-2327"/>
    <x v="1"/>
    <x v="1"/>
    <s v="Madhya Pradesh"/>
    <x v="1"/>
    <x v="1"/>
    <x v="3"/>
    <n v="4"/>
    <n v="179.99"/>
    <n v="0.1"/>
    <n v="647.96"/>
    <n v="527.55999999999995"/>
    <n v="120.4"/>
    <s v="Net Banking"/>
    <x v="0"/>
    <n v="0.18581393913204519"/>
    <x v="27"/>
    <s v="Profit"/>
  </r>
  <r>
    <s v="ORD-104190"/>
    <x v="30"/>
    <s v="CUST-2618"/>
    <x v="0"/>
    <x v="1"/>
    <s v="Madhya Pradesh"/>
    <x v="1"/>
    <x v="1"/>
    <x v="14"/>
    <n v="1"/>
    <n v="238.54"/>
    <n v="0.25"/>
    <n v="178.91"/>
    <n v="155.03"/>
    <n v="23.88"/>
    <s v="UPI"/>
    <x v="0"/>
    <n v="0.13347493152981946"/>
    <x v="21"/>
    <s v="Profit"/>
  </r>
  <r>
    <s v="ORD-104191"/>
    <x v="787"/>
    <s v="CUST-1726"/>
    <x v="2"/>
    <x v="0"/>
    <s v="Tamil Nadu"/>
    <x v="1"/>
    <x v="1"/>
    <x v="5"/>
    <n v="3"/>
    <n v="157.37"/>
    <n v="0.25"/>
    <n v="354.08"/>
    <n v="371.95"/>
    <n v="-17.87"/>
    <s v="Net Banking"/>
    <x v="1"/>
    <n v="-5.046882060551288E-2"/>
    <x v="22"/>
    <s v="Loss"/>
  </r>
  <r>
    <s v="ORD-104192"/>
    <x v="969"/>
    <s v="CUST-1309"/>
    <x v="1"/>
    <x v="3"/>
    <s v="Chhattisgarh"/>
    <x v="2"/>
    <x v="2"/>
    <x v="9"/>
    <n v="1"/>
    <n v="6760.08"/>
    <n v="0.05"/>
    <n v="6422.08"/>
    <n v="5471.16"/>
    <n v="950.92"/>
    <s v="Debit Card"/>
    <x v="0"/>
    <n v="0.14807040709552044"/>
    <x v="23"/>
    <s v="Profit"/>
  </r>
  <r>
    <s v="ORD-104193"/>
    <x v="166"/>
    <s v="CUST-1799"/>
    <x v="0"/>
    <x v="4"/>
    <s v="Himachal Pradesh"/>
    <x v="1"/>
    <x v="1"/>
    <x v="5"/>
    <n v="6"/>
    <n v="252.18"/>
    <n v="0.15"/>
    <n v="1286.1199999999999"/>
    <n v="878.97"/>
    <n v="407.15"/>
    <s v="UPI"/>
    <x v="0"/>
    <n v="0.31657232606599695"/>
    <x v="10"/>
    <s v="Profit"/>
  </r>
  <r>
    <s v="ORD-104194"/>
    <x v="47"/>
    <s v="CUST-2562"/>
    <x v="2"/>
    <x v="4"/>
    <s v="Uttar Pradesh"/>
    <x v="0"/>
    <x v="1"/>
    <x v="13"/>
    <n v="2"/>
    <n v="87.08"/>
    <n v="0.05"/>
    <n v="165.45"/>
    <n v="114.88"/>
    <n v="50.57"/>
    <s v="Credit Card"/>
    <x v="0"/>
    <n v="0.30565125415533395"/>
    <x v="19"/>
    <s v="Profit"/>
  </r>
  <r>
    <s v="ORD-104195"/>
    <x v="486"/>
    <s v="CUST-1162"/>
    <x v="1"/>
    <x v="2"/>
    <s v="Odisha"/>
    <x v="2"/>
    <x v="2"/>
    <x v="10"/>
    <n v="3"/>
    <n v="7619.63"/>
    <n v="0"/>
    <n v="22858.89"/>
    <n v="14568.34"/>
    <n v="8290.5499999999993"/>
    <s v="UPI"/>
    <x v="0"/>
    <n v="0.36268383985399116"/>
    <x v="17"/>
    <s v="Profit"/>
  </r>
  <r>
    <s v="ORD-104196"/>
    <x v="362"/>
    <s v="CUST-1303"/>
    <x v="0"/>
    <x v="2"/>
    <s v="Jharkhand"/>
    <x v="0"/>
    <x v="0"/>
    <x v="1"/>
    <n v="8"/>
    <n v="806.86"/>
    <n v="0.05"/>
    <n v="6132.14"/>
    <n v="3384.05"/>
    <n v="2748.09"/>
    <s v="Credit Card"/>
    <x v="0"/>
    <n v="0.44814534567051634"/>
    <x v="27"/>
    <s v="Profit"/>
  </r>
  <r>
    <s v="ORD-104197"/>
    <x v="135"/>
    <s v="CUST-1968"/>
    <x v="0"/>
    <x v="1"/>
    <s v="Gujarat"/>
    <x v="2"/>
    <x v="0"/>
    <x v="1"/>
    <n v="1"/>
    <n v="420.45"/>
    <n v="0"/>
    <n v="420.45"/>
    <n v="227.5"/>
    <n v="192.95"/>
    <s v="Net Banking"/>
    <x v="0"/>
    <n v="0.45891306933047921"/>
    <x v="26"/>
    <s v="Profit"/>
  </r>
  <r>
    <s v="ORD-104198"/>
    <x v="228"/>
    <s v="CUST-1656"/>
    <x v="0"/>
    <x v="2"/>
    <s v="Assam"/>
    <x v="0"/>
    <x v="0"/>
    <x v="6"/>
    <n v="1"/>
    <n v="5156.75"/>
    <n v="0.15"/>
    <n v="4383.24"/>
    <n v="3688.37"/>
    <n v="694.87"/>
    <s v="UPI"/>
    <x v="2"/>
    <n v="0.15852885080442777"/>
    <x v="26"/>
    <s v="Profit"/>
  </r>
  <r>
    <s v="ORD-104199"/>
    <x v="658"/>
    <s v="CUST-2361"/>
    <x v="0"/>
    <x v="0"/>
    <s v="Telangana"/>
    <x v="2"/>
    <x v="0"/>
    <x v="1"/>
    <n v="3"/>
    <n v="1309.57"/>
    <n v="0"/>
    <n v="3928.71"/>
    <n v="2629.82"/>
    <n v="1298.8900000000001"/>
    <s v="Credit Card"/>
    <x v="0"/>
    <n v="0.33061488376591808"/>
    <x v="32"/>
    <s v="Profit"/>
  </r>
  <r>
    <s v="ORD-104200"/>
    <x v="120"/>
    <s v="CUST-3160"/>
    <x v="0"/>
    <x v="0"/>
    <s v="Telangana"/>
    <x v="2"/>
    <x v="0"/>
    <x v="6"/>
    <n v="1"/>
    <n v="4839.21"/>
    <n v="0"/>
    <n v="4839.21"/>
    <n v="3733.81"/>
    <n v="1105.4000000000001"/>
    <s v="Credit Card"/>
    <x v="0"/>
    <n v="0.22842571411449392"/>
    <x v="25"/>
    <s v="Profit"/>
  </r>
  <r>
    <s v="ORD-104201"/>
    <x v="910"/>
    <s v="CUST-1335"/>
    <x v="0"/>
    <x v="0"/>
    <s v="Telangana"/>
    <x v="0"/>
    <x v="1"/>
    <x v="13"/>
    <n v="1"/>
    <n v="239.38"/>
    <n v="0.05"/>
    <n v="227.41"/>
    <n v="126.57"/>
    <n v="100.84"/>
    <s v="UPI"/>
    <x v="0"/>
    <n v="0.44342816938569107"/>
    <x v="11"/>
    <s v="Profit"/>
  </r>
  <r>
    <s v="ORD-104202"/>
    <x v="78"/>
    <s v="CUST-1798"/>
    <x v="2"/>
    <x v="2"/>
    <s v="Jharkhand"/>
    <x v="0"/>
    <x v="2"/>
    <x v="9"/>
    <n v="5"/>
    <n v="7298.21"/>
    <n v="0.1"/>
    <n v="32841.949999999997"/>
    <n v="21300.09"/>
    <n v="11541.86"/>
    <s v="Credit Card"/>
    <x v="0"/>
    <n v="0.35143650118217712"/>
    <x v="31"/>
    <s v="Profit"/>
  </r>
  <r>
    <s v="ORD-104203"/>
    <x v="110"/>
    <s v="CUST-3152"/>
    <x v="0"/>
    <x v="1"/>
    <s v="Goa"/>
    <x v="1"/>
    <x v="0"/>
    <x v="1"/>
    <n v="2"/>
    <n v="2189.9299999999998"/>
    <n v="0.1"/>
    <n v="3941.87"/>
    <n v="3327.94"/>
    <n v="613.92999999999995"/>
    <s v="UPI"/>
    <x v="0"/>
    <n v="0.15574587695687578"/>
    <x v="15"/>
    <s v="Profit"/>
  </r>
  <r>
    <s v="ORD-104204"/>
    <x v="33"/>
    <s v="CUST-1979"/>
    <x v="0"/>
    <x v="4"/>
    <s v="Delhi"/>
    <x v="2"/>
    <x v="0"/>
    <x v="1"/>
    <n v="8"/>
    <n v="673.94"/>
    <n v="0.05"/>
    <n v="5121.9399999999996"/>
    <n v="3075.93"/>
    <n v="2046.01"/>
    <s v="Credit Card"/>
    <x v="0"/>
    <n v="0.39945997024564917"/>
    <x v="11"/>
    <s v="Profit"/>
  </r>
  <r>
    <s v="ORD-104205"/>
    <x v="503"/>
    <s v="CUST-3445"/>
    <x v="0"/>
    <x v="4"/>
    <s v="Himachal Pradesh"/>
    <x v="2"/>
    <x v="1"/>
    <x v="7"/>
    <n v="2"/>
    <n v="295.45"/>
    <n v="0"/>
    <n v="590.9"/>
    <n v="314.32"/>
    <n v="276.58"/>
    <s v="Credit Card"/>
    <x v="0"/>
    <n v="0.46806566254865456"/>
    <x v="4"/>
    <s v="Profit"/>
  </r>
  <r>
    <s v="ORD-104206"/>
    <x v="198"/>
    <s v="CUST-1641"/>
    <x v="0"/>
    <x v="4"/>
    <s v="Uttar Pradesh"/>
    <x v="0"/>
    <x v="1"/>
    <x v="7"/>
    <n v="2"/>
    <n v="552.54"/>
    <n v="0.15"/>
    <n v="939.32"/>
    <n v="742.64"/>
    <n v="196.68"/>
    <s v="UPI"/>
    <x v="0"/>
    <n v="0.20938551292424307"/>
    <x v="20"/>
    <s v="Profit"/>
  </r>
  <r>
    <s v="ORD-104207"/>
    <x v="517"/>
    <s v="CUST-1156"/>
    <x v="0"/>
    <x v="4"/>
    <s v="Delhi"/>
    <x v="0"/>
    <x v="2"/>
    <x v="12"/>
    <n v="4"/>
    <n v="10295.35"/>
    <n v="0.15"/>
    <n v="35004.19"/>
    <n v="30236.03"/>
    <n v="4768.16"/>
    <s v="UPI"/>
    <x v="0"/>
    <n v="0.13621683575594806"/>
    <x v="21"/>
    <s v="Profit"/>
  </r>
  <r>
    <s v="ORD-104208"/>
    <x v="384"/>
    <s v="CUST-2361"/>
    <x v="1"/>
    <x v="0"/>
    <s v="Tamil Nadu"/>
    <x v="0"/>
    <x v="0"/>
    <x v="0"/>
    <n v="5"/>
    <n v="84818.33"/>
    <n v="0.25"/>
    <n v="318068.74"/>
    <n v="263754.56"/>
    <n v="54314.18"/>
    <s v="UPI"/>
    <x v="0"/>
    <n v="0.17076239557524578"/>
    <x v="22"/>
    <s v="Profit"/>
  </r>
  <r>
    <s v="ORD-104209"/>
    <x v="321"/>
    <s v="CUST-2242"/>
    <x v="1"/>
    <x v="0"/>
    <s v="Karnataka"/>
    <x v="1"/>
    <x v="0"/>
    <x v="6"/>
    <n v="1"/>
    <n v="1423.19"/>
    <n v="0.15"/>
    <n v="1209.71"/>
    <n v="970.47"/>
    <n v="239.24"/>
    <s v="Credit Card"/>
    <x v="2"/>
    <n v="0.1977664068247762"/>
    <x v="30"/>
    <s v="Profit"/>
  </r>
  <r>
    <s v="ORD-104210"/>
    <x v="20"/>
    <s v="CUST-2207"/>
    <x v="1"/>
    <x v="4"/>
    <s v="Uttar Pradesh"/>
    <x v="2"/>
    <x v="1"/>
    <x v="7"/>
    <n v="2"/>
    <n v="90.16"/>
    <n v="0.25"/>
    <n v="135.24"/>
    <n v="103.35"/>
    <n v="31.89"/>
    <s v="Net Banking"/>
    <x v="0"/>
    <n v="0.23580301685891747"/>
    <x v="13"/>
    <s v="Profit"/>
  </r>
  <r>
    <s v="ORD-104211"/>
    <x v="519"/>
    <s v="CUST-3138"/>
    <x v="0"/>
    <x v="3"/>
    <s v="Chhattisgarh"/>
    <x v="1"/>
    <x v="0"/>
    <x v="8"/>
    <n v="2"/>
    <n v="11918.97"/>
    <n v="0.1"/>
    <n v="21454.15"/>
    <n v="17751.759999999998"/>
    <n v="3702.39"/>
    <s v="Net Banking"/>
    <x v="0"/>
    <n v="0.17257220630973494"/>
    <x v="3"/>
    <s v="Profit"/>
  </r>
  <r>
    <s v="ORD-104212"/>
    <x v="257"/>
    <s v="CUST-1025"/>
    <x v="0"/>
    <x v="4"/>
    <s v="Himachal Pradesh"/>
    <x v="0"/>
    <x v="0"/>
    <x v="1"/>
    <n v="8"/>
    <n v="805.55"/>
    <n v="0"/>
    <n v="6444.4"/>
    <n v="4590.2299999999996"/>
    <n v="1854.17"/>
    <s v="Debit Card"/>
    <x v="0"/>
    <n v="0.28771801874495689"/>
    <x v="28"/>
    <s v="Profit"/>
  </r>
  <r>
    <s v="ORD-104213"/>
    <x v="200"/>
    <s v="CUST-1734"/>
    <x v="0"/>
    <x v="1"/>
    <s v="Goa"/>
    <x v="0"/>
    <x v="1"/>
    <x v="13"/>
    <n v="2"/>
    <n v="92.31"/>
    <n v="0.1"/>
    <n v="166.16"/>
    <n v="122.15"/>
    <n v="44.01"/>
    <s v="Cash"/>
    <x v="0"/>
    <n v="0.26486519017814153"/>
    <x v="7"/>
    <s v="Profit"/>
  </r>
  <r>
    <s v="ORD-104214"/>
    <x v="956"/>
    <s v="CUST-1091"/>
    <x v="0"/>
    <x v="0"/>
    <s v="Telangana"/>
    <x v="1"/>
    <x v="0"/>
    <x v="11"/>
    <n v="5"/>
    <n v="1200.8"/>
    <n v="0.15"/>
    <n v="5103.3999999999996"/>
    <n v="3800.3"/>
    <n v="1303.0999999999999"/>
    <s v="UPI"/>
    <x v="2"/>
    <n v="0.25533957753654424"/>
    <x v="13"/>
    <s v="Profit"/>
  </r>
  <r>
    <s v="ORD-104215"/>
    <x v="914"/>
    <s v="CUST-2036"/>
    <x v="1"/>
    <x v="1"/>
    <s v="Rajasthan"/>
    <x v="1"/>
    <x v="2"/>
    <x v="16"/>
    <n v="4"/>
    <n v="6046.62"/>
    <n v="0.05"/>
    <n v="22977.16"/>
    <n v="13222.43"/>
    <n v="9754.73"/>
    <s v="Net Banking"/>
    <x v="0"/>
    <n v="0.42454028261107984"/>
    <x v="2"/>
    <s v="Profit"/>
  </r>
  <r>
    <s v="ORD-104216"/>
    <x v="46"/>
    <s v="CUST-2977"/>
    <x v="0"/>
    <x v="1"/>
    <s v="Madhya Pradesh"/>
    <x v="0"/>
    <x v="1"/>
    <x v="13"/>
    <n v="4"/>
    <n v="283.08999999999997"/>
    <n v="0"/>
    <n v="1132.3599999999999"/>
    <n v="842.25"/>
    <n v="290.11"/>
    <s v="Credit Card"/>
    <x v="1"/>
    <n v="0.25619944187360916"/>
    <x v="14"/>
    <s v="Profit"/>
  </r>
  <r>
    <s v="ORD-104217"/>
    <x v="649"/>
    <s v="CUST-1507"/>
    <x v="0"/>
    <x v="3"/>
    <s v="Chhattisgarh"/>
    <x v="0"/>
    <x v="2"/>
    <x v="15"/>
    <n v="1"/>
    <n v="21138.959999999999"/>
    <n v="0.15"/>
    <n v="17968.12"/>
    <n v="13603.2"/>
    <n v="4364.92"/>
    <s v="Cash"/>
    <x v="1"/>
    <n v="0.24292580414645495"/>
    <x v="2"/>
    <s v="Profit"/>
  </r>
  <r>
    <s v="ORD-104218"/>
    <x v="944"/>
    <s v="CUST-1062"/>
    <x v="2"/>
    <x v="4"/>
    <s v="Delhi"/>
    <x v="1"/>
    <x v="1"/>
    <x v="4"/>
    <n v="6"/>
    <n v="134.88999999999999"/>
    <n v="0.15"/>
    <n v="687.94"/>
    <n v="465.98"/>
    <n v="221.96"/>
    <s v="Cash"/>
    <x v="0"/>
    <n v="0.32264441666424398"/>
    <x v="31"/>
    <s v="Profit"/>
  </r>
  <r>
    <s v="ORD-104219"/>
    <x v="137"/>
    <s v="CUST-2454"/>
    <x v="0"/>
    <x v="3"/>
    <s v="Madhya Pradesh"/>
    <x v="2"/>
    <x v="0"/>
    <x v="11"/>
    <n v="4"/>
    <n v="545.53"/>
    <n v="0"/>
    <n v="2182.12"/>
    <n v="1184.9100000000001"/>
    <n v="997.21"/>
    <s v="Credit Card"/>
    <x v="0"/>
    <n v="0.45699136619434316"/>
    <x v="21"/>
    <s v="Profit"/>
  </r>
  <r>
    <s v="ORD-104220"/>
    <x v="606"/>
    <s v="CUST-2426"/>
    <x v="1"/>
    <x v="2"/>
    <s v="Jharkhand"/>
    <x v="2"/>
    <x v="0"/>
    <x v="1"/>
    <n v="1"/>
    <n v="2038.7"/>
    <n v="0"/>
    <n v="2038.7"/>
    <n v="1509.3"/>
    <n v="529.4"/>
    <s v="Cash"/>
    <x v="0"/>
    <n v="0.25967528326874967"/>
    <x v="5"/>
    <s v="Profit"/>
  </r>
  <r>
    <s v="ORD-104221"/>
    <x v="870"/>
    <s v="CUST-1047"/>
    <x v="2"/>
    <x v="3"/>
    <s v="Madhya Pradesh"/>
    <x v="2"/>
    <x v="1"/>
    <x v="3"/>
    <n v="4"/>
    <n v="220.48"/>
    <n v="0.1"/>
    <n v="793.73"/>
    <n v="584.62"/>
    <n v="209.11"/>
    <s v="Net Banking"/>
    <x v="0"/>
    <n v="0.26345230745971554"/>
    <x v="30"/>
    <s v="Profit"/>
  </r>
  <r>
    <s v="ORD-104222"/>
    <x v="449"/>
    <s v="CUST-1692"/>
    <x v="2"/>
    <x v="1"/>
    <s v="Madhya Pradesh"/>
    <x v="0"/>
    <x v="1"/>
    <x v="4"/>
    <n v="3"/>
    <n v="169.43"/>
    <n v="0"/>
    <n v="508.29"/>
    <n v="327.79"/>
    <n v="180.5"/>
    <s v="Debit Card"/>
    <x v="0"/>
    <n v="0.35511223907611794"/>
    <x v="3"/>
    <s v="Profit"/>
  </r>
  <r>
    <s v="ORD-104223"/>
    <x v="147"/>
    <s v="CUST-1217"/>
    <x v="1"/>
    <x v="1"/>
    <s v="Goa"/>
    <x v="2"/>
    <x v="1"/>
    <x v="14"/>
    <n v="2"/>
    <n v="433.6"/>
    <n v="0.15"/>
    <n v="737.12"/>
    <n v="499.84"/>
    <n v="237.28"/>
    <s v="Credit Card"/>
    <x v="0"/>
    <n v="0.32190145430866074"/>
    <x v="31"/>
    <s v="Profit"/>
  </r>
  <r>
    <s v="ORD-104224"/>
    <x v="919"/>
    <s v="CUST-2096"/>
    <x v="0"/>
    <x v="2"/>
    <s v="Jharkhand"/>
    <x v="0"/>
    <x v="0"/>
    <x v="11"/>
    <n v="2"/>
    <n v="3490.37"/>
    <n v="0.1"/>
    <n v="6282.67"/>
    <n v="3907.12"/>
    <n v="2375.5500000000002"/>
    <s v="UPI"/>
    <x v="0"/>
    <n v="0.37811153538224995"/>
    <x v="4"/>
    <s v="Profit"/>
  </r>
  <r>
    <s v="ORD-104225"/>
    <x v="936"/>
    <s v="CUST-1539"/>
    <x v="2"/>
    <x v="1"/>
    <s v="Rajasthan"/>
    <x v="0"/>
    <x v="2"/>
    <x v="16"/>
    <n v="3"/>
    <n v="13947.26"/>
    <n v="0.05"/>
    <n v="39749.69"/>
    <n v="22317.01"/>
    <n v="17432.68"/>
    <s v="Credit Card"/>
    <x v="0"/>
    <n v="0.43856140764871371"/>
    <x v="9"/>
    <s v="Profit"/>
  </r>
  <r>
    <s v="ORD-104226"/>
    <x v="281"/>
    <s v="CUST-2634"/>
    <x v="0"/>
    <x v="1"/>
    <s v="Goa"/>
    <x v="2"/>
    <x v="0"/>
    <x v="1"/>
    <n v="10"/>
    <n v="1541.85"/>
    <n v="0.15"/>
    <n v="13105.73"/>
    <n v="12491.06"/>
    <n v="614.66999999999996"/>
    <s v="Debit Card"/>
    <x v="0"/>
    <n v="4.690085939508902E-2"/>
    <x v="31"/>
    <s v="Profit"/>
  </r>
  <r>
    <s v="ORD-104227"/>
    <x v="942"/>
    <s v="CUST-1892"/>
    <x v="1"/>
    <x v="2"/>
    <s v="Jharkhand"/>
    <x v="2"/>
    <x v="1"/>
    <x v="3"/>
    <n v="3"/>
    <n v="152.97"/>
    <n v="0.25"/>
    <n v="344.18"/>
    <n v="345.47"/>
    <n v="-1.29"/>
    <s v="Debit Card"/>
    <x v="0"/>
    <n v="-3.7480388168981346E-3"/>
    <x v="3"/>
    <s v="Loss"/>
  </r>
  <r>
    <s v="ORD-104228"/>
    <x v="787"/>
    <s v="CUST-2243"/>
    <x v="0"/>
    <x v="3"/>
    <s v="Rajasthan"/>
    <x v="2"/>
    <x v="2"/>
    <x v="9"/>
    <n v="3"/>
    <n v="9321.6299999999992"/>
    <n v="0.05"/>
    <n v="26566.65"/>
    <n v="17624.32"/>
    <n v="8942.33"/>
    <s v="Net Banking"/>
    <x v="0"/>
    <n v="0.33659983475522881"/>
    <x v="22"/>
    <s v="Profit"/>
  </r>
  <r>
    <s v="ORD-104229"/>
    <x v="422"/>
    <s v="CUST-1977"/>
    <x v="1"/>
    <x v="2"/>
    <s v="Jharkhand"/>
    <x v="2"/>
    <x v="2"/>
    <x v="10"/>
    <n v="1"/>
    <n v="8292.57"/>
    <n v="0.05"/>
    <n v="7877.94"/>
    <n v="5269.43"/>
    <n v="2608.5100000000002"/>
    <s v="Net Banking"/>
    <x v="0"/>
    <n v="0.33111574853324605"/>
    <x v="25"/>
    <s v="Profit"/>
  </r>
  <r>
    <s v="ORD-104230"/>
    <x v="542"/>
    <s v="CUST-2202"/>
    <x v="1"/>
    <x v="2"/>
    <s v="Jharkhand"/>
    <x v="0"/>
    <x v="0"/>
    <x v="0"/>
    <n v="1"/>
    <n v="76491.12"/>
    <n v="0.05"/>
    <n v="72666.559999999998"/>
    <n v="56922.82"/>
    <n v="15743.74"/>
    <s v="Debit Card"/>
    <x v="0"/>
    <n v="0.21665729050611451"/>
    <x v="31"/>
    <s v="Profit"/>
  </r>
  <r>
    <s v="ORD-104231"/>
    <x v="876"/>
    <s v="CUST-3179"/>
    <x v="0"/>
    <x v="3"/>
    <s v="Rajasthan"/>
    <x v="1"/>
    <x v="0"/>
    <x v="1"/>
    <n v="1"/>
    <n v="2038.14"/>
    <n v="0"/>
    <n v="2038.14"/>
    <n v="1079.18"/>
    <n v="958.96"/>
    <s v="UPI"/>
    <x v="0"/>
    <n v="0.47050742343509278"/>
    <x v="1"/>
    <s v="Profit"/>
  </r>
  <r>
    <s v="ORD-104232"/>
    <x v="144"/>
    <s v="CUST-2589"/>
    <x v="0"/>
    <x v="1"/>
    <s v="Rajasthan"/>
    <x v="0"/>
    <x v="0"/>
    <x v="6"/>
    <n v="3"/>
    <n v="1020.45"/>
    <n v="0.05"/>
    <n v="2908.28"/>
    <n v="2424.0700000000002"/>
    <n v="484.21"/>
    <s v="Cash"/>
    <x v="0"/>
    <n v="0.16649359759032828"/>
    <x v="19"/>
    <s v="Profit"/>
  </r>
  <r>
    <s v="ORD-104233"/>
    <x v="272"/>
    <s v="CUST-2856"/>
    <x v="0"/>
    <x v="0"/>
    <s v="Tamil Nadu"/>
    <x v="2"/>
    <x v="1"/>
    <x v="13"/>
    <n v="1"/>
    <n v="94.2"/>
    <n v="0.1"/>
    <n v="84.78"/>
    <n v="52.17"/>
    <n v="32.61"/>
    <s v="UPI"/>
    <x v="0"/>
    <n v="0.38464260438782732"/>
    <x v="13"/>
    <s v="Profit"/>
  </r>
  <r>
    <s v="ORD-104234"/>
    <x v="266"/>
    <s v="CUST-2192"/>
    <x v="1"/>
    <x v="1"/>
    <s v="Goa"/>
    <x v="2"/>
    <x v="1"/>
    <x v="7"/>
    <n v="4"/>
    <n v="539.19000000000005"/>
    <n v="0.15"/>
    <n v="1833.25"/>
    <n v="1610.38"/>
    <n v="222.87"/>
    <s v="Net Banking"/>
    <x v="0"/>
    <n v="0.12157098049911359"/>
    <x v="8"/>
    <s v="Profit"/>
  </r>
  <r>
    <s v="ORD-104235"/>
    <x v="578"/>
    <s v="CUST-3208"/>
    <x v="1"/>
    <x v="4"/>
    <s v="Uttar Pradesh"/>
    <x v="0"/>
    <x v="0"/>
    <x v="11"/>
    <n v="2"/>
    <n v="3163.62"/>
    <n v="0.1"/>
    <n v="5694.52"/>
    <n v="5042.13"/>
    <n v="652.39"/>
    <s v="UPI"/>
    <x v="0"/>
    <n v="0.11456452870478985"/>
    <x v="6"/>
    <s v="Profit"/>
  </r>
  <r>
    <s v="ORD-104236"/>
    <x v="312"/>
    <s v="CUST-1093"/>
    <x v="0"/>
    <x v="2"/>
    <s v="Bihar"/>
    <x v="1"/>
    <x v="1"/>
    <x v="5"/>
    <n v="1"/>
    <n v="432.75"/>
    <n v="0.1"/>
    <n v="389.48"/>
    <n v="303.55"/>
    <n v="85.93"/>
    <s v="Credit Card"/>
    <x v="0"/>
    <n v="0.22062750333778372"/>
    <x v="20"/>
    <s v="Profit"/>
  </r>
  <r>
    <s v="ORD-104237"/>
    <x v="386"/>
    <s v="CUST-2000"/>
    <x v="1"/>
    <x v="1"/>
    <s v="Maharashtra"/>
    <x v="0"/>
    <x v="1"/>
    <x v="3"/>
    <n v="2"/>
    <n v="179.05"/>
    <n v="0"/>
    <n v="358.1"/>
    <n v="207.26"/>
    <n v="150.84"/>
    <s v="Debit Card"/>
    <x v="0"/>
    <n v="0.42122312203295165"/>
    <x v="23"/>
    <s v="Profit"/>
  </r>
  <r>
    <s v="ORD-104238"/>
    <x v="241"/>
    <s v="CUST-1112"/>
    <x v="2"/>
    <x v="4"/>
    <s v="Punjab"/>
    <x v="2"/>
    <x v="2"/>
    <x v="12"/>
    <n v="1"/>
    <n v="7628.22"/>
    <n v="0.05"/>
    <n v="7246.81"/>
    <n v="5721.93"/>
    <n v="1524.88"/>
    <s v="UPI"/>
    <x v="0"/>
    <n v="0.21042086104092697"/>
    <x v="2"/>
    <s v="Profit"/>
  </r>
  <r>
    <s v="ORD-104239"/>
    <x v="202"/>
    <s v="CUST-2364"/>
    <x v="2"/>
    <x v="0"/>
    <s v="Andhra Pradesh"/>
    <x v="1"/>
    <x v="0"/>
    <x v="2"/>
    <n v="2"/>
    <n v="17904.14"/>
    <n v="0.1"/>
    <n v="32227.45"/>
    <n v="25314.93"/>
    <n v="6912.52"/>
    <s v="Net Banking"/>
    <x v="0"/>
    <n v="0.21449168333206631"/>
    <x v="13"/>
    <s v="Profit"/>
  </r>
  <r>
    <s v="ORD-104240"/>
    <x v="361"/>
    <s v="CUST-3384"/>
    <x v="0"/>
    <x v="0"/>
    <s v="Telangana"/>
    <x v="1"/>
    <x v="0"/>
    <x v="2"/>
    <n v="1"/>
    <n v="7639.73"/>
    <n v="0.1"/>
    <n v="6875.76"/>
    <n v="6050.8"/>
    <n v="824.96"/>
    <s v="Net Banking"/>
    <x v="0"/>
    <n v="0.11998091847301244"/>
    <x v="19"/>
    <s v="Profit"/>
  </r>
  <r>
    <s v="ORD-104241"/>
    <x v="746"/>
    <s v="CUST-2724"/>
    <x v="1"/>
    <x v="3"/>
    <s v="Madhya Pradesh"/>
    <x v="0"/>
    <x v="1"/>
    <x v="3"/>
    <n v="2"/>
    <n v="91.01"/>
    <n v="0.1"/>
    <n v="163.82"/>
    <n v="97.29"/>
    <n v="66.53"/>
    <s v="Debit Card"/>
    <x v="0"/>
    <n v="0.40611646929556833"/>
    <x v="29"/>
    <s v="Profit"/>
  </r>
  <r>
    <s v="ORD-104242"/>
    <x v="348"/>
    <s v="CUST-2959"/>
    <x v="1"/>
    <x v="2"/>
    <s v="West Bengal"/>
    <x v="2"/>
    <x v="1"/>
    <x v="4"/>
    <n v="3"/>
    <n v="159.43"/>
    <n v="0.15"/>
    <n v="406.55"/>
    <n v="264.64"/>
    <n v="141.91"/>
    <s v="Credit Card"/>
    <x v="0"/>
    <n v="0.34905915631533635"/>
    <x v="16"/>
    <s v="Profit"/>
  </r>
  <r>
    <s v="ORD-104243"/>
    <x v="232"/>
    <s v="CUST-3152"/>
    <x v="0"/>
    <x v="2"/>
    <s v="Odisha"/>
    <x v="2"/>
    <x v="2"/>
    <x v="10"/>
    <n v="5"/>
    <n v="6435.58"/>
    <n v="0"/>
    <n v="32177.9"/>
    <n v="25460.07"/>
    <n v="6717.83"/>
    <s v="Net Banking"/>
    <x v="0"/>
    <n v="0.2087715481743681"/>
    <x v="1"/>
    <s v="Profit"/>
  </r>
  <r>
    <s v="ORD-104244"/>
    <x v="390"/>
    <s v="CUST-2048"/>
    <x v="1"/>
    <x v="0"/>
    <s v="Kerala"/>
    <x v="2"/>
    <x v="1"/>
    <x v="13"/>
    <n v="2"/>
    <n v="129.66999999999999"/>
    <n v="0.1"/>
    <n v="233.41"/>
    <n v="202.75"/>
    <n v="30.66"/>
    <s v="Credit Card"/>
    <x v="0"/>
    <n v="0.13135683989546293"/>
    <x v="31"/>
    <s v="Profit"/>
  </r>
  <r>
    <s v="ORD-104245"/>
    <x v="584"/>
    <s v="CUST-2265"/>
    <x v="0"/>
    <x v="1"/>
    <s v="Goa"/>
    <x v="0"/>
    <x v="2"/>
    <x v="16"/>
    <n v="3"/>
    <n v="5926.24"/>
    <n v="0.25"/>
    <n v="13334.04"/>
    <n v="9636.86"/>
    <n v="3697.18"/>
    <s v="UPI"/>
    <x v="0"/>
    <n v="0.27727380448836209"/>
    <x v="18"/>
    <s v="Profit"/>
  </r>
  <r>
    <s v="ORD-104246"/>
    <x v="26"/>
    <s v="CUST-2238"/>
    <x v="0"/>
    <x v="3"/>
    <s v="Chhattisgarh"/>
    <x v="0"/>
    <x v="1"/>
    <x v="14"/>
    <n v="5"/>
    <n v="387.73"/>
    <n v="0.05"/>
    <n v="1841.72"/>
    <n v="1525.79"/>
    <n v="315.93"/>
    <s v="Debit Card"/>
    <x v="0"/>
    <n v="0.17154073366201159"/>
    <x v="18"/>
    <s v="Profit"/>
  </r>
  <r>
    <s v="ORD-104247"/>
    <x v="402"/>
    <s v="CUST-1976"/>
    <x v="0"/>
    <x v="2"/>
    <s v="Assam"/>
    <x v="0"/>
    <x v="1"/>
    <x v="14"/>
    <n v="2"/>
    <n v="353.18"/>
    <n v="0.1"/>
    <n v="635.72"/>
    <n v="455.89"/>
    <n v="179.83"/>
    <s v="Net Banking"/>
    <x v="0"/>
    <n v="0.28287610897879573"/>
    <x v="8"/>
    <s v="Profit"/>
  </r>
  <r>
    <s v="ORD-104248"/>
    <x v="361"/>
    <s v="CUST-2731"/>
    <x v="2"/>
    <x v="4"/>
    <s v="Delhi"/>
    <x v="2"/>
    <x v="0"/>
    <x v="1"/>
    <n v="5"/>
    <n v="858.13"/>
    <n v="0"/>
    <n v="4290.6499999999996"/>
    <n v="2894.07"/>
    <n v="1396.58"/>
    <s v="Debit Card"/>
    <x v="0"/>
    <n v="0.32549380629974478"/>
    <x v="19"/>
    <s v="Profit"/>
  </r>
  <r>
    <s v="ORD-104249"/>
    <x v="968"/>
    <s v="CUST-1149"/>
    <x v="0"/>
    <x v="2"/>
    <s v="Bihar"/>
    <x v="1"/>
    <x v="1"/>
    <x v="14"/>
    <n v="2"/>
    <n v="482.57"/>
    <n v="0.05"/>
    <n v="916.88"/>
    <n v="550.25"/>
    <n v="366.63"/>
    <s v="Net Banking"/>
    <x v="0"/>
    <n v="0.39986694005758661"/>
    <x v="32"/>
    <s v="Profit"/>
  </r>
  <r>
    <s v="ORD-104250"/>
    <x v="317"/>
    <s v="CUST-1944"/>
    <x v="0"/>
    <x v="1"/>
    <s v="Madhya Pradesh"/>
    <x v="2"/>
    <x v="1"/>
    <x v="7"/>
    <n v="1"/>
    <n v="217.93"/>
    <n v="0.15"/>
    <n v="185.24"/>
    <n v="167.47"/>
    <n v="17.77"/>
    <s v="Net Banking"/>
    <x v="0"/>
    <n v="9.5929604836968246E-2"/>
    <x v="10"/>
    <s v="Profit"/>
  </r>
  <r>
    <s v="ORD-104251"/>
    <x v="779"/>
    <s v="CUST-2617"/>
    <x v="2"/>
    <x v="3"/>
    <s v="Madhya Pradesh"/>
    <x v="2"/>
    <x v="0"/>
    <x v="1"/>
    <n v="1"/>
    <n v="2445.96"/>
    <n v="0.1"/>
    <n v="2201.36"/>
    <n v="1568.75"/>
    <n v="632.61"/>
    <s v="Credit Card"/>
    <x v="0"/>
    <n v="0.28737235163716973"/>
    <x v="11"/>
    <s v="Profit"/>
  </r>
  <r>
    <s v="ORD-104252"/>
    <x v="826"/>
    <s v="CUST-1430"/>
    <x v="0"/>
    <x v="0"/>
    <s v="Kerala"/>
    <x v="2"/>
    <x v="0"/>
    <x v="6"/>
    <n v="2"/>
    <n v="2396.83"/>
    <n v="0.15"/>
    <n v="4074.61"/>
    <n v="3747.37"/>
    <n v="327.24"/>
    <s v="Debit Card"/>
    <x v="0"/>
    <n v="8.0311980778528497E-2"/>
    <x v="7"/>
    <s v="Profit"/>
  </r>
  <r>
    <s v="ORD-104253"/>
    <x v="861"/>
    <s v="CUST-3200"/>
    <x v="0"/>
    <x v="3"/>
    <s v="Rajasthan"/>
    <x v="2"/>
    <x v="2"/>
    <x v="15"/>
    <n v="5"/>
    <n v="18981.240000000002"/>
    <n v="0.15"/>
    <n v="80670.27"/>
    <n v="53159.1"/>
    <n v="27511.17"/>
    <s v="Debit Card"/>
    <x v="0"/>
    <n v="0.3410323282666588"/>
    <x v="20"/>
    <s v="Profit"/>
  </r>
  <r>
    <s v="ORD-104254"/>
    <x v="356"/>
    <s v="CUST-2141"/>
    <x v="1"/>
    <x v="2"/>
    <s v="Jharkhand"/>
    <x v="0"/>
    <x v="1"/>
    <x v="3"/>
    <n v="4"/>
    <n v="95.41"/>
    <n v="0.1"/>
    <n v="343.48"/>
    <n v="223.98"/>
    <n v="119.5"/>
    <s v="Cash"/>
    <x v="2"/>
    <n v="0.34790963083731219"/>
    <x v="21"/>
    <s v="Profit"/>
  </r>
  <r>
    <s v="ORD-104255"/>
    <x v="399"/>
    <s v="CUST-1752"/>
    <x v="0"/>
    <x v="3"/>
    <s v="Uttar Pradesh"/>
    <x v="2"/>
    <x v="0"/>
    <x v="0"/>
    <n v="1"/>
    <n v="35456.870000000003"/>
    <n v="0.1"/>
    <n v="31911.18"/>
    <n v="28603.32"/>
    <n v="3307.86"/>
    <s v="Net Banking"/>
    <x v="1"/>
    <n v="0.10365834168463843"/>
    <x v="13"/>
    <s v="Profit"/>
  </r>
  <r>
    <s v="ORD-104256"/>
    <x v="97"/>
    <s v="CUST-1742"/>
    <x v="0"/>
    <x v="1"/>
    <s v="Madhya Pradesh"/>
    <x v="2"/>
    <x v="2"/>
    <x v="9"/>
    <n v="1"/>
    <n v="2863.07"/>
    <n v="0.05"/>
    <n v="2719.92"/>
    <n v="2113.9699999999998"/>
    <n v="605.95000000000005"/>
    <s v="Net Banking"/>
    <x v="0"/>
    <n v="0.22278228771434455"/>
    <x v="27"/>
    <s v="Profit"/>
  </r>
  <r>
    <s v="ORD-104257"/>
    <x v="32"/>
    <s v="CUST-2065"/>
    <x v="1"/>
    <x v="4"/>
    <s v="Punjab"/>
    <x v="0"/>
    <x v="0"/>
    <x v="2"/>
    <n v="4"/>
    <n v="15478.92"/>
    <n v="0.1"/>
    <n v="55724.11"/>
    <n v="50705.07"/>
    <n v="5019.04"/>
    <s v="Credit Card"/>
    <x v="0"/>
    <n v="9.0069451086791694E-2"/>
    <x v="9"/>
    <s v="Profit"/>
  </r>
  <r>
    <s v="ORD-104258"/>
    <x v="254"/>
    <s v="CUST-1180"/>
    <x v="0"/>
    <x v="0"/>
    <s v="Telangana"/>
    <x v="0"/>
    <x v="2"/>
    <x v="15"/>
    <n v="3"/>
    <n v="22057.32"/>
    <n v="0.15"/>
    <n v="56246.17"/>
    <n v="46414.67"/>
    <n v="9831.5"/>
    <s v="Net Banking"/>
    <x v="1"/>
    <n v="0.17479412375989334"/>
    <x v="17"/>
    <s v="Profit"/>
  </r>
  <r>
    <s v="ORD-104259"/>
    <x v="282"/>
    <s v="CUST-1272"/>
    <x v="1"/>
    <x v="0"/>
    <s v="Kerala"/>
    <x v="1"/>
    <x v="0"/>
    <x v="0"/>
    <n v="1"/>
    <n v="39423.629999999997"/>
    <n v="0.15"/>
    <n v="33510.089999999997"/>
    <n v="28359.439999999999"/>
    <n v="5150.6499999999996"/>
    <s v="Credit Card"/>
    <x v="0"/>
    <n v="0.15370445140553188"/>
    <x v="24"/>
    <s v="Profit"/>
  </r>
  <r>
    <s v="ORD-104260"/>
    <x v="171"/>
    <s v="CUST-2301"/>
    <x v="1"/>
    <x v="1"/>
    <s v="Madhya Pradesh"/>
    <x v="0"/>
    <x v="2"/>
    <x v="16"/>
    <n v="5"/>
    <n v="8668.75"/>
    <n v="0"/>
    <n v="43343.75"/>
    <n v="30850.1"/>
    <n v="12493.65"/>
    <s v="Debit Card"/>
    <x v="0"/>
    <n v="0.28824571016582551"/>
    <x v="12"/>
    <s v="Profit"/>
  </r>
  <r>
    <s v="ORD-104261"/>
    <x v="388"/>
    <s v="CUST-2700"/>
    <x v="0"/>
    <x v="3"/>
    <s v="Madhya Pradesh"/>
    <x v="0"/>
    <x v="0"/>
    <x v="8"/>
    <n v="3"/>
    <n v="19739.900000000001"/>
    <n v="0.2"/>
    <n v="47375.76"/>
    <n v="31902.7"/>
    <n v="15473.06"/>
    <s v="Net Banking"/>
    <x v="2"/>
    <n v="0.32660288721489639"/>
    <x v="2"/>
    <s v="Profit"/>
  </r>
  <r>
    <s v="ORD-104262"/>
    <x v="116"/>
    <s v="CUST-3303"/>
    <x v="2"/>
    <x v="1"/>
    <s v="Rajasthan"/>
    <x v="2"/>
    <x v="0"/>
    <x v="11"/>
    <n v="1"/>
    <n v="817.72"/>
    <n v="0.1"/>
    <n v="735.95"/>
    <n v="519.11"/>
    <n v="216.84"/>
    <s v="Cash"/>
    <x v="0"/>
    <n v="0.29463958149330793"/>
    <x v="14"/>
    <s v="Profit"/>
  </r>
  <r>
    <s v="ORD-104263"/>
    <x v="727"/>
    <s v="CUST-2457"/>
    <x v="0"/>
    <x v="0"/>
    <s v="Kerala"/>
    <x v="2"/>
    <x v="0"/>
    <x v="0"/>
    <n v="2"/>
    <n v="41174.559999999998"/>
    <n v="0.15"/>
    <n v="69996.75"/>
    <n v="52542.53"/>
    <n v="17454.22"/>
    <s v="Debit Card"/>
    <x v="0"/>
    <n v="0.24935757731608968"/>
    <x v="28"/>
    <s v="Profit"/>
  </r>
  <r>
    <s v="ORD-104264"/>
    <x v="172"/>
    <s v="CUST-1503"/>
    <x v="0"/>
    <x v="3"/>
    <s v="Madhya Pradesh"/>
    <x v="1"/>
    <x v="2"/>
    <x v="15"/>
    <n v="2"/>
    <n v="15586.3"/>
    <n v="0.05"/>
    <n v="29613.97"/>
    <n v="19026.02"/>
    <n v="10587.95"/>
    <s v="UPI"/>
    <x v="0"/>
    <n v="0.35753227277531519"/>
    <x v="19"/>
    <s v="Profit"/>
  </r>
  <r>
    <s v="ORD-104265"/>
    <x v="764"/>
    <s v="CUST-2823"/>
    <x v="2"/>
    <x v="3"/>
    <s v="Chhattisgarh"/>
    <x v="2"/>
    <x v="0"/>
    <x v="2"/>
    <n v="4"/>
    <n v="20526.62"/>
    <n v="0.05"/>
    <n v="78001.16"/>
    <n v="58467.81"/>
    <n v="19533.349999999999"/>
    <s v="Debit Card"/>
    <x v="0"/>
    <n v="0.2504238398505868"/>
    <x v="19"/>
    <s v="Profit"/>
  </r>
  <r>
    <s v="ORD-104266"/>
    <x v="499"/>
    <s v="CUST-2811"/>
    <x v="1"/>
    <x v="3"/>
    <s v="Rajasthan"/>
    <x v="0"/>
    <x v="0"/>
    <x v="0"/>
    <n v="8"/>
    <n v="38790.28"/>
    <n v="0.1"/>
    <n v="279290.02"/>
    <n v="178420.47"/>
    <n v="100869.55"/>
    <s v="Net Banking"/>
    <x v="0"/>
    <n v="0.36116417622083308"/>
    <x v="0"/>
    <s v="Profit"/>
  </r>
  <r>
    <s v="ORD-104267"/>
    <x v="918"/>
    <s v="CUST-1377"/>
    <x v="1"/>
    <x v="2"/>
    <s v="West Bengal"/>
    <x v="2"/>
    <x v="2"/>
    <x v="16"/>
    <n v="2"/>
    <n v="8470.31"/>
    <n v="0.1"/>
    <n v="15246.56"/>
    <n v="9714.82"/>
    <n v="5531.74"/>
    <s v="Credit Card"/>
    <x v="0"/>
    <n v="0.36281889160571301"/>
    <x v="23"/>
    <s v="Profit"/>
  </r>
  <r>
    <s v="ORD-104268"/>
    <x v="199"/>
    <s v="CUST-1844"/>
    <x v="0"/>
    <x v="3"/>
    <s v="Uttar Pradesh"/>
    <x v="1"/>
    <x v="0"/>
    <x v="6"/>
    <n v="4"/>
    <n v="2605.15"/>
    <n v="0"/>
    <n v="10420.6"/>
    <n v="6785.23"/>
    <n v="3635.37"/>
    <s v="Credit Card"/>
    <x v="0"/>
    <n v="0.34886378903326104"/>
    <x v="13"/>
    <s v="Profit"/>
  </r>
  <r>
    <s v="ORD-104269"/>
    <x v="614"/>
    <s v="CUST-2972"/>
    <x v="1"/>
    <x v="4"/>
    <s v="Haryana"/>
    <x v="2"/>
    <x v="0"/>
    <x v="1"/>
    <n v="1"/>
    <n v="2466.98"/>
    <n v="0.2"/>
    <n v="1973.58"/>
    <n v="1906.36"/>
    <n v="67.22"/>
    <s v="Debit Card"/>
    <x v="0"/>
    <n v="3.4059931697726975E-2"/>
    <x v="3"/>
    <s v="Profit"/>
  </r>
  <r>
    <s v="ORD-104270"/>
    <x v="975"/>
    <s v="CUST-2605"/>
    <x v="0"/>
    <x v="4"/>
    <s v="Haryana"/>
    <x v="0"/>
    <x v="1"/>
    <x v="7"/>
    <n v="2"/>
    <n v="537.34"/>
    <n v="0.1"/>
    <n v="967.21"/>
    <n v="843.28"/>
    <n v="123.93"/>
    <s v="Net Banking"/>
    <x v="0"/>
    <n v="0.12813142957579016"/>
    <x v="10"/>
    <s v="Profit"/>
  </r>
  <r>
    <s v="ORD-104271"/>
    <x v="151"/>
    <s v="CUST-1777"/>
    <x v="2"/>
    <x v="1"/>
    <s v="Gujarat"/>
    <x v="1"/>
    <x v="1"/>
    <x v="7"/>
    <n v="1"/>
    <n v="507.24"/>
    <n v="0.05"/>
    <n v="481.88"/>
    <n v="288"/>
    <n v="193.88"/>
    <s v="Credit Card"/>
    <x v="0"/>
    <n v="0.40234083174234248"/>
    <x v="17"/>
    <s v="Profit"/>
  </r>
  <r>
    <s v="ORD-104272"/>
    <x v="703"/>
    <s v="CUST-1256"/>
    <x v="2"/>
    <x v="3"/>
    <s v="Rajasthan"/>
    <x v="2"/>
    <x v="1"/>
    <x v="7"/>
    <n v="1"/>
    <n v="561.22"/>
    <n v="0.1"/>
    <n v="505.1"/>
    <n v="341.49"/>
    <n v="163.61000000000001"/>
    <s v="Credit Card"/>
    <x v="0"/>
    <n v="0.32391605622648983"/>
    <x v="1"/>
    <s v="Profit"/>
  </r>
  <r>
    <s v="ORD-104273"/>
    <x v="976"/>
    <s v="CUST-2631"/>
    <x v="0"/>
    <x v="1"/>
    <s v="Madhya Pradesh"/>
    <x v="0"/>
    <x v="1"/>
    <x v="4"/>
    <n v="1"/>
    <n v="175.51"/>
    <n v="0"/>
    <n v="175.51"/>
    <n v="99.37"/>
    <n v="76.14"/>
    <s v="Net Banking"/>
    <x v="0"/>
    <n v="0.43382143467608686"/>
    <x v="29"/>
    <s v="Profit"/>
  </r>
  <r>
    <s v="ORD-104274"/>
    <x v="403"/>
    <s v="CUST-3198"/>
    <x v="0"/>
    <x v="1"/>
    <s v="Maharashtra"/>
    <x v="0"/>
    <x v="2"/>
    <x v="9"/>
    <n v="2"/>
    <n v="10790.06"/>
    <n v="0"/>
    <n v="21580.12"/>
    <n v="12685.41"/>
    <n v="8894.7099999999991"/>
    <s v="Credit Card"/>
    <x v="0"/>
    <n v="0.41217148004737691"/>
    <x v="15"/>
    <s v="Profit"/>
  </r>
  <r>
    <s v="ORD-104275"/>
    <x v="767"/>
    <s v="CUST-1901"/>
    <x v="1"/>
    <x v="0"/>
    <s v="Tamil Nadu"/>
    <x v="0"/>
    <x v="2"/>
    <x v="12"/>
    <n v="2"/>
    <n v="11538.85"/>
    <n v="0.1"/>
    <n v="20769.93"/>
    <n v="12330.5"/>
    <n v="8439.43"/>
    <s v="Net Banking"/>
    <x v="0"/>
    <n v="0.40632924617463806"/>
    <x v="30"/>
    <s v="Profit"/>
  </r>
  <r>
    <s v="ORD-104276"/>
    <x v="609"/>
    <s v="CUST-1419"/>
    <x v="0"/>
    <x v="1"/>
    <s v="Madhya Pradesh"/>
    <x v="2"/>
    <x v="0"/>
    <x v="6"/>
    <n v="3"/>
    <n v="6220.64"/>
    <n v="0"/>
    <n v="18661.919999999998"/>
    <n v="12225.62"/>
    <n v="6436.3"/>
    <s v="Debit Card"/>
    <x v="0"/>
    <n v="0.34488948618362958"/>
    <x v="24"/>
    <s v="Profit"/>
  </r>
  <r>
    <s v="ORD-104277"/>
    <x v="724"/>
    <s v="CUST-3339"/>
    <x v="1"/>
    <x v="2"/>
    <s v="Jharkhand"/>
    <x v="0"/>
    <x v="0"/>
    <x v="1"/>
    <n v="2"/>
    <n v="2369.5100000000002"/>
    <n v="0.1"/>
    <n v="4265.12"/>
    <n v="3787.3"/>
    <n v="477.82"/>
    <s v="Net Banking"/>
    <x v="0"/>
    <n v="0.11202967325655551"/>
    <x v="24"/>
    <s v="Profit"/>
  </r>
  <r>
    <s v="ORD-104278"/>
    <x v="859"/>
    <s v="CUST-1514"/>
    <x v="0"/>
    <x v="1"/>
    <s v="Madhya Pradesh"/>
    <x v="0"/>
    <x v="1"/>
    <x v="13"/>
    <n v="8"/>
    <n v="73.66"/>
    <n v="0"/>
    <n v="589.28"/>
    <n v="399.89"/>
    <n v="189.39"/>
    <s v="Net Banking"/>
    <x v="0"/>
    <n v="0.3213922074395873"/>
    <x v="8"/>
    <s v="Profit"/>
  </r>
  <r>
    <s v="ORD-104279"/>
    <x v="468"/>
    <s v="CUST-3042"/>
    <x v="0"/>
    <x v="1"/>
    <s v="Gujarat"/>
    <x v="0"/>
    <x v="1"/>
    <x v="4"/>
    <n v="2"/>
    <n v="134.62"/>
    <n v="0.05"/>
    <n v="255.78"/>
    <n v="164.63"/>
    <n v="91.15"/>
    <s v="UPI"/>
    <x v="0"/>
    <n v="0.35636093517866918"/>
    <x v="7"/>
    <s v="Profit"/>
  </r>
  <r>
    <s v="ORD-104280"/>
    <x v="502"/>
    <s v="CUST-1340"/>
    <x v="2"/>
    <x v="4"/>
    <s v="Himachal Pradesh"/>
    <x v="0"/>
    <x v="1"/>
    <x v="14"/>
    <n v="4"/>
    <n v="342.53"/>
    <n v="0.1"/>
    <n v="1233.1099999999999"/>
    <n v="1089.3800000000001"/>
    <n v="143.72999999999999"/>
    <s v="Net Banking"/>
    <x v="0"/>
    <n v="0.11655894445750987"/>
    <x v="16"/>
    <s v="Profit"/>
  </r>
  <r>
    <s v="ORD-104281"/>
    <x v="145"/>
    <s v="CUST-2773"/>
    <x v="0"/>
    <x v="2"/>
    <s v="Odisha"/>
    <x v="1"/>
    <x v="0"/>
    <x v="1"/>
    <n v="5"/>
    <n v="928.61"/>
    <n v="0.1"/>
    <n v="4178.74"/>
    <n v="3293.62"/>
    <n v="885.12"/>
    <s v="UPI"/>
    <x v="1"/>
    <n v="0.21181504472640078"/>
    <x v="28"/>
    <s v="Profit"/>
  </r>
  <r>
    <s v="ORD-104282"/>
    <x v="105"/>
    <s v="CUST-1217"/>
    <x v="0"/>
    <x v="0"/>
    <s v="Karnataka"/>
    <x v="0"/>
    <x v="2"/>
    <x v="16"/>
    <n v="2"/>
    <n v="4325.8599999999997"/>
    <n v="0.05"/>
    <n v="8219.1299999999992"/>
    <n v="6352.32"/>
    <n v="1866.81"/>
    <s v="UPI"/>
    <x v="0"/>
    <n v="0.22712987870979046"/>
    <x v="5"/>
    <s v="Profit"/>
  </r>
  <r>
    <s v="ORD-104283"/>
    <x v="159"/>
    <s v="CUST-1407"/>
    <x v="0"/>
    <x v="3"/>
    <s v="Chhattisgarh"/>
    <x v="0"/>
    <x v="0"/>
    <x v="11"/>
    <n v="3"/>
    <n v="1121.1400000000001"/>
    <n v="0.15"/>
    <n v="2858.91"/>
    <n v="2617.39"/>
    <n v="241.52"/>
    <s v="Debit Card"/>
    <x v="0"/>
    <n v="8.4479749275073374E-2"/>
    <x v="32"/>
    <s v="Profit"/>
  </r>
  <r>
    <s v="ORD-104284"/>
    <x v="303"/>
    <s v="CUST-2660"/>
    <x v="1"/>
    <x v="3"/>
    <s v="Uttar Pradesh"/>
    <x v="0"/>
    <x v="0"/>
    <x v="8"/>
    <n v="2"/>
    <n v="17533.509999999998"/>
    <n v="0.1"/>
    <n v="31560.32"/>
    <n v="22148.6"/>
    <n v="9411.7199999999993"/>
    <s v="Cash"/>
    <x v="0"/>
    <n v="0.29821370632490418"/>
    <x v="13"/>
    <s v="Profit"/>
  </r>
  <r>
    <s v="ORD-104285"/>
    <x v="655"/>
    <s v="CUST-2437"/>
    <x v="1"/>
    <x v="3"/>
    <s v="Uttar Pradesh"/>
    <x v="1"/>
    <x v="1"/>
    <x v="3"/>
    <n v="1"/>
    <n v="156.41999999999999"/>
    <n v="0.05"/>
    <n v="148.6"/>
    <n v="96.85"/>
    <n v="51.75"/>
    <s v="UPI"/>
    <x v="0"/>
    <n v="0.34825033647375508"/>
    <x v="32"/>
    <s v="Profit"/>
  </r>
  <r>
    <s v="ORD-104286"/>
    <x v="950"/>
    <s v="CUST-1243"/>
    <x v="2"/>
    <x v="3"/>
    <s v="Madhya Pradesh"/>
    <x v="1"/>
    <x v="2"/>
    <x v="12"/>
    <n v="2"/>
    <n v="10573.52"/>
    <n v="0.25"/>
    <n v="15860.28"/>
    <n v="14635.58"/>
    <n v="1224.7"/>
    <s v="Net Banking"/>
    <x v="0"/>
    <n v="7.7218056679957736E-2"/>
    <x v="28"/>
    <s v="Profit"/>
  </r>
  <r>
    <s v="ORD-104287"/>
    <x v="835"/>
    <s v="CUST-3159"/>
    <x v="0"/>
    <x v="3"/>
    <s v="Chhattisgarh"/>
    <x v="0"/>
    <x v="1"/>
    <x v="14"/>
    <n v="2"/>
    <n v="469.85"/>
    <n v="0.1"/>
    <n v="845.73"/>
    <n v="660.4"/>
    <n v="185.33"/>
    <s v="Net Banking"/>
    <x v="0"/>
    <n v="0.21913613091648637"/>
    <x v="16"/>
    <s v="Profit"/>
  </r>
  <r>
    <s v="ORD-104288"/>
    <x v="521"/>
    <s v="CUST-2741"/>
    <x v="0"/>
    <x v="2"/>
    <s v="Jharkhand"/>
    <x v="0"/>
    <x v="1"/>
    <x v="5"/>
    <n v="1"/>
    <n v="328.62"/>
    <n v="0.05"/>
    <n v="312.19"/>
    <n v="229.76"/>
    <n v="82.43"/>
    <s v="Cash"/>
    <x v="0"/>
    <n v="0.26403792562221728"/>
    <x v="29"/>
    <s v="Profit"/>
  </r>
  <r>
    <s v="ORD-104289"/>
    <x v="295"/>
    <s v="CUST-2744"/>
    <x v="0"/>
    <x v="2"/>
    <s v="Jharkhand"/>
    <x v="0"/>
    <x v="1"/>
    <x v="4"/>
    <n v="2"/>
    <n v="82.36"/>
    <n v="0.25"/>
    <n v="123.54"/>
    <n v="92.94"/>
    <n v="30.6"/>
    <s v="Debit Card"/>
    <x v="0"/>
    <n v="0.24769305488101021"/>
    <x v="2"/>
    <s v="Profit"/>
  </r>
  <r>
    <s v="ORD-104290"/>
    <x v="667"/>
    <s v="CUST-2853"/>
    <x v="1"/>
    <x v="1"/>
    <s v="Gujarat"/>
    <x v="0"/>
    <x v="1"/>
    <x v="5"/>
    <n v="1"/>
    <n v="441.71"/>
    <n v="0.1"/>
    <n v="397.54"/>
    <n v="278.89999999999998"/>
    <n v="118.64"/>
    <s v="UPI"/>
    <x v="0"/>
    <n v="0.29843537757206823"/>
    <x v="21"/>
    <s v="Profit"/>
  </r>
  <r>
    <s v="ORD-104291"/>
    <x v="795"/>
    <s v="CUST-1825"/>
    <x v="0"/>
    <x v="1"/>
    <s v="Madhya Pradesh"/>
    <x v="0"/>
    <x v="1"/>
    <x v="7"/>
    <n v="2"/>
    <n v="475.57"/>
    <n v="0"/>
    <n v="951.14"/>
    <n v="604.74"/>
    <n v="346.4"/>
    <s v="Debit Card"/>
    <x v="0"/>
    <n v="0.36419454549277708"/>
    <x v="17"/>
    <s v="Profit"/>
  </r>
  <r>
    <s v="ORD-104292"/>
    <x v="786"/>
    <s v="CUST-3012"/>
    <x v="0"/>
    <x v="0"/>
    <s v="Kerala"/>
    <x v="2"/>
    <x v="0"/>
    <x v="0"/>
    <n v="2"/>
    <n v="72040.960000000006"/>
    <n v="0.1"/>
    <n v="129673.73"/>
    <n v="87681.37"/>
    <n v="41992.36"/>
    <s v="Cash"/>
    <x v="0"/>
    <n v="0.32383089466154791"/>
    <x v="2"/>
    <s v="Profit"/>
  </r>
  <r>
    <s v="ORD-104293"/>
    <x v="98"/>
    <s v="CUST-1644"/>
    <x v="0"/>
    <x v="3"/>
    <s v="Rajasthan"/>
    <x v="0"/>
    <x v="0"/>
    <x v="1"/>
    <n v="2"/>
    <n v="1848.39"/>
    <n v="0"/>
    <n v="3696.78"/>
    <n v="2145.16"/>
    <n v="1551.62"/>
    <s v="Credit Card"/>
    <x v="0"/>
    <n v="0.41972202835981581"/>
    <x v="3"/>
    <s v="Profit"/>
  </r>
  <r>
    <s v="ORD-104294"/>
    <x v="457"/>
    <s v="CUST-1892"/>
    <x v="0"/>
    <x v="3"/>
    <s v="Uttar Pradesh"/>
    <x v="0"/>
    <x v="0"/>
    <x v="8"/>
    <n v="2"/>
    <n v="9759.76"/>
    <n v="0.25"/>
    <n v="14639.64"/>
    <n v="14476.41"/>
    <n v="163.22999999999999"/>
    <s v="Debit Card"/>
    <x v="0"/>
    <n v="1.1149864340926416E-2"/>
    <x v="22"/>
    <s v="Profit"/>
  </r>
  <r>
    <s v="ORD-104295"/>
    <x v="926"/>
    <s v="CUST-2257"/>
    <x v="2"/>
    <x v="1"/>
    <s v="Madhya Pradesh"/>
    <x v="1"/>
    <x v="2"/>
    <x v="16"/>
    <n v="1"/>
    <n v="6611.67"/>
    <n v="0.15"/>
    <n v="5619.92"/>
    <n v="3710.16"/>
    <n v="1909.76"/>
    <s v="Net Banking"/>
    <x v="0"/>
    <n v="0.33981978391151474"/>
    <x v="7"/>
    <s v="Profit"/>
  </r>
  <r>
    <s v="ORD-104296"/>
    <x v="103"/>
    <s v="CUST-1923"/>
    <x v="2"/>
    <x v="3"/>
    <s v="Chhattisgarh"/>
    <x v="2"/>
    <x v="0"/>
    <x v="1"/>
    <n v="5"/>
    <n v="2429.84"/>
    <n v="0.25"/>
    <n v="9111.9"/>
    <n v="8761.2199999999993"/>
    <n v="350.68"/>
    <s v="Debit Card"/>
    <x v="1"/>
    <n v="3.8485935973836413E-2"/>
    <x v="5"/>
    <s v="Profit"/>
  </r>
  <r>
    <s v="ORD-104297"/>
    <x v="20"/>
    <s v="CUST-1298"/>
    <x v="0"/>
    <x v="3"/>
    <s v="Rajasthan"/>
    <x v="2"/>
    <x v="0"/>
    <x v="6"/>
    <n v="2"/>
    <n v="3660.13"/>
    <n v="0.2"/>
    <n v="5856.21"/>
    <n v="5756.35"/>
    <n v="99.86"/>
    <s v="Cash"/>
    <x v="0"/>
    <n v="1.7051984133082659E-2"/>
    <x v="13"/>
    <s v="Profit"/>
  </r>
  <r>
    <s v="ORD-104298"/>
    <x v="809"/>
    <s v="CUST-1364"/>
    <x v="2"/>
    <x v="0"/>
    <s v="Tamil Nadu"/>
    <x v="2"/>
    <x v="0"/>
    <x v="1"/>
    <n v="4"/>
    <n v="2199.84"/>
    <n v="0.15"/>
    <n v="7479.46"/>
    <n v="4962.03"/>
    <n v="2517.4299999999998"/>
    <s v="Cash"/>
    <x v="0"/>
    <n v="0.33657911132621871"/>
    <x v="20"/>
    <s v="Profit"/>
  </r>
  <r>
    <s v="ORD-104299"/>
    <x v="628"/>
    <s v="CUST-1704"/>
    <x v="1"/>
    <x v="3"/>
    <s v="Madhya Pradesh"/>
    <x v="1"/>
    <x v="2"/>
    <x v="10"/>
    <n v="3"/>
    <n v="14170.31"/>
    <n v="0"/>
    <n v="42510.93"/>
    <n v="26512.240000000002"/>
    <n v="15998.69"/>
    <s v="Debit Card"/>
    <x v="0"/>
    <n v="0.37634297814703183"/>
    <x v="4"/>
    <s v="Profit"/>
  </r>
  <r>
    <s v="ORD-104300"/>
    <x v="773"/>
    <s v="CUST-2180"/>
    <x v="0"/>
    <x v="2"/>
    <s v="Odisha"/>
    <x v="2"/>
    <x v="2"/>
    <x v="16"/>
    <n v="1"/>
    <n v="4149.28"/>
    <n v="0"/>
    <n v="4149.28"/>
    <n v="2452.7199999999998"/>
    <n v="1696.56"/>
    <s v="Debit Card"/>
    <x v="0"/>
    <n v="0.40888057687116802"/>
    <x v="7"/>
    <s v="Profit"/>
  </r>
  <r>
    <s v="ORD-104301"/>
    <x v="718"/>
    <s v="CUST-1669"/>
    <x v="0"/>
    <x v="1"/>
    <s v="Goa"/>
    <x v="1"/>
    <x v="1"/>
    <x v="4"/>
    <n v="1"/>
    <n v="121.18"/>
    <n v="0.2"/>
    <n v="96.94"/>
    <n v="88.51"/>
    <n v="8.43"/>
    <s v="Cash"/>
    <x v="0"/>
    <n v="8.6961006808335045E-2"/>
    <x v="20"/>
    <s v="Profit"/>
  </r>
  <r>
    <s v="ORD-104302"/>
    <x v="708"/>
    <s v="CUST-1347"/>
    <x v="0"/>
    <x v="3"/>
    <s v="Madhya Pradesh"/>
    <x v="0"/>
    <x v="0"/>
    <x v="0"/>
    <n v="4"/>
    <n v="74042.69"/>
    <n v="0.1"/>
    <n v="266553.68"/>
    <n v="156864.37"/>
    <n v="109689.31"/>
    <s v="Debit Card"/>
    <x v="0"/>
    <n v="0.4115092689772657"/>
    <x v="30"/>
    <s v="Profit"/>
  </r>
  <r>
    <s v="ORD-104303"/>
    <x v="852"/>
    <s v="CUST-1736"/>
    <x v="0"/>
    <x v="2"/>
    <s v="West Bengal"/>
    <x v="0"/>
    <x v="2"/>
    <x v="12"/>
    <n v="4"/>
    <n v="11685.07"/>
    <n v="0"/>
    <n v="46740.28"/>
    <n v="30127.93"/>
    <n v="16612.349999999999"/>
    <s v="Cash"/>
    <x v="0"/>
    <n v="0.35541828161919437"/>
    <x v="1"/>
    <s v="Profit"/>
  </r>
  <r>
    <s v="ORD-104304"/>
    <x v="842"/>
    <s v="CUST-2049"/>
    <x v="0"/>
    <x v="3"/>
    <s v="Madhya Pradesh"/>
    <x v="2"/>
    <x v="0"/>
    <x v="0"/>
    <n v="2"/>
    <n v="61038.879999999997"/>
    <n v="0"/>
    <n v="122077.75999999999"/>
    <n v="69964.27"/>
    <n v="52113.49"/>
    <s v="UPI"/>
    <x v="0"/>
    <n v="0.42688766569766678"/>
    <x v="21"/>
    <s v="Profit"/>
  </r>
  <r>
    <s v="ORD-104305"/>
    <x v="837"/>
    <s v="CUST-1050"/>
    <x v="0"/>
    <x v="1"/>
    <s v="Gujarat"/>
    <x v="0"/>
    <x v="0"/>
    <x v="8"/>
    <n v="2"/>
    <n v="18628.8"/>
    <n v="0.15"/>
    <n v="31668.959999999999"/>
    <n v="28112.560000000001"/>
    <n v="3556.4"/>
    <s v="UPI"/>
    <x v="0"/>
    <n v="0.11229923559220133"/>
    <x v="5"/>
    <s v="Profit"/>
  </r>
  <r>
    <s v="ORD-104306"/>
    <x v="344"/>
    <s v="CUST-1696"/>
    <x v="0"/>
    <x v="0"/>
    <s v="Tamil Nadu"/>
    <x v="0"/>
    <x v="1"/>
    <x v="13"/>
    <n v="3"/>
    <n v="247.51"/>
    <n v="0"/>
    <n v="742.53"/>
    <n v="418.26"/>
    <n v="324.27"/>
    <s v="Cash"/>
    <x v="0"/>
    <n v="0.43670962789382245"/>
    <x v="21"/>
    <s v="Profit"/>
  </r>
  <r>
    <s v="ORD-104307"/>
    <x v="921"/>
    <s v="CUST-3032"/>
    <x v="1"/>
    <x v="0"/>
    <s v="Kerala"/>
    <x v="2"/>
    <x v="2"/>
    <x v="9"/>
    <n v="3"/>
    <n v="6517.64"/>
    <n v="0.05"/>
    <n v="18575.27"/>
    <n v="15197.31"/>
    <n v="3377.96"/>
    <s v="Debit Card"/>
    <x v="0"/>
    <n v="0.18185253834802939"/>
    <x v="27"/>
    <s v="Profit"/>
  </r>
  <r>
    <s v="ORD-104308"/>
    <x v="575"/>
    <s v="CUST-1710"/>
    <x v="1"/>
    <x v="4"/>
    <s v="Himachal Pradesh"/>
    <x v="2"/>
    <x v="1"/>
    <x v="13"/>
    <n v="2"/>
    <n v="271.08999999999997"/>
    <n v="0.1"/>
    <n v="487.96"/>
    <n v="375.82"/>
    <n v="112.14"/>
    <s v="Cash"/>
    <x v="0"/>
    <n v="0.22981391917370278"/>
    <x v="22"/>
    <s v="Profit"/>
  </r>
  <r>
    <s v="ORD-104309"/>
    <x v="564"/>
    <s v="CUST-2193"/>
    <x v="1"/>
    <x v="3"/>
    <s v="Uttar Pradesh"/>
    <x v="2"/>
    <x v="1"/>
    <x v="7"/>
    <n v="1"/>
    <n v="157.31"/>
    <n v="0.15"/>
    <n v="133.71"/>
    <n v="119.92"/>
    <n v="13.79"/>
    <s v="Net Banking"/>
    <x v="0"/>
    <n v="0.10313364744596513"/>
    <x v="11"/>
    <s v="Profit"/>
  </r>
  <r>
    <s v="ORD-104310"/>
    <x v="529"/>
    <s v="CUST-2897"/>
    <x v="1"/>
    <x v="2"/>
    <s v="Assam"/>
    <x v="2"/>
    <x v="2"/>
    <x v="15"/>
    <n v="2"/>
    <n v="9864.11"/>
    <n v="0"/>
    <n v="19728.22"/>
    <n v="13837.47"/>
    <n v="5890.75"/>
    <s v="Cash"/>
    <x v="0"/>
    <n v="0.2985951089353221"/>
    <x v="5"/>
    <s v="Profit"/>
  </r>
  <r>
    <s v="ORD-104311"/>
    <x v="130"/>
    <s v="CUST-3249"/>
    <x v="0"/>
    <x v="2"/>
    <s v="Jharkhand"/>
    <x v="0"/>
    <x v="0"/>
    <x v="1"/>
    <n v="1"/>
    <n v="1438.87"/>
    <n v="0.15"/>
    <n v="1223.04"/>
    <n v="969.85"/>
    <n v="253.19"/>
    <s v="UPI"/>
    <x v="0"/>
    <n v="0.20701694139194141"/>
    <x v="4"/>
    <s v="Profit"/>
  </r>
  <r>
    <s v="ORD-104312"/>
    <x v="676"/>
    <s v="CUST-2909"/>
    <x v="1"/>
    <x v="4"/>
    <s v="Punjab"/>
    <x v="2"/>
    <x v="2"/>
    <x v="10"/>
    <n v="3"/>
    <n v="12364.26"/>
    <n v="0"/>
    <n v="37092.78"/>
    <n v="26598.62"/>
    <n v="10494.16"/>
    <s v="UPI"/>
    <x v="0"/>
    <n v="0.28291651367193293"/>
    <x v="4"/>
    <s v="Profit"/>
  </r>
  <r>
    <s v="ORD-104313"/>
    <x v="641"/>
    <s v="CUST-1566"/>
    <x v="1"/>
    <x v="0"/>
    <s v="Tamil Nadu"/>
    <x v="0"/>
    <x v="1"/>
    <x v="5"/>
    <n v="4"/>
    <n v="127.35"/>
    <n v="0.05"/>
    <n v="483.93"/>
    <n v="288.42"/>
    <n v="195.51"/>
    <s v="Credit Card"/>
    <x v="0"/>
    <n v="0.40400471142520611"/>
    <x v="14"/>
    <s v="Profit"/>
  </r>
  <r>
    <s v="ORD-104314"/>
    <x v="427"/>
    <s v="CUST-2787"/>
    <x v="0"/>
    <x v="2"/>
    <s v="West Bengal"/>
    <x v="1"/>
    <x v="0"/>
    <x v="0"/>
    <n v="4"/>
    <n v="41504.94"/>
    <n v="0.15"/>
    <n v="141116.79999999999"/>
    <n v="135550.22"/>
    <n v="5566.58"/>
    <s v="Cash"/>
    <x v="0"/>
    <n v="3.9446614435701494E-2"/>
    <x v="7"/>
    <s v="Profit"/>
  </r>
  <r>
    <s v="ORD-104315"/>
    <x v="335"/>
    <s v="CUST-1154"/>
    <x v="1"/>
    <x v="4"/>
    <s v="Uttar Pradesh"/>
    <x v="1"/>
    <x v="1"/>
    <x v="7"/>
    <n v="2"/>
    <n v="588.13"/>
    <n v="0.05"/>
    <n v="1117.45"/>
    <n v="886.25"/>
    <n v="231.2"/>
    <s v="UPI"/>
    <x v="0"/>
    <n v="0.20689963756767638"/>
    <x v="12"/>
    <s v="Profit"/>
  </r>
  <r>
    <s v="ORD-104316"/>
    <x v="210"/>
    <s v="CUST-1296"/>
    <x v="0"/>
    <x v="3"/>
    <s v="Rajasthan"/>
    <x v="0"/>
    <x v="2"/>
    <x v="10"/>
    <n v="4"/>
    <n v="6802.91"/>
    <n v="0.05"/>
    <n v="25851.06"/>
    <n v="17282.86"/>
    <n v="8568.2000000000007"/>
    <s v="Net Banking"/>
    <x v="0"/>
    <n v="0.33144482276548815"/>
    <x v="7"/>
    <s v="Profit"/>
  </r>
  <r>
    <s v="ORD-104317"/>
    <x v="579"/>
    <s v="CUST-1694"/>
    <x v="0"/>
    <x v="0"/>
    <s v="Karnataka"/>
    <x v="2"/>
    <x v="0"/>
    <x v="11"/>
    <n v="1"/>
    <n v="3393.29"/>
    <n v="0"/>
    <n v="3393.29"/>
    <n v="2409.89"/>
    <n v="983.4"/>
    <s v="Credit Card"/>
    <x v="0"/>
    <n v="0.289807237224051"/>
    <x v="16"/>
    <s v="Profit"/>
  </r>
  <r>
    <s v="ORD-104318"/>
    <x v="430"/>
    <s v="CUST-2032"/>
    <x v="0"/>
    <x v="1"/>
    <s v="Goa"/>
    <x v="1"/>
    <x v="0"/>
    <x v="0"/>
    <n v="1"/>
    <n v="64834.99"/>
    <n v="0.2"/>
    <n v="51867.99"/>
    <n v="44272.06"/>
    <n v="7595.93"/>
    <s v="Cash"/>
    <x v="0"/>
    <n v="0.14644735606681503"/>
    <x v="14"/>
    <s v="Profit"/>
  </r>
  <r>
    <s v="ORD-104319"/>
    <x v="78"/>
    <s v="CUST-3010"/>
    <x v="1"/>
    <x v="2"/>
    <s v="Assam"/>
    <x v="0"/>
    <x v="0"/>
    <x v="1"/>
    <n v="1"/>
    <n v="404.42"/>
    <n v="0.05"/>
    <n v="384.2"/>
    <n v="257.74"/>
    <n v="126.46"/>
    <s v="UPI"/>
    <x v="0"/>
    <n v="0.32915148360229046"/>
    <x v="31"/>
    <s v="Profit"/>
  </r>
  <r>
    <s v="ORD-104320"/>
    <x v="168"/>
    <s v="CUST-1370"/>
    <x v="0"/>
    <x v="0"/>
    <s v="Tamil Nadu"/>
    <x v="1"/>
    <x v="0"/>
    <x v="0"/>
    <n v="1"/>
    <n v="53441.33"/>
    <n v="0.15"/>
    <n v="45425.13"/>
    <n v="42152.57"/>
    <n v="3272.56"/>
    <s v="UPI"/>
    <x v="0"/>
    <n v="7.204294186940137E-2"/>
    <x v="17"/>
    <s v="Profit"/>
  </r>
  <r>
    <s v="ORD-104321"/>
    <x v="308"/>
    <s v="CUST-1683"/>
    <x v="1"/>
    <x v="3"/>
    <s v="Rajasthan"/>
    <x v="0"/>
    <x v="0"/>
    <x v="6"/>
    <n v="5"/>
    <n v="2354.98"/>
    <n v="0.05"/>
    <n v="11186.15"/>
    <n v="9364.09"/>
    <n v="1822.06"/>
    <s v="Net Banking"/>
    <x v="0"/>
    <n v="0.16288535376335916"/>
    <x v="0"/>
    <s v="Profit"/>
  </r>
  <r>
    <s v="ORD-104322"/>
    <x v="582"/>
    <s v="CUST-2101"/>
    <x v="0"/>
    <x v="0"/>
    <s v="Kerala"/>
    <x v="1"/>
    <x v="0"/>
    <x v="8"/>
    <n v="8"/>
    <n v="22597.75"/>
    <n v="0"/>
    <n v="180782"/>
    <n v="116758.52"/>
    <n v="64023.48"/>
    <s v="Cash"/>
    <x v="0"/>
    <n v="0.35414742618181017"/>
    <x v="31"/>
    <s v="Profit"/>
  </r>
  <r>
    <s v="ORD-104323"/>
    <x v="626"/>
    <s v="CUST-2944"/>
    <x v="0"/>
    <x v="2"/>
    <s v="West Bengal"/>
    <x v="0"/>
    <x v="0"/>
    <x v="2"/>
    <n v="1"/>
    <n v="10914.38"/>
    <n v="0"/>
    <n v="10914.38"/>
    <n v="8936.2999999999993"/>
    <n v="1978.08"/>
    <s v="Credit Card"/>
    <x v="0"/>
    <n v="0.18123613068264072"/>
    <x v="1"/>
    <s v="Profit"/>
  </r>
  <r>
    <s v="ORD-104324"/>
    <x v="347"/>
    <s v="CUST-3192"/>
    <x v="0"/>
    <x v="0"/>
    <s v="Karnataka"/>
    <x v="0"/>
    <x v="0"/>
    <x v="0"/>
    <n v="1"/>
    <n v="68433.649999999994"/>
    <n v="0"/>
    <n v="68433.649999999994"/>
    <n v="39490.160000000003"/>
    <n v="28943.49"/>
    <s v="Debit Card"/>
    <x v="0"/>
    <n v="0.4229423682647353"/>
    <x v="28"/>
    <s v="Profit"/>
  </r>
  <r>
    <s v="ORD-104325"/>
    <x v="508"/>
    <s v="CUST-1189"/>
    <x v="2"/>
    <x v="4"/>
    <s v="Delhi"/>
    <x v="2"/>
    <x v="2"/>
    <x v="12"/>
    <n v="2"/>
    <n v="12898.08"/>
    <n v="0.25"/>
    <n v="19347.12"/>
    <n v="16519.34"/>
    <n v="2827.78"/>
    <s v="Net Banking"/>
    <x v="1"/>
    <n v="0.14616025537651084"/>
    <x v="26"/>
    <s v="Profit"/>
  </r>
  <r>
    <s v="ORD-104326"/>
    <x v="281"/>
    <s v="CUST-2601"/>
    <x v="0"/>
    <x v="1"/>
    <s v="Goa"/>
    <x v="1"/>
    <x v="0"/>
    <x v="6"/>
    <n v="1"/>
    <n v="2961.67"/>
    <n v="0.15"/>
    <n v="2517.42"/>
    <n v="2276.35"/>
    <n v="241.07"/>
    <s v="Cash"/>
    <x v="0"/>
    <n v="9.5760739169467146E-2"/>
    <x v="31"/>
    <s v="Profit"/>
  </r>
  <r>
    <s v="ORD-104327"/>
    <x v="954"/>
    <s v="CUST-1027"/>
    <x v="0"/>
    <x v="0"/>
    <s v="Andhra Pradesh"/>
    <x v="1"/>
    <x v="0"/>
    <x v="6"/>
    <n v="1"/>
    <n v="1234.82"/>
    <n v="0"/>
    <n v="1234.82"/>
    <n v="738.16"/>
    <n v="496.66"/>
    <s v="Debit Card"/>
    <x v="0"/>
    <n v="0.40221246821399076"/>
    <x v="9"/>
    <s v="Profit"/>
  </r>
  <r>
    <s v="ORD-104328"/>
    <x v="794"/>
    <s v="CUST-1735"/>
    <x v="1"/>
    <x v="0"/>
    <s v="Andhra Pradesh"/>
    <x v="1"/>
    <x v="2"/>
    <x v="9"/>
    <n v="1"/>
    <n v="11421.52"/>
    <n v="0"/>
    <n v="11421.52"/>
    <n v="6614.08"/>
    <n v="4807.4399999999996"/>
    <s v="Cash"/>
    <x v="0"/>
    <n v="0.42091070190307417"/>
    <x v="21"/>
    <s v="Profit"/>
  </r>
  <r>
    <s v="ORD-104329"/>
    <x v="528"/>
    <s v="CUST-2815"/>
    <x v="0"/>
    <x v="4"/>
    <s v="Punjab"/>
    <x v="2"/>
    <x v="0"/>
    <x v="0"/>
    <n v="3"/>
    <n v="50268.82"/>
    <m/>
    <n v="135725.81"/>
    <n v="121721.92"/>
    <n v="14003.89"/>
    <s v="UPI"/>
    <x v="0"/>
    <n v="0.10317779647069338"/>
    <x v="3"/>
    <s v="Profit"/>
  </r>
  <r>
    <s v="ORD-104330"/>
    <x v="702"/>
    <s v="CUST-1248"/>
    <x v="2"/>
    <x v="4"/>
    <s v="Delhi"/>
    <x v="0"/>
    <x v="1"/>
    <x v="13"/>
    <n v="4"/>
    <n v="252.51"/>
    <n v="0"/>
    <n v="1010.04"/>
    <n v="719.65"/>
    <n v="290.39"/>
    <s v="Net Banking"/>
    <x v="1"/>
    <n v="0.28750346520929865"/>
    <x v="11"/>
    <s v="Profit"/>
  </r>
  <r>
    <s v="ORD-104331"/>
    <x v="309"/>
    <s v="CUST-1826"/>
    <x v="1"/>
    <x v="3"/>
    <s v="Rajasthan"/>
    <x v="2"/>
    <x v="2"/>
    <x v="10"/>
    <n v="1"/>
    <n v="9566.7199999999993"/>
    <n v="0.1"/>
    <n v="8610.0499999999993"/>
    <n v="5273.38"/>
    <n v="3336.67"/>
    <s v="Debit Card"/>
    <x v="0"/>
    <n v="0.38753201200922183"/>
    <x v="26"/>
    <s v="Profit"/>
  </r>
  <r>
    <s v="ORD-104332"/>
    <x v="505"/>
    <s v="CUST-1716"/>
    <x v="0"/>
    <x v="3"/>
    <s v="Chhattisgarh"/>
    <x v="0"/>
    <x v="1"/>
    <x v="5"/>
    <n v="5"/>
    <n v="275.01"/>
    <n v="0"/>
    <n v="1375.05"/>
    <n v="1113.8800000000001"/>
    <n v="261.17"/>
    <s v="Net Banking"/>
    <x v="0"/>
    <n v="0.1899349114577652"/>
    <x v="12"/>
    <s v="Profit"/>
  </r>
  <r>
    <s v="ORD-104333"/>
    <x v="278"/>
    <s v="CUST-2555"/>
    <x v="1"/>
    <x v="4"/>
    <s v="Himachal Pradesh"/>
    <x v="0"/>
    <x v="0"/>
    <x v="0"/>
    <n v="5"/>
    <n v="55482.87"/>
    <n v="0"/>
    <n v="277414.34999999998"/>
    <n v="211829.05"/>
    <n v="65585.3"/>
    <s v="Credit Card"/>
    <x v="0"/>
    <n v="0.23641639302364859"/>
    <x v="18"/>
    <s v="Profit"/>
  </r>
  <r>
    <s v="ORD-104334"/>
    <x v="740"/>
    <s v="CUST-3369"/>
    <x v="1"/>
    <x v="4"/>
    <s v="Haryana"/>
    <x v="2"/>
    <x v="2"/>
    <x v="9"/>
    <n v="2"/>
    <n v="9646.31"/>
    <n v="0.05"/>
    <n v="18327.990000000002"/>
    <n v="12502.68"/>
    <n v="5825.31"/>
    <s v="Credit Card"/>
    <x v="0"/>
    <n v="0.3178368168031519"/>
    <x v="4"/>
    <s v="Profit"/>
  </r>
  <r>
    <s v="ORD-104335"/>
    <x v="399"/>
    <s v="CUST-2174"/>
    <x v="1"/>
    <x v="3"/>
    <s v="Rajasthan"/>
    <x v="0"/>
    <x v="0"/>
    <x v="1"/>
    <n v="1"/>
    <n v="2009.41"/>
    <n v="0.25"/>
    <n v="1507.06"/>
    <n v="1525.02"/>
    <n v="-17.96"/>
    <s v="Debit Card"/>
    <x v="1"/>
    <n v="-1.1917242843682403E-2"/>
    <x v="13"/>
    <s v="Loss"/>
  </r>
  <r>
    <s v="ORD-104336"/>
    <x v="251"/>
    <s v="CUST-1671"/>
    <x v="0"/>
    <x v="3"/>
    <s v="Madhya Pradesh"/>
    <x v="1"/>
    <x v="0"/>
    <x v="0"/>
    <n v="4"/>
    <n v="42958.96"/>
    <n v="0.05"/>
    <n v="163244.04999999999"/>
    <n v="133719.37"/>
    <n v="29524.68"/>
    <s v="Net Banking"/>
    <x v="0"/>
    <n v="0.18086221212963047"/>
    <x v="19"/>
    <s v="Profit"/>
  </r>
  <r>
    <s v="ORD-104337"/>
    <x v="745"/>
    <s v="CUST-2024"/>
    <x v="2"/>
    <x v="1"/>
    <s v="Maharashtra"/>
    <x v="2"/>
    <x v="1"/>
    <x v="3"/>
    <n v="1"/>
    <n v="86.61"/>
    <n v="0"/>
    <n v="86.61"/>
    <n v="55.6"/>
    <n v="31.01"/>
    <s v="Debit Card"/>
    <x v="0"/>
    <n v="0.35804179655928881"/>
    <x v="18"/>
    <s v="Profit"/>
  </r>
  <r>
    <s v="ORD-104338"/>
    <x v="161"/>
    <s v="CUST-1610"/>
    <x v="1"/>
    <x v="2"/>
    <s v="Jharkhand"/>
    <x v="0"/>
    <x v="0"/>
    <x v="11"/>
    <n v="6"/>
    <n v="2966.42"/>
    <n v="0.05"/>
    <n v="16908.59"/>
    <n v="13430.43"/>
    <n v="3478.16"/>
    <s v="Net Banking"/>
    <x v="0"/>
    <n v="0.20570372810506374"/>
    <x v="23"/>
    <s v="Profit"/>
  </r>
  <r>
    <s v="ORD-104339"/>
    <x v="273"/>
    <s v="CUST-3316"/>
    <x v="2"/>
    <x v="0"/>
    <s v="Karnataka"/>
    <x v="2"/>
    <x v="0"/>
    <x v="11"/>
    <n v="3"/>
    <n v="1782.59"/>
    <n v="0.1"/>
    <n v="4812.99"/>
    <n v="4237.1000000000004"/>
    <n v="575.89"/>
    <s v="Net Banking"/>
    <x v="0"/>
    <n v="0.11965327166688483"/>
    <x v="20"/>
    <s v="Profit"/>
  </r>
  <r>
    <s v="ORD-104340"/>
    <x v="736"/>
    <s v="CUST-2673"/>
    <x v="0"/>
    <x v="4"/>
    <s v="Uttar Pradesh"/>
    <x v="1"/>
    <x v="2"/>
    <x v="9"/>
    <n v="5"/>
    <n v="10007.77"/>
    <n v="0"/>
    <n v="50038.85"/>
    <n v="26382.54"/>
    <n v="23656.31"/>
    <s v="Cash"/>
    <x v="0"/>
    <n v="0.47275886636083769"/>
    <x v="11"/>
    <s v="Profit"/>
  </r>
  <r>
    <s v="ORD-104341"/>
    <x v="799"/>
    <s v="CUST-1289"/>
    <x v="1"/>
    <x v="2"/>
    <s v="Jharkhand"/>
    <x v="2"/>
    <x v="2"/>
    <x v="12"/>
    <n v="3"/>
    <n v="3904.36"/>
    <n v="0.25"/>
    <n v="8784.81"/>
    <n v="6513.75"/>
    <n v="2271.06"/>
    <s v="Debit Card"/>
    <x v="0"/>
    <n v="0.25852124291817352"/>
    <x v="10"/>
    <s v="Profit"/>
  </r>
  <r>
    <s v="ORD-104342"/>
    <x v="120"/>
    <s v="CUST-1001"/>
    <x v="0"/>
    <x v="2"/>
    <s v="Odisha"/>
    <x v="0"/>
    <x v="0"/>
    <x v="8"/>
    <n v="2"/>
    <n v="10893.86"/>
    <n v="0.1"/>
    <n v="19608.95"/>
    <n v="13036.15"/>
    <n v="6572.8"/>
    <s v="Credit Card"/>
    <x v="0"/>
    <n v="0.33519387830556963"/>
    <x v="25"/>
    <s v="Profit"/>
  </r>
  <r>
    <s v="ORD-104343"/>
    <x v="940"/>
    <s v="CUST-2100"/>
    <x v="0"/>
    <x v="0"/>
    <s v="Kerala"/>
    <x v="0"/>
    <x v="0"/>
    <x v="2"/>
    <n v="1"/>
    <n v="12868.75"/>
    <n v="0"/>
    <n v="12868.75"/>
    <n v="7015.18"/>
    <n v="5853.57"/>
    <s v="Credit Card"/>
    <x v="0"/>
    <n v="0.45486702282661484"/>
    <x v="5"/>
    <s v="Profit"/>
  </r>
  <r>
    <s v="ORD-104344"/>
    <x v="971"/>
    <s v="CUST-3194"/>
    <x v="2"/>
    <x v="4"/>
    <s v="Haryana"/>
    <x v="0"/>
    <x v="2"/>
    <x v="9"/>
    <n v="1"/>
    <n v="8784.4599999999991"/>
    <n v="0.05"/>
    <n v="8345.24"/>
    <n v="5189.34"/>
    <n v="3155.9"/>
    <s v="Credit Card"/>
    <x v="1"/>
    <n v="0.37816767402734974"/>
    <x v="4"/>
    <s v="Profit"/>
  </r>
  <r>
    <s v="ORD-104345"/>
    <x v="285"/>
    <s v="CUST-2160"/>
    <x v="0"/>
    <x v="2"/>
    <s v="Odisha"/>
    <x v="1"/>
    <x v="2"/>
    <x v="9"/>
    <n v="3"/>
    <n v="5616.78"/>
    <n v="0.1"/>
    <n v="15165.31"/>
    <n v="13418.74"/>
    <n v="1746.57"/>
    <s v="Cash"/>
    <x v="0"/>
    <n v="0.11516876344763147"/>
    <x v="27"/>
    <s v="Profit"/>
  </r>
  <r>
    <s v="ORD-104346"/>
    <x v="77"/>
    <s v="CUST-1435"/>
    <x v="1"/>
    <x v="1"/>
    <s v="Gujarat"/>
    <x v="0"/>
    <x v="1"/>
    <x v="7"/>
    <n v="1"/>
    <n v="120.45"/>
    <n v="0.2"/>
    <n v="96.36"/>
    <n v="94.22"/>
    <n v="2.14"/>
    <s v="Debit Card"/>
    <x v="0"/>
    <n v="2.2208385222083852E-2"/>
    <x v="14"/>
    <s v="Profit"/>
  </r>
  <r>
    <s v="ORD-104347"/>
    <x v="813"/>
    <s v="CUST-1339"/>
    <x v="1"/>
    <x v="2"/>
    <s v="Bihar"/>
    <x v="0"/>
    <x v="0"/>
    <x v="1"/>
    <n v="3"/>
    <n v="1608.6"/>
    <n v="0"/>
    <n v="4825.8"/>
    <n v="2851.17"/>
    <n v="1974.63"/>
    <s v="Net Banking"/>
    <x v="0"/>
    <n v="0.40918189730200177"/>
    <x v="16"/>
    <s v="Profit"/>
  </r>
  <r>
    <s v="ORD-104348"/>
    <x v="518"/>
    <s v="CUST-3173"/>
    <x v="2"/>
    <x v="1"/>
    <s v="Maharashtra"/>
    <x v="2"/>
    <x v="0"/>
    <x v="8"/>
    <n v="5"/>
    <n v="20261.439999999999"/>
    <n v="0.2"/>
    <n v="81045.759999999995"/>
    <n v="57209.22"/>
    <n v="23836.54"/>
    <s v="UPI"/>
    <x v="0"/>
    <n v="0.29411211641423318"/>
    <x v="2"/>
    <s v="Profit"/>
  </r>
  <r>
    <s v="ORD-104349"/>
    <x v="743"/>
    <s v="CUST-3371"/>
    <x v="0"/>
    <x v="0"/>
    <s v="Karnataka"/>
    <x v="1"/>
    <x v="0"/>
    <x v="8"/>
    <n v="5"/>
    <n v="22919.200000000001"/>
    <n v="0.1"/>
    <n v="103136.4"/>
    <n v="80800.92"/>
    <n v="22335.48"/>
    <s v="Credit Card"/>
    <x v="0"/>
    <n v="0.21656253272365528"/>
    <x v="7"/>
    <s v="Profit"/>
  </r>
  <r>
    <s v="ORD-104350"/>
    <x v="773"/>
    <s v="CUST-2019"/>
    <x v="0"/>
    <x v="2"/>
    <s v="Jharkhand"/>
    <x v="2"/>
    <x v="2"/>
    <x v="10"/>
    <n v="3"/>
    <n v="10713.52"/>
    <n v="0.15"/>
    <n v="27319.48"/>
    <n v="25893.29"/>
    <n v="1426.19"/>
    <s v="Debit Card"/>
    <x v="0"/>
    <n v="5.2204141513674494E-2"/>
    <x v="7"/>
    <s v="Profit"/>
  </r>
  <r>
    <s v="ORD-104351"/>
    <x v="753"/>
    <s v="CUST-1766"/>
    <x v="0"/>
    <x v="3"/>
    <s v="Uttar Pradesh"/>
    <x v="1"/>
    <x v="0"/>
    <x v="2"/>
    <n v="2"/>
    <n v="14573.32"/>
    <n v="0.1"/>
    <n v="26231.98"/>
    <n v="23807.41"/>
    <n v="2424.5700000000002"/>
    <s v="Credit Card"/>
    <x v="0"/>
    <n v="9.2428021064364957E-2"/>
    <x v="29"/>
    <s v="Profit"/>
  </r>
  <r>
    <s v="ORD-104352"/>
    <x v="780"/>
    <s v="CUST-1392"/>
    <x v="0"/>
    <x v="4"/>
    <s v="Himachal Pradesh"/>
    <x v="0"/>
    <x v="2"/>
    <x v="10"/>
    <n v="1"/>
    <n v="6961.05"/>
    <n v="0.15"/>
    <n v="5916.89"/>
    <n v="3780.22"/>
    <n v="2136.67"/>
    <s v="Net Banking"/>
    <x v="0"/>
    <n v="0.36111369317327174"/>
    <x v="31"/>
    <s v="Profit"/>
  </r>
  <r>
    <s v="ORD-104353"/>
    <x v="819"/>
    <s v="CUST-1209"/>
    <x v="0"/>
    <x v="2"/>
    <s v="Jharkhand"/>
    <x v="2"/>
    <x v="1"/>
    <x v="4"/>
    <n v="1"/>
    <n v="95.46"/>
    <n v="0.15"/>
    <n v="81.14"/>
    <n v="64.06"/>
    <n v="17.079999999999998"/>
    <s v="Net Banking"/>
    <x v="0"/>
    <n v="0.21050036973132855"/>
    <x v="7"/>
    <s v="Profit"/>
  </r>
  <r>
    <s v="ORD-104354"/>
    <x v="438"/>
    <s v="CUST-1765"/>
    <x v="0"/>
    <x v="4"/>
    <s v="Haryana"/>
    <x v="1"/>
    <x v="0"/>
    <x v="8"/>
    <n v="10"/>
    <n v="14259.95"/>
    <n v="0.15"/>
    <n v="121209.57"/>
    <n v="103576.54"/>
    <n v="17633.03"/>
    <s v="Debit Card"/>
    <x v="0"/>
    <n v="0.14547555939683637"/>
    <x v="8"/>
    <s v="Profit"/>
  </r>
  <r>
    <s v="ORD-104355"/>
    <x v="977"/>
    <s v="CUST-2862"/>
    <x v="0"/>
    <x v="2"/>
    <s v="Assam"/>
    <x v="2"/>
    <x v="2"/>
    <x v="9"/>
    <n v="4"/>
    <n v="3294.95"/>
    <n v="0.15"/>
    <n v="11202.83"/>
    <n v="10569.94"/>
    <n v="632.89"/>
    <s v="Cash"/>
    <x v="0"/>
    <n v="5.6493760951473869E-2"/>
    <x v="3"/>
    <s v="Profit"/>
  </r>
  <r>
    <s v="ORD-104356"/>
    <x v="516"/>
    <s v="CUST-3371"/>
    <x v="0"/>
    <x v="0"/>
    <s v="Telangana"/>
    <x v="0"/>
    <x v="2"/>
    <x v="15"/>
    <n v="1"/>
    <n v="7822.55"/>
    <n v="0.1"/>
    <n v="7040.3"/>
    <n v="5582.84"/>
    <n v="1457.46"/>
    <s v="Cash"/>
    <x v="0"/>
    <n v="0.20701674644546397"/>
    <x v="26"/>
    <s v="Profit"/>
  </r>
  <r>
    <s v="ORD-104357"/>
    <x v="478"/>
    <s v="CUST-1853"/>
    <x v="0"/>
    <x v="2"/>
    <s v="Assam"/>
    <x v="0"/>
    <x v="1"/>
    <x v="4"/>
    <n v="1"/>
    <n v="135.76"/>
    <n v="0.2"/>
    <n v="108.61"/>
    <n v="106.26"/>
    <n v="2.35"/>
    <s v="UPI"/>
    <x v="0"/>
    <n v="2.1637049995396375E-2"/>
    <x v="6"/>
    <s v="Profit"/>
  </r>
  <r>
    <s v="ORD-104358"/>
    <x v="90"/>
    <s v="CUST-2051"/>
    <x v="0"/>
    <x v="4"/>
    <s v="Haryana"/>
    <x v="2"/>
    <x v="2"/>
    <x v="12"/>
    <n v="3"/>
    <n v="5169.92"/>
    <n v="0.1"/>
    <n v="13958.78"/>
    <n v="12558.71"/>
    <n v="1400.07"/>
    <s v="Credit Card"/>
    <x v="0"/>
    <n v="0.10030031277805079"/>
    <x v="9"/>
    <s v="Profit"/>
  </r>
  <r>
    <s v="ORD-104359"/>
    <x v="520"/>
    <s v="CUST-1632"/>
    <x v="2"/>
    <x v="3"/>
    <s v="Chhattisgarh"/>
    <x v="2"/>
    <x v="2"/>
    <x v="10"/>
    <n v="3"/>
    <n v="9773.26"/>
    <n v="0"/>
    <n v="29319.78"/>
    <n v="20818.740000000002"/>
    <n v="8501.0400000000009"/>
    <s v="Net Banking"/>
    <x v="0"/>
    <n v="0.28994214826987108"/>
    <x v="4"/>
    <s v="Profit"/>
  </r>
  <r>
    <s v="ORD-104360"/>
    <x v="295"/>
    <s v="CUST-2203"/>
    <x v="0"/>
    <x v="1"/>
    <s v="Rajasthan"/>
    <x v="2"/>
    <x v="2"/>
    <x v="10"/>
    <n v="3"/>
    <n v="17237.78"/>
    <n v="0.2"/>
    <n v="41370.67"/>
    <n v="38546.22"/>
    <n v="2824.45"/>
    <s v="Debit Card"/>
    <x v="0"/>
    <n v="6.8271797386892694E-2"/>
    <x v="2"/>
    <s v="Profit"/>
  </r>
  <r>
    <s v="ORD-104361"/>
    <x v="466"/>
    <s v="CUST-3264"/>
    <x v="0"/>
    <x v="2"/>
    <s v="Bihar"/>
    <x v="0"/>
    <x v="2"/>
    <x v="12"/>
    <n v="1"/>
    <n v="13657.74"/>
    <n v="0"/>
    <n v="13657.74"/>
    <n v="7571.24"/>
    <n v="6086.5"/>
    <s v="Cash"/>
    <x v="1"/>
    <n v="0.44564474063790938"/>
    <x v="1"/>
    <s v="Profit"/>
  </r>
  <r>
    <s v="ORD-104362"/>
    <x v="337"/>
    <s v="CUST-1214"/>
    <x v="0"/>
    <x v="4"/>
    <s v="Delhi"/>
    <x v="1"/>
    <x v="2"/>
    <x v="15"/>
    <n v="4"/>
    <n v="7208.12"/>
    <n v="0.2"/>
    <n v="23065.98"/>
    <n v="22237.34"/>
    <n v="828.64"/>
    <s v="Cash"/>
    <x v="0"/>
    <n v="3.5924768858726142E-2"/>
    <x v="13"/>
    <s v="Profit"/>
  </r>
  <r>
    <s v="ORD-104363"/>
    <x v="233"/>
    <s v="CUST-2055"/>
    <x v="1"/>
    <x v="0"/>
    <s v="Telangana"/>
    <x v="0"/>
    <x v="2"/>
    <x v="10"/>
    <n v="3"/>
    <n v="9700.01"/>
    <n v="0.25"/>
    <n v="21825.02"/>
    <n v="19258.580000000002"/>
    <n v="2566.44"/>
    <s v="Net Banking"/>
    <x v="0"/>
    <n v="0.11759164481865308"/>
    <x v="3"/>
    <s v="Profit"/>
  </r>
  <r>
    <s v="ORD-104364"/>
    <x v="79"/>
    <s v="CUST-2322"/>
    <x v="0"/>
    <x v="0"/>
    <s v="Tamil Nadu"/>
    <x v="0"/>
    <x v="1"/>
    <x v="5"/>
    <n v="6"/>
    <n v="377.38"/>
    <n v="0.05"/>
    <n v="2151.0700000000002"/>
    <n v="1396.47"/>
    <n v="754.6"/>
    <s v="Cash"/>
    <x v="0"/>
    <n v="0.35080215892555794"/>
    <x v="25"/>
    <s v="Profit"/>
  </r>
  <r>
    <s v="ORD-104365"/>
    <x v="284"/>
    <s v="CUST-2322"/>
    <x v="1"/>
    <x v="2"/>
    <s v="Jharkhand"/>
    <x v="2"/>
    <x v="1"/>
    <x v="7"/>
    <n v="5"/>
    <n v="442.85"/>
    <n v="0"/>
    <n v="2214.25"/>
    <n v="1517.66"/>
    <n v="696.59"/>
    <s v="UPI"/>
    <x v="0"/>
    <n v="0.31459410635655416"/>
    <x v="14"/>
    <s v="Profit"/>
  </r>
  <r>
    <s v="ORD-104366"/>
    <x v="830"/>
    <s v="CUST-1452"/>
    <x v="1"/>
    <x v="0"/>
    <s v="Tamil Nadu"/>
    <x v="2"/>
    <x v="2"/>
    <x v="12"/>
    <n v="4"/>
    <n v="13201.13"/>
    <n v="0.2"/>
    <n v="42243.62"/>
    <n v="31671.119999999999"/>
    <n v="10572.5"/>
    <s v="Net Banking"/>
    <x v="0"/>
    <n v="0.25027447931782359"/>
    <x v="24"/>
    <s v="Profit"/>
  </r>
  <r>
    <s v="ORD-104367"/>
    <x v="824"/>
    <s v="CUST-3274"/>
    <x v="0"/>
    <x v="1"/>
    <s v="Gujarat"/>
    <x v="0"/>
    <x v="2"/>
    <x v="10"/>
    <n v="1"/>
    <n v="11021.79"/>
    <n v="0.2"/>
    <n v="8817.43"/>
    <n v="8259.2999999999993"/>
    <n v="558.13"/>
    <s v="Net Banking"/>
    <x v="0"/>
    <n v="6.3298489469153701E-2"/>
    <x v="16"/>
    <s v="Profit"/>
  </r>
  <r>
    <s v="ORD-104368"/>
    <x v="83"/>
    <s v="CUST-2523"/>
    <x v="1"/>
    <x v="4"/>
    <s v="Punjab"/>
    <x v="2"/>
    <x v="0"/>
    <x v="0"/>
    <n v="3"/>
    <n v="88847.87"/>
    <n v="0"/>
    <n v="266543.61"/>
    <n v="183067.91"/>
    <n v="83475.7"/>
    <s v="Debit Card"/>
    <x v="0"/>
    <n v="0.313178395085142"/>
    <x v="24"/>
    <s v="Profit"/>
  </r>
  <r>
    <s v="ORD-104369"/>
    <x v="535"/>
    <s v="CUST-2694"/>
    <x v="2"/>
    <x v="0"/>
    <s v="Tamil Nadu"/>
    <x v="2"/>
    <x v="2"/>
    <x v="9"/>
    <n v="6"/>
    <n v="9358.32"/>
    <n v="0.1"/>
    <n v="50534.93"/>
    <n v="41420.53"/>
    <n v="9114.4"/>
    <s v="Debit Card"/>
    <x v="0"/>
    <n v="0.18035841743522746"/>
    <x v="9"/>
    <s v="Profit"/>
  </r>
  <r>
    <s v="ORD-104370"/>
    <x v="167"/>
    <s v="CUST-3327"/>
    <x v="2"/>
    <x v="0"/>
    <s v="Karnataka"/>
    <x v="1"/>
    <x v="2"/>
    <x v="12"/>
    <n v="2"/>
    <n v="12390.43"/>
    <n v="0.1"/>
    <n v="22302.77"/>
    <n v="20058.79"/>
    <n v="2243.98"/>
    <s v="Credit Card"/>
    <x v="0"/>
    <n v="0.10061440798609321"/>
    <x v="14"/>
    <s v="Profit"/>
  </r>
  <r>
    <s v="ORD-104371"/>
    <x v="776"/>
    <s v="CUST-1704"/>
    <x v="1"/>
    <x v="2"/>
    <s v="West Bengal"/>
    <x v="1"/>
    <x v="1"/>
    <x v="14"/>
    <n v="10"/>
    <n v="392.65"/>
    <n v="0.15"/>
    <n v="3337.53"/>
    <n v="2974.75"/>
    <n v="362.78"/>
    <s v="Credit Card"/>
    <x v="0"/>
    <n v="0.10869715028778766"/>
    <x v="13"/>
    <s v="Profit"/>
  </r>
  <r>
    <s v="ORD-104372"/>
    <x v="477"/>
    <s v="CUST-2924"/>
    <x v="0"/>
    <x v="3"/>
    <s v="Madhya Pradesh"/>
    <x v="1"/>
    <x v="0"/>
    <x v="6"/>
    <n v="6"/>
    <n v="6937.86"/>
    <n v="0.25"/>
    <n v="31220.37"/>
    <n v="28282.05"/>
    <n v="2938.32"/>
    <s v="UPI"/>
    <x v="0"/>
    <n v="9.4115476530226908E-2"/>
    <x v="11"/>
    <s v="Profit"/>
  </r>
  <r>
    <s v="ORD-104373"/>
    <x v="297"/>
    <s v="CUST-1029"/>
    <x v="0"/>
    <x v="3"/>
    <s v="Uttar Pradesh"/>
    <x v="0"/>
    <x v="1"/>
    <x v="4"/>
    <n v="1"/>
    <n v="135.13"/>
    <n v="0.1"/>
    <n v="121.62"/>
    <n v="95.45"/>
    <n v="26.17"/>
    <s v="UPI"/>
    <x v="0"/>
    <n v="0.21517842460121692"/>
    <x v="21"/>
    <s v="Profit"/>
  </r>
  <r>
    <s v="ORD-104374"/>
    <x v="920"/>
    <s v="CUST-3332"/>
    <x v="2"/>
    <x v="4"/>
    <s v="Delhi"/>
    <x v="0"/>
    <x v="2"/>
    <x v="9"/>
    <n v="1"/>
    <n v="10289.870000000001"/>
    <n v="0.15"/>
    <n v="8746.39"/>
    <n v="5877.24"/>
    <n v="2869.15"/>
    <s v="Cash"/>
    <x v="0"/>
    <n v="0.32803819633014308"/>
    <x v="21"/>
    <s v="Profit"/>
  </r>
  <r>
    <s v="ORD-104375"/>
    <x v="510"/>
    <s v="CUST-3005"/>
    <x v="0"/>
    <x v="1"/>
    <s v="Maharashtra"/>
    <x v="1"/>
    <x v="1"/>
    <x v="3"/>
    <n v="1"/>
    <n v="42.91"/>
    <n v="0.15"/>
    <n v="36.47"/>
    <n v="23.75"/>
    <n v="12.72"/>
    <s v="Credit Card"/>
    <x v="0"/>
    <n v="0.34877981902933919"/>
    <x v="2"/>
    <s v="Profit"/>
  </r>
  <r>
    <s v="ORD-104376"/>
    <x v="274"/>
    <s v="CUST-2598"/>
    <x v="0"/>
    <x v="2"/>
    <s v="Bihar"/>
    <x v="0"/>
    <x v="2"/>
    <x v="15"/>
    <n v="2"/>
    <n v="11330.37"/>
    <n v="0.1"/>
    <n v="20394.669999999998"/>
    <n v="13078.86"/>
    <n v="7315.81"/>
    <s v="Net Banking"/>
    <x v="0"/>
    <n v="0.35871185952015899"/>
    <x v="20"/>
    <s v="Profit"/>
  </r>
  <r>
    <s v="ORD-104377"/>
    <x v="156"/>
    <s v="CUST-1162"/>
    <x v="1"/>
    <x v="0"/>
    <s v="Kerala"/>
    <x v="1"/>
    <x v="2"/>
    <x v="9"/>
    <n v="6"/>
    <n v="10043.02"/>
    <n v="0.25"/>
    <n v="45193.59"/>
    <n v="42803.53"/>
    <n v="2390.06"/>
    <s v="Cash"/>
    <x v="0"/>
    <n v="5.2884933460696532E-2"/>
    <x v="26"/>
    <s v="Profit"/>
  </r>
  <r>
    <s v="ORD-104378"/>
    <x v="280"/>
    <s v="CUST-2583"/>
    <x v="1"/>
    <x v="2"/>
    <s v="Jharkhand"/>
    <x v="2"/>
    <x v="2"/>
    <x v="16"/>
    <n v="10"/>
    <n v="7218.34"/>
    <n v="0.05"/>
    <n v="68574.23"/>
    <n v="49984.58"/>
    <n v="18589.650000000001"/>
    <s v="Cash"/>
    <x v="0"/>
    <n v="0.2710879874261804"/>
    <x v="31"/>
    <s v="Profit"/>
  </r>
  <r>
    <s v="ORD-104379"/>
    <x v="144"/>
    <s v="CUST-1836"/>
    <x v="0"/>
    <x v="3"/>
    <s v="Rajasthan"/>
    <x v="2"/>
    <x v="1"/>
    <x v="5"/>
    <n v="4"/>
    <n v="158.72"/>
    <n v="0.15"/>
    <n v="539.65"/>
    <n v="351"/>
    <n v="188.65"/>
    <s v="Credit Card"/>
    <x v="0"/>
    <n v="0.34957843046418979"/>
    <x v="19"/>
    <s v="Profit"/>
  </r>
  <r>
    <s v="ORD-104380"/>
    <x v="526"/>
    <s v="CUST-2587"/>
    <x v="1"/>
    <x v="3"/>
    <s v="Uttar Pradesh"/>
    <x v="2"/>
    <x v="1"/>
    <x v="3"/>
    <n v="3"/>
    <n v="198.27"/>
    <n v="0.2"/>
    <n v="475.85"/>
    <n v="334.72"/>
    <n v="141.13"/>
    <s v="Net Banking"/>
    <x v="0"/>
    <n v="0.2965850583166964"/>
    <x v="1"/>
    <s v="Profit"/>
  </r>
  <r>
    <s v="ORD-104381"/>
    <x v="770"/>
    <s v="CUST-1208"/>
    <x v="0"/>
    <x v="1"/>
    <s v="Madhya Pradesh"/>
    <x v="1"/>
    <x v="1"/>
    <x v="13"/>
    <n v="4"/>
    <n v="159.02000000000001"/>
    <n v="0"/>
    <n v="636.08000000000004"/>
    <n v="362.82"/>
    <n v="273.26"/>
    <s v="UPI"/>
    <x v="0"/>
    <n v="0.4296000503081373"/>
    <x v="30"/>
    <s v="Profit"/>
  </r>
  <r>
    <s v="ORD-104382"/>
    <x v="756"/>
    <s v="CUST-1109"/>
    <x v="0"/>
    <x v="3"/>
    <s v="Chhattisgarh"/>
    <x v="2"/>
    <x v="0"/>
    <x v="6"/>
    <n v="1"/>
    <n v="7199.22"/>
    <n v="0.2"/>
    <n v="5759.38"/>
    <n v="4564.45"/>
    <n v="1194.93"/>
    <s v="UPI"/>
    <x v="0"/>
    <n v="0.20747545742770923"/>
    <x v="11"/>
    <s v="Profit"/>
  </r>
  <r>
    <s v="ORD-104383"/>
    <x v="79"/>
    <s v="CUST-3131"/>
    <x v="0"/>
    <x v="3"/>
    <s v="Madhya Pradesh"/>
    <x v="0"/>
    <x v="2"/>
    <x v="9"/>
    <n v="3"/>
    <n v="2872.13"/>
    <n v="0.2"/>
    <n v="6893.11"/>
    <n v="4578.58"/>
    <n v="2314.5300000000002"/>
    <s v="UPI"/>
    <x v="1"/>
    <n v="0.33577441822341442"/>
    <x v="25"/>
    <s v="Profit"/>
  </r>
  <r>
    <s v="ORD-104384"/>
    <x v="623"/>
    <s v="CUST-1122"/>
    <x v="0"/>
    <x v="4"/>
    <s v="Punjab"/>
    <x v="1"/>
    <x v="0"/>
    <x v="6"/>
    <n v="1"/>
    <n v="7780.89"/>
    <n v="0.05"/>
    <n v="7391.85"/>
    <n v="5614.94"/>
    <n v="1776.91"/>
    <s v="Credit Card"/>
    <x v="0"/>
    <n v="0.24038772431799887"/>
    <x v="27"/>
    <s v="Profit"/>
  </r>
  <r>
    <s v="ORD-104385"/>
    <x v="836"/>
    <s v="CUST-1228"/>
    <x v="1"/>
    <x v="1"/>
    <s v="Goa"/>
    <x v="1"/>
    <x v="0"/>
    <x v="0"/>
    <n v="1"/>
    <n v="75965.179999999993"/>
    <n v="0.1"/>
    <n v="68368.66"/>
    <n v="56053.38"/>
    <n v="12315.28"/>
    <s v="Credit Card"/>
    <x v="0"/>
    <n v="0.1801304866879064"/>
    <x v="9"/>
    <s v="Profit"/>
  </r>
  <r>
    <s v="ORD-104386"/>
    <x v="153"/>
    <s v="CUST-2148"/>
    <x v="0"/>
    <x v="1"/>
    <s v="Gujarat"/>
    <x v="2"/>
    <x v="2"/>
    <x v="12"/>
    <n v="4"/>
    <n v="8337.99"/>
    <n v="0.1"/>
    <n v="30016.76"/>
    <n v="22845.7"/>
    <n v="7171.06"/>
    <s v="Credit Card"/>
    <x v="0"/>
    <n v="0.23890186682373449"/>
    <x v="5"/>
    <s v="Profit"/>
  </r>
  <r>
    <s v="ORD-104387"/>
    <x v="978"/>
    <s v="CUST-3274"/>
    <x v="0"/>
    <x v="3"/>
    <s v="Chhattisgarh"/>
    <x v="0"/>
    <x v="1"/>
    <x v="5"/>
    <n v="1"/>
    <n v="287.33"/>
    <n v="0.05"/>
    <n v="272.95999999999998"/>
    <n v="203"/>
    <n v="69.959999999999994"/>
    <s v="Cash"/>
    <x v="0"/>
    <n v="0.25630128956623682"/>
    <x v="9"/>
    <s v="Profit"/>
  </r>
  <r>
    <s v="ORD-104388"/>
    <x v="124"/>
    <s v="CUST-1214"/>
    <x v="2"/>
    <x v="0"/>
    <s v="Telangana"/>
    <x v="1"/>
    <x v="2"/>
    <x v="12"/>
    <n v="4"/>
    <n v="8085.55"/>
    <n v="0"/>
    <n v="32342.2"/>
    <n v="22136.81"/>
    <n v="10205.39"/>
    <s v="Debit Card"/>
    <x v="0"/>
    <n v="0.31554408790991334"/>
    <x v="4"/>
    <s v="Profit"/>
  </r>
  <r>
    <s v="ORD-104389"/>
    <x v="598"/>
    <s v="CUST-2638"/>
    <x v="0"/>
    <x v="0"/>
    <s v="Telangana"/>
    <x v="0"/>
    <x v="2"/>
    <x v="15"/>
    <n v="3"/>
    <n v="24560.54"/>
    <n v="0.15"/>
    <n v="62629.38"/>
    <n v="49581.73"/>
    <n v="13047.65"/>
    <s v="Cash"/>
    <x v="0"/>
    <n v="0.20833113787810131"/>
    <x v="6"/>
    <s v="Profit"/>
  </r>
  <r>
    <s v="ORD-104390"/>
    <x v="565"/>
    <s v="CUST-1466"/>
    <x v="1"/>
    <x v="0"/>
    <s v="Telangana"/>
    <x v="0"/>
    <x v="1"/>
    <x v="7"/>
    <n v="4"/>
    <n v="376.87"/>
    <n v="0.25"/>
    <n v="1130.6099999999999"/>
    <n v="1060.92"/>
    <n v="69.69"/>
    <s v="Net Banking"/>
    <x v="0"/>
    <n v="6.1639292063576302E-2"/>
    <x v="21"/>
    <s v="Profit"/>
  </r>
  <r>
    <s v="ORD-104391"/>
    <x v="930"/>
    <s v="CUST-2474"/>
    <x v="1"/>
    <x v="0"/>
    <s v="Tamil Nadu"/>
    <x v="2"/>
    <x v="2"/>
    <x v="12"/>
    <n v="2"/>
    <n v="13189.22"/>
    <n v="0.15"/>
    <n v="22421.67"/>
    <n v="20068.12"/>
    <n v="2353.5500000000002"/>
    <s v="Cash"/>
    <x v="0"/>
    <n v="0.10496764959969532"/>
    <x v="15"/>
    <s v="Profit"/>
  </r>
  <r>
    <s v="ORD-104392"/>
    <x v="777"/>
    <s v="CUST-1295"/>
    <x v="0"/>
    <x v="1"/>
    <s v="Gujarat"/>
    <x v="1"/>
    <x v="2"/>
    <x v="10"/>
    <n v="3"/>
    <n v="12940.69"/>
    <n v="0.05"/>
    <n v="36880.97"/>
    <n v="24292.240000000002"/>
    <n v="12588.73"/>
    <s v="UPI"/>
    <x v="0"/>
    <n v="0.34133402673519703"/>
    <x v="1"/>
    <s v="Profit"/>
  </r>
  <r>
    <s v="ORD-104393"/>
    <x v="795"/>
    <s v="CUST-1490"/>
    <x v="0"/>
    <x v="2"/>
    <s v="Assam"/>
    <x v="0"/>
    <x v="2"/>
    <x v="9"/>
    <n v="2"/>
    <n v="4505.37"/>
    <n v="0.2"/>
    <n v="7208.59"/>
    <n v="6778.71"/>
    <n v="429.88"/>
    <s v="Debit Card"/>
    <x v="0"/>
    <n v="5.9634408393319634E-2"/>
    <x v="17"/>
    <s v="Profit"/>
  </r>
  <r>
    <s v="ORD-104394"/>
    <x v="872"/>
    <s v="CUST-2430"/>
    <x v="1"/>
    <x v="3"/>
    <s v="Uttar Pradesh"/>
    <x v="0"/>
    <x v="1"/>
    <x v="13"/>
    <n v="1"/>
    <n v="245.47"/>
    <n v="0.2"/>
    <n v="196.38"/>
    <n v="171.23"/>
    <n v="25.15"/>
    <s v="Debit Card"/>
    <x v="0"/>
    <n v="0.12806803136775638"/>
    <x v="11"/>
    <s v="Profit"/>
  </r>
  <r>
    <s v="ORD-104395"/>
    <x v="341"/>
    <s v="CUST-2617"/>
    <x v="0"/>
    <x v="0"/>
    <s v="Karnataka"/>
    <x v="2"/>
    <x v="0"/>
    <x v="8"/>
    <n v="2"/>
    <n v="25263.91"/>
    <n v="0.05"/>
    <n v="48001.43"/>
    <n v="38097.58"/>
    <n v="9903.85"/>
    <s v="UPI"/>
    <x v="0"/>
    <n v="0.20632406159566496"/>
    <x v="1"/>
    <s v="Profit"/>
  </r>
  <r>
    <s v="ORD-104396"/>
    <x v="548"/>
    <s v="CUST-1394"/>
    <x v="1"/>
    <x v="4"/>
    <s v="Haryana"/>
    <x v="0"/>
    <x v="2"/>
    <x v="9"/>
    <n v="1"/>
    <n v="5165.8599999999997"/>
    <n v="0.05"/>
    <n v="4907.57"/>
    <n v="2803.73"/>
    <n v="2103.84"/>
    <s v="Debit Card"/>
    <x v="0"/>
    <n v="0.42869281538521109"/>
    <x v="29"/>
    <s v="Profit"/>
  </r>
  <r>
    <s v="ORD-104397"/>
    <x v="553"/>
    <s v="CUST-1600"/>
    <x v="1"/>
    <x v="2"/>
    <s v="Odisha"/>
    <x v="2"/>
    <x v="0"/>
    <x v="11"/>
    <n v="1"/>
    <n v="1520.44"/>
    <n v="0.2"/>
    <n v="1216.3499999999999"/>
    <n v="926.2"/>
    <n v="290.14999999999998"/>
    <s v="Net Banking"/>
    <x v="1"/>
    <n v="0.23854153820857482"/>
    <x v="22"/>
    <s v="Profit"/>
  </r>
  <r>
    <s v="ORD-104398"/>
    <x v="723"/>
    <s v="CUST-2748"/>
    <x v="0"/>
    <x v="3"/>
    <s v="Uttar Pradesh"/>
    <x v="0"/>
    <x v="1"/>
    <x v="14"/>
    <n v="2"/>
    <n v="294.82"/>
    <n v="0.15"/>
    <n v="501.19"/>
    <n v="452.3"/>
    <n v="48.89"/>
    <s v="Cash"/>
    <x v="0"/>
    <n v="9.7547836149963082E-2"/>
    <x v="24"/>
    <s v="Profit"/>
  </r>
  <r>
    <s v="ORD-104399"/>
    <x v="850"/>
    <s v="CUST-3154"/>
    <x v="0"/>
    <x v="4"/>
    <s v="Punjab"/>
    <x v="2"/>
    <x v="1"/>
    <x v="4"/>
    <n v="2"/>
    <n v="191.19"/>
    <n v="0.05"/>
    <n v="363.26"/>
    <n v="278.33999999999997"/>
    <n v="84.92"/>
    <s v="Credit Card"/>
    <x v="0"/>
    <n v="0.23377195397236142"/>
    <x v="32"/>
    <s v="Profit"/>
  </r>
  <r>
    <s v="ORD-104400"/>
    <x v="518"/>
    <s v="CUST-1660"/>
    <x v="0"/>
    <x v="3"/>
    <s v="Chhattisgarh"/>
    <x v="1"/>
    <x v="1"/>
    <x v="13"/>
    <n v="6"/>
    <n v="171.03"/>
    <n v="0.05"/>
    <n v="974.87"/>
    <n v="602.80999999999995"/>
    <n v="372.06"/>
    <s v="UPI"/>
    <x v="0"/>
    <n v="0.38165088678490466"/>
    <x v="2"/>
    <s v="Profit"/>
  </r>
  <r>
    <s v="ORD-104401"/>
    <x v="303"/>
    <s v="CUST-1708"/>
    <x v="1"/>
    <x v="1"/>
    <s v="Goa"/>
    <x v="0"/>
    <x v="1"/>
    <x v="7"/>
    <n v="2"/>
    <n v="186.91"/>
    <n v="0"/>
    <n v="373.82"/>
    <n v="206.47"/>
    <n v="167.35"/>
    <s v="UPI"/>
    <x v="0"/>
    <n v="0.44767535177358087"/>
    <x v="13"/>
    <s v="Profit"/>
  </r>
  <r>
    <s v="ORD-104402"/>
    <x v="683"/>
    <s v="CUST-1331"/>
    <x v="2"/>
    <x v="3"/>
    <s v="Uttar Pradesh"/>
    <x v="1"/>
    <x v="1"/>
    <x v="14"/>
    <n v="1"/>
    <n v="423.44"/>
    <n v="0.1"/>
    <n v="381.1"/>
    <n v="223.69"/>
    <n v="157.41"/>
    <s v="UPI"/>
    <x v="0"/>
    <n v="0.41304119653634214"/>
    <x v="6"/>
    <s v="Profit"/>
  </r>
  <r>
    <s v="ORD-104403"/>
    <x v="278"/>
    <s v="CUST-3400"/>
    <x v="0"/>
    <x v="3"/>
    <s v="Madhya Pradesh"/>
    <x v="1"/>
    <x v="1"/>
    <x v="13"/>
    <n v="3"/>
    <n v="250.03"/>
    <n v="0.1"/>
    <n v="675.08"/>
    <n v="572.1"/>
    <n v="102.98"/>
    <s v="Debit Card"/>
    <x v="2"/>
    <n v="0.15254488356935475"/>
    <x v="18"/>
    <s v="Profit"/>
  </r>
  <r>
    <s v="ORD-104404"/>
    <x v="495"/>
    <s v="CUST-2917"/>
    <x v="2"/>
    <x v="2"/>
    <s v="Bihar"/>
    <x v="0"/>
    <x v="2"/>
    <x v="10"/>
    <n v="2"/>
    <n v="8780.52"/>
    <n v="0.05"/>
    <n v="16682.990000000002"/>
    <n v="13790.23"/>
    <n v="2892.76"/>
    <s v="Credit Card"/>
    <x v="0"/>
    <n v="0.17339577617681243"/>
    <x v="29"/>
    <s v="Profit"/>
  </r>
  <r>
    <s v="ORD-104405"/>
    <x v="834"/>
    <s v="CUST-2594"/>
    <x v="1"/>
    <x v="4"/>
    <s v="Delhi"/>
    <x v="1"/>
    <x v="0"/>
    <x v="6"/>
    <n v="2"/>
    <n v="2103.83"/>
    <n v="0.15"/>
    <n v="3576.51"/>
    <n v="2345.4699999999998"/>
    <n v="1231.04"/>
    <s v="Cash"/>
    <x v="0"/>
    <n v="0.34420147014827301"/>
    <x v="17"/>
    <s v="Profit"/>
  </r>
  <r>
    <s v="ORD-104406"/>
    <x v="955"/>
    <s v="CUST-2089"/>
    <x v="0"/>
    <x v="2"/>
    <s v="Assam"/>
    <x v="0"/>
    <x v="0"/>
    <x v="2"/>
    <n v="1"/>
    <n v="7578.79"/>
    <n v="0.05"/>
    <n v="7199.85"/>
    <n v="5413.71"/>
    <n v="1786.14"/>
    <s v="Credit Card"/>
    <x v="0"/>
    <n v="0.24808016833684035"/>
    <x v="10"/>
    <s v="Profit"/>
  </r>
  <r>
    <s v="ORD-104407"/>
    <x v="968"/>
    <s v="CUST-3010"/>
    <x v="0"/>
    <x v="2"/>
    <s v="Jharkhand"/>
    <x v="0"/>
    <x v="2"/>
    <x v="16"/>
    <n v="3"/>
    <n v="5698.08"/>
    <n v="0.15"/>
    <n v="14530.1"/>
    <n v="10320.57"/>
    <n v="4209.53"/>
    <s v="Cash"/>
    <x v="0"/>
    <n v="0.28971101368882524"/>
    <x v="32"/>
    <s v="Profit"/>
  </r>
  <r>
    <s v="ORD-104408"/>
    <x v="57"/>
    <s v="CUST-1489"/>
    <x v="0"/>
    <x v="0"/>
    <s v="Kerala"/>
    <x v="0"/>
    <x v="1"/>
    <x v="4"/>
    <n v="4"/>
    <n v="103.87"/>
    <n v="0.1"/>
    <n v="373.93"/>
    <n v="271.74"/>
    <n v="102.19"/>
    <s v="Debit Card"/>
    <x v="0"/>
    <n v="0.27328644398684243"/>
    <x v="18"/>
    <s v="Profit"/>
  </r>
  <r>
    <s v="ORD-104409"/>
    <x v="724"/>
    <s v="CUST-1330"/>
    <x v="2"/>
    <x v="0"/>
    <s v="Telangana"/>
    <x v="0"/>
    <x v="0"/>
    <x v="0"/>
    <n v="3"/>
    <n v="81362.350000000006"/>
    <n v="0.15"/>
    <n v="207473.99"/>
    <n v="144087.76"/>
    <n v="63386.23"/>
    <s v="Cash"/>
    <x v="0"/>
    <n v="0.30551410323771189"/>
    <x v="24"/>
    <s v="Profit"/>
  </r>
  <r>
    <s v="ORD-104410"/>
    <x v="945"/>
    <s v="CUST-1842"/>
    <x v="0"/>
    <x v="2"/>
    <s v="West Bengal"/>
    <x v="0"/>
    <x v="0"/>
    <x v="2"/>
    <n v="3"/>
    <n v="5459.78"/>
    <n v="0.05"/>
    <n v="15560.37"/>
    <n v="9866.9599999999991"/>
    <n v="5693.41"/>
    <s v="Credit Card"/>
    <x v="0"/>
    <n v="0.36589168509489167"/>
    <x v="14"/>
    <s v="Profit"/>
  </r>
  <r>
    <s v="ORD-104411"/>
    <x v="55"/>
    <s v="CUST-1551"/>
    <x v="1"/>
    <x v="2"/>
    <s v="Assam"/>
    <x v="0"/>
    <x v="0"/>
    <x v="6"/>
    <n v="8"/>
    <n v="4582.1899999999996"/>
    <n v="0.15"/>
    <n v="31158.89"/>
    <n v="24207.84"/>
    <n v="6951.05"/>
    <s v="UPI"/>
    <x v="0"/>
    <n v="0.22308400588082566"/>
    <x v="16"/>
    <s v="Profit"/>
  </r>
  <r>
    <s v="ORD-104412"/>
    <x v="750"/>
    <s v="CUST-3138"/>
    <x v="1"/>
    <x v="1"/>
    <s v="Madhya Pradesh"/>
    <x v="0"/>
    <x v="0"/>
    <x v="6"/>
    <n v="5"/>
    <n v="5524.58"/>
    <n v="0.15"/>
    <n v="23479.47"/>
    <n v="19171.439999999999"/>
    <n v="4308.03"/>
    <s v="Net Banking"/>
    <x v="0"/>
    <n v="0.18348071740972005"/>
    <x v="13"/>
    <s v="Profit"/>
  </r>
  <r>
    <s v="ORD-104413"/>
    <x v="748"/>
    <s v="CUST-3489"/>
    <x v="0"/>
    <x v="0"/>
    <s v="Kerala"/>
    <x v="2"/>
    <x v="1"/>
    <x v="5"/>
    <n v="5"/>
    <n v="376.69"/>
    <n v="0"/>
    <n v="1883.45"/>
    <n v="1257.81"/>
    <n v="625.64"/>
    <s v="Net Banking"/>
    <x v="0"/>
    <n v="0.3321776527117789"/>
    <x v="22"/>
    <s v="Profit"/>
  </r>
  <r>
    <s v="ORD-104414"/>
    <x v="566"/>
    <s v="CUST-1760"/>
    <x v="1"/>
    <x v="2"/>
    <s v="Odisha"/>
    <x v="0"/>
    <x v="1"/>
    <x v="14"/>
    <n v="2"/>
    <n v="367.71"/>
    <n v="0.1"/>
    <n v="661.88"/>
    <n v="485.91"/>
    <n v="175.97"/>
    <s v="Cash"/>
    <x v="0"/>
    <n v="0.26586390282226385"/>
    <x v="8"/>
    <s v="Profit"/>
  </r>
  <r>
    <s v="ORD-104415"/>
    <x v="423"/>
    <s v="CUST-1135"/>
    <x v="0"/>
    <x v="1"/>
    <s v="Goa"/>
    <x v="0"/>
    <x v="1"/>
    <x v="7"/>
    <n v="1"/>
    <n v="259.52999999999997"/>
    <n v="0.25"/>
    <n v="194.65"/>
    <n v="194.21"/>
    <n v="0.44"/>
    <s v="Cash"/>
    <x v="0"/>
    <n v="2.2604675057796043E-3"/>
    <x v="28"/>
    <s v="Profit"/>
  </r>
  <r>
    <s v="ORD-104416"/>
    <x v="74"/>
    <s v="CUST-1829"/>
    <x v="2"/>
    <x v="4"/>
    <s v="Punjab"/>
    <x v="0"/>
    <x v="1"/>
    <x v="14"/>
    <n v="5"/>
    <n v="403.32"/>
    <n v="0.05"/>
    <n v="1915.77"/>
    <n v="1136.19"/>
    <n v="779.58"/>
    <s v="UPI"/>
    <x v="0"/>
    <n v="0.4069277627272585"/>
    <x v="1"/>
    <s v="Profit"/>
  </r>
  <r>
    <s v="ORD-104417"/>
    <x v="204"/>
    <s v="CUST-1930"/>
    <x v="1"/>
    <x v="3"/>
    <s v="Madhya Pradesh"/>
    <x v="2"/>
    <x v="0"/>
    <x v="0"/>
    <n v="4"/>
    <n v="69033.210000000006"/>
    <n v="0.05"/>
    <n v="262326.2"/>
    <n v="160988.29"/>
    <n v="101337.91"/>
    <s v="Cash"/>
    <x v="0"/>
    <n v="0.38630495162130202"/>
    <x v="15"/>
    <s v="Profit"/>
  </r>
  <r>
    <s v="ORD-104418"/>
    <x v="600"/>
    <s v="CUST-2848"/>
    <x v="1"/>
    <x v="3"/>
    <s v="Madhya Pradesh"/>
    <x v="0"/>
    <x v="2"/>
    <x v="10"/>
    <n v="2"/>
    <n v="6515.14"/>
    <m/>
    <n v="12378.77"/>
    <n v="9911.1"/>
    <n v="2467.67"/>
    <s v="Credit Card"/>
    <x v="0"/>
    <n v="0.19934694642521025"/>
    <x v="32"/>
    <s v="Profit"/>
  </r>
  <r>
    <s v="ORD-104419"/>
    <x v="88"/>
    <s v="CUST-2561"/>
    <x v="1"/>
    <x v="1"/>
    <s v="Rajasthan"/>
    <x v="0"/>
    <x v="0"/>
    <x v="6"/>
    <n v="3"/>
    <n v="1623.6"/>
    <n v="0.15"/>
    <n v="4140.18"/>
    <n v="3500.44"/>
    <n v="639.74"/>
    <s v="Cash"/>
    <x v="0"/>
    <n v="0.15451985179388336"/>
    <x v="14"/>
    <s v="Profit"/>
  </r>
  <r>
    <s v="ORD-104420"/>
    <x v="834"/>
    <s v="CUST-1239"/>
    <x v="1"/>
    <x v="2"/>
    <s v="Odisha"/>
    <x v="0"/>
    <x v="0"/>
    <x v="1"/>
    <n v="3"/>
    <n v="836.13"/>
    <n v="0.05"/>
    <n v="2382.9699999999998"/>
    <n v="1373.73"/>
    <n v="1009.24"/>
    <s v="Net Banking"/>
    <x v="2"/>
    <n v="0.42352190753555441"/>
    <x v="17"/>
    <s v="Profit"/>
  </r>
  <r>
    <s v="ORD-104421"/>
    <x v="456"/>
    <s v="CUST-2857"/>
    <x v="1"/>
    <x v="0"/>
    <s v="Telangana"/>
    <x v="2"/>
    <x v="2"/>
    <x v="12"/>
    <n v="3"/>
    <n v="7724.76"/>
    <n v="0.05"/>
    <n v="22015.57"/>
    <n v="17682.21"/>
    <n v="4333.3599999999997"/>
    <s v="UPI"/>
    <x v="0"/>
    <n v="0.19683160599521154"/>
    <x v="4"/>
    <s v="Profit"/>
  </r>
  <r>
    <s v="ORD-104422"/>
    <x v="965"/>
    <s v="CUST-3001"/>
    <x v="1"/>
    <x v="4"/>
    <s v="Punjab"/>
    <x v="2"/>
    <x v="1"/>
    <x v="5"/>
    <n v="3"/>
    <n v="288.70999999999998"/>
    <n v="0.2"/>
    <n v="692.9"/>
    <n v="650.41"/>
    <n v="42.49"/>
    <s v="Credit Card"/>
    <x v="0"/>
    <n v="6.1321980083706165E-2"/>
    <x v="31"/>
    <s v="Profit"/>
  </r>
  <r>
    <s v="ORD-104423"/>
    <x v="746"/>
    <s v="CUST-2698"/>
    <x v="0"/>
    <x v="4"/>
    <s v="Haryana"/>
    <x v="0"/>
    <x v="0"/>
    <x v="2"/>
    <n v="3"/>
    <n v="15033.92"/>
    <n v="0.05"/>
    <n v="42846.67"/>
    <n v="35104.480000000003"/>
    <n v="7742.19"/>
    <s v="Debit Card"/>
    <x v="0"/>
    <n v="0.18069525589736612"/>
    <x v="29"/>
    <s v="Profit"/>
  </r>
  <r>
    <s v="ORD-104424"/>
    <x v="375"/>
    <s v="CUST-1568"/>
    <x v="1"/>
    <x v="4"/>
    <s v="Uttar Pradesh"/>
    <x v="2"/>
    <x v="2"/>
    <x v="15"/>
    <n v="2"/>
    <n v="13275.48"/>
    <n v="0.05"/>
    <n v="25223.41"/>
    <n v="19223.57"/>
    <n v="5999.84"/>
    <s v="UPI"/>
    <x v="0"/>
    <n v="0.23786791714522343"/>
    <x v="2"/>
    <s v="Profit"/>
  </r>
  <r>
    <s v="ORD-104425"/>
    <x v="24"/>
    <s v="CUST-1326"/>
    <x v="0"/>
    <x v="3"/>
    <s v="Uttar Pradesh"/>
    <x v="0"/>
    <x v="0"/>
    <x v="1"/>
    <n v="2"/>
    <n v="727.22"/>
    <n v="0.1"/>
    <n v="1309"/>
    <n v="1056.02"/>
    <n v="252.98"/>
    <s v="Cash"/>
    <x v="0"/>
    <n v="0.1932620320855615"/>
    <x v="16"/>
    <s v="Profit"/>
  </r>
  <r>
    <s v="ORD-104426"/>
    <x v="556"/>
    <s v="CUST-2444"/>
    <x v="1"/>
    <x v="1"/>
    <s v="Madhya Pradesh"/>
    <x v="0"/>
    <x v="0"/>
    <x v="8"/>
    <n v="4"/>
    <n v="17335.82"/>
    <n v="0.15"/>
    <n v="58941.79"/>
    <n v="40100.85"/>
    <n v="18840.939999999999"/>
    <s v="Cash"/>
    <x v="1"/>
    <n v="0.31965333933699669"/>
    <x v="19"/>
    <s v="Profit"/>
  </r>
  <r>
    <s v="ORD-104427"/>
    <x v="654"/>
    <s v="CUST-1122"/>
    <x v="2"/>
    <x v="1"/>
    <s v="Rajasthan"/>
    <x v="0"/>
    <x v="0"/>
    <x v="2"/>
    <n v="1"/>
    <n v="16542.96"/>
    <n v="0"/>
    <n v="16542.96"/>
    <n v="13478.92"/>
    <n v="3064.04"/>
    <s v="Cash"/>
    <x v="0"/>
    <n v="0.18521715581733861"/>
    <x v="27"/>
    <s v="Profit"/>
  </r>
  <r>
    <s v="ORD-104428"/>
    <x v="95"/>
    <s v="CUST-3272"/>
    <x v="0"/>
    <x v="0"/>
    <s v="Kerala"/>
    <x v="2"/>
    <x v="2"/>
    <x v="10"/>
    <n v="2"/>
    <n v="15141.11"/>
    <n v="0.05"/>
    <n v="28768.11"/>
    <n v="20358.79"/>
    <n v="8409.32"/>
    <s v="UPI"/>
    <x v="0"/>
    <n v="0.29231395458373871"/>
    <x v="22"/>
    <s v="Profit"/>
  </r>
  <r>
    <s v="ORD-104429"/>
    <x v="782"/>
    <s v="CUST-1460"/>
    <x v="0"/>
    <x v="0"/>
    <s v="Andhra Pradesh"/>
    <x v="0"/>
    <x v="1"/>
    <x v="13"/>
    <n v="2"/>
    <n v="165.69"/>
    <n v="0"/>
    <n v="331.38"/>
    <n v="222.46"/>
    <n v="108.92"/>
    <s v="Cash"/>
    <x v="0"/>
    <n v="0.32868610054921843"/>
    <x v="15"/>
    <s v="Profit"/>
  </r>
  <r>
    <s v="ORD-104430"/>
    <x v="433"/>
    <s v="CUST-1028"/>
    <x v="0"/>
    <x v="4"/>
    <s v="Uttar Pradesh"/>
    <x v="2"/>
    <x v="1"/>
    <x v="14"/>
    <n v="1"/>
    <n v="405.64"/>
    <n v="0.05"/>
    <n v="385.36"/>
    <n v="225.46"/>
    <n v="159.9"/>
    <s v="Debit Card"/>
    <x v="0"/>
    <n v="0.41493668258252026"/>
    <x v="20"/>
    <s v="Profit"/>
  </r>
  <r>
    <s v="ORD-104431"/>
    <x v="577"/>
    <s v="CUST-1920"/>
    <x v="2"/>
    <x v="0"/>
    <s v="Karnataka"/>
    <x v="1"/>
    <x v="1"/>
    <x v="7"/>
    <n v="1"/>
    <n v="364.52"/>
    <n v="0.1"/>
    <n v="328.07"/>
    <n v="205.96"/>
    <n v="122.11"/>
    <s v="Credit Card"/>
    <x v="0"/>
    <n v="0.37220715091291495"/>
    <x v="15"/>
    <s v="Profit"/>
  </r>
  <r>
    <s v="ORD-104432"/>
    <x v="164"/>
    <s v="CUST-1261"/>
    <x v="0"/>
    <x v="0"/>
    <s v="Telangana"/>
    <x v="1"/>
    <x v="2"/>
    <x v="16"/>
    <n v="2"/>
    <n v="12135.33"/>
    <n v="0.2"/>
    <n v="19416.53"/>
    <n v="18837.88"/>
    <n v="578.65"/>
    <s v="UPI"/>
    <x v="2"/>
    <n v="2.9801926502830322E-2"/>
    <x v="14"/>
    <s v="Profit"/>
  </r>
  <r>
    <s v="ORD-104433"/>
    <x v="866"/>
    <s v="CUST-1554"/>
    <x v="1"/>
    <x v="1"/>
    <s v="Madhya Pradesh"/>
    <x v="0"/>
    <x v="1"/>
    <x v="4"/>
    <n v="1"/>
    <n v="171.92"/>
    <n v="0.05"/>
    <n v="163.32"/>
    <n v="89.92"/>
    <n v="73.400000000000006"/>
    <s v="Cash"/>
    <x v="0"/>
    <n v="0.44942444281165816"/>
    <x v="29"/>
    <s v="Profit"/>
  </r>
  <r>
    <s v="ORD-104434"/>
    <x v="805"/>
    <s v="CUST-2222"/>
    <x v="1"/>
    <x v="4"/>
    <s v="Uttar Pradesh"/>
    <x v="2"/>
    <x v="2"/>
    <x v="16"/>
    <n v="4"/>
    <n v="5555.82"/>
    <n v="0.15"/>
    <n v="18889.79"/>
    <n v="14813.3"/>
    <n v="4076.49"/>
    <s v="Cash"/>
    <x v="0"/>
    <n v="0.21580388135601294"/>
    <x v="4"/>
    <s v="Profit"/>
  </r>
  <r>
    <s v="ORD-104435"/>
    <x v="582"/>
    <s v="CUST-1819"/>
    <x v="0"/>
    <x v="1"/>
    <s v="Gujarat"/>
    <x v="0"/>
    <x v="0"/>
    <x v="0"/>
    <n v="1"/>
    <n v="86056.45"/>
    <n v="0.05"/>
    <n v="81753.63"/>
    <n v="68957.81"/>
    <n v="12795.82"/>
    <s v="UPI"/>
    <x v="0"/>
    <n v="0.15651684212676548"/>
    <x v="31"/>
    <s v="Profit"/>
  </r>
  <r>
    <s v="ORD-104436"/>
    <x v="879"/>
    <s v="CUST-2422"/>
    <x v="2"/>
    <x v="1"/>
    <s v="Goa"/>
    <x v="2"/>
    <x v="2"/>
    <x v="16"/>
    <n v="2"/>
    <n v="5151.63"/>
    <n v="0.05"/>
    <n v="9788.1"/>
    <n v="6144.04"/>
    <n v="3644.06"/>
    <s v="Credit Card"/>
    <x v="0"/>
    <n v="0.37229492955731958"/>
    <x v="3"/>
    <s v="Profit"/>
  </r>
  <r>
    <s v="ORD-104437"/>
    <x v="679"/>
    <s v="CUST-3251"/>
    <x v="0"/>
    <x v="2"/>
    <s v="Bihar"/>
    <x v="1"/>
    <x v="0"/>
    <x v="11"/>
    <n v="1"/>
    <n v="2636.14"/>
    <n v="0.1"/>
    <n v="2372.5300000000002"/>
    <n v="1797.21"/>
    <n v="575.32000000000005"/>
    <s v="UPI"/>
    <x v="0"/>
    <n v="0.24249219187955473"/>
    <x v="10"/>
    <s v="Profit"/>
  </r>
  <r>
    <s v="ORD-104438"/>
    <x v="408"/>
    <s v="CUST-3445"/>
    <x v="0"/>
    <x v="4"/>
    <s v="Delhi"/>
    <x v="2"/>
    <x v="2"/>
    <x v="15"/>
    <n v="1"/>
    <n v="11173.58"/>
    <n v="0.25"/>
    <n v="8380.18"/>
    <n v="7457.36"/>
    <n v="922.82"/>
    <s v="Net Banking"/>
    <x v="0"/>
    <n v="0.11011935304492267"/>
    <x v="13"/>
    <s v="Profit"/>
  </r>
  <r>
    <s v="ORD-104439"/>
    <x v="851"/>
    <s v="CUST-1581"/>
    <x v="1"/>
    <x v="0"/>
    <s v="Karnataka"/>
    <x v="0"/>
    <x v="2"/>
    <x v="12"/>
    <n v="1"/>
    <n v="11903.33"/>
    <n v="0"/>
    <n v="11903.33"/>
    <n v="6750.34"/>
    <n v="5152.99"/>
    <s v="Net Banking"/>
    <x v="0"/>
    <n v="0.43290322960045635"/>
    <x v="5"/>
    <s v="Profit"/>
  </r>
  <r>
    <s v="ORD-104440"/>
    <x v="551"/>
    <s v="CUST-2878"/>
    <x v="0"/>
    <x v="0"/>
    <s v="Tamil Nadu"/>
    <x v="0"/>
    <x v="0"/>
    <x v="2"/>
    <n v="2"/>
    <n v="18148.349999999999"/>
    <n v="0.15"/>
    <n v="30852.19"/>
    <n v="23294.33"/>
    <n v="7557.86"/>
    <s v="Cash"/>
    <x v="0"/>
    <n v="0.24496996809626803"/>
    <x v="31"/>
    <s v="Profit"/>
  </r>
  <r>
    <s v="ORD-104441"/>
    <x v="681"/>
    <s v="CUST-3249"/>
    <x v="1"/>
    <x v="4"/>
    <s v="Himachal Pradesh"/>
    <x v="0"/>
    <x v="2"/>
    <x v="10"/>
    <n v="5"/>
    <n v="7908.05"/>
    <n v="0"/>
    <n v="39540.25"/>
    <n v="22612.19"/>
    <n v="16928.060000000001"/>
    <s v="Cash"/>
    <x v="0"/>
    <n v="0.42812222987967963"/>
    <x v="24"/>
    <s v="Profit"/>
  </r>
  <r>
    <s v="ORD-104442"/>
    <x v="146"/>
    <s v="CUST-3143"/>
    <x v="0"/>
    <x v="0"/>
    <s v="Andhra Pradesh"/>
    <x v="0"/>
    <x v="1"/>
    <x v="3"/>
    <n v="1"/>
    <n v="137.66"/>
    <n v="0.15"/>
    <n v="117.01"/>
    <n v="87.52"/>
    <n v="29.49"/>
    <s v="Debit Card"/>
    <x v="0"/>
    <n v="0.25202974104777365"/>
    <x v="14"/>
    <s v="Profit"/>
  </r>
  <r>
    <s v="ORD-104443"/>
    <x v="879"/>
    <s v="CUST-3268"/>
    <x v="1"/>
    <x v="3"/>
    <s v="Uttar Pradesh"/>
    <x v="2"/>
    <x v="0"/>
    <x v="11"/>
    <n v="2"/>
    <n v="1679.91"/>
    <n v="0.25"/>
    <n v="2519.87"/>
    <n v="2428.02"/>
    <n v="91.85"/>
    <s v="Credit Card"/>
    <x v="0"/>
    <n v="3.6450293070674281E-2"/>
    <x v="3"/>
    <s v="Profit"/>
  </r>
  <r>
    <s v="ORD-104444"/>
    <x v="93"/>
    <s v="CUST-1621"/>
    <x v="0"/>
    <x v="3"/>
    <s v="Madhya Pradesh"/>
    <x v="0"/>
    <x v="0"/>
    <x v="6"/>
    <n v="5"/>
    <n v="3168.32"/>
    <n v="0"/>
    <n v="15841.6"/>
    <n v="10341.58"/>
    <n v="5500.02"/>
    <s v="Credit Card"/>
    <x v="2"/>
    <n v="0.34718841531158473"/>
    <x v="5"/>
    <s v="Profit"/>
  </r>
  <r>
    <s v="ORD-104445"/>
    <x v="209"/>
    <s v="CUST-1879"/>
    <x v="0"/>
    <x v="2"/>
    <s v="Odisha"/>
    <x v="1"/>
    <x v="2"/>
    <x v="10"/>
    <n v="3"/>
    <n v="12154.19"/>
    <n v="0.1"/>
    <n v="32816.31"/>
    <n v="29439.05"/>
    <n v="3377.26"/>
    <s v="Debit Card"/>
    <x v="0"/>
    <n v="0.10291406925397768"/>
    <x v="21"/>
    <s v="Profit"/>
  </r>
  <r>
    <s v="ORD-104446"/>
    <x v="128"/>
    <s v="CUST-3029"/>
    <x v="1"/>
    <x v="3"/>
    <s v="Uttar Pradesh"/>
    <x v="2"/>
    <x v="0"/>
    <x v="8"/>
    <n v="5"/>
    <n v="9953.9500000000007"/>
    <n v="0.2"/>
    <n v="39815.800000000003"/>
    <n v="35066.65"/>
    <n v="4749.1499999999996"/>
    <s v="UPI"/>
    <x v="1"/>
    <n v="0.11927802530653658"/>
    <x v="13"/>
    <s v="Profit"/>
  </r>
  <r>
    <s v="ORD-104447"/>
    <x v="10"/>
    <s v="CUST-3229"/>
    <x v="1"/>
    <x v="3"/>
    <s v="Madhya Pradesh"/>
    <x v="0"/>
    <x v="2"/>
    <x v="9"/>
    <n v="4"/>
    <n v="11813.2"/>
    <n v="0.1"/>
    <n v="42527.519999999997"/>
    <n v="29260.33"/>
    <n v="13267.19"/>
    <s v="Debit Card"/>
    <x v="0"/>
    <n v="0.31196716855344497"/>
    <x v="9"/>
    <s v="Profit"/>
  </r>
  <r>
    <s v="ORD-104448"/>
    <x v="118"/>
    <s v="CUST-2925"/>
    <x v="2"/>
    <x v="0"/>
    <s v="Andhra Pradesh"/>
    <x v="2"/>
    <x v="2"/>
    <x v="10"/>
    <n v="3"/>
    <n v="7476.51"/>
    <n v="0.15"/>
    <n v="19065.099999999999"/>
    <n v="15548.06"/>
    <n v="3517.04"/>
    <s v="Credit Card"/>
    <x v="0"/>
    <n v="0.18447529779544825"/>
    <x v="12"/>
    <s v="Profit"/>
  </r>
  <r>
    <s v="ORD-104449"/>
    <x v="934"/>
    <s v="CUST-1063"/>
    <x v="0"/>
    <x v="2"/>
    <s v="Bihar"/>
    <x v="0"/>
    <x v="0"/>
    <x v="11"/>
    <n v="1"/>
    <n v="3190.45"/>
    <n v="0.05"/>
    <n v="3030.93"/>
    <n v="2050.5300000000002"/>
    <n v="980.4"/>
    <s v="UPI"/>
    <x v="0"/>
    <n v="0.32346507507596678"/>
    <x v="15"/>
    <s v="Profit"/>
  </r>
  <r>
    <s v="ORD-104450"/>
    <x v="633"/>
    <s v="CUST-2265"/>
    <x v="0"/>
    <x v="4"/>
    <s v="Uttar Pradesh"/>
    <x v="2"/>
    <x v="2"/>
    <x v="9"/>
    <n v="2"/>
    <n v="9919.01"/>
    <n v="0.05"/>
    <n v="18846.12"/>
    <n v="11163.61"/>
    <n v="7682.51"/>
    <s v="Cash"/>
    <x v="0"/>
    <n v="0.40764411985066423"/>
    <x v="1"/>
    <s v="Profit"/>
  </r>
  <r>
    <s v="ORD-104451"/>
    <x v="591"/>
    <s v="CUST-3285"/>
    <x v="1"/>
    <x v="4"/>
    <s v="Delhi"/>
    <x v="0"/>
    <x v="0"/>
    <x v="0"/>
    <n v="5"/>
    <n v="88165.63"/>
    <n v="0.05"/>
    <n v="418786.74"/>
    <n v="269253.99"/>
    <n v="149532.75"/>
    <s v="UPI"/>
    <x v="0"/>
    <n v="0.35706180668471021"/>
    <x v="1"/>
    <s v="Profit"/>
  </r>
  <r>
    <s v="ORD-104452"/>
    <x v="669"/>
    <s v="CUST-2687"/>
    <x v="0"/>
    <x v="3"/>
    <s v="Chhattisgarh"/>
    <x v="2"/>
    <x v="0"/>
    <x v="1"/>
    <n v="1"/>
    <n v="1635.23"/>
    <n v="0.1"/>
    <n v="1471.71"/>
    <n v="1312.54"/>
    <n v="159.16999999999999"/>
    <s v="Debit Card"/>
    <x v="1"/>
    <n v="0.10815310081469853"/>
    <x v="0"/>
    <s v="Profit"/>
  </r>
  <r>
    <s v="ORD-104453"/>
    <x v="939"/>
    <s v="CUST-1975"/>
    <x v="0"/>
    <x v="1"/>
    <s v="Maharashtra"/>
    <x v="2"/>
    <x v="0"/>
    <x v="6"/>
    <n v="1"/>
    <n v="2328.61"/>
    <n v="0"/>
    <n v="2328.61"/>
    <n v="1549.55"/>
    <n v="779.06"/>
    <s v="UPI"/>
    <x v="0"/>
    <n v="0.33456010237867223"/>
    <x v="7"/>
    <s v="Profit"/>
  </r>
  <r>
    <s v="ORD-104454"/>
    <x v="868"/>
    <s v="CUST-3417"/>
    <x v="2"/>
    <x v="1"/>
    <s v="Maharashtra"/>
    <x v="0"/>
    <x v="2"/>
    <x v="10"/>
    <n v="1"/>
    <n v="14389.14"/>
    <n v="0.1"/>
    <n v="12950.23"/>
    <n v="8398.66"/>
    <n v="4551.57"/>
    <s v="UPI"/>
    <x v="0"/>
    <n v="0.35146634461318449"/>
    <x v="23"/>
    <s v="Profit"/>
  </r>
  <r>
    <s v="ORD-104455"/>
    <x v="388"/>
    <s v="CUST-1953"/>
    <x v="0"/>
    <x v="4"/>
    <s v="Punjab"/>
    <x v="0"/>
    <x v="1"/>
    <x v="7"/>
    <n v="3"/>
    <n v="171.84"/>
    <n v="0"/>
    <n v="515.52"/>
    <n v="392.94"/>
    <n v="122.58"/>
    <s v="Debit Card"/>
    <x v="1"/>
    <n v="0.23777932960893855"/>
    <x v="2"/>
    <s v="Profit"/>
  </r>
  <r>
    <s v="ORD-104456"/>
    <x v="795"/>
    <s v="CUST-2002"/>
    <x v="1"/>
    <x v="1"/>
    <s v="Goa"/>
    <x v="0"/>
    <x v="2"/>
    <x v="15"/>
    <n v="5"/>
    <n v="23344.43"/>
    <n v="0.15"/>
    <n v="99213.83"/>
    <n v="92144.91"/>
    <n v="7068.92"/>
    <s v="UPI"/>
    <x v="0"/>
    <n v="7.1249340943697059E-2"/>
    <x v="17"/>
    <s v="Profit"/>
  </r>
  <r>
    <s v="ORD-104457"/>
    <x v="859"/>
    <s v="CUST-1012"/>
    <x v="1"/>
    <x v="3"/>
    <s v="Rajasthan"/>
    <x v="0"/>
    <x v="2"/>
    <x v="12"/>
    <n v="10"/>
    <n v="5664.49"/>
    <n v="0.1"/>
    <n v="50980.41"/>
    <n v="39701.160000000003"/>
    <n v="11279.25"/>
    <s v="UPI"/>
    <x v="0"/>
    <n v="0.22124674948671458"/>
    <x v="8"/>
    <s v="Profit"/>
  </r>
  <r>
    <s v="ORD-104458"/>
    <x v="739"/>
    <s v="CUST-2216"/>
    <x v="0"/>
    <x v="4"/>
    <s v="Uttar Pradesh"/>
    <x v="0"/>
    <x v="2"/>
    <x v="12"/>
    <n v="10"/>
    <n v="7844.19"/>
    <n v="0"/>
    <n v="78441.899999999994"/>
    <n v="59969.45"/>
    <n v="18472.45"/>
    <s v="Net Banking"/>
    <x v="0"/>
    <n v="0.23549212856904284"/>
    <x v="21"/>
    <s v="Profit"/>
  </r>
  <r>
    <s v="ORD-104459"/>
    <x v="466"/>
    <s v="CUST-1664"/>
    <x v="1"/>
    <x v="3"/>
    <s v="Uttar Pradesh"/>
    <x v="2"/>
    <x v="0"/>
    <x v="11"/>
    <n v="5"/>
    <n v="3125.98"/>
    <n v="0.15"/>
    <n v="13285.41"/>
    <n v="8210.02"/>
    <n v="5075.3900000000003"/>
    <s v="Net Banking"/>
    <x v="0"/>
    <n v="0.38202735180924041"/>
    <x v="1"/>
    <s v="Profit"/>
  </r>
  <r>
    <s v="ORD-104460"/>
    <x v="109"/>
    <s v="CUST-1779"/>
    <x v="0"/>
    <x v="0"/>
    <s v="Tamil Nadu"/>
    <x v="1"/>
    <x v="2"/>
    <x v="9"/>
    <n v="3"/>
    <n v="5439.31"/>
    <n v="0.15"/>
    <n v="13870.24"/>
    <n v="9786.16"/>
    <n v="4084.08"/>
    <s v="Cash"/>
    <x v="0"/>
    <n v="0.29444912272606677"/>
    <x v="23"/>
    <s v="Profit"/>
  </r>
  <r>
    <s v="ORD-104461"/>
    <x v="316"/>
    <s v="CUST-2696"/>
    <x v="0"/>
    <x v="0"/>
    <s v="Andhra Pradesh"/>
    <x v="0"/>
    <x v="1"/>
    <x v="7"/>
    <n v="1"/>
    <n v="325.38"/>
    <n v="0.05"/>
    <n v="309.11"/>
    <n v="210.31"/>
    <n v="98.8"/>
    <s v="Debit Card"/>
    <x v="0"/>
    <n v="0.3196273171362945"/>
    <x v="2"/>
    <s v="Profit"/>
  </r>
  <r>
    <s v="ORD-104462"/>
    <x v="581"/>
    <s v="CUST-3034"/>
    <x v="1"/>
    <x v="0"/>
    <s v="Tamil Nadu"/>
    <x v="2"/>
    <x v="0"/>
    <x v="0"/>
    <n v="1"/>
    <n v="53781.38"/>
    <n v="0.1"/>
    <n v="48403.24"/>
    <n v="36891.26"/>
    <n v="11511.98"/>
    <s v="Debit Card"/>
    <x v="0"/>
    <n v="0.23783490526667223"/>
    <x v="28"/>
    <s v="Profit"/>
  </r>
  <r>
    <s v="ORD-104463"/>
    <x v="512"/>
    <s v="CUST-2869"/>
    <x v="0"/>
    <x v="2"/>
    <s v="Bihar"/>
    <x v="1"/>
    <x v="2"/>
    <x v="10"/>
    <n v="1"/>
    <n v="16333.48"/>
    <n v="0.1"/>
    <n v="14700.13"/>
    <n v="12820.79"/>
    <n v="1879.34"/>
    <s v="UPI"/>
    <x v="0"/>
    <n v="0.12784512790022945"/>
    <x v="26"/>
    <s v="Profit"/>
  </r>
  <r>
    <s v="ORD-104464"/>
    <x v="554"/>
    <s v="CUST-2048"/>
    <x v="1"/>
    <x v="2"/>
    <s v="Assam"/>
    <x v="0"/>
    <x v="2"/>
    <x v="15"/>
    <n v="3"/>
    <n v="22956.79"/>
    <n v="0"/>
    <n v="68870.37"/>
    <n v="52900.22"/>
    <n v="15970.15"/>
    <s v="Credit Card"/>
    <x v="0"/>
    <n v="0.23188709455169185"/>
    <x v="13"/>
    <s v="Profit"/>
  </r>
  <r>
    <s v="ORD-104465"/>
    <x v="6"/>
    <s v="CUST-3491"/>
    <x v="1"/>
    <x v="2"/>
    <s v="Assam"/>
    <x v="1"/>
    <x v="0"/>
    <x v="6"/>
    <n v="1"/>
    <n v="5331.53"/>
    <n v="0.25"/>
    <n v="3998.65"/>
    <n v="3206.16"/>
    <n v="792.49"/>
    <s v="Credit Card"/>
    <x v="0"/>
    <n v="0.19818938891876009"/>
    <x v="5"/>
    <s v="Profit"/>
  </r>
  <r>
    <s v="ORD-104466"/>
    <x v="717"/>
    <s v="CUST-1597"/>
    <x v="1"/>
    <x v="3"/>
    <s v="Madhya Pradesh"/>
    <x v="0"/>
    <x v="2"/>
    <x v="16"/>
    <n v="1"/>
    <n v="11970.34"/>
    <n v="0.15"/>
    <n v="10174.790000000001"/>
    <n v="8589.15"/>
    <n v="1585.64"/>
    <s v="UPI"/>
    <x v="0"/>
    <n v="0.15584007139213685"/>
    <x v="27"/>
    <s v="Profit"/>
  </r>
  <r>
    <s v="ORD-104467"/>
    <x v="349"/>
    <s v="CUST-3042"/>
    <x v="0"/>
    <x v="2"/>
    <s v="Odisha"/>
    <x v="1"/>
    <x v="1"/>
    <x v="5"/>
    <n v="1"/>
    <n v="295.38"/>
    <m/>
    <n v="295.38"/>
    <n v="236.91"/>
    <n v="58.47"/>
    <s v="Net Banking"/>
    <x v="1"/>
    <n v="0.19794840544383505"/>
    <x v="25"/>
    <s v="Profit"/>
  </r>
  <r>
    <s v="ORD-104468"/>
    <x v="356"/>
    <s v="CUST-1414"/>
    <x v="2"/>
    <x v="2"/>
    <s v="Jharkhand"/>
    <x v="0"/>
    <x v="0"/>
    <x v="8"/>
    <n v="2"/>
    <n v="19640.05"/>
    <n v="0"/>
    <n v="39280.1"/>
    <n v="24424.29"/>
    <n v="14855.81"/>
    <s v="Debit Card"/>
    <x v="2"/>
    <n v="0.37820193940443125"/>
    <x v="21"/>
    <s v="Profit"/>
  </r>
  <r>
    <s v="ORD-104469"/>
    <x v="295"/>
    <s v="CUST-2838"/>
    <x v="0"/>
    <x v="3"/>
    <s v="Uttar Pradesh"/>
    <x v="1"/>
    <x v="0"/>
    <x v="11"/>
    <n v="3"/>
    <n v="2420.29"/>
    <n v="0.05"/>
    <n v="6897.83"/>
    <n v="4195.63"/>
    <n v="2702.2"/>
    <s v="Debit Card"/>
    <x v="0"/>
    <n v="0.39174638980664933"/>
    <x v="2"/>
    <s v="Profit"/>
  </r>
  <r>
    <s v="ORD-104470"/>
    <x v="47"/>
    <s v="CUST-3208"/>
    <x v="0"/>
    <x v="4"/>
    <s v="Haryana"/>
    <x v="0"/>
    <x v="1"/>
    <x v="4"/>
    <n v="2"/>
    <n v="35.53"/>
    <n v="0.1"/>
    <n v="63.95"/>
    <n v="44.93"/>
    <n v="19.02"/>
    <s v="Credit Card"/>
    <x v="0"/>
    <n v="0.29741985926505082"/>
    <x v="19"/>
    <s v="Profit"/>
  </r>
  <r>
    <s v="ORD-104471"/>
    <x v="962"/>
    <s v="CUST-2026"/>
    <x v="0"/>
    <x v="4"/>
    <s v="Haryana"/>
    <x v="1"/>
    <x v="0"/>
    <x v="11"/>
    <n v="2"/>
    <n v="1853.26"/>
    <n v="0.15"/>
    <n v="3150.54"/>
    <n v="2013.49"/>
    <n v="1137.05"/>
    <s v="Cash"/>
    <x v="0"/>
    <n v="0.36090638430237354"/>
    <x v="8"/>
    <s v="Profit"/>
  </r>
  <r>
    <s v="ORD-104472"/>
    <x v="979"/>
    <s v="CUST-2731"/>
    <x v="2"/>
    <x v="4"/>
    <s v="Delhi"/>
    <x v="1"/>
    <x v="1"/>
    <x v="5"/>
    <n v="3"/>
    <n v="149.37"/>
    <n v="0.05"/>
    <n v="425.7"/>
    <n v="356.31"/>
    <n v="69.39"/>
    <s v="Debit Card"/>
    <x v="1"/>
    <n v="0.16300211416490487"/>
    <x v="24"/>
    <s v="Profit"/>
  </r>
  <r>
    <s v="ORD-104473"/>
    <x v="305"/>
    <s v="CUST-1141"/>
    <x v="0"/>
    <x v="2"/>
    <s v="Assam"/>
    <x v="0"/>
    <x v="2"/>
    <x v="15"/>
    <n v="1"/>
    <n v="17312.560000000001"/>
    <n v="0.15"/>
    <n v="14715.68"/>
    <n v="11704.84"/>
    <n v="3010.84"/>
    <s v="Credit Card"/>
    <x v="0"/>
    <n v="0.20460080675850523"/>
    <x v="17"/>
    <s v="Profit"/>
  </r>
  <r>
    <s v="ORD-104474"/>
    <x v="175"/>
    <s v="CUST-1787"/>
    <x v="1"/>
    <x v="1"/>
    <s v="Goa"/>
    <x v="1"/>
    <x v="0"/>
    <x v="0"/>
    <n v="3"/>
    <n v="60714.91"/>
    <n v="0.05"/>
    <n v="173037.49"/>
    <n v="133066.18"/>
    <n v="39971.31"/>
    <s v="Cash"/>
    <x v="1"/>
    <n v="0.23099797621891072"/>
    <x v="30"/>
    <s v="Profit"/>
  </r>
  <r>
    <s v="ORD-104475"/>
    <x v="744"/>
    <s v="CUST-3254"/>
    <x v="2"/>
    <x v="3"/>
    <s v="Rajasthan"/>
    <x v="0"/>
    <x v="0"/>
    <x v="6"/>
    <n v="5"/>
    <n v="7387.88"/>
    <n v="0"/>
    <n v="36939.4"/>
    <n v="29585.22"/>
    <n v="7354.18"/>
    <s v="UPI"/>
    <x v="0"/>
    <n v="0.19908769498151024"/>
    <x v="2"/>
    <s v="Profit"/>
  </r>
  <r>
    <s v="ORD-104476"/>
    <x v="497"/>
    <s v="CUST-3346"/>
    <x v="0"/>
    <x v="4"/>
    <s v="Haryana"/>
    <x v="1"/>
    <x v="2"/>
    <x v="10"/>
    <n v="1"/>
    <n v="14453.74"/>
    <n v="0.2"/>
    <n v="11562.99"/>
    <n v="10613.82"/>
    <n v="949.17"/>
    <s v="Cash"/>
    <x v="0"/>
    <n v="8.2086899668684307E-2"/>
    <x v="29"/>
    <s v="Profit"/>
  </r>
  <r>
    <s v="ORD-104477"/>
    <x v="235"/>
    <s v="CUST-2163"/>
    <x v="0"/>
    <x v="0"/>
    <s v="Karnataka"/>
    <x v="2"/>
    <x v="2"/>
    <x v="15"/>
    <n v="2"/>
    <n v="22376.880000000001"/>
    <n v="0"/>
    <n v="44753.760000000002"/>
    <n v="33992.03"/>
    <n v="10761.73"/>
    <s v="UPI"/>
    <x v="0"/>
    <n v="0.24046538212655202"/>
    <x v="18"/>
    <s v="Profit"/>
  </r>
  <r>
    <s v="ORD-104478"/>
    <x v="467"/>
    <s v="CUST-2543"/>
    <x v="0"/>
    <x v="1"/>
    <s v="Rajasthan"/>
    <x v="0"/>
    <x v="0"/>
    <x v="2"/>
    <n v="1"/>
    <n v="17804.509999999998"/>
    <n v="0.05"/>
    <n v="16914.28"/>
    <n v="11587.95"/>
    <n v="5326.33"/>
    <s v="Credit Card"/>
    <x v="0"/>
    <n v="0.31490137327749101"/>
    <x v="15"/>
    <s v="Profit"/>
  </r>
  <r>
    <s v="ORD-104479"/>
    <x v="923"/>
    <s v="CUST-3308"/>
    <x v="1"/>
    <x v="2"/>
    <s v="Odisha"/>
    <x v="0"/>
    <x v="1"/>
    <x v="13"/>
    <n v="4"/>
    <n v="75.44"/>
    <n v="0.2"/>
    <n v="241.41"/>
    <n v="199.25"/>
    <n v="42.16"/>
    <s v="UPI"/>
    <x v="0"/>
    <n v="0.17464065283128286"/>
    <x v="23"/>
    <s v="Profit"/>
  </r>
  <r>
    <s v="ORD-104480"/>
    <x v="675"/>
    <s v="CUST-1739"/>
    <x v="1"/>
    <x v="1"/>
    <s v="Goa"/>
    <x v="2"/>
    <x v="0"/>
    <x v="0"/>
    <n v="4"/>
    <n v="70475.06"/>
    <n v="0"/>
    <n v="281900.24"/>
    <n v="166455.25"/>
    <n v="115444.99"/>
    <s v="Net Banking"/>
    <x v="0"/>
    <n v="0.40952427000416886"/>
    <x v="20"/>
    <s v="Profit"/>
  </r>
  <r>
    <s v="ORD-104481"/>
    <x v="452"/>
    <s v="CUST-1389"/>
    <x v="0"/>
    <x v="4"/>
    <s v="Delhi"/>
    <x v="0"/>
    <x v="2"/>
    <x v="15"/>
    <n v="3"/>
    <n v="19045.97"/>
    <n v="0"/>
    <n v="57137.91"/>
    <n v="32163.38"/>
    <n v="24974.53"/>
    <s v="Cash"/>
    <x v="0"/>
    <n v="0.4370921162499643"/>
    <x v="5"/>
    <s v="Profit"/>
  </r>
  <r>
    <s v="ORD-104482"/>
    <x v="219"/>
    <s v="CUST-2758"/>
    <x v="0"/>
    <x v="2"/>
    <s v="Jharkhand"/>
    <x v="2"/>
    <x v="1"/>
    <x v="4"/>
    <n v="2"/>
    <n v="46.15"/>
    <n v="0.1"/>
    <n v="83.07"/>
    <n v="49.35"/>
    <n v="33.72"/>
    <s v="Net Banking"/>
    <x v="0"/>
    <n v="0.40592271578187072"/>
    <x v="11"/>
    <s v="Profit"/>
  </r>
  <r>
    <s v="ORD-104483"/>
    <x v="941"/>
    <s v="CUST-2185"/>
    <x v="0"/>
    <x v="1"/>
    <s v="Rajasthan"/>
    <x v="2"/>
    <x v="0"/>
    <x v="2"/>
    <n v="2"/>
    <n v="19277.02"/>
    <n v="0.05"/>
    <n v="36626.339999999997"/>
    <n v="24830.2"/>
    <n v="11796.14"/>
    <s v="Debit Card"/>
    <x v="0"/>
    <n v="0.32206712437005719"/>
    <x v="7"/>
    <s v="Profit"/>
  </r>
  <r>
    <s v="ORD-104484"/>
    <x v="692"/>
    <s v="CUST-1124"/>
    <x v="0"/>
    <x v="2"/>
    <s v="Assam"/>
    <x v="2"/>
    <x v="0"/>
    <x v="6"/>
    <n v="3"/>
    <n v="1319.84"/>
    <n v="0.1"/>
    <n v="3563.57"/>
    <n v="2568.2600000000002"/>
    <n v="995.31"/>
    <s v="UPI"/>
    <x v="0"/>
    <n v="0.27930137474498884"/>
    <x v="15"/>
    <s v="Profit"/>
  </r>
  <r>
    <s v="ORD-104485"/>
    <x v="89"/>
    <s v="CUST-2255"/>
    <x v="1"/>
    <x v="3"/>
    <s v="Rajasthan"/>
    <x v="2"/>
    <x v="0"/>
    <x v="1"/>
    <n v="1"/>
    <n v="345.49"/>
    <n v="0"/>
    <n v="345.49"/>
    <n v="229.55"/>
    <n v="115.94"/>
    <s v="Credit Card"/>
    <x v="0"/>
    <n v="0.33558134823005004"/>
    <x v="28"/>
    <s v="Profit"/>
  </r>
  <r>
    <s v="ORD-104486"/>
    <x v="894"/>
    <s v="CUST-2734"/>
    <x v="0"/>
    <x v="2"/>
    <s v="Assam"/>
    <x v="2"/>
    <x v="2"/>
    <x v="15"/>
    <n v="3"/>
    <n v="16162.03"/>
    <n v="0"/>
    <n v="48486.09"/>
    <n v="32118.94"/>
    <n v="16367.15"/>
    <s v="Net Banking"/>
    <x v="0"/>
    <n v="0.33756382500630594"/>
    <x v="12"/>
    <s v="Profit"/>
  </r>
  <r>
    <s v="ORD-104487"/>
    <x v="227"/>
    <s v="CUST-1412"/>
    <x v="2"/>
    <x v="4"/>
    <s v="Haryana"/>
    <x v="0"/>
    <x v="0"/>
    <x v="2"/>
    <n v="2"/>
    <n v="24306.29"/>
    <n v="0"/>
    <n v="48612.58"/>
    <n v="34511.589999999997"/>
    <n v="14100.99"/>
    <s v="UPI"/>
    <x v="0"/>
    <n v="0.29006874352276713"/>
    <x v="10"/>
    <s v="Profit"/>
  </r>
  <r>
    <s v="ORD-104488"/>
    <x v="67"/>
    <s v="CUST-1645"/>
    <x v="2"/>
    <x v="3"/>
    <s v="Madhya Pradesh"/>
    <x v="2"/>
    <x v="1"/>
    <x v="7"/>
    <n v="4"/>
    <n v="444.99"/>
    <n v="0"/>
    <n v="1779.96"/>
    <n v="1396.78"/>
    <n v="383.18"/>
    <s v="UPI"/>
    <x v="0"/>
    <n v="0.21527450055057418"/>
    <x v="14"/>
    <s v="Profit"/>
  </r>
  <r>
    <s v="ORD-104489"/>
    <x v="23"/>
    <s v="CUST-2971"/>
    <x v="0"/>
    <x v="4"/>
    <s v="Haryana"/>
    <x v="2"/>
    <x v="0"/>
    <x v="0"/>
    <n v="5"/>
    <n v="68714.31"/>
    <n v="0.1"/>
    <n v="309214.40000000002"/>
    <n v="250465.67"/>
    <n v="58748.73"/>
    <s v="Credit Card"/>
    <x v="0"/>
    <n v="0.18999351259191033"/>
    <x v="15"/>
    <s v="Profit"/>
  </r>
  <r>
    <s v="ORD-104490"/>
    <x v="911"/>
    <s v="CUST-3167"/>
    <x v="0"/>
    <x v="3"/>
    <s v="Chhattisgarh"/>
    <x v="2"/>
    <x v="1"/>
    <x v="13"/>
    <n v="1"/>
    <n v="81.650000000000006"/>
    <n v="0.05"/>
    <n v="77.569999999999993"/>
    <n v="64.290000000000006"/>
    <n v="13.28"/>
    <s v="Debit Card"/>
    <x v="0"/>
    <n v="0.17120020626530877"/>
    <x v="24"/>
    <s v="Profit"/>
  </r>
  <r>
    <s v="ORD-104491"/>
    <x v="735"/>
    <s v="CUST-2604"/>
    <x v="2"/>
    <x v="0"/>
    <s v="Kerala"/>
    <x v="1"/>
    <x v="1"/>
    <x v="14"/>
    <n v="1"/>
    <n v="298.11"/>
    <n v="0.1"/>
    <n v="268.3"/>
    <n v="205.63"/>
    <n v="62.67"/>
    <s v="Credit Card"/>
    <x v="1"/>
    <n v="0.2335818114051435"/>
    <x v="18"/>
    <s v="Profit"/>
  </r>
  <r>
    <s v="ORD-104492"/>
    <x v="903"/>
    <s v="CUST-2814"/>
    <x v="0"/>
    <x v="0"/>
    <s v="Telangana"/>
    <x v="2"/>
    <x v="2"/>
    <x v="10"/>
    <n v="1"/>
    <n v="13998.13"/>
    <n v="0.05"/>
    <n v="13298.22"/>
    <n v="11460.52"/>
    <n v="1837.7"/>
    <s v="Cash"/>
    <x v="0"/>
    <n v="0.1381914271233293"/>
    <x v="24"/>
    <s v="Profit"/>
  </r>
  <r>
    <s v="ORD-104493"/>
    <x v="783"/>
    <s v="CUST-2403"/>
    <x v="0"/>
    <x v="3"/>
    <s v="Uttar Pradesh"/>
    <x v="2"/>
    <x v="0"/>
    <x v="2"/>
    <n v="5"/>
    <n v="7635.07"/>
    <n v="0.2"/>
    <n v="30540.28"/>
    <n v="25293.64"/>
    <n v="5246.64"/>
    <s v="Debit Card"/>
    <x v="0"/>
    <n v="0.17179410273907117"/>
    <x v="32"/>
    <s v="Profit"/>
  </r>
  <r>
    <s v="ORD-104494"/>
    <x v="786"/>
    <s v="CUST-1229"/>
    <x v="1"/>
    <x v="2"/>
    <s v="Jharkhand"/>
    <x v="0"/>
    <x v="0"/>
    <x v="0"/>
    <n v="4"/>
    <n v="81134.75"/>
    <n v="0.05"/>
    <n v="308312.05"/>
    <n v="182416.91"/>
    <n v="125895.14"/>
    <s v="Cash"/>
    <x v="0"/>
    <n v="0.40833674843393247"/>
    <x v="2"/>
    <s v="Profit"/>
  </r>
  <r>
    <s v="ORD-104495"/>
    <x v="671"/>
    <s v="CUST-1392"/>
    <x v="0"/>
    <x v="3"/>
    <s v="Chhattisgarh"/>
    <x v="0"/>
    <x v="0"/>
    <x v="0"/>
    <n v="2"/>
    <n v="35375.019999999997"/>
    <n v="0.1"/>
    <n v="63675.040000000001"/>
    <n v="40171.379999999997"/>
    <n v="23503.66"/>
    <s v="Cash"/>
    <x v="0"/>
    <n v="0.3691188886571567"/>
    <x v="14"/>
    <s v="Profit"/>
  </r>
  <r>
    <s v="ORD-104496"/>
    <x v="57"/>
    <s v="CUST-3337"/>
    <x v="1"/>
    <x v="0"/>
    <s v="Tamil Nadu"/>
    <x v="0"/>
    <x v="2"/>
    <x v="15"/>
    <n v="2"/>
    <n v="6212.05"/>
    <n v="0.1"/>
    <n v="11181.69"/>
    <n v="9310.67"/>
    <n v="1871.02"/>
    <s v="Credit Card"/>
    <x v="0"/>
    <n v="0.16732891003059466"/>
    <x v="18"/>
    <s v="Profit"/>
  </r>
  <r>
    <s v="ORD-104497"/>
    <x v="847"/>
    <s v="CUST-1031"/>
    <x v="1"/>
    <x v="0"/>
    <s v="Tamil Nadu"/>
    <x v="2"/>
    <x v="2"/>
    <x v="9"/>
    <n v="8"/>
    <n v="10379.89"/>
    <n v="0.15"/>
    <n v="70583.25"/>
    <n v="49943.59"/>
    <n v="20639.66"/>
    <s v="Credit Card"/>
    <x v="0"/>
    <n v="0.29241583520169445"/>
    <x v="24"/>
    <s v="Profit"/>
  </r>
  <r>
    <s v="ORD-104498"/>
    <x v="542"/>
    <s v="CUST-1610"/>
    <x v="1"/>
    <x v="1"/>
    <s v="Goa"/>
    <x v="0"/>
    <x v="0"/>
    <x v="2"/>
    <n v="4"/>
    <n v="8422.0300000000007"/>
    <n v="0.25"/>
    <n v="25266.09"/>
    <n v="19388.95"/>
    <n v="5877.14"/>
    <s v="Net Banking"/>
    <x v="2"/>
    <n v="0.23260979439240501"/>
    <x v="31"/>
    <s v="Profit"/>
  </r>
  <r>
    <s v="ORD-104499"/>
    <x v="662"/>
    <s v="CUST-1900"/>
    <x v="0"/>
    <x v="1"/>
    <s v="Gujarat"/>
    <x v="2"/>
    <x v="0"/>
    <x v="11"/>
    <n v="3"/>
    <n v="3180.25"/>
    <n v="0"/>
    <n v="9540.75"/>
    <n v="7648.6"/>
    <n v="1892.15"/>
    <s v="UPI"/>
    <x v="0"/>
    <n v="0.19832298299399942"/>
    <x v="19"/>
    <s v="Profit"/>
  </r>
  <r>
    <s v="ORD-104500"/>
    <x v="120"/>
    <s v="CUST-1431"/>
    <x v="1"/>
    <x v="2"/>
    <s v="Assam"/>
    <x v="2"/>
    <x v="1"/>
    <x v="13"/>
    <n v="1"/>
    <n v="123.96"/>
    <n v="0.25"/>
    <n v="92.97"/>
    <n v="86.22"/>
    <n v="6.75"/>
    <s v="UPI"/>
    <x v="0"/>
    <n v="7.2604065827686345E-2"/>
    <x v="25"/>
    <s v="Profit"/>
  </r>
  <r>
    <s v="ORD-104501"/>
    <x v="282"/>
    <s v="CUST-1877"/>
    <x v="2"/>
    <x v="3"/>
    <s v="Rajasthan"/>
    <x v="0"/>
    <x v="0"/>
    <x v="8"/>
    <n v="5"/>
    <n v="21109.89"/>
    <n v="0.15"/>
    <n v="89717.03"/>
    <n v="69560.479999999996"/>
    <n v="20156.55"/>
    <s v="Net Banking"/>
    <x v="0"/>
    <n v="0.22466804797260898"/>
    <x v="24"/>
    <s v="Profit"/>
  </r>
  <r>
    <s v="ORD-104502"/>
    <x v="490"/>
    <s v="CUST-2235"/>
    <x v="0"/>
    <x v="4"/>
    <s v="Punjab"/>
    <x v="1"/>
    <x v="2"/>
    <x v="15"/>
    <n v="1"/>
    <n v="22777.77"/>
    <n v="0.25"/>
    <n v="17083.330000000002"/>
    <n v="15783.19"/>
    <n v="1300.1400000000001"/>
    <s v="Net Banking"/>
    <x v="0"/>
    <n v="7.6105770947467496E-2"/>
    <x v="12"/>
    <s v="Profit"/>
  </r>
  <r>
    <s v="ORD-104503"/>
    <x v="452"/>
    <s v="CUST-3330"/>
    <x v="0"/>
    <x v="4"/>
    <s v="Punjab"/>
    <x v="0"/>
    <x v="2"/>
    <x v="9"/>
    <n v="1"/>
    <n v="10174.34"/>
    <n v="0.2"/>
    <n v="8139.47"/>
    <n v="6314.4"/>
    <n v="1825.07"/>
    <s v="Debit Card"/>
    <x v="0"/>
    <n v="0.22422467310525132"/>
    <x v="5"/>
    <s v="Profit"/>
  </r>
  <r>
    <s v="ORD-104504"/>
    <x v="284"/>
    <s v="CUST-2903"/>
    <x v="0"/>
    <x v="3"/>
    <s v="Chhattisgarh"/>
    <x v="0"/>
    <x v="2"/>
    <x v="12"/>
    <n v="2"/>
    <n v="3059.86"/>
    <n v="0"/>
    <n v="6119.72"/>
    <n v="4114.38"/>
    <n v="2005.34"/>
    <s v="UPI"/>
    <x v="0"/>
    <n v="0.32768492676135508"/>
    <x v="14"/>
    <s v="Profit"/>
  </r>
  <r>
    <s v="ORD-104505"/>
    <x v="824"/>
    <s v="CUST-1347"/>
    <x v="0"/>
    <x v="3"/>
    <m/>
    <x v="2"/>
    <x v="0"/>
    <x v="11"/>
    <n v="5"/>
    <n v="2129.17"/>
    <n v="0.15"/>
    <n v="9048.9699999999993"/>
    <n v="6649.23"/>
    <n v="2399.7399999999998"/>
    <s v="UPI"/>
    <x v="0"/>
    <n v="0.26519482327822946"/>
    <x v="16"/>
    <s v="Profit"/>
  </r>
  <r>
    <s v="ORD-104506"/>
    <x v="303"/>
    <s v="CUST-1767"/>
    <x v="0"/>
    <x v="1"/>
    <s v="Maharashtra"/>
    <x v="2"/>
    <x v="1"/>
    <x v="13"/>
    <n v="1"/>
    <n v="62.77"/>
    <n v="0.15"/>
    <n v="53.35"/>
    <n v="50.37"/>
    <n v="2.98"/>
    <s v="Net Banking"/>
    <x v="0"/>
    <n v="5.5857544517338327E-2"/>
    <x v="13"/>
    <s v="Profit"/>
  </r>
  <r>
    <s v="ORD-104507"/>
    <x v="262"/>
    <s v="CUST-1626"/>
    <x v="0"/>
    <x v="1"/>
    <s v="Rajasthan"/>
    <x v="2"/>
    <x v="1"/>
    <x v="3"/>
    <n v="3"/>
    <n v="210.47"/>
    <n v="0"/>
    <n v="631.41"/>
    <n v="453.22"/>
    <n v="178.19"/>
    <s v="Cash"/>
    <x v="0"/>
    <n v="0.28220965775011481"/>
    <x v="30"/>
    <s v="Profit"/>
  </r>
  <r>
    <s v="ORD-104508"/>
    <x v="980"/>
    <s v="CUST-2479"/>
    <x v="1"/>
    <x v="4"/>
    <s v="Haryana"/>
    <x v="2"/>
    <x v="1"/>
    <x v="3"/>
    <n v="3"/>
    <n v="80.03"/>
    <n v="0.1"/>
    <n v="216.08"/>
    <n v="192.81"/>
    <n v="23.27"/>
    <s v="Credit Card"/>
    <x v="0"/>
    <n v="0.10769159570529432"/>
    <x v="11"/>
    <s v="Profit"/>
  </r>
  <r>
    <s v="ORD-104509"/>
    <x v="438"/>
    <s v="CUST-1885"/>
    <x v="1"/>
    <x v="3"/>
    <s v="Rajasthan"/>
    <x v="0"/>
    <x v="1"/>
    <x v="14"/>
    <n v="2"/>
    <n v="456.76"/>
    <n v="0.1"/>
    <n v="822.17"/>
    <n v="619.03"/>
    <n v="203.14"/>
    <s v="Net Banking"/>
    <x v="1"/>
    <n v="0.24707785494484108"/>
    <x v="8"/>
    <s v="Profit"/>
  </r>
  <r>
    <s v="ORD-104510"/>
    <x v="609"/>
    <s v="CUST-2855"/>
    <x v="0"/>
    <x v="0"/>
    <s v="Karnataka"/>
    <x v="0"/>
    <x v="1"/>
    <x v="13"/>
    <n v="4"/>
    <n v="267.86"/>
    <n v="0"/>
    <n v="1071.44"/>
    <n v="669.04"/>
    <n v="402.4"/>
    <s v="Cash"/>
    <x v="0"/>
    <n v="0.37556932726050918"/>
    <x v="24"/>
    <s v="Profit"/>
  </r>
  <r>
    <s v="ORD-104511"/>
    <x v="197"/>
    <s v="CUST-1146"/>
    <x v="2"/>
    <x v="2"/>
    <s v="Odisha"/>
    <x v="0"/>
    <x v="0"/>
    <x v="2"/>
    <n v="1"/>
    <n v="5692.47"/>
    <n v="0.25"/>
    <n v="4269.3500000000004"/>
    <n v="4109.8599999999997"/>
    <n v="159.49"/>
    <s v="Debit Card"/>
    <x v="0"/>
    <n v="3.7356974715120568E-2"/>
    <x v="24"/>
    <s v="Profit"/>
  </r>
  <r>
    <s v="ORD-104512"/>
    <x v="578"/>
    <s v="CUST-1761"/>
    <x v="0"/>
    <x v="4"/>
    <s v="Himachal Pradesh"/>
    <x v="0"/>
    <x v="0"/>
    <x v="2"/>
    <n v="2"/>
    <n v="5568.78"/>
    <n v="0.1"/>
    <n v="10023.799999999999"/>
    <n v="7881.48"/>
    <n v="2142.3200000000002"/>
    <s v="Net Banking"/>
    <x v="0"/>
    <n v="0.21372333845447838"/>
    <x v="6"/>
    <s v="Profit"/>
  </r>
  <r>
    <s v="ORD-104513"/>
    <x v="487"/>
    <s v="CUST-1597"/>
    <x v="0"/>
    <x v="0"/>
    <s v="Telangana"/>
    <x v="2"/>
    <x v="0"/>
    <x v="1"/>
    <n v="1"/>
    <n v="1104.3800000000001"/>
    <n v="0"/>
    <n v="1104.3800000000001"/>
    <n v="631.75"/>
    <n v="472.63"/>
    <s v="Net Banking"/>
    <x v="0"/>
    <n v="0.42795957913037175"/>
    <x v="22"/>
    <s v="Profit"/>
  </r>
  <r>
    <s v="ORD-104514"/>
    <x v="200"/>
    <s v="CUST-3392"/>
    <x v="0"/>
    <x v="0"/>
    <s v="Kerala"/>
    <x v="2"/>
    <x v="0"/>
    <x v="6"/>
    <n v="1"/>
    <n v="4255.5"/>
    <n v="0.15"/>
    <n v="3617.17"/>
    <n v="2250.2399999999998"/>
    <n v="1366.93"/>
    <s v="UPI"/>
    <x v="0"/>
    <n v="0.37790040280108483"/>
    <x v="7"/>
    <s v="Profit"/>
  </r>
  <r>
    <s v="ORD-104515"/>
    <x v="523"/>
    <s v="CUST-2576"/>
    <x v="0"/>
    <x v="0"/>
    <s v="Karnataka"/>
    <x v="0"/>
    <x v="1"/>
    <x v="7"/>
    <n v="1"/>
    <n v="229.54"/>
    <n v="0.1"/>
    <n v="206.59"/>
    <n v="143.35"/>
    <n v="63.24"/>
    <s v="Credit Card"/>
    <x v="0"/>
    <n v="0.30611355825548187"/>
    <x v="6"/>
    <s v="Profit"/>
  </r>
  <r>
    <s v="ORD-104516"/>
    <x v="872"/>
    <s v="CUST-1729"/>
    <x v="0"/>
    <x v="0"/>
    <s v="Andhra Pradesh"/>
    <x v="0"/>
    <x v="2"/>
    <x v="16"/>
    <n v="3"/>
    <n v="6247.38"/>
    <n v="0.15"/>
    <n v="15930.82"/>
    <n v="11059.35"/>
    <n v="4871.47"/>
    <s v="Debit Card"/>
    <x v="0"/>
    <n v="0.30578903031984545"/>
    <x v="11"/>
    <s v="Profit"/>
  </r>
  <r>
    <s v="ORD-104517"/>
    <x v="866"/>
    <s v="CUST-2275"/>
    <x v="0"/>
    <x v="0"/>
    <s v="Karnataka"/>
    <x v="2"/>
    <x v="2"/>
    <x v="12"/>
    <n v="2"/>
    <n v="10667.74"/>
    <n v="0.15"/>
    <n v="18135.16"/>
    <n v="13769.02"/>
    <n v="4366.1400000000003"/>
    <s v="Cash"/>
    <x v="0"/>
    <n v="0.24075552683295876"/>
    <x v="29"/>
    <s v="Profit"/>
  </r>
  <r>
    <s v="ORD-104518"/>
    <x v="101"/>
    <s v="CUST-1030"/>
    <x v="0"/>
    <x v="2"/>
    <s v="Assam"/>
    <x v="2"/>
    <x v="0"/>
    <x v="0"/>
    <n v="2"/>
    <n v="43573.48"/>
    <n v="0.15"/>
    <n v="74074.92"/>
    <n v="49654.57"/>
    <n v="24420.35"/>
    <s v="Credit Card"/>
    <x v="0"/>
    <n v="0.32967096015763497"/>
    <x v="1"/>
    <s v="Profit"/>
  </r>
  <r>
    <s v="ORD-104519"/>
    <x v="325"/>
    <s v="CUST-2819"/>
    <x v="0"/>
    <x v="1"/>
    <s v="Madhya Pradesh"/>
    <x v="0"/>
    <x v="1"/>
    <x v="13"/>
    <n v="3"/>
    <n v="57.36"/>
    <n v="0.25"/>
    <n v="129.06"/>
    <n v="119.78"/>
    <n v="9.2799999999999994"/>
    <s v="Net Banking"/>
    <x v="0"/>
    <n v="7.1904540523787377E-2"/>
    <x v="20"/>
    <s v="Profit"/>
  </r>
  <r>
    <s v="ORD-104520"/>
    <x v="538"/>
    <s v="CUST-1613"/>
    <x v="1"/>
    <x v="1"/>
    <s v="Maharashtra"/>
    <x v="2"/>
    <x v="2"/>
    <x v="16"/>
    <n v="5"/>
    <n v="12463.04"/>
    <n v="0.1"/>
    <n v="56083.68"/>
    <n v="38359.839999999997"/>
    <n v="17723.84"/>
    <s v="UPI"/>
    <x v="0"/>
    <n v="0.31602491134675897"/>
    <x v="0"/>
    <s v="Profit"/>
  </r>
  <r>
    <s v="ORD-104521"/>
    <x v="233"/>
    <s v="CUST-1503"/>
    <x v="0"/>
    <x v="2"/>
    <s v="Bihar"/>
    <x v="0"/>
    <x v="0"/>
    <x v="6"/>
    <n v="2"/>
    <n v="7134.84"/>
    <n v="0.15"/>
    <n v="12129.23"/>
    <n v="8156.17"/>
    <n v="3973.06"/>
    <s v="UPI"/>
    <x v="0"/>
    <n v="0.32756077673520906"/>
    <x v="3"/>
    <s v="Profit"/>
  </r>
  <r>
    <s v="ORD-104522"/>
    <x v="526"/>
    <s v="CUST-1206"/>
    <x v="1"/>
    <x v="4"/>
    <s v="Uttar Pradesh"/>
    <x v="0"/>
    <x v="2"/>
    <x v="10"/>
    <n v="1"/>
    <n v="15988.84"/>
    <n v="0.05"/>
    <n v="15189.4"/>
    <n v="11906.36"/>
    <n v="3283.04"/>
    <s v="Cash"/>
    <x v="0"/>
    <n v="0.21614020303632797"/>
    <x v="1"/>
    <s v="Profit"/>
  </r>
  <r>
    <s v="ORD-104523"/>
    <x v="981"/>
    <s v="CUST-2618"/>
    <x v="0"/>
    <x v="1"/>
    <s v="Rajasthan"/>
    <x v="0"/>
    <x v="0"/>
    <x v="8"/>
    <n v="2"/>
    <n v="22027.67"/>
    <n v="0"/>
    <n v="44055.34"/>
    <n v="33492.06"/>
    <n v="10563.28"/>
    <s v="Debit Card"/>
    <x v="0"/>
    <n v="0.23977297644281037"/>
    <x v="10"/>
    <s v="Profit"/>
  </r>
  <r>
    <s v="ORD-104524"/>
    <x v="280"/>
    <s v="CUST-1092"/>
    <x v="1"/>
    <x v="1"/>
    <s v="Gujarat"/>
    <x v="1"/>
    <x v="1"/>
    <x v="3"/>
    <n v="3"/>
    <n v="208.52"/>
    <n v="0"/>
    <n v="625.55999999999995"/>
    <n v="455.18"/>
    <n v="170.38"/>
    <s v="Credit Card"/>
    <x v="0"/>
    <n v="0.27236396189014644"/>
    <x v="31"/>
    <s v="Profit"/>
  </r>
  <r>
    <s v="ORD-104525"/>
    <x v="565"/>
    <s v="CUST-3134"/>
    <x v="0"/>
    <x v="2"/>
    <s v="Odisha"/>
    <x v="1"/>
    <x v="2"/>
    <x v="16"/>
    <n v="1"/>
    <n v="6241.91"/>
    <n v="0.1"/>
    <n v="5617.72"/>
    <n v="3343.77"/>
    <n v="2273.9499999999998"/>
    <s v="Credit Card"/>
    <x v="0"/>
    <n v="0.4047816551910739"/>
    <x v="21"/>
    <s v="Profit"/>
  </r>
  <r>
    <s v="ORD-104526"/>
    <x v="497"/>
    <s v="CUST-2086"/>
    <x v="0"/>
    <x v="0"/>
    <s v="Kerala"/>
    <x v="0"/>
    <x v="0"/>
    <x v="11"/>
    <n v="1"/>
    <n v="3289.65"/>
    <n v="0.05"/>
    <n v="3125.17"/>
    <n v="2416.8000000000002"/>
    <n v="708.37"/>
    <s v="Net Banking"/>
    <x v="0"/>
    <n v="0.22666606936582651"/>
    <x v="29"/>
    <s v="Profit"/>
  </r>
  <r>
    <s v="ORD-104527"/>
    <x v="0"/>
    <s v="CUST-1888"/>
    <x v="0"/>
    <x v="0"/>
    <s v="Karnataka"/>
    <x v="0"/>
    <x v="0"/>
    <x v="2"/>
    <n v="3"/>
    <n v="19411.41"/>
    <n v="0.15"/>
    <n v="49499.1"/>
    <n v="34875.949999999997"/>
    <n v="14623.15"/>
    <s v="Debit Card"/>
    <x v="0"/>
    <n v="0.29542254303613602"/>
    <x v="0"/>
    <s v="Profit"/>
  </r>
  <r>
    <s v="ORD-104528"/>
    <x v="285"/>
    <s v="CUST-1152"/>
    <x v="1"/>
    <x v="0"/>
    <s v="Telangana"/>
    <x v="1"/>
    <x v="1"/>
    <x v="3"/>
    <n v="2"/>
    <n v="228.29"/>
    <n v="0.1"/>
    <n v="410.92"/>
    <n v="372.45"/>
    <n v="38.47"/>
    <s v="Net Banking"/>
    <x v="0"/>
    <n v="9.3619195950549974E-2"/>
    <x v="27"/>
    <s v="Profit"/>
  </r>
  <r>
    <s v="ORD-104529"/>
    <x v="636"/>
    <s v="CUST-2984"/>
    <x v="1"/>
    <x v="4"/>
    <s v="Punjab"/>
    <x v="0"/>
    <x v="2"/>
    <x v="16"/>
    <n v="2"/>
    <n v="12481.66"/>
    <n v="0.15"/>
    <n v="21218.82"/>
    <n v="14281.01"/>
    <n v="6937.81"/>
    <s v="Debit Card"/>
    <x v="0"/>
    <n v="0.32696493018933193"/>
    <x v="3"/>
    <s v="Profit"/>
  </r>
  <r>
    <s v="ORD-104530"/>
    <x v="300"/>
    <s v="CUST-1719"/>
    <x v="2"/>
    <x v="0"/>
    <s v="Kerala"/>
    <x v="0"/>
    <x v="2"/>
    <x v="12"/>
    <n v="5"/>
    <n v="3139.69"/>
    <n v="0.2"/>
    <n v="12558.76"/>
    <n v="8506.92"/>
    <n v="4051.84"/>
    <s v="Cash"/>
    <x v="0"/>
    <n v="0.32263057817810037"/>
    <x v="1"/>
    <s v="Profit"/>
  </r>
  <r>
    <s v="ORD-104531"/>
    <x v="664"/>
    <s v="CUST-1387"/>
    <x v="0"/>
    <x v="4"/>
    <s v="Uttar Pradesh"/>
    <x v="0"/>
    <x v="1"/>
    <x v="13"/>
    <n v="1"/>
    <n v="153.78"/>
    <n v="0.05"/>
    <n v="146.09"/>
    <n v="119.5"/>
    <n v="26.59"/>
    <s v="UPI"/>
    <x v="0"/>
    <n v="0.18201108905469232"/>
    <x v="32"/>
    <s v="Profit"/>
  </r>
  <r>
    <s v="ORD-104532"/>
    <x v="319"/>
    <s v="CUST-1951"/>
    <x v="0"/>
    <x v="4"/>
    <s v="Uttar Pradesh"/>
    <x v="1"/>
    <x v="1"/>
    <x v="14"/>
    <n v="1"/>
    <n v="435.66"/>
    <n v="0.25"/>
    <n v="326.75"/>
    <n v="292.81"/>
    <n v="33.94"/>
    <s v="Net Banking"/>
    <x v="0"/>
    <n v="0.10387146136189747"/>
    <x v="22"/>
    <s v="Profit"/>
  </r>
  <r>
    <s v="ORD-104533"/>
    <x v="649"/>
    <s v="CUST-1618"/>
    <x v="1"/>
    <x v="1"/>
    <s v="Rajasthan"/>
    <x v="1"/>
    <x v="1"/>
    <x v="5"/>
    <n v="1"/>
    <n v="182"/>
    <n v="0.15"/>
    <n v="154.69999999999999"/>
    <n v="144.71"/>
    <n v="9.99"/>
    <s v="Debit Card"/>
    <x v="0"/>
    <n v="6.4576599870717524E-2"/>
    <x v="2"/>
    <s v="Profit"/>
  </r>
  <r>
    <s v="ORD-104534"/>
    <x v="553"/>
    <s v="CUST-1595"/>
    <x v="0"/>
    <x v="4"/>
    <s v="Delhi"/>
    <x v="0"/>
    <x v="2"/>
    <x v="15"/>
    <n v="1"/>
    <n v="21806.19"/>
    <n v="0.1"/>
    <n v="19625.57"/>
    <n v="15110.4"/>
    <n v="4515.17"/>
    <s v="UPI"/>
    <x v="0"/>
    <n v="0.23006567452563162"/>
    <x v="22"/>
    <s v="Profit"/>
  </r>
  <r>
    <s v="ORD-104535"/>
    <x v="930"/>
    <s v="CUST-3319"/>
    <x v="0"/>
    <x v="3"/>
    <s v="Chhattisgarh"/>
    <x v="2"/>
    <x v="1"/>
    <x v="3"/>
    <n v="2"/>
    <n v="188.86"/>
    <n v="0.05"/>
    <n v="358.83"/>
    <n v="274.08"/>
    <n v="84.75"/>
    <s v="UPI"/>
    <x v="0"/>
    <n v="0.236184265529638"/>
    <x v="15"/>
    <s v="Profit"/>
  </r>
  <r>
    <s v="ORD-104536"/>
    <x v="337"/>
    <s v="CUST-2683"/>
    <x v="0"/>
    <x v="1"/>
    <s v="Goa"/>
    <x v="2"/>
    <x v="2"/>
    <x v="9"/>
    <n v="1"/>
    <n v="8054.87"/>
    <n v="0.1"/>
    <n v="7249.38"/>
    <n v="4232.47"/>
    <n v="3016.91"/>
    <s v="Cash"/>
    <x v="0"/>
    <n v="0.4161611061911501"/>
    <x v="13"/>
    <s v="Profit"/>
  </r>
  <r>
    <s v="ORD-104537"/>
    <x v="777"/>
    <s v="CUST-1208"/>
    <x v="0"/>
    <x v="2"/>
    <s v="Bihar"/>
    <x v="1"/>
    <x v="2"/>
    <x v="15"/>
    <n v="6"/>
    <n v="15975.07"/>
    <n v="0.2"/>
    <n v="76680.34"/>
    <n v="70737.86"/>
    <n v="5942.48"/>
    <s v="UPI"/>
    <x v="0"/>
    <n v="7.7496787312106338E-2"/>
    <x v="1"/>
    <s v="Profit"/>
  </r>
  <r>
    <s v="ORD-104538"/>
    <x v="103"/>
    <s v="CUST-1834"/>
    <x v="1"/>
    <x v="2"/>
    <s v="West Bengal"/>
    <x v="1"/>
    <x v="1"/>
    <x v="7"/>
    <n v="1"/>
    <n v="250.91"/>
    <n v="0.15"/>
    <n v="213.27"/>
    <n v="183.8"/>
    <n v="29.47"/>
    <s v="Debit Card"/>
    <x v="0"/>
    <n v="0.138181647676654"/>
    <x v="5"/>
    <s v="Profit"/>
  </r>
  <r>
    <s v="ORD-104539"/>
    <x v="512"/>
    <s v="CUST-2850"/>
    <x v="2"/>
    <x v="4"/>
    <s v="Himachal Pradesh"/>
    <x v="0"/>
    <x v="0"/>
    <x v="6"/>
    <n v="1"/>
    <n v="5477.19"/>
    <n v="0"/>
    <n v="5477.19"/>
    <n v="2931.01"/>
    <n v="2546.1799999999998"/>
    <s v="UPI"/>
    <x v="0"/>
    <n v="0.46486975985861362"/>
    <x v="26"/>
    <s v="Profit"/>
  </r>
  <r>
    <s v="ORD-104540"/>
    <x v="49"/>
    <s v="CUST-1606"/>
    <x v="1"/>
    <x v="0"/>
    <s v="Kerala"/>
    <x v="1"/>
    <x v="2"/>
    <x v="16"/>
    <n v="3"/>
    <n v="9644.9699999999993"/>
    <n v="0.15"/>
    <n v="24594.67"/>
    <n v="20643.68"/>
    <n v="3950.99"/>
    <s v="Debit Card"/>
    <x v="1"/>
    <n v="0.16064415582725852"/>
    <x v="26"/>
    <s v="Profit"/>
  </r>
  <r>
    <s v="ORD-104541"/>
    <x v="316"/>
    <s v="CUST-1796"/>
    <x v="0"/>
    <x v="3"/>
    <s v="Uttar Pradesh"/>
    <x v="0"/>
    <x v="1"/>
    <x v="4"/>
    <n v="2"/>
    <n v="81.98"/>
    <n v="0.15"/>
    <n v="139.37"/>
    <n v="87.16"/>
    <n v="52.21"/>
    <s v="Cash"/>
    <x v="0"/>
    <n v="0.3746143359403028"/>
    <x v="2"/>
    <s v="Profit"/>
  </r>
  <r>
    <s v="ORD-104542"/>
    <x v="647"/>
    <s v="CUST-2075"/>
    <x v="1"/>
    <x v="0"/>
    <s v="Tamil Nadu"/>
    <x v="0"/>
    <x v="1"/>
    <x v="3"/>
    <n v="1"/>
    <n v="179.37"/>
    <n v="0.1"/>
    <n v="161.43"/>
    <n v="134.31"/>
    <n v="27.12"/>
    <s v="Cash"/>
    <x v="0"/>
    <n v="0.16799851328749302"/>
    <x v="28"/>
    <s v="Profit"/>
  </r>
  <r>
    <s v="ORD-104543"/>
    <x v="547"/>
    <s v="CUST-2802"/>
    <x v="1"/>
    <x v="4"/>
    <s v="Himachal Pradesh"/>
    <x v="2"/>
    <x v="0"/>
    <x v="6"/>
    <n v="1"/>
    <n v="5531.55"/>
    <n v="0"/>
    <n v="5531.55"/>
    <n v="3827.42"/>
    <n v="1704.13"/>
    <s v="Cash"/>
    <x v="0"/>
    <n v="0.30807459030470663"/>
    <x v="13"/>
    <s v="Profit"/>
  </r>
  <r>
    <s v="ORD-104544"/>
    <x v="377"/>
    <s v="CUST-2374"/>
    <x v="1"/>
    <x v="1"/>
    <s v="Rajasthan"/>
    <x v="2"/>
    <x v="0"/>
    <x v="11"/>
    <n v="2"/>
    <n v="935.02"/>
    <n v="0.1"/>
    <n v="1683.04"/>
    <n v="1234.8599999999999"/>
    <n v="448.18"/>
    <s v="Net Banking"/>
    <x v="0"/>
    <n v="0.26629194790379312"/>
    <x v="20"/>
    <s v="Profit"/>
  </r>
  <r>
    <s v="ORD-104545"/>
    <x v="756"/>
    <s v="CUST-3023"/>
    <x v="2"/>
    <x v="3"/>
    <s v="Rajasthan"/>
    <x v="1"/>
    <x v="0"/>
    <x v="6"/>
    <n v="1"/>
    <n v="6709.81"/>
    <n v="0"/>
    <n v="6709.81"/>
    <n v="3934.14"/>
    <n v="2775.67"/>
    <s v="Cash"/>
    <x v="0"/>
    <n v="0.41367341251093548"/>
    <x v="11"/>
    <s v="Profit"/>
  </r>
  <r>
    <s v="ORD-104546"/>
    <x v="289"/>
    <s v="CUST-1688"/>
    <x v="0"/>
    <x v="1"/>
    <s v="Goa"/>
    <x v="2"/>
    <x v="0"/>
    <x v="1"/>
    <n v="5"/>
    <n v="1937.65"/>
    <n v="0.2"/>
    <n v="7750.6"/>
    <n v="7457.78"/>
    <n v="292.82"/>
    <s v="Net Banking"/>
    <x v="0"/>
    <n v="3.7780300879931873E-2"/>
    <x v="27"/>
    <s v="Profit"/>
  </r>
  <r>
    <s v="ORD-104547"/>
    <x v="309"/>
    <s v="CUST-3347"/>
    <x v="0"/>
    <x v="1"/>
    <s v="Madhya Pradesh"/>
    <x v="0"/>
    <x v="0"/>
    <x v="11"/>
    <n v="2"/>
    <n v="3366"/>
    <n v="0"/>
    <n v="6732"/>
    <n v="3513.48"/>
    <n v="3218.52"/>
    <s v="Debit Card"/>
    <x v="0"/>
    <n v="0.47809269162210338"/>
    <x v="26"/>
    <s v="Profit"/>
  </r>
  <r>
    <s v="ORD-104548"/>
    <x v="378"/>
    <s v="CUST-1001"/>
    <x v="0"/>
    <x v="0"/>
    <s v="Karnataka"/>
    <x v="1"/>
    <x v="1"/>
    <x v="5"/>
    <n v="3"/>
    <n v="224.7"/>
    <n v="0.2"/>
    <n v="539.28"/>
    <n v="497.52"/>
    <n v="41.76"/>
    <s v="Credit Card"/>
    <x v="0"/>
    <n v="7.7436582109479304E-2"/>
    <x v="7"/>
    <s v="Profit"/>
  </r>
  <r>
    <s v="ORD-104549"/>
    <x v="313"/>
    <s v="CUST-1875"/>
    <x v="0"/>
    <x v="2"/>
    <s v="Odisha"/>
    <x v="0"/>
    <x v="0"/>
    <x v="8"/>
    <n v="1"/>
    <n v="19038.41"/>
    <n v="0.1"/>
    <n v="17134.57"/>
    <n v="14239.72"/>
    <n v="2894.85"/>
    <s v="Debit Card"/>
    <x v="0"/>
    <n v="0.1689479222414102"/>
    <x v="17"/>
    <s v="Profit"/>
  </r>
  <r>
    <s v="ORD-104550"/>
    <x v="610"/>
    <s v="CUST-2728"/>
    <x v="0"/>
    <x v="3"/>
    <s v="Uttar Pradesh"/>
    <x v="0"/>
    <x v="0"/>
    <x v="1"/>
    <n v="5"/>
    <n v="666.49"/>
    <n v="0"/>
    <n v="3332.45"/>
    <n v="2311.17"/>
    <n v="1021.28"/>
    <s v="Debit Card"/>
    <x v="0"/>
    <n v="0.3064652132815196"/>
    <x v="29"/>
    <s v="Profit"/>
  </r>
  <r>
    <s v="ORD-104551"/>
    <x v="56"/>
    <s v="CUST-2818"/>
    <x v="2"/>
    <x v="3"/>
    <s v="Uttar Pradesh"/>
    <x v="2"/>
    <x v="2"/>
    <x v="12"/>
    <n v="5"/>
    <n v="8028.72"/>
    <n v="0"/>
    <n v="40143.599999999999"/>
    <n v="26891.82"/>
    <n v="13251.78"/>
    <s v="Net Banking"/>
    <x v="0"/>
    <n v="0.33010940722805132"/>
    <x v="9"/>
    <s v="Profit"/>
  </r>
  <r>
    <s v="ORD-104552"/>
    <x v="303"/>
    <s v="CUST-2176"/>
    <x v="0"/>
    <x v="3"/>
    <s v="Rajasthan"/>
    <x v="0"/>
    <x v="2"/>
    <x v="16"/>
    <n v="2"/>
    <n v="5859.74"/>
    <n v="0.15"/>
    <n v="9961.56"/>
    <n v="7938.43"/>
    <n v="2023.13"/>
    <s v="Net Banking"/>
    <x v="0"/>
    <n v="0.20309369215263476"/>
    <x v="13"/>
    <s v="Profit"/>
  </r>
  <r>
    <s v="ORD-104553"/>
    <x v="442"/>
    <s v="CUST-2373"/>
    <x v="1"/>
    <x v="4"/>
    <s v="Delhi"/>
    <x v="0"/>
    <x v="0"/>
    <x v="1"/>
    <n v="1"/>
    <n v="1941.03"/>
    <n v="0.2"/>
    <n v="1552.82"/>
    <n v="1432.86"/>
    <n v="119.96"/>
    <s v="UPI"/>
    <x v="0"/>
    <n v="7.7252997771795825E-2"/>
    <x v="23"/>
    <s v="Profit"/>
  </r>
  <r>
    <s v="ORD-104554"/>
    <x v="888"/>
    <s v="CUST-1803"/>
    <x v="0"/>
    <x v="0"/>
    <s v="Andhra Pradesh"/>
    <x v="0"/>
    <x v="2"/>
    <x v="15"/>
    <n v="3"/>
    <n v="18742.79"/>
    <n v="0.15"/>
    <n v="47794.11"/>
    <n v="43278.51"/>
    <n v="4515.6000000000004"/>
    <s v="Debit Card"/>
    <x v="0"/>
    <n v="9.4480261270687968E-2"/>
    <x v="17"/>
    <s v="Profit"/>
  </r>
  <r>
    <s v="ORD-104555"/>
    <x v="281"/>
    <s v="CUST-1565"/>
    <x v="2"/>
    <x v="1"/>
    <s v="Maharashtra"/>
    <x v="0"/>
    <x v="2"/>
    <x v="10"/>
    <n v="4"/>
    <n v="8072.3"/>
    <n v="0.05"/>
    <n v="30674.74"/>
    <n v="20276.22"/>
    <n v="10398.52"/>
    <s v="Net Banking"/>
    <x v="0"/>
    <n v="0.33899293033942585"/>
    <x v="31"/>
    <s v="Profit"/>
  </r>
  <r>
    <s v="ORD-104556"/>
    <x v="789"/>
    <s v="CUST-2384"/>
    <x v="0"/>
    <x v="0"/>
    <s v="Karnataka"/>
    <x v="0"/>
    <x v="1"/>
    <x v="7"/>
    <n v="6"/>
    <n v="538.51"/>
    <n v="0.15"/>
    <n v="2746.4"/>
    <n v="2072.16"/>
    <n v="674.24"/>
    <s v="UPI"/>
    <x v="0"/>
    <n v="0.24549956306437518"/>
    <x v="4"/>
    <s v="Profit"/>
  </r>
  <r>
    <s v="ORD-104557"/>
    <x v="229"/>
    <s v="CUST-2312"/>
    <x v="0"/>
    <x v="3"/>
    <s v="Rajasthan"/>
    <x v="0"/>
    <x v="0"/>
    <x v="0"/>
    <n v="2"/>
    <n v="94965.14"/>
    <n v="0.15"/>
    <n v="161440.74"/>
    <n v="150948.95000000001"/>
    <n v="10491.79"/>
    <s v="Cash"/>
    <x v="0"/>
    <n v="6.4988490513608901E-2"/>
    <x v="0"/>
    <s v="Profit"/>
  </r>
  <r>
    <s v="ORD-104558"/>
    <x v="918"/>
    <s v="CUST-1997"/>
    <x v="1"/>
    <x v="4"/>
    <s v="Haryana"/>
    <x v="0"/>
    <x v="2"/>
    <x v="15"/>
    <n v="1"/>
    <n v="13303.7"/>
    <n v="0.05"/>
    <n v="12638.51"/>
    <n v="10624.36"/>
    <n v="2014.15"/>
    <s v="Debit Card"/>
    <x v="0"/>
    <n v="0.15936609616165198"/>
    <x v="23"/>
    <s v="Profit"/>
  </r>
  <r>
    <s v="ORD-104559"/>
    <x v="872"/>
    <s v="CUST-2404"/>
    <x v="1"/>
    <x v="4"/>
    <s v="Punjab"/>
    <x v="2"/>
    <x v="1"/>
    <x v="4"/>
    <n v="2"/>
    <n v="175.14"/>
    <n v="0.15"/>
    <n v="297.74"/>
    <n v="283.63"/>
    <n v="14.11"/>
    <s v="Cash"/>
    <x v="0"/>
    <n v="4.7390340565594137E-2"/>
    <x v="11"/>
    <s v="Profit"/>
  </r>
  <r>
    <s v="ORD-104560"/>
    <x v="769"/>
    <s v="CUST-3457"/>
    <x v="1"/>
    <x v="2"/>
    <s v="Odisha"/>
    <x v="1"/>
    <x v="0"/>
    <x v="11"/>
    <n v="8"/>
    <n v="1950.69"/>
    <n v="0"/>
    <n v="15605.52"/>
    <n v="10660.16"/>
    <n v="4945.3599999999997"/>
    <s v="Debit Card"/>
    <x v="0"/>
    <n v="0.316898123228191"/>
    <x v="12"/>
    <s v="Profit"/>
  </r>
  <r>
    <s v="ORD-104561"/>
    <x v="759"/>
    <s v="CUST-1580"/>
    <x v="2"/>
    <x v="0"/>
    <s v="Tamil Nadu"/>
    <x v="2"/>
    <x v="0"/>
    <x v="1"/>
    <n v="1"/>
    <n v="2348.29"/>
    <n v="0.05"/>
    <n v="2230.88"/>
    <n v="1717.09"/>
    <n v="513.79"/>
    <s v="Cash"/>
    <x v="0"/>
    <n v="0.23030821917808217"/>
    <x v="23"/>
    <s v="Profit"/>
  </r>
  <r>
    <s v="ORD-104562"/>
    <x v="186"/>
    <s v="CUST-2947"/>
    <x v="0"/>
    <x v="1"/>
    <s v="Maharashtra"/>
    <x v="0"/>
    <x v="2"/>
    <x v="15"/>
    <n v="1"/>
    <n v="12107.54"/>
    <n v="0.05"/>
    <n v="11502.16"/>
    <n v="6600.07"/>
    <n v="4902.09"/>
    <s v="Net Banking"/>
    <x v="0"/>
    <n v="0.42618864630643288"/>
    <x v="13"/>
    <s v="Profit"/>
  </r>
  <r>
    <s v="ORD-104563"/>
    <x v="120"/>
    <s v="CUST-2890"/>
    <x v="0"/>
    <x v="2"/>
    <s v="Bihar"/>
    <x v="1"/>
    <x v="0"/>
    <x v="0"/>
    <n v="1"/>
    <n v="91432.5"/>
    <n v="0.1"/>
    <n v="82289.25"/>
    <n v="69955.62"/>
    <n v="12333.63"/>
    <s v="UPI"/>
    <x v="0"/>
    <n v="0.14988142436588009"/>
    <x v="25"/>
    <s v="Profit"/>
  </r>
  <r>
    <s v="ORD-104564"/>
    <x v="542"/>
    <s v="CUST-1497"/>
    <x v="0"/>
    <x v="1"/>
    <s v="Rajasthan"/>
    <x v="2"/>
    <x v="0"/>
    <x v="2"/>
    <n v="3"/>
    <n v="5915.49"/>
    <n v="0.1"/>
    <n v="15971.82"/>
    <n v="12549.66"/>
    <n v="3422.16"/>
    <s v="Credit Card"/>
    <x v="0"/>
    <n v="0.21426236959845527"/>
    <x v="31"/>
    <s v="Profit"/>
  </r>
  <r>
    <s v="ORD-104565"/>
    <x v="22"/>
    <s v="CUST-3116"/>
    <x v="1"/>
    <x v="2"/>
    <s v="Assam"/>
    <x v="2"/>
    <x v="2"/>
    <x v="16"/>
    <n v="1"/>
    <n v="7983.29"/>
    <n v="0.15"/>
    <n v="6785.8"/>
    <n v="4892.2700000000004"/>
    <n v="1893.53"/>
    <s v="UPI"/>
    <x v="0"/>
    <n v="0.2790430015620855"/>
    <x v="14"/>
    <s v="Profit"/>
  </r>
  <r>
    <s v="ORD-104566"/>
    <x v="406"/>
    <s v="CUST-3428"/>
    <x v="0"/>
    <x v="3"/>
    <s v="Uttar Pradesh"/>
    <x v="2"/>
    <x v="0"/>
    <x v="11"/>
    <n v="1"/>
    <n v="2087.61"/>
    <n v="0.15"/>
    <n v="1774.47"/>
    <n v="1265.23"/>
    <n v="509.24"/>
    <s v="Cash"/>
    <x v="0"/>
    <n v="0.28698146488810744"/>
    <x v="20"/>
    <s v="Profit"/>
  </r>
  <r>
    <s v="ORD-104567"/>
    <x v="656"/>
    <s v="CUST-1072"/>
    <x v="2"/>
    <x v="4"/>
    <s v="Haryana"/>
    <x v="1"/>
    <x v="0"/>
    <x v="8"/>
    <n v="6"/>
    <n v="22025.88"/>
    <n v="0.2"/>
    <n v="105724.22"/>
    <n v="97623.47"/>
    <n v="8100.75"/>
    <s v="UPI"/>
    <x v="0"/>
    <n v="7.6621515864576731E-2"/>
    <x v="18"/>
    <s v="Profit"/>
  </r>
  <r>
    <s v="ORD-104568"/>
    <x v="621"/>
    <s v="CUST-2890"/>
    <x v="0"/>
    <x v="2"/>
    <s v="West Bengal"/>
    <x v="2"/>
    <x v="2"/>
    <x v="12"/>
    <n v="6"/>
    <n v="6774.68"/>
    <n v="0.25"/>
    <n v="30486.06"/>
    <n v="26508.46"/>
    <n v="3977.6"/>
    <s v="Debit Card"/>
    <x v="0"/>
    <n v="0.13047274721626867"/>
    <x v="0"/>
    <s v="Profit"/>
  </r>
  <r>
    <s v="ORD-104569"/>
    <x v="96"/>
    <s v="CUST-2615"/>
    <x v="0"/>
    <x v="2"/>
    <s v="Odisha"/>
    <x v="0"/>
    <x v="2"/>
    <x v="9"/>
    <n v="1"/>
    <n v="3866.69"/>
    <n v="0.15"/>
    <n v="3286.69"/>
    <n v="2565.35"/>
    <n v="721.34"/>
    <s v="Net Banking"/>
    <x v="0"/>
    <n v="0.21947308690506254"/>
    <x v="19"/>
    <s v="Profit"/>
  </r>
  <r>
    <s v="ORD-104570"/>
    <x v="612"/>
    <s v="CUST-1223"/>
    <x v="2"/>
    <x v="2"/>
    <s v="Assam"/>
    <x v="0"/>
    <x v="0"/>
    <x v="0"/>
    <n v="1"/>
    <n v="75199.259999999995"/>
    <n v="0.1"/>
    <n v="67679.33"/>
    <n v="42686.400000000001"/>
    <n v="24992.93"/>
    <s v="Credit Card"/>
    <x v="0"/>
    <n v="0.36928453635696451"/>
    <x v="1"/>
    <s v="Profit"/>
  </r>
  <r>
    <s v="ORD-104571"/>
    <x v="57"/>
    <s v="CUST-3439"/>
    <x v="1"/>
    <x v="3"/>
    <s v="Madhya Pradesh"/>
    <x v="1"/>
    <x v="1"/>
    <x v="5"/>
    <n v="5"/>
    <n v="155.09"/>
    <n v="0.1"/>
    <n v="697.91"/>
    <n v="457.29"/>
    <n v="240.62"/>
    <s v="Credit Card"/>
    <x v="0"/>
    <n v="0.34477224857073263"/>
    <x v="18"/>
    <s v="Profit"/>
  </r>
  <r>
    <s v="ORD-104572"/>
    <x v="546"/>
    <s v="CUST-3193"/>
    <x v="2"/>
    <x v="1"/>
    <s v="Maharashtra"/>
    <x v="0"/>
    <x v="0"/>
    <x v="6"/>
    <n v="3"/>
    <n v="3606.86"/>
    <n v="0.1"/>
    <n v="9738.52"/>
    <n v="7192.25"/>
    <n v="2546.27"/>
    <s v="Cash"/>
    <x v="0"/>
    <n v="0.26146375424602503"/>
    <x v="28"/>
    <s v="Profit"/>
  </r>
  <r>
    <s v="ORD-104573"/>
    <x v="212"/>
    <s v="CUST-2348"/>
    <x v="0"/>
    <x v="1"/>
    <s v="Madhya Pradesh"/>
    <x v="2"/>
    <x v="0"/>
    <x v="6"/>
    <n v="1"/>
    <n v="7844.63"/>
    <n v="0.05"/>
    <n v="7452.4"/>
    <n v="5219.72"/>
    <n v="2232.6799999999998"/>
    <s v="Net Banking"/>
    <x v="0"/>
    <n v="0.29959207771992913"/>
    <x v="20"/>
    <s v="Profit"/>
  </r>
  <r>
    <s v="ORD-104574"/>
    <x v="857"/>
    <s v="CUST-1337"/>
    <x v="0"/>
    <x v="3"/>
    <s v="Chhattisgarh"/>
    <x v="0"/>
    <x v="0"/>
    <x v="0"/>
    <n v="3"/>
    <n v="78314.740000000005"/>
    <n v="0"/>
    <n v="234944.22"/>
    <n v="160195"/>
    <n v="74749.22"/>
    <s v="Net Banking"/>
    <x v="0"/>
    <n v="0.31815730559364264"/>
    <x v="3"/>
    <s v="Profit"/>
  </r>
  <r>
    <s v="ORD-104575"/>
    <x v="644"/>
    <s v="CUST-3475"/>
    <x v="1"/>
    <x v="3"/>
    <s v="Madhya Pradesh"/>
    <x v="2"/>
    <x v="2"/>
    <x v="9"/>
    <n v="2"/>
    <n v="9018.6200000000008"/>
    <n v="0.1"/>
    <n v="16233.52"/>
    <n v="14148.15"/>
    <n v="2085.37"/>
    <s v="Net Banking"/>
    <x v="0"/>
    <n v="0.12846074049251177"/>
    <x v="30"/>
    <s v="Profit"/>
  </r>
  <r>
    <s v="ORD-104576"/>
    <x v="764"/>
    <s v="CUST-2077"/>
    <x v="1"/>
    <x v="1"/>
    <s v="Madhya Pradesh"/>
    <x v="0"/>
    <x v="0"/>
    <x v="6"/>
    <n v="4"/>
    <n v="1808.47"/>
    <n v="0.2"/>
    <n v="5787.1"/>
    <n v="4025.31"/>
    <n v="1761.79"/>
    <s v="UPI"/>
    <x v="0"/>
    <n v="0.30443399975808261"/>
    <x v="19"/>
    <s v="Profit"/>
  </r>
  <r>
    <s v="ORD-104577"/>
    <x v="50"/>
    <s v="CUST-2191"/>
    <x v="0"/>
    <x v="3"/>
    <s v="Rajasthan"/>
    <x v="0"/>
    <x v="0"/>
    <x v="2"/>
    <n v="1"/>
    <n v="16258.56"/>
    <n v="0.15"/>
    <n v="13819.78"/>
    <n v="11134.33"/>
    <n v="2685.45"/>
    <s v="Net Banking"/>
    <x v="0"/>
    <n v="0.19431930175444179"/>
    <x v="24"/>
    <s v="Profit"/>
  </r>
  <r>
    <s v="ORD-104578"/>
    <x v="444"/>
    <s v="CUST-3289"/>
    <x v="1"/>
    <x v="4"/>
    <s v="Himachal Pradesh"/>
    <x v="2"/>
    <x v="1"/>
    <x v="4"/>
    <n v="1"/>
    <n v="151.03"/>
    <n v="0.25"/>
    <n v="113.27"/>
    <n v="83.41"/>
    <n v="29.86"/>
    <s v="UPI"/>
    <x v="0"/>
    <n v="0.26361790412289221"/>
    <x v="0"/>
    <s v="Profit"/>
  </r>
  <r>
    <s v="ORD-104579"/>
    <x v="837"/>
    <s v="CUST-1418"/>
    <x v="0"/>
    <x v="4"/>
    <s v="Uttar Pradesh"/>
    <x v="2"/>
    <x v="1"/>
    <x v="13"/>
    <n v="1"/>
    <n v="95.74"/>
    <n v="0.1"/>
    <n v="86.17"/>
    <n v="63.52"/>
    <n v="22.65"/>
    <s v="Credit Card"/>
    <x v="0"/>
    <n v="0.26285250087037249"/>
    <x v="5"/>
    <s v="Profit"/>
  </r>
  <r>
    <s v="ORD-104580"/>
    <x v="208"/>
    <s v="CUST-1705"/>
    <x v="0"/>
    <x v="2"/>
    <s v="Jharkhand"/>
    <x v="2"/>
    <x v="1"/>
    <x v="5"/>
    <n v="1"/>
    <n v="283.37"/>
    <n v="0.15"/>
    <n v="240.86"/>
    <n v="211.18"/>
    <n v="29.68"/>
    <s v="Credit Card"/>
    <x v="2"/>
    <n v="0.12322511002241965"/>
    <x v="12"/>
    <s v="Profit"/>
  </r>
  <r>
    <s v="ORD-104581"/>
    <x v="282"/>
    <s v="CUST-3106"/>
    <x v="1"/>
    <x v="0"/>
    <s v="Telangana"/>
    <x v="1"/>
    <x v="1"/>
    <x v="13"/>
    <n v="3"/>
    <n v="130.61000000000001"/>
    <n v="0.1"/>
    <n v="352.65"/>
    <n v="249.83"/>
    <n v="102.82"/>
    <s v="UPI"/>
    <x v="0"/>
    <n v="0.29156387352899477"/>
    <x v="24"/>
    <s v="Profit"/>
  </r>
  <r>
    <s v="ORD-104582"/>
    <x v="600"/>
    <s v="CUST-1559"/>
    <x v="0"/>
    <x v="1"/>
    <s v="Madhya Pradesh"/>
    <x v="0"/>
    <x v="1"/>
    <x v="5"/>
    <n v="1"/>
    <n v="108.64"/>
    <n v="0"/>
    <n v="108.64"/>
    <n v="58.85"/>
    <n v="49.79"/>
    <s v="Debit Card"/>
    <x v="0"/>
    <n v="0.45830265095729011"/>
    <x v="32"/>
    <s v="Profit"/>
  </r>
  <r>
    <s v="ORD-104583"/>
    <x v="271"/>
    <s v="CUST-2587"/>
    <x v="1"/>
    <x v="4"/>
    <s v="Haryana"/>
    <x v="0"/>
    <x v="0"/>
    <x v="6"/>
    <n v="2"/>
    <n v="3481.2"/>
    <n v="0.2"/>
    <n v="5569.92"/>
    <n v="3645.38"/>
    <n v="1924.54"/>
    <s v="UPI"/>
    <x v="0"/>
    <n v="0.34552381362748474"/>
    <x v="14"/>
    <s v="Profit"/>
  </r>
  <r>
    <s v="ORD-104584"/>
    <x v="789"/>
    <s v="CUST-3113"/>
    <x v="0"/>
    <x v="1"/>
    <s v="Goa"/>
    <x v="2"/>
    <x v="0"/>
    <x v="8"/>
    <n v="2"/>
    <n v="14868.15"/>
    <n v="0.1"/>
    <n v="26762.67"/>
    <n v="22001.41"/>
    <n v="4761.26"/>
    <s v="Cash"/>
    <x v="0"/>
    <n v="0.17790676341336648"/>
    <x v="4"/>
    <s v="Profit"/>
  </r>
  <r>
    <s v="ORD-104585"/>
    <x v="876"/>
    <s v="CUST-1288"/>
    <x v="0"/>
    <x v="0"/>
    <s v="Telangana"/>
    <x v="2"/>
    <x v="0"/>
    <x v="6"/>
    <n v="1"/>
    <n v="7471.15"/>
    <n v="0.15"/>
    <n v="6350.48"/>
    <n v="5870.6"/>
    <n v="479.88"/>
    <s v="Cash"/>
    <x v="0"/>
    <n v="7.5565941472140699E-2"/>
    <x v="1"/>
    <s v="Profit"/>
  </r>
  <r>
    <s v="ORD-104586"/>
    <x v="668"/>
    <s v="CUST-2124"/>
    <x v="1"/>
    <x v="2"/>
    <s v="Assam"/>
    <x v="0"/>
    <x v="0"/>
    <x v="6"/>
    <n v="4"/>
    <n v="3435.96"/>
    <n v="0.05"/>
    <n v="13056.65"/>
    <n v="8047.47"/>
    <n v="5009.18"/>
    <s v="Credit Card"/>
    <x v="0"/>
    <n v="0.38364971106677442"/>
    <x v="13"/>
    <s v="Profit"/>
  </r>
  <r>
    <s v="ORD-104587"/>
    <x v="826"/>
    <s v="CUST-2635"/>
    <x v="0"/>
    <x v="3"/>
    <s v="Madhya Pradesh"/>
    <x v="0"/>
    <x v="0"/>
    <x v="1"/>
    <n v="2"/>
    <n v="2407.61"/>
    <n v="0"/>
    <n v="4815.22"/>
    <n v="2944.79"/>
    <n v="1870.43"/>
    <s v="Debit Card"/>
    <x v="0"/>
    <n v="0.38844123425305593"/>
    <x v="7"/>
    <s v="Profit"/>
  </r>
  <r>
    <s v="ORD-104588"/>
    <x v="813"/>
    <s v="CUST-2358"/>
    <x v="0"/>
    <x v="1"/>
    <s v="Madhya Pradesh"/>
    <x v="1"/>
    <x v="2"/>
    <x v="15"/>
    <n v="1"/>
    <n v="9307.34"/>
    <n v="0.1"/>
    <n v="8376.61"/>
    <n v="7132.16"/>
    <n v="1244.45"/>
    <s v="Cash"/>
    <x v="0"/>
    <n v="0.14856248530133312"/>
    <x v="16"/>
    <s v="Profit"/>
  </r>
  <r>
    <s v="ORD-104589"/>
    <x v="495"/>
    <s v="CUST-2257"/>
    <x v="0"/>
    <x v="0"/>
    <s v="Karnataka"/>
    <x v="0"/>
    <x v="1"/>
    <x v="13"/>
    <n v="5"/>
    <n v="206.15"/>
    <n v="0.1"/>
    <n v="927.68"/>
    <n v="737.27"/>
    <n v="190.41"/>
    <s v="Cash"/>
    <x v="0"/>
    <n v="0.20525396688513281"/>
    <x v="29"/>
    <s v="Profit"/>
  </r>
  <r>
    <s v="ORD-104590"/>
    <x v="800"/>
    <s v="CUST-2739"/>
    <x v="2"/>
    <x v="2"/>
    <s v="West Bengal"/>
    <x v="0"/>
    <x v="2"/>
    <x v="15"/>
    <n v="2"/>
    <n v="11528.21"/>
    <n v="0.05"/>
    <n v="21903.599999999999"/>
    <n v="18169.45"/>
    <n v="3734.15"/>
    <s v="UPI"/>
    <x v="0"/>
    <n v="0.17048110812834422"/>
    <x v="26"/>
    <s v="Profit"/>
  </r>
  <r>
    <s v="ORD-104591"/>
    <x v="236"/>
    <s v="CUST-1261"/>
    <x v="1"/>
    <x v="4"/>
    <s v="Punjab"/>
    <x v="0"/>
    <x v="2"/>
    <x v="15"/>
    <n v="2"/>
    <n v="10072.75"/>
    <n v="0.1"/>
    <n v="18130.95"/>
    <n v="14977.32"/>
    <n v="3153.63"/>
    <s v="Net Banking"/>
    <x v="0"/>
    <n v="0.17393628022800792"/>
    <x v="12"/>
    <s v="Profit"/>
  </r>
  <r>
    <s v="ORD-104592"/>
    <x v="465"/>
    <s v="CUST-2963"/>
    <x v="0"/>
    <x v="3"/>
    <s v="Rajasthan"/>
    <x v="0"/>
    <x v="1"/>
    <x v="7"/>
    <n v="1"/>
    <n v="444.06"/>
    <n v="0.2"/>
    <n v="355.25"/>
    <n v="311.56"/>
    <n v="43.69"/>
    <s v="Net Banking"/>
    <x v="0"/>
    <n v="0.1229838142153413"/>
    <x v="30"/>
    <s v="Profit"/>
  </r>
  <r>
    <s v="ORD-104593"/>
    <x v="421"/>
    <s v="CUST-1227"/>
    <x v="0"/>
    <x v="3"/>
    <s v="Rajasthan"/>
    <x v="0"/>
    <x v="0"/>
    <x v="6"/>
    <n v="2"/>
    <n v="4168.7"/>
    <n v="0.15"/>
    <n v="7086.79"/>
    <n v="6070.52"/>
    <n v="1016.27"/>
    <s v="Net Banking"/>
    <x v="0"/>
    <n v="0.14340343089043134"/>
    <x v="15"/>
    <s v="Profit"/>
  </r>
  <r>
    <s v="ORD-104594"/>
    <x v="106"/>
    <s v="CUST-3121"/>
    <x v="2"/>
    <x v="1"/>
    <s v="Gujarat"/>
    <x v="0"/>
    <x v="0"/>
    <x v="1"/>
    <n v="1"/>
    <n v="799.79"/>
    <n v="0.05"/>
    <n v="759.8"/>
    <n v="445.31"/>
    <n v="314.49"/>
    <s v="Credit Card"/>
    <x v="0"/>
    <n v="0.41391155567254545"/>
    <x v="21"/>
    <s v="Profit"/>
  </r>
  <r>
    <s v="ORD-104595"/>
    <x v="480"/>
    <s v="CUST-1546"/>
    <x v="0"/>
    <x v="0"/>
    <s v="Karnataka"/>
    <x v="2"/>
    <x v="1"/>
    <x v="14"/>
    <n v="4"/>
    <n v="219.34"/>
    <n v="0"/>
    <n v="877.36"/>
    <n v="608.94000000000005"/>
    <n v="268.42"/>
    <s v="Cash"/>
    <x v="0"/>
    <n v="0.30594054891948574"/>
    <x v="3"/>
    <s v="Profit"/>
  </r>
  <r>
    <s v="ORD-104596"/>
    <x v="81"/>
    <s v="CUST-3349"/>
    <x v="0"/>
    <x v="4"/>
    <s v="Himachal Pradesh"/>
    <x v="0"/>
    <x v="0"/>
    <x v="6"/>
    <n v="1"/>
    <n v="3094.89"/>
    <n v="0.1"/>
    <n v="2785.4"/>
    <n v="2512.2800000000002"/>
    <n v="273.12"/>
    <s v="Debit Card"/>
    <x v="0"/>
    <n v="9.8054139441372867E-2"/>
    <x v="4"/>
    <s v="Profit"/>
  </r>
  <r>
    <s v="ORD-104597"/>
    <x v="780"/>
    <s v="CUST-2160"/>
    <x v="0"/>
    <x v="3"/>
    <s v="Uttar Pradesh"/>
    <x v="1"/>
    <x v="2"/>
    <x v="9"/>
    <n v="2"/>
    <n v="2520.77"/>
    <n v="0.05"/>
    <n v="4789.46"/>
    <n v="3557.23"/>
    <n v="1232.23"/>
    <s v="Cash"/>
    <x v="0"/>
    <n v="0.25727952629315204"/>
    <x v="31"/>
    <s v="Profit"/>
  </r>
  <r>
    <s v="ORD-104598"/>
    <x v="233"/>
    <s v="CUST-2547"/>
    <x v="0"/>
    <x v="1"/>
    <s v="Maharashtra"/>
    <x v="2"/>
    <x v="0"/>
    <x v="8"/>
    <n v="4"/>
    <n v="22066.27"/>
    <n v="0.15"/>
    <n v="75025.320000000007"/>
    <n v="60355.06"/>
    <n v="14670.26"/>
    <s v="Debit Card"/>
    <x v="0"/>
    <n v="0.19553745322245875"/>
    <x v="3"/>
    <s v="Profit"/>
  </r>
  <r>
    <s v="ORD-104599"/>
    <x v="136"/>
    <s v="CUST-2633"/>
    <x v="0"/>
    <x v="1"/>
    <s v="Madhya Pradesh"/>
    <x v="0"/>
    <x v="0"/>
    <x v="0"/>
    <n v="3"/>
    <n v="70113.429999999993"/>
    <n v="0.1"/>
    <n v="189306.26"/>
    <n v="146040.6"/>
    <n v="43265.66"/>
    <s v="Credit Card"/>
    <x v="2"/>
    <n v="0.22854849068382632"/>
    <x v="17"/>
    <s v="Profit"/>
  </r>
  <r>
    <s v="ORD-104600"/>
    <x v="545"/>
    <s v="CUST-1607"/>
    <x v="2"/>
    <x v="1"/>
    <s v="Madhya Pradesh"/>
    <x v="1"/>
    <x v="2"/>
    <x v="10"/>
    <n v="4"/>
    <n v="5474.85"/>
    <n v="0"/>
    <n v="21899.4"/>
    <n v="15177.13"/>
    <n v="6722.27"/>
    <s v="Debit Card"/>
    <x v="0"/>
    <n v="0.30696137793729511"/>
    <x v="10"/>
    <s v="Profit"/>
  </r>
  <r>
    <s v="ORD-104601"/>
    <x v="562"/>
    <s v="CUST-2638"/>
    <x v="0"/>
    <x v="4"/>
    <s v="Delhi"/>
    <x v="1"/>
    <x v="0"/>
    <x v="1"/>
    <n v="2"/>
    <n v="1093.45"/>
    <n v="0.05"/>
    <n v="2077.5500000000002"/>
    <n v="1663.04"/>
    <n v="414.51"/>
    <s v="Debit Card"/>
    <x v="0"/>
    <n v="0.1995186638107386"/>
    <x v="28"/>
    <s v="Profit"/>
  </r>
  <r>
    <s v="ORD-104602"/>
    <x v="853"/>
    <s v="CUST-2615"/>
    <x v="0"/>
    <x v="0"/>
    <s v="Andhra Pradesh"/>
    <x v="2"/>
    <x v="0"/>
    <x v="0"/>
    <n v="1"/>
    <n v="61694.559999999998"/>
    <n v="0.15"/>
    <n v="52440.38"/>
    <n v="47109.89"/>
    <n v="5330.49"/>
    <s v="UPI"/>
    <x v="0"/>
    <n v="0.10164857691725346"/>
    <x v="11"/>
    <s v="Profit"/>
  </r>
  <r>
    <s v="ORD-104603"/>
    <x v="123"/>
    <s v="CUST-1275"/>
    <x v="0"/>
    <x v="1"/>
    <s v="Maharashtra"/>
    <x v="1"/>
    <x v="1"/>
    <x v="13"/>
    <n v="4"/>
    <n v="79.17"/>
    <n v="0.1"/>
    <n v="285.01"/>
    <n v="258.37"/>
    <n v="26.64"/>
    <s v="UPI"/>
    <x v="0"/>
    <n v="9.3470404547208868E-2"/>
    <x v="18"/>
    <s v="Profit"/>
  </r>
  <r>
    <s v="ORD-104604"/>
    <x v="222"/>
    <s v="CUST-1006"/>
    <x v="2"/>
    <x v="1"/>
    <s v="Madhya Pradesh"/>
    <x v="2"/>
    <x v="1"/>
    <x v="4"/>
    <n v="3"/>
    <n v="80.03"/>
    <n v="0.15"/>
    <n v="204.08"/>
    <n v="182.76"/>
    <n v="21.32"/>
    <s v="Debit Card"/>
    <x v="0"/>
    <n v="0.104468835750686"/>
    <x v="27"/>
    <s v="Profit"/>
  </r>
  <r>
    <s v="ORD-104605"/>
    <x v="380"/>
    <s v="CUST-2831"/>
    <x v="0"/>
    <x v="0"/>
    <s v="Andhra Pradesh"/>
    <x v="2"/>
    <x v="1"/>
    <x v="4"/>
    <n v="1"/>
    <n v="182.59"/>
    <n v="0.05"/>
    <n v="173.46"/>
    <n v="144.30000000000001"/>
    <n v="29.16"/>
    <s v="Net Banking"/>
    <x v="0"/>
    <n v="0.1681079211345555"/>
    <x v="27"/>
    <s v="Profit"/>
  </r>
  <r>
    <s v="ORD-104606"/>
    <x v="469"/>
    <s v="CUST-2508"/>
    <x v="0"/>
    <x v="1"/>
    <s v="Goa"/>
    <x v="1"/>
    <x v="0"/>
    <x v="0"/>
    <n v="4"/>
    <n v="76408.039999999994"/>
    <n v="0"/>
    <n v="305632.15999999997"/>
    <n v="173208.98"/>
    <n v="132423.18"/>
    <s v="Credit Card"/>
    <x v="0"/>
    <n v="0.43327632798852062"/>
    <x v="15"/>
    <s v="Profit"/>
  </r>
  <r>
    <s v="ORD-104607"/>
    <x v="588"/>
    <s v="CUST-2171"/>
    <x v="0"/>
    <x v="3"/>
    <s v="Chhattisgarh"/>
    <x v="2"/>
    <x v="1"/>
    <x v="4"/>
    <n v="1"/>
    <n v="50.86"/>
    <n v="0.1"/>
    <n v="45.77"/>
    <n v="29.23"/>
    <n v="16.54"/>
    <s v="Credit Card"/>
    <x v="0"/>
    <n v="0.36137207778020536"/>
    <x v="19"/>
    <s v="Profit"/>
  </r>
  <r>
    <s v="ORD-104608"/>
    <x v="152"/>
    <s v="CUST-1518"/>
    <x v="2"/>
    <x v="3"/>
    <s v="Rajasthan"/>
    <x v="0"/>
    <x v="1"/>
    <x v="13"/>
    <n v="1"/>
    <n v="197.94"/>
    <n v="0"/>
    <n v="197.94"/>
    <n v="144.69"/>
    <n v="53.25"/>
    <s v="Debit Card"/>
    <x v="0"/>
    <n v="0.26902091542891787"/>
    <x v="24"/>
    <s v="Profit"/>
  </r>
  <r>
    <s v="ORD-104609"/>
    <x v="349"/>
    <s v="CUST-1626"/>
    <x v="0"/>
    <x v="2"/>
    <s v="Bihar"/>
    <x v="2"/>
    <x v="0"/>
    <x v="6"/>
    <n v="1"/>
    <n v="3766.16"/>
    <n v="0.15"/>
    <n v="3201.24"/>
    <n v="2180.52"/>
    <n v="1020.72"/>
    <s v="Net Banking"/>
    <x v="0"/>
    <n v="0.31885144506503732"/>
    <x v="25"/>
    <s v="Profit"/>
  </r>
  <r>
    <s v="ORD-104610"/>
    <x v="438"/>
    <s v="CUST-1859"/>
    <x v="0"/>
    <x v="1"/>
    <s v="Madhya Pradesh"/>
    <x v="2"/>
    <x v="2"/>
    <x v="16"/>
    <n v="1"/>
    <n v="10859.54"/>
    <n v="0.2"/>
    <n v="8687.6299999999992"/>
    <n v="8748.56"/>
    <n v="-60.93"/>
    <s v="Debit Card"/>
    <x v="0"/>
    <n v="-7.0134202308339564E-3"/>
    <x v="8"/>
    <s v="Loss"/>
  </r>
  <r>
    <s v="ORD-104611"/>
    <x v="475"/>
    <s v="CUST-1471"/>
    <x v="0"/>
    <x v="3"/>
    <s v="Chhattisgarh"/>
    <x v="0"/>
    <x v="1"/>
    <x v="3"/>
    <n v="2"/>
    <n v="158.47"/>
    <n v="0.2"/>
    <n v="253.55"/>
    <n v="165.17"/>
    <n v="88.38"/>
    <s v="Cash"/>
    <x v="0"/>
    <n v="0.34857030171563791"/>
    <x v="10"/>
    <s v="Profit"/>
  </r>
  <r>
    <s v="ORD-104612"/>
    <x v="390"/>
    <s v="CUST-2532"/>
    <x v="0"/>
    <x v="2"/>
    <s v="Assam"/>
    <x v="0"/>
    <x v="0"/>
    <x v="0"/>
    <n v="4"/>
    <n v="85152.25"/>
    <n v="0.1"/>
    <n v="306548.09999999998"/>
    <n v="269282.05"/>
    <n v="37266.050000000003"/>
    <s v="UPI"/>
    <x v="0"/>
    <n v="0.12156672965841252"/>
    <x v="31"/>
    <s v="Profit"/>
  </r>
  <r>
    <s v="ORD-104613"/>
    <x v="517"/>
    <s v="CUST-2020"/>
    <x v="0"/>
    <x v="3"/>
    <s v="Rajasthan"/>
    <x v="2"/>
    <x v="0"/>
    <x v="0"/>
    <n v="2"/>
    <n v="49236.47"/>
    <n v="0"/>
    <n v="98472.94"/>
    <n v="70196.91"/>
    <n v="28276.03"/>
    <s v="UPI"/>
    <x v="0"/>
    <n v="0.28714517917308041"/>
    <x v="21"/>
    <s v="Profit"/>
  </r>
  <r>
    <s v="ORD-104614"/>
    <x v="391"/>
    <s v="CUST-2436"/>
    <x v="0"/>
    <x v="2"/>
    <s v="Jharkhand"/>
    <x v="2"/>
    <x v="0"/>
    <x v="11"/>
    <n v="1"/>
    <n v="1449.23"/>
    <n v="0.15"/>
    <n v="1231.8499999999999"/>
    <n v="1007.65"/>
    <n v="224.2"/>
    <s v="Cash"/>
    <x v="0"/>
    <n v="0.18200267889759306"/>
    <x v="17"/>
    <s v="Profit"/>
  </r>
  <r>
    <s v="ORD-104615"/>
    <x v="55"/>
    <s v="CUST-1448"/>
    <x v="0"/>
    <x v="4"/>
    <s v="Himachal Pradesh"/>
    <x v="0"/>
    <x v="0"/>
    <x v="8"/>
    <n v="5"/>
    <n v="10225.23"/>
    <n v="0"/>
    <n v="51126.15"/>
    <n v="40590.22"/>
    <n v="10535.93"/>
    <s v="Credit Card"/>
    <x v="0"/>
    <n v="0.20607712491552757"/>
    <x v="16"/>
    <s v="Profit"/>
  </r>
  <r>
    <s v="ORD-104616"/>
    <x v="255"/>
    <s v="CUST-2728"/>
    <x v="1"/>
    <x v="2"/>
    <s v="Assam"/>
    <x v="0"/>
    <x v="1"/>
    <x v="5"/>
    <n v="4"/>
    <n v="454.21"/>
    <n v="0"/>
    <n v="1816.84"/>
    <n v="1328.28"/>
    <n v="488.56"/>
    <s v="UPI"/>
    <x v="0"/>
    <n v="0.26890645296228616"/>
    <x v="21"/>
    <s v="Profit"/>
  </r>
  <r>
    <s v="ORD-104617"/>
    <x v="195"/>
    <s v="CUST-3249"/>
    <x v="0"/>
    <x v="4"/>
    <s v="Haryana"/>
    <x v="2"/>
    <x v="1"/>
    <x v="14"/>
    <n v="3"/>
    <n v="488.13"/>
    <n v="0.15"/>
    <n v="1244.73"/>
    <n v="983.35"/>
    <n v="261.38"/>
    <s v="Credit Card"/>
    <x v="0"/>
    <n v="0.20998931495183693"/>
    <x v="18"/>
    <s v="Profit"/>
  </r>
  <r>
    <s v="ORD-104618"/>
    <x v="30"/>
    <s v="CUST-2410"/>
    <x v="0"/>
    <x v="2"/>
    <s v="Jharkhand"/>
    <x v="0"/>
    <x v="1"/>
    <x v="14"/>
    <n v="1"/>
    <n v="336.41"/>
    <n v="0.15"/>
    <n v="285.95"/>
    <n v="207.31"/>
    <n v="78.64"/>
    <s v="UPI"/>
    <x v="0"/>
    <n v="0.27501311418080088"/>
    <x v="21"/>
    <s v="Profit"/>
  </r>
  <r>
    <s v="ORD-104619"/>
    <x v="341"/>
    <s v="CUST-2613"/>
    <x v="0"/>
    <x v="2"/>
    <s v="Jharkhand"/>
    <x v="2"/>
    <x v="1"/>
    <x v="14"/>
    <n v="6"/>
    <n v="415.07"/>
    <n v="0.05"/>
    <n v="2365.9"/>
    <n v="1351.38"/>
    <n v="1014.52"/>
    <s v="Credit Card"/>
    <x v="0"/>
    <n v="0.42880933260070159"/>
    <x v="1"/>
    <s v="Profit"/>
  </r>
  <r>
    <s v="ORD-104620"/>
    <x v="4"/>
    <s v="CUST-1589"/>
    <x v="1"/>
    <x v="3"/>
    <s v="Rajasthan"/>
    <x v="1"/>
    <x v="2"/>
    <x v="12"/>
    <n v="1"/>
    <n v="11209.61"/>
    <n v="0.05"/>
    <n v="10649.13"/>
    <n v="6226.08"/>
    <n v="4423.05"/>
    <s v="Net Banking"/>
    <x v="0"/>
    <n v="0.41534378864752336"/>
    <x v="0"/>
    <s v="Profit"/>
  </r>
  <r>
    <s v="ORD-104621"/>
    <x v="547"/>
    <s v="CUST-1348"/>
    <x v="0"/>
    <x v="4"/>
    <s v="Himachal Pradesh"/>
    <x v="0"/>
    <x v="0"/>
    <x v="0"/>
    <n v="5"/>
    <n v="61419.93"/>
    <n v="0.25"/>
    <n v="230324.74"/>
    <n v="240633.22"/>
    <n v="-10308.48"/>
    <s v="Credit Card"/>
    <x v="0"/>
    <n v="-4.4756286276498129E-2"/>
    <x v="13"/>
    <s v="Loss"/>
  </r>
  <r>
    <s v="ORD-104622"/>
    <x v="313"/>
    <s v="CUST-1411"/>
    <x v="0"/>
    <x v="1"/>
    <s v="Maharashtra"/>
    <x v="1"/>
    <x v="0"/>
    <x v="2"/>
    <n v="4"/>
    <n v="19113.599999999999"/>
    <n v="0.15"/>
    <n v="64986.239999999998"/>
    <n v="55987.47"/>
    <n v="8998.77"/>
    <s v="Debit Card"/>
    <x v="0"/>
    <n v="0.13847192882677933"/>
    <x v="17"/>
    <s v="Profit"/>
  </r>
  <r>
    <s v="ORD-104623"/>
    <x v="291"/>
    <s v="CUST-1253"/>
    <x v="0"/>
    <x v="4"/>
    <s v="Himachal Pradesh"/>
    <x v="0"/>
    <x v="0"/>
    <x v="6"/>
    <n v="2"/>
    <n v="4455.33"/>
    <n v="0.15"/>
    <n v="7574.06"/>
    <n v="6393.27"/>
    <n v="1180.79"/>
    <s v="Credit Card"/>
    <x v="0"/>
    <n v="0.15589921389584976"/>
    <x v="7"/>
    <s v="Profit"/>
  </r>
  <r>
    <s v="ORD-104624"/>
    <x v="793"/>
    <s v="CUST-2846"/>
    <x v="0"/>
    <x v="2"/>
    <s v="Odisha"/>
    <x v="0"/>
    <x v="1"/>
    <x v="7"/>
    <n v="2"/>
    <n v="302.70999999999998"/>
    <n v="0.1"/>
    <n v="544.88"/>
    <n v="326.82"/>
    <n v="218.06"/>
    <s v="Credit Card"/>
    <x v="0"/>
    <n v="0.40019820877991485"/>
    <x v="1"/>
    <s v="Profit"/>
  </r>
  <r>
    <s v="ORD-104625"/>
    <x v="335"/>
    <s v="CUST-1854"/>
    <x v="0"/>
    <x v="2"/>
    <s v="Assam"/>
    <x v="1"/>
    <x v="2"/>
    <x v="9"/>
    <n v="2"/>
    <n v="3683.74"/>
    <n v="0.15"/>
    <n v="6262.36"/>
    <n v="5871.58"/>
    <n v="390.78"/>
    <s v="UPI"/>
    <x v="0"/>
    <n v="6.2401395001245537E-2"/>
    <x v="12"/>
    <s v="Profit"/>
  </r>
  <r>
    <s v="ORD-104626"/>
    <x v="676"/>
    <s v="CUST-2473"/>
    <x v="1"/>
    <x v="3"/>
    <s v="Rajasthan"/>
    <x v="2"/>
    <x v="0"/>
    <x v="0"/>
    <n v="2"/>
    <n v="75226.55"/>
    <n v="0"/>
    <n v="150453.1"/>
    <n v="98830.59"/>
    <n v="51622.51"/>
    <s v="Cash"/>
    <x v="2"/>
    <n v="0.34311363474730666"/>
    <x v="4"/>
    <s v="Profit"/>
  </r>
  <r>
    <s v="ORD-104627"/>
    <x v="861"/>
    <s v="CUST-3389"/>
    <x v="1"/>
    <x v="2"/>
    <s v="Bihar"/>
    <x v="0"/>
    <x v="1"/>
    <x v="3"/>
    <n v="4"/>
    <n v="108.15"/>
    <n v="0.05"/>
    <n v="410.97"/>
    <n v="305.66000000000003"/>
    <n v="105.31"/>
    <s v="Credit Card"/>
    <x v="0"/>
    <n v="0.25624741465313766"/>
    <x v="20"/>
    <s v="Profit"/>
  </r>
  <r>
    <s v="ORD-104628"/>
    <x v="717"/>
    <s v="CUST-3207"/>
    <x v="2"/>
    <x v="1"/>
    <s v="Madhya Pradesh"/>
    <x v="0"/>
    <x v="0"/>
    <x v="2"/>
    <n v="4"/>
    <n v="20147.060000000001"/>
    <n v="0.2"/>
    <n v="64470.59"/>
    <n v="54340.86"/>
    <n v="10129.73"/>
    <s v="UPI"/>
    <x v="0"/>
    <n v="0.15712172015177772"/>
    <x v="27"/>
    <s v="Profit"/>
  </r>
  <r>
    <s v="ORD-104629"/>
    <x v="440"/>
    <s v="CUST-2514"/>
    <x v="0"/>
    <x v="0"/>
    <s v="Andhra Pradesh"/>
    <x v="1"/>
    <x v="0"/>
    <x v="6"/>
    <n v="3"/>
    <n v="6219.64"/>
    <n v="0"/>
    <n v="18658.919999999998"/>
    <n v="12322.46"/>
    <n v="6336.46"/>
    <s v="Credit Card"/>
    <x v="0"/>
    <n v="0.33959414585624464"/>
    <x v="7"/>
    <s v="Profit"/>
  </r>
  <r>
    <s v="ORD-104630"/>
    <x v="961"/>
    <s v="CUST-2992"/>
    <x v="0"/>
    <x v="2"/>
    <s v="Bihar"/>
    <x v="2"/>
    <x v="0"/>
    <x v="8"/>
    <n v="1"/>
    <n v="18675.29"/>
    <n v="0.15"/>
    <n v="15874"/>
    <n v="11764.95"/>
    <n v="4109.05"/>
    <s v="Debit Card"/>
    <x v="0"/>
    <n v="0.2588541010457352"/>
    <x v="6"/>
    <s v="Profit"/>
  </r>
  <r>
    <s v="ORD-104631"/>
    <x v="117"/>
    <s v="CUST-3182"/>
    <x v="1"/>
    <x v="2"/>
    <s v="Jharkhand"/>
    <x v="2"/>
    <x v="1"/>
    <x v="3"/>
    <n v="3"/>
    <n v="142.9"/>
    <n v="0.15"/>
    <n v="364.4"/>
    <n v="246.14"/>
    <n v="118.26"/>
    <s v="Cash"/>
    <x v="0"/>
    <n v="0.32453347969264545"/>
    <x v="19"/>
    <s v="Profit"/>
  </r>
  <r>
    <s v="ORD-104632"/>
    <x v="818"/>
    <s v="CUST-3160"/>
    <x v="2"/>
    <x v="3"/>
    <s v="Rajasthan"/>
    <x v="0"/>
    <x v="1"/>
    <x v="13"/>
    <n v="1"/>
    <n v="288.16000000000003"/>
    <n v="0.15"/>
    <n v="244.94"/>
    <n v="211.92"/>
    <n v="33.020000000000003"/>
    <s v="Cash"/>
    <x v="0"/>
    <n v="0.13480852453662123"/>
    <x v="15"/>
    <s v="Profit"/>
  </r>
  <r>
    <s v="ORD-104633"/>
    <x v="841"/>
    <s v="CUST-1675"/>
    <x v="0"/>
    <x v="3"/>
    <s v="Uttar Pradesh"/>
    <x v="2"/>
    <x v="0"/>
    <x v="6"/>
    <n v="3"/>
    <n v="5101.84"/>
    <n v="0"/>
    <n v="15305.52"/>
    <n v="8310.94"/>
    <n v="6994.58"/>
    <s v="Net Banking"/>
    <x v="0"/>
    <n v="0.45699721407701271"/>
    <x v="2"/>
    <s v="Profit"/>
  </r>
  <r>
    <s v="ORD-104634"/>
    <x v="405"/>
    <s v="CUST-1010"/>
    <x v="0"/>
    <x v="0"/>
    <s v="Karnataka"/>
    <x v="0"/>
    <x v="0"/>
    <x v="6"/>
    <n v="1"/>
    <n v="5490.29"/>
    <n v="0.15"/>
    <n v="4666.75"/>
    <n v="4233.46"/>
    <n v="433.29"/>
    <s v="Cash"/>
    <x v="0"/>
    <n v="9.2846199175014743E-2"/>
    <x v="18"/>
    <s v="Profit"/>
  </r>
  <r>
    <s v="ORD-104635"/>
    <x v="574"/>
    <s v="CUST-2783"/>
    <x v="2"/>
    <x v="0"/>
    <s v="Karnataka"/>
    <x v="2"/>
    <x v="0"/>
    <x v="6"/>
    <n v="1"/>
    <n v="3554.24"/>
    <n v="0.05"/>
    <n v="3376.53"/>
    <n v="2522.9"/>
    <n v="853.63"/>
    <s v="UPI"/>
    <x v="0"/>
    <n v="0.25281279893855524"/>
    <x v="1"/>
    <s v="Profit"/>
  </r>
  <r>
    <s v="ORD-104636"/>
    <x v="331"/>
    <s v="CUST-2899"/>
    <x v="2"/>
    <x v="3"/>
    <s v="Chhattisgarh"/>
    <x v="0"/>
    <x v="1"/>
    <x v="3"/>
    <n v="5"/>
    <n v="183.67"/>
    <n v="0.05"/>
    <n v="872.43"/>
    <n v="480.2"/>
    <n v="392.23"/>
    <s v="Debit Card"/>
    <x v="0"/>
    <n v="0.44958334766113045"/>
    <x v="19"/>
    <s v="Profit"/>
  </r>
  <r>
    <s v="ORD-104637"/>
    <x v="787"/>
    <s v="CUST-2529"/>
    <x v="0"/>
    <x v="3"/>
    <s v="Chhattisgarh"/>
    <x v="0"/>
    <x v="2"/>
    <x v="15"/>
    <n v="1"/>
    <n v="20402.59"/>
    <n v="0.05"/>
    <n v="19382.46"/>
    <n v="10720.87"/>
    <n v="8661.59"/>
    <s v="Cash"/>
    <x v="0"/>
    <n v="0.44687774410472153"/>
    <x v="22"/>
    <s v="Profit"/>
  </r>
  <r>
    <s v="ORD-104638"/>
    <x v="352"/>
    <s v="CUST-3052"/>
    <x v="0"/>
    <x v="3"/>
    <s v="Madhya Pradesh"/>
    <x v="0"/>
    <x v="2"/>
    <x v="10"/>
    <n v="3"/>
    <n v="12538.1"/>
    <n v="0"/>
    <n v="37614.300000000003"/>
    <n v="26997.26"/>
    <n v="10617.04"/>
    <s v="Debit Card"/>
    <x v="0"/>
    <n v="0.28226073594351087"/>
    <x v="22"/>
    <s v="Profit"/>
  </r>
  <r>
    <s v="ORD-104639"/>
    <x v="715"/>
    <s v="CUST-2270"/>
    <x v="0"/>
    <x v="3"/>
    <s v="Rajasthan"/>
    <x v="1"/>
    <x v="2"/>
    <x v="9"/>
    <n v="2"/>
    <n v="5447.29"/>
    <n v="0"/>
    <n v="10894.58"/>
    <n v="6876.17"/>
    <n v="4018.41"/>
    <s v="Credit Card"/>
    <x v="0"/>
    <n v="0.36884487515810616"/>
    <x v="28"/>
    <s v="Profit"/>
  </r>
  <r>
    <s v="ORD-104640"/>
    <x v="120"/>
    <s v="CUST-1322"/>
    <x v="2"/>
    <x v="4"/>
    <s v="Uttar Pradesh"/>
    <x v="2"/>
    <x v="0"/>
    <x v="6"/>
    <n v="3"/>
    <n v="7591.92"/>
    <n v="0"/>
    <n v="22775.759999999998"/>
    <n v="16166.08"/>
    <n v="6609.68"/>
    <s v="UPI"/>
    <x v="0"/>
    <n v="0.29020678124462151"/>
    <x v="25"/>
    <s v="Profit"/>
  </r>
  <r>
    <s v="ORD-104641"/>
    <x v="130"/>
    <s v="CUST-1077"/>
    <x v="1"/>
    <x v="2"/>
    <s v="Jharkhand"/>
    <x v="1"/>
    <x v="1"/>
    <x v="13"/>
    <n v="1"/>
    <n v="181.3"/>
    <n v="0.15"/>
    <n v="154.11000000000001"/>
    <n v="148.52000000000001"/>
    <n v="5.59"/>
    <s v="Debit Card"/>
    <x v="0"/>
    <n v="3.6272792161443121E-2"/>
    <x v="4"/>
    <s v="Profit"/>
  </r>
  <r>
    <s v="ORD-104642"/>
    <x v="470"/>
    <s v="CUST-2615"/>
    <x v="0"/>
    <x v="4"/>
    <s v="Haryana"/>
    <x v="1"/>
    <x v="1"/>
    <x v="3"/>
    <n v="1"/>
    <n v="190.11"/>
    <n v="0.05"/>
    <n v="180.6"/>
    <n v="104.16"/>
    <n v="76.44"/>
    <s v="UPI"/>
    <x v="0"/>
    <n v="0.42325581395348838"/>
    <x v="6"/>
    <s v="Profit"/>
  </r>
  <r>
    <s v="ORD-104643"/>
    <x v="665"/>
    <s v="CUST-2609"/>
    <x v="0"/>
    <x v="0"/>
    <s v="Telangana"/>
    <x v="0"/>
    <x v="2"/>
    <x v="9"/>
    <n v="4"/>
    <n v="5669.94"/>
    <n v="0.25"/>
    <n v="17009.82"/>
    <n v="13338.86"/>
    <n v="3670.96"/>
    <s v="UPI"/>
    <x v="0"/>
    <n v="0.21581415911514643"/>
    <x v="15"/>
    <s v="Profit"/>
  </r>
  <r>
    <s v="ORD-104644"/>
    <x v="503"/>
    <s v="CUST-2743"/>
    <x v="0"/>
    <x v="1"/>
    <s v="Madhya Pradesh"/>
    <x v="0"/>
    <x v="0"/>
    <x v="6"/>
    <n v="6"/>
    <n v="5277.72"/>
    <n v="0"/>
    <n v="31666.32"/>
    <n v="21682.14"/>
    <n v="9984.18"/>
    <s v="Credit Card"/>
    <x v="0"/>
    <n v="0.31529334636926554"/>
    <x v="4"/>
    <s v="Profit"/>
  </r>
  <r>
    <s v="ORD-104645"/>
    <x v="445"/>
    <s v="CUST-2066"/>
    <x v="0"/>
    <x v="4"/>
    <s v="Punjab"/>
    <x v="2"/>
    <x v="0"/>
    <x v="2"/>
    <n v="10"/>
    <n v="11815.62"/>
    <n v="0.1"/>
    <n v="106340.58"/>
    <n v="85195.23"/>
    <n v="21145.35"/>
    <s v="Cash"/>
    <x v="0"/>
    <n v="0.19884553949207348"/>
    <x v="24"/>
    <s v="Profit"/>
  </r>
  <r>
    <s v="ORD-104646"/>
    <x v="225"/>
    <s v="CUST-2568"/>
    <x v="0"/>
    <x v="4"/>
    <s v="Punjab"/>
    <x v="0"/>
    <x v="1"/>
    <x v="5"/>
    <n v="1"/>
    <n v="264.55"/>
    <n v="0.05"/>
    <n v="251.32"/>
    <n v="177.8"/>
    <n v="73.52"/>
    <s v="UPI"/>
    <x v="1"/>
    <n v="0.29253541301925828"/>
    <x v="26"/>
    <s v="Profit"/>
  </r>
  <r>
    <s v="ORD-104647"/>
    <x v="394"/>
    <s v="CUST-1454"/>
    <x v="0"/>
    <x v="4"/>
    <s v="Delhi"/>
    <x v="0"/>
    <x v="0"/>
    <x v="1"/>
    <n v="4"/>
    <n v="1061.48"/>
    <n v="0"/>
    <n v="4245.92"/>
    <n v="2391.94"/>
    <n v="1853.98"/>
    <s v="Credit Card"/>
    <x v="0"/>
    <n v="0.4366497720164299"/>
    <x v="28"/>
    <s v="Profit"/>
  </r>
  <r>
    <s v="ORD-104648"/>
    <x v="444"/>
    <s v="CUST-2682"/>
    <x v="0"/>
    <x v="0"/>
    <s v="Andhra Pradesh"/>
    <x v="0"/>
    <x v="0"/>
    <x v="0"/>
    <n v="2"/>
    <n v="56473.42"/>
    <n v="0.2"/>
    <n v="90357.47"/>
    <n v="74873.48"/>
    <n v="15483.99"/>
    <s v="Debit Card"/>
    <x v="0"/>
    <n v="0.17136369577412913"/>
    <x v="0"/>
    <s v="Profit"/>
  </r>
  <r>
    <s v="ORD-104649"/>
    <x v="468"/>
    <s v="CUST-1545"/>
    <x v="0"/>
    <x v="3"/>
    <s v="Rajasthan"/>
    <x v="1"/>
    <x v="2"/>
    <x v="15"/>
    <n v="2"/>
    <n v="16624.240000000002"/>
    <n v="0.05"/>
    <n v="31586.06"/>
    <n v="19371.990000000002"/>
    <n v="12214.07"/>
    <s v="Cash"/>
    <x v="0"/>
    <n v="0.38669178745307264"/>
    <x v="7"/>
    <s v="Profit"/>
  </r>
  <r>
    <s v="ORD-104650"/>
    <x v="118"/>
    <s v="CUST-1607"/>
    <x v="0"/>
    <x v="4"/>
    <s v="Uttar Pradesh"/>
    <x v="0"/>
    <x v="0"/>
    <x v="6"/>
    <n v="2"/>
    <n v="5275.15"/>
    <n v="0.2"/>
    <n v="8440.24"/>
    <n v="7031.18"/>
    <n v="1409.06"/>
    <s v="Cash"/>
    <x v="0"/>
    <n v="0.16694548970171463"/>
    <x v="12"/>
    <s v="Profit"/>
  </r>
  <r>
    <s v="ORD-104651"/>
    <x v="280"/>
    <s v="CUST-3292"/>
    <x v="0"/>
    <x v="4"/>
    <s v="Himachal Pradesh"/>
    <x v="1"/>
    <x v="0"/>
    <x v="8"/>
    <n v="8"/>
    <n v="26056.82"/>
    <n v="0.05"/>
    <n v="198031.83"/>
    <n v="139559.18"/>
    <n v="58472.65"/>
    <s v="Credit Card"/>
    <x v="0"/>
    <n v="0.29526894742123022"/>
    <x v="31"/>
    <s v="Profit"/>
  </r>
  <r>
    <s v="ORD-104652"/>
    <x v="310"/>
    <s v="CUST-2745"/>
    <x v="1"/>
    <x v="3"/>
    <s v="Madhya Pradesh"/>
    <x v="0"/>
    <x v="2"/>
    <x v="9"/>
    <n v="2"/>
    <n v="9378.61"/>
    <n v="0.1"/>
    <n v="16881.5"/>
    <n v="12714.87"/>
    <n v="4166.63"/>
    <s v="UPI"/>
    <x v="0"/>
    <n v="0.24681633741077511"/>
    <x v="31"/>
    <s v="Profit"/>
  </r>
  <r>
    <s v="ORD-104653"/>
    <x v="970"/>
    <s v="CUST-1091"/>
    <x v="0"/>
    <x v="3"/>
    <s v="Madhya Pradesh"/>
    <x v="0"/>
    <x v="2"/>
    <x v="12"/>
    <n v="4"/>
    <n v="12941.79"/>
    <n v="0.15"/>
    <n v="44002.09"/>
    <n v="41948.72"/>
    <n v="2053.37"/>
    <s v="UPI"/>
    <x v="0"/>
    <n v="4.6665283399038547E-2"/>
    <x v="26"/>
    <s v="Profit"/>
  </r>
  <r>
    <s v="ORD-104654"/>
    <x v="982"/>
    <s v="CUST-2654"/>
    <x v="0"/>
    <x v="0"/>
    <s v="Tamil Nadu"/>
    <x v="0"/>
    <x v="1"/>
    <x v="3"/>
    <n v="3"/>
    <n v="133.25"/>
    <n v="0.05"/>
    <n v="379.76"/>
    <n v="226.55"/>
    <n v="153.21"/>
    <s v="Cash"/>
    <x v="0"/>
    <n v="0.40343901411417743"/>
    <x v="21"/>
    <s v="Profit"/>
  </r>
  <r>
    <s v="ORD-104655"/>
    <x v="856"/>
    <s v="CUST-1430"/>
    <x v="1"/>
    <x v="0"/>
    <s v="Karnataka"/>
    <x v="0"/>
    <x v="0"/>
    <x v="8"/>
    <n v="1"/>
    <n v="16991.13"/>
    <n v="0.15"/>
    <n v="14442.46"/>
    <n v="10725.91"/>
    <n v="3716.55"/>
    <s v="Credit Card"/>
    <x v="0"/>
    <n v="0.2573349692503909"/>
    <x v="1"/>
    <s v="Profit"/>
  </r>
  <r>
    <s v="ORD-104656"/>
    <x v="597"/>
    <s v="CUST-1968"/>
    <x v="2"/>
    <x v="1"/>
    <s v="Rajasthan"/>
    <x v="2"/>
    <x v="0"/>
    <x v="1"/>
    <n v="10"/>
    <n v="884.9"/>
    <n v="0.1"/>
    <n v="7964.1"/>
    <n v="5554.16"/>
    <n v="2409.94"/>
    <s v="Debit Card"/>
    <x v="0"/>
    <n v="0.30260041938197663"/>
    <x v="13"/>
    <s v="Profit"/>
  </r>
  <r>
    <s v="ORD-104657"/>
    <x v="922"/>
    <s v="CUST-2270"/>
    <x v="0"/>
    <x v="0"/>
    <s v="Karnataka"/>
    <x v="0"/>
    <x v="0"/>
    <x v="2"/>
    <n v="4"/>
    <n v="13330.24"/>
    <n v="0.25"/>
    <n v="39990.720000000001"/>
    <n v="37706.230000000003"/>
    <n v="2284.4899999999998"/>
    <s v="Net Banking"/>
    <x v="0"/>
    <n v="5.712550311672307E-2"/>
    <x v="31"/>
    <s v="Profit"/>
  </r>
  <r>
    <s v="ORD-104658"/>
    <x v="689"/>
    <s v="CUST-2172"/>
    <x v="1"/>
    <x v="4"/>
    <s v="Uttar Pradesh"/>
    <x v="1"/>
    <x v="2"/>
    <x v="10"/>
    <n v="4"/>
    <n v="17511.349999999999"/>
    <n v="0.1"/>
    <n v="63040.86"/>
    <n v="51991.55"/>
    <n v="11049.31"/>
    <s v="Net Banking"/>
    <x v="0"/>
    <n v="0.17527219647701506"/>
    <x v="6"/>
    <s v="Profit"/>
  </r>
  <r>
    <s v="ORD-104659"/>
    <x v="417"/>
    <s v="CUST-1034"/>
    <x v="0"/>
    <x v="4"/>
    <s v="Haryana"/>
    <x v="1"/>
    <x v="2"/>
    <x v="16"/>
    <n v="2"/>
    <n v="4121.21"/>
    <n v="0.25"/>
    <n v="6181.82"/>
    <n v="6082.47"/>
    <n v="99.35"/>
    <s v="UPI"/>
    <x v="0"/>
    <n v="1.6071318802553292E-2"/>
    <x v="19"/>
    <s v="Profit"/>
  </r>
  <r>
    <s v="ORD-104660"/>
    <x v="960"/>
    <s v="CUST-1803"/>
    <x v="0"/>
    <x v="3"/>
    <s v="Madhya Pradesh"/>
    <x v="1"/>
    <x v="1"/>
    <x v="7"/>
    <n v="1"/>
    <n v="346.4"/>
    <n v="0.05"/>
    <n v="329.08"/>
    <n v="266.89"/>
    <n v="62.19"/>
    <s v="Cash"/>
    <x v="0"/>
    <n v="0.188981402698432"/>
    <x v="17"/>
    <s v="Profit"/>
  </r>
  <r>
    <s v="ORD-104661"/>
    <x v="878"/>
    <s v="CUST-1264"/>
    <x v="0"/>
    <x v="0"/>
    <s v="Kerala"/>
    <x v="0"/>
    <x v="2"/>
    <x v="12"/>
    <n v="1"/>
    <n v="12354.23"/>
    <n v="0.25"/>
    <n v="9265.67"/>
    <n v="8237.69"/>
    <n v="1027.98"/>
    <s v="Cash"/>
    <x v="2"/>
    <n v="0.11094502610172821"/>
    <x v="24"/>
    <s v="Profit"/>
  </r>
  <r>
    <s v="ORD-104662"/>
    <x v="562"/>
    <s v="CUST-1141"/>
    <x v="2"/>
    <x v="2"/>
    <s v="West Bengal"/>
    <x v="0"/>
    <x v="0"/>
    <x v="0"/>
    <n v="6"/>
    <n v="63190.559999999998"/>
    <n v="0"/>
    <n v="379143.36"/>
    <n v="245911.26"/>
    <n v="133232.1"/>
    <s v="Net Banking"/>
    <x v="0"/>
    <n v="0.35140296272101407"/>
    <x v="28"/>
    <s v="Profit"/>
  </r>
  <r>
    <s v="ORD-104663"/>
    <x v="925"/>
    <s v="CUST-3411"/>
    <x v="0"/>
    <x v="2"/>
    <s v="West Bengal"/>
    <x v="1"/>
    <x v="2"/>
    <x v="16"/>
    <n v="1"/>
    <n v="9863.83"/>
    <n v="0.15"/>
    <n v="8384.26"/>
    <n v="6112.54"/>
    <n v="2271.7199999999998"/>
    <s v="Cash"/>
    <x v="0"/>
    <n v="0.27095056689558766"/>
    <x v="19"/>
    <s v="Profit"/>
  </r>
  <r>
    <s v="ORD-104664"/>
    <x v="723"/>
    <s v="CUST-2994"/>
    <x v="0"/>
    <x v="4"/>
    <s v="Delhi"/>
    <x v="1"/>
    <x v="0"/>
    <x v="11"/>
    <n v="2"/>
    <n v="1942.97"/>
    <n v="0"/>
    <n v="3885.94"/>
    <n v="2640.7"/>
    <n v="1245.24"/>
    <s v="Credit Card"/>
    <x v="0"/>
    <n v="0.32044756223719356"/>
    <x v="24"/>
    <s v="Profit"/>
  </r>
  <r>
    <s v="ORD-104665"/>
    <x v="276"/>
    <s v="CUST-3123"/>
    <x v="0"/>
    <x v="4"/>
    <m/>
    <x v="1"/>
    <x v="0"/>
    <x v="8"/>
    <n v="3"/>
    <n v="10668.47"/>
    <n v="0.1"/>
    <n v="28804.87"/>
    <n v="22412.91"/>
    <n v="6391.96"/>
    <s v="Debit Card"/>
    <x v="0"/>
    <n v="0.22190553194650767"/>
    <x v="8"/>
    <s v="Profit"/>
  </r>
  <r>
    <s v="ORD-104666"/>
    <x v="430"/>
    <s v="CUST-1364"/>
    <x v="1"/>
    <x v="4"/>
    <s v="Punjab"/>
    <x v="2"/>
    <x v="0"/>
    <x v="1"/>
    <n v="2"/>
    <n v="2490.2399999999998"/>
    <n v="0.05"/>
    <n v="4731.46"/>
    <n v="2913.23"/>
    <n v="1818.23"/>
    <s v="Debit Card"/>
    <x v="0"/>
    <n v="0.38428518892688512"/>
    <x v="14"/>
    <s v="Profit"/>
  </r>
  <r>
    <s v="ORD-104667"/>
    <x v="750"/>
    <s v="CUST-1298"/>
    <x v="0"/>
    <x v="0"/>
    <s v="Telangana"/>
    <x v="0"/>
    <x v="0"/>
    <x v="0"/>
    <n v="1"/>
    <n v="88403.91"/>
    <n v="0"/>
    <n v="88403.91"/>
    <n v="54700.75"/>
    <n v="33703.160000000003"/>
    <s v="Credit Card"/>
    <x v="0"/>
    <n v="0.38124060349819372"/>
    <x v="13"/>
    <s v="Profit"/>
  </r>
  <r>
    <s v="ORD-104668"/>
    <x v="96"/>
    <s v="CUST-1121"/>
    <x v="2"/>
    <x v="0"/>
    <s v="Karnataka"/>
    <x v="0"/>
    <x v="1"/>
    <x v="3"/>
    <n v="4"/>
    <n v="144.04"/>
    <n v="0.1"/>
    <n v="518.54"/>
    <n v="402.09"/>
    <n v="116.45"/>
    <s v="Cash"/>
    <x v="2"/>
    <n v="0.22457283912523626"/>
    <x v="19"/>
    <s v="Profit"/>
  </r>
  <r>
    <s v="ORD-104669"/>
    <x v="415"/>
    <s v="CUST-2558"/>
    <x v="1"/>
    <x v="0"/>
    <s v="Telangana"/>
    <x v="2"/>
    <x v="0"/>
    <x v="6"/>
    <n v="3"/>
    <n v="7516.93"/>
    <n v="0.25"/>
    <n v="16913.09"/>
    <n v="17556.62"/>
    <n v="-643.53"/>
    <s v="Net Banking"/>
    <x v="0"/>
    <n v="-3.80492269597099E-2"/>
    <x v="1"/>
    <s v="Loss"/>
  </r>
  <r>
    <s v="ORD-104670"/>
    <x v="320"/>
    <s v="CUST-3333"/>
    <x v="0"/>
    <x v="0"/>
    <s v="Andhra Pradesh"/>
    <x v="1"/>
    <x v="2"/>
    <x v="12"/>
    <n v="4"/>
    <n v="10451.61"/>
    <n v="0.2"/>
    <n v="33445.15"/>
    <n v="31152.63"/>
    <n v="2292.52"/>
    <s v="Credit Card"/>
    <x v="0"/>
    <n v="6.8545663571549231E-2"/>
    <x v="31"/>
    <s v="Profit"/>
  </r>
  <r>
    <s v="ORD-104671"/>
    <x v="285"/>
    <s v="CUST-2020"/>
    <x v="1"/>
    <x v="1"/>
    <s v="Rajasthan"/>
    <x v="1"/>
    <x v="0"/>
    <x v="11"/>
    <n v="1"/>
    <n v="540.55999999999995"/>
    <n v="0.2"/>
    <n v="432.45"/>
    <n v="283.36"/>
    <n v="149.09"/>
    <s v="Net Banking"/>
    <x v="0"/>
    <n v="0.34475661926234247"/>
    <x v="27"/>
    <s v="Profit"/>
  </r>
  <r>
    <s v="ORD-104672"/>
    <x v="136"/>
    <s v="CUST-3432"/>
    <x v="1"/>
    <x v="3"/>
    <s v="Madhya Pradesh"/>
    <x v="2"/>
    <x v="2"/>
    <x v="15"/>
    <n v="1"/>
    <n v="16122.83"/>
    <n v="0.1"/>
    <n v="14510.55"/>
    <n v="8877.68"/>
    <n v="5632.87"/>
    <s v="Cash"/>
    <x v="0"/>
    <n v="0.38819135043123798"/>
    <x v="17"/>
    <s v="Profit"/>
  </r>
  <r>
    <s v="ORD-104673"/>
    <x v="483"/>
    <s v="CUST-2584"/>
    <x v="2"/>
    <x v="1"/>
    <s v="Maharashtra"/>
    <x v="1"/>
    <x v="2"/>
    <x v="15"/>
    <n v="3"/>
    <n v="14252.81"/>
    <n v="0"/>
    <n v="42758.43"/>
    <n v="25591.14"/>
    <n v="17167.29"/>
    <s v="Net Banking"/>
    <x v="0"/>
    <n v="0.40149486311822019"/>
    <x v="1"/>
    <s v="Profit"/>
  </r>
  <r>
    <s v="ORD-104674"/>
    <x v="983"/>
    <s v="CUST-2360"/>
    <x v="1"/>
    <x v="1"/>
    <s v="Goa"/>
    <x v="1"/>
    <x v="0"/>
    <x v="6"/>
    <n v="1"/>
    <n v="6757.83"/>
    <n v="0.05"/>
    <n v="6419.94"/>
    <n v="3683.32"/>
    <n v="2736.62"/>
    <s v="Debit Card"/>
    <x v="0"/>
    <n v="0.42626878132817442"/>
    <x v="9"/>
    <s v="Profit"/>
  </r>
  <r>
    <s v="ORD-104675"/>
    <x v="39"/>
    <s v="CUST-1300"/>
    <x v="2"/>
    <x v="4"/>
    <s v="Uttar Pradesh"/>
    <x v="0"/>
    <x v="1"/>
    <x v="5"/>
    <n v="1"/>
    <n v="421.68"/>
    <n v="0.2"/>
    <n v="337.34"/>
    <n v="280.39"/>
    <n v="56.95"/>
    <s v="Cash"/>
    <x v="0"/>
    <n v="0.16882077429299819"/>
    <x v="9"/>
    <s v="Profit"/>
  </r>
  <r>
    <s v="ORD-104676"/>
    <x v="573"/>
    <s v="CUST-2362"/>
    <x v="0"/>
    <x v="3"/>
    <s v="Rajasthan"/>
    <x v="0"/>
    <x v="1"/>
    <x v="7"/>
    <n v="8"/>
    <n v="133.94"/>
    <n v="0.15"/>
    <n v="910.79"/>
    <n v="649.71"/>
    <n v="261.08"/>
    <s v="Cash"/>
    <x v="0"/>
    <n v="0.28665224695044961"/>
    <x v="8"/>
    <s v="Profit"/>
  </r>
  <r>
    <s v="ORD-104677"/>
    <x v="874"/>
    <s v="CUST-1925"/>
    <x v="1"/>
    <x v="3"/>
    <s v="Uttar Pradesh"/>
    <x v="1"/>
    <x v="0"/>
    <x v="6"/>
    <n v="3"/>
    <n v="3093.99"/>
    <n v="0.15"/>
    <n v="7889.67"/>
    <n v="5680.45"/>
    <n v="2209.2199999999998"/>
    <s v="Debit Card"/>
    <x v="0"/>
    <n v="0.28001424647672207"/>
    <x v="12"/>
    <s v="Profit"/>
  </r>
  <r>
    <s v="ORD-104678"/>
    <x v="735"/>
    <s v="CUST-2676"/>
    <x v="0"/>
    <x v="2"/>
    <s v="Assam"/>
    <x v="1"/>
    <x v="1"/>
    <x v="4"/>
    <n v="2"/>
    <n v="63.42"/>
    <n v="0.15"/>
    <n v="107.81"/>
    <n v="66.599999999999994"/>
    <n v="41.21"/>
    <s v="Debit Card"/>
    <x v="0"/>
    <n v="0.38224654484741677"/>
    <x v="18"/>
    <s v="Profit"/>
  </r>
  <r>
    <s v="ORD-104679"/>
    <x v="295"/>
    <s v="CUST-2604"/>
    <x v="0"/>
    <x v="0"/>
    <s v="Tamil Nadu"/>
    <x v="1"/>
    <x v="2"/>
    <x v="9"/>
    <n v="1"/>
    <n v="9459.6200000000008"/>
    <n v="0.15"/>
    <n v="8040.68"/>
    <n v="7117.3"/>
    <n v="923.38"/>
    <s v="Net Banking"/>
    <x v="0"/>
    <n v="0.11483854599362242"/>
    <x v="2"/>
    <s v="Profit"/>
  </r>
  <r>
    <s v="ORD-104680"/>
    <x v="26"/>
    <s v="CUST-2255"/>
    <x v="0"/>
    <x v="2"/>
    <s v="Assam"/>
    <x v="0"/>
    <x v="0"/>
    <x v="2"/>
    <n v="5"/>
    <n v="14462.94"/>
    <n v="0.05"/>
    <n v="68698.960000000006"/>
    <n v="46787.58"/>
    <n v="21911.38"/>
    <s v="Net Banking"/>
    <x v="0"/>
    <n v="0.31894776864162133"/>
    <x v="18"/>
    <s v="Profit"/>
  </r>
  <r>
    <s v="ORD-104681"/>
    <x v="830"/>
    <s v="CUST-2634"/>
    <x v="1"/>
    <x v="4"/>
    <s v="Delhi"/>
    <x v="2"/>
    <x v="0"/>
    <x v="8"/>
    <n v="3"/>
    <n v="22188.92"/>
    <n v="0"/>
    <n v="66566.759999999995"/>
    <n v="45159.97"/>
    <n v="21406.79"/>
    <s v="Credit Card"/>
    <x v="0"/>
    <n v="0.32158377544588324"/>
    <x v="24"/>
    <s v="Profit"/>
  </r>
  <r>
    <s v="ORD-104682"/>
    <x v="477"/>
    <s v="CUST-3214"/>
    <x v="1"/>
    <x v="3"/>
    <s v="Rajasthan"/>
    <x v="0"/>
    <x v="2"/>
    <x v="15"/>
    <n v="1"/>
    <n v="16868.34"/>
    <n v="0"/>
    <n v="16868.34"/>
    <n v="11411.86"/>
    <n v="5456.48"/>
    <s v="UPI"/>
    <x v="0"/>
    <n v="0.32347462761599538"/>
    <x v="11"/>
    <s v="Profit"/>
  </r>
  <r>
    <s v="ORD-104683"/>
    <x v="134"/>
    <s v="CUST-1841"/>
    <x v="0"/>
    <x v="1"/>
    <m/>
    <x v="0"/>
    <x v="1"/>
    <x v="14"/>
    <n v="1"/>
    <n v="315.97000000000003"/>
    <n v="0.15"/>
    <n v="268.57"/>
    <n v="228.14"/>
    <n v="40.43"/>
    <s v="Cash"/>
    <x v="0"/>
    <n v="0.15053803477678074"/>
    <x v="12"/>
    <s v="Profit"/>
  </r>
  <r>
    <s v="ORD-104684"/>
    <x v="147"/>
    <s v="CUST-2687"/>
    <x v="1"/>
    <x v="1"/>
    <s v="Gujarat"/>
    <x v="2"/>
    <x v="0"/>
    <x v="0"/>
    <n v="4"/>
    <n v="57056.69"/>
    <n v="0.15"/>
    <n v="193992.75"/>
    <n v="186058.35"/>
    <n v="7934.4"/>
    <s v="Net Banking"/>
    <x v="0"/>
    <n v="4.0900497570141151E-2"/>
    <x v="31"/>
    <s v="Profit"/>
  </r>
  <r>
    <s v="ORD-104685"/>
    <x v="332"/>
    <s v="CUST-2228"/>
    <x v="2"/>
    <x v="3"/>
    <s v="Rajasthan"/>
    <x v="1"/>
    <x v="0"/>
    <x v="2"/>
    <n v="1"/>
    <n v="22842.42"/>
    <n v="0.05"/>
    <n v="21700.3"/>
    <n v="15448.58"/>
    <n v="6251.72"/>
    <s v="UPI"/>
    <x v="0"/>
    <n v="0.28809371299014302"/>
    <x v="26"/>
    <s v="Profit"/>
  </r>
  <r>
    <s v="ORD-104686"/>
    <x v="211"/>
    <s v="CUST-2508"/>
    <x v="0"/>
    <x v="1"/>
    <s v="Gujarat"/>
    <x v="2"/>
    <x v="0"/>
    <x v="6"/>
    <n v="3"/>
    <n v="3932.93"/>
    <n v="0.25"/>
    <n v="8849.09"/>
    <n v="9190.19"/>
    <n v="-341.1"/>
    <s v="UPI"/>
    <x v="0"/>
    <n v="-3.8546336402952172E-2"/>
    <x v="7"/>
    <s v="Loss"/>
  </r>
  <r>
    <s v="ORD-104687"/>
    <x v="856"/>
    <s v="CUST-3090"/>
    <x v="1"/>
    <x v="3"/>
    <s v="Madhya Pradesh"/>
    <x v="1"/>
    <x v="0"/>
    <x v="1"/>
    <n v="1"/>
    <n v="1728.58"/>
    <n v="0.15"/>
    <n v="1469.29"/>
    <n v="1224.01"/>
    <n v="245.28"/>
    <s v="Credit Card"/>
    <x v="0"/>
    <n v="0.16693777266570931"/>
    <x v="1"/>
    <s v="Profit"/>
  </r>
  <r>
    <s v="ORD-104688"/>
    <x v="464"/>
    <s v="CUST-1860"/>
    <x v="2"/>
    <x v="0"/>
    <s v="Karnataka"/>
    <x v="0"/>
    <x v="1"/>
    <x v="13"/>
    <n v="1"/>
    <n v="203.59"/>
    <n v="0.1"/>
    <n v="183.23"/>
    <n v="149.55000000000001"/>
    <n v="33.68"/>
    <s v="Cash"/>
    <x v="0"/>
    <n v="0.18381269442776837"/>
    <x v="19"/>
    <s v="Profit"/>
  </r>
  <r>
    <s v="ORD-104689"/>
    <x v="973"/>
    <s v="CUST-2668"/>
    <x v="1"/>
    <x v="0"/>
    <s v="Tamil Nadu"/>
    <x v="2"/>
    <x v="2"/>
    <x v="15"/>
    <n v="2"/>
    <n v="23248.18"/>
    <n v="0.05"/>
    <n v="44171.54"/>
    <n v="33854.559999999998"/>
    <n v="10316.98"/>
    <s v="Net Banking"/>
    <x v="0"/>
    <n v="0.23356622839049757"/>
    <x v="9"/>
    <s v="Profit"/>
  </r>
  <r>
    <s v="ORD-104690"/>
    <x v="562"/>
    <s v="CUST-1089"/>
    <x v="1"/>
    <x v="3"/>
    <s v="Rajasthan"/>
    <x v="2"/>
    <x v="1"/>
    <x v="14"/>
    <n v="8"/>
    <n v="330.93"/>
    <n v="0.1"/>
    <n v="2382.6999999999998"/>
    <n v="2044.11"/>
    <n v="338.59"/>
    <s v="Debit Card"/>
    <x v="0"/>
    <n v="0.14210349603391112"/>
    <x v="28"/>
    <s v="Profit"/>
  </r>
  <r>
    <s v="ORD-104691"/>
    <x v="882"/>
    <s v="CUST-2143"/>
    <x v="0"/>
    <x v="3"/>
    <s v="Rajasthan"/>
    <x v="0"/>
    <x v="0"/>
    <x v="11"/>
    <n v="1"/>
    <n v="1770.94"/>
    <n v="0.1"/>
    <n v="1593.85"/>
    <n v="1385.58"/>
    <n v="208.27"/>
    <s v="UPI"/>
    <x v="1"/>
    <n v="0.13067101672051951"/>
    <x v="6"/>
    <s v="Profit"/>
  </r>
  <r>
    <s v="ORD-104692"/>
    <x v="62"/>
    <s v="CUST-3478"/>
    <x v="0"/>
    <x v="3"/>
    <s v="Madhya Pradesh"/>
    <x v="2"/>
    <x v="2"/>
    <x v="16"/>
    <n v="1"/>
    <n v="9687.15"/>
    <n v="0.05"/>
    <n v="9202.7900000000009"/>
    <n v="7574.63"/>
    <n v="1628.16"/>
    <s v="Credit Card"/>
    <x v="0"/>
    <n v="0.1769202600515713"/>
    <x v="12"/>
    <s v="Profit"/>
  </r>
  <r>
    <s v="ORD-104693"/>
    <x v="237"/>
    <s v="CUST-1336"/>
    <x v="1"/>
    <x v="0"/>
    <s v="Telangana"/>
    <x v="0"/>
    <x v="0"/>
    <x v="0"/>
    <n v="2"/>
    <n v="53292.61"/>
    <n v="0.2"/>
    <n v="85268.18"/>
    <n v="63105.85"/>
    <n v="22162.33"/>
    <s v="Cash"/>
    <x v="0"/>
    <n v="0.25991325251694131"/>
    <x v="7"/>
    <s v="Profit"/>
  </r>
  <r>
    <s v="ORD-104694"/>
    <x v="419"/>
    <s v="CUST-1108"/>
    <x v="0"/>
    <x v="0"/>
    <s v="Karnataka"/>
    <x v="0"/>
    <x v="1"/>
    <x v="4"/>
    <n v="5"/>
    <n v="91.07"/>
    <n v="0.15"/>
    <n v="387.05"/>
    <n v="247.81"/>
    <n v="139.24"/>
    <s v="Debit Card"/>
    <x v="2"/>
    <n v="0.35974680273866427"/>
    <x v="2"/>
    <s v="Profit"/>
  </r>
  <r>
    <s v="ORD-104695"/>
    <x v="974"/>
    <s v="CUST-2652"/>
    <x v="0"/>
    <x v="0"/>
    <s v="Kerala"/>
    <x v="0"/>
    <x v="1"/>
    <x v="3"/>
    <n v="1"/>
    <n v="243.88"/>
    <n v="0.1"/>
    <n v="219.49"/>
    <n v="137.52000000000001"/>
    <n v="81.97"/>
    <s v="UPI"/>
    <x v="0"/>
    <n v="0.3734566495056722"/>
    <x v="1"/>
    <s v="Profit"/>
  </r>
  <r>
    <s v="ORD-104696"/>
    <x v="257"/>
    <s v="CUST-1205"/>
    <x v="0"/>
    <x v="3"/>
    <s v="Rajasthan"/>
    <x v="1"/>
    <x v="2"/>
    <x v="9"/>
    <n v="3"/>
    <n v="7332.12"/>
    <n v="0.05"/>
    <n v="20896.54"/>
    <n v="15300.92"/>
    <n v="5595.62"/>
    <s v="UPI"/>
    <x v="0"/>
    <n v="0.26777734495758626"/>
    <x v="28"/>
    <s v="Profit"/>
  </r>
  <r>
    <s v="ORD-104697"/>
    <x v="858"/>
    <s v="CUST-1118"/>
    <x v="1"/>
    <x v="2"/>
    <s v="Jharkhand"/>
    <x v="0"/>
    <x v="0"/>
    <x v="2"/>
    <n v="5"/>
    <n v="19474.830000000002"/>
    <n v="0.1"/>
    <n v="87636.74"/>
    <n v="58797.54"/>
    <n v="28839.200000000001"/>
    <s v="UPI"/>
    <x v="0"/>
    <n v="0.32907659504449843"/>
    <x v="31"/>
    <s v="Profit"/>
  </r>
  <r>
    <s v="ORD-104698"/>
    <x v="505"/>
    <s v="CUST-1395"/>
    <x v="0"/>
    <x v="4"/>
    <s v="Punjab"/>
    <x v="2"/>
    <x v="2"/>
    <x v="16"/>
    <n v="4"/>
    <n v="14942.15"/>
    <n v="0.15"/>
    <n v="50803.31"/>
    <n v="32107.08"/>
    <n v="18696.23"/>
    <s v="UPI"/>
    <x v="0"/>
    <n v="0.36801204488447703"/>
    <x v="12"/>
    <s v="Profit"/>
  </r>
  <r>
    <s v="ORD-104699"/>
    <x v="23"/>
    <s v="CUST-2605"/>
    <x v="0"/>
    <x v="4"/>
    <s v="Haryana"/>
    <x v="0"/>
    <x v="0"/>
    <x v="0"/>
    <n v="2"/>
    <n v="93576"/>
    <n v="0.05"/>
    <n v="177794.4"/>
    <n v="140842.93"/>
    <n v="36951.47"/>
    <s v="Credit Card"/>
    <x v="0"/>
    <n v="0.20783258640317132"/>
    <x v="15"/>
    <s v="Profit"/>
  </r>
  <r>
    <s v="ORD-104700"/>
    <x v="703"/>
    <s v="CUST-1409"/>
    <x v="0"/>
    <x v="2"/>
    <s v="Assam"/>
    <x v="2"/>
    <x v="0"/>
    <x v="11"/>
    <n v="5"/>
    <n v="2239.63"/>
    <n v="0"/>
    <n v="11198.15"/>
    <n v="7381.58"/>
    <n v="3816.57"/>
    <s v="Debit Card"/>
    <x v="0"/>
    <n v="0.34082147497577725"/>
    <x v="1"/>
    <s v="Profit"/>
  </r>
  <r>
    <s v="ORD-104701"/>
    <x v="746"/>
    <s v="CUST-2960"/>
    <x v="0"/>
    <x v="1"/>
    <s v="Madhya Pradesh"/>
    <x v="2"/>
    <x v="0"/>
    <x v="2"/>
    <n v="3"/>
    <n v="18673.310000000001"/>
    <n v="0.1"/>
    <n v="50417.94"/>
    <n v="30451.64"/>
    <n v="19966.3"/>
    <s v="Debit Card"/>
    <x v="0"/>
    <n v="0.39601578327079606"/>
    <x v="29"/>
    <s v="Profit"/>
  </r>
  <r>
    <s v="ORD-104702"/>
    <x v="503"/>
    <s v="CUST-1384"/>
    <x v="0"/>
    <x v="0"/>
    <s v="Andhra Pradesh"/>
    <x v="1"/>
    <x v="1"/>
    <x v="4"/>
    <n v="3"/>
    <n v="157.63999999999999"/>
    <n v="0.15"/>
    <n v="401.98"/>
    <n v="249.83"/>
    <n v="152.15"/>
    <s v="Debit Card"/>
    <x v="0"/>
    <n v="0.37850141798099407"/>
    <x v="4"/>
    <s v="Profit"/>
  </r>
  <r>
    <s v="ORD-104703"/>
    <x v="197"/>
    <s v="CUST-1856"/>
    <x v="0"/>
    <x v="2"/>
    <s v="Odisha"/>
    <x v="2"/>
    <x v="0"/>
    <x v="2"/>
    <n v="4"/>
    <n v="20098.52"/>
    <n v="0"/>
    <n v="80394.080000000002"/>
    <n v="56594.84"/>
    <n v="23799.24"/>
    <s v="Credit Card"/>
    <x v="0"/>
    <n v="0.29603224516034016"/>
    <x v="24"/>
    <s v="Profit"/>
  </r>
  <r>
    <s v="ORD-104704"/>
    <x v="88"/>
    <s v="CUST-1787"/>
    <x v="0"/>
    <x v="0"/>
    <s v="Karnataka"/>
    <x v="0"/>
    <x v="0"/>
    <x v="1"/>
    <n v="3"/>
    <n v="1643.84"/>
    <n v="0.15"/>
    <n v="4191.79"/>
    <n v="2990.04"/>
    <n v="1201.75"/>
    <s v="Cash"/>
    <x v="0"/>
    <n v="0.2866913657411273"/>
    <x v="14"/>
    <s v="Profit"/>
  </r>
  <r>
    <s v="ORD-104705"/>
    <x v="687"/>
    <s v="CUST-2906"/>
    <x v="0"/>
    <x v="3"/>
    <s v="Chhattisgarh"/>
    <x v="2"/>
    <x v="1"/>
    <x v="5"/>
    <n v="1"/>
    <n v="354.74"/>
    <n v="0.05"/>
    <n v="337"/>
    <n v="197.68"/>
    <n v="139.32"/>
    <s v="UPI"/>
    <x v="0"/>
    <n v="0.41341246290801187"/>
    <x v="13"/>
    <s v="Profit"/>
  </r>
  <r>
    <s v="ORD-104706"/>
    <x v="379"/>
    <s v="CUST-1990"/>
    <x v="0"/>
    <x v="0"/>
    <s v="Kerala"/>
    <x v="0"/>
    <x v="0"/>
    <x v="1"/>
    <n v="4"/>
    <n v="1571.55"/>
    <n v="0"/>
    <n v="6286.2"/>
    <n v="3765.94"/>
    <n v="2520.2600000000002"/>
    <s v="UPI"/>
    <x v="0"/>
    <n v="0.40091947440425063"/>
    <x v="22"/>
    <s v="Profit"/>
  </r>
  <r>
    <s v="ORD-104707"/>
    <x v="891"/>
    <s v="CUST-3492"/>
    <x v="1"/>
    <x v="2"/>
    <s v="West Bengal"/>
    <x v="2"/>
    <x v="0"/>
    <x v="11"/>
    <n v="1"/>
    <n v="3435.73"/>
    <n v="0.1"/>
    <n v="3092.16"/>
    <n v="2037.7"/>
    <n v="1054.46"/>
    <s v="Credit Card"/>
    <x v="0"/>
    <n v="0.34101081444685916"/>
    <x v="1"/>
    <s v="Profit"/>
  </r>
  <r>
    <s v="ORD-104708"/>
    <x v="692"/>
    <s v="CUST-2102"/>
    <x v="0"/>
    <x v="0"/>
    <s v="Telangana"/>
    <x v="2"/>
    <x v="2"/>
    <x v="16"/>
    <n v="1"/>
    <n v="9678.2000000000007"/>
    <n v="0.15"/>
    <n v="8226.4699999999993"/>
    <n v="6855.86"/>
    <n v="1370.61"/>
    <s v="UPI"/>
    <x v="0"/>
    <n v="0.16660973661850101"/>
    <x v="15"/>
    <s v="Profit"/>
  </r>
  <r>
    <s v="ORD-104709"/>
    <x v="749"/>
    <s v="CUST-2682"/>
    <x v="1"/>
    <x v="0"/>
    <s v="Andhra Pradesh"/>
    <x v="0"/>
    <x v="1"/>
    <x v="5"/>
    <n v="6"/>
    <n v="261.14999999999998"/>
    <n v="0.05"/>
    <n v="1488.55"/>
    <n v="1192.17"/>
    <n v="296.38"/>
    <s v="Net Banking"/>
    <x v="0"/>
    <n v="0.19910651304961205"/>
    <x v="1"/>
    <s v="Profit"/>
  </r>
  <r>
    <s v="ORD-104710"/>
    <x v="158"/>
    <s v="CUST-2299"/>
    <x v="2"/>
    <x v="0"/>
    <s v="Telangana"/>
    <x v="0"/>
    <x v="2"/>
    <x v="16"/>
    <n v="1"/>
    <n v="11414.39"/>
    <n v="0.05"/>
    <n v="10843.67"/>
    <n v="6828.86"/>
    <n v="4014.81"/>
    <s v="Credit Card"/>
    <x v="0"/>
    <n v="0.37024457586776433"/>
    <x v="27"/>
    <s v="Profit"/>
  </r>
  <r>
    <s v="ORD-104711"/>
    <x v="221"/>
    <s v="CUST-2871"/>
    <x v="1"/>
    <x v="1"/>
    <s v="Maharashtra"/>
    <x v="0"/>
    <x v="0"/>
    <x v="8"/>
    <n v="4"/>
    <n v="13625.28"/>
    <n v="0.15"/>
    <n v="46325.95"/>
    <n v="33719.050000000003"/>
    <n v="12606.9"/>
    <s v="Credit Card"/>
    <x v="0"/>
    <n v="0.27213473226129203"/>
    <x v="10"/>
    <s v="Profit"/>
  </r>
  <r>
    <s v="ORD-104712"/>
    <x v="50"/>
    <s v="CUST-1895"/>
    <x v="0"/>
    <x v="1"/>
    <s v="Rajasthan"/>
    <x v="1"/>
    <x v="1"/>
    <x v="5"/>
    <n v="4"/>
    <n v="343.14"/>
    <n v="0.15"/>
    <n v="1166.68"/>
    <n v="946.24"/>
    <n v="220.44"/>
    <s v="Credit Card"/>
    <x v="0"/>
    <n v="0.18894641204100524"/>
    <x v="24"/>
    <s v="Profit"/>
  </r>
  <r>
    <s v="ORD-104713"/>
    <x v="389"/>
    <s v="CUST-1965"/>
    <x v="2"/>
    <x v="0"/>
    <s v="Andhra Pradesh"/>
    <x v="0"/>
    <x v="0"/>
    <x v="6"/>
    <n v="5"/>
    <n v="6359.3"/>
    <n v="0"/>
    <n v="31796.5"/>
    <n v="25660.52"/>
    <n v="6135.98"/>
    <s v="Debit Card"/>
    <x v="1"/>
    <n v="0.19297658547324389"/>
    <x v="18"/>
    <s v="Profit"/>
  </r>
  <r>
    <s v="ORD-104714"/>
    <x v="879"/>
    <s v="CUST-3082"/>
    <x v="2"/>
    <x v="1"/>
    <s v="Goa"/>
    <x v="0"/>
    <x v="1"/>
    <x v="7"/>
    <n v="2"/>
    <n v="318.45"/>
    <n v="0.15"/>
    <n v="541.37"/>
    <n v="455.41"/>
    <n v="85.96"/>
    <s v="Net Banking"/>
    <x v="1"/>
    <n v="0.15878234848624784"/>
    <x v="3"/>
    <s v="Profit"/>
  </r>
  <r>
    <s v="ORD-104715"/>
    <x v="223"/>
    <s v="CUST-2267"/>
    <x v="0"/>
    <x v="2"/>
    <s v="Odisha"/>
    <x v="0"/>
    <x v="0"/>
    <x v="1"/>
    <n v="2"/>
    <n v="1125.3399999999999"/>
    <n v="0.2"/>
    <n v="1800.54"/>
    <n v="1624.64"/>
    <n v="175.9"/>
    <s v="Debit Card"/>
    <x v="0"/>
    <n v="9.7692914347917853E-2"/>
    <x v="28"/>
    <s v="Profit"/>
  </r>
  <r>
    <s v="ORD-104716"/>
    <x v="410"/>
    <s v="CUST-2764"/>
    <x v="1"/>
    <x v="2"/>
    <s v="Odisha"/>
    <x v="2"/>
    <x v="0"/>
    <x v="8"/>
    <n v="1"/>
    <n v="11203.1"/>
    <n v="0.05"/>
    <n v="10642.94"/>
    <n v="6770.61"/>
    <n v="3872.33"/>
    <s v="UPI"/>
    <x v="0"/>
    <n v="0.36384025466647374"/>
    <x v="8"/>
    <s v="Profit"/>
  </r>
  <r>
    <s v="ORD-104717"/>
    <x v="734"/>
    <s v="CUST-3239"/>
    <x v="0"/>
    <x v="4"/>
    <s v="Delhi"/>
    <x v="2"/>
    <x v="1"/>
    <x v="14"/>
    <n v="2"/>
    <n v="293.95"/>
    <n v="0.05"/>
    <n v="558.5"/>
    <n v="475.1"/>
    <n v="83.4"/>
    <s v="Cash"/>
    <x v="0"/>
    <n v="0.14932855863921218"/>
    <x v="30"/>
    <s v="Profit"/>
  </r>
  <r>
    <s v="ORD-104718"/>
    <x v="855"/>
    <s v="CUST-1174"/>
    <x v="0"/>
    <x v="3"/>
    <s v="Chhattisgarh"/>
    <x v="0"/>
    <x v="0"/>
    <x v="11"/>
    <n v="1"/>
    <n v="3088.65"/>
    <n v="0"/>
    <n v="3088.65"/>
    <n v="2496.0500000000002"/>
    <n v="592.6"/>
    <s v="Net Banking"/>
    <x v="0"/>
    <n v="0.19186375924756771"/>
    <x v="3"/>
    <s v="Profit"/>
  </r>
  <r>
    <s v="ORD-104719"/>
    <x v="655"/>
    <s v="CUST-1651"/>
    <x v="0"/>
    <x v="0"/>
    <s v="Tamil Nadu"/>
    <x v="1"/>
    <x v="1"/>
    <x v="13"/>
    <n v="1"/>
    <n v="221.42"/>
    <n v="0.25"/>
    <n v="166.06"/>
    <n v="125.45"/>
    <n v="40.61"/>
    <s v="Cash"/>
    <x v="0"/>
    <n v="0.24455016259183426"/>
    <x v="32"/>
    <s v="Profit"/>
  </r>
  <r>
    <s v="ORD-104720"/>
    <x v="916"/>
    <s v="CUST-3191"/>
    <x v="2"/>
    <x v="2"/>
    <s v="West Bengal"/>
    <x v="2"/>
    <x v="0"/>
    <x v="6"/>
    <n v="2"/>
    <n v="4674.04"/>
    <n v="0.05"/>
    <n v="8880.68"/>
    <n v="7657.77"/>
    <n v="1222.9100000000001"/>
    <s v="Credit Card"/>
    <x v="0"/>
    <n v="0.13770454514744368"/>
    <x v="31"/>
    <s v="Profit"/>
  </r>
  <r>
    <s v="ORD-104721"/>
    <x v="56"/>
    <s v="CUST-1236"/>
    <x v="1"/>
    <x v="1"/>
    <s v="Gujarat"/>
    <x v="0"/>
    <x v="2"/>
    <x v="10"/>
    <n v="1"/>
    <n v="9647.4"/>
    <n v="0.05"/>
    <n v="9165.0300000000007"/>
    <n v="5897.47"/>
    <n v="3267.56"/>
    <s v="Cash"/>
    <x v="0"/>
    <n v="0.35652474678206181"/>
    <x v="9"/>
    <s v="Profit"/>
  </r>
  <r>
    <s v="ORD-104722"/>
    <x v="9"/>
    <s v="CUST-1974"/>
    <x v="1"/>
    <x v="3"/>
    <s v="Uttar Pradesh"/>
    <x v="0"/>
    <x v="1"/>
    <x v="3"/>
    <n v="1"/>
    <n v="132.63"/>
    <n v="0.1"/>
    <n v="119.37"/>
    <n v="106.23"/>
    <n v="13.14"/>
    <s v="Net Banking"/>
    <x v="0"/>
    <n v="0.11007790902236743"/>
    <x v="8"/>
    <s v="Profit"/>
  </r>
  <r>
    <s v="ORD-104723"/>
    <x v="410"/>
    <s v="CUST-2207"/>
    <x v="2"/>
    <x v="0"/>
    <s v="Telangana"/>
    <x v="2"/>
    <x v="0"/>
    <x v="6"/>
    <n v="2"/>
    <n v="3491.58"/>
    <n v="0.15"/>
    <n v="5935.69"/>
    <n v="4355.09"/>
    <n v="1580.6"/>
    <s v="Debit Card"/>
    <x v="0"/>
    <n v="0.26628749142896613"/>
    <x v="8"/>
    <s v="Profit"/>
  </r>
  <r>
    <s v="ORD-104724"/>
    <x v="911"/>
    <s v="CUST-2823"/>
    <x v="1"/>
    <x v="0"/>
    <s v="Andhra Pradesh"/>
    <x v="0"/>
    <x v="2"/>
    <x v="9"/>
    <n v="2"/>
    <n v="11135.66"/>
    <n v="0.05"/>
    <n v="21157.75"/>
    <n v="18139.43"/>
    <n v="3018.32"/>
    <s v="Credit Card"/>
    <x v="0"/>
    <n v="0.1426578913164207"/>
    <x v="24"/>
    <s v="Profit"/>
  </r>
  <r>
    <s v="ORD-104725"/>
    <x v="555"/>
    <s v="CUST-3305"/>
    <x v="0"/>
    <x v="2"/>
    <s v="West Bengal"/>
    <x v="0"/>
    <x v="2"/>
    <x v="12"/>
    <n v="4"/>
    <n v="10089.200000000001"/>
    <n v="0.2"/>
    <n v="32285.439999999999"/>
    <n v="31361.47"/>
    <n v="923.97"/>
    <s v="Net Banking"/>
    <x v="0"/>
    <n v="2.8618782956032193E-2"/>
    <x v="22"/>
    <s v="Profit"/>
  </r>
  <r>
    <s v="ORD-104726"/>
    <x v="266"/>
    <s v="CUST-3455"/>
    <x v="1"/>
    <x v="4"/>
    <s v="Himachal Pradesh"/>
    <x v="2"/>
    <x v="1"/>
    <x v="4"/>
    <n v="2"/>
    <n v="80.790000000000006"/>
    <n v="0.1"/>
    <n v="145.41999999999999"/>
    <n v="129.1"/>
    <n v="16.32"/>
    <s v="UPI"/>
    <x v="0"/>
    <n v="0.1122266538302847"/>
    <x v="8"/>
    <s v="Profit"/>
  </r>
  <r>
    <s v="ORD-104727"/>
    <x v="510"/>
    <s v="CUST-2807"/>
    <x v="1"/>
    <x v="0"/>
    <s v="Karnataka"/>
    <x v="0"/>
    <x v="1"/>
    <x v="3"/>
    <n v="5"/>
    <n v="144.44"/>
    <n v="0.15"/>
    <n v="613.87"/>
    <n v="438.08"/>
    <n v="175.79"/>
    <s v="Credit Card"/>
    <x v="0"/>
    <n v="0.28636356231775456"/>
    <x v="2"/>
    <s v="Profit"/>
  </r>
  <r>
    <s v="ORD-104728"/>
    <x v="79"/>
    <s v="CUST-3192"/>
    <x v="2"/>
    <x v="3"/>
    <s v="Madhya Pradesh"/>
    <x v="2"/>
    <x v="1"/>
    <x v="3"/>
    <n v="3"/>
    <n v="237.15"/>
    <n v="0"/>
    <n v="711.45"/>
    <n v="384.2"/>
    <n v="327.25"/>
    <s v="Net Banking"/>
    <x v="0"/>
    <n v="0.45997610513739545"/>
    <x v="25"/>
    <s v="Profit"/>
  </r>
  <r>
    <s v="ORD-104729"/>
    <x v="805"/>
    <s v="CUST-3177"/>
    <x v="1"/>
    <x v="0"/>
    <s v="Kerala"/>
    <x v="2"/>
    <x v="0"/>
    <x v="0"/>
    <n v="3"/>
    <n v="94927.8"/>
    <n v="0.05"/>
    <n v="270544.23"/>
    <n v="154447.89000000001"/>
    <n v="116096.34"/>
    <s v="Net Banking"/>
    <x v="0"/>
    <n v="0.42912147858411176"/>
    <x v="4"/>
    <s v="Profit"/>
  </r>
  <r>
    <s v="ORD-104730"/>
    <x v="199"/>
    <s v="CUST-1326"/>
    <x v="0"/>
    <x v="2"/>
    <s v="West Bengal"/>
    <x v="0"/>
    <x v="1"/>
    <x v="13"/>
    <n v="6"/>
    <n v="195.3"/>
    <n v="0.25"/>
    <n v="878.85"/>
    <n v="773.8"/>
    <n v="105.05"/>
    <s v="UPI"/>
    <x v="0"/>
    <n v="0.11953120555271092"/>
    <x v="13"/>
    <s v="Profit"/>
  </r>
  <r>
    <s v="ORD-104731"/>
    <x v="940"/>
    <s v="CUST-2579"/>
    <x v="1"/>
    <x v="4"/>
    <s v="Uttar Pradesh"/>
    <x v="2"/>
    <x v="1"/>
    <x v="14"/>
    <n v="1"/>
    <n v="455.6"/>
    <n v="0.15"/>
    <n v="387.26"/>
    <n v="241.46"/>
    <n v="145.80000000000001"/>
    <s v="Credit Card"/>
    <x v="0"/>
    <n v="0.3764912461911894"/>
    <x v="5"/>
    <s v="Profit"/>
  </r>
  <r>
    <s v="ORD-104732"/>
    <x v="895"/>
    <s v="CUST-1513"/>
    <x v="1"/>
    <x v="3"/>
    <s v="Rajasthan"/>
    <x v="2"/>
    <x v="0"/>
    <x v="8"/>
    <n v="1"/>
    <n v="13725"/>
    <n v="0.15"/>
    <n v="11666.25"/>
    <n v="9600.25"/>
    <n v="2066"/>
    <s v="UPI"/>
    <x v="0"/>
    <n v="0.17709203900139292"/>
    <x v="14"/>
    <s v="Profit"/>
  </r>
  <r>
    <s v="ORD-104733"/>
    <x v="144"/>
    <s v="CUST-1676"/>
    <x v="0"/>
    <x v="1"/>
    <s v="Madhya Pradesh"/>
    <x v="0"/>
    <x v="0"/>
    <x v="6"/>
    <n v="5"/>
    <n v="3782.66"/>
    <n v="0.25"/>
    <n v="14184.97"/>
    <n v="15109.89"/>
    <n v="-924.92"/>
    <s v="Cash"/>
    <x v="0"/>
    <n v="-6.5204226727303624E-2"/>
    <x v="19"/>
    <s v="Loss"/>
  </r>
  <r>
    <s v="ORD-104734"/>
    <x v="515"/>
    <s v="CUST-1294"/>
    <x v="1"/>
    <x v="1"/>
    <s v="Maharashtra"/>
    <x v="2"/>
    <x v="0"/>
    <x v="11"/>
    <n v="5"/>
    <n v="1975.96"/>
    <n v="0"/>
    <n v="9879.7999999999993"/>
    <n v="7440.56"/>
    <n v="2439.2399999999998"/>
    <s v="Debit Card"/>
    <x v="0"/>
    <n v="0.24689163748254012"/>
    <x v="12"/>
    <s v="Profit"/>
  </r>
  <r>
    <s v="ORD-104735"/>
    <x v="656"/>
    <s v="CUST-2799"/>
    <x v="1"/>
    <x v="1"/>
    <s v="Maharashtra"/>
    <x v="1"/>
    <x v="0"/>
    <x v="8"/>
    <n v="5"/>
    <n v="21484.15"/>
    <n v="0.2"/>
    <n v="85936.6"/>
    <n v="74057.509999999995"/>
    <n v="11879.09"/>
    <s v="Cash"/>
    <x v="0"/>
    <n v="0.1382308585631733"/>
    <x v="18"/>
    <s v="Profit"/>
  </r>
  <r>
    <s v="ORD-104736"/>
    <x v="937"/>
    <s v="CUST-1245"/>
    <x v="0"/>
    <x v="4"/>
    <s v="Himachal Pradesh"/>
    <x v="2"/>
    <x v="2"/>
    <x v="9"/>
    <n v="1"/>
    <n v="10465.89"/>
    <n v="0.2"/>
    <n v="8372.7099999999991"/>
    <n v="5579.09"/>
    <n v="2793.62"/>
    <s v="UPI"/>
    <x v="0"/>
    <n v="0.33365780016267138"/>
    <x v="4"/>
    <s v="Profit"/>
  </r>
  <r>
    <s v="ORD-104737"/>
    <x v="40"/>
    <s v="CUST-2466"/>
    <x v="0"/>
    <x v="0"/>
    <s v="Telangana"/>
    <x v="2"/>
    <x v="0"/>
    <x v="6"/>
    <n v="4"/>
    <n v="4217.09"/>
    <n v="0"/>
    <n v="16868.36"/>
    <n v="12149.16"/>
    <n v="4719.2"/>
    <s v="Credit Card"/>
    <x v="0"/>
    <n v="0.27976637918564695"/>
    <x v="25"/>
    <s v="Profit"/>
  </r>
  <r>
    <s v="ORD-104738"/>
    <x v="777"/>
    <s v="CUST-2407"/>
    <x v="0"/>
    <x v="2"/>
    <s v="Jharkhand"/>
    <x v="2"/>
    <x v="2"/>
    <x v="12"/>
    <n v="3"/>
    <n v="10405.450000000001"/>
    <n v="0.05"/>
    <n v="29655.53"/>
    <n v="24312.58"/>
    <n v="5342.95"/>
    <s v="Debit Card"/>
    <x v="0"/>
    <n v="0.18016707170635629"/>
    <x v="1"/>
    <s v="Profit"/>
  </r>
  <r>
    <s v="ORD-104739"/>
    <x v="245"/>
    <s v="CUST-2192"/>
    <x v="0"/>
    <x v="0"/>
    <s v="Tamil Nadu"/>
    <x v="2"/>
    <x v="0"/>
    <x v="1"/>
    <n v="1"/>
    <n v="1616.05"/>
    <n v="0.05"/>
    <n v="1535.25"/>
    <n v="1087.43"/>
    <n v="447.82"/>
    <s v="UPI"/>
    <x v="0"/>
    <n v="0.29169190685556096"/>
    <x v="7"/>
    <s v="Profit"/>
  </r>
  <r>
    <s v="ORD-104740"/>
    <x v="563"/>
    <s v="CUST-2757"/>
    <x v="1"/>
    <x v="1"/>
    <s v="Madhya Pradesh"/>
    <x v="0"/>
    <x v="2"/>
    <x v="10"/>
    <n v="3"/>
    <n v="15731.16"/>
    <n v="0.05"/>
    <n v="44833.81"/>
    <n v="27994.080000000002"/>
    <n v="16839.73"/>
    <s v="Debit Card"/>
    <x v="0"/>
    <n v="0.37560336719096593"/>
    <x v="16"/>
    <s v="Profit"/>
  </r>
  <r>
    <s v="ORD-104741"/>
    <x v="551"/>
    <s v="CUST-3402"/>
    <x v="1"/>
    <x v="2"/>
    <s v="West Bengal"/>
    <x v="2"/>
    <x v="1"/>
    <x v="5"/>
    <n v="5"/>
    <n v="458"/>
    <n v="0"/>
    <n v="2290"/>
    <n v="1874.69"/>
    <n v="415.31"/>
    <s v="Cash"/>
    <x v="0"/>
    <n v="0.1813580786026201"/>
    <x v="31"/>
    <s v="Profit"/>
  </r>
  <r>
    <s v="ORD-104742"/>
    <x v="538"/>
    <s v="CUST-2555"/>
    <x v="0"/>
    <x v="2"/>
    <s v="Jharkhand"/>
    <x v="0"/>
    <x v="2"/>
    <x v="10"/>
    <n v="1"/>
    <n v="9659.93"/>
    <n v="0.15"/>
    <n v="8210.94"/>
    <n v="5257.17"/>
    <n v="2953.77"/>
    <s v="UPI"/>
    <x v="0"/>
    <n v="0.35973591330590649"/>
    <x v="0"/>
    <s v="Profit"/>
  </r>
  <r>
    <s v="ORD-104743"/>
    <x v="243"/>
    <s v="CUST-3091"/>
    <x v="1"/>
    <x v="0"/>
    <s v="Telangana"/>
    <x v="2"/>
    <x v="0"/>
    <x v="8"/>
    <n v="8"/>
    <n v="14418.49"/>
    <n v="0"/>
    <n v="115347.92"/>
    <n v="81470.179999999993"/>
    <n v="33877.74"/>
    <s v="Credit Card"/>
    <x v="0"/>
    <n v="0.29370048458611131"/>
    <x v="23"/>
    <s v="Profit"/>
  </r>
  <r>
    <s v="ORD-104744"/>
    <x v="823"/>
    <s v="CUST-2531"/>
    <x v="2"/>
    <x v="4"/>
    <s v="Haryana"/>
    <x v="1"/>
    <x v="2"/>
    <x v="15"/>
    <n v="4"/>
    <n v="19297.96"/>
    <n v="0.1"/>
    <n v="69472.66"/>
    <n v="57295.14"/>
    <n v="12177.52"/>
    <s v="Credit Card"/>
    <x v="0"/>
    <n v="0.17528506897533505"/>
    <x v="21"/>
    <s v="Profit"/>
  </r>
  <r>
    <s v="ORD-104745"/>
    <x v="971"/>
    <s v="CUST-3288"/>
    <x v="0"/>
    <x v="3"/>
    <s v="Madhya Pradesh"/>
    <x v="2"/>
    <x v="2"/>
    <x v="15"/>
    <n v="3"/>
    <n v="12202.23"/>
    <n v="0.2"/>
    <n v="29285.35"/>
    <n v="22554.53"/>
    <n v="6730.82"/>
    <s v="Cash"/>
    <x v="0"/>
    <n v="0.22983573698111856"/>
    <x v="4"/>
    <s v="Profit"/>
  </r>
  <r>
    <s v="ORD-104746"/>
    <x v="462"/>
    <s v="CUST-2125"/>
    <x v="0"/>
    <x v="0"/>
    <s v="Tamil Nadu"/>
    <x v="1"/>
    <x v="1"/>
    <x v="4"/>
    <n v="1"/>
    <n v="107.77"/>
    <n v="0.15"/>
    <n v="91.6"/>
    <n v="68.2"/>
    <n v="23.4"/>
    <s v="UPI"/>
    <x v="0"/>
    <n v="0.25545851528384278"/>
    <x v="4"/>
    <s v="Profit"/>
  </r>
  <r>
    <s v="ORD-104747"/>
    <x v="559"/>
    <s v="CUST-3067"/>
    <x v="2"/>
    <x v="1"/>
    <s v="Goa"/>
    <x v="1"/>
    <x v="2"/>
    <x v="16"/>
    <n v="1"/>
    <n v="4077.01"/>
    <n v="0"/>
    <n v="4077.01"/>
    <n v="2638.74"/>
    <n v="1438.27"/>
    <s v="Net Banking"/>
    <x v="0"/>
    <n v="0.35277568610329624"/>
    <x v="22"/>
    <s v="Profit"/>
  </r>
  <r>
    <s v="ORD-104748"/>
    <x v="279"/>
    <s v="CUST-3143"/>
    <x v="0"/>
    <x v="0"/>
    <s v="Telangana"/>
    <x v="2"/>
    <x v="1"/>
    <x v="3"/>
    <n v="5"/>
    <n v="94.15"/>
    <n v="0.05"/>
    <n v="447.21"/>
    <n v="374.49"/>
    <n v="72.72"/>
    <s v="Net Banking"/>
    <x v="0"/>
    <n v="0.16260817065808011"/>
    <x v="16"/>
    <s v="Profit"/>
  </r>
  <r>
    <s v="ORD-104749"/>
    <x v="413"/>
    <s v="CUST-1040"/>
    <x v="1"/>
    <x v="0"/>
    <s v="Karnataka"/>
    <x v="1"/>
    <x v="2"/>
    <x v="9"/>
    <n v="3"/>
    <n v="5468.94"/>
    <n v="0.1"/>
    <n v="14766.14"/>
    <n v="8811.0499999999993"/>
    <n v="5955.09"/>
    <s v="Credit Card"/>
    <x v="0"/>
    <n v="0.40329361634116978"/>
    <x v="21"/>
    <s v="Profit"/>
  </r>
  <r>
    <s v="ORD-104750"/>
    <x v="608"/>
    <s v="CUST-3086"/>
    <x v="1"/>
    <x v="0"/>
    <s v="Andhra Pradesh"/>
    <x v="2"/>
    <x v="2"/>
    <x v="12"/>
    <n v="3"/>
    <n v="10651.08"/>
    <n v="0"/>
    <n v="31953.24"/>
    <n v="18980.13"/>
    <n v="12973.11"/>
    <s v="Debit Card"/>
    <x v="0"/>
    <n v="0.40600295932431263"/>
    <x v="30"/>
    <s v="Profit"/>
  </r>
  <r>
    <s v="ORD-104751"/>
    <x v="637"/>
    <s v="CUST-2107"/>
    <x v="2"/>
    <x v="2"/>
    <s v="Odisha"/>
    <x v="2"/>
    <x v="0"/>
    <x v="1"/>
    <n v="4"/>
    <n v="2466.15"/>
    <n v="0.25"/>
    <n v="7398.45"/>
    <n v="7644.28"/>
    <n v="-245.83"/>
    <s v="Cash"/>
    <x v="0"/>
    <n v="-3.3227230027911253E-2"/>
    <x v="26"/>
    <s v="Loss"/>
  </r>
  <r>
    <s v="ORD-104752"/>
    <x v="340"/>
    <s v="CUST-1067"/>
    <x v="0"/>
    <x v="4"/>
    <s v="Himachal Pradesh"/>
    <x v="0"/>
    <x v="0"/>
    <x v="8"/>
    <n v="5"/>
    <n v="18416.03"/>
    <n v="0"/>
    <n v="92080.15"/>
    <n v="64839.85"/>
    <n v="27240.3"/>
    <s v="Net Banking"/>
    <x v="0"/>
    <n v="0.29583248941275619"/>
    <x v="15"/>
    <s v="Profit"/>
  </r>
  <r>
    <s v="ORD-104753"/>
    <x v="375"/>
    <s v="CUST-3224"/>
    <x v="1"/>
    <x v="3"/>
    <s v="Chhattisgarh"/>
    <x v="1"/>
    <x v="1"/>
    <x v="4"/>
    <n v="2"/>
    <n v="139.27000000000001"/>
    <n v="0.1"/>
    <n v="250.69"/>
    <n v="151.74"/>
    <n v="98.95"/>
    <s v="Net Banking"/>
    <x v="1"/>
    <n v="0.39471059874745701"/>
    <x v="2"/>
    <s v="Profit"/>
  </r>
  <r>
    <s v="ORD-104754"/>
    <x v="745"/>
    <s v="CUST-3257"/>
    <x v="2"/>
    <x v="2"/>
    <s v="Assam"/>
    <x v="1"/>
    <x v="2"/>
    <x v="10"/>
    <n v="4"/>
    <n v="7123.94"/>
    <n v="0"/>
    <n v="28495.759999999998"/>
    <n v="16828.72"/>
    <n v="11667.04"/>
    <s v="Credit Card"/>
    <x v="1"/>
    <n v="0.40943073636218164"/>
    <x v="18"/>
    <s v="Profit"/>
  </r>
  <r>
    <s v="ORD-104755"/>
    <x v="138"/>
    <s v="CUST-2570"/>
    <x v="1"/>
    <x v="0"/>
    <s v="Tamil Nadu"/>
    <x v="2"/>
    <x v="2"/>
    <x v="10"/>
    <n v="1"/>
    <n v="11054.69"/>
    <n v="0.15"/>
    <n v="9396.49"/>
    <n v="8463.93"/>
    <n v="932.56"/>
    <s v="Net Banking"/>
    <x v="0"/>
    <n v="9.9245569356217048E-2"/>
    <x v="12"/>
    <s v="Profit"/>
  </r>
  <r>
    <s v="ORD-104756"/>
    <x v="930"/>
    <s v="CUST-1579"/>
    <x v="1"/>
    <x v="1"/>
    <s v="Madhya Pradesh"/>
    <x v="0"/>
    <x v="1"/>
    <x v="4"/>
    <n v="3"/>
    <n v="40.83"/>
    <n v="0.1"/>
    <n v="110.24"/>
    <n v="81.08"/>
    <n v="29.16"/>
    <s v="Net Banking"/>
    <x v="0"/>
    <n v="0.26451378809869375"/>
    <x v="15"/>
    <s v="Profit"/>
  </r>
  <r>
    <s v="ORD-104757"/>
    <x v="718"/>
    <s v="CUST-1545"/>
    <x v="2"/>
    <x v="1"/>
    <s v="Maharashtra"/>
    <x v="1"/>
    <x v="1"/>
    <x v="14"/>
    <n v="2"/>
    <n v="267.52"/>
    <n v="0"/>
    <n v="535.04"/>
    <n v="388.64"/>
    <n v="146.4"/>
    <s v="Debit Card"/>
    <x v="0"/>
    <n v="0.2736244019138756"/>
    <x v="20"/>
    <s v="Profit"/>
  </r>
  <r>
    <s v="ORD-104758"/>
    <x v="708"/>
    <s v="CUST-3134"/>
    <x v="1"/>
    <x v="3"/>
    <s v="Chhattisgarh"/>
    <x v="0"/>
    <x v="0"/>
    <x v="1"/>
    <n v="1"/>
    <n v="2009.19"/>
    <n v="0"/>
    <n v="2009.19"/>
    <n v="1286.71"/>
    <n v="722.48"/>
    <s v="Debit Card"/>
    <x v="0"/>
    <n v="0.35958769454357231"/>
    <x v="30"/>
    <s v="Profit"/>
  </r>
  <r>
    <s v="ORD-104759"/>
    <x v="174"/>
    <s v="CUST-1228"/>
    <x v="0"/>
    <x v="3"/>
    <s v="Madhya Pradesh"/>
    <x v="0"/>
    <x v="0"/>
    <x v="0"/>
    <n v="2"/>
    <n v="51927.37"/>
    <n v="0.25"/>
    <n v="77891.06"/>
    <n v="64119.69"/>
    <n v="13771.37"/>
    <s v="Debit Card"/>
    <x v="0"/>
    <n v="0.17680296044244359"/>
    <x v="24"/>
    <s v="Profit"/>
  </r>
  <r>
    <s v="ORD-104760"/>
    <x v="403"/>
    <s v="CUST-1775"/>
    <x v="0"/>
    <x v="1"/>
    <s v="Rajasthan"/>
    <x v="1"/>
    <x v="0"/>
    <x v="6"/>
    <n v="1"/>
    <n v="5917.94"/>
    <n v="0"/>
    <n v="5917.94"/>
    <n v="4489.01"/>
    <n v="1428.93"/>
    <s v="Debit Card"/>
    <x v="0"/>
    <n v="0.24145733143627685"/>
    <x v="15"/>
    <s v="Profit"/>
  </r>
  <r>
    <s v="ORD-104761"/>
    <x v="247"/>
    <s v="CUST-2531"/>
    <x v="1"/>
    <x v="4"/>
    <s v="Delhi"/>
    <x v="0"/>
    <x v="2"/>
    <x v="15"/>
    <n v="3"/>
    <n v="12674.97"/>
    <n v="0"/>
    <n v="38024.910000000003"/>
    <n v="28995.09"/>
    <n v="9029.82"/>
    <s v="UPI"/>
    <x v="0"/>
    <n v="0.23747117350179128"/>
    <x v="17"/>
    <s v="Profit"/>
  </r>
  <r>
    <s v="ORD-104762"/>
    <x v="538"/>
    <s v="CUST-1617"/>
    <x v="0"/>
    <x v="4"/>
    <s v="Delhi"/>
    <x v="2"/>
    <x v="1"/>
    <x v="4"/>
    <n v="1"/>
    <n v="102.58"/>
    <n v="0.1"/>
    <n v="92.32"/>
    <n v="82.64"/>
    <n v="9.68"/>
    <s v="Credit Card"/>
    <x v="2"/>
    <n v="0.1048526863084922"/>
    <x v="0"/>
    <s v="Profit"/>
  </r>
  <r>
    <s v="ORD-104763"/>
    <x v="50"/>
    <s v="CUST-3460"/>
    <x v="0"/>
    <x v="0"/>
    <s v="Andhra Pradesh"/>
    <x v="1"/>
    <x v="0"/>
    <x v="0"/>
    <n v="2"/>
    <n v="65899.69"/>
    <n v="0.15"/>
    <n v="112029.47"/>
    <n v="75353.33"/>
    <n v="36676.14"/>
    <s v="UPI"/>
    <x v="0"/>
    <n v="0.3273793940112365"/>
    <x v="24"/>
    <s v="Profit"/>
  </r>
  <r>
    <s v="ORD-104764"/>
    <x v="471"/>
    <s v="CUST-2103"/>
    <x v="0"/>
    <x v="1"/>
    <s v="Goa"/>
    <x v="0"/>
    <x v="0"/>
    <x v="0"/>
    <n v="3"/>
    <n v="83253.45"/>
    <n v="0.05"/>
    <n v="237272.33"/>
    <n v="169329.36"/>
    <n v="67942.97"/>
    <s v="Credit Card"/>
    <x v="0"/>
    <n v="0.28635016143686037"/>
    <x v="23"/>
    <s v="Profit"/>
  </r>
  <r>
    <s v="ORD-104765"/>
    <x v="231"/>
    <s v="CUST-1333"/>
    <x v="0"/>
    <x v="3"/>
    <s v="Uttar Pradesh"/>
    <x v="0"/>
    <x v="0"/>
    <x v="6"/>
    <n v="6"/>
    <n v="6923.34"/>
    <n v="0.05"/>
    <n v="39463.040000000001"/>
    <n v="23021.119999999999"/>
    <n v="16441.919999999998"/>
    <s v="UPI"/>
    <x v="0"/>
    <n v="0.41664098863138771"/>
    <x v="16"/>
    <s v="Profit"/>
  </r>
  <r>
    <s v="ORD-104766"/>
    <x v="467"/>
    <s v="CUST-1104"/>
    <x v="0"/>
    <x v="2"/>
    <s v="West Bengal"/>
    <x v="0"/>
    <x v="0"/>
    <x v="8"/>
    <n v="2"/>
    <n v="27632.080000000002"/>
    <n v="0.1"/>
    <n v="49737.74"/>
    <n v="30221.7"/>
    <n v="19516.04"/>
    <s v="Net Banking"/>
    <x v="0"/>
    <n v="0.39237890583689572"/>
    <x v="15"/>
    <s v="Profit"/>
  </r>
  <r>
    <s v="ORD-104767"/>
    <x v="928"/>
    <s v="CUST-2285"/>
    <x v="0"/>
    <x v="0"/>
    <s v="Tamil Nadu"/>
    <x v="2"/>
    <x v="1"/>
    <x v="4"/>
    <n v="1"/>
    <n v="199.46"/>
    <n v="0.15"/>
    <n v="169.54"/>
    <n v="140.06"/>
    <n v="29.48"/>
    <s v="Cash"/>
    <x v="0"/>
    <n v="0.17388226967087414"/>
    <x v="31"/>
    <s v="Profit"/>
  </r>
  <r>
    <s v="ORD-104768"/>
    <x v="906"/>
    <s v="CUST-2211"/>
    <x v="0"/>
    <x v="1"/>
    <s v="Maharashtra"/>
    <x v="0"/>
    <x v="0"/>
    <x v="0"/>
    <n v="1"/>
    <n v="73044.61"/>
    <n v="0.25"/>
    <n v="54783.46"/>
    <n v="54692.91"/>
    <n v="90.55"/>
    <s v="Debit Card"/>
    <x v="0"/>
    <n v="1.652871140304026E-3"/>
    <x v="12"/>
    <s v="Profit"/>
  </r>
  <r>
    <s v="ORD-104769"/>
    <x v="968"/>
    <s v="CUST-2292"/>
    <x v="0"/>
    <x v="4"/>
    <s v="Himachal Pradesh"/>
    <x v="0"/>
    <x v="1"/>
    <x v="7"/>
    <n v="1"/>
    <n v="421.78"/>
    <n v="0.2"/>
    <n v="337.42"/>
    <n v="242.48"/>
    <n v="94.94"/>
    <s v="Credit Card"/>
    <x v="0"/>
    <n v="0.2813703989093711"/>
    <x v="32"/>
    <s v="Profit"/>
  </r>
  <r>
    <s v="ORD-104770"/>
    <x v="720"/>
    <s v="CUST-1144"/>
    <x v="0"/>
    <x v="3"/>
    <s v="Rajasthan"/>
    <x v="0"/>
    <x v="2"/>
    <x v="16"/>
    <n v="1"/>
    <n v="4694.1400000000003"/>
    <n v="0.1"/>
    <n v="4224.7299999999996"/>
    <n v="2786.34"/>
    <n v="1438.39"/>
    <s v="UPI"/>
    <x v="0"/>
    <n v="0.34046909506643036"/>
    <x v="21"/>
    <s v="Profit"/>
  </r>
  <r>
    <s v="ORD-104771"/>
    <x v="131"/>
    <s v="CUST-2305"/>
    <x v="0"/>
    <x v="2"/>
    <s v="Assam"/>
    <x v="0"/>
    <x v="2"/>
    <x v="16"/>
    <n v="2"/>
    <n v="5022.84"/>
    <n v="0"/>
    <n v="10045.68"/>
    <n v="5277.72"/>
    <n v="4767.96"/>
    <s v="Credit Card"/>
    <x v="0"/>
    <n v="0.47462789975392405"/>
    <x v="8"/>
    <s v="Profit"/>
  </r>
  <r>
    <s v="ORD-104772"/>
    <x v="215"/>
    <s v="CUST-2686"/>
    <x v="0"/>
    <x v="2"/>
    <s v="Assam"/>
    <x v="0"/>
    <x v="2"/>
    <x v="12"/>
    <n v="5"/>
    <n v="8653"/>
    <n v="0.15"/>
    <n v="36775.25"/>
    <n v="27933.23"/>
    <n v="8842.02"/>
    <s v="Credit Card"/>
    <x v="0"/>
    <n v="0.24043398753237571"/>
    <x v="15"/>
    <s v="Profit"/>
  </r>
  <r>
    <s v="ORD-104773"/>
    <x v="249"/>
    <s v="CUST-2407"/>
    <x v="1"/>
    <x v="2"/>
    <s v="Odisha"/>
    <x v="2"/>
    <x v="2"/>
    <x v="9"/>
    <n v="2"/>
    <n v="5208.25"/>
    <n v="0.05"/>
    <n v="9895.67"/>
    <n v="5536.13"/>
    <n v="4359.54"/>
    <s v="Credit Card"/>
    <x v="0"/>
    <n v="0.44055026087167415"/>
    <x v="28"/>
    <s v="Profit"/>
  </r>
  <r>
    <s v="ORD-104774"/>
    <x v="132"/>
    <s v="CUST-2272"/>
    <x v="2"/>
    <x v="3"/>
    <s v="Chhattisgarh"/>
    <x v="1"/>
    <x v="1"/>
    <x v="14"/>
    <n v="4"/>
    <n v="367.3"/>
    <n v="0.15"/>
    <n v="1248.82"/>
    <n v="938.33"/>
    <n v="310.49"/>
    <s v="Debit Card"/>
    <x v="0"/>
    <n v="0.24862670360820616"/>
    <x v="16"/>
    <s v="Profit"/>
  </r>
  <r>
    <s v="ORD-104775"/>
    <x v="207"/>
    <s v="CUST-2827"/>
    <x v="0"/>
    <x v="0"/>
    <s v="Telangana"/>
    <x v="1"/>
    <x v="0"/>
    <x v="8"/>
    <n v="4"/>
    <n v="27065.57"/>
    <n v="0.05"/>
    <n v="102849.17"/>
    <n v="82793.52"/>
    <n v="20055.650000000001"/>
    <s v="Net Banking"/>
    <x v="0"/>
    <n v="0.19500060136605868"/>
    <x v="12"/>
    <s v="Profit"/>
  </r>
  <r>
    <s v="ORD-104776"/>
    <x v="431"/>
    <s v="CUST-3104"/>
    <x v="0"/>
    <x v="1"/>
    <s v="Rajasthan"/>
    <x v="2"/>
    <x v="0"/>
    <x v="2"/>
    <n v="1"/>
    <n v="16461.59"/>
    <n v="0.1"/>
    <n v="14815.43"/>
    <n v="11310.93"/>
    <n v="3504.5"/>
    <s v="Cash"/>
    <x v="2"/>
    <n v="0.23654392751341"/>
    <x v="29"/>
    <s v="Profit"/>
  </r>
  <r>
    <s v="ORD-104777"/>
    <x v="406"/>
    <s v="CUST-2740"/>
    <x v="0"/>
    <x v="1"/>
    <s v="Madhya Pradesh"/>
    <x v="0"/>
    <x v="1"/>
    <x v="4"/>
    <n v="4"/>
    <n v="63.06"/>
    <n v="0.15"/>
    <n v="214.4"/>
    <n v="143.06"/>
    <n v="71.34"/>
    <s v="Cash"/>
    <x v="0"/>
    <n v="0.33274253731343284"/>
    <x v="20"/>
    <s v="Profit"/>
  </r>
  <r>
    <s v="ORD-104778"/>
    <x v="256"/>
    <s v="CUST-1395"/>
    <x v="0"/>
    <x v="1"/>
    <s v="Madhya Pradesh"/>
    <x v="0"/>
    <x v="2"/>
    <x v="12"/>
    <n v="2"/>
    <n v="11030.86"/>
    <n v="0"/>
    <n v="22061.72"/>
    <n v="12968.66"/>
    <n v="9093.06"/>
    <s v="UPI"/>
    <x v="0"/>
    <n v="0.41216460004025068"/>
    <x v="21"/>
    <s v="Profit"/>
  </r>
  <r>
    <s v="ORD-104779"/>
    <x v="743"/>
    <s v="CUST-2754"/>
    <x v="1"/>
    <x v="1"/>
    <s v="Rajasthan"/>
    <x v="0"/>
    <x v="1"/>
    <x v="14"/>
    <n v="1"/>
    <n v="497.13"/>
    <n v="0.1"/>
    <n v="447.42"/>
    <n v="268.2"/>
    <n v="179.22"/>
    <s v="Credit Card"/>
    <x v="0"/>
    <n v="0.40056322918063564"/>
    <x v="7"/>
    <s v="Profit"/>
  </r>
  <r>
    <s v="ORD-104780"/>
    <x v="936"/>
    <s v="CUST-1853"/>
    <x v="1"/>
    <x v="4"/>
    <s v="Himachal Pradesh"/>
    <x v="2"/>
    <x v="0"/>
    <x v="6"/>
    <n v="2"/>
    <n v="1455.67"/>
    <n v="0.2"/>
    <n v="2329.0700000000002"/>
    <n v="2011.55"/>
    <n v="317.52"/>
    <s v="Cash"/>
    <x v="0"/>
    <n v="0.1363290927279987"/>
    <x v="9"/>
    <s v="Profit"/>
  </r>
  <r>
    <s v="ORD-104781"/>
    <x v="608"/>
    <s v="CUST-1322"/>
    <x v="0"/>
    <x v="2"/>
    <s v="Bihar"/>
    <x v="1"/>
    <x v="1"/>
    <x v="14"/>
    <n v="1"/>
    <n v="491.79"/>
    <n v="0.05"/>
    <n v="467.2"/>
    <n v="327.75"/>
    <n v="139.44999999999999"/>
    <s v="Net Banking"/>
    <x v="0"/>
    <n v="0.29848030821917809"/>
    <x v="30"/>
    <s v="Profit"/>
  </r>
  <r>
    <s v="ORD-104782"/>
    <x v="661"/>
    <s v="CUST-2306"/>
    <x v="2"/>
    <x v="4"/>
    <s v="Himachal Pradesh"/>
    <x v="0"/>
    <x v="2"/>
    <x v="12"/>
    <n v="2"/>
    <n v="12683.94"/>
    <n v="0.1"/>
    <n v="22831.09"/>
    <n v="14107.79"/>
    <n v="8723.2999999999993"/>
    <s v="UPI"/>
    <x v="0"/>
    <n v="0.38207987441685876"/>
    <x v="0"/>
    <s v="Profit"/>
  </r>
  <r>
    <s v="ORD-104783"/>
    <x v="841"/>
    <s v="CUST-2437"/>
    <x v="2"/>
    <x v="3"/>
    <s v="Rajasthan"/>
    <x v="1"/>
    <x v="1"/>
    <x v="5"/>
    <n v="4"/>
    <n v="220.42"/>
    <n v="0.2"/>
    <n v="705.34"/>
    <n v="507.94"/>
    <n v="197.4"/>
    <s v="Credit Card"/>
    <x v="0"/>
    <n v="0.27986502963109988"/>
    <x v="2"/>
    <s v="Profit"/>
  </r>
  <r>
    <s v="ORD-104784"/>
    <x v="131"/>
    <s v="CUST-3350"/>
    <x v="2"/>
    <x v="2"/>
    <s v="Bihar"/>
    <x v="2"/>
    <x v="0"/>
    <x v="0"/>
    <n v="1"/>
    <n v="92808.66"/>
    <n v="0.25"/>
    <n v="69606.490000000005"/>
    <n v="52685.51"/>
    <n v="16920.98"/>
    <s v="Cash"/>
    <x v="0"/>
    <n v="0.24309486083840742"/>
    <x v="8"/>
    <s v="Profit"/>
  </r>
  <r>
    <s v="ORD-104785"/>
    <x v="97"/>
    <s v="CUST-2773"/>
    <x v="0"/>
    <x v="4"/>
    <s v="Haryana"/>
    <x v="0"/>
    <x v="1"/>
    <x v="7"/>
    <n v="2"/>
    <n v="570.54999999999995"/>
    <n v="0.1"/>
    <n v="1026.99"/>
    <n v="884.15"/>
    <n v="142.84"/>
    <s v="Net Banking"/>
    <x v="2"/>
    <n v="0.13908606705031207"/>
    <x v="27"/>
    <s v="Profit"/>
  </r>
  <r>
    <s v="ORD-104786"/>
    <x v="458"/>
    <s v="CUST-2331"/>
    <x v="2"/>
    <x v="3"/>
    <s v="Chhattisgarh"/>
    <x v="0"/>
    <x v="0"/>
    <x v="6"/>
    <n v="5"/>
    <n v="3757.05"/>
    <n v="0"/>
    <n v="18785.25"/>
    <n v="10576.58"/>
    <n v="8208.67"/>
    <s v="UPI"/>
    <x v="2"/>
    <n v="0.4369742217963562"/>
    <x v="1"/>
    <s v="Profit"/>
  </r>
  <r>
    <s v="ORD-104787"/>
    <x v="76"/>
    <s v="CUST-2266"/>
    <x v="1"/>
    <x v="0"/>
    <s v="Telangana"/>
    <x v="1"/>
    <x v="1"/>
    <x v="3"/>
    <n v="1"/>
    <n v="101.36"/>
    <n v="0.1"/>
    <n v="91.22"/>
    <n v="77.819999999999993"/>
    <n v="13.4"/>
    <s v="Debit Card"/>
    <x v="0"/>
    <n v="0.14689761017320763"/>
    <x v="16"/>
    <s v="Profit"/>
  </r>
  <r>
    <s v="ORD-104788"/>
    <x v="519"/>
    <s v="CUST-3459"/>
    <x v="2"/>
    <x v="0"/>
    <s v="Telangana"/>
    <x v="1"/>
    <x v="0"/>
    <x v="1"/>
    <n v="5"/>
    <n v="2496.1"/>
    <n v="0.05"/>
    <n v="11856.47"/>
    <n v="7472.5"/>
    <n v="4383.97"/>
    <s v="Debit Card"/>
    <x v="0"/>
    <n v="0.36975339202983692"/>
    <x v="3"/>
    <s v="Profit"/>
  </r>
  <r>
    <s v="ORD-104789"/>
    <x v="155"/>
    <s v="CUST-2715"/>
    <x v="1"/>
    <x v="0"/>
    <s v="Tamil Nadu"/>
    <x v="1"/>
    <x v="2"/>
    <x v="10"/>
    <n v="4"/>
    <n v="12898.47"/>
    <n v="0.1"/>
    <n v="46434.49"/>
    <n v="34668.43"/>
    <n v="11766.06"/>
    <s v="Cash"/>
    <x v="0"/>
    <n v="0.25339052932421569"/>
    <x v="0"/>
    <s v="Profit"/>
  </r>
  <r>
    <s v="ORD-104790"/>
    <x v="116"/>
    <s v="CUST-1257"/>
    <x v="0"/>
    <x v="4"/>
    <s v="Uttar Pradesh"/>
    <x v="0"/>
    <x v="2"/>
    <x v="9"/>
    <n v="1"/>
    <n v="10534.71"/>
    <n v="0"/>
    <n v="10534.71"/>
    <n v="8390.2000000000007"/>
    <n v="2144.5100000000002"/>
    <s v="Cash"/>
    <x v="1"/>
    <n v="0.20356611620063583"/>
    <x v="14"/>
    <s v="Profit"/>
  </r>
  <r>
    <s v="ORD-104791"/>
    <x v="647"/>
    <s v="CUST-3474"/>
    <x v="0"/>
    <x v="0"/>
    <s v="Telangana"/>
    <x v="2"/>
    <x v="2"/>
    <x v="15"/>
    <n v="4"/>
    <n v="20332.34"/>
    <n v="0.2"/>
    <n v="65063.49"/>
    <n v="65569.600000000006"/>
    <n v="-506.11"/>
    <s v="Net Banking"/>
    <x v="0"/>
    <n v="-7.7787096880293392E-3"/>
    <x v="28"/>
    <s v="Loss"/>
  </r>
  <r>
    <s v="ORD-104792"/>
    <x v="315"/>
    <s v="CUST-1425"/>
    <x v="0"/>
    <x v="4"/>
    <s v="Uttar Pradesh"/>
    <x v="0"/>
    <x v="0"/>
    <x v="1"/>
    <n v="2"/>
    <n v="2431.58"/>
    <n v="0"/>
    <n v="4863.16"/>
    <n v="3914.27"/>
    <n v="948.89"/>
    <s v="Cash"/>
    <x v="0"/>
    <n v="0.19511798912641162"/>
    <x v="0"/>
    <s v="Profit"/>
  </r>
  <r>
    <s v="ORD-104793"/>
    <x v="679"/>
    <s v="CUST-2208"/>
    <x v="0"/>
    <x v="2"/>
    <s v="Assam"/>
    <x v="1"/>
    <x v="2"/>
    <x v="9"/>
    <n v="4"/>
    <n v="9175.9699999999993"/>
    <n v="0"/>
    <n v="36703.879999999997"/>
    <n v="23146.17"/>
    <n v="13557.71"/>
    <s v="Credit Card"/>
    <x v="0"/>
    <n v="0.36938083930091314"/>
    <x v="10"/>
    <s v="Profit"/>
  </r>
  <r>
    <s v="ORD-104794"/>
    <x v="507"/>
    <s v="CUST-1443"/>
    <x v="1"/>
    <x v="1"/>
    <s v="Madhya Pradesh"/>
    <x v="0"/>
    <x v="0"/>
    <x v="2"/>
    <n v="10"/>
    <n v="24600.89"/>
    <n v="0.1"/>
    <n v="221408.01"/>
    <n v="184359.78"/>
    <n v="37048.230000000003"/>
    <s v="Net Banking"/>
    <x v="0"/>
    <n v="0.16733012504832143"/>
    <x v="23"/>
    <s v="Profit"/>
  </r>
  <r>
    <s v="ORD-104795"/>
    <x v="18"/>
    <s v="CUST-2738"/>
    <x v="0"/>
    <x v="0"/>
    <s v="Andhra Pradesh"/>
    <x v="0"/>
    <x v="0"/>
    <x v="1"/>
    <n v="8"/>
    <n v="968.48"/>
    <n v="0.05"/>
    <n v="7360.45"/>
    <n v="6011.9"/>
    <n v="1348.55"/>
    <s v="UPI"/>
    <x v="0"/>
    <n v="0.18321570012703028"/>
    <x v="13"/>
    <s v="Profit"/>
  </r>
  <r>
    <s v="ORD-104796"/>
    <x v="471"/>
    <s v="CUST-2236"/>
    <x v="0"/>
    <x v="1"/>
    <s v="Madhya Pradesh"/>
    <x v="2"/>
    <x v="1"/>
    <x v="7"/>
    <n v="4"/>
    <n v="131.55000000000001"/>
    <n v="0.1"/>
    <n v="473.58"/>
    <n v="376.05"/>
    <n v="97.53"/>
    <s v="UPI"/>
    <x v="0"/>
    <n v="0.20594197390092489"/>
    <x v="23"/>
    <s v="Profit"/>
  </r>
  <r>
    <s v="ORD-104797"/>
    <x v="430"/>
    <s v="CUST-3210"/>
    <x v="0"/>
    <x v="4"/>
    <s v="Uttar Pradesh"/>
    <x v="1"/>
    <x v="0"/>
    <x v="1"/>
    <n v="4"/>
    <n v="1268.67"/>
    <n v="0.15"/>
    <n v="4313.4799999999996"/>
    <n v="3152.05"/>
    <n v="1161.43"/>
    <s v="UPI"/>
    <x v="0"/>
    <n v="0.26925591401837962"/>
    <x v="14"/>
    <s v="Profit"/>
  </r>
  <r>
    <s v="ORD-104798"/>
    <x v="559"/>
    <s v="CUST-2625"/>
    <x v="2"/>
    <x v="4"/>
    <s v="Uttar Pradesh"/>
    <x v="2"/>
    <x v="0"/>
    <x v="0"/>
    <n v="2"/>
    <n v="48301.94"/>
    <n v="0"/>
    <n v="96603.88"/>
    <n v="55002.91"/>
    <n v="41600.97"/>
    <s v="Cash"/>
    <x v="0"/>
    <n v="0.43063456664473515"/>
    <x v="22"/>
    <s v="Profit"/>
  </r>
  <r>
    <s v="ORD-104799"/>
    <x v="451"/>
    <s v="CUST-3003"/>
    <x v="2"/>
    <x v="1"/>
    <s v="Rajasthan"/>
    <x v="0"/>
    <x v="2"/>
    <x v="16"/>
    <n v="1"/>
    <n v="6200.22"/>
    <n v="0.1"/>
    <n v="5580.2"/>
    <n v="4742.3900000000003"/>
    <n v="837.81"/>
    <s v="UPI"/>
    <x v="0"/>
    <n v="0.150139779936203"/>
    <x v="27"/>
    <s v="Profit"/>
  </r>
  <r>
    <s v="ORD-104800"/>
    <x v="619"/>
    <s v="CUST-2934"/>
    <x v="1"/>
    <x v="1"/>
    <s v="Maharashtra"/>
    <x v="2"/>
    <x v="1"/>
    <x v="7"/>
    <n v="2"/>
    <n v="384.31"/>
    <n v="0.05"/>
    <n v="730.19"/>
    <n v="605.5"/>
    <n v="124.69"/>
    <s v="Net Banking"/>
    <x v="0"/>
    <n v="0.17076377381229541"/>
    <x v="2"/>
    <s v="Profit"/>
  </r>
  <r>
    <s v="ORD-104801"/>
    <x v="664"/>
    <s v="CUST-1503"/>
    <x v="0"/>
    <x v="2"/>
    <s v="Odisha"/>
    <x v="0"/>
    <x v="1"/>
    <x v="7"/>
    <n v="3"/>
    <n v="251.32"/>
    <n v="0.2"/>
    <n v="603.16999999999996"/>
    <n v="575.35"/>
    <n v="27.82"/>
    <s v="Credit Card"/>
    <x v="0"/>
    <n v="4.6122983570137777E-2"/>
    <x v="32"/>
    <s v="Profit"/>
  </r>
  <r>
    <s v="ORD-104802"/>
    <x v="344"/>
    <s v="CUST-1898"/>
    <x v="1"/>
    <x v="1"/>
    <s v="Gujarat"/>
    <x v="2"/>
    <x v="2"/>
    <x v="15"/>
    <n v="1"/>
    <n v="20404.95"/>
    <n v="0.05"/>
    <n v="19384.7"/>
    <n v="14954.17"/>
    <n v="4430.53"/>
    <s v="Net Banking"/>
    <x v="0"/>
    <n v="0.22855808962738652"/>
    <x v="21"/>
    <s v="Profit"/>
  </r>
  <r>
    <s v="ORD-104803"/>
    <x v="557"/>
    <s v="CUST-3467"/>
    <x v="1"/>
    <x v="4"/>
    <s v="Himachal Pradesh"/>
    <x v="2"/>
    <x v="2"/>
    <x v="15"/>
    <n v="6"/>
    <n v="13151.68"/>
    <n v="0.25"/>
    <n v="59182.559999999998"/>
    <n v="58011.360000000001"/>
    <n v="1171.2"/>
    <s v="UPI"/>
    <x v="0"/>
    <n v="1.9789613697008039E-2"/>
    <x v="16"/>
    <s v="Profit"/>
  </r>
  <r>
    <s v="ORD-104804"/>
    <x v="428"/>
    <s v="CUST-1807"/>
    <x v="0"/>
    <x v="1"/>
    <s v="Madhya Pradesh"/>
    <x v="0"/>
    <x v="1"/>
    <x v="14"/>
    <n v="1"/>
    <n v="275.06"/>
    <n v="0.15"/>
    <n v="233.8"/>
    <n v="201.48"/>
    <n v="32.32"/>
    <s v="Credit Card"/>
    <x v="0"/>
    <n v="0.13823781009409752"/>
    <x v="13"/>
    <s v="Profit"/>
  </r>
  <r>
    <s v="ORD-104805"/>
    <x v="162"/>
    <s v="CUST-1284"/>
    <x v="1"/>
    <x v="3"/>
    <s v="Uttar Pradesh"/>
    <x v="2"/>
    <x v="0"/>
    <x v="6"/>
    <n v="1"/>
    <n v="2591.67"/>
    <n v="0.2"/>
    <n v="2073.34"/>
    <n v="1504.77"/>
    <n v="568.57000000000005"/>
    <s v="Cash"/>
    <x v="0"/>
    <n v="0.27422902177163416"/>
    <x v="7"/>
    <s v="Profit"/>
  </r>
  <r>
    <s v="ORD-104806"/>
    <x v="947"/>
    <s v="CUST-2345"/>
    <x v="1"/>
    <x v="0"/>
    <s v="Telangana"/>
    <x v="2"/>
    <x v="0"/>
    <x v="11"/>
    <n v="3"/>
    <n v="3339.37"/>
    <n v="0.05"/>
    <n v="9517.2000000000007"/>
    <n v="6659.53"/>
    <n v="2857.67"/>
    <s v="Net Banking"/>
    <x v="0"/>
    <n v="0.30026373303072329"/>
    <x v="22"/>
    <s v="Profit"/>
  </r>
  <r>
    <s v="ORD-104807"/>
    <x v="587"/>
    <s v="CUST-2862"/>
    <x v="0"/>
    <x v="4"/>
    <s v="Punjab"/>
    <x v="1"/>
    <x v="0"/>
    <x v="0"/>
    <n v="3"/>
    <n v="61088.1"/>
    <n v="0.15"/>
    <n v="155774.65"/>
    <n v="139622.96"/>
    <n v="16151.69"/>
    <s v="UPI"/>
    <x v="0"/>
    <n v="0.10368625447080125"/>
    <x v="30"/>
    <s v="Profit"/>
  </r>
  <r>
    <s v="ORD-104808"/>
    <x v="303"/>
    <s v="CUST-2400"/>
    <x v="0"/>
    <x v="1"/>
    <s v="Gujarat"/>
    <x v="0"/>
    <x v="0"/>
    <x v="8"/>
    <n v="10"/>
    <n v="10590.94"/>
    <n v="0.1"/>
    <n v="95318.46"/>
    <n v="64550.400000000001"/>
    <n v="30768.06"/>
    <s v="Credit Card"/>
    <x v="0"/>
    <n v="0.32279224821718688"/>
    <x v="13"/>
    <s v="Profit"/>
  </r>
  <r>
    <s v="ORD-104809"/>
    <x v="900"/>
    <s v="CUST-1073"/>
    <x v="0"/>
    <x v="0"/>
    <s v="Tamil Nadu"/>
    <x v="0"/>
    <x v="2"/>
    <x v="16"/>
    <n v="4"/>
    <n v="14186.68"/>
    <n v="0.1"/>
    <n v="51072.05"/>
    <n v="39058.61"/>
    <n v="12013.44"/>
    <s v="UPI"/>
    <x v="0"/>
    <n v="0.23522533362181466"/>
    <x v="4"/>
    <s v="Profit"/>
  </r>
  <r>
    <s v="ORD-104810"/>
    <x v="570"/>
    <s v="CUST-1695"/>
    <x v="2"/>
    <x v="2"/>
    <s v="West Bengal"/>
    <x v="2"/>
    <x v="0"/>
    <x v="2"/>
    <n v="4"/>
    <n v="21231.53"/>
    <n v="0.1"/>
    <n v="76433.509999999995"/>
    <n v="49903.68"/>
    <n v="26529.83"/>
    <s v="Credit Card"/>
    <x v="0"/>
    <n v="0.34709684273298458"/>
    <x v="4"/>
    <s v="Profit"/>
  </r>
  <r>
    <s v="ORD-104811"/>
    <x v="436"/>
    <s v="CUST-1353"/>
    <x v="0"/>
    <x v="2"/>
    <s v="Bihar"/>
    <x v="0"/>
    <x v="0"/>
    <x v="6"/>
    <n v="3"/>
    <n v="4277.84"/>
    <n v="0.15"/>
    <n v="10908.49"/>
    <n v="10103.33"/>
    <n v="805.16"/>
    <s v="Net Banking"/>
    <x v="0"/>
    <n v="7.3810399056148002E-2"/>
    <x v="0"/>
    <s v="Profit"/>
  </r>
  <r>
    <s v="ORD-104812"/>
    <x v="841"/>
    <s v="CUST-1688"/>
    <x v="0"/>
    <x v="3"/>
    <s v="Madhya Pradesh"/>
    <x v="2"/>
    <x v="0"/>
    <x v="8"/>
    <n v="1"/>
    <n v="20661.849999999999"/>
    <n v="0"/>
    <n v="20661.849999999999"/>
    <n v="11797.96"/>
    <n v="8863.89"/>
    <s v="Credit Card"/>
    <x v="0"/>
    <n v="0.42899788741085626"/>
    <x v="2"/>
    <s v="Profit"/>
  </r>
  <r>
    <s v="ORD-104813"/>
    <x v="871"/>
    <s v="CUST-2970"/>
    <x v="2"/>
    <x v="2"/>
    <s v="Odisha"/>
    <x v="0"/>
    <x v="0"/>
    <x v="6"/>
    <n v="2"/>
    <n v="3406.95"/>
    <n v="0"/>
    <n v="6813.9"/>
    <n v="3609.75"/>
    <n v="3204.15"/>
    <s v="Debit Card"/>
    <x v="0"/>
    <n v="0.47023730903007094"/>
    <x v="3"/>
    <s v="Profit"/>
  </r>
  <r>
    <s v="ORD-104814"/>
    <x v="89"/>
    <s v="CUST-3002"/>
    <x v="0"/>
    <x v="1"/>
    <s v="Goa"/>
    <x v="1"/>
    <x v="1"/>
    <x v="4"/>
    <n v="4"/>
    <n v="120.44"/>
    <n v="0.2"/>
    <n v="385.41"/>
    <n v="297.39"/>
    <n v="88.02"/>
    <s v="UPI"/>
    <x v="0"/>
    <n v="0.22838016657585425"/>
    <x v="28"/>
    <s v="Profit"/>
  </r>
  <r>
    <s v="ORD-104815"/>
    <x v="395"/>
    <s v="CUST-2706"/>
    <x v="2"/>
    <x v="3"/>
    <s v="Chhattisgarh"/>
    <x v="0"/>
    <x v="2"/>
    <x v="16"/>
    <n v="5"/>
    <n v="13090.01"/>
    <n v="0"/>
    <n v="65450.05"/>
    <n v="51781.94"/>
    <n v="13668.11"/>
    <s v="Debit Card"/>
    <x v="0"/>
    <n v="0.20883268996738735"/>
    <x v="26"/>
    <s v="Profit"/>
  </r>
  <r>
    <s v="ORD-104816"/>
    <x v="723"/>
    <s v="CUST-2471"/>
    <x v="0"/>
    <x v="0"/>
    <s v="Kerala"/>
    <x v="1"/>
    <x v="0"/>
    <x v="6"/>
    <n v="6"/>
    <n v="7769.25"/>
    <n v="0"/>
    <n v="46615.5"/>
    <n v="29482.35"/>
    <n v="17133.150000000001"/>
    <s v="Cash"/>
    <x v="0"/>
    <n v="0.36754191202497027"/>
    <x v="24"/>
    <s v="Profit"/>
  </r>
  <r>
    <s v="ORD-104817"/>
    <x v="722"/>
    <s v="CUST-2465"/>
    <x v="0"/>
    <x v="1"/>
    <s v="Madhya Pradesh"/>
    <x v="2"/>
    <x v="2"/>
    <x v="12"/>
    <n v="5"/>
    <n v="9572.4699999999993"/>
    <n v="0.1"/>
    <n v="43076.11"/>
    <n v="31621.62"/>
    <n v="11454.49"/>
    <s v="UPI"/>
    <x v="2"/>
    <n v="0.26591282267595656"/>
    <x v="8"/>
    <s v="Profit"/>
  </r>
  <r>
    <s v="ORD-104818"/>
    <x v="383"/>
    <s v="CUST-3148"/>
    <x v="0"/>
    <x v="3"/>
    <s v="Uttar Pradesh"/>
    <x v="2"/>
    <x v="0"/>
    <x v="0"/>
    <n v="2"/>
    <n v="75710.83"/>
    <n v="0.15"/>
    <n v="128708.41"/>
    <n v="117231.23"/>
    <n v="11477.18"/>
    <s v="Debit Card"/>
    <x v="2"/>
    <n v="8.9171950768407435E-2"/>
    <x v="3"/>
    <s v="Profit"/>
  </r>
  <r>
    <s v="ORD-104819"/>
    <x v="776"/>
    <s v="CUST-1774"/>
    <x v="1"/>
    <x v="2"/>
    <s v="Assam"/>
    <x v="2"/>
    <x v="0"/>
    <x v="11"/>
    <n v="3"/>
    <n v="3400.77"/>
    <n v="0"/>
    <n v="10202.31"/>
    <n v="8149.07"/>
    <n v="2053.2399999999998"/>
    <s v="Net Banking"/>
    <x v="0"/>
    <n v="0.20125246145235734"/>
    <x v="13"/>
    <s v="Profit"/>
  </r>
  <r>
    <s v="ORD-104820"/>
    <x v="473"/>
    <s v="CUST-3004"/>
    <x v="0"/>
    <x v="2"/>
    <s v="West Bengal"/>
    <x v="2"/>
    <x v="1"/>
    <x v="13"/>
    <n v="6"/>
    <n v="282"/>
    <n v="0.1"/>
    <n v="1522.8"/>
    <n v="1076.82"/>
    <n v="445.98"/>
    <s v="Net Banking"/>
    <x v="0"/>
    <n v="0.29286840031520883"/>
    <x v="23"/>
    <s v="Profit"/>
  </r>
  <r>
    <s v="ORD-104821"/>
    <x v="874"/>
    <s v="CUST-2476"/>
    <x v="0"/>
    <x v="3"/>
    <s v="Madhya Pradesh"/>
    <x v="0"/>
    <x v="1"/>
    <x v="5"/>
    <n v="2"/>
    <n v="431.92"/>
    <n v="0"/>
    <n v="863.84"/>
    <n v="485.84"/>
    <n v="378"/>
    <s v="Net Banking"/>
    <x v="0"/>
    <n v="0.43758103352472677"/>
    <x v="12"/>
    <s v="Profit"/>
  </r>
  <r>
    <s v="ORD-104822"/>
    <x v="984"/>
    <s v="CUST-1470"/>
    <x v="0"/>
    <x v="3"/>
    <s v="Rajasthan"/>
    <x v="0"/>
    <x v="2"/>
    <x v="10"/>
    <n v="2"/>
    <n v="5005.79"/>
    <n v="0.25"/>
    <n v="7508.68"/>
    <n v="7462.54"/>
    <n v="46.14"/>
    <s v="UPI"/>
    <x v="0"/>
    <n v="6.1448883159223727E-3"/>
    <x v="16"/>
    <s v="Profit"/>
  </r>
  <r>
    <s v="ORD-104823"/>
    <x v="43"/>
    <s v="CUST-1475"/>
    <x v="2"/>
    <x v="2"/>
    <s v="Assam"/>
    <x v="0"/>
    <x v="1"/>
    <x v="14"/>
    <n v="1"/>
    <n v="482.49"/>
    <n v="0.05"/>
    <n v="458.37"/>
    <n v="266.43"/>
    <n v="191.94"/>
    <s v="UPI"/>
    <x v="0"/>
    <n v="0.41874468224360234"/>
    <x v="9"/>
    <s v="Profit"/>
  </r>
  <r>
    <s v="ORD-104824"/>
    <x v="557"/>
    <s v="CUST-1837"/>
    <x v="1"/>
    <x v="2"/>
    <s v="West Bengal"/>
    <x v="2"/>
    <x v="2"/>
    <x v="16"/>
    <n v="1"/>
    <n v="7841.15"/>
    <n v="0.1"/>
    <n v="7057.03"/>
    <n v="4445.1000000000004"/>
    <n v="2611.9299999999998"/>
    <s v="Credit Card"/>
    <x v="0"/>
    <n v="0.37011745734395346"/>
    <x v="16"/>
    <s v="Profit"/>
  </r>
  <r>
    <s v="ORD-104825"/>
    <x v="623"/>
    <s v="CUST-2678"/>
    <x v="1"/>
    <x v="1"/>
    <s v="Rajasthan"/>
    <x v="0"/>
    <x v="0"/>
    <x v="8"/>
    <n v="2"/>
    <n v="18259.3"/>
    <n v="0.1"/>
    <n v="32866.74"/>
    <n v="28666.19"/>
    <n v="4200.55"/>
    <s v="UPI"/>
    <x v="0"/>
    <n v="0.1278054957686707"/>
    <x v="27"/>
    <s v="Profit"/>
  </r>
  <r>
    <s v="ORD-104826"/>
    <x v="252"/>
    <s v="CUST-2430"/>
    <x v="0"/>
    <x v="0"/>
    <s v="Karnataka"/>
    <x v="1"/>
    <x v="2"/>
    <x v="16"/>
    <n v="4"/>
    <n v="13868.95"/>
    <n v="0.1"/>
    <n v="49928.22"/>
    <n v="40040.32"/>
    <n v="9887.9"/>
    <s v="Cash"/>
    <x v="0"/>
    <n v="0.198042309539575"/>
    <x v="19"/>
    <s v="Profit"/>
  </r>
  <r>
    <s v="ORD-104827"/>
    <x v="396"/>
    <s v="CUST-3316"/>
    <x v="2"/>
    <x v="1"/>
    <s v="Goa"/>
    <x v="2"/>
    <x v="1"/>
    <x v="14"/>
    <n v="3"/>
    <n v="286.26"/>
    <n v="0.15"/>
    <n v="729.96"/>
    <n v="656.96"/>
    <n v="73"/>
    <s v="Debit Card"/>
    <x v="0"/>
    <n v="0.10000547975231519"/>
    <x v="6"/>
    <s v="Profit"/>
  </r>
  <r>
    <s v="ORD-104828"/>
    <x v="780"/>
    <s v="CUST-2600"/>
    <x v="0"/>
    <x v="3"/>
    <s v="Rajasthan"/>
    <x v="2"/>
    <x v="0"/>
    <x v="6"/>
    <n v="1"/>
    <n v="2917.11"/>
    <n v="0.1"/>
    <n v="2625.4"/>
    <n v="1892.95"/>
    <n v="732.45"/>
    <s v="UPI"/>
    <x v="0"/>
    <n v="0.2789860592671593"/>
    <x v="31"/>
    <s v="Profit"/>
  </r>
  <r>
    <s v="ORD-104829"/>
    <x v="609"/>
    <s v="CUST-2876"/>
    <x v="1"/>
    <x v="3"/>
    <s v="Rajasthan"/>
    <x v="0"/>
    <x v="1"/>
    <x v="5"/>
    <n v="6"/>
    <n v="61.66"/>
    <n v="0.05"/>
    <n v="351.46"/>
    <n v="238.62"/>
    <n v="112.84"/>
    <s v="UPI"/>
    <x v="0"/>
    <n v="0.32106071814715759"/>
    <x v="24"/>
    <s v="Profit"/>
  </r>
  <r>
    <s v="ORD-104830"/>
    <x v="674"/>
    <s v="CUST-1456"/>
    <x v="0"/>
    <x v="3"/>
    <s v="Madhya Pradesh"/>
    <x v="0"/>
    <x v="0"/>
    <x v="0"/>
    <n v="2"/>
    <n v="76270.34"/>
    <n v="0.2"/>
    <n v="122032.54"/>
    <n v="86032.07"/>
    <n v="36000.47"/>
    <s v="UPI"/>
    <x v="0"/>
    <n v="0.29500713498219411"/>
    <x v="32"/>
    <s v="Profit"/>
  </r>
  <r>
    <s v="ORD-104831"/>
    <x v="706"/>
    <s v="CUST-1879"/>
    <x v="1"/>
    <x v="3"/>
    <s v="Uttar Pradesh"/>
    <x v="1"/>
    <x v="2"/>
    <x v="16"/>
    <n v="2"/>
    <n v="12722.15"/>
    <n v="0.05"/>
    <n v="24172.080000000002"/>
    <n v="17409.86"/>
    <n v="6762.22"/>
    <s v="Cash"/>
    <x v="0"/>
    <n v="0.27975333525290336"/>
    <x v="29"/>
    <s v="Profit"/>
  </r>
  <r>
    <s v="ORD-104832"/>
    <x v="783"/>
    <s v="CUST-3002"/>
    <x v="1"/>
    <x v="3"/>
    <s v="Rajasthan"/>
    <x v="2"/>
    <x v="0"/>
    <x v="11"/>
    <n v="4"/>
    <n v="1674.99"/>
    <n v="0"/>
    <n v="6699.96"/>
    <n v="5215.28"/>
    <n v="1484.68"/>
    <s v="UPI"/>
    <x v="0"/>
    <n v="0.22159535280807646"/>
    <x v="32"/>
    <s v="Profit"/>
  </r>
  <r>
    <s v="ORD-104833"/>
    <x v="333"/>
    <s v="CUST-3031"/>
    <x v="0"/>
    <x v="3"/>
    <s v="Chhattisgarh"/>
    <x v="0"/>
    <x v="0"/>
    <x v="1"/>
    <n v="2"/>
    <n v="1451.87"/>
    <n v="0.2"/>
    <n v="2322.9899999999998"/>
    <n v="2204.5700000000002"/>
    <n v="118.42"/>
    <s v="Credit Card"/>
    <x v="0"/>
    <n v="5.0977404121412495E-2"/>
    <x v="30"/>
    <s v="Profit"/>
  </r>
  <r>
    <s v="ORD-104834"/>
    <x v="275"/>
    <s v="CUST-2189"/>
    <x v="1"/>
    <x v="1"/>
    <s v="Gujarat"/>
    <x v="0"/>
    <x v="1"/>
    <x v="7"/>
    <n v="5"/>
    <n v="441.53"/>
    <n v="0.2"/>
    <n v="1766.12"/>
    <n v="1795.08"/>
    <n v="-28.96"/>
    <s v="Credit Card"/>
    <x v="0"/>
    <n v="-1.6397526781872129E-2"/>
    <x v="8"/>
    <s v="Loss"/>
  </r>
  <r>
    <s v="ORD-104835"/>
    <x v="687"/>
    <s v="CUST-2341"/>
    <x v="1"/>
    <x v="1"/>
    <s v="Madhya Pradesh"/>
    <x v="1"/>
    <x v="0"/>
    <x v="1"/>
    <n v="3"/>
    <n v="338.84"/>
    <n v="0.2"/>
    <n v="813.22"/>
    <n v="765.4"/>
    <n v="47.82"/>
    <s v="Debit Card"/>
    <x v="0"/>
    <n v="5.8803275866309235E-2"/>
    <x v="13"/>
    <s v="Profit"/>
  </r>
  <r>
    <s v="ORD-104836"/>
    <x v="297"/>
    <s v="CUST-2631"/>
    <x v="0"/>
    <x v="2"/>
    <s v="West Bengal"/>
    <x v="2"/>
    <x v="0"/>
    <x v="6"/>
    <n v="4"/>
    <n v="4214.21"/>
    <n v="0.1"/>
    <n v="15171.16"/>
    <n v="9242.43"/>
    <n v="5928.73"/>
    <s v="Debit Card"/>
    <x v="0"/>
    <n v="0.39078949796851392"/>
    <x v="21"/>
    <s v="Profit"/>
  </r>
  <r>
    <s v="ORD-104837"/>
    <x v="200"/>
    <s v="CUST-1479"/>
    <x v="0"/>
    <x v="2"/>
    <s v="West Bengal"/>
    <x v="2"/>
    <x v="0"/>
    <x v="1"/>
    <n v="5"/>
    <n v="1855.04"/>
    <n v="0.15"/>
    <n v="7883.92"/>
    <n v="5880.47"/>
    <n v="2003.45"/>
    <s v="Cash"/>
    <x v="0"/>
    <n v="0.25411850957391757"/>
    <x v="7"/>
    <s v="Profit"/>
  </r>
  <r>
    <s v="ORD-104838"/>
    <x v="36"/>
    <s v="CUST-2820"/>
    <x v="0"/>
    <x v="0"/>
    <s v="Telangana"/>
    <x v="0"/>
    <x v="0"/>
    <x v="1"/>
    <n v="1"/>
    <n v="407.48"/>
    <n v="0.15"/>
    <n v="346.36"/>
    <n v="304.41000000000003"/>
    <n v="41.95"/>
    <s v="Debit Card"/>
    <x v="0"/>
    <n v="0.12111675713130847"/>
    <x v="23"/>
    <s v="Profit"/>
  </r>
  <r>
    <s v="ORD-104839"/>
    <x v="278"/>
    <s v="CUST-3386"/>
    <x v="0"/>
    <x v="2"/>
    <s v="Bihar"/>
    <x v="2"/>
    <x v="0"/>
    <x v="8"/>
    <n v="1"/>
    <n v="8773.11"/>
    <n v="0.05"/>
    <n v="8334.4500000000007"/>
    <n v="6069.94"/>
    <n v="2264.5100000000002"/>
    <s v="UPI"/>
    <x v="1"/>
    <n v="0.27170479155793126"/>
    <x v="18"/>
    <s v="Profit"/>
  </r>
  <r>
    <s v="ORD-104840"/>
    <x v="179"/>
    <s v="CUST-3312"/>
    <x v="1"/>
    <x v="0"/>
    <s v="Andhra Pradesh"/>
    <x v="2"/>
    <x v="2"/>
    <x v="10"/>
    <n v="3"/>
    <n v="10358.61"/>
    <n v="0.2"/>
    <n v="24860.66"/>
    <n v="21294.84"/>
    <n v="3565.82"/>
    <s v="Net Banking"/>
    <x v="0"/>
    <n v="0.14343223389885867"/>
    <x v="2"/>
    <s v="Profit"/>
  </r>
  <r>
    <s v="ORD-104841"/>
    <x v="706"/>
    <s v="CUST-2466"/>
    <x v="0"/>
    <x v="0"/>
    <s v="Tamil Nadu"/>
    <x v="0"/>
    <x v="1"/>
    <x v="13"/>
    <n v="1"/>
    <n v="124.47"/>
    <n v="0.15"/>
    <n v="105.8"/>
    <n v="67.19"/>
    <n v="38.61"/>
    <s v="Net Banking"/>
    <x v="0"/>
    <n v="0.36493383742911156"/>
    <x v="29"/>
    <s v="Profit"/>
  </r>
  <r>
    <s v="ORD-104842"/>
    <x v="516"/>
    <s v="CUST-2067"/>
    <x v="0"/>
    <x v="2"/>
    <s v="Assam"/>
    <x v="0"/>
    <x v="1"/>
    <x v="4"/>
    <n v="1"/>
    <n v="65.53"/>
    <n v="0.15"/>
    <n v="55.7"/>
    <n v="44.69"/>
    <n v="11.01"/>
    <s v="UPI"/>
    <x v="0"/>
    <n v="0.19766606822262117"/>
    <x v="26"/>
    <s v="Profit"/>
  </r>
  <r>
    <s v="ORD-104843"/>
    <x v="471"/>
    <s v="CUST-1299"/>
    <x v="0"/>
    <x v="2"/>
    <s v="Jharkhand"/>
    <x v="0"/>
    <x v="1"/>
    <x v="13"/>
    <n v="1"/>
    <n v="223.75"/>
    <n v="0"/>
    <n v="223.75"/>
    <n v="133.12"/>
    <n v="90.63"/>
    <s v="UPI"/>
    <x v="2"/>
    <n v="0.40505027932960891"/>
    <x v="23"/>
    <s v="Profit"/>
  </r>
  <r>
    <s v="ORD-104844"/>
    <x v="699"/>
    <s v="CUST-1114"/>
    <x v="2"/>
    <x v="4"/>
    <s v="Uttar Pradesh"/>
    <x v="2"/>
    <x v="0"/>
    <x v="0"/>
    <n v="1"/>
    <n v="87192.86"/>
    <n v="0.15"/>
    <n v="74113.929999999993"/>
    <n v="65860.800000000003"/>
    <n v="8253.1299999999992"/>
    <s v="Debit Card"/>
    <x v="0"/>
    <n v="0.11135733862716496"/>
    <x v="10"/>
    <s v="Profit"/>
  </r>
  <r>
    <s v="ORD-104845"/>
    <x v="840"/>
    <s v="CUST-1572"/>
    <x v="1"/>
    <x v="4"/>
    <s v="Uttar Pradesh"/>
    <x v="2"/>
    <x v="2"/>
    <x v="12"/>
    <n v="4"/>
    <n v="9072.85"/>
    <n v="0.1"/>
    <n v="32662.26"/>
    <n v="29014.21"/>
    <n v="3648.05"/>
    <s v="Debit Card"/>
    <x v="0"/>
    <n v="0.1116900667620673"/>
    <x v="0"/>
    <s v="Profit"/>
  </r>
  <r>
    <s v="ORD-104846"/>
    <x v="311"/>
    <s v="CUST-2498"/>
    <x v="2"/>
    <x v="1"/>
    <s v="Rajasthan"/>
    <x v="1"/>
    <x v="1"/>
    <x v="5"/>
    <n v="2"/>
    <n v="278.20999999999998"/>
    <n v="0"/>
    <n v="556.41999999999996"/>
    <n v="371.8"/>
    <n v="184.62"/>
    <s v="UPI"/>
    <x v="0"/>
    <n v="0.33179971963624605"/>
    <x v="29"/>
    <s v="Profit"/>
  </r>
  <r>
    <s v="ORD-104847"/>
    <x v="486"/>
    <s v="CUST-3218"/>
    <x v="2"/>
    <x v="1"/>
    <s v="Rajasthan"/>
    <x v="1"/>
    <x v="1"/>
    <x v="3"/>
    <n v="2"/>
    <n v="245.45"/>
    <n v="0.1"/>
    <n v="441.81"/>
    <n v="289.16000000000003"/>
    <n v="152.65"/>
    <s v="UPI"/>
    <x v="0"/>
    <n v="0.34551051356918133"/>
    <x v="17"/>
    <s v="Profit"/>
  </r>
  <r>
    <s v="ORD-104848"/>
    <x v="48"/>
    <s v="CUST-1908"/>
    <x v="0"/>
    <x v="3"/>
    <s v="Rajasthan"/>
    <x v="0"/>
    <x v="0"/>
    <x v="8"/>
    <n v="3"/>
    <n v="27140.3"/>
    <n v="0.05"/>
    <n v="77349.850000000006"/>
    <n v="61863.5"/>
    <n v="15486.35"/>
    <s v="UPI"/>
    <x v="0"/>
    <n v="0.20021176511654515"/>
    <x v="20"/>
    <s v="Profit"/>
  </r>
  <r>
    <s v="ORD-104849"/>
    <x v="686"/>
    <s v="CUST-1482"/>
    <x v="0"/>
    <x v="2"/>
    <s v="Bihar"/>
    <x v="0"/>
    <x v="2"/>
    <x v="9"/>
    <n v="3"/>
    <n v="9775.8799999999992"/>
    <n v="0.2"/>
    <n v="23462.11"/>
    <n v="22122.73"/>
    <n v="1339.38"/>
    <s v="UPI"/>
    <x v="0"/>
    <n v="5.7086937193628368E-2"/>
    <x v="10"/>
    <s v="Profit"/>
  </r>
  <r>
    <s v="ORD-104850"/>
    <x v="151"/>
    <s v="CUST-1756"/>
    <x v="0"/>
    <x v="4"/>
    <s v="Punjab"/>
    <x v="1"/>
    <x v="2"/>
    <x v="15"/>
    <n v="3"/>
    <n v="11624.96"/>
    <n v="0.15"/>
    <n v="29643.65"/>
    <n v="22763.51"/>
    <n v="6880.14"/>
    <s v="Cash"/>
    <x v="0"/>
    <n v="0.23209490059422508"/>
    <x v="17"/>
    <s v="Profit"/>
  </r>
  <r>
    <s v="ORD-104851"/>
    <x v="863"/>
    <s v="CUST-2529"/>
    <x v="0"/>
    <x v="2"/>
    <s v="Bihar"/>
    <x v="2"/>
    <x v="1"/>
    <x v="5"/>
    <n v="2"/>
    <n v="292.37"/>
    <n v="0.2"/>
    <n v="467.79"/>
    <n v="375.14"/>
    <n v="92.65"/>
    <s v="Net Banking"/>
    <x v="0"/>
    <n v="0.19805895807948012"/>
    <x v="17"/>
    <s v="Profit"/>
  </r>
  <r>
    <s v="ORD-104852"/>
    <x v="603"/>
    <s v="CUST-1188"/>
    <x v="0"/>
    <x v="3"/>
    <s v="Chhattisgarh"/>
    <x v="2"/>
    <x v="2"/>
    <x v="10"/>
    <n v="1"/>
    <n v="9653.42"/>
    <n v="0.1"/>
    <n v="8688.08"/>
    <n v="5544.45"/>
    <n v="3143.63"/>
    <s v="Credit Card"/>
    <x v="0"/>
    <n v="0.36183253377040731"/>
    <x v="31"/>
    <s v="Profit"/>
  </r>
  <r>
    <s v="ORD-104853"/>
    <x v="719"/>
    <s v="CUST-2420"/>
    <x v="0"/>
    <x v="0"/>
    <s v="Karnataka"/>
    <x v="1"/>
    <x v="0"/>
    <x v="6"/>
    <n v="1"/>
    <n v="7387.77"/>
    <n v="0.15"/>
    <n v="6279.6"/>
    <n v="3988.32"/>
    <n v="2291.2800000000002"/>
    <s v="Debit Card"/>
    <x v="0"/>
    <n v="0.36487674374163959"/>
    <x v="5"/>
    <s v="Profit"/>
  </r>
  <r>
    <s v="ORD-104854"/>
    <x v="452"/>
    <s v="CUST-1613"/>
    <x v="1"/>
    <x v="2"/>
    <s v="Odisha"/>
    <x v="0"/>
    <x v="1"/>
    <x v="5"/>
    <n v="5"/>
    <n v="396.43"/>
    <n v="0.1"/>
    <n v="1783.94"/>
    <n v="1283.71"/>
    <n v="500.23"/>
    <s v="Cash"/>
    <x v="2"/>
    <n v="0.28040741280536341"/>
    <x v="5"/>
    <s v="Profit"/>
  </r>
  <r>
    <s v="ORD-104855"/>
    <x v="507"/>
    <s v="CUST-3262"/>
    <x v="2"/>
    <x v="3"/>
    <s v="Rajasthan"/>
    <x v="1"/>
    <x v="1"/>
    <x v="5"/>
    <n v="4"/>
    <n v="392.01"/>
    <n v="0.1"/>
    <n v="1411.24"/>
    <n v="1192.3399999999999"/>
    <n v="218.9"/>
    <s v="Debit Card"/>
    <x v="0"/>
    <n v="0.15511181655848758"/>
    <x v="23"/>
    <s v="Profit"/>
  </r>
  <r>
    <s v="ORD-104856"/>
    <x v="132"/>
    <s v="CUST-3468"/>
    <x v="1"/>
    <x v="2"/>
    <s v="Assam"/>
    <x v="0"/>
    <x v="1"/>
    <x v="3"/>
    <n v="4"/>
    <n v="42.13"/>
    <n v="0.25"/>
    <n v="126.39"/>
    <n v="100.46"/>
    <n v="25.93"/>
    <s v="UPI"/>
    <x v="0"/>
    <n v="0.20515863596803544"/>
    <x v="16"/>
    <s v="Profit"/>
  </r>
  <r>
    <s v="ORD-104857"/>
    <x v="492"/>
    <s v="CUST-1313"/>
    <x v="0"/>
    <x v="4"/>
    <s v="Delhi"/>
    <x v="0"/>
    <x v="2"/>
    <x v="15"/>
    <n v="4"/>
    <n v="21925.05"/>
    <n v="0.15"/>
    <n v="74545.17"/>
    <n v="61873.82"/>
    <n v="12671.35"/>
    <s v="UPI"/>
    <x v="2"/>
    <n v="0.16998217322463682"/>
    <x v="23"/>
    <s v="Profit"/>
  </r>
  <r>
    <s v="ORD-104858"/>
    <x v="954"/>
    <s v="CUST-2446"/>
    <x v="1"/>
    <x v="4"/>
    <s v="Punjab"/>
    <x v="2"/>
    <x v="1"/>
    <x v="14"/>
    <n v="1"/>
    <n v="451.93"/>
    <n v="0"/>
    <n v="451.93"/>
    <n v="342.82"/>
    <n v="109.11"/>
    <s v="Debit Card"/>
    <x v="0"/>
    <n v="0.24143119509658575"/>
    <x v="9"/>
    <s v="Profit"/>
  </r>
  <r>
    <s v="ORD-104859"/>
    <x v="177"/>
    <s v="CUST-1086"/>
    <x v="1"/>
    <x v="2"/>
    <s v="Odisha"/>
    <x v="0"/>
    <x v="2"/>
    <x v="12"/>
    <n v="2"/>
    <n v="6081.71"/>
    <n v="0.25"/>
    <n v="9122.57"/>
    <n v="7288.46"/>
    <n v="1834.11"/>
    <s v="Credit Card"/>
    <x v="0"/>
    <n v="0.20105189655985101"/>
    <x v="26"/>
    <s v="Profit"/>
  </r>
  <r>
    <s v="ORD-104860"/>
    <x v="861"/>
    <s v="CUST-2541"/>
    <x v="0"/>
    <x v="1"/>
    <s v="Madhya Pradesh"/>
    <x v="0"/>
    <x v="2"/>
    <x v="12"/>
    <n v="1"/>
    <n v="9505.26"/>
    <n v="0.15"/>
    <n v="8079.47"/>
    <n v="7771.87"/>
    <n v="307.60000000000002"/>
    <s v="UPI"/>
    <x v="0"/>
    <n v="3.8071804214880434E-2"/>
    <x v="20"/>
    <s v="Profit"/>
  </r>
  <r>
    <s v="ORD-104861"/>
    <x v="461"/>
    <s v="CUST-2825"/>
    <x v="1"/>
    <x v="1"/>
    <s v="Rajasthan"/>
    <x v="2"/>
    <x v="0"/>
    <x v="11"/>
    <n v="6"/>
    <n v="1706.4"/>
    <n v="0.15"/>
    <n v="8702.64"/>
    <n v="6208.58"/>
    <n v="2494.06"/>
    <s v="Credit Card"/>
    <x v="0"/>
    <n v="0.28658659900903632"/>
    <x v="20"/>
    <s v="Profit"/>
  </r>
  <r>
    <s v="ORD-104862"/>
    <x v="829"/>
    <s v="CUST-2048"/>
    <x v="0"/>
    <x v="4"/>
    <s v="Himachal Pradesh"/>
    <x v="0"/>
    <x v="1"/>
    <x v="14"/>
    <n v="2"/>
    <n v="395.06"/>
    <n v="0"/>
    <n v="790.12"/>
    <n v="482.39"/>
    <n v="307.73"/>
    <s v="Debit Card"/>
    <x v="0"/>
    <n v="0.38947248519212274"/>
    <x v="5"/>
    <s v="Profit"/>
  </r>
  <r>
    <s v="ORD-104863"/>
    <x v="812"/>
    <s v="CUST-2801"/>
    <x v="2"/>
    <x v="3"/>
    <s v="Chhattisgarh"/>
    <x v="1"/>
    <x v="1"/>
    <x v="4"/>
    <n v="2"/>
    <n v="154.33000000000001"/>
    <n v="0.05"/>
    <n v="293.23"/>
    <n v="190.14"/>
    <n v="103.09"/>
    <s v="UPI"/>
    <x v="0"/>
    <n v="0.35156702929441053"/>
    <x v="4"/>
    <s v="Profit"/>
  </r>
  <r>
    <s v="ORD-104864"/>
    <x v="431"/>
    <s v="CUST-1529"/>
    <x v="0"/>
    <x v="0"/>
    <s v="Karnataka"/>
    <x v="0"/>
    <x v="1"/>
    <x v="13"/>
    <n v="1"/>
    <n v="280.67"/>
    <n v="0.1"/>
    <n v="252.6"/>
    <n v="186.82"/>
    <n v="65.78"/>
    <s v="Net Banking"/>
    <x v="1"/>
    <n v="0.2604117181314331"/>
    <x v="29"/>
    <s v="Profit"/>
  </r>
  <r>
    <s v="ORD-104865"/>
    <x v="718"/>
    <s v="CUST-1583"/>
    <x v="1"/>
    <x v="0"/>
    <s v="Andhra Pradesh"/>
    <x v="0"/>
    <x v="1"/>
    <x v="5"/>
    <n v="1"/>
    <n v="130.13999999999999"/>
    <n v="0.05"/>
    <n v="123.63"/>
    <n v="92.3"/>
    <n v="31.33"/>
    <s v="Cash"/>
    <x v="0"/>
    <n v="0.25341745531019977"/>
    <x v="20"/>
    <s v="Profit"/>
  </r>
  <r>
    <s v="ORD-104866"/>
    <x v="49"/>
    <s v="CUST-3080"/>
    <x v="1"/>
    <x v="3"/>
    <s v="Chhattisgarh"/>
    <x v="0"/>
    <x v="1"/>
    <x v="13"/>
    <n v="5"/>
    <n v="75.09"/>
    <n v="0.1"/>
    <n v="337.91"/>
    <n v="269.63"/>
    <n v="68.28"/>
    <s v="UPI"/>
    <x v="0"/>
    <n v="0.20206563877955669"/>
    <x v="26"/>
    <s v="Profit"/>
  </r>
  <r>
    <s v="ORD-104867"/>
    <x v="442"/>
    <s v="CUST-2339"/>
    <x v="2"/>
    <x v="4"/>
    <s v="Uttar Pradesh"/>
    <x v="1"/>
    <x v="2"/>
    <x v="12"/>
    <n v="4"/>
    <n v="10770.3"/>
    <n v="0.05"/>
    <n v="40927.14"/>
    <n v="30301.13"/>
    <n v="10626.01"/>
    <s v="Cash"/>
    <x v="0"/>
    <n v="0.2596323613132997"/>
    <x v="23"/>
    <s v="Profit"/>
  </r>
  <r>
    <s v="ORD-104868"/>
    <x v="88"/>
    <s v="CUST-1685"/>
    <x v="1"/>
    <x v="2"/>
    <s v="Bihar"/>
    <x v="0"/>
    <x v="1"/>
    <x v="5"/>
    <n v="4"/>
    <n v="179.34"/>
    <n v="0.05"/>
    <n v="681.49"/>
    <n v="485.37"/>
    <n v="196.12"/>
    <s v="Credit Card"/>
    <x v="0"/>
    <n v="0.28778118534387886"/>
    <x v="14"/>
    <s v="Profit"/>
  </r>
  <r>
    <s v="ORD-104869"/>
    <x v="393"/>
    <s v="CUST-1164"/>
    <x v="0"/>
    <x v="1"/>
    <s v="Goa"/>
    <x v="0"/>
    <x v="0"/>
    <x v="0"/>
    <n v="5"/>
    <n v="61131.67"/>
    <n v="0.05"/>
    <n v="290375.43"/>
    <n v="187045.01"/>
    <n v="103330.42"/>
    <s v="UPI"/>
    <x v="1"/>
    <n v="0.35585111316064172"/>
    <x v="30"/>
    <s v="Profit"/>
  </r>
  <r>
    <s v="ORD-104870"/>
    <x v="340"/>
    <s v="CUST-1992"/>
    <x v="2"/>
    <x v="1"/>
    <s v="Madhya Pradesh"/>
    <x v="0"/>
    <x v="0"/>
    <x v="6"/>
    <n v="3"/>
    <n v="7163.66"/>
    <n v="0.15"/>
    <n v="18267.330000000002"/>
    <n v="11561.1"/>
    <n v="6706.23"/>
    <s v="Debit Card"/>
    <x v="0"/>
    <n v="0.36711604815810517"/>
    <x v="15"/>
    <s v="Profit"/>
  </r>
  <r>
    <s v="ORD-104871"/>
    <x v="324"/>
    <s v="CUST-1484"/>
    <x v="2"/>
    <x v="4"/>
    <s v="Delhi"/>
    <x v="0"/>
    <x v="1"/>
    <x v="13"/>
    <n v="4"/>
    <n v="199.44"/>
    <n v="0.15"/>
    <n v="678.1"/>
    <n v="521.03"/>
    <n v="157.07"/>
    <s v="Credit Card"/>
    <x v="0"/>
    <n v="0.23163250258074028"/>
    <x v="22"/>
    <s v="Profit"/>
  </r>
  <r>
    <s v="ORD-104872"/>
    <x v="149"/>
    <s v="CUST-2832"/>
    <x v="0"/>
    <x v="4"/>
    <s v="Punjab"/>
    <x v="0"/>
    <x v="0"/>
    <x v="0"/>
    <n v="1"/>
    <n v="75524.38"/>
    <n v="0"/>
    <n v="75524.38"/>
    <n v="47867.47"/>
    <n v="27656.91"/>
    <s v="Debit Card"/>
    <x v="0"/>
    <n v="0.36619843817320974"/>
    <x v="25"/>
    <s v="Profit"/>
  </r>
  <r>
    <s v="ORD-104873"/>
    <x v="41"/>
    <s v="CUST-3075"/>
    <x v="0"/>
    <x v="0"/>
    <s v="Tamil Nadu"/>
    <x v="0"/>
    <x v="0"/>
    <x v="0"/>
    <n v="2"/>
    <n v="39093.699999999997"/>
    <n v="0"/>
    <n v="78187.399999999994"/>
    <n v="42785.94"/>
    <n v="35401.46"/>
    <s v="Debit Card"/>
    <x v="0"/>
    <n v="0.45277704591788448"/>
    <x v="16"/>
    <s v="Profit"/>
  </r>
  <r>
    <s v="ORD-104874"/>
    <x v="733"/>
    <s v="CUST-1794"/>
    <x v="2"/>
    <x v="0"/>
    <s v="Karnataka"/>
    <x v="2"/>
    <x v="1"/>
    <x v="14"/>
    <n v="3"/>
    <n v="445.42"/>
    <n v="0.15"/>
    <n v="1135.82"/>
    <n v="926.25"/>
    <n v="209.57"/>
    <s v="Cash"/>
    <x v="0"/>
    <n v="0.18450986952157913"/>
    <x v="11"/>
    <s v="Profit"/>
  </r>
  <r>
    <s v="ORD-104875"/>
    <x v="145"/>
    <s v="CUST-1607"/>
    <x v="0"/>
    <x v="3"/>
    <s v="Rajasthan"/>
    <x v="0"/>
    <x v="1"/>
    <x v="3"/>
    <n v="2"/>
    <n v="180.67"/>
    <n v="0.1"/>
    <n v="325.20999999999998"/>
    <n v="188.07"/>
    <n v="137.13999999999999"/>
    <s v="Cash"/>
    <x v="0"/>
    <n v="0.42169674979244182"/>
    <x v="28"/>
    <s v="Profit"/>
  </r>
  <r>
    <s v="ORD-104876"/>
    <x v="360"/>
    <s v="CUST-3288"/>
    <x v="1"/>
    <x v="4"/>
    <s v="Punjab"/>
    <x v="1"/>
    <x v="2"/>
    <x v="10"/>
    <n v="3"/>
    <n v="14419"/>
    <n v="0"/>
    <n v="43257"/>
    <n v="28647.72"/>
    <n v="14609.28"/>
    <s v="Net Banking"/>
    <x v="0"/>
    <n v="0.33773215895693182"/>
    <x v="0"/>
    <s v="Profit"/>
  </r>
  <r>
    <s v="ORD-104877"/>
    <x v="965"/>
    <s v="CUST-1045"/>
    <x v="0"/>
    <x v="2"/>
    <s v="Odisha"/>
    <x v="0"/>
    <x v="2"/>
    <x v="16"/>
    <n v="2"/>
    <n v="13519.16"/>
    <n v="0.25"/>
    <n v="20278.740000000002"/>
    <n v="18820.63"/>
    <n v="1458.11"/>
    <s v="UPI"/>
    <x v="1"/>
    <n v="7.1903382557298917E-2"/>
    <x v="31"/>
    <s v="Profit"/>
  </r>
  <r>
    <s v="ORD-104878"/>
    <x v="493"/>
    <s v="CUST-2621"/>
    <x v="0"/>
    <x v="4"/>
    <s v="Haryana"/>
    <x v="1"/>
    <x v="2"/>
    <x v="16"/>
    <n v="1"/>
    <n v="14657.92"/>
    <n v="0.15"/>
    <n v="12459.23"/>
    <n v="8077.16"/>
    <n v="4382.07"/>
    <s v="Net Banking"/>
    <x v="0"/>
    <n v="0.35171274629331023"/>
    <x v="28"/>
    <s v="Profit"/>
  </r>
  <r>
    <s v="ORD-104879"/>
    <x v="682"/>
    <s v="CUST-2898"/>
    <x v="2"/>
    <x v="3"/>
    <s v="Uttar Pradesh"/>
    <x v="2"/>
    <x v="0"/>
    <x v="2"/>
    <n v="1"/>
    <n v="17063.25"/>
    <n v="0"/>
    <n v="17063.25"/>
    <n v="9141.35"/>
    <n v="7921.9"/>
    <s v="Net Banking"/>
    <x v="0"/>
    <n v="0.46426677215653522"/>
    <x v="15"/>
    <s v="Profit"/>
  </r>
  <r>
    <s v="ORD-104880"/>
    <x v="295"/>
    <s v="CUST-1075"/>
    <x v="1"/>
    <x v="3"/>
    <s v="Chhattisgarh"/>
    <x v="1"/>
    <x v="2"/>
    <x v="9"/>
    <n v="5"/>
    <n v="6989.53"/>
    <n v="0"/>
    <n v="34947.65"/>
    <n v="18764.939999999999"/>
    <n v="16182.71"/>
    <s v="Net Banking"/>
    <x v="0"/>
    <n v="0.46305574194545268"/>
    <x v="2"/>
    <s v="Profit"/>
  </r>
  <r>
    <s v="ORD-104881"/>
    <x v="918"/>
    <s v="CUST-3420"/>
    <x v="1"/>
    <x v="2"/>
    <s v="Bihar"/>
    <x v="0"/>
    <x v="1"/>
    <x v="14"/>
    <n v="5"/>
    <n v="390.13"/>
    <n v="0.05"/>
    <n v="1853.12"/>
    <n v="1363.26"/>
    <n v="489.86"/>
    <s v="UPI"/>
    <x v="0"/>
    <n v="0.26434337765498189"/>
    <x v="23"/>
    <s v="Profit"/>
  </r>
  <r>
    <s v="ORD-104882"/>
    <x v="179"/>
    <s v="CUST-3332"/>
    <x v="1"/>
    <x v="3"/>
    <s v="Rajasthan"/>
    <x v="1"/>
    <x v="0"/>
    <x v="0"/>
    <n v="5"/>
    <n v="91530.34"/>
    <n v="0.15"/>
    <n v="389003.94"/>
    <n v="283860.98"/>
    <n v="105142.96"/>
    <s v="Net Banking"/>
    <x v="0"/>
    <n v="0.27028764798629035"/>
    <x v="2"/>
    <s v="Profit"/>
  </r>
  <r>
    <s v="ORD-104883"/>
    <x v="145"/>
    <s v="CUST-1707"/>
    <x v="0"/>
    <x v="0"/>
    <s v="Karnataka"/>
    <x v="1"/>
    <x v="0"/>
    <x v="1"/>
    <n v="5"/>
    <n v="875.18"/>
    <n v="0.15"/>
    <n v="3719.51"/>
    <n v="3451"/>
    <n v="268.51"/>
    <s v="Credit Card"/>
    <x v="0"/>
    <n v="7.2189616374199822E-2"/>
    <x v="28"/>
    <s v="Profit"/>
  </r>
  <r>
    <s v="ORD-104884"/>
    <x v="275"/>
    <s v="CUST-2572"/>
    <x v="0"/>
    <x v="0"/>
    <s v="Kerala"/>
    <x v="0"/>
    <x v="2"/>
    <x v="10"/>
    <n v="2"/>
    <n v="14387.03"/>
    <n v="0.25"/>
    <n v="21580.55"/>
    <n v="21455.39"/>
    <n v="125.16"/>
    <s v="Credit Card"/>
    <x v="0"/>
    <n v="5.799666829622044E-3"/>
    <x v="8"/>
    <s v="Profit"/>
  </r>
  <r>
    <s v="ORD-104885"/>
    <x v="178"/>
    <s v="CUST-2343"/>
    <x v="0"/>
    <x v="0"/>
    <s v="Karnataka"/>
    <x v="0"/>
    <x v="0"/>
    <x v="1"/>
    <n v="3"/>
    <n v="2345.81"/>
    <n v="0.05"/>
    <n v="6685.56"/>
    <n v="4375.12"/>
    <n v="2310.44"/>
    <s v="Net Banking"/>
    <x v="0"/>
    <n v="0.34558660755419141"/>
    <x v="24"/>
    <s v="Profit"/>
  </r>
  <r>
    <s v="ORD-104886"/>
    <x v="26"/>
    <s v="CUST-2465"/>
    <x v="0"/>
    <x v="1"/>
    <s v="Rajasthan"/>
    <x v="1"/>
    <x v="0"/>
    <x v="6"/>
    <n v="3"/>
    <n v="5258.47"/>
    <n v="0.05"/>
    <n v="14986.64"/>
    <n v="10651.75"/>
    <n v="4334.8900000000003"/>
    <s v="Cash"/>
    <x v="0"/>
    <n v="0.28925029226030652"/>
    <x v="18"/>
    <s v="Profit"/>
  </r>
  <r>
    <s v="ORD-104887"/>
    <x v="366"/>
    <s v="CUST-1639"/>
    <x v="2"/>
    <x v="2"/>
    <s v="Bihar"/>
    <x v="0"/>
    <x v="1"/>
    <x v="14"/>
    <n v="3"/>
    <n v="242.46"/>
    <n v="0"/>
    <n v="727.38"/>
    <n v="387.68"/>
    <n v="339.7"/>
    <s v="UPI"/>
    <x v="0"/>
    <n v="0.46701861475432371"/>
    <x v="11"/>
    <s v="Profit"/>
  </r>
  <r>
    <s v="ORD-104888"/>
    <x v="703"/>
    <s v="CUST-2691"/>
    <x v="2"/>
    <x v="0"/>
    <s v="Tamil Nadu"/>
    <x v="0"/>
    <x v="0"/>
    <x v="0"/>
    <n v="1"/>
    <n v="37919.019999999997"/>
    <n v="0.15"/>
    <n v="32231.17"/>
    <n v="20056.189999999999"/>
    <n v="12174.98"/>
    <s v="Cash"/>
    <x v="0"/>
    <n v="0.37773931259709159"/>
    <x v="1"/>
    <s v="Profit"/>
  </r>
  <r>
    <s v="ORD-104889"/>
    <x v="257"/>
    <s v="CUST-1523"/>
    <x v="0"/>
    <x v="2"/>
    <s v="Odisha"/>
    <x v="0"/>
    <x v="0"/>
    <x v="2"/>
    <n v="1"/>
    <n v="11585.17"/>
    <n v="0.05"/>
    <n v="11005.91"/>
    <n v="6298.48"/>
    <n v="4707.43"/>
    <s v="Cash"/>
    <x v="0"/>
    <n v="0.42771838039744103"/>
    <x v="28"/>
    <s v="Profit"/>
  </r>
  <r>
    <s v="ORD-104890"/>
    <x v="731"/>
    <s v="CUST-2375"/>
    <x v="0"/>
    <x v="3"/>
    <s v="Chhattisgarh"/>
    <x v="0"/>
    <x v="0"/>
    <x v="2"/>
    <n v="1"/>
    <n v="22839.43"/>
    <n v="0.1"/>
    <n v="20555.490000000002"/>
    <n v="16224.55"/>
    <n v="4330.9399999999996"/>
    <s v="Cash"/>
    <x v="0"/>
    <n v="0.21069505032475505"/>
    <x v="6"/>
    <s v="Profit"/>
  </r>
  <r>
    <s v="ORD-104891"/>
    <x v="78"/>
    <s v="CUST-2188"/>
    <x v="1"/>
    <x v="3"/>
    <s v="Rajasthan"/>
    <x v="0"/>
    <x v="2"/>
    <x v="10"/>
    <n v="2"/>
    <n v="13469.65"/>
    <n v="0"/>
    <n v="26939.3"/>
    <n v="19680.28"/>
    <n v="7259.02"/>
    <s v="Net Banking"/>
    <x v="0"/>
    <n v="0.26945837493921521"/>
    <x v="31"/>
    <s v="Profit"/>
  </r>
  <r>
    <s v="ORD-104892"/>
    <x v="824"/>
    <s v="CUST-2420"/>
    <x v="0"/>
    <x v="0"/>
    <s v="Tamil Nadu"/>
    <x v="0"/>
    <x v="2"/>
    <x v="15"/>
    <n v="4"/>
    <n v="12610.66"/>
    <n v="0.15"/>
    <n v="42876.24"/>
    <n v="32414.27"/>
    <n v="10461.969999999999"/>
    <s v="Cash"/>
    <x v="0"/>
    <n v="0.24400390519317924"/>
    <x v="16"/>
    <s v="Profit"/>
  </r>
  <r>
    <s v="ORD-104893"/>
    <x v="6"/>
    <s v="CUST-2607"/>
    <x v="1"/>
    <x v="1"/>
    <s v="Goa"/>
    <x v="0"/>
    <x v="2"/>
    <x v="10"/>
    <n v="1"/>
    <n v="8350.4"/>
    <n v="0.15"/>
    <n v="7097.84"/>
    <n v="4708.13"/>
    <n v="2389.71"/>
    <s v="Credit Card"/>
    <x v="0"/>
    <n v="0.3366813002265478"/>
    <x v="5"/>
    <s v="Profit"/>
  </r>
  <r>
    <s v="ORD-104894"/>
    <x v="828"/>
    <s v="CUST-1273"/>
    <x v="0"/>
    <x v="2"/>
    <s v="Odisha"/>
    <x v="2"/>
    <x v="2"/>
    <x v="12"/>
    <n v="3"/>
    <n v="6330.72"/>
    <n v="0"/>
    <n v="18992.16"/>
    <n v="14965.91"/>
    <n v="4026.25"/>
    <s v="UPI"/>
    <x v="0"/>
    <n v="0.21199537072139241"/>
    <x v="21"/>
    <s v="Profit"/>
  </r>
  <r>
    <s v="ORD-104895"/>
    <x v="108"/>
    <s v="CUST-2373"/>
    <x v="0"/>
    <x v="4"/>
    <s v="Punjab"/>
    <x v="2"/>
    <x v="0"/>
    <x v="0"/>
    <n v="1"/>
    <n v="76485.17"/>
    <n v="0.15"/>
    <n v="65012.39"/>
    <n v="49552.04"/>
    <n v="15460.35"/>
    <s v="Cash"/>
    <x v="1"/>
    <n v="0.23780620893955753"/>
    <x v="5"/>
    <s v="Profit"/>
  </r>
  <r>
    <s v="ORD-104896"/>
    <x v="798"/>
    <s v="CUST-1550"/>
    <x v="1"/>
    <x v="4"/>
    <s v="Uttar Pradesh"/>
    <x v="2"/>
    <x v="1"/>
    <x v="4"/>
    <n v="3"/>
    <n v="41.51"/>
    <n v="0.1"/>
    <n v="112.08"/>
    <n v="77.400000000000006"/>
    <n v="34.68"/>
    <s v="Net Banking"/>
    <x v="0"/>
    <n v="0.30942184154175589"/>
    <x v="0"/>
    <s v="Profit"/>
  </r>
  <r>
    <s v="ORD-104897"/>
    <x v="978"/>
    <s v="CUST-1058"/>
    <x v="0"/>
    <x v="1"/>
    <s v="Maharashtra"/>
    <x v="0"/>
    <x v="1"/>
    <x v="5"/>
    <n v="1"/>
    <n v="360.42"/>
    <n v="0.05"/>
    <n v="342.4"/>
    <n v="249.46"/>
    <n v="92.94"/>
    <s v="Debit Card"/>
    <x v="0"/>
    <n v="0.27143691588785046"/>
    <x v="9"/>
    <s v="Profit"/>
  </r>
  <r>
    <s v="ORD-104898"/>
    <x v="34"/>
    <s v="CUST-2922"/>
    <x v="0"/>
    <x v="0"/>
    <s v="Telangana"/>
    <x v="0"/>
    <x v="0"/>
    <x v="11"/>
    <n v="1"/>
    <n v="610.45000000000005"/>
    <n v="0.15"/>
    <n v="518.88"/>
    <n v="435.69"/>
    <n v="83.19"/>
    <s v="Debit Card"/>
    <x v="0"/>
    <n v="0.16032608695652173"/>
    <x v="6"/>
    <s v="Profit"/>
  </r>
  <r>
    <s v="ORD-104899"/>
    <x v="270"/>
    <s v="CUST-1168"/>
    <x v="0"/>
    <x v="4"/>
    <s v="Himachal Pradesh"/>
    <x v="1"/>
    <x v="2"/>
    <x v="12"/>
    <n v="6"/>
    <n v="6866"/>
    <n v="0.05"/>
    <n v="39136.199999999997"/>
    <n v="28731.31"/>
    <n v="10404.89"/>
    <s v="Debit Card"/>
    <x v="0"/>
    <n v="0.26586357387789311"/>
    <x v="15"/>
    <s v="Profit"/>
  </r>
  <r>
    <s v="ORD-104900"/>
    <x v="157"/>
    <s v="CUST-2117"/>
    <x v="0"/>
    <x v="1"/>
    <s v="Rajasthan"/>
    <x v="1"/>
    <x v="2"/>
    <x v="10"/>
    <n v="4"/>
    <n v="17041.5"/>
    <n v="0.05"/>
    <n v="64757.7"/>
    <n v="36837.07"/>
    <n v="27920.63"/>
    <s v="Credit Card"/>
    <x v="2"/>
    <n v="0.43115536839634516"/>
    <x v="5"/>
    <s v="Profit"/>
  </r>
  <r>
    <s v="ORD-104901"/>
    <x v="765"/>
    <s v="CUST-1358"/>
    <x v="0"/>
    <x v="2"/>
    <s v="Assam"/>
    <x v="0"/>
    <x v="2"/>
    <x v="12"/>
    <n v="2"/>
    <n v="6428.14"/>
    <n v="0"/>
    <n v="12856.28"/>
    <n v="8866.98"/>
    <n v="3989.3"/>
    <s v="Credit Card"/>
    <x v="0"/>
    <n v="0.31029971344743579"/>
    <x v="26"/>
    <s v="Profit"/>
  </r>
  <r>
    <s v="ORD-104902"/>
    <x v="484"/>
    <s v="CUST-1113"/>
    <x v="1"/>
    <x v="1"/>
    <s v="Rajasthan"/>
    <x v="0"/>
    <x v="0"/>
    <x v="6"/>
    <n v="3"/>
    <n v="2105.06"/>
    <n v="0"/>
    <n v="6315.18"/>
    <n v="4234.7299999999996"/>
    <n v="2080.4499999999998"/>
    <s v="Net Banking"/>
    <x v="0"/>
    <n v="0.32943637394341885"/>
    <x v="28"/>
    <s v="Profit"/>
  </r>
  <r>
    <s v="ORD-104903"/>
    <x v="86"/>
    <s v="CUST-2736"/>
    <x v="1"/>
    <x v="1"/>
    <s v="Maharashtra"/>
    <x v="2"/>
    <x v="0"/>
    <x v="6"/>
    <n v="1"/>
    <n v="4174.3999999999996"/>
    <n v="0.15"/>
    <n v="3548.24"/>
    <n v="2260.5500000000002"/>
    <n v="1287.69"/>
    <s v="Cash"/>
    <x v="0"/>
    <n v="0.36290949879376821"/>
    <x v="24"/>
    <s v="Profit"/>
  </r>
  <r>
    <s v="ORD-104904"/>
    <x v="476"/>
    <s v="CUST-2931"/>
    <x v="1"/>
    <x v="0"/>
    <s v="Tamil Nadu"/>
    <x v="2"/>
    <x v="0"/>
    <x v="11"/>
    <n v="4"/>
    <n v="2658.2"/>
    <n v="0.15"/>
    <n v="9037.8799999999992"/>
    <n v="6343.66"/>
    <n v="2694.22"/>
    <s v="Debit Card"/>
    <x v="0"/>
    <n v="0.29810309497359999"/>
    <x v="30"/>
    <s v="Profit"/>
  </r>
  <r>
    <s v="ORD-104905"/>
    <x v="985"/>
    <s v="CUST-3211"/>
    <x v="0"/>
    <x v="3"/>
    <s v="Madhya Pradesh"/>
    <x v="1"/>
    <x v="2"/>
    <x v="10"/>
    <n v="2"/>
    <n v="14813.81"/>
    <n v="0.05"/>
    <n v="28146.240000000002"/>
    <n v="21103.72"/>
    <n v="7042.52"/>
    <s v="Credit Card"/>
    <x v="0"/>
    <n v="0.25021175119660743"/>
    <x v="18"/>
    <s v="Profit"/>
  </r>
  <r>
    <s v="ORD-104906"/>
    <x v="702"/>
    <s v="CUST-1175"/>
    <x v="0"/>
    <x v="3"/>
    <s v="Rajasthan"/>
    <x v="2"/>
    <x v="2"/>
    <x v="12"/>
    <n v="2"/>
    <n v="10822.01"/>
    <n v="0.05"/>
    <n v="20561.82"/>
    <n v="11581.24"/>
    <n v="8980.58"/>
    <s v="Credit Card"/>
    <x v="0"/>
    <n v="0.43675997552745816"/>
    <x v="11"/>
    <s v="Profit"/>
  </r>
  <r>
    <s v="ORD-104907"/>
    <x v="573"/>
    <s v="CUST-2224"/>
    <x v="0"/>
    <x v="4"/>
    <s v="Delhi"/>
    <x v="1"/>
    <x v="1"/>
    <x v="5"/>
    <n v="2"/>
    <n v="157.54"/>
    <n v="0"/>
    <n v="315.08"/>
    <n v="246.64"/>
    <n v="68.44"/>
    <s v="Net Banking"/>
    <x v="1"/>
    <n v="0.21721467563793323"/>
    <x v="8"/>
    <s v="Profit"/>
  </r>
  <r>
    <s v="ORD-104908"/>
    <x v="30"/>
    <s v="CUST-3418"/>
    <x v="0"/>
    <x v="1"/>
    <s v="Rajasthan"/>
    <x v="0"/>
    <x v="1"/>
    <x v="7"/>
    <n v="4"/>
    <n v="195.18"/>
    <n v="0.05"/>
    <n v="741.68"/>
    <n v="603.6"/>
    <n v="138.08000000000001"/>
    <s v="Net Banking"/>
    <x v="2"/>
    <n v="0.18617193398770363"/>
    <x v="21"/>
    <s v="Profit"/>
  </r>
  <r>
    <s v="ORD-104909"/>
    <x v="45"/>
    <s v="CUST-1213"/>
    <x v="0"/>
    <x v="3"/>
    <s v="Madhya Pradesh"/>
    <x v="1"/>
    <x v="0"/>
    <x v="11"/>
    <n v="2"/>
    <n v="672.43"/>
    <n v="0"/>
    <n v="1344.86"/>
    <n v="971.16"/>
    <n v="373.7"/>
    <s v="Credit Card"/>
    <x v="0"/>
    <n v="0.27787278973276031"/>
    <x v="27"/>
    <s v="Profit"/>
  </r>
  <r>
    <s v="ORD-104910"/>
    <x v="464"/>
    <s v="CUST-2804"/>
    <x v="2"/>
    <x v="3"/>
    <s v="Rajasthan"/>
    <x v="2"/>
    <x v="1"/>
    <x v="4"/>
    <n v="1"/>
    <n v="108.56"/>
    <n v="0"/>
    <n v="108.56"/>
    <n v="78.010000000000005"/>
    <n v="30.55"/>
    <s v="Cash"/>
    <x v="0"/>
    <n v="0.28141120117907148"/>
    <x v="19"/>
    <s v="Profit"/>
  </r>
  <r>
    <s v="ORD-104911"/>
    <x v="556"/>
    <s v="CUST-1234"/>
    <x v="1"/>
    <x v="2"/>
    <s v="Odisha"/>
    <x v="1"/>
    <x v="2"/>
    <x v="16"/>
    <n v="2"/>
    <n v="14439.14"/>
    <n v="0.25"/>
    <n v="21658.71"/>
    <n v="20284"/>
    <n v="1374.71"/>
    <s v="Net Banking"/>
    <x v="0"/>
    <n v="6.3471462520159325E-2"/>
    <x v="19"/>
    <s v="Profit"/>
  </r>
  <r>
    <s v="ORD-104912"/>
    <x v="326"/>
    <s v="CUST-1172"/>
    <x v="2"/>
    <x v="3"/>
    <s v="Chhattisgarh"/>
    <x v="0"/>
    <x v="2"/>
    <x v="9"/>
    <n v="1"/>
    <n v="3547.39"/>
    <n v="0.25"/>
    <n v="2660.54"/>
    <n v="2205.3000000000002"/>
    <n v="455.24"/>
    <s v="Credit Card"/>
    <x v="0"/>
    <n v="0.17110812090778565"/>
    <x v="26"/>
    <s v="Profit"/>
  </r>
  <r>
    <s v="ORD-104913"/>
    <x v="18"/>
    <s v="CUST-3044"/>
    <x v="0"/>
    <x v="3"/>
    <m/>
    <x v="2"/>
    <x v="2"/>
    <x v="15"/>
    <n v="1"/>
    <n v="15668.11"/>
    <n v="0.15"/>
    <n v="13317.89"/>
    <n v="9979.48"/>
    <n v="3338.41"/>
    <s v="Debit Card"/>
    <x v="0"/>
    <n v="0.250671089789749"/>
    <x v="13"/>
    <s v="Profit"/>
  </r>
  <r>
    <s v="ORD-104914"/>
    <x v="159"/>
    <s v="CUST-2571"/>
    <x v="2"/>
    <x v="1"/>
    <s v="Maharashtra"/>
    <x v="2"/>
    <x v="0"/>
    <x v="1"/>
    <n v="1"/>
    <n v="2117.31"/>
    <n v="0.25"/>
    <n v="1587.98"/>
    <n v="1218.67"/>
    <n v="369.31"/>
    <s v="UPI"/>
    <x v="0"/>
    <n v="0.23256590133376995"/>
    <x v="32"/>
    <s v="Profit"/>
  </r>
  <r>
    <s v="ORD-104915"/>
    <x v="666"/>
    <s v="CUST-2727"/>
    <x v="0"/>
    <x v="0"/>
    <s v="Karnataka"/>
    <x v="1"/>
    <x v="0"/>
    <x v="1"/>
    <n v="1"/>
    <n v="1570.72"/>
    <n v="0.1"/>
    <n v="1413.65"/>
    <n v="1261.71"/>
    <n v="151.94"/>
    <s v="Net Banking"/>
    <x v="0"/>
    <n v="0.10748063523502988"/>
    <x v="26"/>
    <s v="Profit"/>
  </r>
  <r>
    <s v="ORD-104916"/>
    <x v="794"/>
    <s v="CUST-2987"/>
    <x v="0"/>
    <x v="4"/>
    <s v="Delhi"/>
    <x v="0"/>
    <x v="1"/>
    <x v="7"/>
    <n v="3"/>
    <n v="132.38999999999999"/>
    <n v="0.15"/>
    <n v="337.59"/>
    <n v="229.91"/>
    <n v="107.68"/>
    <s v="Credit Card"/>
    <x v="0"/>
    <n v="0.31896679404010786"/>
    <x v="21"/>
    <s v="Profit"/>
  </r>
  <r>
    <s v="ORD-104917"/>
    <x v="964"/>
    <s v="CUST-1604"/>
    <x v="1"/>
    <x v="3"/>
    <s v="Chhattisgarh"/>
    <x v="1"/>
    <x v="0"/>
    <x v="8"/>
    <n v="1"/>
    <n v="12315.06"/>
    <n v="0"/>
    <n v="12315.06"/>
    <n v="9996.2199999999993"/>
    <n v="2318.84"/>
    <s v="Debit Card"/>
    <x v="0"/>
    <n v="0.18829303308307066"/>
    <x v="25"/>
    <s v="Profit"/>
  </r>
  <r>
    <s v="ORD-104918"/>
    <x v="185"/>
    <s v="CUST-3379"/>
    <x v="0"/>
    <x v="2"/>
    <s v="Odisha"/>
    <x v="0"/>
    <x v="0"/>
    <x v="0"/>
    <n v="5"/>
    <n v="90329.8"/>
    <n v="0"/>
    <n v="451649"/>
    <n v="334731.76"/>
    <n v="116917.24"/>
    <s v="UPI"/>
    <x v="0"/>
    <n v="0.25886748337757864"/>
    <x v="23"/>
    <s v="Profit"/>
  </r>
  <r>
    <s v="ORD-104919"/>
    <x v="642"/>
    <s v="CUST-1808"/>
    <x v="0"/>
    <x v="1"/>
    <s v="Gujarat"/>
    <x v="0"/>
    <x v="0"/>
    <x v="11"/>
    <n v="4"/>
    <n v="3044.85"/>
    <n v="0.1"/>
    <n v="10961.46"/>
    <n v="9076.59"/>
    <n v="1884.87"/>
    <s v="Credit Card"/>
    <x v="2"/>
    <n v="0.17195428346223951"/>
    <x v="21"/>
    <s v="Profit"/>
  </r>
  <r>
    <s v="ORD-104920"/>
    <x v="324"/>
    <s v="CUST-1220"/>
    <x v="0"/>
    <x v="4"/>
    <s v="Delhi"/>
    <x v="0"/>
    <x v="1"/>
    <x v="4"/>
    <n v="3"/>
    <n v="65.83"/>
    <n v="0"/>
    <n v="197.49"/>
    <n v="157.27000000000001"/>
    <n v="40.22"/>
    <s v="Credit Card"/>
    <x v="0"/>
    <n v="0.2036558813104461"/>
    <x v="22"/>
    <s v="Profit"/>
  </r>
  <r>
    <s v="ORD-104921"/>
    <x v="523"/>
    <s v="CUST-2056"/>
    <x v="0"/>
    <x v="3"/>
    <s v="Madhya Pradesh"/>
    <x v="0"/>
    <x v="1"/>
    <x v="14"/>
    <n v="1"/>
    <n v="217.45"/>
    <n v="0.1"/>
    <n v="195.7"/>
    <n v="139.97999999999999"/>
    <n v="55.72"/>
    <s v="UPI"/>
    <x v="0"/>
    <n v="0.284721512519162"/>
    <x v="6"/>
    <s v="Profit"/>
  </r>
  <r>
    <s v="ORD-104922"/>
    <x v="426"/>
    <s v="CUST-2831"/>
    <x v="0"/>
    <x v="2"/>
    <s v="Bihar"/>
    <x v="2"/>
    <x v="0"/>
    <x v="2"/>
    <n v="1"/>
    <n v="5552.61"/>
    <n v="0"/>
    <n v="5552.61"/>
    <n v="4245.76"/>
    <n v="1306.8499999999999"/>
    <s v="Cash"/>
    <x v="1"/>
    <n v="0.23535778669850754"/>
    <x v="12"/>
    <s v="Profit"/>
  </r>
  <r>
    <s v="ORD-104923"/>
    <x v="416"/>
    <s v="CUST-2371"/>
    <x v="0"/>
    <x v="2"/>
    <s v="West Bengal"/>
    <x v="0"/>
    <x v="1"/>
    <x v="14"/>
    <n v="1"/>
    <n v="340.01"/>
    <n v="0.1"/>
    <n v="306.01"/>
    <n v="208.64"/>
    <n v="97.37"/>
    <s v="Credit Card"/>
    <x v="0"/>
    <n v="0.31819221594065555"/>
    <x v="3"/>
    <s v="Profit"/>
  </r>
  <r>
    <s v="ORD-104924"/>
    <x v="677"/>
    <s v="CUST-2232"/>
    <x v="0"/>
    <x v="1"/>
    <s v="Gujarat"/>
    <x v="0"/>
    <x v="0"/>
    <x v="2"/>
    <n v="5"/>
    <n v="8875.92"/>
    <n v="0.1"/>
    <n v="39941.64"/>
    <n v="23155.95"/>
    <n v="16785.689999999999"/>
    <s v="Debit Card"/>
    <x v="0"/>
    <n v="0.42025540263244071"/>
    <x v="18"/>
    <s v="Profit"/>
  </r>
  <r>
    <s v="ORD-104925"/>
    <x v="229"/>
    <s v="CUST-1249"/>
    <x v="0"/>
    <x v="4"/>
    <s v="Punjab"/>
    <x v="0"/>
    <x v="1"/>
    <x v="3"/>
    <n v="2"/>
    <n v="226.85"/>
    <n v="0"/>
    <n v="453.7"/>
    <n v="248"/>
    <n v="205.7"/>
    <s v="Cash"/>
    <x v="0"/>
    <n v="0.4533832929248402"/>
    <x v="0"/>
    <s v="Profit"/>
  </r>
  <r>
    <s v="ORD-104926"/>
    <x v="446"/>
    <s v="CUST-3274"/>
    <x v="0"/>
    <x v="3"/>
    <s v="Madhya Pradesh"/>
    <x v="2"/>
    <x v="2"/>
    <x v="9"/>
    <n v="4"/>
    <n v="2950.98"/>
    <n v="0.2"/>
    <n v="9443.14"/>
    <n v="8904.02"/>
    <n v="539.12"/>
    <s v="UPI"/>
    <x v="0"/>
    <n v="5.7091179417015955E-2"/>
    <x v="16"/>
    <s v="Profit"/>
  </r>
  <r>
    <s v="ORD-104927"/>
    <x v="564"/>
    <s v="CUST-1160"/>
    <x v="0"/>
    <x v="2"/>
    <s v="Odisha"/>
    <x v="2"/>
    <x v="1"/>
    <x v="13"/>
    <n v="6"/>
    <n v="50.28"/>
    <n v="0.15"/>
    <n v="256.43"/>
    <n v="177.83"/>
    <n v="78.599999999999994"/>
    <s v="Net Banking"/>
    <x v="0"/>
    <n v="0.30651639823733567"/>
    <x v="11"/>
    <s v="Profit"/>
  </r>
  <r>
    <s v="ORD-104928"/>
    <x v="655"/>
    <s v="CUST-1932"/>
    <x v="0"/>
    <x v="0"/>
    <s v="Karnataka"/>
    <x v="1"/>
    <x v="1"/>
    <x v="7"/>
    <n v="4"/>
    <n v="548.75"/>
    <n v="0.15"/>
    <n v="1865.75"/>
    <n v="1144.3599999999999"/>
    <n v="721.39"/>
    <s v="Debit Card"/>
    <x v="0"/>
    <n v="0.3866488007503685"/>
    <x v="32"/>
    <s v="Profit"/>
  </r>
  <r>
    <s v="ORD-104929"/>
    <x v="58"/>
    <s v="CUST-1268"/>
    <x v="0"/>
    <x v="2"/>
    <s v="Odisha"/>
    <x v="0"/>
    <x v="2"/>
    <x v="16"/>
    <n v="5"/>
    <n v="12571.84"/>
    <n v="0.2"/>
    <n v="50287.360000000001"/>
    <n v="41468.47"/>
    <n v="8818.89"/>
    <s v="Credit Card"/>
    <x v="0"/>
    <n v="0.17536991403008628"/>
    <x v="13"/>
    <s v="Profit"/>
  </r>
  <r>
    <s v="ORD-104930"/>
    <x v="746"/>
    <s v="CUST-1297"/>
    <x v="0"/>
    <x v="3"/>
    <s v="Uttar Pradesh"/>
    <x v="1"/>
    <x v="2"/>
    <x v="9"/>
    <n v="2"/>
    <n v="8337.98"/>
    <n v="0.15"/>
    <n v="14174.57"/>
    <n v="10484.57"/>
    <n v="3690"/>
    <s v="Net Banking"/>
    <x v="1"/>
    <n v="0.2603253573124264"/>
    <x v="29"/>
    <s v="Profit"/>
  </r>
  <r>
    <s v="ORD-104931"/>
    <x v="124"/>
    <s v="CUST-2824"/>
    <x v="0"/>
    <x v="4"/>
    <s v="Uttar Pradesh"/>
    <x v="2"/>
    <x v="2"/>
    <x v="15"/>
    <n v="3"/>
    <n v="8858.7900000000009"/>
    <n v="0.15"/>
    <n v="22589.91"/>
    <n v="16305.05"/>
    <n v="6284.86"/>
    <s v="Net Banking"/>
    <x v="0"/>
    <n v="0.27821536252247131"/>
    <x v="4"/>
    <s v="Profit"/>
  </r>
  <r>
    <s v="ORD-104932"/>
    <x v="760"/>
    <s v="CUST-2627"/>
    <x v="2"/>
    <x v="0"/>
    <s v="Tamil Nadu"/>
    <x v="0"/>
    <x v="0"/>
    <x v="0"/>
    <n v="2"/>
    <n v="74761.460000000006"/>
    <n v="0.1"/>
    <n v="134570.63"/>
    <n v="115945.49"/>
    <n v="18625.14"/>
    <s v="UPI"/>
    <x v="1"/>
    <n v="0.13840419711195526"/>
    <x v="21"/>
    <s v="Profit"/>
  </r>
  <r>
    <s v="ORD-104933"/>
    <x v="532"/>
    <s v="CUST-1610"/>
    <x v="0"/>
    <x v="2"/>
    <s v="Bihar"/>
    <x v="0"/>
    <x v="2"/>
    <x v="12"/>
    <n v="3"/>
    <n v="11920.29"/>
    <n v="0.2"/>
    <n v="28608.7"/>
    <n v="28216.22"/>
    <n v="392.48"/>
    <s v="UPI"/>
    <x v="0"/>
    <n v="1.3718903690136218E-2"/>
    <x v="6"/>
    <s v="Profit"/>
  </r>
  <r>
    <s v="ORD-104934"/>
    <x v="911"/>
    <s v="CUST-3441"/>
    <x v="2"/>
    <x v="0"/>
    <s v="Kerala"/>
    <x v="0"/>
    <x v="2"/>
    <x v="16"/>
    <n v="1"/>
    <n v="7233.62"/>
    <n v="0.05"/>
    <n v="6871.94"/>
    <n v="5061.6499999999996"/>
    <n v="1810.29"/>
    <s v="Credit Card"/>
    <x v="0"/>
    <n v="0.26343216035064337"/>
    <x v="24"/>
    <s v="Profit"/>
  </r>
  <r>
    <s v="ORD-104935"/>
    <x v="578"/>
    <s v="CUST-2089"/>
    <x v="1"/>
    <x v="2"/>
    <s v="Odisha"/>
    <x v="2"/>
    <x v="0"/>
    <x v="6"/>
    <n v="2"/>
    <n v="3142.15"/>
    <n v="0.1"/>
    <n v="5655.87"/>
    <n v="5091.7700000000004"/>
    <n v="564.1"/>
    <s v="Debit Card"/>
    <x v="0"/>
    <n v="9.9737087309291067E-2"/>
    <x v="6"/>
    <s v="Profit"/>
  </r>
  <r>
    <s v="ORD-104936"/>
    <x v="734"/>
    <s v="CUST-2330"/>
    <x v="0"/>
    <x v="3"/>
    <s v="Chhattisgarh"/>
    <x v="0"/>
    <x v="0"/>
    <x v="6"/>
    <n v="2"/>
    <n v="4173.12"/>
    <n v="0.1"/>
    <n v="7511.62"/>
    <n v="5280.36"/>
    <n v="2231.2600000000002"/>
    <s v="Debit Card"/>
    <x v="0"/>
    <n v="0.29704111762842106"/>
    <x v="30"/>
    <s v="Profit"/>
  </r>
  <r>
    <s v="ORD-104937"/>
    <x v="911"/>
    <s v="CUST-1908"/>
    <x v="1"/>
    <x v="0"/>
    <s v="Karnataka"/>
    <x v="0"/>
    <x v="2"/>
    <x v="15"/>
    <n v="1"/>
    <n v="6372.45"/>
    <n v="0"/>
    <n v="6372.45"/>
    <n v="3790.09"/>
    <n v="2582.36"/>
    <s v="UPI"/>
    <x v="0"/>
    <n v="0.40523817370085291"/>
    <x v="24"/>
    <s v="Profit"/>
  </r>
  <r>
    <s v="ORD-104938"/>
    <x v="763"/>
    <s v="CUST-1048"/>
    <x v="0"/>
    <x v="0"/>
    <s v="Tamil Nadu"/>
    <x v="1"/>
    <x v="2"/>
    <x v="16"/>
    <n v="3"/>
    <n v="14121.13"/>
    <n v="0.15"/>
    <n v="36008.879999999997"/>
    <n v="25190.31"/>
    <n v="10818.57"/>
    <s v="UPI"/>
    <x v="0"/>
    <n v="0.30044172437465427"/>
    <x v="8"/>
    <s v="Profit"/>
  </r>
  <r>
    <s v="ORD-104939"/>
    <x v="832"/>
    <s v="CUST-2441"/>
    <x v="2"/>
    <x v="0"/>
    <s v="Tamil Nadu"/>
    <x v="0"/>
    <x v="1"/>
    <x v="7"/>
    <n v="1"/>
    <n v="587.13"/>
    <n v="0.05"/>
    <n v="557.77"/>
    <n v="442.82"/>
    <n v="114.95"/>
    <s v="Cash"/>
    <x v="0"/>
    <n v="0.20608853111497571"/>
    <x v="23"/>
    <s v="Profit"/>
  </r>
  <r>
    <s v="ORD-104940"/>
    <x v="128"/>
    <s v="CUST-1361"/>
    <x v="2"/>
    <x v="0"/>
    <s v="Andhra Pradesh"/>
    <x v="2"/>
    <x v="1"/>
    <x v="7"/>
    <n v="3"/>
    <n v="200.06"/>
    <n v="0.05"/>
    <n v="570.16999999999996"/>
    <n v="481.8"/>
    <n v="88.37"/>
    <s v="UPI"/>
    <x v="0"/>
    <n v="0.15498886297069298"/>
    <x v="13"/>
    <s v="Profit"/>
  </r>
  <r>
    <s v="ORD-104941"/>
    <x v="875"/>
    <s v="CUST-2268"/>
    <x v="1"/>
    <x v="3"/>
    <s v="Chhattisgarh"/>
    <x v="2"/>
    <x v="2"/>
    <x v="16"/>
    <n v="1"/>
    <n v="12510.27"/>
    <n v="0.1"/>
    <n v="11259.24"/>
    <n v="8129.84"/>
    <n v="3129.4"/>
    <s v="Net Banking"/>
    <x v="0"/>
    <n v="0.2779406070036699"/>
    <x v="30"/>
    <s v="Profit"/>
  </r>
  <r>
    <s v="ORD-104942"/>
    <x v="117"/>
    <s v="CUST-2354"/>
    <x v="1"/>
    <x v="1"/>
    <s v="Madhya Pradesh"/>
    <x v="1"/>
    <x v="0"/>
    <x v="1"/>
    <n v="2"/>
    <n v="724.53"/>
    <n v="0.05"/>
    <n v="1376.61"/>
    <n v="1065.3499999999999"/>
    <n v="311.26"/>
    <s v="Net Banking"/>
    <x v="0"/>
    <n v="0.22610615933343503"/>
    <x v="19"/>
    <s v="Profit"/>
  </r>
  <r>
    <s v="ORD-104943"/>
    <x v="367"/>
    <s v="CUST-1041"/>
    <x v="0"/>
    <x v="2"/>
    <s v="West Bengal"/>
    <x v="2"/>
    <x v="2"/>
    <x v="9"/>
    <n v="2"/>
    <n v="3178.03"/>
    <n v="0.05"/>
    <n v="6038.26"/>
    <n v="4018.19"/>
    <n v="2020.07"/>
    <s v="UPI"/>
    <x v="0"/>
    <n v="0.33454505105775501"/>
    <x v="8"/>
    <s v="Profit"/>
  </r>
  <r>
    <s v="ORD-104944"/>
    <x v="144"/>
    <s v="CUST-3276"/>
    <x v="0"/>
    <x v="2"/>
    <s v="Bihar"/>
    <x v="2"/>
    <x v="1"/>
    <x v="14"/>
    <n v="8"/>
    <n v="451.1"/>
    <n v="0"/>
    <n v="3608.8"/>
    <n v="2060.79"/>
    <n v="1548.01"/>
    <s v="Credit Card"/>
    <x v="0"/>
    <n v="0.42895422301041897"/>
    <x v="19"/>
    <s v="Profit"/>
  </r>
  <r>
    <s v="ORD-104945"/>
    <x v="438"/>
    <s v="CUST-2478"/>
    <x v="0"/>
    <x v="4"/>
    <s v="Himachal Pradesh"/>
    <x v="0"/>
    <x v="1"/>
    <x v="3"/>
    <n v="1"/>
    <n v="228.03"/>
    <n v="0.1"/>
    <n v="205.23"/>
    <n v="143.52000000000001"/>
    <n v="61.71"/>
    <s v="Net Banking"/>
    <x v="0"/>
    <n v="0.30068703405934805"/>
    <x v="8"/>
    <s v="Profit"/>
  </r>
  <r>
    <s v="ORD-104946"/>
    <x v="684"/>
    <s v="CUST-1988"/>
    <x v="1"/>
    <x v="0"/>
    <s v="Kerala"/>
    <x v="0"/>
    <x v="0"/>
    <x v="2"/>
    <n v="1"/>
    <n v="24480.59"/>
    <n v="0"/>
    <n v="24480.59"/>
    <n v="13611.95"/>
    <n v="10868.64"/>
    <s v="Credit Card"/>
    <x v="0"/>
    <n v="0.44396969190693525"/>
    <x v="3"/>
    <s v="Profit"/>
  </r>
  <r>
    <s v="ORD-104947"/>
    <x v="508"/>
    <s v="CUST-2507"/>
    <x v="0"/>
    <x v="4"/>
    <s v="Haryana"/>
    <x v="1"/>
    <x v="2"/>
    <x v="10"/>
    <n v="2"/>
    <n v="9606.92"/>
    <n v="0.15"/>
    <n v="16331.76"/>
    <n v="10867.89"/>
    <n v="5463.87"/>
    <s v="Net Banking"/>
    <x v="0"/>
    <n v="0.33455487957207303"/>
    <x v="26"/>
    <s v="Profit"/>
  </r>
  <r>
    <s v="ORD-104948"/>
    <x v="159"/>
    <s v="CUST-2540"/>
    <x v="0"/>
    <x v="1"/>
    <s v="Maharashtra"/>
    <x v="1"/>
    <x v="1"/>
    <x v="13"/>
    <n v="1"/>
    <n v="186.92"/>
    <n v="0.05"/>
    <n v="177.57"/>
    <n v="148.44999999999999"/>
    <n v="29.12"/>
    <s v="Cash"/>
    <x v="2"/>
    <n v="0.16399166525877121"/>
    <x v="32"/>
    <s v="Profit"/>
  </r>
  <r>
    <s v="ORD-104949"/>
    <x v="556"/>
    <s v="CUST-2507"/>
    <x v="2"/>
    <x v="0"/>
    <s v="Tamil Nadu"/>
    <x v="0"/>
    <x v="0"/>
    <x v="0"/>
    <n v="3"/>
    <n v="90034.97"/>
    <n v="0.1"/>
    <n v="243094.42"/>
    <n v="204036.46"/>
    <n v="39057.96"/>
    <s v="Net Banking"/>
    <x v="0"/>
    <n v="0.16066991582941309"/>
    <x v="19"/>
    <s v="Profit"/>
  </r>
  <r>
    <s v="ORD-104950"/>
    <x v="91"/>
    <s v="CUST-3136"/>
    <x v="0"/>
    <x v="4"/>
    <s v="Delhi"/>
    <x v="0"/>
    <x v="0"/>
    <x v="1"/>
    <n v="5"/>
    <n v="2284.41"/>
    <n v="0.1"/>
    <n v="10279.84"/>
    <n v="7697.35"/>
    <n v="2582.4899999999998"/>
    <s v="UPI"/>
    <x v="0"/>
    <n v="0.25121889056639013"/>
    <x v="5"/>
    <s v="Profit"/>
  </r>
  <r>
    <s v="ORD-104951"/>
    <x v="315"/>
    <s v="CUST-2053"/>
    <x v="0"/>
    <x v="0"/>
    <s v="Telangana"/>
    <x v="2"/>
    <x v="2"/>
    <x v="9"/>
    <n v="4"/>
    <n v="11931.31"/>
    <n v="0.1"/>
    <n v="42952.72"/>
    <n v="37742.199999999997"/>
    <n v="5210.5200000000004"/>
    <s v="UPI"/>
    <x v="0"/>
    <n v="0.12130826639151142"/>
    <x v="0"/>
    <s v="Profit"/>
  </r>
  <r>
    <s v="ORD-104952"/>
    <x v="883"/>
    <s v="CUST-1633"/>
    <x v="1"/>
    <x v="0"/>
    <s v="Andhra Pradesh"/>
    <x v="0"/>
    <x v="0"/>
    <x v="8"/>
    <n v="1"/>
    <n v="24933.89"/>
    <n v="0.1"/>
    <n v="22440.5"/>
    <n v="14112.48"/>
    <n v="8328.02"/>
    <s v="Net Banking"/>
    <x v="0"/>
    <n v="0.37111561685345695"/>
    <x v="32"/>
    <s v="Profit"/>
  </r>
  <r>
    <s v="ORD-104953"/>
    <x v="528"/>
    <s v="CUST-2010"/>
    <x v="0"/>
    <x v="1"/>
    <s v="Madhya Pradesh"/>
    <x v="2"/>
    <x v="1"/>
    <x v="13"/>
    <n v="3"/>
    <n v="180.07"/>
    <n v="0"/>
    <n v="540.21"/>
    <n v="304.73"/>
    <n v="235.48"/>
    <s v="Net Banking"/>
    <x v="0"/>
    <n v="0.43590455563577124"/>
    <x v="3"/>
    <s v="Profit"/>
  </r>
  <r>
    <s v="ORD-104954"/>
    <x v="443"/>
    <s v="CUST-2669"/>
    <x v="0"/>
    <x v="2"/>
    <s v="Odisha"/>
    <x v="1"/>
    <x v="0"/>
    <x v="11"/>
    <n v="2"/>
    <n v="608.45000000000005"/>
    <n v="0.05"/>
    <n v="1156.06"/>
    <n v="720.99"/>
    <n v="435.07"/>
    <s v="Cash"/>
    <x v="0"/>
    <n v="0.3763385983426466"/>
    <x v="18"/>
    <s v="Profit"/>
  </r>
  <r>
    <s v="ORD-104955"/>
    <x v="928"/>
    <s v="CUST-1913"/>
    <x v="0"/>
    <x v="0"/>
    <s v="Andhra Pradesh"/>
    <x v="0"/>
    <x v="2"/>
    <x v="16"/>
    <n v="1"/>
    <n v="14580.77"/>
    <n v="0.05"/>
    <n v="13851.73"/>
    <n v="11105.22"/>
    <n v="2746.51"/>
    <s v="Cash"/>
    <x v="0"/>
    <n v="0.19827920411385438"/>
    <x v="31"/>
    <s v="Profit"/>
  </r>
  <r>
    <s v="ORD-104956"/>
    <x v="461"/>
    <s v="CUST-2748"/>
    <x v="0"/>
    <x v="0"/>
    <s v="Tamil Nadu"/>
    <x v="2"/>
    <x v="2"/>
    <x v="16"/>
    <n v="2"/>
    <n v="11256.64"/>
    <n v="0.2"/>
    <n v="18010.62"/>
    <n v="14571.59"/>
    <n v="3439.03"/>
    <s v="Cash"/>
    <x v="0"/>
    <n v="0.19094456492891418"/>
    <x v="20"/>
    <s v="Profit"/>
  </r>
  <r>
    <s v="ORD-104957"/>
    <x v="530"/>
    <s v="CUST-1169"/>
    <x v="0"/>
    <x v="2"/>
    <s v="Bihar"/>
    <x v="2"/>
    <x v="1"/>
    <x v="13"/>
    <n v="2"/>
    <n v="141.74"/>
    <n v="0"/>
    <n v="283.48"/>
    <n v="205.59"/>
    <n v="77.89"/>
    <s v="Credit Card"/>
    <x v="0"/>
    <n v="0.27476365175673767"/>
    <x v="12"/>
    <s v="Profit"/>
  </r>
  <r>
    <s v="ORD-104958"/>
    <x v="951"/>
    <s v="CUST-1696"/>
    <x v="1"/>
    <x v="0"/>
    <s v="Kerala"/>
    <x v="2"/>
    <x v="2"/>
    <x v="10"/>
    <n v="2"/>
    <n v="14869.28"/>
    <n v="0"/>
    <n v="29738.560000000001"/>
    <n v="17199.259999999998"/>
    <n v="12539.3"/>
    <s v="Cash"/>
    <x v="0"/>
    <n v="0.42165121646777781"/>
    <x v="3"/>
    <s v="Profit"/>
  </r>
  <r>
    <s v="ORD-104959"/>
    <x v="25"/>
    <s v="CUST-2732"/>
    <x v="0"/>
    <x v="0"/>
    <s v="Tamil Nadu"/>
    <x v="2"/>
    <x v="1"/>
    <x v="3"/>
    <n v="10"/>
    <n v="112.53"/>
    <n v="0.2"/>
    <n v="900.24"/>
    <n v="814.76"/>
    <n v="85.48"/>
    <s v="Credit Card"/>
    <x v="0"/>
    <n v="9.4952457122545103E-2"/>
    <x v="17"/>
    <s v="Profit"/>
  </r>
  <r>
    <s v="ORD-104960"/>
    <x v="845"/>
    <s v="CUST-1490"/>
    <x v="1"/>
    <x v="3"/>
    <s v="Madhya Pradesh"/>
    <x v="0"/>
    <x v="0"/>
    <x v="0"/>
    <n v="2"/>
    <n v="65192.05"/>
    <n v="0.15"/>
    <n v="110826.49"/>
    <n v="83129.91"/>
    <n v="27696.58"/>
    <s v="Net Banking"/>
    <x v="0"/>
    <n v="0.24990938538250196"/>
    <x v="27"/>
    <s v="Profit"/>
  </r>
  <r>
    <s v="ORD-104961"/>
    <x v="596"/>
    <s v="CUST-3438"/>
    <x v="0"/>
    <x v="2"/>
    <s v="Bihar"/>
    <x v="0"/>
    <x v="0"/>
    <x v="11"/>
    <n v="1"/>
    <n v="2471.2199999999998"/>
    <n v="0.15"/>
    <n v="2100.54"/>
    <n v="1848.6"/>
    <n v="251.94"/>
    <s v="UPI"/>
    <x v="0"/>
    <n v="0.11994058670627553"/>
    <x v="15"/>
    <s v="Profit"/>
  </r>
  <r>
    <s v="ORD-104962"/>
    <x v="503"/>
    <s v="CUST-3398"/>
    <x v="0"/>
    <x v="1"/>
    <s v="Rajasthan"/>
    <x v="1"/>
    <x v="0"/>
    <x v="2"/>
    <n v="3"/>
    <n v="15688.44"/>
    <n v="0.15"/>
    <n v="40005.519999999997"/>
    <n v="33892.339999999997"/>
    <n v="6113.18"/>
    <s v="Cash"/>
    <x v="0"/>
    <n v="0.15280841243908341"/>
    <x v="4"/>
    <s v="Profit"/>
  </r>
  <r>
    <s v="ORD-104963"/>
    <x v="986"/>
    <s v="CUST-3216"/>
    <x v="0"/>
    <x v="2"/>
    <s v="Odisha"/>
    <x v="0"/>
    <x v="0"/>
    <x v="8"/>
    <n v="2"/>
    <n v="12354.75"/>
    <n v="0"/>
    <n v="24709.5"/>
    <n v="18062.77"/>
    <n v="6646.73"/>
    <s v="Net Banking"/>
    <x v="0"/>
    <n v="0.26899492098180861"/>
    <x v="15"/>
    <s v="Profit"/>
  </r>
  <r>
    <s v="ORD-104964"/>
    <x v="866"/>
    <s v="CUST-2787"/>
    <x v="0"/>
    <x v="4"/>
    <s v="Haryana"/>
    <x v="0"/>
    <x v="1"/>
    <x v="14"/>
    <n v="1"/>
    <n v="210.32"/>
    <n v="0.1"/>
    <n v="189.29"/>
    <n v="154.59"/>
    <n v="34.700000000000003"/>
    <s v="Credit Card"/>
    <x v="0"/>
    <n v="0.18331660415235884"/>
    <x v="29"/>
    <s v="Profit"/>
  </r>
  <r>
    <s v="ORD-104965"/>
    <x v="271"/>
    <s v="CUST-2853"/>
    <x v="1"/>
    <x v="4"/>
    <s v="Punjab"/>
    <x v="0"/>
    <x v="2"/>
    <x v="15"/>
    <n v="4"/>
    <n v="12994.06"/>
    <n v="0.05"/>
    <n v="49377.43"/>
    <n v="32140.95"/>
    <n v="17236.48"/>
    <s v="Cash"/>
    <x v="0"/>
    <n v="0.34907608597693318"/>
    <x v="14"/>
    <s v="Profit"/>
  </r>
  <r>
    <s v="ORD-104966"/>
    <x v="644"/>
    <s v="CUST-2119"/>
    <x v="0"/>
    <x v="0"/>
    <s v="Karnataka"/>
    <x v="2"/>
    <x v="0"/>
    <x v="1"/>
    <n v="4"/>
    <n v="1136.3800000000001"/>
    <n v="0.05"/>
    <n v="4318.24"/>
    <n v="3262.68"/>
    <n v="1055.56"/>
    <s v="Cash"/>
    <x v="0"/>
    <n v="0.24444218014746749"/>
    <x v="30"/>
    <s v="Profit"/>
  </r>
  <r>
    <s v="ORD-104967"/>
    <x v="117"/>
    <s v="CUST-2538"/>
    <x v="1"/>
    <x v="2"/>
    <s v="Assam"/>
    <x v="0"/>
    <x v="0"/>
    <x v="11"/>
    <n v="2"/>
    <n v="2657.68"/>
    <n v="0.2"/>
    <n v="4252.29"/>
    <n v="2841.61"/>
    <n v="1410.68"/>
    <s v="Cash"/>
    <x v="0"/>
    <n v="0.33174595335689711"/>
    <x v="19"/>
    <s v="Profit"/>
  </r>
  <r>
    <s v="ORD-104968"/>
    <x v="212"/>
    <s v="CUST-2213"/>
    <x v="1"/>
    <x v="3"/>
    <s v="Madhya Pradesh"/>
    <x v="2"/>
    <x v="0"/>
    <x v="6"/>
    <n v="1"/>
    <n v="4737.49"/>
    <n v="0.05"/>
    <n v="4500.62"/>
    <n v="3542.75"/>
    <n v="957.87"/>
    <s v="Net Banking"/>
    <x v="0"/>
    <n v="0.21283067666232652"/>
    <x v="20"/>
    <s v="Profit"/>
  </r>
  <r>
    <s v="ORD-104969"/>
    <x v="395"/>
    <s v="CUST-2135"/>
    <x v="1"/>
    <x v="1"/>
    <s v="Maharashtra"/>
    <x v="0"/>
    <x v="1"/>
    <x v="4"/>
    <n v="2"/>
    <n v="168.23"/>
    <n v="0.1"/>
    <n v="302.81"/>
    <n v="236.21"/>
    <n v="66.599999999999994"/>
    <s v="UPI"/>
    <x v="2"/>
    <n v="0.21993989630461344"/>
    <x v="26"/>
    <s v="Profit"/>
  </r>
  <r>
    <s v="ORD-104970"/>
    <x v="420"/>
    <s v="CUST-2997"/>
    <x v="1"/>
    <x v="3"/>
    <s v="Rajasthan"/>
    <x v="0"/>
    <x v="0"/>
    <x v="0"/>
    <n v="1"/>
    <n v="37895.18"/>
    <n v="0.25"/>
    <n v="28421.39"/>
    <n v="22055.61"/>
    <n v="6365.78"/>
    <s v="UPI"/>
    <x v="0"/>
    <n v="0.22397848944052348"/>
    <x v="27"/>
    <s v="Profit"/>
  </r>
  <r>
    <s v="ORD-104971"/>
    <x v="982"/>
    <s v="CUST-2426"/>
    <x v="1"/>
    <x v="3"/>
    <s v="Chhattisgarh"/>
    <x v="0"/>
    <x v="1"/>
    <x v="13"/>
    <n v="2"/>
    <n v="168.64"/>
    <n v="0.15"/>
    <n v="286.69"/>
    <n v="218.69"/>
    <n v="68"/>
    <s v="Cash"/>
    <x v="0"/>
    <n v="0.23718999616310302"/>
    <x v="21"/>
    <s v="Profit"/>
  </r>
  <r>
    <s v="ORD-104972"/>
    <x v="987"/>
    <s v="CUST-1816"/>
    <x v="0"/>
    <x v="3"/>
    <s v="Chhattisgarh"/>
    <x v="0"/>
    <x v="1"/>
    <x v="3"/>
    <n v="3"/>
    <n v="222.64"/>
    <n v="0.1"/>
    <n v="601.13"/>
    <n v="477.9"/>
    <n v="123.23"/>
    <s v="Credit Card"/>
    <x v="0"/>
    <n v="0.2049972551694309"/>
    <x v="25"/>
    <s v="Profit"/>
  </r>
  <r>
    <s v="ORD-104973"/>
    <x v="681"/>
    <s v="CUST-1824"/>
    <x v="2"/>
    <x v="2"/>
    <s v="Bihar"/>
    <x v="2"/>
    <x v="1"/>
    <x v="14"/>
    <n v="3"/>
    <n v="205.9"/>
    <n v="0.05"/>
    <n v="586.82000000000005"/>
    <n v="505.08"/>
    <n v="81.739999999999995"/>
    <s v="UPI"/>
    <x v="0"/>
    <n v="0.13929313929313927"/>
    <x v="24"/>
    <s v="Profit"/>
  </r>
  <r>
    <s v="ORD-104974"/>
    <x v="628"/>
    <s v="CUST-2158"/>
    <x v="0"/>
    <x v="0"/>
    <s v="Kerala"/>
    <x v="1"/>
    <x v="2"/>
    <x v="12"/>
    <n v="4"/>
    <n v="12258.64"/>
    <n v="0.1"/>
    <n v="44131.1"/>
    <n v="37333.67"/>
    <n v="6797.43"/>
    <s v="UPI"/>
    <x v="0"/>
    <n v="0.15402811169447397"/>
    <x v="4"/>
    <s v="Profit"/>
  </r>
  <r>
    <s v="ORD-104975"/>
    <x v="253"/>
    <s v="CUST-2566"/>
    <x v="2"/>
    <x v="0"/>
    <s v="Andhra Pradesh"/>
    <x v="1"/>
    <x v="2"/>
    <x v="12"/>
    <n v="4"/>
    <n v="8836.1200000000008"/>
    <n v="0.1"/>
    <n v="31810.03"/>
    <n v="23475.79"/>
    <n v="8334.24"/>
    <s v="Credit Card"/>
    <x v="0"/>
    <n v="0.2620003816406335"/>
    <x v="8"/>
    <s v="Profit"/>
  </r>
  <r>
    <s v="ORD-104976"/>
    <x v="596"/>
    <s v="CUST-2301"/>
    <x v="2"/>
    <x v="4"/>
    <s v="Himachal Pradesh"/>
    <x v="0"/>
    <x v="2"/>
    <x v="16"/>
    <n v="5"/>
    <n v="14444.83"/>
    <n v="0.15"/>
    <n v="61390.53"/>
    <n v="50542.85"/>
    <n v="10847.68"/>
    <s v="UPI"/>
    <x v="0"/>
    <n v="0.17669956587766877"/>
    <x v="15"/>
    <s v="Profit"/>
  </r>
  <r>
    <s v="ORD-104977"/>
    <x v="988"/>
    <s v="CUST-1829"/>
    <x v="0"/>
    <x v="4"/>
    <s v="Himachal Pradesh"/>
    <x v="2"/>
    <x v="0"/>
    <x v="8"/>
    <n v="1"/>
    <n v="9233.4500000000007"/>
    <n v="0.1"/>
    <n v="8310.11"/>
    <n v="6101.69"/>
    <n v="2208.42"/>
    <s v="Cash"/>
    <x v="0"/>
    <n v="0.26575099487251069"/>
    <x v="32"/>
    <s v="Profit"/>
  </r>
  <r>
    <s v="ORD-104978"/>
    <x v="919"/>
    <s v="CUST-1667"/>
    <x v="0"/>
    <x v="1"/>
    <s v="Madhya Pradesh"/>
    <x v="1"/>
    <x v="0"/>
    <x v="2"/>
    <n v="4"/>
    <n v="11639.46"/>
    <n v="0.1"/>
    <n v="41902.06"/>
    <n v="33841.599999999999"/>
    <n v="8060.46"/>
    <s v="Debit Card"/>
    <x v="0"/>
    <n v="0.19236428948839271"/>
    <x v="4"/>
    <s v="Profit"/>
  </r>
  <r>
    <s v="ORD-104979"/>
    <x v="281"/>
    <s v="CUST-2768"/>
    <x v="1"/>
    <x v="0"/>
    <s v="Andhra Pradesh"/>
    <x v="0"/>
    <x v="0"/>
    <x v="6"/>
    <n v="1"/>
    <n v="7357.79"/>
    <n v="0.15"/>
    <n v="6254.12"/>
    <n v="4065.67"/>
    <n v="2188.4499999999998"/>
    <s v="Debit Card"/>
    <x v="0"/>
    <n v="0.34992133185803914"/>
    <x v="31"/>
    <s v="Profit"/>
  </r>
  <r>
    <s v="ORD-104980"/>
    <x v="428"/>
    <s v="CUST-1197"/>
    <x v="2"/>
    <x v="3"/>
    <s v="Uttar Pradesh"/>
    <x v="0"/>
    <x v="0"/>
    <x v="8"/>
    <n v="1"/>
    <n v="16402.87"/>
    <n v="0.05"/>
    <n v="15582.73"/>
    <n v="10587.55"/>
    <n v="4995.18"/>
    <s v="Net Banking"/>
    <x v="0"/>
    <n v="0.32055872109700934"/>
    <x v="13"/>
    <s v="Profit"/>
  </r>
  <r>
    <s v="ORD-104981"/>
    <x v="335"/>
    <s v="CUST-3492"/>
    <x v="0"/>
    <x v="3"/>
    <s v="Uttar Pradesh"/>
    <x v="0"/>
    <x v="0"/>
    <x v="2"/>
    <n v="2"/>
    <n v="7605.43"/>
    <n v="0.15"/>
    <n v="12929.23"/>
    <n v="10132.629999999999"/>
    <n v="2796.6"/>
    <s v="Cash"/>
    <x v="0"/>
    <n v="0.21630058402549882"/>
    <x v="12"/>
    <s v="Profit"/>
  </r>
  <r>
    <s v="ORD-104982"/>
    <x v="95"/>
    <s v="CUST-1916"/>
    <x v="0"/>
    <x v="4"/>
    <s v="Himachal Pradesh"/>
    <x v="0"/>
    <x v="2"/>
    <x v="16"/>
    <n v="1"/>
    <n v="12114.13"/>
    <n v="0.15"/>
    <n v="10297.01"/>
    <n v="7469.63"/>
    <n v="2827.38"/>
    <s v="Debit Card"/>
    <x v="0"/>
    <n v="0.27458262155713165"/>
    <x v="22"/>
    <s v="Profit"/>
  </r>
  <r>
    <s v="ORD-104983"/>
    <x v="815"/>
    <s v="CUST-1893"/>
    <x v="1"/>
    <x v="4"/>
    <s v="Haryana"/>
    <x v="0"/>
    <x v="0"/>
    <x v="11"/>
    <n v="2"/>
    <n v="1730"/>
    <n v="0.15"/>
    <n v="2941"/>
    <n v="2091.69"/>
    <n v="849.31"/>
    <s v="Credit Card"/>
    <x v="0"/>
    <n v="0.28878272696361779"/>
    <x v="23"/>
    <s v="Profit"/>
  </r>
  <r>
    <s v="ORD-104984"/>
    <x v="118"/>
    <s v="CUST-1244"/>
    <x v="0"/>
    <x v="4"/>
    <s v="Haryana"/>
    <x v="1"/>
    <x v="1"/>
    <x v="5"/>
    <n v="1"/>
    <n v="284.23"/>
    <n v="0"/>
    <n v="284.23"/>
    <n v="175.69"/>
    <n v="108.54"/>
    <s v="Net Banking"/>
    <x v="0"/>
    <n v="0.38187383457059426"/>
    <x v="12"/>
    <s v="Profit"/>
  </r>
  <r>
    <s v="ORD-104985"/>
    <x v="424"/>
    <s v="CUST-2193"/>
    <x v="0"/>
    <x v="1"/>
    <s v="Rajasthan"/>
    <x v="2"/>
    <x v="1"/>
    <x v="3"/>
    <n v="1"/>
    <n v="94.35"/>
    <n v="0.2"/>
    <n v="75.48"/>
    <n v="75.31"/>
    <n v="0.17"/>
    <s v="UPI"/>
    <x v="0"/>
    <n v="2.2522522522522522E-3"/>
    <x v="13"/>
    <s v="Profit"/>
  </r>
  <r>
    <s v="ORD-104986"/>
    <x v="596"/>
    <s v="CUST-2744"/>
    <x v="0"/>
    <x v="3"/>
    <s v="Uttar Pradesh"/>
    <x v="0"/>
    <x v="2"/>
    <x v="15"/>
    <n v="5"/>
    <n v="6570.66"/>
    <n v="0.15"/>
    <n v="27925.31"/>
    <n v="24906.42"/>
    <n v="3018.89"/>
    <s v="Credit Card"/>
    <x v="0"/>
    <n v="0.10810587241466611"/>
    <x v="15"/>
    <s v="Profit"/>
  </r>
  <r>
    <s v="ORD-104987"/>
    <x v="117"/>
    <s v="CUST-2947"/>
    <x v="2"/>
    <x v="3"/>
    <s v="Uttar Pradesh"/>
    <x v="0"/>
    <x v="0"/>
    <x v="0"/>
    <n v="2"/>
    <n v="48338.559999999998"/>
    <n v="0"/>
    <n v="96677.119999999995"/>
    <n v="77395.78"/>
    <n v="19281.34"/>
    <s v="Net Banking"/>
    <x v="0"/>
    <n v="0.19944057084033948"/>
    <x v="19"/>
    <s v="Profit"/>
  </r>
  <r>
    <s v="ORD-104988"/>
    <x v="712"/>
    <s v="CUST-2584"/>
    <x v="1"/>
    <x v="2"/>
    <s v="Assam"/>
    <x v="0"/>
    <x v="0"/>
    <x v="11"/>
    <n v="6"/>
    <n v="1859.81"/>
    <n v="0.25"/>
    <n v="8369.15"/>
    <n v="8954.8700000000008"/>
    <n v="-585.72"/>
    <s v="Net Banking"/>
    <x v="0"/>
    <n v="-6.9985601883106416E-2"/>
    <x v="11"/>
    <s v="Loss"/>
  </r>
  <r>
    <s v="ORD-104989"/>
    <x v="612"/>
    <s v="CUST-2337"/>
    <x v="2"/>
    <x v="0"/>
    <s v="Karnataka"/>
    <x v="0"/>
    <x v="2"/>
    <x v="9"/>
    <n v="4"/>
    <n v="7021.94"/>
    <n v="0.1"/>
    <n v="25278.98"/>
    <n v="18201.53"/>
    <n v="7077.45"/>
    <s v="Credit Card"/>
    <x v="0"/>
    <n v="0.27997371729397308"/>
    <x v="1"/>
    <s v="Profit"/>
  </r>
  <r>
    <s v="ORD-104990"/>
    <x v="435"/>
    <s v="CUST-2469"/>
    <x v="1"/>
    <x v="1"/>
    <s v="Rajasthan"/>
    <x v="1"/>
    <x v="1"/>
    <x v="3"/>
    <n v="2"/>
    <n v="240.73"/>
    <n v="0.1"/>
    <n v="433.31"/>
    <n v="327.52999999999997"/>
    <n v="105.78"/>
    <s v="Net Banking"/>
    <x v="0"/>
    <n v="0.24412083727585332"/>
    <x v="9"/>
    <s v="Profit"/>
  </r>
  <r>
    <s v="ORD-104991"/>
    <x v="731"/>
    <s v="CUST-3164"/>
    <x v="2"/>
    <x v="2"/>
    <s v="Assam"/>
    <x v="0"/>
    <x v="1"/>
    <x v="7"/>
    <n v="4"/>
    <n v="523.61"/>
    <n v="0.1"/>
    <n v="1885"/>
    <n v="1674.78"/>
    <n v="210.22"/>
    <s v="UPI"/>
    <x v="0"/>
    <n v="0.11152254641909815"/>
    <x v="6"/>
    <s v="Profit"/>
  </r>
  <r>
    <s v="ORD-104992"/>
    <x v="252"/>
    <s v="CUST-2176"/>
    <x v="0"/>
    <x v="3"/>
    <s v="Chhattisgarh"/>
    <x v="2"/>
    <x v="0"/>
    <x v="1"/>
    <n v="3"/>
    <n v="1029.4000000000001"/>
    <n v="0"/>
    <n v="3088.2"/>
    <n v="2332.9299999999998"/>
    <n v="755.27"/>
    <s v="Credit Card"/>
    <x v="0"/>
    <n v="0.24456641409235155"/>
    <x v="19"/>
    <s v="Profit"/>
  </r>
  <r>
    <s v="ORD-104993"/>
    <x v="661"/>
    <s v="CUST-1120"/>
    <x v="0"/>
    <x v="1"/>
    <s v="Gujarat"/>
    <x v="0"/>
    <x v="0"/>
    <x v="6"/>
    <n v="1"/>
    <n v="7655.22"/>
    <n v="0.2"/>
    <n v="6124.18"/>
    <n v="4894.04"/>
    <n v="1230.1400000000001"/>
    <s v="Cash"/>
    <x v="0"/>
    <n v="0.20086607513169111"/>
    <x v="0"/>
    <s v="Profit"/>
  </r>
  <r>
    <s v="ORD-104994"/>
    <x v="884"/>
    <s v="CUST-1200"/>
    <x v="1"/>
    <x v="1"/>
    <s v="Rajasthan"/>
    <x v="0"/>
    <x v="2"/>
    <x v="16"/>
    <n v="2"/>
    <n v="6041.81"/>
    <n v="0.1"/>
    <n v="10875.26"/>
    <n v="7956.46"/>
    <n v="2918.8"/>
    <s v="UPI"/>
    <x v="0"/>
    <n v="0.26838898564264213"/>
    <x v="31"/>
    <s v="Profit"/>
  </r>
  <r>
    <s v="ORD-104995"/>
    <x v="579"/>
    <s v="CUST-2196"/>
    <x v="0"/>
    <x v="1"/>
    <s v="Madhya Pradesh"/>
    <x v="2"/>
    <x v="2"/>
    <x v="15"/>
    <n v="1"/>
    <n v="8528.32"/>
    <n v="0"/>
    <n v="8528.32"/>
    <n v="6010.27"/>
    <n v="2518.0500000000002"/>
    <s v="Credit Card"/>
    <x v="0"/>
    <n v="0.29525744812577392"/>
    <x v="16"/>
    <s v="Profit"/>
  </r>
  <r>
    <s v="ORD-104996"/>
    <x v="982"/>
    <s v="CUST-1533"/>
    <x v="1"/>
    <x v="0"/>
    <s v="Tamil Nadu"/>
    <x v="0"/>
    <x v="0"/>
    <x v="6"/>
    <n v="5"/>
    <n v="897.09"/>
    <n v="0.15"/>
    <n v="3812.63"/>
    <n v="2410.4"/>
    <n v="1402.23"/>
    <s v="Net Banking"/>
    <x v="0"/>
    <n v="0.36778549190453835"/>
    <x v="21"/>
    <s v="Profit"/>
  </r>
  <r>
    <s v="ORD-104997"/>
    <x v="741"/>
    <s v="CUST-1961"/>
    <x v="0"/>
    <x v="0"/>
    <s v="Tamil Nadu"/>
    <x v="0"/>
    <x v="0"/>
    <x v="0"/>
    <n v="1"/>
    <n v="94784.65"/>
    <n v="0.25"/>
    <n v="71088.490000000005"/>
    <n v="74868.850000000006"/>
    <n v="-3780.36"/>
    <s v="Credit Card"/>
    <x v="0"/>
    <n v="-5.317822899318863E-2"/>
    <x v="21"/>
    <s v="Loss"/>
  </r>
  <r>
    <s v="ORD-104998"/>
    <x v="574"/>
    <s v="CUST-1281"/>
    <x v="0"/>
    <x v="1"/>
    <s v="Maharashtra"/>
    <x v="0"/>
    <x v="2"/>
    <x v="16"/>
    <n v="3"/>
    <n v="15771.46"/>
    <n v="0.1"/>
    <n v="42582.94"/>
    <n v="38687.949999999997"/>
    <n v="3894.99"/>
    <s v="Net Banking"/>
    <x v="0"/>
    <n v="9.1468320411883242E-2"/>
    <x v="1"/>
    <s v="Profit"/>
  </r>
  <r>
    <s v="ORD-104999"/>
    <x v="909"/>
    <s v="CUST-1508"/>
    <x v="1"/>
    <x v="3"/>
    <s v="Chhattisgarh"/>
    <x v="2"/>
    <x v="0"/>
    <x v="0"/>
    <n v="2"/>
    <n v="85038.84"/>
    <n v="0.05"/>
    <n v="161573.79999999999"/>
    <n v="128344.26"/>
    <n v="33229.54"/>
    <s v="UPI"/>
    <x v="0"/>
    <n v="0.20566168524847472"/>
    <x v="30"/>
    <s v="Profit"/>
  </r>
  <r>
    <s v="ORD-105000"/>
    <x v="11"/>
    <s v="CUST-2767"/>
    <x v="2"/>
    <x v="1"/>
    <s v="Rajasthan"/>
    <x v="0"/>
    <x v="1"/>
    <x v="5"/>
    <n v="5"/>
    <n v="91"/>
    <n v="0.05"/>
    <n v="432.25"/>
    <n v="261.26"/>
    <n v="170.99"/>
    <s v="Debit Card"/>
    <x v="1"/>
    <n v="0.39558126084441875"/>
    <x v="10"/>
    <s v="Profit"/>
  </r>
  <r>
    <s v="ORD-105001"/>
    <x v="461"/>
    <s v="CUST-2147"/>
    <x v="1"/>
    <x v="2"/>
    <s v="Odisha"/>
    <x v="2"/>
    <x v="1"/>
    <x v="4"/>
    <n v="3"/>
    <n v="56.93"/>
    <n v="0.1"/>
    <n v="153.71"/>
    <n v="125.74"/>
    <n v="27.97"/>
    <s v="Net Banking"/>
    <x v="0"/>
    <n v="0.18196603994535163"/>
    <x v="20"/>
    <s v="Profit"/>
  </r>
  <r>
    <s v="ORD-105002"/>
    <x v="819"/>
    <s v="CUST-1041"/>
    <x v="0"/>
    <x v="0"/>
    <s v="Tamil Nadu"/>
    <x v="0"/>
    <x v="2"/>
    <x v="12"/>
    <n v="2"/>
    <n v="6410.95"/>
    <n v="0.05"/>
    <n v="12180.8"/>
    <n v="8293.34"/>
    <n v="3887.46"/>
    <s v="Debit Card"/>
    <x v="0"/>
    <n v="0.31914652567975832"/>
    <x v="7"/>
    <s v="Profit"/>
  </r>
  <r>
    <s v="ORD-105003"/>
    <x v="725"/>
    <s v="CUST-1615"/>
    <x v="1"/>
    <x v="3"/>
    <s v="Uttar Pradesh"/>
    <x v="2"/>
    <x v="1"/>
    <x v="4"/>
    <n v="1"/>
    <n v="84.35"/>
    <n v="0.1"/>
    <n v="75.91"/>
    <n v="69.099999999999994"/>
    <n v="6.81"/>
    <s v="Cash"/>
    <x v="0"/>
    <n v="8.9711500461072319E-2"/>
    <x v="30"/>
    <s v="Profit"/>
  </r>
  <r>
    <s v="ORD-105004"/>
    <x v="52"/>
    <s v="CUST-1051"/>
    <x v="0"/>
    <x v="2"/>
    <s v="Odisha"/>
    <x v="2"/>
    <x v="0"/>
    <x v="1"/>
    <n v="1"/>
    <n v="1227.0999999999999"/>
    <n v="0"/>
    <n v="1227.0999999999999"/>
    <n v="953.57"/>
    <n v="273.52999999999997"/>
    <s v="Cash"/>
    <x v="0"/>
    <n v="0.2229076684866759"/>
    <x v="24"/>
    <s v="Profit"/>
  </r>
  <r>
    <s v="ORD-105005"/>
    <x v="342"/>
    <s v="CUST-2105"/>
    <x v="0"/>
    <x v="2"/>
    <s v="West Bengal"/>
    <x v="1"/>
    <x v="0"/>
    <x v="11"/>
    <n v="5"/>
    <n v="1642.65"/>
    <n v="0.05"/>
    <n v="7802.59"/>
    <n v="5885.27"/>
    <n v="1917.32"/>
    <s v="UPI"/>
    <x v="0"/>
    <n v="0.24572866189303808"/>
    <x v="6"/>
    <s v="Profit"/>
  </r>
  <r>
    <s v="ORD-105006"/>
    <x v="790"/>
    <s v="CUST-2137"/>
    <x v="0"/>
    <x v="1"/>
    <s v="Madhya Pradesh"/>
    <x v="0"/>
    <x v="0"/>
    <x v="8"/>
    <n v="5"/>
    <n v="9906.2099999999991"/>
    <n v="0.15"/>
    <n v="42101.39"/>
    <n v="34186.35"/>
    <n v="7915.04"/>
    <s v="Credit Card"/>
    <x v="0"/>
    <n v="0.18799949360341783"/>
    <x v="7"/>
    <s v="Profit"/>
  </r>
  <r>
    <s v="ORD-105007"/>
    <x v="544"/>
    <s v="CUST-1379"/>
    <x v="0"/>
    <x v="1"/>
    <s v="Madhya Pradesh"/>
    <x v="1"/>
    <x v="0"/>
    <x v="1"/>
    <n v="2"/>
    <n v="537.70000000000005"/>
    <n v="0.1"/>
    <n v="967.86"/>
    <n v="881.45"/>
    <n v="86.41"/>
    <s v="Net Banking"/>
    <x v="0"/>
    <n v="8.9279441241501861E-2"/>
    <x v="23"/>
    <s v="Profit"/>
  </r>
  <r>
    <s v="ORD-105008"/>
    <x v="141"/>
    <s v="CUST-2013"/>
    <x v="1"/>
    <x v="0"/>
    <s v="Telangana"/>
    <x v="0"/>
    <x v="0"/>
    <x v="6"/>
    <n v="4"/>
    <n v="3806.23"/>
    <n v="0.15"/>
    <n v="12941.18"/>
    <n v="11220.21"/>
    <n v="1720.97"/>
    <s v="UPI"/>
    <x v="0"/>
    <n v="0.13298400918617931"/>
    <x v="10"/>
    <s v="Profit"/>
  </r>
  <r>
    <s v="ORD-105009"/>
    <x v="69"/>
    <s v="CUST-1781"/>
    <x v="0"/>
    <x v="0"/>
    <s v="Kerala"/>
    <x v="0"/>
    <x v="0"/>
    <x v="0"/>
    <n v="2"/>
    <n v="84043.94"/>
    <n v="0.1"/>
    <n v="151279.09"/>
    <n v="100578.42"/>
    <n v="50700.67"/>
    <s v="UPI"/>
    <x v="0"/>
    <n v="0.33514658238623724"/>
    <x v="24"/>
    <s v="Profit"/>
  </r>
  <r>
    <s v="ORD-105010"/>
    <x v="235"/>
    <s v="CUST-2242"/>
    <x v="0"/>
    <x v="0"/>
    <s v="Andhra Pradesh"/>
    <x v="2"/>
    <x v="0"/>
    <x v="0"/>
    <n v="1"/>
    <n v="54723.68"/>
    <n v="0.2"/>
    <n v="43778.94"/>
    <n v="37332.67"/>
    <n v="6446.27"/>
    <s v="Debit Card"/>
    <x v="1"/>
    <n v="0.14724591321763386"/>
    <x v="18"/>
    <s v="Profit"/>
  </r>
  <r>
    <s v="ORD-105011"/>
    <x v="397"/>
    <s v="CUST-1900"/>
    <x v="1"/>
    <x v="3"/>
    <s v="Rajasthan"/>
    <x v="0"/>
    <x v="0"/>
    <x v="11"/>
    <n v="1"/>
    <n v="880.51"/>
    <n v="0.15"/>
    <n v="748.43"/>
    <n v="584.02"/>
    <n v="164.41"/>
    <s v="Net Banking"/>
    <x v="2"/>
    <n v="0.21967318252876022"/>
    <x v="11"/>
    <s v="Profit"/>
  </r>
  <r>
    <s v="ORD-105012"/>
    <x v="551"/>
    <s v="CUST-1166"/>
    <x v="1"/>
    <x v="4"/>
    <s v="Delhi"/>
    <x v="0"/>
    <x v="0"/>
    <x v="6"/>
    <n v="1"/>
    <n v="5430.31"/>
    <n v="0.05"/>
    <n v="5158.79"/>
    <n v="4082.98"/>
    <n v="1075.81"/>
    <s v="UPI"/>
    <x v="0"/>
    <n v="0.20853921171437487"/>
    <x v="31"/>
    <s v="Profit"/>
  </r>
  <r>
    <s v="ORD-105013"/>
    <x v="227"/>
    <s v="CUST-1753"/>
    <x v="0"/>
    <x v="3"/>
    <s v="Chhattisgarh"/>
    <x v="0"/>
    <x v="2"/>
    <x v="10"/>
    <n v="4"/>
    <n v="8031.25"/>
    <n v="0.15"/>
    <n v="27306.25"/>
    <n v="22697.97"/>
    <n v="4608.28"/>
    <s v="Cash"/>
    <x v="0"/>
    <n v="0.16876282902265963"/>
    <x v="10"/>
    <s v="Profit"/>
  </r>
  <r>
    <s v="ORD-105014"/>
    <x v="337"/>
    <s v="CUST-3401"/>
    <x v="0"/>
    <x v="1"/>
    <s v="Goa"/>
    <x v="0"/>
    <x v="2"/>
    <x v="12"/>
    <n v="3"/>
    <n v="5216.3"/>
    <n v="0.2"/>
    <n v="12519.12"/>
    <n v="8279.33"/>
    <n v="4239.79"/>
    <s v="Credit Card"/>
    <x v="0"/>
    <n v="0.33866517774412258"/>
    <x v="13"/>
    <s v="Profit"/>
  </r>
  <r>
    <s v="ORD-105015"/>
    <x v="626"/>
    <s v="CUST-2547"/>
    <x v="1"/>
    <x v="4"/>
    <s v="Himachal Pradesh"/>
    <x v="2"/>
    <x v="2"/>
    <x v="15"/>
    <n v="1"/>
    <n v="17014.46"/>
    <n v="0.2"/>
    <n v="13611.57"/>
    <n v="10663.5"/>
    <n v="2948.07"/>
    <s v="Net Banking"/>
    <x v="0"/>
    <n v="0.2165855959305209"/>
    <x v="1"/>
    <s v="Profit"/>
  </r>
  <r>
    <s v="ORD-105016"/>
    <x v="854"/>
    <s v="CUST-1874"/>
    <x v="0"/>
    <x v="1"/>
    <s v="Goa"/>
    <x v="1"/>
    <x v="1"/>
    <x v="14"/>
    <n v="1"/>
    <n v="406"/>
    <n v="0.05"/>
    <n v="385.7"/>
    <n v="299.8"/>
    <n v="85.9"/>
    <s v="UPI"/>
    <x v="1"/>
    <n v="0.22271195229452945"/>
    <x v="14"/>
    <s v="Profit"/>
  </r>
  <r>
    <s v="ORD-105017"/>
    <x v="968"/>
    <s v="CUST-2519"/>
    <x v="1"/>
    <x v="4"/>
    <s v="Delhi"/>
    <x v="0"/>
    <x v="2"/>
    <x v="9"/>
    <n v="5"/>
    <n v="4428.88"/>
    <n v="0.2"/>
    <n v="17715.52"/>
    <n v="15594.13"/>
    <n v="2121.39"/>
    <s v="Net Banking"/>
    <x v="0"/>
    <n v="0.1197475433969762"/>
    <x v="32"/>
    <s v="Profit"/>
  </r>
  <r>
    <s v="ORD-105018"/>
    <x v="244"/>
    <s v="CUST-2628"/>
    <x v="0"/>
    <x v="0"/>
    <s v="Kerala"/>
    <x v="1"/>
    <x v="2"/>
    <x v="12"/>
    <n v="3"/>
    <n v="3411.16"/>
    <n v="0"/>
    <n v="10233.48"/>
    <n v="5540.27"/>
    <n v="4693.21"/>
    <s v="Net Banking"/>
    <x v="0"/>
    <n v="0.45861329674753848"/>
    <x v="17"/>
    <s v="Profit"/>
  </r>
  <r>
    <s v="ORD-105019"/>
    <x v="112"/>
    <s v="CUST-2594"/>
    <x v="0"/>
    <x v="0"/>
    <s v="Kerala"/>
    <x v="1"/>
    <x v="2"/>
    <x v="16"/>
    <n v="3"/>
    <n v="4962.6499999999996"/>
    <n v="0.1"/>
    <n v="13399.15"/>
    <n v="8689.1299999999992"/>
    <n v="4710.0200000000004"/>
    <s v="Debit Card"/>
    <x v="0"/>
    <n v="0.35151632752823875"/>
    <x v="25"/>
    <s v="Profit"/>
  </r>
  <r>
    <s v="ORD-105020"/>
    <x v="430"/>
    <s v="CUST-1201"/>
    <x v="0"/>
    <x v="1"/>
    <s v="Madhya Pradesh"/>
    <x v="1"/>
    <x v="2"/>
    <x v="15"/>
    <n v="2"/>
    <n v="14502.01"/>
    <n v="0.15"/>
    <n v="24653.42"/>
    <n v="16292.77"/>
    <n v="8360.65"/>
    <s v="Debit Card"/>
    <x v="0"/>
    <n v="0.33912739084475907"/>
    <x v="14"/>
    <s v="Profit"/>
  </r>
  <r>
    <s v="ORD-105021"/>
    <x v="779"/>
    <s v="CUST-1172"/>
    <x v="1"/>
    <x v="2"/>
    <s v="Jharkhand"/>
    <x v="2"/>
    <x v="0"/>
    <x v="1"/>
    <n v="5"/>
    <n v="1009.85"/>
    <n v="0.15"/>
    <n v="4291.8599999999997"/>
    <n v="2823.32"/>
    <n v="1468.54"/>
    <s v="Cash"/>
    <x v="0"/>
    <n v="0.34216866346991748"/>
    <x v="11"/>
    <s v="Profit"/>
  </r>
  <r>
    <s v="ORD-105022"/>
    <x v="667"/>
    <s v="CUST-2189"/>
    <x v="2"/>
    <x v="3"/>
    <s v="Madhya Pradesh"/>
    <x v="1"/>
    <x v="0"/>
    <x v="0"/>
    <n v="2"/>
    <n v="74881.73"/>
    <n v="0.1"/>
    <n v="134787.10999999999"/>
    <n v="85186.44"/>
    <n v="49600.67"/>
    <s v="Net Banking"/>
    <x v="0"/>
    <n v="0.36799268119926309"/>
    <x v="21"/>
    <s v="Profit"/>
  </r>
  <r>
    <s v="ORD-105023"/>
    <x v="157"/>
    <s v="CUST-2519"/>
    <x v="0"/>
    <x v="1"/>
    <s v="Gujarat"/>
    <x v="1"/>
    <x v="0"/>
    <x v="11"/>
    <n v="1"/>
    <n v="3352.57"/>
    <n v="0"/>
    <n v="3352.57"/>
    <n v="1803.84"/>
    <n v="1548.73"/>
    <s v="Credit Card"/>
    <x v="0"/>
    <n v="0.46195306883972592"/>
    <x v="5"/>
    <s v="Profit"/>
  </r>
  <r>
    <s v="ORD-105024"/>
    <x v="882"/>
    <s v="CUST-1410"/>
    <x v="1"/>
    <x v="2"/>
    <s v="West Bengal"/>
    <x v="0"/>
    <x v="2"/>
    <x v="12"/>
    <n v="3"/>
    <n v="5132.22"/>
    <n v="0.1"/>
    <n v="13856.99"/>
    <n v="9891.7000000000007"/>
    <n v="3965.29"/>
    <s v="Net Banking"/>
    <x v="0"/>
    <n v="0.28615810504301442"/>
    <x v="6"/>
    <s v="Profit"/>
  </r>
  <r>
    <s v="ORD-105025"/>
    <x v="682"/>
    <s v="CUST-1654"/>
    <x v="1"/>
    <x v="4"/>
    <s v="Haryana"/>
    <x v="0"/>
    <x v="2"/>
    <x v="9"/>
    <n v="3"/>
    <n v="2793.69"/>
    <n v="0"/>
    <n v="8381.07"/>
    <n v="6449.68"/>
    <n v="1931.39"/>
    <s v="UPI"/>
    <x v="0"/>
    <n v="0.23044670907175338"/>
    <x v="15"/>
    <s v="Profit"/>
  </r>
  <r>
    <s v="ORD-105026"/>
    <x v="662"/>
    <s v="CUST-2612"/>
    <x v="1"/>
    <x v="4"/>
    <s v="Himachal Pradesh"/>
    <x v="0"/>
    <x v="1"/>
    <x v="4"/>
    <n v="3"/>
    <n v="142.84"/>
    <n v="0.1"/>
    <n v="385.67"/>
    <n v="288.22000000000003"/>
    <n v="97.45"/>
    <s v="Net Banking"/>
    <x v="0"/>
    <n v="0.25267715922939299"/>
    <x v="19"/>
    <s v="Profit"/>
  </r>
  <r>
    <s v="ORD-105027"/>
    <x v="470"/>
    <s v="CUST-1731"/>
    <x v="1"/>
    <x v="3"/>
    <s v="Rajasthan"/>
    <x v="1"/>
    <x v="1"/>
    <x v="14"/>
    <n v="2"/>
    <n v="254.83"/>
    <n v="0.05"/>
    <n v="484.18"/>
    <n v="333.52"/>
    <n v="150.66"/>
    <s v="Net Banking"/>
    <x v="0"/>
    <n v="0.31116526911479203"/>
    <x v="6"/>
    <s v="Profit"/>
  </r>
  <r>
    <s v="ORD-105028"/>
    <x v="902"/>
    <s v="CUST-1372"/>
    <x v="0"/>
    <x v="3"/>
    <s v="Rajasthan"/>
    <x v="1"/>
    <x v="2"/>
    <x v="10"/>
    <n v="1"/>
    <n v="16850.09"/>
    <n v="0.05"/>
    <n v="16007.59"/>
    <n v="12181.97"/>
    <n v="3825.62"/>
    <s v="Debit Card"/>
    <x v="0"/>
    <n v="0.238987880124366"/>
    <x v="32"/>
    <s v="Profit"/>
  </r>
  <r>
    <s v="ORD-105029"/>
    <x v="632"/>
    <s v="CUST-1278"/>
    <x v="0"/>
    <x v="1"/>
    <s v="Gujarat"/>
    <x v="0"/>
    <x v="0"/>
    <x v="1"/>
    <n v="4"/>
    <n v="1657.28"/>
    <n v="0"/>
    <n v="6629.12"/>
    <n v="4175.8500000000004"/>
    <n v="2453.27"/>
    <s v="UPI"/>
    <x v="0"/>
    <n v="0.37007476105425757"/>
    <x v="1"/>
    <s v="Profit"/>
  </r>
  <r>
    <s v="ORD-105030"/>
    <x v="549"/>
    <s v="CUST-3109"/>
    <x v="1"/>
    <x v="2"/>
    <s v="West Bengal"/>
    <x v="0"/>
    <x v="1"/>
    <x v="5"/>
    <n v="1"/>
    <n v="141.72999999999999"/>
    <n v="0.05"/>
    <n v="134.63999999999999"/>
    <n v="91.14"/>
    <n v="43.5"/>
    <s v="Debit Card"/>
    <x v="0"/>
    <n v="0.32308377896613194"/>
    <x v="4"/>
    <s v="Profit"/>
  </r>
  <r>
    <s v="ORD-105031"/>
    <x v="613"/>
    <s v="CUST-3354"/>
    <x v="1"/>
    <x v="1"/>
    <s v="Maharashtra"/>
    <x v="0"/>
    <x v="0"/>
    <x v="11"/>
    <n v="3"/>
    <n v="2640.9"/>
    <n v="0.15"/>
    <n v="6734.3"/>
    <n v="6084.8"/>
    <n v="649.5"/>
    <s v="Net Banking"/>
    <x v="0"/>
    <n v="9.6446549752758265E-2"/>
    <x v="6"/>
    <s v="Profit"/>
  </r>
  <r>
    <s v="ORD-105032"/>
    <x v="536"/>
    <s v="CUST-1148"/>
    <x v="1"/>
    <x v="0"/>
    <s v="Andhra Pradesh"/>
    <x v="0"/>
    <x v="2"/>
    <x v="9"/>
    <n v="3"/>
    <n v="6875.38"/>
    <n v="0"/>
    <n v="20626.14"/>
    <n v="11892.37"/>
    <n v="8733.77"/>
    <s v="Debit Card"/>
    <x v="0"/>
    <n v="0.42343211090393068"/>
    <x v="9"/>
    <s v="Profit"/>
  </r>
  <r>
    <s v="ORD-105033"/>
    <x v="101"/>
    <s v="CUST-2875"/>
    <x v="1"/>
    <x v="1"/>
    <s v="Maharashtra"/>
    <x v="1"/>
    <x v="0"/>
    <x v="6"/>
    <n v="2"/>
    <n v="6151.19"/>
    <n v="0.05"/>
    <n v="11687.26"/>
    <n v="7011.37"/>
    <n v="4675.8900000000003"/>
    <s v="UPI"/>
    <x v="0"/>
    <n v="0.40008436536878622"/>
    <x v="1"/>
    <s v="Profit"/>
  </r>
  <r>
    <s v="ORD-105034"/>
    <x v="86"/>
    <s v="CUST-1703"/>
    <x v="1"/>
    <x v="4"/>
    <s v="Delhi"/>
    <x v="1"/>
    <x v="1"/>
    <x v="5"/>
    <n v="3"/>
    <n v="122.13"/>
    <n v="0.15"/>
    <n v="311.43"/>
    <n v="287.72000000000003"/>
    <n v="23.71"/>
    <s v="Net Banking"/>
    <x v="2"/>
    <n v="7.6132678290466563E-2"/>
    <x v="24"/>
    <s v="Profit"/>
  </r>
  <r>
    <s v="ORD-105035"/>
    <x v="182"/>
    <s v="CUST-3378"/>
    <x v="0"/>
    <x v="3"/>
    <s v="Chhattisgarh"/>
    <x v="2"/>
    <x v="2"/>
    <x v="9"/>
    <n v="1"/>
    <n v="8737.57"/>
    <n v="0.2"/>
    <n v="6990.06"/>
    <n v="5297.64"/>
    <n v="1692.42"/>
    <s v="Debit Card"/>
    <x v="0"/>
    <n v="0.24211809340692353"/>
    <x v="24"/>
    <s v="Profit"/>
  </r>
  <r>
    <s v="ORD-105036"/>
    <x v="272"/>
    <s v="CUST-2917"/>
    <x v="1"/>
    <x v="3"/>
    <s v="Rajasthan"/>
    <x v="1"/>
    <x v="2"/>
    <x v="10"/>
    <n v="2"/>
    <n v="6928.34"/>
    <n v="0.05"/>
    <n v="13163.85"/>
    <n v="10805.98"/>
    <n v="2357.87"/>
    <s v="Debit Card"/>
    <x v="1"/>
    <n v="0.17911705162243569"/>
    <x v="13"/>
    <s v="Profit"/>
  </r>
  <r>
    <s v="ORD-105037"/>
    <x v="191"/>
    <s v="CUST-3091"/>
    <x v="1"/>
    <x v="1"/>
    <s v="Maharashtra"/>
    <x v="1"/>
    <x v="0"/>
    <x v="8"/>
    <n v="2"/>
    <n v="17868.98"/>
    <n v="0"/>
    <n v="35737.96"/>
    <n v="24424.5"/>
    <n v="11313.46"/>
    <s v="Cash"/>
    <x v="0"/>
    <n v="0.31656703404447256"/>
    <x v="22"/>
    <s v="Profit"/>
  </r>
  <r>
    <s v="ORD-105038"/>
    <x v="788"/>
    <s v="CUST-2215"/>
    <x v="1"/>
    <x v="4"/>
    <s v="Himachal Pradesh"/>
    <x v="0"/>
    <x v="2"/>
    <x v="10"/>
    <n v="1"/>
    <n v="9571.0499999999993"/>
    <n v="0.15"/>
    <n v="8135.39"/>
    <n v="7743.98"/>
    <n v="391.41"/>
    <s v="Net Banking"/>
    <x v="0"/>
    <n v="4.8112014298023822E-2"/>
    <x v="2"/>
    <s v="Profit"/>
  </r>
  <r>
    <s v="ORD-105039"/>
    <x v="65"/>
    <s v="CUST-1540"/>
    <x v="0"/>
    <x v="0"/>
    <m/>
    <x v="0"/>
    <x v="1"/>
    <x v="3"/>
    <n v="2"/>
    <n v="152.6"/>
    <n v="0.05"/>
    <n v="289.94"/>
    <n v="247.56"/>
    <n v="42.38"/>
    <s v="Credit Card"/>
    <x v="0"/>
    <n v="0.14616817272539148"/>
    <x v="6"/>
    <s v="Profit"/>
  </r>
  <r>
    <s v="ORD-105040"/>
    <x v="599"/>
    <s v="CUST-3395"/>
    <x v="0"/>
    <x v="1"/>
    <s v="Maharashtra"/>
    <x v="1"/>
    <x v="0"/>
    <x v="1"/>
    <n v="8"/>
    <n v="416.81"/>
    <n v="0"/>
    <n v="3334.48"/>
    <n v="2284.5300000000002"/>
    <n v="1049.95"/>
    <s v="UPI"/>
    <x v="0"/>
    <n v="0.31487668242124711"/>
    <x v="22"/>
    <s v="Profit"/>
  </r>
  <r>
    <s v="ORD-105041"/>
    <x v="888"/>
    <s v="CUST-2949"/>
    <x v="0"/>
    <x v="3"/>
    <s v="Chhattisgarh"/>
    <x v="1"/>
    <x v="0"/>
    <x v="11"/>
    <n v="3"/>
    <n v="3070.28"/>
    <n v="0"/>
    <n v="9210.84"/>
    <n v="5213.1400000000003"/>
    <n v="3997.7"/>
    <s v="UPI"/>
    <x v="0"/>
    <n v="0.43402121847735925"/>
    <x v="17"/>
    <s v="Profit"/>
  </r>
  <r>
    <s v="ORD-105042"/>
    <x v="322"/>
    <s v="CUST-2387"/>
    <x v="0"/>
    <x v="0"/>
    <s v="Telangana"/>
    <x v="2"/>
    <x v="0"/>
    <x v="0"/>
    <n v="3"/>
    <n v="37325.25"/>
    <n v="0"/>
    <n v="111975.75"/>
    <n v="80761.960000000006"/>
    <n v="31213.79"/>
    <s v="Cash"/>
    <x v="0"/>
    <n v="0.27875490898699051"/>
    <x v="2"/>
    <s v="Profit"/>
  </r>
  <r>
    <s v="ORD-105043"/>
    <x v="112"/>
    <s v="CUST-3169"/>
    <x v="2"/>
    <x v="4"/>
    <s v="Punjab"/>
    <x v="2"/>
    <x v="2"/>
    <x v="16"/>
    <n v="4"/>
    <n v="13569.48"/>
    <n v="0.15"/>
    <n v="46136.23"/>
    <n v="31727.02"/>
    <n v="14409.21"/>
    <s v="UPI"/>
    <x v="0"/>
    <n v="0.31231875686418242"/>
    <x v="25"/>
    <s v="Profit"/>
  </r>
  <r>
    <s v="ORD-105044"/>
    <x v="391"/>
    <s v="CUST-1747"/>
    <x v="0"/>
    <x v="4"/>
    <s v="Punjab"/>
    <x v="2"/>
    <x v="1"/>
    <x v="14"/>
    <n v="3"/>
    <n v="181.94"/>
    <n v="0"/>
    <n v="545.82000000000005"/>
    <n v="443.16"/>
    <n v="102.66"/>
    <s v="Credit Card"/>
    <x v="0"/>
    <n v="0.18808398373090027"/>
    <x v="17"/>
    <s v="Profit"/>
  </r>
  <r>
    <s v="ORD-105045"/>
    <x v="715"/>
    <s v="CUST-1861"/>
    <x v="0"/>
    <x v="1"/>
    <s v="Madhya Pradesh"/>
    <x v="2"/>
    <x v="2"/>
    <x v="9"/>
    <n v="4"/>
    <n v="4065.11"/>
    <n v="0"/>
    <n v="16260.44"/>
    <n v="11340.36"/>
    <n v="4920.08"/>
    <s v="Net Banking"/>
    <x v="0"/>
    <n v="0.30257975798932868"/>
    <x v="28"/>
    <s v="Profit"/>
  </r>
  <r>
    <s v="ORD-105046"/>
    <x v="34"/>
    <s v="CUST-2691"/>
    <x v="0"/>
    <x v="4"/>
    <s v="Himachal Pradesh"/>
    <x v="0"/>
    <x v="0"/>
    <x v="11"/>
    <n v="2"/>
    <n v="1126.8699999999999"/>
    <n v="0"/>
    <n v="2253.7399999999998"/>
    <n v="1227.57"/>
    <n v="1026.17"/>
    <s v="Debit Card"/>
    <x v="0"/>
    <n v="0.45531871466983775"/>
    <x v="6"/>
    <s v="Profit"/>
  </r>
  <r>
    <s v="ORD-105047"/>
    <x v="961"/>
    <s v="CUST-2922"/>
    <x v="0"/>
    <x v="4"/>
    <s v="Punjab"/>
    <x v="1"/>
    <x v="2"/>
    <x v="9"/>
    <n v="5"/>
    <n v="10015.27"/>
    <n v="0.1"/>
    <n v="45068.72"/>
    <n v="28456.5"/>
    <n v="16612.22"/>
    <s v="Net Banking"/>
    <x v="0"/>
    <n v="0.36859755502264102"/>
    <x v="6"/>
    <s v="Profit"/>
  </r>
  <r>
    <s v="ORD-105048"/>
    <x v="91"/>
    <s v="CUST-1202"/>
    <x v="0"/>
    <x v="2"/>
    <s v="Assam"/>
    <x v="0"/>
    <x v="2"/>
    <x v="12"/>
    <n v="1"/>
    <n v="10398.790000000001"/>
    <n v="0.1"/>
    <n v="9358.91"/>
    <n v="7956.83"/>
    <n v="1402.08"/>
    <s v="Cash"/>
    <x v="0"/>
    <n v="0.14981231788744628"/>
    <x v="5"/>
    <s v="Profit"/>
  </r>
  <r>
    <s v="ORD-105049"/>
    <x v="951"/>
    <s v="CUST-2141"/>
    <x v="0"/>
    <x v="2"/>
    <s v="Bihar"/>
    <x v="2"/>
    <x v="0"/>
    <x v="8"/>
    <n v="3"/>
    <n v="19826.240000000002"/>
    <n v="0.15"/>
    <n v="50556.91"/>
    <n v="34481.089999999997"/>
    <n v="16075.82"/>
    <s v="UPI"/>
    <x v="0"/>
    <n v="0.31797473381976865"/>
    <x v="3"/>
    <s v="Profit"/>
  </r>
  <r>
    <s v="ORD-105050"/>
    <x v="659"/>
    <s v="CUST-2380"/>
    <x v="0"/>
    <x v="3"/>
    <s v="Rajasthan"/>
    <x v="0"/>
    <x v="0"/>
    <x v="8"/>
    <n v="1"/>
    <n v="14313.14"/>
    <n v="0.2"/>
    <n v="11450.51"/>
    <n v="10087.129999999999"/>
    <n v="1363.38"/>
    <s v="UPI"/>
    <x v="0"/>
    <n v="0.11906718565373944"/>
    <x v="19"/>
    <s v="Profit"/>
  </r>
  <r>
    <s v="ORD-105051"/>
    <x v="40"/>
    <s v="CUST-3270"/>
    <x v="1"/>
    <x v="2"/>
    <s v="Jharkhand"/>
    <x v="0"/>
    <x v="1"/>
    <x v="13"/>
    <n v="3"/>
    <n v="123.4"/>
    <n v="0.1"/>
    <n v="333.18"/>
    <n v="302.69"/>
    <n v="30.49"/>
    <s v="Credit Card"/>
    <x v="0"/>
    <n v="9.1512095563959409E-2"/>
    <x v="25"/>
    <s v="Profit"/>
  </r>
  <r>
    <s v="ORD-105052"/>
    <x v="401"/>
    <s v="CUST-1618"/>
    <x v="0"/>
    <x v="1"/>
    <s v="Madhya Pradesh"/>
    <x v="0"/>
    <x v="2"/>
    <x v="9"/>
    <n v="5"/>
    <n v="5695.07"/>
    <n v="0.1"/>
    <n v="25627.81"/>
    <n v="18182.84"/>
    <n v="7444.97"/>
    <s v="Cash"/>
    <x v="0"/>
    <n v="0.29050355843905507"/>
    <x v="9"/>
    <s v="Profit"/>
  </r>
  <r>
    <s v="ORD-105053"/>
    <x v="77"/>
    <s v="CUST-2388"/>
    <x v="0"/>
    <x v="4"/>
    <s v="Punjab"/>
    <x v="0"/>
    <x v="2"/>
    <x v="10"/>
    <n v="1"/>
    <n v="15606.99"/>
    <n v="0.2"/>
    <n v="12485.59"/>
    <n v="9114.8700000000008"/>
    <n v="3370.72"/>
    <s v="UPI"/>
    <x v="0"/>
    <n v="0.26996882005576028"/>
    <x v="14"/>
    <s v="Profit"/>
  </r>
  <r>
    <s v="ORD-105054"/>
    <x v="672"/>
    <s v="CUST-3056"/>
    <x v="2"/>
    <x v="2"/>
    <s v="Jharkhand"/>
    <x v="0"/>
    <x v="0"/>
    <x v="1"/>
    <n v="1"/>
    <n v="2386.23"/>
    <n v="0.05"/>
    <n v="2266.92"/>
    <n v="1259.6500000000001"/>
    <n v="1007.27"/>
    <s v="Net Banking"/>
    <x v="0"/>
    <n v="0.44433416265240944"/>
    <x v="9"/>
    <s v="Profit"/>
  </r>
  <r>
    <s v="ORD-105055"/>
    <x v="491"/>
    <s v="CUST-1427"/>
    <x v="2"/>
    <x v="0"/>
    <s v="Tamil Nadu"/>
    <x v="1"/>
    <x v="2"/>
    <x v="15"/>
    <n v="5"/>
    <n v="11340.37"/>
    <n v="0"/>
    <n v="56701.85"/>
    <n v="42350.75"/>
    <n v="14351.1"/>
    <s v="UPI"/>
    <x v="0"/>
    <n v="0.25309756207248973"/>
    <x v="6"/>
    <s v="Profit"/>
  </r>
  <r>
    <s v="ORD-105056"/>
    <x v="694"/>
    <s v="CUST-1177"/>
    <x v="0"/>
    <x v="0"/>
    <s v="Karnataka"/>
    <x v="2"/>
    <x v="2"/>
    <x v="15"/>
    <n v="2"/>
    <n v="24603.68"/>
    <n v="0"/>
    <n v="49207.360000000001"/>
    <n v="35973.26"/>
    <n v="13234.1"/>
    <s v="UPI"/>
    <x v="2"/>
    <n v="0.26894553985420067"/>
    <x v="7"/>
    <s v="Profit"/>
  </r>
  <r>
    <s v="ORD-105057"/>
    <x v="884"/>
    <s v="CUST-1455"/>
    <x v="0"/>
    <x v="1"/>
    <s v="Madhya Pradesh"/>
    <x v="2"/>
    <x v="2"/>
    <x v="15"/>
    <n v="2"/>
    <n v="12733.13"/>
    <n v="0"/>
    <n v="25466.26"/>
    <n v="20775.98"/>
    <n v="4690.28"/>
    <s v="Credit Card"/>
    <x v="0"/>
    <n v="0.18417623946350975"/>
    <x v="31"/>
    <s v="Profit"/>
  </r>
  <r>
    <s v="ORD-105058"/>
    <x v="461"/>
    <s v="CUST-2341"/>
    <x v="0"/>
    <x v="4"/>
    <s v="Uttar Pradesh"/>
    <x v="1"/>
    <x v="2"/>
    <x v="16"/>
    <n v="10"/>
    <n v="5135.8"/>
    <n v="0.1"/>
    <n v="46222.2"/>
    <n v="32028.2"/>
    <n v="14194"/>
    <s v="Net Banking"/>
    <x v="1"/>
    <n v="0.30708187840474926"/>
    <x v="20"/>
    <s v="Profit"/>
  </r>
  <r>
    <s v="ORD-105059"/>
    <x v="982"/>
    <s v="CUST-1371"/>
    <x v="1"/>
    <x v="4"/>
    <s v="Delhi"/>
    <x v="0"/>
    <x v="2"/>
    <x v="9"/>
    <n v="2"/>
    <n v="5627.68"/>
    <n v="0"/>
    <n v="11255.36"/>
    <n v="7194.51"/>
    <n v="4060.85"/>
    <s v="Cash"/>
    <x v="0"/>
    <n v="0.36079254683990558"/>
    <x v="21"/>
    <s v="Profit"/>
  </r>
  <r>
    <s v="ORD-105060"/>
    <x v="647"/>
    <s v="CUST-3354"/>
    <x v="0"/>
    <x v="3"/>
    <s v="Uttar Pradesh"/>
    <x v="1"/>
    <x v="1"/>
    <x v="5"/>
    <n v="2"/>
    <n v="230.75"/>
    <n v="0.05"/>
    <n v="438.42"/>
    <n v="330.62"/>
    <n v="107.8"/>
    <s v="UPI"/>
    <x v="0"/>
    <n v="0.24588294329638244"/>
    <x v="28"/>
    <s v="Profit"/>
  </r>
  <r>
    <s v="ORD-105061"/>
    <x v="969"/>
    <s v="CUST-1299"/>
    <x v="0"/>
    <x v="0"/>
    <s v="Andhra Pradesh"/>
    <x v="0"/>
    <x v="0"/>
    <x v="6"/>
    <n v="2"/>
    <n v="6002.12"/>
    <n v="0.05"/>
    <n v="11404.03"/>
    <n v="8227.09"/>
    <n v="3176.94"/>
    <s v="Cash"/>
    <x v="0"/>
    <n v="0.27858046672974379"/>
    <x v="23"/>
    <s v="Profit"/>
  </r>
  <r>
    <s v="ORD-105062"/>
    <x v="403"/>
    <s v="CUST-2858"/>
    <x v="1"/>
    <x v="3"/>
    <s v="Uttar Pradesh"/>
    <x v="2"/>
    <x v="1"/>
    <x v="7"/>
    <n v="3"/>
    <n v="214.67"/>
    <n v="0.15"/>
    <n v="547.41"/>
    <n v="438.94"/>
    <n v="108.47"/>
    <s v="Debit Card"/>
    <x v="0"/>
    <n v="0.19815129427668476"/>
    <x v="15"/>
    <s v="Profit"/>
  </r>
  <r>
    <s v="ORD-105063"/>
    <x v="378"/>
    <s v="CUST-2804"/>
    <x v="1"/>
    <x v="1"/>
    <s v="Goa"/>
    <x v="0"/>
    <x v="2"/>
    <x v="10"/>
    <n v="5"/>
    <n v="11030.26"/>
    <n v="0"/>
    <n v="55151.3"/>
    <n v="31142.67"/>
    <n v="24008.63"/>
    <s v="Cash"/>
    <x v="0"/>
    <n v="0.43532301142493468"/>
    <x v="7"/>
    <s v="Profit"/>
  </r>
  <r>
    <s v="ORD-105064"/>
    <x v="503"/>
    <s v="CUST-2887"/>
    <x v="1"/>
    <x v="0"/>
    <s v="Tamil Nadu"/>
    <x v="2"/>
    <x v="0"/>
    <x v="8"/>
    <n v="1"/>
    <n v="24191.01"/>
    <n v="0.1"/>
    <n v="21771.91"/>
    <n v="19704.5"/>
    <n v="2067.41"/>
    <s v="Cash"/>
    <x v="0"/>
    <n v="9.4957677116982386E-2"/>
    <x v="4"/>
    <s v="Profit"/>
  </r>
  <r>
    <s v="ORD-105065"/>
    <x v="518"/>
    <s v="CUST-1470"/>
    <x v="2"/>
    <x v="4"/>
    <s v="Haryana"/>
    <x v="0"/>
    <x v="0"/>
    <x v="2"/>
    <n v="3"/>
    <n v="8063.18"/>
    <n v="0.15"/>
    <n v="20561.11"/>
    <n v="14543.33"/>
    <n v="6017.78"/>
    <s v="Credit Card"/>
    <x v="0"/>
    <n v="0.29267777858296556"/>
    <x v="2"/>
    <s v="Profit"/>
  </r>
  <r>
    <s v="ORD-105066"/>
    <x v="889"/>
    <s v="CUST-2558"/>
    <x v="0"/>
    <x v="4"/>
    <s v="Haryana"/>
    <x v="1"/>
    <x v="2"/>
    <x v="9"/>
    <n v="1"/>
    <n v="11080.83"/>
    <n v="0.1"/>
    <n v="9972.75"/>
    <n v="7757.21"/>
    <n v="2215.54"/>
    <s v="Debit Card"/>
    <x v="0"/>
    <n v="0.22215938432227819"/>
    <x v="5"/>
    <s v="Profit"/>
  </r>
  <r>
    <s v="ORD-105067"/>
    <x v="38"/>
    <s v="CUST-3133"/>
    <x v="0"/>
    <x v="0"/>
    <s v="Telangana"/>
    <x v="0"/>
    <x v="1"/>
    <x v="4"/>
    <n v="1"/>
    <n v="172.02"/>
    <n v="0.15"/>
    <n v="146.22"/>
    <n v="136.55000000000001"/>
    <n v="9.67"/>
    <s v="Debit Card"/>
    <x v="0"/>
    <n v="6.6133223909177946E-2"/>
    <x v="24"/>
    <s v="Profit"/>
  </r>
  <r>
    <s v="ORD-105068"/>
    <x v="897"/>
    <s v="CUST-2952"/>
    <x v="0"/>
    <x v="3"/>
    <s v="Madhya Pradesh"/>
    <x v="0"/>
    <x v="0"/>
    <x v="6"/>
    <n v="1"/>
    <n v="7429.89"/>
    <n v="0"/>
    <n v="7429.89"/>
    <n v="5696.84"/>
    <n v="1733.05"/>
    <s v="UPI"/>
    <x v="0"/>
    <n v="0.23325378976000988"/>
    <x v="29"/>
    <s v="Profit"/>
  </r>
  <r>
    <s v="ORD-105069"/>
    <x v="591"/>
    <s v="CUST-1982"/>
    <x v="2"/>
    <x v="2"/>
    <s v="West Bengal"/>
    <x v="0"/>
    <x v="2"/>
    <x v="16"/>
    <n v="1"/>
    <n v="12350.91"/>
    <n v="0.2"/>
    <n v="9880.73"/>
    <n v="8440.67"/>
    <n v="1440.06"/>
    <s v="Net Banking"/>
    <x v="0"/>
    <n v="0.14574429217274432"/>
    <x v="1"/>
    <s v="Profit"/>
  </r>
  <r>
    <s v="ORD-105070"/>
    <x v="845"/>
    <s v="CUST-3225"/>
    <x v="0"/>
    <x v="3"/>
    <s v="Madhya Pradesh"/>
    <x v="0"/>
    <x v="2"/>
    <x v="15"/>
    <n v="8"/>
    <n v="20263.54"/>
    <n v="0.15"/>
    <n v="137792.07"/>
    <n v="125849.06"/>
    <n v="11943.01"/>
    <s v="Credit Card"/>
    <x v="0"/>
    <n v="8.667414605209138E-2"/>
    <x v="27"/>
    <s v="Profit"/>
  </r>
  <r>
    <s v="ORD-105071"/>
    <x v="181"/>
    <s v="CUST-1587"/>
    <x v="2"/>
    <x v="1"/>
    <s v="Madhya Pradesh"/>
    <x v="2"/>
    <x v="1"/>
    <x v="4"/>
    <n v="5"/>
    <n v="59.04"/>
    <n v="0.25"/>
    <n v="221.4"/>
    <n v="185.81"/>
    <n v="35.590000000000003"/>
    <s v="Debit Card"/>
    <x v="0"/>
    <n v="0.16074977416440833"/>
    <x v="10"/>
    <s v="Profit"/>
  </r>
  <r>
    <s v="ORD-105072"/>
    <x v="2"/>
    <s v="CUST-3193"/>
    <x v="1"/>
    <x v="2"/>
    <s v="West Bengal"/>
    <x v="2"/>
    <x v="2"/>
    <x v="15"/>
    <n v="2"/>
    <n v="16135.05"/>
    <n v="0.1"/>
    <n v="29043.09"/>
    <n v="17128.73"/>
    <n v="11914.36"/>
    <s v="Cash"/>
    <x v="2"/>
    <n v="0.4102304541286757"/>
    <x v="2"/>
    <s v="Profit"/>
  </r>
  <r>
    <s v="ORD-105073"/>
    <x v="457"/>
    <s v="CUST-2789"/>
    <x v="2"/>
    <x v="1"/>
    <s v="Maharashtra"/>
    <x v="0"/>
    <x v="2"/>
    <x v="15"/>
    <n v="1"/>
    <n v="22443"/>
    <n v="0"/>
    <n v="22443"/>
    <n v="17141.86"/>
    <n v="5301.14"/>
    <s v="Cash"/>
    <x v="0"/>
    <n v="0.2362046072271978"/>
    <x v="22"/>
    <s v="Profit"/>
  </r>
  <r>
    <s v="ORD-105074"/>
    <x v="895"/>
    <s v="CUST-3248"/>
    <x v="0"/>
    <x v="0"/>
    <s v="Kerala"/>
    <x v="0"/>
    <x v="0"/>
    <x v="1"/>
    <n v="5"/>
    <n v="1317.8"/>
    <n v="0.1"/>
    <n v="5930.1"/>
    <n v="4376.24"/>
    <n v="1553.86"/>
    <s v="UPI"/>
    <x v="0"/>
    <n v="0.26202930810610275"/>
    <x v="14"/>
    <s v="Profit"/>
  </r>
  <r>
    <s v="ORD-105075"/>
    <x v="183"/>
    <s v="CUST-2531"/>
    <x v="0"/>
    <x v="3"/>
    <s v="Uttar Pradesh"/>
    <x v="2"/>
    <x v="0"/>
    <x v="0"/>
    <n v="2"/>
    <n v="80627.72"/>
    <n v="0.05"/>
    <n v="153192.67000000001"/>
    <n v="119190.36"/>
    <n v="34002.31"/>
    <s v="Cash"/>
    <x v="0"/>
    <n v="0.22195781299457731"/>
    <x v="0"/>
    <s v="Profit"/>
  </r>
  <r>
    <s v="ORD-105076"/>
    <x v="157"/>
    <s v="CUST-1287"/>
    <x v="0"/>
    <x v="2"/>
    <s v="Jharkhand"/>
    <x v="2"/>
    <x v="0"/>
    <x v="2"/>
    <n v="6"/>
    <n v="18007.22"/>
    <n v="0.25"/>
    <n v="81032.490000000005"/>
    <n v="80806.3"/>
    <n v="226.19"/>
    <s v="UPI"/>
    <x v="0"/>
    <n v="2.7913494945052287E-3"/>
    <x v="5"/>
    <s v="Profit"/>
  </r>
  <r>
    <s v="ORD-105077"/>
    <x v="255"/>
    <s v="CUST-2355"/>
    <x v="1"/>
    <x v="2"/>
    <s v="Bihar"/>
    <x v="0"/>
    <x v="2"/>
    <x v="12"/>
    <n v="1"/>
    <n v="6248.26"/>
    <n v="0.25"/>
    <n v="4686.1899999999996"/>
    <n v="4965.45"/>
    <n v="-279.26"/>
    <s v="Debit Card"/>
    <x v="0"/>
    <n v="-5.9592120677992147E-2"/>
    <x v="21"/>
    <s v="Loss"/>
  </r>
  <r>
    <s v="ORD-105078"/>
    <x v="821"/>
    <s v="CUST-2621"/>
    <x v="0"/>
    <x v="1"/>
    <s v="Gujarat"/>
    <x v="1"/>
    <x v="2"/>
    <x v="15"/>
    <n v="1"/>
    <n v="7262.99"/>
    <n v="0.1"/>
    <n v="6536.69"/>
    <n v="3781.01"/>
    <n v="2755.68"/>
    <s v="UPI"/>
    <x v="0"/>
    <n v="0.42157116216311313"/>
    <x v="19"/>
    <s v="Profit"/>
  </r>
  <r>
    <s v="ORD-105079"/>
    <x v="930"/>
    <s v="CUST-3202"/>
    <x v="1"/>
    <x v="0"/>
    <s v="Tamil Nadu"/>
    <x v="1"/>
    <x v="2"/>
    <x v="12"/>
    <n v="4"/>
    <n v="3703.18"/>
    <n v="0"/>
    <n v="14812.72"/>
    <n v="9862.7199999999993"/>
    <n v="4950"/>
    <s v="UPI"/>
    <x v="0"/>
    <n v="0.33417225195642664"/>
    <x v="15"/>
    <s v="Profit"/>
  </r>
  <r>
    <s v="ORD-105080"/>
    <x v="14"/>
    <s v="CUST-2379"/>
    <x v="2"/>
    <x v="2"/>
    <s v="Bihar"/>
    <x v="0"/>
    <x v="0"/>
    <x v="1"/>
    <n v="6"/>
    <n v="833.02"/>
    <n v="0.1"/>
    <n v="4498.3100000000004"/>
    <n v="3462.6"/>
    <n v="1035.71"/>
    <s v="Debit Card"/>
    <x v="0"/>
    <n v="0.23024424728397996"/>
    <x v="4"/>
    <s v="Profit"/>
  </r>
  <r>
    <s v="ORD-105081"/>
    <x v="389"/>
    <s v="CUST-1442"/>
    <x v="1"/>
    <x v="0"/>
    <s v="Tamil Nadu"/>
    <x v="2"/>
    <x v="2"/>
    <x v="12"/>
    <n v="1"/>
    <n v="3303.67"/>
    <n v="0"/>
    <n v="3303.67"/>
    <n v="2307.62"/>
    <n v="996.05"/>
    <s v="Debit Card"/>
    <x v="0"/>
    <n v="0.30149803097767025"/>
    <x v="18"/>
    <s v="Profit"/>
  </r>
  <r>
    <s v="ORD-105082"/>
    <x v="77"/>
    <s v="CUST-2729"/>
    <x v="0"/>
    <x v="3"/>
    <s v="Rajasthan"/>
    <x v="0"/>
    <x v="0"/>
    <x v="0"/>
    <n v="6"/>
    <n v="39926.85"/>
    <n v="0.15"/>
    <n v="203626.93"/>
    <n v="188398.46"/>
    <n v="15228.47"/>
    <s v="Net Banking"/>
    <x v="1"/>
    <n v="7.4786129712803698E-2"/>
    <x v="14"/>
    <s v="Profit"/>
  </r>
  <r>
    <s v="ORD-105083"/>
    <x v="780"/>
    <s v="CUST-2143"/>
    <x v="2"/>
    <x v="1"/>
    <s v="Maharashtra"/>
    <x v="0"/>
    <x v="0"/>
    <x v="11"/>
    <n v="1"/>
    <n v="2127.81"/>
    <n v="0.1"/>
    <n v="1915.03"/>
    <n v="1534.96"/>
    <n v="380.07"/>
    <s v="Cash"/>
    <x v="1"/>
    <n v="0.19846686474885511"/>
    <x v="31"/>
    <s v="Profit"/>
  </r>
  <r>
    <s v="ORD-105084"/>
    <x v="85"/>
    <s v="CUST-1181"/>
    <x v="0"/>
    <x v="0"/>
    <m/>
    <x v="0"/>
    <x v="2"/>
    <x v="9"/>
    <n v="10"/>
    <n v="9683.31"/>
    <n v="0.15"/>
    <n v="82308.13"/>
    <n v="50768.71"/>
    <n v="31539.42"/>
    <s v="Net Banking"/>
    <x v="0"/>
    <n v="0.38318717725697321"/>
    <x v="12"/>
    <s v="Profit"/>
  </r>
  <r>
    <s v="ORD-105085"/>
    <x v="477"/>
    <s v="CUST-1557"/>
    <x v="0"/>
    <x v="1"/>
    <s v="Madhya Pradesh"/>
    <x v="1"/>
    <x v="0"/>
    <x v="0"/>
    <n v="1"/>
    <n v="84206.52"/>
    <n v="0.15"/>
    <n v="71575.539999999994"/>
    <n v="44169.4"/>
    <n v="27406.14"/>
    <s v="Credit Card"/>
    <x v="0"/>
    <n v="0.38289812413570334"/>
    <x v="11"/>
    <s v="Profit"/>
  </r>
  <r>
    <s v="ORD-105086"/>
    <x v="817"/>
    <s v="CUST-2165"/>
    <x v="2"/>
    <x v="2"/>
    <s v="Bihar"/>
    <x v="0"/>
    <x v="2"/>
    <x v="9"/>
    <n v="3"/>
    <n v="10391.48"/>
    <n v="0.1"/>
    <n v="28057"/>
    <n v="23056.6"/>
    <n v="5000.3999999999996"/>
    <s v="Debit Card"/>
    <x v="0"/>
    <n v="0.17822290337527175"/>
    <x v="31"/>
    <s v="Profit"/>
  </r>
  <r>
    <s v="ORD-105087"/>
    <x v="864"/>
    <s v="CUST-1666"/>
    <x v="0"/>
    <x v="3"/>
    <s v="Rajasthan"/>
    <x v="1"/>
    <x v="2"/>
    <x v="9"/>
    <n v="6"/>
    <n v="4499.76"/>
    <n v="0.05"/>
    <n v="25648.63"/>
    <n v="14499.32"/>
    <n v="11149.31"/>
    <s v="Cash"/>
    <x v="0"/>
    <n v="0.43469417274918776"/>
    <x v="30"/>
    <s v="Profit"/>
  </r>
  <r>
    <s v="ORD-105088"/>
    <x v="54"/>
    <s v="CUST-2801"/>
    <x v="1"/>
    <x v="1"/>
    <s v="Madhya Pradesh"/>
    <x v="1"/>
    <x v="0"/>
    <x v="6"/>
    <n v="3"/>
    <n v="1917.95"/>
    <n v="0"/>
    <n v="5753.85"/>
    <n v="4291.3500000000004"/>
    <n v="1462.5"/>
    <s v="Credit Card"/>
    <x v="0"/>
    <n v="0.25417763758179307"/>
    <x v="28"/>
    <s v="Profit"/>
  </r>
  <r>
    <s v="ORD-105089"/>
    <x v="121"/>
    <s v="CUST-1062"/>
    <x v="0"/>
    <x v="3"/>
    <s v="Uttar Pradesh"/>
    <x v="0"/>
    <x v="1"/>
    <x v="14"/>
    <n v="1"/>
    <n v="378.05"/>
    <n v="0.1"/>
    <n v="340.25"/>
    <n v="232.59"/>
    <n v="107.66"/>
    <s v="Credit Card"/>
    <x v="0"/>
    <n v="0.31641440117560615"/>
    <x v="22"/>
    <s v="Profit"/>
  </r>
  <r>
    <s v="ORD-105090"/>
    <x v="597"/>
    <s v="CUST-2849"/>
    <x v="2"/>
    <x v="0"/>
    <s v="Tamil Nadu"/>
    <x v="0"/>
    <x v="0"/>
    <x v="2"/>
    <n v="1"/>
    <n v="8305.16"/>
    <n v="0.1"/>
    <n v="7474.64"/>
    <n v="5172.75"/>
    <n v="2301.89"/>
    <s v="Debit Card"/>
    <x v="0"/>
    <n v="0.30795998201920088"/>
    <x v="13"/>
    <s v="Profit"/>
  </r>
  <r>
    <s v="ORD-105091"/>
    <x v="956"/>
    <s v="CUST-1163"/>
    <x v="1"/>
    <x v="0"/>
    <s v="Andhra Pradesh"/>
    <x v="0"/>
    <x v="0"/>
    <x v="6"/>
    <n v="4"/>
    <n v="812.53"/>
    <n v="0.1"/>
    <n v="2925.11"/>
    <n v="2633.01"/>
    <n v="292.10000000000002"/>
    <s v="Debit Card"/>
    <x v="0"/>
    <n v="9.9859492463531291E-2"/>
    <x v="13"/>
    <s v="Profit"/>
  </r>
  <r>
    <s v="ORD-105092"/>
    <x v="210"/>
    <s v="CUST-2228"/>
    <x v="0"/>
    <x v="0"/>
    <s v="Kerala"/>
    <x v="2"/>
    <x v="1"/>
    <x v="5"/>
    <n v="2"/>
    <n v="372"/>
    <n v="0.1"/>
    <n v="669.6"/>
    <n v="483.26"/>
    <n v="186.34"/>
    <s v="Debit Card"/>
    <x v="0"/>
    <n v="0.27828554360812424"/>
    <x v="7"/>
    <s v="Profit"/>
  </r>
  <r>
    <s v="ORD-105093"/>
    <x v="485"/>
    <s v="CUST-1511"/>
    <x v="0"/>
    <x v="0"/>
    <s v="Andhra Pradesh"/>
    <x v="0"/>
    <x v="1"/>
    <x v="14"/>
    <n v="4"/>
    <n v="274.42"/>
    <n v="0.05"/>
    <n v="1042.8"/>
    <n v="713.72"/>
    <n v="329.08"/>
    <s v="Debit Card"/>
    <x v="0"/>
    <n v="0.31557345607978521"/>
    <x v="24"/>
    <s v="Profit"/>
  </r>
  <r>
    <s v="ORD-105094"/>
    <x v="931"/>
    <s v="CUST-3483"/>
    <x v="0"/>
    <x v="2"/>
    <s v="Odisha"/>
    <x v="0"/>
    <x v="1"/>
    <x v="14"/>
    <n v="3"/>
    <n v="400.57"/>
    <n v="0.05"/>
    <n v="1141.6199999999999"/>
    <n v="776.92"/>
    <n v="364.7"/>
    <s v="UPI"/>
    <x v="0"/>
    <n v="0.31945831362449856"/>
    <x v="7"/>
    <s v="Profit"/>
  </r>
  <r>
    <s v="ORD-105095"/>
    <x v="303"/>
    <s v="CUST-1920"/>
    <x v="1"/>
    <x v="0"/>
    <s v="Telangana"/>
    <x v="0"/>
    <x v="1"/>
    <x v="4"/>
    <n v="6"/>
    <n v="66.77"/>
    <n v="0.1"/>
    <n v="360.56"/>
    <n v="305.91000000000003"/>
    <n v="54.65"/>
    <s v="Debit Card"/>
    <x v="0"/>
    <n v="0.15156978034169069"/>
    <x v="13"/>
    <s v="Profit"/>
  </r>
  <r>
    <s v="ORD-105096"/>
    <x v="707"/>
    <s v="CUST-1467"/>
    <x v="0"/>
    <x v="2"/>
    <s v="Odisha"/>
    <x v="0"/>
    <x v="2"/>
    <x v="15"/>
    <n v="2"/>
    <n v="11083.09"/>
    <n v="0"/>
    <n v="22166.18"/>
    <n v="14147.6"/>
    <n v="8018.58"/>
    <s v="Credit Card"/>
    <x v="0"/>
    <n v="0.36174839327299518"/>
    <x v="8"/>
    <s v="Profit"/>
  </r>
  <r>
    <s v="ORD-105097"/>
    <x v="603"/>
    <s v="CUST-1827"/>
    <x v="1"/>
    <x v="2"/>
    <s v="Assam"/>
    <x v="2"/>
    <x v="1"/>
    <x v="4"/>
    <n v="2"/>
    <n v="94.6"/>
    <n v="0.1"/>
    <n v="170.28"/>
    <n v="146.21"/>
    <n v="24.07"/>
    <s v="Cash"/>
    <x v="0"/>
    <n v="0.14135541461122855"/>
    <x v="31"/>
    <s v="Profit"/>
  </r>
  <r>
    <s v="ORD-105098"/>
    <x v="637"/>
    <s v="CUST-3166"/>
    <x v="1"/>
    <x v="1"/>
    <s v="Maharashtra"/>
    <x v="0"/>
    <x v="0"/>
    <x v="8"/>
    <n v="2"/>
    <n v="11474.85"/>
    <n v="0.05"/>
    <n v="21802.22"/>
    <n v="17737.02"/>
    <n v="4065.2"/>
    <s v="Cash"/>
    <x v="0"/>
    <n v="0.18645807628764408"/>
    <x v="26"/>
    <s v="Profit"/>
  </r>
  <r>
    <s v="ORD-105099"/>
    <x v="75"/>
    <s v="CUST-1191"/>
    <x v="0"/>
    <x v="1"/>
    <s v="Goa"/>
    <x v="1"/>
    <x v="0"/>
    <x v="11"/>
    <n v="4"/>
    <n v="2049.06"/>
    <n v="0.15"/>
    <n v="6966.8"/>
    <n v="5340.72"/>
    <n v="1626.08"/>
    <s v="UPI"/>
    <x v="0"/>
    <n v="0.23340414537520812"/>
    <x v="1"/>
    <s v="Profit"/>
  </r>
  <r>
    <s v="ORD-105100"/>
    <x v="808"/>
    <s v="CUST-2699"/>
    <x v="2"/>
    <x v="3"/>
    <s v="Madhya Pradesh"/>
    <x v="0"/>
    <x v="0"/>
    <x v="8"/>
    <n v="2"/>
    <n v="21765.64"/>
    <n v="0.2"/>
    <n v="34825.019999999997"/>
    <n v="26915.82"/>
    <n v="7909.2"/>
    <s v="Cash"/>
    <x v="0"/>
    <n v="0.22711257595831963"/>
    <x v="1"/>
    <s v="Profit"/>
  </r>
  <r>
    <s v="ORD-105101"/>
    <x v="468"/>
    <s v="CUST-2438"/>
    <x v="0"/>
    <x v="0"/>
    <s v="Andhra Pradesh"/>
    <x v="1"/>
    <x v="2"/>
    <x v="10"/>
    <n v="10"/>
    <n v="9606.4500000000007"/>
    <n v="0.05"/>
    <n v="91261.27"/>
    <n v="59311.77"/>
    <n v="31949.5"/>
    <s v="Cash"/>
    <x v="0"/>
    <n v="0.35008826855028424"/>
    <x v="7"/>
    <s v="Profit"/>
  </r>
  <r>
    <s v="ORD-105102"/>
    <x v="647"/>
    <s v="CUST-2629"/>
    <x v="0"/>
    <x v="1"/>
    <s v="Rajasthan"/>
    <x v="0"/>
    <x v="0"/>
    <x v="2"/>
    <n v="3"/>
    <n v="16896.88"/>
    <n v="0.15"/>
    <n v="43087.040000000001"/>
    <n v="40218.43"/>
    <n v="2868.61"/>
    <s v="Net Banking"/>
    <x v="0"/>
    <n v="6.6577096036302338E-2"/>
    <x v="28"/>
    <s v="Profit"/>
  </r>
  <r>
    <s v="ORD-105103"/>
    <x v="734"/>
    <s v="CUST-1994"/>
    <x v="2"/>
    <x v="4"/>
    <s v="Punjab"/>
    <x v="0"/>
    <x v="0"/>
    <x v="11"/>
    <n v="3"/>
    <n v="1070.77"/>
    <n v="0.15"/>
    <n v="2730.46"/>
    <n v="1895.25"/>
    <n v="835.21"/>
    <s v="Cash"/>
    <x v="0"/>
    <n v="0.30588618767533676"/>
    <x v="30"/>
    <s v="Profit"/>
  </r>
  <r>
    <s v="ORD-105104"/>
    <x v="57"/>
    <s v="CUST-1723"/>
    <x v="0"/>
    <x v="4"/>
    <s v="Uttar Pradesh"/>
    <x v="0"/>
    <x v="2"/>
    <x v="12"/>
    <n v="6"/>
    <n v="7226.38"/>
    <n v="0.05"/>
    <n v="41190.370000000003"/>
    <n v="33404.81"/>
    <n v="7785.56"/>
    <s v="UPI"/>
    <x v="0"/>
    <n v="0.18901408266058303"/>
    <x v="18"/>
    <s v="Profit"/>
  </r>
  <r>
    <s v="ORD-105105"/>
    <x v="763"/>
    <s v="CUST-2172"/>
    <x v="1"/>
    <x v="4"/>
    <s v="Uttar Pradesh"/>
    <x v="0"/>
    <x v="0"/>
    <x v="1"/>
    <n v="1"/>
    <n v="1138.9100000000001"/>
    <n v="0.15"/>
    <n v="968.07"/>
    <n v="920.15"/>
    <n v="47.92"/>
    <s v="UPI"/>
    <x v="2"/>
    <n v="4.9500552645986344E-2"/>
    <x v="8"/>
    <s v="Profit"/>
  </r>
  <r>
    <s v="ORD-105106"/>
    <x v="628"/>
    <s v="CUST-2281"/>
    <x v="0"/>
    <x v="4"/>
    <s v="Uttar Pradesh"/>
    <x v="2"/>
    <x v="2"/>
    <x v="16"/>
    <n v="1"/>
    <n v="13778.68"/>
    <n v="0.05"/>
    <n v="13089.75"/>
    <n v="7445"/>
    <n v="5644.75"/>
    <s v="Debit Card"/>
    <x v="0"/>
    <n v="0.43123436276475868"/>
    <x v="4"/>
    <s v="Profit"/>
  </r>
  <r>
    <s v="ORD-105107"/>
    <x v="524"/>
    <s v="CUST-1004"/>
    <x v="0"/>
    <x v="4"/>
    <s v="Haryana"/>
    <x v="0"/>
    <x v="0"/>
    <x v="1"/>
    <n v="2"/>
    <n v="1838.71"/>
    <n v="0.2"/>
    <n v="2941.94"/>
    <n v="2899.84"/>
    <n v="42.1"/>
    <s v="Debit Card"/>
    <x v="0"/>
    <n v="1.431028505000102E-2"/>
    <x v="22"/>
    <s v="Profit"/>
  </r>
  <r>
    <s v="ORD-105108"/>
    <x v="260"/>
    <s v="CUST-1640"/>
    <x v="0"/>
    <x v="4"/>
    <s v="Uttar Pradesh"/>
    <x v="2"/>
    <x v="1"/>
    <x v="3"/>
    <n v="2"/>
    <n v="148.38999999999999"/>
    <n v="0.05"/>
    <n v="281.94"/>
    <n v="202.46"/>
    <n v="79.48"/>
    <s v="Debit Card"/>
    <x v="0"/>
    <n v="0.28190395119528977"/>
    <x v="19"/>
    <s v="Profit"/>
  </r>
  <r>
    <s v="ORD-105109"/>
    <x v="293"/>
    <s v="CUST-2754"/>
    <x v="0"/>
    <x v="3"/>
    <s v="Chhattisgarh"/>
    <x v="1"/>
    <x v="0"/>
    <x v="8"/>
    <n v="1"/>
    <n v="23121.42"/>
    <n v="0"/>
    <n v="23121.42"/>
    <n v="13269.21"/>
    <n v="9852.2099999999991"/>
    <s v="Debit Card"/>
    <x v="0"/>
    <n v="0.42610747955791645"/>
    <x v="7"/>
    <s v="Profit"/>
  </r>
  <r>
    <s v="ORD-105110"/>
    <x v="878"/>
    <s v="CUST-2426"/>
    <x v="0"/>
    <x v="3"/>
    <s v="Uttar Pradesh"/>
    <x v="1"/>
    <x v="0"/>
    <x v="8"/>
    <n v="3"/>
    <n v="8565.5300000000007"/>
    <n v="0.15"/>
    <n v="21842.1"/>
    <n v="18602.509999999998"/>
    <n v="3239.59"/>
    <s v="UPI"/>
    <x v="0"/>
    <n v="0.1483186140526781"/>
    <x v="24"/>
    <s v="Profit"/>
  </r>
  <r>
    <s v="ORD-105111"/>
    <x v="400"/>
    <s v="CUST-2218"/>
    <x v="2"/>
    <x v="2"/>
    <s v="West Bengal"/>
    <x v="0"/>
    <x v="1"/>
    <x v="14"/>
    <n v="3"/>
    <n v="212.29"/>
    <n v="0.1"/>
    <n v="573.17999999999995"/>
    <n v="338.66"/>
    <n v="234.52"/>
    <s v="Net Banking"/>
    <x v="0"/>
    <n v="0.40915593705293279"/>
    <x v="20"/>
    <s v="Profit"/>
  </r>
  <r>
    <s v="ORD-105112"/>
    <x v="177"/>
    <s v="CUST-3233"/>
    <x v="1"/>
    <x v="0"/>
    <s v="Karnataka"/>
    <x v="1"/>
    <x v="1"/>
    <x v="4"/>
    <n v="1"/>
    <n v="112.54"/>
    <n v="0.2"/>
    <n v="90.03"/>
    <n v="63.05"/>
    <n v="26.98"/>
    <s v="Cash"/>
    <x v="0"/>
    <n v="0.29967788514939464"/>
    <x v="26"/>
    <s v="Profit"/>
  </r>
  <r>
    <s v="ORD-105113"/>
    <x v="960"/>
    <s v="CUST-2990"/>
    <x v="1"/>
    <x v="4"/>
    <s v="Himachal Pradesh"/>
    <x v="0"/>
    <x v="1"/>
    <x v="3"/>
    <n v="2"/>
    <n v="216.25"/>
    <n v="0.1"/>
    <n v="389.25"/>
    <n v="341.09"/>
    <n v="48.16"/>
    <s v="Cash"/>
    <x v="0"/>
    <n v="0.12372511239563262"/>
    <x v="17"/>
    <s v="Profit"/>
  </r>
  <r>
    <s v="ORD-105114"/>
    <x v="254"/>
    <s v="CUST-1313"/>
    <x v="0"/>
    <x v="1"/>
    <s v="Rajasthan"/>
    <x v="1"/>
    <x v="1"/>
    <x v="7"/>
    <n v="3"/>
    <n v="585.66999999999996"/>
    <n v="0.15"/>
    <n v="1493.46"/>
    <n v="1212.28"/>
    <n v="281.18"/>
    <s v="Cash"/>
    <x v="0"/>
    <n v="0.18827420888406787"/>
    <x v="17"/>
    <s v="Profit"/>
  </r>
  <r>
    <s v="ORD-105115"/>
    <x v="409"/>
    <s v="CUST-3455"/>
    <x v="1"/>
    <x v="0"/>
    <s v="Tamil Nadu"/>
    <x v="2"/>
    <x v="2"/>
    <x v="16"/>
    <n v="5"/>
    <n v="10004.48"/>
    <n v="0.2"/>
    <n v="40017.919999999998"/>
    <n v="40859.949999999997"/>
    <n v="-842.03"/>
    <s v="Cash"/>
    <x v="0"/>
    <n v="-2.1041323487077788E-2"/>
    <x v="26"/>
    <s v="Loss"/>
  </r>
  <r>
    <s v="ORD-105116"/>
    <x v="401"/>
    <s v="CUST-3425"/>
    <x v="2"/>
    <x v="1"/>
    <s v="Maharashtra"/>
    <x v="1"/>
    <x v="0"/>
    <x v="1"/>
    <n v="4"/>
    <n v="316.91000000000003"/>
    <n v="0.15"/>
    <n v="1077.49"/>
    <n v="708.45"/>
    <n v="369.04"/>
    <s v="Credit Card"/>
    <x v="0"/>
    <n v="0.34249969837307076"/>
    <x v="9"/>
    <s v="Profit"/>
  </r>
  <r>
    <s v="ORD-105117"/>
    <x v="166"/>
    <s v="CUST-2603"/>
    <x v="1"/>
    <x v="4"/>
    <s v="Haryana"/>
    <x v="2"/>
    <x v="0"/>
    <x v="2"/>
    <n v="1"/>
    <n v="15950.78"/>
    <n v="0.15"/>
    <n v="13558.16"/>
    <n v="11002.85"/>
    <n v="2555.31"/>
    <s v="Net Banking"/>
    <x v="0"/>
    <n v="0.18847026440165923"/>
    <x v="10"/>
    <s v="Profit"/>
  </r>
  <r>
    <s v="ORD-105118"/>
    <x v="607"/>
    <s v="CUST-2343"/>
    <x v="0"/>
    <x v="2"/>
    <s v="Bihar"/>
    <x v="0"/>
    <x v="1"/>
    <x v="14"/>
    <n v="2"/>
    <n v="498.35"/>
    <n v="0.15"/>
    <n v="847.2"/>
    <n v="668.64"/>
    <n v="178.56"/>
    <s v="UPI"/>
    <x v="0"/>
    <n v="0.21076487252124645"/>
    <x v="31"/>
    <s v="Profit"/>
  </r>
  <r>
    <s v="ORD-105119"/>
    <x v="280"/>
    <s v="CUST-3173"/>
    <x v="0"/>
    <x v="3"/>
    <s v="Chhattisgarh"/>
    <x v="0"/>
    <x v="2"/>
    <x v="15"/>
    <n v="3"/>
    <n v="13461.96"/>
    <n v="0"/>
    <n v="40385.879999999997"/>
    <n v="31232.81"/>
    <n v="9153.07"/>
    <s v="Credit Card"/>
    <x v="0"/>
    <n v="0.22664035053835649"/>
    <x v="31"/>
    <s v="Profit"/>
  </r>
  <r>
    <s v="ORD-105120"/>
    <x v="392"/>
    <s v="CUST-3235"/>
    <x v="1"/>
    <x v="3"/>
    <s v="Chhattisgarh"/>
    <x v="1"/>
    <x v="1"/>
    <x v="7"/>
    <n v="5"/>
    <n v="255.16"/>
    <n v="0.05"/>
    <n v="1212.01"/>
    <n v="854.8"/>
    <n v="357.21"/>
    <s v="Cash"/>
    <x v="0"/>
    <n v="0.29472529104545342"/>
    <x v="28"/>
    <s v="Profit"/>
  </r>
  <r>
    <s v="ORD-105121"/>
    <x v="158"/>
    <s v="CUST-2714"/>
    <x v="2"/>
    <x v="3"/>
    <s v="Chhattisgarh"/>
    <x v="0"/>
    <x v="2"/>
    <x v="9"/>
    <n v="5"/>
    <n v="6140.21"/>
    <n v="0.1"/>
    <n v="27630.94"/>
    <n v="17246.03"/>
    <n v="10384.91"/>
    <s v="Credit Card"/>
    <x v="0"/>
    <n v="0.37584352902941415"/>
    <x v="27"/>
    <s v="Profit"/>
  </r>
  <r>
    <s v="ORD-105122"/>
    <x v="506"/>
    <s v="CUST-2469"/>
    <x v="2"/>
    <x v="3"/>
    <s v="Rajasthan"/>
    <x v="1"/>
    <x v="2"/>
    <x v="12"/>
    <n v="2"/>
    <n v="10813.92"/>
    <n v="0.2"/>
    <n v="17302.27"/>
    <n v="14755.86"/>
    <n v="2546.41"/>
    <s v="Credit Card"/>
    <x v="0"/>
    <n v="0.14717201846925287"/>
    <x v="5"/>
    <s v="Profit"/>
  </r>
  <r>
    <s v="ORD-105123"/>
    <x v="819"/>
    <s v="CUST-2553"/>
    <x v="1"/>
    <x v="2"/>
    <s v="Jharkhand"/>
    <x v="1"/>
    <x v="2"/>
    <x v="12"/>
    <n v="3"/>
    <n v="9827.5499999999993"/>
    <n v="0.25"/>
    <n v="22111.99"/>
    <n v="20693.8"/>
    <n v="1418.19"/>
    <s v="UPI"/>
    <x v="0"/>
    <n v="6.4136696878028615E-2"/>
    <x v="7"/>
    <s v="Profit"/>
  </r>
  <r>
    <s v="ORD-105124"/>
    <x v="433"/>
    <s v="CUST-3049"/>
    <x v="0"/>
    <x v="0"/>
    <s v="Tamil Nadu"/>
    <x v="0"/>
    <x v="1"/>
    <x v="5"/>
    <n v="2"/>
    <n v="429.27"/>
    <n v="0.05"/>
    <n v="815.61"/>
    <n v="565.74"/>
    <n v="249.87"/>
    <s v="UPI"/>
    <x v="0"/>
    <n v="0.30635965718909774"/>
    <x v="20"/>
    <s v="Profit"/>
  </r>
  <r>
    <s v="ORD-105125"/>
    <x v="476"/>
    <s v="CUST-2546"/>
    <x v="0"/>
    <x v="0"/>
    <s v="Tamil Nadu"/>
    <x v="1"/>
    <x v="0"/>
    <x v="1"/>
    <n v="2"/>
    <n v="2322.8200000000002"/>
    <n v="0.1"/>
    <n v="4181.08"/>
    <n v="2485.5"/>
    <n v="1695.58"/>
    <s v="UPI"/>
    <x v="2"/>
    <n v="0.40553636859376047"/>
    <x v="30"/>
    <s v="Profit"/>
  </r>
  <r>
    <s v="ORD-105126"/>
    <x v="797"/>
    <s v="CUST-2827"/>
    <x v="0"/>
    <x v="0"/>
    <s v="Kerala"/>
    <x v="0"/>
    <x v="1"/>
    <x v="7"/>
    <n v="3"/>
    <n v="401.8"/>
    <n v="0.15"/>
    <n v="1024.5899999999999"/>
    <n v="794.14"/>
    <n v="230.45"/>
    <s v="UPI"/>
    <x v="0"/>
    <n v="0.22491923598707778"/>
    <x v="22"/>
    <s v="Profit"/>
  </r>
  <r>
    <s v="ORD-105127"/>
    <x v="470"/>
    <s v="CUST-1070"/>
    <x v="2"/>
    <x v="2"/>
    <s v="Odisha"/>
    <x v="0"/>
    <x v="2"/>
    <x v="9"/>
    <n v="5"/>
    <n v="9168.1299999999992"/>
    <n v="0.1"/>
    <n v="41256.58"/>
    <n v="34977.72"/>
    <n v="6278.86"/>
    <s v="Debit Card"/>
    <x v="0"/>
    <n v="0.15219051118633681"/>
    <x v="6"/>
    <s v="Profit"/>
  </r>
  <r>
    <s v="ORD-105128"/>
    <x v="107"/>
    <s v="CUST-1480"/>
    <x v="2"/>
    <x v="4"/>
    <s v="Haryana"/>
    <x v="0"/>
    <x v="0"/>
    <x v="6"/>
    <n v="2"/>
    <n v="1681.82"/>
    <n v="0"/>
    <n v="3363.64"/>
    <n v="2408.31"/>
    <n v="955.33"/>
    <s v="Debit Card"/>
    <x v="0"/>
    <n v="0.28401671998192435"/>
    <x v="5"/>
    <s v="Profit"/>
  </r>
  <r>
    <s v="ORD-105129"/>
    <x v="927"/>
    <s v="CUST-3313"/>
    <x v="1"/>
    <x v="1"/>
    <s v="Gujarat"/>
    <x v="2"/>
    <x v="0"/>
    <x v="1"/>
    <n v="1"/>
    <n v="2330.13"/>
    <n v="0.2"/>
    <n v="1864.1"/>
    <n v="1504.42"/>
    <n v="359.68"/>
    <s v="Credit Card"/>
    <x v="0"/>
    <n v="0.19295102194088301"/>
    <x v="31"/>
    <s v="Profit"/>
  </r>
  <r>
    <s v="ORD-105130"/>
    <x v="545"/>
    <s v="CUST-3482"/>
    <x v="1"/>
    <x v="4"/>
    <s v="Punjab"/>
    <x v="2"/>
    <x v="2"/>
    <x v="16"/>
    <n v="1"/>
    <n v="6273.78"/>
    <n v="0.05"/>
    <n v="5960.09"/>
    <n v="3496.59"/>
    <n v="2463.5"/>
    <s v="UPI"/>
    <x v="0"/>
    <n v="0.4133326845735551"/>
    <x v="10"/>
    <s v="Profit"/>
  </r>
  <r>
    <s v="ORD-105131"/>
    <x v="731"/>
    <s v="CUST-1541"/>
    <x v="1"/>
    <x v="0"/>
    <s v="Andhra Pradesh"/>
    <x v="0"/>
    <x v="2"/>
    <x v="9"/>
    <n v="2"/>
    <n v="10655.19"/>
    <n v="0.1"/>
    <n v="19179.34"/>
    <n v="14054.23"/>
    <n v="5125.1099999999997"/>
    <s v="Cash"/>
    <x v="0"/>
    <n v="0.26722035273372285"/>
    <x v="6"/>
    <s v="Profit"/>
  </r>
  <r>
    <s v="ORD-105132"/>
    <x v="943"/>
    <s v="CUST-3397"/>
    <x v="2"/>
    <x v="4"/>
    <s v="Uttar Pradesh"/>
    <x v="1"/>
    <x v="2"/>
    <x v="12"/>
    <n v="2"/>
    <n v="13516.73"/>
    <n v="0.1"/>
    <n v="24330.11"/>
    <n v="16187.76"/>
    <n v="8142.35"/>
    <s v="Net Banking"/>
    <x v="0"/>
    <n v="0.33466145446937973"/>
    <x v="0"/>
    <s v="Profit"/>
  </r>
  <r>
    <s v="ORD-105133"/>
    <x v="280"/>
    <s v="CUST-2945"/>
    <x v="0"/>
    <x v="2"/>
    <s v="Assam"/>
    <x v="2"/>
    <x v="0"/>
    <x v="11"/>
    <n v="5"/>
    <n v="3135.56"/>
    <n v="0.15"/>
    <n v="13326.13"/>
    <n v="11862.97"/>
    <n v="1463.16"/>
    <s v="UPI"/>
    <x v="0"/>
    <n v="0.10979631746050805"/>
    <x v="31"/>
    <s v="Profit"/>
  </r>
  <r>
    <s v="ORD-105134"/>
    <x v="899"/>
    <s v="CUST-1629"/>
    <x v="0"/>
    <x v="3"/>
    <s v="Madhya Pradesh"/>
    <x v="3"/>
    <x v="0"/>
    <x v="11"/>
    <n v="1"/>
    <n v="3089.24"/>
    <n v="0"/>
    <n v="3089.24"/>
    <n v="1965.06"/>
    <n v="1124.18"/>
    <s v="UPI"/>
    <x v="0"/>
    <n v="0.36390180109023584"/>
    <x v="32"/>
    <s v="Profit"/>
  </r>
  <r>
    <s v="ORD-105135"/>
    <x v="51"/>
    <s v="CUST-1487"/>
    <x v="1"/>
    <x v="2"/>
    <s v="Bihar"/>
    <x v="0"/>
    <x v="1"/>
    <x v="13"/>
    <n v="1"/>
    <n v="74.47"/>
    <n v="0"/>
    <n v="74.47"/>
    <n v="53.12"/>
    <n v="21.35"/>
    <s v="UPI"/>
    <x v="0"/>
    <n v="0.28669262790385391"/>
    <x v="2"/>
    <s v="Profit"/>
  </r>
  <r>
    <s v="ORD-105136"/>
    <x v="814"/>
    <s v="CUST-2959"/>
    <x v="2"/>
    <x v="3"/>
    <s v="Uttar Pradesh"/>
    <x v="1"/>
    <x v="2"/>
    <x v="9"/>
    <n v="1"/>
    <n v="6627.64"/>
    <n v="0.25"/>
    <n v="4970.7299999999996"/>
    <n v="3556.95"/>
    <n v="1413.78"/>
    <s v="Net Banking"/>
    <x v="0"/>
    <n v="0.28442100053714447"/>
    <x v="32"/>
    <s v="Profit"/>
  </r>
  <r>
    <s v="ORD-105137"/>
    <x v="381"/>
    <s v="CUST-1794"/>
    <x v="1"/>
    <x v="1"/>
    <s v="Madhya Pradesh"/>
    <x v="1"/>
    <x v="2"/>
    <x v="10"/>
    <n v="3"/>
    <n v="7431.06"/>
    <n v="0.15"/>
    <n v="18949.2"/>
    <n v="14467.87"/>
    <n v="4481.33"/>
    <s v="UPI"/>
    <x v="0"/>
    <n v="0.2364917780170139"/>
    <x v="14"/>
    <s v="Profit"/>
  </r>
  <r>
    <s v="ORD-105138"/>
    <x v="808"/>
    <s v="CUST-3224"/>
    <x v="1"/>
    <x v="1"/>
    <s v="Maharashtra"/>
    <x v="0"/>
    <x v="0"/>
    <x v="0"/>
    <n v="5"/>
    <n v="72792.429999999993"/>
    <n v="0.1"/>
    <n v="327565.93"/>
    <n v="239603.7"/>
    <n v="87962.23"/>
    <s v="Debit Card"/>
    <x v="1"/>
    <n v="0.26853290267397467"/>
    <x v="1"/>
    <s v="Profit"/>
  </r>
  <r>
    <s v="ORD-105139"/>
    <x v="777"/>
    <s v="CUST-2984"/>
    <x v="0"/>
    <x v="0"/>
    <s v="Tamil Nadu"/>
    <x v="0"/>
    <x v="0"/>
    <x v="11"/>
    <n v="2"/>
    <n v="2956.65"/>
    <n v="0.05"/>
    <n v="5617.64"/>
    <n v="3107.01"/>
    <n v="2510.63"/>
    <s v="UPI"/>
    <x v="0"/>
    <n v="0.44691899089297282"/>
    <x v="1"/>
    <s v="Profit"/>
  </r>
  <r>
    <s v="ORD-105140"/>
    <x v="369"/>
    <s v="CUST-3330"/>
    <x v="0"/>
    <x v="0"/>
    <m/>
    <x v="1"/>
    <x v="2"/>
    <x v="10"/>
    <n v="1"/>
    <n v="9802.9"/>
    <n v="0.1"/>
    <n v="8822.61"/>
    <n v="7312.85"/>
    <n v="1509.76"/>
    <s v="UPI"/>
    <x v="0"/>
    <n v="0.17112396445042904"/>
    <x v="18"/>
    <s v="Profit"/>
  </r>
  <r>
    <s v="ORD-105141"/>
    <x v="716"/>
    <s v="CUST-2094"/>
    <x v="0"/>
    <x v="0"/>
    <s v="Andhra Pradesh"/>
    <x v="0"/>
    <x v="0"/>
    <x v="8"/>
    <n v="4"/>
    <n v="27649.81"/>
    <n v="0.25"/>
    <n v="82949.429999999993"/>
    <n v="79685.710000000006"/>
    <n v="3263.72"/>
    <s v="UPI"/>
    <x v="0"/>
    <n v="3.9345900267186887E-2"/>
    <x v="29"/>
    <s v="Profit"/>
  </r>
  <r>
    <s v="ORD-105142"/>
    <x v="837"/>
    <s v="CUST-1906"/>
    <x v="0"/>
    <x v="1"/>
    <s v="Gujarat"/>
    <x v="1"/>
    <x v="1"/>
    <x v="5"/>
    <n v="2"/>
    <n v="86.93"/>
    <n v="0.15"/>
    <n v="147.78"/>
    <n v="91.61"/>
    <n v="56.17"/>
    <s v="Net Banking"/>
    <x v="0"/>
    <n v="0.38009202869129788"/>
    <x v="5"/>
    <s v="Profit"/>
  </r>
  <r>
    <s v="ORD-105143"/>
    <x v="968"/>
    <s v="CUST-1280"/>
    <x v="0"/>
    <x v="3"/>
    <s v="Uttar Pradesh"/>
    <x v="0"/>
    <x v="2"/>
    <x v="10"/>
    <n v="6"/>
    <n v="14145.15"/>
    <n v="0.2"/>
    <n v="67896.72"/>
    <n v="69214.91"/>
    <n v="-1318.19"/>
    <s v="Credit Card"/>
    <x v="0"/>
    <n v="-1.9414634462460043E-2"/>
    <x v="32"/>
    <s v="Loss"/>
  </r>
  <r>
    <s v="ORD-105144"/>
    <x v="316"/>
    <s v="CUST-2663"/>
    <x v="0"/>
    <x v="4"/>
    <s v="Uttar Pradesh"/>
    <x v="0"/>
    <x v="0"/>
    <x v="11"/>
    <n v="5"/>
    <n v="1376.88"/>
    <n v="0.1"/>
    <n v="6195.96"/>
    <n v="3722.43"/>
    <n v="2473.5300000000002"/>
    <s v="Debit Card"/>
    <x v="0"/>
    <n v="0.39921658629171269"/>
    <x v="2"/>
    <s v="Profit"/>
  </r>
  <r>
    <s v="ORD-105145"/>
    <x v="804"/>
    <s v="CUST-2749"/>
    <x v="2"/>
    <x v="2"/>
    <s v="West Bengal"/>
    <x v="0"/>
    <x v="0"/>
    <x v="1"/>
    <n v="4"/>
    <n v="1736.38"/>
    <n v="0.05"/>
    <n v="6598.24"/>
    <n v="3965.62"/>
    <n v="2632.62"/>
    <s v="Cash"/>
    <x v="0"/>
    <n v="0.39898821503916193"/>
    <x v="27"/>
    <s v="Profit"/>
  </r>
  <r>
    <s v="ORD-105146"/>
    <x v="791"/>
    <s v="CUST-3230"/>
    <x v="0"/>
    <x v="2"/>
    <s v="Assam"/>
    <x v="0"/>
    <x v="0"/>
    <x v="1"/>
    <n v="3"/>
    <n v="968.86"/>
    <n v="0"/>
    <n v="2906.58"/>
    <n v="2091.79"/>
    <n v="814.79"/>
    <s v="Net Banking"/>
    <x v="0"/>
    <n v="0.28032601889505881"/>
    <x v="5"/>
    <s v="Profit"/>
  </r>
  <r>
    <s v="ORD-105147"/>
    <x v="299"/>
    <s v="CUST-2762"/>
    <x v="0"/>
    <x v="1"/>
    <s v="Rajasthan"/>
    <x v="0"/>
    <x v="0"/>
    <x v="1"/>
    <n v="2"/>
    <n v="1341.91"/>
    <n v="0"/>
    <n v="2683.82"/>
    <n v="1460.74"/>
    <n v="1223.08"/>
    <s v="Credit Card"/>
    <x v="0"/>
    <n v="0.45572355821180255"/>
    <x v="13"/>
    <s v="Profit"/>
  </r>
  <r>
    <s v="ORD-105148"/>
    <x v="860"/>
    <s v="CUST-3097"/>
    <x v="1"/>
    <x v="4"/>
    <s v="Delhi"/>
    <x v="2"/>
    <x v="1"/>
    <x v="5"/>
    <n v="2"/>
    <n v="216.87"/>
    <n v="0.15"/>
    <n v="368.68"/>
    <n v="337.51"/>
    <n v="31.17"/>
    <s v="Credit Card"/>
    <x v="0"/>
    <n v="8.4544862753607466E-2"/>
    <x v="21"/>
    <s v="Profit"/>
  </r>
  <r>
    <s v="ORD-105149"/>
    <x v="985"/>
    <s v="CUST-1273"/>
    <x v="1"/>
    <x v="1"/>
    <s v="Rajasthan"/>
    <x v="2"/>
    <x v="2"/>
    <x v="15"/>
    <n v="1"/>
    <n v="11401.01"/>
    <n v="0"/>
    <n v="11401.01"/>
    <n v="9069.2999999999993"/>
    <n v="2331.71"/>
    <s v="Cash"/>
    <x v="0"/>
    <n v="0.20451784534878928"/>
    <x v="18"/>
    <s v="Profit"/>
  </r>
  <r>
    <s v="ORD-105150"/>
    <x v="551"/>
    <s v="CUST-2461"/>
    <x v="0"/>
    <x v="0"/>
    <s v="Tamil Nadu"/>
    <x v="0"/>
    <x v="0"/>
    <x v="6"/>
    <n v="1"/>
    <n v="2901.59"/>
    <n v="0.1"/>
    <n v="2611.4299999999998"/>
    <n v="1970.86"/>
    <n v="640.57000000000005"/>
    <s v="Net Banking"/>
    <x v="0"/>
    <n v="0.245294723580567"/>
    <x v="31"/>
    <s v="Profit"/>
  </r>
  <r>
    <s v="ORD-105151"/>
    <x v="943"/>
    <s v="CUST-3099"/>
    <x v="0"/>
    <x v="2"/>
    <s v="West Bengal"/>
    <x v="2"/>
    <x v="2"/>
    <x v="15"/>
    <n v="2"/>
    <n v="22277.48"/>
    <n v="0.15"/>
    <n v="37871.72"/>
    <n v="33539.57"/>
    <n v="4332.1499999999996"/>
    <s v="UPI"/>
    <x v="0"/>
    <n v="0.11439010427833748"/>
    <x v="0"/>
    <s v="Profit"/>
  </r>
  <r>
    <s v="ORD-105152"/>
    <x v="604"/>
    <s v="CUST-2909"/>
    <x v="1"/>
    <x v="3"/>
    <s v="Uttar Pradesh"/>
    <x v="2"/>
    <x v="0"/>
    <x v="2"/>
    <n v="4"/>
    <n v="24808.03"/>
    <n v="0.05"/>
    <n v="94270.51"/>
    <n v="74251.11"/>
    <n v="20019.400000000001"/>
    <s v="UPI"/>
    <x v="2"/>
    <n v="0.21236121455161325"/>
    <x v="16"/>
    <s v="Profit"/>
  </r>
  <r>
    <s v="ORD-105153"/>
    <x v="297"/>
    <s v="CUST-1311"/>
    <x v="0"/>
    <x v="2"/>
    <s v="Jharkhand"/>
    <x v="0"/>
    <x v="1"/>
    <x v="13"/>
    <n v="2"/>
    <n v="273.83999999999997"/>
    <n v="0.25"/>
    <n v="410.76"/>
    <n v="351.64"/>
    <n v="59.12"/>
    <s v="Credit Card"/>
    <x v="0"/>
    <n v="0.14392832797740773"/>
    <x v="21"/>
    <s v="Profit"/>
  </r>
  <r>
    <s v="ORD-105154"/>
    <x v="169"/>
    <s v="CUST-2019"/>
    <x v="0"/>
    <x v="2"/>
    <s v="Jharkhand"/>
    <x v="0"/>
    <x v="0"/>
    <x v="11"/>
    <n v="1"/>
    <n v="1103.3800000000001"/>
    <n v="0.05"/>
    <n v="1048.21"/>
    <n v="818.56"/>
    <n v="229.65"/>
    <s v="Net Banking"/>
    <x v="0"/>
    <n v="0.2190877782123811"/>
    <x v="2"/>
    <s v="Profit"/>
  </r>
  <r>
    <s v="ORD-105155"/>
    <x v="600"/>
    <s v="CUST-2469"/>
    <x v="0"/>
    <x v="4"/>
    <s v="Himachal Pradesh"/>
    <x v="2"/>
    <x v="2"/>
    <x v="15"/>
    <n v="5"/>
    <n v="24882.07"/>
    <n v="0.05"/>
    <n v="118189.83"/>
    <n v="81741.460000000006"/>
    <n v="36448.370000000003"/>
    <s v="Debit Card"/>
    <x v="0"/>
    <n v="0.30838837825555721"/>
    <x v="32"/>
    <s v="Profit"/>
  </r>
  <r>
    <s v="ORD-105156"/>
    <x v="903"/>
    <s v="CUST-2651"/>
    <x v="1"/>
    <x v="0"/>
    <s v="Andhra Pradesh"/>
    <x v="0"/>
    <x v="0"/>
    <x v="11"/>
    <n v="2"/>
    <n v="1179.45"/>
    <n v="0.2"/>
    <n v="1887.12"/>
    <n v="1686.9"/>
    <n v="200.22"/>
    <s v="Debit Card"/>
    <x v="0"/>
    <n v="0.10609818135571665"/>
    <x v="24"/>
    <s v="Profit"/>
  </r>
  <r>
    <s v="ORD-105157"/>
    <x v="986"/>
    <s v="CUST-2322"/>
    <x v="0"/>
    <x v="2"/>
    <s v="Assam"/>
    <x v="2"/>
    <x v="1"/>
    <x v="14"/>
    <n v="2"/>
    <n v="199.88"/>
    <n v="0.1"/>
    <n v="359.78"/>
    <n v="227.25"/>
    <n v="132.53"/>
    <s v="Net Banking"/>
    <x v="0"/>
    <n v="0.36836400022235816"/>
    <x v="15"/>
    <s v="Profit"/>
  </r>
  <r>
    <s v="ORD-105158"/>
    <x v="642"/>
    <s v="CUST-3318"/>
    <x v="1"/>
    <x v="1"/>
    <s v="Maharashtra"/>
    <x v="1"/>
    <x v="1"/>
    <x v="14"/>
    <n v="1"/>
    <n v="274.32"/>
    <n v="0.15"/>
    <n v="233.17"/>
    <n v="154.59"/>
    <n v="78.58"/>
    <s v="UPI"/>
    <x v="0"/>
    <n v="0.33700733370502212"/>
    <x v="21"/>
    <s v="Profit"/>
  </r>
  <r>
    <s v="ORD-105159"/>
    <x v="561"/>
    <s v="CUST-3222"/>
    <x v="0"/>
    <x v="4"/>
    <s v="Himachal Pradesh"/>
    <x v="2"/>
    <x v="0"/>
    <x v="1"/>
    <n v="4"/>
    <n v="1765.9"/>
    <n v="0.15"/>
    <n v="6004.06"/>
    <n v="5419.52"/>
    <n v="584.54"/>
    <s v="Net Banking"/>
    <x v="0"/>
    <n v="9.7357454788926143E-2"/>
    <x v="16"/>
    <s v="Profit"/>
  </r>
  <r>
    <s v="ORD-105160"/>
    <x v="547"/>
    <s v="CUST-2115"/>
    <x v="0"/>
    <x v="3"/>
    <s v="Chhattisgarh"/>
    <x v="1"/>
    <x v="2"/>
    <x v="10"/>
    <n v="6"/>
    <n v="9591.39"/>
    <n v="0"/>
    <n v="57548.34"/>
    <n v="40633.089999999997"/>
    <n v="16915.25"/>
    <s v="Net Banking"/>
    <x v="0"/>
    <n v="0.29393115422616883"/>
    <x v="13"/>
    <s v="Profit"/>
  </r>
  <r>
    <s v="ORD-105161"/>
    <x v="946"/>
    <s v="CUST-1776"/>
    <x v="2"/>
    <x v="1"/>
    <s v="Rajasthan"/>
    <x v="0"/>
    <x v="1"/>
    <x v="4"/>
    <n v="4"/>
    <n v="59.23"/>
    <n v="0.1"/>
    <n v="213.23"/>
    <n v="134.02000000000001"/>
    <n v="79.209999999999994"/>
    <s v="UPI"/>
    <x v="0"/>
    <n v="0.37147680907939784"/>
    <x v="14"/>
    <s v="Profit"/>
  </r>
  <r>
    <s v="ORD-105162"/>
    <x v="461"/>
    <s v="CUST-1097"/>
    <x v="0"/>
    <x v="4"/>
    <s v="Punjab"/>
    <x v="2"/>
    <x v="1"/>
    <x v="14"/>
    <n v="1"/>
    <n v="398.37"/>
    <n v="0.05"/>
    <n v="378.45"/>
    <n v="261.82"/>
    <n v="116.63"/>
    <s v="Credit Card"/>
    <x v="0"/>
    <n v="0.30817809486061565"/>
    <x v="20"/>
    <s v="Profit"/>
  </r>
  <r>
    <s v="ORD-105163"/>
    <x v="317"/>
    <s v="CUST-2777"/>
    <x v="0"/>
    <x v="1"/>
    <s v="Gujarat"/>
    <x v="0"/>
    <x v="2"/>
    <x v="15"/>
    <n v="5"/>
    <n v="7548.61"/>
    <n v="0.15"/>
    <n v="32081.59"/>
    <n v="27217.71"/>
    <n v="4863.88"/>
    <s v="UPI"/>
    <x v="0"/>
    <n v="0.15160969266174151"/>
    <x v="10"/>
    <s v="Profit"/>
  </r>
  <r>
    <s v="ORD-105164"/>
    <x v="639"/>
    <s v="CUST-2415"/>
    <x v="0"/>
    <x v="3"/>
    <s v="Uttar Pradesh"/>
    <x v="0"/>
    <x v="2"/>
    <x v="16"/>
    <n v="8"/>
    <n v="13435.56"/>
    <n v="0"/>
    <n v="107484.48"/>
    <n v="81982.62"/>
    <n v="25501.86"/>
    <s v="Credit Card"/>
    <x v="0"/>
    <n v="0.23726085849789663"/>
    <x v="10"/>
    <s v="Profit"/>
  </r>
  <r>
    <s v="ORD-105165"/>
    <x v="518"/>
    <s v="CUST-2506"/>
    <x v="0"/>
    <x v="0"/>
    <s v="Karnataka"/>
    <x v="0"/>
    <x v="1"/>
    <x v="5"/>
    <n v="2"/>
    <n v="250.58"/>
    <n v="0.1"/>
    <n v="451.04"/>
    <n v="389.88"/>
    <n v="61.16"/>
    <s v="Credit Card"/>
    <x v="0"/>
    <n v="0.1355977296913799"/>
    <x v="2"/>
    <s v="Profit"/>
  </r>
  <r>
    <s v="ORD-105166"/>
    <x v="175"/>
    <s v="CUST-2047"/>
    <x v="0"/>
    <x v="0"/>
    <s v="Telangana"/>
    <x v="0"/>
    <x v="0"/>
    <x v="11"/>
    <n v="3"/>
    <n v="2991.77"/>
    <n v="0"/>
    <n v="8975.31"/>
    <n v="5523.54"/>
    <n v="3451.77"/>
    <s v="Cash"/>
    <x v="0"/>
    <n v="0.38458504497337698"/>
    <x v="30"/>
    <s v="Profit"/>
  </r>
  <r>
    <s v="ORD-105167"/>
    <x v="74"/>
    <s v="CUST-2627"/>
    <x v="1"/>
    <x v="1"/>
    <s v="Madhya Pradesh"/>
    <x v="2"/>
    <x v="0"/>
    <x v="11"/>
    <n v="1"/>
    <n v="3133.9"/>
    <n v="0.05"/>
    <n v="2977.2"/>
    <n v="2255.8200000000002"/>
    <n v="721.38"/>
    <s v="UPI"/>
    <x v="0"/>
    <n v="0.24230149133413947"/>
    <x v="1"/>
    <s v="Profit"/>
  </r>
  <r>
    <s v="ORD-105168"/>
    <x v="731"/>
    <s v="CUST-3177"/>
    <x v="2"/>
    <x v="1"/>
    <s v="Madhya Pradesh"/>
    <x v="0"/>
    <x v="0"/>
    <x v="11"/>
    <n v="1"/>
    <n v="2188.8000000000002"/>
    <n v="0"/>
    <n v="2188.8000000000002"/>
    <n v="1430.66"/>
    <n v="758.14"/>
    <s v="UPI"/>
    <x v="0"/>
    <n v="0.34637244152046781"/>
    <x v="6"/>
    <s v="Profit"/>
  </r>
  <r>
    <s v="ORD-105169"/>
    <x v="764"/>
    <s v="CUST-3047"/>
    <x v="0"/>
    <x v="3"/>
    <s v="Uttar Pradesh"/>
    <x v="0"/>
    <x v="0"/>
    <x v="1"/>
    <n v="2"/>
    <n v="1365.42"/>
    <n v="0"/>
    <n v="2730.84"/>
    <n v="2161.64"/>
    <n v="569.20000000000005"/>
    <s v="Credit Card"/>
    <x v="0"/>
    <n v="0.20843403494895343"/>
    <x v="19"/>
    <s v="Profit"/>
  </r>
  <r>
    <s v="ORD-105170"/>
    <x v="434"/>
    <s v="CUST-1715"/>
    <x v="2"/>
    <x v="0"/>
    <s v="Tamil Nadu"/>
    <x v="0"/>
    <x v="0"/>
    <x v="0"/>
    <n v="4"/>
    <n v="44050.94"/>
    <n v="0.1"/>
    <n v="158583.38"/>
    <n v="92817.62"/>
    <n v="65765.759999999995"/>
    <s v="Cash"/>
    <x v="0"/>
    <n v="0.41470777076387194"/>
    <x v="23"/>
    <s v="Profit"/>
  </r>
  <r>
    <s v="ORD-105171"/>
    <x v="490"/>
    <s v="CUST-2018"/>
    <x v="1"/>
    <x v="2"/>
    <s v="Assam"/>
    <x v="0"/>
    <x v="2"/>
    <x v="16"/>
    <n v="1"/>
    <n v="11413.97"/>
    <n v="0.15"/>
    <n v="9701.8700000000008"/>
    <n v="6011.32"/>
    <n v="3690.55"/>
    <s v="Debit Card"/>
    <x v="0"/>
    <n v="0.3803957381412037"/>
    <x v="12"/>
    <s v="Profit"/>
  </r>
  <r>
    <s v="ORD-105172"/>
    <x v="16"/>
    <s v="CUST-3237"/>
    <x v="2"/>
    <x v="3"/>
    <s v="Uttar Pradesh"/>
    <x v="1"/>
    <x v="0"/>
    <x v="8"/>
    <n v="1"/>
    <n v="22525.58"/>
    <n v="0"/>
    <n v="22525.58"/>
    <n v="17236.66"/>
    <n v="5288.92"/>
    <s v="UPI"/>
    <x v="0"/>
    <n v="0.23479617394979396"/>
    <x v="0"/>
    <s v="Profit"/>
  </r>
  <r>
    <s v="ORD-105173"/>
    <x v="882"/>
    <s v="CUST-2509"/>
    <x v="0"/>
    <x v="2"/>
    <s v="Odisha"/>
    <x v="2"/>
    <x v="1"/>
    <x v="3"/>
    <n v="4"/>
    <n v="212.17"/>
    <n v="0"/>
    <n v="848.68"/>
    <n v="599.47"/>
    <n v="249.21"/>
    <s v="Net Banking"/>
    <x v="0"/>
    <n v="0.29364424753735213"/>
    <x v="6"/>
    <s v="Profit"/>
  </r>
  <r>
    <s v="ORD-105174"/>
    <x v="70"/>
    <s v="CUST-2031"/>
    <x v="0"/>
    <x v="2"/>
    <s v="West Bengal"/>
    <x v="1"/>
    <x v="0"/>
    <x v="2"/>
    <n v="8"/>
    <n v="7650.24"/>
    <n v="0.05"/>
    <n v="58141.82"/>
    <n v="44781.88"/>
    <n v="13359.94"/>
    <s v="Credit Card"/>
    <x v="0"/>
    <n v="0.22978193665076188"/>
    <x v="30"/>
    <s v="Profit"/>
  </r>
  <r>
    <s v="ORD-105175"/>
    <x v="988"/>
    <s v="CUST-2981"/>
    <x v="0"/>
    <x v="2"/>
    <s v="Jharkhand"/>
    <x v="0"/>
    <x v="2"/>
    <x v="15"/>
    <n v="1"/>
    <n v="10058.25"/>
    <n v="0.2"/>
    <n v="8046.6"/>
    <n v="6571.7"/>
    <n v="1474.9"/>
    <s v="Credit Card"/>
    <x v="0"/>
    <n v="0.18329480774488605"/>
    <x v="32"/>
    <s v="Profit"/>
  </r>
  <r>
    <s v="ORD-105176"/>
    <x v="218"/>
    <s v="CUST-3056"/>
    <x v="0"/>
    <x v="4"/>
    <s v="Uttar Pradesh"/>
    <x v="0"/>
    <x v="0"/>
    <x v="1"/>
    <n v="2"/>
    <n v="1261.56"/>
    <n v="0.25"/>
    <n v="1892.34"/>
    <n v="1326.49"/>
    <n v="565.85"/>
    <s v="Credit Card"/>
    <x v="0"/>
    <n v="0.29902131752222116"/>
    <x v="13"/>
    <s v="Profit"/>
  </r>
  <r>
    <s v="ORD-105177"/>
    <x v="733"/>
    <s v="CUST-1820"/>
    <x v="0"/>
    <x v="2"/>
    <s v="Odisha"/>
    <x v="1"/>
    <x v="2"/>
    <x v="9"/>
    <n v="2"/>
    <n v="4661.6899999999996"/>
    <n v="0.05"/>
    <n v="8857.2099999999991"/>
    <n v="7007.54"/>
    <n v="1849.67"/>
    <s v="UPI"/>
    <x v="0"/>
    <n v="0.20883212659516939"/>
    <x v="11"/>
    <s v="Profit"/>
  </r>
  <r>
    <s v="ORD-105178"/>
    <x v="653"/>
    <s v="CUST-2197"/>
    <x v="2"/>
    <x v="2"/>
    <s v="Bihar"/>
    <x v="1"/>
    <x v="1"/>
    <x v="5"/>
    <n v="6"/>
    <n v="190.76"/>
    <n v="0.15"/>
    <n v="972.88"/>
    <n v="667.94"/>
    <n v="304.94"/>
    <s v="UPI"/>
    <x v="0"/>
    <n v="0.31344050653729133"/>
    <x v="22"/>
    <s v="Profit"/>
  </r>
  <r>
    <s v="ORD-105179"/>
    <x v="13"/>
    <s v="CUST-1851"/>
    <x v="0"/>
    <x v="2"/>
    <s v="West Bengal"/>
    <x v="0"/>
    <x v="2"/>
    <x v="9"/>
    <n v="6"/>
    <n v="10704.69"/>
    <n v="0.1"/>
    <n v="57805.33"/>
    <n v="35220.44"/>
    <n v="22584.89"/>
    <s v="Credit Card"/>
    <x v="0"/>
    <n v="0.3907060127500353"/>
    <x v="9"/>
    <s v="Profit"/>
  </r>
  <r>
    <s v="ORD-105180"/>
    <x v="89"/>
    <s v="CUST-1894"/>
    <x v="1"/>
    <x v="3"/>
    <s v="Uttar Pradesh"/>
    <x v="2"/>
    <x v="1"/>
    <x v="14"/>
    <n v="4"/>
    <n v="413.32"/>
    <n v="0.1"/>
    <n v="1487.95"/>
    <n v="1036.18"/>
    <n v="451.77"/>
    <s v="Net Banking"/>
    <x v="0"/>
    <n v="0.30361907322154641"/>
    <x v="28"/>
    <s v="Profit"/>
  </r>
  <r>
    <s v="ORD-105181"/>
    <x v="238"/>
    <s v="CUST-3413"/>
    <x v="0"/>
    <x v="1"/>
    <s v="Goa"/>
    <x v="0"/>
    <x v="0"/>
    <x v="11"/>
    <n v="3"/>
    <n v="2640.4"/>
    <n v="0.05"/>
    <n v="7525.14"/>
    <n v="6105.94"/>
    <n v="1419.2"/>
    <s v="UPI"/>
    <x v="0"/>
    <n v="0.18859449790967345"/>
    <x v="20"/>
    <s v="Profit"/>
  </r>
  <r>
    <s v="ORD-105182"/>
    <x v="261"/>
    <s v="CUST-3094"/>
    <x v="2"/>
    <x v="1"/>
    <s v="Goa"/>
    <x v="2"/>
    <x v="1"/>
    <x v="13"/>
    <n v="2"/>
    <n v="230.09"/>
    <n v="0.15"/>
    <n v="391.15"/>
    <n v="354.89"/>
    <n v="36.26"/>
    <s v="Cash"/>
    <x v="0"/>
    <n v="9.2701009842771312E-2"/>
    <x v="27"/>
    <s v="Profit"/>
  </r>
  <r>
    <s v="ORD-105183"/>
    <x v="359"/>
    <s v="CUST-1061"/>
    <x v="2"/>
    <x v="4"/>
    <s v="Punjab"/>
    <x v="0"/>
    <x v="1"/>
    <x v="4"/>
    <n v="4"/>
    <n v="182.01"/>
    <n v="0.25"/>
    <n v="546.03"/>
    <n v="559.27"/>
    <n v="-13.24"/>
    <s v="Cash"/>
    <x v="0"/>
    <n v="-2.424775195502079E-2"/>
    <x v="27"/>
    <s v="Loss"/>
  </r>
  <r>
    <s v="ORD-105184"/>
    <x v="16"/>
    <s v="CUST-2648"/>
    <x v="1"/>
    <x v="1"/>
    <s v="Goa"/>
    <x v="1"/>
    <x v="0"/>
    <x v="2"/>
    <n v="1"/>
    <n v="11870.03"/>
    <n v="0.1"/>
    <n v="10683.03"/>
    <n v="7040"/>
    <n v="3643.03"/>
    <s v="Credit Card"/>
    <x v="0"/>
    <n v="0.34101093041955327"/>
    <x v="0"/>
    <s v="Profit"/>
  </r>
  <r>
    <s v="ORD-105185"/>
    <x v="939"/>
    <s v="CUST-1932"/>
    <x v="0"/>
    <x v="2"/>
    <s v="West Bengal"/>
    <x v="2"/>
    <x v="1"/>
    <x v="3"/>
    <n v="1"/>
    <n v="232.87"/>
    <n v="0.1"/>
    <n v="209.58"/>
    <n v="187.55"/>
    <n v="22.03"/>
    <s v="Credit Card"/>
    <x v="0"/>
    <n v="0.10511499188853898"/>
    <x v="7"/>
    <s v="Profit"/>
  </r>
  <r>
    <s v="ORD-105186"/>
    <x v="241"/>
    <s v="CUST-1562"/>
    <x v="2"/>
    <x v="3"/>
    <s v="Chhattisgarh"/>
    <x v="0"/>
    <x v="0"/>
    <x v="8"/>
    <n v="1"/>
    <n v="14008.56"/>
    <n v="0.05"/>
    <n v="13308.13"/>
    <n v="7730.79"/>
    <n v="5577.34"/>
    <s v="Credit Card"/>
    <x v="0"/>
    <n v="0.41909268995719162"/>
    <x v="2"/>
    <s v="Profit"/>
  </r>
  <r>
    <s v="ORD-105187"/>
    <x v="575"/>
    <s v="CUST-1497"/>
    <x v="1"/>
    <x v="2"/>
    <s v="Assam"/>
    <x v="0"/>
    <x v="0"/>
    <x v="0"/>
    <n v="1"/>
    <n v="39347.339999999997"/>
    <n v="0.05"/>
    <n v="37379.97"/>
    <n v="28791.25"/>
    <n v="8588.7199999999993"/>
    <s v="Cash"/>
    <x v="0"/>
    <n v="0.22976797466664631"/>
    <x v="22"/>
    <s v="Profit"/>
  </r>
  <r>
    <s v="ORD-105188"/>
    <x v="109"/>
    <s v="CUST-1688"/>
    <x v="0"/>
    <x v="2"/>
    <s v="Assam"/>
    <x v="0"/>
    <x v="1"/>
    <x v="3"/>
    <n v="1"/>
    <n v="196.11"/>
    <n v="0"/>
    <n v="196.11"/>
    <n v="125.2"/>
    <n v="70.91"/>
    <s v="Debit Card"/>
    <x v="0"/>
    <n v="0.36158278517158732"/>
    <x v="23"/>
    <s v="Profit"/>
  </r>
  <r>
    <s v="ORD-105189"/>
    <x v="95"/>
    <s v="CUST-3334"/>
    <x v="0"/>
    <x v="4"/>
    <s v="Himachal Pradesh"/>
    <x v="1"/>
    <x v="0"/>
    <x v="8"/>
    <n v="2"/>
    <n v="18836.7"/>
    <n v="0.05"/>
    <n v="35789.730000000003"/>
    <n v="25781.35"/>
    <n v="10008.379999999999"/>
    <s v="Debit Card"/>
    <x v="0"/>
    <n v="0.27964390902082797"/>
    <x v="22"/>
    <s v="Profit"/>
  </r>
  <r>
    <s v="ORD-105190"/>
    <x v="770"/>
    <s v="CUST-3232"/>
    <x v="0"/>
    <x v="2"/>
    <s v="Jharkhand"/>
    <x v="0"/>
    <x v="2"/>
    <x v="16"/>
    <n v="4"/>
    <n v="4461.45"/>
    <n v="0.2"/>
    <n v="14276.64"/>
    <n v="10643.74"/>
    <n v="3632.9"/>
    <s v="UPI"/>
    <x v="0"/>
    <n v="0.25446463593674706"/>
    <x v="30"/>
    <s v="Profit"/>
  </r>
  <r>
    <s v="ORD-105191"/>
    <x v="153"/>
    <s v="CUST-1136"/>
    <x v="1"/>
    <x v="4"/>
    <s v="Himachal Pradesh"/>
    <x v="2"/>
    <x v="0"/>
    <x v="2"/>
    <n v="3"/>
    <n v="15932.91"/>
    <n v="0.1"/>
    <n v="43018.86"/>
    <n v="37563.78"/>
    <n v="5455.08"/>
    <s v="Credit Card"/>
    <x v="1"/>
    <n v="0.12680670756965665"/>
    <x v="5"/>
    <s v="Profit"/>
  </r>
  <r>
    <s v="ORD-105192"/>
    <x v="77"/>
    <s v="CUST-1349"/>
    <x v="2"/>
    <x v="2"/>
    <s v="Bihar"/>
    <x v="0"/>
    <x v="2"/>
    <x v="10"/>
    <n v="5"/>
    <n v="11824.11"/>
    <n v="0.05"/>
    <n v="56164.52"/>
    <n v="37820.39"/>
    <n v="18344.13"/>
    <s v="UPI"/>
    <x v="0"/>
    <n v="0.32661420412744563"/>
    <x v="14"/>
    <s v="Profit"/>
  </r>
  <r>
    <s v="ORD-105193"/>
    <x v="292"/>
    <s v="CUST-1990"/>
    <x v="1"/>
    <x v="0"/>
    <s v="Telangana"/>
    <x v="1"/>
    <x v="0"/>
    <x v="11"/>
    <n v="4"/>
    <n v="2950.1"/>
    <n v="0.15"/>
    <n v="10030.34"/>
    <n v="8442.82"/>
    <n v="1587.52"/>
    <s v="Net Banking"/>
    <x v="0"/>
    <n v="0.15827180334864022"/>
    <x v="3"/>
    <s v="Profit"/>
  </r>
  <r>
    <s v="ORD-105194"/>
    <x v="567"/>
    <s v="CUST-3016"/>
    <x v="0"/>
    <x v="1"/>
    <s v="Madhya Pradesh"/>
    <x v="2"/>
    <x v="1"/>
    <x v="7"/>
    <n v="4"/>
    <n v="221.9"/>
    <n v="0"/>
    <n v="887.6"/>
    <n v="491.02"/>
    <n v="396.58"/>
    <s v="Cash"/>
    <x v="0"/>
    <n v="0.44680036052275796"/>
    <x v="18"/>
    <s v="Profit"/>
  </r>
  <r>
    <s v="ORD-105195"/>
    <x v="61"/>
    <s v="CUST-1136"/>
    <x v="0"/>
    <x v="2"/>
    <s v="Assam"/>
    <x v="1"/>
    <x v="2"/>
    <x v="9"/>
    <n v="3"/>
    <n v="11727.3"/>
    <n v="0.05"/>
    <n v="33422.800000000003"/>
    <n v="24241.8"/>
    <n v="9181"/>
    <s v="UPI"/>
    <x v="0"/>
    <n v="0.27469272472683315"/>
    <x v="3"/>
    <s v="Profit"/>
  </r>
  <r>
    <s v="ORD-105196"/>
    <x v="690"/>
    <s v="CUST-1111"/>
    <x v="0"/>
    <x v="0"/>
    <s v="Telangana"/>
    <x v="2"/>
    <x v="0"/>
    <x v="1"/>
    <n v="10"/>
    <n v="602.78"/>
    <n v="0"/>
    <n v="6027.8"/>
    <n v="3704.68"/>
    <n v="2323.12"/>
    <s v="Net Banking"/>
    <x v="0"/>
    <n v="0.38540097548027469"/>
    <x v="6"/>
    <s v="Profit"/>
  </r>
  <r>
    <s v="ORD-105197"/>
    <x v="142"/>
    <s v="CUST-2427"/>
    <x v="0"/>
    <x v="1"/>
    <s v="Goa"/>
    <x v="2"/>
    <x v="2"/>
    <x v="15"/>
    <n v="1"/>
    <n v="20692.599999999999"/>
    <n v="0"/>
    <n v="20692.599999999999"/>
    <n v="10781.45"/>
    <n v="9911.15"/>
    <s v="Cash"/>
    <x v="0"/>
    <n v="0.478970743164223"/>
    <x v="6"/>
    <s v="Profit"/>
  </r>
  <r>
    <s v="ORD-105198"/>
    <x v="268"/>
    <s v="CUST-1972"/>
    <x v="1"/>
    <x v="3"/>
    <s v="Rajasthan"/>
    <x v="0"/>
    <x v="0"/>
    <x v="0"/>
    <n v="1"/>
    <n v="73067.5"/>
    <n v="0.15"/>
    <n v="62107.38"/>
    <n v="51914.89"/>
    <n v="10192.49"/>
    <s v="Cash"/>
    <x v="0"/>
    <n v="0.1641107707328823"/>
    <x v="11"/>
    <s v="Profit"/>
  </r>
  <r>
    <s v="ORD-105199"/>
    <x v="817"/>
    <s v="CUST-2336"/>
    <x v="0"/>
    <x v="0"/>
    <s v="Andhra Pradesh"/>
    <x v="2"/>
    <x v="0"/>
    <x v="6"/>
    <n v="1"/>
    <n v="5423.89"/>
    <n v="0"/>
    <n v="5423.89"/>
    <n v="2930.05"/>
    <n v="2493.84"/>
    <s v="Net Banking"/>
    <x v="2"/>
    <n v="0.45978808567282892"/>
    <x v="31"/>
    <s v="Profit"/>
  </r>
  <r>
    <s v="ORD-105200"/>
    <x v="585"/>
    <s v="CUST-2696"/>
    <x v="0"/>
    <x v="4"/>
    <s v="Haryana"/>
    <x v="0"/>
    <x v="1"/>
    <x v="14"/>
    <n v="2"/>
    <n v="428.19"/>
    <n v="0.1"/>
    <n v="770.74"/>
    <n v="557.44000000000005"/>
    <n v="213.3"/>
    <s v="Debit Card"/>
    <x v="0"/>
    <n v="0.27674702234216469"/>
    <x v="8"/>
    <s v="Profit"/>
  </r>
  <r>
    <s v="ORD-105201"/>
    <x v="600"/>
    <s v="CUST-2669"/>
    <x v="1"/>
    <x v="3"/>
    <s v="Madhya Pradesh"/>
    <x v="0"/>
    <x v="1"/>
    <x v="3"/>
    <n v="3"/>
    <n v="170.74"/>
    <n v="0.1"/>
    <n v="461"/>
    <n v="322.83"/>
    <n v="138.16999999999999"/>
    <s v="Net Banking"/>
    <x v="0"/>
    <n v="0.29971800433839479"/>
    <x v="32"/>
    <s v="Profit"/>
  </r>
  <r>
    <s v="ORD-105202"/>
    <x v="446"/>
    <s v="CUST-1345"/>
    <x v="2"/>
    <x v="1"/>
    <s v="Goa"/>
    <x v="1"/>
    <x v="1"/>
    <x v="4"/>
    <n v="3"/>
    <n v="79.06"/>
    <n v="0.25"/>
    <n v="177.88"/>
    <n v="174.8"/>
    <n v="3.08"/>
    <s v="Credit Card"/>
    <x v="0"/>
    <n v="1.7315043849786375E-2"/>
    <x v="16"/>
    <s v="Profit"/>
  </r>
  <r>
    <s v="ORD-105203"/>
    <x v="89"/>
    <s v="CUST-1014"/>
    <x v="2"/>
    <x v="3"/>
    <s v="Madhya Pradesh"/>
    <x v="0"/>
    <x v="1"/>
    <x v="3"/>
    <n v="5"/>
    <n v="220.77"/>
    <n v="0.1"/>
    <n v="993.47"/>
    <n v="781.06"/>
    <n v="212.41"/>
    <s v="Cash"/>
    <x v="0"/>
    <n v="0.21380615418684007"/>
    <x v="28"/>
    <s v="Profit"/>
  </r>
  <r>
    <s v="ORD-105204"/>
    <x v="341"/>
    <s v="CUST-1987"/>
    <x v="0"/>
    <x v="3"/>
    <s v="Rajasthan"/>
    <x v="0"/>
    <x v="0"/>
    <x v="1"/>
    <n v="1"/>
    <n v="1195.32"/>
    <n v="0.15"/>
    <n v="1016.02"/>
    <n v="798.26"/>
    <n v="217.76"/>
    <s v="Debit Card"/>
    <x v="0"/>
    <n v="0.21432648963603079"/>
    <x v="1"/>
    <s v="Profit"/>
  </r>
  <r>
    <s v="ORD-105205"/>
    <x v="124"/>
    <s v="CUST-1527"/>
    <x v="2"/>
    <x v="4"/>
    <s v="Himachal Pradesh"/>
    <x v="2"/>
    <x v="0"/>
    <x v="6"/>
    <n v="4"/>
    <n v="6050.95"/>
    <n v="0.15"/>
    <n v="20573.23"/>
    <n v="18888.82"/>
    <n v="1684.41"/>
    <s v="Credit Card"/>
    <x v="0"/>
    <n v="8.1873872017179619E-2"/>
    <x v="4"/>
    <s v="Profit"/>
  </r>
  <r>
    <s v="ORD-105206"/>
    <x v="766"/>
    <s v="CUST-1292"/>
    <x v="0"/>
    <x v="1"/>
    <s v="Goa"/>
    <x v="2"/>
    <x v="0"/>
    <x v="6"/>
    <n v="4"/>
    <n v="1034.8800000000001"/>
    <n v="0.1"/>
    <n v="3725.57"/>
    <n v="2989.13"/>
    <n v="736.44"/>
    <s v="Cash"/>
    <x v="0"/>
    <n v="0.19767176566270397"/>
    <x v="15"/>
    <s v="Profit"/>
  </r>
  <r>
    <s v="ORD-105207"/>
    <x v="968"/>
    <s v="CUST-1179"/>
    <x v="1"/>
    <x v="4"/>
    <s v="Himachal Pradesh"/>
    <x v="0"/>
    <x v="1"/>
    <x v="3"/>
    <n v="2"/>
    <n v="139.71"/>
    <n v="0.05"/>
    <n v="265.45"/>
    <n v="223.08"/>
    <n v="42.37"/>
    <s v="Debit Card"/>
    <x v="0"/>
    <n v="0.15961574684498023"/>
    <x v="32"/>
    <s v="Profit"/>
  </r>
  <r>
    <s v="ORD-105208"/>
    <x v="104"/>
    <s v="CUST-1300"/>
    <x v="2"/>
    <x v="2"/>
    <s v="Odisha"/>
    <x v="0"/>
    <x v="2"/>
    <x v="10"/>
    <n v="1"/>
    <n v="5640.59"/>
    <n v="0.1"/>
    <n v="5076.53"/>
    <n v="3222.78"/>
    <n v="1853.75"/>
    <s v="Net Banking"/>
    <x v="0"/>
    <n v="0.36516084805959981"/>
    <x v="3"/>
    <s v="Profit"/>
  </r>
  <r>
    <s v="ORD-105209"/>
    <x v="545"/>
    <s v="CUST-1002"/>
    <x v="2"/>
    <x v="4"/>
    <s v="Haryana"/>
    <x v="0"/>
    <x v="2"/>
    <x v="10"/>
    <n v="1"/>
    <n v="8486.98"/>
    <n v="0.15"/>
    <n v="7213.93"/>
    <n v="5423.2"/>
    <n v="1790.73"/>
    <s v="Cash"/>
    <x v="0"/>
    <n v="0.24823223956983226"/>
    <x v="10"/>
    <s v="Profit"/>
  </r>
  <r>
    <s v="ORD-105210"/>
    <x v="317"/>
    <s v="CUST-2133"/>
    <x v="0"/>
    <x v="1"/>
    <s v="Maharashtra"/>
    <x v="2"/>
    <x v="1"/>
    <x v="14"/>
    <n v="1"/>
    <n v="189.08"/>
    <n v="0.15"/>
    <n v="160.72"/>
    <n v="117.37"/>
    <n v="43.35"/>
    <s v="Net Banking"/>
    <x v="0"/>
    <n v="0.26972374315579889"/>
    <x v="10"/>
    <s v="Profit"/>
  </r>
  <r>
    <s v="ORD-105211"/>
    <x v="190"/>
    <s v="CUST-3111"/>
    <x v="1"/>
    <x v="1"/>
    <s v="Goa"/>
    <x v="2"/>
    <x v="0"/>
    <x v="1"/>
    <n v="1"/>
    <n v="2485.69"/>
    <n v="0.2"/>
    <n v="1988.55"/>
    <n v="1411.19"/>
    <n v="577.36"/>
    <s v="Net Banking"/>
    <x v="0"/>
    <n v="0.29034220914736869"/>
    <x v="32"/>
    <s v="Profit"/>
  </r>
  <r>
    <s v="ORD-105212"/>
    <x v="779"/>
    <s v="CUST-2730"/>
    <x v="0"/>
    <x v="4"/>
    <s v="Himachal Pradesh"/>
    <x v="2"/>
    <x v="2"/>
    <x v="16"/>
    <n v="2"/>
    <n v="8103.73"/>
    <n v="0"/>
    <n v="16207.46"/>
    <n v="11247.22"/>
    <n v="4960.24"/>
    <s v="Credit Card"/>
    <x v="0"/>
    <n v="0.3060467216948245"/>
    <x v="11"/>
    <s v="Profit"/>
  </r>
  <r>
    <s v="ORD-105213"/>
    <x v="349"/>
    <s v="CUST-1787"/>
    <x v="0"/>
    <x v="0"/>
    <s v="Andhra Pradesh"/>
    <x v="2"/>
    <x v="0"/>
    <x v="0"/>
    <n v="5"/>
    <n v="44131.58"/>
    <n v="0.15"/>
    <n v="187559.22"/>
    <n v="122753.56"/>
    <n v="64805.66"/>
    <s v="UPI"/>
    <x v="0"/>
    <n v="0.34552105729593036"/>
    <x v="25"/>
    <s v="Profit"/>
  </r>
  <r>
    <s v="ORD-105214"/>
    <x v="444"/>
    <s v="CUST-2013"/>
    <x v="1"/>
    <x v="0"/>
    <s v="Kerala"/>
    <x v="0"/>
    <x v="1"/>
    <x v="5"/>
    <n v="1"/>
    <n v="468.86"/>
    <n v="0.05"/>
    <n v="445.42"/>
    <n v="353.89"/>
    <n v="91.53"/>
    <s v="Net Banking"/>
    <x v="0"/>
    <n v="0.20549144627542543"/>
    <x v="0"/>
    <s v="Profit"/>
  </r>
  <r>
    <s v="ORD-105215"/>
    <x v="307"/>
    <s v="CUST-1143"/>
    <x v="0"/>
    <x v="0"/>
    <s v="Andhra Pradesh"/>
    <x v="2"/>
    <x v="0"/>
    <x v="1"/>
    <n v="2"/>
    <n v="943.28"/>
    <n v="0.05"/>
    <n v="1792.23"/>
    <n v="1374.39"/>
    <n v="417.84"/>
    <s v="Net Banking"/>
    <x v="0"/>
    <n v="0.23313971979042866"/>
    <x v="25"/>
    <s v="Profit"/>
  </r>
  <r>
    <s v="ORD-105216"/>
    <x v="730"/>
    <s v="CUST-2525"/>
    <x v="0"/>
    <x v="0"/>
    <s v="Andhra Pradesh"/>
    <x v="0"/>
    <x v="0"/>
    <x v="6"/>
    <n v="1"/>
    <n v="7128.46"/>
    <n v="0"/>
    <n v="7128.46"/>
    <n v="5660.18"/>
    <n v="1468.28"/>
    <s v="Credit Card"/>
    <x v="0"/>
    <n v="0.20597436192389379"/>
    <x v="13"/>
    <s v="Profit"/>
  </r>
  <r>
    <s v="ORD-105217"/>
    <x v="69"/>
    <s v="CUST-1569"/>
    <x v="0"/>
    <x v="2"/>
    <s v="Bihar"/>
    <x v="0"/>
    <x v="0"/>
    <x v="0"/>
    <n v="3"/>
    <n v="56221.919999999998"/>
    <n v="0"/>
    <n v="168665.76"/>
    <n v="117054.86"/>
    <n v="51610.9"/>
    <s v="UPI"/>
    <x v="0"/>
    <n v="0.30599512313583976"/>
    <x v="24"/>
    <s v="Profit"/>
  </r>
  <r>
    <s v="ORD-105218"/>
    <x v="843"/>
    <s v="CUST-3248"/>
    <x v="0"/>
    <x v="2"/>
    <s v="Odisha"/>
    <x v="0"/>
    <x v="1"/>
    <x v="5"/>
    <n v="4"/>
    <n v="350.7"/>
    <n v="0.05"/>
    <n v="1332.66"/>
    <n v="880.92"/>
    <n v="451.74"/>
    <s v="Cash"/>
    <x v="0"/>
    <n v="0.33897618297240106"/>
    <x v="25"/>
    <s v="Profit"/>
  </r>
  <r>
    <s v="ORD-105219"/>
    <x v="584"/>
    <s v="CUST-2745"/>
    <x v="0"/>
    <x v="2"/>
    <s v="Jharkhand"/>
    <x v="2"/>
    <x v="0"/>
    <x v="8"/>
    <n v="1"/>
    <n v="13766.71"/>
    <n v="0"/>
    <n v="13766.71"/>
    <n v="7346.67"/>
    <n v="6420.04"/>
    <s v="Debit Card"/>
    <x v="2"/>
    <n v="0.46634526331999443"/>
    <x v="18"/>
    <s v="Profit"/>
  </r>
  <r>
    <s v="ORD-105220"/>
    <x v="112"/>
    <s v="CUST-2257"/>
    <x v="1"/>
    <x v="3"/>
    <s v="Uttar Pradesh"/>
    <x v="1"/>
    <x v="0"/>
    <x v="11"/>
    <n v="3"/>
    <n v="1777.33"/>
    <n v="0.15"/>
    <n v="4532.1899999999996"/>
    <n v="2919.64"/>
    <n v="1612.55"/>
    <s v="Credit Card"/>
    <x v="0"/>
    <n v="0.35579929349828671"/>
    <x v="25"/>
    <s v="Profit"/>
  </r>
  <r>
    <s v="ORD-105221"/>
    <x v="887"/>
    <s v="CUST-1578"/>
    <x v="1"/>
    <x v="0"/>
    <s v="Kerala"/>
    <x v="1"/>
    <x v="0"/>
    <x v="0"/>
    <n v="2"/>
    <n v="43105.98"/>
    <n v="0.15"/>
    <n v="73280.17"/>
    <n v="45560.58"/>
    <n v="27719.59"/>
    <s v="UPI"/>
    <x v="0"/>
    <n v="0.37826863665845756"/>
    <x v="29"/>
    <s v="Profit"/>
  </r>
  <r>
    <s v="ORD-105222"/>
    <x v="609"/>
    <s v="CUST-2544"/>
    <x v="1"/>
    <x v="0"/>
    <s v="Andhra Pradesh"/>
    <x v="0"/>
    <x v="0"/>
    <x v="11"/>
    <n v="2"/>
    <n v="1880.27"/>
    <n v="0.2"/>
    <n v="3008.43"/>
    <n v="2167.91"/>
    <n v="840.52"/>
    <s v="UPI"/>
    <x v="0"/>
    <n v="0.27938825234424602"/>
    <x v="24"/>
    <s v="Profit"/>
  </r>
  <r>
    <s v="ORD-105223"/>
    <x v="190"/>
    <s v="CUST-1133"/>
    <x v="0"/>
    <x v="1"/>
    <s v="Madhya Pradesh"/>
    <x v="0"/>
    <x v="1"/>
    <x v="4"/>
    <n v="2"/>
    <n v="185.6"/>
    <n v="0.15"/>
    <n v="315.52"/>
    <n v="194.82"/>
    <n v="120.7"/>
    <s v="UPI"/>
    <x v="0"/>
    <n v="0.38254310344827591"/>
    <x v="32"/>
    <s v="Profit"/>
  </r>
  <r>
    <s v="ORD-105224"/>
    <x v="220"/>
    <s v="CUST-2208"/>
    <x v="0"/>
    <x v="1"/>
    <s v="Rajasthan"/>
    <x v="2"/>
    <x v="2"/>
    <x v="10"/>
    <n v="3"/>
    <n v="6455.79"/>
    <n v="0.1"/>
    <n v="17430.63"/>
    <n v="11128.99"/>
    <n v="6301.64"/>
    <s v="Cash"/>
    <x v="0"/>
    <n v="0.36152680654686609"/>
    <x v="26"/>
    <s v="Profit"/>
  </r>
  <r>
    <s v="ORD-105225"/>
    <x v="840"/>
    <s v="CUST-1067"/>
    <x v="0"/>
    <x v="2"/>
    <s v="Odisha"/>
    <x v="2"/>
    <x v="2"/>
    <x v="9"/>
    <n v="5"/>
    <n v="8552.31"/>
    <n v="0.1"/>
    <n v="38485.39"/>
    <n v="30421.02"/>
    <n v="8064.37"/>
    <s v="Debit Card"/>
    <x v="0"/>
    <n v="0.20954367358626222"/>
    <x v="0"/>
    <s v="Profit"/>
  </r>
  <r>
    <s v="ORD-105226"/>
    <x v="113"/>
    <s v="CUST-2316"/>
    <x v="0"/>
    <x v="1"/>
    <s v="Maharashtra"/>
    <x v="1"/>
    <x v="1"/>
    <x v="3"/>
    <n v="2"/>
    <n v="112.82"/>
    <n v="0"/>
    <n v="225.64"/>
    <n v="174.52"/>
    <n v="51.12"/>
    <s v="Credit Card"/>
    <x v="0"/>
    <n v="0.2265555752526148"/>
    <x v="18"/>
    <s v="Profit"/>
  </r>
  <r>
    <s v="ORD-105227"/>
    <x v="22"/>
    <s v="CUST-2520"/>
    <x v="0"/>
    <x v="0"/>
    <s v="Kerala"/>
    <x v="2"/>
    <x v="0"/>
    <x v="8"/>
    <n v="2"/>
    <n v="23101.74"/>
    <n v="0.05"/>
    <n v="43893.31"/>
    <n v="33016.43"/>
    <n v="10876.88"/>
    <s v="UPI"/>
    <x v="0"/>
    <n v="0.24780268337019923"/>
    <x v="14"/>
    <s v="Profit"/>
  </r>
  <r>
    <s v="ORD-105228"/>
    <x v="261"/>
    <s v="CUST-2918"/>
    <x v="1"/>
    <x v="1"/>
    <s v="Maharashtra"/>
    <x v="0"/>
    <x v="2"/>
    <x v="10"/>
    <n v="2"/>
    <n v="6101.44"/>
    <n v="0.05"/>
    <n v="11592.74"/>
    <n v="6614.42"/>
    <n v="4978.32"/>
    <s v="Cash"/>
    <x v="0"/>
    <n v="0.42943428387076737"/>
    <x v="27"/>
    <s v="Profit"/>
  </r>
  <r>
    <s v="ORD-105229"/>
    <x v="493"/>
    <s v="CUST-2182"/>
    <x v="0"/>
    <x v="1"/>
    <s v="Goa"/>
    <x v="0"/>
    <x v="0"/>
    <x v="6"/>
    <n v="2"/>
    <n v="1777.92"/>
    <n v="0.15"/>
    <n v="3022.46"/>
    <n v="2106.91"/>
    <n v="915.55"/>
    <s v="UPI"/>
    <x v="0"/>
    <n v="0.30291550591240246"/>
    <x v="28"/>
    <s v="Profit"/>
  </r>
  <r>
    <s v="ORD-105230"/>
    <x v="726"/>
    <s v="CUST-1721"/>
    <x v="0"/>
    <x v="0"/>
    <s v="Tamil Nadu"/>
    <x v="2"/>
    <x v="1"/>
    <x v="3"/>
    <n v="1"/>
    <n v="87.07"/>
    <n v="0.15"/>
    <n v="74.010000000000005"/>
    <n v="45.32"/>
    <n v="28.69"/>
    <s v="Net Banking"/>
    <x v="0"/>
    <n v="0.38765031752465884"/>
    <x v="2"/>
    <s v="Profit"/>
  </r>
  <r>
    <s v="ORD-105231"/>
    <x v="168"/>
    <s v="CUST-3093"/>
    <x v="1"/>
    <x v="3"/>
    <s v="Uttar Pradesh"/>
    <x v="0"/>
    <x v="2"/>
    <x v="15"/>
    <n v="2"/>
    <n v="12133.58"/>
    <n v="0.15"/>
    <n v="20627.09"/>
    <n v="19583.32"/>
    <n v="1043.77"/>
    <s v="Net Banking"/>
    <x v="0"/>
    <n v="5.0601902643562423E-2"/>
    <x v="17"/>
    <s v="Profit"/>
  </r>
  <r>
    <s v="ORD-105232"/>
    <x v="657"/>
    <s v="CUST-1881"/>
    <x v="1"/>
    <x v="3"/>
    <s v="Madhya Pradesh"/>
    <x v="0"/>
    <x v="2"/>
    <x v="9"/>
    <n v="2"/>
    <n v="4427.03"/>
    <n v="0.05"/>
    <n v="8411.36"/>
    <n v="6093.87"/>
    <n v="2317.4899999999998"/>
    <s v="Cash"/>
    <x v="0"/>
    <n v="0.27551905993798859"/>
    <x v="8"/>
    <s v="Profit"/>
  </r>
  <r>
    <s v="ORD-105233"/>
    <x v="135"/>
    <s v="CUST-3466"/>
    <x v="1"/>
    <x v="1"/>
    <s v="Madhya Pradesh"/>
    <x v="0"/>
    <x v="1"/>
    <x v="4"/>
    <n v="1"/>
    <n v="76.06"/>
    <n v="0.1"/>
    <n v="68.45"/>
    <n v="51.26"/>
    <n v="17.190000000000001"/>
    <s v="Cash"/>
    <x v="0"/>
    <n v="0.25113221329437546"/>
    <x v="26"/>
    <s v="Profit"/>
  </r>
  <r>
    <s v="ORD-105234"/>
    <x v="390"/>
    <s v="CUST-1669"/>
    <x v="2"/>
    <x v="3"/>
    <s v="Chhattisgarh"/>
    <x v="0"/>
    <x v="2"/>
    <x v="10"/>
    <n v="1"/>
    <n v="6130.52"/>
    <n v="0"/>
    <n v="6130.52"/>
    <n v="4075.87"/>
    <n v="2054.65"/>
    <s v="Credit Card"/>
    <x v="0"/>
    <n v="0.33515101492206206"/>
    <x v="31"/>
    <s v="Profit"/>
  </r>
  <r>
    <s v="ORD-105235"/>
    <x v="236"/>
    <s v="CUST-1312"/>
    <x v="2"/>
    <x v="0"/>
    <s v="Tamil Nadu"/>
    <x v="0"/>
    <x v="2"/>
    <x v="15"/>
    <n v="1"/>
    <n v="12037.64"/>
    <n v="0"/>
    <n v="12037.64"/>
    <n v="6644.46"/>
    <n v="5393.18"/>
    <s v="Credit Card"/>
    <x v="0"/>
    <n v="0.44802635732585461"/>
    <x v="12"/>
    <s v="Profit"/>
  </r>
  <r>
    <s v="ORD-105236"/>
    <x v="661"/>
    <s v="CUST-2065"/>
    <x v="0"/>
    <x v="0"/>
    <s v="Andhra Pradesh"/>
    <x v="0"/>
    <x v="1"/>
    <x v="13"/>
    <n v="6"/>
    <n v="181.77"/>
    <n v="0.05"/>
    <n v="1036.0899999999999"/>
    <n v="671.55"/>
    <n v="364.54"/>
    <s v="UPI"/>
    <x v="0"/>
    <n v="0.3518420214460134"/>
    <x v="0"/>
    <s v="Profit"/>
  </r>
  <r>
    <s v="ORD-105237"/>
    <x v="926"/>
    <s v="CUST-2775"/>
    <x v="0"/>
    <x v="1"/>
    <s v="Goa"/>
    <x v="1"/>
    <x v="0"/>
    <x v="6"/>
    <n v="5"/>
    <n v="3394.06"/>
    <n v="0.2"/>
    <n v="13576.24"/>
    <n v="12297.8"/>
    <n v="1278.44"/>
    <s v="Credit Card"/>
    <x v="0"/>
    <n v="9.4167457263572243E-2"/>
    <x v="7"/>
    <s v="Profit"/>
  </r>
  <r>
    <s v="ORD-105238"/>
    <x v="351"/>
    <s v="CUST-1901"/>
    <x v="2"/>
    <x v="2"/>
    <s v="West Bengal"/>
    <x v="2"/>
    <x v="1"/>
    <x v="13"/>
    <n v="6"/>
    <n v="136.03"/>
    <n v="0.2"/>
    <n v="652.94000000000005"/>
    <n v="533.6"/>
    <n v="119.34"/>
    <s v="Debit Card"/>
    <x v="0"/>
    <n v="0.18277330229423835"/>
    <x v="6"/>
    <s v="Profit"/>
  </r>
  <r>
    <s v="ORD-105239"/>
    <x v="146"/>
    <s v="CUST-3350"/>
    <x v="2"/>
    <x v="0"/>
    <s v="Telangana"/>
    <x v="0"/>
    <x v="0"/>
    <x v="11"/>
    <n v="3"/>
    <n v="3004.07"/>
    <n v="0.15"/>
    <n v="7660.38"/>
    <n v="4940.46"/>
    <n v="2719.92"/>
    <s v="Net Banking"/>
    <x v="0"/>
    <n v="0.35506332584023248"/>
    <x v="14"/>
    <s v="Profit"/>
  </r>
  <r>
    <s v="ORD-105240"/>
    <x v="569"/>
    <s v="CUST-2587"/>
    <x v="1"/>
    <x v="0"/>
    <s v="Tamil Nadu"/>
    <x v="2"/>
    <x v="0"/>
    <x v="11"/>
    <n v="6"/>
    <n v="1879.63"/>
    <n v="0.05"/>
    <n v="10713.89"/>
    <n v="7522.34"/>
    <n v="3191.55"/>
    <s v="Cash"/>
    <x v="0"/>
    <n v="0.29788900203380847"/>
    <x v="22"/>
    <s v="Profit"/>
  </r>
  <r>
    <s v="ORD-105241"/>
    <x v="258"/>
    <s v="CUST-2987"/>
    <x v="0"/>
    <x v="0"/>
    <s v="Kerala"/>
    <x v="0"/>
    <x v="2"/>
    <x v="15"/>
    <n v="1"/>
    <n v="22647.31"/>
    <n v="0.2"/>
    <n v="18117.849999999999"/>
    <n v="15301"/>
    <n v="2816.85"/>
    <s v="UPI"/>
    <x v="0"/>
    <n v="0.15547374550512341"/>
    <x v="30"/>
    <s v="Profit"/>
  </r>
  <r>
    <s v="ORD-105242"/>
    <x v="899"/>
    <s v="CUST-1432"/>
    <x v="2"/>
    <x v="4"/>
    <s v="Haryana"/>
    <x v="2"/>
    <x v="2"/>
    <x v="12"/>
    <n v="3"/>
    <n v="11666.34"/>
    <n v="0.1"/>
    <n v="31499.119999999999"/>
    <n v="27600.83"/>
    <n v="3898.29"/>
    <s v="Credit Card"/>
    <x v="0"/>
    <n v="0.12375869548101662"/>
    <x v="32"/>
    <s v="Profit"/>
  </r>
  <r>
    <s v="ORD-105243"/>
    <x v="188"/>
    <s v="CUST-1602"/>
    <x v="0"/>
    <x v="0"/>
    <s v="Kerala"/>
    <x v="0"/>
    <x v="2"/>
    <x v="9"/>
    <n v="2"/>
    <n v="10538.89"/>
    <n v="0.1"/>
    <n v="18970"/>
    <n v="14474.26"/>
    <n v="4495.74"/>
    <s v="Credit Card"/>
    <x v="0"/>
    <n v="0.23699209277807062"/>
    <x v="32"/>
    <s v="Profit"/>
  </r>
  <r>
    <s v="ORD-105244"/>
    <x v="187"/>
    <s v="CUST-1463"/>
    <x v="0"/>
    <x v="3"/>
    <s v="Chhattisgarh"/>
    <x v="0"/>
    <x v="0"/>
    <x v="1"/>
    <n v="1"/>
    <n v="1565.57"/>
    <n v="0"/>
    <n v="1565.57"/>
    <n v="1173.8499999999999"/>
    <n v="391.72"/>
    <s v="Debit Card"/>
    <x v="0"/>
    <n v="0.25020918898548133"/>
    <x v="22"/>
    <s v="Profit"/>
  </r>
  <r>
    <s v="ORD-105245"/>
    <x v="580"/>
    <s v="CUST-2486"/>
    <x v="0"/>
    <x v="4"/>
    <s v="Uttar Pradesh"/>
    <x v="0"/>
    <x v="0"/>
    <x v="6"/>
    <n v="2"/>
    <n v="7997.53"/>
    <n v="0.15"/>
    <n v="13595.8"/>
    <n v="9955.57"/>
    <n v="3640.23"/>
    <s v="UPI"/>
    <x v="0"/>
    <n v="0.26774665705585549"/>
    <x v="17"/>
    <s v="Profit"/>
  </r>
  <r>
    <s v="ORD-105246"/>
    <x v="602"/>
    <s v="CUST-1904"/>
    <x v="1"/>
    <x v="4"/>
    <s v="Haryana"/>
    <x v="2"/>
    <x v="2"/>
    <x v="16"/>
    <n v="2"/>
    <n v="14160.45"/>
    <n v="0.05"/>
    <n v="26904.85"/>
    <n v="15834.64"/>
    <n v="11070.21"/>
    <s v="Debit Card"/>
    <x v="0"/>
    <n v="0.4114577854922068"/>
    <x v="23"/>
    <s v="Profit"/>
  </r>
  <r>
    <s v="ORD-105247"/>
    <x v="769"/>
    <s v="CUST-1339"/>
    <x v="1"/>
    <x v="4"/>
    <s v="Punjab"/>
    <x v="0"/>
    <x v="2"/>
    <x v="9"/>
    <n v="5"/>
    <n v="5545.46"/>
    <n v="0.05"/>
    <n v="26340.93"/>
    <n v="20009.400000000001"/>
    <n v="6331.53"/>
    <s v="Credit Card"/>
    <x v="0"/>
    <n v="0.24036850635114249"/>
    <x v="12"/>
    <s v="Profit"/>
  </r>
  <r>
    <s v="ORD-105248"/>
    <x v="117"/>
    <s v="CUST-2671"/>
    <x v="2"/>
    <x v="3"/>
    <s v="Rajasthan"/>
    <x v="0"/>
    <x v="2"/>
    <x v="16"/>
    <n v="6"/>
    <n v="10405.620000000001"/>
    <n v="0.2"/>
    <n v="49946.98"/>
    <n v="33222.629999999997"/>
    <n v="16724.349999999999"/>
    <s v="UPI"/>
    <x v="0"/>
    <n v="0.33484206652734555"/>
    <x v="19"/>
    <s v="Profit"/>
  </r>
  <r>
    <s v="ORD-105249"/>
    <x v="173"/>
    <s v="CUST-3113"/>
    <x v="0"/>
    <x v="1"/>
    <s v="Madhya Pradesh"/>
    <x v="0"/>
    <x v="0"/>
    <x v="8"/>
    <n v="1"/>
    <n v="26199.39"/>
    <n v="0.1"/>
    <n v="23579.45"/>
    <n v="14808.72"/>
    <n v="8770.73"/>
    <s v="UPI"/>
    <x v="0"/>
    <n v="0.37196499494263008"/>
    <x v="2"/>
    <s v="Profit"/>
  </r>
  <r>
    <s v="ORD-105250"/>
    <x v="339"/>
    <s v="CUST-2141"/>
    <x v="1"/>
    <x v="1"/>
    <s v="Madhya Pradesh"/>
    <x v="1"/>
    <x v="2"/>
    <x v="9"/>
    <n v="1"/>
    <n v="10908.93"/>
    <n v="0.1"/>
    <n v="9818.0400000000009"/>
    <n v="7669.18"/>
    <n v="2148.86"/>
    <s v="Debit Card"/>
    <x v="0"/>
    <n v="0.21886853180471866"/>
    <x v="10"/>
    <s v="Profit"/>
  </r>
  <r>
    <s v="ORD-105251"/>
    <x v="562"/>
    <s v="CUST-2005"/>
    <x v="0"/>
    <x v="4"/>
    <s v="Punjab"/>
    <x v="2"/>
    <x v="0"/>
    <x v="1"/>
    <n v="3"/>
    <n v="1700.29"/>
    <n v="0.15"/>
    <n v="4335.74"/>
    <n v="3905.04"/>
    <n v="430.7"/>
    <s v="Cash"/>
    <x v="0"/>
    <n v="9.9337137374473569E-2"/>
    <x v="28"/>
    <s v="Profit"/>
  </r>
  <r>
    <s v="ORD-105252"/>
    <x v="316"/>
    <s v="CUST-2521"/>
    <x v="0"/>
    <x v="2"/>
    <s v="Bihar"/>
    <x v="0"/>
    <x v="2"/>
    <x v="16"/>
    <n v="3"/>
    <n v="13775.46"/>
    <n v="0.2"/>
    <n v="33061.1"/>
    <n v="28098.14"/>
    <n v="4962.96"/>
    <s v="Debit Card"/>
    <x v="1"/>
    <n v="0.15011478746926146"/>
    <x v="2"/>
    <s v="Profit"/>
  </r>
  <r>
    <s v="ORD-105253"/>
    <x v="615"/>
    <s v="CUST-1786"/>
    <x v="0"/>
    <x v="3"/>
    <s v="Rajasthan"/>
    <x v="0"/>
    <x v="2"/>
    <x v="10"/>
    <n v="1"/>
    <n v="11651.03"/>
    <n v="0"/>
    <n v="11651.03"/>
    <n v="6650.79"/>
    <n v="5000.24"/>
    <s v="UPI"/>
    <x v="0"/>
    <n v="0.42916720667614788"/>
    <x v="0"/>
    <s v="Profit"/>
  </r>
  <r>
    <s v="ORD-105254"/>
    <x v="787"/>
    <s v="CUST-2589"/>
    <x v="1"/>
    <x v="4"/>
    <s v="Himachal Pradesh"/>
    <x v="0"/>
    <x v="0"/>
    <x v="11"/>
    <n v="1"/>
    <n v="1406.49"/>
    <n v="0.15"/>
    <n v="1195.52"/>
    <n v="1089.46"/>
    <n v="106.06"/>
    <s v="Cash"/>
    <x v="0"/>
    <n v="8.871453426124197E-2"/>
    <x v="22"/>
    <s v="Profit"/>
  </r>
  <r>
    <s v="ORD-105255"/>
    <x v="595"/>
    <s v="CUST-3461"/>
    <x v="1"/>
    <x v="0"/>
    <s v="Andhra Pradesh"/>
    <x v="0"/>
    <x v="2"/>
    <x v="15"/>
    <n v="1"/>
    <n v="17072.560000000001"/>
    <n v="0.05"/>
    <n v="16218.93"/>
    <n v="9731.82"/>
    <n v="6487.11"/>
    <s v="Cash"/>
    <x v="0"/>
    <n v="0.39997151476700371"/>
    <x v="14"/>
    <s v="Profit"/>
  </r>
  <r>
    <s v="ORD-105256"/>
    <x v="49"/>
    <s v="CUST-1888"/>
    <x v="1"/>
    <x v="3"/>
    <s v="Rajasthan"/>
    <x v="0"/>
    <x v="2"/>
    <x v="9"/>
    <n v="1"/>
    <n v="10403.64"/>
    <n v="0.15"/>
    <n v="8843.09"/>
    <n v="5762.59"/>
    <n v="3080.5"/>
    <s v="Net Banking"/>
    <x v="0"/>
    <n v="0.34835108542376025"/>
    <x v="26"/>
    <s v="Profit"/>
  </r>
  <r>
    <s v="ORD-105257"/>
    <x v="954"/>
    <s v="CUST-2765"/>
    <x v="2"/>
    <x v="2"/>
    <s v="Bihar"/>
    <x v="2"/>
    <x v="0"/>
    <x v="6"/>
    <n v="2"/>
    <n v="6684.57"/>
    <n v="0.2"/>
    <n v="10695.31"/>
    <n v="10331.16"/>
    <n v="364.15"/>
    <s v="Cash"/>
    <x v="0"/>
    <n v="3.4047633962923936E-2"/>
    <x v="9"/>
    <s v="Profit"/>
  </r>
  <r>
    <s v="ORD-105258"/>
    <x v="315"/>
    <s v="CUST-1779"/>
    <x v="0"/>
    <x v="1"/>
    <s v="Gujarat"/>
    <x v="0"/>
    <x v="0"/>
    <x v="8"/>
    <n v="3"/>
    <n v="21217.8"/>
    <n v="0.15"/>
    <n v="54105.39"/>
    <n v="45351.59"/>
    <n v="8753.7999999999993"/>
    <s v="Credit Card"/>
    <x v="2"/>
    <n v="0.16179164404877222"/>
    <x v="0"/>
    <s v="Profit"/>
  </r>
  <r>
    <s v="ORD-105259"/>
    <x v="431"/>
    <s v="CUST-1585"/>
    <x v="0"/>
    <x v="4"/>
    <s v="Uttar Pradesh"/>
    <x v="2"/>
    <x v="0"/>
    <x v="6"/>
    <n v="3"/>
    <n v="929.72"/>
    <n v="0.15"/>
    <n v="2370.79"/>
    <n v="1532.42"/>
    <n v="838.37"/>
    <s v="Debit Card"/>
    <x v="2"/>
    <n v="0.3536247411200486"/>
    <x v="29"/>
    <s v="Profit"/>
  </r>
  <r>
    <s v="ORD-105260"/>
    <x v="409"/>
    <s v="CUST-3293"/>
    <x v="0"/>
    <x v="1"/>
    <s v="Goa"/>
    <x v="1"/>
    <x v="0"/>
    <x v="6"/>
    <n v="4"/>
    <n v="7098.9"/>
    <n v="0.05"/>
    <n v="26975.82"/>
    <n v="22903.23"/>
    <n v="4072.59"/>
    <s v="UPI"/>
    <x v="0"/>
    <n v="0.15097187036390369"/>
    <x v="26"/>
    <s v="Profit"/>
  </r>
  <r>
    <s v="ORD-105261"/>
    <x v="400"/>
    <s v="CUST-2481"/>
    <x v="0"/>
    <x v="3"/>
    <s v="Uttar Pradesh"/>
    <x v="3"/>
    <x v="0"/>
    <x v="8"/>
    <n v="2"/>
    <n v="9135.6"/>
    <n v="0.05"/>
    <n v="17357.64"/>
    <n v="10199.530000000001"/>
    <n v="7158.11"/>
    <s v="Credit Card"/>
    <x v="0"/>
    <n v="0.41238958752457133"/>
    <x v="20"/>
    <s v="Profit"/>
  </r>
  <r>
    <s v="ORD-105262"/>
    <x v="170"/>
    <s v="CUST-2038"/>
    <x v="0"/>
    <x v="3"/>
    <s v="Chhattisgarh"/>
    <x v="0"/>
    <x v="1"/>
    <x v="13"/>
    <n v="2"/>
    <n v="253.88"/>
    <n v="0.15"/>
    <n v="431.6"/>
    <n v="324.06"/>
    <n v="107.54"/>
    <s v="Cash"/>
    <x v="0"/>
    <n v="0.24916589434661723"/>
    <x v="18"/>
    <s v="Profit"/>
  </r>
  <r>
    <s v="ORD-105263"/>
    <x v="604"/>
    <s v="CUST-3058"/>
    <x v="0"/>
    <x v="2"/>
    <s v="West Bengal"/>
    <x v="2"/>
    <x v="2"/>
    <x v="15"/>
    <n v="2"/>
    <n v="21782.79"/>
    <n v="0.1"/>
    <n v="39209.019999999997"/>
    <n v="27240.080000000002"/>
    <n v="11968.94"/>
    <s v="Cash"/>
    <x v="0"/>
    <n v="0.3052598611237925"/>
    <x v="16"/>
    <s v="Profit"/>
  </r>
  <r>
    <s v="ORD-105264"/>
    <x v="539"/>
    <s v="CUST-1747"/>
    <x v="0"/>
    <x v="2"/>
    <s v="West Bengal"/>
    <x v="0"/>
    <x v="0"/>
    <x v="1"/>
    <n v="5"/>
    <n v="1535.87"/>
    <n v="0.05"/>
    <n v="7295.38"/>
    <n v="4449.0600000000004"/>
    <n v="2846.32"/>
    <s v="Debit Card"/>
    <x v="0"/>
    <n v="0.39015376854941075"/>
    <x v="26"/>
    <s v="Profit"/>
  </r>
  <r>
    <s v="ORD-105265"/>
    <x v="42"/>
    <s v="CUST-2316"/>
    <x v="0"/>
    <x v="4"/>
    <s v="Uttar Pradesh"/>
    <x v="2"/>
    <x v="0"/>
    <x v="8"/>
    <n v="3"/>
    <n v="14884.28"/>
    <n v="0.2"/>
    <n v="35722.269999999997"/>
    <n v="25286.09"/>
    <n v="10436.18"/>
    <s v="UPI"/>
    <x v="0"/>
    <n v="0.29214772745405043"/>
    <x v="26"/>
    <s v="Profit"/>
  </r>
  <r>
    <s v="ORD-105266"/>
    <x v="192"/>
    <s v="CUST-2606"/>
    <x v="0"/>
    <x v="1"/>
    <s v="Maharashtra"/>
    <x v="2"/>
    <x v="0"/>
    <x v="0"/>
    <n v="8"/>
    <n v="94837.21"/>
    <n v="0.15"/>
    <n v="644893.03"/>
    <n v="603916.67000000004"/>
    <n v="40976.36"/>
    <s v="Net Banking"/>
    <x v="2"/>
    <n v="6.3539778062107449E-2"/>
    <x v="26"/>
    <s v="Profit"/>
  </r>
  <r>
    <s v="ORD-105267"/>
    <x v="797"/>
    <s v="CUST-1323"/>
    <x v="2"/>
    <x v="4"/>
    <s v="Delhi"/>
    <x v="0"/>
    <x v="1"/>
    <x v="7"/>
    <n v="2"/>
    <n v="97.87"/>
    <n v="0.15"/>
    <n v="166.38"/>
    <n v="157.15"/>
    <n v="9.23"/>
    <s v="Net Banking"/>
    <x v="0"/>
    <n v="5.5475417718475785E-2"/>
    <x v="22"/>
    <s v="Profit"/>
  </r>
  <r>
    <s v="ORD-105268"/>
    <x v="185"/>
    <s v="CUST-2721"/>
    <x v="2"/>
    <x v="0"/>
    <s v="Andhra Pradesh"/>
    <x v="2"/>
    <x v="0"/>
    <x v="0"/>
    <n v="1"/>
    <n v="51483.9"/>
    <n v="0.1"/>
    <n v="46335.51"/>
    <n v="34605.480000000003"/>
    <n v="11730.03"/>
    <s v="Cash"/>
    <x v="0"/>
    <n v="0.25315422232322465"/>
    <x v="23"/>
    <s v="Profit"/>
  </r>
  <r>
    <s v="ORD-105269"/>
    <x v="213"/>
    <s v="CUST-3385"/>
    <x v="2"/>
    <x v="2"/>
    <s v="Odisha"/>
    <x v="0"/>
    <x v="2"/>
    <x v="15"/>
    <n v="1"/>
    <n v="6984.77"/>
    <n v="0.1"/>
    <n v="6286.29"/>
    <n v="4334.5200000000004"/>
    <n v="1951.77"/>
    <s v="Cash"/>
    <x v="0"/>
    <n v="0.31048042645184998"/>
    <x v="23"/>
    <s v="Profit"/>
  </r>
  <r>
    <s v="ORD-105270"/>
    <x v="637"/>
    <s v="CUST-1844"/>
    <x v="0"/>
    <x v="1"/>
    <s v="Gujarat"/>
    <x v="0"/>
    <x v="0"/>
    <x v="1"/>
    <n v="1"/>
    <n v="1739.46"/>
    <n v="0.1"/>
    <n v="1565.51"/>
    <n v="1080.1300000000001"/>
    <n v="485.38"/>
    <s v="Credit Card"/>
    <x v="1"/>
    <n v="0.31004592752521543"/>
    <x v="26"/>
    <s v="Profit"/>
  </r>
  <r>
    <s v="ORD-105271"/>
    <x v="960"/>
    <s v="CUST-1414"/>
    <x v="2"/>
    <x v="3"/>
    <s v="Chhattisgarh"/>
    <x v="0"/>
    <x v="0"/>
    <x v="8"/>
    <n v="4"/>
    <n v="18892.080000000002"/>
    <n v="0.05"/>
    <n v="71789.899999999994"/>
    <n v="41823.160000000003"/>
    <n v="29966.74"/>
    <s v="UPI"/>
    <x v="0"/>
    <n v="0.41742278509929676"/>
    <x v="17"/>
    <s v="Profit"/>
  </r>
  <r>
    <s v="ORD-105272"/>
    <x v="583"/>
    <s v="CUST-1171"/>
    <x v="0"/>
    <x v="2"/>
    <s v="West Bengal"/>
    <x v="0"/>
    <x v="0"/>
    <x v="8"/>
    <n v="3"/>
    <n v="22069.119999999999"/>
    <n v="0.2"/>
    <n v="52965.89"/>
    <n v="40851.58"/>
    <n v="12114.31"/>
    <s v="Credit Card"/>
    <x v="0"/>
    <n v="0.2287190869444467"/>
    <x v="8"/>
    <s v="Profit"/>
  </r>
  <r>
    <s v="ORD-105273"/>
    <x v="747"/>
    <s v="CUST-2072"/>
    <x v="0"/>
    <x v="4"/>
    <s v="Punjab"/>
    <x v="2"/>
    <x v="1"/>
    <x v="4"/>
    <n v="6"/>
    <n v="66.16"/>
    <n v="0.05"/>
    <n v="377.11"/>
    <n v="313.42"/>
    <n v="63.69"/>
    <s v="Cash"/>
    <x v="0"/>
    <n v="0.16888971387658772"/>
    <x v="12"/>
    <s v="Profit"/>
  </r>
  <r>
    <s v="ORD-105274"/>
    <x v="420"/>
    <s v="CUST-2706"/>
    <x v="0"/>
    <x v="3"/>
    <s v="Madhya Pradesh"/>
    <x v="0"/>
    <x v="1"/>
    <x v="3"/>
    <n v="1"/>
    <n v="139.79"/>
    <n v="0.1"/>
    <n v="125.81"/>
    <n v="76"/>
    <n v="49.81"/>
    <s v="Net Banking"/>
    <x v="2"/>
    <n v="0.39591447420713777"/>
    <x v="27"/>
    <s v="Profit"/>
  </r>
  <r>
    <s v="ORD-105275"/>
    <x v="243"/>
    <s v="CUST-1088"/>
    <x v="0"/>
    <x v="0"/>
    <s v="Andhra Pradesh"/>
    <x v="2"/>
    <x v="1"/>
    <x v="5"/>
    <n v="3"/>
    <n v="176.4"/>
    <n v="0.15"/>
    <n v="449.82"/>
    <n v="384.45"/>
    <n v="65.37"/>
    <s v="Net Banking"/>
    <x v="0"/>
    <n v="0.14532479658530079"/>
    <x v="23"/>
    <s v="Profit"/>
  </r>
  <r>
    <s v="ORD-105276"/>
    <x v="502"/>
    <s v="CUST-2146"/>
    <x v="1"/>
    <x v="1"/>
    <s v="Madhya Pradesh"/>
    <x v="0"/>
    <x v="0"/>
    <x v="0"/>
    <n v="1"/>
    <n v="71698.44"/>
    <n v="0.1"/>
    <n v="64528.6"/>
    <n v="47212.99"/>
    <n v="17315.61"/>
    <s v="Cash"/>
    <x v="0"/>
    <n v="0.26834008486159627"/>
    <x v="16"/>
    <s v="Profit"/>
  </r>
  <r>
    <s v="ORD-105277"/>
    <x v="408"/>
    <s v="CUST-2804"/>
    <x v="2"/>
    <x v="3"/>
    <s v="Uttar Pradesh"/>
    <x v="1"/>
    <x v="0"/>
    <x v="6"/>
    <n v="2"/>
    <n v="3699.5"/>
    <n v="0"/>
    <n v="7399"/>
    <n v="5029.84"/>
    <n v="2369.16"/>
    <s v="Cash"/>
    <x v="1"/>
    <n v="0.32020002703067979"/>
    <x v="13"/>
    <s v="Profit"/>
  </r>
  <r>
    <s v="ORD-105278"/>
    <x v="148"/>
    <s v="CUST-1552"/>
    <x v="1"/>
    <x v="3"/>
    <s v="Chhattisgarh"/>
    <x v="0"/>
    <x v="2"/>
    <x v="16"/>
    <n v="3"/>
    <n v="12731.59"/>
    <n v="0.2"/>
    <n v="30555.82"/>
    <n v="28644.78"/>
    <n v="1911.04"/>
    <s v="UPI"/>
    <x v="0"/>
    <n v="6.2542585995073938E-2"/>
    <x v="25"/>
    <s v="Profit"/>
  </r>
  <r>
    <s v="ORD-105279"/>
    <x v="802"/>
    <s v="CUST-2921"/>
    <x v="1"/>
    <x v="3"/>
    <s v="Rajasthan"/>
    <x v="1"/>
    <x v="1"/>
    <x v="14"/>
    <n v="2"/>
    <n v="492.68"/>
    <n v="0"/>
    <n v="985.36"/>
    <n v="599.04"/>
    <n v="386.32"/>
    <s v="UPI"/>
    <x v="0"/>
    <n v="0.3920597548104246"/>
    <x v="25"/>
    <s v="Profit"/>
  </r>
  <r>
    <s v="ORD-105280"/>
    <x v="550"/>
    <s v="CUST-2024"/>
    <x v="0"/>
    <x v="1"/>
    <s v="Madhya Pradesh"/>
    <x v="0"/>
    <x v="2"/>
    <x v="16"/>
    <n v="1"/>
    <n v="13444.97"/>
    <n v="0.15"/>
    <n v="11428.22"/>
    <n v="7143.95"/>
    <n v="4284.2700000000004"/>
    <s v="Cash"/>
    <x v="0"/>
    <n v="0.37488515271844614"/>
    <x v="20"/>
    <s v="Profit"/>
  </r>
  <r>
    <s v="ORD-105281"/>
    <x v="552"/>
    <s v="CUST-2261"/>
    <x v="0"/>
    <x v="2"/>
    <s v="Odisha"/>
    <x v="0"/>
    <x v="2"/>
    <x v="10"/>
    <n v="8"/>
    <n v="17126.400000000001"/>
    <n v="0.05"/>
    <n v="130160.64"/>
    <n v="103252.67"/>
    <n v="26907.97"/>
    <s v="Credit Card"/>
    <x v="0"/>
    <n v="0.20672893126524272"/>
    <x v="32"/>
    <s v="Profit"/>
  </r>
  <r>
    <s v="ORD-105282"/>
    <x v="989"/>
    <s v="CUST-2858"/>
    <x v="1"/>
    <x v="3"/>
    <s v="Rajasthan"/>
    <x v="2"/>
    <x v="2"/>
    <x v="16"/>
    <n v="4"/>
    <n v="11133.25"/>
    <n v="0.2"/>
    <n v="35626.400000000001"/>
    <n v="32594.87"/>
    <n v="3031.53"/>
    <s v="Net Banking"/>
    <x v="0"/>
    <n v="8.5092234971818656E-2"/>
    <x v="23"/>
    <s v="Profit"/>
  </r>
  <r>
    <s v="ORD-105283"/>
    <x v="394"/>
    <s v="CUST-3177"/>
    <x v="1"/>
    <x v="4"/>
    <s v="Punjab"/>
    <x v="0"/>
    <x v="1"/>
    <x v="5"/>
    <n v="1"/>
    <n v="202.36"/>
    <n v="0.2"/>
    <n v="161.88999999999999"/>
    <n v="115.82"/>
    <n v="46.07"/>
    <s v="Debit Card"/>
    <x v="0"/>
    <n v="0.28457594663042807"/>
    <x v="28"/>
    <s v="Profit"/>
  </r>
  <r>
    <s v="ORD-105284"/>
    <x v="245"/>
    <s v="CUST-2071"/>
    <x v="0"/>
    <x v="4"/>
    <s v="Punjab"/>
    <x v="0"/>
    <x v="1"/>
    <x v="7"/>
    <n v="2"/>
    <n v="485.1"/>
    <n v="0.05"/>
    <n v="921.69"/>
    <n v="740.34"/>
    <n v="181.35"/>
    <s v="Cash"/>
    <x v="0"/>
    <n v="0.19675812908895615"/>
    <x v="7"/>
    <s v="Profit"/>
  </r>
  <r>
    <s v="ORD-105285"/>
    <x v="491"/>
    <s v="CUST-1787"/>
    <x v="0"/>
    <x v="2"/>
    <s v="West Bengal"/>
    <x v="2"/>
    <x v="0"/>
    <x v="11"/>
    <n v="6"/>
    <n v="2066.87"/>
    <n v="0"/>
    <n v="12401.22"/>
    <n v="9173.0300000000007"/>
    <n v="3228.19"/>
    <s v="Net Banking"/>
    <x v="0"/>
    <n v="0.2603122918551562"/>
    <x v="6"/>
    <s v="Profit"/>
  </r>
  <r>
    <s v="ORD-105286"/>
    <x v="988"/>
    <s v="CUST-2044"/>
    <x v="0"/>
    <x v="2"/>
    <s v="Bihar"/>
    <x v="1"/>
    <x v="0"/>
    <x v="6"/>
    <n v="4"/>
    <n v="1320.36"/>
    <n v="0.1"/>
    <n v="4753.3"/>
    <n v="3231.74"/>
    <n v="1521.56"/>
    <s v="Cash"/>
    <x v="0"/>
    <n v="0.32010603159909956"/>
    <x v="32"/>
    <s v="Profit"/>
  </r>
  <r>
    <s v="ORD-105287"/>
    <x v="108"/>
    <s v="CUST-2262"/>
    <x v="0"/>
    <x v="0"/>
    <s v="Tamil Nadu"/>
    <x v="1"/>
    <x v="2"/>
    <x v="10"/>
    <n v="2"/>
    <n v="4783.21"/>
    <n v="0.05"/>
    <n v="9088.1"/>
    <n v="6604.11"/>
    <n v="2483.9899999999998"/>
    <s v="Cash"/>
    <x v="0"/>
    <n v="0.27332335691728743"/>
    <x v="5"/>
    <s v="Profit"/>
  </r>
  <r>
    <s v="ORD-105288"/>
    <x v="979"/>
    <s v="CUST-3371"/>
    <x v="2"/>
    <x v="0"/>
    <m/>
    <x v="0"/>
    <x v="1"/>
    <x v="4"/>
    <n v="1"/>
    <n v="98.34"/>
    <n v="0"/>
    <n v="98.34"/>
    <n v="53.54"/>
    <n v="44.8"/>
    <s v="Debit Card"/>
    <x v="0"/>
    <n v="0.45556233475696556"/>
    <x v="24"/>
    <s v="Profit"/>
  </r>
  <r>
    <s v="ORD-105289"/>
    <x v="15"/>
    <s v="CUST-2841"/>
    <x v="0"/>
    <x v="3"/>
    <s v="Madhya Pradesh"/>
    <x v="0"/>
    <x v="0"/>
    <x v="1"/>
    <n v="1"/>
    <n v="1798.97"/>
    <n v="0"/>
    <n v="1798.97"/>
    <n v="1123.0999999999999"/>
    <n v="675.87"/>
    <s v="Credit Card"/>
    <x v="0"/>
    <n v="0.37569831625874806"/>
    <x v="12"/>
    <s v="Profit"/>
  </r>
  <r>
    <s v="ORD-105290"/>
    <x v="536"/>
    <s v="CUST-2101"/>
    <x v="1"/>
    <x v="1"/>
    <s v="Madhya Pradesh"/>
    <x v="2"/>
    <x v="1"/>
    <x v="5"/>
    <n v="1"/>
    <n v="209.91"/>
    <n v="0.1"/>
    <n v="188.92"/>
    <n v="150.97"/>
    <n v="37.950000000000003"/>
    <s v="Debit Card"/>
    <x v="0"/>
    <n v="0.20087867880584379"/>
    <x v="9"/>
    <s v="Profit"/>
  </r>
  <r>
    <s v="ORD-105291"/>
    <x v="212"/>
    <s v="CUST-1177"/>
    <x v="0"/>
    <x v="1"/>
    <s v="Gujarat"/>
    <x v="0"/>
    <x v="0"/>
    <x v="2"/>
    <n v="2"/>
    <n v="11326.52"/>
    <n v="0.1"/>
    <n v="20387.740000000002"/>
    <n v="16502.46"/>
    <n v="3885.28"/>
    <s v="Cash"/>
    <x v="0"/>
    <n v="0.19056943045183036"/>
    <x v="20"/>
    <s v="Profit"/>
  </r>
  <r>
    <s v="ORD-105292"/>
    <x v="58"/>
    <s v="CUST-1900"/>
    <x v="1"/>
    <x v="0"/>
    <s v="Karnataka"/>
    <x v="0"/>
    <x v="0"/>
    <x v="2"/>
    <n v="2"/>
    <n v="12315.47"/>
    <n v="0.1"/>
    <n v="22167.85"/>
    <n v="14669.01"/>
    <n v="7498.84"/>
    <s v="Debit Card"/>
    <x v="0"/>
    <n v="0.33827547551972792"/>
    <x v="13"/>
    <s v="Profit"/>
  </r>
  <r>
    <s v="ORD-105293"/>
    <x v="699"/>
    <s v="CUST-1223"/>
    <x v="0"/>
    <x v="1"/>
    <s v="Goa"/>
    <x v="2"/>
    <x v="1"/>
    <x v="5"/>
    <n v="3"/>
    <n v="287.39"/>
    <n v="0"/>
    <n v="862.17"/>
    <n v="668.73"/>
    <n v="193.44"/>
    <s v="Cash"/>
    <x v="0"/>
    <n v="0.22436410452694944"/>
    <x v="10"/>
    <s v="Profit"/>
  </r>
  <r>
    <s v="ORD-105294"/>
    <x v="691"/>
    <s v="CUST-3278"/>
    <x v="2"/>
    <x v="0"/>
    <s v="Andhra Pradesh"/>
    <x v="0"/>
    <x v="0"/>
    <x v="8"/>
    <n v="5"/>
    <n v="18864.57"/>
    <n v="0.15"/>
    <n v="80174.42"/>
    <n v="65593.509999999995"/>
    <n v="14580.91"/>
    <s v="Credit Card"/>
    <x v="0"/>
    <n v="0.18186486412998062"/>
    <x v="7"/>
    <s v="Profit"/>
  </r>
  <r>
    <s v="ORD-105295"/>
    <x v="910"/>
    <s v="CUST-3190"/>
    <x v="1"/>
    <x v="4"/>
    <s v="Haryana"/>
    <x v="1"/>
    <x v="1"/>
    <x v="4"/>
    <n v="4"/>
    <n v="177.03"/>
    <n v="0.05"/>
    <n v="672.71"/>
    <n v="540.85"/>
    <n v="131.86000000000001"/>
    <s v="Debit Card"/>
    <x v="0"/>
    <n v="0.19601314087794147"/>
    <x v="11"/>
    <s v="Profit"/>
  </r>
  <r>
    <s v="ORD-105296"/>
    <x v="511"/>
    <s v="CUST-3140"/>
    <x v="1"/>
    <x v="0"/>
    <s v="Tamil Nadu"/>
    <x v="1"/>
    <x v="2"/>
    <x v="10"/>
    <n v="1"/>
    <n v="10035.290000000001"/>
    <n v="0"/>
    <n v="10035.290000000001"/>
    <n v="7402.41"/>
    <n v="2632.88"/>
    <s v="Cash"/>
    <x v="0"/>
    <n v="0.26236212406417753"/>
    <x v="9"/>
    <s v="Profit"/>
  </r>
  <r>
    <s v="ORD-105297"/>
    <x v="191"/>
    <s v="CUST-1410"/>
    <x v="2"/>
    <x v="4"/>
    <s v="Uttar Pradesh"/>
    <x v="0"/>
    <x v="2"/>
    <x v="12"/>
    <n v="1"/>
    <n v="8035.54"/>
    <n v="0.1"/>
    <n v="7231.99"/>
    <n v="4756.5600000000004"/>
    <n v="2475.4299999999998"/>
    <s v="Net Banking"/>
    <x v="0"/>
    <n v="0.34228891356321012"/>
    <x v="22"/>
    <s v="Profit"/>
  </r>
  <r>
    <s v="ORD-105298"/>
    <x v="12"/>
    <s v="CUST-2281"/>
    <x v="1"/>
    <x v="3"/>
    <s v="Uttar Pradesh"/>
    <x v="1"/>
    <x v="2"/>
    <x v="15"/>
    <n v="1"/>
    <n v="16422.55"/>
    <n v="0.05"/>
    <n v="15601.42"/>
    <n v="12811.28"/>
    <n v="2790.14"/>
    <s v="Debit Card"/>
    <x v="0"/>
    <n v="0.1788388492842318"/>
    <x v="11"/>
    <s v="Profit"/>
  </r>
  <r>
    <s v="ORD-105299"/>
    <x v="77"/>
    <s v="CUST-1190"/>
    <x v="0"/>
    <x v="3"/>
    <s v="Uttar Pradesh"/>
    <x v="0"/>
    <x v="0"/>
    <x v="8"/>
    <n v="2"/>
    <n v="24878.23"/>
    <n v="0.05"/>
    <n v="47268.639999999999"/>
    <n v="38122.65"/>
    <n v="9145.99"/>
    <s v="Cash"/>
    <x v="0"/>
    <n v="0.19348959479265745"/>
    <x v="14"/>
    <s v="Profit"/>
  </r>
  <r>
    <s v="ORD-105300"/>
    <x v="206"/>
    <s v="CUST-1113"/>
    <x v="2"/>
    <x v="1"/>
    <s v="Maharashtra"/>
    <x v="0"/>
    <x v="0"/>
    <x v="8"/>
    <n v="3"/>
    <n v="11439.99"/>
    <n v="0.05"/>
    <n v="32603.97"/>
    <n v="23649.24"/>
    <n v="8954.73"/>
    <s v="Credit Card"/>
    <x v="2"/>
    <n v="0.2746515224986405"/>
    <x v="10"/>
    <s v="Profit"/>
  </r>
  <r>
    <s v="ORD-105301"/>
    <x v="364"/>
    <s v="CUST-3455"/>
    <x v="0"/>
    <x v="3"/>
    <s v="Rajasthan"/>
    <x v="2"/>
    <x v="0"/>
    <x v="0"/>
    <n v="1"/>
    <n v="55814.11"/>
    <n v="0.15"/>
    <n v="47441.99"/>
    <n v="41479.910000000003"/>
    <n v="5962.08"/>
    <s v="Debit Card"/>
    <x v="0"/>
    <n v="0.12567095098666814"/>
    <x v="27"/>
    <s v="Profit"/>
  </r>
  <r>
    <s v="ORD-105302"/>
    <x v="506"/>
    <s v="CUST-1870"/>
    <x v="0"/>
    <x v="1"/>
    <s v="Maharashtra"/>
    <x v="2"/>
    <x v="1"/>
    <x v="13"/>
    <n v="1"/>
    <n v="69.53"/>
    <n v="0.1"/>
    <n v="62.58"/>
    <n v="37.67"/>
    <n v="24.91"/>
    <s v="Credit Card"/>
    <x v="0"/>
    <n v="0.39805049536593162"/>
    <x v="5"/>
    <s v="Profit"/>
  </r>
  <r>
    <s v="ORD-105303"/>
    <x v="330"/>
    <s v="CUST-1026"/>
    <x v="0"/>
    <x v="0"/>
    <s v="Karnataka"/>
    <x v="2"/>
    <x v="2"/>
    <x v="12"/>
    <n v="1"/>
    <n v="4894.79"/>
    <n v="0.1"/>
    <n v="4405.3100000000004"/>
    <n v="3232.96"/>
    <n v="1172.3499999999999"/>
    <s v="Debit Card"/>
    <x v="0"/>
    <n v="0.26612202092474757"/>
    <x v="16"/>
    <s v="Profit"/>
  </r>
  <r>
    <s v="ORD-105304"/>
    <x v="101"/>
    <s v="CUST-1303"/>
    <x v="0"/>
    <x v="2"/>
    <s v="Bihar"/>
    <x v="2"/>
    <x v="1"/>
    <x v="5"/>
    <n v="4"/>
    <n v="269.16000000000003"/>
    <n v="0"/>
    <n v="1076.6400000000001"/>
    <n v="632.16999999999996"/>
    <n v="444.47"/>
    <s v="Credit Card"/>
    <x v="0"/>
    <n v="0.41283065834447913"/>
    <x v="1"/>
    <s v="Profit"/>
  </r>
  <r>
    <s v="ORD-105305"/>
    <x v="987"/>
    <s v="CUST-2714"/>
    <x v="0"/>
    <x v="1"/>
    <s v="Madhya Pradesh"/>
    <x v="2"/>
    <x v="1"/>
    <x v="14"/>
    <n v="2"/>
    <n v="329.02"/>
    <n v="0.1"/>
    <n v="592.24"/>
    <n v="523.66"/>
    <n v="68.58"/>
    <s v="Credit Card"/>
    <x v="0"/>
    <n v="0.1157976496015129"/>
    <x v="25"/>
    <s v="Profit"/>
  </r>
  <r>
    <s v="ORD-105306"/>
    <x v="679"/>
    <s v="CUST-1093"/>
    <x v="0"/>
    <x v="0"/>
    <s v="Telangana"/>
    <x v="0"/>
    <x v="1"/>
    <x v="3"/>
    <n v="1"/>
    <n v="130.66999999999999"/>
    <n v="0.05"/>
    <n v="124.14"/>
    <n v="92.69"/>
    <n v="31.45"/>
    <s v="Net Banking"/>
    <x v="0"/>
    <n v="0.25334299983889158"/>
    <x v="10"/>
    <s v="Profit"/>
  </r>
  <r>
    <s v="ORD-105307"/>
    <x v="40"/>
    <s v="CUST-3476"/>
    <x v="1"/>
    <x v="3"/>
    <s v="Chhattisgarh"/>
    <x v="1"/>
    <x v="2"/>
    <x v="10"/>
    <n v="3"/>
    <n v="6097.85"/>
    <n v="0.1"/>
    <n v="16464.2"/>
    <n v="11755.44"/>
    <n v="4708.76"/>
    <s v="UPI"/>
    <x v="0"/>
    <n v="0.28599992711458799"/>
    <x v="25"/>
    <s v="Profit"/>
  </r>
  <r>
    <s v="ORD-105308"/>
    <x v="801"/>
    <s v="CUST-1336"/>
    <x v="1"/>
    <x v="1"/>
    <s v="Goa"/>
    <x v="1"/>
    <x v="1"/>
    <x v="4"/>
    <n v="3"/>
    <n v="180.34"/>
    <n v="0"/>
    <n v="541.02"/>
    <n v="356.88"/>
    <n v="184.14"/>
    <s v="Debit Card"/>
    <x v="0"/>
    <n v="0.34035710324941776"/>
    <x v="13"/>
    <s v="Profit"/>
  </r>
  <r>
    <s v="ORD-105309"/>
    <x v="742"/>
    <s v="CUST-1002"/>
    <x v="0"/>
    <x v="2"/>
    <s v="West Bengal"/>
    <x v="0"/>
    <x v="2"/>
    <x v="16"/>
    <n v="10"/>
    <n v="10363.43"/>
    <n v="0.05"/>
    <n v="98452.58"/>
    <n v="60667.76"/>
    <n v="37784.82"/>
    <s v="Debit Card"/>
    <x v="0"/>
    <n v="0.38378699674503197"/>
    <x v="7"/>
    <s v="Profit"/>
  </r>
  <r>
    <s v="ORD-105310"/>
    <x v="331"/>
    <s v="CUST-3472"/>
    <x v="0"/>
    <x v="2"/>
    <s v="Jharkhand"/>
    <x v="0"/>
    <x v="1"/>
    <x v="3"/>
    <n v="4"/>
    <n v="240.42"/>
    <n v="0.1"/>
    <n v="865.51"/>
    <n v="622.65"/>
    <n v="242.86"/>
    <s v="Cash"/>
    <x v="2"/>
    <n v="0.28059756675255054"/>
    <x v="19"/>
    <s v="Profit"/>
  </r>
  <r>
    <s v="ORD-105311"/>
    <x v="607"/>
    <s v="CUST-1665"/>
    <x v="1"/>
    <x v="2"/>
    <s v="Assam"/>
    <x v="2"/>
    <x v="1"/>
    <x v="7"/>
    <n v="6"/>
    <n v="366.23"/>
    <n v="0.05"/>
    <n v="2087.5100000000002"/>
    <n v="1604.7"/>
    <n v="482.81"/>
    <s v="UPI"/>
    <x v="0"/>
    <n v="0.23128511959224146"/>
    <x v="31"/>
    <s v="Profit"/>
  </r>
  <r>
    <s v="ORD-105312"/>
    <x v="279"/>
    <s v="CUST-1643"/>
    <x v="0"/>
    <x v="2"/>
    <s v="Jharkhand"/>
    <x v="1"/>
    <x v="0"/>
    <x v="0"/>
    <n v="2"/>
    <n v="65783.66"/>
    <n v="0"/>
    <n v="131567.32"/>
    <n v="95674.41"/>
    <n v="35892.910000000003"/>
    <s v="Debit Card"/>
    <x v="0"/>
    <n v="0.27281022369384739"/>
    <x v="16"/>
    <s v="Profit"/>
  </r>
  <r>
    <s v="ORD-105313"/>
    <x v="121"/>
    <s v="CUST-1012"/>
    <x v="0"/>
    <x v="0"/>
    <s v="Kerala"/>
    <x v="2"/>
    <x v="0"/>
    <x v="2"/>
    <n v="1"/>
    <n v="6760.89"/>
    <n v="0.15"/>
    <n v="5746.76"/>
    <n v="4379.12"/>
    <n v="1367.64"/>
    <s v="Debit Card"/>
    <x v="0"/>
    <n v="0.23798453389388108"/>
    <x v="22"/>
    <s v="Profit"/>
  </r>
  <r>
    <s v="ORD-105314"/>
    <x v="259"/>
    <s v="CUST-1831"/>
    <x v="0"/>
    <x v="2"/>
    <s v="West Bengal"/>
    <x v="0"/>
    <x v="0"/>
    <x v="0"/>
    <n v="6"/>
    <n v="86615.24"/>
    <n v="0.1"/>
    <n v="467722.3"/>
    <n v="349808.52"/>
    <n v="117913.78"/>
    <s v="Debit Card"/>
    <x v="0"/>
    <n v="0.2521021127280012"/>
    <x v="7"/>
    <s v="Profit"/>
  </r>
  <r>
    <s v="ORD-105315"/>
    <x v="343"/>
    <s v="CUST-2004"/>
    <x v="1"/>
    <x v="0"/>
    <s v="Andhra Pradesh"/>
    <x v="2"/>
    <x v="0"/>
    <x v="8"/>
    <n v="4"/>
    <n v="16156.05"/>
    <n v="0.15"/>
    <n v="54930.57"/>
    <n v="35439.660000000003"/>
    <n v="19490.91"/>
    <s v="Credit Card"/>
    <x v="0"/>
    <n v="0.35482810391372238"/>
    <x v="10"/>
    <s v="Profit"/>
  </r>
  <r>
    <s v="ORD-105316"/>
    <x v="888"/>
    <s v="CUST-2234"/>
    <x v="2"/>
    <x v="0"/>
    <s v="Tamil Nadu"/>
    <x v="0"/>
    <x v="1"/>
    <x v="5"/>
    <n v="4"/>
    <n v="91.47"/>
    <n v="0.05"/>
    <n v="347.59"/>
    <n v="241.35"/>
    <n v="106.24"/>
    <s v="Debit Card"/>
    <x v="0"/>
    <n v="0.30564745821226158"/>
    <x v="17"/>
    <s v="Profit"/>
  </r>
  <r>
    <s v="ORD-105317"/>
    <x v="659"/>
    <s v="CUST-1345"/>
    <x v="1"/>
    <x v="4"/>
    <s v="Uttar Pradesh"/>
    <x v="0"/>
    <x v="0"/>
    <x v="11"/>
    <n v="10"/>
    <n v="926.3"/>
    <n v="0.1"/>
    <n v="8336.7000000000007"/>
    <n v="5878.12"/>
    <n v="2458.58"/>
    <s v="Debit Card"/>
    <x v="0"/>
    <n v="0.29491045617570499"/>
    <x v="19"/>
    <s v="Profit"/>
  </r>
  <r>
    <s v="ORD-105318"/>
    <x v="890"/>
    <s v="CUST-1140"/>
    <x v="1"/>
    <x v="0"/>
    <s v="Karnataka"/>
    <x v="1"/>
    <x v="1"/>
    <x v="13"/>
    <n v="1"/>
    <n v="265.44"/>
    <n v="0.05"/>
    <n v="252.17"/>
    <n v="192.24"/>
    <n v="59.93"/>
    <s v="Credit Card"/>
    <x v="0"/>
    <n v="0.23765713605900782"/>
    <x v="4"/>
    <s v="Profit"/>
  </r>
  <r>
    <s v="ORD-105319"/>
    <x v="266"/>
    <s v="CUST-2846"/>
    <x v="2"/>
    <x v="1"/>
    <s v="Goa"/>
    <x v="3"/>
    <x v="0"/>
    <x v="6"/>
    <n v="1"/>
    <n v="5628.98"/>
    <n v="0"/>
    <n v="5628.98"/>
    <n v="3524.32"/>
    <n v="2104.66"/>
    <s v="Debit Card"/>
    <x v="0"/>
    <n v="0.37389722471922088"/>
    <x v="8"/>
    <s v="Profit"/>
  </r>
  <r>
    <s v="ORD-105320"/>
    <x v="401"/>
    <s v="CUST-3417"/>
    <x v="0"/>
    <x v="3"/>
    <s v="Rajasthan"/>
    <x v="1"/>
    <x v="0"/>
    <x v="8"/>
    <n v="1"/>
    <n v="26861.11"/>
    <n v="0.25"/>
    <n v="20145.830000000002"/>
    <n v="20910.439999999999"/>
    <n v="-764.61"/>
    <s v="Net Banking"/>
    <x v="0"/>
    <n v="-3.7953760157809331E-2"/>
    <x v="9"/>
    <s v="Loss"/>
  </r>
  <r>
    <s v="ORD-105321"/>
    <x v="817"/>
    <s v="CUST-1755"/>
    <x v="1"/>
    <x v="4"/>
    <s v="Delhi"/>
    <x v="0"/>
    <x v="1"/>
    <x v="13"/>
    <n v="1"/>
    <n v="226.23"/>
    <n v="0.25"/>
    <n v="169.67"/>
    <n v="153.30000000000001"/>
    <n v="16.37"/>
    <s v="Debit Card"/>
    <x v="0"/>
    <n v="9.6481405080450305E-2"/>
    <x v="31"/>
    <s v="Profit"/>
  </r>
  <r>
    <s v="ORD-105322"/>
    <x v="166"/>
    <s v="CUST-1677"/>
    <x v="1"/>
    <x v="1"/>
    <s v="Madhya Pradesh"/>
    <x v="0"/>
    <x v="2"/>
    <x v="9"/>
    <n v="5"/>
    <n v="7058.12"/>
    <n v="0.1"/>
    <n v="31761.54"/>
    <n v="20471.509999999998"/>
    <n v="11290.03"/>
    <s v="Debit Card"/>
    <x v="0"/>
    <n v="0.35546229811274893"/>
    <x v="10"/>
    <s v="Profit"/>
  </r>
  <r>
    <s v="ORD-105323"/>
    <x v="348"/>
    <s v="CUST-2708"/>
    <x v="2"/>
    <x v="0"/>
    <s v="Tamil Nadu"/>
    <x v="0"/>
    <x v="2"/>
    <x v="16"/>
    <n v="2"/>
    <n v="5988.62"/>
    <n v="0.05"/>
    <n v="11378.38"/>
    <n v="6625.19"/>
    <n v="4753.1899999999996"/>
    <s v="Debit Card"/>
    <x v="0"/>
    <n v="0.41773872906336401"/>
    <x v="16"/>
    <s v="Profit"/>
  </r>
  <r>
    <s v="ORD-105324"/>
    <x v="497"/>
    <s v="CUST-3310"/>
    <x v="0"/>
    <x v="3"/>
    <s v="Madhya Pradesh"/>
    <x v="2"/>
    <x v="1"/>
    <x v="4"/>
    <n v="1"/>
    <n v="122.77"/>
    <n v="0.15"/>
    <n v="104.35"/>
    <n v="86.19"/>
    <n v="18.16"/>
    <s v="Net Banking"/>
    <x v="0"/>
    <n v="0.17402970771442264"/>
    <x v="29"/>
    <s v="Profit"/>
  </r>
  <r>
    <s v="ORD-105325"/>
    <x v="315"/>
    <s v="CUST-3360"/>
    <x v="1"/>
    <x v="3"/>
    <s v="Madhya Pradesh"/>
    <x v="2"/>
    <x v="0"/>
    <x v="11"/>
    <n v="5"/>
    <n v="2225.5"/>
    <n v="0.1"/>
    <n v="10014.75"/>
    <n v="8254.7800000000007"/>
    <n v="1759.97"/>
    <s v="Debit Card"/>
    <x v="0"/>
    <n v="0.17573778676452234"/>
    <x v="0"/>
    <s v="Profit"/>
  </r>
  <r>
    <s v="ORD-105326"/>
    <x v="171"/>
    <s v="CUST-2271"/>
    <x v="0"/>
    <x v="1"/>
    <s v="Gujarat"/>
    <x v="0"/>
    <x v="2"/>
    <x v="12"/>
    <n v="8"/>
    <n v="9190.89"/>
    <n v="0"/>
    <n v="73527.12"/>
    <n v="47542.79"/>
    <n v="25984.33"/>
    <s v="Net Banking"/>
    <x v="0"/>
    <n v="0.3533979027058316"/>
    <x v="12"/>
    <s v="Profit"/>
  </r>
  <r>
    <s v="ORD-105327"/>
    <x v="694"/>
    <s v="CUST-2940"/>
    <x v="0"/>
    <x v="2"/>
    <s v="Jharkhand"/>
    <x v="0"/>
    <x v="2"/>
    <x v="16"/>
    <n v="4"/>
    <n v="11267.89"/>
    <n v="0.25"/>
    <n v="33803.67"/>
    <n v="24557.119999999999"/>
    <n v="9246.5499999999993"/>
    <s v="Cash"/>
    <x v="0"/>
    <n v="0.27353686744664113"/>
    <x v="7"/>
    <s v="Profit"/>
  </r>
  <r>
    <s v="ORD-105328"/>
    <x v="624"/>
    <s v="CUST-3351"/>
    <x v="2"/>
    <x v="0"/>
    <s v="Telangana"/>
    <x v="0"/>
    <x v="0"/>
    <x v="6"/>
    <n v="2"/>
    <n v="2060.06"/>
    <n v="0.1"/>
    <n v="3708.11"/>
    <n v="2378.17"/>
    <n v="1329.94"/>
    <s v="Cash"/>
    <x v="0"/>
    <n v="0.35865710564141839"/>
    <x v="13"/>
    <s v="Profit"/>
  </r>
  <r>
    <s v="ORD-105329"/>
    <x v="581"/>
    <s v="CUST-1976"/>
    <x v="0"/>
    <x v="3"/>
    <s v="Rajasthan"/>
    <x v="0"/>
    <x v="0"/>
    <x v="1"/>
    <n v="1"/>
    <n v="2484.38"/>
    <n v="0"/>
    <n v="2484.38"/>
    <n v="1680.18"/>
    <n v="804.2"/>
    <s v="Credit Card"/>
    <x v="0"/>
    <n v="0.32370249317737221"/>
    <x v="28"/>
    <s v="Profit"/>
  </r>
  <r>
    <s v="ORD-105330"/>
    <x v="226"/>
    <s v="CUST-3214"/>
    <x v="0"/>
    <x v="2"/>
    <s v="Jharkhand"/>
    <x v="0"/>
    <x v="1"/>
    <x v="14"/>
    <n v="8"/>
    <n v="212"/>
    <n v="0.1"/>
    <n v="1526.4"/>
    <n v="1101.5899999999999"/>
    <n v="424.81"/>
    <s v="UPI"/>
    <x v="0"/>
    <n v="0.27830843815513623"/>
    <x v="29"/>
    <s v="Profit"/>
  </r>
  <r>
    <s v="ORD-105331"/>
    <x v="921"/>
    <s v="CUST-2063"/>
    <x v="0"/>
    <x v="2"/>
    <s v="Bihar"/>
    <x v="1"/>
    <x v="1"/>
    <x v="14"/>
    <n v="4"/>
    <n v="213.82"/>
    <n v="0.05"/>
    <n v="812.52"/>
    <n v="549.49"/>
    <n v="263.02999999999997"/>
    <s v="Cash"/>
    <x v="0"/>
    <n v="0.3237212622458524"/>
    <x v="27"/>
    <s v="Profit"/>
  </r>
  <r>
    <s v="ORD-105332"/>
    <x v="974"/>
    <s v="CUST-2886"/>
    <x v="2"/>
    <x v="2"/>
    <s v="Assam"/>
    <x v="2"/>
    <x v="2"/>
    <x v="9"/>
    <n v="1"/>
    <n v="6102.95"/>
    <n v="0.1"/>
    <n v="5492.65"/>
    <n v="3738.82"/>
    <n v="1753.83"/>
    <s v="Net Banking"/>
    <x v="0"/>
    <n v="0.31930488926110351"/>
    <x v="1"/>
    <s v="Profit"/>
  </r>
  <r>
    <s v="ORD-105333"/>
    <x v="12"/>
    <s v="CUST-1527"/>
    <x v="2"/>
    <x v="2"/>
    <s v="West Bengal"/>
    <x v="0"/>
    <x v="1"/>
    <x v="3"/>
    <n v="1"/>
    <n v="241.89"/>
    <n v="0.1"/>
    <n v="217.7"/>
    <n v="137.47999999999999"/>
    <n v="80.22"/>
    <s v="Cash"/>
    <x v="0"/>
    <n v="0.36848874598070741"/>
    <x v="11"/>
    <s v="Profit"/>
  </r>
  <r>
    <s v="ORD-105334"/>
    <x v="402"/>
    <s v="CUST-1979"/>
    <x v="0"/>
    <x v="0"/>
    <s v="Andhra Pradesh"/>
    <x v="1"/>
    <x v="0"/>
    <x v="1"/>
    <n v="8"/>
    <n v="602.44000000000005"/>
    <n v="0"/>
    <n v="4819.5200000000004"/>
    <n v="2924.15"/>
    <n v="1895.37"/>
    <s v="Credit Card"/>
    <x v="0"/>
    <n v="0.39326945421950726"/>
    <x v="8"/>
    <s v="Profit"/>
  </r>
  <r>
    <s v="ORD-105335"/>
    <x v="405"/>
    <s v="CUST-2637"/>
    <x v="0"/>
    <x v="4"/>
    <s v="Punjab"/>
    <x v="1"/>
    <x v="2"/>
    <x v="15"/>
    <n v="6"/>
    <n v="16414.98"/>
    <n v="0.15"/>
    <n v="83716.399999999994"/>
    <n v="73172.25"/>
    <n v="10544.15"/>
    <s v="Cash"/>
    <x v="0"/>
    <n v="0.1259508292282038"/>
    <x v="18"/>
    <s v="Profit"/>
  </r>
  <r>
    <s v="ORD-105336"/>
    <x v="600"/>
    <s v="CUST-3066"/>
    <x v="1"/>
    <x v="0"/>
    <s v="Kerala"/>
    <x v="2"/>
    <x v="1"/>
    <x v="5"/>
    <n v="1"/>
    <n v="272.5"/>
    <n v="0.05"/>
    <n v="258.88"/>
    <n v="142.5"/>
    <n v="116.38"/>
    <s v="Debit Card"/>
    <x v="0"/>
    <n v="0.44955191594561184"/>
    <x v="32"/>
    <s v="Profit"/>
  </r>
  <r>
    <s v="ORD-105337"/>
    <x v="823"/>
    <s v="CUST-1961"/>
    <x v="0"/>
    <x v="2"/>
    <s v="Bihar"/>
    <x v="2"/>
    <x v="1"/>
    <x v="5"/>
    <n v="1"/>
    <n v="113.41"/>
    <n v="0.05"/>
    <n v="107.74"/>
    <n v="92.49"/>
    <n v="15.25"/>
    <s v="UPI"/>
    <x v="0"/>
    <n v="0.14154445888249489"/>
    <x v="21"/>
    <s v="Profit"/>
  </r>
  <r>
    <s v="ORD-105338"/>
    <x v="227"/>
    <s v="CUST-3341"/>
    <x v="0"/>
    <x v="0"/>
    <s v="Kerala"/>
    <x v="0"/>
    <x v="0"/>
    <x v="8"/>
    <n v="4"/>
    <n v="20713.29"/>
    <n v="0.1"/>
    <n v="74567.839999999997"/>
    <n v="54540.87"/>
    <n v="20026.97"/>
    <s v="Debit Card"/>
    <x v="0"/>
    <n v="0.26857382485532638"/>
    <x v="10"/>
    <s v="Profit"/>
  </r>
  <r>
    <s v="ORD-105339"/>
    <x v="783"/>
    <s v="CUST-2338"/>
    <x v="2"/>
    <x v="2"/>
    <s v="Assam"/>
    <x v="0"/>
    <x v="1"/>
    <x v="3"/>
    <n v="3"/>
    <n v="231.98"/>
    <n v="0.1"/>
    <n v="626.35"/>
    <n v="481.25"/>
    <n v="145.1"/>
    <s v="Cash"/>
    <x v="0"/>
    <n v="0.23165961523110082"/>
    <x v="32"/>
    <s v="Profit"/>
  </r>
  <r>
    <s v="ORD-105340"/>
    <x v="847"/>
    <s v="CUST-2084"/>
    <x v="0"/>
    <x v="4"/>
    <s v="Punjab"/>
    <x v="1"/>
    <x v="2"/>
    <x v="12"/>
    <n v="2"/>
    <n v="6602.83"/>
    <n v="0.1"/>
    <n v="11885.09"/>
    <n v="8926.2000000000007"/>
    <n v="2958.89"/>
    <s v="UPI"/>
    <x v="0"/>
    <n v="0.24895814840274663"/>
    <x v="24"/>
    <s v="Profit"/>
  </r>
  <r>
    <s v="ORD-105341"/>
    <x v="494"/>
    <s v="CUST-1869"/>
    <x v="0"/>
    <x v="2"/>
    <s v="Jharkhand"/>
    <x v="0"/>
    <x v="1"/>
    <x v="13"/>
    <n v="1"/>
    <n v="219.61"/>
    <n v="0.2"/>
    <n v="175.69"/>
    <n v="135.04"/>
    <n v="40.65"/>
    <s v="Cash"/>
    <x v="0"/>
    <n v="0.23137344185781775"/>
    <x v="4"/>
    <s v="Profit"/>
  </r>
  <r>
    <s v="ORD-105342"/>
    <x v="24"/>
    <s v="CUST-1750"/>
    <x v="0"/>
    <x v="3"/>
    <s v="Chhattisgarh"/>
    <x v="0"/>
    <x v="0"/>
    <x v="0"/>
    <n v="2"/>
    <n v="75562.47"/>
    <n v="0.2"/>
    <n v="120899.95"/>
    <n v="117913.45"/>
    <n v="2986.5"/>
    <s v="UPI"/>
    <x v="0"/>
    <n v="2.4702243466601929E-2"/>
    <x v="16"/>
    <s v="Profit"/>
  </r>
  <r>
    <s v="ORD-105343"/>
    <x v="898"/>
    <s v="CUST-2299"/>
    <x v="1"/>
    <x v="4"/>
    <s v="Punjab"/>
    <x v="2"/>
    <x v="0"/>
    <x v="8"/>
    <n v="1"/>
    <n v="11790.4"/>
    <n v="0.05"/>
    <n v="11200.88"/>
    <n v="7824.43"/>
    <n v="3376.45"/>
    <s v="Net Banking"/>
    <x v="0"/>
    <n v="0.30144506503060475"/>
    <x v="19"/>
    <s v="Profit"/>
  </r>
  <r>
    <s v="ORD-105344"/>
    <x v="934"/>
    <s v="CUST-1082"/>
    <x v="0"/>
    <x v="4"/>
    <s v="Punjab"/>
    <x v="1"/>
    <x v="2"/>
    <x v="12"/>
    <n v="3"/>
    <n v="6320.57"/>
    <n v="0.15"/>
    <n v="16117.45"/>
    <n v="11749.9"/>
    <n v="4367.55"/>
    <s v="Cash"/>
    <x v="0"/>
    <n v="0.27098269267160746"/>
    <x v="15"/>
    <s v="Profit"/>
  </r>
  <r>
    <s v="ORD-105345"/>
    <x v="591"/>
    <s v="CUST-2756"/>
    <x v="1"/>
    <x v="3"/>
    <s v="Rajasthan"/>
    <x v="0"/>
    <x v="2"/>
    <x v="15"/>
    <n v="3"/>
    <n v="20109.150000000001"/>
    <n v="0.05"/>
    <n v="57311.08"/>
    <n v="34620.6"/>
    <n v="22690.48"/>
    <s v="UPI"/>
    <x v="0"/>
    <n v="0.39591785741954261"/>
    <x v="1"/>
    <s v="Profit"/>
  </r>
  <r>
    <s v="ORD-105346"/>
    <x v="683"/>
    <s v="CUST-2425"/>
    <x v="0"/>
    <x v="4"/>
    <s v="Uttar Pradesh"/>
    <x v="0"/>
    <x v="2"/>
    <x v="15"/>
    <n v="1"/>
    <n v="20104.45"/>
    <n v="0.1"/>
    <n v="18094.009999999998"/>
    <n v="13009.68"/>
    <n v="5084.33"/>
    <s v="UPI"/>
    <x v="0"/>
    <n v="0.28099520227964947"/>
    <x v="6"/>
    <s v="Profit"/>
  </r>
  <r>
    <s v="ORD-105347"/>
    <x v="532"/>
    <s v="CUST-1115"/>
    <x v="0"/>
    <x v="2"/>
    <s v="Jharkhand"/>
    <x v="0"/>
    <x v="2"/>
    <x v="16"/>
    <n v="3"/>
    <n v="15881.03"/>
    <n v="0"/>
    <n v="47643.09"/>
    <n v="31348.32"/>
    <n v="16294.77"/>
    <s v="Debit Card"/>
    <x v="0"/>
    <n v="0.34201748879008481"/>
    <x v="6"/>
    <s v="Profit"/>
  </r>
  <r>
    <s v="ORD-105348"/>
    <x v="509"/>
    <s v="CUST-3327"/>
    <x v="0"/>
    <x v="1"/>
    <s v="Rajasthan"/>
    <x v="2"/>
    <x v="1"/>
    <x v="3"/>
    <n v="4"/>
    <n v="178.42"/>
    <n v="0.05"/>
    <n v="678"/>
    <n v="384.55"/>
    <n v="293.45"/>
    <s v="Credit Card"/>
    <x v="0"/>
    <n v="0.43281710914454274"/>
    <x v="12"/>
    <s v="Profit"/>
  </r>
  <r>
    <s v="ORD-105349"/>
    <x v="835"/>
    <s v="CUST-2947"/>
    <x v="2"/>
    <x v="2"/>
    <s v="Assam"/>
    <x v="0"/>
    <x v="0"/>
    <x v="6"/>
    <n v="2"/>
    <n v="1893.36"/>
    <n v="0.05"/>
    <n v="3597.38"/>
    <n v="2149.46"/>
    <n v="1447.92"/>
    <s v="Credit Card"/>
    <x v="0"/>
    <n v="0.40249292540682385"/>
    <x v="16"/>
    <s v="Profit"/>
  </r>
  <r>
    <s v="ORD-105350"/>
    <x v="565"/>
    <s v="CUST-1459"/>
    <x v="0"/>
    <x v="1"/>
    <s v="Madhya Pradesh"/>
    <x v="2"/>
    <x v="0"/>
    <x v="6"/>
    <n v="8"/>
    <n v="3157.52"/>
    <n v="0"/>
    <n v="25260.16"/>
    <n v="18613.900000000001"/>
    <n v="6646.26"/>
    <s v="UPI"/>
    <x v="0"/>
    <n v="0.26311234766525626"/>
    <x v="21"/>
    <s v="Profit"/>
  </r>
  <r>
    <s v="ORD-105351"/>
    <x v="560"/>
    <s v="CUST-2720"/>
    <x v="1"/>
    <x v="0"/>
    <s v="Karnataka"/>
    <x v="0"/>
    <x v="2"/>
    <x v="9"/>
    <n v="4"/>
    <n v="4248.79"/>
    <n v="0.1"/>
    <n v="15295.64"/>
    <n v="12455.98"/>
    <n v="2839.66"/>
    <s v="Debit Card"/>
    <x v="0"/>
    <n v="0.18565159744868473"/>
    <x v="15"/>
    <s v="Profit"/>
  </r>
  <r>
    <s v="ORD-105352"/>
    <x v="871"/>
    <s v="CUST-1801"/>
    <x v="2"/>
    <x v="2"/>
    <s v="Bihar"/>
    <x v="1"/>
    <x v="0"/>
    <x v="0"/>
    <n v="1"/>
    <n v="47260.86"/>
    <n v="0"/>
    <n v="47260.86"/>
    <n v="28482.14"/>
    <n v="18778.72"/>
    <s v="Debit Card"/>
    <x v="0"/>
    <n v="0.39734190194592311"/>
    <x v="3"/>
    <s v="Profit"/>
  </r>
  <r>
    <s v="ORD-105353"/>
    <x v="176"/>
    <s v="CUST-1037"/>
    <x v="0"/>
    <x v="1"/>
    <s v="Rajasthan"/>
    <x v="0"/>
    <x v="0"/>
    <x v="1"/>
    <n v="4"/>
    <n v="2000.15"/>
    <n v="0"/>
    <n v="8000.6"/>
    <n v="4888.3900000000003"/>
    <n v="3112.21"/>
    <s v="Credit Card"/>
    <x v="0"/>
    <n v="0.38899707521935856"/>
    <x v="9"/>
    <s v="Profit"/>
  </r>
  <r>
    <s v="ORD-105354"/>
    <x v="539"/>
    <s v="CUST-3073"/>
    <x v="0"/>
    <x v="2"/>
    <s v="Jharkhand"/>
    <x v="0"/>
    <x v="0"/>
    <x v="8"/>
    <n v="1"/>
    <n v="16782.29"/>
    <n v="0.1"/>
    <n v="15104.06"/>
    <n v="11186.18"/>
    <n v="3917.88"/>
    <s v="Net Banking"/>
    <x v="0"/>
    <n v="0.25939250770984756"/>
    <x v="26"/>
    <s v="Profit"/>
  </r>
  <r>
    <s v="ORD-105355"/>
    <x v="101"/>
    <s v="CUST-3383"/>
    <x v="2"/>
    <x v="3"/>
    <s v="Uttar Pradesh"/>
    <x v="0"/>
    <x v="2"/>
    <x v="10"/>
    <n v="1"/>
    <n v="7198.82"/>
    <n v="0.15"/>
    <n v="6119"/>
    <n v="5878.28"/>
    <n v="240.72"/>
    <s v="Cash"/>
    <x v="2"/>
    <n v="3.933976139892139E-2"/>
    <x v="1"/>
    <s v="Profit"/>
  </r>
  <r>
    <s v="ORD-105356"/>
    <x v="665"/>
    <s v="CUST-2191"/>
    <x v="2"/>
    <x v="3"/>
    <s v="Uttar Pradesh"/>
    <x v="0"/>
    <x v="1"/>
    <x v="13"/>
    <n v="3"/>
    <n v="69.069999999999993"/>
    <n v="0.05"/>
    <n v="196.85"/>
    <n v="164.23"/>
    <n v="32.619999999999997"/>
    <s v="Debit Card"/>
    <x v="0"/>
    <n v="0.16570993141986284"/>
    <x v="15"/>
    <s v="Profit"/>
  </r>
  <r>
    <s v="ORD-105357"/>
    <x v="971"/>
    <s v="CUST-3425"/>
    <x v="1"/>
    <x v="0"/>
    <s v="Andhra Pradesh"/>
    <x v="0"/>
    <x v="0"/>
    <x v="11"/>
    <n v="1"/>
    <n v="2254.4499999999998"/>
    <n v="0.2"/>
    <n v="1803.56"/>
    <n v="1585.19"/>
    <n v="218.37"/>
    <s v="Debit Card"/>
    <x v="0"/>
    <n v="0.12107720286544391"/>
    <x v="4"/>
    <s v="Profit"/>
  </r>
  <r>
    <s v="ORD-105358"/>
    <x v="99"/>
    <s v="CUST-1183"/>
    <x v="1"/>
    <x v="2"/>
    <s v="Bihar"/>
    <x v="0"/>
    <x v="2"/>
    <x v="9"/>
    <n v="2"/>
    <n v="10132.77"/>
    <n v="0"/>
    <n v="20265.54"/>
    <n v="10567.69"/>
    <n v="9697.85"/>
    <s v="Cash"/>
    <x v="0"/>
    <n v="0.47853893851335816"/>
    <x v="2"/>
    <s v="Profit"/>
  </r>
  <r>
    <s v="ORD-105359"/>
    <x v="888"/>
    <s v="CUST-3406"/>
    <x v="1"/>
    <x v="2"/>
    <s v="Assam"/>
    <x v="1"/>
    <x v="1"/>
    <x v="7"/>
    <n v="3"/>
    <n v="323.92"/>
    <n v="0.1"/>
    <n v="874.58"/>
    <n v="771.35"/>
    <n v="103.23"/>
    <s v="Credit Card"/>
    <x v="0"/>
    <n v="0.11803379908070159"/>
    <x v="17"/>
    <s v="Profit"/>
  </r>
  <r>
    <s v="ORD-105360"/>
    <x v="593"/>
    <s v="CUST-2317"/>
    <x v="0"/>
    <x v="3"/>
    <s v="Madhya Pradesh"/>
    <x v="2"/>
    <x v="0"/>
    <x v="8"/>
    <n v="5"/>
    <n v="17154.150000000001"/>
    <n v="0.1"/>
    <n v="77193.679999999993"/>
    <n v="62121.919999999998"/>
    <n v="15071.76"/>
    <s v="Net Banking"/>
    <x v="0"/>
    <n v="0.19524603568582299"/>
    <x v="20"/>
    <s v="Profit"/>
  </r>
  <r>
    <s v="ORD-105361"/>
    <x v="807"/>
    <s v="CUST-1225"/>
    <x v="0"/>
    <x v="4"/>
    <s v="Delhi"/>
    <x v="1"/>
    <x v="0"/>
    <x v="2"/>
    <n v="1"/>
    <n v="12593.74"/>
    <n v="0.15"/>
    <n v="10704.68"/>
    <n v="8613.65"/>
    <n v="2091.0300000000002"/>
    <s v="Net Banking"/>
    <x v="0"/>
    <n v="0.19533792696278637"/>
    <x v="16"/>
    <s v="Profit"/>
  </r>
  <r>
    <s v="ORD-105362"/>
    <x v="562"/>
    <s v="CUST-1869"/>
    <x v="0"/>
    <x v="0"/>
    <s v="Tamil Nadu"/>
    <x v="0"/>
    <x v="1"/>
    <x v="3"/>
    <n v="4"/>
    <n v="119.1"/>
    <n v="0.05"/>
    <n v="452.58"/>
    <n v="300.22000000000003"/>
    <n v="152.36000000000001"/>
    <s v="UPI"/>
    <x v="2"/>
    <n v="0.33664766450130368"/>
    <x v="28"/>
    <s v="Profit"/>
  </r>
  <r>
    <s v="ORD-105363"/>
    <x v="349"/>
    <s v="CUST-1391"/>
    <x v="2"/>
    <x v="0"/>
    <s v="Karnataka"/>
    <x v="0"/>
    <x v="0"/>
    <x v="11"/>
    <n v="5"/>
    <n v="805.74"/>
    <n v="0.25"/>
    <n v="3021.52"/>
    <n v="2177.08"/>
    <n v="844.44"/>
    <s v="UPI"/>
    <x v="0"/>
    <n v="0.27947523100955812"/>
    <x v="25"/>
    <s v="Profit"/>
  </r>
  <r>
    <s v="ORD-105364"/>
    <x v="49"/>
    <s v="CUST-1737"/>
    <x v="0"/>
    <x v="3"/>
    <s v="Chhattisgarh"/>
    <x v="2"/>
    <x v="2"/>
    <x v="16"/>
    <n v="1"/>
    <n v="11475.75"/>
    <n v="0.05"/>
    <n v="10901.96"/>
    <n v="9085.83"/>
    <n v="1816.13"/>
    <s v="Cash"/>
    <x v="0"/>
    <n v="0.1665874760134875"/>
    <x v="26"/>
    <s v="Profit"/>
  </r>
  <r>
    <s v="ORD-105365"/>
    <x v="182"/>
    <s v="CUST-2800"/>
    <x v="0"/>
    <x v="0"/>
    <s v="Tamil Nadu"/>
    <x v="0"/>
    <x v="0"/>
    <x v="2"/>
    <n v="1"/>
    <n v="11726.92"/>
    <n v="0.1"/>
    <n v="10554.23"/>
    <n v="8914.48"/>
    <n v="1639.75"/>
    <s v="Net Banking"/>
    <x v="0"/>
    <n v="0.1553642473207425"/>
    <x v="24"/>
    <s v="Profit"/>
  </r>
  <r>
    <s v="ORD-105366"/>
    <x v="840"/>
    <s v="CUST-1116"/>
    <x v="0"/>
    <x v="2"/>
    <s v="Assam"/>
    <x v="1"/>
    <x v="0"/>
    <x v="11"/>
    <n v="4"/>
    <n v="3334"/>
    <n v="0.15"/>
    <n v="11335.6"/>
    <n v="9985.36"/>
    <n v="1350.24"/>
    <s v="Cash"/>
    <x v="0"/>
    <n v="0.1191150005293059"/>
    <x v="0"/>
    <s v="Profit"/>
  </r>
  <r>
    <s v="ORD-105367"/>
    <x v="686"/>
    <s v="CUST-1535"/>
    <x v="1"/>
    <x v="2"/>
    <s v="Odisha"/>
    <x v="0"/>
    <x v="2"/>
    <x v="10"/>
    <n v="3"/>
    <n v="16751.62"/>
    <n v="0.1"/>
    <n v="45229.37"/>
    <n v="29745.23"/>
    <n v="15484.14"/>
    <s v="Net Banking"/>
    <x v="0"/>
    <n v="0.34234701920455668"/>
    <x v="10"/>
    <s v="Profit"/>
  </r>
  <r>
    <s v="ORD-105368"/>
    <x v="341"/>
    <s v="CUST-3377"/>
    <x v="0"/>
    <x v="1"/>
    <s v="Rajasthan"/>
    <x v="2"/>
    <x v="2"/>
    <x v="15"/>
    <n v="1"/>
    <n v="17669.259999999998"/>
    <n v="0.15"/>
    <n v="15018.87"/>
    <n v="11250.17"/>
    <n v="3768.7"/>
    <s v="Net Banking"/>
    <x v="0"/>
    <n v="0.25093099547435987"/>
    <x v="1"/>
    <s v="Profit"/>
  </r>
  <r>
    <s v="ORD-105369"/>
    <x v="44"/>
    <s v="CUST-3431"/>
    <x v="0"/>
    <x v="2"/>
    <s v="Bihar"/>
    <x v="1"/>
    <x v="0"/>
    <x v="1"/>
    <n v="2"/>
    <n v="1814.67"/>
    <n v="0.15"/>
    <n v="3084.94"/>
    <n v="2579.41"/>
    <n v="505.53"/>
    <s v="Net Banking"/>
    <x v="0"/>
    <n v="0.16387028596990541"/>
    <x v="26"/>
    <s v="Profit"/>
  </r>
  <r>
    <s v="ORD-105370"/>
    <x v="537"/>
    <s v="CUST-2485"/>
    <x v="0"/>
    <x v="2"/>
    <s v="West Bengal"/>
    <x v="0"/>
    <x v="2"/>
    <x v="15"/>
    <n v="2"/>
    <n v="21594.98"/>
    <n v="0.05"/>
    <n v="41030.46"/>
    <n v="22694.51"/>
    <n v="18335.95"/>
    <s v="Cash"/>
    <x v="0"/>
    <n v="0.44688628886929371"/>
    <x v="24"/>
    <s v="Profit"/>
  </r>
  <r>
    <s v="ORD-105371"/>
    <x v="723"/>
    <s v="CUST-1804"/>
    <x v="0"/>
    <x v="0"/>
    <s v="Karnataka"/>
    <x v="1"/>
    <x v="2"/>
    <x v="10"/>
    <n v="3"/>
    <n v="12379.25"/>
    <n v="0.15"/>
    <n v="31567.09"/>
    <n v="27114.080000000002"/>
    <n v="4453.01"/>
    <s v="UPI"/>
    <x v="0"/>
    <n v="0.141064950871303"/>
    <x v="24"/>
    <s v="Profit"/>
  </r>
  <r>
    <s v="ORD-105372"/>
    <x v="755"/>
    <s v="CUST-3383"/>
    <x v="2"/>
    <x v="1"/>
    <s v="Madhya Pradesh"/>
    <x v="0"/>
    <x v="0"/>
    <x v="0"/>
    <n v="1"/>
    <n v="51010.76"/>
    <n v="0.2"/>
    <n v="40808.61"/>
    <n v="29165.84"/>
    <n v="11642.77"/>
    <s v="UPI"/>
    <x v="1"/>
    <n v="0.28530180273231559"/>
    <x v="22"/>
    <s v="Profit"/>
  </r>
  <r>
    <s v="ORD-105373"/>
    <x v="279"/>
    <s v="CUST-2434"/>
    <x v="1"/>
    <x v="4"/>
    <s v="Punjab"/>
    <x v="1"/>
    <x v="2"/>
    <x v="9"/>
    <n v="4"/>
    <n v="2971.02"/>
    <n v="0.1"/>
    <n v="10695.67"/>
    <n v="8216.6200000000008"/>
    <n v="2479.0500000000002"/>
    <s v="Credit Card"/>
    <x v="0"/>
    <n v="0.23178071125979019"/>
    <x v="16"/>
    <s v="Profit"/>
  </r>
  <r>
    <s v="ORD-105374"/>
    <x v="372"/>
    <s v="CUST-1991"/>
    <x v="2"/>
    <x v="3"/>
    <s v="Uttar Pradesh"/>
    <x v="0"/>
    <x v="2"/>
    <x v="15"/>
    <n v="1"/>
    <n v="12579.03"/>
    <n v="0.25"/>
    <n v="9434.27"/>
    <n v="8591.7900000000009"/>
    <n v="842.48"/>
    <s v="Net Banking"/>
    <x v="0"/>
    <n v="8.9299967035075312E-2"/>
    <x v="26"/>
    <s v="Profit"/>
  </r>
  <r>
    <s v="ORD-105375"/>
    <x v="66"/>
    <s v="CUST-3454"/>
    <x v="0"/>
    <x v="4"/>
    <s v="Uttar Pradesh"/>
    <x v="1"/>
    <x v="1"/>
    <x v="4"/>
    <n v="3"/>
    <n v="142.21"/>
    <n v="0"/>
    <n v="426.63"/>
    <n v="334.24"/>
    <n v="92.39"/>
    <s v="Credit Card"/>
    <x v="0"/>
    <n v="0.21655767292501699"/>
    <x v="10"/>
    <s v="Profit"/>
  </r>
  <r>
    <s v="ORD-105376"/>
    <x v="677"/>
    <s v="CUST-2584"/>
    <x v="0"/>
    <x v="1"/>
    <s v="Goa"/>
    <x v="0"/>
    <x v="1"/>
    <x v="14"/>
    <n v="4"/>
    <n v="317.31"/>
    <n v="0.15"/>
    <n v="1078.8499999999999"/>
    <n v="726.59"/>
    <n v="352.26"/>
    <s v="Cash"/>
    <x v="0"/>
    <n v="0.32651434397738333"/>
    <x v="18"/>
    <s v="Profit"/>
  </r>
  <r>
    <s v="ORD-105377"/>
    <x v="868"/>
    <s v="CUST-2612"/>
    <x v="0"/>
    <x v="3"/>
    <s v="Uttar Pradesh"/>
    <x v="2"/>
    <x v="1"/>
    <x v="3"/>
    <n v="5"/>
    <n v="141.83000000000001"/>
    <n v="0"/>
    <n v="709.15"/>
    <n v="535.9"/>
    <n v="173.25"/>
    <s v="Credit Card"/>
    <x v="0"/>
    <n v="0.24430656419657337"/>
    <x v="23"/>
    <s v="Profit"/>
  </r>
  <r>
    <s v="ORD-105378"/>
    <x v="788"/>
    <s v="CUST-3297"/>
    <x v="0"/>
    <x v="4"/>
    <s v="Delhi"/>
    <x v="2"/>
    <x v="0"/>
    <x v="6"/>
    <n v="2"/>
    <n v="7908.33"/>
    <n v="0.05"/>
    <n v="15025.83"/>
    <n v="8270.08"/>
    <n v="6755.75"/>
    <s v="Credit Card"/>
    <x v="0"/>
    <n v="0.44960910645202296"/>
    <x v="2"/>
    <s v="Profit"/>
  </r>
  <r>
    <s v="ORD-105379"/>
    <x v="165"/>
    <s v="CUST-2576"/>
    <x v="0"/>
    <x v="3"/>
    <s v="Madhya Pradesh"/>
    <x v="0"/>
    <x v="2"/>
    <x v="10"/>
    <n v="5"/>
    <n v="16203.76"/>
    <n v="0.15"/>
    <n v="68865.98"/>
    <n v="56602.86"/>
    <n v="12263.12"/>
    <s v="Debit Card"/>
    <x v="0"/>
    <n v="0.17807224989755466"/>
    <x v="6"/>
    <s v="Profit"/>
  </r>
  <r>
    <s v="ORD-105380"/>
    <x v="521"/>
    <s v="CUST-1362"/>
    <x v="0"/>
    <x v="2"/>
    <s v="Assam"/>
    <x v="0"/>
    <x v="1"/>
    <x v="3"/>
    <n v="4"/>
    <n v="82.44"/>
    <n v="0.15"/>
    <n v="280.3"/>
    <n v="210.38"/>
    <n v="69.92"/>
    <s v="Debit Card"/>
    <x v="0"/>
    <n v="0.2494470210488762"/>
    <x v="29"/>
    <s v="Profit"/>
  </r>
  <r>
    <s v="ORD-105381"/>
    <x v="278"/>
    <s v="CUST-2296"/>
    <x v="0"/>
    <x v="2"/>
    <s v="West Bengal"/>
    <x v="1"/>
    <x v="0"/>
    <x v="6"/>
    <n v="1"/>
    <n v="6619.88"/>
    <n v="0.15"/>
    <n v="5626.9"/>
    <n v="5226.3999999999996"/>
    <n v="400.5"/>
    <s v="Debit Card"/>
    <x v="0"/>
    <n v="7.1175958342959714E-2"/>
    <x v="18"/>
    <s v="Profit"/>
  </r>
  <r>
    <s v="ORD-105382"/>
    <x v="577"/>
    <s v="CUST-3459"/>
    <x v="2"/>
    <x v="3"/>
    <s v="Chhattisgarh"/>
    <x v="2"/>
    <x v="0"/>
    <x v="8"/>
    <n v="3"/>
    <n v="24553.13"/>
    <n v="0.2"/>
    <n v="58927.51"/>
    <n v="47743.23"/>
    <n v="11184.28"/>
    <s v="Credit Card"/>
    <x v="0"/>
    <n v="0.18979726107551464"/>
    <x v="15"/>
    <s v="Profit"/>
  </r>
  <r>
    <s v="ORD-105383"/>
    <x v="13"/>
    <s v="CUST-2538"/>
    <x v="2"/>
    <x v="4"/>
    <s v="Uttar Pradesh"/>
    <x v="0"/>
    <x v="2"/>
    <x v="9"/>
    <n v="5"/>
    <n v="6153.33"/>
    <n v="0.1"/>
    <n v="27689.99"/>
    <n v="18339.66"/>
    <n v="9350.33"/>
    <s v="UPI"/>
    <x v="0"/>
    <n v="0.33767906741750359"/>
    <x v="9"/>
    <s v="Profit"/>
  </r>
  <r>
    <s v="ORD-105384"/>
    <x v="942"/>
    <s v="CUST-2968"/>
    <x v="0"/>
    <x v="3"/>
    <s v="Chhattisgarh"/>
    <x v="0"/>
    <x v="0"/>
    <x v="1"/>
    <n v="5"/>
    <n v="1903.53"/>
    <n v="0.2"/>
    <n v="7614.12"/>
    <n v="5193.1899999999996"/>
    <n v="2420.9299999999998"/>
    <s v="Net Banking"/>
    <x v="0"/>
    <n v="0.31795269840769513"/>
    <x v="3"/>
    <s v="Profit"/>
  </r>
  <r>
    <s v="ORD-105385"/>
    <x v="86"/>
    <s v="CUST-1093"/>
    <x v="0"/>
    <x v="2"/>
    <s v="Assam"/>
    <x v="2"/>
    <x v="2"/>
    <x v="10"/>
    <n v="1"/>
    <n v="16857.22"/>
    <n v="0.05"/>
    <n v="16014.36"/>
    <n v="13550.2"/>
    <n v="2464.16"/>
    <s v="Net Banking"/>
    <x v="0"/>
    <n v="0.1538718999697771"/>
    <x v="24"/>
    <s v="Profit"/>
  </r>
  <r>
    <s v="ORD-105386"/>
    <x v="309"/>
    <s v="CUST-1526"/>
    <x v="0"/>
    <x v="1"/>
    <s v="Goa"/>
    <x v="0"/>
    <x v="1"/>
    <x v="13"/>
    <n v="5"/>
    <n v="196.31"/>
    <n v="0.05"/>
    <n v="932.47"/>
    <n v="655.21"/>
    <n v="277.26"/>
    <s v="Cash"/>
    <x v="0"/>
    <n v="0.297339324589531"/>
    <x v="26"/>
    <s v="Profit"/>
  </r>
  <r>
    <s v="ORD-105387"/>
    <x v="286"/>
    <s v="CUST-1861"/>
    <x v="0"/>
    <x v="2"/>
    <s v="Odisha"/>
    <x v="1"/>
    <x v="1"/>
    <x v="5"/>
    <n v="6"/>
    <n v="134.19"/>
    <n v="0.05"/>
    <n v="764.88"/>
    <n v="566.39"/>
    <n v="198.49"/>
    <s v="Debit Card"/>
    <x v="0"/>
    <n v="0.25950475891643132"/>
    <x v="20"/>
    <s v="Profit"/>
  </r>
  <r>
    <s v="ORD-105388"/>
    <x v="314"/>
    <s v="CUST-1568"/>
    <x v="0"/>
    <x v="1"/>
    <s v="Maharashtra"/>
    <x v="2"/>
    <x v="0"/>
    <x v="2"/>
    <n v="1"/>
    <n v="13835.46"/>
    <n v="0.2"/>
    <n v="11068.37"/>
    <n v="8114.23"/>
    <n v="2954.14"/>
    <s v="Net Banking"/>
    <x v="0"/>
    <n v="0.26689928146601527"/>
    <x v="17"/>
    <s v="Profit"/>
  </r>
  <r>
    <s v="ORD-105389"/>
    <x v="603"/>
    <s v="CUST-2014"/>
    <x v="1"/>
    <x v="0"/>
    <s v="Andhra Pradesh"/>
    <x v="1"/>
    <x v="0"/>
    <x v="2"/>
    <n v="5"/>
    <n v="17304.22"/>
    <n v="0.05"/>
    <n v="82195.039999999994"/>
    <n v="65766.33"/>
    <n v="16428.71"/>
    <s v="Debit Card"/>
    <x v="0"/>
    <n v="0.19987471263472834"/>
    <x v="31"/>
    <s v="Profit"/>
  </r>
  <r>
    <s v="ORD-105390"/>
    <x v="645"/>
    <s v="CUST-1937"/>
    <x v="0"/>
    <x v="0"/>
    <s v="Andhra Pradesh"/>
    <x v="2"/>
    <x v="0"/>
    <x v="11"/>
    <n v="1"/>
    <n v="957.88"/>
    <n v="0.2"/>
    <n v="766.3"/>
    <n v="626.45000000000005"/>
    <n v="139.85"/>
    <s v="Credit Card"/>
    <x v="0"/>
    <n v="0.18250032624298579"/>
    <x v="23"/>
    <s v="Profit"/>
  </r>
  <r>
    <s v="ORD-105391"/>
    <x v="122"/>
    <s v="CUST-2247"/>
    <x v="0"/>
    <x v="4"/>
    <s v="Haryana"/>
    <x v="1"/>
    <x v="1"/>
    <x v="5"/>
    <n v="6"/>
    <n v="400.14"/>
    <n v="0.2"/>
    <n v="1920.67"/>
    <n v="1338.47"/>
    <n v="582.20000000000005"/>
    <s v="Net Banking"/>
    <x v="0"/>
    <n v="0.30312338923396526"/>
    <x v="6"/>
    <s v="Profit"/>
  </r>
  <r>
    <s v="ORD-105392"/>
    <x v="243"/>
    <s v="CUST-2248"/>
    <x v="0"/>
    <x v="4"/>
    <s v="Himachal Pradesh"/>
    <x v="1"/>
    <x v="0"/>
    <x v="6"/>
    <n v="3"/>
    <n v="6792.6"/>
    <n v="0"/>
    <n v="20377.8"/>
    <n v="16654.61"/>
    <n v="3723.19"/>
    <s v="Net Banking"/>
    <x v="0"/>
    <n v="0.18270814317541639"/>
    <x v="23"/>
    <s v="Profit"/>
  </r>
  <r>
    <s v="ORD-105393"/>
    <x v="681"/>
    <s v="CUST-1206"/>
    <x v="0"/>
    <x v="4"/>
    <s v="Haryana"/>
    <x v="2"/>
    <x v="0"/>
    <x v="6"/>
    <n v="10"/>
    <n v="7020.03"/>
    <n v="0.05"/>
    <n v="66690.289999999994"/>
    <n v="44743.360000000001"/>
    <n v="21946.93"/>
    <s v="Debit Card"/>
    <x v="0"/>
    <n v="0.32908733790181455"/>
    <x v="24"/>
    <s v="Profit"/>
  </r>
  <r>
    <s v="ORD-105394"/>
    <x v="9"/>
    <s v="CUST-2247"/>
    <x v="1"/>
    <x v="0"/>
    <s v="Karnataka"/>
    <x v="0"/>
    <x v="2"/>
    <x v="9"/>
    <n v="8"/>
    <n v="8273.9500000000007"/>
    <n v="0.05"/>
    <n v="62882.02"/>
    <n v="52703.25"/>
    <n v="10178.77"/>
    <s v="Credit Card"/>
    <x v="0"/>
    <n v="0.16187091317995192"/>
    <x v="8"/>
    <s v="Profit"/>
  </r>
  <r>
    <s v="ORD-105395"/>
    <x v="30"/>
    <s v="CUST-1364"/>
    <x v="1"/>
    <x v="2"/>
    <s v="West Bengal"/>
    <x v="1"/>
    <x v="0"/>
    <x v="11"/>
    <n v="1"/>
    <n v="1982.39"/>
    <n v="0.05"/>
    <n v="1883.27"/>
    <n v="1541.94"/>
    <n v="341.33"/>
    <s v="Credit Card"/>
    <x v="0"/>
    <n v="0.1812432630477839"/>
    <x v="21"/>
    <s v="Profit"/>
  </r>
  <r>
    <s v="ORD-105396"/>
    <x v="609"/>
    <s v="CUST-2238"/>
    <x v="0"/>
    <x v="3"/>
    <s v="Chhattisgarh"/>
    <x v="0"/>
    <x v="1"/>
    <x v="4"/>
    <n v="2"/>
    <n v="89.38"/>
    <n v="0.1"/>
    <n v="160.88"/>
    <n v="117.95"/>
    <n v="42.93"/>
    <s v="UPI"/>
    <x v="0"/>
    <n v="0.26684485330681251"/>
    <x v="24"/>
    <s v="Profit"/>
  </r>
  <r>
    <s v="ORD-105397"/>
    <x v="300"/>
    <s v="CUST-3009"/>
    <x v="0"/>
    <x v="3"/>
    <s v="Uttar Pradesh"/>
    <x v="0"/>
    <x v="0"/>
    <x v="6"/>
    <n v="5"/>
    <n v="950.49"/>
    <n v="0.05"/>
    <n v="4514.83"/>
    <n v="2896.65"/>
    <n v="1618.18"/>
    <s v="Debit Card"/>
    <x v="0"/>
    <n v="0.35841438105089229"/>
    <x v="1"/>
    <s v="Profit"/>
  </r>
  <r>
    <s v="ORD-105398"/>
    <x v="85"/>
    <s v="CUST-2558"/>
    <x v="0"/>
    <x v="3"/>
    <s v="Madhya Pradesh"/>
    <x v="0"/>
    <x v="2"/>
    <x v="12"/>
    <n v="6"/>
    <n v="13422.46"/>
    <n v="0.15"/>
    <n v="68454.55"/>
    <n v="65676.179999999993"/>
    <n v="2778.37"/>
    <s v="Debit Card"/>
    <x v="0"/>
    <n v="4.0587075658228708E-2"/>
    <x v="12"/>
    <s v="Profit"/>
  </r>
  <r>
    <s v="ORD-105399"/>
    <x v="255"/>
    <s v="CUST-2339"/>
    <x v="0"/>
    <x v="0"/>
    <s v="Kerala"/>
    <x v="2"/>
    <x v="0"/>
    <x v="6"/>
    <n v="1"/>
    <n v="5359"/>
    <n v="0"/>
    <n v="5359"/>
    <n v="3806.06"/>
    <n v="1552.94"/>
    <s v="Credit Card"/>
    <x v="0"/>
    <n v="0.2897816756857623"/>
    <x v="21"/>
    <s v="Profit"/>
  </r>
  <r>
    <s v="ORD-105400"/>
    <x v="152"/>
    <s v="CUST-2618"/>
    <x v="2"/>
    <x v="4"/>
    <s v="Haryana"/>
    <x v="0"/>
    <x v="2"/>
    <x v="12"/>
    <n v="5"/>
    <n v="10365.75"/>
    <n v="0.1"/>
    <n v="46645.88"/>
    <n v="41534.019999999997"/>
    <n v="5111.8599999999997"/>
    <s v="Net Banking"/>
    <x v="1"/>
    <n v="0.10958867106805574"/>
    <x v="24"/>
    <s v="Profit"/>
  </r>
  <r>
    <s v="ORD-105401"/>
    <x v="753"/>
    <s v="CUST-2233"/>
    <x v="1"/>
    <x v="4"/>
    <s v="Haryana"/>
    <x v="2"/>
    <x v="1"/>
    <x v="4"/>
    <n v="1"/>
    <n v="83.42"/>
    <n v="0.05"/>
    <n v="79.25"/>
    <n v="55.47"/>
    <n v="23.78"/>
    <s v="Cash"/>
    <x v="0"/>
    <n v="0.30006309148264987"/>
    <x v="29"/>
    <s v="Profit"/>
  </r>
  <r>
    <s v="ORD-105402"/>
    <x v="632"/>
    <s v="CUST-2977"/>
    <x v="0"/>
    <x v="3"/>
    <s v="Rajasthan"/>
    <x v="0"/>
    <x v="2"/>
    <x v="16"/>
    <n v="10"/>
    <n v="13812.29"/>
    <n v="0.2"/>
    <n v="110498.32"/>
    <n v="90584.46"/>
    <n v="19913.86"/>
    <s v="Debit Card"/>
    <x v="0"/>
    <n v="0.1802186675779324"/>
    <x v="1"/>
    <s v="Profit"/>
  </r>
  <r>
    <s v="ORD-105403"/>
    <x v="764"/>
    <s v="CUST-3164"/>
    <x v="2"/>
    <x v="0"/>
    <s v="Karnataka"/>
    <x v="0"/>
    <x v="0"/>
    <x v="0"/>
    <n v="2"/>
    <n v="48687.16"/>
    <n v="0.15"/>
    <n v="82768.17"/>
    <n v="53194.79"/>
    <n v="29573.38"/>
    <s v="Debit Card"/>
    <x v="0"/>
    <n v="0.3573037799434251"/>
    <x v="19"/>
    <s v="Profit"/>
  </r>
  <r>
    <s v="ORD-105404"/>
    <x v="796"/>
    <s v="CUST-1096"/>
    <x v="1"/>
    <x v="4"/>
    <s v="Haryana"/>
    <x v="0"/>
    <x v="1"/>
    <x v="5"/>
    <n v="1"/>
    <n v="192.87"/>
    <n v="0"/>
    <n v="192.87"/>
    <n v="132.19"/>
    <n v="60.68"/>
    <s v="Net Banking"/>
    <x v="0"/>
    <n v="0.31461606263286152"/>
    <x v="29"/>
    <s v="Profit"/>
  </r>
  <r>
    <s v="ORD-105405"/>
    <x v="571"/>
    <s v="CUST-1087"/>
    <x v="0"/>
    <x v="2"/>
    <s v="Odisha"/>
    <x v="1"/>
    <x v="2"/>
    <x v="16"/>
    <n v="1"/>
    <n v="5400.47"/>
    <n v="0.1"/>
    <n v="4860.42"/>
    <n v="3299.91"/>
    <n v="1560.51"/>
    <s v="UPI"/>
    <x v="0"/>
    <n v="0.32106484624785514"/>
    <x v="5"/>
    <s v="Profit"/>
  </r>
  <r>
    <s v="ORD-105406"/>
    <x v="356"/>
    <s v="CUST-2456"/>
    <x v="0"/>
    <x v="4"/>
    <s v="Uttar Pradesh"/>
    <x v="0"/>
    <x v="1"/>
    <x v="7"/>
    <n v="1"/>
    <n v="137.96"/>
    <n v="0.1"/>
    <n v="124.16"/>
    <n v="108.3"/>
    <n v="15.86"/>
    <s v="UPI"/>
    <x v="0"/>
    <n v="0.12773840206185566"/>
    <x v="21"/>
    <s v="Profit"/>
  </r>
  <r>
    <s v="ORD-105407"/>
    <x v="608"/>
    <s v="CUST-2209"/>
    <x v="0"/>
    <x v="0"/>
    <s v="Telangana"/>
    <x v="0"/>
    <x v="2"/>
    <x v="10"/>
    <n v="2"/>
    <n v="13957.77"/>
    <n v="0.05"/>
    <n v="26519.759999999998"/>
    <n v="22075.87"/>
    <n v="4443.8900000000003"/>
    <s v="Debit Card"/>
    <x v="0"/>
    <n v="0.16756901269091426"/>
    <x v="30"/>
    <s v="Profit"/>
  </r>
  <r>
    <s v="ORD-105408"/>
    <x v="475"/>
    <s v="CUST-2033"/>
    <x v="1"/>
    <x v="4"/>
    <s v="Himachal Pradesh"/>
    <x v="2"/>
    <x v="0"/>
    <x v="1"/>
    <n v="1"/>
    <n v="2443.65"/>
    <n v="0.2"/>
    <n v="1954.92"/>
    <n v="1676.04"/>
    <n v="278.88"/>
    <s v="Cash"/>
    <x v="0"/>
    <n v="0.14265545393161869"/>
    <x v="10"/>
    <s v="Profit"/>
  </r>
  <r>
    <s v="ORD-105409"/>
    <x v="185"/>
    <s v="CUST-1364"/>
    <x v="0"/>
    <x v="0"/>
    <s v="Telangana"/>
    <x v="0"/>
    <x v="1"/>
    <x v="7"/>
    <n v="1"/>
    <n v="551.41999999999996"/>
    <n v="0.2"/>
    <n v="441.14"/>
    <n v="369.52"/>
    <n v="71.62"/>
    <s v="Cash"/>
    <x v="0"/>
    <n v="0.16235208777258922"/>
    <x v="23"/>
    <s v="Profit"/>
  </r>
  <r>
    <s v="ORD-105410"/>
    <x v="690"/>
    <s v="CUST-3003"/>
    <x v="1"/>
    <x v="3"/>
    <s v="Madhya Pradesh"/>
    <x v="1"/>
    <x v="2"/>
    <x v="12"/>
    <n v="4"/>
    <n v="6065.22"/>
    <n v="0.15"/>
    <n v="20621.75"/>
    <n v="19470.59"/>
    <n v="1151.1600000000001"/>
    <s v="Debit Card"/>
    <x v="0"/>
    <n v="5.5822614472583562E-2"/>
    <x v="6"/>
    <s v="Profit"/>
  </r>
  <r>
    <s v="ORD-105411"/>
    <x v="289"/>
    <s v="CUST-2287"/>
    <x v="0"/>
    <x v="0"/>
    <s v="Kerala"/>
    <x v="2"/>
    <x v="2"/>
    <x v="12"/>
    <n v="3"/>
    <n v="9582.2900000000009"/>
    <n v="0"/>
    <n v="28746.87"/>
    <n v="18790.41"/>
    <n v="9956.4599999999991"/>
    <s v="Credit Card"/>
    <x v="0"/>
    <n v="0.3463493590780492"/>
    <x v="27"/>
    <s v="Profit"/>
  </r>
  <r>
    <s v="ORD-105412"/>
    <x v="355"/>
    <s v="CUST-1133"/>
    <x v="0"/>
    <x v="1"/>
    <s v="Goa"/>
    <x v="0"/>
    <x v="2"/>
    <x v="12"/>
    <n v="4"/>
    <n v="9500"/>
    <n v="0.1"/>
    <n v="34200"/>
    <n v="21881.9"/>
    <n v="12318.1"/>
    <s v="Credit Card"/>
    <x v="0"/>
    <n v="0.36017836257309943"/>
    <x v="32"/>
    <s v="Profit"/>
  </r>
  <r>
    <s v="ORD-105413"/>
    <x v="669"/>
    <s v="CUST-3112"/>
    <x v="0"/>
    <x v="3"/>
    <s v="Uttar Pradesh"/>
    <x v="1"/>
    <x v="2"/>
    <x v="16"/>
    <n v="3"/>
    <n v="10339.31"/>
    <n v="0"/>
    <n v="31017.93"/>
    <n v="23824.7"/>
    <n v="7193.23"/>
    <s v="Cash"/>
    <x v="0"/>
    <n v="0.23190554624373708"/>
    <x v="0"/>
    <s v="Profit"/>
  </r>
  <r>
    <s v="ORD-105414"/>
    <x v="664"/>
    <s v="CUST-1547"/>
    <x v="0"/>
    <x v="0"/>
    <s v="Telangana"/>
    <x v="0"/>
    <x v="0"/>
    <x v="6"/>
    <n v="4"/>
    <n v="7178.48"/>
    <n v="0"/>
    <n v="28713.919999999998"/>
    <n v="19323.78"/>
    <n v="9390.14"/>
    <s v="Cash"/>
    <x v="0"/>
    <n v="0.32702396607638384"/>
    <x v="32"/>
    <s v="Profit"/>
  </r>
  <r>
    <s v="ORD-105415"/>
    <x v="75"/>
    <s v="CUST-2693"/>
    <x v="2"/>
    <x v="0"/>
    <s v="Tamil Nadu"/>
    <x v="0"/>
    <x v="2"/>
    <x v="10"/>
    <n v="2"/>
    <n v="6165.01"/>
    <n v="0.2"/>
    <n v="9864.02"/>
    <n v="9953.5499999999993"/>
    <n v="-89.53"/>
    <s v="UPI"/>
    <x v="1"/>
    <n v="-9.0764211751395481E-3"/>
    <x v="1"/>
    <s v="Loss"/>
  </r>
  <r>
    <s v="ORD-105416"/>
    <x v="119"/>
    <s v="CUST-3327"/>
    <x v="2"/>
    <x v="0"/>
    <s v="Telangana"/>
    <x v="0"/>
    <x v="1"/>
    <x v="13"/>
    <n v="1"/>
    <n v="209.37"/>
    <n v="0.15"/>
    <n v="177.96"/>
    <n v="170.71"/>
    <n v="7.25"/>
    <s v="UPI"/>
    <x v="0"/>
    <n v="4.0739492020678801E-2"/>
    <x v="16"/>
    <s v="Profit"/>
  </r>
  <r>
    <s v="ORD-105417"/>
    <x v="545"/>
    <s v="CUST-3160"/>
    <x v="0"/>
    <x v="1"/>
    <s v="Maharashtra"/>
    <x v="2"/>
    <x v="1"/>
    <x v="4"/>
    <n v="1"/>
    <n v="195.1"/>
    <n v="0.05"/>
    <n v="185.34"/>
    <n v="141.57"/>
    <n v="43.77"/>
    <s v="Net Banking"/>
    <x v="0"/>
    <n v="0.23616056976367758"/>
    <x v="10"/>
    <s v="Profit"/>
  </r>
  <r>
    <s v="ORD-105418"/>
    <x v="200"/>
    <s v="CUST-1438"/>
    <x v="0"/>
    <x v="3"/>
    <s v="Madhya Pradesh"/>
    <x v="2"/>
    <x v="0"/>
    <x v="8"/>
    <n v="1"/>
    <n v="27548.93"/>
    <n v="0.2"/>
    <n v="22039.14"/>
    <n v="20807.73"/>
    <n v="1231.4100000000001"/>
    <s v="Debit Card"/>
    <x v="0"/>
    <n v="5.5873777288950481E-2"/>
    <x v="7"/>
    <s v="Profit"/>
  </r>
  <r>
    <s v="ORD-105419"/>
    <x v="31"/>
    <s v="CUST-1165"/>
    <x v="0"/>
    <x v="0"/>
    <s v="Telangana"/>
    <x v="2"/>
    <x v="0"/>
    <x v="1"/>
    <n v="4"/>
    <n v="1195.6199999999999"/>
    <n v="0.15"/>
    <n v="4065.11"/>
    <n v="3669.52"/>
    <n v="395.59"/>
    <s v="Net Banking"/>
    <x v="0"/>
    <n v="9.7313479832034061E-2"/>
    <x v="22"/>
    <s v="Profit"/>
  </r>
  <r>
    <s v="ORD-105420"/>
    <x v="820"/>
    <s v="CUST-2483"/>
    <x v="2"/>
    <x v="0"/>
    <s v="Karnataka"/>
    <x v="0"/>
    <x v="2"/>
    <x v="10"/>
    <n v="3"/>
    <n v="16998.099999999999"/>
    <n v="0.15"/>
    <n v="43345.15"/>
    <n v="30219.01"/>
    <n v="13126.14"/>
    <s v="Net Banking"/>
    <x v="0"/>
    <n v="0.30282834411693116"/>
    <x v="5"/>
    <s v="Profit"/>
  </r>
  <r>
    <s v="ORD-105421"/>
    <x v="263"/>
    <s v="CUST-2194"/>
    <x v="0"/>
    <x v="2"/>
    <s v="Odisha"/>
    <x v="1"/>
    <x v="0"/>
    <x v="0"/>
    <n v="3"/>
    <n v="67728.509999999995"/>
    <n v="0.25"/>
    <n v="152389.15"/>
    <n v="154823.23000000001"/>
    <n v="-2434.08"/>
    <s v="UPI"/>
    <x v="0"/>
    <n v="-1.5972790713774571E-2"/>
    <x v="23"/>
    <s v="Loss"/>
  </r>
  <r>
    <s v="ORD-105422"/>
    <x v="12"/>
    <s v="CUST-2587"/>
    <x v="1"/>
    <x v="3"/>
    <s v="Rajasthan"/>
    <x v="1"/>
    <x v="2"/>
    <x v="9"/>
    <n v="1"/>
    <n v="4602.18"/>
    <n v="0.25"/>
    <n v="3451.64"/>
    <n v="3343.58"/>
    <n v="108.06"/>
    <s v="Credit Card"/>
    <x v="0"/>
    <n v="3.1306857030281257E-2"/>
    <x v="11"/>
    <s v="Profit"/>
  </r>
  <r>
    <s v="ORD-105423"/>
    <x v="980"/>
    <s v="CUST-2088"/>
    <x v="1"/>
    <x v="1"/>
    <s v="Maharashtra"/>
    <x v="0"/>
    <x v="0"/>
    <x v="2"/>
    <n v="1"/>
    <n v="8219.81"/>
    <n v="0.1"/>
    <n v="7397.83"/>
    <n v="6068.31"/>
    <n v="1329.52"/>
    <s v="UPI"/>
    <x v="1"/>
    <n v="0.17971756582673568"/>
    <x v="11"/>
    <s v="Profit"/>
  </r>
  <r>
    <s v="ORD-105424"/>
    <x v="935"/>
    <s v="CUST-1696"/>
    <x v="2"/>
    <x v="4"/>
    <s v="Haryana"/>
    <x v="0"/>
    <x v="2"/>
    <x v="9"/>
    <n v="2"/>
    <n v="7088.37"/>
    <n v="0.05"/>
    <n v="13467.9"/>
    <n v="9811.2099999999991"/>
    <n v="3656.69"/>
    <s v="Credit Card"/>
    <x v="0"/>
    <n v="0.27151151998455586"/>
    <x v="25"/>
    <s v="Profit"/>
  </r>
  <r>
    <s v="ORD-105425"/>
    <x v="814"/>
    <s v="CUST-2259"/>
    <x v="1"/>
    <x v="1"/>
    <s v="Goa"/>
    <x v="1"/>
    <x v="1"/>
    <x v="3"/>
    <n v="3"/>
    <n v="46.29"/>
    <n v="0.2"/>
    <n v="111.1"/>
    <n v="75.44"/>
    <n v="35.659999999999997"/>
    <s v="Credit Card"/>
    <x v="0"/>
    <n v="0.32097209720972097"/>
    <x v="32"/>
    <s v="Profit"/>
  </r>
  <r>
    <s v="ORD-105426"/>
    <x v="99"/>
    <s v="CUST-1820"/>
    <x v="2"/>
    <x v="0"/>
    <s v="Andhra Pradesh"/>
    <x v="0"/>
    <x v="1"/>
    <x v="13"/>
    <n v="8"/>
    <n v="120.8"/>
    <n v="0"/>
    <n v="966.4"/>
    <n v="674.32"/>
    <n v="292.08"/>
    <s v="UPI"/>
    <x v="0"/>
    <n v="0.30223509933774834"/>
    <x v="2"/>
    <s v="Profit"/>
  </r>
  <r>
    <s v="ORD-105427"/>
    <x v="597"/>
    <s v="CUST-2915"/>
    <x v="1"/>
    <x v="1"/>
    <s v="Rajasthan"/>
    <x v="0"/>
    <x v="0"/>
    <x v="6"/>
    <n v="1"/>
    <n v="5076.04"/>
    <n v="0.15"/>
    <n v="4314.63"/>
    <n v="3595.62"/>
    <n v="719.01"/>
    <s v="Debit Card"/>
    <x v="1"/>
    <n v="0.16664464855619138"/>
    <x v="13"/>
    <s v="Profit"/>
  </r>
  <r>
    <s v="ORD-105428"/>
    <x v="24"/>
    <s v="CUST-1919"/>
    <x v="0"/>
    <x v="2"/>
    <s v="Bihar"/>
    <x v="0"/>
    <x v="1"/>
    <x v="5"/>
    <n v="1"/>
    <n v="147.19999999999999"/>
    <n v="0.2"/>
    <n v="117.76"/>
    <n v="113.05"/>
    <n v="4.71"/>
    <s v="Cash"/>
    <x v="0"/>
    <n v="3.9996603260869561E-2"/>
    <x v="16"/>
    <s v="Profit"/>
  </r>
  <r>
    <s v="ORD-105429"/>
    <x v="706"/>
    <s v="CUST-2714"/>
    <x v="2"/>
    <x v="0"/>
    <s v="Andhra Pradesh"/>
    <x v="0"/>
    <x v="0"/>
    <x v="6"/>
    <n v="3"/>
    <n v="825.67"/>
    <n v="0"/>
    <n v="2477.0100000000002"/>
    <n v="1986.61"/>
    <n v="490.4"/>
    <s v="Cash"/>
    <x v="0"/>
    <n v="0.19798062987230569"/>
    <x v="29"/>
    <s v="Profit"/>
  </r>
  <r>
    <s v="ORD-105430"/>
    <x v="326"/>
    <s v="CUST-3088"/>
    <x v="1"/>
    <x v="4"/>
    <s v="Himachal Pradesh"/>
    <x v="0"/>
    <x v="2"/>
    <x v="16"/>
    <n v="2"/>
    <n v="8713.27"/>
    <n v="0.05"/>
    <n v="16555.21"/>
    <n v="12279.25"/>
    <n v="4275.96"/>
    <s v="Debit Card"/>
    <x v="0"/>
    <n v="0.25828485413353258"/>
    <x v="26"/>
    <s v="Profit"/>
  </r>
  <r>
    <s v="ORD-105431"/>
    <x v="449"/>
    <s v="CUST-2869"/>
    <x v="1"/>
    <x v="3"/>
    <s v="Rajasthan"/>
    <x v="0"/>
    <x v="2"/>
    <x v="16"/>
    <n v="1"/>
    <n v="8366.73"/>
    <n v="0.2"/>
    <n v="6693.38"/>
    <n v="5140.17"/>
    <n v="1553.21"/>
    <s v="UPI"/>
    <x v="0"/>
    <n v="0.2320516689624674"/>
    <x v="3"/>
    <s v="Profit"/>
  </r>
  <r>
    <s v="ORD-105432"/>
    <x v="327"/>
    <s v="CUST-2196"/>
    <x v="0"/>
    <x v="0"/>
    <s v="Andhra Pradesh"/>
    <x v="2"/>
    <x v="0"/>
    <x v="6"/>
    <n v="2"/>
    <n v="7032.49"/>
    <n v="0.15"/>
    <n v="11955.23"/>
    <n v="7959.62"/>
    <n v="3995.61"/>
    <s v="Net Banking"/>
    <x v="0"/>
    <n v="0.33421439821734927"/>
    <x v="29"/>
    <s v="Profit"/>
  </r>
  <r>
    <s v="ORD-105433"/>
    <x v="388"/>
    <s v="CUST-1632"/>
    <x v="1"/>
    <x v="4"/>
    <s v="Haryana"/>
    <x v="0"/>
    <x v="2"/>
    <x v="10"/>
    <n v="4"/>
    <n v="11341.47"/>
    <n v="0"/>
    <n v="45365.88"/>
    <n v="31873.05"/>
    <n v="13492.83"/>
    <s v="Debit Card"/>
    <x v="0"/>
    <n v="0.29742242407730218"/>
    <x v="2"/>
    <s v="Profit"/>
  </r>
  <r>
    <s v="ORD-105434"/>
    <x v="104"/>
    <s v="CUST-2354"/>
    <x v="0"/>
    <x v="2"/>
    <s v="Odisha"/>
    <x v="2"/>
    <x v="1"/>
    <x v="4"/>
    <n v="5"/>
    <n v="148.26"/>
    <n v="0"/>
    <n v="741.3"/>
    <n v="521.07000000000005"/>
    <n v="220.23"/>
    <s v="Cash"/>
    <x v="0"/>
    <n v="0.2970861999190611"/>
    <x v="3"/>
    <s v="Profit"/>
  </r>
  <r>
    <s v="ORD-105435"/>
    <x v="445"/>
    <s v="CUST-1398"/>
    <x v="1"/>
    <x v="2"/>
    <s v="West Bengal"/>
    <x v="2"/>
    <x v="2"/>
    <x v="16"/>
    <n v="5"/>
    <n v="9587.57"/>
    <n v="0.2"/>
    <n v="38350.28"/>
    <n v="39178.69"/>
    <n v="-828.41"/>
    <s v="Net Banking"/>
    <x v="0"/>
    <n v="-2.1601146067251661E-2"/>
    <x v="24"/>
    <s v="Loss"/>
  </r>
  <r>
    <s v="ORD-105436"/>
    <x v="666"/>
    <s v="CUST-1117"/>
    <x v="0"/>
    <x v="2"/>
    <s v="Odisha"/>
    <x v="0"/>
    <x v="0"/>
    <x v="11"/>
    <n v="1"/>
    <n v="2286.8000000000002"/>
    <n v="0.05"/>
    <n v="2172.46"/>
    <n v="1621.75"/>
    <n v="550.71"/>
    <s v="UPI"/>
    <x v="0"/>
    <n v="0.25349603675096438"/>
    <x v="26"/>
    <s v="Profit"/>
  </r>
  <r>
    <s v="ORD-105437"/>
    <x v="54"/>
    <s v="CUST-3428"/>
    <x v="0"/>
    <x v="3"/>
    <s v="Rajasthan"/>
    <x v="2"/>
    <x v="2"/>
    <x v="16"/>
    <n v="1"/>
    <n v="9066.48"/>
    <n v="0.15"/>
    <n v="7706.51"/>
    <n v="5953.48"/>
    <n v="1753.03"/>
    <s v="Net Banking"/>
    <x v="0"/>
    <n v="0.22747391491089999"/>
    <x v="28"/>
    <s v="Profit"/>
  </r>
  <r>
    <s v="ORD-105438"/>
    <x v="192"/>
    <s v="CUST-2273"/>
    <x v="0"/>
    <x v="0"/>
    <s v="Kerala"/>
    <x v="0"/>
    <x v="1"/>
    <x v="13"/>
    <n v="1"/>
    <n v="294.94"/>
    <n v="0.15"/>
    <n v="250.7"/>
    <n v="156.77000000000001"/>
    <n v="93.93"/>
    <s v="Cash"/>
    <x v="0"/>
    <n v="0.37467092142002395"/>
    <x v="26"/>
    <s v="Profit"/>
  </r>
  <r>
    <s v="ORD-105439"/>
    <x v="494"/>
    <s v="CUST-1554"/>
    <x v="0"/>
    <x v="3"/>
    <s v="Uttar Pradesh"/>
    <x v="0"/>
    <x v="1"/>
    <x v="5"/>
    <n v="5"/>
    <n v="70.88"/>
    <n v="0.1"/>
    <n v="318.95999999999998"/>
    <n v="273.49"/>
    <n v="45.47"/>
    <s v="Cash"/>
    <x v="0"/>
    <n v="0.14255706044645097"/>
    <x v="4"/>
    <s v="Profit"/>
  </r>
  <r>
    <s v="ORD-105440"/>
    <x v="632"/>
    <s v="CUST-1828"/>
    <x v="0"/>
    <x v="4"/>
    <s v="Delhi"/>
    <x v="1"/>
    <x v="2"/>
    <x v="16"/>
    <n v="4"/>
    <n v="4101.87"/>
    <n v="0"/>
    <n v="16407.48"/>
    <n v="13277.17"/>
    <n v="3130.31"/>
    <s v="Net Banking"/>
    <x v="0"/>
    <n v="0.19078554415425161"/>
    <x v="1"/>
    <s v="Profit"/>
  </r>
  <r>
    <s v="ORD-105441"/>
    <x v="872"/>
    <s v="CUST-1261"/>
    <x v="1"/>
    <x v="1"/>
    <s v="Maharashtra"/>
    <x v="0"/>
    <x v="2"/>
    <x v="10"/>
    <n v="4"/>
    <n v="5747.61"/>
    <n v="0.2"/>
    <n v="18392.349999999999"/>
    <n v="18525.900000000001"/>
    <n v="-133.55000000000001"/>
    <s v="Credit Card"/>
    <x v="0"/>
    <n v="-7.2611710847172882E-3"/>
    <x v="11"/>
    <s v="Loss"/>
  </r>
  <r>
    <s v="ORD-105442"/>
    <x v="131"/>
    <s v="CUST-1976"/>
    <x v="0"/>
    <x v="1"/>
    <s v="Rajasthan"/>
    <x v="0"/>
    <x v="0"/>
    <x v="8"/>
    <n v="4"/>
    <n v="12415.7"/>
    <n v="0"/>
    <n v="49662.8"/>
    <n v="37871.480000000003"/>
    <n v="11791.32"/>
    <s v="UPI"/>
    <x v="0"/>
    <n v="0.2374276118140741"/>
    <x v="8"/>
    <s v="Profit"/>
  </r>
  <r>
    <s v="ORD-105443"/>
    <x v="469"/>
    <s v="CUST-2334"/>
    <x v="2"/>
    <x v="3"/>
    <s v="Rajasthan"/>
    <x v="0"/>
    <x v="2"/>
    <x v="12"/>
    <n v="3"/>
    <n v="7852.28"/>
    <n v="0.15"/>
    <n v="20023.310000000001"/>
    <n v="16214.39"/>
    <n v="3808.92"/>
    <s v="UPI"/>
    <x v="0"/>
    <n v="0.19022429358582571"/>
    <x v="15"/>
    <s v="Profit"/>
  </r>
  <r>
    <s v="ORD-105444"/>
    <x v="63"/>
    <s v="CUST-1317"/>
    <x v="1"/>
    <x v="4"/>
    <s v="Himachal Pradesh"/>
    <x v="1"/>
    <x v="2"/>
    <x v="15"/>
    <n v="1"/>
    <n v="13172.36"/>
    <n v="0.1"/>
    <n v="11855.12"/>
    <n v="7456.95"/>
    <n v="4398.17"/>
    <s v="Net Banking"/>
    <x v="0"/>
    <n v="0.37099329234963457"/>
    <x v="29"/>
    <s v="Profit"/>
  </r>
  <r>
    <s v="ORD-105445"/>
    <x v="61"/>
    <s v="CUST-2143"/>
    <x v="0"/>
    <x v="2"/>
    <s v="West Bengal"/>
    <x v="2"/>
    <x v="2"/>
    <x v="15"/>
    <n v="2"/>
    <n v="13886.43"/>
    <n v="0"/>
    <n v="27772.86"/>
    <n v="21104.6"/>
    <n v="6668.26"/>
    <s v="Debit Card"/>
    <x v="0"/>
    <n v="0.24009986728050334"/>
    <x v="3"/>
    <s v="Profit"/>
  </r>
  <r>
    <s v="ORD-105446"/>
    <x v="523"/>
    <s v="CUST-1558"/>
    <x v="1"/>
    <x v="1"/>
    <s v="Rajasthan"/>
    <x v="2"/>
    <x v="0"/>
    <x v="0"/>
    <n v="6"/>
    <n v="70670.27"/>
    <n v="0"/>
    <n v="424021.62"/>
    <n v="324864.64000000001"/>
    <n v="99156.98"/>
    <s v="UPI"/>
    <x v="0"/>
    <n v="0.23384887780014613"/>
    <x v="6"/>
    <s v="Profit"/>
  </r>
  <r>
    <s v="ORD-105447"/>
    <x v="364"/>
    <s v="CUST-2216"/>
    <x v="1"/>
    <x v="4"/>
    <s v="Delhi"/>
    <x v="2"/>
    <x v="1"/>
    <x v="7"/>
    <n v="3"/>
    <n v="595.54999999999995"/>
    <n v="0"/>
    <n v="1786.65"/>
    <n v="1161.22"/>
    <n v="625.42999999999995"/>
    <s v="Debit Card"/>
    <x v="0"/>
    <n v="0.35005736993815234"/>
    <x v="27"/>
    <s v="Profit"/>
  </r>
  <r>
    <s v="ORD-105448"/>
    <x v="853"/>
    <s v="CUST-2229"/>
    <x v="0"/>
    <x v="2"/>
    <s v="Assam"/>
    <x v="0"/>
    <x v="2"/>
    <x v="10"/>
    <n v="3"/>
    <n v="11771.42"/>
    <n v="0.2"/>
    <n v="28251.41"/>
    <n v="20097.259999999998"/>
    <n v="8154.15"/>
    <s v="UPI"/>
    <x v="0"/>
    <n v="0.28862807201481272"/>
    <x v="11"/>
    <s v="Profit"/>
  </r>
  <r>
    <s v="ORD-105449"/>
    <x v="625"/>
    <s v="CUST-2921"/>
    <x v="0"/>
    <x v="2"/>
    <s v="West Bengal"/>
    <x v="2"/>
    <x v="0"/>
    <x v="0"/>
    <n v="1"/>
    <n v="54633.67"/>
    <n v="0.05"/>
    <n v="51901.99"/>
    <n v="30202.84"/>
    <n v="21699.15"/>
    <s v="Credit Card"/>
    <x v="1"/>
    <n v="0.4180793453199001"/>
    <x v="2"/>
    <s v="Profit"/>
  </r>
  <r>
    <s v="ORD-105450"/>
    <x v="587"/>
    <s v="CUST-2576"/>
    <x v="2"/>
    <x v="1"/>
    <s v="Madhya Pradesh"/>
    <x v="2"/>
    <x v="0"/>
    <x v="8"/>
    <n v="1"/>
    <n v="13705.99"/>
    <n v="0.25"/>
    <n v="10279.49"/>
    <n v="10688.23"/>
    <n v="-408.74"/>
    <s v="Net Banking"/>
    <x v="0"/>
    <n v="-3.9762673050900386E-2"/>
    <x v="30"/>
    <s v="Loss"/>
  </r>
  <r>
    <s v="ORD-105451"/>
    <x v="514"/>
    <s v="CUST-1952"/>
    <x v="2"/>
    <x v="0"/>
    <s v="Telangana"/>
    <x v="2"/>
    <x v="2"/>
    <x v="12"/>
    <n v="5"/>
    <n v="4326.83"/>
    <n v="0.15"/>
    <n v="18389.03"/>
    <n v="12914.48"/>
    <n v="5474.55"/>
    <s v="Credit Card"/>
    <x v="0"/>
    <n v="0.29770738315180301"/>
    <x v="27"/>
    <s v="Profit"/>
  </r>
  <r>
    <s v="ORD-105452"/>
    <x v="457"/>
    <s v="CUST-3046"/>
    <x v="2"/>
    <x v="2"/>
    <s v="Assam"/>
    <x v="1"/>
    <x v="0"/>
    <x v="11"/>
    <n v="5"/>
    <n v="3105.43"/>
    <n v="0.05"/>
    <n v="14750.79"/>
    <n v="10942.85"/>
    <n v="3807.94"/>
    <s v="Credit Card"/>
    <x v="0"/>
    <n v="0.25815159730427994"/>
    <x v="22"/>
    <s v="Profit"/>
  </r>
  <r>
    <s v="ORD-105453"/>
    <x v="85"/>
    <s v="CUST-1588"/>
    <x v="2"/>
    <x v="1"/>
    <s v="Gujarat"/>
    <x v="0"/>
    <x v="2"/>
    <x v="10"/>
    <n v="2"/>
    <n v="10190.35"/>
    <n v="0.15"/>
    <n v="17323.599999999999"/>
    <n v="13816.64"/>
    <n v="3506.96"/>
    <s v="UPI"/>
    <x v="0"/>
    <n v="0.2024382922718142"/>
    <x v="12"/>
    <s v="Profit"/>
  </r>
  <r>
    <s v="ORD-105454"/>
    <x v="951"/>
    <s v="CUST-2185"/>
    <x v="0"/>
    <x v="2"/>
    <s v="Odisha"/>
    <x v="1"/>
    <x v="1"/>
    <x v="14"/>
    <n v="10"/>
    <n v="447.09"/>
    <n v="0.05"/>
    <n v="4247.3500000000004"/>
    <n v="2942.35"/>
    <n v="1305"/>
    <s v="Debit Card"/>
    <x v="0"/>
    <n v="0.3072504031925789"/>
    <x v="3"/>
    <s v="Profit"/>
  </r>
  <r>
    <s v="ORD-105455"/>
    <x v="200"/>
    <s v="CUST-1213"/>
    <x v="2"/>
    <x v="1"/>
    <s v="Goa"/>
    <x v="1"/>
    <x v="0"/>
    <x v="6"/>
    <n v="1"/>
    <n v="6520.48"/>
    <n v="0.05"/>
    <n v="6194.46"/>
    <n v="3993.23"/>
    <n v="2201.23"/>
    <s v="Cash"/>
    <x v="0"/>
    <n v="0.35535462332471274"/>
    <x v="7"/>
    <s v="Profit"/>
  </r>
  <r>
    <s v="ORD-105456"/>
    <x v="333"/>
    <s v="CUST-1786"/>
    <x v="2"/>
    <x v="1"/>
    <s v="Gujarat"/>
    <x v="0"/>
    <x v="1"/>
    <x v="13"/>
    <n v="4"/>
    <n v="77.569999999999993"/>
    <n v="0.2"/>
    <n v="248.22"/>
    <n v="215.84"/>
    <n v="32.380000000000003"/>
    <s v="Debit Card"/>
    <x v="0"/>
    <n v="0.13044879542341473"/>
    <x v="30"/>
    <s v="Profit"/>
  </r>
  <r>
    <s v="ORD-105457"/>
    <x v="656"/>
    <s v="CUST-3070"/>
    <x v="0"/>
    <x v="3"/>
    <s v="Madhya Pradesh"/>
    <x v="0"/>
    <x v="2"/>
    <x v="12"/>
    <n v="3"/>
    <n v="6369.31"/>
    <n v="0"/>
    <n v="19107.93"/>
    <n v="14808.58"/>
    <n v="4299.3500000000004"/>
    <s v="Debit Card"/>
    <x v="0"/>
    <n v="0.22500344097973984"/>
    <x v="18"/>
    <s v="Profit"/>
  </r>
  <r>
    <s v="ORD-105458"/>
    <x v="847"/>
    <s v="CUST-2899"/>
    <x v="1"/>
    <x v="3"/>
    <s v="Chhattisgarh"/>
    <x v="2"/>
    <x v="2"/>
    <x v="15"/>
    <n v="2"/>
    <n v="13865.04"/>
    <n v="0.1"/>
    <n v="24957.07"/>
    <n v="18005.240000000002"/>
    <n v="6951.83"/>
    <s v="Cash"/>
    <x v="1"/>
    <n v="0.278551528685058"/>
    <x v="24"/>
    <s v="Profit"/>
  </r>
  <r>
    <s v="ORD-105459"/>
    <x v="410"/>
    <s v="CUST-3352"/>
    <x v="2"/>
    <x v="4"/>
    <s v="Haryana"/>
    <x v="2"/>
    <x v="2"/>
    <x v="15"/>
    <n v="1"/>
    <n v="6075.14"/>
    <n v="0.1"/>
    <n v="5467.63"/>
    <n v="3989.94"/>
    <n v="1477.69"/>
    <s v="Net Banking"/>
    <x v="0"/>
    <n v="0.27026152098806977"/>
    <x v="8"/>
    <s v="Profit"/>
  </r>
  <r>
    <s v="ORD-105460"/>
    <x v="403"/>
    <s v="CUST-2714"/>
    <x v="1"/>
    <x v="2"/>
    <s v="West Bengal"/>
    <x v="2"/>
    <x v="0"/>
    <x v="2"/>
    <n v="2"/>
    <n v="18841.14"/>
    <n v="0"/>
    <n v="37682.28"/>
    <n v="21015.81"/>
    <n v="16666.47"/>
    <s v="UPI"/>
    <x v="0"/>
    <n v="0.44228932007298927"/>
    <x v="15"/>
    <s v="Profit"/>
  </r>
  <r>
    <s v="ORD-105461"/>
    <x v="519"/>
    <s v="CUST-3058"/>
    <x v="0"/>
    <x v="4"/>
    <s v="Himachal Pradesh"/>
    <x v="2"/>
    <x v="1"/>
    <x v="13"/>
    <n v="3"/>
    <n v="179.59"/>
    <n v="0.15"/>
    <n v="457.95"/>
    <n v="311.22000000000003"/>
    <n v="146.72999999999999"/>
    <s v="Debit Card"/>
    <x v="0"/>
    <n v="0.32040615787749754"/>
    <x v="3"/>
    <s v="Profit"/>
  </r>
  <r>
    <s v="ORD-105462"/>
    <x v="931"/>
    <s v="CUST-2678"/>
    <x v="1"/>
    <x v="2"/>
    <s v="West Bengal"/>
    <x v="0"/>
    <x v="2"/>
    <x v="16"/>
    <n v="4"/>
    <n v="10614.75"/>
    <n v="0"/>
    <n v="42459"/>
    <n v="25583.52"/>
    <n v="16875.48"/>
    <s v="UPI"/>
    <x v="0"/>
    <n v="0.39745354341835654"/>
    <x v="7"/>
    <s v="Profit"/>
  </r>
  <r>
    <s v="ORD-105463"/>
    <x v="382"/>
    <s v="CUST-3115"/>
    <x v="2"/>
    <x v="0"/>
    <s v="Telangana"/>
    <x v="0"/>
    <x v="0"/>
    <x v="0"/>
    <n v="1"/>
    <n v="91392"/>
    <n v="0.1"/>
    <n v="82252.800000000003"/>
    <n v="57243.81"/>
    <n v="25008.99"/>
    <s v="Credit Card"/>
    <x v="0"/>
    <n v="0.30405031804388422"/>
    <x v="18"/>
    <s v="Profit"/>
  </r>
  <r>
    <s v="ORD-105464"/>
    <x v="855"/>
    <s v="CUST-2552"/>
    <x v="2"/>
    <x v="1"/>
    <s v="Goa"/>
    <x v="1"/>
    <x v="1"/>
    <x v="7"/>
    <n v="2"/>
    <n v="374.2"/>
    <n v="0.05"/>
    <n v="710.98"/>
    <n v="613.37"/>
    <n v="97.61"/>
    <s v="UPI"/>
    <x v="0"/>
    <n v="0.13728937522855775"/>
    <x v="3"/>
    <s v="Profit"/>
  </r>
  <r>
    <s v="ORD-105465"/>
    <x v="663"/>
    <s v="CUST-3409"/>
    <x v="2"/>
    <x v="4"/>
    <s v="Haryana"/>
    <x v="0"/>
    <x v="2"/>
    <x v="15"/>
    <n v="3"/>
    <n v="23212.25"/>
    <n v="0.05"/>
    <n v="66154.91"/>
    <n v="44414.89"/>
    <n v="21740.02"/>
    <s v="Credit Card"/>
    <x v="0"/>
    <n v="0.32862292458715459"/>
    <x v="28"/>
    <s v="Profit"/>
  </r>
  <r>
    <s v="ORD-105466"/>
    <x v="612"/>
    <s v="CUST-2539"/>
    <x v="0"/>
    <x v="3"/>
    <s v="Madhya Pradesh"/>
    <x v="0"/>
    <x v="2"/>
    <x v="16"/>
    <n v="1"/>
    <n v="7087.61"/>
    <n v="0"/>
    <n v="7087.61"/>
    <n v="5285.64"/>
    <n v="1801.97"/>
    <s v="Net Banking"/>
    <x v="0"/>
    <n v="0.25424226220122159"/>
    <x v="1"/>
    <s v="Profit"/>
  </r>
  <r>
    <s v="ORD-105467"/>
    <x v="147"/>
    <s v="CUST-3111"/>
    <x v="0"/>
    <x v="2"/>
    <s v="West Bengal"/>
    <x v="1"/>
    <x v="1"/>
    <x v="5"/>
    <n v="3"/>
    <n v="367.95"/>
    <n v="0"/>
    <n v="1103.8499999999999"/>
    <n v="582.86"/>
    <n v="520.99"/>
    <s v="Debit Card"/>
    <x v="0"/>
    <n v="0.47197535897087473"/>
    <x v="31"/>
    <s v="Profit"/>
  </r>
  <r>
    <s v="ORD-105468"/>
    <x v="248"/>
    <s v="CUST-3194"/>
    <x v="0"/>
    <x v="1"/>
    <s v="Madhya Pradesh"/>
    <x v="2"/>
    <x v="0"/>
    <x v="8"/>
    <n v="3"/>
    <n v="20777.54"/>
    <n v="0.15"/>
    <n v="52982.73"/>
    <n v="48787.519999999997"/>
    <n v="4195.21"/>
    <s v="Credit Card"/>
    <x v="0"/>
    <n v="7.9180706618930355E-2"/>
    <x v="3"/>
    <s v="Profit"/>
  </r>
  <r>
    <s v="ORD-105469"/>
    <x v="664"/>
    <s v="CUST-1285"/>
    <x v="2"/>
    <x v="0"/>
    <s v="Tamil Nadu"/>
    <x v="2"/>
    <x v="1"/>
    <x v="14"/>
    <n v="1"/>
    <n v="290.58"/>
    <n v="0"/>
    <n v="290.58"/>
    <n v="180.81"/>
    <n v="109.77"/>
    <s v="Net Banking"/>
    <x v="0"/>
    <n v="0.3777617179434235"/>
    <x v="32"/>
    <s v="Profit"/>
  </r>
  <r>
    <s v="ORD-105470"/>
    <x v="763"/>
    <s v="CUST-2400"/>
    <x v="1"/>
    <x v="1"/>
    <s v="Gujarat"/>
    <x v="1"/>
    <x v="0"/>
    <x v="6"/>
    <n v="1"/>
    <n v="6596.38"/>
    <n v="0.1"/>
    <n v="5936.74"/>
    <n v="3932.98"/>
    <n v="2003.76"/>
    <s v="Credit Card"/>
    <x v="0"/>
    <n v="0.33751857079811481"/>
    <x v="8"/>
    <s v="Profit"/>
  </r>
  <r>
    <s v="ORD-105471"/>
    <x v="934"/>
    <s v="CUST-2868"/>
    <x v="0"/>
    <x v="2"/>
    <s v="Jharkhand"/>
    <x v="2"/>
    <x v="1"/>
    <x v="4"/>
    <n v="8"/>
    <n v="196.6"/>
    <n v="0.15"/>
    <n v="1336.88"/>
    <n v="1040.25"/>
    <n v="296.63"/>
    <s v="Net Banking"/>
    <x v="0"/>
    <n v="0.22188229310035304"/>
    <x v="15"/>
    <s v="Profit"/>
  </r>
  <r>
    <s v="ORD-105472"/>
    <x v="598"/>
    <s v="CUST-1199"/>
    <x v="2"/>
    <x v="0"/>
    <s v="Telangana"/>
    <x v="2"/>
    <x v="0"/>
    <x v="1"/>
    <n v="1"/>
    <n v="1689.68"/>
    <n v="0.05"/>
    <n v="1605.2"/>
    <n v="1233.28"/>
    <n v="371.92"/>
    <s v="Credit Card"/>
    <x v="0"/>
    <n v="0.23169698479940196"/>
    <x v="6"/>
    <s v="Profit"/>
  </r>
  <r>
    <s v="ORD-105473"/>
    <x v="751"/>
    <s v="CUST-2306"/>
    <x v="2"/>
    <x v="2"/>
    <s v="Jharkhand"/>
    <x v="1"/>
    <x v="2"/>
    <x v="16"/>
    <n v="8"/>
    <n v="11140.94"/>
    <n v="0.15"/>
    <n v="75758.39"/>
    <n v="63868.99"/>
    <n v="11889.4"/>
    <s v="UPI"/>
    <x v="0"/>
    <n v="0.15693839322614961"/>
    <x v="9"/>
    <s v="Profit"/>
  </r>
  <r>
    <s v="ORD-105474"/>
    <x v="912"/>
    <s v="CUST-1084"/>
    <x v="0"/>
    <x v="3"/>
    <s v="Uttar Pradesh"/>
    <x v="0"/>
    <x v="0"/>
    <x v="11"/>
    <n v="4"/>
    <n v="1638.01"/>
    <n v="0.25"/>
    <n v="4914.03"/>
    <n v="4586.09"/>
    <n v="327.94"/>
    <s v="Credit Card"/>
    <x v="0"/>
    <n v="6.6735449315531242E-2"/>
    <x v="15"/>
    <s v="Profit"/>
  </r>
  <r>
    <s v="ORD-105475"/>
    <x v="97"/>
    <s v="CUST-2224"/>
    <x v="2"/>
    <x v="1"/>
    <s v="Maharashtra"/>
    <x v="2"/>
    <x v="1"/>
    <x v="7"/>
    <n v="1"/>
    <n v="139.13"/>
    <n v="0.2"/>
    <n v="111.3"/>
    <n v="98.46"/>
    <n v="12.84"/>
    <s v="Cash"/>
    <x v="0"/>
    <n v="0.11536388140161725"/>
    <x v="27"/>
    <s v="Profit"/>
  </r>
  <r>
    <s v="ORD-105476"/>
    <x v="901"/>
    <s v="CUST-3132"/>
    <x v="0"/>
    <x v="0"/>
    <s v="Tamil Nadu"/>
    <x v="2"/>
    <x v="1"/>
    <x v="13"/>
    <n v="5"/>
    <n v="281.42"/>
    <n v="0.1"/>
    <n v="1266.3900000000001"/>
    <n v="946.2"/>
    <n v="320.19"/>
    <s v="Cash"/>
    <x v="0"/>
    <n v="0.25283680382820456"/>
    <x v="16"/>
    <s v="Profit"/>
  </r>
  <r>
    <s v="ORD-105477"/>
    <x v="716"/>
    <s v="CUST-2192"/>
    <x v="2"/>
    <x v="3"/>
    <s v="Madhya Pradesh"/>
    <x v="2"/>
    <x v="0"/>
    <x v="6"/>
    <n v="4"/>
    <n v="4980.2"/>
    <n v="0"/>
    <n v="19920.8"/>
    <n v="15991.97"/>
    <n v="3928.83"/>
    <s v="UPI"/>
    <x v="0"/>
    <n v="0.19722250110437331"/>
    <x v="29"/>
    <s v="Profit"/>
  </r>
  <r>
    <s v="ORD-105478"/>
    <x v="562"/>
    <s v="CUST-2324"/>
    <x v="2"/>
    <x v="2"/>
    <s v="Odisha"/>
    <x v="0"/>
    <x v="1"/>
    <x v="4"/>
    <n v="4"/>
    <n v="144.21"/>
    <n v="0.15"/>
    <n v="490.31"/>
    <n v="343.97"/>
    <n v="146.34"/>
    <s v="Credit Card"/>
    <x v="0"/>
    <n v="0.29846423691134183"/>
    <x v="28"/>
    <s v="Profit"/>
  </r>
  <r>
    <s v="ORD-105479"/>
    <x v="483"/>
    <s v="CUST-1860"/>
    <x v="1"/>
    <x v="0"/>
    <s v="Tamil Nadu"/>
    <x v="2"/>
    <x v="0"/>
    <x v="2"/>
    <n v="4"/>
    <n v="19384.98"/>
    <n v="0.05"/>
    <n v="73662.92"/>
    <n v="42960.959999999999"/>
    <n v="30701.96"/>
    <s v="Net Banking"/>
    <x v="0"/>
    <n v="0.4167898856032316"/>
    <x v="1"/>
    <s v="Profit"/>
  </r>
  <r>
    <s v="ORD-105480"/>
    <x v="385"/>
    <s v="CUST-3379"/>
    <x v="1"/>
    <x v="1"/>
    <s v="Rajasthan"/>
    <x v="0"/>
    <x v="0"/>
    <x v="6"/>
    <n v="6"/>
    <n v="1363.46"/>
    <n v="0.05"/>
    <n v="7771.72"/>
    <n v="6317.84"/>
    <n v="1453.88"/>
    <s v="UPI"/>
    <x v="0"/>
    <n v="0.18707313181638041"/>
    <x v="25"/>
    <s v="Profit"/>
  </r>
  <r>
    <s v="ORD-105481"/>
    <x v="133"/>
    <s v="CUST-2469"/>
    <x v="1"/>
    <x v="1"/>
    <s v="Rajasthan"/>
    <x v="2"/>
    <x v="2"/>
    <x v="15"/>
    <n v="2"/>
    <n v="17956.11"/>
    <n v="0.15"/>
    <n v="30525.39"/>
    <n v="22428.82"/>
    <n v="8096.57"/>
    <s v="Debit Card"/>
    <x v="0"/>
    <n v="0.26524050962166251"/>
    <x v="29"/>
    <s v="Profit"/>
  </r>
  <r>
    <s v="ORD-105482"/>
    <x v="267"/>
    <s v="CUST-2649"/>
    <x v="0"/>
    <x v="2"/>
    <s v="Assam"/>
    <x v="0"/>
    <x v="1"/>
    <x v="3"/>
    <n v="8"/>
    <n v="209.8"/>
    <n v="0.05"/>
    <n v="1594.48"/>
    <n v="902.4"/>
    <n v="692.08"/>
    <s v="UPI"/>
    <x v="0"/>
    <n v="0.4340474637499373"/>
    <x v="19"/>
    <s v="Profit"/>
  </r>
  <r>
    <s v="ORD-105483"/>
    <x v="521"/>
    <s v="CUST-2952"/>
    <x v="1"/>
    <x v="4"/>
    <s v="Delhi"/>
    <x v="0"/>
    <x v="0"/>
    <x v="0"/>
    <n v="5"/>
    <n v="54195.040000000001"/>
    <n v="0"/>
    <n v="270975.2"/>
    <n v="203257.72"/>
    <n v="67717.48"/>
    <s v="Debit Card"/>
    <x v="0"/>
    <n v="0.24990286934007241"/>
    <x v="29"/>
    <s v="Profit"/>
  </r>
  <r>
    <s v="ORD-105484"/>
    <x v="990"/>
    <s v="CUST-2796"/>
    <x v="0"/>
    <x v="0"/>
    <s v="Telangana"/>
    <x v="2"/>
    <x v="2"/>
    <x v="12"/>
    <n v="3"/>
    <n v="10710.72"/>
    <n v="0"/>
    <n v="32132.16"/>
    <n v="20841.7"/>
    <n v="11290.46"/>
    <s v="Net Banking"/>
    <x v="0"/>
    <n v="0.35137569338631447"/>
    <x v="29"/>
    <s v="Profit"/>
  </r>
  <r>
    <s v="ORD-105485"/>
    <x v="492"/>
    <s v="CUST-1238"/>
    <x v="0"/>
    <x v="2"/>
    <s v="Jharkhand"/>
    <x v="0"/>
    <x v="2"/>
    <x v="16"/>
    <n v="3"/>
    <n v="11923.86"/>
    <n v="0.2"/>
    <n v="28617.26"/>
    <n v="23018.47"/>
    <n v="5598.79"/>
    <s v="Cash"/>
    <x v="0"/>
    <n v="0.19564381775194412"/>
    <x v="23"/>
    <s v="Profit"/>
  </r>
  <r>
    <s v="ORD-105486"/>
    <x v="375"/>
    <s v="CUST-2967"/>
    <x v="1"/>
    <x v="1"/>
    <s v="Maharashtra"/>
    <x v="0"/>
    <x v="2"/>
    <x v="12"/>
    <n v="1"/>
    <n v="10279.81"/>
    <n v="0.1"/>
    <n v="9251.83"/>
    <n v="7071.24"/>
    <n v="2180.59"/>
    <s v="UPI"/>
    <x v="0"/>
    <n v="0.23569283049947959"/>
    <x v="2"/>
    <s v="Profit"/>
  </r>
  <r>
    <s v="ORD-105487"/>
    <x v="669"/>
    <s v="CUST-1425"/>
    <x v="1"/>
    <x v="4"/>
    <s v="Delhi"/>
    <x v="1"/>
    <x v="0"/>
    <x v="2"/>
    <n v="3"/>
    <n v="10731.82"/>
    <n v="0.15"/>
    <n v="27366.14"/>
    <n v="17179.419999999998"/>
    <n v="10186.719999999999"/>
    <s v="Net Banking"/>
    <x v="0"/>
    <n v="0.37223810153715503"/>
    <x v="0"/>
    <s v="Profit"/>
  </r>
  <r>
    <s v="ORD-105488"/>
    <x v="194"/>
    <s v="CUST-2293"/>
    <x v="1"/>
    <x v="4"/>
    <s v="Himachal Pradesh"/>
    <x v="0"/>
    <x v="1"/>
    <x v="3"/>
    <n v="1"/>
    <n v="154.06"/>
    <n v="0"/>
    <n v="154.06"/>
    <n v="88.1"/>
    <n v="65.959999999999994"/>
    <s v="Cash"/>
    <x v="0"/>
    <n v="0.42814487861871992"/>
    <x v="4"/>
    <s v="Profit"/>
  </r>
  <r>
    <s v="ORD-105489"/>
    <x v="843"/>
    <s v="CUST-2234"/>
    <x v="0"/>
    <x v="1"/>
    <s v="Rajasthan"/>
    <x v="0"/>
    <x v="1"/>
    <x v="13"/>
    <n v="3"/>
    <n v="73.180000000000007"/>
    <n v="0.15"/>
    <n v="186.61"/>
    <n v="169.71"/>
    <n v="16.899999999999999"/>
    <s v="UPI"/>
    <x v="0"/>
    <n v="9.056320668774448E-2"/>
    <x v="25"/>
    <s v="Profit"/>
  </r>
  <r>
    <s v="ORD-105490"/>
    <x v="707"/>
    <s v="CUST-3155"/>
    <x v="0"/>
    <x v="0"/>
    <s v="Telangana"/>
    <x v="0"/>
    <x v="0"/>
    <x v="8"/>
    <n v="2"/>
    <n v="16509.14"/>
    <n v="0"/>
    <n v="33018.28"/>
    <n v="24161.9"/>
    <n v="8856.3799999999992"/>
    <s v="Credit Card"/>
    <x v="0"/>
    <n v="0.26822657025138802"/>
    <x v="8"/>
    <s v="Profit"/>
  </r>
  <r>
    <s v="ORD-105491"/>
    <x v="960"/>
    <s v="CUST-2506"/>
    <x v="0"/>
    <x v="2"/>
    <s v="Bihar"/>
    <x v="2"/>
    <x v="1"/>
    <x v="4"/>
    <n v="1"/>
    <n v="170.18"/>
    <n v="0.05"/>
    <n v="161.66999999999999"/>
    <n v="123.75"/>
    <n v="37.92"/>
    <s v="Credit Card"/>
    <x v="0"/>
    <n v="0.23455186491000188"/>
    <x v="17"/>
    <s v="Profit"/>
  </r>
  <r>
    <s v="ORD-105492"/>
    <x v="549"/>
    <s v="CUST-2030"/>
    <x v="0"/>
    <x v="1"/>
    <s v="Rajasthan"/>
    <x v="2"/>
    <x v="0"/>
    <x v="2"/>
    <n v="2"/>
    <n v="21567.67"/>
    <n v="0.05"/>
    <n v="40978.57"/>
    <n v="23006.15"/>
    <n v="17972.419999999998"/>
    <s v="Credit Card"/>
    <x v="0"/>
    <n v="0.43858094608962683"/>
    <x v="4"/>
    <s v="Profit"/>
  </r>
  <r>
    <s v="ORD-105493"/>
    <x v="513"/>
    <s v="CUST-3417"/>
    <x v="0"/>
    <x v="1"/>
    <s v="Rajasthan"/>
    <x v="2"/>
    <x v="0"/>
    <x v="11"/>
    <n v="1"/>
    <n v="1204.51"/>
    <n v="0"/>
    <n v="1204.51"/>
    <n v="645.54999999999995"/>
    <n v="558.96"/>
    <s v="Debit Card"/>
    <x v="0"/>
    <n v="0.46405592315547406"/>
    <x v="24"/>
    <s v="Profit"/>
  </r>
  <r>
    <s v="ORD-105494"/>
    <x v="162"/>
    <s v="CUST-1699"/>
    <x v="0"/>
    <x v="2"/>
    <s v="Bihar"/>
    <x v="3"/>
    <x v="1"/>
    <x v="13"/>
    <n v="4"/>
    <n v="164.27"/>
    <n v="0.05"/>
    <n v="624.23"/>
    <n v="475.91"/>
    <n v="148.32"/>
    <s v="Net Banking"/>
    <x v="0"/>
    <n v="0.2376047290261602"/>
    <x v="7"/>
    <s v="Profit"/>
  </r>
  <r>
    <s v="ORD-105495"/>
    <x v="285"/>
    <s v="CUST-1245"/>
    <x v="0"/>
    <x v="4"/>
    <s v="Punjab"/>
    <x v="2"/>
    <x v="2"/>
    <x v="10"/>
    <n v="2"/>
    <n v="17532.88"/>
    <n v="0.1"/>
    <n v="31559.18"/>
    <n v="21797.64"/>
    <n v="9761.5400000000009"/>
    <s v="Debit Card"/>
    <x v="0"/>
    <n v="0.30930905048863755"/>
    <x v="27"/>
    <s v="Profit"/>
  </r>
  <r>
    <s v="ORD-105496"/>
    <x v="350"/>
    <s v="CUST-1504"/>
    <x v="0"/>
    <x v="1"/>
    <s v="Goa"/>
    <x v="1"/>
    <x v="1"/>
    <x v="4"/>
    <n v="1"/>
    <n v="140.16"/>
    <n v="0.1"/>
    <n v="126.14"/>
    <n v="97.69"/>
    <n v="28.45"/>
    <s v="Debit Card"/>
    <x v="0"/>
    <n v="0.22554304740764231"/>
    <x v="16"/>
    <s v="Profit"/>
  </r>
  <r>
    <s v="ORD-105497"/>
    <x v="787"/>
    <s v="CUST-3096"/>
    <x v="0"/>
    <x v="3"/>
    <s v="Uttar Pradesh"/>
    <x v="1"/>
    <x v="1"/>
    <x v="4"/>
    <n v="2"/>
    <n v="97.11"/>
    <n v="0.15"/>
    <n v="165.09"/>
    <n v="139.1"/>
    <n v="25.99"/>
    <s v="UPI"/>
    <x v="0"/>
    <n v="0.15742928099824338"/>
    <x v="22"/>
    <s v="Profit"/>
  </r>
  <r>
    <s v="ORD-105498"/>
    <x v="916"/>
    <s v="CUST-2780"/>
    <x v="0"/>
    <x v="2"/>
    <s v="Jharkhand"/>
    <x v="2"/>
    <x v="2"/>
    <x v="9"/>
    <n v="1"/>
    <n v="3074.51"/>
    <n v="0"/>
    <n v="3074.51"/>
    <n v="2229.62"/>
    <n v="844.89"/>
    <s v="Debit Card"/>
    <x v="2"/>
    <n v="0.27480476563745115"/>
    <x v="31"/>
    <s v="Profit"/>
  </r>
  <r>
    <s v="ORD-105499"/>
    <x v="977"/>
    <s v="CUST-1221"/>
    <x v="0"/>
    <x v="2"/>
    <s v="Jharkhand"/>
    <x v="0"/>
    <x v="2"/>
    <x v="16"/>
    <n v="2"/>
    <n v="6265.8"/>
    <n v="0.05"/>
    <n v="11905.02"/>
    <n v="7433.7"/>
    <n v="4471.32"/>
    <s v="Debit Card"/>
    <x v="0"/>
    <n v="0.37558273736625386"/>
    <x v="3"/>
    <s v="Profit"/>
  </r>
  <r>
    <s v="ORD-105500"/>
    <x v="187"/>
    <s v="CUST-3288"/>
    <x v="2"/>
    <x v="0"/>
    <s v="Andhra Pradesh"/>
    <x v="0"/>
    <x v="2"/>
    <x v="9"/>
    <n v="1"/>
    <n v="6432.79"/>
    <n v="0.15"/>
    <n v="5467.87"/>
    <n v="3546.36"/>
    <n v="1921.51"/>
    <s v="Credit Card"/>
    <x v="0"/>
    <n v="0.35141837680851962"/>
    <x v="22"/>
    <s v="Profit"/>
  </r>
  <r>
    <s v="ORD-105501"/>
    <x v="362"/>
    <s v="CUST-3341"/>
    <x v="1"/>
    <x v="3"/>
    <s v="Madhya Pradesh"/>
    <x v="0"/>
    <x v="2"/>
    <x v="10"/>
    <n v="3"/>
    <n v="8908.81"/>
    <n v="0"/>
    <n v="26726.43"/>
    <n v="16830.77"/>
    <n v="9895.66"/>
    <s v="UPI"/>
    <x v="0"/>
    <n v="0.37025745675722493"/>
    <x v="27"/>
    <s v="Profit"/>
  </r>
  <r>
    <s v="ORD-105502"/>
    <x v="153"/>
    <s v="CUST-3319"/>
    <x v="0"/>
    <x v="4"/>
    <s v="Haryana"/>
    <x v="2"/>
    <x v="0"/>
    <x v="1"/>
    <n v="1"/>
    <n v="1159.43"/>
    <n v="0.2"/>
    <n v="927.54"/>
    <n v="692.77"/>
    <n v="234.77"/>
    <s v="Debit Card"/>
    <x v="0"/>
    <n v="0.25311037798908942"/>
    <x v="5"/>
    <s v="Profit"/>
  </r>
  <r>
    <s v="ORD-105503"/>
    <x v="555"/>
    <s v="CUST-1793"/>
    <x v="2"/>
    <x v="3"/>
    <s v="Madhya Pradesh"/>
    <x v="0"/>
    <x v="0"/>
    <x v="11"/>
    <n v="2"/>
    <n v="2311.75"/>
    <n v="0"/>
    <n v="4623.5"/>
    <n v="3484.51"/>
    <n v="1138.99"/>
    <s v="Credit Card"/>
    <x v="0"/>
    <n v="0.24634800475829999"/>
    <x v="22"/>
    <s v="Profit"/>
  </r>
  <r>
    <s v="ORD-105504"/>
    <x v="116"/>
    <s v="CUST-2679"/>
    <x v="1"/>
    <x v="2"/>
    <s v="Jharkhand"/>
    <x v="0"/>
    <x v="1"/>
    <x v="14"/>
    <n v="4"/>
    <n v="489.03"/>
    <n v="0"/>
    <n v="1956.12"/>
    <n v="1518.93"/>
    <n v="437.19"/>
    <s v="Credit Card"/>
    <x v="0"/>
    <n v="0.22349855837065211"/>
    <x v="14"/>
    <s v="Profit"/>
  </r>
  <r>
    <s v="ORD-105505"/>
    <x v="17"/>
    <s v="CUST-3175"/>
    <x v="1"/>
    <x v="4"/>
    <s v="Punjab"/>
    <x v="1"/>
    <x v="0"/>
    <x v="6"/>
    <n v="2"/>
    <n v="6109.96"/>
    <n v="0.05"/>
    <n v="11608.92"/>
    <n v="9442.11"/>
    <n v="2166.81"/>
    <s v="Debit Card"/>
    <x v="0"/>
    <n v="0.18665043776682069"/>
    <x v="2"/>
    <s v="Profit"/>
  </r>
  <r>
    <s v="ORD-105506"/>
    <x v="712"/>
    <s v="CUST-3317"/>
    <x v="1"/>
    <x v="2"/>
    <s v="Bihar"/>
    <x v="2"/>
    <x v="0"/>
    <x v="1"/>
    <n v="1"/>
    <n v="706.33"/>
    <n v="0"/>
    <n v="706.33"/>
    <n v="507.85"/>
    <n v="198.48"/>
    <s v="Debit Card"/>
    <x v="2"/>
    <n v="0.28100179802641823"/>
    <x v="11"/>
    <s v="Profit"/>
  </r>
  <r>
    <s v="ORD-105507"/>
    <x v="52"/>
    <s v="CUST-1365"/>
    <x v="0"/>
    <x v="4"/>
    <s v="Haryana"/>
    <x v="0"/>
    <x v="0"/>
    <x v="6"/>
    <n v="2"/>
    <n v="2868.49"/>
    <n v="0.15"/>
    <n v="4876.43"/>
    <n v="3186.12"/>
    <n v="1690.31"/>
    <s v="UPI"/>
    <x v="0"/>
    <n v="0.34662857869383951"/>
    <x v="24"/>
    <s v="Profit"/>
  </r>
  <r>
    <s v="ORD-105508"/>
    <x v="101"/>
    <s v="CUST-3199"/>
    <x v="1"/>
    <x v="3"/>
    <s v="Madhya Pradesh"/>
    <x v="0"/>
    <x v="1"/>
    <x v="7"/>
    <n v="1"/>
    <n v="229.08"/>
    <n v="0.1"/>
    <n v="206.17"/>
    <n v="187.03"/>
    <n v="19.14"/>
    <s v="Debit Card"/>
    <x v="2"/>
    <n v="9.2836009118688473E-2"/>
    <x v="1"/>
    <s v="Profit"/>
  </r>
  <r>
    <s v="ORD-105509"/>
    <x v="809"/>
    <s v="CUST-2740"/>
    <x v="0"/>
    <x v="4"/>
    <s v="Haryana"/>
    <x v="2"/>
    <x v="0"/>
    <x v="11"/>
    <n v="4"/>
    <n v="1713.53"/>
    <n v="0"/>
    <n v="6854.12"/>
    <n v="4704.29"/>
    <n v="2149.83"/>
    <s v="UPI"/>
    <x v="0"/>
    <n v="0.31365514464293009"/>
    <x v="20"/>
    <s v="Profit"/>
  </r>
  <r>
    <s v="ORD-105510"/>
    <x v="976"/>
    <s v="CUST-1959"/>
    <x v="1"/>
    <x v="4"/>
    <s v="Himachal Pradesh"/>
    <x v="1"/>
    <x v="1"/>
    <x v="13"/>
    <n v="1"/>
    <n v="207.85"/>
    <n v="0.25"/>
    <n v="155.88999999999999"/>
    <n v="149.91"/>
    <n v="5.98"/>
    <s v="Net Banking"/>
    <x v="0"/>
    <n v="3.8360382320867283E-2"/>
    <x v="29"/>
    <s v="Profit"/>
  </r>
  <r>
    <s v="ORD-105511"/>
    <x v="455"/>
    <s v="CUST-3190"/>
    <x v="0"/>
    <x v="2"/>
    <s v="West Bengal"/>
    <x v="0"/>
    <x v="2"/>
    <x v="10"/>
    <n v="2"/>
    <n v="13045.09"/>
    <n v="0.1"/>
    <n v="23481.16"/>
    <n v="17554.55"/>
    <n v="5926.61"/>
    <s v="Credit Card"/>
    <x v="0"/>
    <n v="0.25239851864217949"/>
    <x v="14"/>
    <s v="Profit"/>
  </r>
  <r>
    <s v="ORD-105512"/>
    <x v="162"/>
    <s v="CUST-2593"/>
    <x v="0"/>
    <x v="1"/>
    <s v="Gujarat"/>
    <x v="2"/>
    <x v="2"/>
    <x v="10"/>
    <n v="1"/>
    <n v="14864.48"/>
    <n v="0"/>
    <n v="14864.48"/>
    <n v="8227.94"/>
    <n v="6636.54"/>
    <s v="UPI"/>
    <x v="0"/>
    <n v="0.44646970496108845"/>
    <x v="7"/>
    <s v="Profit"/>
  </r>
  <r>
    <s v="ORD-105513"/>
    <x v="379"/>
    <s v="CUST-1079"/>
    <x v="0"/>
    <x v="3"/>
    <s v="Uttar Pradesh"/>
    <x v="1"/>
    <x v="0"/>
    <x v="0"/>
    <n v="1"/>
    <n v="36151.11"/>
    <n v="0"/>
    <n v="36151.11"/>
    <n v="25741.87"/>
    <n v="10409.24"/>
    <s v="Cash"/>
    <x v="0"/>
    <n v="0.28793694024886096"/>
    <x v="22"/>
    <s v="Profit"/>
  </r>
  <r>
    <s v="ORD-105514"/>
    <x v="864"/>
    <s v="CUST-2261"/>
    <x v="0"/>
    <x v="1"/>
    <s v="Madhya Pradesh"/>
    <x v="0"/>
    <x v="1"/>
    <x v="7"/>
    <n v="1"/>
    <n v="89.43"/>
    <n v="0.1"/>
    <n v="80.489999999999995"/>
    <n v="65.91"/>
    <n v="14.58"/>
    <s v="Credit Card"/>
    <x v="0"/>
    <n v="0.18114051434960865"/>
    <x v="30"/>
    <s v="Profit"/>
  </r>
  <r>
    <s v="ORD-105515"/>
    <x v="270"/>
    <s v="CUST-2173"/>
    <x v="0"/>
    <x v="1"/>
    <s v="Madhya Pradesh"/>
    <x v="0"/>
    <x v="0"/>
    <x v="6"/>
    <n v="2"/>
    <n v="824.34"/>
    <n v="0"/>
    <n v="1648.68"/>
    <n v="1037.68"/>
    <n v="611"/>
    <s v="Credit Card"/>
    <x v="0"/>
    <n v="0.37059950991095908"/>
    <x v="15"/>
    <s v="Profit"/>
  </r>
  <r>
    <s v="ORD-105516"/>
    <x v="574"/>
    <s v="CUST-1398"/>
    <x v="1"/>
    <x v="4"/>
    <s v="Himachal Pradesh"/>
    <x v="2"/>
    <x v="2"/>
    <x v="16"/>
    <n v="1"/>
    <n v="7378.22"/>
    <n v="0.05"/>
    <n v="7009.31"/>
    <n v="4115.9799999999996"/>
    <n v="2893.33"/>
    <s v="Cash"/>
    <x v="0"/>
    <n v="0.41278385461621753"/>
    <x v="1"/>
    <s v="Profit"/>
  </r>
  <r>
    <s v="ORD-105517"/>
    <x v="51"/>
    <s v="CUST-1112"/>
    <x v="0"/>
    <x v="1"/>
    <s v="Gujarat"/>
    <x v="0"/>
    <x v="2"/>
    <x v="16"/>
    <n v="8"/>
    <n v="6627.15"/>
    <n v="0.1"/>
    <n v="47715.48"/>
    <n v="27897.759999999998"/>
    <n v="19817.72"/>
    <s v="Debit Card"/>
    <x v="0"/>
    <n v="0.41533104141465199"/>
    <x v="2"/>
    <s v="Profit"/>
  </r>
  <r>
    <s v="ORD-105518"/>
    <x v="554"/>
    <s v="CUST-2322"/>
    <x v="2"/>
    <x v="3"/>
    <s v="Madhya Pradesh"/>
    <x v="2"/>
    <x v="0"/>
    <x v="2"/>
    <n v="4"/>
    <n v="14356.85"/>
    <n v="0"/>
    <n v="57427.4"/>
    <n v="40357.870000000003"/>
    <n v="17069.53"/>
    <s v="Debit Card"/>
    <x v="0"/>
    <n v="0.29723668492740396"/>
    <x v="13"/>
    <s v="Profit"/>
  </r>
  <r>
    <s v="ORD-105519"/>
    <x v="575"/>
    <s v="CUST-2975"/>
    <x v="1"/>
    <x v="0"/>
    <s v="Kerala"/>
    <x v="0"/>
    <x v="2"/>
    <x v="10"/>
    <n v="2"/>
    <n v="11493.16"/>
    <n v="0.1"/>
    <n v="20687.689999999999"/>
    <n v="14276.86"/>
    <n v="6410.83"/>
    <s v="Net Banking"/>
    <x v="0"/>
    <n v="0.30988621735921218"/>
    <x v="22"/>
    <s v="Profit"/>
  </r>
  <r>
    <s v="ORD-105520"/>
    <x v="613"/>
    <s v="CUST-1025"/>
    <x v="0"/>
    <x v="1"/>
    <s v="Maharashtra"/>
    <x v="2"/>
    <x v="1"/>
    <x v="3"/>
    <n v="1"/>
    <n v="147.72"/>
    <n v="0"/>
    <n v="147.72"/>
    <n v="97.18"/>
    <n v="50.54"/>
    <s v="Credit Card"/>
    <x v="0"/>
    <n v="0.34213376658543188"/>
    <x v="6"/>
    <s v="Profit"/>
  </r>
  <r>
    <s v="ORD-105521"/>
    <x v="602"/>
    <s v="CUST-1992"/>
    <x v="0"/>
    <x v="0"/>
    <s v="Tamil Nadu"/>
    <x v="0"/>
    <x v="1"/>
    <x v="3"/>
    <n v="3"/>
    <n v="119.62"/>
    <n v="0.1"/>
    <n v="322.97000000000003"/>
    <n v="278.29000000000002"/>
    <n v="44.68"/>
    <s v="Credit Card"/>
    <x v="1"/>
    <n v="0.13834102238598012"/>
    <x v="23"/>
    <s v="Profit"/>
  </r>
  <r>
    <s v="ORD-105522"/>
    <x v="528"/>
    <s v="CUST-2936"/>
    <x v="0"/>
    <x v="2"/>
    <s v="Bihar"/>
    <x v="0"/>
    <x v="2"/>
    <x v="12"/>
    <n v="1"/>
    <n v="9702.07"/>
    <n v="0.1"/>
    <n v="8731.86"/>
    <n v="5763.54"/>
    <n v="2968.32"/>
    <s v="Credit Card"/>
    <x v="0"/>
    <n v="0.33994131834454516"/>
    <x v="3"/>
    <s v="Profit"/>
  </r>
  <r>
    <s v="ORD-105523"/>
    <x v="341"/>
    <s v="CUST-1167"/>
    <x v="0"/>
    <x v="3"/>
    <s v="Madhya Pradesh"/>
    <x v="0"/>
    <x v="2"/>
    <x v="15"/>
    <n v="4"/>
    <n v="20259.990000000002"/>
    <n v="0.1"/>
    <n v="72935.960000000006"/>
    <n v="65196.53"/>
    <n v="7739.43"/>
    <s v="Cash"/>
    <x v="0"/>
    <n v="0.10611267747761186"/>
    <x v="1"/>
    <s v="Profit"/>
  </r>
  <r>
    <s v="ORD-105524"/>
    <x v="969"/>
    <s v="CUST-2140"/>
    <x v="1"/>
    <x v="4"/>
    <s v="Haryana"/>
    <x v="1"/>
    <x v="2"/>
    <x v="10"/>
    <n v="3"/>
    <n v="12990.45"/>
    <n v="0.1"/>
    <n v="35074.22"/>
    <n v="28743.71"/>
    <n v="6330.51"/>
    <s v="Debit Card"/>
    <x v="0"/>
    <n v="0.18048897452316831"/>
    <x v="23"/>
    <s v="Profit"/>
  </r>
  <r>
    <s v="ORD-105525"/>
    <x v="248"/>
    <s v="CUST-1904"/>
    <x v="2"/>
    <x v="2"/>
    <s v="Bihar"/>
    <x v="0"/>
    <x v="0"/>
    <x v="2"/>
    <n v="4"/>
    <n v="7855.29"/>
    <n v="0.2"/>
    <n v="25136.93"/>
    <n v="16621.12"/>
    <n v="8515.81"/>
    <s v="UPI"/>
    <x v="0"/>
    <n v="0.33877685142935116"/>
    <x v="3"/>
    <s v="Profit"/>
  </r>
  <r>
    <s v="ORD-105526"/>
    <x v="668"/>
    <s v="CUST-3407"/>
    <x v="0"/>
    <x v="1"/>
    <s v="Rajasthan"/>
    <x v="2"/>
    <x v="1"/>
    <x v="4"/>
    <n v="5"/>
    <n v="173.93"/>
    <n v="0.05"/>
    <n v="826.17"/>
    <n v="709.8"/>
    <n v="116.37"/>
    <s v="UPI"/>
    <x v="0"/>
    <n v="0.14085478775554669"/>
    <x v="13"/>
    <s v="Profit"/>
  </r>
  <r>
    <s v="ORD-105527"/>
    <x v="658"/>
    <s v="CUST-1968"/>
    <x v="0"/>
    <x v="2"/>
    <s v="West Bengal"/>
    <x v="2"/>
    <x v="0"/>
    <x v="2"/>
    <n v="1"/>
    <n v="18895.849999999999"/>
    <n v="0"/>
    <n v="18895.849999999999"/>
    <n v="11446.83"/>
    <n v="7449.02"/>
    <s v="Net Banking"/>
    <x v="0"/>
    <n v="0.39421460267730751"/>
    <x v="32"/>
    <s v="Profit"/>
  </r>
  <r>
    <s v="ORD-105528"/>
    <x v="132"/>
    <s v="CUST-1226"/>
    <x v="0"/>
    <x v="4"/>
    <s v="Himachal Pradesh"/>
    <x v="0"/>
    <x v="2"/>
    <x v="10"/>
    <n v="2"/>
    <n v="17415.16"/>
    <n v="0.1"/>
    <n v="31347.29"/>
    <n v="26057.57"/>
    <n v="5289.72"/>
    <s v="Cash"/>
    <x v="0"/>
    <n v="0.1687456874262496"/>
    <x v="16"/>
    <s v="Profit"/>
  </r>
  <r>
    <s v="ORD-105529"/>
    <x v="127"/>
    <s v="CUST-1808"/>
    <x v="1"/>
    <x v="1"/>
    <s v="Goa"/>
    <x v="0"/>
    <x v="0"/>
    <x v="6"/>
    <n v="5"/>
    <n v="1481.4"/>
    <n v="0.05"/>
    <n v="7036.65"/>
    <n v="5304.04"/>
    <n v="1732.61"/>
    <s v="UPI"/>
    <x v="0"/>
    <n v="0.2462265424598353"/>
    <x v="8"/>
    <s v="Profit"/>
  </r>
  <r>
    <s v="ORD-105530"/>
    <x v="225"/>
    <s v="CUST-2545"/>
    <x v="2"/>
    <x v="3"/>
    <s v="Rajasthan"/>
    <x v="1"/>
    <x v="2"/>
    <x v="12"/>
    <n v="3"/>
    <n v="12046.25"/>
    <n v="0.1"/>
    <n v="32524.880000000001"/>
    <n v="25284.43"/>
    <n v="7240.45"/>
    <s v="Credit Card"/>
    <x v="0"/>
    <n v="0.22261265837106853"/>
    <x v="26"/>
    <s v="Profit"/>
  </r>
  <r>
    <s v="ORD-105531"/>
    <x v="63"/>
    <s v="CUST-1493"/>
    <x v="0"/>
    <x v="1"/>
    <s v="Gujarat"/>
    <x v="1"/>
    <x v="1"/>
    <x v="7"/>
    <n v="2"/>
    <n v="449.45"/>
    <n v="0.2"/>
    <n v="719.12"/>
    <n v="671.09"/>
    <n v="48.03"/>
    <s v="Cash"/>
    <x v="0"/>
    <n v="6.6789965513405269E-2"/>
    <x v="29"/>
    <s v="Profit"/>
  </r>
  <r>
    <s v="ORD-105532"/>
    <x v="495"/>
    <s v="CUST-2480"/>
    <x v="1"/>
    <x v="3"/>
    <s v="Uttar Pradesh"/>
    <x v="2"/>
    <x v="0"/>
    <x v="2"/>
    <n v="4"/>
    <n v="22457.37"/>
    <n v="0.15"/>
    <n v="76355.06"/>
    <n v="68998.960000000006"/>
    <n v="7356.1"/>
    <s v="Net Banking"/>
    <x v="0"/>
    <n v="9.6340700930625953E-2"/>
    <x v="29"/>
    <s v="Profit"/>
  </r>
  <r>
    <s v="ORD-105533"/>
    <x v="564"/>
    <s v="CUST-1457"/>
    <x v="0"/>
    <x v="2"/>
    <s v="Bihar"/>
    <x v="0"/>
    <x v="1"/>
    <x v="4"/>
    <n v="4"/>
    <n v="126.63"/>
    <n v="0.2"/>
    <n v="405.22"/>
    <n v="387.9"/>
    <n v="17.32"/>
    <s v="Cash"/>
    <x v="0"/>
    <n v="4.2742214105917768E-2"/>
    <x v="11"/>
    <s v="Profit"/>
  </r>
  <r>
    <s v="ORD-105534"/>
    <x v="868"/>
    <s v="CUST-1448"/>
    <x v="2"/>
    <x v="2"/>
    <s v="Assam"/>
    <x v="0"/>
    <x v="2"/>
    <x v="12"/>
    <n v="2"/>
    <n v="9510.0300000000007"/>
    <n v="0.05"/>
    <n v="18069.060000000001"/>
    <n v="10618.28"/>
    <n v="7450.78"/>
    <s v="UPI"/>
    <x v="0"/>
    <n v="0.41235017206207736"/>
    <x v="23"/>
    <s v="Profit"/>
  </r>
  <r>
    <s v="ORD-105535"/>
    <x v="484"/>
    <s v="CUST-2180"/>
    <x v="1"/>
    <x v="3"/>
    <s v="Chhattisgarh"/>
    <x v="2"/>
    <x v="0"/>
    <x v="0"/>
    <n v="1"/>
    <n v="84045.94"/>
    <n v="0.2"/>
    <n v="67236.75"/>
    <n v="53636.36"/>
    <n v="13600.39"/>
    <s v="Net Banking"/>
    <x v="0"/>
    <n v="0.20227613619040183"/>
    <x v="28"/>
    <s v="Profit"/>
  </r>
  <r>
    <s v="ORD-105536"/>
    <x v="921"/>
    <s v="CUST-1899"/>
    <x v="0"/>
    <x v="0"/>
    <s v="Tamil Nadu"/>
    <x v="2"/>
    <x v="0"/>
    <x v="6"/>
    <n v="3"/>
    <n v="952.96"/>
    <n v="0.1"/>
    <n v="2572.9899999999998"/>
    <n v="1895.19"/>
    <n v="677.8"/>
    <s v="UPI"/>
    <x v="0"/>
    <n v="0.26342892898923043"/>
    <x v="27"/>
    <s v="Profit"/>
  </r>
  <r>
    <s v="ORD-105537"/>
    <x v="305"/>
    <s v="CUST-3001"/>
    <x v="1"/>
    <x v="4"/>
    <s v="Punjab"/>
    <x v="0"/>
    <x v="0"/>
    <x v="0"/>
    <n v="3"/>
    <n v="44276.34"/>
    <n v="0.05"/>
    <n v="126187.57"/>
    <n v="88107.26"/>
    <n v="38080.31"/>
    <s v="Credit Card"/>
    <x v="0"/>
    <n v="0.30177544428504327"/>
    <x v="17"/>
    <s v="Profit"/>
  </r>
  <r>
    <s v="ORD-105538"/>
    <x v="826"/>
    <s v="CUST-1811"/>
    <x v="1"/>
    <x v="4"/>
    <s v="Delhi"/>
    <x v="0"/>
    <x v="2"/>
    <x v="15"/>
    <n v="6"/>
    <n v="22919.48"/>
    <n v="0.1"/>
    <n v="123765.19"/>
    <n v="93826.47"/>
    <n v="29938.720000000001"/>
    <s v="Debit Card"/>
    <x v="0"/>
    <n v="0.24189935796971671"/>
    <x v="7"/>
    <s v="Profit"/>
  </r>
  <r>
    <s v="ORD-105539"/>
    <x v="716"/>
    <s v="CUST-2911"/>
    <x v="0"/>
    <x v="0"/>
    <s v="Tamil Nadu"/>
    <x v="0"/>
    <x v="0"/>
    <x v="8"/>
    <n v="1"/>
    <n v="20781.64"/>
    <n v="0.15"/>
    <n v="17664.39"/>
    <n v="14815.04"/>
    <n v="2849.35"/>
    <s v="Net Banking"/>
    <x v="0"/>
    <n v="0.16130474927240623"/>
    <x v="29"/>
    <s v="Profit"/>
  </r>
  <r>
    <s v="ORD-105540"/>
    <x v="135"/>
    <s v="CUST-1598"/>
    <x v="1"/>
    <x v="0"/>
    <s v="Kerala"/>
    <x v="1"/>
    <x v="0"/>
    <x v="2"/>
    <n v="4"/>
    <n v="20902.22"/>
    <n v="0.15"/>
    <n v="71067.55"/>
    <n v="58589.279999999999"/>
    <n v="12478.27"/>
    <s v="Cash"/>
    <x v="0"/>
    <n v="0.17558323032101147"/>
    <x v="26"/>
    <s v="Profit"/>
  </r>
  <r>
    <s v="ORD-105541"/>
    <x v="291"/>
    <s v="CUST-1360"/>
    <x v="0"/>
    <x v="3"/>
    <s v="Uttar Pradesh"/>
    <x v="0"/>
    <x v="1"/>
    <x v="14"/>
    <n v="2"/>
    <n v="332.35"/>
    <n v="0.25"/>
    <n v="498.53"/>
    <n v="526.34"/>
    <n v="-27.81"/>
    <s v="UPI"/>
    <x v="0"/>
    <n v="-5.5784004974625399E-2"/>
    <x v="7"/>
    <s v="Loss"/>
  </r>
  <r>
    <s v="ORD-105542"/>
    <x v="237"/>
    <s v="CUST-2736"/>
    <x v="2"/>
    <x v="3"/>
    <s v="Rajasthan"/>
    <x v="1"/>
    <x v="1"/>
    <x v="7"/>
    <n v="1"/>
    <n v="519.95000000000005"/>
    <n v="0.15"/>
    <n v="441.96"/>
    <n v="379.8"/>
    <n v="62.16"/>
    <s v="UPI"/>
    <x v="0"/>
    <n v="0.14064621232690741"/>
    <x v="7"/>
    <s v="Profit"/>
  </r>
  <r>
    <s v="ORD-105543"/>
    <x v="215"/>
    <s v="CUST-3092"/>
    <x v="1"/>
    <x v="0"/>
    <s v="Tamil Nadu"/>
    <x v="0"/>
    <x v="1"/>
    <x v="7"/>
    <n v="2"/>
    <n v="226.23"/>
    <n v="0.05"/>
    <n v="429.84"/>
    <n v="240.54"/>
    <n v="189.3"/>
    <s v="UPI"/>
    <x v="0"/>
    <n v="0.44039642657733113"/>
    <x v="15"/>
    <s v="Profit"/>
  </r>
  <r>
    <s v="ORD-105544"/>
    <x v="976"/>
    <s v="CUST-1585"/>
    <x v="1"/>
    <x v="3"/>
    <s v="Chhattisgarh"/>
    <x v="2"/>
    <x v="1"/>
    <x v="13"/>
    <n v="1"/>
    <n v="139.86000000000001"/>
    <n v="0.1"/>
    <n v="125.87"/>
    <n v="107.55"/>
    <n v="18.32"/>
    <s v="Cash"/>
    <x v="0"/>
    <n v="0.14554699292921267"/>
    <x v="29"/>
    <s v="Profit"/>
  </r>
  <r>
    <s v="ORD-105545"/>
    <x v="173"/>
    <s v="CUST-3459"/>
    <x v="0"/>
    <x v="0"/>
    <s v="Telangana"/>
    <x v="1"/>
    <x v="0"/>
    <x v="2"/>
    <n v="1"/>
    <n v="22277.5"/>
    <n v="0.25"/>
    <n v="16708.12"/>
    <n v="13857.5"/>
    <n v="2850.62"/>
    <s v="Credit Card"/>
    <x v="0"/>
    <n v="0.17061285171521393"/>
    <x v="2"/>
    <s v="Profit"/>
  </r>
  <r>
    <s v="ORD-105546"/>
    <x v="529"/>
    <s v="CUST-2692"/>
    <x v="0"/>
    <x v="3"/>
    <s v="Madhya Pradesh"/>
    <x v="0"/>
    <x v="0"/>
    <x v="0"/>
    <n v="2"/>
    <n v="50876.86"/>
    <n v="0.15"/>
    <n v="86490.66"/>
    <n v="56519.07"/>
    <n v="29971.59"/>
    <s v="Credit Card"/>
    <x v="0"/>
    <n v="0.34652978714695898"/>
    <x v="5"/>
    <s v="Profit"/>
  </r>
  <r>
    <s v="ORD-105547"/>
    <x v="351"/>
    <s v="CUST-2245"/>
    <x v="2"/>
    <x v="2"/>
    <s v="Jharkhand"/>
    <x v="0"/>
    <x v="0"/>
    <x v="8"/>
    <n v="1"/>
    <n v="13395.03"/>
    <n v="0.1"/>
    <n v="12055.53"/>
    <n v="10343.530000000001"/>
    <n v="1712"/>
    <s v="Cash"/>
    <x v="0"/>
    <n v="0.14200951762386224"/>
    <x v="6"/>
    <s v="Profit"/>
  </r>
  <r>
    <s v="ORD-105548"/>
    <x v="61"/>
    <s v="CUST-3166"/>
    <x v="0"/>
    <x v="1"/>
    <s v="Maharashtra"/>
    <x v="1"/>
    <x v="1"/>
    <x v="14"/>
    <n v="1"/>
    <n v="409.71"/>
    <n v="0.05"/>
    <n v="389.22"/>
    <n v="328.02"/>
    <n v="61.2"/>
    <s v="UPI"/>
    <x v="0"/>
    <n v="0.15723755202713119"/>
    <x v="3"/>
    <s v="Profit"/>
  </r>
  <r>
    <s v="ORD-105549"/>
    <x v="395"/>
    <s v="CUST-2216"/>
    <x v="1"/>
    <x v="2"/>
    <s v="Bihar"/>
    <x v="1"/>
    <x v="2"/>
    <x v="9"/>
    <n v="6"/>
    <n v="7621.68"/>
    <n v="0.15"/>
    <n v="38870.57"/>
    <n v="29309.57"/>
    <n v="9561"/>
    <s v="Cash"/>
    <x v="0"/>
    <n v="0.24597015171117892"/>
    <x v="26"/>
    <s v="Profit"/>
  </r>
  <r>
    <s v="ORD-105550"/>
    <x v="360"/>
    <s v="CUST-3392"/>
    <x v="1"/>
    <x v="1"/>
    <s v="Maharashtra"/>
    <x v="0"/>
    <x v="1"/>
    <x v="7"/>
    <n v="1"/>
    <n v="109.27"/>
    <n v="0.05"/>
    <n v="103.81"/>
    <n v="89.52"/>
    <n v="14.29"/>
    <s v="Net Banking"/>
    <x v="0"/>
    <n v="0.13765533185627588"/>
    <x v="0"/>
    <s v="Profit"/>
  </r>
  <r>
    <s v="ORD-105551"/>
    <x v="2"/>
    <s v="CUST-1527"/>
    <x v="2"/>
    <x v="3"/>
    <s v="Madhya Pradesh"/>
    <x v="1"/>
    <x v="1"/>
    <x v="3"/>
    <n v="1"/>
    <n v="128.21"/>
    <n v="0.15"/>
    <n v="108.98"/>
    <n v="103.35"/>
    <n v="5.63"/>
    <s v="Cash"/>
    <x v="0"/>
    <n v="5.1660855202789499E-2"/>
    <x v="2"/>
    <s v="Profit"/>
  </r>
  <r>
    <s v="ORD-105552"/>
    <x v="921"/>
    <s v="CUST-2427"/>
    <x v="2"/>
    <x v="4"/>
    <s v="Haryana"/>
    <x v="0"/>
    <x v="1"/>
    <x v="5"/>
    <n v="2"/>
    <n v="252.43"/>
    <n v="0.05"/>
    <n v="479.62"/>
    <n v="404.46"/>
    <n v="75.16"/>
    <s v="Credit Card"/>
    <x v="0"/>
    <n v="0.15670739335307118"/>
    <x v="27"/>
    <s v="Profit"/>
  </r>
  <r>
    <s v="ORD-105553"/>
    <x v="539"/>
    <s v="CUST-1166"/>
    <x v="0"/>
    <x v="4"/>
    <s v="Punjab"/>
    <x v="0"/>
    <x v="0"/>
    <x v="2"/>
    <n v="6"/>
    <n v="11865.53"/>
    <n v="0.15"/>
    <n v="60514.2"/>
    <n v="45591.08"/>
    <n v="14923.12"/>
    <s v="Credit Card"/>
    <x v="2"/>
    <n v="0.24660525959196355"/>
    <x v="26"/>
    <s v="Profit"/>
  </r>
  <r>
    <s v="ORD-105554"/>
    <x v="570"/>
    <s v="CUST-2145"/>
    <x v="0"/>
    <x v="1"/>
    <s v="Maharashtra"/>
    <x v="1"/>
    <x v="0"/>
    <x v="1"/>
    <n v="2"/>
    <n v="405.08"/>
    <n v="0.15"/>
    <n v="688.64"/>
    <n v="488.35"/>
    <n v="200.29"/>
    <s v="UPI"/>
    <x v="0"/>
    <n v="0.29084862918215615"/>
    <x v="4"/>
    <s v="Profit"/>
  </r>
  <r>
    <s v="ORD-105555"/>
    <x v="812"/>
    <s v="CUST-2328"/>
    <x v="0"/>
    <x v="4"/>
    <s v="Delhi"/>
    <x v="0"/>
    <x v="1"/>
    <x v="3"/>
    <n v="3"/>
    <n v="77.540000000000006"/>
    <n v="0.1"/>
    <n v="209.36"/>
    <n v="130.02000000000001"/>
    <n v="79.34"/>
    <s v="Net Banking"/>
    <x v="0"/>
    <n v="0.37896446312571647"/>
    <x v="4"/>
    <s v="Profit"/>
  </r>
  <r>
    <s v="ORD-105556"/>
    <x v="756"/>
    <s v="CUST-2302"/>
    <x v="1"/>
    <x v="1"/>
    <s v="Goa"/>
    <x v="0"/>
    <x v="0"/>
    <x v="6"/>
    <n v="4"/>
    <n v="3657"/>
    <n v="0.15"/>
    <n v="12433.8"/>
    <n v="7883.66"/>
    <n v="4550.1400000000003"/>
    <s v="Debit Card"/>
    <x v="0"/>
    <n v="0.36594926731972532"/>
    <x v="11"/>
    <s v="Profit"/>
  </r>
  <r>
    <s v="ORD-105557"/>
    <x v="160"/>
    <s v="CUST-2926"/>
    <x v="1"/>
    <x v="2"/>
    <s v="Odisha"/>
    <x v="0"/>
    <x v="0"/>
    <x v="11"/>
    <n v="2"/>
    <n v="1234.08"/>
    <n v="0"/>
    <n v="2468.16"/>
    <n v="1391.58"/>
    <n v="1076.58"/>
    <s v="Cash"/>
    <x v="0"/>
    <n v="0.43618728121353556"/>
    <x v="20"/>
    <s v="Profit"/>
  </r>
  <r>
    <s v="ORD-105558"/>
    <x v="798"/>
    <s v="CUST-1675"/>
    <x v="0"/>
    <x v="3"/>
    <s v="Madhya Pradesh"/>
    <x v="0"/>
    <x v="1"/>
    <x v="13"/>
    <n v="4"/>
    <n v="256.49"/>
    <n v="0.2"/>
    <n v="820.77"/>
    <n v="839.71"/>
    <n v="-18.940000000000001"/>
    <s v="Credit Card"/>
    <x v="0"/>
    <n v="-2.307589215005422E-2"/>
    <x v="0"/>
    <s v="Loss"/>
  </r>
  <r>
    <s v="ORD-105559"/>
    <x v="164"/>
    <s v="CUST-2360"/>
    <x v="0"/>
    <x v="2"/>
    <s v="West Bengal"/>
    <x v="0"/>
    <x v="0"/>
    <x v="8"/>
    <n v="3"/>
    <n v="21929.42"/>
    <n v="0.1"/>
    <n v="59209.43"/>
    <n v="51097.98"/>
    <n v="8111.45"/>
    <s v="Cash"/>
    <x v="0"/>
    <n v="0.13699591433324049"/>
    <x v="14"/>
    <s v="Profit"/>
  </r>
  <r>
    <s v="ORD-105560"/>
    <x v="432"/>
    <s v="CUST-1458"/>
    <x v="0"/>
    <x v="4"/>
    <s v="Delhi"/>
    <x v="0"/>
    <x v="1"/>
    <x v="7"/>
    <n v="2"/>
    <n v="409.64"/>
    <n v="0.15"/>
    <n v="696.39"/>
    <n v="553.21"/>
    <n v="143.18"/>
    <s v="Debit Card"/>
    <x v="1"/>
    <n v="0.20560318212495873"/>
    <x v="25"/>
    <s v="Profit"/>
  </r>
  <r>
    <s v="ORD-105561"/>
    <x v="457"/>
    <s v="CUST-2804"/>
    <x v="1"/>
    <x v="3"/>
    <s v="Uttar Pradesh"/>
    <x v="2"/>
    <x v="2"/>
    <x v="15"/>
    <n v="5"/>
    <n v="14196.28"/>
    <n v="0.05"/>
    <n v="67432.33"/>
    <n v="44615.05"/>
    <n v="22817.279999999999"/>
    <s v="Cash"/>
    <x v="0"/>
    <n v="0.33837300297943135"/>
    <x v="22"/>
    <s v="Profit"/>
  </r>
  <r>
    <s v="ORD-105562"/>
    <x v="419"/>
    <s v="CUST-2329"/>
    <x v="1"/>
    <x v="2"/>
    <s v="Jharkhand"/>
    <x v="0"/>
    <x v="0"/>
    <x v="6"/>
    <n v="5"/>
    <n v="2953.19"/>
    <n v="0.2"/>
    <n v="11812.76"/>
    <n v="10455.81"/>
    <n v="1356.95"/>
    <s v="Credit Card"/>
    <x v="0"/>
    <n v="0.1148715456844971"/>
    <x v="2"/>
    <s v="Profit"/>
  </r>
  <r>
    <s v="ORD-105563"/>
    <x v="305"/>
    <s v="CUST-2702"/>
    <x v="0"/>
    <x v="3"/>
    <s v="Uttar Pradesh"/>
    <x v="0"/>
    <x v="0"/>
    <x v="1"/>
    <n v="6"/>
    <n v="1156.6500000000001"/>
    <n v="0.15"/>
    <n v="5898.91"/>
    <n v="5049.34"/>
    <n v="849.57"/>
    <s v="Credit Card"/>
    <x v="0"/>
    <n v="0.1440215226202807"/>
    <x v="17"/>
    <s v="Profit"/>
  </r>
  <r>
    <s v="ORD-105564"/>
    <x v="211"/>
    <s v="CUST-1620"/>
    <x v="0"/>
    <x v="4"/>
    <s v="Himachal Pradesh"/>
    <x v="2"/>
    <x v="0"/>
    <x v="1"/>
    <n v="1"/>
    <n v="1056.79"/>
    <n v="0"/>
    <n v="1056.79"/>
    <n v="825.32"/>
    <n v="231.47"/>
    <s v="Credit Card"/>
    <x v="0"/>
    <n v="0.21903121717654406"/>
    <x v="7"/>
    <s v="Profit"/>
  </r>
  <r>
    <s v="ORD-105565"/>
    <x v="241"/>
    <s v="CUST-3050"/>
    <x v="0"/>
    <x v="0"/>
    <s v="Andhra Pradesh"/>
    <x v="2"/>
    <x v="0"/>
    <x v="11"/>
    <n v="8"/>
    <n v="1366.49"/>
    <n v="0"/>
    <n v="10931.92"/>
    <n v="6165.8"/>
    <n v="4766.12"/>
    <s v="Cash"/>
    <x v="0"/>
    <n v="0.43598196840079328"/>
    <x v="2"/>
    <s v="Profit"/>
  </r>
  <r>
    <s v="ORD-105566"/>
    <x v="857"/>
    <s v="CUST-1023"/>
    <x v="1"/>
    <x v="0"/>
    <s v="Tamil Nadu"/>
    <x v="0"/>
    <x v="0"/>
    <x v="2"/>
    <n v="3"/>
    <n v="17731.97"/>
    <n v="0.1"/>
    <n v="47876.32"/>
    <n v="30679.200000000001"/>
    <n v="17197.12"/>
    <s v="Credit Card"/>
    <x v="0"/>
    <n v="0.35919886908601162"/>
    <x v="3"/>
    <s v="Profit"/>
  </r>
  <r>
    <s v="ORD-105567"/>
    <x v="704"/>
    <s v="CUST-1917"/>
    <x v="0"/>
    <x v="1"/>
    <s v="Goa"/>
    <x v="0"/>
    <x v="0"/>
    <x v="0"/>
    <n v="1"/>
    <n v="65481.41"/>
    <n v="0.05"/>
    <n v="62207.34"/>
    <n v="41885.15"/>
    <n v="20322.189999999999"/>
    <s v="UPI"/>
    <x v="0"/>
    <n v="0.32668476099444216"/>
    <x v="11"/>
    <s v="Profit"/>
  </r>
  <r>
    <s v="ORD-105568"/>
    <x v="719"/>
    <s v="CUST-3098"/>
    <x v="1"/>
    <x v="1"/>
    <s v="Rajasthan"/>
    <x v="0"/>
    <x v="2"/>
    <x v="15"/>
    <n v="3"/>
    <n v="6380.8"/>
    <n v="0.1"/>
    <n v="17228.16"/>
    <n v="13691.45"/>
    <n v="3536.71"/>
    <s v="Cash"/>
    <x v="0"/>
    <n v="0.20528657732456629"/>
    <x v="5"/>
    <s v="Profit"/>
  </r>
  <r>
    <s v="ORD-105569"/>
    <x v="120"/>
    <s v="CUST-1004"/>
    <x v="1"/>
    <x v="1"/>
    <s v="Madhya Pradesh"/>
    <x v="1"/>
    <x v="2"/>
    <x v="12"/>
    <n v="1"/>
    <n v="8351.64"/>
    <n v="0.1"/>
    <n v="7516.48"/>
    <n v="4970.9399999999996"/>
    <n v="2545.54"/>
    <s v="Net Banking"/>
    <x v="1"/>
    <n v="0.33866118182979266"/>
    <x v="25"/>
    <s v="Profit"/>
  </r>
  <r>
    <s v="ORD-105570"/>
    <x v="621"/>
    <s v="CUST-1340"/>
    <x v="0"/>
    <x v="1"/>
    <s v="Rajasthan"/>
    <x v="1"/>
    <x v="1"/>
    <x v="3"/>
    <n v="1"/>
    <n v="212.26"/>
    <n v="0"/>
    <n v="212.26"/>
    <n v="120.1"/>
    <n v="92.16"/>
    <s v="Cash"/>
    <x v="0"/>
    <n v="0.43418449071892962"/>
    <x v="0"/>
    <s v="Profit"/>
  </r>
  <r>
    <s v="ORD-105571"/>
    <x v="875"/>
    <s v="CUST-1514"/>
    <x v="1"/>
    <x v="0"/>
    <s v="Tamil Nadu"/>
    <x v="1"/>
    <x v="2"/>
    <x v="10"/>
    <n v="2"/>
    <n v="15613.03"/>
    <n v="0"/>
    <n v="31226.06"/>
    <n v="23160.95"/>
    <n v="8065.11"/>
    <s v="Debit Card"/>
    <x v="0"/>
    <n v="0.25828138420281005"/>
    <x v="30"/>
    <s v="Profit"/>
  </r>
  <r>
    <s v="ORD-105572"/>
    <x v="869"/>
    <s v="CUST-2534"/>
    <x v="2"/>
    <x v="3"/>
    <s v="Uttar Pradesh"/>
    <x v="2"/>
    <x v="0"/>
    <x v="1"/>
    <n v="6"/>
    <n v="707.57"/>
    <n v="0.15"/>
    <n v="3608.61"/>
    <n v="2612.81"/>
    <n v="995.8"/>
    <s v="Debit Card"/>
    <x v="0"/>
    <n v="0.27595112799665245"/>
    <x v="30"/>
    <s v="Profit"/>
  </r>
  <r>
    <s v="ORD-105573"/>
    <x v="925"/>
    <s v="CUST-2950"/>
    <x v="2"/>
    <x v="0"/>
    <s v="Andhra Pradesh"/>
    <x v="0"/>
    <x v="0"/>
    <x v="6"/>
    <n v="2"/>
    <n v="6199.93"/>
    <n v="0.1"/>
    <n v="11159.87"/>
    <n v="8613.24"/>
    <n v="2546.63"/>
    <s v="Net Banking"/>
    <x v="0"/>
    <n v="0.22819531051885011"/>
    <x v="19"/>
    <s v="Profit"/>
  </r>
  <r>
    <s v="ORD-105574"/>
    <x v="254"/>
    <s v="CUST-2213"/>
    <x v="1"/>
    <x v="2"/>
    <s v="Assam"/>
    <x v="0"/>
    <x v="0"/>
    <x v="6"/>
    <n v="2"/>
    <n v="3303.9"/>
    <n v="0.1"/>
    <n v="5947.02"/>
    <n v="4253.8100000000004"/>
    <n v="1693.21"/>
    <s v="Credit Card"/>
    <x v="0"/>
    <n v="0.28471570635377047"/>
    <x v="17"/>
    <s v="Profit"/>
  </r>
  <r>
    <s v="ORD-105575"/>
    <x v="823"/>
    <s v="CUST-2389"/>
    <x v="0"/>
    <x v="4"/>
    <s v="Punjab"/>
    <x v="0"/>
    <x v="0"/>
    <x v="0"/>
    <n v="6"/>
    <n v="94509.41"/>
    <n v="0.1"/>
    <n v="510350.81"/>
    <n v="347950.5"/>
    <n v="162400.31"/>
    <s v="UPI"/>
    <x v="0"/>
    <n v="0.31821309346016319"/>
    <x v="21"/>
    <s v="Profit"/>
  </r>
  <r>
    <s v="ORD-105576"/>
    <x v="403"/>
    <s v="CUST-2366"/>
    <x v="1"/>
    <x v="3"/>
    <s v="Madhya Pradesh"/>
    <x v="2"/>
    <x v="0"/>
    <x v="0"/>
    <n v="2"/>
    <n v="83803.62"/>
    <n v="0.1"/>
    <n v="150846.51999999999"/>
    <n v="98808.639999999999"/>
    <n v="52037.88"/>
    <s v="Net Banking"/>
    <x v="0"/>
    <n v="0.34497235998550052"/>
    <x v="15"/>
    <s v="Profit"/>
  </r>
  <r>
    <s v="ORD-105577"/>
    <x v="109"/>
    <s v="CUST-2025"/>
    <x v="0"/>
    <x v="4"/>
    <s v="Delhi"/>
    <x v="2"/>
    <x v="1"/>
    <x v="14"/>
    <n v="5"/>
    <n v="420.85"/>
    <n v="0"/>
    <n v="2104.25"/>
    <n v="1396.05"/>
    <n v="708.2"/>
    <s v="Cash"/>
    <x v="0"/>
    <n v="0.33655696804086971"/>
    <x v="23"/>
    <s v="Profit"/>
  </r>
  <r>
    <s v="ORD-105578"/>
    <x v="780"/>
    <s v="CUST-2461"/>
    <x v="0"/>
    <x v="4"/>
    <s v="Uttar Pradesh"/>
    <x v="0"/>
    <x v="2"/>
    <x v="15"/>
    <n v="3"/>
    <n v="12598.19"/>
    <n v="0.15"/>
    <n v="32125.38"/>
    <n v="23455.96"/>
    <n v="8669.42"/>
    <s v="Credit Card"/>
    <x v="2"/>
    <n v="0.26986202186557795"/>
    <x v="31"/>
    <s v="Profit"/>
  </r>
  <r>
    <s v="ORD-105579"/>
    <x v="544"/>
    <s v="CUST-3095"/>
    <x v="0"/>
    <x v="3"/>
    <s v="Uttar Pradesh"/>
    <x v="0"/>
    <x v="1"/>
    <x v="7"/>
    <n v="4"/>
    <n v="150.36000000000001"/>
    <n v="0.15"/>
    <n v="511.22"/>
    <n v="483.44"/>
    <n v="27.78"/>
    <s v="UPI"/>
    <x v="0"/>
    <n v="5.4340597003247136E-2"/>
    <x v="23"/>
    <s v="Profit"/>
  </r>
  <r>
    <s v="ORD-105580"/>
    <x v="327"/>
    <s v="CUST-2844"/>
    <x v="0"/>
    <x v="1"/>
    <s v="Rajasthan"/>
    <x v="0"/>
    <x v="0"/>
    <x v="8"/>
    <n v="1"/>
    <n v="13614.68"/>
    <n v="0.2"/>
    <n v="10891.74"/>
    <n v="7814.89"/>
    <n v="3076.85"/>
    <s v="Debit Card"/>
    <x v="0"/>
    <n v="0.28249388986516388"/>
    <x v="29"/>
    <s v="Profit"/>
  </r>
  <r>
    <s v="ORD-105581"/>
    <x v="611"/>
    <s v="CUST-3177"/>
    <x v="0"/>
    <x v="2"/>
    <s v="Assam"/>
    <x v="1"/>
    <x v="0"/>
    <x v="2"/>
    <n v="1"/>
    <n v="6058.08"/>
    <n v="0.05"/>
    <n v="5755.18"/>
    <n v="3964.41"/>
    <n v="1790.77"/>
    <s v="Debit Card"/>
    <x v="0"/>
    <n v="0.31115794814410669"/>
    <x v="5"/>
    <s v="Profit"/>
  </r>
  <r>
    <s v="ORD-105582"/>
    <x v="365"/>
    <s v="CUST-2827"/>
    <x v="0"/>
    <x v="4"/>
    <s v="Haryana"/>
    <x v="3"/>
    <x v="0"/>
    <x v="11"/>
    <n v="2"/>
    <n v="1653.44"/>
    <n v="0.05"/>
    <n v="3141.54"/>
    <n v="1878.85"/>
    <n v="1262.69"/>
    <s v="Net Banking"/>
    <x v="0"/>
    <n v="0.40193344665355213"/>
    <x v="3"/>
    <s v="Profit"/>
  </r>
  <r>
    <s v="ORD-105583"/>
    <x v="956"/>
    <s v="CUST-2708"/>
    <x v="0"/>
    <x v="1"/>
    <s v="Gujarat"/>
    <x v="2"/>
    <x v="1"/>
    <x v="7"/>
    <n v="2"/>
    <n v="120.05"/>
    <n v="0.1"/>
    <n v="216.09"/>
    <n v="128.68"/>
    <n v="87.41"/>
    <s v="Credit Card"/>
    <x v="0"/>
    <n v="0.404507381183766"/>
    <x v="13"/>
    <s v="Profit"/>
  </r>
  <r>
    <s v="ORD-105584"/>
    <x v="581"/>
    <s v="CUST-3201"/>
    <x v="2"/>
    <x v="2"/>
    <s v="Jharkhand"/>
    <x v="0"/>
    <x v="2"/>
    <x v="9"/>
    <n v="5"/>
    <n v="5664.73"/>
    <n v="0.05"/>
    <n v="26907.47"/>
    <n v="16961.89"/>
    <n v="9945.58"/>
    <s v="Cash"/>
    <x v="0"/>
    <n v="0.36962152145853922"/>
    <x v="28"/>
    <s v="Profit"/>
  </r>
  <r>
    <s v="ORD-105585"/>
    <x v="718"/>
    <s v="CUST-2271"/>
    <x v="2"/>
    <x v="4"/>
    <s v="Delhi"/>
    <x v="2"/>
    <x v="0"/>
    <x v="11"/>
    <n v="2"/>
    <n v="1236.79"/>
    <n v="0.15"/>
    <n v="2102.54"/>
    <n v="1698.84"/>
    <n v="403.7"/>
    <s v="Debit Card"/>
    <x v="1"/>
    <n v="0.19200585957936592"/>
    <x v="20"/>
    <s v="Profit"/>
  </r>
  <r>
    <s v="ORD-105586"/>
    <x v="776"/>
    <s v="CUST-2301"/>
    <x v="1"/>
    <x v="3"/>
    <s v="Rajasthan"/>
    <x v="0"/>
    <x v="2"/>
    <x v="10"/>
    <n v="2"/>
    <n v="8224.2000000000007"/>
    <n v="0.1"/>
    <n v="14803.56"/>
    <n v="8834.25"/>
    <n v="5969.31"/>
    <s v="Net Banking"/>
    <x v="0"/>
    <n v="0.40323476244903256"/>
    <x v="13"/>
    <s v="Profit"/>
  </r>
  <r>
    <s v="ORD-105587"/>
    <x v="155"/>
    <s v="CUST-2376"/>
    <x v="2"/>
    <x v="1"/>
    <s v="Madhya Pradesh"/>
    <x v="0"/>
    <x v="0"/>
    <x v="0"/>
    <n v="3"/>
    <n v="84141.13"/>
    <n v="0.2"/>
    <n v="201938.71"/>
    <n v="141677.10999999999"/>
    <n v="60261.599999999999"/>
    <s v="Credit Card"/>
    <x v="0"/>
    <n v="0.29841529640354741"/>
    <x v="0"/>
    <s v="Profit"/>
  </r>
  <r>
    <s v="ORD-105588"/>
    <x v="548"/>
    <s v="CUST-2017"/>
    <x v="0"/>
    <x v="0"/>
    <s v="Telangana"/>
    <x v="0"/>
    <x v="2"/>
    <x v="9"/>
    <n v="1"/>
    <n v="4697.59"/>
    <n v="0.2"/>
    <n v="3758.07"/>
    <n v="3544.38"/>
    <n v="213.69"/>
    <s v="Net Banking"/>
    <x v="0"/>
    <n v="5.6861633764139566E-2"/>
    <x v="29"/>
    <s v="Profit"/>
  </r>
  <r>
    <s v="ORD-105589"/>
    <x v="620"/>
    <s v="CUST-2443"/>
    <x v="0"/>
    <x v="2"/>
    <s v="Odisha"/>
    <x v="0"/>
    <x v="0"/>
    <x v="1"/>
    <n v="1"/>
    <n v="1495.5"/>
    <n v="0.15"/>
    <n v="1271.17"/>
    <n v="925.06"/>
    <n v="346.11"/>
    <s v="UPI"/>
    <x v="0"/>
    <n v="0.27227672144559734"/>
    <x v="21"/>
    <s v="Profit"/>
  </r>
  <r>
    <s v="ORD-105590"/>
    <x v="333"/>
    <s v="CUST-1669"/>
    <x v="2"/>
    <x v="4"/>
    <s v="Uttar Pradesh"/>
    <x v="0"/>
    <x v="0"/>
    <x v="2"/>
    <n v="4"/>
    <n v="22035.599999999999"/>
    <n v="0.15"/>
    <n v="74921.039999999994"/>
    <n v="55909.99"/>
    <n v="19011.05"/>
    <s v="Cash"/>
    <x v="0"/>
    <n v="0.25374781236352301"/>
    <x v="30"/>
    <s v="Profit"/>
  </r>
  <r>
    <s v="ORD-105591"/>
    <x v="244"/>
    <s v="CUST-2163"/>
    <x v="2"/>
    <x v="1"/>
    <s v="Madhya Pradesh"/>
    <x v="0"/>
    <x v="2"/>
    <x v="12"/>
    <n v="6"/>
    <n v="5471.69"/>
    <n v="0.05"/>
    <n v="31188.63"/>
    <n v="17655.5"/>
    <n v="13533.13"/>
    <s v="Credit Card"/>
    <x v="0"/>
    <n v="0.4339122943200775"/>
    <x v="17"/>
    <s v="Profit"/>
  </r>
  <r>
    <s v="ORD-105592"/>
    <x v="538"/>
    <s v="CUST-2805"/>
    <x v="0"/>
    <x v="3"/>
    <s v="Chhattisgarh"/>
    <x v="0"/>
    <x v="2"/>
    <x v="15"/>
    <n v="2"/>
    <n v="24349.88"/>
    <n v="0.1"/>
    <n v="43829.78"/>
    <n v="26749.74"/>
    <n v="17080.04"/>
    <s v="Cash"/>
    <x v="0"/>
    <n v="0.38969029732752486"/>
    <x v="0"/>
    <s v="Profit"/>
  </r>
  <r>
    <s v="ORD-105593"/>
    <x v="44"/>
    <s v="CUST-1192"/>
    <x v="0"/>
    <x v="1"/>
    <s v="Rajasthan"/>
    <x v="0"/>
    <x v="0"/>
    <x v="2"/>
    <n v="1"/>
    <n v="13444.66"/>
    <n v="0.05"/>
    <n v="12772.43"/>
    <n v="9861.34"/>
    <n v="2911.09"/>
    <s v="UPI"/>
    <x v="0"/>
    <n v="0.22791982418380841"/>
    <x v="26"/>
    <s v="Profit"/>
  </r>
  <r>
    <s v="ORD-105594"/>
    <x v="898"/>
    <s v="CUST-2979"/>
    <x v="1"/>
    <x v="0"/>
    <s v="Kerala"/>
    <x v="0"/>
    <x v="1"/>
    <x v="5"/>
    <n v="8"/>
    <n v="360.13"/>
    <n v="0.1"/>
    <n v="2592.94"/>
    <n v="1773.78"/>
    <n v="819.16"/>
    <s v="Credit Card"/>
    <x v="0"/>
    <n v="0.31591938108864837"/>
    <x v="19"/>
    <s v="Profit"/>
  </r>
  <r>
    <s v="ORD-105595"/>
    <x v="642"/>
    <s v="CUST-1318"/>
    <x v="0"/>
    <x v="1"/>
    <s v="Rajasthan"/>
    <x v="1"/>
    <x v="1"/>
    <x v="4"/>
    <n v="5"/>
    <n v="90.59"/>
    <n v="0.1"/>
    <n v="407.66"/>
    <n v="283.52999999999997"/>
    <n v="124.13"/>
    <s v="Net Banking"/>
    <x v="0"/>
    <n v="0.30449394102928906"/>
    <x v="21"/>
    <s v="Profit"/>
  </r>
  <r>
    <s v="ORD-105596"/>
    <x v="564"/>
    <s v="CUST-2076"/>
    <x v="1"/>
    <x v="3"/>
    <s v="Rajasthan"/>
    <x v="0"/>
    <x v="0"/>
    <x v="11"/>
    <n v="2"/>
    <n v="993.86"/>
    <n v="0.15"/>
    <n v="1689.56"/>
    <n v="1563.04"/>
    <n v="126.52"/>
    <s v="Debit Card"/>
    <x v="0"/>
    <n v="7.4883401595681715E-2"/>
    <x v="11"/>
    <s v="Profit"/>
  </r>
  <r>
    <s v="ORD-105597"/>
    <x v="457"/>
    <s v="CUST-1020"/>
    <x v="1"/>
    <x v="3"/>
    <s v="Rajasthan"/>
    <x v="1"/>
    <x v="0"/>
    <x v="1"/>
    <n v="5"/>
    <n v="1639.62"/>
    <n v="0.1"/>
    <n v="7378.29"/>
    <n v="5706.82"/>
    <n v="1671.47"/>
    <s v="Net Banking"/>
    <x v="2"/>
    <n v="0.22653894059463642"/>
    <x v="22"/>
    <s v="Profit"/>
  </r>
  <r>
    <s v="ORD-105598"/>
    <x v="822"/>
    <s v="CUST-2398"/>
    <x v="0"/>
    <x v="4"/>
    <s v="Haryana"/>
    <x v="0"/>
    <x v="1"/>
    <x v="3"/>
    <n v="2"/>
    <n v="165.39"/>
    <n v="0"/>
    <n v="330.78"/>
    <n v="266.01"/>
    <n v="64.77"/>
    <s v="Credit Card"/>
    <x v="0"/>
    <n v="0.19580990386359515"/>
    <x v="24"/>
    <s v="Profit"/>
  </r>
  <r>
    <s v="ORD-105599"/>
    <x v="624"/>
    <s v="CUST-2564"/>
    <x v="1"/>
    <x v="2"/>
    <s v="West Bengal"/>
    <x v="0"/>
    <x v="1"/>
    <x v="13"/>
    <n v="3"/>
    <n v="183.33"/>
    <n v="0.15"/>
    <n v="467.49"/>
    <n v="335.27"/>
    <n v="132.22"/>
    <s v="Net Banking"/>
    <x v="0"/>
    <n v="0.2828295792423367"/>
    <x v="13"/>
    <s v="Profit"/>
  </r>
  <r>
    <s v="ORD-105600"/>
    <x v="622"/>
    <s v="CUST-2555"/>
    <x v="0"/>
    <x v="2"/>
    <s v="Jharkhand"/>
    <x v="1"/>
    <x v="0"/>
    <x v="8"/>
    <n v="1"/>
    <n v="13662.7"/>
    <n v="0.2"/>
    <n v="10930.16"/>
    <n v="11170.82"/>
    <n v="-240.66"/>
    <s v="Debit Card"/>
    <x v="0"/>
    <n v="-2.201797594911694E-2"/>
    <x v="17"/>
    <s v="Loss"/>
  </r>
  <r>
    <s v="ORD-105601"/>
    <x v="102"/>
    <s v="CUST-3423"/>
    <x v="0"/>
    <x v="4"/>
    <s v="Haryana"/>
    <x v="0"/>
    <x v="2"/>
    <x v="9"/>
    <n v="2"/>
    <n v="11814.85"/>
    <n v="0.05"/>
    <n v="22448.22"/>
    <n v="18877.14"/>
    <n v="3571.08"/>
    <s v="UPI"/>
    <x v="0"/>
    <n v="0.15908076453277809"/>
    <x v="9"/>
    <s v="Profit"/>
  </r>
  <r>
    <s v="ORD-105602"/>
    <x v="566"/>
    <s v="CUST-3450"/>
    <x v="0"/>
    <x v="1"/>
    <s v="Maharashtra"/>
    <x v="0"/>
    <x v="2"/>
    <x v="9"/>
    <n v="1"/>
    <n v="9020.14"/>
    <n v="0.25"/>
    <n v="6765.1"/>
    <n v="6104.21"/>
    <n v="660.89"/>
    <s v="Cash"/>
    <x v="0"/>
    <n v="9.7691091040782829E-2"/>
    <x v="8"/>
    <s v="Profit"/>
  </r>
  <r>
    <s v="ORD-105603"/>
    <x v="437"/>
    <s v="CUST-3061"/>
    <x v="1"/>
    <x v="2"/>
    <s v="Bihar"/>
    <x v="0"/>
    <x v="0"/>
    <x v="2"/>
    <n v="3"/>
    <n v="14320.55"/>
    <n v="0.1"/>
    <n v="38665.480000000003"/>
    <n v="25069.11"/>
    <n v="13596.37"/>
    <s v="Net Banking"/>
    <x v="0"/>
    <n v="0.35164105036326976"/>
    <x v="18"/>
    <s v="Profit"/>
  </r>
  <r>
    <s v="ORD-105604"/>
    <x v="827"/>
    <s v="CUST-2300"/>
    <x v="2"/>
    <x v="4"/>
    <s v="Himachal Pradesh"/>
    <x v="0"/>
    <x v="0"/>
    <x v="2"/>
    <n v="1"/>
    <n v="18415.27"/>
    <n v="0"/>
    <n v="18415.27"/>
    <n v="12688.32"/>
    <n v="5726.95"/>
    <s v="Credit Card"/>
    <x v="0"/>
    <n v="0.31098919537970388"/>
    <x v="2"/>
    <s v="Profit"/>
  </r>
  <r>
    <s v="ORD-105605"/>
    <x v="789"/>
    <s v="CUST-3417"/>
    <x v="1"/>
    <x v="2"/>
    <s v="Odisha"/>
    <x v="0"/>
    <x v="0"/>
    <x v="1"/>
    <n v="1"/>
    <n v="1288.45"/>
    <n v="0.05"/>
    <n v="1224.03"/>
    <n v="697.41"/>
    <n v="526.62"/>
    <s v="Cash"/>
    <x v="0"/>
    <n v="0.43023455307467956"/>
    <x v="4"/>
    <s v="Profit"/>
  </r>
  <r>
    <s v="ORD-105606"/>
    <x v="863"/>
    <s v="CUST-1977"/>
    <x v="2"/>
    <x v="2"/>
    <s v="Jharkhand"/>
    <x v="2"/>
    <x v="0"/>
    <x v="6"/>
    <n v="1"/>
    <n v="7512.05"/>
    <n v="0.1"/>
    <n v="6760.85"/>
    <n v="5976.41"/>
    <n v="784.44"/>
    <s v="Cash"/>
    <x v="0"/>
    <n v="0.11602683094581302"/>
    <x v="17"/>
    <s v="Profit"/>
  </r>
  <r>
    <s v="ORD-105607"/>
    <x v="492"/>
    <s v="CUST-2533"/>
    <x v="2"/>
    <x v="1"/>
    <s v="Rajasthan"/>
    <x v="0"/>
    <x v="1"/>
    <x v="13"/>
    <n v="5"/>
    <n v="79.03"/>
    <n v="0.05"/>
    <n v="375.39"/>
    <n v="263.97000000000003"/>
    <n v="111.42"/>
    <s v="Credit Card"/>
    <x v="0"/>
    <n v="0.29681131623111967"/>
    <x v="23"/>
    <s v="Profit"/>
  </r>
  <r>
    <s v="ORD-105608"/>
    <x v="211"/>
    <s v="CUST-2905"/>
    <x v="0"/>
    <x v="2"/>
    <s v="Assam"/>
    <x v="0"/>
    <x v="2"/>
    <x v="16"/>
    <n v="2"/>
    <n v="8904.93"/>
    <n v="0.1"/>
    <n v="16028.87"/>
    <n v="13746.96"/>
    <n v="2281.91"/>
    <s v="Net Banking"/>
    <x v="0"/>
    <n v="0.14236249966466755"/>
    <x v="7"/>
    <s v="Profit"/>
  </r>
  <r>
    <s v="ORD-105609"/>
    <x v="538"/>
    <s v="CUST-2039"/>
    <x v="0"/>
    <x v="4"/>
    <s v="Delhi"/>
    <x v="0"/>
    <x v="0"/>
    <x v="6"/>
    <n v="3"/>
    <n v="5454.91"/>
    <n v="0.05"/>
    <n v="15546.49"/>
    <n v="8714.0400000000009"/>
    <n v="6832.45"/>
    <s v="Credit Card"/>
    <x v="0"/>
    <n v="0.43948505418264827"/>
    <x v="0"/>
    <s v="Profit"/>
  </r>
  <r>
    <s v="ORD-105610"/>
    <x v="929"/>
    <s v="CUST-3423"/>
    <x v="0"/>
    <x v="4"/>
    <s v="Punjab"/>
    <x v="2"/>
    <x v="1"/>
    <x v="7"/>
    <n v="5"/>
    <n v="495.83"/>
    <n v="0.2"/>
    <n v="1983.32"/>
    <n v="1309.48"/>
    <n v="673.84"/>
    <s v="Debit Card"/>
    <x v="0"/>
    <n v="0.33975354456164414"/>
    <x v="10"/>
    <s v="Profit"/>
  </r>
  <r>
    <s v="ORD-105611"/>
    <x v="909"/>
    <s v="CUST-1882"/>
    <x v="1"/>
    <x v="2"/>
    <s v="Bihar"/>
    <x v="0"/>
    <x v="2"/>
    <x v="12"/>
    <n v="4"/>
    <n v="3469.13"/>
    <n v="0.1"/>
    <n v="12488.87"/>
    <n v="8557.82"/>
    <n v="3931.05"/>
    <s v="Debit Card"/>
    <x v="0"/>
    <n v="0.31476426610253772"/>
    <x v="30"/>
    <s v="Profit"/>
  </r>
  <r>
    <s v="ORD-105612"/>
    <x v="903"/>
    <s v="CUST-2992"/>
    <x v="0"/>
    <x v="3"/>
    <s v="Uttar Pradesh"/>
    <x v="0"/>
    <x v="0"/>
    <x v="2"/>
    <n v="2"/>
    <n v="14392.31"/>
    <n v="0.15"/>
    <n v="24466.93"/>
    <n v="22274.86"/>
    <n v="2192.0700000000002"/>
    <s v="UPI"/>
    <x v="0"/>
    <n v="8.9593177403131496E-2"/>
    <x v="24"/>
    <s v="Profit"/>
  </r>
  <r>
    <s v="ORD-105613"/>
    <x v="958"/>
    <s v="CUST-2030"/>
    <x v="2"/>
    <x v="3"/>
    <s v="Madhya Pradesh"/>
    <x v="0"/>
    <x v="1"/>
    <x v="5"/>
    <n v="1"/>
    <n v="333.12"/>
    <n v="0.1"/>
    <n v="299.81"/>
    <n v="216.24"/>
    <n v="83.57"/>
    <s v="UPI"/>
    <x v="0"/>
    <n v="0.27874320402921848"/>
    <x v="12"/>
    <s v="Profit"/>
  </r>
  <r>
    <s v="ORD-105614"/>
    <x v="275"/>
    <s v="CUST-1992"/>
    <x v="1"/>
    <x v="2"/>
    <s v="Jharkhand"/>
    <x v="2"/>
    <x v="0"/>
    <x v="6"/>
    <n v="4"/>
    <n v="5984.08"/>
    <n v="0.15"/>
    <n v="20345.87"/>
    <n v="19056.61"/>
    <n v="1289.26"/>
    <s v="Debit Card"/>
    <x v="0"/>
    <n v="6.336716001822483E-2"/>
    <x v="8"/>
    <s v="Profit"/>
  </r>
  <r>
    <s v="ORD-105615"/>
    <x v="318"/>
    <s v="CUST-2048"/>
    <x v="0"/>
    <x v="0"/>
    <s v="Tamil Nadu"/>
    <x v="2"/>
    <x v="0"/>
    <x v="8"/>
    <n v="2"/>
    <n v="9102.56"/>
    <n v="0"/>
    <n v="18205.12"/>
    <n v="13446.15"/>
    <n v="4758.97"/>
    <s v="Credit Card"/>
    <x v="0"/>
    <n v="0.26140832908544415"/>
    <x v="0"/>
    <s v="Profit"/>
  </r>
  <r>
    <s v="ORD-105616"/>
    <x v="8"/>
    <s v="CUST-1302"/>
    <x v="0"/>
    <x v="4"/>
    <s v="Himachal Pradesh"/>
    <x v="0"/>
    <x v="0"/>
    <x v="0"/>
    <n v="2"/>
    <n v="89944.97"/>
    <n v="0"/>
    <n v="179889.94"/>
    <n v="114414.9"/>
    <n v="65475.040000000001"/>
    <s v="Credit Card"/>
    <x v="0"/>
    <n v="0.36397277135119394"/>
    <x v="7"/>
    <s v="Profit"/>
  </r>
  <r>
    <s v="ORD-105617"/>
    <x v="609"/>
    <s v="CUST-3234"/>
    <x v="2"/>
    <x v="2"/>
    <s v="Odisha"/>
    <x v="2"/>
    <x v="0"/>
    <x v="11"/>
    <n v="1"/>
    <n v="1583.4"/>
    <n v="0"/>
    <n v="1583.4"/>
    <n v="1266.8900000000001"/>
    <n v="316.51"/>
    <s v="Debit Card"/>
    <x v="0"/>
    <n v="0.19989263609953264"/>
    <x v="24"/>
    <s v="Profit"/>
  </r>
  <r>
    <s v="ORD-105618"/>
    <x v="913"/>
    <s v="CUST-1346"/>
    <x v="0"/>
    <x v="3"/>
    <s v="Chhattisgarh"/>
    <x v="2"/>
    <x v="2"/>
    <x v="15"/>
    <n v="5"/>
    <n v="21507.91"/>
    <n v="0.05"/>
    <n v="102162.57"/>
    <n v="65000.89"/>
    <n v="37161.68"/>
    <s v="Debit Card"/>
    <x v="0"/>
    <n v="0.36375044206503415"/>
    <x v="31"/>
    <s v="Profit"/>
  </r>
  <r>
    <s v="ORD-105619"/>
    <x v="824"/>
    <s v="CUST-1077"/>
    <x v="0"/>
    <x v="1"/>
    <s v="Rajasthan"/>
    <x v="2"/>
    <x v="0"/>
    <x v="8"/>
    <n v="1"/>
    <n v="23046.12"/>
    <n v="0.1"/>
    <n v="20741.509999999998"/>
    <n v="14925.36"/>
    <n v="5816.15"/>
    <s v="Net Banking"/>
    <x v="0"/>
    <n v="0.28041111760908438"/>
    <x v="16"/>
    <s v="Profit"/>
  </r>
  <r>
    <s v="ORD-105620"/>
    <x v="55"/>
    <s v="CUST-3244"/>
    <x v="0"/>
    <x v="4"/>
    <s v="Punjab"/>
    <x v="2"/>
    <x v="0"/>
    <x v="1"/>
    <n v="3"/>
    <n v="932.12"/>
    <n v="0.1"/>
    <n v="2516.7199999999998"/>
    <n v="2162.38"/>
    <n v="354.34"/>
    <s v="Credit Card"/>
    <x v="0"/>
    <n v="0.14079436727168695"/>
    <x v="16"/>
    <s v="Profit"/>
  </r>
  <r>
    <s v="ORD-105621"/>
    <x v="39"/>
    <s v="CUST-3187"/>
    <x v="0"/>
    <x v="0"/>
    <s v="Karnataka"/>
    <x v="2"/>
    <x v="2"/>
    <x v="12"/>
    <n v="4"/>
    <n v="3141.08"/>
    <n v="0"/>
    <n v="12564.32"/>
    <n v="9274.31"/>
    <n v="3290.01"/>
    <s v="Credit Card"/>
    <x v="0"/>
    <n v="0.26185340710838312"/>
    <x v="9"/>
    <s v="Profit"/>
  </r>
  <r>
    <s v="ORD-105622"/>
    <x v="249"/>
    <s v="CUST-1295"/>
    <x v="1"/>
    <x v="4"/>
    <s v="Punjab"/>
    <x v="2"/>
    <x v="1"/>
    <x v="14"/>
    <n v="4"/>
    <n v="423.2"/>
    <n v="0.05"/>
    <n v="1608.16"/>
    <n v="983.91"/>
    <n v="624.25"/>
    <s v="Net Banking"/>
    <x v="0"/>
    <n v="0.388176549597055"/>
    <x v="28"/>
    <s v="Profit"/>
  </r>
  <r>
    <s v="ORD-105623"/>
    <x v="869"/>
    <s v="CUST-1887"/>
    <x v="0"/>
    <x v="1"/>
    <s v="Goa"/>
    <x v="1"/>
    <x v="2"/>
    <x v="9"/>
    <n v="4"/>
    <n v="7245.43"/>
    <n v="0.05"/>
    <n v="27532.63"/>
    <n v="21412.47"/>
    <n v="6120.16"/>
    <s v="Net Banking"/>
    <x v="0"/>
    <n v="0.22228751848261497"/>
    <x v="30"/>
    <s v="Profit"/>
  </r>
  <r>
    <s v="ORD-105624"/>
    <x v="3"/>
    <s v="CUST-1301"/>
    <x v="1"/>
    <x v="3"/>
    <s v="Uttar Pradesh"/>
    <x v="1"/>
    <x v="1"/>
    <x v="7"/>
    <n v="2"/>
    <n v="567.45000000000005"/>
    <n v="0.15"/>
    <n v="964.67"/>
    <n v="657.14"/>
    <n v="307.52999999999997"/>
    <s v="Credit Card"/>
    <x v="0"/>
    <n v="0.31879295510381789"/>
    <x v="3"/>
    <s v="Profit"/>
  </r>
  <r>
    <s v="ORD-105625"/>
    <x v="737"/>
    <s v="CUST-1342"/>
    <x v="1"/>
    <x v="2"/>
    <s v="Jharkhand"/>
    <x v="0"/>
    <x v="1"/>
    <x v="3"/>
    <n v="3"/>
    <n v="137.13999999999999"/>
    <n v="0"/>
    <n v="411.42"/>
    <n v="258.02"/>
    <n v="153.4"/>
    <s v="Debit Card"/>
    <x v="0"/>
    <n v="0.37285499003451461"/>
    <x v="27"/>
    <s v="Profit"/>
  </r>
  <r>
    <s v="ORD-105626"/>
    <x v="960"/>
    <s v="CUST-1151"/>
    <x v="0"/>
    <x v="1"/>
    <s v="Goa"/>
    <x v="2"/>
    <x v="0"/>
    <x v="6"/>
    <n v="1"/>
    <n v="3395.86"/>
    <n v="0.05"/>
    <n v="3226.07"/>
    <n v="2533.66"/>
    <n v="692.41"/>
    <s v="Cash"/>
    <x v="0"/>
    <n v="0.21462956476455872"/>
    <x v="17"/>
    <s v="Profit"/>
  </r>
  <r>
    <s v="ORD-105627"/>
    <x v="296"/>
    <s v="CUST-2549"/>
    <x v="0"/>
    <x v="1"/>
    <s v="Madhya Pradesh"/>
    <x v="0"/>
    <x v="2"/>
    <x v="12"/>
    <n v="3"/>
    <n v="12550.21"/>
    <n v="0"/>
    <n v="37650.629999999997"/>
    <n v="19711.98"/>
    <n v="17938.650000000001"/>
    <s v="UPI"/>
    <x v="0"/>
    <n v="0.47645019485729728"/>
    <x v="30"/>
    <s v="Profit"/>
  </r>
  <r>
    <s v="ORD-105628"/>
    <x v="816"/>
    <s v="CUST-3017"/>
    <x v="0"/>
    <x v="1"/>
    <s v="Madhya Pradesh"/>
    <x v="2"/>
    <x v="2"/>
    <x v="12"/>
    <n v="2"/>
    <n v="4071.76"/>
    <n v="0.15"/>
    <n v="6921.99"/>
    <n v="5986.75"/>
    <n v="935.24"/>
    <s v="UPI"/>
    <x v="0"/>
    <n v="0.13511143471747286"/>
    <x v="5"/>
    <s v="Profit"/>
  </r>
  <r>
    <s v="ORD-105629"/>
    <x v="73"/>
    <s v="CUST-1113"/>
    <x v="0"/>
    <x v="0"/>
    <s v="Tamil Nadu"/>
    <x v="0"/>
    <x v="0"/>
    <x v="0"/>
    <n v="1"/>
    <n v="47356.480000000003"/>
    <n v="0.05"/>
    <n v="44988.66"/>
    <n v="25576.98"/>
    <n v="19411.68"/>
    <s v="Cash"/>
    <x v="0"/>
    <n v="0.43147939947533442"/>
    <x v="12"/>
    <s v="Profit"/>
  </r>
  <r>
    <s v="ORD-105630"/>
    <x v="256"/>
    <s v="CUST-1483"/>
    <x v="0"/>
    <x v="3"/>
    <s v="Chhattisgarh"/>
    <x v="2"/>
    <x v="0"/>
    <x v="0"/>
    <n v="5"/>
    <n v="41518.43"/>
    <n v="0.05"/>
    <n v="197212.54"/>
    <n v="132374.70000000001"/>
    <n v="64837.84"/>
    <s v="Debit Card"/>
    <x v="0"/>
    <n v="0.32877138543015566"/>
    <x v="21"/>
    <s v="Profit"/>
  </r>
  <r>
    <s v="ORD-105631"/>
    <x v="209"/>
    <s v="CUST-1736"/>
    <x v="0"/>
    <x v="2"/>
    <s v="Odisha"/>
    <x v="2"/>
    <x v="2"/>
    <x v="9"/>
    <n v="3"/>
    <n v="9679.68"/>
    <n v="0.15"/>
    <n v="24683.18"/>
    <n v="21414.89"/>
    <n v="3268.29"/>
    <s v="Cash"/>
    <x v="0"/>
    <n v="0.13240960038374311"/>
    <x v="21"/>
    <s v="Profit"/>
  </r>
  <r>
    <s v="ORD-105632"/>
    <x v="710"/>
    <s v="CUST-3195"/>
    <x v="1"/>
    <x v="1"/>
    <s v="Goa"/>
    <x v="1"/>
    <x v="1"/>
    <x v="3"/>
    <n v="5"/>
    <n v="159.88"/>
    <n v="0"/>
    <n v="799.4"/>
    <n v="549.30999999999995"/>
    <n v="250.09"/>
    <s v="Debit Card"/>
    <x v="0"/>
    <n v="0.31284713535151365"/>
    <x v="25"/>
    <s v="Profit"/>
  </r>
  <r>
    <s v="ORD-105633"/>
    <x v="406"/>
    <s v="CUST-2200"/>
    <x v="1"/>
    <x v="1"/>
    <s v="Goa"/>
    <x v="0"/>
    <x v="1"/>
    <x v="14"/>
    <n v="1"/>
    <n v="319.55"/>
    <n v="0.15"/>
    <n v="271.62"/>
    <n v="207.49"/>
    <n v="64.13"/>
    <s v="Net Banking"/>
    <x v="0"/>
    <n v="0.23610190707606213"/>
    <x v="20"/>
    <s v="Profit"/>
  </r>
  <r>
    <s v="ORD-105634"/>
    <x v="450"/>
    <s v="CUST-2586"/>
    <x v="1"/>
    <x v="1"/>
    <s v="Rajasthan"/>
    <x v="0"/>
    <x v="1"/>
    <x v="14"/>
    <n v="1"/>
    <n v="446.97"/>
    <n v="0.1"/>
    <n v="402.27"/>
    <n v="360.73"/>
    <n v="41.54"/>
    <s v="Cash"/>
    <x v="0"/>
    <n v="0.10326397693091705"/>
    <x v="19"/>
    <s v="Profit"/>
  </r>
  <r>
    <s v="ORD-105635"/>
    <x v="947"/>
    <s v="CUST-3455"/>
    <x v="2"/>
    <x v="4"/>
    <s v="Delhi"/>
    <x v="2"/>
    <x v="2"/>
    <x v="9"/>
    <n v="3"/>
    <n v="9675.51"/>
    <n v="0.15"/>
    <n v="24672.55"/>
    <n v="23775.15"/>
    <n v="897.4"/>
    <s v="Credit Card"/>
    <x v="0"/>
    <n v="3.6372405770785751E-2"/>
    <x v="22"/>
    <s v="Profit"/>
  </r>
  <r>
    <s v="ORD-105636"/>
    <x v="650"/>
    <s v="CUST-3413"/>
    <x v="0"/>
    <x v="0"/>
    <s v="Telangana"/>
    <x v="2"/>
    <x v="1"/>
    <x v="13"/>
    <n v="6"/>
    <n v="66.64"/>
    <n v="0"/>
    <n v="399.84"/>
    <n v="327.39999999999998"/>
    <n v="72.44"/>
    <s v="Net Banking"/>
    <x v="0"/>
    <n v="0.18117246898759504"/>
    <x v="27"/>
    <s v="Profit"/>
  </r>
  <r>
    <s v="ORD-105637"/>
    <x v="886"/>
    <s v="CUST-1081"/>
    <x v="0"/>
    <x v="0"/>
    <s v="Karnataka"/>
    <x v="2"/>
    <x v="0"/>
    <x v="11"/>
    <n v="1"/>
    <n v="1171.4100000000001"/>
    <n v="0.15"/>
    <n v="995.7"/>
    <n v="815.03"/>
    <n v="180.67"/>
    <s v="Debit Card"/>
    <x v="2"/>
    <n v="0.1814502360148639"/>
    <x v="27"/>
    <s v="Profit"/>
  </r>
  <r>
    <s v="ORD-105638"/>
    <x v="899"/>
    <s v="CUST-2771"/>
    <x v="0"/>
    <x v="3"/>
    <s v="Chhattisgarh"/>
    <x v="1"/>
    <x v="0"/>
    <x v="8"/>
    <n v="4"/>
    <n v="14818.32"/>
    <n v="0.15"/>
    <n v="50382.29"/>
    <n v="44711.040000000001"/>
    <n v="5671.25"/>
    <s v="Debit Card"/>
    <x v="0"/>
    <n v="0.11256435545109204"/>
    <x v="32"/>
    <s v="Profit"/>
  </r>
  <r>
    <s v="ORD-105639"/>
    <x v="899"/>
    <s v="CUST-1206"/>
    <x v="2"/>
    <x v="3"/>
    <s v="Chhattisgarh"/>
    <x v="0"/>
    <x v="1"/>
    <x v="14"/>
    <n v="2"/>
    <n v="185.09"/>
    <n v="0"/>
    <n v="370.18"/>
    <n v="255.55"/>
    <n v="114.63"/>
    <s v="UPI"/>
    <x v="0"/>
    <n v="0.30966016532497703"/>
    <x v="32"/>
    <s v="Profit"/>
  </r>
  <r>
    <s v="ORD-105640"/>
    <x v="714"/>
    <s v="CUST-3304"/>
    <x v="0"/>
    <x v="2"/>
    <s v="Bihar"/>
    <x v="0"/>
    <x v="2"/>
    <x v="16"/>
    <n v="2"/>
    <n v="15460.94"/>
    <n v="0.15"/>
    <n v="26283.599999999999"/>
    <n v="20110.07"/>
    <n v="6173.53"/>
    <s v="Net Banking"/>
    <x v="0"/>
    <n v="0.23488144698595323"/>
    <x v="6"/>
    <s v="Profit"/>
  </r>
  <r>
    <s v="ORD-105641"/>
    <x v="484"/>
    <s v="CUST-1233"/>
    <x v="1"/>
    <x v="4"/>
    <s v="Uttar Pradesh"/>
    <x v="0"/>
    <x v="1"/>
    <x v="5"/>
    <n v="2"/>
    <n v="354.38"/>
    <n v="0.1"/>
    <n v="637.88"/>
    <n v="451.83"/>
    <n v="186.05"/>
    <s v="Credit Card"/>
    <x v="0"/>
    <n v="0.29166927948830501"/>
    <x v="28"/>
    <s v="Profit"/>
  </r>
  <r>
    <s v="ORD-105642"/>
    <x v="982"/>
    <s v="CUST-2281"/>
    <x v="2"/>
    <x v="3"/>
    <s v="Chhattisgarh"/>
    <x v="0"/>
    <x v="2"/>
    <x v="16"/>
    <n v="5"/>
    <n v="8493.7900000000009"/>
    <n v="0.25"/>
    <n v="31851.71"/>
    <n v="24684.46"/>
    <n v="7167.25"/>
    <s v="Debit Card"/>
    <x v="0"/>
    <n v="0.22501931607439601"/>
    <x v="21"/>
    <s v="Profit"/>
  </r>
  <r>
    <s v="ORD-105643"/>
    <x v="198"/>
    <s v="CUST-3325"/>
    <x v="0"/>
    <x v="2"/>
    <s v="West Bengal"/>
    <x v="0"/>
    <x v="0"/>
    <x v="2"/>
    <n v="3"/>
    <n v="9051.66"/>
    <n v="0.15"/>
    <n v="23081.73"/>
    <n v="19415.490000000002"/>
    <n v="3666.24"/>
    <s v="Cash"/>
    <x v="0"/>
    <n v="0.15883731418745475"/>
    <x v="20"/>
    <s v="Profit"/>
  </r>
  <r>
    <s v="ORD-105644"/>
    <x v="991"/>
    <s v="CUST-2018"/>
    <x v="1"/>
    <x v="2"/>
    <s v="Assam"/>
    <x v="0"/>
    <x v="1"/>
    <x v="3"/>
    <n v="2"/>
    <n v="85.59"/>
    <n v="0.05"/>
    <n v="162.62"/>
    <n v="135.79"/>
    <n v="26.83"/>
    <s v="Cash"/>
    <x v="0"/>
    <n v="0.16498585659820439"/>
    <x v="1"/>
    <s v="Profit"/>
  </r>
  <r>
    <s v="ORD-105645"/>
    <x v="401"/>
    <s v="CUST-3006"/>
    <x v="0"/>
    <x v="0"/>
    <s v="Karnataka"/>
    <x v="0"/>
    <x v="1"/>
    <x v="14"/>
    <n v="3"/>
    <n v="401.71"/>
    <n v="0.1"/>
    <n v="1084.6199999999999"/>
    <n v="713.08"/>
    <n v="371.54"/>
    <s v="UPI"/>
    <x v="0"/>
    <n v="0.34255315225608973"/>
    <x v="9"/>
    <s v="Profit"/>
  </r>
  <r>
    <s v="ORD-105646"/>
    <x v="357"/>
    <s v="CUST-1350"/>
    <x v="0"/>
    <x v="1"/>
    <s v="Goa"/>
    <x v="2"/>
    <x v="0"/>
    <x v="11"/>
    <n v="1"/>
    <n v="803.76"/>
    <n v="0.15"/>
    <n v="683.2"/>
    <n v="567.11"/>
    <n v="116.09"/>
    <s v="Credit Card"/>
    <x v="0"/>
    <n v="0.16992096018735361"/>
    <x v="22"/>
    <s v="Profit"/>
  </r>
  <r>
    <s v="ORD-105647"/>
    <x v="942"/>
    <s v="CUST-1509"/>
    <x v="1"/>
    <x v="2"/>
    <s v="Assam"/>
    <x v="2"/>
    <x v="0"/>
    <x v="1"/>
    <n v="2"/>
    <n v="786.6"/>
    <n v="0"/>
    <n v="1573.2"/>
    <n v="897.84"/>
    <n v="675.36"/>
    <s v="UPI"/>
    <x v="0"/>
    <n v="0.42929061784897027"/>
    <x v="3"/>
    <s v="Profit"/>
  </r>
  <r>
    <s v="ORD-105648"/>
    <x v="211"/>
    <s v="CUST-1290"/>
    <x v="1"/>
    <x v="2"/>
    <s v="Jharkhand"/>
    <x v="0"/>
    <x v="0"/>
    <x v="2"/>
    <n v="1"/>
    <n v="12270.77"/>
    <n v="0.2"/>
    <n v="9816.6200000000008"/>
    <n v="8390.44"/>
    <n v="1426.18"/>
    <s v="Net Banking"/>
    <x v="0"/>
    <n v="0.14528218470308518"/>
    <x v="7"/>
    <s v="Profit"/>
  </r>
  <r>
    <s v="ORD-105649"/>
    <x v="517"/>
    <s v="CUST-2839"/>
    <x v="0"/>
    <x v="1"/>
    <s v="Madhya Pradesh"/>
    <x v="2"/>
    <x v="1"/>
    <x v="5"/>
    <n v="1"/>
    <n v="499.27"/>
    <n v="0.05"/>
    <n v="474.31"/>
    <n v="363.55"/>
    <n v="110.76"/>
    <s v="Credit Card"/>
    <x v="0"/>
    <n v="0.23351816322658178"/>
    <x v="21"/>
    <s v="Profit"/>
  </r>
  <r>
    <s v="ORD-105650"/>
    <x v="419"/>
    <s v="CUST-1237"/>
    <x v="0"/>
    <x v="4"/>
    <s v="Haryana"/>
    <x v="0"/>
    <x v="0"/>
    <x v="8"/>
    <n v="2"/>
    <n v="17491.41"/>
    <n v="0.2"/>
    <n v="27986.26"/>
    <n v="19142.73"/>
    <n v="8843.5300000000007"/>
    <s v="UPI"/>
    <x v="0"/>
    <n v="0.31599542060997077"/>
    <x v="2"/>
    <s v="Profit"/>
  </r>
  <r>
    <s v="ORD-105651"/>
    <x v="454"/>
    <s v="CUST-2874"/>
    <x v="0"/>
    <x v="3"/>
    <s v="Chhattisgarh"/>
    <x v="0"/>
    <x v="2"/>
    <x v="12"/>
    <n v="5"/>
    <n v="3051.47"/>
    <n v="0.1"/>
    <n v="13731.61"/>
    <n v="11566.44"/>
    <n v="2165.17"/>
    <s v="Net Banking"/>
    <x v="0"/>
    <n v="0.15767779597585424"/>
    <x v="29"/>
    <s v="Profit"/>
  </r>
  <r>
    <s v="ORD-105652"/>
    <x v="99"/>
    <s v="CUST-2051"/>
    <x v="0"/>
    <x v="4"/>
    <s v="Delhi"/>
    <x v="0"/>
    <x v="2"/>
    <x v="12"/>
    <n v="3"/>
    <n v="8215.42"/>
    <n v="0.05"/>
    <n v="23413.95"/>
    <n v="15892.86"/>
    <n v="7521.09"/>
    <s v="Cash"/>
    <x v="0"/>
    <n v="0.32122260447297446"/>
    <x v="2"/>
    <s v="Profit"/>
  </r>
  <r>
    <s v="ORD-105653"/>
    <x v="298"/>
    <s v="CUST-3454"/>
    <x v="0"/>
    <x v="3"/>
    <s v="Madhya Pradesh"/>
    <x v="0"/>
    <x v="2"/>
    <x v="9"/>
    <n v="1"/>
    <n v="9498.48"/>
    <m/>
    <n v="8548.6299999999992"/>
    <n v="6927.6"/>
    <n v="1621.03"/>
    <s v="Debit Card"/>
    <x v="0"/>
    <n v="0.189624536329213"/>
    <x v="3"/>
    <s v="Profit"/>
  </r>
  <r>
    <s v="ORD-105654"/>
    <x v="357"/>
    <s v="CUST-3465"/>
    <x v="0"/>
    <x v="2"/>
    <s v="West Bengal"/>
    <x v="1"/>
    <x v="1"/>
    <x v="13"/>
    <n v="3"/>
    <n v="131.5"/>
    <n v="0"/>
    <n v="394.5"/>
    <n v="304"/>
    <n v="90.5"/>
    <s v="UPI"/>
    <x v="0"/>
    <n v="0.229404309252218"/>
    <x v="22"/>
    <s v="Profit"/>
  </r>
  <r>
    <s v="ORD-105655"/>
    <x v="230"/>
    <s v="CUST-3131"/>
    <x v="1"/>
    <x v="0"/>
    <s v="Telangana"/>
    <x v="2"/>
    <x v="1"/>
    <x v="14"/>
    <n v="3"/>
    <n v="275.92"/>
    <n v="0.1"/>
    <n v="744.98"/>
    <n v="504.65"/>
    <n v="240.33"/>
    <s v="Credit Card"/>
    <x v="0"/>
    <n v="0.32259926440978282"/>
    <x v="28"/>
    <s v="Profit"/>
  </r>
  <r>
    <s v="ORD-105656"/>
    <x v="326"/>
    <s v="CUST-3033"/>
    <x v="1"/>
    <x v="1"/>
    <s v="Rajasthan"/>
    <x v="2"/>
    <x v="0"/>
    <x v="11"/>
    <n v="1"/>
    <n v="815.27"/>
    <n v="0.1"/>
    <n v="733.74"/>
    <n v="559.88"/>
    <n v="173.86"/>
    <s v="Debit Card"/>
    <x v="0"/>
    <n v="0.23695041840433942"/>
    <x v="26"/>
    <s v="Profit"/>
  </r>
  <r>
    <s v="ORD-105657"/>
    <x v="394"/>
    <s v="CUST-2017"/>
    <x v="1"/>
    <x v="3"/>
    <s v="Madhya Pradesh"/>
    <x v="2"/>
    <x v="2"/>
    <x v="16"/>
    <n v="2"/>
    <n v="6347.28"/>
    <n v="0.05"/>
    <n v="12059.83"/>
    <n v="8546.0400000000009"/>
    <n v="3513.79"/>
    <s v="UPI"/>
    <x v="0"/>
    <n v="0.29136314525163293"/>
    <x v="28"/>
    <s v="Profit"/>
  </r>
  <r>
    <s v="ORD-105658"/>
    <x v="76"/>
    <s v="CUST-2121"/>
    <x v="0"/>
    <x v="4"/>
    <s v="Uttar Pradesh"/>
    <x v="1"/>
    <x v="1"/>
    <x v="13"/>
    <n v="2"/>
    <n v="189.44"/>
    <n v="0.2"/>
    <n v="303.10000000000002"/>
    <n v="264.45999999999998"/>
    <n v="38.64"/>
    <s v="Debit Card"/>
    <x v="0"/>
    <n v="0.1274826789838337"/>
    <x v="16"/>
    <s v="Profit"/>
  </r>
  <r>
    <s v="ORD-105659"/>
    <x v="507"/>
    <s v="CUST-1775"/>
    <x v="0"/>
    <x v="1"/>
    <s v="Maharashtra"/>
    <x v="0"/>
    <x v="0"/>
    <x v="0"/>
    <n v="4"/>
    <n v="87778.72"/>
    <n v="0.2"/>
    <n v="280891.90000000002"/>
    <n v="200240.01"/>
    <n v="80651.89"/>
    <s v="Net Banking"/>
    <x v="0"/>
    <n v="0.28712785950751868"/>
    <x v="23"/>
    <s v="Profit"/>
  </r>
  <r>
    <s v="ORD-105660"/>
    <x v="44"/>
    <s v="CUST-1411"/>
    <x v="0"/>
    <x v="2"/>
    <s v="Assam"/>
    <x v="0"/>
    <x v="2"/>
    <x v="10"/>
    <n v="2"/>
    <n v="10372.629999999999"/>
    <n v="0.25"/>
    <n v="15558.94"/>
    <n v="15871.2"/>
    <n v="-312.26"/>
    <s v="UPI"/>
    <x v="0"/>
    <n v="-2.0069490595117662E-2"/>
    <x v="26"/>
    <s v="Loss"/>
  </r>
  <r>
    <s v="ORD-105661"/>
    <x v="86"/>
    <s v="CUST-2092"/>
    <x v="0"/>
    <x v="4"/>
    <s v="Haryana"/>
    <x v="1"/>
    <x v="0"/>
    <x v="2"/>
    <n v="3"/>
    <n v="14096.64"/>
    <n v="0.1"/>
    <n v="38060.93"/>
    <n v="22365.93"/>
    <n v="15695"/>
    <s v="Credit Card"/>
    <x v="0"/>
    <n v="0.41236512087329447"/>
    <x v="24"/>
    <s v="Profit"/>
  </r>
  <r>
    <s v="ORD-105662"/>
    <x v="268"/>
    <s v="CUST-2703"/>
    <x v="0"/>
    <x v="2"/>
    <s v="Bihar"/>
    <x v="0"/>
    <x v="1"/>
    <x v="13"/>
    <n v="1"/>
    <n v="94.27"/>
    <n v="0.1"/>
    <n v="84.84"/>
    <n v="58.86"/>
    <n v="25.98"/>
    <s v="Net Banking"/>
    <x v="0"/>
    <n v="0.30622347949080619"/>
    <x v="11"/>
    <s v="Profit"/>
  </r>
  <r>
    <s v="ORD-105663"/>
    <x v="469"/>
    <s v="CUST-2409"/>
    <x v="2"/>
    <x v="4"/>
    <s v="Haryana"/>
    <x v="0"/>
    <x v="0"/>
    <x v="11"/>
    <n v="1"/>
    <n v="972.74"/>
    <n v="0.15"/>
    <n v="826.83"/>
    <n v="590.52"/>
    <n v="236.31"/>
    <s v="Credit Card"/>
    <x v="0"/>
    <n v="0.28580240194477702"/>
    <x v="15"/>
    <s v="Profit"/>
  </r>
  <r>
    <s v="ORD-105664"/>
    <x v="394"/>
    <s v="CUST-2420"/>
    <x v="0"/>
    <x v="2"/>
    <s v="West Bengal"/>
    <x v="1"/>
    <x v="2"/>
    <x v="16"/>
    <n v="1"/>
    <n v="14008"/>
    <n v="0.05"/>
    <n v="13307.6"/>
    <n v="7694.62"/>
    <n v="5612.98"/>
    <s v="UPI"/>
    <x v="0"/>
    <n v="0.42178754997144485"/>
    <x v="28"/>
    <s v="Profit"/>
  </r>
  <r>
    <s v="ORD-105665"/>
    <x v="730"/>
    <s v="CUST-1675"/>
    <x v="0"/>
    <x v="2"/>
    <s v="Assam"/>
    <x v="2"/>
    <x v="0"/>
    <x v="2"/>
    <n v="2"/>
    <n v="22843.83"/>
    <n v="0"/>
    <n v="45687.66"/>
    <n v="24700.92"/>
    <n v="20986.74"/>
    <s v="Debit Card"/>
    <x v="2"/>
    <n v="0.45935248161100833"/>
    <x v="13"/>
    <s v="Profit"/>
  </r>
  <r>
    <s v="ORD-105666"/>
    <x v="972"/>
    <s v="CUST-2568"/>
    <x v="0"/>
    <x v="0"/>
    <s v="Tamil Nadu"/>
    <x v="0"/>
    <x v="0"/>
    <x v="2"/>
    <n v="2"/>
    <n v="16408.349999999999"/>
    <n v="0.1"/>
    <n v="29535.03"/>
    <n v="17246.240000000002"/>
    <n v="12288.79"/>
    <s v="Net Banking"/>
    <x v="0"/>
    <n v="0.41607508101396889"/>
    <x v="26"/>
    <s v="Profit"/>
  </r>
  <r>
    <s v="ORD-105667"/>
    <x v="747"/>
    <s v="CUST-2369"/>
    <x v="0"/>
    <x v="0"/>
    <s v="Karnataka"/>
    <x v="0"/>
    <x v="2"/>
    <x v="15"/>
    <n v="5"/>
    <n v="11970.6"/>
    <n v="0.15"/>
    <n v="50875.05"/>
    <n v="43976.07"/>
    <n v="6898.98"/>
    <s v="Credit Card"/>
    <x v="0"/>
    <n v="0.13560635321242925"/>
    <x v="12"/>
    <s v="Profit"/>
  </r>
  <r>
    <s v="ORD-105668"/>
    <x v="8"/>
    <s v="CUST-2724"/>
    <x v="0"/>
    <x v="1"/>
    <s v="Madhya Pradesh"/>
    <x v="0"/>
    <x v="0"/>
    <x v="1"/>
    <n v="1"/>
    <n v="1893.37"/>
    <n v="0.1"/>
    <n v="1704.03"/>
    <n v="1150.93"/>
    <n v="553.1"/>
    <s v="Debit Card"/>
    <x v="0"/>
    <n v="0.32458348737991705"/>
    <x v="7"/>
    <s v="Profit"/>
  </r>
  <r>
    <s v="ORD-105669"/>
    <x v="582"/>
    <s v="CUST-1621"/>
    <x v="2"/>
    <x v="0"/>
    <s v="Tamil Nadu"/>
    <x v="2"/>
    <x v="2"/>
    <x v="9"/>
    <n v="1"/>
    <n v="2551.84"/>
    <n v="0.15"/>
    <n v="2169.06"/>
    <n v="1744.55"/>
    <n v="424.51"/>
    <s v="Cash"/>
    <x v="0"/>
    <n v="0.19571150636681328"/>
    <x v="31"/>
    <s v="Profit"/>
  </r>
  <r>
    <s v="ORD-105670"/>
    <x v="629"/>
    <s v="CUST-2322"/>
    <x v="2"/>
    <x v="3"/>
    <s v="Rajasthan"/>
    <x v="0"/>
    <x v="1"/>
    <x v="5"/>
    <n v="2"/>
    <n v="65.31"/>
    <n v="0.1"/>
    <n v="117.56"/>
    <n v="91.65"/>
    <n v="25.91"/>
    <s v="Credit Card"/>
    <x v="0"/>
    <n v="0.2203980945899966"/>
    <x v="4"/>
    <s v="Profit"/>
  </r>
  <r>
    <s v="ORD-105671"/>
    <x v="904"/>
    <s v="CUST-1732"/>
    <x v="0"/>
    <x v="3"/>
    <s v="Madhya Pradesh"/>
    <x v="0"/>
    <x v="2"/>
    <x v="15"/>
    <n v="4"/>
    <n v="20426.45"/>
    <n v="0.05"/>
    <n v="77620.509999999995"/>
    <n v="51925.46"/>
    <n v="25695.05"/>
    <s v="Debit Card"/>
    <x v="0"/>
    <n v="0.33103428462399953"/>
    <x v="11"/>
    <s v="Profit"/>
  </r>
  <r>
    <s v="ORD-105672"/>
    <x v="697"/>
    <s v="CUST-2758"/>
    <x v="0"/>
    <x v="0"/>
    <s v="Telangana"/>
    <x v="1"/>
    <x v="0"/>
    <x v="8"/>
    <n v="1"/>
    <n v="27507.47"/>
    <n v="0.15"/>
    <n v="23381.35"/>
    <n v="15307.4"/>
    <n v="8073.95"/>
    <s v="Credit Card"/>
    <x v="0"/>
    <n v="0.34531581794892086"/>
    <x v="19"/>
    <s v="Profit"/>
  </r>
  <r>
    <s v="ORD-105673"/>
    <x v="907"/>
    <s v="CUST-2763"/>
    <x v="1"/>
    <x v="4"/>
    <s v="Haryana"/>
    <x v="1"/>
    <x v="0"/>
    <x v="2"/>
    <n v="3"/>
    <n v="10564.34"/>
    <n v="0"/>
    <n v="31693.02"/>
    <n v="25588.44"/>
    <n v="6104.58"/>
    <s v="Debit Card"/>
    <x v="0"/>
    <n v="0.19261591353553559"/>
    <x v="16"/>
    <s v="Profit"/>
  </r>
  <r>
    <s v="ORD-105674"/>
    <x v="530"/>
    <s v="CUST-2521"/>
    <x v="1"/>
    <x v="0"/>
    <s v="Tamil Nadu"/>
    <x v="2"/>
    <x v="0"/>
    <x v="11"/>
    <n v="5"/>
    <n v="3095.54"/>
    <n v="0.2"/>
    <n v="12382.16"/>
    <n v="10990.18"/>
    <n v="1391.98"/>
    <s v="Cash"/>
    <x v="0"/>
    <n v="0.11241818874897433"/>
    <x v="12"/>
    <s v="Profit"/>
  </r>
  <r>
    <s v="ORD-105675"/>
    <x v="177"/>
    <s v="CUST-1835"/>
    <x v="1"/>
    <x v="0"/>
    <s v="Karnataka"/>
    <x v="2"/>
    <x v="1"/>
    <x v="5"/>
    <n v="4"/>
    <n v="257.89"/>
    <n v="0.2"/>
    <n v="825.25"/>
    <n v="540.61"/>
    <n v="284.64"/>
    <s v="Debit Card"/>
    <x v="0"/>
    <n v="0.34491366252650713"/>
    <x v="26"/>
    <s v="Profit"/>
  </r>
  <r>
    <s v="ORD-105676"/>
    <x v="412"/>
    <s v="CUST-2133"/>
    <x v="0"/>
    <x v="1"/>
    <s v="Madhya Pradesh"/>
    <x v="2"/>
    <x v="0"/>
    <x v="11"/>
    <n v="1"/>
    <n v="1384.82"/>
    <n v="0.05"/>
    <n v="1315.58"/>
    <n v="973.99"/>
    <n v="341.59"/>
    <s v="Debit Card"/>
    <x v="0"/>
    <n v="0.25964973623800908"/>
    <x v="15"/>
    <s v="Profit"/>
  </r>
  <r>
    <s v="ORD-105677"/>
    <x v="584"/>
    <s v="CUST-3270"/>
    <x v="0"/>
    <x v="2"/>
    <s v="Odisha"/>
    <x v="2"/>
    <x v="2"/>
    <x v="10"/>
    <n v="1"/>
    <n v="10684.11"/>
    <n v="0.1"/>
    <n v="9615.7000000000007"/>
    <n v="7003.65"/>
    <n v="2612.0500000000002"/>
    <s v="Cash"/>
    <x v="0"/>
    <n v="0.2716442900672858"/>
    <x v="18"/>
    <s v="Profit"/>
  </r>
  <r>
    <s v="ORD-105678"/>
    <x v="865"/>
    <s v="CUST-3454"/>
    <x v="0"/>
    <x v="3"/>
    <s v="Rajasthan"/>
    <x v="0"/>
    <x v="2"/>
    <x v="12"/>
    <n v="2"/>
    <n v="6416.42"/>
    <n v="0.1"/>
    <n v="11549.56"/>
    <n v="9684.32"/>
    <n v="1865.24"/>
    <s v="UPI"/>
    <x v="0"/>
    <n v="0.16149879302761319"/>
    <x v="20"/>
    <s v="Profit"/>
  </r>
  <r>
    <s v="ORD-105679"/>
    <x v="285"/>
    <s v="CUST-1886"/>
    <x v="0"/>
    <x v="2"/>
    <s v="Assam"/>
    <x v="2"/>
    <x v="0"/>
    <x v="2"/>
    <n v="2"/>
    <n v="24384.560000000001"/>
    <n v="0.1"/>
    <n v="43892.21"/>
    <n v="30011.08"/>
    <n v="13881.13"/>
    <s v="Debit Card"/>
    <x v="0"/>
    <n v="0.31625498009783509"/>
    <x v="27"/>
    <s v="Profit"/>
  </r>
  <r>
    <s v="ORD-105680"/>
    <x v="757"/>
    <s v="CUST-2241"/>
    <x v="0"/>
    <x v="4"/>
    <s v="Uttar Pradesh"/>
    <x v="0"/>
    <x v="1"/>
    <x v="3"/>
    <n v="2"/>
    <n v="118.01"/>
    <n v="0"/>
    <n v="236.02"/>
    <n v="180.87"/>
    <n v="55.15"/>
    <s v="Net Banking"/>
    <x v="0"/>
    <n v="0.23366663842047283"/>
    <x v="28"/>
    <s v="Profit"/>
  </r>
  <r>
    <s v="ORD-105681"/>
    <x v="338"/>
    <s v="CUST-1517"/>
    <x v="1"/>
    <x v="4"/>
    <s v="Uttar Pradesh"/>
    <x v="2"/>
    <x v="1"/>
    <x v="7"/>
    <n v="3"/>
    <n v="160.30000000000001"/>
    <n v="0.15"/>
    <n v="408.77"/>
    <n v="250.49"/>
    <n v="158.28"/>
    <s v="UPI"/>
    <x v="0"/>
    <n v="0.38721041172297382"/>
    <x v="25"/>
    <s v="Profit"/>
  </r>
  <r>
    <s v="ORD-105682"/>
    <x v="41"/>
    <s v="CUST-2095"/>
    <x v="0"/>
    <x v="2"/>
    <s v="Odisha"/>
    <x v="2"/>
    <x v="0"/>
    <x v="0"/>
    <n v="2"/>
    <n v="67317.02"/>
    <n v="0.2"/>
    <n v="107707.23"/>
    <n v="90581.07"/>
    <n v="17126.16"/>
    <s v="Net Banking"/>
    <x v="0"/>
    <n v="0.15900659593603883"/>
    <x v="16"/>
    <s v="Profit"/>
  </r>
  <r>
    <s v="ORD-105683"/>
    <x v="313"/>
    <s v="CUST-2787"/>
    <x v="0"/>
    <x v="4"/>
    <s v="Uttar Pradesh"/>
    <x v="2"/>
    <x v="2"/>
    <x v="9"/>
    <n v="3"/>
    <n v="10930.28"/>
    <n v="0.1"/>
    <n v="29511.759999999998"/>
    <n v="17573.900000000001"/>
    <n v="11937.86"/>
    <s v="Credit Card"/>
    <x v="0"/>
    <n v="0.40451196404416412"/>
    <x v="17"/>
    <s v="Profit"/>
  </r>
  <r>
    <s v="ORD-105684"/>
    <x v="442"/>
    <s v="CUST-1639"/>
    <x v="0"/>
    <x v="0"/>
    <s v="Tamil Nadu"/>
    <x v="0"/>
    <x v="0"/>
    <x v="2"/>
    <n v="2"/>
    <n v="24613.45"/>
    <n v="0.1"/>
    <n v="44304.21"/>
    <n v="25706.35"/>
    <n v="18597.86"/>
    <s v="Cash"/>
    <x v="0"/>
    <n v="0.41977635985383782"/>
    <x v="23"/>
    <s v="Profit"/>
  </r>
  <r>
    <s v="ORD-105685"/>
    <x v="959"/>
    <s v="CUST-2154"/>
    <x v="0"/>
    <x v="2"/>
    <s v="Jharkhand"/>
    <x v="0"/>
    <x v="1"/>
    <x v="14"/>
    <n v="6"/>
    <n v="277.95"/>
    <n v="0.05"/>
    <n v="1584.31"/>
    <n v="1265.9000000000001"/>
    <n v="318.41000000000003"/>
    <s v="Cash"/>
    <x v="0"/>
    <n v="0.20097708150551347"/>
    <x v="22"/>
    <s v="Profit"/>
  </r>
  <r>
    <s v="ORD-105686"/>
    <x v="877"/>
    <s v="CUST-1348"/>
    <x v="1"/>
    <x v="4"/>
    <s v="Punjab"/>
    <x v="0"/>
    <x v="1"/>
    <x v="4"/>
    <n v="2"/>
    <n v="187.81"/>
    <n v="0.05"/>
    <n v="356.84"/>
    <n v="222.27"/>
    <n v="134.57"/>
    <s v="UPI"/>
    <x v="0"/>
    <n v="0.37711579419347607"/>
    <x v="20"/>
    <s v="Profit"/>
  </r>
  <r>
    <s v="ORD-105687"/>
    <x v="608"/>
    <s v="CUST-2262"/>
    <x v="0"/>
    <x v="2"/>
    <s v="Odisha"/>
    <x v="0"/>
    <x v="2"/>
    <x v="9"/>
    <n v="4"/>
    <n v="5546.59"/>
    <n v="0.1"/>
    <n v="19967.72"/>
    <n v="15595.14"/>
    <n v="4372.58"/>
    <s v="Net Banking"/>
    <x v="0"/>
    <n v="0.21898243765437414"/>
    <x v="30"/>
    <s v="Profit"/>
  </r>
  <r>
    <s v="ORD-105688"/>
    <x v="930"/>
    <s v="CUST-2683"/>
    <x v="0"/>
    <x v="0"/>
    <s v="Telangana"/>
    <x v="0"/>
    <x v="2"/>
    <x v="12"/>
    <n v="2"/>
    <n v="3658.37"/>
    <n v="0.1"/>
    <n v="6585.07"/>
    <n v="4728.03"/>
    <n v="1857.04"/>
    <s v="Cash"/>
    <x v="0"/>
    <n v="0.28200763241696747"/>
    <x v="15"/>
    <s v="Profit"/>
  </r>
  <r>
    <s v="ORD-105689"/>
    <x v="501"/>
    <s v="CUST-2435"/>
    <x v="0"/>
    <x v="2"/>
    <s v="Odisha"/>
    <x v="0"/>
    <x v="0"/>
    <x v="6"/>
    <n v="2"/>
    <n v="7263.44"/>
    <n v="0.15"/>
    <n v="12347.85"/>
    <n v="8165.75"/>
    <n v="4182.1000000000004"/>
    <s v="Net Banking"/>
    <x v="0"/>
    <n v="0.33869054126831799"/>
    <x v="28"/>
    <s v="Profit"/>
  </r>
  <r>
    <s v="ORD-105690"/>
    <x v="638"/>
    <s v="CUST-2250"/>
    <x v="1"/>
    <x v="4"/>
    <s v="Punjab"/>
    <x v="0"/>
    <x v="0"/>
    <x v="8"/>
    <n v="3"/>
    <n v="9276.16"/>
    <n v="0.1"/>
    <n v="25045.63"/>
    <n v="22042.34"/>
    <n v="3003.29"/>
    <s v="Net Banking"/>
    <x v="0"/>
    <n v="0.11991273527557501"/>
    <x v="11"/>
    <s v="Profit"/>
  </r>
  <r>
    <s v="ORD-105691"/>
    <x v="655"/>
    <s v="CUST-1571"/>
    <x v="1"/>
    <x v="1"/>
    <s v="Rajasthan"/>
    <x v="0"/>
    <x v="0"/>
    <x v="11"/>
    <n v="6"/>
    <n v="2609.61"/>
    <n v="0.1"/>
    <n v="14091.89"/>
    <n v="10989.56"/>
    <n v="3102.33"/>
    <s v="UPI"/>
    <x v="0"/>
    <n v="0.22015002955600704"/>
    <x v="32"/>
    <s v="Profit"/>
  </r>
  <r>
    <s v="ORD-105692"/>
    <x v="105"/>
    <s v="CUST-2086"/>
    <x v="0"/>
    <x v="0"/>
    <s v="Karnataka"/>
    <x v="2"/>
    <x v="2"/>
    <x v="10"/>
    <n v="2"/>
    <n v="7095.62"/>
    <n v="0"/>
    <n v="14191.24"/>
    <n v="7424.48"/>
    <n v="6766.76"/>
    <s v="Credit Card"/>
    <x v="0"/>
    <n v="0.47682654933606933"/>
    <x v="5"/>
    <s v="Profit"/>
  </r>
  <r>
    <s v="ORD-105693"/>
    <x v="510"/>
    <s v="CUST-1335"/>
    <x v="1"/>
    <x v="1"/>
    <s v="Madhya Pradesh"/>
    <x v="0"/>
    <x v="2"/>
    <x v="15"/>
    <n v="1"/>
    <n v="21409.53"/>
    <n v="0.15"/>
    <n v="18198.099999999999"/>
    <n v="13179.15"/>
    <n v="5018.95"/>
    <s v="Credit Card"/>
    <x v="0"/>
    <n v="0.27579527533094117"/>
    <x v="2"/>
    <s v="Profit"/>
  </r>
  <r>
    <s v="ORD-105694"/>
    <x v="696"/>
    <s v="CUST-2786"/>
    <x v="0"/>
    <x v="3"/>
    <s v="Madhya Pradesh"/>
    <x v="0"/>
    <x v="2"/>
    <x v="9"/>
    <n v="2"/>
    <n v="4531.5600000000004"/>
    <n v="0.25"/>
    <n v="6797.34"/>
    <n v="7284.9"/>
    <n v="-487.56"/>
    <s v="Net Banking"/>
    <x v="0"/>
    <n v="-7.1728058328699162E-2"/>
    <x v="32"/>
    <s v="Loss"/>
  </r>
  <r>
    <s v="ORD-105695"/>
    <x v="318"/>
    <s v="CUST-2062"/>
    <x v="1"/>
    <x v="0"/>
    <s v="Kerala"/>
    <x v="2"/>
    <x v="1"/>
    <x v="13"/>
    <n v="3"/>
    <n v="163.22999999999999"/>
    <n v="0.15"/>
    <n v="416.24"/>
    <n v="311.05"/>
    <n v="105.19"/>
    <s v="UPI"/>
    <x v="2"/>
    <n v="0.25271477993465308"/>
    <x v="0"/>
    <s v="Profit"/>
  </r>
  <r>
    <s v="ORD-105696"/>
    <x v="217"/>
    <s v="CUST-2436"/>
    <x v="1"/>
    <x v="0"/>
    <s v="Andhra Pradesh"/>
    <x v="2"/>
    <x v="0"/>
    <x v="1"/>
    <n v="1"/>
    <n v="970.9"/>
    <n v="0.15"/>
    <n v="825.26"/>
    <n v="507.46"/>
    <n v="317.8"/>
    <s v="Credit Card"/>
    <x v="0"/>
    <n v="0.38509075927586461"/>
    <x v="17"/>
    <s v="Profit"/>
  </r>
  <r>
    <s v="ORD-105697"/>
    <x v="718"/>
    <s v="CUST-3350"/>
    <x v="0"/>
    <x v="4"/>
    <s v="Delhi"/>
    <x v="1"/>
    <x v="1"/>
    <x v="7"/>
    <n v="3"/>
    <n v="456.41"/>
    <n v="0.1"/>
    <n v="1232.31"/>
    <n v="848.2"/>
    <n v="384.11"/>
    <s v="Credit Card"/>
    <x v="0"/>
    <n v="0.31169916660580538"/>
    <x v="20"/>
    <s v="Profit"/>
  </r>
  <r>
    <s v="ORD-105698"/>
    <x v="80"/>
    <s v="CUST-2148"/>
    <x v="2"/>
    <x v="0"/>
    <s v="Telangana"/>
    <x v="0"/>
    <x v="0"/>
    <x v="8"/>
    <n v="1"/>
    <n v="14530.59"/>
    <n v="0.1"/>
    <n v="13077.53"/>
    <n v="8795.59"/>
    <n v="4281.9399999999996"/>
    <s v="Cash"/>
    <x v="0"/>
    <n v="0.32742727411063094"/>
    <x v="19"/>
    <s v="Profit"/>
  </r>
  <r>
    <s v="ORD-105699"/>
    <x v="924"/>
    <s v="CUST-1567"/>
    <x v="0"/>
    <x v="0"/>
    <s v="Karnataka"/>
    <x v="0"/>
    <x v="1"/>
    <x v="4"/>
    <n v="2"/>
    <n v="50.4"/>
    <n v="0.05"/>
    <n v="95.76"/>
    <n v="77"/>
    <n v="18.760000000000002"/>
    <s v="Debit Card"/>
    <x v="0"/>
    <n v="0.19590643274853803"/>
    <x v="19"/>
    <s v="Profit"/>
  </r>
  <r>
    <s v="ORD-105700"/>
    <x v="894"/>
    <s v="CUST-2505"/>
    <x v="0"/>
    <x v="1"/>
    <s v="Maharashtra"/>
    <x v="2"/>
    <x v="0"/>
    <x v="8"/>
    <n v="6"/>
    <n v="17216.009999999998"/>
    <n v="0.05"/>
    <n v="98131.26"/>
    <n v="76289.820000000007"/>
    <n v="21841.439999999999"/>
    <s v="UPI"/>
    <x v="0"/>
    <n v="0.22257372421387436"/>
    <x v="12"/>
    <s v="Profit"/>
  </r>
  <r>
    <s v="ORD-105701"/>
    <x v="561"/>
    <s v="CUST-2712"/>
    <x v="0"/>
    <x v="3"/>
    <s v="Chhattisgarh"/>
    <x v="1"/>
    <x v="1"/>
    <x v="7"/>
    <n v="3"/>
    <n v="517.48"/>
    <n v="0"/>
    <n v="1552.44"/>
    <n v="1043.8499999999999"/>
    <n v="508.59"/>
    <s v="Debit Card"/>
    <x v="0"/>
    <n v="0.32760686403339256"/>
    <x v="16"/>
    <s v="Profit"/>
  </r>
  <r>
    <s v="ORD-105702"/>
    <x v="138"/>
    <s v="CUST-1186"/>
    <x v="2"/>
    <x v="2"/>
    <s v="Bihar"/>
    <x v="1"/>
    <x v="2"/>
    <x v="15"/>
    <n v="2"/>
    <n v="23696.38"/>
    <n v="0.15"/>
    <n v="40283.85"/>
    <n v="34128.959999999999"/>
    <n v="6154.89"/>
    <s v="UPI"/>
    <x v="0"/>
    <n v="0.15278802795661289"/>
    <x v="12"/>
    <s v="Profit"/>
  </r>
  <r>
    <s v="ORD-105703"/>
    <x v="422"/>
    <s v="CUST-1424"/>
    <x v="2"/>
    <x v="3"/>
    <s v="Madhya Pradesh"/>
    <x v="1"/>
    <x v="2"/>
    <x v="10"/>
    <n v="1"/>
    <n v="5647.11"/>
    <n v="0"/>
    <n v="5647.11"/>
    <n v="4392.1099999999997"/>
    <n v="1255"/>
    <s v="Net Banking"/>
    <x v="0"/>
    <n v="0.22223756930536151"/>
    <x v="25"/>
    <s v="Profit"/>
  </r>
  <r>
    <s v="ORD-105704"/>
    <x v="587"/>
    <s v="CUST-2927"/>
    <x v="1"/>
    <x v="3"/>
    <s v="Madhya Pradesh"/>
    <x v="2"/>
    <x v="0"/>
    <x v="0"/>
    <n v="1"/>
    <n v="37987.07"/>
    <n v="0"/>
    <n v="37987.07"/>
    <n v="26787.74"/>
    <n v="11199.33"/>
    <s v="Cash"/>
    <x v="0"/>
    <n v="0.29481952674949663"/>
    <x v="30"/>
    <s v="Profit"/>
  </r>
  <r>
    <s v="ORD-105705"/>
    <x v="602"/>
    <s v="CUST-1433"/>
    <x v="0"/>
    <x v="2"/>
    <s v="Assam"/>
    <x v="0"/>
    <x v="1"/>
    <x v="13"/>
    <n v="1"/>
    <n v="212.68"/>
    <n v="0.1"/>
    <n v="191.41"/>
    <n v="114.33"/>
    <n v="77.08"/>
    <s v="Credit Card"/>
    <x v="0"/>
    <n v="0.40269578391933547"/>
    <x v="23"/>
    <s v="Profit"/>
  </r>
  <r>
    <s v="ORD-105706"/>
    <x v="282"/>
    <s v="CUST-3018"/>
    <x v="0"/>
    <x v="0"/>
    <s v="Tamil Nadu"/>
    <x v="0"/>
    <x v="0"/>
    <x v="2"/>
    <n v="2"/>
    <n v="11633.04"/>
    <n v="0.25"/>
    <n v="17449.560000000001"/>
    <n v="13568.59"/>
    <n v="3880.97"/>
    <s v="Credit Card"/>
    <x v="0"/>
    <n v="0.22241076565827445"/>
    <x v="24"/>
    <s v="Profit"/>
  </r>
  <r>
    <s v="ORD-105707"/>
    <x v="988"/>
    <s v="CUST-2223"/>
    <x v="0"/>
    <x v="1"/>
    <s v="Rajasthan"/>
    <x v="0"/>
    <x v="0"/>
    <x v="11"/>
    <n v="6"/>
    <n v="1803.48"/>
    <n v="0.05"/>
    <n v="10279.84"/>
    <n v="7615.74"/>
    <n v="2664.1"/>
    <s v="Cash"/>
    <x v="0"/>
    <n v="0.25915773008140203"/>
    <x v="32"/>
    <s v="Profit"/>
  </r>
  <r>
    <s v="ORD-105708"/>
    <x v="330"/>
    <s v="CUST-2950"/>
    <x v="1"/>
    <x v="4"/>
    <s v="Uttar Pradesh"/>
    <x v="1"/>
    <x v="0"/>
    <x v="6"/>
    <n v="2"/>
    <n v="3251.08"/>
    <n v="0.05"/>
    <n v="6177.05"/>
    <n v="4610.4399999999996"/>
    <n v="1566.61"/>
    <s v="UPI"/>
    <x v="0"/>
    <n v="0.25361782728001225"/>
    <x v="16"/>
    <s v="Profit"/>
  </r>
  <r>
    <s v="ORD-105709"/>
    <x v="34"/>
    <s v="CUST-2828"/>
    <x v="0"/>
    <x v="0"/>
    <s v="Tamil Nadu"/>
    <x v="1"/>
    <x v="0"/>
    <x v="0"/>
    <n v="2"/>
    <n v="36973.81"/>
    <n v="0.1"/>
    <n v="66552.86"/>
    <n v="39499.07"/>
    <n v="27053.79"/>
    <s v="UPI"/>
    <x v="0"/>
    <n v="0.40650078749433161"/>
    <x v="6"/>
    <s v="Profit"/>
  </r>
  <r>
    <s v="ORD-105710"/>
    <x v="588"/>
    <s v="CUST-1795"/>
    <x v="0"/>
    <x v="4"/>
    <s v="Delhi"/>
    <x v="1"/>
    <x v="2"/>
    <x v="15"/>
    <n v="2"/>
    <n v="15511.74"/>
    <n v="0.15"/>
    <n v="26369.96"/>
    <n v="25003.599999999999"/>
    <n v="1366.36"/>
    <s v="Net Banking"/>
    <x v="0"/>
    <n v="5.1815019818005029E-2"/>
    <x v="19"/>
    <s v="Profit"/>
  </r>
  <r>
    <s v="ORD-105711"/>
    <x v="833"/>
    <s v="CUST-1803"/>
    <x v="1"/>
    <x v="2"/>
    <s v="Assam"/>
    <x v="1"/>
    <x v="2"/>
    <x v="10"/>
    <n v="4"/>
    <n v="14340.48"/>
    <n v="0.2"/>
    <n v="45889.54"/>
    <n v="31613.52"/>
    <n v="14276.02"/>
    <s v="Cash"/>
    <x v="0"/>
    <n v="0.31109529535488917"/>
    <x v="11"/>
    <s v="Profit"/>
  </r>
  <r>
    <s v="ORD-105712"/>
    <x v="776"/>
    <s v="CUST-3352"/>
    <x v="2"/>
    <x v="0"/>
    <s v="Kerala"/>
    <x v="0"/>
    <x v="1"/>
    <x v="4"/>
    <n v="3"/>
    <n v="54.87"/>
    <n v="0.15"/>
    <n v="139.91999999999999"/>
    <n v="89.2"/>
    <n v="50.72"/>
    <s v="Debit Card"/>
    <x v="0"/>
    <n v="0.36249285305889084"/>
    <x v="13"/>
    <s v="Profit"/>
  </r>
  <r>
    <s v="ORD-105713"/>
    <x v="312"/>
    <s v="CUST-2807"/>
    <x v="0"/>
    <x v="1"/>
    <s v="Goa"/>
    <x v="0"/>
    <x v="0"/>
    <x v="11"/>
    <n v="3"/>
    <n v="2191.39"/>
    <n v="0.2"/>
    <n v="5259.34"/>
    <n v="4944.78"/>
    <n v="314.56"/>
    <s v="Debit Card"/>
    <x v="0"/>
    <n v="5.9809786018778018E-2"/>
    <x v="20"/>
    <s v="Profit"/>
  </r>
  <r>
    <s v="ORD-105714"/>
    <x v="868"/>
    <s v="CUST-1947"/>
    <x v="0"/>
    <x v="4"/>
    <s v="Punjab"/>
    <x v="2"/>
    <x v="2"/>
    <x v="12"/>
    <n v="3"/>
    <n v="11767.14"/>
    <n v="0.15"/>
    <n v="30006.21"/>
    <n v="28825.43"/>
    <n v="1180.78"/>
    <s v="UPI"/>
    <x v="2"/>
    <n v="3.9351187637492374E-2"/>
    <x v="23"/>
    <s v="Profit"/>
  </r>
  <r>
    <s v="ORD-105715"/>
    <x v="449"/>
    <s v="CUST-1358"/>
    <x v="1"/>
    <x v="4"/>
    <s v="Uttar Pradesh"/>
    <x v="2"/>
    <x v="1"/>
    <x v="4"/>
    <n v="1"/>
    <n v="37.700000000000003"/>
    <n v="0.05"/>
    <n v="35.81"/>
    <n v="29.02"/>
    <n v="6.79"/>
    <s v="Debit Card"/>
    <x v="0"/>
    <n v="0.18961184026808153"/>
    <x v="3"/>
    <s v="Profit"/>
  </r>
  <r>
    <s v="ORD-105716"/>
    <x v="847"/>
    <s v="CUST-1164"/>
    <x v="0"/>
    <x v="4"/>
    <s v="Himachal Pradesh"/>
    <x v="2"/>
    <x v="2"/>
    <x v="9"/>
    <n v="5"/>
    <n v="4789.04"/>
    <n v="0.15"/>
    <n v="20353.419999999998"/>
    <n v="13236.57"/>
    <n v="7116.85"/>
    <s v="Net Banking"/>
    <x v="0"/>
    <n v="0.34966359461947921"/>
    <x v="24"/>
    <s v="Profit"/>
  </r>
  <r>
    <s v="ORD-105717"/>
    <x v="768"/>
    <s v="CUST-1524"/>
    <x v="0"/>
    <x v="4"/>
    <s v="Punjab"/>
    <x v="0"/>
    <x v="0"/>
    <x v="8"/>
    <n v="1"/>
    <n v="27244.15"/>
    <n v="0.1"/>
    <n v="24519.74"/>
    <n v="17871.189999999999"/>
    <n v="6648.55"/>
    <s v="UPI"/>
    <x v="0"/>
    <n v="0.27115091758721749"/>
    <x v="18"/>
    <s v="Profit"/>
  </r>
  <r>
    <s v="ORD-105718"/>
    <x v="916"/>
    <s v="CUST-3032"/>
    <x v="0"/>
    <x v="2"/>
    <s v="Bihar"/>
    <x v="2"/>
    <x v="2"/>
    <x v="9"/>
    <n v="3"/>
    <n v="7486.65"/>
    <n v="0.1"/>
    <n v="20213.95"/>
    <n v="12090.35"/>
    <n v="8123.6"/>
    <s v="Credit Card"/>
    <x v="0"/>
    <n v="0.40188087929375504"/>
    <x v="31"/>
    <s v="Profit"/>
  </r>
  <r>
    <s v="ORD-105719"/>
    <x v="96"/>
    <s v="CUST-1106"/>
    <x v="1"/>
    <x v="3"/>
    <s v="Chhattisgarh"/>
    <x v="2"/>
    <x v="2"/>
    <x v="15"/>
    <n v="3"/>
    <n v="21809.57"/>
    <n v="0.15"/>
    <n v="55614.400000000001"/>
    <n v="50677.97"/>
    <n v="4936.43"/>
    <s v="UPI"/>
    <x v="0"/>
    <n v="8.8761723582381546E-2"/>
    <x v="19"/>
    <s v="Profit"/>
  </r>
  <r>
    <s v="ORD-105720"/>
    <x v="792"/>
    <s v="CUST-2023"/>
    <x v="0"/>
    <x v="2"/>
    <s v="Odisha"/>
    <x v="0"/>
    <x v="0"/>
    <x v="8"/>
    <n v="5"/>
    <n v="16719.23"/>
    <n v="0"/>
    <n v="83596.149999999994"/>
    <n v="52546.18"/>
    <n v="31049.97"/>
    <s v="Cash"/>
    <x v="0"/>
    <n v="0.37142822964933198"/>
    <x v="25"/>
    <s v="Profit"/>
  </r>
  <r>
    <s v="ORD-105721"/>
    <x v="703"/>
    <s v="CUST-1772"/>
    <x v="1"/>
    <x v="1"/>
    <s v="Goa"/>
    <x v="0"/>
    <x v="2"/>
    <x v="10"/>
    <n v="6"/>
    <n v="11224.9"/>
    <n v="0.1"/>
    <n v="60614.46"/>
    <n v="50644.47"/>
    <n v="9969.99"/>
    <s v="Credit Card"/>
    <x v="0"/>
    <n v="0.16448203943415482"/>
    <x v="1"/>
    <s v="Profit"/>
  </r>
  <r>
    <s v="ORD-105722"/>
    <x v="95"/>
    <s v="CUST-1462"/>
    <x v="1"/>
    <x v="3"/>
    <s v="Madhya Pradesh"/>
    <x v="2"/>
    <x v="0"/>
    <x v="2"/>
    <n v="2"/>
    <n v="15096.44"/>
    <n v="0.1"/>
    <n v="27173.59"/>
    <n v="20218.57"/>
    <n v="6955.02"/>
    <s v="Debit Card"/>
    <x v="0"/>
    <n v="0.25594777870719326"/>
    <x v="22"/>
    <s v="Profit"/>
  </r>
  <r>
    <s v="ORD-105723"/>
    <x v="167"/>
    <s v="CUST-1003"/>
    <x v="0"/>
    <x v="4"/>
    <s v="Punjab"/>
    <x v="0"/>
    <x v="0"/>
    <x v="0"/>
    <n v="3"/>
    <n v="39484.29"/>
    <n v="0.1"/>
    <n v="106607.58"/>
    <n v="89337.11"/>
    <n v="17270.47"/>
    <s v="Credit Card"/>
    <x v="0"/>
    <n v="0.16200039434344163"/>
    <x v="14"/>
    <s v="Profit"/>
  </r>
  <r>
    <s v="ORD-105724"/>
    <x v="298"/>
    <s v="CUST-1263"/>
    <x v="0"/>
    <x v="2"/>
    <s v="Jharkhand"/>
    <x v="2"/>
    <x v="2"/>
    <x v="15"/>
    <n v="3"/>
    <n v="17587.560000000001"/>
    <n v="0.15"/>
    <n v="44848.28"/>
    <n v="32895.379999999997"/>
    <n v="11952.9"/>
    <s v="Debit Card"/>
    <x v="0"/>
    <n v="0.2665185822064971"/>
    <x v="3"/>
    <s v="Profit"/>
  </r>
  <r>
    <s v="ORD-105725"/>
    <x v="126"/>
    <s v="CUST-2624"/>
    <x v="0"/>
    <x v="3"/>
    <s v="Chhattisgarh"/>
    <x v="1"/>
    <x v="0"/>
    <x v="2"/>
    <n v="1"/>
    <n v="18372.12"/>
    <n v="0"/>
    <n v="18372.12"/>
    <n v="10983.01"/>
    <n v="7389.11"/>
    <s v="Credit Card"/>
    <x v="0"/>
    <n v="0.4021914727315084"/>
    <x v="32"/>
    <s v="Profit"/>
  </r>
  <r>
    <s v="ORD-105726"/>
    <x v="623"/>
    <s v="CUST-2860"/>
    <x v="0"/>
    <x v="2"/>
    <s v="West Bengal"/>
    <x v="2"/>
    <x v="0"/>
    <x v="2"/>
    <n v="3"/>
    <n v="13215.88"/>
    <n v="0.1"/>
    <n v="35682.879999999997"/>
    <n v="32368.92"/>
    <n v="3313.96"/>
    <s v="Cash"/>
    <x v="0"/>
    <n v="9.2872548404164701E-2"/>
    <x v="27"/>
    <s v="Profit"/>
  </r>
  <r>
    <s v="ORD-105727"/>
    <x v="956"/>
    <s v="CUST-1065"/>
    <x v="0"/>
    <x v="3"/>
    <s v="Chhattisgarh"/>
    <x v="0"/>
    <x v="1"/>
    <x v="14"/>
    <n v="4"/>
    <n v="484.72"/>
    <n v="0.25"/>
    <n v="1454.16"/>
    <n v="1418.04"/>
    <n v="36.119999999999997"/>
    <s v="UPI"/>
    <x v="0"/>
    <n v="2.4839082356824554E-2"/>
    <x v="13"/>
    <s v="Profit"/>
  </r>
  <r>
    <s v="ORD-105728"/>
    <x v="978"/>
    <s v="CUST-1655"/>
    <x v="2"/>
    <x v="4"/>
    <s v="Delhi"/>
    <x v="1"/>
    <x v="0"/>
    <x v="2"/>
    <n v="2"/>
    <n v="6693.27"/>
    <n v="0.15"/>
    <n v="11378.56"/>
    <n v="7142.8"/>
    <n v="4235.76"/>
    <s v="Credit Card"/>
    <x v="0"/>
    <n v="0.37225800101243045"/>
    <x v="9"/>
    <s v="Profit"/>
  </r>
  <r>
    <s v="ORD-105729"/>
    <x v="613"/>
    <s v="CUST-1608"/>
    <x v="0"/>
    <x v="3"/>
    <s v="Rajasthan"/>
    <x v="1"/>
    <x v="0"/>
    <x v="8"/>
    <n v="5"/>
    <n v="20585.04"/>
    <n v="0"/>
    <n v="102925.2"/>
    <n v="58209.88"/>
    <n v="44715.32"/>
    <s v="Credit Card"/>
    <x v="0"/>
    <n v="0.43444482012179719"/>
    <x v="6"/>
    <s v="Profit"/>
  </r>
  <r>
    <s v="ORD-105730"/>
    <x v="157"/>
    <s v="CUST-3465"/>
    <x v="1"/>
    <x v="1"/>
    <s v="Goa"/>
    <x v="0"/>
    <x v="1"/>
    <x v="5"/>
    <n v="2"/>
    <n v="311.02"/>
    <n v="0.1"/>
    <n v="559.84"/>
    <n v="509.49"/>
    <n v="50.35"/>
    <s v="Debit Card"/>
    <x v="0"/>
    <n v="8.9936410402972275E-2"/>
    <x v="5"/>
    <s v="Profit"/>
  </r>
  <r>
    <s v="ORD-105731"/>
    <x v="55"/>
    <s v="CUST-3339"/>
    <x v="0"/>
    <x v="0"/>
    <s v="Karnataka"/>
    <x v="1"/>
    <x v="0"/>
    <x v="2"/>
    <n v="2"/>
    <n v="22886.66"/>
    <n v="0.1"/>
    <n v="41195.99"/>
    <n v="36135.410000000003"/>
    <n v="5060.58"/>
    <s v="Cash"/>
    <x v="0"/>
    <n v="0.12284156783220891"/>
    <x v="16"/>
    <s v="Profit"/>
  </r>
  <r>
    <s v="ORD-105732"/>
    <x v="381"/>
    <s v="CUST-1339"/>
    <x v="0"/>
    <x v="4"/>
    <s v="Haryana"/>
    <x v="1"/>
    <x v="1"/>
    <x v="13"/>
    <n v="2"/>
    <n v="143.88999999999999"/>
    <n v="0.25"/>
    <n v="215.83"/>
    <n v="183.71"/>
    <n v="32.119999999999997"/>
    <s v="Net Banking"/>
    <x v="0"/>
    <n v="0.1488208312097484"/>
    <x v="14"/>
    <s v="Profit"/>
  </r>
  <r>
    <s v="ORD-105733"/>
    <x v="249"/>
    <s v="CUST-2839"/>
    <x v="0"/>
    <x v="2"/>
    <s v="Bihar"/>
    <x v="0"/>
    <x v="0"/>
    <x v="6"/>
    <n v="1"/>
    <n v="2167.98"/>
    <n v="0"/>
    <n v="2167.98"/>
    <n v="1741.53"/>
    <n v="426.45"/>
    <s v="Credit Card"/>
    <x v="0"/>
    <n v="0.19670384413140343"/>
    <x v="28"/>
    <s v="Profit"/>
  </r>
  <r>
    <s v="ORD-105734"/>
    <x v="445"/>
    <s v="CUST-2201"/>
    <x v="2"/>
    <x v="0"/>
    <s v="Kerala"/>
    <x v="1"/>
    <x v="2"/>
    <x v="10"/>
    <n v="2"/>
    <n v="8091.14"/>
    <n v="0.1"/>
    <n v="14564.05"/>
    <n v="12543.51"/>
    <n v="2020.54"/>
    <s v="UPI"/>
    <x v="0"/>
    <n v="0.13873476127862786"/>
    <x v="24"/>
    <s v="Profit"/>
  </r>
  <r>
    <s v="ORD-105735"/>
    <x v="1"/>
    <s v="CUST-1243"/>
    <x v="1"/>
    <x v="2"/>
    <s v="Bihar"/>
    <x v="2"/>
    <x v="0"/>
    <x v="1"/>
    <n v="1"/>
    <n v="2361.39"/>
    <n v="0.1"/>
    <n v="2125.25"/>
    <n v="1738.99"/>
    <n v="386.26"/>
    <s v="Debit Card"/>
    <x v="0"/>
    <n v="0.18174802964357134"/>
    <x v="1"/>
    <s v="Profit"/>
  </r>
  <r>
    <s v="ORD-105736"/>
    <x v="661"/>
    <s v="CUST-2208"/>
    <x v="0"/>
    <x v="2"/>
    <s v="Odisha"/>
    <x v="2"/>
    <x v="0"/>
    <x v="2"/>
    <n v="4"/>
    <n v="14466.74"/>
    <n v="0.15"/>
    <n v="49186.92"/>
    <n v="42583.33"/>
    <n v="6603.59"/>
    <s v="Net Banking"/>
    <x v="0"/>
    <n v="0.13425500112631569"/>
    <x v="0"/>
    <s v="Profit"/>
  </r>
  <r>
    <s v="ORD-105737"/>
    <x v="319"/>
    <s v="CUST-3385"/>
    <x v="1"/>
    <x v="1"/>
    <s v="Madhya Pradesh"/>
    <x v="0"/>
    <x v="2"/>
    <x v="15"/>
    <n v="3"/>
    <n v="24084.01"/>
    <n v="0"/>
    <n v="72252.03"/>
    <n v="57781.65"/>
    <n v="14470.38"/>
    <s v="Credit Card"/>
    <x v="0"/>
    <n v="0.2002764489800494"/>
    <x v="22"/>
    <s v="Profit"/>
  </r>
  <r>
    <s v="ORD-105738"/>
    <x v="754"/>
    <s v="CUST-2802"/>
    <x v="2"/>
    <x v="0"/>
    <s v="Tamil Nadu"/>
    <x v="2"/>
    <x v="2"/>
    <x v="9"/>
    <n v="1"/>
    <n v="6697.16"/>
    <n v="0.1"/>
    <n v="6027.44"/>
    <n v="4380.6099999999997"/>
    <n v="1646.83"/>
    <s v="UPI"/>
    <x v="2"/>
    <n v="0.27322213078852714"/>
    <x v="7"/>
    <s v="Profit"/>
  </r>
  <r>
    <s v="ORD-105739"/>
    <x v="927"/>
    <s v="CUST-3444"/>
    <x v="2"/>
    <x v="0"/>
    <s v="Andhra Pradesh"/>
    <x v="2"/>
    <x v="2"/>
    <x v="12"/>
    <n v="2"/>
    <n v="8749.76"/>
    <n v="0.2"/>
    <n v="13999.62"/>
    <n v="13767.03"/>
    <n v="232.59"/>
    <s v="Net Banking"/>
    <x v="0"/>
    <n v="1.6614022380607472E-2"/>
    <x v="31"/>
    <s v="Profit"/>
  </r>
  <r>
    <s v="ORD-105740"/>
    <x v="510"/>
    <s v="CUST-3308"/>
    <x v="0"/>
    <x v="4"/>
    <s v="Delhi"/>
    <x v="0"/>
    <x v="0"/>
    <x v="0"/>
    <n v="3"/>
    <n v="47613.07"/>
    <n v="0"/>
    <n v="142839.21"/>
    <n v="94191.59"/>
    <n v="48647.62"/>
    <s v="Net Banking"/>
    <x v="0"/>
    <n v="0.34057609251689369"/>
    <x v="2"/>
    <s v="Profit"/>
  </r>
  <r>
    <s v="ORD-105741"/>
    <x v="840"/>
    <s v="CUST-2401"/>
    <x v="0"/>
    <x v="3"/>
    <s v="Madhya Pradesh"/>
    <x v="0"/>
    <x v="2"/>
    <x v="10"/>
    <n v="1"/>
    <n v="8880.74"/>
    <n v="0"/>
    <n v="8880.74"/>
    <n v="6338.91"/>
    <n v="2541.83"/>
    <s v="Net Banking"/>
    <x v="0"/>
    <n v="0.2862182655949842"/>
    <x v="0"/>
    <s v="Profit"/>
  </r>
  <r>
    <s v="ORD-105742"/>
    <x v="868"/>
    <s v="CUST-2371"/>
    <x v="1"/>
    <x v="3"/>
    <s v="Rajasthan"/>
    <x v="1"/>
    <x v="0"/>
    <x v="2"/>
    <n v="2"/>
    <n v="15248.16"/>
    <n v="0.25"/>
    <n v="22872.240000000002"/>
    <n v="23171.200000000001"/>
    <n v="-298.95999999999998"/>
    <s v="Debit Card"/>
    <x v="0"/>
    <n v="-1.3070866692549568E-2"/>
    <x v="23"/>
    <s v="Loss"/>
  </r>
  <r>
    <s v="ORD-105743"/>
    <x v="562"/>
    <s v="CUST-3126"/>
    <x v="0"/>
    <x v="4"/>
    <s v="Delhi"/>
    <x v="1"/>
    <x v="0"/>
    <x v="0"/>
    <n v="3"/>
    <n v="50548.22"/>
    <n v="0.05"/>
    <n v="144062.43"/>
    <n v="103524.22"/>
    <n v="40538.21"/>
    <s v="Cash"/>
    <x v="0"/>
    <n v="0.28139335147963285"/>
    <x v="28"/>
    <s v="Profit"/>
  </r>
  <r>
    <s v="ORD-105744"/>
    <x v="361"/>
    <s v="CUST-2110"/>
    <x v="1"/>
    <x v="3"/>
    <s v="Rajasthan"/>
    <x v="2"/>
    <x v="0"/>
    <x v="11"/>
    <n v="1"/>
    <n v="668.26"/>
    <n v="0.15"/>
    <n v="568.02"/>
    <n v="394.47"/>
    <n v="173.55"/>
    <s v="Cash"/>
    <x v="0"/>
    <n v="0.30553501637266295"/>
    <x v="19"/>
    <s v="Profit"/>
  </r>
  <r>
    <s v="ORD-105745"/>
    <x v="506"/>
    <s v="CUST-2839"/>
    <x v="1"/>
    <x v="3"/>
    <s v="Madhya Pradesh"/>
    <x v="0"/>
    <x v="0"/>
    <x v="11"/>
    <n v="1"/>
    <n v="3316.25"/>
    <n v="0.2"/>
    <n v="2653"/>
    <n v="2020.7"/>
    <n v="632.29999999999995"/>
    <s v="UPI"/>
    <x v="0"/>
    <n v="0.23833396155295888"/>
    <x v="5"/>
    <s v="Profit"/>
  </r>
  <r>
    <s v="ORD-105746"/>
    <x v="50"/>
    <s v="CUST-1404"/>
    <x v="1"/>
    <x v="4"/>
    <s v="Haryana"/>
    <x v="0"/>
    <x v="1"/>
    <x v="13"/>
    <n v="5"/>
    <n v="116.59"/>
    <n v="0.15"/>
    <n v="495.51"/>
    <n v="476.32"/>
    <n v="19.190000000000001"/>
    <s v="UPI"/>
    <x v="0"/>
    <n v="3.8727775423301247E-2"/>
    <x v="24"/>
    <s v="Profit"/>
  </r>
  <r>
    <s v="ORD-105747"/>
    <x v="567"/>
    <s v="CUST-3242"/>
    <x v="1"/>
    <x v="0"/>
    <s v="Karnataka"/>
    <x v="1"/>
    <x v="1"/>
    <x v="13"/>
    <n v="5"/>
    <n v="66.88"/>
    <n v="0"/>
    <n v="334.4"/>
    <n v="266.54000000000002"/>
    <n v="67.86"/>
    <s v="Debit Card"/>
    <x v="0"/>
    <n v="0.20293062200956938"/>
    <x v="18"/>
    <s v="Profit"/>
  </r>
  <r>
    <s v="ORD-105748"/>
    <x v="81"/>
    <s v="CUST-2967"/>
    <x v="0"/>
    <x v="2"/>
    <s v="West Bengal"/>
    <x v="2"/>
    <x v="0"/>
    <x v="8"/>
    <n v="3"/>
    <n v="25704.04"/>
    <n v="0.15"/>
    <n v="65545.3"/>
    <n v="46757.86"/>
    <n v="18787.439999999999"/>
    <s v="Cash"/>
    <x v="1"/>
    <n v="0.28663290884319698"/>
    <x v="4"/>
    <s v="Profit"/>
  </r>
  <r>
    <s v="ORD-105749"/>
    <x v="279"/>
    <s v="CUST-3245"/>
    <x v="0"/>
    <x v="1"/>
    <s v="Rajasthan"/>
    <x v="1"/>
    <x v="0"/>
    <x v="1"/>
    <n v="4"/>
    <n v="2089.4299999999998"/>
    <n v="0.1"/>
    <n v="7521.95"/>
    <n v="5488.22"/>
    <n v="2033.73"/>
    <s v="Debit Card"/>
    <x v="0"/>
    <n v="0.27037270920439516"/>
    <x v="16"/>
    <s v="Profit"/>
  </r>
  <r>
    <s v="ORD-105750"/>
    <x v="576"/>
    <s v="CUST-2704"/>
    <x v="0"/>
    <x v="1"/>
    <s v="Gujarat"/>
    <x v="0"/>
    <x v="0"/>
    <x v="1"/>
    <n v="1"/>
    <n v="977.7"/>
    <n v="0.1"/>
    <n v="879.93"/>
    <n v="634.28"/>
    <n v="245.65"/>
    <s v="Net Banking"/>
    <x v="1"/>
    <n v="0.2791699339720205"/>
    <x v="30"/>
    <s v="Profit"/>
  </r>
  <r>
    <s v="ORD-105751"/>
    <x v="14"/>
    <s v="CUST-2755"/>
    <x v="1"/>
    <x v="3"/>
    <s v="Madhya Pradesh"/>
    <x v="0"/>
    <x v="1"/>
    <x v="7"/>
    <n v="6"/>
    <n v="490.46"/>
    <n v="0.2"/>
    <n v="2354.21"/>
    <n v="1832.58"/>
    <n v="521.63"/>
    <s v="Debit Card"/>
    <x v="0"/>
    <n v="0.22157326661597732"/>
    <x v="4"/>
    <s v="Profit"/>
  </r>
  <r>
    <s v="ORD-105752"/>
    <x v="556"/>
    <s v="CUST-2563"/>
    <x v="0"/>
    <x v="1"/>
    <s v="Gujarat"/>
    <x v="0"/>
    <x v="2"/>
    <x v="9"/>
    <n v="2"/>
    <n v="3268.81"/>
    <n v="0.2"/>
    <n v="5230.1000000000004"/>
    <n v="4030.9"/>
    <n v="1199.2"/>
    <s v="UPI"/>
    <x v="0"/>
    <n v="0.22928815892621554"/>
    <x v="19"/>
    <s v="Profit"/>
  </r>
  <r>
    <s v="ORD-105753"/>
    <x v="315"/>
    <s v="CUST-3057"/>
    <x v="2"/>
    <x v="4"/>
    <s v="Delhi"/>
    <x v="0"/>
    <x v="0"/>
    <x v="1"/>
    <n v="1"/>
    <n v="1058.67"/>
    <n v="0.2"/>
    <n v="846.94"/>
    <n v="692.87"/>
    <n v="154.07"/>
    <s v="Credit Card"/>
    <x v="0"/>
    <n v="0.18191371289583677"/>
    <x v="0"/>
    <s v="Profit"/>
  </r>
  <r>
    <s v="ORD-105754"/>
    <x v="46"/>
    <s v="CUST-2702"/>
    <x v="1"/>
    <x v="3"/>
    <s v="Chhattisgarh"/>
    <x v="1"/>
    <x v="0"/>
    <x v="6"/>
    <n v="1"/>
    <n v="1459.87"/>
    <n v="0"/>
    <n v="1459.87"/>
    <n v="1045.21"/>
    <n v="414.66"/>
    <s v="Net Banking"/>
    <x v="0"/>
    <n v="0.28403898977306202"/>
    <x v="14"/>
    <s v="Profit"/>
  </r>
  <r>
    <s v="ORD-105755"/>
    <x v="183"/>
    <s v="CUST-2485"/>
    <x v="0"/>
    <x v="2"/>
    <s v="Bihar"/>
    <x v="1"/>
    <x v="1"/>
    <x v="5"/>
    <n v="10"/>
    <n v="373.7"/>
    <n v="0.1"/>
    <n v="3363.3"/>
    <n v="2572.56"/>
    <n v="790.74"/>
    <s v="Debit Card"/>
    <x v="0"/>
    <n v="0.23510837570243509"/>
    <x v="0"/>
    <s v="Profit"/>
  </r>
  <r>
    <s v="ORD-105756"/>
    <x v="953"/>
    <s v="CUST-1096"/>
    <x v="2"/>
    <x v="3"/>
    <s v="Madhya Pradesh"/>
    <x v="2"/>
    <x v="1"/>
    <x v="7"/>
    <n v="5"/>
    <n v="170.23"/>
    <n v="0.15"/>
    <n v="723.48"/>
    <n v="666.02"/>
    <n v="57.46"/>
    <s v="Debit Card"/>
    <x v="0"/>
    <n v="7.9421684082490188E-2"/>
    <x v="17"/>
    <s v="Profit"/>
  </r>
  <r>
    <s v="ORD-105757"/>
    <x v="534"/>
    <s v="CUST-1507"/>
    <x v="2"/>
    <x v="0"/>
    <s v="Telangana"/>
    <x v="0"/>
    <x v="2"/>
    <x v="16"/>
    <n v="4"/>
    <n v="5011"/>
    <n v="0.15"/>
    <n v="17037.400000000001"/>
    <n v="13562.43"/>
    <n v="3474.97"/>
    <s v="Debit Card"/>
    <x v="0"/>
    <n v="0.20396128517262022"/>
    <x v="30"/>
    <s v="Profit"/>
  </r>
  <r>
    <s v="ORD-105758"/>
    <x v="260"/>
    <s v="CUST-1717"/>
    <x v="1"/>
    <x v="4"/>
    <s v="Uttar Pradesh"/>
    <x v="2"/>
    <x v="1"/>
    <x v="5"/>
    <n v="1"/>
    <n v="166.42"/>
    <n v="0.2"/>
    <n v="133.13999999999999"/>
    <n v="102.85"/>
    <n v="30.29"/>
    <s v="UPI"/>
    <x v="0"/>
    <n v="0.22750488207901459"/>
    <x v="19"/>
    <s v="Profit"/>
  </r>
  <r>
    <s v="ORD-105759"/>
    <x v="578"/>
    <s v="CUST-1459"/>
    <x v="0"/>
    <x v="3"/>
    <s v="Madhya Pradesh"/>
    <x v="1"/>
    <x v="0"/>
    <x v="2"/>
    <n v="2"/>
    <n v="17754.8"/>
    <n v="0.15"/>
    <n v="30183.16"/>
    <n v="26244.49"/>
    <n v="3938.67"/>
    <s v="Credit Card"/>
    <x v="2"/>
    <n v="0.13049230100493123"/>
    <x v="6"/>
    <s v="Profit"/>
  </r>
  <r>
    <s v="ORD-105760"/>
    <x v="151"/>
    <s v="CUST-1970"/>
    <x v="0"/>
    <x v="3"/>
    <s v="Uttar Pradesh"/>
    <x v="0"/>
    <x v="1"/>
    <x v="5"/>
    <n v="1"/>
    <n v="231.44"/>
    <n v="0"/>
    <n v="231.44"/>
    <n v="138.72"/>
    <n v="92.72"/>
    <s v="UPI"/>
    <x v="0"/>
    <n v="0.40062219149671618"/>
    <x v="17"/>
    <s v="Profit"/>
  </r>
  <r>
    <s v="ORD-105761"/>
    <x v="769"/>
    <s v="CUST-2038"/>
    <x v="2"/>
    <x v="4"/>
    <s v="Delhi"/>
    <x v="2"/>
    <x v="1"/>
    <x v="13"/>
    <n v="2"/>
    <n v="256.47000000000003"/>
    <n v="0.1"/>
    <n v="461.65"/>
    <n v="407.01"/>
    <n v="54.64"/>
    <s v="Cash"/>
    <x v="1"/>
    <n v="0.11835806346799524"/>
    <x v="12"/>
    <s v="Profit"/>
  </r>
  <r>
    <s v="ORD-105762"/>
    <x v="60"/>
    <s v="CUST-3207"/>
    <x v="0"/>
    <x v="0"/>
    <s v="Telangana"/>
    <x v="2"/>
    <x v="0"/>
    <x v="11"/>
    <n v="4"/>
    <n v="591.54999999999995"/>
    <n v="0.2"/>
    <n v="1892.96"/>
    <n v="1384.31"/>
    <n v="508.65"/>
    <s v="Credit Card"/>
    <x v="0"/>
    <n v="0.26870615332600795"/>
    <x v="22"/>
    <s v="Profit"/>
  </r>
  <r>
    <s v="ORD-105763"/>
    <x v="76"/>
    <s v="CUST-3303"/>
    <x v="0"/>
    <x v="1"/>
    <s v="Goa"/>
    <x v="0"/>
    <x v="2"/>
    <x v="16"/>
    <n v="2"/>
    <n v="5889.41"/>
    <n v="0.05"/>
    <n v="11189.88"/>
    <n v="8596.9699999999993"/>
    <n v="2592.91"/>
    <s v="Cash"/>
    <x v="0"/>
    <n v="0.23171919627377596"/>
    <x v="16"/>
    <s v="Profit"/>
  </r>
  <r>
    <s v="ORD-105764"/>
    <x v="245"/>
    <s v="CUST-2786"/>
    <x v="2"/>
    <x v="2"/>
    <s v="Bihar"/>
    <x v="0"/>
    <x v="1"/>
    <x v="13"/>
    <n v="4"/>
    <n v="268.31"/>
    <n v="0.05"/>
    <n v="1019.58"/>
    <n v="611.84"/>
    <n v="407.74"/>
    <s v="Cash"/>
    <x v="0"/>
    <n v="0.39990976676670786"/>
    <x v="7"/>
    <s v="Profit"/>
  </r>
  <r>
    <s v="ORD-105765"/>
    <x v="779"/>
    <s v="CUST-1126"/>
    <x v="0"/>
    <x v="3"/>
    <s v="Uttar Pradesh"/>
    <x v="0"/>
    <x v="1"/>
    <x v="13"/>
    <n v="2"/>
    <n v="192.78"/>
    <n v="0"/>
    <n v="385.56"/>
    <n v="208.76"/>
    <n v="176.8"/>
    <s v="Cash"/>
    <x v="1"/>
    <n v="0.45855379188712525"/>
    <x v="11"/>
    <s v="Profit"/>
  </r>
  <r>
    <s v="ORD-105766"/>
    <x v="133"/>
    <s v="CUST-1486"/>
    <x v="1"/>
    <x v="4"/>
    <s v="Uttar Pradesh"/>
    <x v="2"/>
    <x v="0"/>
    <x v="1"/>
    <n v="1"/>
    <n v="880.6"/>
    <n v="0"/>
    <n v="880.6"/>
    <n v="615.32000000000005"/>
    <n v="265.27999999999997"/>
    <s v="UPI"/>
    <x v="2"/>
    <n v="0.30124914830797178"/>
    <x v="29"/>
    <s v="Profit"/>
  </r>
  <r>
    <s v="ORD-105767"/>
    <x v="498"/>
    <s v="CUST-1577"/>
    <x v="0"/>
    <x v="0"/>
    <s v="Karnataka"/>
    <x v="0"/>
    <x v="1"/>
    <x v="13"/>
    <n v="1"/>
    <n v="99.17"/>
    <n v="0"/>
    <n v="99.17"/>
    <n v="65.709999999999994"/>
    <n v="33.46"/>
    <s v="Cash"/>
    <x v="0"/>
    <n v="0.33740042351517596"/>
    <x v="17"/>
    <s v="Profit"/>
  </r>
  <r>
    <s v="ORD-105768"/>
    <x v="641"/>
    <s v="CUST-2917"/>
    <x v="1"/>
    <x v="3"/>
    <s v="Uttar Pradesh"/>
    <x v="0"/>
    <x v="0"/>
    <x v="6"/>
    <n v="1"/>
    <n v="7064.6"/>
    <n v="0.15"/>
    <n v="6004.91"/>
    <n v="5266.13"/>
    <n v="738.78"/>
    <s v="Credit Card"/>
    <x v="0"/>
    <n v="0.12302932100564372"/>
    <x v="14"/>
    <s v="Profit"/>
  </r>
  <r>
    <s v="ORD-105769"/>
    <x v="326"/>
    <s v="CUST-1604"/>
    <x v="0"/>
    <x v="2"/>
    <s v="Bihar"/>
    <x v="1"/>
    <x v="0"/>
    <x v="8"/>
    <n v="1"/>
    <n v="12248.72"/>
    <n v="0.05"/>
    <n v="11636.28"/>
    <n v="8812.56"/>
    <n v="2823.72"/>
    <s v="UPI"/>
    <x v="0"/>
    <n v="0.24266518165599313"/>
    <x v="26"/>
    <s v="Profit"/>
  </r>
  <r>
    <s v="ORD-105770"/>
    <x v="90"/>
    <s v="CUST-1435"/>
    <x v="0"/>
    <x v="2"/>
    <s v="Assam"/>
    <x v="0"/>
    <x v="2"/>
    <x v="15"/>
    <n v="4"/>
    <n v="20556.330000000002"/>
    <n v="0.15"/>
    <n v="69891.520000000004"/>
    <n v="48695.09"/>
    <n v="21196.43"/>
    <s v="Debit Card"/>
    <x v="2"/>
    <n v="0.30327613421485178"/>
    <x v="9"/>
    <s v="Profit"/>
  </r>
  <r>
    <s v="ORD-105771"/>
    <x v="676"/>
    <s v="CUST-3230"/>
    <x v="0"/>
    <x v="4"/>
    <s v="Uttar Pradesh"/>
    <x v="0"/>
    <x v="0"/>
    <x v="8"/>
    <n v="2"/>
    <n v="25955.23"/>
    <n v="0.1"/>
    <n v="46719.41"/>
    <n v="41178.25"/>
    <n v="5541.16"/>
    <s v="Net Banking"/>
    <x v="0"/>
    <n v="0.11860509368590055"/>
    <x v="4"/>
    <s v="Profit"/>
  </r>
  <r>
    <s v="ORD-105772"/>
    <x v="763"/>
    <s v="CUST-1939"/>
    <x v="1"/>
    <x v="2"/>
    <s v="West Bengal"/>
    <x v="0"/>
    <x v="0"/>
    <x v="11"/>
    <n v="2"/>
    <n v="3051.33"/>
    <n v="0.1"/>
    <n v="5492.39"/>
    <n v="3285.69"/>
    <n v="2206.6999999999998"/>
    <s v="Net Banking"/>
    <x v="0"/>
    <n v="0.40177409106054007"/>
    <x v="8"/>
    <s v="Profit"/>
  </r>
  <r>
    <s v="ORD-105773"/>
    <x v="706"/>
    <s v="CUST-3105"/>
    <x v="1"/>
    <x v="1"/>
    <s v="Maharashtra"/>
    <x v="2"/>
    <x v="1"/>
    <x v="4"/>
    <n v="3"/>
    <n v="86.77"/>
    <n v="0.05"/>
    <n v="247.29"/>
    <n v="146.05000000000001"/>
    <n v="101.24"/>
    <s v="UPI"/>
    <x v="0"/>
    <n v="0.40939787294269886"/>
    <x v="29"/>
    <s v="Profit"/>
  </r>
  <r>
    <s v="ORD-105774"/>
    <x v="879"/>
    <s v="CUST-2073"/>
    <x v="2"/>
    <x v="3"/>
    <s v="Madhya Pradesh"/>
    <x v="0"/>
    <x v="1"/>
    <x v="13"/>
    <n v="3"/>
    <n v="93.59"/>
    <n v="0.05"/>
    <n v="266.73"/>
    <n v="215.59"/>
    <n v="51.14"/>
    <s v="Debit Card"/>
    <x v="0"/>
    <n v="0.19172946425224008"/>
    <x v="3"/>
    <s v="Profit"/>
  </r>
  <r>
    <s v="ORD-105775"/>
    <x v="71"/>
    <s v="CUST-1671"/>
    <x v="0"/>
    <x v="0"/>
    <s v="Telangana"/>
    <x v="1"/>
    <x v="0"/>
    <x v="1"/>
    <n v="4"/>
    <n v="1270.33"/>
    <n v="0.2"/>
    <n v="4065.06"/>
    <n v="3276.8"/>
    <n v="788.26"/>
    <s v="Net Banking"/>
    <x v="0"/>
    <n v="0.19391103698346396"/>
    <x v="15"/>
    <s v="Profit"/>
  </r>
  <r>
    <s v="ORD-105776"/>
    <x v="651"/>
    <s v="CUST-3283"/>
    <x v="2"/>
    <x v="3"/>
    <s v="Rajasthan"/>
    <x v="1"/>
    <x v="2"/>
    <x v="12"/>
    <n v="3"/>
    <n v="12820.22"/>
    <n v="0.15"/>
    <n v="32691.56"/>
    <n v="21258.33"/>
    <n v="11433.23"/>
    <s v="Credit Card"/>
    <x v="0"/>
    <n v="0.34973032795008863"/>
    <x v="11"/>
    <s v="Profit"/>
  </r>
  <r>
    <s v="ORD-105777"/>
    <x v="855"/>
    <s v="CUST-1488"/>
    <x v="1"/>
    <x v="2"/>
    <s v="Jharkhand"/>
    <x v="0"/>
    <x v="1"/>
    <x v="14"/>
    <n v="4"/>
    <n v="411.11"/>
    <n v="0"/>
    <n v="1644.44"/>
    <n v="943.73"/>
    <n v="700.71"/>
    <s v="Cash"/>
    <x v="0"/>
    <n v="0.42610858407725427"/>
    <x v="3"/>
    <s v="Profit"/>
  </r>
  <r>
    <s v="ORD-105778"/>
    <x v="907"/>
    <s v="CUST-1251"/>
    <x v="2"/>
    <x v="2"/>
    <s v="Odisha"/>
    <x v="2"/>
    <x v="0"/>
    <x v="2"/>
    <n v="3"/>
    <n v="5390.97"/>
    <n v="0.15"/>
    <n v="13746.97"/>
    <n v="10217.66"/>
    <n v="3529.31"/>
    <s v="Cash"/>
    <x v="0"/>
    <n v="0.25673366567323563"/>
    <x v="16"/>
    <s v="Profit"/>
  </r>
  <r>
    <s v="ORD-105779"/>
    <x v="682"/>
    <s v="CUST-2086"/>
    <x v="0"/>
    <x v="0"/>
    <s v="Telangana"/>
    <x v="0"/>
    <x v="1"/>
    <x v="3"/>
    <n v="1"/>
    <n v="125.86"/>
    <n v="0.15"/>
    <n v="106.98"/>
    <n v="93.28"/>
    <n v="13.7"/>
    <s v="Net Banking"/>
    <x v="0"/>
    <n v="0.12806131987287342"/>
    <x v="15"/>
    <s v="Profit"/>
  </r>
  <r>
    <s v="ORD-105780"/>
    <x v="178"/>
    <s v="CUST-3386"/>
    <x v="0"/>
    <x v="3"/>
    <s v="Uttar Pradesh"/>
    <x v="1"/>
    <x v="1"/>
    <x v="5"/>
    <n v="3"/>
    <n v="443.8"/>
    <n v="0"/>
    <n v="1331.4"/>
    <n v="1054.22"/>
    <n v="277.18"/>
    <s v="Debit Card"/>
    <x v="0"/>
    <n v="0.2081868709628962"/>
    <x v="24"/>
    <s v="Profit"/>
  </r>
  <r>
    <s v="ORD-105781"/>
    <x v="38"/>
    <s v="CUST-1458"/>
    <x v="0"/>
    <x v="2"/>
    <s v="Assam"/>
    <x v="1"/>
    <x v="2"/>
    <x v="10"/>
    <n v="5"/>
    <n v="16458.41"/>
    <n v="0.1"/>
    <n v="74062.850000000006"/>
    <n v="57245.86"/>
    <n v="16816.990000000002"/>
    <s v="Cash"/>
    <x v="0"/>
    <n v="0.22706377083787621"/>
    <x v="24"/>
    <s v="Profit"/>
  </r>
  <r>
    <s v="ORD-105782"/>
    <x v="456"/>
    <s v="CUST-1180"/>
    <x v="2"/>
    <x v="3"/>
    <s v="Uttar Pradesh"/>
    <x v="0"/>
    <x v="1"/>
    <x v="13"/>
    <n v="3"/>
    <n v="61.03"/>
    <n v="0.15"/>
    <n v="155.63"/>
    <n v="127.83"/>
    <n v="27.8"/>
    <s v="Debit Card"/>
    <x v="0"/>
    <n v="0.17862879907472853"/>
    <x v="4"/>
    <s v="Profit"/>
  </r>
  <r>
    <s v="ORD-105783"/>
    <x v="522"/>
    <s v="CUST-2572"/>
    <x v="0"/>
    <x v="0"/>
    <s v="Kerala"/>
    <x v="1"/>
    <x v="0"/>
    <x v="2"/>
    <n v="2"/>
    <n v="15572.51"/>
    <n v="0.05"/>
    <n v="29587.77"/>
    <n v="17360.93"/>
    <n v="12226.84"/>
    <s v="Net Banking"/>
    <x v="0"/>
    <n v="0.41323965949444652"/>
    <x v="2"/>
    <s v="Profit"/>
  </r>
  <r>
    <s v="ORD-105784"/>
    <x v="797"/>
    <s v="CUST-1021"/>
    <x v="1"/>
    <x v="4"/>
    <s v="Haryana"/>
    <x v="0"/>
    <x v="2"/>
    <x v="12"/>
    <n v="1"/>
    <n v="9556.7099999999991"/>
    <n v="0.1"/>
    <n v="8601.0400000000009"/>
    <n v="5378.19"/>
    <n v="3222.85"/>
    <s v="UPI"/>
    <x v="0"/>
    <n v="0.37470468687507552"/>
    <x v="22"/>
    <s v="Profit"/>
  </r>
  <r>
    <s v="ORD-105785"/>
    <x v="538"/>
    <s v="CUST-2722"/>
    <x v="2"/>
    <x v="4"/>
    <s v="Himachal Pradesh"/>
    <x v="1"/>
    <x v="0"/>
    <x v="11"/>
    <n v="1"/>
    <n v="633.66999999999996"/>
    <n v="0.05"/>
    <n v="601.99"/>
    <n v="459.62"/>
    <n v="142.37"/>
    <s v="UPI"/>
    <x v="0"/>
    <n v="0.23649894516520209"/>
    <x v="0"/>
    <s v="Profit"/>
  </r>
  <r>
    <s v="ORD-105786"/>
    <x v="662"/>
    <s v="CUST-1039"/>
    <x v="2"/>
    <x v="4"/>
    <s v="Punjab"/>
    <x v="2"/>
    <x v="0"/>
    <x v="0"/>
    <n v="2"/>
    <n v="38202.04"/>
    <n v="0"/>
    <n v="76404.08"/>
    <n v="43415.48"/>
    <n v="32988.6"/>
    <s v="Net Banking"/>
    <x v="0"/>
    <n v="0.43176490051316629"/>
    <x v="19"/>
    <s v="Profit"/>
  </r>
  <r>
    <s v="ORD-105787"/>
    <x v="28"/>
    <s v="CUST-1201"/>
    <x v="1"/>
    <x v="2"/>
    <s v="Jharkhand"/>
    <x v="1"/>
    <x v="2"/>
    <x v="10"/>
    <n v="4"/>
    <n v="13312.64"/>
    <n v="0"/>
    <n v="53250.559999999998"/>
    <n v="31799.89"/>
    <n v="21450.67"/>
    <s v="Net Banking"/>
    <x v="0"/>
    <n v="0.40282524728378444"/>
    <x v="19"/>
    <s v="Profit"/>
  </r>
  <r>
    <s v="ORD-105788"/>
    <x v="124"/>
    <s v="CUST-1672"/>
    <x v="0"/>
    <x v="4"/>
    <s v="Uttar Pradesh"/>
    <x v="1"/>
    <x v="2"/>
    <x v="9"/>
    <n v="4"/>
    <n v="2866.62"/>
    <m/>
    <n v="10319.83"/>
    <n v="6214.48"/>
    <n v="4105.3500000000004"/>
    <s v="Cash"/>
    <x v="0"/>
    <n v="0.39781178565925995"/>
    <x v="4"/>
    <s v="Profit"/>
  </r>
  <r>
    <s v="ORD-105789"/>
    <x v="493"/>
    <s v="CUST-2691"/>
    <x v="0"/>
    <x v="1"/>
    <s v="Rajasthan"/>
    <x v="2"/>
    <x v="0"/>
    <x v="8"/>
    <n v="4"/>
    <n v="16066.81"/>
    <n v="0"/>
    <n v="64267.24"/>
    <n v="43369.49"/>
    <n v="20897.75"/>
    <s v="UPI"/>
    <x v="0"/>
    <n v="0.32516955761597977"/>
    <x v="28"/>
    <s v="Profit"/>
  </r>
  <r>
    <s v="ORD-105790"/>
    <x v="274"/>
    <s v="CUST-3430"/>
    <x v="2"/>
    <x v="1"/>
    <s v="Maharashtra"/>
    <x v="1"/>
    <x v="0"/>
    <x v="0"/>
    <n v="1"/>
    <n v="72113.119999999995"/>
    <n v="0"/>
    <n v="72113.119999999995"/>
    <n v="58742.53"/>
    <n v="13370.59"/>
    <s v="UPI"/>
    <x v="0"/>
    <n v="0.18541133707708113"/>
    <x v="20"/>
    <s v="Profit"/>
  </r>
  <r>
    <s v="ORD-105791"/>
    <x v="435"/>
    <s v="CUST-3198"/>
    <x v="1"/>
    <x v="1"/>
    <s v="Madhya Pradesh"/>
    <x v="0"/>
    <x v="0"/>
    <x v="8"/>
    <n v="3"/>
    <n v="23945.58"/>
    <n v="0"/>
    <n v="71836.740000000005"/>
    <n v="42749.43"/>
    <n v="29087.31"/>
    <s v="Net Banking"/>
    <x v="0"/>
    <n v="0.40490854679652777"/>
    <x v="9"/>
    <s v="Profit"/>
  </r>
  <r>
    <s v="ORD-105792"/>
    <x v="46"/>
    <s v="CUST-2592"/>
    <x v="1"/>
    <x v="4"/>
    <s v="Punjab"/>
    <x v="1"/>
    <x v="2"/>
    <x v="9"/>
    <n v="4"/>
    <n v="2783.2"/>
    <n v="0.15"/>
    <n v="9462.8799999999992"/>
    <n v="7689.11"/>
    <n v="1773.77"/>
    <s v="Cash"/>
    <x v="0"/>
    <n v="0.18744504844191198"/>
    <x v="14"/>
    <s v="Profit"/>
  </r>
  <r>
    <s v="ORD-105793"/>
    <x v="16"/>
    <s v="CUST-3135"/>
    <x v="0"/>
    <x v="2"/>
    <s v="West Bengal"/>
    <x v="0"/>
    <x v="1"/>
    <x v="13"/>
    <n v="3"/>
    <n v="272.73"/>
    <n v="0.1"/>
    <n v="736.37"/>
    <n v="437.87"/>
    <n v="298.5"/>
    <s v="UPI"/>
    <x v="0"/>
    <n v="0.40536686719991311"/>
    <x v="0"/>
    <s v="Profit"/>
  </r>
  <r>
    <s v="ORD-105794"/>
    <x v="902"/>
    <s v="CUST-2708"/>
    <x v="0"/>
    <x v="4"/>
    <s v="Haryana"/>
    <x v="0"/>
    <x v="2"/>
    <x v="9"/>
    <n v="1"/>
    <n v="7157.64"/>
    <n v="0.05"/>
    <n v="6799.76"/>
    <n v="3869.16"/>
    <n v="2930.6"/>
    <s v="Debit Card"/>
    <x v="0"/>
    <n v="0.43098579949880583"/>
    <x v="32"/>
    <s v="Profit"/>
  </r>
  <r>
    <s v="ORD-105795"/>
    <x v="179"/>
    <s v="CUST-1514"/>
    <x v="2"/>
    <x v="2"/>
    <s v="Assam"/>
    <x v="0"/>
    <x v="1"/>
    <x v="4"/>
    <n v="2"/>
    <n v="185.06"/>
    <n v="0.15"/>
    <n v="314.60000000000002"/>
    <n v="207.49"/>
    <n v="107.11"/>
    <s v="UPI"/>
    <x v="0"/>
    <n v="0.34046408137317224"/>
    <x v="2"/>
    <s v="Profit"/>
  </r>
  <r>
    <s v="ORD-105796"/>
    <x v="367"/>
    <s v="CUST-1302"/>
    <x v="0"/>
    <x v="3"/>
    <s v="Chhattisgarh"/>
    <x v="1"/>
    <x v="0"/>
    <x v="1"/>
    <n v="2"/>
    <n v="1376.22"/>
    <n v="0.2"/>
    <n v="2201.9499999999998"/>
    <n v="2223.19"/>
    <n v="-21.24"/>
    <s v="Net Banking"/>
    <x v="0"/>
    <n v="-9.6459955948136871E-3"/>
    <x v="8"/>
    <s v="Loss"/>
  </r>
  <r>
    <s v="ORD-105797"/>
    <x v="808"/>
    <s v="CUST-1340"/>
    <x v="0"/>
    <x v="2"/>
    <s v="Bihar"/>
    <x v="0"/>
    <x v="1"/>
    <x v="5"/>
    <n v="6"/>
    <n v="391.09"/>
    <n v="0.15"/>
    <n v="1994.56"/>
    <n v="1670.44"/>
    <n v="324.12"/>
    <s v="Debit Card"/>
    <x v="0"/>
    <n v="0.16250200545483717"/>
    <x v="1"/>
    <s v="Profit"/>
  </r>
  <r>
    <s v="ORD-105798"/>
    <x v="320"/>
    <s v="CUST-2961"/>
    <x v="0"/>
    <x v="1"/>
    <s v="Madhya Pradesh"/>
    <x v="0"/>
    <x v="0"/>
    <x v="6"/>
    <n v="2"/>
    <n v="2986.02"/>
    <n v="0"/>
    <n v="5972.04"/>
    <n v="3151.21"/>
    <n v="2820.83"/>
    <s v="Debit Card"/>
    <x v="0"/>
    <n v="0.47233943510090354"/>
    <x v="31"/>
    <s v="Profit"/>
  </r>
  <r>
    <s v="ORD-105799"/>
    <x v="515"/>
    <s v="CUST-2466"/>
    <x v="1"/>
    <x v="4"/>
    <s v="Uttar Pradesh"/>
    <x v="1"/>
    <x v="1"/>
    <x v="4"/>
    <n v="3"/>
    <n v="134.94999999999999"/>
    <n v="0.05"/>
    <n v="384.61"/>
    <n v="251.89"/>
    <n v="132.72"/>
    <s v="Net Banking"/>
    <x v="0"/>
    <n v="0.34507683107563503"/>
    <x v="12"/>
    <s v="Profit"/>
  </r>
  <r>
    <s v="ORD-105800"/>
    <x v="531"/>
    <s v="CUST-3251"/>
    <x v="1"/>
    <x v="4"/>
    <s v="Delhi"/>
    <x v="0"/>
    <x v="1"/>
    <x v="5"/>
    <n v="3"/>
    <n v="299.51"/>
    <n v="0.2"/>
    <n v="718.82"/>
    <n v="548.75"/>
    <n v="170.07"/>
    <s v="Credit Card"/>
    <x v="0"/>
    <n v="0.23659608803316545"/>
    <x v="28"/>
    <s v="Profit"/>
  </r>
  <r>
    <s v="ORD-105801"/>
    <x v="489"/>
    <s v="CUST-1921"/>
    <x v="0"/>
    <x v="4"/>
    <s v="Haryana"/>
    <x v="2"/>
    <x v="1"/>
    <x v="3"/>
    <n v="2"/>
    <n v="109.95"/>
    <n v="0.2"/>
    <n v="175.92"/>
    <n v="116.04"/>
    <n v="59.88"/>
    <s v="Credit Card"/>
    <x v="0"/>
    <n v="0.34038199181446116"/>
    <x v="25"/>
    <s v="Profit"/>
  </r>
  <r>
    <s v="ORD-105802"/>
    <x v="258"/>
    <s v="CUST-2016"/>
    <x v="0"/>
    <x v="1"/>
    <s v="Madhya Pradesh"/>
    <x v="0"/>
    <x v="2"/>
    <x v="10"/>
    <n v="2"/>
    <n v="15354.58"/>
    <n v="0.15"/>
    <n v="26102.79"/>
    <n v="24553.21"/>
    <n v="1549.58"/>
    <s v="UPI"/>
    <x v="0"/>
    <n v="5.936453536192874E-2"/>
    <x v="30"/>
    <s v="Profit"/>
  </r>
  <r>
    <s v="ORD-105803"/>
    <x v="136"/>
    <s v="CUST-2598"/>
    <x v="0"/>
    <x v="2"/>
    <s v="Odisha"/>
    <x v="0"/>
    <x v="0"/>
    <x v="2"/>
    <n v="2"/>
    <n v="13652.52"/>
    <n v="0.25"/>
    <n v="20478.78"/>
    <n v="21213.73"/>
    <n v="-734.95"/>
    <s v="Net Banking"/>
    <x v="0"/>
    <n v="-3.5888368350067736E-2"/>
    <x v="17"/>
    <s v="Loss"/>
  </r>
  <r>
    <s v="ORD-105804"/>
    <x v="446"/>
    <s v="CUST-2124"/>
    <x v="1"/>
    <x v="2"/>
    <s v="West Bengal"/>
    <x v="1"/>
    <x v="0"/>
    <x v="0"/>
    <n v="1"/>
    <n v="75627.73"/>
    <n v="0.05"/>
    <n v="71846.34"/>
    <n v="50287.18"/>
    <n v="21559.16"/>
    <s v="Debit Card"/>
    <x v="0"/>
    <n v="0.30007318396455546"/>
    <x v="16"/>
    <s v="Profit"/>
  </r>
  <r>
    <s v="ORD-105805"/>
    <x v="630"/>
    <s v="CUST-2532"/>
    <x v="0"/>
    <x v="3"/>
    <s v="Chhattisgarh"/>
    <x v="2"/>
    <x v="1"/>
    <x v="7"/>
    <n v="6"/>
    <n v="214.18"/>
    <n v="0.15"/>
    <n v="1092.32"/>
    <n v="692.91"/>
    <n v="399.41"/>
    <s v="Net Banking"/>
    <x v="0"/>
    <n v="0.36565292222059476"/>
    <x v="4"/>
    <s v="Profit"/>
  </r>
  <r>
    <s v="ORD-105806"/>
    <x v="501"/>
    <s v="CUST-3306"/>
    <x v="0"/>
    <x v="0"/>
    <s v="Andhra Pradesh"/>
    <x v="0"/>
    <x v="0"/>
    <x v="1"/>
    <n v="1"/>
    <n v="992.96"/>
    <n v="0.05"/>
    <n v="943.31"/>
    <n v="573.13"/>
    <n v="370.18"/>
    <s v="Cash"/>
    <x v="0"/>
    <n v="0.39242666779743673"/>
    <x v="28"/>
    <s v="Profit"/>
  </r>
  <r>
    <s v="ORD-105807"/>
    <x v="328"/>
    <s v="CUST-2809"/>
    <x v="2"/>
    <x v="2"/>
    <s v="West Bengal"/>
    <x v="1"/>
    <x v="0"/>
    <x v="0"/>
    <n v="1"/>
    <n v="40533.449999999997"/>
    <n v="0.1"/>
    <n v="36480.1"/>
    <n v="26482.52"/>
    <n v="9997.58"/>
    <s v="UPI"/>
    <x v="0"/>
    <n v="0.27405571804901852"/>
    <x v="18"/>
    <s v="Profit"/>
  </r>
  <r>
    <s v="ORD-105808"/>
    <x v="98"/>
    <s v="CUST-2174"/>
    <x v="0"/>
    <x v="1"/>
    <s v="Goa"/>
    <x v="2"/>
    <x v="0"/>
    <x v="0"/>
    <n v="2"/>
    <n v="58206.05"/>
    <n v="0.15"/>
    <n v="98950.29"/>
    <n v="74511.47"/>
    <n v="24438.82"/>
    <s v="UPI"/>
    <x v="0"/>
    <n v="0.24698078196637929"/>
    <x v="3"/>
    <s v="Profit"/>
  </r>
  <r>
    <s v="ORD-105809"/>
    <x v="637"/>
    <s v="CUST-1324"/>
    <x v="1"/>
    <x v="3"/>
    <s v="Madhya Pradesh"/>
    <x v="1"/>
    <x v="2"/>
    <x v="16"/>
    <n v="4"/>
    <n v="4358.38"/>
    <n v="0.2"/>
    <n v="13946.82"/>
    <n v="11127.45"/>
    <n v="2819.37"/>
    <s v="Cash"/>
    <x v="0"/>
    <n v="0.20215145818186511"/>
    <x v="26"/>
    <s v="Profit"/>
  </r>
  <r>
    <s v="ORD-105810"/>
    <x v="6"/>
    <s v="CUST-1589"/>
    <x v="1"/>
    <x v="4"/>
    <s v="Haryana"/>
    <x v="1"/>
    <x v="0"/>
    <x v="2"/>
    <n v="4"/>
    <n v="15809.16"/>
    <n v="0"/>
    <n v="63236.639999999999"/>
    <n v="43629.88"/>
    <n v="19606.759999999998"/>
    <s v="Net Banking"/>
    <x v="0"/>
    <n v="0.31005379159930063"/>
    <x v="5"/>
    <s v="Profit"/>
  </r>
  <r>
    <s v="ORD-105811"/>
    <x v="386"/>
    <s v="CUST-1069"/>
    <x v="0"/>
    <x v="4"/>
    <s v="Uttar Pradesh"/>
    <x v="2"/>
    <x v="1"/>
    <x v="5"/>
    <n v="4"/>
    <n v="354.95"/>
    <n v="0"/>
    <n v="1419.8"/>
    <n v="930.83"/>
    <n v="488.97"/>
    <s v="Credit Card"/>
    <x v="0"/>
    <n v="0.34439357656007891"/>
    <x v="23"/>
    <s v="Profit"/>
  </r>
  <r>
    <s v="ORD-105812"/>
    <x v="184"/>
    <s v="CUST-2226"/>
    <x v="0"/>
    <x v="1"/>
    <s v="Goa"/>
    <x v="0"/>
    <x v="2"/>
    <x v="16"/>
    <n v="1"/>
    <n v="13262.94"/>
    <n v="0"/>
    <n v="13262.94"/>
    <n v="9685.4699999999993"/>
    <n v="3577.47"/>
    <s v="UPI"/>
    <x v="0"/>
    <n v="0.26973431230179734"/>
    <x v="30"/>
    <s v="Profit"/>
  </r>
  <r>
    <s v="ORD-105813"/>
    <x v="153"/>
    <s v="CUST-3464"/>
    <x v="0"/>
    <x v="2"/>
    <s v="West Bengal"/>
    <x v="0"/>
    <x v="0"/>
    <x v="0"/>
    <n v="1"/>
    <n v="90395.66"/>
    <n v="0.2"/>
    <n v="72316.53"/>
    <n v="53686.66"/>
    <n v="18629.87"/>
    <s v="Credit Card"/>
    <x v="0"/>
    <n v="0.25761565163593991"/>
    <x v="5"/>
    <s v="Profit"/>
  </r>
  <r>
    <s v="ORD-105814"/>
    <x v="704"/>
    <s v="CUST-3082"/>
    <x v="1"/>
    <x v="2"/>
    <s v="Jharkhand"/>
    <x v="1"/>
    <x v="1"/>
    <x v="14"/>
    <n v="2"/>
    <n v="366.98"/>
    <n v="0.15"/>
    <n v="623.87"/>
    <n v="570.5"/>
    <n v="53.37"/>
    <s v="UPI"/>
    <x v="0"/>
    <n v="8.5546668376424564E-2"/>
    <x v="11"/>
    <s v="Profit"/>
  </r>
  <r>
    <s v="ORD-105815"/>
    <x v="607"/>
    <s v="CUST-1042"/>
    <x v="0"/>
    <x v="3"/>
    <s v="Chhattisgarh"/>
    <x v="2"/>
    <x v="0"/>
    <x v="0"/>
    <n v="1"/>
    <n v="41595.71"/>
    <n v="0.15"/>
    <n v="35356.35"/>
    <n v="28230.28"/>
    <n v="7126.07"/>
    <s v="Net Banking"/>
    <x v="0"/>
    <n v="0.20154993374598906"/>
    <x v="31"/>
    <s v="Profit"/>
  </r>
  <r>
    <s v="ORD-105816"/>
    <x v="531"/>
    <s v="CUST-3418"/>
    <x v="0"/>
    <x v="0"/>
    <s v="Kerala"/>
    <x v="0"/>
    <x v="0"/>
    <x v="6"/>
    <n v="1"/>
    <n v="4022.52"/>
    <n v="0.15"/>
    <n v="3419.14"/>
    <n v="3158.48"/>
    <n v="260.66000000000003"/>
    <s v="Net Banking"/>
    <x v="0"/>
    <n v="7.6235544610633088E-2"/>
    <x v="28"/>
    <s v="Profit"/>
  </r>
  <r>
    <s v="ORD-105817"/>
    <x v="728"/>
    <s v="CUST-1216"/>
    <x v="1"/>
    <x v="0"/>
    <s v="Tamil Nadu"/>
    <x v="2"/>
    <x v="0"/>
    <x v="8"/>
    <n v="1"/>
    <n v="10025.120000000001"/>
    <n v="0.1"/>
    <n v="9022.61"/>
    <n v="5724.47"/>
    <n v="3298.14"/>
    <s v="Debit Card"/>
    <x v="0"/>
    <n v="0.3655416780731961"/>
    <x v="30"/>
    <s v="Profit"/>
  </r>
  <r>
    <s v="ORD-105818"/>
    <x v="864"/>
    <s v="CUST-2846"/>
    <x v="1"/>
    <x v="4"/>
    <s v="Himachal Pradesh"/>
    <x v="1"/>
    <x v="0"/>
    <x v="11"/>
    <n v="6"/>
    <n v="1286.8499999999999"/>
    <n v="0.05"/>
    <n v="7335.04"/>
    <n v="5763.67"/>
    <n v="1571.37"/>
    <s v="Debit Card"/>
    <x v="0"/>
    <n v="0.21422787060465925"/>
    <x v="30"/>
    <s v="Profit"/>
  </r>
  <r>
    <s v="ORD-105819"/>
    <x v="359"/>
    <s v="CUST-1127"/>
    <x v="0"/>
    <x v="4"/>
    <s v="Delhi"/>
    <x v="0"/>
    <x v="1"/>
    <x v="14"/>
    <n v="1"/>
    <n v="202.89"/>
    <n v="0.05"/>
    <n v="192.75"/>
    <n v="137.84"/>
    <n v="54.91"/>
    <s v="Credit Card"/>
    <x v="0"/>
    <n v="0.28487678339818417"/>
    <x v="27"/>
    <s v="Profit"/>
  </r>
  <r>
    <s v="ORD-105820"/>
    <x v="675"/>
    <s v="CUST-2369"/>
    <x v="0"/>
    <x v="4"/>
    <s v="Uttar Pradesh"/>
    <x v="0"/>
    <x v="0"/>
    <x v="0"/>
    <n v="1"/>
    <n v="57089.67"/>
    <n v="0.2"/>
    <n v="45671.74"/>
    <n v="39945.68"/>
    <n v="5726.06"/>
    <s v="Net Banking"/>
    <x v="0"/>
    <n v="0.12537424674426681"/>
    <x v="20"/>
    <s v="Profit"/>
  </r>
  <r>
    <s v="ORD-105821"/>
    <x v="487"/>
    <s v="CUST-2180"/>
    <x v="0"/>
    <x v="3"/>
    <s v="Uttar Pradesh"/>
    <x v="2"/>
    <x v="2"/>
    <x v="12"/>
    <n v="1"/>
    <n v="11672.69"/>
    <n v="0.05"/>
    <n v="11089.06"/>
    <n v="7926.61"/>
    <n v="3162.45"/>
    <s v="Net Banking"/>
    <x v="0"/>
    <n v="0.28518648109037192"/>
    <x v="22"/>
    <s v="Profit"/>
  </r>
  <r>
    <s v="ORD-105822"/>
    <x v="560"/>
    <s v="CUST-2673"/>
    <x v="0"/>
    <x v="1"/>
    <s v="Goa"/>
    <x v="0"/>
    <x v="2"/>
    <x v="10"/>
    <n v="4"/>
    <n v="5213.32"/>
    <n v="0"/>
    <n v="20853.28"/>
    <n v="13755.87"/>
    <n v="7097.41"/>
    <s v="Credit Card"/>
    <x v="2"/>
    <n v="0.34034981547267384"/>
    <x v="15"/>
    <s v="Profit"/>
  </r>
  <r>
    <s v="ORD-105823"/>
    <x v="925"/>
    <s v="CUST-3196"/>
    <x v="0"/>
    <x v="4"/>
    <s v="Punjab"/>
    <x v="0"/>
    <x v="1"/>
    <x v="3"/>
    <n v="1"/>
    <n v="190.95"/>
    <n v="0.1"/>
    <n v="171.85"/>
    <n v="131.35"/>
    <n v="40.5"/>
    <s v="Credit Card"/>
    <x v="0"/>
    <n v="0.23567064300261856"/>
    <x v="19"/>
    <s v="Profit"/>
  </r>
  <r>
    <s v="ORD-105824"/>
    <x v="300"/>
    <s v="CUST-2309"/>
    <x v="1"/>
    <x v="4"/>
    <s v="Delhi"/>
    <x v="0"/>
    <x v="1"/>
    <x v="13"/>
    <n v="1"/>
    <n v="215.82"/>
    <n v="0.15"/>
    <n v="183.45"/>
    <n v="120.13"/>
    <n v="63.32"/>
    <s v="UPI"/>
    <x v="2"/>
    <n v="0.34516216952848189"/>
    <x v="1"/>
    <s v="Profit"/>
  </r>
  <r>
    <s v="ORD-105825"/>
    <x v="209"/>
    <s v="CUST-2553"/>
    <x v="0"/>
    <x v="2"/>
    <s v="Jharkhand"/>
    <x v="0"/>
    <x v="0"/>
    <x v="11"/>
    <n v="2"/>
    <n v="2477.3200000000002"/>
    <n v="0.1"/>
    <n v="4459.18"/>
    <n v="2622.7"/>
    <n v="1836.48"/>
    <s v="UPI"/>
    <x v="0"/>
    <n v="0.41184253607165439"/>
    <x v="21"/>
    <s v="Profit"/>
  </r>
  <r>
    <s v="ORD-105826"/>
    <x v="479"/>
    <s v="CUST-1785"/>
    <x v="2"/>
    <x v="2"/>
    <s v="West Bengal"/>
    <x v="1"/>
    <x v="1"/>
    <x v="14"/>
    <n v="2"/>
    <n v="381.64"/>
    <n v="0.2"/>
    <n v="610.62"/>
    <n v="488.78"/>
    <n v="121.84"/>
    <s v="Net Banking"/>
    <x v="0"/>
    <n v="0.19953489895516033"/>
    <x v="15"/>
    <s v="Profit"/>
  </r>
  <r>
    <s v="ORD-105827"/>
    <x v="85"/>
    <s v="CUST-1739"/>
    <x v="0"/>
    <x v="4"/>
    <s v="Uttar Pradesh"/>
    <x v="2"/>
    <x v="0"/>
    <x v="0"/>
    <n v="3"/>
    <n v="84299.76"/>
    <n v="0.1"/>
    <n v="227609.35"/>
    <n v="142642.04999999999"/>
    <n v="84967.3"/>
    <s v="Credit Card"/>
    <x v="0"/>
    <n v="0.37330320568992442"/>
    <x v="12"/>
    <s v="Profit"/>
  </r>
  <r>
    <s v="ORD-105828"/>
    <x v="963"/>
    <s v="CUST-2825"/>
    <x v="1"/>
    <x v="1"/>
    <s v="Goa"/>
    <x v="1"/>
    <x v="1"/>
    <x v="4"/>
    <n v="5"/>
    <n v="182.1"/>
    <n v="0.1"/>
    <n v="819.45"/>
    <n v="733.72"/>
    <n v="85.73"/>
    <s v="Credit Card"/>
    <x v="0"/>
    <n v="0.10461895173592044"/>
    <x v="27"/>
    <s v="Profit"/>
  </r>
  <r>
    <s v="ORD-105829"/>
    <x v="190"/>
    <s v="CUST-2211"/>
    <x v="0"/>
    <x v="3"/>
    <s v="Uttar Pradesh"/>
    <x v="1"/>
    <x v="0"/>
    <x v="8"/>
    <n v="2"/>
    <n v="26924.81"/>
    <n v="0.15"/>
    <n v="45772.18"/>
    <n v="40474.019999999997"/>
    <n v="5298.16"/>
    <s v="Cash"/>
    <x v="0"/>
    <n v="0.11575065902476132"/>
    <x v="32"/>
    <s v="Profit"/>
  </r>
  <r>
    <s v="ORD-105830"/>
    <x v="981"/>
    <s v="CUST-2516"/>
    <x v="0"/>
    <x v="3"/>
    <s v="Uttar Pradesh"/>
    <x v="0"/>
    <x v="2"/>
    <x v="15"/>
    <n v="2"/>
    <n v="18644.689999999999"/>
    <n v="0.1"/>
    <n v="33560.44"/>
    <n v="20327.64"/>
    <n v="13232.8"/>
    <s v="UPI"/>
    <x v="0"/>
    <n v="0.39429757178392172"/>
    <x v="10"/>
    <s v="Profit"/>
  </r>
  <r>
    <s v="ORD-105831"/>
    <x v="54"/>
    <s v="CUST-2817"/>
    <x v="0"/>
    <x v="4"/>
    <s v="Himachal Pradesh"/>
    <x v="2"/>
    <x v="1"/>
    <x v="3"/>
    <n v="5"/>
    <n v="220.53"/>
    <n v="0"/>
    <n v="1102.6500000000001"/>
    <n v="831.93"/>
    <n v="270.72000000000003"/>
    <s v="Debit Card"/>
    <x v="0"/>
    <n v="0.24551761665079583"/>
    <x v="28"/>
    <s v="Profit"/>
  </r>
  <r>
    <s v="ORD-105832"/>
    <x v="48"/>
    <s v="CUST-2775"/>
    <x v="1"/>
    <x v="3"/>
    <s v="Chhattisgarh"/>
    <x v="0"/>
    <x v="0"/>
    <x v="6"/>
    <n v="6"/>
    <n v="1983.75"/>
    <n v="0.15"/>
    <n v="10117.120000000001"/>
    <n v="8379.92"/>
    <n v="1737.2"/>
    <s v="Credit Card"/>
    <x v="0"/>
    <n v="0.17170894483805668"/>
    <x v="20"/>
    <s v="Profit"/>
  </r>
  <r>
    <s v="ORD-105833"/>
    <x v="936"/>
    <s v="CUST-1922"/>
    <x v="0"/>
    <x v="2"/>
    <s v="Bihar"/>
    <x v="0"/>
    <x v="1"/>
    <x v="5"/>
    <n v="2"/>
    <n v="365.66"/>
    <n v="0"/>
    <n v="731.32"/>
    <n v="402.72"/>
    <n v="328.6"/>
    <s v="UPI"/>
    <x v="0"/>
    <n v="0.44932450910682054"/>
    <x v="9"/>
    <s v="Profit"/>
  </r>
  <r>
    <s v="ORD-105834"/>
    <x v="303"/>
    <s v="CUST-2411"/>
    <x v="0"/>
    <x v="3"/>
    <s v="Uttar Pradesh"/>
    <x v="2"/>
    <x v="0"/>
    <x v="1"/>
    <n v="3"/>
    <n v="839.12"/>
    <n v="0.1"/>
    <n v="2265.62"/>
    <n v="1683.38"/>
    <n v="582.24"/>
    <s v="UPI"/>
    <x v="0"/>
    <n v="0.25698925680387708"/>
    <x v="13"/>
    <s v="Profit"/>
  </r>
  <r>
    <s v="ORD-105835"/>
    <x v="889"/>
    <s v="CUST-2800"/>
    <x v="0"/>
    <x v="3"/>
    <s v="Rajasthan"/>
    <x v="0"/>
    <x v="0"/>
    <x v="1"/>
    <n v="2"/>
    <n v="2320.25"/>
    <n v="0"/>
    <n v="4640.5"/>
    <n v="3467.4"/>
    <n v="1173.0999999999999"/>
    <s v="UPI"/>
    <x v="0"/>
    <n v="0.25279603491003122"/>
    <x v="5"/>
    <s v="Profit"/>
  </r>
  <r>
    <s v="ORD-105836"/>
    <x v="844"/>
    <s v="CUST-2687"/>
    <x v="0"/>
    <x v="3"/>
    <s v="Chhattisgarh"/>
    <x v="2"/>
    <x v="2"/>
    <x v="15"/>
    <n v="1"/>
    <n v="14093.65"/>
    <n v="0.2"/>
    <n v="11274.92"/>
    <n v="8741.7099999999991"/>
    <n v="2533.21"/>
    <s v="Credit Card"/>
    <x v="0"/>
    <n v="0.22467653872488674"/>
    <x v="29"/>
    <s v="Profit"/>
  </r>
  <r>
    <s v="ORD-105837"/>
    <x v="534"/>
    <s v="CUST-1283"/>
    <x v="1"/>
    <x v="1"/>
    <s v="Rajasthan"/>
    <x v="0"/>
    <x v="2"/>
    <x v="15"/>
    <n v="1"/>
    <n v="8576.65"/>
    <n v="0"/>
    <n v="8576.65"/>
    <n v="6776.05"/>
    <n v="1800.6"/>
    <s v="Net Banking"/>
    <x v="0"/>
    <n v="0.20994211026449722"/>
    <x v="30"/>
    <s v="Profit"/>
  </r>
  <r>
    <s v="ORD-105838"/>
    <x v="979"/>
    <s v="CUST-3132"/>
    <x v="1"/>
    <x v="3"/>
    <s v="Chhattisgarh"/>
    <x v="0"/>
    <x v="0"/>
    <x v="2"/>
    <n v="4"/>
    <n v="14088.43"/>
    <n v="0.15"/>
    <n v="47900.66"/>
    <n v="40415.22"/>
    <n v="7485.44"/>
    <s v="Cash"/>
    <x v="0"/>
    <n v="0.15627008062101858"/>
    <x v="24"/>
    <s v="Profit"/>
  </r>
  <r>
    <s v="ORD-105839"/>
    <x v="627"/>
    <s v="CUST-1174"/>
    <x v="2"/>
    <x v="0"/>
    <s v="Andhra Pradesh"/>
    <x v="1"/>
    <x v="2"/>
    <x v="16"/>
    <n v="2"/>
    <n v="7312.83"/>
    <n v="0.15"/>
    <n v="12431.81"/>
    <n v="11874.39"/>
    <n v="557.41999999999996"/>
    <s v="Credit Card"/>
    <x v="0"/>
    <n v="4.4838201356037451E-2"/>
    <x v="9"/>
    <s v="Profit"/>
  </r>
  <r>
    <s v="ORD-105840"/>
    <x v="740"/>
    <s v="CUST-2597"/>
    <x v="2"/>
    <x v="3"/>
    <s v="Madhya Pradesh"/>
    <x v="2"/>
    <x v="0"/>
    <x v="11"/>
    <n v="10"/>
    <n v="1901.74"/>
    <n v="0.25"/>
    <n v="14263.05"/>
    <n v="13636.76"/>
    <n v="626.29"/>
    <s v="Net Banking"/>
    <x v="0"/>
    <n v="4.3909963156547861E-2"/>
    <x v="4"/>
    <s v="Profit"/>
  </r>
  <r>
    <s v="ORD-105841"/>
    <x v="272"/>
    <s v="CUST-2454"/>
    <x v="0"/>
    <x v="2"/>
    <s v="West Bengal"/>
    <x v="2"/>
    <x v="0"/>
    <x v="2"/>
    <n v="4"/>
    <n v="17210.419999999998"/>
    <n v="0"/>
    <n v="68841.679999999993"/>
    <n v="52827.44"/>
    <n v="16014.24"/>
    <s v="Debit Card"/>
    <x v="0"/>
    <n v="0.23262418929927337"/>
    <x v="13"/>
    <s v="Profit"/>
  </r>
  <r>
    <s v="ORD-105842"/>
    <x v="635"/>
    <s v="CUST-3020"/>
    <x v="0"/>
    <x v="3"/>
    <s v="Rajasthan"/>
    <x v="0"/>
    <x v="1"/>
    <x v="4"/>
    <n v="1"/>
    <n v="108.39"/>
    <n v="0.2"/>
    <n v="86.71"/>
    <n v="80.06"/>
    <n v="6.65"/>
    <s v="UPI"/>
    <x v="0"/>
    <n v="7.6692423019259617E-2"/>
    <x v="0"/>
    <s v="Profit"/>
  </r>
  <r>
    <s v="ORD-105843"/>
    <x v="808"/>
    <s v="CUST-1898"/>
    <x v="0"/>
    <x v="2"/>
    <s v="Odisha"/>
    <x v="0"/>
    <x v="2"/>
    <x v="16"/>
    <n v="5"/>
    <n v="5232.01"/>
    <n v="0.2"/>
    <n v="20928.04"/>
    <n v="16294.37"/>
    <n v="4633.67"/>
    <s v="Debit Card"/>
    <x v="0"/>
    <n v="0.22140964944638866"/>
    <x v="1"/>
    <s v="Profit"/>
  </r>
  <r>
    <s v="ORD-105844"/>
    <x v="75"/>
    <s v="CUST-2914"/>
    <x v="0"/>
    <x v="0"/>
    <s v="Telangana"/>
    <x v="0"/>
    <x v="0"/>
    <x v="0"/>
    <n v="1"/>
    <n v="36694.720000000001"/>
    <n v="0.1"/>
    <n v="33025.25"/>
    <n v="29824.65"/>
    <n v="3200.6"/>
    <s v="Credit Card"/>
    <x v="0"/>
    <n v="9.6913725104276274E-2"/>
    <x v="1"/>
    <s v="Profit"/>
  </r>
  <r>
    <s v="ORD-105845"/>
    <x v="287"/>
    <s v="CUST-2662"/>
    <x v="1"/>
    <x v="1"/>
    <s v="Goa"/>
    <x v="0"/>
    <x v="1"/>
    <x v="3"/>
    <n v="3"/>
    <n v="199"/>
    <n v="0.05"/>
    <n v="567.15"/>
    <n v="353.54"/>
    <n v="213.61"/>
    <s v="Credit Card"/>
    <x v="0"/>
    <n v="0.37663757383408275"/>
    <x v="8"/>
    <s v="Profit"/>
  </r>
  <r>
    <s v="ORD-105846"/>
    <x v="813"/>
    <s v="CUST-2422"/>
    <x v="1"/>
    <x v="4"/>
    <s v="Himachal Pradesh"/>
    <x v="0"/>
    <x v="1"/>
    <x v="4"/>
    <n v="1"/>
    <n v="145.15"/>
    <n v="0.05"/>
    <n v="137.88999999999999"/>
    <n v="104.09"/>
    <n v="33.799999999999997"/>
    <s v="Cash"/>
    <x v="0"/>
    <n v="0.24512292406991079"/>
    <x v="16"/>
    <s v="Profit"/>
  </r>
  <r>
    <s v="ORD-105847"/>
    <x v="505"/>
    <s v="CUST-2802"/>
    <x v="1"/>
    <x v="4"/>
    <s v="Delhi"/>
    <x v="2"/>
    <x v="0"/>
    <x v="1"/>
    <n v="2"/>
    <n v="2214"/>
    <n v="0"/>
    <n v="4428"/>
    <n v="2491.14"/>
    <n v="1936.86"/>
    <s v="Credit Card"/>
    <x v="0"/>
    <n v="0.43741192411924118"/>
    <x v="12"/>
    <s v="Profit"/>
  </r>
  <r>
    <s v="ORD-105848"/>
    <x v="34"/>
    <s v="CUST-1053"/>
    <x v="2"/>
    <x v="4"/>
    <s v="Delhi"/>
    <x v="1"/>
    <x v="0"/>
    <x v="0"/>
    <n v="1"/>
    <n v="91131.87"/>
    <n v="0"/>
    <n v="91131.87"/>
    <n v="67608.820000000007"/>
    <n v="23523.05"/>
    <s v="Debit Card"/>
    <x v="0"/>
    <n v="0.25812100640533331"/>
    <x v="6"/>
    <s v="Profit"/>
  </r>
  <r>
    <s v="ORD-105849"/>
    <x v="333"/>
    <s v="CUST-3265"/>
    <x v="0"/>
    <x v="0"/>
    <s v="Kerala"/>
    <x v="1"/>
    <x v="1"/>
    <x v="7"/>
    <n v="1"/>
    <n v="221.53"/>
    <n v="0.1"/>
    <n v="199.38"/>
    <n v="123.76"/>
    <n v="75.62"/>
    <s v="Cash"/>
    <x v="0"/>
    <n v="0.37927575484000403"/>
    <x v="30"/>
    <s v="Profit"/>
  </r>
  <r>
    <s v="ORD-105850"/>
    <x v="779"/>
    <s v="CUST-2646"/>
    <x v="1"/>
    <x v="3"/>
    <s v="Uttar Pradesh"/>
    <x v="0"/>
    <x v="2"/>
    <x v="9"/>
    <n v="3"/>
    <n v="6318.85"/>
    <n v="0"/>
    <n v="18956.55"/>
    <n v="14520.41"/>
    <n v="4436.1400000000003"/>
    <s v="Credit Card"/>
    <x v="0"/>
    <n v="0.23401621075564913"/>
    <x v="11"/>
    <s v="Profit"/>
  </r>
  <r>
    <s v="ORD-105851"/>
    <x v="242"/>
    <s v="CUST-1323"/>
    <x v="2"/>
    <x v="4"/>
    <s v="Himachal Pradesh"/>
    <x v="2"/>
    <x v="0"/>
    <x v="1"/>
    <n v="2"/>
    <n v="1462.66"/>
    <n v="0.15"/>
    <n v="2486.52"/>
    <n v="1891.87"/>
    <n v="594.65"/>
    <s v="Debit Card"/>
    <x v="0"/>
    <n v="0.23914949407203642"/>
    <x v="27"/>
    <s v="Profit"/>
  </r>
  <r>
    <s v="ORD-105852"/>
    <x v="145"/>
    <s v="CUST-1267"/>
    <x v="0"/>
    <x v="0"/>
    <s v="Telangana"/>
    <x v="0"/>
    <x v="0"/>
    <x v="11"/>
    <n v="3"/>
    <n v="615.48"/>
    <n v="0"/>
    <n v="1846.44"/>
    <n v="1263.3699999999999"/>
    <n v="583.07000000000005"/>
    <s v="Credit Card"/>
    <x v="0"/>
    <n v="0.31578063733454648"/>
    <x v="28"/>
    <s v="Profit"/>
  </r>
  <r>
    <s v="ORD-105853"/>
    <x v="552"/>
    <s v="CUST-3366"/>
    <x v="0"/>
    <x v="4"/>
    <s v="Himachal Pradesh"/>
    <x v="0"/>
    <x v="0"/>
    <x v="0"/>
    <n v="5"/>
    <n v="46344.27"/>
    <n v="0.05"/>
    <n v="220135.28"/>
    <n v="184414.58"/>
    <n v="35720.699999999997"/>
    <s v="Cash"/>
    <x v="1"/>
    <n v="0.16226703870456383"/>
    <x v="32"/>
    <s v="Profit"/>
  </r>
  <r>
    <s v="ORD-105854"/>
    <x v="80"/>
    <s v="CUST-1641"/>
    <x v="1"/>
    <x v="4"/>
    <s v="Haryana"/>
    <x v="0"/>
    <x v="1"/>
    <x v="7"/>
    <n v="2"/>
    <n v="296.06"/>
    <n v="0"/>
    <n v="592.12"/>
    <n v="374.71"/>
    <n v="217.41"/>
    <s v="Net Banking"/>
    <x v="0"/>
    <n v="0.36717219482537322"/>
    <x v="19"/>
    <s v="Profit"/>
  </r>
  <r>
    <s v="ORD-105855"/>
    <x v="238"/>
    <s v="CUST-1474"/>
    <x v="0"/>
    <x v="2"/>
    <s v="Assam"/>
    <x v="0"/>
    <x v="1"/>
    <x v="14"/>
    <n v="5"/>
    <n v="324.11"/>
    <n v="0.05"/>
    <n v="1539.52"/>
    <n v="1215.48"/>
    <n v="324.04000000000002"/>
    <s v="UPI"/>
    <x v="0"/>
    <n v="0.2104811889420079"/>
    <x v="20"/>
    <s v="Profit"/>
  </r>
  <r>
    <s v="ORD-105856"/>
    <x v="335"/>
    <s v="CUST-2784"/>
    <x v="2"/>
    <x v="0"/>
    <s v="Tamil Nadu"/>
    <x v="0"/>
    <x v="2"/>
    <x v="12"/>
    <n v="1"/>
    <n v="11831.02"/>
    <n v="0.2"/>
    <n v="9464.82"/>
    <n v="8071.64"/>
    <n v="1393.18"/>
    <s v="Cash"/>
    <x v="0"/>
    <n v="0.14719561491924835"/>
    <x v="12"/>
    <s v="Profit"/>
  </r>
  <r>
    <s v="ORD-105857"/>
    <x v="574"/>
    <s v="CUST-1717"/>
    <x v="0"/>
    <x v="3"/>
    <s v="Uttar Pradesh"/>
    <x v="2"/>
    <x v="1"/>
    <x v="13"/>
    <n v="2"/>
    <n v="206.58"/>
    <n v="0"/>
    <n v="413.16"/>
    <n v="330.38"/>
    <n v="82.78"/>
    <s v="Debit Card"/>
    <x v="0"/>
    <n v="0.20035821473521154"/>
    <x v="1"/>
    <s v="Profit"/>
  </r>
  <r>
    <s v="ORD-105858"/>
    <x v="373"/>
    <s v="CUST-1663"/>
    <x v="1"/>
    <x v="0"/>
    <s v="Andhra Pradesh"/>
    <x v="0"/>
    <x v="0"/>
    <x v="11"/>
    <n v="1"/>
    <n v="2166.35"/>
    <n v="0.15"/>
    <n v="1841.4"/>
    <n v="1494.38"/>
    <n v="347.02"/>
    <s v="UPI"/>
    <x v="0"/>
    <n v="0.1884544368415336"/>
    <x v="7"/>
    <s v="Profit"/>
  </r>
  <r>
    <s v="ORD-105859"/>
    <x v="595"/>
    <s v="CUST-2038"/>
    <x v="0"/>
    <x v="3"/>
    <s v="Uttar Pradesh"/>
    <x v="1"/>
    <x v="1"/>
    <x v="7"/>
    <n v="3"/>
    <n v="428.46"/>
    <n v="0"/>
    <n v="1285.3800000000001"/>
    <n v="720.96"/>
    <n v="564.41999999999996"/>
    <s v="UPI"/>
    <x v="1"/>
    <n v="0.43910750128366699"/>
    <x v="14"/>
    <s v="Profit"/>
  </r>
  <r>
    <s v="ORD-105860"/>
    <x v="700"/>
    <s v="CUST-1866"/>
    <x v="0"/>
    <x v="1"/>
    <s v="Goa"/>
    <x v="1"/>
    <x v="2"/>
    <x v="12"/>
    <n v="2"/>
    <n v="6313.38"/>
    <n v="0.1"/>
    <n v="11364.08"/>
    <n v="8837.58"/>
    <n v="2526.5"/>
    <s v="Cash"/>
    <x v="0"/>
    <n v="0.22232332049756778"/>
    <x v="29"/>
    <s v="Profit"/>
  </r>
  <r>
    <s v="ORD-105861"/>
    <x v="748"/>
    <s v="CUST-1560"/>
    <x v="1"/>
    <x v="2"/>
    <s v="West Bengal"/>
    <x v="2"/>
    <x v="0"/>
    <x v="2"/>
    <n v="2"/>
    <n v="22397.23"/>
    <n v="0.15"/>
    <n v="38075.29"/>
    <n v="34168.800000000003"/>
    <n v="3906.49"/>
    <s v="Cash"/>
    <x v="0"/>
    <n v="0.10259908722953914"/>
    <x v="22"/>
    <s v="Profit"/>
  </r>
  <r>
    <s v="ORD-105862"/>
    <x v="764"/>
    <s v="CUST-2753"/>
    <x v="1"/>
    <x v="1"/>
    <s v="Rajasthan"/>
    <x v="2"/>
    <x v="1"/>
    <x v="5"/>
    <n v="3"/>
    <n v="316.88"/>
    <n v="0.1"/>
    <n v="855.58"/>
    <n v="695.31"/>
    <n v="160.27000000000001"/>
    <s v="Net Banking"/>
    <x v="0"/>
    <n v="0.18732321933659038"/>
    <x v="19"/>
    <s v="Profit"/>
  </r>
  <r>
    <s v="ORD-105863"/>
    <x v="563"/>
    <s v="CUST-1407"/>
    <x v="0"/>
    <x v="3"/>
    <s v="Uttar Pradesh"/>
    <x v="0"/>
    <x v="0"/>
    <x v="1"/>
    <n v="1"/>
    <n v="2044.87"/>
    <n v="0.05"/>
    <n v="1942.63"/>
    <n v="1620.28"/>
    <n v="322.35000000000002"/>
    <s v="Cash"/>
    <x v="0"/>
    <n v="0.16593484091154775"/>
    <x v="16"/>
    <s v="Profit"/>
  </r>
  <r>
    <s v="ORD-105864"/>
    <x v="269"/>
    <s v="CUST-3183"/>
    <x v="1"/>
    <x v="0"/>
    <s v="Kerala"/>
    <x v="1"/>
    <x v="0"/>
    <x v="8"/>
    <n v="2"/>
    <n v="20059.900000000001"/>
    <n v="0.25"/>
    <n v="30089.85"/>
    <n v="31972.28"/>
    <n v="-1882.43"/>
    <s v="Credit Card"/>
    <x v="0"/>
    <n v="-6.2560298572442205E-2"/>
    <x v="9"/>
    <s v="Loss"/>
  </r>
  <r>
    <s v="ORD-105865"/>
    <x v="145"/>
    <s v="CUST-2181"/>
    <x v="0"/>
    <x v="2"/>
    <s v="Bihar"/>
    <x v="2"/>
    <x v="2"/>
    <x v="16"/>
    <n v="8"/>
    <n v="13131.24"/>
    <n v="0.15"/>
    <n v="89292.43"/>
    <n v="78012.710000000006"/>
    <n v="11279.72"/>
    <s v="UPI"/>
    <x v="1"/>
    <n v="0.12632336246196907"/>
    <x v="28"/>
    <s v="Profit"/>
  </r>
  <r>
    <s v="ORD-105866"/>
    <x v="266"/>
    <s v="CUST-3179"/>
    <x v="2"/>
    <x v="2"/>
    <s v="West Bengal"/>
    <x v="0"/>
    <x v="1"/>
    <x v="3"/>
    <n v="1"/>
    <n v="109.14"/>
    <n v="0.05"/>
    <n v="103.68"/>
    <n v="84.78"/>
    <n v="18.899999999999999"/>
    <s v="UPI"/>
    <x v="0"/>
    <n v="0.18229166666666663"/>
    <x v="8"/>
    <s v="Profit"/>
  </r>
  <r>
    <s v="ORD-105867"/>
    <x v="359"/>
    <s v="CUST-2850"/>
    <x v="0"/>
    <x v="2"/>
    <s v="Jharkhand"/>
    <x v="2"/>
    <x v="2"/>
    <x v="10"/>
    <n v="2"/>
    <n v="8369.9500000000007"/>
    <n v="0.1"/>
    <n v="15065.91"/>
    <n v="13506.19"/>
    <n v="1559.72"/>
    <s v="Credit Card"/>
    <x v="2"/>
    <n v="0.10352643816404054"/>
    <x v="27"/>
    <s v="Profit"/>
  </r>
  <r>
    <s v="ORD-105868"/>
    <x v="229"/>
    <s v="CUST-2999"/>
    <x v="2"/>
    <x v="4"/>
    <s v="Uttar Pradesh"/>
    <x v="2"/>
    <x v="2"/>
    <x v="15"/>
    <n v="1"/>
    <n v="18313.54"/>
    <n v="0.15"/>
    <n v="15566.51"/>
    <n v="14063.45"/>
    <n v="1503.06"/>
    <s v="UPI"/>
    <x v="0"/>
    <n v="9.6557288692198831E-2"/>
    <x v="0"/>
    <s v="Profit"/>
  </r>
  <r>
    <s v="ORD-105869"/>
    <x v="491"/>
    <s v="CUST-1150"/>
    <x v="0"/>
    <x v="0"/>
    <s v="Andhra Pradesh"/>
    <x v="1"/>
    <x v="1"/>
    <x v="4"/>
    <n v="1"/>
    <n v="50.7"/>
    <n v="0.15"/>
    <n v="43.09"/>
    <n v="39.85"/>
    <n v="3.24"/>
    <s v="Net Banking"/>
    <x v="0"/>
    <n v="7.5191459735437449E-2"/>
    <x v="6"/>
    <s v="Profit"/>
  </r>
  <r>
    <s v="ORD-105870"/>
    <x v="573"/>
    <s v="CUST-3012"/>
    <x v="0"/>
    <x v="0"/>
    <s v="Telangana"/>
    <x v="1"/>
    <x v="1"/>
    <x v="4"/>
    <n v="3"/>
    <n v="131.30000000000001"/>
    <n v="0.1"/>
    <n v="354.51"/>
    <n v="216.86"/>
    <n v="137.65"/>
    <s v="Debit Card"/>
    <x v="0"/>
    <n v="0.38828241798538832"/>
    <x v="8"/>
    <s v="Profit"/>
  </r>
  <r>
    <s v="ORD-105871"/>
    <x v="69"/>
    <s v="CUST-2846"/>
    <x v="0"/>
    <x v="0"/>
    <s v="Tamil Nadu"/>
    <x v="0"/>
    <x v="0"/>
    <x v="1"/>
    <n v="1"/>
    <n v="1226.52"/>
    <n v="0.15"/>
    <n v="1042.54"/>
    <n v="869.31"/>
    <n v="173.23"/>
    <s v="Net Banking"/>
    <x v="0"/>
    <n v="0.16616149020661078"/>
    <x v="24"/>
    <s v="Profit"/>
  </r>
  <r>
    <s v="ORD-105872"/>
    <x v="12"/>
    <s v="CUST-2505"/>
    <x v="0"/>
    <x v="0"/>
    <s v="Andhra Pradesh"/>
    <x v="0"/>
    <x v="2"/>
    <x v="12"/>
    <n v="2"/>
    <n v="4085.96"/>
    <n v="0.2"/>
    <n v="6537.54"/>
    <n v="6439.95"/>
    <n v="97.59"/>
    <s v="Cash"/>
    <x v="0"/>
    <n v="1.4927633329968154E-2"/>
    <x v="11"/>
    <s v="Profit"/>
  </r>
  <r>
    <s v="ORD-105873"/>
    <x v="875"/>
    <s v="CUST-2503"/>
    <x v="1"/>
    <x v="2"/>
    <s v="Assam"/>
    <x v="0"/>
    <x v="0"/>
    <x v="8"/>
    <n v="1"/>
    <n v="15693.35"/>
    <n v="0.25"/>
    <n v="11770.01"/>
    <n v="9373.34"/>
    <n v="2396.67"/>
    <s v="Debit Card"/>
    <x v="0"/>
    <n v="0.20362514560310485"/>
    <x v="30"/>
    <s v="Profit"/>
  </r>
  <r>
    <s v="ORD-105874"/>
    <x v="209"/>
    <s v="CUST-1321"/>
    <x v="0"/>
    <x v="1"/>
    <s v="Gujarat"/>
    <x v="2"/>
    <x v="1"/>
    <x v="7"/>
    <n v="1"/>
    <n v="425.68"/>
    <n v="0.15"/>
    <n v="361.83"/>
    <n v="252.15"/>
    <n v="109.68"/>
    <s v="Credit Card"/>
    <x v="2"/>
    <n v="0.30312577729873147"/>
    <x v="21"/>
    <s v="Profit"/>
  </r>
  <r>
    <s v="ORD-105875"/>
    <x v="722"/>
    <s v="CUST-2018"/>
    <x v="0"/>
    <x v="0"/>
    <s v="Andhra Pradesh"/>
    <x v="2"/>
    <x v="0"/>
    <x v="1"/>
    <n v="1"/>
    <n v="1680.56"/>
    <n v="0.15"/>
    <n v="1428.48"/>
    <n v="1110.74"/>
    <n v="317.74"/>
    <s v="Debit Card"/>
    <x v="0"/>
    <n v="0.22243223566308243"/>
    <x v="8"/>
    <s v="Profit"/>
  </r>
  <r>
    <s v="ORD-105876"/>
    <x v="254"/>
    <s v="CUST-1951"/>
    <x v="1"/>
    <x v="4"/>
    <s v="Punjab"/>
    <x v="2"/>
    <x v="0"/>
    <x v="8"/>
    <n v="1"/>
    <n v="15482.07"/>
    <n v="0.15"/>
    <n v="13159.76"/>
    <n v="10084.030000000001"/>
    <n v="3075.73"/>
    <s v="Debit Card"/>
    <x v="0"/>
    <n v="0.23372234752001556"/>
    <x v="17"/>
    <s v="Profit"/>
  </r>
  <r>
    <s v="ORD-105877"/>
    <x v="728"/>
    <s v="CUST-2711"/>
    <x v="0"/>
    <x v="2"/>
    <s v="Assam"/>
    <x v="0"/>
    <x v="0"/>
    <x v="1"/>
    <n v="3"/>
    <n v="452.43"/>
    <n v="0.15"/>
    <n v="1153.7"/>
    <n v="1029.1099999999999"/>
    <n v="124.59"/>
    <s v="Credit Card"/>
    <x v="0"/>
    <n v="0.10799167894599983"/>
    <x v="30"/>
    <s v="Profit"/>
  </r>
  <r>
    <s v="ORD-105878"/>
    <x v="752"/>
    <s v="CUST-1230"/>
    <x v="1"/>
    <x v="1"/>
    <s v="Maharashtra"/>
    <x v="0"/>
    <x v="1"/>
    <x v="4"/>
    <n v="10"/>
    <n v="105.57"/>
    <n v="0.15"/>
    <n v="897.34"/>
    <n v="701.84"/>
    <n v="195.5"/>
    <s v="Net Banking"/>
    <x v="0"/>
    <n v="0.21786613769585664"/>
    <x v="0"/>
    <s v="Profit"/>
  </r>
  <r>
    <s v="ORD-105879"/>
    <x v="557"/>
    <s v="CUST-2632"/>
    <x v="0"/>
    <x v="4"/>
    <s v="Uttar Pradesh"/>
    <x v="0"/>
    <x v="0"/>
    <x v="1"/>
    <n v="6"/>
    <n v="465.52"/>
    <n v="0.05"/>
    <n v="2653.46"/>
    <n v="2073.2199999999998"/>
    <n v="580.24"/>
    <s v="UPI"/>
    <x v="0"/>
    <n v="0.21867297792316448"/>
    <x v="16"/>
    <s v="Profit"/>
  </r>
  <r>
    <s v="ORD-105880"/>
    <x v="537"/>
    <s v="CUST-2698"/>
    <x v="0"/>
    <x v="1"/>
    <s v="Rajasthan"/>
    <x v="2"/>
    <x v="2"/>
    <x v="9"/>
    <n v="1"/>
    <n v="4638.25"/>
    <n v="0.25"/>
    <n v="3478.69"/>
    <n v="3464.37"/>
    <n v="14.32"/>
    <s v="Credit Card"/>
    <x v="1"/>
    <n v="4.1164921277837344E-3"/>
    <x v="24"/>
    <s v="Profit"/>
  </r>
  <r>
    <s v="ORD-105881"/>
    <x v="913"/>
    <s v="CUST-2242"/>
    <x v="0"/>
    <x v="3"/>
    <s v="Uttar Pradesh"/>
    <x v="0"/>
    <x v="2"/>
    <x v="16"/>
    <n v="2"/>
    <n v="7538.85"/>
    <n v="0.05"/>
    <n v="14323.82"/>
    <n v="8656.27"/>
    <n v="5667.55"/>
    <s v="Credit Card"/>
    <x v="0"/>
    <n v="0.39567308162208126"/>
    <x v="31"/>
    <s v="Profit"/>
  </r>
  <r>
    <s v="ORD-105882"/>
    <x v="950"/>
    <s v="CUST-2415"/>
    <x v="0"/>
    <x v="0"/>
    <s v="Karnataka"/>
    <x v="0"/>
    <x v="2"/>
    <x v="9"/>
    <n v="3"/>
    <n v="4758.55"/>
    <n v="0.15"/>
    <n v="12134.3"/>
    <n v="8456.52"/>
    <n v="3677.78"/>
    <s v="Credit Card"/>
    <x v="0"/>
    <n v="0.30308958901625971"/>
    <x v="28"/>
    <s v="Profit"/>
  </r>
  <r>
    <s v="ORD-105883"/>
    <x v="462"/>
    <s v="CUST-2756"/>
    <x v="0"/>
    <x v="3"/>
    <s v="Rajasthan"/>
    <x v="1"/>
    <x v="1"/>
    <x v="5"/>
    <n v="3"/>
    <n v="146.21"/>
    <n v="0.05"/>
    <n v="416.7"/>
    <n v="270.69"/>
    <n v="146.01"/>
    <s v="UPI"/>
    <x v="0"/>
    <n v="0.35039596832253417"/>
    <x v="4"/>
    <s v="Profit"/>
  </r>
  <r>
    <s v="ORD-105884"/>
    <x v="444"/>
    <s v="CUST-2935"/>
    <x v="1"/>
    <x v="3"/>
    <s v="Uttar Pradesh"/>
    <x v="2"/>
    <x v="2"/>
    <x v="10"/>
    <n v="4"/>
    <n v="9118.31"/>
    <n v="0.2"/>
    <n v="29178.59"/>
    <n v="27012.560000000001"/>
    <n v="2166.0300000000002"/>
    <s v="Debit Card"/>
    <x v="0"/>
    <n v="7.4233539043524727E-2"/>
    <x v="0"/>
    <s v="Profit"/>
  </r>
  <r>
    <s v="ORD-105885"/>
    <x v="767"/>
    <s v="CUST-2419"/>
    <x v="1"/>
    <x v="0"/>
    <s v="Karnataka"/>
    <x v="2"/>
    <x v="0"/>
    <x v="6"/>
    <n v="3"/>
    <n v="4552.92"/>
    <n v="0.05"/>
    <n v="12975.82"/>
    <n v="8709.49"/>
    <n v="4266.33"/>
    <s v="UPI"/>
    <x v="0"/>
    <n v="0.32879078162304964"/>
    <x v="30"/>
    <s v="Profit"/>
  </r>
  <r>
    <s v="ORD-105886"/>
    <x v="40"/>
    <s v="CUST-1963"/>
    <x v="1"/>
    <x v="4"/>
    <s v="Himachal Pradesh"/>
    <x v="2"/>
    <x v="0"/>
    <x v="8"/>
    <n v="4"/>
    <n v="24540.87"/>
    <n v="0"/>
    <n v="98163.48"/>
    <n v="57371.56"/>
    <n v="40791.919999999998"/>
    <s v="Debit Card"/>
    <x v="2"/>
    <n v="0.41555087492823195"/>
    <x v="25"/>
    <s v="Profit"/>
  </r>
  <r>
    <s v="ORD-105887"/>
    <x v="148"/>
    <s v="CUST-2364"/>
    <x v="2"/>
    <x v="1"/>
    <m/>
    <x v="0"/>
    <x v="0"/>
    <x v="6"/>
    <n v="1"/>
    <n v="3304.7"/>
    <n v="0.1"/>
    <n v="2974.23"/>
    <n v="2233.83"/>
    <n v="740.4"/>
    <s v="Cash"/>
    <x v="0"/>
    <n v="0.24893838069012819"/>
    <x v="25"/>
    <s v="Profit"/>
  </r>
  <r>
    <s v="ORD-105888"/>
    <x v="219"/>
    <s v="CUST-2797"/>
    <x v="1"/>
    <x v="4"/>
    <s v="Delhi"/>
    <x v="2"/>
    <x v="0"/>
    <x v="2"/>
    <n v="2"/>
    <n v="11830.05"/>
    <n v="0.15"/>
    <n v="20111.080000000002"/>
    <n v="14753.09"/>
    <n v="5357.99"/>
    <s v="Credit Card"/>
    <x v="0"/>
    <n v="0.26641980440632723"/>
    <x v="11"/>
    <s v="Profit"/>
  </r>
  <r>
    <s v="ORD-105889"/>
    <x v="935"/>
    <s v="CUST-3454"/>
    <x v="0"/>
    <x v="0"/>
    <s v="Karnataka"/>
    <x v="0"/>
    <x v="0"/>
    <x v="1"/>
    <n v="1"/>
    <n v="2194.81"/>
    <n v="0.15"/>
    <n v="1865.59"/>
    <n v="1634.65"/>
    <n v="230.94"/>
    <s v="Debit Card"/>
    <x v="0"/>
    <n v="0.12378925701788711"/>
    <x v="25"/>
    <s v="Profit"/>
  </r>
  <r>
    <s v="ORD-105890"/>
    <x v="522"/>
    <s v="CUST-1952"/>
    <x v="2"/>
    <x v="4"/>
    <s v="Haryana"/>
    <x v="0"/>
    <x v="2"/>
    <x v="16"/>
    <n v="1"/>
    <n v="14501.45"/>
    <n v="0.1"/>
    <n v="13051.31"/>
    <n v="10943.02"/>
    <n v="2108.29"/>
    <s v="Net Banking"/>
    <x v="0"/>
    <n v="0.16153857352250464"/>
    <x v="2"/>
    <s v="Profit"/>
  </r>
  <r>
    <s v="ORD-105891"/>
    <x v="279"/>
    <s v="CUST-2838"/>
    <x v="0"/>
    <x v="1"/>
    <s v="Gujarat"/>
    <x v="0"/>
    <x v="2"/>
    <x v="9"/>
    <n v="4"/>
    <n v="3544.23"/>
    <n v="0"/>
    <n v="14176.92"/>
    <n v="11414.41"/>
    <n v="2762.51"/>
    <s v="Net Banking"/>
    <x v="0"/>
    <n v="0.19485967332819823"/>
    <x v="16"/>
    <s v="Profit"/>
  </r>
  <r>
    <s v="ORD-105892"/>
    <x v="523"/>
    <s v="CUST-1897"/>
    <x v="0"/>
    <x v="2"/>
    <s v="West Bengal"/>
    <x v="0"/>
    <x v="1"/>
    <x v="14"/>
    <n v="8"/>
    <n v="445.49"/>
    <n v="0"/>
    <n v="3563.92"/>
    <n v="2280.75"/>
    <n v="1283.17"/>
    <s v="Cash"/>
    <x v="0"/>
    <n v="0.36004455767806237"/>
    <x v="6"/>
    <s v="Profit"/>
  </r>
  <r>
    <s v="ORD-105893"/>
    <x v="157"/>
    <s v="CUST-3447"/>
    <x v="0"/>
    <x v="0"/>
    <s v="Kerala"/>
    <x v="0"/>
    <x v="0"/>
    <x v="1"/>
    <n v="1"/>
    <n v="318.64999999999998"/>
    <n v="0.1"/>
    <n v="286.77999999999997"/>
    <n v="175.87"/>
    <n v="110.91"/>
    <s v="Net Banking"/>
    <x v="0"/>
    <n v="0.38674245065904178"/>
    <x v="5"/>
    <s v="Profit"/>
  </r>
  <r>
    <s v="ORD-105894"/>
    <x v="992"/>
    <s v="CUST-1024"/>
    <x v="1"/>
    <x v="2"/>
    <s v="Odisha"/>
    <x v="0"/>
    <x v="0"/>
    <x v="0"/>
    <n v="1"/>
    <n v="71109.58"/>
    <n v="0.1"/>
    <n v="63998.62"/>
    <n v="46822.61"/>
    <n v="17176.009999999998"/>
    <s v="UPI"/>
    <x v="0"/>
    <n v="0.26838094321408801"/>
    <x v="19"/>
    <s v="Profit"/>
  </r>
  <r>
    <s v="ORD-105895"/>
    <x v="534"/>
    <s v="CUST-2103"/>
    <x v="0"/>
    <x v="0"/>
    <s v="Telangana"/>
    <x v="0"/>
    <x v="0"/>
    <x v="8"/>
    <n v="5"/>
    <n v="9998.27"/>
    <n v="0.15"/>
    <n v="42492.65"/>
    <n v="31707.84"/>
    <n v="10784.81"/>
    <s v="UPI"/>
    <x v="1"/>
    <n v="0.25380412847868983"/>
    <x v="30"/>
    <s v="Profit"/>
  </r>
  <r>
    <s v="ORD-105896"/>
    <x v="612"/>
    <s v="CUST-1284"/>
    <x v="0"/>
    <x v="1"/>
    <s v="Rajasthan"/>
    <x v="2"/>
    <x v="2"/>
    <x v="15"/>
    <n v="1"/>
    <n v="9140.5499999999993"/>
    <n v="0.1"/>
    <n v="8226.49"/>
    <n v="5658.9"/>
    <n v="2567.59"/>
    <s v="Debit Card"/>
    <x v="0"/>
    <n v="0.31211245622373579"/>
    <x v="1"/>
    <s v="Profit"/>
  </r>
  <r>
    <s v="ORD-105897"/>
    <x v="289"/>
    <s v="CUST-1640"/>
    <x v="2"/>
    <x v="1"/>
    <s v="Maharashtra"/>
    <x v="0"/>
    <x v="1"/>
    <x v="7"/>
    <n v="2"/>
    <n v="419.45"/>
    <n v="0.05"/>
    <n v="796.95"/>
    <n v="670.99"/>
    <n v="125.96"/>
    <s v="Debit Card"/>
    <x v="0"/>
    <n v="0.15805257544387977"/>
    <x v="27"/>
    <s v="Profit"/>
  </r>
  <r>
    <s v="ORD-105898"/>
    <x v="723"/>
    <s v="CUST-1506"/>
    <x v="0"/>
    <x v="1"/>
    <s v="Madhya Pradesh"/>
    <x v="1"/>
    <x v="2"/>
    <x v="10"/>
    <n v="2"/>
    <n v="16890.37"/>
    <n v="0.2"/>
    <n v="27024.59"/>
    <n v="23799.360000000001"/>
    <n v="3225.23"/>
    <s v="Debit Card"/>
    <x v="0"/>
    <n v="0.11934427127294069"/>
    <x v="24"/>
    <s v="Profit"/>
  </r>
  <r>
    <s v="ORD-105899"/>
    <x v="970"/>
    <s v="CUST-2013"/>
    <x v="1"/>
    <x v="1"/>
    <s v="Madhya Pradesh"/>
    <x v="1"/>
    <x v="2"/>
    <x v="16"/>
    <n v="2"/>
    <n v="9531.83"/>
    <n v="0.25"/>
    <n v="14297.74"/>
    <n v="14317.85"/>
    <n v="-20.11"/>
    <s v="Cash"/>
    <x v="2"/>
    <n v="-1.4065159948355474E-3"/>
    <x v="26"/>
    <s v="Loss"/>
  </r>
  <r>
    <s v="ORD-105900"/>
    <x v="808"/>
    <s v="CUST-3201"/>
    <x v="0"/>
    <x v="3"/>
    <s v="Uttar Pradesh"/>
    <x v="0"/>
    <x v="0"/>
    <x v="2"/>
    <n v="1"/>
    <n v="14127.44"/>
    <n v="0.1"/>
    <n v="12714.7"/>
    <n v="10706.07"/>
    <n v="2008.63"/>
    <s v="Net Banking"/>
    <x v="0"/>
    <n v="0.15797698726670703"/>
    <x v="1"/>
    <s v="Profit"/>
  </r>
  <r>
    <s v="ORD-105901"/>
    <x v="137"/>
    <s v="CUST-3290"/>
    <x v="2"/>
    <x v="1"/>
    <s v="Gujarat"/>
    <x v="1"/>
    <x v="1"/>
    <x v="7"/>
    <n v="6"/>
    <n v="184.42"/>
    <n v="0.1"/>
    <n v="995.87"/>
    <n v="869.19"/>
    <n v="126.68"/>
    <s v="UPI"/>
    <x v="0"/>
    <n v="0.12720535812907308"/>
    <x v="21"/>
    <s v="Profit"/>
  </r>
  <r>
    <s v="ORD-105902"/>
    <x v="763"/>
    <s v="CUST-1475"/>
    <x v="0"/>
    <x v="4"/>
    <s v="Haryana"/>
    <x v="0"/>
    <x v="0"/>
    <x v="6"/>
    <n v="4"/>
    <n v="5831.63"/>
    <n v="0.05"/>
    <n v="22160.19"/>
    <n v="12151.25"/>
    <n v="10008.94"/>
    <s v="Cash"/>
    <x v="0"/>
    <n v="0.45166309494638812"/>
    <x v="8"/>
    <s v="Profit"/>
  </r>
  <r>
    <s v="ORD-105903"/>
    <x v="789"/>
    <s v="CUST-2330"/>
    <x v="2"/>
    <x v="1"/>
    <s v="Gujarat"/>
    <x v="0"/>
    <x v="0"/>
    <x v="6"/>
    <n v="1"/>
    <n v="6737.94"/>
    <n v="0.1"/>
    <n v="6064.15"/>
    <n v="4518.05"/>
    <n v="1546.1"/>
    <s v="Credit Card"/>
    <x v="0"/>
    <n v="0.25495741365236679"/>
    <x v="4"/>
    <s v="Profit"/>
  </r>
  <r>
    <s v="ORD-105904"/>
    <x v="993"/>
    <s v="CUST-1193"/>
    <x v="2"/>
    <x v="4"/>
    <s v="Himachal Pradesh"/>
    <x v="0"/>
    <x v="1"/>
    <x v="13"/>
    <n v="2"/>
    <n v="91.33"/>
    <n v="0.1"/>
    <n v="164.39"/>
    <n v="97.23"/>
    <n v="67.16"/>
    <s v="Cash"/>
    <x v="0"/>
    <n v="0.40854066549060164"/>
    <x v="26"/>
    <s v="Profit"/>
  </r>
  <r>
    <s v="ORD-105905"/>
    <x v="747"/>
    <s v="CUST-1523"/>
    <x v="0"/>
    <x v="4"/>
    <s v="Punjab"/>
    <x v="2"/>
    <x v="0"/>
    <x v="2"/>
    <n v="2"/>
    <n v="15569.45"/>
    <n v="0.05"/>
    <n v="29581.96"/>
    <n v="17071.63"/>
    <n v="12510.33"/>
    <s v="Net Banking"/>
    <x v="0"/>
    <n v="0.42290402664326504"/>
    <x v="12"/>
    <s v="Profit"/>
  </r>
  <r>
    <s v="ORD-105906"/>
    <x v="897"/>
    <s v="CUST-3444"/>
    <x v="0"/>
    <x v="4"/>
    <s v="Uttar Pradesh"/>
    <x v="2"/>
    <x v="2"/>
    <x v="15"/>
    <n v="4"/>
    <n v="21848.880000000001"/>
    <n v="0.15"/>
    <n v="74286.19"/>
    <n v="56402.84"/>
    <n v="17883.349999999999"/>
    <s v="Cash"/>
    <x v="0"/>
    <n v="0.24073586221072851"/>
    <x v="29"/>
    <s v="Profit"/>
  </r>
  <r>
    <s v="ORD-105907"/>
    <x v="11"/>
    <s v="CUST-2317"/>
    <x v="0"/>
    <x v="2"/>
    <s v="Assam"/>
    <x v="1"/>
    <x v="0"/>
    <x v="6"/>
    <n v="8"/>
    <n v="3610.11"/>
    <n v="0.1"/>
    <n v="25992.79"/>
    <n v="19344.25"/>
    <n v="6648.54"/>
    <s v="Cash"/>
    <x v="0"/>
    <n v="0.25578400779600802"/>
    <x v="10"/>
    <s v="Profit"/>
  </r>
  <r>
    <s v="ORD-105908"/>
    <x v="592"/>
    <s v="CUST-1457"/>
    <x v="1"/>
    <x v="2"/>
    <s v="Jharkhand"/>
    <x v="0"/>
    <x v="1"/>
    <x v="13"/>
    <n v="1"/>
    <n v="120.76"/>
    <n v="0"/>
    <n v="120.76"/>
    <n v="71.53"/>
    <n v="49.23"/>
    <s v="Net Banking"/>
    <x v="0"/>
    <n v="0.40766810202053655"/>
    <x v="32"/>
    <s v="Profit"/>
  </r>
  <r>
    <s v="ORD-105909"/>
    <x v="11"/>
    <s v="CUST-2506"/>
    <x v="2"/>
    <x v="4"/>
    <s v="Uttar Pradesh"/>
    <x v="2"/>
    <x v="0"/>
    <x v="11"/>
    <n v="5"/>
    <n v="881.69"/>
    <n v="0.1"/>
    <n v="3967.61"/>
    <n v="2944.87"/>
    <n v="1022.74"/>
    <s v="Debit Card"/>
    <x v="0"/>
    <n v="0.25777231129067624"/>
    <x v="10"/>
    <s v="Profit"/>
  </r>
  <r>
    <s v="ORD-105910"/>
    <x v="244"/>
    <s v="CUST-2332"/>
    <x v="2"/>
    <x v="1"/>
    <s v="Madhya Pradesh"/>
    <x v="2"/>
    <x v="1"/>
    <x v="7"/>
    <n v="3"/>
    <n v="533.98"/>
    <n v="0"/>
    <n v="1601.94"/>
    <n v="859.38"/>
    <n v="742.56"/>
    <s v="Cash"/>
    <x v="0"/>
    <n v="0.4635379602232293"/>
    <x v="17"/>
    <s v="Profit"/>
  </r>
  <r>
    <s v="ORD-105911"/>
    <x v="367"/>
    <s v="CUST-3409"/>
    <x v="1"/>
    <x v="3"/>
    <s v="Uttar Pradesh"/>
    <x v="1"/>
    <x v="1"/>
    <x v="5"/>
    <n v="1"/>
    <n v="228.22"/>
    <n v="0"/>
    <n v="228.22"/>
    <n v="132.85"/>
    <n v="95.37"/>
    <s v="Net Banking"/>
    <x v="0"/>
    <n v="0.41788625010954344"/>
    <x v="8"/>
    <s v="Profit"/>
  </r>
  <r>
    <s v="ORD-105912"/>
    <x v="89"/>
    <s v="CUST-1076"/>
    <x v="0"/>
    <x v="1"/>
    <s v="Rajasthan"/>
    <x v="2"/>
    <x v="2"/>
    <x v="15"/>
    <n v="2"/>
    <n v="9509.64"/>
    <n v="0"/>
    <n v="19019.28"/>
    <n v="14057.31"/>
    <n v="4961.97"/>
    <s v="UPI"/>
    <x v="0"/>
    <n v="0.26089157949196817"/>
    <x v="28"/>
    <s v="Profit"/>
  </r>
  <r>
    <s v="ORD-105913"/>
    <x v="90"/>
    <s v="CUST-2880"/>
    <x v="0"/>
    <x v="1"/>
    <s v="Rajasthan"/>
    <x v="0"/>
    <x v="1"/>
    <x v="13"/>
    <n v="2"/>
    <n v="290"/>
    <n v="0.15"/>
    <n v="493"/>
    <n v="460.39"/>
    <n v="32.61"/>
    <s v="Net Banking"/>
    <x v="0"/>
    <n v="6.614604462474645E-2"/>
    <x v="9"/>
    <s v="Profit"/>
  </r>
  <r>
    <s v="ORD-105914"/>
    <x v="969"/>
    <s v="CUST-2530"/>
    <x v="0"/>
    <x v="0"/>
    <s v="Andhra Pradesh"/>
    <x v="2"/>
    <x v="2"/>
    <x v="10"/>
    <n v="1"/>
    <n v="6486.96"/>
    <n v="0.1"/>
    <n v="5838.26"/>
    <n v="4471.5600000000004"/>
    <n v="1366.7"/>
    <s v="Debit Card"/>
    <x v="0"/>
    <n v="0.23409371970415843"/>
    <x v="23"/>
    <s v="Profit"/>
  </r>
  <r>
    <s v="ORD-105915"/>
    <x v="305"/>
    <s v="CUST-1595"/>
    <x v="2"/>
    <x v="4"/>
    <s v="Haryana"/>
    <x v="1"/>
    <x v="0"/>
    <x v="11"/>
    <n v="4"/>
    <n v="2363.12"/>
    <n v="0.15"/>
    <n v="8034.61"/>
    <n v="6543.27"/>
    <n v="1491.34"/>
    <s v="Debit Card"/>
    <x v="0"/>
    <n v="0.18561448533282884"/>
    <x v="17"/>
    <s v="Profit"/>
  </r>
  <r>
    <s v="ORD-105916"/>
    <x v="558"/>
    <s v="CUST-2305"/>
    <x v="0"/>
    <x v="3"/>
    <s v="Uttar Pradesh"/>
    <x v="0"/>
    <x v="2"/>
    <x v="12"/>
    <n v="2"/>
    <n v="9044.4500000000007"/>
    <n v="0.1"/>
    <n v="16280.01"/>
    <n v="14448.38"/>
    <n v="1831.63"/>
    <s v="Credit Card"/>
    <x v="0"/>
    <n v="0.11250791614992867"/>
    <x v="6"/>
    <s v="Profit"/>
  </r>
  <r>
    <s v="ORD-105917"/>
    <x v="113"/>
    <s v="CUST-2276"/>
    <x v="2"/>
    <x v="2"/>
    <s v="Jharkhand"/>
    <x v="2"/>
    <x v="2"/>
    <x v="15"/>
    <n v="1"/>
    <n v="24319.51"/>
    <n v="0.2"/>
    <n v="19455.61"/>
    <n v="15502.46"/>
    <n v="3953.15"/>
    <s v="Credit Card"/>
    <x v="0"/>
    <n v="0.20318818068413172"/>
    <x v="18"/>
    <s v="Profit"/>
  </r>
  <r>
    <s v="ORD-105918"/>
    <x v="110"/>
    <s v="CUST-2604"/>
    <x v="0"/>
    <x v="1"/>
    <s v="Gujarat"/>
    <x v="0"/>
    <x v="1"/>
    <x v="13"/>
    <n v="2"/>
    <n v="84.77"/>
    <n v="0.25"/>
    <n v="127.16"/>
    <n v="106.35"/>
    <n v="20.81"/>
    <s v="Cash"/>
    <x v="0"/>
    <n v="0.1636520918527839"/>
    <x v="15"/>
    <s v="Profit"/>
  </r>
  <r>
    <s v="ORD-105919"/>
    <x v="429"/>
    <s v="CUST-2097"/>
    <x v="2"/>
    <x v="2"/>
    <s v="West Bengal"/>
    <x v="0"/>
    <x v="1"/>
    <x v="3"/>
    <n v="6"/>
    <n v="73.62"/>
    <n v="0.15"/>
    <n v="375.46"/>
    <n v="294.74"/>
    <n v="80.72"/>
    <s v="Cash"/>
    <x v="0"/>
    <n v="0.21498961274170353"/>
    <x v="28"/>
    <s v="Profit"/>
  </r>
  <r>
    <s v="ORD-105920"/>
    <x v="571"/>
    <s v="CUST-1575"/>
    <x v="0"/>
    <x v="1"/>
    <s v="Gujarat"/>
    <x v="2"/>
    <x v="1"/>
    <x v="13"/>
    <n v="1"/>
    <n v="85.35"/>
    <n v="0.15"/>
    <n v="72.55"/>
    <n v="53.19"/>
    <n v="19.36"/>
    <s v="Debit Card"/>
    <x v="0"/>
    <n v="0.26685044796691937"/>
    <x v="5"/>
    <s v="Profit"/>
  </r>
  <r>
    <s v="ORD-105921"/>
    <x v="577"/>
    <s v="CUST-1050"/>
    <x v="0"/>
    <x v="0"/>
    <s v="Karnataka"/>
    <x v="2"/>
    <x v="2"/>
    <x v="16"/>
    <n v="3"/>
    <n v="4261.8100000000004"/>
    <n v="0.1"/>
    <n v="11506.89"/>
    <n v="7420.95"/>
    <n v="4085.94"/>
    <s v="Credit Card"/>
    <x v="1"/>
    <n v="0.35508638737313036"/>
    <x v="15"/>
    <s v="Profit"/>
  </r>
  <r>
    <s v="ORD-105922"/>
    <x v="537"/>
    <s v="CUST-2817"/>
    <x v="1"/>
    <x v="2"/>
    <s v="Bihar"/>
    <x v="0"/>
    <x v="2"/>
    <x v="15"/>
    <n v="1"/>
    <n v="16161.99"/>
    <n v="0.05"/>
    <n v="15353.89"/>
    <n v="8717.8700000000008"/>
    <n v="6636.02"/>
    <s v="Cash"/>
    <x v="2"/>
    <n v="0.43220447717158328"/>
    <x v="24"/>
    <s v="Profit"/>
  </r>
  <r>
    <s v="ORD-105923"/>
    <x v="134"/>
    <s v="CUST-1293"/>
    <x v="0"/>
    <x v="0"/>
    <s v="Kerala"/>
    <x v="0"/>
    <x v="2"/>
    <x v="9"/>
    <n v="3"/>
    <n v="8969.18"/>
    <n v="0.1"/>
    <n v="24216.79"/>
    <n v="17219.46"/>
    <n v="6997.33"/>
    <s v="Net Banking"/>
    <x v="0"/>
    <n v="0.28894539697457838"/>
    <x v="12"/>
    <s v="Profit"/>
  </r>
  <r>
    <s v="ORD-105924"/>
    <x v="166"/>
    <s v="CUST-1583"/>
    <x v="0"/>
    <x v="1"/>
    <s v="Madhya Pradesh"/>
    <x v="2"/>
    <x v="0"/>
    <x v="1"/>
    <n v="1"/>
    <n v="2428.2399999999998"/>
    <n v="0.15"/>
    <n v="2064"/>
    <n v="1635.37"/>
    <n v="428.63"/>
    <s v="Debit Card"/>
    <x v="0"/>
    <n v="0.20766957364341085"/>
    <x v="10"/>
    <s v="Profit"/>
  </r>
  <r>
    <s v="ORD-105925"/>
    <x v="152"/>
    <s v="CUST-3470"/>
    <x v="0"/>
    <x v="1"/>
    <s v="Maharashtra"/>
    <x v="0"/>
    <x v="0"/>
    <x v="6"/>
    <n v="5"/>
    <n v="1859.48"/>
    <n v="0.15"/>
    <n v="7902.79"/>
    <n v="7403.59"/>
    <n v="499.2"/>
    <s v="Credit Card"/>
    <x v="0"/>
    <n v="6.3167564872658899E-2"/>
    <x v="24"/>
    <s v="Profit"/>
  </r>
  <r>
    <s v="ORD-105926"/>
    <x v="750"/>
    <s v="CUST-3436"/>
    <x v="2"/>
    <x v="4"/>
    <s v="Uttar Pradesh"/>
    <x v="2"/>
    <x v="0"/>
    <x v="0"/>
    <n v="3"/>
    <n v="68159.92"/>
    <n v="0.1"/>
    <n v="184031.78"/>
    <n v="129234.85"/>
    <n v="54796.93"/>
    <s v="UPI"/>
    <x v="0"/>
    <n v="0.2977579741933703"/>
    <x v="13"/>
    <s v="Profit"/>
  </r>
  <r>
    <s v="ORD-105927"/>
    <x v="96"/>
    <s v="CUST-1417"/>
    <x v="0"/>
    <x v="2"/>
    <s v="Jharkhand"/>
    <x v="1"/>
    <x v="1"/>
    <x v="4"/>
    <n v="2"/>
    <n v="85.05"/>
    <n v="0"/>
    <n v="170.1"/>
    <n v="120.78"/>
    <n v="49.32"/>
    <s v="UPI"/>
    <x v="0"/>
    <n v="0.28994708994708995"/>
    <x v="19"/>
    <s v="Profit"/>
  </r>
  <r>
    <s v="ORD-105928"/>
    <x v="351"/>
    <s v="CUST-2284"/>
    <x v="1"/>
    <x v="2"/>
    <s v="Odisha"/>
    <x v="2"/>
    <x v="1"/>
    <x v="3"/>
    <n v="5"/>
    <n v="178.72"/>
    <n v="0.1"/>
    <n v="804.24"/>
    <n v="653.29999999999995"/>
    <n v="150.94"/>
    <s v="Credit Card"/>
    <x v="0"/>
    <n v="0.18768029443947079"/>
    <x v="6"/>
    <s v="Profit"/>
  </r>
  <r>
    <s v="ORD-105929"/>
    <x v="712"/>
    <s v="CUST-2582"/>
    <x v="1"/>
    <x v="2"/>
    <s v="Jharkhand"/>
    <x v="1"/>
    <x v="0"/>
    <x v="6"/>
    <n v="3"/>
    <n v="1039.8399999999999"/>
    <n v="0.2"/>
    <n v="2495.62"/>
    <n v="2492.9499999999998"/>
    <n v="2.67"/>
    <s v="Cash"/>
    <x v="0"/>
    <n v="1.0698744199838116E-3"/>
    <x v="11"/>
    <s v="Profit"/>
  </r>
  <r>
    <s v="ORD-105930"/>
    <x v="355"/>
    <s v="CUST-1612"/>
    <x v="0"/>
    <x v="0"/>
    <s v="Telangana"/>
    <x v="0"/>
    <x v="1"/>
    <x v="7"/>
    <n v="4"/>
    <n v="281.70999999999998"/>
    <n v="0.15"/>
    <n v="957.81"/>
    <n v="588.78"/>
    <n v="369.03"/>
    <s v="Credit Card"/>
    <x v="0"/>
    <n v="0.38528518182102922"/>
    <x v="32"/>
    <s v="Profit"/>
  </r>
  <r>
    <s v="ORD-105931"/>
    <x v="371"/>
    <s v="CUST-3191"/>
    <x v="1"/>
    <x v="3"/>
    <s v="Uttar Pradesh"/>
    <x v="1"/>
    <x v="0"/>
    <x v="8"/>
    <n v="3"/>
    <n v="18802.8"/>
    <n v="0"/>
    <n v="56408.4"/>
    <n v="31664.21"/>
    <n v="24744.19"/>
    <s v="UPI"/>
    <x v="0"/>
    <n v="0.43866144049467809"/>
    <x v="24"/>
    <s v="Profit"/>
  </r>
  <r>
    <s v="ORD-105932"/>
    <x v="477"/>
    <s v="CUST-1709"/>
    <x v="2"/>
    <x v="1"/>
    <s v="Maharashtra"/>
    <x v="0"/>
    <x v="1"/>
    <x v="14"/>
    <n v="3"/>
    <n v="210.01"/>
    <n v="0.05"/>
    <n v="598.53"/>
    <n v="405.82"/>
    <n v="192.71"/>
    <s v="Cash"/>
    <x v="0"/>
    <n v="0.32197216513792126"/>
    <x v="11"/>
    <s v="Profit"/>
  </r>
  <r>
    <s v="ORD-105933"/>
    <x v="888"/>
    <s v="CUST-2860"/>
    <x v="1"/>
    <x v="1"/>
    <s v="Maharashtra"/>
    <x v="0"/>
    <x v="0"/>
    <x v="8"/>
    <n v="5"/>
    <n v="15010.84"/>
    <n v="0.2"/>
    <n v="60043.360000000001"/>
    <n v="39879.68"/>
    <n v="20163.68"/>
    <s v="Cash"/>
    <x v="0"/>
    <n v="0.33581864839009679"/>
    <x v="17"/>
    <s v="Profit"/>
  </r>
  <r>
    <s v="ORD-105934"/>
    <x v="219"/>
    <s v="CUST-2434"/>
    <x v="0"/>
    <x v="0"/>
    <s v="Kerala"/>
    <x v="1"/>
    <x v="0"/>
    <x v="8"/>
    <n v="2"/>
    <n v="13532.61"/>
    <n v="0.05"/>
    <n v="25711.96"/>
    <n v="15908.33"/>
    <n v="9803.6299999999992"/>
    <s v="Cash"/>
    <x v="0"/>
    <n v="0.38128676304723558"/>
    <x v="11"/>
    <s v="Profit"/>
  </r>
  <r>
    <s v="ORD-105935"/>
    <x v="326"/>
    <s v="CUST-2843"/>
    <x v="0"/>
    <x v="4"/>
    <s v="Himachal Pradesh"/>
    <x v="2"/>
    <x v="1"/>
    <x v="5"/>
    <n v="2"/>
    <n v="145.44999999999999"/>
    <n v="0.05"/>
    <n v="276.35000000000002"/>
    <n v="225.23"/>
    <n v="51.12"/>
    <s v="Net Banking"/>
    <x v="0"/>
    <n v="0.18498281165189071"/>
    <x v="26"/>
    <s v="Profit"/>
  </r>
  <r>
    <s v="ORD-105936"/>
    <x v="877"/>
    <s v="CUST-1753"/>
    <x v="0"/>
    <x v="4"/>
    <s v="Punjab"/>
    <x v="0"/>
    <x v="2"/>
    <x v="10"/>
    <n v="2"/>
    <n v="10003.120000000001"/>
    <n v="0.15"/>
    <n v="17005.3"/>
    <n v="13976.51"/>
    <n v="3028.79"/>
    <s v="UPI"/>
    <x v="0"/>
    <n v="0.17810858967498369"/>
    <x v="20"/>
    <s v="Profit"/>
  </r>
  <r>
    <s v="ORD-105937"/>
    <x v="812"/>
    <s v="CUST-2627"/>
    <x v="0"/>
    <x v="0"/>
    <s v="Kerala"/>
    <x v="0"/>
    <x v="1"/>
    <x v="5"/>
    <n v="1"/>
    <n v="419.14"/>
    <n v="0.15"/>
    <n v="356.27"/>
    <n v="302.99"/>
    <n v="53.28"/>
    <s v="Debit Card"/>
    <x v="0"/>
    <n v="0.14954949897549613"/>
    <x v="4"/>
    <s v="Profit"/>
  </r>
  <r>
    <s v="ORD-105938"/>
    <x v="435"/>
    <s v="CUST-2914"/>
    <x v="2"/>
    <x v="2"/>
    <s v="Odisha"/>
    <x v="0"/>
    <x v="2"/>
    <x v="16"/>
    <n v="4"/>
    <n v="14187.63"/>
    <n v="0"/>
    <n v="56750.52"/>
    <n v="40520.160000000003"/>
    <n v="16230.36"/>
    <s v="UPI"/>
    <x v="0"/>
    <n v="0.28599491246952452"/>
    <x v="9"/>
    <s v="Profit"/>
  </r>
  <r>
    <s v="ORD-105939"/>
    <x v="713"/>
    <s v="CUST-1589"/>
    <x v="0"/>
    <x v="3"/>
    <s v="Rajasthan"/>
    <x v="2"/>
    <x v="0"/>
    <x v="0"/>
    <n v="1"/>
    <n v="78109.119999999995"/>
    <n v="0.05"/>
    <n v="74203.66"/>
    <n v="42411.37"/>
    <n v="31792.29"/>
    <s v="Credit Card"/>
    <x v="0"/>
    <n v="0.42844638660680617"/>
    <x v="9"/>
    <s v="Profit"/>
  </r>
  <r>
    <s v="ORD-105940"/>
    <x v="701"/>
    <s v="CUST-2444"/>
    <x v="1"/>
    <x v="3"/>
    <s v="Uttar Pradesh"/>
    <x v="0"/>
    <x v="1"/>
    <x v="5"/>
    <n v="2"/>
    <n v="426.16"/>
    <n v="0"/>
    <n v="852.32"/>
    <n v="443.45"/>
    <n v="408.87"/>
    <s v="Net Banking"/>
    <x v="0"/>
    <n v="0.47971419185282521"/>
    <x v="17"/>
    <s v="Profit"/>
  </r>
  <r>
    <s v="ORD-105941"/>
    <x v="675"/>
    <s v="CUST-2954"/>
    <x v="1"/>
    <x v="3"/>
    <s v="Rajasthan"/>
    <x v="2"/>
    <x v="1"/>
    <x v="14"/>
    <n v="6"/>
    <n v="313.69"/>
    <n v="0.05"/>
    <n v="1788.03"/>
    <n v="1382.65"/>
    <n v="405.38"/>
    <s v="Cash"/>
    <x v="0"/>
    <n v="0.22671879107173817"/>
    <x v="20"/>
    <s v="Profit"/>
  </r>
  <r>
    <s v="ORD-105942"/>
    <x v="829"/>
    <s v="CUST-2183"/>
    <x v="1"/>
    <x v="1"/>
    <s v="Rajasthan"/>
    <x v="0"/>
    <x v="0"/>
    <x v="8"/>
    <n v="1"/>
    <n v="9362.52"/>
    <n v="0.25"/>
    <n v="7021.89"/>
    <n v="5525.88"/>
    <n v="1496.01"/>
    <s v="Debit Card"/>
    <x v="0"/>
    <n v="0.21304947813195591"/>
    <x v="5"/>
    <s v="Profit"/>
  </r>
  <r>
    <s v="ORD-105943"/>
    <x v="512"/>
    <s v="CUST-3377"/>
    <x v="2"/>
    <x v="0"/>
    <s v="Tamil Nadu"/>
    <x v="1"/>
    <x v="2"/>
    <x v="9"/>
    <n v="1"/>
    <n v="8092.55"/>
    <n v="0"/>
    <n v="8092.55"/>
    <n v="4641.62"/>
    <n v="3450.93"/>
    <s v="Cash"/>
    <x v="0"/>
    <n v="0.42643295376611817"/>
    <x v="26"/>
    <s v="Profit"/>
  </r>
  <r>
    <s v="ORD-105944"/>
    <x v="464"/>
    <s v="CUST-2460"/>
    <x v="0"/>
    <x v="3"/>
    <s v="Uttar Pradesh"/>
    <x v="1"/>
    <x v="2"/>
    <x v="12"/>
    <n v="1"/>
    <n v="10519.04"/>
    <n v="0.2"/>
    <n v="8415.23"/>
    <n v="6959.94"/>
    <n v="1455.29"/>
    <s v="Cash"/>
    <x v="2"/>
    <n v="0.17293526142482143"/>
    <x v="19"/>
    <s v="Profit"/>
  </r>
  <r>
    <s v="ORD-105945"/>
    <x v="933"/>
    <s v="CUST-1979"/>
    <x v="0"/>
    <x v="1"/>
    <s v="Maharashtra"/>
    <x v="1"/>
    <x v="0"/>
    <x v="2"/>
    <n v="1"/>
    <n v="14132.1"/>
    <n v="0"/>
    <n v="14132.1"/>
    <n v="7880.78"/>
    <n v="6251.32"/>
    <s v="Debit Card"/>
    <x v="0"/>
    <n v="0.44234897856652583"/>
    <x v="29"/>
    <s v="Profit"/>
  </r>
  <r>
    <s v="ORD-105946"/>
    <x v="236"/>
    <s v="CUST-2074"/>
    <x v="0"/>
    <x v="2"/>
    <s v="Assam"/>
    <x v="0"/>
    <x v="2"/>
    <x v="9"/>
    <n v="1"/>
    <n v="9788.85"/>
    <n v="0.1"/>
    <n v="8809.9699999999993"/>
    <n v="6067.33"/>
    <n v="2742.64"/>
    <s v="Cash"/>
    <x v="2"/>
    <n v="0.31131093522452402"/>
    <x v="12"/>
    <s v="Profit"/>
  </r>
  <r>
    <s v="ORD-105947"/>
    <x v="803"/>
    <s v="CUST-2152"/>
    <x v="0"/>
    <x v="3"/>
    <s v="Uttar Pradesh"/>
    <x v="2"/>
    <x v="1"/>
    <x v="14"/>
    <n v="3"/>
    <n v="297.8"/>
    <n v="0.05"/>
    <n v="848.73"/>
    <n v="685.56"/>
    <n v="163.16999999999999"/>
    <s v="Net Banking"/>
    <x v="1"/>
    <n v="0.19225195291788907"/>
    <x v="14"/>
    <s v="Profit"/>
  </r>
  <r>
    <s v="ORD-105948"/>
    <x v="646"/>
    <s v="CUST-3383"/>
    <x v="1"/>
    <x v="4"/>
    <s v="Uttar Pradesh"/>
    <x v="1"/>
    <x v="1"/>
    <x v="13"/>
    <n v="1"/>
    <n v="207.12"/>
    <n v="0"/>
    <n v="207.12"/>
    <n v="125.43"/>
    <n v="81.69"/>
    <s v="Net Banking"/>
    <x v="0"/>
    <n v="0.39440903823870216"/>
    <x v="0"/>
    <s v="Profit"/>
  </r>
  <r>
    <s v="ORD-105949"/>
    <x v="881"/>
    <s v="CUST-3479"/>
    <x v="1"/>
    <x v="0"/>
    <s v="Telangana"/>
    <x v="0"/>
    <x v="0"/>
    <x v="8"/>
    <n v="2"/>
    <n v="22391.32"/>
    <n v="0"/>
    <n v="44782.64"/>
    <n v="30032.38"/>
    <n v="14750.26"/>
    <s v="UPI"/>
    <x v="0"/>
    <n v="0.32937450762170339"/>
    <x v="15"/>
    <s v="Profit"/>
  </r>
  <r>
    <s v="ORD-105950"/>
    <x v="781"/>
    <s v="CUST-2485"/>
    <x v="1"/>
    <x v="1"/>
    <s v="Madhya Pradesh"/>
    <x v="0"/>
    <x v="1"/>
    <x v="13"/>
    <n v="3"/>
    <n v="142.26"/>
    <n v="0.15"/>
    <n v="362.76"/>
    <n v="223.55"/>
    <n v="139.21"/>
    <s v="UPI"/>
    <x v="0"/>
    <n v="0.38375234314698425"/>
    <x v="18"/>
    <s v="Profit"/>
  </r>
  <r>
    <s v="ORD-105951"/>
    <x v="304"/>
    <s v="CUST-1484"/>
    <x v="0"/>
    <x v="3"/>
    <s v="Uttar Pradesh"/>
    <x v="0"/>
    <x v="2"/>
    <x v="9"/>
    <n v="2"/>
    <n v="10146.11"/>
    <n v="0"/>
    <n v="20292.22"/>
    <n v="12711.95"/>
    <n v="7580.27"/>
    <s v="Cash"/>
    <x v="0"/>
    <n v="0.37355548086902268"/>
    <x v="19"/>
    <s v="Profit"/>
  </r>
  <r>
    <s v="ORD-105952"/>
    <x v="813"/>
    <s v="CUST-2315"/>
    <x v="2"/>
    <x v="3"/>
    <s v="Uttar Pradesh"/>
    <x v="2"/>
    <x v="2"/>
    <x v="12"/>
    <n v="3"/>
    <n v="6205.02"/>
    <n v="0.25"/>
    <n v="13961.3"/>
    <n v="13090.8"/>
    <n v="870.5"/>
    <s v="Debit Card"/>
    <x v="0"/>
    <n v="6.235092720591922E-2"/>
    <x v="16"/>
    <s v="Profit"/>
  </r>
  <r>
    <s v="ORD-105953"/>
    <x v="427"/>
    <s v="CUST-2374"/>
    <x v="0"/>
    <x v="2"/>
    <s v="West Bengal"/>
    <x v="0"/>
    <x v="0"/>
    <x v="2"/>
    <n v="4"/>
    <n v="13438.52"/>
    <n v="0.2"/>
    <n v="43003.26"/>
    <n v="29260.78"/>
    <n v="13742.48"/>
    <s v="Credit Card"/>
    <x v="0"/>
    <n v="0.31956833040099747"/>
    <x v="7"/>
    <s v="Profit"/>
  </r>
  <r>
    <s v="ORD-105954"/>
    <x v="113"/>
    <s v="CUST-3070"/>
    <x v="0"/>
    <x v="3"/>
    <s v="Chhattisgarh"/>
    <x v="0"/>
    <x v="1"/>
    <x v="5"/>
    <n v="3"/>
    <n v="245.94"/>
    <n v="0"/>
    <n v="737.82"/>
    <n v="566.9"/>
    <n v="170.92"/>
    <s v="Net Banking"/>
    <x v="2"/>
    <n v="0.23165541731045508"/>
    <x v="18"/>
    <s v="Profit"/>
  </r>
  <r>
    <s v="ORD-105955"/>
    <x v="887"/>
    <s v="CUST-2810"/>
    <x v="0"/>
    <x v="0"/>
    <s v="Andhra Pradesh"/>
    <x v="0"/>
    <x v="0"/>
    <x v="8"/>
    <n v="2"/>
    <n v="20088.05"/>
    <n v="0.1"/>
    <n v="36158.49"/>
    <n v="23590.48"/>
    <n v="12568.01"/>
    <s v="Net Banking"/>
    <x v="0"/>
    <n v="0.34758116281957574"/>
    <x v="29"/>
    <s v="Profit"/>
  </r>
  <r>
    <s v="ORD-105956"/>
    <x v="653"/>
    <s v="CUST-2381"/>
    <x v="1"/>
    <x v="3"/>
    <s v="Rajasthan"/>
    <x v="2"/>
    <x v="0"/>
    <x v="0"/>
    <n v="1"/>
    <n v="66312.17"/>
    <n v="0.1"/>
    <n v="59680.95"/>
    <n v="48097.34"/>
    <n v="11583.61"/>
    <s v="Cash"/>
    <x v="0"/>
    <n v="0.19409225221783502"/>
    <x v="22"/>
    <s v="Profit"/>
  </r>
  <r>
    <s v="ORD-105957"/>
    <x v="34"/>
    <s v="CUST-1236"/>
    <x v="1"/>
    <x v="4"/>
    <s v="Punjab"/>
    <x v="1"/>
    <x v="0"/>
    <x v="11"/>
    <n v="10"/>
    <n v="2701.73"/>
    <n v="0.05"/>
    <n v="25666.43"/>
    <n v="16755.72"/>
    <n v="8910.7099999999991"/>
    <s v="Cash"/>
    <x v="0"/>
    <n v="0.34717372069274921"/>
    <x v="6"/>
    <s v="Profit"/>
  </r>
  <r>
    <s v="ORD-105958"/>
    <x v="457"/>
    <s v="CUST-3271"/>
    <x v="0"/>
    <x v="1"/>
    <s v="Gujarat"/>
    <x v="2"/>
    <x v="2"/>
    <x v="10"/>
    <n v="1"/>
    <n v="9907.82"/>
    <n v="0"/>
    <n v="9907.82"/>
    <n v="7521.78"/>
    <n v="2386.04"/>
    <s v="Credit Card"/>
    <x v="0"/>
    <n v="0.2408239148470602"/>
    <x v="22"/>
    <s v="Profit"/>
  </r>
  <r>
    <s v="ORD-105959"/>
    <x v="784"/>
    <s v="CUST-3209"/>
    <x v="0"/>
    <x v="0"/>
    <s v="Kerala"/>
    <x v="1"/>
    <x v="1"/>
    <x v="3"/>
    <n v="4"/>
    <n v="233.79"/>
    <n v="0.15"/>
    <n v="794.89"/>
    <n v="649.5"/>
    <n v="145.38999999999999"/>
    <s v="Credit Card"/>
    <x v="0"/>
    <n v="0.18290581086691238"/>
    <x v="31"/>
    <s v="Profit"/>
  </r>
  <r>
    <s v="ORD-105960"/>
    <x v="250"/>
    <s v="CUST-1684"/>
    <x v="0"/>
    <x v="3"/>
    <s v="Uttar Pradesh"/>
    <x v="2"/>
    <x v="1"/>
    <x v="3"/>
    <n v="4"/>
    <n v="133.01"/>
    <n v="0.1"/>
    <n v="478.84"/>
    <n v="284.89"/>
    <n v="193.95"/>
    <s v="Credit Card"/>
    <x v="0"/>
    <n v="0.40504134992899504"/>
    <x v="1"/>
    <s v="Profit"/>
  </r>
  <r>
    <s v="ORD-105961"/>
    <x v="741"/>
    <s v="CUST-2184"/>
    <x v="0"/>
    <x v="4"/>
    <s v="Himachal Pradesh"/>
    <x v="0"/>
    <x v="0"/>
    <x v="11"/>
    <n v="1"/>
    <n v="1531.45"/>
    <n v="0"/>
    <n v="1531.45"/>
    <n v="1176.57"/>
    <n v="354.88"/>
    <s v="Net Banking"/>
    <x v="0"/>
    <n v="0.23172810081948481"/>
    <x v="21"/>
    <s v="Profit"/>
  </r>
  <r>
    <s v="ORD-105962"/>
    <x v="975"/>
    <s v="CUST-3474"/>
    <x v="1"/>
    <x v="3"/>
    <s v="Madhya Pradesh"/>
    <x v="0"/>
    <x v="1"/>
    <x v="7"/>
    <n v="2"/>
    <n v="276.56"/>
    <n v="0.15"/>
    <n v="470.15"/>
    <n v="288.35000000000002"/>
    <n v="181.8"/>
    <s v="Net Banking"/>
    <x v="0"/>
    <n v="0.38668510049984051"/>
    <x v="10"/>
    <s v="Profit"/>
  </r>
  <r>
    <s v="ORD-105963"/>
    <x v="750"/>
    <s v="CUST-1640"/>
    <x v="2"/>
    <x v="4"/>
    <s v="Delhi"/>
    <x v="0"/>
    <x v="0"/>
    <x v="8"/>
    <n v="1"/>
    <n v="8756.8700000000008"/>
    <n v="0.1"/>
    <n v="7881.18"/>
    <n v="7154.62"/>
    <n v="726.56"/>
    <s v="UPI"/>
    <x v="0"/>
    <n v="9.2189240697458999E-2"/>
    <x v="13"/>
    <s v="Profit"/>
  </r>
  <r>
    <s v="ORD-105964"/>
    <x v="901"/>
    <s v="CUST-1145"/>
    <x v="0"/>
    <x v="1"/>
    <s v="Madhya Pradesh"/>
    <x v="1"/>
    <x v="1"/>
    <x v="7"/>
    <n v="2"/>
    <n v="326.14"/>
    <n v="0.25"/>
    <n v="489.21"/>
    <n v="458.35"/>
    <n v="30.86"/>
    <s v="UPI"/>
    <x v="0"/>
    <n v="6.3081294331677598E-2"/>
    <x v="16"/>
    <s v="Profit"/>
  </r>
  <r>
    <s v="ORD-105965"/>
    <x v="339"/>
    <s v="CUST-1417"/>
    <x v="1"/>
    <x v="2"/>
    <s v="West Bengal"/>
    <x v="0"/>
    <x v="1"/>
    <x v="3"/>
    <n v="6"/>
    <n v="98.19"/>
    <n v="0.05"/>
    <n v="559.67999999999995"/>
    <n v="482.61"/>
    <n v="77.069999999999993"/>
    <s v="Cash"/>
    <x v="0"/>
    <n v="0.13770368782161235"/>
    <x v="10"/>
    <s v="Profit"/>
  </r>
  <r>
    <s v="ORD-105966"/>
    <x v="396"/>
    <s v="CUST-1309"/>
    <x v="0"/>
    <x v="1"/>
    <s v="Goa"/>
    <x v="0"/>
    <x v="2"/>
    <x v="12"/>
    <n v="3"/>
    <n v="3478.05"/>
    <n v="0"/>
    <n v="10434.15"/>
    <n v="8488.89"/>
    <n v="1945.26"/>
    <s v="Net Banking"/>
    <x v="0"/>
    <n v="0.18643205244317937"/>
    <x v="6"/>
    <s v="Profit"/>
  </r>
  <r>
    <s v="ORD-105967"/>
    <x v="158"/>
    <s v="CUST-1861"/>
    <x v="0"/>
    <x v="3"/>
    <s v="Madhya Pradesh"/>
    <x v="0"/>
    <x v="0"/>
    <x v="6"/>
    <n v="3"/>
    <n v="2731.34"/>
    <n v="0.2"/>
    <n v="6555.22"/>
    <n v="5786.94"/>
    <n v="768.28"/>
    <s v="Debit Card"/>
    <x v="0"/>
    <n v="0.11720125335229023"/>
    <x v="27"/>
    <s v="Profit"/>
  </r>
  <r>
    <s v="ORD-105968"/>
    <x v="903"/>
    <s v="CUST-1099"/>
    <x v="0"/>
    <x v="4"/>
    <s v="Punjab"/>
    <x v="1"/>
    <x v="1"/>
    <x v="14"/>
    <n v="1"/>
    <n v="212.8"/>
    <n v="0.05"/>
    <n v="202.16"/>
    <n v="123.76"/>
    <n v="78.400000000000006"/>
    <s v="Debit Card"/>
    <x v="0"/>
    <n v="0.38781163434903049"/>
    <x v="24"/>
    <s v="Profit"/>
  </r>
  <r>
    <s v="ORD-105969"/>
    <x v="774"/>
    <s v="CUST-2165"/>
    <x v="2"/>
    <x v="3"/>
    <s v="Chhattisgarh"/>
    <x v="2"/>
    <x v="0"/>
    <x v="11"/>
    <n v="3"/>
    <n v="3422.44"/>
    <n v="0"/>
    <n v="10267.32"/>
    <n v="5353.32"/>
    <n v="4914"/>
    <s v="Credit Card"/>
    <x v="0"/>
    <n v="0.47860590689683385"/>
    <x v="20"/>
    <s v="Profit"/>
  </r>
  <r>
    <s v="ORD-105970"/>
    <x v="276"/>
    <s v="CUST-1160"/>
    <x v="0"/>
    <x v="1"/>
    <s v="Maharashtra"/>
    <x v="0"/>
    <x v="0"/>
    <x v="0"/>
    <n v="6"/>
    <n v="53820.959999999999"/>
    <n v="0.05"/>
    <n v="306779.46999999997"/>
    <n v="200334.7"/>
    <n v="106444.77"/>
    <s v="UPI"/>
    <x v="0"/>
    <n v="0.34697488068546445"/>
    <x v="8"/>
    <s v="Profit"/>
  </r>
  <r>
    <s v="ORD-105971"/>
    <x v="839"/>
    <s v="CUST-1627"/>
    <x v="0"/>
    <x v="2"/>
    <s v="Odisha"/>
    <x v="2"/>
    <x v="0"/>
    <x v="8"/>
    <n v="4"/>
    <n v="20531.22"/>
    <n v="0"/>
    <n v="82124.88"/>
    <n v="46601.69"/>
    <n v="35523.19"/>
    <s v="UPI"/>
    <x v="0"/>
    <n v="0.43255089078973386"/>
    <x v="0"/>
    <s v="Profit"/>
  </r>
  <r>
    <s v="ORD-105972"/>
    <x v="244"/>
    <s v="CUST-1474"/>
    <x v="0"/>
    <x v="0"/>
    <s v="Tamil Nadu"/>
    <x v="0"/>
    <x v="1"/>
    <x v="5"/>
    <n v="2"/>
    <n v="337.22"/>
    <n v="0.1"/>
    <n v="607"/>
    <n v="499.46"/>
    <n v="107.54"/>
    <s v="UPI"/>
    <x v="0"/>
    <n v="0.17716639209225701"/>
    <x v="17"/>
    <s v="Profit"/>
  </r>
  <r>
    <s v="ORD-105973"/>
    <x v="521"/>
    <s v="CUST-3011"/>
    <x v="2"/>
    <x v="0"/>
    <s v="Andhra Pradesh"/>
    <x v="0"/>
    <x v="1"/>
    <x v="13"/>
    <n v="1"/>
    <n v="264.75"/>
    <n v="0.2"/>
    <n v="211.8"/>
    <n v="192.09"/>
    <n v="19.71"/>
    <s v="Cash"/>
    <x v="0"/>
    <n v="9.3059490084985833E-2"/>
    <x v="29"/>
    <s v="Profit"/>
  </r>
  <r>
    <s v="ORD-105974"/>
    <x v="936"/>
    <s v="CUST-1325"/>
    <x v="2"/>
    <x v="3"/>
    <s v="Rajasthan"/>
    <x v="2"/>
    <x v="1"/>
    <x v="7"/>
    <n v="6"/>
    <n v="368.52"/>
    <n v="0"/>
    <n v="2211.12"/>
    <n v="1500.04"/>
    <n v="711.08"/>
    <s v="Credit Card"/>
    <x v="0"/>
    <n v="0.32159267701436378"/>
    <x v="9"/>
    <s v="Profit"/>
  </r>
  <r>
    <s v="ORD-105975"/>
    <x v="73"/>
    <s v="CUST-1193"/>
    <x v="1"/>
    <x v="0"/>
    <s v="Kerala"/>
    <x v="0"/>
    <x v="1"/>
    <x v="13"/>
    <n v="5"/>
    <n v="166.69"/>
    <n v="0"/>
    <n v="833.45"/>
    <n v="615.58000000000004"/>
    <n v="217.87"/>
    <s v="Cash"/>
    <x v="0"/>
    <n v="0.26140740296358511"/>
    <x v="12"/>
    <s v="Profit"/>
  </r>
  <r>
    <s v="ORD-105976"/>
    <x v="404"/>
    <s v="CUST-2770"/>
    <x v="1"/>
    <x v="4"/>
    <s v="Punjab"/>
    <x v="1"/>
    <x v="1"/>
    <x v="14"/>
    <n v="3"/>
    <n v="382.54"/>
    <n v="0.1"/>
    <n v="1032.8599999999999"/>
    <n v="809.86"/>
    <n v="223"/>
    <s v="Cash"/>
    <x v="0"/>
    <n v="0.21590535019266893"/>
    <x v="28"/>
    <s v="Profit"/>
  </r>
  <r>
    <s v="ORD-105977"/>
    <x v="25"/>
    <s v="CUST-1193"/>
    <x v="1"/>
    <x v="3"/>
    <s v="Chhattisgarh"/>
    <x v="0"/>
    <x v="0"/>
    <x v="2"/>
    <n v="1"/>
    <n v="11511.76"/>
    <n v="0"/>
    <n v="11511.76"/>
    <n v="6805.09"/>
    <n v="4706.67"/>
    <s v="Credit Card"/>
    <x v="0"/>
    <n v="0.40885755088709286"/>
    <x v="17"/>
    <s v="Profit"/>
  </r>
  <r>
    <s v="ORD-105978"/>
    <x v="21"/>
    <s v="CUST-2457"/>
    <x v="0"/>
    <x v="1"/>
    <s v="Goa"/>
    <x v="2"/>
    <x v="2"/>
    <x v="15"/>
    <n v="1"/>
    <n v="23982.82"/>
    <n v="0.15"/>
    <n v="20385.400000000001"/>
    <n v="19517.349999999999"/>
    <n v="868.05"/>
    <s v="UPI"/>
    <x v="0"/>
    <n v="4.2581945902459596E-2"/>
    <x v="11"/>
    <s v="Profit"/>
  </r>
  <r>
    <s v="ORD-105979"/>
    <x v="443"/>
    <s v="CUST-1087"/>
    <x v="0"/>
    <x v="2"/>
    <s v="West Bengal"/>
    <x v="0"/>
    <x v="0"/>
    <x v="0"/>
    <n v="4"/>
    <n v="64660.77"/>
    <n v="0.15"/>
    <n v="219846.62"/>
    <n v="140270.21"/>
    <n v="79576.41"/>
    <s v="Credit Card"/>
    <x v="0"/>
    <n v="0.36196330878318717"/>
    <x v="18"/>
    <s v="Profit"/>
  </r>
  <r>
    <s v="ORD-105980"/>
    <x v="738"/>
    <s v="CUST-1295"/>
    <x v="0"/>
    <x v="3"/>
    <s v="Uttar Pradesh"/>
    <x v="2"/>
    <x v="1"/>
    <x v="5"/>
    <n v="4"/>
    <n v="94.02"/>
    <n v="0.15"/>
    <n v="319.67"/>
    <n v="218.78"/>
    <n v="100.89"/>
    <s v="Net Banking"/>
    <x v="0"/>
    <n v="0.31560671942941154"/>
    <x v="31"/>
    <s v="Profit"/>
  </r>
  <r>
    <s v="ORD-105981"/>
    <x v="484"/>
    <s v="CUST-1898"/>
    <x v="0"/>
    <x v="0"/>
    <s v="Kerala"/>
    <x v="2"/>
    <x v="2"/>
    <x v="10"/>
    <n v="2"/>
    <n v="15029.46"/>
    <n v="0.2"/>
    <n v="24047.14"/>
    <n v="24589.69"/>
    <n v="-542.54999999999995"/>
    <s v="UPI"/>
    <x v="0"/>
    <n v="-2.2561934600122922E-2"/>
    <x v="28"/>
    <s v="Loss"/>
  </r>
  <r>
    <s v="ORD-105982"/>
    <x v="583"/>
    <s v="CUST-1593"/>
    <x v="0"/>
    <x v="3"/>
    <s v="Chhattisgarh"/>
    <x v="0"/>
    <x v="1"/>
    <x v="5"/>
    <n v="3"/>
    <n v="129.76"/>
    <n v="0.1"/>
    <n v="350.35"/>
    <n v="255.97"/>
    <n v="94.38"/>
    <s v="Credit Card"/>
    <x v="0"/>
    <n v="0.26938775510204077"/>
    <x v="8"/>
    <s v="Profit"/>
  </r>
  <r>
    <s v="ORD-105983"/>
    <x v="685"/>
    <s v="CUST-1723"/>
    <x v="1"/>
    <x v="3"/>
    <s v="Rajasthan"/>
    <x v="2"/>
    <x v="2"/>
    <x v="15"/>
    <n v="3"/>
    <n v="9748.17"/>
    <n v="0"/>
    <n v="29244.51"/>
    <n v="19995.61"/>
    <n v="9248.9"/>
    <s v="Credit Card"/>
    <x v="0"/>
    <n v="0.31626106917161545"/>
    <x v="5"/>
    <s v="Profit"/>
  </r>
  <r>
    <s v="ORD-105984"/>
    <x v="209"/>
    <s v="CUST-3004"/>
    <x v="1"/>
    <x v="1"/>
    <s v="Gujarat"/>
    <x v="0"/>
    <x v="0"/>
    <x v="0"/>
    <n v="1"/>
    <n v="54520.88"/>
    <n v="0"/>
    <n v="54520.88"/>
    <n v="40227.58"/>
    <n v="14293.3"/>
    <s v="UPI"/>
    <x v="0"/>
    <n v="0.26216194602875081"/>
    <x v="21"/>
    <s v="Profit"/>
  </r>
  <r>
    <s v="ORD-105985"/>
    <x v="803"/>
    <s v="CUST-1006"/>
    <x v="0"/>
    <x v="4"/>
    <s v="Uttar Pradesh"/>
    <x v="0"/>
    <x v="1"/>
    <x v="3"/>
    <n v="2"/>
    <n v="137.49"/>
    <n v="0.15"/>
    <n v="233.73"/>
    <n v="180.23"/>
    <n v="53.5"/>
    <s v="Cash"/>
    <x v="0"/>
    <n v="0.22889659008257393"/>
    <x v="14"/>
    <s v="Profit"/>
  </r>
  <r>
    <s v="ORD-105986"/>
    <x v="676"/>
    <s v="CUST-1645"/>
    <x v="0"/>
    <x v="0"/>
    <s v="Karnataka"/>
    <x v="0"/>
    <x v="2"/>
    <x v="16"/>
    <n v="3"/>
    <n v="9913.6299999999992"/>
    <n v="0.1"/>
    <n v="26766.799999999999"/>
    <n v="21008.07"/>
    <n v="5758.73"/>
    <s v="UPI"/>
    <x v="0"/>
    <n v="0.21514450737480759"/>
    <x v="4"/>
    <s v="Profit"/>
  </r>
  <r>
    <s v="ORD-105987"/>
    <x v="346"/>
    <s v="CUST-1139"/>
    <x v="2"/>
    <x v="1"/>
    <s v="Madhya Pradesh"/>
    <x v="0"/>
    <x v="1"/>
    <x v="13"/>
    <n v="4"/>
    <n v="89.7"/>
    <n v="0.05"/>
    <n v="340.86"/>
    <n v="205.13"/>
    <n v="135.72999999999999"/>
    <s v="Debit Card"/>
    <x v="0"/>
    <n v="0.39819867394238101"/>
    <x v="9"/>
    <s v="Profit"/>
  </r>
  <r>
    <s v="ORD-105988"/>
    <x v="912"/>
    <s v="CUST-2153"/>
    <x v="0"/>
    <x v="0"/>
    <s v="Andhra Pradesh"/>
    <x v="3"/>
    <x v="2"/>
    <x v="16"/>
    <n v="2"/>
    <n v="9988.0400000000009"/>
    <n v="0.05"/>
    <n v="18977.28"/>
    <n v="11666.76"/>
    <n v="7310.52"/>
    <s v="Cash"/>
    <x v="0"/>
    <n v="0.38522485835694054"/>
    <x v="15"/>
    <s v="Profit"/>
  </r>
  <r>
    <s v="ORD-105989"/>
    <x v="445"/>
    <s v="CUST-3358"/>
    <x v="0"/>
    <x v="4"/>
    <s v="Himachal Pradesh"/>
    <x v="2"/>
    <x v="0"/>
    <x v="6"/>
    <n v="2"/>
    <n v="6762.37"/>
    <n v="0"/>
    <n v="13524.74"/>
    <n v="10639.5"/>
    <n v="2885.24"/>
    <s v="UPI"/>
    <x v="0"/>
    <n v="0.21333053352596795"/>
    <x v="24"/>
    <s v="Profit"/>
  </r>
  <r>
    <s v="ORD-105990"/>
    <x v="268"/>
    <s v="CUST-2705"/>
    <x v="1"/>
    <x v="0"/>
    <s v="Karnataka"/>
    <x v="2"/>
    <x v="0"/>
    <x v="11"/>
    <n v="1"/>
    <n v="846.87"/>
    <n v="0.15"/>
    <n v="719.84"/>
    <n v="551.08000000000004"/>
    <n v="168.76"/>
    <s v="Credit Card"/>
    <x v="2"/>
    <n v="0.23444098688597464"/>
    <x v="11"/>
    <s v="Profit"/>
  </r>
  <r>
    <s v="ORD-105991"/>
    <x v="213"/>
    <s v="CUST-1905"/>
    <x v="1"/>
    <x v="1"/>
    <s v="Madhya Pradesh"/>
    <x v="2"/>
    <x v="1"/>
    <x v="14"/>
    <n v="1"/>
    <n v="190.76"/>
    <n v="0"/>
    <n v="190.76"/>
    <n v="122.56"/>
    <n v="68.2"/>
    <s v="Cash"/>
    <x v="0"/>
    <n v="0.35751729922415604"/>
    <x v="23"/>
    <s v="Profit"/>
  </r>
  <r>
    <s v="ORD-105992"/>
    <x v="703"/>
    <s v="CUST-1173"/>
    <x v="2"/>
    <x v="0"/>
    <s v="Andhra Pradesh"/>
    <x v="1"/>
    <x v="0"/>
    <x v="2"/>
    <n v="3"/>
    <n v="11761.65"/>
    <n v="0.05"/>
    <n v="33520.699999999997"/>
    <n v="27964.19"/>
    <n v="5556.51"/>
    <s v="UPI"/>
    <x v="0"/>
    <n v="0.16576354312409947"/>
    <x v="1"/>
    <s v="Profit"/>
  </r>
  <r>
    <s v="ORD-105993"/>
    <x v="16"/>
    <s v="CUST-1664"/>
    <x v="1"/>
    <x v="4"/>
    <s v="Himachal Pradesh"/>
    <x v="1"/>
    <x v="2"/>
    <x v="16"/>
    <n v="3"/>
    <n v="15731.9"/>
    <n v="0.05"/>
    <n v="44835.91"/>
    <n v="26422.36"/>
    <n v="18413.55"/>
    <s v="UPI"/>
    <x v="0"/>
    <n v="0.41068754933266655"/>
    <x v="0"/>
    <s v="Profit"/>
  </r>
  <r>
    <s v="ORD-105994"/>
    <x v="40"/>
    <s v="CUST-1823"/>
    <x v="1"/>
    <x v="1"/>
    <s v="Rajasthan"/>
    <x v="2"/>
    <x v="0"/>
    <x v="8"/>
    <n v="3"/>
    <n v="11147.19"/>
    <n v="0.1"/>
    <n v="30097.41"/>
    <n v="26999.27"/>
    <n v="3098.14"/>
    <s v="Credit Card"/>
    <x v="0"/>
    <n v="0.10293709658073569"/>
    <x v="25"/>
    <s v="Profit"/>
  </r>
  <r>
    <s v="ORD-105995"/>
    <x v="579"/>
    <s v="CUST-1024"/>
    <x v="0"/>
    <x v="1"/>
    <s v="Maharashtra"/>
    <x v="1"/>
    <x v="0"/>
    <x v="0"/>
    <n v="3"/>
    <n v="50021.52"/>
    <n v="0"/>
    <n v="150064.56"/>
    <n v="91344.42"/>
    <n v="58720.14"/>
    <s v="Cash"/>
    <x v="0"/>
    <n v="0.3912991848308488"/>
    <x v="16"/>
    <s v="Profit"/>
  </r>
  <r>
    <s v="ORD-105996"/>
    <x v="480"/>
    <s v="CUST-2228"/>
    <x v="1"/>
    <x v="3"/>
    <s v="Chhattisgarh"/>
    <x v="0"/>
    <x v="0"/>
    <x v="1"/>
    <n v="3"/>
    <n v="1046.1199999999999"/>
    <n v="0.05"/>
    <n v="2981.44"/>
    <n v="2308.4699999999998"/>
    <n v="672.97"/>
    <s v="UPI"/>
    <x v="0"/>
    <n v="0.22571978641193519"/>
    <x v="3"/>
    <s v="Profit"/>
  </r>
  <r>
    <s v="ORD-105997"/>
    <x v="504"/>
    <s v="CUST-2814"/>
    <x v="0"/>
    <x v="0"/>
    <s v="Karnataka"/>
    <x v="1"/>
    <x v="2"/>
    <x v="9"/>
    <n v="3"/>
    <n v="8752.89"/>
    <n v="0"/>
    <n v="26258.67"/>
    <n v="14048.54"/>
    <n v="12210.13"/>
    <s v="Cash"/>
    <x v="1"/>
    <n v="0.46499422857288658"/>
    <x v="17"/>
    <s v="Profit"/>
  </r>
  <r>
    <s v="ORD-105998"/>
    <x v="808"/>
    <s v="CUST-3042"/>
    <x v="0"/>
    <x v="2"/>
    <s v="West Bengal"/>
    <x v="2"/>
    <x v="1"/>
    <x v="3"/>
    <n v="3"/>
    <n v="225.15"/>
    <n v="0.15"/>
    <n v="574.13"/>
    <n v="530.76"/>
    <n v="43.37"/>
    <s v="Net Banking"/>
    <x v="0"/>
    <n v="7.5540382840123307E-2"/>
    <x v="1"/>
    <s v="Profit"/>
  </r>
  <r>
    <s v="ORD-105999"/>
    <x v="124"/>
    <s v="CUST-1993"/>
    <x v="2"/>
    <x v="3"/>
    <s v="Uttar Pradesh"/>
    <x v="0"/>
    <x v="2"/>
    <x v="9"/>
    <n v="3"/>
    <n v="3736"/>
    <n v="0.15"/>
    <n v="9526.7999999999993"/>
    <n v="8327.61"/>
    <n v="1199.19"/>
    <s v="Cash"/>
    <x v="0"/>
    <n v="0.12587542511651342"/>
    <x v="4"/>
    <s v="Profit"/>
  </r>
  <r>
    <s v="ORD-106000"/>
    <x v="700"/>
    <s v="CUST-3406"/>
    <x v="0"/>
    <x v="0"/>
    <s v="Tamil Nadu"/>
    <x v="0"/>
    <x v="1"/>
    <x v="3"/>
    <n v="2"/>
    <n v="183.29"/>
    <n v="0.1"/>
    <n v="329.92"/>
    <n v="272.67"/>
    <n v="57.25"/>
    <s v="Cash"/>
    <x v="0"/>
    <n v="0.17352691561590688"/>
    <x v="29"/>
    <s v="Profit"/>
  </r>
  <r>
    <s v="ORD-106001"/>
    <x v="457"/>
    <s v="CUST-2508"/>
    <x v="1"/>
    <x v="0"/>
    <s v="Karnataka"/>
    <x v="0"/>
    <x v="0"/>
    <x v="8"/>
    <n v="1"/>
    <n v="22938.33"/>
    <n v="0.05"/>
    <n v="21791.41"/>
    <n v="17770.189999999999"/>
    <n v="4021.22"/>
    <s v="Debit Card"/>
    <x v="0"/>
    <n v="0.18453234554349626"/>
    <x v="22"/>
    <s v="Profit"/>
  </r>
  <r>
    <s v="ORD-106002"/>
    <x v="693"/>
    <s v="CUST-1445"/>
    <x v="2"/>
    <x v="0"/>
    <s v="Karnataka"/>
    <x v="0"/>
    <x v="0"/>
    <x v="1"/>
    <n v="4"/>
    <n v="455.28"/>
    <n v="0"/>
    <n v="1821.12"/>
    <n v="1463.8"/>
    <n v="357.32"/>
    <s v="Net Banking"/>
    <x v="0"/>
    <n v="0.19620892637497805"/>
    <x v="27"/>
    <s v="Profit"/>
  </r>
  <r>
    <s v="ORD-106003"/>
    <x v="857"/>
    <s v="CUST-2994"/>
    <x v="0"/>
    <x v="3"/>
    <s v="Madhya Pradesh"/>
    <x v="0"/>
    <x v="0"/>
    <x v="0"/>
    <n v="4"/>
    <n v="52924.4"/>
    <n v="0.1"/>
    <n v="190527.84"/>
    <n v="156412.95000000001"/>
    <n v="34114.89"/>
    <s v="Credit Card"/>
    <x v="0"/>
    <n v="0.17905462004922745"/>
    <x v="3"/>
    <s v="Profit"/>
  </r>
  <r>
    <s v="ORD-106004"/>
    <x v="745"/>
    <s v="CUST-3259"/>
    <x v="0"/>
    <x v="0"/>
    <s v="Andhra Pradesh"/>
    <x v="2"/>
    <x v="0"/>
    <x v="2"/>
    <n v="2"/>
    <n v="18096.45"/>
    <n v="0.15"/>
    <n v="30763.97"/>
    <n v="19890.09"/>
    <n v="10873.88"/>
    <s v="Debit Card"/>
    <x v="0"/>
    <n v="0.35346153308561928"/>
    <x v="18"/>
    <s v="Profit"/>
  </r>
  <r>
    <s v="ORD-106005"/>
    <x v="890"/>
    <s v="CUST-3138"/>
    <x v="1"/>
    <x v="3"/>
    <s v="Uttar Pradesh"/>
    <x v="0"/>
    <x v="1"/>
    <x v="14"/>
    <n v="2"/>
    <n v="442.02"/>
    <n v="0"/>
    <n v="884.04"/>
    <n v="672.29"/>
    <n v="211.75"/>
    <s v="Credit Card"/>
    <x v="0"/>
    <n v="0.23952536084340076"/>
    <x v="4"/>
    <s v="Profit"/>
  </r>
  <r>
    <s v="ORD-106006"/>
    <x v="704"/>
    <s v="CUST-3406"/>
    <x v="2"/>
    <x v="3"/>
    <s v="Madhya Pradesh"/>
    <x v="0"/>
    <x v="2"/>
    <x v="16"/>
    <n v="1"/>
    <n v="15930.99"/>
    <n v="0.1"/>
    <n v="14337.89"/>
    <n v="11653.21"/>
    <n v="2684.68"/>
    <s v="Debit Card"/>
    <x v="0"/>
    <n v="0.18724372972592201"/>
    <x v="11"/>
    <s v="Profit"/>
  </r>
  <r>
    <s v="ORD-106007"/>
    <x v="20"/>
    <s v="CUST-3484"/>
    <x v="1"/>
    <x v="3"/>
    <s v="Uttar Pradesh"/>
    <x v="2"/>
    <x v="2"/>
    <x v="12"/>
    <n v="1"/>
    <n v="5173.0200000000004"/>
    <n v="0.15"/>
    <n v="4397.07"/>
    <n v="2949.48"/>
    <n v="1447.59"/>
    <s v="Debit Card"/>
    <x v="0"/>
    <n v="0.32921695583650024"/>
    <x v="13"/>
    <s v="Profit"/>
  </r>
  <r>
    <s v="ORD-106008"/>
    <x v="718"/>
    <s v="CUST-1432"/>
    <x v="1"/>
    <x v="1"/>
    <s v="Madhya Pradesh"/>
    <x v="1"/>
    <x v="1"/>
    <x v="4"/>
    <n v="1"/>
    <n v="174.41"/>
    <n v="0.15"/>
    <n v="148.25"/>
    <n v="95.38"/>
    <n v="52.87"/>
    <s v="Debit Card"/>
    <x v="0"/>
    <n v="0.3566273187183811"/>
    <x v="20"/>
    <s v="Profit"/>
  </r>
  <r>
    <s v="ORD-106009"/>
    <x v="445"/>
    <s v="CUST-1697"/>
    <x v="1"/>
    <x v="4"/>
    <s v="Haryana"/>
    <x v="1"/>
    <x v="1"/>
    <x v="13"/>
    <n v="1"/>
    <n v="241.16"/>
    <n v="0"/>
    <n v="241.16"/>
    <n v="126.12"/>
    <n v="115.04"/>
    <s v="Cash"/>
    <x v="0"/>
    <n v="0.47702769945264556"/>
    <x v="24"/>
    <s v="Profit"/>
  </r>
  <r>
    <s v="ORD-106010"/>
    <x v="927"/>
    <s v="CUST-2758"/>
    <x v="0"/>
    <x v="0"/>
    <s v="Kerala"/>
    <x v="1"/>
    <x v="0"/>
    <x v="8"/>
    <n v="5"/>
    <n v="25664.87"/>
    <n v="0.15"/>
    <n v="109075.7"/>
    <n v="78278.98"/>
    <n v="30796.720000000001"/>
    <s v="UPI"/>
    <x v="0"/>
    <n v="0.2823426299349901"/>
    <x v="31"/>
    <s v="Profit"/>
  </r>
  <r>
    <s v="ORD-106011"/>
    <x v="534"/>
    <s v="CUST-2710"/>
    <x v="0"/>
    <x v="0"/>
    <s v="Karnataka"/>
    <x v="2"/>
    <x v="2"/>
    <x v="16"/>
    <n v="1"/>
    <n v="4038.46"/>
    <n v="0.05"/>
    <n v="3836.54"/>
    <n v="2171.58"/>
    <n v="1664.96"/>
    <s v="Debit Card"/>
    <x v="0"/>
    <n v="0.43397436231604519"/>
    <x v="30"/>
    <s v="Profit"/>
  </r>
  <r>
    <s v="ORD-106012"/>
    <x v="942"/>
    <s v="CUST-2076"/>
    <x v="1"/>
    <x v="2"/>
    <s v="Assam"/>
    <x v="0"/>
    <x v="2"/>
    <x v="15"/>
    <n v="4"/>
    <n v="6779.65"/>
    <n v="0.05"/>
    <n v="25762.67"/>
    <n v="17374.88"/>
    <n v="8387.7900000000009"/>
    <s v="Net Banking"/>
    <x v="0"/>
    <n v="0.32557921985570598"/>
    <x v="3"/>
    <s v="Profit"/>
  </r>
  <r>
    <s v="ORD-106013"/>
    <x v="455"/>
    <s v="CUST-1848"/>
    <x v="0"/>
    <x v="4"/>
    <s v="Uttar Pradesh"/>
    <x v="1"/>
    <x v="1"/>
    <x v="4"/>
    <n v="2"/>
    <n v="100.56"/>
    <n v="0.05"/>
    <n v="191.06"/>
    <n v="146.97"/>
    <n v="44.09"/>
    <s v="UPI"/>
    <x v="1"/>
    <n v="0.23076520464775466"/>
    <x v="14"/>
    <s v="Profit"/>
  </r>
  <r>
    <s v="ORD-106014"/>
    <x v="726"/>
    <s v="CUST-2373"/>
    <x v="1"/>
    <x v="0"/>
    <s v="Tamil Nadu"/>
    <x v="0"/>
    <x v="1"/>
    <x v="7"/>
    <n v="1"/>
    <n v="276.44"/>
    <n v="0.15"/>
    <n v="234.97"/>
    <n v="198.17"/>
    <n v="36.799999999999997"/>
    <s v="Cash"/>
    <x v="0"/>
    <n v="0.15661573817934205"/>
    <x v="2"/>
    <s v="Profit"/>
  </r>
  <r>
    <s v="ORD-106015"/>
    <x v="259"/>
    <s v="CUST-2743"/>
    <x v="1"/>
    <x v="2"/>
    <s v="Odisha"/>
    <x v="1"/>
    <x v="2"/>
    <x v="10"/>
    <n v="2"/>
    <n v="9428.19"/>
    <n v="0.1"/>
    <n v="16970.740000000002"/>
    <n v="13870.53"/>
    <n v="3100.21"/>
    <s v="Net Banking"/>
    <x v="0"/>
    <n v="0.18267971815018083"/>
    <x v="7"/>
    <s v="Profit"/>
  </r>
  <r>
    <s v="ORD-106016"/>
    <x v="25"/>
    <s v="CUST-1954"/>
    <x v="0"/>
    <x v="0"/>
    <s v="Tamil Nadu"/>
    <x v="0"/>
    <x v="2"/>
    <x v="9"/>
    <n v="4"/>
    <n v="2664.77"/>
    <n v="0.15"/>
    <n v="9060.2199999999993"/>
    <n v="7764.14"/>
    <n v="1296.08"/>
    <s v="Net Banking"/>
    <x v="0"/>
    <n v="0.14305171397604033"/>
    <x v="17"/>
    <s v="Profit"/>
  </r>
  <r>
    <s v="ORD-106017"/>
    <x v="532"/>
    <s v="CUST-2498"/>
    <x v="0"/>
    <x v="4"/>
    <s v="Delhi"/>
    <x v="0"/>
    <x v="0"/>
    <x v="0"/>
    <n v="2"/>
    <n v="85991.13"/>
    <n v="0.1"/>
    <n v="154784.03"/>
    <n v="137609.1"/>
    <n v="17174.93"/>
    <s v="Debit Card"/>
    <x v="2"/>
    <n v="0.11096060749936541"/>
    <x v="6"/>
    <s v="Profit"/>
  </r>
  <r>
    <s v="ORD-106018"/>
    <x v="344"/>
    <s v="CUST-1306"/>
    <x v="1"/>
    <x v="1"/>
    <s v="Gujarat"/>
    <x v="1"/>
    <x v="2"/>
    <x v="9"/>
    <n v="1"/>
    <n v="5140.83"/>
    <n v="0.05"/>
    <n v="4883.79"/>
    <n v="4152.7299999999996"/>
    <n v="731.06"/>
    <s v="Net Banking"/>
    <x v="0"/>
    <n v="0.14969112103509774"/>
    <x v="21"/>
    <s v="Profit"/>
  </r>
  <r>
    <s v="ORD-106019"/>
    <x v="633"/>
    <s v="CUST-2511"/>
    <x v="2"/>
    <x v="3"/>
    <s v="Rajasthan"/>
    <x v="0"/>
    <x v="0"/>
    <x v="8"/>
    <n v="2"/>
    <n v="21607.48"/>
    <n v="0.05"/>
    <n v="41054.21"/>
    <n v="28253.83"/>
    <n v="12800.38"/>
    <s v="Net Banking"/>
    <x v="0"/>
    <n v="0.31179214019707113"/>
    <x v="1"/>
    <s v="Profit"/>
  </r>
  <r>
    <s v="ORD-106020"/>
    <x v="295"/>
    <s v="CUST-2893"/>
    <x v="2"/>
    <x v="2"/>
    <s v="West Bengal"/>
    <x v="2"/>
    <x v="0"/>
    <x v="0"/>
    <n v="3"/>
    <n v="68617.09"/>
    <n v="0.15"/>
    <n v="174973.58"/>
    <n v="111129.39"/>
    <n v="63844.19"/>
    <s v="Credit Card"/>
    <x v="0"/>
    <n v="0.36487902916543175"/>
    <x v="2"/>
    <s v="Profit"/>
  </r>
  <r>
    <s v="ORD-106021"/>
    <x v="565"/>
    <s v="CUST-2552"/>
    <x v="0"/>
    <x v="4"/>
    <s v="Himachal Pradesh"/>
    <x v="1"/>
    <x v="0"/>
    <x v="2"/>
    <n v="1"/>
    <n v="10910.22"/>
    <n v="0.15"/>
    <n v="9273.69"/>
    <n v="7875.19"/>
    <n v="1398.5"/>
    <s v="UPI"/>
    <x v="0"/>
    <n v="0.15080297055433164"/>
    <x v="21"/>
    <s v="Profit"/>
  </r>
  <r>
    <s v="ORD-106022"/>
    <x v="971"/>
    <s v="CUST-1755"/>
    <x v="0"/>
    <x v="4"/>
    <s v="Uttar Pradesh"/>
    <x v="1"/>
    <x v="0"/>
    <x v="8"/>
    <n v="1"/>
    <n v="13831.91"/>
    <n v="0.1"/>
    <n v="12448.72"/>
    <n v="8803.7000000000007"/>
    <n v="3645.02"/>
    <s v="Cash"/>
    <x v="0"/>
    <n v="0.29280279418285576"/>
    <x v="4"/>
    <s v="Profit"/>
  </r>
  <r>
    <s v="ORD-106023"/>
    <x v="689"/>
    <s v="CUST-1418"/>
    <x v="1"/>
    <x v="0"/>
    <s v="Telangana"/>
    <x v="2"/>
    <x v="2"/>
    <x v="12"/>
    <n v="8"/>
    <n v="8539.31"/>
    <n v="0.2"/>
    <n v="54651.58"/>
    <n v="40003.51"/>
    <n v="14648.07"/>
    <s v="UPI"/>
    <x v="0"/>
    <n v="0.26802646876814906"/>
    <x v="6"/>
    <s v="Profit"/>
  </r>
  <r>
    <s v="ORD-106024"/>
    <x v="735"/>
    <s v="CUST-1665"/>
    <x v="2"/>
    <x v="4"/>
    <s v="Delhi"/>
    <x v="0"/>
    <x v="0"/>
    <x v="8"/>
    <n v="5"/>
    <n v="13534.59"/>
    <n v="0"/>
    <n v="67672.95"/>
    <n v="47283.7"/>
    <n v="20389.25"/>
    <s v="Cash"/>
    <x v="0"/>
    <n v="0.30129098849688096"/>
    <x v="18"/>
    <s v="Profit"/>
  </r>
  <r>
    <s v="ORD-106025"/>
    <x v="707"/>
    <s v="CUST-3472"/>
    <x v="1"/>
    <x v="3"/>
    <s v="Uttar Pradesh"/>
    <x v="0"/>
    <x v="1"/>
    <x v="4"/>
    <n v="10"/>
    <n v="102.77"/>
    <n v="0.2"/>
    <n v="822.16"/>
    <n v="636.15"/>
    <n v="186.01"/>
    <s v="UPI"/>
    <x v="0"/>
    <n v="0.22624549965943369"/>
    <x v="8"/>
    <s v="Profit"/>
  </r>
  <r>
    <s v="ORD-106026"/>
    <x v="947"/>
    <s v="CUST-2476"/>
    <x v="0"/>
    <x v="3"/>
    <s v="Rajasthan"/>
    <x v="1"/>
    <x v="1"/>
    <x v="5"/>
    <n v="3"/>
    <n v="230.13"/>
    <n v="0.25"/>
    <n v="517.79"/>
    <n v="376.08"/>
    <n v="141.71"/>
    <s v="Credit Card"/>
    <x v="2"/>
    <n v="0.27368238088800484"/>
    <x v="22"/>
    <s v="Profit"/>
  </r>
  <r>
    <s v="ORD-106027"/>
    <x v="628"/>
    <s v="CUST-2373"/>
    <x v="1"/>
    <x v="1"/>
    <s v="Rajasthan"/>
    <x v="1"/>
    <x v="0"/>
    <x v="8"/>
    <n v="4"/>
    <n v="10848.35"/>
    <n v="0.15"/>
    <n v="36884.39"/>
    <n v="23058.19"/>
    <n v="13826.2"/>
    <s v="Cash"/>
    <x v="0"/>
    <n v="0.37485234268480516"/>
    <x v="4"/>
    <s v="Profit"/>
  </r>
  <r>
    <s v="ORD-106028"/>
    <x v="296"/>
    <s v="CUST-2798"/>
    <x v="0"/>
    <x v="2"/>
    <s v="Jharkhand"/>
    <x v="0"/>
    <x v="1"/>
    <x v="13"/>
    <n v="1"/>
    <n v="138.38999999999999"/>
    <n v="0.1"/>
    <n v="124.55"/>
    <n v="96.72"/>
    <n v="27.83"/>
    <s v="Debit Card"/>
    <x v="0"/>
    <n v="0.22344439983942191"/>
    <x v="30"/>
    <s v="Profit"/>
  </r>
  <r>
    <s v="ORD-106029"/>
    <x v="730"/>
    <s v="CUST-1911"/>
    <x v="0"/>
    <x v="0"/>
    <s v="Tamil Nadu"/>
    <x v="0"/>
    <x v="0"/>
    <x v="6"/>
    <n v="4"/>
    <n v="2638.68"/>
    <n v="0.1"/>
    <n v="9499.25"/>
    <n v="8567.1299999999992"/>
    <n v="932.12"/>
    <s v="Credit Card"/>
    <x v="0"/>
    <n v="9.8125641498013005E-2"/>
    <x v="13"/>
    <s v="Profit"/>
  </r>
  <r>
    <s v="ORD-106030"/>
    <x v="313"/>
    <s v="CUST-1500"/>
    <x v="0"/>
    <x v="1"/>
    <s v="Gujarat"/>
    <x v="1"/>
    <x v="1"/>
    <x v="13"/>
    <n v="1"/>
    <n v="112.64"/>
    <n v="0.15"/>
    <n v="95.74"/>
    <n v="61.03"/>
    <n v="34.71"/>
    <s v="Debit Card"/>
    <x v="0"/>
    <n v="0.36254439105911845"/>
    <x v="17"/>
    <s v="Profit"/>
  </r>
  <r>
    <s v="ORD-106031"/>
    <x v="676"/>
    <s v="CUST-2029"/>
    <x v="0"/>
    <x v="1"/>
    <s v="Goa"/>
    <x v="0"/>
    <x v="2"/>
    <x v="10"/>
    <n v="4"/>
    <n v="10770.95"/>
    <n v="0"/>
    <n v="43083.8"/>
    <n v="29270.65"/>
    <n v="13813.15"/>
    <s v="Credit Card"/>
    <x v="0"/>
    <n v="0.32061122742190795"/>
    <x v="4"/>
    <s v="Profit"/>
  </r>
  <r>
    <s v="ORD-106032"/>
    <x v="447"/>
    <s v="CUST-2328"/>
    <x v="1"/>
    <x v="0"/>
    <s v="Tamil Nadu"/>
    <x v="0"/>
    <x v="0"/>
    <x v="1"/>
    <n v="3"/>
    <n v="563.34"/>
    <n v="0.1"/>
    <n v="1521.02"/>
    <n v="899.64"/>
    <n v="621.38"/>
    <s v="Cash"/>
    <x v="0"/>
    <n v="0.40852848746236081"/>
    <x v="10"/>
    <s v="Profit"/>
  </r>
  <r>
    <s v="ORD-106033"/>
    <x v="354"/>
    <s v="CUST-2228"/>
    <x v="0"/>
    <x v="4"/>
    <s v="Punjab"/>
    <x v="0"/>
    <x v="1"/>
    <x v="4"/>
    <n v="1"/>
    <n v="137.71"/>
    <n v="0.15"/>
    <n v="117.05"/>
    <n v="102.47"/>
    <n v="14.58"/>
    <s v="Debit Card"/>
    <x v="0"/>
    <n v="0.12456215292609996"/>
    <x v="25"/>
    <s v="Profit"/>
  </r>
  <r>
    <s v="ORD-106034"/>
    <x v="941"/>
    <s v="CUST-2405"/>
    <x v="0"/>
    <x v="3"/>
    <s v="Rajasthan"/>
    <x v="2"/>
    <x v="0"/>
    <x v="0"/>
    <n v="8"/>
    <n v="57141.93"/>
    <n v="0.05"/>
    <n v="434278.67"/>
    <n v="269859.46999999997"/>
    <n v="164419.20000000001"/>
    <s v="Credit Card"/>
    <x v="1"/>
    <n v="0.37860298319509916"/>
    <x v="7"/>
    <s v="Profit"/>
  </r>
  <r>
    <s v="ORD-106035"/>
    <x v="363"/>
    <s v="CUST-1699"/>
    <x v="1"/>
    <x v="3"/>
    <s v="Rajasthan"/>
    <x v="0"/>
    <x v="1"/>
    <x v="5"/>
    <n v="2"/>
    <n v="102.53"/>
    <n v="0"/>
    <n v="205.06"/>
    <n v="156.83000000000001"/>
    <n v="48.23"/>
    <s v="Debit Card"/>
    <x v="0"/>
    <n v="0.2351994538183946"/>
    <x v="31"/>
    <s v="Profit"/>
  </r>
  <r>
    <s v="ORD-106036"/>
    <x v="405"/>
    <s v="CUST-3254"/>
    <x v="0"/>
    <x v="0"/>
    <s v="Andhra Pradesh"/>
    <x v="2"/>
    <x v="0"/>
    <x v="2"/>
    <n v="3"/>
    <n v="6713.11"/>
    <n v="0.1"/>
    <n v="18125.400000000001"/>
    <n v="11853.16"/>
    <n v="6272.24"/>
    <s v="Cash"/>
    <x v="0"/>
    <n v="0.34604698379070253"/>
    <x v="18"/>
    <s v="Profit"/>
  </r>
  <r>
    <s v="ORD-106037"/>
    <x v="879"/>
    <s v="CUST-2562"/>
    <x v="0"/>
    <x v="2"/>
    <s v="West Bengal"/>
    <x v="2"/>
    <x v="2"/>
    <x v="16"/>
    <n v="1"/>
    <n v="12557.4"/>
    <n v="0"/>
    <n v="12557.4"/>
    <n v="8948.51"/>
    <n v="3608.89"/>
    <s v="Credit Card"/>
    <x v="0"/>
    <n v="0.28739149824008153"/>
    <x v="3"/>
    <s v="Profit"/>
  </r>
  <r>
    <s v="ORD-106038"/>
    <x v="384"/>
    <s v="CUST-2249"/>
    <x v="1"/>
    <x v="3"/>
    <s v="Madhya Pradesh"/>
    <x v="2"/>
    <x v="2"/>
    <x v="10"/>
    <n v="1"/>
    <n v="11092.4"/>
    <n v="0"/>
    <n v="11092.4"/>
    <n v="6805.12"/>
    <n v="4287.28"/>
    <s v="Debit Card"/>
    <x v="0"/>
    <n v="0.38650607623237532"/>
    <x v="22"/>
    <s v="Profit"/>
  </r>
  <r>
    <s v="ORD-106039"/>
    <x v="653"/>
    <s v="CUST-2437"/>
    <x v="1"/>
    <x v="3"/>
    <s v="Chhattisgarh"/>
    <x v="0"/>
    <x v="1"/>
    <x v="7"/>
    <n v="6"/>
    <n v="442.85"/>
    <n v="0.1"/>
    <n v="2391.39"/>
    <n v="1621.01"/>
    <n v="770.38"/>
    <s v="Debit Card"/>
    <x v="0"/>
    <n v="0.32214737035782537"/>
    <x v="22"/>
    <s v="Profit"/>
  </r>
  <r>
    <s v="ORD-106040"/>
    <x v="428"/>
    <s v="CUST-2828"/>
    <x v="0"/>
    <x v="1"/>
    <s v="Maharashtra"/>
    <x v="2"/>
    <x v="2"/>
    <x v="15"/>
    <n v="5"/>
    <n v="6131.95"/>
    <n v="0.05"/>
    <n v="29126.76"/>
    <n v="18069.21"/>
    <n v="11057.55"/>
    <s v="UPI"/>
    <x v="0"/>
    <n v="0.37963542803937"/>
    <x v="13"/>
    <s v="Profit"/>
  </r>
  <r>
    <s v="ORD-106041"/>
    <x v="488"/>
    <s v="CUST-2519"/>
    <x v="1"/>
    <x v="3"/>
    <s v="Uttar Pradesh"/>
    <x v="2"/>
    <x v="1"/>
    <x v="5"/>
    <n v="1"/>
    <n v="68.349999999999994"/>
    <n v="0.15"/>
    <n v="58.1"/>
    <n v="45.28"/>
    <n v="12.82"/>
    <s v="Credit Card"/>
    <x v="0"/>
    <n v="0.22065404475043029"/>
    <x v="28"/>
    <s v="Profit"/>
  </r>
  <r>
    <s v="ORD-106042"/>
    <x v="426"/>
    <s v="CUST-1973"/>
    <x v="2"/>
    <x v="4"/>
    <s v="Uttar Pradesh"/>
    <x v="0"/>
    <x v="2"/>
    <x v="15"/>
    <n v="2"/>
    <n v="22908.79"/>
    <n v="0.1"/>
    <n v="41235.82"/>
    <n v="30072.03"/>
    <n v="11163.79"/>
    <s v="Debit Card"/>
    <x v="0"/>
    <n v="0.27073039895896339"/>
    <x v="12"/>
    <s v="Profit"/>
  </r>
  <r>
    <s v="ORD-106043"/>
    <x v="170"/>
    <s v="CUST-3493"/>
    <x v="0"/>
    <x v="2"/>
    <s v="Jharkhand"/>
    <x v="0"/>
    <x v="1"/>
    <x v="4"/>
    <n v="3"/>
    <n v="168.48"/>
    <n v="0.15"/>
    <n v="429.62"/>
    <n v="343.86"/>
    <n v="85.76"/>
    <s v="Credit Card"/>
    <x v="0"/>
    <n v="0.19961826730599136"/>
    <x v="18"/>
    <s v="Profit"/>
  </r>
  <r>
    <s v="ORD-106044"/>
    <x v="307"/>
    <s v="CUST-3289"/>
    <x v="1"/>
    <x v="3"/>
    <s v="Chhattisgarh"/>
    <x v="0"/>
    <x v="1"/>
    <x v="7"/>
    <n v="1"/>
    <n v="335.4"/>
    <n v="0.15"/>
    <n v="285.08999999999997"/>
    <n v="253.3"/>
    <n v="31.79"/>
    <s v="UPI"/>
    <x v="0"/>
    <n v="0.11150864639236734"/>
    <x v="25"/>
    <s v="Profit"/>
  </r>
  <r>
    <s v="ORD-106045"/>
    <x v="481"/>
    <s v="CUST-2451"/>
    <x v="0"/>
    <x v="4"/>
    <s v="Delhi"/>
    <x v="1"/>
    <x v="1"/>
    <x v="5"/>
    <n v="1"/>
    <n v="195.89"/>
    <n v="0.15"/>
    <n v="166.51"/>
    <n v="113.86"/>
    <n v="52.65"/>
    <s v="Cash"/>
    <x v="0"/>
    <n v="0.31619722539186834"/>
    <x v="26"/>
    <s v="Profit"/>
  </r>
  <r>
    <s v="ORD-106046"/>
    <x v="136"/>
    <s v="CUST-3020"/>
    <x v="0"/>
    <x v="4"/>
    <s v="Delhi"/>
    <x v="2"/>
    <x v="1"/>
    <x v="13"/>
    <n v="1"/>
    <n v="171.18"/>
    <n v="0.1"/>
    <n v="154.06"/>
    <n v="136.79"/>
    <n v="17.27"/>
    <s v="Cash"/>
    <x v="2"/>
    <n v="0.1120991821368298"/>
    <x v="17"/>
    <s v="Profit"/>
  </r>
  <r>
    <s v="ORD-106047"/>
    <x v="989"/>
    <s v="CUST-2286"/>
    <x v="0"/>
    <x v="4"/>
    <s v="Delhi"/>
    <x v="0"/>
    <x v="0"/>
    <x v="0"/>
    <n v="3"/>
    <n v="46756.51"/>
    <n v="0.1"/>
    <n v="126242.58"/>
    <n v="85192.43"/>
    <n v="41050.15"/>
    <s v="UPI"/>
    <x v="0"/>
    <n v="0.32516881388197233"/>
    <x v="23"/>
    <s v="Profit"/>
  </r>
  <r>
    <s v="ORD-106048"/>
    <x v="835"/>
    <s v="CUST-2594"/>
    <x v="0"/>
    <x v="0"/>
    <s v="Karnataka"/>
    <x v="0"/>
    <x v="1"/>
    <x v="4"/>
    <n v="1"/>
    <n v="107.9"/>
    <n v="0"/>
    <n v="107.9"/>
    <n v="67.09"/>
    <n v="40.81"/>
    <s v="Credit Card"/>
    <x v="0"/>
    <n v="0.3782205746061168"/>
    <x v="16"/>
    <s v="Profit"/>
  </r>
  <r>
    <s v="ORD-106049"/>
    <x v="467"/>
    <s v="CUST-2189"/>
    <x v="0"/>
    <x v="2"/>
    <s v="Bihar"/>
    <x v="1"/>
    <x v="2"/>
    <x v="9"/>
    <n v="6"/>
    <n v="5979.59"/>
    <n v="0.05"/>
    <n v="34083.660000000003"/>
    <n v="25343.82"/>
    <n v="8739.84"/>
    <s v="Net Banking"/>
    <x v="0"/>
    <n v="0.25642316582198038"/>
    <x v="15"/>
    <s v="Profit"/>
  </r>
  <r>
    <s v="ORD-106050"/>
    <x v="438"/>
    <s v="CUST-1770"/>
    <x v="0"/>
    <x v="1"/>
    <s v="Rajasthan"/>
    <x v="0"/>
    <x v="1"/>
    <x v="13"/>
    <n v="3"/>
    <n v="172.89"/>
    <n v="0.15"/>
    <n v="440.87"/>
    <n v="269.83999999999997"/>
    <n v="171.03"/>
    <s v="Credit Card"/>
    <x v="0"/>
    <n v="0.38793748724113686"/>
    <x v="8"/>
    <s v="Profit"/>
  </r>
  <r>
    <s v="ORD-106051"/>
    <x v="580"/>
    <s v="CUST-2769"/>
    <x v="0"/>
    <x v="2"/>
    <s v="Bihar"/>
    <x v="2"/>
    <x v="1"/>
    <x v="3"/>
    <n v="2"/>
    <n v="179.88"/>
    <n v="0.05"/>
    <n v="341.77"/>
    <n v="255.05"/>
    <n v="86.72"/>
    <s v="Debit Card"/>
    <x v="0"/>
    <n v="0.25373789390525792"/>
    <x v="17"/>
    <s v="Profit"/>
  </r>
  <r>
    <s v="ORD-106052"/>
    <x v="913"/>
    <s v="CUST-3408"/>
    <x v="1"/>
    <x v="3"/>
    <s v="Madhya Pradesh"/>
    <x v="0"/>
    <x v="2"/>
    <x v="12"/>
    <n v="2"/>
    <n v="12863.95"/>
    <n v="0.15"/>
    <n v="21868.720000000001"/>
    <n v="18284.62"/>
    <n v="3584.1"/>
    <s v="Net Banking"/>
    <x v="0"/>
    <n v="0.16389162237204555"/>
    <x v="31"/>
    <s v="Profit"/>
  </r>
  <r>
    <s v="ORD-106053"/>
    <x v="73"/>
    <s v="CUST-1399"/>
    <x v="1"/>
    <x v="0"/>
    <s v="Telangana"/>
    <x v="0"/>
    <x v="0"/>
    <x v="0"/>
    <n v="4"/>
    <n v="38278.65"/>
    <n v="0.15"/>
    <n v="130147.41"/>
    <n v="121959.49"/>
    <n v="8187.92"/>
    <s v="Cash"/>
    <x v="0"/>
    <n v="6.2912661880862628E-2"/>
    <x v="12"/>
    <s v="Profit"/>
  </r>
  <r>
    <s v="ORD-106054"/>
    <x v="3"/>
    <s v="CUST-1061"/>
    <x v="1"/>
    <x v="1"/>
    <s v="Rajasthan"/>
    <x v="0"/>
    <x v="0"/>
    <x v="6"/>
    <n v="3"/>
    <n v="1752.03"/>
    <n v="0"/>
    <n v="5256.09"/>
    <n v="3008.25"/>
    <n v="2247.84"/>
    <s v="Cash"/>
    <x v="0"/>
    <n v="0.42766390986455716"/>
    <x v="3"/>
    <s v="Profit"/>
  </r>
  <r>
    <s v="ORD-106055"/>
    <x v="801"/>
    <s v="CUST-1775"/>
    <x v="0"/>
    <x v="1"/>
    <s v="Madhya Pradesh"/>
    <x v="2"/>
    <x v="0"/>
    <x v="1"/>
    <n v="5"/>
    <n v="1835.37"/>
    <n v="0.15"/>
    <n v="7800.32"/>
    <n v="6570.9"/>
    <n v="1229.42"/>
    <s v="Credit Card"/>
    <x v="0"/>
    <n v="0.15761148260584182"/>
    <x v="13"/>
    <s v="Profit"/>
  </r>
  <r>
    <s v="ORD-106056"/>
    <x v="495"/>
    <s v="CUST-1732"/>
    <x v="0"/>
    <x v="1"/>
    <s v="Gujarat"/>
    <x v="1"/>
    <x v="0"/>
    <x v="6"/>
    <n v="1"/>
    <n v="5950.35"/>
    <n v="0.05"/>
    <n v="5652.83"/>
    <n v="4789.32"/>
    <n v="863.51"/>
    <s v="Net Banking"/>
    <x v="0"/>
    <n v="0.15275711457800784"/>
    <x v="29"/>
    <s v="Profit"/>
  </r>
  <r>
    <s v="ORD-106057"/>
    <x v="138"/>
    <s v="CUST-3176"/>
    <x v="0"/>
    <x v="3"/>
    <s v="Rajasthan"/>
    <x v="2"/>
    <x v="2"/>
    <x v="9"/>
    <n v="4"/>
    <n v="2993.13"/>
    <n v="0.15"/>
    <n v="10176.64"/>
    <n v="6993.16"/>
    <n v="3183.48"/>
    <s v="Cash"/>
    <x v="0"/>
    <n v="0.31282230677315892"/>
    <x v="12"/>
    <s v="Profit"/>
  </r>
  <r>
    <s v="ORD-106058"/>
    <x v="676"/>
    <s v="CUST-2884"/>
    <x v="0"/>
    <x v="1"/>
    <s v="Rajasthan"/>
    <x v="0"/>
    <x v="1"/>
    <x v="7"/>
    <n v="3"/>
    <n v="112.67"/>
    <n v="0.05"/>
    <n v="321.11"/>
    <n v="262.92"/>
    <n v="58.19"/>
    <s v="Debit Card"/>
    <x v="0"/>
    <n v="0.18121515991404813"/>
    <x v="4"/>
    <s v="Profit"/>
  </r>
  <r>
    <s v="ORD-106059"/>
    <x v="603"/>
    <s v="CUST-2394"/>
    <x v="1"/>
    <x v="3"/>
    <s v="Rajasthan"/>
    <x v="0"/>
    <x v="1"/>
    <x v="7"/>
    <n v="2"/>
    <n v="179.21"/>
    <n v="0.05"/>
    <n v="340.5"/>
    <n v="219.97"/>
    <n v="120.53"/>
    <s v="Cash"/>
    <x v="0"/>
    <n v="0.35397944199706316"/>
    <x v="31"/>
    <s v="Profit"/>
  </r>
  <r>
    <s v="ORD-106060"/>
    <x v="114"/>
    <s v="CUST-2320"/>
    <x v="0"/>
    <x v="1"/>
    <s v="Goa"/>
    <x v="0"/>
    <x v="0"/>
    <x v="1"/>
    <n v="1"/>
    <n v="1735.01"/>
    <n v="0.1"/>
    <n v="1561.51"/>
    <n v="1240.3499999999999"/>
    <n v="321.16000000000003"/>
    <s v="Net Banking"/>
    <x v="0"/>
    <n v="0.20567271423173725"/>
    <x v="31"/>
    <s v="Profit"/>
  </r>
  <r>
    <s v="ORD-106061"/>
    <x v="527"/>
    <s v="CUST-2502"/>
    <x v="1"/>
    <x v="1"/>
    <s v="Madhya Pradesh"/>
    <x v="2"/>
    <x v="0"/>
    <x v="6"/>
    <n v="1"/>
    <n v="7711.91"/>
    <n v="0.05"/>
    <n v="7326.31"/>
    <n v="6205.45"/>
    <n v="1120.8599999999999"/>
    <s v="Cash"/>
    <x v="0"/>
    <n v="0.15299106917397706"/>
    <x v="31"/>
    <s v="Profit"/>
  </r>
  <r>
    <s v="ORD-106062"/>
    <x v="942"/>
    <s v="CUST-2801"/>
    <x v="0"/>
    <x v="0"/>
    <s v="Telangana"/>
    <x v="1"/>
    <x v="2"/>
    <x v="10"/>
    <n v="1"/>
    <n v="6650.95"/>
    <n v="0.1"/>
    <n v="5985.85"/>
    <n v="4800.74"/>
    <n v="1185.1099999999999"/>
    <s v="Credit Card"/>
    <x v="0"/>
    <n v="0.19798524854448404"/>
    <x v="3"/>
    <s v="Profit"/>
  </r>
  <r>
    <s v="ORD-106063"/>
    <x v="905"/>
    <s v="CUST-1140"/>
    <x v="1"/>
    <x v="1"/>
    <s v="Madhya Pradesh"/>
    <x v="0"/>
    <x v="1"/>
    <x v="5"/>
    <n v="1"/>
    <n v="469.11"/>
    <n v="0"/>
    <n v="469.11"/>
    <n v="371.44"/>
    <n v="97.67"/>
    <s v="UPI"/>
    <x v="0"/>
    <n v="0.20820276694165546"/>
    <x v="2"/>
    <s v="Profit"/>
  </r>
  <r>
    <s v="ORD-106064"/>
    <x v="381"/>
    <s v="CUST-1634"/>
    <x v="1"/>
    <x v="4"/>
    <s v="Punjab"/>
    <x v="0"/>
    <x v="0"/>
    <x v="8"/>
    <n v="3"/>
    <n v="8728.9699999999993"/>
    <n v="0.15"/>
    <n v="22258.87"/>
    <n v="21412.98"/>
    <n v="845.89"/>
    <s v="UPI"/>
    <x v="0"/>
    <n v="3.8002378377698418E-2"/>
    <x v="14"/>
    <s v="Profit"/>
  </r>
  <r>
    <s v="ORD-106065"/>
    <x v="489"/>
    <s v="CUST-2368"/>
    <x v="0"/>
    <x v="4"/>
    <s v="Uttar Pradesh"/>
    <x v="2"/>
    <x v="0"/>
    <x v="8"/>
    <n v="1"/>
    <n v="15788.51"/>
    <n v="0.05"/>
    <n v="14999.08"/>
    <n v="9786.08"/>
    <n v="5213"/>
    <s v="Debit Card"/>
    <x v="0"/>
    <n v="0.34755465001853447"/>
    <x v="25"/>
    <s v="Profit"/>
  </r>
  <r>
    <s v="ORD-106066"/>
    <x v="208"/>
    <s v="CUST-1284"/>
    <x v="0"/>
    <x v="4"/>
    <s v="Uttar Pradesh"/>
    <x v="1"/>
    <x v="2"/>
    <x v="16"/>
    <n v="1"/>
    <n v="8052.99"/>
    <n v="0"/>
    <n v="8052.99"/>
    <n v="6165.91"/>
    <n v="1887.08"/>
    <s v="Cash"/>
    <x v="0"/>
    <n v="0.23433283786519044"/>
    <x v="12"/>
    <s v="Profit"/>
  </r>
  <r>
    <s v="ORD-106067"/>
    <x v="120"/>
    <s v="CUST-2415"/>
    <x v="1"/>
    <x v="1"/>
    <s v="Rajasthan"/>
    <x v="0"/>
    <x v="1"/>
    <x v="4"/>
    <n v="2"/>
    <n v="48.22"/>
    <n v="0.15"/>
    <n v="81.97"/>
    <n v="59.01"/>
    <n v="22.96"/>
    <s v="Net Banking"/>
    <x v="0"/>
    <n v="0.2801024765157985"/>
    <x v="25"/>
    <s v="Profit"/>
  </r>
  <r>
    <s v="ORD-106068"/>
    <x v="555"/>
    <s v="CUST-3487"/>
    <x v="0"/>
    <x v="4"/>
    <s v="Himachal Pradesh"/>
    <x v="2"/>
    <x v="2"/>
    <x v="10"/>
    <n v="1"/>
    <n v="12097.28"/>
    <n v="0.1"/>
    <n v="10887.55"/>
    <n v="8752.33"/>
    <n v="2135.2199999999998"/>
    <s v="Cash"/>
    <x v="0"/>
    <n v="0.19611574688520372"/>
    <x v="22"/>
    <s v="Profit"/>
  </r>
  <r>
    <s v="ORD-106069"/>
    <x v="286"/>
    <s v="CUST-2187"/>
    <x v="0"/>
    <x v="0"/>
    <s v="Tamil Nadu"/>
    <x v="0"/>
    <x v="1"/>
    <x v="3"/>
    <n v="2"/>
    <n v="228.44"/>
    <n v="0.05"/>
    <n v="434.04"/>
    <n v="308.57"/>
    <n v="125.47"/>
    <s v="Debit Card"/>
    <x v="0"/>
    <n v="0.28907473965533131"/>
    <x v="20"/>
    <s v="Profit"/>
  </r>
  <r>
    <s v="ORD-106070"/>
    <x v="697"/>
    <s v="CUST-2211"/>
    <x v="2"/>
    <x v="0"/>
    <s v="Tamil Nadu"/>
    <x v="2"/>
    <x v="2"/>
    <x v="10"/>
    <n v="6"/>
    <n v="15519.77"/>
    <n v="0.15"/>
    <n v="79150.83"/>
    <n v="74764.37"/>
    <n v="4386.46"/>
    <s v="UPI"/>
    <x v="0"/>
    <n v="5.5419001923290002E-2"/>
    <x v="19"/>
    <s v="Profit"/>
  </r>
  <r>
    <s v="ORD-106071"/>
    <x v="119"/>
    <s v="CUST-1318"/>
    <x v="1"/>
    <x v="3"/>
    <s v="Madhya Pradesh"/>
    <x v="0"/>
    <x v="0"/>
    <x v="11"/>
    <n v="8"/>
    <n v="938.64"/>
    <n v="0.15"/>
    <n v="6382.75"/>
    <n v="5914.87"/>
    <n v="467.88"/>
    <s v="UPI"/>
    <x v="0"/>
    <n v="7.3303826720457488E-2"/>
    <x v="16"/>
    <s v="Profit"/>
  </r>
  <r>
    <s v="ORD-106072"/>
    <x v="972"/>
    <s v="CUST-2549"/>
    <x v="1"/>
    <x v="2"/>
    <s v="Assam"/>
    <x v="1"/>
    <x v="0"/>
    <x v="0"/>
    <n v="6"/>
    <n v="35513.65"/>
    <n v="0.15"/>
    <n v="181119.62"/>
    <n v="174464.4"/>
    <n v="6655.22"/>
    <s v="Cash"/>
    <x v="2"/>
    <n v="3.6744887163522096E-2"/>
    <x v="26"/>
    <s v="Profit"/>
  </r>
  <r>
    <s v="ORD-106073"/>
    <x v="385"/>
    <s v="CUST-1580"/>
    <x v="1"/>
    <x v="0"/>
    <s v="Telangana"/>
    <x v="1"/>
    <x v="0"/>
    <x v="0"/>
    <n v="4"/>
    <n v="45223.65"/>
    <n v="0.25"/>
    <n v="135670.95000000001"/>
    <n v="113466.83"/>
    <n v="22204.12"/>
    <s v="Credit Card"/>
    <x v="0"/>
    <n v="0.16366156498498755"/>
    <x v="25"/>
    <s v="Profit"/>
  </r>
  <r>
    <s v="ORD-106074"/>
    <x v="515"/>
    <s v="CUST-3081"/>
    <x v="1"/>
    <x v="4"/>
    <s v="Himachal Pradesh"/>
    <x v="2"/>
    <x v="1"/>
    <x v="13"/>
    <n v="6"/>
    <n v="281.83999999999997"/>
    <n v="0"/>
    <n v="1691.04"/>
    <n v="1372.1"/>
    <n v="318.94"/>
    <s v="Credit Card"/>
    <x v="0"/>
    <n v="0.18860582836597597"/>
    <x v="12"/>
    <s v="Profit"/>
  </r>
  <r>
    <s v="ORD-106075"/>
    <x v="923"/>
    <s v="CUST-2194"/>
    <x v="0"/>
    <x v="1"/>
    <s v="Madhya Pradesh"/>
    <x v="0"/>
    <x v="2"/>
    <x v="10"/>
    <n v="1"/>
    <n v="15368.19"/>
    <n v="0.15"/>
    <n v="13062.96"/>
    <n v="12316.81"/>
    <n v="746.15"/>
    <s v="Cash"/>
    <x v="0"/>
    <n v="5.7119519618830647E-2"/>
    <x v="23"/>
    <s v="Profit"/>
  </r>
  <r>
    <s v="ORD-106076"/>
    <x v="287"/>
    <s v="CUST-3395"/>
    <x v="0"/>
    <x v="2"/>
    <s v="Odisha"/>
    <x v="0"/>
    <x v="0"/>
    <x v="8"/>
    <n v="1"/>
    <n v="10871.79"/>
    <n v="0.15"/>
    <n v="9241.02"/>
    <n v="7145.34"/>
    <n v="2095.6799999999998"/>
    <s v="Debit Card"/>
    <x v="0"/>
    <n v="0.22678016063161857"/>
    <x v="8"/>
    <s v="Profit"/>
  </r>
  <r>
    <s v="ORD-106077"/>
    <x v="661"/>
    <s v="CUST-1034"/>
    <x v="1"/>
    <x v="4"/>
    <s v="Delhi"/>
    <x v="0"/>
    <x v="1"/>
    <x v="4"/>
    <n v="2"/>
    <n v="129.07"/>
    <n v="0.1"/>
    <n v="232.33"/>
    <n v="162.27000000000001"/>
    <n v="70.06"/>
    <s v="Net Banking"/>
    <x v="1"/>
    <n v="0.30155382430163991"/>
    <x v="0"/>
    <s v="Profit"/>
  </r>
  <r>
    <s v="ORD-106078"/>
    <x v="978"/>
    <s v="CUST-2182"/>
    <x v="1"/>
    <x v="1"/>
    <s v="Goa"/>
    <x v="1"/>
    <x v="1"/>
    <x v="3"/>
    <n v="1"/>
    <n v="155.18"/>
    <n v="0.15"/>
    <n v="131.9"/>
    <n v="120.82"/>
    <n v="11.08"/>
    <s v="Credit Card"/>
    <x v="0"/>
    <n v="8.4003032600454886E-2"/>
    <x v="9"/>
    <s v="Profit"/>
  </r>
  <r>
    <s v="ORD-106079"/>
    <x v="1"/>
    <s v="CUST-1715"/>
    <x v="0"/>
    <x v="1"/>
    <s v="Gujarat"/>
    <x v="1"/>
    <x v="1"/>
    <x v="14"/>
    <n v="5"/>
    <n v="384.8"/>
    <n v="0.1"/>
    <n v="1731.6"/>
    <n v="1039.24"/>
    <n v="692.36"/>
    <s v="Cash"/>
    <x v="1"/>
    <n v="0.39983829983829988"/>
    <x v="1"/>
    <s v="Profit"/>
  </r>
  <r>
    <s v="ORD-106080"/>
    <x v="422"/>
    <s v="CUST-2174"/>
    <x v="0"/>
    <x v="3"/>
    <s v="Chhattisgarh"/>
    <x v="0"/>
    <x v="0"/>
    <x v="0"/>
    <n v="4"/>
    <n v="70626.210000000006"/>
    <n v="0"/>
    <n v="282504.84000000003"/>
    <n v="154401.07999999999"/>
    <n v="128103.76"/>
    <s v="Cash"/>
    <x v="2"/>
    <n v="0.45345686820799241"/>
    <x v="25"/>
    <s v="Profit"/>
  </r>
  <r>
    <s v="ORD-106081"/>
    <x v="178"/>
    <s v="CUST-2827"/>
    <x v="1"/>
    <x v="1"/>
    <s v="Madhya Pradesh"/>
    <x v="0"/>
    <x v="2"/>
    <x v="10"/>
    <n v="3"/>
    <n v="5570.32"/>
    <n v="0.05"/>
    <n v="15875.41"/>
    <n v="11312.1"/>
    <n v="4563.3100000000004"/>
    <s v="Net Banking"/>
    <x v="0"/>
    <n v="0.28744517464430841"/>
    <x v="24"/>
    <s v="Profit"/>
  </r>
  <r>
    <s v="ORD-106082"/>
    <x v="918"/>
    <s v="CUST-1846"/>
    <x v="2"/>
    <x v="0"/>
    <s v="Andhra Pradesh"/>
    <x v="2"/>
    <x v="0"/>
    <x v="0"/>
    <n v="4"/>
    <n v="39976.01"/>
    <n v="0.05"/>
    <n v="151908.84"/>
    <n v="92711.42"/>
    <n v="59197.42"/>
    <s v="Credit Card"/>
    <x v="0"/>
    <n v="0.38969042222954242"/>
    <x v="23"/>
    <s v="Profit"/>
  </r>
  <r>
    <s v="ORD-106083"/>
    <x v="867"/>
    <s v="CUST-1679"/>
    <x v="1"/>
    <x v="1"/>
    <s v="Rajasthan"/>
    <x v="0"/>
    <x v="1"/>
    <x v="4"/>
    <n v="5"/>
    <n v="163.71"/>
    <n v="0"/>
    <n v="818.55"/>
    <n v="462.65"/>
    <n v="355.9"/>
    <s v="Credit Card"/>
    <x v="2"/>
    <n v="0.43479323193451835"/>
    <x v="15"/>
    <s v="Profit"/>
  </r>
  <r>
    <s v="ORD-106084"/>
    <x v="462"/>
    <s v="CUST-3254"/>
    <x v="0"/>
    <x v="1"/>
    <s v="Goa"/>
    <x v="2"/>
    <x v="0"/>
    <x v="1"/>
    <n v="1"/>
    <n v="1371.79"/>
    <n v="0.1"/>
    <n v="1234.6099999999999"/>
    <n v="768.46"/>
    <n v="466.15"/>
    <s v="UPI"/>
    <x v="1"/>
    <n v="0.37756862490989057"/>
    <x v="4"/>
    <s v="Profit"/>
  </r>
  <r>
    <s v="ORD-106085"/>
    <x v="994"/>
    <s v="CUST-1360"/>
    <x v="0"/>
    <x v="0"/>
    <s v="Tamil Nadu"/>
    <x v="2"/>
    <x v="1"/>
    <x v="4"/>
    <n v="2"/>
    <n v="124.18"/>
    <n v="0.15"/>
    <n v="211.11"/>
    <n v="146.93"/>
    <n v="64.180000000000007"/>
    <s v="Cash"/>
    <x v="0"/>
    <n v="0.30401212637961256"/>
    <x v="21"/>
    <s v="Profit"/>
  </r>
  <r>
    <s v="ORD-106086"/>
    <x v="809"/>
    <s v="CUST-2651"/>
    <x v="0"/>
    <x v="1"/>
    <s v="Gujarat"/>
    <x v="0"/>
    <x v="0"/>
    <x v="1"/>
    <n v="3"/>
    <n v="948.33"/>
    <n v="0.05"/>
    <n v="2702.74"/>
    <n v="1974.45"/>
    <n v="728.29"/>
    <s v="Credit Card"/>
    <x v="0"/>
    <n v="0.26946358140257665"/>
    <x v="20"/>
    <s v="Profit"/>
  </r>
  <r>
    <s v="ORD-106087"/>
    <x v="443"/>
    <s v="CUST-3426"/>
    <x v="2"/>
    <x v="3"/>
    <s v="Madhya Pradesh"/>
    <x v="2"/>
    <x v="2"/>
    <x v="15"/>
    <n v="4"/>
    <n v="17278.63"/>
    <n v="0.15"/>
    <n v="58747.34"/>
    <n v="49892.02"/>
    <n v="8855.32"/>
    <s v="Debit Card"/>
    <x v="0"/>
    <n v="0.15073567586209011"/>
    <x v="18"/>
    <s v="Profit"/>
  </r>
  <r>
    <s v="ORD-106088"/>
    <x v="106"/>
    <s v="CUST-1243"/>
    <x v="2"/>
    <x v="3"/>
    <s v="Uttar Pradesh"/>
    <x v="0"/>
    <x v="1"/>
    <x v="7"/>
    <n v="1"/>
    <n v="450.8"/>
    <n v="0"/>
    <n v="450.8"/>
    <n v="244.6"/>
    <n v="206.2"/>
    <s v="Debit Card"/>
    <x v="0"/>
    <n v="0.45740905057675241"/>
    <x v="21"/>
    <s v="Profit"/>
  </r>
  <r>
    <s v="ORD-106089"/>
    <x v="251"/>
    <s v="CUST-2270"/>
    <x v="0"/>
    <x v="3"/>
    <s v="Rajasthan"/>
    <x v="0"/>
    <x v="2"/>
    <x v="10"/>
    <n v="5"/>
    <n v="4988.97"/>
    <n v="0.15"/>
    <n v="21203.119999999999"/>
    <n v="14655.43"/>
    <n v="6547.69"/>
    <s v="Net Banking"/>
    <x v="0"/>
    <n v="0.30880785469308292"/>
    <x v="19"/>
    <s v="Profit"/>
  </r>
  <r>
    <s v="ORD-106090"/>
    <x v="670"/>
    <s v="CUST-3311"/>
    <x v="0"/>
    <x v="0"/>
    <s v="Telangana"/>
    <x v="0"/>
    <x v="0"/>
    <x v="0"/>
    <n v="1"/>
    <n v="53258.71"/>
    <n v="0.15"/>
    <n v="45269.9"/>
    <n v="39844.21"/>
    <n v="5425.69"/>
    <s v="Debit Card"/>
    <x v="0"/>
    <n v="0.11985204296894846"/>
    <x v="4"/>
    <s v="Profit"/>
  </r>
  <r>
    <s v="ORD-106091"/>
    <x v="286"/>
    <s v="CUST-2913"/>
    <x v="0"/>
    <x v="1"/>
    <s v="Rajasthan"/>
    <x v="1"/>
    <x v="0"/>
    <x v="11"/>
    <n v="3"/>
    <n v="3146.04"/>
    <n v="0.05"/>
    <n v="8966.2099999999991"/>
    <n v="7146.6"/>
    <n v="1819.61"/>
    <s v="Cash"/>
    <x v="0"/>
    <n v="0.20294081891903046"/>
    <x v="20"/>
    <s v="Profit"/>
  </r>
  <r>
    <s v="ORD-106092"/>
    <x v="274"/>
    <s v="CUST-3025"/>
    <x v="2"/>
    <x v="2"/>
    <s v="West Bengal"/>
    <x v="1"/>
    <x v="1"/>
    <x v="3"/>
    <n v="5"/>
    <n v="231.88"/>
    <n v="0.1"/>
    <n v="1043.46"/>
    <n v="656.56"/>
    <n v="386.9"/>
    <s v="Debit Card"/>
    <x v="0"/>
    <n v="0.37078565541563641"/>
    <x v="20"/>
    <s v="Profit"/>
  </r>
  <r>
    <s v="ORD-106093"/>
    <x v="230"/>
    <s v="CUST-1685"/>
    <x v="2"/>
    <x v="4"/>
    <s v="Uttar Pradesh"/>
    <x v="1"/>
    <x v="1"/>
    <x v="4"/>
    <n v="1"/>
    <n v="196.53"/>
    <n v="0.05"/>
    <n v="186.7"/>
    <n v="109.1"/>
    <n v="77.599999999999994"/>
    <s v="Cash"/>
    <x v="2"/>
    <n v="0.41564006427423672"/>
    <x v="28"/>
    <s v="Profit"/>
  </r>
  <r>
    <s v="ORD-106094"/>
    <x v="33"/>
    <s v="CUST-3368"/>
    <x v="0"/>
    <x v="3"/>
    <s v="Madhya Pradesh"/>
    <x v="2"/>
    <x v="2"/>
    <x v="9"/>
    <n v="2"/>
    <n v="5134.8"/>
    <n v="0.1"/>
    <n v="9242.64"/>
    <n v="7676.11"/>
    <n v="1566.53"/>
    <s v="Cash"/>
    <x v="0"/>
    <n v="0.16948945322981313"/>
    <x v="11"/>
    <s v="Profit"/>
  </r>
  <r>
    <s v="ORD-106095"/>
    <x v="31"/>
    <s v="CUST-3104"/>
    <x v="0"/>
    <x v="3"/>
    <s v="Rajasthan"/>
    <x v="0"/>
    <x v="1"/>
    <x v="13"/>
    <n v="1"/>
    <n v="94.54"/>
    <n v="0.1"/>
    <n v="85.09"/>
    <n v="56.86"/>
    <n v="28.23"/>
    <s v="Credit Card"/>
    <x v="0"/>
    <n v="0.33176636502526735"/>
    <x v="22"/>
    <s v="Profit"/>
  </r>
  <r>
    <s v="ORD-106096"/>
    <x v="12"/>
    <s v="CUST-2517"/>
    <x v="2"/>
    <x v="0"/>
    <s v="Telangana"/>
    <x v="2"/>
    <x v="0"/>
    <x v="6"/>
    <n v="3"/>
    <n v="6932.49"/>
    <n v="0"/>
    <n v="20797.47"/>
    <n v="14242.9"/>
    <n v="6554.57"/>
    <s v="UPI"/>
    <x v="0"/>
    <n v="0.31516189228785996"/>
    <x v="11"/>
    <s v="Profit"/>
  </r>
  <r>
    <s v="ORD-106097"/>
    <x v="988"/>
    <s v="CUST-3026"/>
    <x v="0"/>
    <x v="4"/>
    <s v="Delhi"/>
    <x v="1"/>
    <x v="1"/>
    <x v="3"/>
    <n v="6"/>
    <n v="246.55"/>
    <n v="0"/>
    <n v="1479.3"/>
    <n v="1170.8399999999999"/>
    <n v="308.45999999999998"/>
    <s v="UPI"/>
    <x v="0"/>
    <n v="0.20851754208071385"/>
    <x v="32"/>
    <s v="Profit"/>
  </r>
  <r>
    <s v="ORD-106098"/>
    <x v="110"/>
    <s v="CUST-2593"/>
    <x v="1"/>
    <x v="2"/>
    <s v="West Bengal"/>
    <x v="0"/>
    <x v="2"/>
    <x v="12"/>
    <n v="5"/>
    <n v="5257.87"/>
    <n v="0"/>
    <n v="26289.35"/>
    <n v="19055.21"/>
    <n v="7234.14"/>
    <s v="UPI"/>
    <x v="0"/>
    <n v="0.27517378710390333"/>
    <x v="15"/>
    <s v="Profit"/>
  </r>
  <r>
    <s v="ORD-106099"/>
    <x v="716"/>
    <s v="CUST-2095"/>
    <x v="1"/>
    <x v="2"/>
    <s v="Bihar"/>
    <x v="0"/>
    <x v="1"/>
    <x v="4"/>
    <n v="2"/>
    <n v="57.14"/>
    <n v="0.05"/>
    <n v="108.57"/>
    <n v="74.09"/>
    <n v="34.479999999999997"/>
    <s v="Credit Card"/>
    <x v="0"/>
    <n v="0.31758312609376438"/>
    <x v="29"/>
    <s v="Profit"/>
  </r>
  <r>
    <s v="ORD-106100"/>
    <x v="297"/>
    <s v="CUST-2439"/>
    <x v="0"/>
    <x v="3"/>
    <s v="Chhattisgarh"/>
    <x v="1"/>
    <x v="2"/>
    <x v="9"/>
    <n v="2"/>
    <n v="5628.08"/>
    <n v="0.15"/>
    <n v="9567.74"/>
    <n v="7752.51"/>
    <n v="1815.23"/>
    <s v="Credit Card"/>
    <x v="0"/>
    <n v="0.18972401005880177"/>
    <x v="21"/>
    <s v="Profit"/>
  </r>
  <r>
    <s v="ORD-106101"/>
    <x v="150"/>
    <s v="CUST-3181"/>
    <x v="0"/>
    <x v="0"/>
    <s v="Karnataka"/>
    <x v="0"/>
    <x v="1"/>
    <x v="5"/>
    <n v="1"/>
    <n v="194.23"/>
    <n v="0.15"/>
    <n v="165.1"/>
    <n v="116.32"/>
    <n v="48.78"/>
    <s v="Cash"/>
    <x v="0"/>
    <n v="0.29545729860690495"/>
    <x v="16"/>
    <s v="Profit"/>
  </r>
  <r>
    <s v="ORD-106102"/>
    <x v="730"/>
    <s v="CUST-2418"/>
    <x v="0"/>
    <x v="1"/>
    <s v="Madhya Pradesh"/>
    <x v="2"/>
    <x v="0"/>
    <x v="1"/>
    <n v="1"/>
    <n v="1357.44"/>
    <n v="0"/>
    <n v="1357.44"/>
    <n v="848.5"/>
    <n v="508.94"/>
    <s v="Net Banking"/>
    <x v="0"/>
    <n v="0.37492633191890617"/>
    <x v="13"/>
    <s v="Profit"/>
  </r>
  <r>
    <s v="ORD-106103"/>
    <x v="110"/>
    <s v="CUST-2557"/>
    <x v="0"/>
    <x v="3"/>
    <s v="Rajasthan"/>
    <x v="0"/>
    <x v="2"/>
    <x v="9"/>
    <n v="3"/>
    <n v="10471.870000000001"/>
    <n v="0"/>
    <n v="31415.61"/>
    <n v="17871.400000000001"/>
    <n v="13544.21"/>
    <s v="Cash"/>
    <x v="0"/>
    <n v="0.43112993826954177"/>
    <x v="15"/>
    <s v="Profit"/>
  </r>
  <r>
    <s v="ORD-106104"/>
    <x v="724"/>
    <s v="CUST-2915"/>
    <x v="1"/>
    <x v="2"/>
    <s v="Jharkhand"/>
    <x v="1"/>
    <x v="1"/>
    <x v="7"/>
    <n v="3"/>
    <n v="465.91"/>
    <n v="0"/>
    <n v="1397.73"/>
    <n v="957.89"/>
    <n v="439.84"/>
    <s v="Cash"/>
    <x v="0"/>
    <n v="0.31468166240976436"/>
    <x v="24"/>
    <s v="Profit"/>
  </r>
  <r>
    <s v="ORD-106105"/>
    <x v="378"/>
    <s v="CUST-1849"/>
    <x v="0"/>
    <x v="0"/>
    <s v="Kerala"/>
    <x v="2"/>
    <x v="2"/>
    <x v="12"/>
    <n v="1"/>
    <n v="10645.38"/>
    <n v="0"/>
    <n v="10645.38"/>
    <n v="6836.77"/>
    <n v="3808.61"/>
    <s v="Debit Card"/>
    <x v="0"/>
    <n v="0.3577711645803156"/>
    <x v="7"/>
    <s v="Profit"/>
  </r>
  <r>
    <s v="ORD-106106"/>
    <x v="842"/>
    <s v="CUST-3254"/>
    <x v="0"/>
    <x v="1"/>
    <s v="Gujarat"/>
    <x v="2"/>
    <x v="0"/>
    <x v="6"/>
    <n v="3"/>
    <n v="5232.8599999999997"/>
    <n v="0.15"/>
    <n v="13343.79"/>
    <n v="12733.17"/>
    <n v="610.62"/>
    <s v="UPI"/>
    <x v="1"/>
    <n v="4.5760612239850895E-2"/>
    <x v="21"/>
    <s v="Profit"/>
  </r>
  <r>
    <s v="ORD-106107"/>
    <x v="947"/>
    <s v="CUST-1648"/>
    <x v="0"/>
    <x v="2"/>
    <s v="Bihar"/>
    <x v="0"/>
    <x v="1"/>
    <x v="3"/>
    <n v="1"/>
    <n v="129.69"/>
    <n v="0"/>
    <n v="129.69"/>
    <n v="94.39"/>
    <n v="35.299999999999997"/>
    <s v="UPI"/>
    <x v="0"/>
    <n v="0.27218752409592101"/>
    <x v="22"/>
    <s v="Profit"/>
  </r>
  <r>
    <s v="ORD-106108"/>
    <x v="703"/>
    <s v="CUST-1025"/>
    <x v="0"/>
    <x v="2"/>
    <s v="Odisha"/>
    <x v="1"/>
    <x v="1"/>
    <x v="13"/>
    <n v="3"/>
    <n v="104.04"/>
    <n v="0.2"/>
    <n v="249.7"/>
    <n v="216.43"/>
    <n v="33.270000000000003"/>
    <s v="Cash"/>
    <x v="0"/>
    <n v="0.13323988786543856"/>
    <x v="1"/>
    <s v="Profit"/>
  </r>
  <r>
    <s v="ORD-106109"/>
    <x v="732"/>
    <s v="CUST-1233"/>
    <x v="0"/>
    <x v="2"/>
    <s v="Jharkhand"/>
    <x v="2"/>
    <x v="1"/>
    <x v="13"/>
    <n v="1"/>
    <n v="156.09"/>
    <n v="0.15"/>
    <n v="132.68"/>
    <n v="106.5"/>
    <n v="26.18"/>
    <s v="Credit Card"/>
    <x v="1"/>
    <n v="0.19731685257763037"/>
    <x v="11"/>
    <s v="Profit"/>
  </r>
  <r>
    <s v="ORD-106110"/>
    <x v="885"/>
    <s v="CUST-2086"/>
    <x v="1"/>
    <x v="1"/>
    <s v="Goa"/>
    <x v="1"/>
    <x v="1"/>
    <x v="3"/>
    <n v="1"/>
    <n v="66.7"/>
    <n v="0.1"/>
    <n v="60.03"/>
    <n v="52.89"/>
    <n v="7.14"/>
    <s v="Net Banking"/>
    <x v="0"/>
    <n v="0.11894052973513243"/>
    <x v="29"/>
    <s v="Profit"/>
  </r>
  <r>
    <s v="ORD-106111"/>
    <x v="330"/>
    <s v="CUST-2945"/>
    <x v="1"/>
    <x v="0"/>
    <s v="Kerala"/>
    <x v="1"/>
    <x v="2"/>
    <x v="10"/>
    <n v="4"/>
    <n v="14059.69"/>
    <n v="0.1"/>
    <n v="50614.879999999997"/>
    <n v="30131.98"/>
    <n v="20482.900000000001"/>
    <s v="Debit Card"/>
    <x v="0"/>
    <n v="0.40468139013665549"/>
    <x v="16"/>
    <s v="Profit"/>
  </r>
  <r>
    <s v="ORD-106112"/>
    <x v="372"/>
    <s v="CUST-2524"/>
    <x v="0"/>
    <x v="4"/>
    <s v="Haryana"/>
    <x v="0"/>
    <x v="0"/>
    <x v="6"/>
    <n v="4"/>
    <n v="7472.54"/>
    <n v="0.2"/>
    <n v="23912.13"/>
    <n v="15634.52"/>
    <n v="8277.61"/>
    <s v="Credit Card"/>
    <x v="1"/>
    <n v="0.34616782361086196"/>
    <x v="26"/>
    <s v="Profit"/>
  </r>
  <r>
    <s v="ORD-106113"/>
    <x v="236"/>
    <s v="CUST-2965"/>
    <x v="2"/>
    <x v="0"/>
    <s v="Karnataka"/>
    <x v="2"/>
    <x v="1"/>
    <x v="13"/>
    <n v="4"/>
    <n v="74.959999999999994"/>
    <n v="0.2"/>
    <n v="239.87"/>
    <n v="228.61"/>
    <n v="11.26"/>
    <s v="Credit Card"/>
    <x v="0"/>
    <n v="4.6942093634051774E-2"/>
    <x v="12"/>
    <s v="Profit"/>
  </r>
  <r>
    <s v="ORD-106114"/>
    <x v="496"/>
    <s v="CUST-1249"/>
    <x v="0"/>
    <x v="0"/>
    <s v="Andhra Pradesh"/>
    <x v="0"/>
    <x v="0"/>
    <x v="8"/>
    <n v="5"/>
    <n v="21329.01"/>
    <n v="0.1"/>
    <n v="95980.54"/>
    <n v="79508.210000000006"/>
    <n v="16472.330000000002"/>
    <s v="Net Banking"/>
    <x v="0"/>
    <n v="0.17162155995371564"/>
    <x v="20"/>
    <s v="Profit"/>
  </r>
  <r>
    <s v="ORD-106115"/>
    <x v="625"/>
    <s v="CUST-2344"/>
    <x v="0"/>
    <x v="0"/>
    <s v="Tamil Nadu"/>
    <x v="2"/>
    <x v="0"/>
    <x v="0"/>
    <n v="4"/>
    <n v="62193.33"/>
    <n v="0.05"/>
    <n v="236334.65"/>
    <n v="194127.01"/>
    <n v="42207.64"/>
    <s v="UPI"/>
    <x v="0"/>
    <n v="0.17859268626077471"/>
    <x v="2"/>
    <s v="Profit"/>
  </r>
  <r>
    <s v="ORD-106116"/>
    <x v="562"/>
    <s v="CUST-1921"/>
    <x v="2"/>
    <x v="4"/>
    <s v="Punjab"/>
    <x v="0"/>
    <x v="0"/>
    <x v="11"/>
    <n v="4"/>
    <n v="2766.97"/>
    <n v="0.2"/>
    <n v="8854.2999999999993"/>
    <n v="8357.0499999999993"/>
    <n v="497.25"/>
    <s v="UPI"/>
    <x v="0"/>
    <n v="5.6159154309205699E-2"/>
    <x v="28"/>
    <s v="Profit"/>
  </r>
  <r>
    <s v="ORD-106117"/>
    <x v="767"/>
    <s v="CUST-2500"/>
    <x v="0"/>
    <x v="0"/>
    <s v="Karnataka"/>
    <x v="1"/>
    <x v="1"/>
    <x v="3"/>
    <n v="2"/>
    <n v="206.7"/>
    <n v="0.15"/>
    <n v="351.39"/>
    <n v="222.16"/>
    <n v="129.22999999999999"/>
    <s v="UPI"/>
    <x v="1"/>
    <n v="0.3677680070576852"/>
    <x v="30"/>
    <s v="Profit"/>
  </r>
  <r>
    <s v="ORD-106118"/>
    <x v="976"/>
    <s v="CUST-2998"/>
    <x v="0"/>
    <x v="2"/>
    <s v="Jharkhand"/>
    <x v="1"/>
    <x v="1"/>
    <x v="3"/>
    <n v="3"/>
    <n v="217.27"/>
    <n v="0"/>
    <n v="651.80999999999995"/>
    <n v="446.44"/>
    <n v="205.37"/>
    <s v="Debit Card"/>
    <x v="0"/>
    <n v="0.31507647934213961"/>
    <x v="29"/>
    <s v="Profit"/>
  </r>
  <r>
    <s v="ORD-106119"/>
    <x v="336"/>
    <s v="CUST-2442"/>
    <x v="0"/>
    <x v="0"/>
    <s v="Karnataka"/>
    <x v="2"/>
    <x v="2"/>
    <x v="16"/>
    <n v="2"/>
    <n v="6170.23"/>
    <n v="0.15"/>
    <n v="10489.39"/>
    <n v="10076"/>
    <n v="413.39"/>
    <s v="Net Banking"/>
    <x v="0"/>
    <n v="3.9410299359638648E-2"/>
    <x v="23"/>
    <s v="Profit"/>
  </r>
  <r>
    <s v="ORD-106120"/>
    <x v="77"/>
    <s v="CUST-2893"/>
    <x v="0"/>
    <x v="0"/>
    <s v="Andhra Pradesh"/>
    <x v="1"/>
    <x v="0"/>
    <x v="2"/>
    <n v="6"/>
    <n v="6779.18"/>
    <n v="0.05"/>
    <n v="38641.33"/>
    <n v="26776.799999999999"/>
    <n v="11864.53"/>
    <s v="Cash"/>
    <x v="0"/>
    <n v="0.30704248533888456"/>
    <x v="14"/>
    <s v="Profit"/>
  </r>
  <r>
    <s v="ORD-106121"/>
    <x v="177"/>
    <s v="CUST-1814"/>
    <x v="1"/>
    <x v="0"/>
    <s v="Telangana"/>
    <x v="1"/>
    <x v="2"/>
    <x v="16"/>
    <n v="2"/>
    <n v="11333.81"/>
    <n v="0.1"/>
    <n v="20400.86"/>
    <n v="15188.98"/>
    <n v="5211.88"/>
    <s v="UPI"/>
    <x v="0"/>
    <n v="0.2554735437623708"/>
    <x v="26"/>
    <s v="Profit"/>
  </r>
  <r>
    <s v="ORD-106122"/>
    <x v="824"/>
    <s v="CUST-1109"/>
    <x v="1"/>
    <x v="4"/>
    <s v="Himachal Pradesh"/>
    <x v="1"/>
    <x v="0"/>
    <x v="8"/>
    <n v="8"/>
    <n v="24415.81"/>
    <n v="0.15"/>
    <n v="166027.51"/>
    <n v="145060.5"/>
    <n v="20967.009999999998"/>
    <s v="Debit Card"/>
    <x v="0"/>
    <n v="0.12628636061577986"/>
    <x v="16"/>
    <s v="Profit"/>
  </r>
  <r>
    <s v="ORD-106123"/>
    <x v="140"/>
    <s v="CUST-1466"/>
    <x v="0"/>
    <x v="1"/>
    <s v="Madhya Pradesh"/>
    <x v="1"/>
    <x v="0"/>
    <x v="2"/>
    <n v="1"/>
    <n v="18917.689999999999"/>
    <n v="0.25"/>
    <n v="14188.27"/>
    <n v="12061.42"/>
    <n v="2126.85"/>
    <s v="Cash"/>
    <x v="0"/>
    <n v="0.14990199650838332"/>
    <x v="16"/>
    <s v="Profit"/>
  </r>
  <r>
    <s v="ORD-106124"/>
    <x v="820"/>
    <s v="CUST-2791"/>
    <x v="2"/>
    <x v="0"/>
    <s v="Telangana"/>
    <x v="0"/>
    <x v="2"/>
    <x v="16"/>
    <n v="6"/>
    <n v="11308.64"/>
    <n v="0.05"/>
    <n v="64459.25"/>
    <n v="44280.2"/>
    <n v="20179.05"/>
    <s v="Credit Card"/>
    <x v="0"/>
    <n v="0.31305126882487772"/>
    <x v="5"/>
    <s v="Profit"/>
  </r>
  <r>
    <s v="ORD-106125"/>
    <x v="676"/>
    <s v="CUST-2385"/>
    <x v="2"/>
    <x v="3"/>
    <s v="Uttar Pradesh"/>
    <x v="0"/>
    <x v="0"/>
    <x v="2"/>
    <n v="1"/>
    <n v="23003.45"/>
    <n v="0.15"/>
    <n v="19552.93"/>
    <n v="12939.27"/>
    <n v="6613.66"/>
    <s v="UPI"/>
    <x v="0"/>
    <n v="0.33824393581933754"/>
    <x v="4"/>
    <s v="Profit"/>
  </r>
  <r>
    <s v="ORD-106126"/>
    <x v="76"/>
    <s v="CUST-3428"/>
    <x v="2"/>
    <x v="2"/>
    <s v="Assam"/>
    <x v="1"/>
    <x v="0"/>
    <x v="8"/>
    <n v="3"/>
    <n v="23596.19"/>
    <n v="0.1"/>
    <n v="63709.71"/>
    <n v="52651.74"/>
    <n v="11057.97"/>
    <s v="Net Banking"/>
    <x v="0"/>
    <n v="0.17356804794747926"/>
    <x v="16"/>
    <s v="Profit"/>
  </r>
  <r>
    <s v="ORD-106127"/>
    <x v="85"/>
    <s v="CUST-3105"/>
    <x v="0"/>
    <x v="2"/>
    <s v="Assam"/>
    <x v="0"/>
    <x v="0"/>
    <x v="2"/>
    <n v="4"/>
    <n v="23484.12"/>
    <n v="0.25"/>
    <n v="70452.36"/>
    <n v="56849.3"/>
    <n v="13603.06"/>
    <s v="Credit Card"/>
    <x v="1"/>
    <n v="0.19308167959171274"/>
    <x v="12"/>
    <s v="Profit"/>
  </r>
  <r>
    <s v="ORD-106128"/>
    <x v="931"/>
    <s v="CUST-1540"/>
    <x v="1"/>
    <x v="0"/>
    <s v="Karnataka"/>
    <x v="0"/>
    <x v="0"/>
    <x v="2"/>
    <n v="1"/>
    <n v="21755.06"/>
    <n v="0"/>
    <n v="21755.06"/>
    <n v="15470.68"/>
    <n v="6284.38"/>
    <s v="Debit Card"/>
    <x v="0"/>
    <n v="0.28886980775966603"/>
    <x v="7"/>
    <s v="Profit"/>
  </r>
  <r>
    <s v="ORD-106129"/>
    <x v="37"/>
    <s v="CUST-3461"/>
    <x v="0"/>
    <x v="2"/>
    <s v="Assam"/>
    <x v="2"/>
    <x v="2"/>
    <x v="9"/>
    <n v="2"/>
    <n v="10726.06"/>
    <n v="0"/>
    <n v="21452.12"/>
    <n v="15900.44"/>
    <n v="5551.68"/>
    <s v="Cash"/>
    <x v="0"/>
    <n v="0.25879400264402774"/>
    <x v="2"/>
    <s v="Profit"/>
  </r>
  <r>
    <s v="ORD-106130"/>
    <x v="741"/>
    <s v="CUST-2459"/>
    <x v="1"/>
    <x v="2"/>
    <s v="Odisha"/>
    <x v="1"/>
    <x v="2"/>
    <x v="16"/>
    <n v="4"/>
    <n v="10013.18"/>
    <n v="0.15"/>
    <n v="34044.81"/>
    <n v="26219.99"/>
    <n v="7824.82"/>
    <s v="Net Banking"/>
    <x v="0"/>
    <n v="0.22983885062069667"/>
    <x v="21"/>
    <s v="Profit"/>
  </r>
  <r>
    <s v="ORD-106131"/>
    <x v="515"/>
    <s v="CUST-2487"/>
    <x v="2"/>
    <x v="0"/>
    <s v="Tamil Nadu"/>
    <x v="0"/>
    <x v="1"/>
    <x v="7"/>
    <n v="3"/>
    <n v="229.77"/>
    <n v="0"/>
    <n v="689.31"/>
    <n v="529.08000000000004"/>
    <n v="160.22999999999999"/>
    <s v="UPI"/>
    <x v="0"/>
    <n v="0.23244984114549333"/>
    <x v="12"/>
    <s v="Profit"/>
  </r>
  <r>
    <s v="ORD-106132"/>
    <x v="29"/>
    <s v="CUST-2929"/>
    <x v="0"/>
    <x v="4"/>
    <s v="Uttar Pradesh"/>
    <x v="2"/>
    <x v="1"/>
    <x v="7"/>
    <n v="1"/>
    <n v="175.79"/>
    <n v="0.05"/>
    <n v="167"/>
    <n v="119.43"/>
    <n v="47.57"/>
    <s v="Cash"/>
    <x v="0"/>
    <n v="0.2848502994011976"/>
    <x v="20"/>
    <s v="Profit"/>
  </r>
  <r>
    <s v="ORD-106133"/>
    <x v="195"/>
    <s v="CUST-3462"/>
    <x v="1"/>
    <x v="0"/>
    <s v="Karnataka"/>
    <x v="1"/>
    <x v="1"/>
    <x v="7"/>
    <n v="4"/>
    <n v="567.08000000000004"/>
    <n v="0"/>
    <n v="2268.3200000000002"/>
    <n v="1319.97"/>
    <n v="948.35"/>
    <s v="Debit Card"/>
    <x v="0"/>
    <n v="0.41808474994709738"/>
    <x v="18"/>
    <s v="Profit"/>
  </r>
  <r>
    <s v="ORD-106134"/>
    <x v="744"/>
    <s v="CUST-1028"/>
    <x v="0"/>
    <x v="1"/>
    <s v="Madhya Pradesh"/>
    <x v="0"/>
    <x v="2"/>
    <x v="16"/>
    <n v="1"/>
    <n v="9125.18"/>
    <n v="0.2"/>
    <n v="7300.14"/>
    <n v="6139.31"/>
    <n v="1160.83"/>
    <s v="Net Banking"/>
    <x v="2"/>
    <n v="0.15901475862106754"/>
    <x v="2"/>
    <s v="Profit"/>
  </r>
  <r>
    <s v="ORD-106135"/>
    <x v="993"/>
    <s v="CUST-2043"/>
    <x v="0"/>
    <x v="4"/>
    <s v="Uttar Pradesh"/>
    <x v="0"/>
    <x v="1"/>
    <x v="14"/>
    <n v="1"/>
    <n v="272.16000000000003"/>
    <n v="0.25"/>
    <n v="204.12"/>
    <n v="213.89"/>
    <n v="-9.77"/>
    <s v="Cash"/>
    <x v="0"/>
    <n v="-4.7864001567705268E-2"/>
    <x v="26"/>
    <s v="Loss"/>
  </r>
  <r>
    <s v="ORD-106136"/>
    <x v="911"/>
    <s v="CUST-2395"/>
    <x v="0"/>
    <x v="1"/>
    <s v="Maharashtra"/>
    <x v="0"/>
    <x v="0"/>
    <x v="2"/>
    <n v="3"/>
    <n v="5980.18"/>
    <n v="0.15"/>
    <n v="15249.46"/>
    <n v="12401.56"/>
    <n v="2847.9"/>
    <s v="Net Banking"/>
    <x v="0"/>
    <n v="0.18675415391758135"/>
    <x v="24"/>
    <s v="Profit"/>
  </r>
  <r>
    <s v="ORD-106137"/>
    <x v="218"/>
    <s v="CUST-1446"/>
    <x v="1"/>
    <x v="0"/>
    <s v="Karnataka"/>
    <x v="0"/>
    <x v="0"/>
    <x v="8"/>
    <n v="1"/>
    <n v="19498.310000000001"/>
    <n v="0.15"/>
    <n v="16573.560000000001"/>
    <n v="14995.98"/>
    <n v="1577.58"/>
    <s v="Net Banking"/>
    <x v="0"/>
    <n v="9.5186550143722876E-2"/>
    <x v="13"/>
    <s v="Profit"/>
  </r>
  <r>
    <s v="ORD-106138"/>
    <x v="647"/>
    <s v="CUST-1178"/>
    <x v="0"/>
    <x v="4"/>
    <s v="Uttar Pradesh"/>
    <x v="0"/>
    <x v="2"/>
    <x v="12"/>
    <n v="5"/>
    <n v="13005.24"/>
    <n v="0.1"/>
    <n v="58523.58"/>
    <n v="34081.97"/>
    <n v="24441.61"/>
    <s v="Credit Card"/>
    <x v="0"/>
    <n v="0.4176369593247713"/>
    <x v="28"/>
    <s v="Profit"/>
  </r>
  <r>
    <s v="ORD-106139"/>
    <x v="878"/>
    <s v="CUST-1043"/>
    <x v="1"/>
    <x v="1"/>
    <s v="Rajasthan"/>
    <x v="2"/>
    <x v="0"/>
    <x v="0"/>
    <n v="1"/>
    <n v="87178.2"/>
    <n v="0"/>
    <n v="87178.2"/>
    <n v="66851.839999999997"/>
    <n v="20326.36"/>
    <s v="Net Banking"/>
    <x v="0"/>
    <n v="0.23315874840269701"/>
    <x v="24"/>
    <s v="Profit"/>
  </r>
  <r>
    <s v="ORD-106140"/>
    <x v="267"/>
    <s v="CUST-1620"/>
    <x v="1"/>
    <x v="2"/>
    <s v="Odisha"/>
    <x v="2"/>
    <x v="2"/>
    <x v="9"/>
    <n v="4"/>
    <n v="4564.6000000000004"/>
    <n v="0.05"/>
    <n v="17345.48"/>
    <n v="12177.11"/>
    <n v="5168.37"/>
    <s v="Cash"/>
    <x v="0"/>
    <n v="0.29796638663213704"/>
    <x v="19"/>
    <s v="Profit"/>
  </r>
  <r>
    <s v="ORD-106141"/>
    <x v="619"/>
    <s v="CUST-1900"/>
    <x v="0"/>
    <x v="0"/>
    <s v="Kerala"/>
    <x v="1"/>
    <x v="0"/>
    <x v="6"/>
    <n v="5"/>
    <n v="5750.41"/>
    <n v="0"/>
    <n v="28752.05"/>
    <n v="23194.5"/>
    <n v="5557.55"/>
    <s v="Debit Card"/>
    <x v="0"/>
    <n v="0.19329230437481851"/>
    <x v="2"/>
    <s v="Profit"/>
  </r>
  <r>
    <s v="ORD-106142"/>
    <x v="22"/>
    <s v="CUST-3240"/>
    <x v="1"/>
    <x v="3"/>
    <s v="Chhattisgarh"/>
    <x v="0"/>
    <x v="0"/>
    <x v="1"/>
    <n v="5"/>
    <n v="2045.42"/>
    <n v="0.15"/>
    <n v="8693.0300000000007"/>
    <n v="8100.63"/>
    <n v="592.4"/>
    <s v="Debit Card"/>
    <x v="0"/>
    <n v="6.8146549592029468E-2"/>
    <x v="14"/>
    <s v="Profit"/>
  </r>
  <r>
    <s v="ORD-106143"/>
    <x v="526"/>
    <s v="CUST-1841"/>
    <x v="1"/>
    <x v="3"/>
    <s v="Rajasthan"/>
    <x v="2"/>
    <x v="0"/>
    <x v="1"/>
    <n v="2"/>
    <n v="2355.3200000000002"/>
    <n v="0.1"/>
    <n v="4239.58"/>
    <n v="2470.7800000000002"/>
    <n v="1768.8"/>
    <s v="Cash"/>
    <x v="0"/>
    <n v="0.41721113883922462"/>
    <x v="1"/>
    <s v="Profit"/>
  </r>
  <r>
    <s v="ORD-106144"/>
    <x v="371"/>
    <s v="CUST-3275"/>
    <x v="0"/>
    <x v="2"/>
    <s v="Bihar"/>
    <x v="0"/>
    <x v="2"/>
    <x v="12"/>
    <n v="1"/>
    <n v="13636.87"/>
    <n v="0"/>
    <n v="13636.87"/>
    <n v="10851.73"/>
    <n v="2785.14"/>
    <s v="UPI"/>
    <x v="0"/>
    <n v="0.20423601603593786"/>
    <x v="24"/>
    <s v="Profit"/>
  </r>
  <r>
    <s v="ORD-106145"/>
    <x v="692"/>
    <s v="CUST-3463"/>
    <x v="2"/>
    <x v="4"/>
    <s v="Haryana"/>
    <x v="0"/>
    <x v="0"/>
    <x v="11"/>
    <n v="4"/>
    <n v="1222.49"/>
    <n v="0.25"/>
    <n v="3667.47"/>
    <n v="2815.94"/>
    <n v="851.53"/>
    <s v="Net Banking"/>
    <x v="0"/>
    <n v="0.23218458501364703"/>
    <x v="15"/>
    <s v="Profit"/>
  </r>
  <r>
    <s v="ORD-106146"/>
    <x v="253"/>
    <s v="CUST-3493"/>
    <x v="0"/>
    <x v="4"/>
    <s v="Himachal Pradesh"/>
    <x v="0"/>
    <x v="2"/>
    <x v="9"/>
    <n v="3"/>
    <n v="6152.61"/>
    <n v="0.2"/>
    <n v="14766.26"/>
    <n v="12252.72"/>
    <n v="2513.54"/>
    <s v="Debit Card"/>
    <x v="0"/>
    <n v="0.17022184358124534"/>
    <x v="8"/>
    <s v="Profit"/>
  </r>
  <r>
    <s v="ORD-106147"/>
    <x v="117"/>
    <s v="CUST-2912"/>
    <x v="0"/>
    <x v="3"/>
    <s v="Uttar Pradesh"/>
    <x v="0"/>
    <x v="2"/>
    <x v="15"/>
    <n v="8"/>
    <n v="13918"/>
    <n v="0.1"/>
    <n v="100209.60000000001"/>
    <n v="87513.64"/>
    <n v="12695.96"/>
    <s v="Debit Card"/>
    <x v="0"/>
    <n v="0.12669404927272435"/>
    <x v="19"/>
    <s v="Profit"/>
  </r>
  <r>
    <s v="ORD-106148"/>
    <x v="952"/>
    <s v="CUST-2244"/>
    <x v="0"/>
    <x v="0"/>
    <s v="Kerala"/>
    <x v="0"/>
    <x v="0"/>
    <x v="0"/>
    <n v="1"/>
    <n v="43233.919999999998"/>
    <n v="0.05"/>
    <n v="41072.22"/>
    <n v="27879.66"/>
    <n v="13192.56"/>
    <s v="Debit Card"/>
    <x v="0"/>
    <n v="0.32120396706094773"/>
    <x v="23"/>
    <s v="Profit"/>
  </r>
  <r>
    <s v="ORD-106149"/>
    <x v="972"/>
    <s v="CUST-1012"/>
    <x v="1"/>
    <x v="4"/>
    <s v="Himachal Pradesh"/>
    <x v="2"/>
    <x v="0"/>
    <x v="8"/>
    <n v="5"/>
    <n v="10599.99"/>
    <n v="0.15"/>
    <n v="45049.96"/>
    <n v="40025.120000000003"/>
    <n v="5024.84"/>
    <s v="Credit Card"/>
    <x v="0"/>
    <n v="0.11153927772632873"/>
    <x v="26"/>
    <s v="Profit"/>
  </r>
  <r>
    <s v="ORD-106150"/>
    <x v="313"/>
    <s v="CUST-1582"/>
    <x v="0"/>
    <x v="4"/>
    <s v="Delhi"/>
    <x v="0"/>
    <x v="0"/>
    <x v="1"/>
    <n v="1"/>
    <n v="416.28"/>
    <n v="0.1"/>
    <n v="374.65"/>
    <n v="291.27"/>
    <n v="83.38"/>
    <s v="Net Banking"/>
    <x v="0"/>
    <n v="0.22255438409181902"/>
    <x v="17"/>
    <s v="Profit"/>
  </r>
  <r>
    <s v="ORD-106151"/>
    <x v="373"/>
    <s v="CUST-2196"/>
    <x v="1"/>
    <x v="4"/>
    <s v="Punjab"/>
    <x v="0"/>
    <x v="2"/>
    <x v="15"/>
    <n v="1"/>
    <n v="20652"/>
    <n v="0"/>
    <n v="20652"/>
    <n v="11378"/>
    <n v="9274"/>
    <s v="Net Banking"/>
    <x v="0"/>
    <n v="0.44906062366840982"/>
    <x v="7"/>
    <s v="Profit"/>
  </r>
  <r>
    <s v="ORD-106152"/>
    <x v="104"/>
    <s v="CUST-2491"/>
    <x v="0"/>
    <x v="0"/>
    <s v="Karnataka"/>
    <x v="0"/>
    <x v="0"/>
    <x v="0"/>
    <n v="3"/>
    <n v="67152.17"/>
    <n v="0.2"/>
    <n v="161165.21"/>
    <n v="145806.92000000001"/>
    <n v="15358.29"/>
    <s v="Debit Card"/>
    <x v="0"/>
    <n v="9.5295318387882855E-2"/>
    <x v="3"/>
    <s v="Profit"/>
  </r>
  <r>
    <s v="ORD-106153"/>
    <x v="931"/>
    <s v="CUST-1906"/>
    <x v="1"/>
    <x v="2"/>
    <s v="West Bengal"/>
    <x v="0"/>
    <x v="0"/>
    <x v="2"/>
    <n v="3"/>
    <n v="17953.88"/>
    <n v="0.1"/>
    <n v="48475.48"/>
    <n v="38782.199999999997"/>
    <n v="9693.2800000000007"/>
    <s v="UPI"/>
    <x v="0"/>
    <n v="0.19996253776135894"/>
    <x v="7"/>
    <s v="Profit"/>
  </r>
  <r>
    <s v="ORD-106154"/>
    <x v="911"/>
    <s v="CUST-1590"/>
    <x v="0"/>
    <x v="3"/>
    <s v="Rajasthan"/>
    <x v="2"/>
    <x v="0"/>
    <x v="11"/>
    <n v="4"/>
    <n v="1721.61"/>
    <n v="0.1"/>
    <n v="6197.8"/>
    <n v="5227.92"/>
    <n v="969.88"/>
    <s v="Net Banking"/>
    <x v="0"/>
    <n v="0.1564877859885766"/>
    <x v="24"/>
    <s v="Profit"/>
  </r>
  <r>
    <s v="ORD-106155"/>
    <x v="648"/>
    <s v="CUST-2858"/>
    <x v="2"/>
    <x v="2"/>
    <s v="West Bengal"/>
    <x v="0"/>
    <x v="1"/>
    <x v="7"/>
    <n v="3"/>
    <n v="352.52"/>
    <n v="0.25"/>
    <n v="793.17"/>
    <n v="639.67999999999995"/>
    <n v="153.49"/>
    <s v="UPI"/>
    <x v="0"/>
    <n v="0.19351463116355891"/>
    <x v="11"/>
    <s v="Profit"/>
  </r>
  <r>
    <s v="ORD-106156"/>
    <x v="72"/>
    <s v="CUST-1906"/>
    <x v="2"/>
    <x v="1"/>
    <s v="Goa"/>
    <x v="0"/>
    <x v="2"/>
    <x v="15"/>
    <n v="2"/>
    <n v="14599.47"/>
    <n v="0.1"/>
    <n v="26279.05"/>
    <n v="23336.12"/>
    <n v="2942.93"/>
    <s v="Credit Card"/>
    <x v="0"/>
    <n v="0.11198768600843638"/>
    <x v="0"/>
    <s v="Profit"/>
  </r>
  <r>
    <s v="ORD-106157"/>
    <x v="917"/>
    <s v="CUST-2178"/>
    <x v="0"/>
    <x v="0"/>
    <s v="Andhra Pradesh"/>
    <x v="1"/>
    <x v="0"/>
    <x v="1"/>
    <n v="1"/>
    <n v="983.29"/>
    <n v="0.1"/>
    <n v="884.96"/>
    <n v="801.23"/>
    <n v="83.73"/>
    <s v="Debit Card"/>
    <x v="0"/>
    <n v="9.4614445850659923E-2"/>
    <x v="32"/>
    <s v="Profit"/>
  </r>
  <r>
    <s v="ORD-106158"/>
    <x v="841"/>
    <s v="CUST-2933"/>
    <x v="0"/>
    <x v="3"/>
    <s v="Madhya Pradesh"/>
    <x v="1"/>
    <x v="1"/>
    <x v="3"/>
    <n v="3"/>
    <n v="146.38"/>
    <n v="0.05"/>
    <n v="417.18"/>
    <n v="353.13"/>
    <n v="64.05"/>
    <s v="Cash"/>
    <x v="0"/>
    <n v="0.15353084999280886"/>
    <x v="2"/>
    <s v="Profit"/>
  </r>
  <r>
    <s v="ORD-106159"/>
    <x v="130"/>
    <s v="CUST-3023"/>
    <x v="1"/>
    <x v="2"/>
    <s v="Jharkhand"/>
    <x v="1"/>
    <x v="0"/>
    <x v="0"/>
    <n v="1"/>
    <n v="77416.11"/>
    <n v="0.25"/>
    <n v="58062.080000000002"/>
    <n v="41378.120000000003"/>
    <n v="16683.96"/>
    <s v="Debit Card"/>
    <x v="0"/>
    <n v="0.28734692246643589"/>
    <x v="4"/>
    <s v="Profit"/>
  </r>
  <r>
    <s v="ORD-106160"/>
    <x v="20"/>
    <s v="CUST-1822"/>
    <x v="1"/>
    <x v="2"/>
    <s v="Assam"/>
    <x v="0"/>
    <x v="1"/>
    <x v="3"/>
    <n v="2"/>
    <n v="217.58"/>
    <n v="0.1"/>
    <n v="391.64"/>
    <n v="226.61"/>
    <n v="165.03"/>
    <s v="Net Banking"/>
    <x v="0"/>
    <n v="0.42138188131957921"/>
    <x v="13"/>
    <s v="Profit"/>
  </r>
  <r>
    <s v="ORD-106161"/>
    <x v="350"/>
    <s v="CUST-3108"/>
    <x v="2"/>
    <x v="2"/>
    <s v="Assam"/>
    <x v="1"/>
    <x v="1"/>
    <x v="3"/>
    <n v="1"/>
    <n v="88.18"/>
    <n v="0.1"/>
    <n v="79.36"/>
    <n v="62.47"/>
    <n v="16.89"/>
    <s v="Credit Card"/>
    <x v="0"/>
    <n v="0.21282762096774194"/>
    <x v="16"/>
    <s v="Profit"/>
  </r>
  <r>
    <s v="ORD-106162"/>
    <x v="131"/>
    <s v="CUST-1022"/>
    <x v="1"/>
    <x v="0"/>
    <s v="Telangana"/>
    <x v="2"/>
    <x v="0"/>
    <x v="1"/>
    <n v="1"/>
    <n v="1950.92"/>
    <n v="0.1"/>
    <n v="1755.83"/>
    <n v="1109.73"/>
    <n v="646.1"/>
    <s v="Credit Card"/>
    <x v="0"/>
    <n v="0.36797412050141531"/>
    <x v="8"/>
    <s v="Profit"/>
  </r>
  <r>
    <s v="ORD-106163"/>
    <x v="409"/>
    <s v="CUST-1046"/>
    <x v="1"/>
    <x v="4"/>
    <s v="Haryana"/>
    <x v="0"/>
    <x v="0"/>
    <x v="8"/>
    <n v="6"/>
    <n v="27184.51"/>
    <n v="0.05"/>
    <n v="154951.71"/>
    <n v="99322.44"/>
    <n v="55629.27"/>
    <s v="Credit Card"/>
    <x v="0"/>
    <n v="0.35901036522927043"/>
    <x v="26"/>
    <s v="Profit"/>
  </r>
  <r>
    <s v="ORD-106164"/>
    <x v="924"/>
    <s v="CUST-1201"/>
    <x v="0"/>
    <x v="0"/>
    <s v="Karnataka"/>
    <x v="0"/>
    <x v="2"/>
    <x v="12"/>
    <n v="1"/>
    <n v="5564.44"/>
    <n v="0.1"/>
    <n v="5008"/>
    <n v="3461.63"/>
    <n v="1546.37"/>
    <s v="UPI"/>
    <x v="0"/>
    <n v="0.3087799520766773"/>
    <x v="19"/>
    <s v="Profit"/>
  </r>
  <r>
    <s v="ORD-106165"/>
    <x v="659"/>
    <s v="CUST-2850"/>
    <x v="1"/>
    <x v="0"/>
    <s v="Telangana"/>
    <x v="0"/>
    <x v="0"/>
    <x v="11"/>
    <n v="1"/>
    <n v="1472.33"/>
    <n v="0"/>
    <n v="1472.33"/>
    <n v="1104.6500000000001"/>
    <n v="367.68"/>
    <s v="Cash"/>
    <x v="0"/>
    <n v="0.24972662378678695"/>
    <x v="19"/>
    <s v="Profit"/>
  </r>
  <r>
    <s v="ORD-106166"/>
    <x v="88"/>
    <s v="CUST-2053"/>
    <x v="0"/>
    <x v="0"/>
    <s v="Karnataka"/>
    <x v="0"/>
    <x v="1"/>
    <x v="3"/>
    <n v="1"/>
    <n v="227.96"/>
    <n v="0.15"/>
    <n v="193.77"/>
    <n v="182.78"/>
    <n v="10.99"/>
    <s v="Net Banking"/>
    <x v="0"/>
    <n v="5.6716726015379054E-2"/>
    <x v="14"/>
    <s v="Profit"/>
  </r>
  <r>
    <s v="ORD-106167"/>
    <x v="679"/>
    <s v="CUST-2388"/>
    <x v="0"/>
    <x v="0"/>
    <s v="Karnataka"/>
    <x v="2"/>
    <x v="2"/>
    <x v="12"/>
    <n v="1"/>
    <n v="9248.24"/>
    <n v="0.1"/>
    <n v="8323.42"/>
    <n v="5759.24"/>
    <n v="2564.1799999999998"/>
    <s v="Cash"/>
    <x v="0"/>
    <n v="0.30806807778533341"/>
    <x v="10"/>
    <s v="Profit"/>
  </r>
  <r>
    <s v="ORD-106168"/>
    <x v="365"/>
    <s v="CUST-2642"/>
    <x v="0"/>
    <x v="0"/>
    <s v="Tamil Nadu"/>
    <x v="2"/>
    <x v="1"/>
    <x v="14"/>
    <n v="1"/>
    <n v="213.03"/>
    <n v="0.15"/>
    <n v="181.08"/>
    <n v="169.09"/>
    <n v="11.99"/>
    <s v="Cash"/>
    <x v="0"/>
    <n v="6.6213828142257569E-2"/>
    <x v="3"/>
    <s v="Profit"/>
  </r>
  <r>
    <s v="ORD-106169"/>
    <x v="143"/>
    <s v="CUST-3242"/>
    <x v="0"/>
    <x v="4"/>
    <s v="Himachal Pradesh"/>
    <x v="2"/>
    <x v="0"/>
    <x v="8"/>
    <n v="2"/>
    <n v="9208.5"/>
    <n v="0.2"/>
    <n v="14733.6"/>
    <n v="11850.3"/>
    <n v="2883.3"/>
    <s v="Cash"/>
    <x v="0"/>
    <n v="0.19569555302166478"/>
    <x v="8"/>
    <s v="Profit"/>
  </r>
  <r>
    <s v="ORD-106170"/>
    <x v="681"/>
    <s v="CUST-1722"/>
    <x v="0"/>
    <x v="3"/>
    <s v="Uttar Pradesh"/>
    <x v="2"/>
    <x v="1"/>
    <x v="14"/>
    <n v="1"/>
    <n v="332.45"/>
    <n v="0.05"/>
    <n v="315.83"/>
    <n v="174.22"/>
    <n v="141.61000000000001"/>
    <s v="UPI"/>
    <x v="0"/>
    <n v="0.44837412532058391"/>
    <x v="24"/>
    <s v="Profit"/>
  </r>
  <r>
    <s v="ORD-106171"/>
    <x v="967"/>
    <s v="CUST-2503"/>
    <x v="0"/>
    <x v="2"/>
    <s v="Odisha"/>
    <x v="0"/>
    <x v="0"/>
    <x v="6"/>
    <n v="1"/>
    <n v="7144.08"/>
    <n v="0.15"/>
    <n v="6072.47"/>
    <n v="4542.66"/>
    <n v="1529.81"/>
    <s v="Credit Card"/>
    <x v="0"/>
    <n v="0.25192549325068708"/>
    <x v="2"/>
    <s v="Profit"/>
  </r>
  <r>
    <s v="ORD-106172"/>
    <x v="89"/>
    <s v="CUST-1544"/>
    <x v="0"/>
    <x v="4"/>
    <s v="Uttar Pradesh"/>
    <x v="1"/>
    <x v="0"/>
    <x v="8"/>
    <n v="2"/>
    <n v="25642.51"/>
    <n v="0.05"/>
    <n v="48720.77"/>
    <n v="37632.300000000003"/>
    <n v="11088.47"/>
    <s v="Debit Card"/>
    <x v="0"/>
    <n v="0.22759225685472542"/>
    <x v="28"/>
    <s v="Profit"/>
  </r>
  <r>
    <s v="ORD-106173"/>
    <x v="14"/>
    <s v="CUST-1579"/>
    <x v="0"/>
    <x v="3"/>
    <s v="Uttar Pradesh"/>
    <x v="0"/>
    <x v="1"/>
    <x v="13"/>
    <n v="2"/>
    <n v="265.19"/>
    <n v="0.25"/>
    <n v="397.78"/>
    <n v="385.68"/>
    <n v="12.1"/>
    <s v="UPI"/>
    <x v="0"/>
    <n v="3.0418824475840919E-2"/>
    <x v="4"/>
    <s v="Profit"/>
  </r>
  <r>
    <s v="ORD-106174"/>
    <x v="249"/>
    <s v="CUST-1281"/>
    <x v="0"/>
    <x v="2"/>
    <s v="West Bengal"/>
    <x v="0"/>
    <x v="0"/>
    <x v="8"/>
    <n v="4"/>
    <n v="17534.66"/>
    <n v="0.1"/>
    <n v="63124.78"/>
    <n v="52210.52"/>
    <n v="10914.26"/>
    <s v="UPI"/>
    <x v="0"/>
    <n v="0.17289977089821146"/>
    <x v="28"/>
    <s v="Profit"/>
  </r>
  <r>
    <s v="ORD-106175"/>
    <x v="285"/>
    <s v="CUST-2871"/>
    <x v="0"/>
    <x v="0"/>
    <s v="Andhra Pradesh"/>
    <x v="2"/>
    <x v="1"/>
    <x v="14"/>
    <n v="3"/>
    <n v="457.66"/>
    <n v="0"/>
    <n v="1372.98"/>
    <n v="994.4"/>
    <n v="378.58"/>
    <s v="UPI"/>
    <x v="0"/>
    <n v="0.27573599032760854"/>
    <x v="27"/>
    <s v="Profit"/>
  </r>
  <r>
    <s v="ORD-106176"/>
    <x v="172"/>
    <s v="CUST-1291"/>
    <x v="0"/>
    <x v="2"/>
    <s v="Assam"/>
    <x v="0"/>
    <x v="2"/>
    <x v="16"/>
    <n v="1"/>
    <n v="7341.24"/>
    <n v="0"/>
    <n v="7341.24"/>
    <n v="5530.68"/>
    <n v="1810.56"/>
    <s v="Debit Card"/>
    <x v="0"/>
    <n v="0.24662863494450529"/>
    <x v="19"/>
    <s v="Profit"/>
  </r>
  <r>
    <s v="ORD-106177"/>
    <x v="127"/>
    <s v="CUST-2343"/>
    <x v="1"/>
    <x v="0"/>
    <s v="Tamil Nadu"/>
    <x v="1"/>
    <x v="0"/>
    <x v="11"/>
    <n v="2"/>
    <n v="2595.65"/>
    <n v="0"/>
    <n v="5191.3"/>
    <n v="4229.04"/>
    <n v="962.26"/>
    <s v="Net Banking"/>
    <x v="0"/>
    <n v="0.1853601217421455"/>
    <x v="8"/>
    <s v="Profit"/>
  </r>
  <r>
    <s v="ORD-106178"/>
    <x v="423"/>
    <s v="CUST-3366"/>
    <x v="1"/>
    <x v="0"/>
    <s v="Andhra Pradesh"/>
    <x v="2"/>
    <x v="1"/>
    <x v="7"/>
    <n v="2"/>
    <n v="543.21"/>
    <n v="0.05"/>
    <n v="1032.0999999999999"/>
    <n v="689.92"/>
    <n v="342.18"/>
    <s v="Credit Card"/>
    <x v="0"/>
    <n v="0.33153764170138555"/>
    <x v="28"/>
    <s v="Profit"/>
  </r>
  <r>
    <s v="ORD-106179"/>
    <x v="690"/>
    <s v="CUST-2776"/>
    <x v="0"/>
    <x v="2"/>
    <s v="Odisha"/>
    <x v="1"/>
    <x v="0"/>
    <x v="1"/>
    <n v="1"/>
    <n v="440.32"/>
    <n v="0.2"/>
    <n v="352.26"/>
    <n v="282.08999999999997"/>
    <n v="70.17"/>
    <s v="Debit Card"/>
    <x v="0"/>
    <n v="0.19919945494804975"/>
    <x v="6"/>
    <s v="Profit"/>
  </r>
  <r>
    <s v="ORD-106180"/>
    <x v="461"/>
    <s v="CUST-3421"/>
    <x v="1"/>
    <x v="0"/>
    <s v="Tamil Nadu"/>
    <x v="1"/>
    <x v="2"/>
    <x v="16"/>
    <n v="3"/>
    <n v="5312.11"/>
    <n v="0.1"/>
    <n v="14342.7"/>
    <n v="11584.51"/>
    <n v="2758.19"/>
    <s v="Credit Card"/>
    <x v="0"/>
    <n v="0.19230619060567397"/>
    <x v="20"/>
    <s v="Profit"/>
  </r>
  <r>
    <s v="ORD-106181"/>
    <x v="582"/>
    <s v="CUST-2341"/>
    <x v="1"/>
    <x v="0"/>
    <s v="Karnataka"/>
    <x v="2"/>
    <x v="0"/>
    <x v="8"/>
    <n v="5"/>
    <n v="15602.76"/>
    <n v="0.05"/>
    <n v="74113.11"/>
    <n v="50904.57"/>
    <n v="23208.54"/>
    <s v="UPI"/>
    <x v="0"/>
    <n v="0.31315026450785832"/>
    <x v="31"/>
    <s v="Profit"/>
  </r>
  <r>
    <s v="ORD-106182"/>
    <x v="492"/>
    <s v="CUST-2612"/>
    <x v="0"/>
    <x v="4"/>
    <s v="Punjab"/>
    <x v="0"/>
    <x v="0"/>
    <x v="8"/>
    <n v="3"/>
    <n v="23859.85"/>
    <n v="0.05"/>
    <n v="68000.570000000007"/>
    <n v="54889.15"/>
    <n v="13111.42"/>
    <s v="Debit Card"/>
    <x v="0"/>
    <n v="0.19281338377016544"/>
    <x v="23"/>
    <s v="Profit"/>
  </r>
  <r>
    <s v="ORD-106183"/>
    <x v="678"/>
    <s v="CUST-3026"/>
    <x v="1"/>
    <x v="4"/>
    <s v="Himachal Pradesh"/>
    <x v="0"/>
    <x v="2"/>
    <x v="15"/>
    <n v="1"/>
    <n v="17148.77"/>
    <n v="0.1"/>
    <n v="15433.89"/>
    <n v="13193.53"/>
    <n v="2240.36"/>
    <s v="Credit Card"/>
    <x v="0"/>
    <n v="0.14515847916500638"/>
    <x v="0"/>
    <s v="Profit"/>
  </r>
  <r>
    <s v="ORD-106184"/>
    <x v="207"/>
    <s v="CUST-2119"/>
    <x v="1"/>
    <x v="2"/>
    <s v="Bihar"/>
    <x v="0"/>
    <x v="2"/>
    <x v="15"/>
    <n v="2"/>
    <n v="17319.68"/>
    <n v="0"/>
    <n v="34639.360000000001"/>
    <n v="23911.85"/>
    <n v="10727.51"/>
    <s v="Credit Card"/>
    <x v="0"/>
    <n v="0.30969134533663439"/>
    <x v="12"/>
    <s v="Profit"/>
  </r>
  <r>
    <s v="ORD-106185"/>
    <x v="926"/>
    <s v="CUST-1435"/>
    <x v="0"/>
    <x v="3"/>
    <s v="Chhattisgarh"/>
    <x v="1"/>
    <x v="2"/>
    <x v="9"/>
    <n v="2"/>
    <n v="8026.3"/>
    <n v="0.05"/>
    <n v="15249.97"/>
    <n v="9067.16"/>
    <n v="6182.81"/>
    <s v="UPI"/>
    <x v="1"/>
    <n v="0.40543096150353086"/>
    <x v="7"/>
    <s v="Profit"/>
  </r>
  <r>
    <s v="ORD-106186"/>
    <x v="338"/>
    <s v="CUST-2775"/>
    <x v="0"/>
    <x v="2"/>
    <s v="Odisha"/>
    <x v="0"/>
    <x v="0"/>
    <x v="11"/>
    <n v="1"/>
    <n v="2624.67"/>
    <n v="0.15"/>
    <n v="2230.9699999999998"/>
    <n v="1894.53"/>
    <n v="336.44"/>
    <s v="Credit Card"/>
    <x v="0"/>
    <n v="0.15080435864220498"/>
    <x v="25"/>
    <s v="Profit"/>
  </r>
  <r>
    <s v="ORD-106187"/>
    <x v="467"/>
    <s v="CUST-1611"/>
    <x v="1"/>
    <x v="1"/>
    <s v="Madhya Pradesh"/>
    <x v="0"/>
    <x v="2"/>
    <x v="9"/>
    <n v="2"/>
    <n v="2828.4"/>
    <n v="0.1"/>
    <n v="5091.12"/>
    <n v="4533.26"/>
    <n v="557.86"/>
    <s v="Net Banking"/>
    <x v="0"/>
    <n v="0.1095751033171483"/>
    <x v="15"/>
    <s v="Profit"/>
  </r>
  <r>
    <s v="ORD-106188"/>
    <x v="607"/>
    <s v="CUST-2688"/>
    <x v="2"/>
    <x v="1"/>
    <s v="Goa"/>
    <x v="0"/>
    <x v="0"/>
    <x v="2"/>
    <n v="1"/>
    <n v="16070.25"/>
    <n v="0.15"/>
    <n v="13659.71"/>
    <n v="11729.41"/>
    <n v="1930.3"/>
    <s v="Net Banking"/>
    <x v="0"/>
    <n v="0.14131339537955051"/>
    <x v="31"/>
    <s v="Profit"/>
  </r>
  <r>
    <s v="ORD-106189"/>
    <x v="624"/>
    <s v="CUST-3004"/>
    <x v="0"/>
    <x v="4"/>
    <s v="Uttar Pradesh"/>
    <x v="0"/>
    <x v="0"/>
    <x v="8"/>
    <n v="2"/>
    <n v="12909.74"/>
    <n v="0.05"/>
    <n v="24528.51"/>
    <n v="18948.11"/>
    <n v="5580.4"/>
    <s v="Net Banking"/>
    <x v="0"/>
    <n v="0.22750668507789507"/>
    <x v="13"/>
    <s v="Profit"/>
  </r>
  <r>
    <s v="ORD-106190"/>
    <x v="571"/>
    <s v="CUST-1050"/>
    <x v="0"/>
    <x v="4"/>
    <s v="Haryana"/>
    <x v="1"/>
    <x v="0"/>
    <x v="8"/>
    <n v="1"/>
    <n v="17214.240000000002"/>
    <n v="0"/>
    <n v="17214.240000000002"/>
    <n v="12045.01"/>
    <n v="5169.2299999999996"/>
    <s v="UPI"/>
    <x v="0"/>
    <n v="0.30028801736236971"/>
    <x v="5"/>
    <s v="Profit"/>
  </r>
  <r>
    <s v="ORD-106191"/>
    <x v="905"/>
    <s v="CUST-1665"/>
    <x v="1"/>
    <x v="4"/>
    <s v="Delhi"/>
    <x v="2"/>
    <x v="0"/>
    <x v="2"/>
    <n v="2"/>
    <n v="7241.8"/>
    <n v="0.1"/>
    <n v="13035.24"/>
    <n v="10899.45"/>
    <n v="2135.79"/>
    <s v="Cash"/>
    <x v="0"/>
    <n v="0.16384738600900328"/>
    <x v="2"/>
    <s v="Profit"/>
  </r>
  <r>
    <s v="ORD-106192"/>
    <x v="7"/>
    <s v="CUST-1533"/>
    <x v="0"/>
    <x v="0"/>
    <s v="Andhra Pradesh"/>
    <x v="1"/>
    <x v="0"/>
    <x v="0"/>
    <n v="5"/>
    <n v="73748.66"/>
    <n v="0.1"/>
    <n v="331868.96999999997"/>
    <n v="267279.88"/>
    <n v="64589.09"/>
    <s v="Debit Card"/>
    <x v="0"/>
    <n v="0.19462226311788053"/>
    <x v="6"/>
    <s v="Profit"/>
  </r>
  <r>
    <s v="ORD-106193"/>
    <x v="66"/>
    <s v="CUST-1396"/>
    <x v="0"/>
    <x v="4"/>
    <s v="Haryana"/>
    <x v="1"/>
    <x v="0"/>
    <x v="6"/>
    <n v="6"/>
    <n v="6658.26"/>
    <n v="0.15"/>
    <n v="33957.129999999997"/>
    <n v="28147.200000000001"/>
    <n v="5809.93"/>
    <s v="Debit Card"/>
    <x v="2"/>
    <n v="0.17109602607758667"/>
    <x v="10"/>
    <s v="Profit"/>
  </r>
  <r>
    <s v="ORD-106194"/>
    <x v="74"/>
    <s v="CUST-2376"/>
    <x v="1"/>
    <x v="1"/>
    <s v="Madhya Pradesh"/>
    <x v="0"/>
    <x v="0"/>
    <x v="1"/>
    <n v="1"/>
    <n v="1156.3399999999999"/>
    <n v="0.1"/>
    <n v="1040.71"/>
    <n v="813.23"/>
    <n v="227.48"/>
    <s v="Cash"/>
    <x v="0"/>
    <n v="0.21858154529119542"/>
    <x v="1"/>
    <s v="Profit"/>
  </r>
  <r>
    <s v="ORD-106195"/>
    <x v="274"/>
    <s v="CUST-1681"/>
    <x v="0"/>
    <x v="2"/>
    <s v="Bihar"/>
    <x v="0"/>
    <x v="1"/>
    <x v="7"/>
    <n v="2"/>
    <n v="222.99"/>
    <n v="0.25"/>
    <n v="334.49"/>
    <n v="232.61"/>
    <n v="101.88"/>
    <s v="Debit Card"/>
    <x v="0"/>
    <n v="0.30458309665460848"/>
    <x v="20"/>
    <s v="Profit"/>
  </r>
  <r>
    <s v="ORD-106196"/>
    <x v="939"/>
    <s v="CUST-2706"/>
    <x v="0"/>
    <x v="3"/>
    <s v="Uttar Pradesh"/>
    <x v="0"/>
    <x v="1"/>
    <x v="3"/>
    <n v="1"/>
    <n v="178.32"/>
    <n v="0.15"/>
    <n v="151.57"/>
    <n v="104.11"/>
    <n v="47.46"/>
    <s v="Cash"/>
    <x v="0"/>
    <n v="0.31312264960084452"/>
    <x v="7"/>
    <s v="Profit"/>
  </r>
  <r>
    <s v="ORD-106197"/>
    <x v="642"/>
    <s v="CUST-1672"/>
    <x v="2"/>
    <x v="2"/>
    <s v="Assam"/>
    <x v="2"/>
    <x v="2"/>
    <x v="10"/>
    <n v="5"/>
    <n v="7268.46"/>
    <n v="0.05"/>
    <n v="34525.18"/>
    <n v="27008.1"/>
    <n v="7517.08"/>
    <s v="Net Banking"/>
    <x v="0"/>
    <n v="0.21772746731515955"/>
    <x v="21"/>
    <s v="Profit"/>
  </r>
  <r>
    <s v="ORD-106198"/>
    <x v="521"/>
    <s v="CUST-1378"/>
    <x v="0"/>
    <x v="0"/>
    <s v="Kerala"/>
    <x v="2"/>
    <x v="1"/>
    <x v="5"/>
    <n v="3"/>
    <n v="269.04000000000002"/>
    <n v="0.1"/>
    <n v="726.41"/>
    <n v="462.2"/>
    <n v="264.20999999999998"/>
    <s v="Cash"/>
    <x v="0"/>
    <n v="0.36372021310279318"/>
    <x v="29"/>
    <s v="Profit"/>
  </r>
  <r>
    <s v="ORD-106199"/>
    <x v="700"/>
    <s v="CUST-1068"/>
    <x v="1"/>
    <x v="4"/>
    <s v="Haryana"/>
    <x v="0"/>
    <x v="0"/>
    <x v="6"/>
    <n v="5"/>
    <n v="4525.6400000000003"/>
    <n v="0.25"/>
    <n v="16971.150000000001"/>
    <n v="13939.14"/>
    <n v="3032.01"/>
    <s v="Debit Card"/>
    <x v="0"/>
    <n v="0.17865672037546071"/>
    <x v="29"/>
    <s v="Profit"/>
  </r>
  <r>
    <s v="ORD-106200"/>
    <x v="781"/>
    <s v="CUST-2226"/>
    <x v="0"/>
    <x v="0"/>
    <s v="Telangana"/>
    <x v="2"/>
    <x v="0"/>
    <x v="2"/>
    <n v="2"/>
    <n v="13713.61"/>
    <n v="0.2"/>
    <n v="21941.78"/>
    <n v="18023.04"/>
    <n v="3918.74"/>
    <s v="Debit Card"/>
    <x v="0"/>
    <n v="0.17859717853337331"/>
    <x v="18"/>
    <s v="Profit"/>
  </r>
  <r>
    <s v="ORD-106201"/>
    <x v="865"/>
    <s v="CUST-2985"/>
    <x v="2"/>
    <x v="0"/>
    <s v="Telangana"/>
    <x v="0"/>
    <x v="2"/>
    <x v="12"/>
    <n v="1"/>
    <n v="5022.97"/>
    <n v="0.05"/>
    <n v="4771.82"/>
    <n v="3906.31"/>
    <n v="865.51"/>
    <s v="Debit Card"/>
    <x v="0"/>
    <n v="0.18137943174721596"/>
    <x v="20"/>
    <s v="Profit"/>
  </r>
  <r>
    <s v="ORD-106202"/>
    <x v="462"/>
    <s v="CUST-2986"/>
    <x v="0"/>
    <x v="3"/>
    <s v="Chhattisgarh"/>
    <x v="1"/>
    <x v="2"/>
    <x v="15"/>
    <n v="2"/>
    <n v="13179.93"/>
    <n v="0.05"/>
    <n v="25041.87"/>
    <n v="16588.009999999998"/>
    <n v="8453.86"/>
    <s v="Credit Card"/>
    <x v="0"/>
    <n v="0.33758900593286367"/>
    <x v="4"/>
    <s v="Profit"/>
  </r>
  <r>
    <s v="ORD-106203"/>
    <x v="127"/>
    <s v="CUST-2039"/>
    <x v="0"/>
    <x v="2"/>
    <s v="Assam"/>
    <x v="0"/>
    <x v="2"/>
    <x v="16"/>
    <n v="1"/>
    <n v="4677.16"/>
    <n v="0.1"/>
    <n v="4209.4399999999996"/>
    <n v="3620.04"/>
    <n v="589.4"/>
    <s v="Net Banking"/>
    <x v="0"/>
    <n v="0.14001862480519975"/>
    <x v="8"/>
    <s v="Profit"/>
  </r>
  <r>
    <s v="ORD-106204"/>
    <x v="417"/>
    <s v="CUST-1557"/>
    <x v="0"/>
    <x v="0"/>
    <s v="Andhra Pradesh"/>
    <x v="0"/>
    <x v="0"/>
    <x v="6"/>
    <n v="1"/>
    <n v="1606.15"/>
    <n v="0.1"/>
    <n v="1445.54"/>
    <n v="978.49"/>
    <n v="467.05"/>
    <s v="Debit Card"/>
    <x v="0"/>
    <n v="0.32309725085435204"/>
    <x v="19"/>
    <s v="Profit"/>
  </r>
  <r>
    <s v="ORD-106205"/>
    <x v="722"/>
    <s v="CUST-1497"/>
    <x v="2"/>
    <x v="3"/>
    <s v="Madhya Pradesh"/>
    <x v="0"/>
    <x v="0"/>
    <x v="11"/>
    <n v="2"/>
    <n v="1494.51"/>
    <n v="0.15"/>
    <n v="2540.67"/>
    <n v="1929.88"/>
    <n v="610.79"/>
    <s v="Credit Card"/>
    <x v="0"/>
    <n v="0.24040508999594593"/>
    <x v="8"/>
    <s v="Profit"/>
  </r>
  <r>
    <s v="ORD-106206"/>
    <x v="415"/>
    <s v="CUST-3175"/>
    <x v="1"/>
    <x v="0"/>
    <s v="Telangana"/>
    <x v="0"/>
    <x v="2"/>
    <x v="10"/>
    <n v="5"/>
    <n v="8909.7999999999993"/>
    <n v="0.1"/>
    <n v="40094.1"/>
    <n v="26894.37"/>
    <n v="13199.73"/>
    <s v="Cash"/>
    <x v="0"/>
    <n v="0.32921876286037099"/>
    <x v="1"/>
    <s v="Profit"/>
  </r>
  <r>
    <s v="ORD-106207"/>
    <x v="209"/>
    <s v="CUST-2130"/>
    <x v="1"/>
    <x v="3"/>
    <s v="Chhattisgarh"/>
    <x v="1"/>
    <x v="0"/>
    <x v="0"/>
    <n v="2"/>
    <n v="50600.68"/>
    <n v="0.15"/>
    <n v="86021.16"/>
    <n v="69933.63"/>
    <n v="16087.53"/>
    <s v="UPI"/>
    <x v="0"/>
    <n v="0.18701828712842283"/>
    <x v="21"/>
    <s v="Profit"/>
  </r>
  <r>
    <s v="ORD-106208"/>
    <x v="688"/>
    <s v="CUST-3123"/>
    <x v="0"/>
    <x v="2"/>
    <s v="Bihar"/>
    <x v="2"/>
    <x v="2"/>
    <x v="15"/>
    <n v="6"/>
    <n v="18186.689999999999"/>
    <n v="0.05"/>
    <n v="103664.13"/>
    <n v="74693.88"/>
    <n v="28970.25"/>
    <s v="Credit Card"/>
    <x v="0"/>
    <n v="0.2794626260790497"/>
    <x v="11"/>
    <s v="Profit"/>
  </r>
  <r>
    <s v="ORD-106209"/>
    <x v="815"/>
    <s v="CUST-2990"/>
    <x v="1"/>
    <x v="0"/>
    <s v="Andhra Pradesh"/>
    <x v="2"/>
    <x v="1"/>
    <x v="4"/>
    <n v="5"/>
    <n v="194.38"/>
    <n v="0.2"/>
    <n v="777.52"/>
    <n v="587.39"/>
    <n v="190.13"/>
    <s v="Net Banking"/>
    <x v="0"/>
    <n v="0.24453390266488323"/>
    <x v="23"/>
    <s v="Profit"/>
  </r>
  <r>
    <s v="ORD-106210"/>
    <x v="883"/>
    <s v="CUST-2936"/>
    <x v="2"/>
    <x v="1"/>
    <s v="Madhya Pradesh"/>
    <x v="0"/>
    <x v="2"/>
    <x v="15"/>
    <n v="3"/>
    <n v="23039.16"/>
    <n v="0.1"/>
    <n v="62205.73"/>
    <n v="44009.52"/>
    <n v="18196.21"/>
    <s v="UPI"/>
    <x v="0"/>
    <n v="0.29251662186104077"/>
    <x v="32"/>
    <s v="Profit"/>
  </r>
  <r>
    <s v="ORD-106211"/>
    <x v="408"/>
    <s v="CUST-2770"/>
    <x v="1"/>
    <x v="4"/>
    <s v="Uttar Pradesh"/>
    <x v="0"/>
    <x v="2"/>
    <x v="9"/>
    <n v="4"/>
    <n v="11113.52"/>
    <n v="0"/>
    <n v="44454.080000000002"/>
    <n v="27105.58"/>
    <n v="17348.5"/>
    <s v="Credit Card"/>
    <x v="0"/>
    <n v="0.39025664235993635"/>
    <x v="13"/>
    <s v="Profit"/>
  </r>
  <r>
    <s v="ORD-106212"/>
    <x v="30"/>
    <s v="CUST-2927"/>
    <x v="2"/>
    <x v="0"/>
    <s v="Telangana"/>
    <x v="1"/>
    <x v="0"/>
    <x v="6"/>
    <n v="5"/>
    <n v="985.29"/>
    <n v="0.25"/>
    <n v="3694.84"/>
    <n v="4008.76"/>
    <n v="-313.92"/>
    <s v="UPI"/>
    <x v="0"/>
    <n v="-8.4961730413224926E-2"/>
    <x v="21"/>
    <s v="Loss"/>
  </r>
  <r>
    <s v="ORD-106213"/>
    <x v="670"/>
    <s v="CUST-2139"/>
    <x v="1"/>
    <x v="4"/>
    <s v="Himachal Pradesh"/>
    <x v="1"/>
    <x v="0"/>
    <x v="6"/>
    <n v="1"/>
    <n v="2811.85"/>
    <n v="0.15"/>
    <n v="2390.0700000000002"/>
    <n v="1539.03"/>
    <n v="851.04"/>
    <s v="Debit Card"/>
    <x v="0"/>
    <n v="0.35607325308463766"/>
    <x v="4"/>
    <s v="Profit"/>
  </r>
  <r>
    <s v="ORD-106214"/>
    <x v="732"/>
    <s v="CUST-2351"/>
    <x v="2"/>
    <x v="3"/>
    <s v="Chhattisgarh"/>
    <x v="2"/>
    <x v="0"/>
    <x v="11"/>
    <n v="6"/>
    <n v="922.04"/>
    <n v="0.1"/>
    <n v="4979.0200000000004"/>
    <n v="3448.04"/>
    <n v="1530.98"/>
    <s v="Credit Card"/>
    <x v="0"/>
    <n v="0.30748621214616528"/>
    <x v="11"/>
    <s v="Profit"/>
  </r>
  <r>
    <s v="ORD-106215"/>
    <x v="869"/>
    <s v="CUST-1217"/>
    <x v="0"/>
    <x v="0"/>
    <s v="Telangana"/>
    <x v="1"/>
    <x v="1"/>
    <x v="4"/>
    <n v="5"/>
    <n v="96.74"/>
    <n v="0.25"/>
    <n v="362.77"/>
    <n v="352.17"/>
    <n v="10.6"/>
    <s v="UPI"/>
    <x v="0"/>
    <n v="2.9219615734487416E-2"/>
    <x v="30"/>
    <s v="Profit"/>
  </r>
  <r>
    <s v="ORD-106216"/>
    <x v="995"/>
    <s v="CUST-3062"/>
    <x v="0"/>
    <x v="4"/>
    <s v="Haryana"/>
    <x v="0"/>
    <x v="2"/>
    <x v="9"/>
    <n v="1"/>
    <n v="10288.370000000001"/>
    <n v="0.15"/>
    <n v="8745.11"/>
    <n v="6973.53"/>
    <n v="1771.58"/>
    <s v="Debit Card"/>
    <x v="0"/>
    <n v="0.2025794987141385"/>
    <x v="25"/>
    <s v="Profit"/>
  </r>
  <r>
    <s v="ORD-106217"/>
    <x v="786"/>
    <s v="CUST-2509"/>
    <x v="0"/>
    <x v="0"/>
    <s v="Andhra Pradesh"/>
    <x v="0"/>
    <x v="1"/>
    <x v="13"/>
    <n v="2"/>
    <n v="136.52000000000001"/>
    <n v="0.15"/>
    <n v="232.08"/>
    <n v="186.02"/>
    <n v="46.06"/>
    <s v="Cash"/>
    <x v="0"/>
    <n v="0.19846604619096864"/>
    <x v="2"/>
    <s v="Profit"/>
  </r>
  <r>
    <s v="ORD-106218"/>
    <x v="319"/>
    <s v="CUST-2187"/>
    <x v="1"/>
    <x v="4"/>
    <s v="Uttar Pradesh"/>
    <x v="0"/>
    <x v="1"/>
    <x v="7"/>
    <n v="1"/>
    <n v="178.47"/>
    <n v="0.15"/>
    <n v="151.69999999999999"/>
    <n v="116.36"/>
    <n v="35.340000000000003"/>
    <s v="Credit Card"/>
    <x v="0"/>
    <n v="0.23295978905735007"/>
    <x v="22"/>
    <s v="Profit"/>
  </r>
  <r>
    <s v="ORD-106219"/>
    <x v="109"/>
    <s v="CUST-3124"/>
    <x v="0"/>
    <x v="4"/>
    <s v="Punjab"/>
    <x v="2"/>
    <x v="1"/>
    <x v="7"/>
    <n v="2"/>
    <n v="352.63"/>
    <n v="0"/>
    <n v="705.26"/>
    <n v="490.82"/>
    <n v="214.44"/>
    <s v="Credit Card"/>
    <x v="0"/>
    <n v="0.30405807787199046"/>
    <x v="23"/>
    <s v="Profit"/>
  </r>
  <r>
    <s v="ORD-106220"/>
    <x v="853"/>
    <s v="CUST-1649"/>
    <x v="0"/>
    <x v="3"/>
    <s v="Rajasthan"/>
    <x v="0"/>
    <x v="0"/>
    <x v="2"/>
    <n v="3"/>
    <n v="17163.12"/>
    <n v="0.15"/>
    <n v="43765.96"/>
    <n v="30334.26"/>
    <n v="13431.7"/>
    <s v="Credit Card"/>
    <x v="0"/>
    <n v="0.30689832920379218"/>
    <x v="11"/>
    <s v="Profit"/>
  </r>
  <r>
    <s v="ORD-106221"/>
    <x v="772"/>
    <s v="CUST-1914"/>
    <x v="1"/>
    <x v="1"/>
    <s v="Goa"/>
    <x v="1"/>
    <x v="1"/>
    <x v="7"/>
    <n v="3"/>
    <n v="456.8"/>
    <n v="0.05"/>
    <n v="1301.8800000000001"/>
    <n v="799.42"/>
    <n v="502.46"/>
    <s v="Cash"/>
    <x v="0"/>
    <n v="0.38594954988170949"/>
    <x v="18"/>
    <s v="Profit"/>
  </r>
  <r>
    <s v="ORD-106222"/>
    <x v="902"/>
    <s v="CUST-1062"/>
    <x v="1"/>
    <x v="1"/>
    <s v="Madhya Pradesh"/>
    <x v="2"/>
    <x v="1"/>
    <x v="13"/>
    <n v="3"/>
    <n v="62.99"/>
    <n v="0.05"/>
    <n v="179.52"/>
    <n v="98.82"/>
    <n v="80.7"/>
    <s v="UPI"/>
    <x v="0"/>
    <n v="0.44953208556149732"/>
    <x v="32"/>
    <s v="Profit"/>
  </r>
  <r>
    <s v="ORD-106223"/>
    <x v="52"/>
    <s v="CUST-3409"/>
    <x v="1"/>
    <x v="0"/>
    <s v="Andhra Pradesh"/>
    <x v="2"/>
    <x v="0"/>
    <x v="11"/>
    <n v="5"/>
    <n v="3488.17"/>
    <n v="0.1"/>
    <n v="15696.76"/>
    <n v="12596.67"/>
    <n v="3100.09"/>
    <s v="Credit Card"/>
    <x v="0"/>
    <n v="0.19749871948096295"/>
    <x v="24"/>
    <s v="Profit"/>
  </r>
  <r>
    <s v="ORD-106224"/>
    <x v="179"/>
    <s v="CUST-3068"/>
    <x v="0"/>
    <x v="2"/>
    <s v="Assam"/>
    <x v="2"/>
    <x v="0"/>
    <x v="1"/>
    <n v="3"/>
    <n v="2265.08"/>
    <n v="0.15"/>
    <n v="5775.95"/>
    <n v="3946.6"/>
    <n v="1829.35"/>
    <s v="UPI"/>
    <x v="0"/>
    <n v="0.31671846189804276"/>
    <x v="2"/>
    <s v="Profit"/>
  </r>
  <r>
    <s v="ORD-106225"/>
    <x v="640"/>
    <s v="CUST-2826"/>
    <x v="0"/>
    <x v="2"/>
    <s v="Bihar"/>
    <x v="0"/>
    <x v="0"/>
    <x v="1"/>
    <n v="3"/>
    <n v="1269.22"/>
    <n v="0.15"/>
    <n v="3236.51"/>
    <n v="2876.58"/>
    <n v="359.93"/>
    <s v="Cash"/>
    <x v="0"/>
    <n v="0.11120929643350398"/>
    <x v="12"/>
    <s v="Profit"/>
  </r>
  <r>
    <s v="ORD-106226"/>
    <x v="513"/>
    <s v="CUST-2953"/>
    <x v="0"/>
    <x v="4"/>
    <s v="Uttar Pradesh"/>
    <x v="2"/>
    <x v="1"/>
    <x v="3"/>
    <n v="10"/>
    <n v="249.92"/>
    <n v="0.1"/>
    <n v="2249.2800000000002"/>
    <n v="1500.92"/>
    <n v="748.36"/>
    <s v="Debit Card"/>
    <x v="0"/>
    <n v="0.33271091193626401"/>
    <x v="24"/>
    <s v="Profit"/>
  </r>
  <r>
    <s v="ORD-106227"/>
    <x v="773"/>
    <s v="CUST-1241"/>
    <x v="0"/>
    <x v="0"/>
    <s v="Tamil Nadu"/>
    <x v="2"/>
    <x v="0"/>
    <x v="1"/>
    <n v="2"/>
    <n v="2079.33"/>
    <n v="0.2"/>
    <n v="3326.93"/>
    <n v="2359.0700000000002"/>
    <n v="967.86"/>
    <s v="Debit Card"/>
    <x v="0"/>
    <n v="0.29091685127129219"/>
    <x v="7"/>
    <s v="Profit"/>
  </r>
  <r>
    <s v="ORD-106228"/>
    <x v="524"/>
    <s v="CUST-3311"/>
    <x v="0"/>
    <x v="0"/>
    <s v="Tamil Nadu"/>
    <x v="1"/>
    <x v="2"/>
    <x v="16"/>
    <n v="1"/>
    <n v="12827.83"/>
    <n v="0"/>
    <n v="12827.83"/>
    <n v="8691.7000000000007"/>
    <n v="4136.13"/>
    <s v="Net Banking"/>
    <x v="0"/>
    <n v="0.322434113953802"/>
    <x v="22"/>
    <s v="Profit"/>
  </r>
  <r>
    <s v="ORD-106229"/>
    <x v="934"/>
    <s v="CUST-2262"/>
    <x v="0"/>
    <x v="4"/>
    <s v="Himachal Pradesh"/>
    <x v="0"/>
    <x v="2"/>
    <x v="10"/>
    <n v="2"/>
    <n v="12153.8"/>
    <n v="0.25"/>
    <n v="18230.7"/>
    <n v="13634.39"/>
    <n v="4596.3100000000004"/>
    <s v="Cash"/>
    <x v="0"/>
    <n v="0.2521192274569819"/>
    <x v="15"/>
    <s v="Profit"/>
  </r>
  <r>
    <s v="ORD-106230"/>
    <x v="33"/>
    <s v="CUST-3068"/>
    <x v="0"/>
    <x v="2"/>
    <s v="Assam"/>
    <x v="0"/>
    <x v="0"/>
    <x v="2"/>
    <n v="1"/>
    <n v="18918.3"/>
    <n v="0.05"/>
    <n v="17972.38"/>
    <n v="9884.3700000000008"/>
    <n v="8088.01"/>
    <s v="UPI"/>
    <x v="0"/>
    <n v="0.45002442636979628"/>
    <x v="11"/>
    <s v="Profit"/>
  </r>
  <r>
    <s v="ORD-106231"/>
    <x v="235"/>
    <s v="CUST-1734"/>
    <x v="0"/>
    <x v="0"/>
    <s v="Kerala"/>
    <x v="1"/>
    <x v="0"/>
    <x v="11"/>
    <n v="5"/>
    <n v="3323.8"/>
    <n v="0.05"/>
    <n v="15788.05"/>
    <n v="9660.36"/>
    <n v="6127.69"/>
    <s v="Net Banking"/>
    <x v="0"/>
    <n v="0.3881220290029484"/>
    <x v="18"/>
    <s v="Profit"/>
  </r>
  <r>
    <s v="ORD-106232"/>
    <x v="663"/>
    <s v="CUST-1374"/>
    <x v="0"/>
    <x v="0"/>
    <s v="Andhra Pradesh"/>
    <x v="0"/>
    <x v="0"/>
    <x v="2"/>
    <n v="3"/>
    <n v="16897.16"/>
    <n v="0.1"/>
    <n v="45622.33"/>
    <n v="38890.79"/>
    <n v="6731.54"/>
    <s v="UPI"/>
    <x v="0"/>
    <n v="0.14754923740194767"/>
    <x v="28"/>
    <s v="Profit"/>
  </r>
  <r>
    <s v="ORD-106233"/>
    <x v="752"/>
    <s v="CUST-2905"/>
    <x v="0"/>
    <x v="2"/>
    <s v="Odisha"/>
    <x v="2"/>
    <x v="0"/>
    <x v="2"/>
    <n v="2"/>
    <n v="20040.57"/>
    <n v="0.25"/>
    <n v="30060.85"/>
    <n v="25338.13"/>
    <n v="4722.72"/>
    <s v="UPI"/>
    <x v="0"/>
    <n v="0.15710533800607768"/>
    <x v="0"/>
    <s v="Profit"/>
  </r>
  <r>
    <s v="ORD-106234"/>
    <x v="295"/>
    <s v="CUST-1047"/>
    <x v="0"/>
    <x v="1"/>
    <s v="Goa"/>
    <x v="1"/>
    <x v="0"/>
    <x v="11"/>
    <n v="4"/>
    <n v="2085.27"/>
    <n v="0.15"/>
    <n v="7089.92"/>
    <n v="5843.93"/>
    <n v="1245.99"/>
    <s v="Cash"/>
    <x v="0"/>
    <n v="0.17574105208521393"/>
    <x v="2"/>
    <s v="Profit"/>
  </r>
  <r>
    <s v="ORD-106235"/>
    <x v="588"/>
    <s v="CUST-1751"/>
    <x v="1"/>
    <x v="3"/>
    <s v="Rajasthan"/>
    <x v="0"/>
    <x v="0"/>
    <x v="2"/>
    <n v="3"/>
    <n v="18786.62"/>
    <n v="0"/>
    <n v="56359.86"/>
    <n v="44597.52"/>
    <n v="11762.34"/>
    <s v="Net Banking"/>
    <x v="0"/>
    <n v="0.20870066036359919"/>
    <x v="19"/>
    <s v="Profit"/>
  </r>
  <r>
    <s v="ORD-106236"/>
    <x v="347"/>
    <s v="CUST-2695"/>
    <x v="0"/>
    <x v="3"/>
    <s v="Chhattisgarh"/>
    <x v="2"/>
    <x v="2"/>
    <x v="12"/>
    <n v="2"/>
    <n v="11608.73"/>
    <n v="0.15"/>
    <n v="19734.84"/>
    <n v="17491.12"/>
    <n v="2243.7199999999998"/>
    <s v="UPI"/>
    <x v="0"/>
    <n v="0.11369334638639075"/>
    <x v="28"/>
    <s v="Profit"/>
  </r>
  <r>
    <s v="ORD-106237"/>
    <x v="707"/>
    <s v="CUST-1278"/>
    <x v="1"/>
    <x v="2"/>
    <s v="Jharkhand"/>
    <x v="2"/>
    <x v="0"/>
    <x v="6"/>
    <n v="3"/>
    <n v="3997.58"/>
    <n v="0.05"/>
    <n v="11393.1"/>
    <n v="9244.7999999999993"/>
    <n v="2148.3000000000002"/>
    <s v="UPI"/>
    <x v="2"/>
    <n v="0.18856149774863734"/>
    <x v="8"/>
    <s v="Profit"/>
  </r>
  <r>
    <s v="ORD-106238"/>
    <x v="711"/>
    <s v="CUST-2475"/>
    <x v="2"/>
    <x v="0"/>
    <s v="Karnataka"/>
    <x v="0"/>
    <x v="2"/>
    <x v="9"/>
    <n v="4"/>
    <n v="8768.6200000000008"/>
    <n v="0.05"/>
    <n v="33320.76"/>
    <n v="18285.96"/>
    <n v="15034.8"/>
    <s v="UPI"/>
    <x v="0"/>
    <n v="0.45121419799548385"/>
    <x v="6"/>
    <s v="Profit"/>
  </r>
  <r>
    <s v="ORD-106239"/>
    <x v="538"/>
    <s v="CUST-3022"/>
    <x v="0"/>
    <x v="0"/>
    <s v="Andhra Pradesh"/>
    <x v="1"/>
    <x v="0"/>
    <x v="0"/>
    <n v="2"/>
    <n v="65609.52"/>
    <n v="0.05"/>
    <n v="124658.09"/>
    <n v="78187.56"/>
    <n v="46470.53"/>
    <s v="Cash"/>
    <x v="0"/>
    <n v="0.37278390836888325"/>
    <x v="0"/>
    <s v="Profit"/>
  </r>
  <r>
    <s v="ORD-106240"/>
    <x v="159"/>
    <s v="CUST-1607"/>
    <x v="1"/>
    <x v="4"/>
    <s v="Himachal Pradesh"/>
    <x v="2"/>
    <x v="2"/>
    <x v="9"/>
    <n v="1"/>
    <n v="9874.0499999999993"/>
    <n v="0.15"/>
    <n v="8392.94"/>
    <n v="7060.61"/>
    <n v="1332.33"/>
    <s v="Debit Card"/>
    <x v="0"/>
    <n v="0.15874413495151876"/>
    <x v="32"/>
    <s v="Profit"/>
  </r>
  <r>
    <s v="ORD-106241"/>
    <x v="385"/>
    <s v="CUST-3030"/>
    <x v="1"/>
    <x v="3"/>
    <s v="Uttar Pradesh"/>
    <x v="1"/>
    <x v="2"/>
    <x v="10"/>
    <n v="2"/>
    <n v="15614.47"/>
    <n v="0.15"/>
    <n v="26544.6"/>
    <n v="21683.38"/>
    <n v="4861.22"/>
    <s v="Debit Card"/>
    <x v="0"/>
    <n v="0.18313404609600448"/>
    <x v="25"/>
    <s v="Profit"/>
  </r>
  <r>
    <s v="ORD-106242"/>
    <x v="20"/>
    <s v="CUST-2027"/>
    <x v="0"/>
    <x v="4"/>
    <s v="Punjab"/>
    <x v="1"/>
    <x v="0"/>
    <x v="0"/>
    <n v="1"/>
    <n v="35571.910000000003"/>
    <n v="0"/>
    <n v="35571.910000000003"/>
    <n v="20707.939999999999"/>
    <n v="14863.97"/>
    <s v="Cash"/>
    <x v="0"/>
    <n v="0.41785695510867982"/>
    <x v="13"/>
    <s v="Profit"/>
  </r>
  <r>
    <s v="ORD-106243"/>
    <x v="701"/>
    <s v="CUST-3490"/>
    <x v="0"/>
    <x v="1"/>
    <s v="Maharashtra"/>
    <x v="1"/>
    <x v="1"/>
    <x v="5"/>
    <n v="1"/>
    <n v="247.16"/>
    <n v="0.1"/>
    <n v="222.44"/>
    <n v="132.9"/>
    <n v="89.54"/>
    <s v="Debit Card"/>
    <x v="0"/>
    <n v="0.40253551519510883"/>
    <x v="17"/>
    <s v="Profit"/>
  </r>
  <r>
    <s v="ORD-106244"/>
    <x v="790"/>
    <s v="CUST-2212"/>
    <x v="2"/>
    <x v="1"/>
    <s v="Goa"/>
    <x v="2"/>
    <x v="0"/>
    <x v="11"/>
    <n v="3"/>
    <n v="1143.57"/>
    <n v="0.05"/>
    <n v="3259.17"/>
    <n v="1804.82"/>
    <n v="1454.35"/>
    <s v="Net Banking"/>
    <x v="0"/>
    <n v="0.44623324343314397"/>
    <x v="7"/>
    <s v="Profit"/>
  </r>
  <r>
    <s v="ORD-106245"/>
    <x v="729"/>
    <s v="CUST-1416"/>
    <x v="2"/>
    <x v="2"/>
    <s v="West Bengal"/>
    <x v="0"/>
    <x v="0"/>
    <x v="2"/>
    <n v="4"/>
    <n v="12630.65"/>
    <n v="0.05"/>
    <n v="47996.47"/>
    <n v="38567.79"/>
    <n v="9428.68"/>
    <s v="UPI"/>
    <x v="0"/>
    <n v="0.19644528024665148"/>
    <x v="3"/>
    <s v="Profit"/>
  </r>
  <r>
    <s v="ORD-106246"/>
    <x v="852"/>
    <s v="CUST-2848"/>
    <x v="0"/>
    <x v="4"/>
    <s v="Himachal Pradesh"/>
    <x v="2"/>
    <x v="1"/>
    <x v="3"/>
    <n v="1"/>
    <n v="174.35"/>
    <n v="0.05"/>
    <n v="165.63"/>
    <n v="115.67"/>
    <n v="49.96"/>
    <s v="Cash"/>
    <x v="0"/>
    <n v="0.30163617702107109"/>
    <x v="1"/>
    <s v="Profit"/>
  </r>
  <r>
    <s v="ORD-106247"/>
    <x v="805"/>
    <s v="CUST-3103"/>
    <x v="1"/>
    <x v="0"/>
    <s v="Telangana"/>
    <x v="0"/>
    <x v="2"/>
    <x v="12"/>
    <n v="10"/>
    <n v="12869.1"/>
    <n v="0.25"/>
    <n v="96518.25"/>
    <n v="101325.8"/>
    <n v="-4807.55"/>
    <s v="Debit Card"/>
    <x v="0"/>
    <n v="-4.9809751005638829E-2"/>
    <x v="4"/>
    <s v="Loss"/>
  </r>
  <r>
    <s v="ORD-106248"/>
    <x v="954"/>
    <s v="CUST-2000"/>
    <x v="0"/>
    <x v="3"/>
    <s v="Rajasthan"/>
    <x v="0"/>
    <x v="1"/>
    <x v="7"/>
    <n v="5"/>
    <n v="185.91"/>
    <n v="0.1"/>
    <n v="836.6"/>
    <n v="680.33"/>
    <n v="156.27000000000001"/>
    <s v="Debit Card"/>
    <x v="0"/>
    <n v="0.18679177623715038"/>
    <x v="9"/>
    <s v="Profit"/>
  </r>
  <r>
    <s v="ORD-106249"/>
    <x v="456"/>
    <s v="CUST-2355"/>
    <x v="0"/>
    <x v="4"/>
    <s v="Uttar Pradesh"/>
    <x v="0"/>
    <x v="1"/>
    <x v="3"/>
    <n v="3"/>
    <n v="112.53"/>
    <n v="0.05"/>
    <n v="320.70999999999998"/>
    <n v="181.92"/>
    <n v="138.79"/>
    <s v="UPI"/>
    <x v="0"/>
    <n v="0.43275856692962489"/>
    <x v="4"/>
    <s v="Profit"/>
  </r>
  <r>
    <s v="ORD-106250"/>
    <x v="401"/>
    <s v="CUST-1101"/>
    <x v="0"/>
    <x v="4"/>
    <s v="Delhi"/>
    <x v="0"/>
    <x v="2"/>
    <x v="16"/>
    <n v="2"/>
    <n v="6817.19"/>
    <n v="0.2"/>
    <n v="10907.5"/>
    <n v="10769.73"/>
    <n v="137.77000000000001"/>
    <s v="Cash"/>
    <x v="0"/>
    <n v="1.2630758652303462E-2"/>
    <x v="9"/>
    <s v="Profit"/>
  </r>
  <r>
    <s v="ORD-106251"/>
    <x v="45"/>
    <s v="CUST-2899"/>
    <x v="1"/>
    <x v="2"/>
    <s v="Jharkhand"/>
    <x v="0"/>
    <x v="1"/>
    <x v="13"/>
    <n v="1"/>
    <n v="111.54"/>
    <n v="0"/>
    <n v="111.54"/>
    <n v="61.44"/>
    <n v="50.1"/>
    <s v="UPI"/>
    <x v="0"/>
    <n v="0.44916621839698762"/>
    <x v="27"/>
    <s v="Profit"/>
  </r>
  <r>
    <s v="ORD-106252"/>
    <x v="274"/>
    <s v="CUST-1829"/>
    <x v="0"/>
    <x v="4"/>
    <s v="Haryana"/>
    <x v="0"/>
    <x v="2"/>
    <x v="12"/>
    <n v="3"/>
    <n v="4393.72"/>
    <n v="0.2"/>
    <n v="10544.93"/>
    <n v="10267.35"/>
    <n v="277.58"/>
    <s v="Debit Card"/>
    <x v="0"/>
    <n v="2.6323550749032944E-2"/>
    <x v="20"/>
    <s v="Profit"/>
  </r>
  <r>
    <s v="ORD-106253"/>
    <x v="25"/>
    <s v="CUST-2490"/>
    <x v="0"/>
    <x v="3"/>
    <s v="Uttar Pradesh"/>
    <x v="0"/>
    <x v="0"/>
    <x v="8"/>
    <n v="4"/>
    <n v="12030.82"/>
    <n v="0.15"/>
    <n v="40904.79"/>
    <n v="38053.480000000003"/>
    <n v="2851.31"/>
    <s v="Debit Card"/>
    <x v="0"/>
    <n v="6.9706017314842592E-2"/>
    <x v="17"/>
    <s v="Profit"/>
  </r>
  <r>
    <s v="ORD-106254"/>
    <x v="394"/>
    <s v="CUST-3030"/>
    <x v="0"/>
    <x v="1"/>
    <s v="Maharashtra"/>
    <x v="2"/>
    <x v="0"/>
    <x v="11"/>
    <n v="4"/>
    <n v="3393.8"/>
    <n v="0.25"/>
    <n v="10181.4"/>
    <n v="10808.03"/>
    <n v="-626.63"/>
    <s v="Debit Card"/>
    <x v="0"/>
    <n v="-6.1546545661696823E-2"/>
    <x v="28"/>
    <s v="Loss"/>
  </r>
  <r>
    <s v="ORD-106255"/>
    <x v="576"/>
    <s v="CUST-1032"/>
    <x v="0"/>
    <x v="1"/>
    <s v="Maharashtra"/>
    <x v="0"/>
    <x v="0"/>
    <x v="1"/>
    <n v="2"/>
    <n v="552.84"/>
    <n v="0.1"/>
    <n v="995.11"/>
    <n v="624.32000000000005"/>
    <n v="370.79"/>
    <s v="Credit Card"/>
    <x v="0"/>
    <n v="0.37261207303715171"/>
    <x v="30"/>
    <s v="Profit"/>
  </r>
  <r>
    <s v="ORD-106256"/>
    <x v="157"/>
    <s v="CUST-2636"/>
    <x v="0"/>
    <x v="3"/>
    <s v="Rajasthan"/>
    <x v="2"/>
    <x v="0"/>
    <x v="6"/>
    <n v="1"/>
    <n v="3563.5"/>
    <n v="0.15"/>
    <n v="3028.97"/>
    <n v="2182.87"/>
    <n v="846.1"/>
    <s v="Debit Card"/>
    <x v="0"/>
    <n v="0.27933587985354758"/>
    <x v="5"/>
    <s v="Profit"/>
  </r>
  <r>
    <s v="ORD-106257"/>
    <x v="511"/>
    <s v="CUST-2846"/>
    <x v="1"/>
    <x v="0"/>
    <s v="Tamil Nadu"/>
    <x v="1"/>
    <x v="0"/>
    <x v="1"/>
    <n v="5"/>
    <n v="2068.15"/>
    <n v="0.15"/>
    <n v="8789.64"/>
    <n v="7339.51"/>
    <n v="1450.13"/>
    <s v="Net Banking"/>
    <x v="0"/>
    <n v="0.16498172848944898"/>
    <x v="9"/>
    <s v="Profit"/>
  </r>
  <r>
    <s v="ORD-106258"/>
    <x v="460"/>
    <s v="CUST-1833"/>
    <x v="0"/>
    <x v="2"/>
    <s v="Odisha"/>
    <x v="1"/>
    <x v="1"/>
    <x v="7"/>
    <n v="5"/>
    <n v="297.62"/>
    <n v="0"/>
    <n v="1488.1"/>
    <n v="1121.33"/>
    <n v="366.77"/>
    <s v="UPI"/>
    <x v="0"/>
    <n v="0.24646865130031584"/>
    <x v="21"/>
    <s v="Profit"/>
  </r>
  <r>
    <s v="ORD-106259"/>
    <x v="618"/>
    <s v="CUST-1474"/>
    <x v="1"/>
    <x v="1"/>
    <s v="Maharashtra"/>
    <x v="2"/>
    <x v="0"/>
    <x v="0"/>
    <n v="2"/>
    <n v="52700.1"/>
    <n v="0.15"/>
    <n v="89590.17"/>
    <n v="72024.460000000006"/>
    <n v="17565.71"/>
    <s v="Credit Card"/>
    <x v="0"/>
    <n v="0.19606738105307758"/>
    <x v="10"/>
    <s v="Profit"/>
  </r>
  <r>
    <s v="ORD-106260"/>
    <x v="220"/>
    <s v="CUST-2639"/>
    <x v="1"/>
    <x v="3"/>
    <s v="Uttar Pradesh"/>
    <x v="1"/>
    <x v="0"/>
    <x v="1"/>
    <n v="2"/>
    <n v="2461.5700000000002"/>
    <n v="0"/>
    <n v="4923.1400000000003"/>
    <n v="3033.14"/>
    <n v="1890"/>
    <s v="Net Banking"/>
    <x v="0"/>
    <n v="0.38390133126419318"/>
    <x v="26"/>
    <s v="Profit"/>
  </r>
  <r>
    <s v="ORD-106261"/>
    <x v="825"/>
    <s v="CUST-1004"/>
    <x v="2"/>
    <x v="4"/>
    <s v="Punjab"/>
    <x v="0"/>
    <x v="1"/>
    <x v="13"/>
    <n v="3"/>
    <n v="186.69"/>
    <n v="0.15"/>
    <n v="476.06"/>
    <n v="423.2"/>
    <n v="52.86"/>
    <s v="Credit Card"/>
    <x v="0"/>
    <n v="0.11103642398017056"/>
    <x v="29"/>
    <s v="Profit"/>
  </r>
  <r>
    <s v="ORD-106262"/>
    <x v="554"/>
    <s v="CUST-3000"/>
    <x v="0"/>
    <x v="1"/>
    <s v="Gujarat"/>
    <x v="1"/>
    <x v="2"/>
    <x v="16"/>
    <n v="1"/>
    <n v="6154.9"/>
    <n v="0.05"/>
    <n v="5847.15"/>
    <n v="4704.3"/>
    <n v="1142.8499999999999"/>
    <s v="Credit Card"/>
    <x v="0"/>
    <n v="0.19545419563377028"/>
    <x v="13"/>
    <s v="Profit"/>
  </r>
  <r>
    <s v="ORD-106263"/>
    <x v="225"/>
    <s v="CUST-2666"/>
    <x v="0"/>
    <x v="0"/>
    <s v="Karnataka"/>
    <x v="2"/>
    <x v="0"/>
    <x v="6"/>
    <n v="2"/>
    <n v="2714.42"/>
    <n v="0.1"/>
    <n v="4885.96"/>
    <n v="3096.34"/>
    <n v="1789.62"/>
    <s v="Net Banking"/>
    <x v="0"/>
    <n v="0.36627807022570791"/>
    <x v="26"/>
    <s v="Profit"/>
  </r>
  <r>
    <s v="ORD-106264"/>
    <x v="609"/>
    <s v="CUST-1828"/>
    <x v="0"/>
    <x v="1"/>
    <s v="Goa"/>
    <x v="1"/>
    <x v="0"/>
    <x v="6"/>
    <n v="1"/>
    <n v="7221.51"/>
    <n v="0.2"/>
    <n v="5777.21"/>
    <n v="5549.88"/>
    <n v="227.33"/>
    <s v="UPI"/>
    <x v="0"/>
    <n v="3.934944376264668E-2"/>
    <x v="24"/>
    <s v="Profit"/>
  </r>
  <r>
    <s v="ORD-106265"/>
    <x v="849"/>
    <s v="CUST-3381"/>
    <x v="0"/>
    <x v="1"/>
    <s v="Rajasthan"/>
    <x v="0"/>
    <x v="0"/>
    <x v="0"/>
    <n v="3"/>
    <n v="74117.53"/>
    <n v="0.15"/>
    <n v="188999.7"/>
    <n v="143735.93"/>
    <n v="45263.77"/>
    <s v="Debit Card"/>
    <x v="0"/>
    <n v="0.23949122670565082"/>
    <x v="12"/>
    <s v="Profit"/>
  </r>
  <r>
    <s v="ORD-106266"/>
    <x v="901"/>
    <s v="CUST-1427"/>
    <x v="0"/>
    <x v="3"/>
    <s v="Chhattisgarh"/>
    <x v="1"/>
    <x v="0"/>
    <x v="0"/>
    <n v="8"/>
    <n v="54901.96"/>
    <n v="0.1"/>
    <n v="395294.11"/>
    <n v="353272.62"/>
    <n v="42021.49"/>
    <s v="Net Banking"/>
    <x v="0"/>
    <n v="0.10630436663981661"/>
    <x v="16"/>
    <s v="Profit"/>
  </r>
  <r>
    <s v="ORD-106267"/>
    <x v="293"/>
    <s v="CUST-1919"/>
    <x v="0"/>
    <x v="0"/>
    <s v="Kerala"/>
    <x v="2"/>
    <x v="0"/>
    <x v="8"/>
    <n v="10"/>
    <n v="25524.86"/>
    <n v="0"/>
    <n v="255248.6"/>
    <n v="168798.5"/>
    <n v="86450.1"/>
    <s v="Net Banking"/>
    <x v="0"/>
    <n v="0.33868981063950987"/>
    <x v="7"/>
    <s v="Profit"/>
  </r>
  <r>
    <s v="ORD-106268"/>
    <x v="643"/>
    <s v="CUST-1107"/>
    <x v="2"/>
    <x v="3"/>
    <s v="Chhattisgarh"/>
    <x v="0"/>
    <x v="1"/>
    <x v="4"/>
    <n v="3"/>
    <n v="57.82"/>
    <n v="0.1"/>
    <n v="156.11000000000001"/>
    <n v="122.4"/>
    <n v="33.71"/>
    <s v="Net Banking"/>
    <x v="0"/>
    <n v="0.21593747998206392"/>
    <x v="31"/>
    <s v="Profit"/>
  </r>
  <r>
    <s v="ORD-106269"/>
    <x v="987"/>
    <s v="CUST-1525"/>
    <x v="2"/>
    <x v="4"/>
    <s v="Himachal Pradesh"/>
    <x v="0"/>
    <x v="2"/>
    <x v="12"/>
    <n v="6"/>
    <n v="5735.67"/>
    <n v="0"/>
    <n v="34414.019999999997"/>
    <n v="18709.38"/>
    <n v="15704.64"/>
    <s v="Net Banking"/>
    <x v="0"/>
    <n v="0.45634424574635574"/>
    <x v="25"/>
    <s v="Profit"/>
  </r>
  <r>
    <s v="ORD-106270"/>
    <x v="254"/>
    <s v="CUST-2583"/>
    <x v="0"/>
    <x v="2"/>
    <s v="Assam"/>
    <x v="0"/>
    <x v="2"/>
    <x v="10"/>
    <n v="10"/>
    <n v="15335.39"/>
    <n v="0.1"/>
    <n v="138018.51"/>
    <n v="97172.41"/>
    <n v="40846.1"/>
    <s v="Debit Card"/>
    <x v="0"/>
    <n v="0.29594653644645197"/>
    <x v="17"/>
    <s v="Profit"/>
  </r>
  <r>
    <s v="ORD-106271"/>
    <x v="248"/>
    <s v="CUST-2416"/>
    <x v="1"/>
    <x v="1"/>
    <s v="Rajasthan"/>
    <x v="2"/>
    <x v="1"/>
    <x v="5"/>
    <n v="2"/>
    <n v="346.82"/>
    <n v="0.15"/>
    <n v="589.59"/>
    <n v="458.97"/>
    <n v="130.62"/>
    <s v="UPI"/>
    <x v="0"/>
    <n v="0.221543784663919"/>
    <x v="3"/>
    <s v="Profit"/>
  </r>
  <r>
    <s v="ORD-106272"/>
    <x v="742"/>
    <s v="CUST-1904"/>
    <x v="1"/>
    <x v="0"/>
    <s v="Telangana"/>
    <x v="1"/>
    <x v="0"/>
    <x v="0"/>
    <n v="1"/>
    <n v="85094.6"/>
    <n v="0"/>
    <n v="85094.6"/>
    <n v="49351.77"/>
    <n v="35742.83"/>
    <s v="Cash"/>
    <x v="0"/>
    <n v="0.42003640654048552"/>
    <x v="7"/>
    <s v="Profit"/>
  </r>
  <r>
    <s v="ORD-106273"/>
    <x v="938"/>
    <s v="CUST-1940"/>
    <x v="0"/>
    <x v="0"/>
    <s v="Tamil Nadu"/>
    <x v="2"/>
    <x v="2"/>
    <x v="9"/>
    <n v="3"/>
    <n v="4104.78"/>
    <n v="0.1"/>
    <n v="11082.91"/>
    <n v="8689.84"/>
    <n v="2393.0700000000002"/>
    <s v="Debit Card"/>
    <x v="0"/>
    <n v="0.215924337561164"/>
    <x v="29"/>
    <s v="Profit"/>
  </r>
  <r>
    <s v="ORD-106274"/>
    <x v="612"/>
    <s v="CUST-1863"/>
    <x v="2"/>
    <x v="0"/>
    <s v="Tamil Nadu"/>
    <x v="1"/>
    <x v="0"/>
    <x v="8"/>
    <n v="6"/>
    <n v="17455.54"/>
    <n v="0"/>
    <n v="104733.24"/>
    <n v="65821.09"/>
    <n v="38912.15"/>
    <s v="UPI"/>
    <x v="0"/>
    <n v="0.37153581804592312"/>
    <x v="1"/>
    <s v="Profit"/>
  </r>
  <r>
    <s v="ORD-106275"/>
    <x v="56"/>
    <s v="CUST-1086"/>
    <x v="1"/>
    <x v="3"/>
    <s v="Uttar Pradesh"/>
    <x v="0"/>
    <x v="0"/>
    <x v="1"/>
    <n v="3"/>
    <n v="763.09"/>
    <n v="0.15"/>
    <n v="1945.88"/>
    <n v="1674.61"/>
    <n v="271.27"/>
    <s v="UPI"/>
    <x v="0"/>
    <n v="0.13940736324953232"/>
    <x v="9"/>
    <s v="Profit"/>
  </r>
  <r>
    <s v="ORD-106276"/>
    <x v="199"/>
    <s v="CUST-2357"/>
    <x v="1"/>
    <x v="1"/>
    <s v="Gujarat"/>
    <x v="0"/>
    <x v="0"/>
    <x v="0"/>
    <n v="1"/>
    <n v="37846.120000000003"/>
    <n v="0"/>
    <n v="37846.120000000003"/>
    <n v="22580.22"/>
    <n v="15265.9"/>
    <s v="Debit Card"/>
    <x v="0"/>
    <n v="0.40336763715804946"/>
    <x v="13"/>
    <s v="Profit"/>
  </r>
  <r>
    <s v="ORD-106277"/>
    <x v="200"/>
    <s v="CUST-1393"/>
    <x v="0"/>
    <x v="1"/>
    <s v="Goa"/>
    <x v="2"/>
    <x v="2"/>
    <x v="10"/>
    <n v="2"/>
    <n v="10315.74"/>
    <n v="0.05"/>
    <n v="19599.91"/>
    <n v="11486.08"/>
    <n v="8113.83"/>
    <s v="Cash"/>
    <x v="0"/>
    <n v="0.4139728192629456"/>
    <x v="7"/>
    <s v="Profit"/>
  </r>
  <r>
    <s v="ORD-106278"/>
    <x v="368"/>
    <s v="CUST-3399"/>
    <x v="2"/>
    <x v="3"/>
    <s v="Uttar Pradesh"/>
    <x v="0"/>
    <x v="0"/>
    <x v="1"/>
    <n v="1"/>
    <n v="814.75"/>
    <n v="0"/>
    <n v="814.75"/>
    <n v="450.07"/>
    <n v="364.68"/>
    <s v="Credit Card"/>
    <x v="0"/>
    <n v="0.4475974225222461"/>
    <x v="6"/>
    <s v="Profit"/>
  </r>
  <r>
    <s v="ORD-106279"/>
    <x v="716"/>
    <s v="CUST-1181"/>
    <x v="0"/>
    <x v="4"/>
    <s v="Haryana"/>
    <x v="0"/>
    <x v="2"/>
    <x v="16"/>
    <n v="1"/>
    <n v="6650.24"/>
    <n v="0.05"/>
    <n v="6317.73"/>
    <n v="4073.47"/>
    <n v="2244.2600000000002"/>
    <s v="UPI"/>
    <x v="0"/>
    <n v="0.35523202162802153"/>
    <x v="29"/>
    <s v="Profit"/>
  </r>
  <r>
    <s v="ORD-106280"/>
    <x v="20"/>
    <s v="CUST-2875"/>
    <x v="0"/>
    <x v="2"/>
    <s v="Bihar"/>
    <x v="2"/>
    <x v="1"/>
    <x v="4"/>
    <n v="1"/>
    <n v="37.75"/>
    <n v="0.2"/>
    <n v="30.2"/>
    <n v="30.78"/>
    <n v="-0.57999999999999996"/>
    <s v="Net Banking"/>
    <x v="0"/>
    <n v="-1.9205298013245033E-2"/>
    <x v="13"/>
    <s v="Loss"/>
  </r>
  <r>
    <s v="ORD-106281"/>
    <x v="473"/>
    <s v="CUST-1287"/>
    <x v="0"/>
    <x v="0"/>
    <s v="Tamil Nadu"/>
    <x v="0"/>
    <x v="0"/>
    <x v="0"/>
    <n v="2"/>
    <n v="85863.08"/>
    <n v="0.05"/>
    <n v="163139.85"/>
    <n v="114562.81"/>
    <n v="48577.04"/>
    <s v="Debit Card"/>
    <x v="0"/>
    <n v="0.29776317680811892"/>
    <x v="23"/>
    <s v="Profit"/>
  </r>
  <r>
    <s v="ORD-106282"/>
    <x v="137"/>
    <s v="CUST-2831"/>
    <x v="0"/>
    <x v="3"/>
    <s v="Madhya Pradesh"/>
    <x v="0"/>
    <x v="2"/>
    <x v="15"/>
    <n v="3"/>
    <n v="19174.330000000002"/>
    <n v="0"/>
    <n v="57522.99"/>
    <n v="44286.07"/>
    <n v="13236.92"/>
    <s v="UPI"/>
    <x v="0"/>
    <n v="0.23011529824857854"/>
    <x v="21"/>
    <s v="Profit"/>
  </r>
  <r>
    <s v="ORD-106283"/>
    <x v="25"/>
    <s v="CUST-1492"/>
    <x v="0"/>
    <x v="4"/>
    <s v="Delhi"/>
    <x v="2"/>
    <x v="0"/>
    <x v="6"/>
    <n v="2"/>
    <n v="4323.6099999999997"/>
    <n v="0"/>
    <n v="8647.2199999999993"/>
    <n v="5082.2"/>
    <n v="3565.02"/>
    <s v="UPI"/>
    <x v="0"/>
    <n v="0.41227353993537813"/>
    <x v="17"/>
    <s v="Profit"/>
  </r>
  <r>
    <s v="ORD-106284"/>
    <x v="820"/>
    <s v="CUST-2728"/>
    <x v="0"/>
    <x v="3"/>
    <s v="Uttar Pradesh"/>
    <x v="1"/>
    <x v="0"/>
    <x v="6"/>
    <n v="4"/>
    <n v="6754.55"/>
    <n v="0.15"/>
    <n v="22965.47"/>
    <n v="17861.88"/>
    <n v="5103.59"/>
    <s v="Credit Card"/>
    <x v="0"/>
    <n v="0.22222885053081864"/>
    <x v="5"/>
    <s v="Profit"/>
  </r>
  <r>
    <s v="ORD-106285"/>
    <x v="245"/>
    <s v="CUST-2284"/>
    <x v="0"/>
    <x v="1"/>
    <s v="Goa"/>
    <x v="0"/>
    <x v="0"/>
    <x v="11"/>
    <n v="2"/>
    <n v="619.14"/>
    <n v="0.05"/>
    <n v="1176.3699999999999"/>
    <n v="703.07"/>
    <n v="473.3"/>
    <s v="Credit Card"/>
    <x v="0"/>
    <n v="0.40233940001870167"/>
    <x v="7"/>
    <s v="Profit"/>
  </r>
  <r>
    <s v="ORD-106286"/>
    <x v="545"/>
    <s v="CUST-1819"/>
    <x v="1"/>
    <x v="2"/>
    <s v="Jharkhand"/>
    <x v="0"/>
    <x v="0"/>
    <x v="6"/>
    <n v="10"/>
    <n v="1902"/>
    <n v="0"/>
    <n v="19020"/>
    <n v="14322.14"/>
    <n v="4697.8599999999997"/>
    <s v="UPI"/>
    <x v="0"/>
    <n v="0.24699579390115667"/>
    <x v="10"/>
    <s v="Profit"/>
  </r>
  <r>
    <s v="ORD-106287"/>
    <x v="247"/>
    <s v="CUST-1866"/>
    <x v="1"/>
    <x v="1"/>
    <s v="Madhya Pradesh"/>
    <x v="0"/>
    <x v="0"/>
    <x v="2"/>
    <n v="1"/>
    <n v="21413.89"/>
    <n v="0.15"/>
    <n v="18201.810000000001"/>
    <n v="12700.87"/>
    <n v="5500.94"/>
    <s v="UPI"/>
    <x v="0"/>
    <n v="0.30221939466459652"/>
    <x v="17"/>
    <s v="Profit"/>
  </r>
  <r>
    <s v="ORD-106288"/>
    <x v="916"/>
    <s v="CUST-3276"/>
    <x v="0"/>
    <x v="0"/>
    <s v="Karnataka"/>
    <x v="2"/>
    <x v="0"/>
    <x v="2"/>
    <n v="6"/>
    <n v="16723.96"/>
    <n v="0.1"/>
    <n v="90309.38"/>
    <n v="58042.33"/>
    <n v="32267.05"/>
    <s v="UPI"/>
    <x v="2"/>
    <n v="0.3572945578853492"/>
    <x v="31"/>
    <s v="Profit"/>
  </r>
  <r>
    <s v="ORD-106289"/>
    <x v="132"/>
    <s v="CUST-3364"/>
    <x v="0"/>
    <x v="2"/>
    <s v="Bihar"/>
    <x v="0"/>
    <x v="0"/>
    <x v="2"/>
    <n v="1"/>
    <n v="20122.75"/>
    <n v="0.1"/>
    <n v="18110.48"/>
    <n v="14560.61"/>
    <n v="3549.87"/>
    <s v="Credit Card"/>
    <x v="0"/>
    <n v="0.19601192237864484"/>
    <x v="16"/>
    <s v="Profit"/>
  </r>
  <r>
    <s v="ORD-106290"/>
    <x v="461"/>
    <s v="CUST-3493"/>
    <x v="1"/>
    <x v="3"/>
    <s v="Chhattisgarh"/>
    <x v="1"/>
    <x v="0"/>
    <x v="0"/>
    <n v="1"/>
    <n v="66023.3"/>
    <n v="0.15"/>
    <n v="56119.81"/>
    <n v="52971.63"/>
    <n v="3148.18"/>
    <s v="UPI"/>
    <x v="0"/>
    <n v="5.6097481441936457E-2"/>
    <x v="20"/>
    <s v="Profit"/>
  </r>
  <r>
    <s v="ORD-106291"/>
    <x v="440"/>
    <s v="CUST-2661"/>
    <x v="1"/>
    <x v="1"/>
    <s v="Gujarat"/>
    <x v="2"/>
    <x v="0"/>
    <x v="11"/>
    <n v="2"/>
    <n v="2899.97"/>
    <n v="0.1"/>
    <n v="5219.95"/>
    <n v="4084.21"/>
    <n v="1135.74"/>
    <s v="Net Banking"/>
    <x v="0"/>
    <n v="0.21757679671261221"/>
    <x v="7"/>
    <s v="Profit"/>
  </r>
  <r>
    <s v="ORD-106292"/>
    <x v="730"/>
    <s v="CUST-2699"/>
    <x v="0"/>
    <x v="4"/>
    <s v="Uttar Pradesh"/>
    <x v="2"/>
    <x v="0"/>
    <x v="11"/>
    <n v="1"/>
    <n v="2591.96"/>
    <n v="0"/>
    <n v="2591.96"/>
    <n v="1895.39"/>
    <n v="696.57"/>
    <s v="Debit Card"/>
    <x v="0"/>
    <n v="0.26874257318785788"/>
    <x v="13"/>
    <s v="Profit"/>
  </r>
  <r>
    <s v="ORD-106293"/>
    <x v="499"/>
    <s v="CUST-1076"/>
    <x v="1"/>
    <x v="4"/>
    <s v="Punjab"/>
    <x v="0"/>
    <x v="0"/>
    <x v="11"/>
    <n v="1"/>
    <n v="3431.58"/>
    <n v="0.1"/>
    <n v="3088.42"/>
    <n v="2611.94"/>
    <n v="476.48"/>
    <s v="Credit Card"/>
    <x v="0"/>
    <n v="0.15427953451926876"/>
    <x v="0"/>
    <s v="Profit"/>
  </r>
  <r>
    <s v="ORD-106294"/>
    <x v="82"/>
    <s v="CUST-3182"/>
    <x v="2"/>
    <x v="1"/>
    <s v="Rajasthan"/>
    <x v="2"/>
    <x v="2"/>
    <x v="10"/>
    <n v="5"/>
    <n v="8900.25"/>
    <n v="0"/>
    <n v="44501.25"/>
    <n v="25611.68"/>
    <n v="18889.57"/>
    <s v="UPI"/>
    <x v="0"/>
    <n v="0.42447279570798574"/>
    <x v="31"/>
    <s v="Profit"/>
  </r>
  <r>
    <s v="ORD-106295"/>
    <x v="637"/>
    <s v="CUST-3109"/>
    <x v="0"/>
    <x v="4"/>
    <s v="Uttar Pradesh"/>
    <x v="0"/>
    <x v="1"/>
    <x v="7"/>
    <n v="1"/>
    <n v="183.79"/>
    <n v="0.1"/>
    <n v="165.41"/>
    <n v="126.08"/>
    <n v="39.33"/>
    <s v="Cash"/>
    <x v="0"/>
    <n v="0.23777280696451242"/>
    <x v="26"/>
    <s v="Profit"/>
  </r>
  <r>
    <s v="ORD-106296"/>
    <x v="837"/>
    <s v="CUST-2227"/>
    <x v="0"/>
    <x v="4"/>
    <s v="Himachal Pradesh"/>
    <x v="2"/>
    <x v="1"/>
    <x v="13"/>
    <n v="5"/>
    <n v="68.91"/>
    <n v="0"/>
    <n v="344.55"/>
    <n v="185.32"/>
    <n v="159.22999999999999"/>
    <s v="UPI"/>
    <x v="0"/>
    <n v="0.46213902191263961"/>
    <x v="5"/>
    <s v="Profit"/>
  </r>
  <r>
    <s v="ORD-106297"/>
    <x v="221"/>
    <s v="CUST-2601"/>
    <x v="2"/>
    <x v="3"/>
    <s v="Rajasthan"/>
    <x v="0"/>
    <x v="2"/>
    <x v="10"/>
    <n v="10"/>
    <n v="11042.08"/>
    <n v="0.1"/>
    <n v="99378.72"/>
    <n v="76989.55"/>
    <n v="22389.17"/>
    <s v="UPI"/>
    <x v="0"/>
    <n v="0.22529139034996626"/>
    <x v="10"/>
    <s v="Profit"/>
  </r>
  <r>
    <s v="ORD-106298"/>
    <x v="600"/>
    <s v="CUST-1214"/>
    <x v="0"/>
    <x v="1"/>
    <s v="Goa"/>
    <x v="0"/>
    <x v="1"/>
    <x v="5"/>
    <n v="1"/>
    <n v="299.7"/>
    <n v="0.1"/>
    <n v="269.73"/>
    <n v="224.22"/>
    <n v="45.51"/>
    <s v="Net Banking"/>
    <x v="0"/>
    <n v="0.16872427983539093"/>
    <x v="32"/>
    <s v="Profit"/>
  </r>
  <r>
    <s v="ORD-106299"/>
    <x v="761"/>
    <s v="CUST-1816"/>
    <x v="2"/>
    <x v="3"/>
    <s v="Uttar Pradesh"/>
    <x v="2"/>
    <x v="0"/>
    <x v="1"/>
    <n v="3"/>
    <n v="1063.23"/>
    <n v="0.05"/>
    <n v="3030.21"/>
    <n v="2151.19"/>
    <n v="879.02"/>
    <s v="Credit Card"/>
    <x v="0"/>
    <n v="0.29008550562502267"/>
    <x v="6"/>
    <s v="Profit"/>
  </r>
  <r>
    <s v="ORD-106300"/>
    <x v="80"/>
    <s v="CUST-1496"/>
    <x v="0"/>
    <x v="0"/>
    <s v="Kerala"/>
    <x v="0"/>
    <x v="0"/>
    <x v="8"/>
    <n v="4"/>
    <n v="18160.03"/>
    <n v="0.05"/>
    <n v="69008.11"/>
    <n v="50437.55"/>
    <n v="18570.560000000001"/>
    <s v="Cash"/>
    <x v="1"/>
    <n v="0.26910692091117988"/>
    <x v="19"/>
    <s v="Profit"/>
  </r>
  <r>
    <s v="ORD-106301"/>
    <x v="970"/>
    <s v="CUST-3353"/>
    <x v="0"/>
    <x v="3"/>
    <s v="Uttar Pradesh"/>
    <x v="0"/>
    <x v="1"/>
    <x v="5"/>
    <n v="5"/>
    <n v="455.92"/>
    <n v="0.05"/>
    <n v="2165.62"/>
    <n v="1657.18"/>
    <n v="508.44"/>
    <s v="Net Banking"/>
    <x v="0"/>
    <n v="0.23477803123354976"/>
    <x v="26"/>
    <s v="Profit"/>
  </r>
  <r>
    <s v="ORD-106302"/>
    <x v="248"/>
    <s v="CUST-2804"/>
    <x v="0"/>
    <x v="4"/>
    <s v="Himachal Pradesh"/>
    <x v="2"/>
    <x v="1"/>
    <x v="7"/>
    <n v="4"/>
    <n v="311.27"/>
    <n v="0.1"/>
    <n v="1120.57"/>
    <n v="726.04"/>
    <n v="394.53"/>
    <s v="Net Banking"/>
    <x v="0"/>
    <n v="0.35207974512971074"/>
    <x v="3"/>
    <s v="Profit"/>
  </r>
  <r>
    <s v="ORD-106303"/>
    <x v="723"/>
    <s v="CUST-1900"/>
    <x v="0"/>
    <x v="0"/>
    <s v="Karnataka"/>
    <x v="0"/>
    <x v="1"/>
    <x v="5"/>
    <n v="1"/>
    <n v="184.89"/>
    <n v="0"/>
    <n v="184.89"/>
    <n v="131.33000000000001"/>
    <n v="53.56"/>
    <s v="Cash"/>
    <x v="0"/>
    <n v="0.28968575910000544"/>
    <x v="24"/>
    <s v="Profit"/>
  </r>
  <r>
    <s v="ORD-106304"/>
    <x v="473"/>
    <s v="CUST-1345"/>
    <x v="0"/>
    <x v="4"/>
    <s v="Uttar Pradesh"/>
    <x v="1"/>
    <x v="0"/>
    <x v="0"/>
    <n v="1"/>
    <n v="55115.83"/>
    <n v="0.1"/>
    <n v="49604.25"/>
    <n v="37350.550000000003"/>
    <n v="12253.7"/>
    <s v="Cash"/>
    <x v="0"/>
    <n v="0.24702923640615473"/>
    <x v="23"/>
    <s v="Profit"/>
  </r>
  <r>
    <s v="ORD-106305"/>
    <x v="438"/>
    <s v="CUST-2652"/>
    <x v="2"/>
    <x v="4"/>
    <s v="Uttar Pradesh"/>
    <x v="0"/>
    <x v="0"/>
    <x v="1"/>
    <n v="2"/>
    <n v="999.34"/>
    <n v="0.05"/>
    <n v="1898.75"/>
    <n v="1320.42"/>
    <n v="578.33000000000004"/>
    <s v="Net Banking"/>
    <x v="0"/>
    <n v="0.30458459512837394"/>
    <x v="8"/>
    <s v="Profit"/>
  </r>
  <r>
    <s v="ORD-106306"/>
    <x v="275"/>
    <s v="CUST-1641"/>
    <x v="1"/>
    <x v="2"/>
    <s v="Odisha"/>
    <x v="0"/>
    <x v="0"/>
    <x v="6"/>
    <n v="6"/>
    <n v="7667.24"/>
    <n v="0.15"/>
    <n v="39102.92"/>
    <n v="37656.68"/>
    <n v="1446.24"/>
    <s v="Credit Card"/>
    <x v="0"/>
    <n v="3.6985473207627462E-2"/>
    <x v="8"/>
    <s v="Profit"/>
  </r>
  <r>
    <s v="ORD-106307"/>
    <x v="444"/>
    <s v="CUST-2922"/>
    <x v="0"/>
    <x v="4"/>
    <s v="Punjab"/>
    <x v="0"/>
    <x v="2"/>
    <x v="10"/>
    <n v="3"/>
    <n v="4931.71"/>
    <n v="0"/>
    <n v="14795.13"/>
    <n v="11509.87"/>
    <n v="3285.26"/>
    <s v="Credit Card"/>
    <x v="0"/>
    <n v="0.22205009351049976"/>
    <x v="0"/>
    <s v="Profit"/>
  </r>
  <r>
    <s v="ORD-106308"/>
    <x v="734"/>
    <s v="CUST-1277"/>
    <x v="1"/>
    <x v="3"/>
    <s v="Chhattisgarh"/>
    <x v="1"/>
    <x v="1"/>
    <x v="14"/>
    <n v="2"/>
    <n v="308.13"/>
    <n v="0.15"/>
    <n v="523.82000000000005"/>
    <n v="438.08"/>
    <n v="85.74"/>
    <s v="UPI"/>
    <x v="1"/>
    <n v="0.16368218090183648"/>
    <x v="30"/>
    <s v="Profit"/>
  </r>
  <r>
    <s v="ORD-106309"/>
    <x v="894"/>
    <s v="CUST-2814"/>
    <x v="0"/>
    <x v="1"/>
    <s v="Goa"/>
    <x v="0"/>
    <x v="2"/>
    <x v="9"/>
    <n v="10"/>
    <n v="10648.4"/>
    <n v="0.1"/>
    <n v="95835.6"/>
    <n v="72800.350000000006"/>
    <n v="23035.25"/>
    <s v="Net Banking"/>
    <x v="0"/>
    <n v="0.24036214099979547"/>
    <x v="12"/>
    <s v="Profit"/>
  </r>
  <r>
    <s v="ORD-106310"/>
    <x v="888"/>
    <s v="CUST-1073"/>
    <x v="1"/>
    <x v="1"/>
    <s v="Goa"/>
    <x v="0"/>
    <x v="2"/>
    <x v="15"/>
    <n v="1"/>
    <n v="15965.61"/>
    <n v="0.15"/>
    <n v="13570.77"/>
    <n v="12233.29"/>
    <n v="1337.48"/>
    <s v="Net Banking"/>
    <x v="0"/>
    <n v="9.8555940451426113E-2"/>
    <x v="17"/>
    <s v="Profit"/>
  </r>
  <r>
    <s v="ORD-106311"/>
    <x v="18"/>
    <s v="CUST-1422"/>
    <x v="0"/>
    <x v="3"/>
    <s v="Uttar Pradesh"/>
    <x v="0"/>
    <x v="1"/>
    <x v="3"/>
    <n v="2"/>
    <n v="183.93"/>
    <n v="0.1"/>
    <n v="331.07"/>
    <n v="229.68"/>
    <n v="101.39"/>
    <s v="Cash"/>
    <x v="0"/>
    <n v="0.30624943365451418"/>
    <x v="13"/>
    <s v="Profit"/>
  </r>
  <r>
    <s v="ORD-106312"/>
    <x v="866"/>
    <s v="CUST-2280"/>
    <x v="2"/>
    <x v="0"/>
    <s v="Telangana"/>
    <x v="1"/>
    <x v="0"/>
    <x v="2"/>
    <n v="1"/>
    <n v="15962.52"/>
    <n v="0.15"/>
    <n v="13568.14"/>
    <n v="12132.67"/>
    <n v="1435.47"/>
    <s v="Credit Card"/>
    <x v="1"/>
    <n v="0.10579710999444288"/>
    <x v="29"/>
    <s v="Profit"/>
  </r>
  <r>
    <s v="ORD-106313"/>
    <x v="692"/>
    <s v="CUST-1396"/>
    <x v="1"/>
    <x v="2"/>
    <s v="Jharkhand"/>
    <x v="0"/>
    <x v="1"/>
    <x v="5"/>
    <n v="1"/>
    <n v="96.63"/>
    <n v="0"/>
    <n v="96.63"/>
    <n v="56.8"/>
    <n v="39.83"/>
    <s v="UPI"/>
    <x v="0"/>
    <n v="0.41219083100486392"/>
    <x v="15"/>
    <s v="Profit"/>
  </r>
  <r>
    <s v="ORD-106314"/>
    <x v="76"/>
    <s v="CUST-2297"/>
    <x v="1"/>
    <x v="2"/>
    <s v="Jharkhand"/>
    <x v="2"/>
    <x v="0"/>
    <x v="2"/>
    <n v="1"/>
    <n v="17363"/>
    <n v="0.15"/>
    <n v="14758.55"/>
    <n v="10318.75"/>
    <n v="4439.8"/>
    <s v="Net Banking"/>
    <x v="0"/>
    <n v="0.30082901098007597"/>
    <x v="16"/>
    <s v="Profit"/>
  </r>
  <r>
    <s v="ORD-106315"/>
    <x v="707"/>
    <s v="CUST-2439"/>
    <x v="0"/>
    <x v="3"/>
    <s v="Rajasthan"/>
    <x v="2"/>
    <x v="1"/>
    <x v="3"/>
    <n v="1"/>
    <n v="94.49"/>
    <n v="0"/>
    <n v="94.49"/>
    <n v="55.45"/>
    <n v="39.04"/>
    <s v="UPI"/>
    <x v="0"/>
    <n v="0.41316541432955872"/>
    <x v="8"/>
    <s v="Profit"/>
  </r>
  <r>
    <s v="ORD-106316"/>
    <x v="797"/>
    <s v="CUST-2273"/>
    <x v="0"/>
    <x v="0"/>
    <s v="Kerala"/>
    <x v="2"/>
    <x v="0"/>
    <x v="11"/>
    <n v="3"/>
    <n v="2889.54"/>
    <n v="0.05"/>
    <n v="8235.19"/>
    <n v="5628.63"/>
    <n v="2606.56"/>
    <s v="Cash"/>
    <x v="0"/>
    <n v="0.31651485879500046"/>
    <x v="22"/>
    <s v="Profit"/>
  </r>
  <r>
    <s v="ORD-106317"/>
    <x v="137"/>
    <s v="CUST-1526"/>
    <x v="2"/>
    <x v="4"/>
    <s v="Haryana"/>
    <x v="0"/>
    <x v="0"/>
    <x v="2"/>
    <n v="1"/>
    <n v="19181.63"/>
    <n v="0.15"/>
    <n v="16304.39"/>
    <n v="11861.25"/>
    <n v="4443.1400000000003"/>
    <s v="Cash"/>
    <x v="0"/>
    <n v="0.27251188176926583"/>
    <x v="21"/>
    <s v="Profit"/>
  </r>
  <r>
    <s v="ORD-106318"/>
    <x v="48"/>
    <s v="CUST-1763"/>
    <x v="1"/>
    <x v="3"/>
    <s v="Chhattisgarh"/>
    <x v="0"/>
    <x v="1"/>
    <x v="4"/>
    <n v="2"/>
    <n v="54.33"/>
    <n v="0.05"/>
    <n v="103.23"/>
    <n v="80.5"/>
    <n v="22.73"/>
    <s v="Credit Card"/>
    <x v="0"/>
    <n v="0.22018792986534921"/>
    <x v="20"/>
    <s v="Profit"/>
  </r>
  <r>
    <s v="ORD-106319"/>
    <x v="346"/>
    <s v="CUST-1011"/>
    <x v="0"/>
    <x v="2"/>
    <s v="Odisha"/>
    <x v="1"/>
    <x v="0"/>
    <x v="1"/>
    <n v="2"/>
    <n v="1171.69"/>
    <n v="0.15"/>
    <n v="1991.87"/>
    <n v="1679.7"/>
    <n v="312.17"/>
    <s v="UPI"/>
    <x v="2"/>
    <n v="0.15672207523583367"/>
    <x v="9"/>
    <s v="Profit"/>
  </r>
  <r>
    <s v="ORD-106320"/>
    <x v="523"/>
    <s v="CUST-2691"/>
    <x v="0"/>
    <x v="1"/>
    <s v="Rajasthan"/>
    <x v="2"/>
    <x v="2"/>
    <x v="15"/>
    <n v="5"/>
    <n v="8762.24"/>
    <n v="0"/>
    <n v="43811.199999999997"/>
    <n v="24555.53"/>
    <n v="19255.669999999998"/>
    <s v="Debit Card"/>
    <x v="0"/>
    <n v="0.43951478160835583"/>
    <x v="6"/>
    <s v="Profit"/>
  </r>
  <r>
    <s v="ORD-106321"/>
    <x v="331"/>
    <s v="CUST-1193"/>
    <x v="1"/>
    <x v="1"/>
    <s v="Goa"/>
    <x v="0"/>
    <x v="1"/>
    <x v="5"/>
    <n v="5"/>
    <n v="297.25"/>
    <n v="0.15"/>
    <n v="1263.31"/>
    <n v="1173.24"/>
    <n v="90.07"/>
    <s v="UPI"/>
    <x v="2"/>
    <n v="7.1296831339892813E-2"/>
    <x v="19"/>
    <s v="Profit"/>
  </r>
  <r>
    <s v="ORD-106322"/>
    <x v="594"/>
    <s v="CUST-1424"/>
    <x v="0"/>
    <x v="3"/>
    <s v="Rajasthan"/>
    <x v="0"/>
    <x v="0"/>
    <x v="8"/>
    <n v="3"/>
    <n v="22186.080000000002"/>
    <n v="0.1"/>
    <n v="59902.42"/>
    <n v="52178.54"/>
    <n v="7723.88"/>
    <s v="Cash"/>
    <x v="0"/>
    <n v="0.12894103443567054"/>
    <x v="11"/>
    <s v="Profit"/>
  </r>
  <r>
    <s v="ORD-106323"/>
    <x v="281"/>
    <s v="CUST-2100"/>
    <x v="1"/>
    <x v="2"/>
    <s v="Bihar"/>
    <x v="1"/>
    <x v="0"/>
    <x v="1"/>
    <n v="2"/>
    <n v="1312.15"/>
    <n v="0.15"/>
    <n v="2230.66"/>
    <n v="1708.61"/>
    <n v="522.04999999999995"/>
    <s v="Credit Card"/>
    <x v="1"/>
    <n v="0.23403387338276563"/>
    <x v="31"/>
    <s v="Profit"/>
  </r>
  <r>
    <s v="ORD-106324"/>
    <x v="797"/>
    <s v="CUST-3167"/>
    <x v="0"/>
    <x v="0"/>
    <s v="Kerala"/>
    <x v="2"/>
    <x v="2"/>
    <x v="16"/>
    <n v="2"/>
    <n v="9480.49"/>
    <n v="0"/>
    <n v="18960.98"/>
    <n v="12466.29"/>
    <n v="6494.69"/>
    <s v="Debit Card"/>
    <x v="0"/>
    <n v="0.34252923635803634"/>
    <x v="22"/>
    <s v="Profit"/>
  </r>
  <r>
    <s v="ORD-106325"/>
    <x v="633"/>
    <s v="CUST-2927"/>
    <x v="0"/>
    <x v="0"/>
    <s v="Andhra Pradesh"/>
    <x v="3"/>
    <x v="1"/>
    <x v="5"/>
    <n v="5"/>
    <n v="406.75"/>
    <n v="0.25"/>
    <n v="1525.31"/>
    <n v="1287.82"/>
    <n v="237.49"/>
    <s v="Credit Card"/>
    <x v="0"/>
    <n v="0.15569949715139875"/>
    <x v="1"/>
    <s v="Profit"/>
  </r>
  <r>
    <s v="ORD-106326"/>
    <x v="607"/>
    <s v="CUST-2591"/>
    <x v="0"/>
    <x v="2"/>
    <s v="West Bengal"/>
    <x v="2"/>
    <x v="2"/>
    <x v="12"/>
    <n v="10"/>
    <n v="9140.5400000000009"/>
    <n v="0.15"/>
    <n v="77694.59"/>
    <n v="55847.86"/>
    <n v="21846.73"/>
    <s v="Debit Card"/>
    <x v="0"/>
    <n v="0.28118727442927494"/>
    <x v="31"/>
    <s v="Profit"/>
  </r>
  <r>
    <s v="ORD-106327"/>
    <x v="286"/>
    <s v="CUST-1156"/>
    <x v="0"/>
    <x v="1"/>
    <s v="Goa"/>
    <x v="1"/>
    <x v="2"/>
    <x v="12"/>
    <n v="6"/>
    <n v="9430.27"/>
    <n v="0.05"/>
    <n v="53752.54"/>
    <n v="39081.839999999997"/>
    <n v="14670.7"/>
    <s v="Debit Card"/>
    <x v="0"/>
    <n v="0.27293035826772094"/>
    <x v="20"/>
    <s v="Profit"/>
  </r>
  <r>
    <s v="ORD-106328"/>
    <x v="403"/>
    <s v="CUST-3324"/>
    <x v="0"/>
    <x v="0"/>
    <s v="Karnataka"/>
    <x v="1"/>
    <x v="2"/>
    <x v="10"/>
    <n v="3"/>
    <n v="6092.97"/>
    <n v="0.15"/>
    <n v="15537.07"/>
    <n v="11753.27"/>
    <n v="3783.8"/>
    <s v="Cash"/>
    <x v="0"/>
    <n v="0.24353369071517347"/>
    <x v="15"/>
    <s v="Profit"/>
  </r>
  <r>
    <s v="ORD-106329"/>
    <x v="132"/>
    <s v="CUST-2066"/>
    <x v="1"/>
    <x v="2"/>
    <s v="Bihar"/>
    <x v="1"/>
    <x v="1"/>
    <x v="4"/>
    <n v="3"/>
    <n v="102.83"/>
    <n v="0.15"/>
    <n v="262.22000000000003"/>
    <n v="248"/>
    <n v="14.22"/>
    <s v="Credit Card"/>
    <x v="0"/>
    <n v="5.4229273129433299E-2"/>
    <x v="16"/>
    <s v="Profit"/>
  </r>
  <r>
    <s v="ORD-106330"/>
    <x v="763"/>
    <s v="CUST-2096"/>
    <x v="2"/>
    <x v="1"/>
    <s v="Maharashtra"/>
    <x v="0"/>
    <x v="1"/>
    <x v="5"/>
    <n v="3"/>
    <n v="157.74"/>
    <n v="0.05"/>
    <n v="449.56"/>
    <n v="374.67"/>
    <n v="74.89"/>
    <s v="Net Banking"/>
    <x v="0"/>
    <n v="0.16658510543642674"/>
    <x v="8"/>
    <s v="Profit"/>
  </r>
  <r>
    <s v="ORD-106331"/>
    <x v="473"/>
    <s v="CUST-3072"/>
    <x v="0"/>
    <x v="3"/>
    <s v="Rajasthan"/>
    <x v="1"/>
    <x v="2"/>
    <x v="16"/>
    <n v="5"/>
    <n v="7946.77"/>
    <n v="0"/>
    <n v="39733.85"/>
    <n v="25008"/>
    <n v="14725.85"/>
    <s v="Cash"/>
    <x v="0"/>
    <n v="0.37061221099893416"/>
    <x v="23"/>
    <s v="Profit"/>
  </r>
  <r>
    <s v="ORD-106332"/>
    <x v="296"/>
    <s v="CUST-1221"/>
    <x v="0"/>
    <x v="3"/>
    <s v="Rajasthan"/>
    <x v="2"/>
    <x v="0"/>
    <x v="0"/>
    <n v="5"/>
    <n v="58199.96"/>
    <n v="0.2"/>
    <n v="232799.84"/>
    <n v="208457.01"/>
    <n v="24342.83"/>
    <s v="UPI"/>
    <x v="0"/>
    <n v="0.10456549282851742"/>
    <x v="30"/>
    <s v="Profit"/>
  </r>
  <r>
    <s v="ORD-106333"/>
    <x v="147"/>
    <s v="CUST-1557"/>
    <x v="0"/>
    <x v="0"/>
    <s v="Karnataka"/>
    <x v="2"/>
    <x v="0"/>
    <x v="2"/>
    <n v="2"/>
    <n v="22873.98"/>
    <n v="0.2"/>
    <n v="36598.370000000003"/>
    <n v="35286.1"/>
    <n v="1312.27"/>
    <s v="Debit Card"/>
    <x v="0"/>
    <n v="3.5855968448868077E-2"/>
    <x v="31"/>
    <s v="Profit"/>
  </r>
  <r>
    <s v="ORD-106334"/>
    <x v="669"/>
    <s v="CUST-1338"/>
    <x v="0"/>
    <x v="1"/>
    <s v="Madhya Pradesh"/>
    <x v="1"/>
    <x v="0"/>
    <x v="6"/>
    <n v="1"/>
    <n v="1051.04"/>
    <n v="0.05"/>
    <n v="998.49"/>
    <n v="585.35"/>
    <n v="413.14"/>
    <s v="Credit Card"/>
    <x v="0"/>
    <n v="0.41376478482508589"/>
    <x v="0"/>
    <s v="Profit"/>
  </r>
  <r>
    <s v="ORD-106335"/>
    <x v="809"/>
    <s v="CUST-1318"/>
    <x v="0"/>
    <x v="1"/>
    <s v="Gujarat"/>
    <x v="0"/>
    <x v="0"/>
    <x v="2"/>
    <n v="6"/>
    <n v="9802.6"/>
    <n v="0"/>
    <n v="58815.6"/>
    <n v="36082.15"/>
    <n v="22733.45"/>
    <s v="Credit Card"/>
    <x v="0"/>
    <n v="0.3865207529975041"/>
    <x v="20"/>
    <s v="Profit"/>
  </r>
  <r>
    <s v="ORD-106336"/>
    <x v="618"/>
    <s v="CUST-1941"/>
    <x v="0"/>
    <x v="4"/>
    <s v="Uttar Pradesh"/>
    <x v="0"/>
    <x v="0"/>
    <x v="11"/>
    <n v="3"/>
    <n v="2509.48"/>
    <n v="0.1"/>
    <n v="6775.6"/>
    <n v="5069.22"/>
    <n v="1706.38"/>
    <s v="UPI"/>
    <x v="0"/>
    <n v="0.25184190330007677"/>
    <x v="10"/>
    <s v="Profit"/>
  </r>
  <r>
    <s v="ORD-106337"/>
    <x v="659"/>
    <s v="CUST-1372"/>
    <x v="0"/>
    <x v="3"/>
    <s v="Madhya Pradesh"/>
    <x v="0"/>
    <x v="1"/>
    <x v="5"/>
    <n v="3"/>
    <n v="351.74"/>
    <n v="0.05"/>
    <n v="1002.46"/>
    <n v="678.73"/>
    <n v="323.73"/>
    <s v="Net Banking"/>
    <x v="0"/>
    <n v="0.32293557847694671"/>
    <x v="19"/>
    <s v="Profit"/>
  </r>
  <r>
    <s v="ORD-106338"/>
    <x v="445"/>
    <s v="CUST-2296"/>
    <x v="1"/>
    <x v="0"/>
    <s v="Kerala"/>
    <x v="0"/>
    <x v="2"/>
    <x v="16"/>
    <n v="3"/>
    <n v="15261.87"/>
    <n v="0.1"/>
    <n v="41207.050000000003"/>
    <n v="29392.78"/>
    <n v="11814.27"/>
    <s v="UPI"/>
    <x v="0"/>
    <n v="0.28670506624473241"/>
    <x v="24"/>
    <s v="Profit"/>
  </r>
  <r>
    <s v="ORD-106339"/>
    <x v="991"/>
    <s v="CUST-3128"/>
    <x v="0"/>
    <x v="4"/>
    <s v="Haryana"/>
    <x v="0"/>
    <x v="1"/>
    <x v="3"/>
    <n v="8"/>
    <n v="246.39"/>
    <n v="0.1"/>
    <n v="1774.01"/>
    <n v="1157.56"/>
    <n v="616.45000000000005"/>
    <s v="Net Banking"/>
    <x v="0"/>
    <n v="0.34748958574077937"/>
    <x v="1"/>
    <s v="Profit"/>
  </r>
  <r>
    <s v="ORD-106340"/>
    <x v="855"/>
    <s v="CUST-2230"/>
    <x v="2"/>
    <x v="0"/>
    <s v="Kerala"/>
    <x v="1"/>
    <x v="0"/>
    <x v="0"/>
    <n v="2"/>
    <n v="92244.95"/>
    <n v="0.15"/>
    <n v="156816.41"/>
    <n v="110953.89"/>
    <n v="45862.52"/>
    <s v="Cash"/>
    <x v="0"/>
    <n v="0.29245995364898353"/>
    <x v="3"/>
    <s v="Profit"/>
  </r>
  <r>
    <s v="ORD-106341"/>
    <x v="54"/>
    <s v="CUST-1214"/>
    <x v="1"/>
    <x v="0"/>
    <s v="Karnataka"/>
    <x v="0"/>
    <x v="1"/>
    <x v="14"/>
    <n v="1"/>
    <n v="312.63"/>
    <n v="0.05"/>
    <n v="297"/>
    <n v="173.01"/>
    <n v="123.99"/>
    <s v="Cash"/>
    <x v="0"/>
    <n v="0.41747474747474744"/>
    <x v="28"/>
    <s v="Profit"/>
  </r>
  <r>
    <s v="ORD-106342"/>
    <x v="904"/>
    <s v="CUST-3325"/>
    <x v="0"/>
    <x v="3"/>
    <s v="Madhya Pradesh"/>
    <x v="0"/>
    <x v="2"/>
    <x v="10"/>
    <n v="4"/>
    <n v="14154.2"/>
    <n v="0"/>
    <n v="56616.800000000003"/>
    <n v="29754.67"/>
    <n v="26862.13"/>
    <s v="Cash"/>
    <x v="0"/>
    <n v="0.47445510873097735"/>
    <x v="11"/>
    <s v="Profit"/>
  </r>
  <r>
    <s v="ORD-106343"/>
    <x v="607"/>
    <s v="CUST-2521"/>
    <x v="2"/>
    <x v="0"/>
    <s v="Karnataka"/>
    <x v="1"/>
    <x v="1"/>
    <x v="14"/>
    <n v="2"/>
    <n v="355.62"/>
    <n v="0.15"/>
    <n v="604.54999999999995"/>
    <n v="447.1"/>
    <n v="157.44999999999999"/>
    <s v="Cash"/>
    <x v="0"/>
    <n v="0.26044165081465553"/>
    <x v="31"/>
    <s v="Profit"/>
  </r>
  <r>
    <s v="ORD-106344"/>
    <x v="741"/>
    <s v="CUST-1415"/>
    <x v="0"/>
    <x v="1"/>
    <s v="Rajasthan"/>
    <x v="1"/>
    <x v="1"/>
    <x v="3"/>
    <n v="2"/>
    <n v="247.78"/>
    <n v="0.05"/>
    <n v="470.78"/>
    <n v="342.01"/>
    <n v="128.77000000000001"/>
    <s v="Debit Card"/>
    <x v="0"/>
    <n v="0.27352478864862573"/>
    <x v="21"/>
    <s v="Profit"/>
  </r>
  <r>
    <s v="ORD-106345"/>
    <x v="202"/>
    <s v="CUST-1061"/>
    <x v="0"/>
    <x v="4"/>
    <s v="Himachal Pradesh"/>
    <x v="1"/>
    <x v="0"/>
    <x v="1"/>
    <n v="1"/>
    <n v="2005.81"/>
    <n v="0.15"/>
    <n v="1704.94"/>
    <n v="1448.29"/>
    <n v="256.64999999999998"/>
    <s v="Cash"/>
    <x v="0"/>
    <n v="0.15053315659202082"/>
    <x v="13"/>
    <s v="Profit"/>
  </r>
  <r>
    <s v="ORD-106346"/>
    <x v="786"/>
    <s v="CUST-1517"/>
    <x v="2"/>
    <x v="3"/>
    <s v="Rajasthan"/>
    <x v="2"/>
    <x v="1"/>
    <x v="3"/>
    <n v="2"/>
    <n v="113.62"/>
    <n v="0.05"/>
    <n v="215.88"/>
    <n v="175.46"/>
    <n v="40.42"/>
    <s v="Credit Card"/>
    <x v="0"/>
    <n v="0.18723364832314249"/>
    <x v="2"/>
    <s v="Profit"/>
  </r>
  <r>
    <s v="ORD-106347"/>
    <x v="620"/>
    <s v="CUST-1448"/>
    <x v="1"/>
    <x v="1"/>
    <s v="Gujarat"/>
    <x v="2"/>
    <x v="1"/>
    <x v="4"/>
    <n v="2"/>
    <n v="126.16"/>
    <n v="0"/>
    <n v="252.32"/>
    <n v="176.09"/>
    <n v="76.23"/>
    <s v="Cash"/>
    <x v="0"/>
    <n v="0.30211636017755233"/>
    <x v="21"/>
    <s v="Profit"/>
  </r>
  <r>
    <s v="ORD-106348"/>
    <x v="351"/>
    <s v="CUST-2159"/>
    <x v="0"/>
    <x v="1"/>
    <s v="Gujarat"/>
    <x v="0"/>
    <x v="2"/>
    <x v="16"/>
    <n v="1"/>
    <n v="15445.75"/>
    <n v="0.25"/>
    <n v="11584.31"/>
    <n v="11289.32"/>
    <n v="294.99"/>
    <s v="Credit Card"/>
    <x v="1"/>
    <n v="2.5464615501484336E-2"/>
    <x v="6"/>
    <s v="Profit"/>
  </r>
  <r>
    <s v="ORD-106349"/>
    <x v="996"/>
    <s v="CUST-2187"/>
    <x v="1"/>
    <x v="3"/>
    <s v="Chhattisgarh"/>
    <x v="2"/>
    <x v="2"/>
    <x v="12"/>
    <n v="1"/>
    <n v="12919.92"/>
    <n v="0.1"/>
    <n v="11627.93"/>
    <n v="9749.43"/>
    <n v="1878.5"/>
    <s v="Credit Card"/>
    <x v="0"/>
    <n v="0.16155068012965335"/>
    <x v="4"/>
    <s v="Profit"/>
  </r>
  <r>
    <s v="ORD-106350"/>
    <x v="425"/>
    <s v="CUST-1371"/>
    <x v="0"/>
    <x v="2"/>
    <s v="Odisha"/>
    <x v="2"/>
    <x v="1"/>
    <x v="4"/>
    <n v="3"/>
    <n v="162.26"/>
    <n v="0"/>
    <n v="486.78"/>
    <n v="275.19"/>
    <n v="211.59"/>
    <s v="Cash"/>
    <x v="0"/>
    <n v="0.43467274744237644"/>
    <x v="3"/>
    <s v="Profit"/>
  </r>
  <r>
    <s v="ORD-106351"/>
    <x v="477"/>
    <s v="CUST-1775"/>
    <x v="1"/>
    <x v="3"/>
    <s v="Uttar Pradesh"/>
    <x v="0"/>
    <x v="0"/>
    <x v="1"/>
    <n v="2"/>
    <n v="2286.89"/>
    <n v="0.15"/>
    <n v="3887.71"/>
    <n v="2726.33"/>
    <n v="1161.3800000000001"/>
    <s v="Credit Card"/>
    <x v="0"/>
    <n v="0.29873112963672704"/>
    <x v="11"/>
    <s v="Profit"/>
  </r>
  <r>
    <s v="ORD-106352"/>
    <x v="677"/>
    <s v="CUST-3021"/>
    <x v="0"/>
    <x v="1"/>
    <s v="Gujarat"/>
    <x v="0"/>
    <x v="0"/>
    <x v="2"/>
    <n v="3"/>
    <n v="19305.099999999999"/>
    <n v="0.15"/>
    <n v="49228"/>
    <n v="37961.85"/>
    <n v="11266.15"/>
    <s v="UPI"/>
    <x v="0"/>
    <n v="0.22885654505565936"/>
    <x v="18"/>
    <s v="Profit"/>
  </r>
  <r>
    <s v="ORD-106353"/>
    <x v="413"/>
    <s v="CUST-3197"/>
    <x v="1"/>
    <x v="0"/>
    <s v="Karnataka"/>
    <x v="0"/>
    <x v="2"/>
    <x v="15"/>
    <n v="4"/>
    <n v="18819.759999999998"/>
    <n v="0.1"/>
    <n v="67751.14"/>
    <n v="48508.55"/>
    <n v="19242.59"/>
    <s v="Debit Card"/>
    <x v="1"/>
    <n v="0.28401868957481752"/>
    <x v="21"/>
    <s v="Profit"/>
  </r>
  <r>
    <s v="ORD-106354"/>
    <x v="574"/>
    <s v="CUST-1749"/>
    <x v="2"/>
    <x v="1"/>
    <s v="Madhya Pradesh"/>
    <x v="0"/>
    <x v="0"/>
    <x v="8"/>
    <n v="5"/>
    <n v="15094.42"/>
    <n v="0.1"/>
    <n v="67924.89"/>
    <n v="56701.29"/>
    <n v="11223.6"/>
    <s v="Debit Card"/>
    <x v="0"/>
    <n v="0.16523545345454368"/>
    <x v="1"/>
    <s v="Profit"/>
  </r>
  <r>
    <s v="ORD-106355"/>
    <x v="689"/>
    <s v="CUST-2160"/>
    <x v="1"/>
    <x v="3"/>
    <s v="Madhya Pradesh"/>
    <x v="2"/>
    <x v="1"/>
    <x v="14"/>
    <n v="3"/>
    <n v="403.25"/>
    <n v="0.15"/>
    <n v="1028.29"/>
    <n v="961.14"/>
    <n v="67.150000000000006"/>
    <s v="UPI"/>
    <x v="0"/>
    <n v="6.5302589736358427E-2"/>
    <x v="6"/>
    <s v="Profit"/>
  </r>
  <r>
    <s v="ORD-106356"/>
    <x v="33"/>
    <s v="CUST-2795"/>
    <x v="0"/>
    <x v="3"/>
    <s v="Uttar Pradesh"/>
    <x v="1"/>
    <x v="0"/>
    <x v="1"/>
    <n v="1"/>
    <n v="1790.44"/>
    <n v="0.1"/>
    <n v="1611.4"/>
    <n v="1159.5899999999999"/>
    <n v="451.81"/>
    <s v="Net Banking"/>
    <x v="0"/>
    <n v="0.28038351743825246"/>
    <x v="11"/>
    <s v="Profit"/>
  </r>
  <r>
    <s v="ORD-106357"/>
    <x v="735"/>
    <s v="CUST-1746"/>
    <x v="0"/>
    <x v="3"/>
    <s v="Chhattisgarh"/>
    <x v="2"/>
    <x v="2"/>
    <x v="9"/>
    <n v="2"/>
    <n v="3412.86"/>
    <n v="0.1"/>
    <n v="6143.15"/>
    <n v="4210.57"/>
    <n v="1932.58"/>
    <s v="Net Banking"/>
    <x v="0"/>
    <n v="0.31459104856628928"/>
    <x v="18"/>
    <s v="Profit"/>
  </r>
  <r>
    <s v="ORD-106358"/>
    <x v="0"/>
    <s v="CUST-1466"/>
    <x v="0"/>
    <x v="0"/>
    <s v="Telangana"/>
    <x v="2"/>
    <x v="1"/>
    <x v="7"/>
    <n v="6"/>
    <n v="435.17"/>
    <n v="0.05"/>
    <n v="2480.4699999999998"/>
    <n v="1429.22"/>
    <n v="1051.25"/>
    <s v="Debit Card"/>
    <x v="0"/>
    <n v="0.42381081004809573"/>
    <x v="0"/>
    <s v="Profit"/>
  </r>
  <r>
    <s v="ORD-106359"/>
    <x v="745"/>
    <s v="CUST-2932"/>
    <x v="0"/>
    <x v="0"/>
    <s v="Andhra Pradesh"/>
    <x v="2"/>
    <x v="0"/>
    <x v="8"/>
    <n v="3"/>
    <n v="10448.56"/>
    <n v="0.05"/>
    <n v="29778.400000000001"/>
    <n v="18196.650000000001"/>
    <n v="11581.75"/>
    <s v="Debit Card"/>
    <x v="0"/>
    <n v="0.38893123875023505"/>
    <x v="18"/>
    <s v="Profit"/>
  </r>
  <r>
    <s v="ORD-106360"/>
    <x v="925"/>
    <s v="CUST-2624"/>
    <x v="2"/>
    <x v="1"/>
    <s v="Maharashtra"/>
    <x v="0"/>
    <x v="2"/>
    <x v="10"/>
    <n v="1"/>
    <n v="15059.43"/>
    <n v="0.1"/>
    <n v="13553.49"/>
    <n v="9541.7900000000009"/>
    <n v="4011.7"/>
    <s v="UPI"/>
    <x v="0"/>
    <n v="0.29599018407804928"/>
    <x v="19"/>
    <s v="Profit"/>
  </r>
  <r>
    <s v="ORD-106361"/>
    <x v="868"/>
    <s v="CUST-2986"/>
    <x v="0"/>
    <x v="4"/>
    <s v="Uttar Pradesh"/>
    <x v="2"/>
    <x v="0"/>
    <x v="8"/>
    <n v="5"/>
    <n v="13651.49"/>
    <n v="0.2"/>
    <n v="54605.96"/>
    <n v="52412.86"/>
    <n v="2193.1"/>
    <s v="Net Banking"/>
    <x v="0"/>
    <n v="4.0162282651930302E-2"/>
    <x v="23"/>
    <s v="Profit"/>
  </r>
  <r>
    <s v="ORD-106362"/>
    <x v="152"/>
    <s v="CUST-2440"/>
    <x v="0"/>
    <x v="3"/>
    <s v="Chhattisgarh"/>
    <x v="0"/>
    <x v="0"/>
    <x v="6"/>
    <n v="3"/>
    <n v="1500.58"/>
    <n v="0.05"/>
    <n v="4276.6499999999996"/>
    <n v="3643.67"/>
    <n v="632.98"/>
    <s v="Net Banking"/>
    <x v="0"/>
    <n v="0.1480083710380789"/>
    <x v="24"/>
    <s v="Profit"/>
  </r>
  <r>
    <s v="ORD-106363"/>
    <x v="783"/>
    <s v="CUST-1265"/>
    <x v="0"/>
    <x v="3"/>
    <s v="Madhya Pradesh"/>
    <x v="1"/>
    <x v="1"/>
    <x v="4"/>
    <n v="2"/>
    <n v="110.24"/>
    <n v="0.05"/>
    <n v="209.46"/>
    <n v="146.68"/>
    <n v="62.78"/>
    <s v="Cash"/>
    <x v="0"/>
    <n v="0.29972309748878068"/>
    <x v="32"/>
    <s v="Profit"/>
  </r>
  <r>
    <s v="ORD-106364"/>
    <x v="187"/>
    <s v="CUST-2496"/>
    <x v="0"/>
    <x v="0"/>
    <s v="Telangana"/>
    <x v="1"/>
    <x v="2"/>
    <x v="12"/>
    <n v="1"/>
    <n v="12288.57"/>
    <n v="0"/>
    <n v="12288.57"/>
    <n v="7694.75"/>
    <n v="4593.82"/>
    <s v="UPI"/>
    <x v="0"/>
    <n v="0.37382868795962426"/>
    <x v="22"/>
    <s v="Profit"/>
  </r>
  <r>
    <s v="ORD-106365"/>
    <x v="696"/>
    <s v="CUST-2992"/>
    <x v="0"/>
    <x v="1"/>
    <s v="Madhya Pradesh"/>
    <x v="1"/>
    <x v="2"/>
    <x v="12"/>
    <n v="8"/>
    <n v="8344.3799999999992"/>
    <n v="0.2"/>
    <n v="53404.03"/>
    <n v="47476.72"/>
    <n v="5927.31"/>
    <s v="UPI"/>
    <x v="0"/>
    <n v="0.11098993839977996"/>
    <x v="32"/>
    <s v="Profit"/>
  </r>
  <r>
    <s v="ORD-106366"/>
    <x v="614"/>
    <s v="CUST-1258"/>
    <x v="1"/>
    <x v="4"/>
    <s v="Uttar Pradesh"/>
    <x v="1"/>
    <x v="2"/>
    <x v="15"/>
    <n v="1"/>
    <n v="20504.86"/>
    <n v="0.15"/>
    <n v="17429.13"/>
    <n v="12270.72"/>
    <n v="5158.41"/>
    <s v="Net Banking"/>
    <x v="0"/>
    <n v="0.29596485883116369"/>
    <x v="3"/>
    <s v="Profit"/>
  </r>
  <r>
    <s v="ORD-106367"/>
    <x v="997"/>
    <s v="CUST-2630"/>
    <x v="0"/>
    <x v="2"/>
    <s v="Bihar"/>
    <x v="1"/>
    <x v="0"/>
    <x v="11"/>
    <n v="2"/>
    <n v="3495.48"/>
    <n v="0.25"/>
    <n v="5243.22"/>
    <n v="4030.13"/>
    <n v="1213.0899999999999"/>
    <s v="Debit Card"/>
    <x v="0"/>
    <n v="0.23136355140543405"/>
    <x v="14"/>
    <s v="Profit"/>
  </r>
  <r>
    <s v="ORD-106368"/>
    <x v="236"/>
    <s v="CUST-2260"/>
    <x v="0"/>
    <x v="3"/>
    <s v="Uttar Pradesh"/>
    <x v="1"/>
    <x v="0"/>
    <x v="6"/>
    <n v="3"/>
    <n v="7595.73"/>
    <n v="0.1"/>
    <n v="20508.47"/>
    <n v="13661.23"/>
    <n v="6847.24"/>
    <s v="UPI"/>
    <x v="0"/>
    <n v="0.33387376045116968"/>
    <x v="12"/>
    <s v="Profit"/>
  </r>
  <r>
    <s v="ORD-106369"/>
    <x v="172"/>
    <s v="CUST-1904"/>
    <x v="2"/>
    <x v="1"/>
    <s v="Gujarat"/>
    <x v="2"/>
    <x v="1"/>
    <x v="13"/>
    <n v="3"/>
    <n v="226.96"/>
    <n v="0.05"/>
    <n v="646.84"/>
    <n v="478.8"/>
    <n v="168.04"/>
    <s v="Net Banking"/>
    <x v="0"/>
    <n v="0.25978603673242223"/>
    <x v="19"/>
    <s v="Profit"/>
  </r>
  <r>
    <s v="ORD-106370"/>
    <x v="188"/>
    <s v="CUST-2221"/>
    <x v="0"/>
    <x v="3"/>
    <s v="Rajasthan"/>
    <x v="1"/>
    <x v="1"/>
    <x v="14"/>
    <n v="6"/>
    <n v="233.96"/>
    <n v="0.15"/>
    <n v="1193.2"/>
    <n v="856.96"/>
    <n v="336.24"/>
    <s v="Credit Card"/>
    <x v="0"/>
    <n v="0.2817968488099229"/>
    <x v="32"/>
    <s v="Profit"/>
  </r>
  <r>
    <s v="ORD-106371"/>
    <x v="826"/>
    <s v="CUST-1685"/>
    <x v="0"/>
    <x v="0"/>
    <s v="Andhra Pradesh"/>
    <x v="0"/>
    <x v="0"/>
    <x v="11"/>
    <n v="1"/>
    <n v="616.22"/>
    <n v="0"/>
    <n v="616.22"/>
    <n v="489.94"/>
    <n v="126.28"/>
    <s v="Debit Card"/>
    <x v="0"/>
    <n v="0.20492681185290967"/>
    <x v="7"/>
    <s v="Profit"/>
  </r>
  <r>
    <s v="ORD-106372"/>
    <x v="247"/>
    <s v="CUST-2035"/>
    <x v="0"/>
    <x v="3"/>
    <s v="Rajasthan"/>
    <x v="1"/>
    <x v="2"/>
    <x v="12"/>
    <n v="2"/>
    <n v="10383.58"/>
    <n v="0.1"/>
    <n v="18690.439999999999"/>
    <n v="14577.86"/>
    <n v="4112.58"/>
    <s v="UPI"/>
    <x v="0"/>
    <n v="0.22003655344657483"/>
    <x v="17"/>
    <s v="Profit"/>
  </r>
  <r>
    <s v="ORD-106373"/>
    <x v="677"/>
    <s v="CUST-1248"/>
    <x v="0"/>
    <x v="4"/>
    <s v="Haryana"/>
    <x v="1"/>
    <x v="1"/>
    <x v="4"/>
    <n v="5"/>
    <n v="138.74"/>
    <n v="0.05"/>
    <n v="659.01"/>
    <n v="451.35"/>
    <n v="207.66"/>
    <s v="Debit Card"/>
    <x v="0"/>
    <n v="0.31510902717712935"/>
    <x v="18"/>
    <s v="Profit"/>
  </r>
  <r>
    <s v="ORD-106374"/>
    <x v="118"/>
    <s v="CUST-2230"/>
    <x v="2"/>
    <x v="3"/>
    <s v="Uttar Pradesh"/>
    <x v="2"/>
    <x v="2"/>
    <x v="10"/>
    <n v="2"/>
    <n v="9960.2000000000007"/>
    <n v="0.15"/>
    <n v="16932.34"/>
    <n v="15742.87"/>
    <n v="1189.47"/>
    <s v="Net Banking"/>
    <x v="0"/>
    <n v="7.0248412210007591E-2"/>
    <x v="12"/>
    <s v="Profit"/>
  </r>
  <r>
    <s v="ORD-106375"/>
    <x v="264"/>
    <s v="CUST-2624"/>
    <x v="0"/>
    <x v="1"/>
    <s v="Maharashtra"/>
    <x v="2"/>
    <x v="1"/>
    <x v="14"/>
    <n v="1"/>
    <n v="303.81"/>
    <n v="0.1"/>
    <n v="273.43"/>
    <n v="228.77"/>
    <n v="44.66"/>
    <s v="UPI"/>
    <x v="0"/>
    <n v="0.16333247997659361"/>
    <x v="8"/>
    <s v="Profit"/>
  </r>
  <r>
    <s v="ORD-106376"/>
    <x v="532"/>
    <s v="CUST-2922"/>
    <x v="0"/>
    <x v="0"/>
    <s v="Karnataka"/>
    <x v="2"/>
    <x v="2"/>
    <x v="10"/>
    <n v="1"/>
    <n v="8963.32"/>
    <n v="0.2"/>
    <n v="7170.66"/>
    <n v="5396.51"/>
    <n v="1774.15"/>
    <s v="Cash"/>
    <x v="1"/>
    <n v="0.24741795036997991"/>
    <x v="6"/>
    <s v="Profit"/>
  </r>
  <r>
    <s v="ORD-106377"/>
    <x v="89"/>
    <s v="CUST-3161"/>
    <x v="1"/>
    <x v="1"/>
    <s v="Goa"/>
    <x v="0"/>
    <x v="2"/>
    <x v="16"/>
    <n v="6"/>
    <n v="14523.59"/>
    <n v="0.2"/>
    <n v="69713.23"/>
    <n v="71081.03"/>
    <n v="-1367.8"/>
    <s v="Cash"/>
    <x v="0"/>
    <n v="-1.9620379087298065E-2"/>
    <x v="28"/>
    <s v="Loss"/>
  </r>
  <r>
    <s v="ORD-106378"/>
    <x v="597"/>
    <s v="CUST-2283"/>
    <x v="0"/>
    <x v="1"/>
    <s v="Rajasthan"/>
    <x v="0"/>
    <x v="1"/>
    <x v="7"/>
    <n v="3"/>
    <n v="394.83"/>
    <n v="0.15"/>
    <n v="1006.82"/>
    <n v="669.9"/>
    <n v="336.92"/>
    <s v="Debit Card"/>
    <x v="0"/>
    <n v="0.3346377704058322"/>
    <x v="13"/>
    <s v="Profit"/>
  </r>
  <r>
    <s v="ORD-106379"/>
    <x v="676"/>
    <s v="CUST-2262"/>
    <x v="0"/>
    <x v="4"/>
    <s v="Himachal Pradesh"/>
    <x v="0"/>
    <x v="2"/>
    <x v="9"/>
    <n v="2"/>
    <n v="2930.87"/>
    <n v="0.05"/>
    <n v="5568.65"/>
    <n v="3277.06"/>
    <n v="2291.59"/>
    <s v="Credit Card"/>
    <x v="2"/>
    <n v="0.41151625618417398"/>
    <x v="4"/>
    <s v="Profit"/>
  </r>
  <r>
    <s v="ORD-106380"/>
    <x v="819"/>
    <s v="CUST-3425"/>
    <x v="2"/>
    <x v="0"/>
    <s v="Kerala"/>
    <x v="0"/>
    <x v="1"/>
    <x v="5"/>
    <n v="5"/>
    <n v="409.66"/>
    <n v="0.1"/>
    <n v="1843.47"/>
    <n v="1390.06"/>
    <n v="453.41"/>
    <s v="Credit Card"/>
    <x v="1"/>
    <n v="0.24595463989107499"/>
    <x v="7"/>
    <s v="Profit"/>
  </r>
  <r>
    <s v="ORD-106381"/>
    <x v="581"/>
    <s v="CUST-1513"/>
    <x v="0"/>
    <x v="3"/>
    <s v="Madhya Pradesh"/>
    <x v="1"/>
    <x v="0"/>
    <x v="11"/>
    <n v="5"/>
    <n v="2391.5"/>
    <n v="0"/>
    <n v="11957.5"/>
    <n v="6796.48"/>
    <n v="5161.0200000000004"/>
    <s v="Net Banking"/>
    <x v="0"/>
    <n v="0.43161363161195904"/>
    <x v="28"/>
    <s v="Profit"/>
  </r>
  <r>
    <s v="ORD-106382"/>
    <x v="562"/>
    <s v="CUST-2669"/>
    <x v="1"/>
    <x v="1"/>
    <s v="Madhya Pradesh"/>
    <x v="0"/>
    <x v="2"/>
    <x v="12"/>
    <n v="2"/>
    <n v="6191.47"/>
    <n v="0.05"/>
    <n v="11763.79"/>
    <n v="9605.93"/>
    <n v="2157.86"/>
    <s v="Debit Card"/>
    <x v="0"/>
    <n v="0.18343238021079941"/>
    <x v="28"/>
    <s v="Profit"/>
  </r>
  <r>
    <s v="ORD-106383"/>
    <x v="669"/>
    <s v="CUST-1103"/>
    <x v="1"/>
    <x v="2"/>
    <s v="West Bengal"/>
    <x v="2"/>
    <x v="0"/>
    <x v="8"/>
    <n v="3"/>
    <n v="27018.93"/>
    <n v="0"/>
    <n v="81056.789999999994"/>
    <n v="55663.87"/>
    <n v="25392.92"/>
    <s v="Net Banking"/>
    <x v="0"/>
    <n v="0.31327320018471"/>
    <x v="0"/>
    <s v="Profit"/>
  </r>
  <r>
    <s v="ORD-106384"/>
    <x v="55"/>
    <s v="CUST-2921"/>
    <x v="2"/>
    <x v="2"/>
    <s v="Odisha"/>
    <x v="1"/>
    <x v="1"/>
    <x v="5"/>
    <n v="2"/>
    <n v="157.9"/>
    <n v="0.25"/>
    <n v="236.85"/>
    <n v="240.06"/>
    <n v="-3.21"/>
    <s v="Cash"/>
    <x v="0"/>
    <n v="-1.3552881570614314E-2"/>
    <x v="16"/>
    <s v="Loss"/>
  </r>
  <r>
    <s v="ORD-106385"/>
    <x v="753"/>
    <s v="CUST-3386"/>
    <x v="0"/>
    <x v="4"/>
    <s v="Himachal Pradesh"/>
    <x v="0"/>
    <x v="2"/>
    <x v="12"/>
    <n v="4"/>
    <n v="4382.6499999999996"/>
    <n v="0.15"/>
    <n v="14901.01"/>
    <n v="9323.11"/>
    <n v="5577.9"/>
    <s v="Credit Card"/>
    <x v="0"/>
    <n v="0.37433033062859494"/>
    <x v="29"/>
    <s v="Profit"/>
  </r>
  <r>
    <s v="ORD-106386"/>
    <x v="479"/>
    <s v="CUST-3405"/>
    <x v="0"/>
    <x v="4"/>
    <s v="Himachal Pradesh"/>
    <x v="2"/>
    <x v="1"/>
    <x v="13"/>
    <n v="3"/>
    <n v="212.09"/>
    <n v="0.1"/>
    <n v="572.64"/>
    <n v="450.22"/>
    <n v="122.42"/>
    <s v="Credit Card"/>
    <x v="0"/>
    <n v="0.21378178262084382"/>
    <x v="15"/>
    <s v="Profit"/>
  </r>
  <r>
    <s v="ORD-106387"/>
    <x v="701"/>
    <s v="CUST-1121"/>
    <x v="0"/>
    <x v="1"/>
    <s v="Maharashtra"/>
    <x v="1"/>
    <x v="1"/>
    <x v="14"/>
    <n v="1"/>
    <n v="373.02"/>
    <n v="0.1"/>
    <n v="335.72"/>
    <n v="296.45"/>
    <n v="39.270000000000003"/>
    <s v="Net Banking"/>
    <x v="2"/>
    <n v="0.11697247706422019"/>
    <x v="17"/>
    <s v="Profit"/>
  </r>
  <r>
    <s v="ORD-106388"/>
    <x v="132"/>
    <s v="CUST-3004"/>
    <x v="0"/>
    <x v="2"/>
    <s v="Odisha"/>
    <x v="0"/>
    <x v="1"/>
    <x v="7"/>
    <n v="1"/>
    <n v="232.09"/>
    <n v="0"/>
    <n v="232.09"/>
    <n v="147.62"/>
    <n v="84.47"/>
    <s v="Net Banking"/>
    <x v="0"/>
    <n v="0.36395363867465208"/>
    <x v="16"/>
    <s v="Profit"/>
  </r>
  <r>
    <s v="ORD-106389"/>
    <x v="818"/>
    <s v="CUST-2444"/>
    <x v="1"/>
    <x v="2"/>
    <s v="Odisha"/>
    <x v="0"/>
    <x v="1"/>
    <x v="13"/>
    <n v="2"/>
    <n v="126.95"/>
    <n v="0.1"/>
    <n v="228.51"/>
    <n v="138.84"/>
    <n v="89.67"/>
    <s v="Debit Card"/>
    <x v="0"/>
    <n v="0.39241171064723646"/>
    <x v="15"/>
    <s v="Profit"/>
  </r>
  <r>
    <s v="ORD-106390"/>
    <x v="718"/>
    <s v="CUST-2494"/>
    <x v="1"/>
    <x v="4"/>
    <s v="Uttar Pradesh"/>
    <x v="2"/>
    <x v="0"/>
    <x v="1"/>
    <n v="1"/>
    <n v="1583.83"/>
    <n v="0.05"/>
    <n v="1504.64"/>
    <n v="931.66"/>
    <n v="572.98"/>
    <s v="Debit Card"/>
    <x v="0"/>
    <n v="0.38080869842620163"/>
    <x v="20"/>
    <s v="Profit"/>
  </r>
  <r>
    <s v="ORD-106391"/>
    <x v="790"/>
    <s v="CUST-1177"/>
    <x v="0"/>
    <x v="1"/>
    <s v="Madhya Pradesh"/>
    <x v="2"/>
    <x v="1"/>
    <x v="7"/>
    <n v="6"/>
    <n v="370.33"/>
    <n v="0"/>
    <n v="2221.98"/>
    <n v="1289.42"/>
    <n v="932.56"/>
    <s v="UPI"/>
    <x v="0"/>
    <n v="0.41969774705442892"/>
    <x v="7"/>
    <s v="Profit"/>
  </r>
  <r>
    <s v="ORD-106392"/>
    <x v="213"/>
    <s v="CUST-3253"/>
    <x v="1"/>
    <x v="0"/>
    <s v="Tamil Nadu"/>
    <x v="2"/>
    <x v="2"/>
    <x v="15"/>
    <n v="4"/>
    <n v="19398.52"/>
    <n v="0.15"/>
    <n v="65954.97"/>
    <n v="42970.46"/>
    <n v="22984.51"/>
    <s v="Net Banking"/>
    <x v="0"/>
    <n v="0.3484879153155554"/>
    <x v="23"/>
    <s v="Profit"/>
  </r>
  <r>
    <s v="ORD-106393"/>
    <x v="898"/>
    <s v="CUST-1313"/>
    <x v="0"/>
    <x v="4"/>
    <s v="Punjab"/>
    <x v="1"/>
    <x v="1"/>
    <x v="4"/>
    <n v="2"/>
    <n v="144.47"/>
    <n v="0"/>
    <n v="288.94"/>
    <n v="208.21"/>
    <n v="80.73"/>
    <s v="Debit Card"/>
    <x v="0"/>
    <n v="0.27940056759188758"/>
    <x v="19"/>
    <s v="Profit"/>
  </r>
  <r>
    <s v="ORD-106394"/>
    <x v="529"/>
    <s v="CUST-2237"/>
    <x v="2"/>
    <x v="3"/>
    <s v="Chhattisgarh"/>
    <x v="0"/>
    <x v="2"/>
    <x v="12"/>
    <n v="1"/>
    <n v="13057.69"/>
    <n v="0.25"/>
    <n v="9793.27"/>
    <n v="9737.14"/>
    <n v="56.13"/>
    <s v="Credit Card"/>
    <x v="0"/>
    <n v="5.7314870314001346E-3"/>
    <x v="5"/>
    <s v="Profit"/>
  </r>
  <r>
    <s v="ORD-106395"/>
    <x v="504"/>
    <s v="CUST-3276"/>
    <x v="0"/>
    <x v="0"/>
    <s v="Andhra Pradesh"/>
    <x v="2"/>
    <x v="2"/>
    <x v="16"/>
    <n v="2"/>
    <n v="6053.3"/>
    <n v="0"/>
    <n v="12106.6"/>
    <n v="6490.49"/>
    <n v="5616.11"/>
    <s v="Credit Card"/>
    <x v="0"/>
    <n v="0.46388829233641149"/>
    <x v="17"/>
    <s v="Profit"/>
  </r>
  <r>
    <s v="ORD-106396"/>
    <x v="560"/>
    <s v="CUST-2599"/>
    <x v="2"/>
    <x v="0"/>
    <s v="Kerala"/>
    <x v="0"/>
    <x v="2"/>
    <x v="16"/>
    <n v="5"/>
    <n v="9438.36"/>
    <n v="0.1"/>
    <n v="42472.62"/>
    <n v="31847.14"/>
    <n v="10625.48"/>
    <s v="Net Banking"/>
    <x v="2"/>
    <n v="0.25017246404860355"/>
    <x v="15"/>
    <s v="Profit"/>
  </r>
  <r>
    <s v="ORD-106397"/>
    <x v="303"/>
    <s v="CUST-2631"/>
    <x v="0"/>
    <x v="3"/>
    <s v="Uttar Pradesh"/>
    <x v="0"/>
    <x v="1"/>
    <x v="5"/>
    <n v="1"/>
    <n v="186.23"/>
    <n v="0.1"/>
    <n v="167.61"/>
    <n v="110.82"/>
    <n v="56.79"/>
    <s v="Debit Card"/>
    <x v="0"/>
    <n v="0.33882226597458381"/>
    <x v="13"/>
    <s v="Profit"/>
  </r>
  <r>
    <s v="ORD-106398"/>
    <x v="377"/>
    <s v="CUST-1825"/>
    <x v="0"/>
    <x v="0"/>
    <s v="Telangana"/>
    <x v="0"/>
    <x v="1"/>
    <x v="5"/>
    <n v="1"/>
    <n v="280.08"/>
    <n v="0.05"/>
    <n v="266.08"/>
    <n v="151.31"/>
    <n v="114.77"/>
    <s v="Debit Card"/>
    <x v="0"/>
    <n v="0.43133644016837042"/>
    <x v="20"/>
    <s v="Profit"/>
  </r>
  <r>
    <s v="ORD-106399"/>
    <x v="780"/>
    <s v="CUST-2174"/>
    <x v="2"/>
    <x v="0"/>
    <s v="Tamil Nadu"/>
    <x v="0"/>
    <x v="1"/>
    <x v="7"/>
    <n v="10"/>
    <n v="477.62"/>
    <n v="0.2"/>
    <n v="3820.96"/>
    <n v="3070.94"/>
    <n v="750.02"/>
    <s v="Net Banking"/>
    <x v="0"/>
    <n v="0.19629098446463716"/>
    <x v="31"/>
    <s v="Profit"/>
  </r>
  <r>
    <s v="ORD-106400"/>
    <x v="793"/>
    <s v="CUST-2256"/>
    <x v="0"/>
    <x v="0"/>
    <s v="Karnataka"/>
    <x v="0"/>
    <x v="2"/>
    <x v="15"/>
    <n v="3"/>
    <n v="8556.7000000000007"/>
    <n v="0.1"/>
    <n v="23103.09"/>
    <n v="18117.64"/>
    <n v="4985.45"/>
    <s v="UPI"/>
    <x v="1"/>
    <n v="0.21579148070669335"/>
    <x v="1"/>
    <s v="Profit"/>
  </r>
  <r>
    <s v="ORD-106401"/>
    <x v="46"/>
    <s v="CUST-1447"/>
    <x v="1"/>
    <x v="4"/>
    <s v="Haryana"/>
    <x v="2"/>
    <x v="0"/>
    <x v="0"/>
    <n v="3"/>
    <n v="82814.880000000005"/>
    <n v="0.15"/>
    <n v="211177.94"/>
    <n v="192924.04"/>
    <n v="18253.900000000001"/>
    <s v="Credit Card"/>
    <x v="0"/>
    <n v="8.6438479322224662E-2"/>
    <x v="14"/>
    <s v="Profit"/>
  </r>
  <r>
    <s v="ORD-106402"/>
    <x v="708"/>
    <s v="CUST-2589"/>
    <x v="0"/>
    <x v="0"/>
    <s v="Andhra Pradesh"/>
    <x v="1"/>
    <x v="2"/>
    <x v="9"/>
    <n v="2"/>
    <n v="4857.87"/>
    <n v="0.15"/>
    <n v="8258.3799999999992"/>
    <n v="5669.12"/>
    <n v="2589.2600000000002"/>
    <s v="Net Banking"/>
    <x v="0"/>
    <n v="0.31353122525241034"/>
    <x v="30"/>
    <s v="Profit"/>
  </r>
  <r>
    <s v="ORD-106403"/>
    <x v="131"/>
    <s v="CUST-1663"/>
    <x v="1"/>
    <x v="2"/>
    <s v="Assam"/>
    <x v="2"/>
    <x v="0"/>
    <x v="11"/>
    <n v="3"/>
    <n v="1226.53"/>
    <n v="0.2"/>
    <n v="2943.67"/>
    <n v="2099.0700000000002"/>
    <n v="844.6"/>
    <s v="Net Banking"/>
    <x v="1"/>
    <n v="0.28692074858934596"/>
    <x v="8"/>
    <s v="Profit"/>
  </r>
  <r>
    <s v="ORD-106404"/>
    <x v="539"/>
    <s v="CUST-2913"/>
    <x v="2"/>
    <x v="1"/>
    <s v="Rajasthan"/>
    <x v="0"/>
    <x v="2"/>
    <x v="15"/>
    <n v="2"/>
    <n v="20168.04"/>
    <n v="0.1"/>
    <n v="36302.47"/>
    <n v="24510.79"/>
    <n v="11791.68"/>
    <s v="Credit Card"/>
    <x v="0"/>
    <n v="0.32481756750986918"/>
    <x v="26"/>
    <s v="Profit"/>
  </r>
  <r>
    <s v="ORD-106405"/>
    <x v="928"/>
    <s v="CUST-2095"/>
    <x v="1"/>
    <x v="0"/>
    <s v="Andhra Pradesh"/>
    <x v="1"/>
    <x v="1"/>
    <x v="13"/>
    <n v="4"/>
    <n v="153.91"/>
    <n v="0.15"/>
    <n v="523.29"/>
    <n v="388.45"/>
    <n v="134.84"/>
    <s v="UPI"/>
    <x v="2"/>
    <n v="0.25767738729958534"/>
    <x v="31"/>
    <s v="Profit"/>
  </r>
  <r>
    <s v="ORD-106406"/>
    <x v="655"/>
    <s v="CUST-2587"/>
    <x v="1"/>
    <x v="4"/>
    <s v="Himachal Pradesh"/>
    <x v="2"/>
    <x v="0"/>
    <x v="8"/>
    <n v="2"/>
    <n v="9959.18"/>
    <n v="0.15"/>
    <n v="16930.61"/>
    <n v="12057.62"/>
    <n v="4872.99"/>
    <s v="Cash"/>
    <x v="0"/>
    <n v="0.28782128936878232"/>
    <x v="32"/>
    <s v="Profit"/>
  </r>
  <r>
    <s v="ORD-106407"/>
    <x v="964"/>
    <s v="CUST-1742"/>
    <x v="0"/>
    <x v="1"/>
    <s v="Rajasthan"/>
    <x v="1"/>
    <x v="1"/>
    <x v="7"/>
    <n v="3"/>
    <n v="573.24"/>
    <n v="0.15"/>
    <n v="1461.76"/>
    <n v="1183.8599999999999"/>
    <n v="277.89999999999998"/>
    <s v="Net Banking"/>
    <x v="1"/>
    <n v="0.19011328809106828"/>
    <x v="25"/>
    <s v="Profit"/>
  </r>
  <r>
    <s v="ORD-106408"/>
    <x v="955"/>
    <s v="CUST-1765"/>
    <x v="1"/>
    <x v="4"/>
    <s v="Himachal Pradesh"/>
    <x v="0"/>
    <x v="1"/>
    <x v="5"/>
    <n v="4"/>
    <n v="84.09"/>
    <n v="0.05"/>
    <n v="319.54000000000002"/>
    <n v="216.89"/>
    <n v="102.65"/>
    <s v="Cash"/>
    <x v="0"/>
    <n v="0.32124303686549416"/>
    <x v="10"/>
    <s v="Profit"/>
  </r>
  <r>
    <s v="ORD-106409"/>
    <x v="547"/>
    <s v="CUST-3045"/>
    <x v="0"/>
    <x v="1"/>
    <s v="Madhya Pradesh"/>
    <x v="0"/>
    <x v="0"/>
    <x v="11"/>
    <n v="6"/>
    <n v="2033.39"/>
    <n v="0.1"/>
    <n v="10980.31"/>
    <n v="8188.78"/>
    <n v="2791.53"/>
    <s v="Cash"/>
    <x v="0"/>
    <n v="0.25423052718912309"/>
    <x v="13"/>
    <s v="Profit"/>
  </r>
  <r>
    <s v="ORD-106410"/>
    <x v="458"/>
    <s v="CUST-2364"/>
    <x v="0"/>
    <x v="1"/>
    <m/>
    <x v="0"/>
    <x v="0"/>
    <x v="1"/>
    <n v="3"/>
    <n v="1660.05"/>
    <n v="0"/>
    <n v="4980.1499999999996"/>
    <n v="3407.06"/>
    <n v="1573.09"/>
    <s v="UPI"/>
    <x v="0"/>
    <n v="0.31587201188719216"/>
    <x v="1"/>
    <s v="Profit"/>
  </r>
  <r>
    <s v="ORD-106411"/>
    <x v="530"/>
    <s v="CUST-2450"/>
    <x v="0"/>
    <x v="0"/>
    <s v="Tamil Nadu"/>
    <x v="0"/>
    <x v="1"/>
    <x v="14"/>
    <n v="3"/>
    <n v="492.79"/>
    <n v="0.25"/>
    <n v="1108.78"/>
    <n v="956.59"/>
    <n v="152.19"/>
    <s v="Debit Card"/>
    <x v="0"/>
    <n v="0.13725896931762838"/>
    <x v="12"/>
    <s v="Profit"/>
  </r>
  <r>
    <s v="ORD-106412"/>
    <x v="445"/>
    <s v="CUST-1816"/>
    <x v="0"/>
    <x v="3"/>
    <s v="Rajasthan"/>
    <x v="1"/>
    <x v="0"/>
    <x v="11"/>
    <n v="1"/>
    <n v="1071.18"/>
    <n v="0.15"/>
    <n v="910.5"/>
    <n v="751.68"/>
    <n v="158.82"/>
    <s v="Debit Card"/>
    <x v="0"/>
    <n v="0.17443163097199341"/>
    <x v="24"/>
    <s v="Profit"/>
  </r>
  <r>
    <s v="ORD-106413"/>
    <x v="556"/>
    <s v="CUST-2697"/>
    <x v="0"/>
    <x v="3"/>
    <s v="Chhattisgarh"/>
    <x v="1"/>
    <x v="2"/>
    <x v="15"/>
    <n v="2"/>
    <n v="18021.7"/>
    <n v="0.1"/>
    <n v="32439.06"/>
    <n v="19427.04"/>
    <n v="13012.02"/>
    <s v="Debit Card"/>
    <x v="0"/>
    <n v="0.40112198072323918"/>
    <x v="19"/>
    <s v="Profit"/>
  </r>
  <r>
    <s v="ORD-106414"/>
    <x v="243"/>
    <s v="CUST-1040"/>
    <x v="1"/>
    <x v="2"/>
    <s v="Bihar"/>
    <x v="0"/>
    <x v="0"/>
    <x v="8"/>
    <n v="5"/>
    <n v="12443.46"/>
    <n v="0.1"/>
    <n v="55995.57"/>
    <n v="36715.21"/>
    <n v="19280.36"/>
    <s v="Cash"/>
    <x v="0"/>
    <n v="0.34431938097960252"/>
    <x v="23"/>
    <s v="Profit"/>
  </r>
  <r>
    <s v="ORD-106415"/>
    <x v="128"/>
    <s v="CUST-2230"/>
    <x v="0"/>
    <x v="4"/>
    <s v="Uttar Pradesh"/>
    <x v="2"/>
    <x v="1"/>
    <x v="3"/>
    <n v="3"/>
    <n v="94.25"/>
    <n v="0.1"/>
    <n v="254.47"/>
    <n v="178.16"/>
    <n v="76.31"/>
    <s v="Credit Card"/>
    <x v="0"/>
    <n v="0.2998781781742445"/>
    <x v="13"/>
    <s v="Profit"/>
  </r>
  <r>
    <s v="ORD-106416"/>
    <x v="673"/>
    <s v="CUST-2877"/>
    <x v="1"/>
    <x v="4"/>
    <s v="Uttar Pradesh"/>
    <x v="0"/>
    <x v="0"/>
    <x v="6"/>
    <n v="2"/>
    <n v="4902.8599999999997"/>
    <n v="0.05"/>
    <n v="9315.43"/>
    <n v="6624.38"/>
    <n v="2691.05"/>
    <s v="Cash"/>
    <x v="0"/>
    <n v="0.28888092122424835"/>
    <x v="32"/>
    <s v="Profit"/>
  </r>
  <r>
    <s v="ORD-106417"/>
    <x v="355"/>
    <s v="CUST-1840"/>
    <x v="0"/>
    <x v="4"/>
    <s v="Uttar Pradesh"/>
    <x v="0"/>
    <x v="2"/>
    <x v="10"/>
    <n v="2"/>
    <n v="12681.7"/>
    <n v="0.15"/>
    <n v="21558.89"/>
    <n v="19945.82"/>
    <n v="1613.07"/>
    <s v="UPI"/>
    <x v="0"/>
    <n v="7.4821570127218975E-2"/>
    <x v="32"/>
    <s v="Profit"/>
  </r>
  <r>
    <s v="ORD-106418"/>
    <x v="889"/>
    <s v="CUST-2110"/>
    <x v="2"/>
    <x v="4"/>
    <s v="Punjab"/>
    <x v="0"/>
    <x v="1"/>
    <x v="7"/>
    <n v="2"/>
    <n v="324.27999999999997"/>
    <n v="0.1"/>
    <n v="583.70000000000005"/>
    <n v="386.38"/>
    <n v="197.32"/>
    <s v="Credit Card"/>
    <x v="0"/>
    <n v="0.3380503683399006"/>
    <x v="5"/>
    <s v="Profit"/>
  </r>
  <r>
    <s v="ORD-106419"/>
    <x v="442"/>
    <s v="CUST-1547"/>
    <x v="1"/>
    <x v="3"/>
    <s v="Rajasthan"/>
    <x v="2"/>
    <x v="1"/>
    <x v="4"/>
    <n v="4"/>
    <n v="35.159999999999997"/>
    <n v="0.1"/>
    <n v="126.58"/>
    <n v="98.77"/>
    <n v="27.81"/>
    <s v="Credit Card"/>
    <x v="0"/>
    <n v="0.21970295465318376"/>
    <x v="23"/>
    <s v="Profit"/>
  </r>
  <r>
    <s v="ORD-106420"/>
    <x v="924"/>
    <s v="CUST-2102"/>
    <x v="1"/>
    <x v="2"/>
    <s v="Odisha"/>
    <x v="0"/>
    <x v="2"/>
    <x v="12"/>
    <n v="1"/>
    <n v="10432.719999999999"/>
    <n v="0.15"/>
    <n v="8867.81"/>
    <n v="6060.4"/>
    <n v="2807.41"/>
    <s v="Credit Card"/>
    <x v="0"/>
    <n v="0.31658436524914269"/>
    <x v="19"/>
    <s v="Profit"/>
  </r>
  <r>
    <s v="ORD-106421"/>
    <x v="17"/>
    <s v="CUST-1642"/>
    <x v="0"/>
    <x v="0"/>
    <s v="Andhra Pradesh"/>
    <x v="2"/>
    <x v="0"/>
    <x v="8"/>
    <n v="1"/>
    <n v="22656.720000000001"/>
    <n v="0.1"/>
    <n v="20391.05"/>
    <n v="16240.12"/>
    <n v="4150.93"/>
    <s v="Credit Card"/>
    <x v="0"/>
    <n v="0.20356627049612455"/>
    <x v="2"/>
    <s v="Profit"/>
  </r>
  <r>
    <s v="ORD-106422"/>
    <x v="760"/>
    <s v="CUST-3235"/>
    <x v="1"/>
    <x v="0"/>
    <s v="Andhra Pradesh"/>
    <x v="0"/>
    <x v="1"/>
    <x v="5"/>
    <n v="8"/>
    <n v="97.56"/>
    <n v="0.05"/>
    <n v="741.46"/>
    <n v="490.32"/>
    <n v="251.14"/>
    <s v="Cash"/>
    <x v="0"/>
    <n v="0.33871011248078114"/>
    <x v="21"/>
    <s v="Profit"/>
  </r>
  <r>
    <s v="ORD-106423"/>
    <x v="648"/>
    <s v="CUST-2839"/>
    <x v="0"/>
    <x v="1"/>
    <s v="Goa"/>
    <x v="0"/>
    <x v="2"/>
    <x v="15"/>
    <n v="3"/>
    <n v="22180.76"/>
    <n v="0.2"/>
    <n v="53233.82"/>
    <n v="52746.43"/>
    <n v="487.39"/>
    <s v="Debit Card"/>
    <x v="0"/>
    <n v="9.1556457905895162E-3"/>
    <x v="11"/>
    <s v="Profit"/>
  </r>
  <r>
    <s v="ORD-106424"/>
    <x v="601"/>
    <s v="CUST-2251"/>
    <x v="0"/>
    <x v="4"/>
    <s v="Haryana"/>
    <x v="1"/>
    <x v="2"/>
    <x v="16"/>
    <n v="1"/>
    <n v="15921.56"/>
    <n v="0.05"/>
    <n v="15125.48"/>
    <n v="11359.78"/>
    <n v="3765.7"/>
    <s v="UPI"/>
    <x v="1"/>
    <n v="0.24896399982017098"/>
    <x v="23"/>
    <s v="Profit"/>
  </r>
  <r>
    <s v="ORD-106425"/>
    <x v="360"/>
    <s v="CUST-3310"/>
    <x v="0"/>
    <x v="0"/>
    <s v="Tamil Nadu"/>
    <x v="1"/>
    <x v="0"/>
    <x v="2"/>
    <n v="1"/>
    <n v="13373.69"/>
    <n v="0.15"/>
    <n v="11367.64"/>
    <n v="8345.2900000000009"/>
    <n v="3022.35"/>
    <s v="Cash"/>
    <x v="0"/>
    <n v="0.26587312757969112"/>
    <x v="0"/>
    <s v="Profit"/>
  </r>
  <r>
    <s v="ORD-106426"/>
    <x v="394"/>
    <s v="CUST-1424"/>
    <x v="0"/>
    <x v="0"/>
    <s v="Tamil Nadu"/>
    <x v="2"/>
    <x v="2"/>
    <x v="16"/>
    <n v="3"/>
    <n v="7240.4"/>
    <n v="0.15"/>
    <n v="18463.02"/>
    <n v="16067.69"/>
    <n v="2395.33"/>
    <s v="Credit Card"/>
    <x v="0"/>
    <n v="0.1297366303020849"/>
    <x v="28"/>
    <s v="Profit"/>
  </r>
  <r>
    <s v="ORD-106427"/>
    <x v="349"/>
    <s v="CUST-2981"/>
    <x v="1"/>
    <x v="0"/>
    <s v="Kerala"/>
    <x v="2"/>
    <x v="0"/>
    <x v="8"/>
    <n v="2"/>
    <n v="19885.45"/>
    <n v="0.15"/>
    <n v="33805.26"/>
    <n v="25074.9"/>
    <n v="8730.36"/>
    <s v="Debit Card"/>
    <x v="0"/>
    <n v="0.25825448465712142"/>
    <x v="25"/>
    <s v="Profit"/>
  </r>
  <r>
    <s v="ORD-106428"/>
    <x v="395"/>
    <s v="CUST-1562"/>
    <x v="0"/>
    <x v="3"/>
    <s v="Madhya Pradesh"/>
    <x v="2"/>
    <x v="0"/>
    <x v="1"/>
    <n v="1"/>
    <n v="535.15"/>
    <n v="0.05"/>
    <n v="508.39"/>
    <n v="420.3"/>
    <n v="88.09"/>
    <s v="Debit Card"/>
    <x v="0"/>
    <n v="0.17327248765711364"/>
    <x v="26"/>
    <s v="Profit"/>
  </r>
  <r>
    <s v="ORD-106429"/>
    <x v="812"/>
    <s v="CUST-1797"/>
    <x v="0"/>
    <x v="1"/>
    <s v="Maharashtra"/>
    <x v="1"/>
    <x v="0"/>
    <x v="6"/>
    <n v="4"/>
    <n v="2524.21"/>
    <n v="0.05"/>
    <n v="9592"/>
    <n v="8222.64"/>
    <n v="1369.36"/>
    <s v="UPI"/>
    <x v="0"/>
    <n v="0.14276063386155127"/>
    <x v="4"/>
    <s v="Profit"/>
  </r>
  <r>
    <s v="ORD-106430"/>
    <x v="404"/>
    <s v="CUST-2981"/>
    <x v="0"/>
    <x v="3"/>
    <s v="Uttar Pradesh"/>
    <x v="1"/>
    <x v="1"/>
    <x v="13"/>
    <n v="2"/>
    <n v="230.87"/>
    <n v="0.15"/>
    <n v="392.48"/>
    <n v="265.41000000000003"/>
    <n v="127.07"/>
    <s v="Cash"/>
    <x v="0"/>
    <n v="0.32376172034243778"/>
    <x v="28"/>
    <s v="Profit"/>
  </r>
  <r>
    <s v="ORD-106431"/>
    <x v="980"/>
    <s v="CUST-3069"/>
    <x v="2"/>
    <x v="0"/>
    <s v="Telangana"/>
    <x v="1"/>
    <x v="2"/>
    <x v="12"/>
    <n v="4"/>
    <n v="5366.43"/>
    <n v="0"/>
    <n v="21465.72"/>
    <n v="13062.03"/>
    <n v="8403.69"/>
    <s v="Credit Card"/>
    <x v="0"/>
    <n v="0.39149350685651357"/>
    <x v="11"/>
    <s v="Profit"/>
  </r>
  <r>
    <s v="ORD-106432"/>
    <x v="197"/>
    <s v="CUST-2716"/>
    <x v="0"/>
    <x v="0"/>
    <s v="Karnataka"/>
    <x v="0"/>
    <x v="0"/>
    <x v="6"/>
    <n v="1"/>
    <n v="6667.41"/>
    <n v="0.05"/>
    <n v="6334.04"/>
    <n v="3948.08"/>
    <n v="2385.96"/>
    <s v="Cash"/>
    <x v="1"/>
    <n v="0.37668849580994124"/>
    <x v="24"/>
    <s v="Profit"/>
  </r>
  <r>
    <s v="ORD-106433"/>
    <x v="648"/>
    <s v="CUST-2911"/>
    <x v="2"/>
    <x v="2"/>
    <s v="Jharkhand"/>
    <x v="0"/>
    <x v="0"/>
    <x v="2"/>
    <n v="6"/>
    <n v="11350.36"/>
    <n v="0"/>
    <n v="68102.16"/>
    <n v="46146.01"/>
    <n v="21956.15"/>
    <s v="Debit Card"/>
    <x v="0"/>
    <n v="0.32240019993492131"/>
    <x v="11"/>
    <s v="Profit"/>
  </r>
  <r>
    <s v="ORD-106434"/>
    <x v="590"/>
    <s v="CUST-2803"/>
    <x v="1"/>
    <x v="3"/>
    <s v="Chhattisgarh"/>
    <x v="2"/>
    <x v="1"/>
    <x v="4"/>
    <n v="3"/>
    <n v="105.29"/>
    <n v="0"/>
    <n v="315.87"/>
    <n v="220.08"/>
    <n v="95.79"/>
    <s v="Debit Card"/>
    <x v="0"/>
    <n v="0.30325766929432996"/>
    <x v="32"/>
    <s v="Profit"/>
  </r>
  <r>
    <s v="ORD-106435"/>
    <x v="345"/>
    <s v="CUST-2685"/>
    <x v="1"/>
    <x v="4"/>
    <s v="Uttar Pradesh"/>
    <x v="0"/>
    <x v="0"/>
    <x v="0"/>
    <n v="1"/>
    <n v="49060.84"/>
    <n v="0.15"/>
    <n v="41701.71"/>
    <n v="26556.57"/>
    <n v="15145.14"/>
    <s v="UPI"/>
    <x v="0"/>
    <n v="0.36317791284817819"/>
    <x v="20"/>
    <s v="Profit"/>
  </r>
  <r>
    <s v="ORD-106436"/>
    <x v="929"/>
    <s v="CUST-3079"/>
    <x v="0"/>
    <x v="3"/>
    <s v="Chhattisgarh"/>
    <x v="1"/>
    <x v="1"/>
    <x v="13"/>
    <n v="2"/>
    <n v="105.61"/>
    <n v="0.05"/>
    <n v="200.66"/>
    <n v="132.61000000000001"/>
    <n v="68.05"/>
    <s v="Cash"/>
    <x v="0"/>
    <n v="0.33913086813515397"/>
    <x v="10"/>
    <s v="Profit"/>
  </r>
  <r>
    <s v="ORD-106437"/>
    <x v="754"/>
    <s v="CUST-3077"/>
    <x v="1"/>
    <x v="1"/>
    <s v="Gujarat"/>
    <x v="0"/>
    <x v="0"/>
    <x v="6"/>
    <n v="4"/>
    <n v="3524.81"/>
    <n v="0.2"/>
    <n v="11279.39"/>
    <n v="8131.23"/>
    <n v="3148.16"/>
    <s v="Cash"/>
    <x v="0"/>
    <n v="0.27910729214966412"/>
    <x v="7"/>
    <s v="Profit"/>
  </r>
  <r>
    <s v="ORD-106438"/>
    <x v="815"/>
    <s v="CUST-1691"/>
    <x v="0"/>
    <x v="1"/>
    <s v="Rajasthan"/>
    <x v="2"/>
    <x v="0"/>
    <x v="6"/>
    <n v="2"/>
    <n v="2406.14"/>
    <n v="0.15"/>
    <n v="4090.44"/>
    <n v="3270.8"/>
    <n v="819.64"/>
    <s v="Net Banking"/>
    <x v="0"/>
    <n v="0.20037942128475175"/>
    <x v="23"/>
    <s v="Profit"/>
  </r>
  <r>
    <s v="ORD-106439"/>
    <x v="544"/>
    <s v="CUST-1258"/>
    <x v="1"/>
    <x v="3"/>
    <s v="Chhattisgarh"/>
    <x v="1"/>
    <x v="1"/>
    <x v="3"/>
    <n v="5"/>
    <n v="188.98"/>
    <n v="0.15"/>
    <n v="803.16"/>
    <n v="650.46"/>
    <n v="152.69999999999999"/>
    <s v="Debit Card"/>
    <x v="0"/>
    <n v="0.19012401015986852"/>
    <x v="23"/>
    <s v="Profit"/>
  </r>
  <r>
    <s v="ORD-106440"/>
    <x v="366"/>
    <s v="CUST-2586"/>
    <x v="0"/>
    <x v="4"/>
    <s v="Uttar Pradesh"/>
    <x v="0"/>
    <x v="2"/>
    <x v="10"/>
    <n v="1"/>
    <n v="9429.2999999999993"/>
    <n v="0"/>
    <n v="9429.2999999999993"/>
    <n v="6393.12"/>
    <n v="3036.18"/>
    <s v="Credit Card"/>
    <x v="0"/>
    <n v="0.32199420953835384"/>
    <x v="11"/>
    <s v="Profit"/>
  </r>
  <r>
    <s v="ORD-106441"/>
    <x v="531"/>
    <s v="CUST-1141"/>
    <x v="1"/>
    <x v="0"/>
    <s v="Karnataka"/>
    <x v="1"/>
    <x v="1"/>
    <x v="13"/>
    <n v="1"/>
    <n v="217.33"/>
    <n v="0.1"/>
    <n v="195.6"/>
    <n v="163.13999999999999"/>
    <n v="32.46"/>
    <s v="Debit Card"/>
    <x v="0"/>
    <n v="0.16595092024539879"/>
    <x v="28"/>
    <s v="Profit"/>
  </r>
  <r>
    <s v="ORD-106442"/>
    <x v="690"/>
    <s v="CUST-2524"/>
    <x v="2"/>
    <x v="2"/>
    <s v="Odisha"/>
    <x v="0"/>
    <x v="2"/>
    <x v="16"/>
    <n v="2"/>
    <n v="5797.47"/>
    <n v="0.1"/>
    <n v="10435.450000000001"/>
    <n v="7461.43"/>
    <n v="2974.02"/>
    <s v="Credit Card"/>
    <x v="2"/>
    <n v="0.28499202238523491"/>
    <x v="6"/>
    <s v="Profit"/>
  </r>
  <r>
    <s v="ORD-106443"/>
    <x v="993"/>
    <s v="CUST-2979"/>
    <x v="2"/>
    <x v="0"/>
    <s v="Kerala"/>
    <x v="2"/>
    <x v="0"/>
    <x v="2"/>
    <n v="2"/>
    <n v="24573.74"/>
    <n v="0"/>
    <n v="49147.48"/>
    <n v="39266.69"/>
    <n v="9880.7900000000009"/>
    <s v="UPI"/>
    <x v="0"/>
    <n v="0.20104367507754212"/>
    <x v="26"/>
    <s v="Profit"/>
  </r>
  <r>
    <s v="ORD-106444"/>
    <x v="80"/>
    <s v="CUST-1748"/>
    <x v="0"/>
    <x v="2"/>
    <s v="West Bengal"/>
    <x v="0"/>
    <x v="0"/>
    <x v="8"/>
    <n v="2"/>
    <n v="23905.85"/>
    <n v="0.1"/>
    <n v="43030.53"/>
    <n v="38098.92"/>
    <n v="4931.6099999999997"/>
    <s v="UPI"/>
    <x v="0"/>
    <n v="0.11460723351536688"/>
    <x v="19"/>
    <s v="Profit"/>
  </r>
  <r>
    <s v="ORD-106445"/>
    <x v="54"/>
    <s v="CUST-1369"/>
    <x v="0"/>
    <x v="1"/>
    <s v="Goa"/>
    <x v="2"/>
    <x v="1"/>
    <x v="5"/>
    <n v="2"/>
    <n v="202.54"/>
    <n v="0.1"/>
    <n v="364.57"/>
    <n v="261.49"/>
    <n v="103.08"/>
    <s v="Net Banking"/>
    <x v="0"/>
    <n v="0.28274405463971253"/>
    <x v="28"/>
    <s v="Profit"/>
  </r>
  <r>
    <s v="ORD-106446"/>
    <x v="710"/>
    <s v="CUST-3331"/>
    <x v="0"/>
    <x v="1"/>
    <s v="Gujarat"/>
    <x v="2"/>
    <x v="0"/>
    <x v="8"/>
    <n v="6"/>
    <n v="19678.53"/>
    <n v="0.05"/>
    <n v="112167.62"/>
    <n v="85422.2"/>
    <n v="26745.42"/>
    <s v="Net Banking"/>
    <x v="0"/>
    <n v="0.23844153954590461"/>
    <x v="25"/>
    <s v="Profit"/>
  </r>
  <r>
    <s v="ORD-106447"/>
    <x v="40"/>
    <s v="CUST-1434"/>
    <x v="2"/>
    <x v="3"/>
    <s v="Uttar Pradesh"/>
    <x v="0"/>
    <x v="2"/>
    <x v="16"/>
    <n v="3"/>
    <n v="8414.27"/>
    <n v="0.15"/>
    <n v="21456.39"/>
    <n v="13336.07"/>
    <n v="8120.32"/>
    <s v="Net Banking"/>
    <x v="0"/>
    <n v="0.37845695384917966"/>
    <x v="25"/>
    <s v="Profit"/>
  </r>
  <r>
    <s v="ORD-106448"/>
    <x v="433"/>
    <s v="CUST-2727"/>
    <x v="1"/>
    <x v="0"/>
    <s v="Kerala"/>
    <x v="0"/>
    <x v="2"/>
    <x v="16"/>
    <n v="5"/>
    <n v="4124.37"/>
    <n v="0.1"/>
    <n v="18559.669999999998"/>
    <n v="13042.19"/>
    <n v="5517.48"/>
    <s v="Debit Card"/>
    <x v="0"/>
    <n v="0.29728330298976219"/>
    <x v="20"/>
    <s v="Profit"/>
  </r>
  <r>
    <s v="ORD-106449"/>
    <x v="152"/>
    <s v="CUST-1172"/>
    <x v="0"/>
    <x v="2"/>
    <s v="Jharkhand"/>
    <x v="0"/>
    <x v="1"/>
    <x v="14"/>
    <n v="1"/>
    <n v="393.35"/>
    <n v="0.05"/>
    <n v="373.68"/>
    <n v="213.55"/>
    <n v="160.13"/>
    <s v="Credit Card"/>
    <x v="0"/>
    <n v="0.42852172982230785"/>
    <x v="24"/>
    <s v="Profit"/>
  </r>
  <r>
    <s v="ORD-106450"/>
    <x v="801"/>
    <s v="CUST-1238"/>
    <x v="0"/>
    <x v="4"/>
    <s v="Himachal Pradesh"/>
    <x v="0"/>
    <x v="2"/>
    <x v="15"/>
    <n v="2"/>
    <n v="22069.24"/>
    <n v="0.1"/>
    <n v="39724.629999999997"/>
    <n v="25968.53"/>
    <n v="13756.1"/>
    <s v="Debit Card"/>
    <x v="0"/>
    <n v="0.34628642230273765"/>
    <x v="13"/>
    <s v="Profit"/>
  </r>
  <r>
    <s v="ORD-106451"/>
    <x v="835"/>
    <s v="CUST-2508"/>
    <x v="1"/>
    <x v="0"/>
    <s v="Andhra Pradesh"/>
    <x v="1"/>
    <x v="1"/>
    <x v="13"/>
    <n v="1"/>
    <n v="119.01"/>
    <n v="0.2"/>
    <n v="95.21"/>
    <n v="64.540000000000006"/>
    <n v="30.67"/>
    <s v="UPI"/>
    <x v="0"/>
    <n v="0.32213002835836574"/>
    <x v="16"/>
    <s v="Profit"/>
  </r>
  <r>
    <s v="ORD-106452"/>
    <x v="294"/>
    <s v="CUST-1214"/>
    <x v="0"/>
    <x v="4"/>
    <s v="Uttar Pradesh"/>
    <x v="0"/>
    <x v="0"/>
    <x v="0"/>
    <n v="2"/>
    <n v="37762.9"/>
    <n v="0.25"/>
    <n v="56644.35"/>
    <n v="46702.33"/>
    <n v="9942.02"/>
    <s v="UPI"/>
    <x v="1"/>
    <n v="0.17551653430571629"/>
    <x v="24"/>
    <s v="Profit"/>
  </r>
  <r>
    <s v="ORD-106453"/>
    <x v="258"/>
    <s v="CUST-1455"/>
    <x v="2"/>
    <x v="1"/>
    <s v="Goa"/>
    <x v="0"/>
    <x v="2"/>
    <x v="10"/>
    <n v="1"/>
    <n v="10541.36"/>
    <n v="0.1"/>
    <n v="9487.2199999999993"/>
    <n v="6921.58"/>
    <n v="2565.64"/>
    <s v="Cash"/>
    <x v="0"/>
    <n v="0.27043116951014101"/>
    <x v="30"/>
    <s v="Profit"/>
  </r>
  <r>
    <s v="ORD-106454"/>
    <x v="546"/>
    <s v="CUST-3096"/>
    <x v="2"/>
    <x v="3"/>
    <s v="Rajasthan"/>
    <x v="2"/>
    <x v="2"/>
    <x v="12"/>
    <n v="3"/>
    <n v="13225.65"/>
    <n v="0.05"/>
    <n v="37693.1"/>
    <n v="25969.56"/>
    <n v="11723.54"/>
    <s v="Debit Card"/>
    <x v="0"/>
    <n v="0.31102615598080291"/>
    <x v="28"/>
    <s v="Profit"/>
  </r>
  <r>
    <s v="ORD-106455"/>
    <x v="9"/>
    <s v="CUST-3459"/>
    <x v="0"/>
    <x v="3"/>
    <s v="Madhya Pradesh"/>
    <x v="2"/>
    <x v="0"/>
    <x v="0"/>
    <n v="2"/>
    <n v="37075.14"/>
    <n v="0.1"/>
    <n v="66735.25"/>
    <n v="38802.9"/>
    <n v="27932.35"/>
    <s v="Debit Card"/>
    <x v="0"/>
    <n v="0.41855466189157903"/>
    <x v="8"/>
    <s v="Profit"/>
  </r>
  <r>
    <s v="ORD-106456"/>
    <x v="983"/>
    <s v="CUST-2497"/>
    <x v="0"/>
    <x v="0"/>
    <s v="Andhra Pradesh"/>
    <x v="2"/>
    <x v="0"/>
    <x v="0"/>
    <n v="4"/>
    <n v="36611.980000000003"/>
    <n v="0.05"/>
    <n v="139125.51999999999"/>
    <n v="119399.13"/>
    <n v="19726.39"/>
    <s v="UPI"/>
    <x v="0"/>
    <n v="0.14178843680153003"/>
    <x v="9"/>
    <s v="Profit"/>
  </r>
  <r>
    <s v="ORD-106457"/>
    <x v="931"/>
    <s v="CUST-2034"/>
    <x v="1"/>
    <x v="1"/>
    <s v="Madhya Pradesh"/>
    <x v="0"/>
    <x v="0"/>
    <x v="11"/>
    <n v="1"/>
    <n v="1549.36"/>
    <n v="0.2"/>
    <n v="1239.49"/>
    <n v="1171.97"/>
    <n v="67.52"/>
    <s v="Credit Card"/>
    <x v="0"/>
    <n v="5.4474017539471876E-2"/>
    <x v="7"/>
    <s v="Profit"/>
  </r>
  <r>
    <s v="ORD-106458"/>
    <x v="183"/>
    <s v="CUST-3464"/>
    <x v="2"/>
    <x v="1"/>
    <s v="Gujarat"/>
    <x v="0"/>
    <x v="0"/>
    <x v="0"/>
    <n v="5"/>
    <n v="74827.8"/>
    <n v="0.05"/>
    <n v="355432.05"/>
    <n v="281826.27"/>
    <n v="73605.78"/>
    <s v="Debit Card"/>
    <x v="0"/>
    <n v="0.20708819027434358"/>
    <x v="0"/>
    <s v="Profit"/>
  </r>
  <r>
    <s v="ORD-106459"/>
    <x v="649"/>
    <s v="CUST-2312"/>
    <x v="1"/>
    <x v="2"/>
    <s v="Assam"/>
    <x v="2"/>
    <x v="0"/>
    <x v="11"/>
    <n v="3"/>
    <n v="1918.32"/>
    <n v="0.15"/>
    <n v="4891.72"/>
    <n v="3133.81"/>
    <n v="1757.91"/>
    <s v="Debit Card"/>
    <x v="0"/>
    <n v="0.35936439534560438"/>
    <x v="2"/>
    <s v="Profit"/>
  </r>
  <r>
    <s v="ORD-106460"/>
    <x v="25"/>
    <s v="CUST-2655"/>
    <x v="2"/>
    <x v="4"/>
    <s v="Punjab"/>
    <x v="2"/>
    <x v="0"/>
    <x v="8"/>
    <n v="3"/>
    <n v="11562.48"/>
    <n v="0.05"/>
    <n v="32953.07"/>
    <n v="27613.040000000001"/>
    <n v="5340.03"/>
    <s v="Credit Card"/>
    <x v="0"/>
    <n v="0.16204954500445634"/>
    <x v="17"/>
    <s v="Profit"/>
  </r>
  <r>
    <s v="ORD-106461"/>
    <x v="545"/>
    <s v="CUST-3134"/>
    <x v="0"/>
    <x v="1"/>
    <s v="Rajasthan"/>
    <x v="0"/>
    <x v="2"/>
    <x v="10"/>
    <n v="10"/>
    <n v="10793.02"/>
    <n v="0.1"/>
    <n v="97137.18"/>
    <n v="78397.31"/>
    <n v="18739.87"/>
    <s v="Debit Card"/>
    <x v="0"/>
    <n v="0.19292170104176382"/>
    <x v="10"/>
    <s v="Profit"/>
  </r>
  <r>
    <s v="ORD-106462"/>
    <x v="70"/>
    <s v="CUST-2089"/>
    <x v="1"/>
    <x v="0"/>
    <s v="Telangana"/>
    <x v="0"/>
    <x v="1"/>
    <x v="14"/>
    <n v="5"/>
    <n v="431.09"/>
    <n v="0.1"/>
    <n v="1939.9"/>
    <n v="1629.33"/>
    <n v="310.57"/>
    <s v="Net Banking"/>
    <x v="0"/>
    <n v="0.16009588123099128"/>
    <x v="30"/>
    <s v="Profit"/>
  </r>
  <r>
    <s v="ORD-106463"/>
    <x v="520"/>
    <s v="CUST-1263"/>
    <x v="1"/>
    <x v="3"/>
    <s v="Chhattisgarh"/>
    <x v="0"/>
    <x v="1"/>
    <x v="14"/>
    <n v="3"/>
    <n v="300.44"/>
    <n v="0.15"/>
    <n v="766.12"/>
    <n v="485.45"/>
    <n v="280.67"/>
    <s v="Net Banking"/>
    <x v="0"/>
    <n v="0.36635252962982301"/>
    <x v="4"/>
    <s v="Profit"/>
  </r>
  <r>
    <s v="ORD-106464"/>
    <x v="365"/>
    <s v="CUST-1756"/>
    <x v="0"/>
    <x v="2"/>
    <s v="Jharkhand"/>
    <x v="2"/>
    <x v="1"/>
    <x v="7"/>
    <n v="8"/>
    <n v="471.04"/>
    <n v="0.15"/>
    <n v="3203.07"/>
    <n v="2651.35"/>
    <n v="551.72"/>
    <s v="Net Banking"/>
    <x v="0"/>
    <n v="0.17224725029424895"/>
    <x v="3"/>
    <s v="Profit"/>
  </r>
  <r>
    <s v="ORD-106465"/>
    <x v="38"/>
    <s v="CUST-1534"/>
    <x v="2"/>
    <x v="1"/>
    <s v="Maharashtra"/>
    <x v="2"/>
    <x v="1"/>
    <x v="14"/>
    <n v="1"/>
    <n v="400.5"/>
    <n v="0.15"/>
    <n v="340.43"/>
    <n v="252.35"/>
    <n v="88.08"/>
    <s v="UPI"/>
    <x v="0"/>
    <n v="0.25873160414769553"/>
    <x v="24"/>
    <s v="Profit"/>
  </r>
  <r>
    <s v="ORD-106466"/>
    <x v="770"/>
    <s v="CUST-2334"/>
    <x v="0"/>
    <x v="1"/>
    <s v="Rajasthan"/>
    <x v="0"/>
    <x v="2"/>
    <x v="10"/>
    <n v="1"/>
    <n v="15120.44"/>
    <n v="0.1"/>
    <n v="13608.4"/>
    <n v="9246.23"/>
    <n v="4362.17"/>
    <s v="UPI"/>
    <x v="0"/>
    <n v="0.32054980747185563"/>
    <x v="30"/>
    <s v="Profit"/>
  </r>
  <r>
    <s v="ORD-106467"/>
    <x v="204"/>
    <s v="CUST-2614"/>
    <x v="2"/>
    <x v="0"/>
    <s v="Kerala"/>
    <x v="2"/>
    <x v="1"/>
    <x v="14"/>
    <n v="6"/>
    <n v="255.3"/>
    <n v="0.15"/>
    <n v="1302.03"/>
    <n v="1166.6099999999999"/>
    <n v="135.41999999999999"/>
    <s v="Credit Card"/>
    <x v="0"/>
    <n v="0.10400682011935208"/>
    <x v="15"/>
    <s v="Profit"/>
  </r>
  <r>
    <s v="ORD-106468"/>
    <x v="998"/>
    <s v="CUST-1970"/>
    <x v="2"/>
    <x v="0"/>
    <s v="Telangana"/>
    <x v="2"/>
    <x v="0"/>
    <x v="1"/>
    <n v="1"/>
    <n v="1901.69"/>
    <n v="0.1"/>
    <n v="1711.52"/>
    <n v="1327.2"/>
    <n v="384.32"/>
    <s v="Net Banking"/>
    <x v="0"/>
    <n v="0.22454893895484715"/>
    <x v="26"/>
    <s v="Profit"/>
  </r>
  <r>
    <s v="ORD-106469"/>
    <x v="266"/>
    <s v="CUST-2544"/>
    <x v="0"/>
    <x v="2"/>
    <s v="Assam"/>
    <x v="0"/>
    <x v="1"/>
    <x v="14"/>
    <n v="6"/>
    <n v="459.05"/>
    <n v="0"/>
    <n v="2754.3"/>
    <n v="1677.89"/>
    <n v="1076.4100000000001"/>
    <s v="Cash"/>
    <x v="0"/>
    <n v="0.39081073230947971"/>
    <x v="8"/>
    <s v="Profit"/>
  </r>
  <r>
    <s v="ORD-106470"/>
    <x v="836"/>
    <s v="CUST-2796"/>
    <x v="1"/>
    <x v="2"/>
    <s v="Bihar"/>
    <x v="0"/>
    <x v="0"/>
    <x v="0"/>
    <n v="4"/>
    <n v="86346.48"/>
    <n v="0.25"/>
    <n v="259039.44"/>
    <n v="225194.99"/>
    <n v="33844.449999999997"/>
    <s v="Cash"/>
    <x v="0"/>
    <n v="0.13065365644706459"/>
    <x v="9"/>
    <s v="Profit"/>
  </r>
  <r>
    <s v="ORD-106471"/>
    <x v="904"/>
    <s v="CUST-3495"/>
    <x v="2"/>
    <x v="2"/>
    <s v="Bihar"/>
    <x v="0"/>
    <x v="2"/>
    <x v="15"/>
    <n v="2"/>
    <n v="15316.47"/>
    <n v="0"/>
    <n v="30632.94"/>
    <n v="21246.83"/>
    <n v="9386.11"/>
    <s v="Debit Card"/>
    <x v="0"/>
    <n v="0.30640578410038349"/>
    <x v="11"/>
    <s v="Profit"/>
  </r>
  <r>
    <s v="ORD-106472"/>
    <x v="330"/>
    <s v="CUST-2165"/>
    <x v="0"/>
    <x v="0"/>
    <s v="Telangana"/>
    <x v="2"/>
    <x v="0"/>
    <x v="8"/>
    <n v="4"/>
    <n v="12081.91"/>
    <n v="0"/>
    <n v="48327.64"/>
    <n v="35852.49"/>
    <n v="12475.15"/>
    <s v="UPI"/>
    <x v="0"/>
    <n v="0.25813695847759172"/>
    <x v="16"/>
    <s v="Profit"/>
  </r>
  <r>
    <s v="ORD-106473"/>
    <x v="685"/>
    <s v="CUST-2703"/>
    <x v="1"/>
    <x v="1"/>
    <s v="Madhya Pradesh"/>
    <x v="1"/>
    <x v="2"/>
    <x v="16"/>
    <n v="2"/>
    <n v="14734.72"/>
    <n v="0.05"/>
    <n v="27995.97"/>
    <n v="17465.27"/>
    <n v="10530.7"/>
    <s v="Credit Card"/>
    <x v="0"/>
    <n v="0.37615056738523439"/>
    <x v="5"/>
    <s v="Profit"/>
  </r>
  <r>
    <s v="ORD-106474"/>
    <x v="149"/>
    <s v="CUST-2996"/>
    <x v="0"/>
    <x v="1"/>
    <s v="Rajasthan"/>
    <x v="0"/>
    <x v="1"/>
    <x v="5"/>
    <n v="10"/>
    <n v="177.63"/>
    <n v="0.15"/>
    <n v="1509.86"/>
    <n v="945.27"/>
    <n v="564.59"/>
    <s v="Debit Card"/>
    <x v="0"/>
    <n v="0.3739353317526129"/>
    <x v="25"/>
    <s v="Profit"/>
  </r>
  <r>
    <s v="ORD-106475"/>
    <x v="580"/>
    <s v="CUST-1304"/>
    <x v="2"/>
    <x v="4"/>
    <s v="Punjab"/>
    <x v="0"/>
    <x v="1"/>
    <x v="7"/>
    <n v="8"/>
    <n v="348.37"/>
    <n v="0"/>
    <n v="2786.96"/>
    <n v="1484.29"/>
    <n v="1302.67"/>
    <s v="Credit Card"/>
    <x v="0"/>
    <n v="0.46741610930906796"/>
    <x v="17"/>
    <s v="Profit"/>
  </r>
  <r>
    <s v="ORD-106476"/>
    <x v="82"/>
    <s v="CUST-2379"/>
    <x v="0"/>
    <x v="4"/>
    <s v="Haryana"/>
    <x v="0"/>
    <x v="2"/>
    <x v="15"/>
    <n v="4"/>
    <n v="19303.400000000001"/>
    <n v="0.15"/>
    <n v="65631.56"/>
    <n v="54324.19"/>
    <n v="11307.37"/>
    <s v="Net Banking"/>
    <x v="0"/>
    <n v="0.17228555895974437"/>
    <x v="31"/>
    <s v="Profit"/>
  </r>
  <r>
    <s v="ORD-106477"/>
    <x v="962"/>
    <s v="CUST-1098"/>
    <x v="0"/>
    <x v="2"/>
    <s v="West Bengal"/>
    <x v="0"/>
    <x v="1"/>
    <x v="14"/>
    <n v="1"/>
    <n v="388.59"/>
    <n v="0"/>
    <n v="388.59"/>
    <n v="225.02"/>
    <n v="163.57"/>
    <s v="Cash"/>
    <x v="0"/>
    <n v="0.42093208780462699"/>
    <x v="8"/>
    <s v="Profit"/>
  </r>
  <r>
    <s v="ORD-106478"/>
    <x v="144"/>
    <s v="CUST-1182"/>
    <x v="0"/>
    <x v="0"/>
    <m/>
    <x v="0"/>
    <x v="2"/>
    <x v="9"/>
    <n v="5"/>
    <n v="11831.43"/>
    <n v="0.1"/>
    <n v="53241.440000000002"/>
    <n v="43150.65"/>
    <n v="10090.790000000001"/>
    <s v="Net Banking"/>
    <x v="0"/>
    <n v="0.18952887074429242"/>
    <x v="19"/>
    <s v="Profit"/>
  </r>
  <r>
    <s v="ORD-106479"/>
    <x v="636"/>
    <s v="CUST-2483"/>
    <x v="0"/>
    <x v="0"/>
    <s v="Telangana"/>
    <x v="1"/>
    <x v="1"/>
    <x v="5"/>
    <n v="1"/>
    <n v="210.86"/>
    <n v="0.15"/>
    <n v="179.23"/>
    <n v="120.11"/>
    <n v="59.12"/>
    <s v="Credit Card"/>
    <x v="2"/>
    <n v="0.32985549294202982"/>
    <x v="3"/>
    <s v="Profit"/>
  </r>
  <r>
    <s v="ORD-106480"/>
    <x v="33"/>
    <s v="CUST-3070"/>
    <x v="0"/>
    <x v="1"/>
    <s v="Madhya Pradesh"/>
    <x v="0"/>
    <x v="0"/>
    <x v="2"/>
    <n v="4"/>
    <n v="24799.74"/>
    <n v="0"/>
    <n v="99198.96"/>
    <n v="74903.679999999993"/>
    <n v="24295.279999999999"/>
    <s v="UPI"/>
    <x v="0"/>
    <n v="0.2449146644279335"/>
    <x v="11"/>
    <s v="Profit"/>
  </r>
  <r>
    <s v="ORD-106481"/>
    <x v="510"/>
    <s v="CUST-2741"/>
    <x v="1"/>
    <x v="2"/>
    <s v="Assam"/>
    <x v="2"/>
    <x v="1"/>
    <x v="13"/>
    <n v="5"/>
    <n v="247.38"/>
    <n v="0"/>
    <n v="1236.9000000000001"/>
    <n v="770.95"/>
    <n v="465.95"/>
    <s v="Cash"/>
    <x v="0"/>
    <n v="0.37670789877920602"/>
    <x v="2"/>
    <s v="Profit"/>
  </r>
  <r>
    <s v="ORD-106482"/>
    <x v="958"/>
    <s v="CUST-2113"/>
    <x v="1"/>
    <x v="1"/>
    <s v="Gujarat"/>
    <x v="2"/>
    <x v="2"/>
    <x v="15"/>
    <n v="2"/>
    <n v="6153.1"/>
    <n v="0.1"/>
    <n v="11075.58"/>
    <n v="8950.2900000000009"/>
    <n v="2125.29"/>
    <s v="UPI"/>
    <x v="0"/>
    <n v="0.19188972496248502"/>
    <x v="12"/>
    <s v="Profit"/>
  </r>
  <r>
    <s v="ORD-106483"/>
    <x v="793"/>
    <s v="CUST-1958"/>
    <x v="0"/>
    <x v="3"/>
    <s v="Madhya Pradesh"/>
    <x v="0"/>
    <x v="0"/>
    <x v="0"/>
    <n v="2"/>
    <n v="47380.31"/>
    <n v="0.1"/>
    <n v="85284.56"/>
    <n v="54601.11"/>
    <n v="30683.45"/>
    <s v="Net Banking"/>
    <x v="0"/>
    <n v="0.35977731490905274"/>
    <x v="1"/>
    <s v="Profit"/>
  </r>
  <r>
    <s v="ORD-106484"/>
    <x v="230"/>
    <s v="CUST-1239"/>
    <x v="0"/>
    <x v="0"/>
    <s v="Kerala"/>
    <x v="2"/>
    <x v="0"/>
    <x v="0"/>
    <n v="2"/>
    <n v="73259"/>
    <n v="0.1"/>
    <n v="131866.20000000001"/>
    <n v="116859.91"/>
    <n v="15006.29"/>
    <s v="Debit Card"/>
    <x v="0"/>
    <n v="0.11379936632738336"/>
    <x v="28"/>
    <s v="Profit"/>
  </r>
  <r>
    <s v="ORD-106485"/>
    <x v="235"/>
    <s v="CUST-1534"/>
    <x v="0"/>
    <x v="4"/>
    <s v="Haryana"/>
    <x v="0"/>
    <x v="0"/>
    <x v="2"/>
    <n v="2"/>
    <n v="6914.09"/>
    <n v="0.25"/>
    <n v="10371.14"/>
    <n v="9011.61"/>
    <n v="1359.53"/>
    <s v="Debit Card"/>
    <x v="0"/>
    <n v="0.13108780712631399"/>
    <x v="18"/>
    <s v="Profit"/>
  </r>
  <r>
    <s v="ORD-106486"/>
    <x v="978"/>
    <s v="CUST-2885"/>
    <x v="1"/>
    <x v="4"/>
    <s v="Uttar Pradesh"/>
    <x v="2"/>
    <x v="0"/>
    <x v="6"/>
    <n v="1"/>
    <n v="4004.13"/>
    <n v="0.2"/>
    <n v="3203.3"/>
    <n v="3058.39"/>
    <n v="144.91"/>
    <s v="UPI"/>
    <x v="2"/>
    <n v="4.5237723597540032E-2"/>
    <x v="9"/>
    <s v="Profit"/>
  </r>
  <r>
    <s v="ORD-106487"/>
    <x v="33"/>
    <s v="CUST-3493"/>
    <x v="1"/>
    <x v="3"/>
    <s v="Madhya Pradesh"/>
    <x v="0"/>
    <x v="1"/>
    <x v="7"/>
    <n v="8"/>
    <n v="546.75"/>
    <n v="0.15"/>
    <n v="3717.9"/>
    <n v="3255.25"/>
    <n v="462.65"/>
    <s v="UPI"/>
    <x v="0"/>
    <n v="0.12443852712552785"/>
    <x v="11"/>
    <s v="Profit"/>
  </r>
  <r>
    <s v="ORD-106488"/>
    <x v="563"/>
    <s v="CUST-1454"/>
    <x v="2"/>
    <x v="3"/>
    <s v="Madhya Pradesh"/>
    <x v="2"/>
    <x v="2"/>
    <x v="12"/>
    <n v="3"/>
    <n v="9173.34"/>
    <n v="0.05"/>
    <n v="26144.02"/>
    <n v="21481.1"/>
    <n v="4662.92"/>
    <s v="Cash"/>
    <x v="1"/>
    <n v="0.17835512671731432"/>
    <x v="16"/>
    <s v="Profit"/>
  </r>
  <r>
    <s v="ORD-106489"/>
    <x v="820"/>
    <s v="CUST-1061"/>
    <x v="2"/>
    <x v="4"/>
    <s v="Uttar Pradesh"/>
    <x v="0"/>
    <x v="0"/>
    <x v="1"/>
    <n v="5"/>
    <n v="1110.04"/>
    <n v="0"/>
    <n v="5550.2"/>
    <n v="3647.25"/>
    <n v="1902.95"/>
    <s v="Debit Card"/>
    <x v="0"/>
    <n v="0.34286151850383773"/>
    <x v="5"/>
    <s v="Profit"/>
  </r>
  <r>
    <s v="ORD-106490"/>
    <x v="986"/>
    <s v="CUST-1701"/>
    <x v="0"/>
    <x v="3"/>
    <s v="Madhya Pradesh"/>
    <x v="0"/>
    <x v="0"/>
    <x v="8"/>
    <n v="5"/>
    <n v="14719.66"/>
    <n v="0.1"/>
    <n v="66238.47"/>
    <n v="51252.73"/>
    <n v="14985.74"/>
    <s v="UPI"/>
    <x v="2"/>
    <n v="0.22623922321877302"/>
    <x v="15"/>
    <s v="Profit"/>
  </r>
  <r>
    <s v="ORD-106491"/>
    <x v="56"/>
    <s v="CUST-1563"/>
    <x v="0"/>
    <x v="1"/>
    <s v="Goa"/>
    <x v="1"/>
    <x v="1"/>
    <x v="5"/>
    <n v="2"/>
    <n v="124"/>
    <n v="0"/>
    <n v="248"/>
    <n v="141.82"/>
    <n v="106.18"/>
    <s v="UPI"/>
    <x v="0"/>
    <n v="0.4281451612903226"/>
    <x v="9"/>
    <s v="Profit"/>
  </r>
  <r>
    <s v="ORD-106492"/>
    <x v="957"/>
    <s v="CUST-1801"/>
    <x v="0"/>
    <x v="0"/>
    <s v="Andhra Pradesh"/>
    <x v="1"/>
    <x v="0"/>
    <x v="6"/>
    <n v="8"/>
    <n v="1540.59"/>
    <n v="0.15"/>
    <n v="10476.01"/>
    <n v="9446.7800000000007"/>
    <n v="1029.23"/>
    <s v="UPI"/>
    <x v="0"/>
    <n v="9.8246374335266951E-2"/>
    <x v="19"/>
    <s v="Profit"/>
  </r>
  <r>
    <s v="ORD-106493"/>
    <x v="452"/>
    <s v="CUST-3401"/>
    <x v="1"/>
    <x v="1"/>
    <s v="Gujarat"/>
    <x v="1"/>
    <x v="1"/>
    <x v="5"/>
    <n v="1"/>
    <n v="289.19"/>
    <n v="0.2"/>
    <n v="231.35"/>
    <n v="177.52"/>
    <n v="53.83"/>
    <s v="Net Banking"/>
    <x v="0"/>
    <n v="0.23267776096822995"/>
    <x v="5"/>
    <s v="Profit"/>
  </r>
  <r>
    <s v="ORD-106494"/>
    <x v="843"/>
    <s v="CUST-1849"/>
    <x v="1"/>
    <x v="0"/>
    <s v="Telangana"/>
    <x v="0"/>
    <x v="2"/>
    <x v="10"/>
    <n v="2"/>
    <n v="9758.69"/>
    <n v="0"/>
    <n v="19517.38"/>
    <n v="12054.11"/>
    <n v="7463.27"/>
    <s v="Debit Card"/>
    <x v="0"/>
    <n v="0.38239097665772764"/>
    <x v="25"/>
    <s v="Profit"/>
  </r>
  <r>
    <s v="ORD-106495"/>
    <x v="188"/>
    <s v="CUST-1929"/>
    <x v="2"/>
    <x v="0"/>
    <s v="Andhra Pradesh"/>
    <x v="1"/>
    <x v="0"/>
    <x v="2"/>
    <n v="5"/>
    <n v="19808.96"/>
    <n v="0.2"/>
    <n v="79235.839999999997"/>
    <n v="79230.62"/>
    <n v="5.22"/>
    <s v="Cash"/>
    <x v="0"/>
    <n v="6.5879278871783275E-5"/>
    <x v="32"/>
    <s v="Profit"/>
  </r>
  <r>
    <s v="ORD-106496"/>
    <x v="847"/>
    <s v="CUST-1900"/>
    <x v="0"/>
    <x v="0"/>
    <s v="Kerala"/>
    <x v="0"/>
    <x v="0"/>
    <x v="8"/>
    <n v="1"/>
    <n v="21792.55"/>
    <n v="0.05"/>
    <n v="20702.919999999998"/>
    <n v="17567.080000000002"/>
    <n v="3135.84"/>
    <s v="Net Banking"/>
    <x v="0"/>
    <n v="0.1514684885030711"/>
    <x v="24"/>
    <s v="Profit"/>
  </r>
  <r>
    <s v="ORD-106497"/>
    <x v="933"/>
    <s v="CUST-2995"/>
    <x v="1"/>
    <x v="3"/>
    <s v="Uttar Pradesh"/>
    <x v="2"/>
    <x v="0"/>
    <x v="0"/>
    <n v="5"/>
    <n v="56642.9"/>
    <n v="0.05"/>
    <n v="269053.77"/>
    <n v="209457.79"/>
    <n v="59595.98"/>
    <s v="Cash"/>
    <x v="0"/>
    <n v="0.22150211833121683"/>
    <x v="29"/>
    <s v="Profit"/>
  </r>
  <r>
    <s v="ORD-106498"/>
    <x v="72"/>
    <s v="CUST-1676"/>
    <x v="0"/>
    <x v="4"/>
    <s v="Punjab"/>
    <x v="2"/>
    <x v="2"/>
    <x v="16"/>
    <n v="1"/>
    <n v="9879.58"/>
    <n v="0.1"/>
    <n v="8891.6200000000008"/>
    <n v="6808.28"/>
    <n v="2083.34"/>
    <s v="Net Banking"/>
    <x v="0"/>
    <n v="0.23430376016968785"/>
    <x v="0"/>
    <s v="Profit"/>
  </r>
  <r>
    <s v="ORD-106499"/>
    <x v="528"/>
    <s v="CUST-1333"/>
    <x v="2"/>
    <x v="4"/>
    <s v="Uttar Pradesh"/>
    <x v="0"/>
    <x v="1"/>
    <x v="5"/>
    <n v="2"/>
    <n v="284.79000000000002"/>
    <n v="0.1"/>
    <n v="512.62"/>
    <n v="463.22"/>
    <n v="49.4"/>
    <s v="UPI"/>
    <x v="0"/>
    <n v="9.6367679762787248E-2"/>
    <x v="3"/>
    <s v="Profit"/>
  </r>
  <r>
    <s v="ORD-106500"/>
    <x v="576"/>
    <s v="CUST-2981"/>
    <x v="0"/>
    <x v="2"/>
    <s v="Jharkhand"/>
    <x v="2"/>
    <x v="1"/>
    <x v="5"/>
    <n v="1"/>
    <n v="124.11"/>
    <n v="0"/>
    <n v="124.11"/>
    <n v="92.67"/>
    <n v="31.44"/>
    <s v="Credit Card"/>
    <x v="0"/>
    <n v="0.25332366449117721"/>
    <x v="30"/>
    <s v="Profit"/>
  </r>
  <r>
    <s v="ORD-106501"/>
    <x v="240"/>
    <s v="CUST-1396"/>
    <x v="0"/>
    <x v="2"/>
    <s v="Bihar"/>
    <x v="2"/>
    <x v="0"/>
    <x v="11"/>
    <n v="3"/>
    <n v="1491.54"/>
    <n v="0.1"/>
    <n v="4027.16"/>
    <n v="2954.56"/>
    <n v="1072.5999999999999"/>
    <s v="Cash"/>
    <x v="0"/>
    <n v="0.26634154093703749"/>
    <x v="10"/>
    <s v="Profit"/>
  </r>
  <r>
    <s v="ORD-106502"/>
    <x v="728"/>
    <s v="CUST-2431"/>
    <x v="0"/>
    <x v="1"/>
    <s v="Gujarat"/>
    <x v="1"/>
    <x v="1"/>
    <x v="3"/>
    <n v="3"/>
    <n v="195.66"/>
    <n v="0.1"/>
    <n v="528.28"/>
    <n v="342.49"/>
    <n v="185.79"/>
    <s v="Debit Card"/>
    <x v="0"/>
    <n v="0.35168849852351025"/>
    <x v="30"/>
    <s v="Profit"/>
  </r>
  <r>
    <s v="ORD-106503"/>
    <x v="607"/>
    <s v="CUST-2289"/>
    <x v="1"/>
    <x v="3"/>
    <s v="Rajasthan"/>
    <x v="0"/>
    <x v="2"/>
    <x v="9"/>
    <n v="2"/>
    <n v="3343.06"/>
    <n v="0.15"/>
    <n v="5683.2"/>
    <n v="3614.89"/>
    <n v="2068.31"/>
    <s v="Credit Card"/>
    <x v="0"/>
    <n v="0.36393405123873873"/>
    <x v="31"/>
    <s v="Profit"/>
  </r>
  <r>
    <s v="ORD-106504"/>
    <x v="232"/>
    <s v="CUST-1952"/>
    <x v="0"/>
    <x v="3"/>
    <s v="Uttar Pradesh"/>
    <x v="2"/>
    <x v="2"/>
    <x v="9"/>
    <n v="2"/>
    <n v="4210.8599999999997"/>
    <n v="0.1"/>
    <n v="7579.55"/>
    <n v="5028.37"/>
    <n v="2551.1799999999998"/>
    <s v="Credit Card"/>
    <x v="0"/>
    <n v="0.33658726441543363"/>
    <x v="1"/>
    <s v="Profit"/>
  </r>
  <r>
    <s v="ORD-106505"/>
    <x v="254"/>
    <s v="CUST-2003"/>
    <x v="0"/>
    <x v="0"/>
    <s v="Telangana"/>
    <x v="0"/>
    <x v="1"/>
    <x v="14"/>
    <n v="2"/>
    <n v="394.84"/>
    <n v="0.05"/>
    <n v="750.2"/>
    <n v="483.53"/>
    <n v="266.67"/>
    <s v="UPI"/>
    <x v="0"/>
    <n v="0.35546520927752601"/>
    <x v="17"/>
    <s v="Profit"/>
  </r>
  <r>
    <s v="ORD-106506"/>
    <x v="398"/>
    <s v="CUST-3285"/>
    <x v="0"/>
    <x v="0"/>
    <s v="Kerala"/>
    <x v="2"/>
    <x v="0"/>
    <x v="2"/>
    <n v="1"/>
    <n v="9091.3799999999992"/>
    <n v="0"/>
    <n v="9091.3799999999992"/>
    <n v="5810.5"/>
    <n v="3280.88"/>
    <s v="Debit Card"/>
    <x v="0"/>
    <n v="0.36087810651408264"/>
    <x v="17"/>
    <s v="Profit"/>
  </r>
  <r>
    <s v="ORD-106507"/>
    <x v="103"/>
    <s v="CUST-1152"/>
    <x v="1"/>
    <x v="3"/>
    <s v="Madhya Pradesh"/>
    <x v="0"/>
    <x v="2"/>
    <x v="10"/>
    <n v="1"/>
    <n v="8614.8700000000008"/>
    <n v="0.1"/>
    <n v="7753.38"/>
    <n v="4652.2"/>
    <n v="3101.18"/>
    <s v="Debit Card"/>
    <x v="0"/>
    <n v="0.39997781612664407"/>
    <x v="5"/>
    <s v="Profit"/>
  </r>
  <r>
    <s v="ORD-106508"/>
    <x v="845"/>
    <s v="CUST-1765"/>
    <x v="1"/>
    <x v="0"/>
    <s v="Karnataka"/>
    <x v="2"/>
    <x v="0"/>
    <x v="2"/>
    <n v="2"/>
    <n v="6776.18"/>
    <n v="0"/>
    <n v="13552.36"/>
    <n v="7178.08"/>
    <n v="6374.28"/>
    <s v="Net Banking"/>
    <x v="0"/>
    <n v="0.4703446484597516"/>
    <x v="27"/>
    <s v="Profit"/>
  </r>
  <r>
    <s v="ORD-106509"/>
    <x v="708"/>
    <s v="CUST-3018"/>
    <x v="1"/>
    <x v="2"/>
    <s v="Jharkhand"/>
    <x v="2"/>
    <x v="0"/>
    <x v="8"/>
    <n v="1"/>
    <n v="16994.2"/>
    <n v="0.05"/>
    <n v="16144.49"/>
    <n v="12753.99"/>
    <n v="3390.5"/>
    <s v="Cash"/>
    <x v="0"/>
    <n v="0.21000973087412486"/>
    <x v="30"/>
    <s v="Profit"/>
  </r>
  <r>
    <s v="ORD-106510"/>
    <x v="671"/>
    <s v="CUST-2684"/>
    <x v="1"/>
    <x v="3"/>
    <s v="Uttar Pradesh"/>
    <x v="1"/>
    <x v="1"/>
    <x v="14"/>
    <n v="4"/>
    <n v="188.8"/>
    <n v="0.2"/>
    <n v="604.16"/>
    <n v="509.94"/>
    <n v="94.22"/>
    <s v="UPI"/>
    <x v="0"/>
    <n v="0.1559520656779661"/>
    <x v="14"/>
    <s v="Profit"/>
  </r>
  <r>
    <s v="ORD-106511"/>
    <x v="830"/>
    <s v="CUST-1469"/>
    <x v="2"/>
    <x v="3"/>
    <s v="Madhya Pradesh"/>
    <x v="2"/>
    <x v="0"/>
    <x v="2"/>
    <n v="2"/>
    <n v="16117.26"/>
    <n v="0.1"/>
    <n v="29011.07"/>
    <n v="23832.6"/>
    <n v="5178.47"/>
    <s v="UPI"/>
    <x v="0"/>
    <n v="0.17849979335474356"/>
    <x v="24"/>
    <s v="Profit"/>
  </r>
  <r>
    <s v="ORD-106512"/>
    <x v="173"/>
    <s v="CUST-1919"/>
    <x v="1"/>
    <x v="3"/>
    <s v="Uttar Pradesh"/>
    <x v="2"/>
    <x v="1"/>
    <x v="4"/>
    <n v="5"/>
    <n v="114.9"/>
    <n v="0.2"/>
    <n v="459.6"/>
    <n v="362.34"/>
    <n v="97.26"/>
    <s v="Debit Card"/>
    <x v="0"/>
    <n v="0.21161879895561359"/>
    <x v="2"/>
    <s v="Profit"/>
  </r>
  <r>
    <s v="ORD-106513"/>
    <x v="567"/>
    <s v="CUST-3236"/>
    <x v="0"/>
    <x v="2"/>
    <s v="Odisha"/>
    <x v="1"/>
    <x v="2"/>
    <x v="12"/>
    <n v="1"/>
    <n v="9610.74"/>
    <n v="0.15"/>
    <n v="8169.13"/>
    <n v="7497.71"/>
    <n v="671.42"/>
    <s v="Cash"/>
    <x v="0"/>
    <n v="8.2189902719138994E-2"/>
    <x v="18"/>
    <s v="Profit"/>
  </r>
  <r>
    <s v="ORD-106514"/>
    <x v="140"/>
    <s v="CUST-1153"/>
    <x v="0"/>
    <x v="1"/>
    <s v="Rajasthan"/>
    <x v="0"/>
    <x v="1"/>
    <x v="7"/>
    <n v="4"/>
    <n v="582.58000000000004"/>
    <n v="0"/>
    <n v="2330.3200000000002"/>
    <n v="1604.09"/>
    <n v="726.23"/>
    <s v="Net Banking"/>
    <x v="0"/>
    <n v="0.31164389440076901"/>
    <x v="16"/>
    <s v="Profit"/>
  </r>
  <r>
    <s v="ORD-106515"/>
    <x v="56"/>
    <s v="CUST-2297"/>
    <x v="0"/>
    <x v="3"/>
    <s v="Rajasthan"/>
    <x v="0"/>
    <x v="1"/>
    <x v="7"/>
    <n v="1"/>
    <n v="278.32"/>
    <n v="0.25"/>
    <n v="208.74"/>
    <n v="191.76"/>
    <n v="16.98"/>
    <s v="Cash"/>
    <x v="0"/>
    <n v="8.1345214141994818E-2"/>
    <x v="9"/>
    <s v="Profit"/>
  </r>
  <r>
    <s v="ORD-106516"/>
    <x v="923"/>
    <s v="CUST-2087"/>
    <x v="0"/>
    <x v="4"/>
    <s v="Delhi"/>
    <x v="1"/>
    <x v="1"/>
    <x v="5"/>
    <n v="10"/>
    <n v="499.73"/>
    <n v="0.15"/>
    <n v="4247.7"/>
    <n v="3184.64"/>
    <n v="1063.06"/>
    <s v="Cash"/>
    <x v="0"/>
    <n v="0.25026720342773734"/>
    <x v="23"/>
    <s v="Profit"/>
  </r>
  <r>
    <s v="ORD-106517"/>
    <x v="334"/>
    <s v="CUST-2138"/>
    <x v="0"/>
    <x v="1"/>
    <s v="Maharashtra"/>
    <x v="2"/>
    <x v="1"/>
    <x v="14"/>
    <n v="3"/>
    <n v="328.28"/>
    <n v="0"/>
    <n v="984.84"/>
    <n v="517.85"/>
    <n v="466.99"/>
    <s v="Debit Card"/>
    <x v="0"/>
    <n v="0.47417854676901833"/>
    <x v="9"/>
    <s v="Profit"/>
  </r>
  <r>
    <s v="ORD-106518"/>
    <x v="152"/>
    <s v="CUST-2265"/>
    <x v="2"/>
    <x v="2"/>
    <s v="Assam"/>
    <x v="0"/>
    <x v="0"/>
    <x v="0"/>
    <n v="1"/>
    <n v="90970.5"/>
    <n v="0.25"/>
    <n v="68227.88"/>
    <n v="74211.759999999995"/>
    <n v="-5983.88"/>
    <s v="Debit Card"/>
    <x v="0"/>
    <n v="-8.7704322631745255E-2"/>
    <x v="24"/>
    <s v="Loss"/>
  </r>
  <r>
    <s v="ORD-106519"/>
    <x v="916"/>
    <s v="CUST-1327"/>
    <x v="0"/>
    <x v="1"/>
    <s v="Goa"/>
    <x v="2"/>
    <x v="0"/>
    <x v="6"/>
    <n v="6"/>
    <n v="5850.04"/>
    <n v="0.15"/>
    <n v="29835.200000000001"/>
    <n v="18688.07"/>
    <n v="11147.13"/>
    <s v="Cash"/>
    <x v="0"/>
    <n v="0.37362343808655546"/>
    <x v="31"/>
    <s v="Profit"/>
  </r>
  <r>
    <s v="ORD-106520"/>
    <x v="757"/>
    <s v="CUST-2252"/>
    <x v="1"/>
    <x v="0"/>
    <s v="Andhra Pradesh"/>
    <x v="0"/>
    <x v="1"/>
    <x v="13"/>
    <n v="4"/>
    <n v="178.83"/>
    <n v="0.15"/>
    <n v="608.02"/>
    <n v="497.74"/>
    <n v="110.28"/>
    <s v="UPI"/>
    <x v="0"/>
    <n v="0.18137561264432092"/>
    <x v="28"/>
    <s v="Profit"/>
  </r>
  <r>
    <s v="ORD-106521"/>
    <x v="42"/>
    <s v="CUST-3358"/>
    <x v="0"/>
    <x v="4"/>
    <s v="Haryana"/>
    <x v="2"/>
    <x v="2"/>
    <x v="15"/>
    <n v="3"/>
    <n v="10733.01"/>
    <n v="0.05"/>
    <n v="30589.08"/>
    <n v="20554.52"/>
    <n v="10034.56"/>
    <s v="Net Banking"/>
    <x v="0"/>
    <n v="0.32804386401944741"/>
    <x v="26"/>
    <s v="Profit"/>
  </r>
  <r>
    <s v="ORD-106522"/>
    <x v="526"/>
    <s v="CUST-3036"/>
    <x v="1"/>
    <x v="4"/>
    <s v="Haryana"/>
    <x v="2"/>
    <x v="0"/>
    <x v="8"/>
    <n v="2"/>
    <n v="22444.799999999999"/>
    <n v="0.1"/>
    <n v="40400.639999999999"/>
    <n v="30182.31"/>
    <n v="10218.33"/>
    <s v="Net Banking"/>
    <x v="0"/>
    <n v="0.25292495366410039"/>
    <x v="1"/>
    <s v="Profit"/>
  </r>
  <r>
    <s v="ORD-106523"/>
    <x v="425"/>
    <s v="CUST-2502"/>
    <x v="0"/>
    <x v="0"/>
    <s v="Telangana"/>
    <x v="1"/>
    <x v="0"/>
    <x v="8"/>
    <n v="1"/>
    <n v="14935.11"/>
    <n v="0.05"/>
    <n v="14188.35"/>
    <n v="10698.48"/>
    <n v="3489.87"/>
    <s v="Cash"/>
    <x v="0"/>
    <n v="0.24596729006544099"/>
    <x v="3"/>
    <s v="Profit"/>
  </r>
  <r>
    <s v="ORD-106524"/>
    <x v="871"/>
    <s v="CUST-2665"/>
    <x v="2"/>
    <x v="1"/>
    <s v="Goa"/>
    <x v="2"/>
    <x v="2"/>
    <x v="9"/>
    <n v="5"/>
    <n v="5718.2"/>
    <n v="0"/>
    <n v="28591"/>
    <n v="15149.07"/>
    <n v="13441.93"/>
    <s v="Cash"/>
    <x v="0"/>
    <n v="0.47014550033227243"/>
    <x v="3"/>
    <s v="Profit"/>
  </r>
  <r>
    <s v="ORD-106525"/>
    <x v="307"/>
    <s v="CUST-2396"/>
    <x v="0"/>
    <x v="1"/>
    <s v="Maharashtra"/>
    <x v="1"/>
    <x v="0"/>
    <x v="1"/>
    <n v="3"/>
    <n v="1758.7"/>
    <n v="0.15"/>
    <n v="4484.6899999999996"/>
    <n v="2782.82"/>
    <n v="1701.87"/>
    <s v="Debit Card"/>
    <x v="0"/>
    <n v="0.37948442367253926"/>
    <x v="25"/>
    <s v="Profit"/>
  </r>
  <r>
    <s v="ORD-106526"/>
    <x v="988"/>
    <s v="CUST-1407"/>
    <x v="0"/>
    <x v="0"/>
    <s v="Karnataka"/>
    <x v="0"/>
    <x v="0"/>
    <x v="0"/>
    <n v="1"/>
    <n v="85933.23"/>
    <n v="0.1"/>
    <n v="77339.91"/>
    <n v="47450.86"/>
    <n v="29889.05"/>
    <s v="Credit Card"/>
    <x v="0"/>
    <n v="0.38646347015402521"/>
    <x v="32"/>
    <s v="Profit"/>
  </r>
  <r>
    <s v="ORD-106527"/>
    <x v="664"/>
    <s v="CUST-2225"/>
    <x v="0"/>
    <x v="4"/>
    <s v="Himachal Pradesh"/>
    <x v="0"/>
    <x v="2"/>
    <x v="12"/>
    <n v="4"/>
    <n v="6480.24"/>
    <n v="0"/>
    <n v="25920.959999999999"/>
    <n v="15486.33"/>
    <n v="10434.629999999999"/>
    <s v="Cash"/>
    <x v="0"/>
    <n v="0.40255569238176364"/>
    <x v="32"/>
    <s v="Profit"/>
  </r>
  <r>
    <s v="ORD-106528"/>
    <x v="742"/>
    <s v="CUST-1519"/>
    <x v="0"/>
    <x v="1"/>
    <s v="Madhya Pradesh"/>
    <x v="0"/>
    <x v="2"/>
    <x v="16"/>
    <n v="2"/>
    <n v="15146.28"/>
    <n v="0"/>
    <n v="30292.560000000001"/>
    <n v="15968.34"/>
    <n v="14324.22"/>
    <s v="Cash"/>
    <x v="0"/>
    <n v="0.47286264350058227"/>
    <x v="7"/>
    <s v="Profit"/>
  </r>
  <r>
    <s v="ORD-106529"/>
    <x v="40"/>
    <s v="CUST-1233"/>
    <x v="0"/>
    <x v="2"/>
    <s v="Jharkhand"/>
    <x v="0"/>
    <x v="2"/>
    <x v="16"/>
    <n v="3"/>
    <n v="14877.01"/>
    <n v="0"/>
    <n v="44631.03"/>
    <n v="36055.17"/>
    <n v="8575.86"/>
    <s v="UPI"/>
    <x v="0"/>
    <n v="0.19215016996022724"/>
    <x v="25"/>
    <s v="Profit"/>
  </r>
  <r>
    <s v="ORD-106530"/>
    <x v="394"/>
    <s v="CUST-1808"/>
    <x v="0"/>
    <x v="1"/>
    <s v="Maharashtra"/>
    <x v="1"/>
    <x v="2"/>
    <x v="10"/>
    <n v="6"/>
    <n v="11998.66"/>
    <n v="0.1"/>
    <n v="64792.76"/>
    <n v="51761.4"/>
    <n v="13031.36"/>
    <s v="Net Banking"/>
    <x v="0"/>
    <n v="0.20112370579675878"/>
    <x v="28"/>
    <s v="Profit"/>
  </r>
  <r>
    <s v="ORD-106531"/>
    <x v="710"/>
    <s v="CUST-1802"/>
    <x v="0"/>
    <x v="1"/>
    <s v="Madhya Pradesh"/>
    <x v="0"/>
    <x v="2"/>
    <x v="16"/>
    <n v="4"/>
    <n v="15242.77"/>
    <n v="0.05"/>
    <n v="57922.53"/>
    <n v="37773.53"/>
    <n v="20149"/>
    <s v="Net Banking"/>
    <x v="0"/>
    <n v="0.34786118631213103"/>
    <x v="25"/>
    <s v="Profit"/>
  </r>
  <r>
    <s v="ORD-106532"/>
    <x v="447"/>
    <s v="CUST-2653"/>
    <x v="0"/>
    <x v="1"/>
    <s v="Madhya Pradesh"/>
    <x v="0"/>
    <x v="2"/>
    <x v="10"/>
    <n v="1"/>
    <n v="9155.2199999999993"/>
    <n v="0"/>
    <n v="9155.2199999999993"/>
    <n v="6116.17"/>
    <n v="3039.05"/>
    <s v="UPI"/>
    <x v="0"/>
    <n v="0.33194723884297705"/>
    <x v="10"/>
    <s v="Profit"/>
  </r>
  <r>
    <s v="ORD-106533"/>
    <x v="273"/>
    <s v="CUST-3409"/>
    <x v="2"/>
    <x v="1"/>
    <s v="Madhya Pradesh"/>
    <x v="2"/>
    <x v="1"/>
    <x v="3"/>
    <n v="3"/>
    <n v="119.44"/>
    <n v="0"/>
    <n v="358.32"/>
    <n v="240.03"/>
    <n v="118.29"/>
    <s v="Debit Card"/>
    <x v="0"/>
    <n v="0.33012391158740795"/>
    <x v="20"/>
    <s v="Profit"/>
  </r>
  <r>
    <s v="ORD-106534"/>
    <x v="27"/>
    <s v="CUST-2264"/>
    <x v="0"/>
    <x v="2"/>
    <m/>
    <x v="0"/>
    <x v="0"/>
    <x v="2"/>
    <n v="4"/>
    <n v="13856.54"/>
    <n v="0.2"/>
    <n v="44340.93"/>
    <n v="38896.379999999997"/>
    <n v="5444.55"/>
    <s v="Debit Card"/>
    <x v="0"/>
    <n v="0.12278835829559732"/>
    <x v="12"/>
    <s v="Profit"/>
  </r>
  <r>
    <s v="ORD-106535"/>
    <x v="716"/>
    <s v="CUST-1138"/>
    <x v="1"/>
    <x v="1"/>
    <s v="Rajasthan"/>
    <x v="2"/>
    <x v="0"/>
    <x v="8"/>
    <n v="1"/>
    <n v="15944.9"/>
    <n v="0"/>
    <n v="15944.9"/>
    <n v="9345.4"/>
    <n v="6599.5"/>
    <s v="Debit Card"/>
    <x v="2"/>
    <n v="0.41389409779929631"/>
    <x v="29"/>
    <s v="Profit"/>
  </r>
  <r>
    <s v="ORD-106536"/>
    <x v="185"/>
    <s v="CUST-2139"/>
    <x v="2"/>
    <x v="2"/>
    <s v="Odisha"/>
    <x v="2"/>
    <x v="0"/>
    <x v="6"/>
    <n v="1"/>
    <n v="6421.18"/>
    <n v="0"/>
    <n v="6421.18"/>
    <n v="4997.59"/>
    <n v="1423.59"/>
    <s v="Cash"/>
    <x v="0"/>
    <n v="0.22170224164405916"/>
    <x v="23"/>
    <s v="Profit"/>
  </r>
  <r>
    <s v="ORD-106537"/>
    <x v="889"/>
    <s v="CUST-1154"/>
    <x v="1"/>
    <x v="4"/>
    <s v="Punjab"/>
    <x v="0"/>
    <x v="1"/>
    <x v="3"/>
    <n v="3"/>
    <n v="156.63999999999999"/>
    <n v="0.15"/>
    <n v="399.43"/>
    <n v="356.88"/>
    <n v="42.55"/>
    <s v="Credit Card"/>
    <x v="0"/>
    <n v="0.10652680069098465"/>
    <x v="5"/>
    <s v="Profit"/>
  </r>
  <r>
    <s v="ORD-106538"/>
    <x v="730"/>
    <s v="CUST-3057"/>
    <x v="1"/>
    <x v="3"/>
    <s v="Uttar Pradesh"/>
    <x v="0"/>
    <x v="2"/>
    <x v="9"/>
    <n v="2"/>
    <n v="8968.6"/>
    <n v="0.05"/>
    <n v="17040.34"/>
    <n v="12875.49"/>
    <n v="4164.8500000000004"/>
    <s v="Debit Card"/>
    <x v="0"/>
    <n v="0.24441120306284969"/>
    <x v="13"/>
    <s v="Profit"/>
  </r>
  <r>
    <s v="ORD-106539"/>
    <x v="720"/>
    <s v="CUST-2827"/>
    <x v="1"/>
    <x v="0"/>
    <s v="Tamil Nadu"/>
    <x v="1"/>
    <x v="0"/>
    <x v="0"/>
    <n v="1"/>
    <n v="92763.5"/>
    <n v="0.15"/>
    <n v="78848.97"/>
    <n v="50944.78"/>
    <n v="27904.19"/>
    <s v="Cash"/>
    <x v="1"/>
    <n v="0.35389415993639484"/>
    <x v="21"/>
    <s v="Profit"/>
  </r>
  <r>
    <s v="ORD-106540"/>
    <x v="874"/>
    <s v="CUST-1880"/>
    <x v="0"/>
    <x v="3"/>
    <s v="Chhattisgarh"/>
    <x v="2"/>
    <x v="0"/>
    <x v="0"/>
    <n v="2"/>
    <n v="91583.84"/>
    <n v="0.1"/>
    <n v="164850.91"/>
    <n v="117422.68"/>
    <n v="47428.23"/>
    <s v="UPI"/>
    <x v="0"/>
    <n v="0.28770378034309912"/>
    <x v="12"/>
    <s v="Profit"/>
  </r>
  <r>
    <s v="ORD-106541"/>
    <x v="172"/>
    <s v="CUST-2544"/>
    <x v="1"/>
    <x v="0"/>
    <s v="Tamil Nadu"/>
    <x v="1"/>
    <x v="2"/>
    <x v="16"/>
    <n v="1"/>
    <n v="15455.9"/>
    <n v="0.1"/>
    <n v="13910.31"/>
    <n v="11614.42"/>
    <n v="2295.89"/>
    <s v="Debit Card"/>
    <x v="1"/>
    <n v="0.16504952082304419"/>
    <x v="19"/>
    <s v="Profit"/>
  </r>
  <r>
    <s v="ORD-106542"/>
    <x v="479"/>
    <s v="CUST-2552"/>
    <x v="2"/>
    <x v="3"/>
    <s v="Chhattisgarh"/>
    <x v="1"/>
    <x v="1"/>
    <x v="7"/>
    <n v="3"/>
    <n v="379.27"/>
    <n v="0.1"/>
    <n v="1024.03"/>
    <n v="746.78"/>
    <n v="277.25"/>
    <s v="Net Banking"/>
    <x v="0"/>
    <n v="0.27074402117125473"/>
    <x v="15"/>
    <s v="Profit"/>
  </r>
  <r>
    <s v="ORD-106543"/>
    <x v="133"/>
    <s v="CUST-2767"/>
    <x v="2"/>
    <x v="0"/>
    <s v="Karnataka"/>
    <x v="2"/>
    <x v="0"/>
    <x v="6"/>
    <n v="1"/>
    <n v="5894.81"/>
    <m/>
    <n v="4421.1099999999997"/>
    <n v="3567.94"/>
    <n v="853.17"/>
    <s v="Credit Card"/>
    <x v="0"/>
    <n v="0.1929764244725872"/>
    <x v="29"/>
    <s v="Profit"/>
  </r>
  <r>
    <s v="ORD-106544"/>
    <x v="93"/>
    <s v="CUST-2302"/>
    <x v="0"/>
    <x v="4"/>
    <s v="Punjab"/>
    <x v="0"/>
    <x v="2"/>
    <x v="16"/>
    <n v="2"/>
    <n v="6633.76"/>
    <n v="0"/>
    <n v="13267.52"/>
    <n v="10867.2"/>
    <n v="2400.3200000000002"/>
    <s v="Credit Card"/>
    <x v="0"/>
    <n v="0.18091700634331059"/>
    <x v="5"/>
    <s v="Profit"/>
  </r>
  <r>
    <s v="ORD-106545"/>
    <x v="813"/>
    <s v="CUST-2943"/>
    <x v="0"/>
    <x v="3"/>
    <s v="Uttar Pradesh"/>
    <x v="0"/>
    <x v="0"/>
    <x v="0"/>
    <n v="3"/>
    <n v="77718.149999999994"/>
    <n v="0.1"/>
    <n v="209839"/>
    <n v="148727.78"/>
    <n v="61111.22"/>
    <s v="UPI"/>
    <x v="0"/>
    <n v="0.29122908515576229"/>
    <x v="16"/>
    <s v="Profit"/>
  </r>
  <r>
    <s v="ORD-106546"/>
    <x v="599"/>
    <s v="CUST-2901"/>
    <x v="0"/>
    <x v="2"/>
    <s v="Assam"/>
    <x v="0"/>
    <x v="2"/>
    <x v="10"/>
    <n v="6"/>
    <n v="5944.13"/>
    <n v="0.15"/>
    <n v="30315.06"/>
    <n v="28748"/>
    <n v="1567.06"/>
    <s v="Cash"/>
    <x v="0"/>
    <n v="5.169245912757553E-2"/>
    <x v="22"/>
    <s v="Profit"/>
  </r>
  <r>
    <s v="ORD-106547"/>
    <x v="525"/>
    <s v="CUST-3443"/>
    <x v="0"/>
    <x v="2"/>
    <s v="Assam"/>
    <x v="2"/>
    <x v="1"/>
    <x v="3"/>
    <n v="2"/>
    <n v="169.21"/>
    <n v="0.1"/>
    <n v="304.58"/>
    <n v="208.62"/>
    <n v="95.96"/>
    <s v="Debit Card"/>
    <x v="0"/>
    <n v="0.31505679952721782"/>
    <x v="12"/>
    <s v="Profit"/>
  </r>
  <r>
    <s v="ORD-106548"/>
    <x v="775"/>
    <s v="CUST-2766"/>
    <x v="2"/>
    <x v="0"/>
    <s v="Telangana"/>
    <x v="0"/>
    <x v="2"/>
    <x v="15"/>
    <n v="2"/>
    <n v="16862.13"/>
    <n v="0.15"/>
    <n v="28665.62"/>
    <n v="21999.56"/>
    <n v="6666.06"/>
    <s v="Credit Card"/>
    <x v="0"/>
    <n v="0.23254546735776169"/>
    <x v="12"/>
    <s v="Profit"/>
  </r>
  <r>
    <s v="ORD-106549"/>
    <x v="173"/>
    <s v="CUST-2607"/>
    <x v="2"/>
    <x v="4"/>
    <s v="Delhi"/>
    <x v="0"/>
    <x v="2"/>
    <x v="9"/>
    <n v="5"/>
    <n v="11518.6"/>
    <n v="0"/>
    <n v="57593"/>
    <n v="41203.49"/>
    <n v="16389.509999999998"/>
    <s v="Credit Card"/>
    <x v="0"/>
    <n v="0.28457468789609847"/>
    <x v="2"/>
    <s v="Profit"/>
  </r>
  <r>
    <s v="ORD-106550"/>
    <x v="437"/>
    <s v="CUST-1223"/>
    <x v="1"/>
    <x v="4"/>
    <s v="Himachal Pradesh"/>
    <x v="2"/>
    <x v="0"/>
    <x v="8"/>
    <n v="1"/>
    <n v="15508.45"/>
    <n v="0.05"/>
    <n v="14733.03"/>
    <n v="11213.62"/>
    <n v="3519.41"/>
    <s v="Credit Card"/>
    <x v="0"/>
    <n v="0.23887889999545237"/>
    <x v="18"/>
    <s v="Profit"/>
  </r>
  <r>
    <s v="ORD-106551"/>
    <x v="547"/>
    <s v="CUST-1338"/>
    <x v="1"/>
    <x v="4"/>
    <s v="Punjab"/>
    <x v="0"/>
    <x v="1"/>
    <x v="13"/>
    <n v="3"/>
    <n v="133.80000000000001"/>
    <n v="0.1"/>
    <n v="361.26"/>
    <n v="326.33999999999997"/>
    <n v="34.92"/>
    <s v="Credit Card"/>
    <x v="0"/>
    <n v="9.6661684105630308E-2"/>
    <x v="13"/>
    <s v="Profit"/>
  </r>
  <r>
    <s v="ORD-106552"/>
    <x v="219"/>
    <s v="CUST-1216"/>
    <x v="1"/>
    <x v="4"/>
    <s v="Haryana"/>
    <x v="2"/>
    <x v="0"/>
    <x v="0"/>
    <n v="3"/>
    <n v="40242.199999999997"/>
    <n v="0.05"/>
    <n v="114690.27"/>
    <n v="86068.87"/>
    <n v="28621.4"/>
    <s v="Net Banking"/>
    <x v="0"/>
    <n v="0.24955386363638346"/>
    <x v="11"/>
    <s v="Profit"/>
  </r>
  <r>
    <s v="ORD-106553"/>
    <x v="243"/>
    <s v="CUST-1992"/>
    <x v="0"/>
    <x v="2"/>
    <s v="Odisha"/>
    <x v="0"/>
    <x v="1"/>
    <x v="14"/>
    <n v="2"/>
    <n v="357.4"/>
    <n v="0.15"/>
    <n v="607.58000000000004"/>
    <n v="577.83000000000004"/>
    <n v="29.75"/>
    <s v="Debit Card"/>
    <x v="0"/>
    <n v="4.8964745383324002E-2"/>
    <x v="23"/>
    <s v="Profit"/>
  </r>
  <r>
    <s v="ORD-106554"/>
    <x v="515"/>
    <s v="CUST-2589"/>
    <x v="0"/>
    <x v="0"/>
    <s v="Telangana"/>
    <x v="1"/>
    <x v="0"/>
    <x v="11"/>
    <n v="2"/>
    <n v="638.80999999999995"/>
    <n v="0.05"/>
    <n v="1213.74"/>
    <n v="697.17"/>
    <n v="516.57000000000005"/>
    <s v="Credit Card"/>
    <x v="0"/>
    <n v="0.42560185871768258"/>
    <x v="12"/>
    <s v="Profit"/>
  </r>
  <r>
    <s v="ORD-106555"/>
    <x v="530"/>
    <s v="CUST-1783"/>
    <x v="0"/>
    <x v="3"/>
    <s v="Uttar Pradesh"/>
    <x v="2"/>
    <x v="1"/>
    <x v="7"/>
    <n v="2"/>
    <n v="512.95000000000005"/>
    <n v="0"/>
    <n v="1025.9000000000001"/>
    <n v="601.69000000000005"/>
    <n v="424.21"/>
    <s v="Credit Card"/>
    <x v="0"/>
    <n v="0.41350034116385609"/>
    <x v="12"/>
    <s v="Profit"/>
  </r>
  <r>
    <s v="ORD-106556"/>
    <x v="520"/>
    <s v="CUST-1398"/>
    <x v="1"/>
    <x v="0"/>
    <s v="Kerala"/>
    <x v="1"/>
    <x v="0"/>
    <x v="11"/>
    <n v="1"/>
    <n v="1853.08"/>
    <n v="0.05"/>
    <n v="1760.43"/>
    <n v="1242.6199999999999"/>
    <n v="517.80999999999995"/>
    <s v="Debit Card"/>
    <x v="0"/>
    <n v="0.29413836392245074"/>
    <x v="4"/>
    <s v="Profit"/>
  </r>
  <r>
    <s v="ORD-106557"/>
    <x v="26"/>
    <s v="CUST-1804"/>
    <x v="0"/>
    <x v="4"/>
    <s v="Haryana"/>
    <x v="0"/>
    <x v="2"/>
    <x v="9"/>
    <n v="1"/>
    <n v="7306.52"/>
    <n v="0.05"/>
    <n v="6941.19"/>
    <n v="5312.14"/>
    <n v="1629.05"/>
    <s v="UPI"/>
    <x v="0"/>
    <n v="0.23469318661497524"/>
    <x v="18"/>
    <s v="Profit"/>
  </r>
  <r>
    <s v="ORD-106558"/>
    <x v="55"/>
    <s v="CUST-1484"/>
    <x v="0"/>
    <x v="1"/>
    <s v="Madhya Pradesh"/>
    <x v="1"/>
    <x v="1"/>
    <x v="5"/>
    <n v="2"/>
    <n v="68.930000000000007"/>
    <n v="0.05"/>
    <n v="130.97"/>
    <n v="82.26"/>
    <n v="48.71"/>
    <s v="UPI"/>
    <x v="0"/>
    <n v="0.37191723295411167"/>
    <x v="16"/>
    <s v="Profit"/>
  </r>
  <r>
    <s v="ORD-106559"/>
    <x v="618"/>
    <s v="CUST-1386"/>
    <x v="0"/>
    <x v="1"/>
    <s v="Maharashtra"/>
    <x v="0"/>
    <x v="2"/>
    <x v="9"/>
    <n v="3"/>
    <n v="2933.38"/>
    <n v="0.2"/>
    <n v="7040.11"/>
    <n v="5876.18"/>
    <n v="1163.93"/>
    <s v="UPI"/>
    <x v="0"/>
    <n v="0.16532838265311198"/>
    <x v="10"/>
    <s v="Profit"/>
  </r>
  <r>
    <s v="ORD-106560"/>
    <x v="331"/>
    <s v="CUST-2559"/>
    <x v="0"/>
    <x v="4"/>
    <s v="Uttar Pradesh"/>
    <x v="0"/>
    <x v="0"/>
    <x v="0"/>
    <n v="2"/>
    <n v="88787.45"/>
    <n v="0.25"/>
    <n v="133181.17000000001"/>
    <n v="114630.35"/>
    <n v="18550.82"/>
    <s v="Cash"/>
    <x v="0"/>
    <n v="0.13929011135733377"/>
    <x v="19"/>
    <s v="Profit"/>
  </r>
  <r>
    <s v="ORD-106561"/>
    <x v="800"/>
    <s v="CUST-3444"/>
    <x v="0"/>
    <x v="1"/>
    <s v="Maharashtra"/>
    <x v="2"/>
    <x v="1"/>
    <x v="14"/>
    <n v="4"/>
    <n v="494.46"/>
    <n v="0.05"/>
    <n v="1878.95"/>
    <n v="1053.3"/>
    <n v="825.65"/>
    <s v="Cash"/>
    <x v="0"/>
    <n v="0.4394209531919423"/>
    <x v="26"/>
    <s v="Profit"/>
  </r>
  <r>
    <s v="ORD-106562"/>
    <x v="274"/>
    <s v="CUST-1693"/>
    <x v="2"/>
    <x v="2"/>
    <s v="Jharkhand"/>
    <x v="1"/>
    <x v="0"/>
    <x v="2"/>
    <n v="2"/>
    <n v="11033.77"/>
    <n v="0"/>
    <n v="22067.54"/>
    <n v="17159.93"/>
    <n v="4907.6099999999997"/>
    <s v="Net Banking"/>
    <x v="0"/>
    <n v="0.22239044315768769"/>
    <x v="20"/>
    <s v="Profit"/>
  </r>
  <r>
    <s v="ORD-106563"/>
    <x v="799"/>
    <s v="CUST-2928"/>
    <x v="1"/>
    <x v="4"/>
    <s v="Himachal Pradesh"/>
    <x v="0"/>
    <x v="1"/>
    <x v="5"/>
    <n v="3"/>
    <n v="78.11"/>
    <n v="0"/>
    <n v="234.33"/>
    <n v="178.75"/>
    <n v="55.58"/>
    <s v="Debit Card"/>
    <x v="0"/>
    <n v="0.2371868732129902"/>
    <x v="10"/>
    <s v="Profit"/>
  </r>
  <r>
    <s v="ORD-106564"/>
    <x v="670"/>
    <s v="CUST-3496"/>
    <x v="1"/>
    <x v="0"/>
    <s v="Telangana"/>
    <x v="2"/>
    <x v="1"/>
    <x v="4"/>
    <n v="2"/>
    <n v="71.87"/>
    <n v="0.15"/>
    <n v="122.18"/>
    <n v="84.8"/>
    <n v="37.380000000000003"/>
    <s v="Net Banking"/>
    <x v="0"/>
    <n v="0.30594205270911767"/>
    <x v="4"/>
    <s v="Profit"/>
  </r>
  <r>
    <s v="ORD-106565"/>
    <x v="127"/>
    <s v="CUST-1528"/>
    <x v="2"/>
    <x v="4"/>
    <s v="Uttar Pradesh"/>
    <x v="2"/>
    <x v="0"/>
    <x v="2"/>
    <n v="2"/>
    <n v="6007.51"/>
    <n v="0.15"/>
    <n v="10212.77"/>
    <n v="9275.98"/>
    <n v="936.79"/>
    <s v="Credit Card"/>
    <x v="0"/>
    <n v="9.1727317857936669E-2"/>
    <x v="8"/>
    <s v="Profit"/>
  </r>
  <r>
    <s v="ORD-106566"/>
    <x v="289"/>
    <s v="CUST-3366"/>
    <x v="0"/>
    <x v="2"/>
    <s v="Odisha"/>
    <x v="2"/>
    <x v="0"/>
    <x v="0"/>
    <n v="3"/>
    <n v="52856.82"/>
    <n v="0.1"/>
    <n v="142713.41"/>
    <n v="123929.42"/>
    <n v="18783.990000000002"/>
    <s v="Net Banking"/>
    <x v="0"/>
    <n v="0.13162035718997955"/>
    <x v="27"/>
    <s v="Profit"/>
  </r>
  <r>
    <s v="ORD-106567"/>
    <x v="395"/>
    <s v="CUST-2040"/>
    <x v="1"/>
    <x v="2"/>
    <s v="Bihar"/>
    <x v="1"/>
    <x v="1"/>
    <x v="7"/>
    <n v="4"/>
    <n v="291.17"/>
    <n v="0.2"/>
    <n v="931.74"/>
    <n v="788.97"/>
    <n v="142.77000000000001"/>
    <s v="Credit Card"/>
    <x v="0"/>
    <n v="0.15322944168974179"/>
    <x v="26"/>
    <s v="Profit"/>
  </r>
  <r>
    <s v="ORD-106568"/>
    <x v="420"/>
    <s v="CUST-1398"/>
    <x v="1"/>
    <x v="4"/>
    <s v="Uttar Pradesh"/>
    <x v="2"/>
    <x v="1"/>
    <x v="7"/>
    <n v="4"/>
    <n v="461.89"/>
    <n v="0.15"/>
    <n v="1570.43"/>
    <n v="984.4"/>
    <n v="586.03"/>
    <s v="Cash"/>
    <x v="0"/>
    <n v="0.3731653114115242"/>
    <x v="27"/>
    <s v="Profit"/>
  </r>
  <r>
    <s v="ORD-106569"/>
    <x v="787"/>
    <s v="CUST-2580"/>
    <x v="0"/>
    <x v="2"/>
    <s v="Bihar"/>
    <x v="0"/>
    <x v="0"/>
    <x v="1"/>
    <n v="1"/>
    <n v="782.21"/>
    <n v="0.2"/>
    <n v="625.77"/>
    <n v="408.16"/>
    <n v="217.61"/>
    <s v="Cash"/>
    <x v="0"/>
    <n v="0.34774757498761527"/>
    <x v="22"/>
    <s v="Profit"/>
  </r>
  <r>
    <s v="ORD-106570"/>
    <x v="927"/>
    <s v="CUST-2522"/>
    <x v="1"/>
    <x v="3"/>
    <s v="Madhya Pradesh"/>
    <x v="2"/>
    <x v="2"/>
    <x v="12"/>
    <n v="1"/>
    <n v="10108.23"/>
    <n v="0.1"/>
    <n v="9097.41"/>
    <n v="6425.27"/>
    <n v="2672.14"/>
    <s v="Cash"/>
    <x v="0"/>
    <n v="0.29372535699721131"/>
    <x v="31"/>
    <s v="Profit"/>
  </r>
  <r>
    <s v="ORD-106571"/>
    <x v="769"/>
    <s v="CUST-2151"/>
    <x v="2"/>
    <x v="4"/>
    <s v="Uttar Pradesh"/>
    <x v="0"/>
    <x v="0"/>
    <x v="1"/>
    <n v="2"/>
    <n v="1481.68"/>
    <n v="0.05"/>
    <n v="2815.19"/>
    <n v="2279.9299999999998"/>
    <n v="535.26"/>
    <s v="UPI"/>
    <x v="0"/>
    <n v="0.19013281519186981"/>
    <x v="12"/>
    <s v="Profit"/>
  </r>
  <r>
    <s v="ORD-106572"/>
    <x v="773"/>
    <s v="CUST-3076"/>
    <x v="0"/>
    <x v="0"/>
    <s v="Tamil Nadu"/>
    <x v="1"/>
    <x v="0"/>
    <x v="6"/>
    <n v="2"/>
    <n v="7382.5"/>
    <n v="0.05"/>
    <n v="14026.75"/>
    <n v="8435.1"/>
    <n v="5591.65"/>
    <s v="Net Banking"/>
    <x v="0"/>
    <n v="0.39864188069224871"/>
    <x v="7"/>
    <s v="Profit"/>
  </r>
  <r>
    <s v="ORD-106573"/>
    <x v="854"/>
    <s v="CUST-2276"/>
    <x v="0"/>
    <x v="2"/>
    <s v="Bihar"/>
    <x v="0"/>
    <x v="0"/>
    <x v="8"/>
    <n v="1"/>
    <n v="8795.83"/>
    <n v="0.2"/>
    <n v="7036.66"/>
    <n v="5273.5"/>
    <n v="1763.16"/>
    <s v="Debit Card"/>
    <x v="0"/>
    <n v="0.25056774094527801"/>
    <x v="14"/>
    <s v="Profit"/>
  </r>
  <r>
    <s v="ORD-106574"/>
    <x v="603"/>
    <s v="CUST-1184"/>
    <x v="0"/>
    <x v="2"/>
    <s v="Jharkhand"/>
    <x v="1"/>
    <x v="1"/>
    <x v="14"/>
    <n v="3"/>
    <n v="397.29"/>
    <n v="0.1"/>
    <n v="1072.68"/>
    <n v="751.93"/>
    <n v="320.75"/>
    <s v="Net Banking"/>
    <x v="0"/>
    <n v="0.29901741432673301"/>
    <x v="31"/>
    <s v="Profit"/>
  </r>
  <r>
    <s v="ORD-106575"/>
    <x v="726"/>
    <s v="CUST-2508"/>
    <x v="2"/>
    <x v="0"/>
    <s v="Andhra Pradesh"/>
    <x v="0"/>
    <x v="1"/>
    <x v="4"/>
    <n v="6"/>
    <n v="54.11"/>
    <n v="0.15"/>
    <n v="275.95999999999998"/>
    <n v="245.73"/>
    <n v="30.23"/>
    <s v="Cash"/>
    <x v="2"/>
    <n v="0.10954486157414119"/>
    <x v="2"/>
    <s v="Profit"/>
  </r>
  <r>
    <s v="ORD-106576"/>
    <x v="393"/>
    <s v="CUST-2118"/>
    <x v="2"/>
    <x v="1"/>
    <s v="Madhya Pradesh"/>
    <x v="0"/>
    <x v="0"/>
    <x v="6"/>
    <n v="4"/>
    <n v="3517.9"/>
    <n v="0.15"/>
    <n v="11960.86"/>
    <n v="8150.24"/>
    <n v="3810.62"/>
    <s v="Credit Card"/>
    <x v="0"/>
    <n v="0.31859080367130788"/>
    <x v="30"/>
    <s v="Profit"/>
  </r>
  <r>
    <s v="ORD-106577"/>
    <x v="455"/>
    <s v="CUST-2457"/>
    <x v="1"/>
    <x v="0"/>
    <s v="Andhra Pradesh"/>
    <x v="2"/>
    <x v="2"/>
    <x v="12"/>
    <n v="2"/>
    <n v="9212.4699999999993"/>
    <n v="0.05"/>
    <n v="17503.689999999999"/>
    <n v="14807.04"/>
    <n v="2696.65"/>
    <s v="Credit Card"/>
    <x v="0"/>
    <n v="0.15406180068317024"/>
    <x v="14"/>
    <s v="Profit"/>
  </r>
  <r>
    <s v="ORD-106578"/>
    <x v="887"/>
    <s v="CUST-2014"/>
    <x v="1"/>
    <x v="4"/>
    <s v="Himachal Pradesh"/>
    <x v="0"/>
    <x v="1"/>
    <x v="13"/>
    <n v="1"/>
    <n v="131.53"/>
    <n v="0.2"/>
    <n v="105.22"/>
    <n v="73.290000000000006"/>
    <n v="31.93"/>
    <s v="Cash"/>
    <x v="0"/>
    <n v="0.30345941836152823"/>
    <x v="29"/>
    <s v="Profit"/>
  </r>
  <r>
    <s v="ORD-106579"/>
    <x v="451"/>
    <s v="CUST-2837"/>
    <x v="0"/>
    <x v="4"/>
    <s v="Uttar Pradesh"/>
    <x v="2"/>
    <x v="1"/>
    <x v="14"/>
    <n v="1"/>
    <n v="311.57"/>
    <n v="0.1"/>
    <n v="280.41000000000003"/>
    <n v="219.07"/>
    <n v="61.34"/>
    <s v="Net Banking"/>
    <x v="0"/>
    <n v="0.21875111443957063"/>
    <x v="27"/>
    <s v="Profit"/>
  </r>
  <r>
    <s v="ORD-106580"/>
    <x v="626"/>
    <s v="CUST-2828"/>
    <x v="1"/>
    <x v="0"/>
    <s v="Tamil Nadu"/>
    <x v="1"/>
    <x v="0"/>
    <x v="8"/>
    <n v="2"/>
    <n v="23329.05"/>
    <n v="0.05"/>
    <n v="44325.19"/>
    <n v="24786.720000000001"/>
    <n v="19538.47"/>
    <s v="Debit Card"/>
    <x v="0"/>
    <n v="0.44079833611542329"/>
    <x v="1"/>
    <s v="Profit"/>
  </r>
  <r>
    <s v="ORD-106581"/>
    <x v="222"/>
    <s v="CUST-1997"/>
    <x v="1"/>
    <x v="3"/>
    <s v="Rajasthan"/>
    <x v="0"/>
    <x v="1"/>
    <x v="5"/>
    <n v="2"/>
    <n v="78.25"/>
    <n v="0.05"/>
    <n v="148.66999999999999"/>
    <n v="96.76"/>
    <n v="51.91"/>
    <s v="Debit Card"/>
    <x v="0"/>
    <n v="0.34916257483016078"/>
    <x v="27"/>
    <s v="Profit"/>
  </r>
  <r>
    <s v="ORD-106582"/>
    <x v="172"/>
    <s v="CUST-1977"/>
    <x v="0"/>
    <x v="3"/>
    <s v="Rajasthan"/>
    <x v="0"/>
    <x v="2"/>
    <x v="10"/>
    <n v="4"/>
    <n v="6770.78"/>
    <n v="0"/>
    <n v="27083.119999999999"/>
    <n v="16365.24"/>
    <n v="10717.88"/>
    <s v="Net Banking"/>
    <x v="0"/>
    <n v="0.39574022490761773"/>
    <x v="19"/>
    <s v="Profit"/>
  </r>
  <r>
    <s v="ORD-106583"/>
    <x v="62"/>
    <s v="CUST-1926"/>
    <x v="0"/>
    <x v="0"/>
    <s v="Telangana"/>
    <x v="2"/>
    <x v="2"/>
    <x v="10"/>
    <n v="1"/>
    <n v="7314.14"/>
    <n v="0.05"/>
    <n v="6948.43"/>
    <n v="5025.75"/>
    <n v="1922.68"/>
    <s v="Net Banking"/>
    <x v="0"/>
    <n v="0.27670711225413508"/>
    <x v="12"/>
    <s v="Profit"/>
  </r>
  <r>
    <s v="ORD-106584"/>
    <x v="978"/>
    <s v="CUST-2506"/>
    <x v="0"/>
    <x v="3"/>
    <s v="Chhattisgarh"/>
    <x v="1"/>
    <x v="2"/>
    <x v="12"/>
    <n v="1"/>
    <n v="13986.48"/>
    <n v="0.15"/>
    <n v="11888.51"/>
    <n v="7953.45"/>
    <n v="3935.06"/>
    <s v="Credit Card"/>
    <x v="0"/>
    <n v="0.33099690373310026"/>
    <x v="9"/>
    <s v="Profit"/>
  </r>
  <r>
    <s v="ORD-106585"/>
    <x v="437"/>
    <s v="CUST-2262"/>
    <x v="1"/>
    <x v="4"/>
    <s v="Uttar Pradesh"/>
    <x v="2"/>
    <x v="2"/>
    <x v="15"/>
    <n v="1"/>
    <n v="13280.26"/>
    <n v="0.1"/>
    <n v="11952.23"/>
    <n v="9889.2999999999993"/>
    <n v="2062.9299999999998"/>
    <s v="Net Banking"/>
    <x v="0"/>
    <n v="0.1725979168740896"/>
    <x v="18"/>
    <s v="Profit"/>
  </r>
  <r>
    <s v="ORD-106586"/>
    <x v="892"/>
    <s v="CUST-3383"/>
    <x v="1"/>
    <x v="4"/>
    <s v="Punjab"/>
    <x v="1"/>
    <x v="0"/>
    <x v="0"/>
    <n v="1"/>
    <n v="39713.550000000003"/>
    <n v="0.1"/>
    <n v="35742.199999999997"/>
    <n v="29546.27"/>
    <n v="6195.93"/>
    <s v="Debit Card"/>
    <x v="0"/>
    <n v="0.17335054921073692"/>
    <x v="30"/>
    <s v="Profit"/>
  </r>
  <r>
    <s v="ORD-106587"/>
    <x v="414"/>
    <s v="CUST-3372"/>
    <x v="1"/>
    <x v="0"/>
    <s v="Karnataka"/>
    <x v="1"/>
    <x v="0"/>
    <x v="0"/>
    <n v="1"/>
    <n v="69719.289999999994"/>
    <n v="0.05"/>
    <n v="66233.33"/>
    <n v="36401.43"/>
    <n v="29831.9"/>
    <s v="Cash"/>
    <x v="0"/>
    <n v="0.45040616257705901"/>
    <x v="28"/>
    <s v="Profit"/>
  </r>
  <r>
    <s v="ORD-106588"/>
    <x v="654"/>
    <s v="CUST-3007"/>
    <x v="0"/>
    <x v="1"/>
    <m/>
    <x v="2"/>
    <x v="0"/>
    <x v="2"/>
    <n v="3"/>
    <n v="6746.87"/>
    <n v="0.2"/>
    <n v="16192.49"/>
    <n v="14476.88"/>
    <n v="1715.61"/>
    <s v="Net Banking"/>
    <x v="1"/>
    <n v="0.10595096862804917"/>
    <x v="27"/>
    <s v="Profit"/>
  </r>
  <r>
    <s v="ORD-106589"/>
    <x v="71"/>
    <s v="CUST-2008"/>
    <x v="0"/>
    <x v="3"/>
    <s v="Uttar Pradesh"/>
    <x v="0"/>
    <x v="2"/>
    <x v="12"/>
    <n v="6"/>
    <n v="9743.0300000000007"/>
    <n v="0.1"/>
    <n v="52612.36"/>
    <n v="34391.07"/>
    <n v="18221.29"/>
    <s v="Credit Card"/>
    <x v="0"/>
    <n v="0.34633097621927622"/>
    <x v="15"/>
    <s v="Profit"/>
  </r>
  <r>
    <s v="ORD-106590"/>
    <x v="510"/>
    <s v="CUST-2168"/>
    <x v="0"/>
    <x v="2"/>
    <s v="Jharkhand"/>
    <x v="0"/>
    <x v="1"/>
    <x v="3"/>
    <n v="3"/>
    <n v="235.41"/>
    <n v="0"/>
    <n v="706.23"/>
    <n v="393.01"/>
    <n v="313.22000000000003"/>
    <s v="UPI"/>
    <x v="0"/>
    <n v="0.44350990470526602"/>
    <x v="2"/>
    <s v="Profit"/>
  </r>
  <r>
    <s v="ORD-106591"/>
    <x v="71"/>
    <s v="CUST-2126"/>
    <x v="1"/>
    <x v="4"/>
    <s v="Punjab"/>
    <x v="1"/>
    <x v="0"/>
    <x v="6"/>
    <n v="3"/>
    <n v="1788.39"/>
    <n v="0"/>
    <n v="5365.17"/>
    <n v="3774.13"/>
    <n v="1591.04"/>
    <s v="Credit Card"/>
    <x v="0"/>
    <n v="0.2965497831382789"/>
    <x v="15"/>
    <s v="Profit"/>
  </r>
  <r>
    <s v="ORD-106592"/>
    <x v="464"/>
    <s v="CUST-1821"/>
    <x v="2"/>
    <x v="1"/>
    <s v="Madhya Pradesh"/>
    <x v="2"/>
    <x v="0"/>
    <x v="0"/>
    <n v="5"/>
    <n v="92812.33"/>
    <n v="0.05"/>
    <n v="440858.57"/>
    <n v="275101.09999999998"/>
    <n v="165757.47"/>
    <s v="Debit Card"/>
    <x v="0"/>
    <n v="0.37598785932640483"/>
    <x v="19"/>
    <s v="Profit"/>
  </r>
  <r>
    <s v="ORD-106593"/>
    <x v="31"/>
    <s v="CUST-1273"/>
    <x v="2"/>
    <x v="4"/>
    <s v="Punjab"/>
    <x v="0"/>
    <x v="1"/>
    <x v="3"/>
    <n v="1"/>
    <n v="227.27"/>
    <n v="0.05"/>
    <n v="215.91"/>
    <n v="175.47"/>
    <n v="40.44"/>
    <s v="UPI"/>
    <x v="1"/>
    <n v="0.18730026399888841"/>
    <x v="22"/>
    <s v="Profit"/>
  </r>
  <r>
    <s v="ORD-106594"/>
    <x v="600"/>
    <s v="CUST-2656"/>
    <x v="0"/>
    <x v="4"/>
    <s v="Haryana"/>
    <x v="2"/>
    <x v="1"/>
    <x v="5"/>
    <n v="1"/>
    <n v="480.85"/>
    <n v="0.1"/>
    <n v="432.77"/>
    <n v="271.62"/>
    <n v="161.15"/>
    <s v="UPI"/>
    <x v="0"/>
    <n v="0.37236869468770945"/>
    <x v="32"/>
    <s v="Profit"/>
  </r>
  <r>
    <s v="ORD-106595"/>
    <x v="134"/>
    <s v="CUST-2219"/>
    <x v="0"/>
    <x v="1"/>
    <s v="Maharashtra"/>
    <x v="0"/>
    <x v="0"/>
    <x v="8"/>
    <n v="1"/>
    <n v="26137.85"/>
    <n v="0.15"/>
    <n v="22217.17"/>
    <n v="14695.71"/>
    <n v="7521.46"/>
    <s v="Credit Card"/>
    <x v="0"/>
    <n v="0.33854266767549607"/>
    <x v="12"/>
    <s v="Profit"/>
  </r>
  <r>
    <s v="ORD-106596"/>
    <x v="164"/>
    <s v="CUST-1968"/>
    <x v="1"/>
    <x v="3"/>
    <s v="Madhya Pradesh"/>
    <x v="0"/>
    <x v="2"/>
    <x v="12"/>
    <n v="5"/>
    <n v="3331.39"/>
    <m/>
    <n v="12492.71"/>
    <n v="9011.34"/>
    <n v="3481.37"/>
    <s v="Net Banking"/>
    <x v="0"/>
    <n v="0.27867212158130622"/>
    <x v="14"/>
    <s v="Profit"/>
  </r>
  <r>
    <s v="ORD-106597"/>
    <x v="220"/>
    <s v="CUST-2471"/>
    <x v="1"/>
    <x v="2"/>
    <s v="Assam"/>
    <x v="2"/>
    <x v="2"/>
    <x v="12"/>
    <n v="5"/>
    <n v="4846.63"/>
    <n v="0.05"/>
    <n v="23021.49"/>
    <n v="18194.57"/>
    <n v="4826.92"/>
    <s v="Cash"/>
    <x v="0"/>
    <n v="0.20967018207770216"/>
    <x v="26"/>
    <s v="Profit"/>
  </r>
  <r>
    <s v="ORD-106598"/>
    <x v="178"/>
    <s v="CUST-2032"/>
    <x v="1"/>
    <x v="0"/>
    <s v="Tamil Nadu"/>
    <x v="2"/>
    <x v="1"/>
    <x v="4"/>
    <n v="1"/>
    <n v="115.35"/>
    <n v="0"/>
    <n v="115.35"/>
    <n v="69.52"/>
    <n v="45.83"/>
    <s v="Credit Card"/>
    <x v="0"/>
    <n v="0.39731252709146075"/>
    <x v="24"/>
    <s v="Profit"/>
  </r>
  <r>
    <s v="ORD-106599"/>
    <x v="673"/>
    <s v="CUST-3465"/>
    <x v="0"/>
    <x v="2"/>
    <s v="Jharkhand"/>
    <x v="2"/>
    <x v="0"/>
    <x v="11"/>
    <n v="1"/>
    <n v="3174.57"/>
    <n v="0"/>
    <n v="3174.57"/>
    <n v="1893.77"/>
    <n v="1280.8"/>
    <s v="Cash"/>
    <x v="0"/>
    <n v="0.40345621611745841"/>
    <x v="32"/>
    <s v="Profit"/>
  </r>
  <r>
    <s v="ORD-106600"/>
    <x v="568"/>
    <s v="CUST-1052"/>
    <x v="0"/>
    <x v="4"/>
    <s v="Punjab"/>
    <x v="1"/>
    <x v="2"/>
    <x v="16"/>
    <n v="2"/>
    <n v="9087.56"/>
    <n v="0.05"/>
    <n v="17266.36"/>
    <n v="11658.1"/>
    <n v="5608.26"/>
    <s v="Credit Card"/>
    <x v="0"/>
    <n v="0.32480847150181047"/>
    <x v="4"/>
    <s v="Profit"/>
  </r>
  <r>
    <s v="ORD-106601"/>
    <x v="870"/>
    <s v="CUST-2710"/>
    <x v="1"/>
    <x v="1"/>
    <s v="Madhya Pradesh"/>
    <x v="2"/>
    <x v="0"/>
    <x v="0"/>
    <n v="2"/>
    <n v="62819.28"/>
    <n v="0.1"/>
    <n v="113074.7"/>
    <n v="91935.11"/>
    <n v="21139.59"/>
    <s v="Net Banking"/>
    <x v="0"/>
    <n v="0.18695243056138997"/>
    <x v="30"/>
    <s v="Profit"/>
  </r>
  <r>
    <s v="ORD-106602"/>
    <x v="622"/>
    <s v="CUST-3415"/>
    <x v="1"/>
    <x v="4"/>
    <s v="Delhi"/>
    <x v="0"/>
    <x v="2"/>
    <x v="16"/>
    <n v="1"/>
    <n v="11273.56"/>
    <n v="0.15"/>
    <n v="9582.5300000000007"/>
    <n v="9072.68"/>
    <n v="509.85"/>
    <s v="Cash"/>
    <x v="0"/>
    <n v="5.3206199197915374E-2"/>
    <x v="17"/>
    <s v="Profit"/>
  </r>
  <r>
    <s v="ORD-106603"/>
    <x v="226"/>
    <s v="CUST-1588"/>
    <x v="0"/>
    <x v="2"/>
    <s v="Assam"/>
    <x v="0"/>
    <x v="0"/>
    <x v="6"/>
    <n v="4"/>
    <n v="5555.55"/>
    <n v="0.1"/>
    <n v="19999.98"/>
    <n v="15322.51"/>
    <n v="4677.47"/>
    <s v="Credit Card"/>
    <x v="0"/>
    <n v="0.23387373387373389"/>
    <x v="29"/>
    <s v="Profit"/>
  </r>
  <r>
    <s v="ORD-106604"/>
    <x v="135"/>
    <s v="CUST-1709"/>
    <x v="2"/>
    <x v="3"/>
    <s v="Chhattisgarh"/>
    <x v="2"/>
    <x v="2"/>
    <x v="15"/>
    <n v="4"/>
    <n v="22385.39"/>
    <n v="0"/>
    <n v="89541.56"/>
    <n v="55888.93"/>
    <n v="33652.629999999997"/>
    <s v="Cash"/>
    <x v="0"/>
    <n v="0.37583251844171578"/>
    <x v="26"/>
    <s v="Profit"/>
  </r>
  <r>
    <s v="ORD-106605"/>
    <x v="897"/>
    <s v="CUST-2778"/>
    <x v="0"/>
    <x v="1"/>
    <s v="Maharashtra"/>
    <x v="0"/>
    <x v="1"/>
    <x v="3"/>
    <n v="1"/>
    <n v="66.95"/>
    <n v="0.15"/>
    <n v="56.91"/>
    <n v="42.4"/>
    <n v="14.51"/>
    <s v="UPI"/>
    <x v="0"/>
    <n v="0.2549639782112107"/>
    <x v="29"/>
    <s v="Profit"/>
  </r>
  <r>
    <s v="ORD-106606"/>
    <x v="557"/>
    <s v="CUST-3437"/>
    <x v="1"/>
    <x v="2"/>
    <s v="West Bengal"/>
    <x v="0"/>
    <x v="0"/>
    <x v="8"/>
    <n v="3"/>
    <n v="14887.15"/>
    <n v="0.25"/>
    <n v="33496.089999999997"/>
    <n v="35446.720000000001"/>
    <n v="-1950.63"/>
    <s v="Debit Card"/>
    <x v="0"/>
    <n v="-5.8234558123052581E-2"/>
    <x v="16"/>
    <s v="Loss"/>
  </r>
  <r>
    <s v="ORD-106607"/>
    <x v="392"/>
    <s v="CUST-1317"/>
    <x v="0"/>
    <x v="1"/>
    <s v="Goa"/>
    <x v="2"/>
    <x v="2"/>
    <x v="9"/>
    <n v="1"/>
    <n v="4068.01"/>
    <n v="0.05"/>
    <n v="3864.61"/>
    <n v="2673.47"/>
    <n v="1191.1400000000001"/>
    <s v="Net Banking"/>
    <x v="0"/>
    <n v="0.30821738804174292"/>
    <x v="28"/>
    <s v="Profit"/>
  </r>
  <r>
    <s v="ORD-106608"/>
    <x v="308"/>
    <s v="CUST-1520"/>
    <x v="0"/>
    <x v="2"/>
    <s v="West Bengal"/>
    <x v="1"/>
    <x v="2"/>
    <x v="12"/>
    <n v="3"/>
    <n v="3751.08"/>
    <n v="0"/>
    <n v="11253.24"/>
    <n v="7795.88"/>
    <n v="3457.36"/>
    <s v="Cash"/>
    <x v="0"/>
    <n v="0.30723240595597356"/>
    <x v="0"/>
    <s v="Profit"/>
  </r>
  <r>
    <s v="ORD-106609"/>
    <x v="772"/>
    <s v="CUST-1161"/>
    <x v="0"/>
    <x v="1"/>
    <s v="Gujarat"/>
    <x v="2"/>
    <x v="2"/>
    <x v="10"/>
    <n v="4"/>
    <n v="16695.580000000002"/>
    <n v="0"/>
    <n v="66782.320000000007"/>
    <n v="38048.639999999999"/>
    <n v="28733.68"/>
    <s v="Cash"/>
    <x v="0"/>
    <n v="0.43025878705621484"/>
    <x v="18"/>
    <s v="Profit"/>
  </r>
  <r>
    <s v="ORD-106610"/>
    <x v="481"/>
    <s v="CUST-2721"/>
    <x v="0"/>
    <x v="2"/>
    <s v="Assam"/>
    <x v="0"/>
    <x v="2"/>
    <x v="16"/>
    <n v="8"/>
    <n v="12131.69"/>
    <n v="0.25"/>
    <n v="72790.14"/>
    <n v="70643.11"/>
    <n v="2147.0300000000002"/>
    <s v="Credit Card"/>
    <x v="0"/>
    <n v="2.9496165277330146E-2"/>
    <x v="26"/>
    <s v="Profit"/>
  </r>
  <r>
    <s v="ORD-106611"/>
    <x v="332"/>
    <s v="CUST-3446"/>
    <x v="0"/>
    <x v="1"/>
    <s v="Maharashtra"/>
    <x v="1"/>
    <x v="0"/>
    <x v="2"/>
    <n v="3"/>
    <n v="21178.85"/>
    <n v="0.1"/>
    <n v="57182.89"/>
    <n v="42925.05"/>
    <n v="14257.84"/>
    <s v="Net Banking"/>
    <x v="0"/>
    <n v="0.24933752036666912"/>
    <x v="26"/>
    <s v="Profit"/>
  </r>
  <r>
    <s v="ORD-106612"/>
    <x v="728"/>
    <s v="CUST-2834"/>
    <x v="1"/>
    <x v="2"/>
    <s v="Bihar"/>
    <x v="2"/>
    <x v="0"/>
    <x v="11"/>
    <n v="1"/>
    <n v="2842.15"/>
    <n v="0"/>
    <n v="2842.15"/>
    <n v="1879.31"/>
    <n v="962.84"/>
    <s v="UPI"/>
    <x v="1"/>
    <n v="0.33877170451946592"/>
    <x v="30"/>
    <s v="Profit"/>
  </r>
  <r>
    <s v="ORD-106613"/>
    <x v="115"/>
    <s v="CUST-2578"/>
    <x v="0"/>
    <x v="3"/>
    <s v="Uttar Pradesh"/>
    <x v="1"/>
    <x v="2"/>
    <x v="10"/>
    <n v="1"/>
    <n v="17952.8"/>
    <n v="0"/>
    <n v="17952.8"/>
    <n v="13207.28"/>
    <n v="4745.5200000000004"/>
    <s v="Cash"/>
    <x v="0"/>
    <n v="0.26433314023439242"/>
    <x v="10"/>
    <s v="Profit"/>
  </r>
  <r>
    <s v="ORD-106614"/>
    <x v="680"/>
    <s v="CUST-2402"/>
    <x v="1"/>
    <x v="1"/>
    <s v="Madhya Pradesh"/>
    <x v="2"/>
    <x v="2"/>
    <x v="10"/>
    <n v="2"/>
    <n v="14277.65"/>
    <n v="0.2"/>
    <n v="22844.240000000002"/>
    <n v="21212.799999999999"/>
    <n v="1631.44"/>
    <s v="Debit Card"/>
    <x v="0"/>
    <n v="7.1415814227131211E-2"/>
    <x v="25"/>
    <s v="Profit"/>
  </r>
  <r>
    <s v="ORD-106615"/>
    <x v="867"/>
    <s v="CUST-2585"/>
    <x v="0"/>
    <x v="3"/>
    <s v="Madhya Pradesh"/>
    <x v="0"/>
    <x v="0"/>
    <x v="6"/>
    <n v="1"/>
    <n v="4557.46"/>
    <n v="0"/>
    <n v="4557.46"/>
    <n v="3574.72"/>
    <n v="982.74"/>
    <s v="UPI"/>
    <x v="0"/>
    <n v="0.21563326940883737"/>
    <x v="15"/>
    <s v="Profit"/>
  </r>
  <r>
    <s v="ORD-106616"/>
    <x v="192"/>
    <s v="CUST-2787"/>
    <x v="1"/>
    <x v="1"/>
    <s v="Madhya Pradesh"/>
    <x v="1"/>
    <x v="2"/>
    <x v="16"/>
    <n v="2"/>
    <n v="13451.58"/>
    <n v="0.05"/>
    <n v="25558"/>
    <n v="14163.91"/>
    <n v="11394.09"/>
    <s v="Credit Card"/>
    <x v="0"/>
    <n v="0.44581305266452775"/>
    <x v="26"/>
    <s v="Profit"/>
  </r>
  <r>
    <s v="ORD-106617"/>
    <x v="330"/>
    <s v="CUST-2470"/>
    <x v="0"/>
    <x v="0"/>
    <s v="Telangana"/>
    <x v="0"/>
    <x v="0"/>
    <x v="1"/>
    <n v="4"/>
    <n v="457.26"/>
    <n v="0"/>
    <n v="1829.04"/>
    <n v="1139.3"/>
    <n v="689.74"/>
    <s v="Cash"/>
    <x v="0"/>
    <n v="0.37710492936185103"/>
    <x v="16"/>
    <s v="Profit"/>
  </r>
  <r>
    <s v="ORD-106618"/>
    <x v="832"/>
    <s v="CUST-1178"/>
    <x v="0"/>
    <x v="4"/>
    <s v="Delhi"/>
    <x v="0"/>
    <x v="0"/>
    <x v="2"/>
    <n v="3"/>
    <n v="20823.63"/>
    <n v="0.15"/>
    <n v="53100.26"/>
    <n v="48835.33"/>
    <n v="4264.93"/>
    <s v="UPI"/>
    <x v="0"/>
    <n v="8.0318439118753845E-2"/>
    <x v="23"/>
    <s v="Profit"/>
  </r>
  <r>
    <s v="ORD-106619"/>
    <x v="167"/>
    <s v="CUST-1353"/>
    <x v="1"/>
    <x v="1"/>
    <s v="Maharashtra"/>
    <x v="0"/>
    <x v="0"/>
    <x v="0"/>
    <n v="4"/>
    <n v="64125.05"/>
    <n v="0"/>
    <n v="256500.2"/>
    <n v="188596.38"/>
    <n v="67903.820000000007"/>
    <s v="Net Banking"/>
    <x v="1"/>
    <n v="0.26473203529665867"/>
    <x v="14"/>
    <s v="Profit"/>
  </r>
  <r>
    <s v="ORD-106620"/>
    <x v="607"/>
    <s v="CUST-3255"/>
    <x v="1"/>
    <x v="4"/>
    <s v="Himachal Pradesh"/>
    <x v="0"/>
    <x v="0"/>
    <x v="0"/>
    <n v="2"/>
    <n v="73566.600000000006"/>
    <n v="0"/>
    <n v="147133.20000000001"/>
    <n v="80411.44"/>
    <n v="66721.759999999995"/>
    <s v="Cash"/>
    <x v="0"/>
    <n v="0.45347861665484057"/>
    <x v="31"/>
    <s v="Profit"/>
  </r>
  <r>
    <s v="ORD-106621"/>
    <x v="74"/>
    <s v="CUST-2015"/>
    <x v="1"/>
    <x v="1"/>
    <s v="Madhya Pradesh"/>
    <x v="2"/>
    <x v="0"/>
    <x v="8"/>
    <n v="2"/>
    <n v="21964.45"/>
    <n v="0.15"/>
    <n v="37339.57"/>
    <n v="28004.799999999999"/>
    <n v="9334.77"/>
    <s v="Debit Card"/>
    <x v="0"/>
    <n v="0.24999671929805298"/>
    <x v="1"/>
    <s v="Profit"/>
  </r>
  <r>
    <s v="ORD-106622"/>
    <x v="315"/>
    <s v="CUST-2110"/>
    <x v="1"/>
    <x v="4"/>
    <s v="Delhi"/>
    <x v="1"/>
    <x v="2"/>
    <x v="12"/>
    <n v="3"/>
    <n v="10561.62"/>
    <n v="0.1"/>
    <n v="28516.37"/>
    <n v="20975.73"/>
    <n v="7540.64"/>
    <s v="Net Banking"/>
    <x v="0"/>
    <n v="0.26443197363479293"/>
    <x v="0"/>
    <s v="Profit"/>
  </r>
  <r>
    <s v="ORD-106623"/>
    <x v="937"/>
    <s v="CUST-1281"/>
    <x v="2"/>
    <x v="3"/>
    <s v="Madhya Pradesh"/>
    <x v="0"/>
    <x v="1"/>
    <x v="13"/>
    <n v="1"/>
    <n v="281"/>
    <n v="0.15"/>
    <n v="238.85"/>
    <n v="173.05"/>
    <n v="65.8"/>
    <s v="Debit Card"/>
    <x v="0"/>
    <n v="0.27548670713837137"/>
    <x v="4"/>
    <s v="Profit"/>
  </r>
  <r>
    <s v="ORD-106624"/>
    <x v="339"/>
    <s v="CUST-3316"/>
    <x v="0"/>
    <x v="1"/>
    <s v="Maharashtra"/>
    <x v="0"/>
    <x v="1"/>
    <x v="14"/>
    <n v="3"/>
    <n v="460.61"/>
    <n v="0.05"/>
    <n v="1312.74"/>
    <n v="734.39"/>
    <n v="578.35"/>
    <s v="Debit Card"/>
    <x v="0"/>
    <n v="0.44056705821411707"/>
    <x v="10"/>
    <s v="Profit"/>
  </r>
  <r>
    <s v="ORD-106625"/>
    <x v="320"/>
    <s v="CUST-1362"/>
    <x v="1"/>
    <x v="1"/>
    <s v="Maharashtra"/>
    <x v="0"/>
    <x v="2"/>
    <x v="16"/>
    <n v="1"/>
    <n v="13613.61"/>
    <n v="0"/>
    <n v="13613.61"/>
    <n v="7559.63"/>
    <n v="6053.98"/>
    <s v="Cash"/>
    <x v="0"/>
    <n v="0.44470056068889879"/>
    <x v="31"/>
    <s v="Profit"/>
  </r>
  <r>
    <s v="ORD-106626"/>
    <x v="480"/>
    <s v="CUST-1742"/>
    <x v="1"/>
    <x v="1"/>
    <s v="Madhya Pradesh"/>
    <x v="0"/>
    <x v="1"/>
    <x v="7"/>
    <n v="2"/>
    <n v="115.82"/>
    <n v="0"/>
    <n v="231.64"/>
    <n v="169.34"/>
    <n v="62.3"/>
    <s v="Debit Card"/>
    <x v="0"/>
    <n v="0.26895182179243654"/>
    <x v="3"/>
    <s v="Profit"/>
  </r>
  <r>
    <s v="ORD-106627"/>
    <x v="416"/>
    <s v="CUST-1179"/>
    <x v="0"/>
    <x v="1"/>
    <s v="Rajasthan"/>
    <x v="1"/>
    <x v="1"/>
    <x v="13"/>
    <n v="5"/>
    <n v="169.91"/>
    <n v="0"/>
    <n v="849.55"/>
    <n v="638.28"/>
    <n v="211.27"/>
    <s v="Cash"/>
    <x v="0"/>
    <n v="0.24868459772820908"/>
    <x v="3"/>
    <s v="Profit"/>
  </r>
  <r>
    <s v="ORD-106628"/>
    <x v="12"/>
    <s v="CUST-1112"/>
    <x v="1"/>
    <x v="2"/>
    <s v="Jharkhand"/>
    <x v="2"/>
    <x v="0"/>
    <x v="2"/>
    <n v="4"/>
    <n v="11960.84"/>
    <n v="0.15"/>
    <n v="40666.86"/>
    <n v="31057.99"/>
    <n v="9608.8700000000008"/>
    <s v="Net Banking"/>
    <x v="0"/>
    <n v="0.23628256521403423"/>
    <x v="11"/>
    <s v="Profit"/>
  </r>
  <r>
    <s v="ORD-106629"/>
    <x v="359"/>
    <s v="CUST-3360"/>
    <x v="0"/>
    <x v="0"/>
    <s v="Andhra Pradesh"/>
    <x v="2"/>
    <x v="2"/>
    <x v="15"/>
    <n v="2"/>
    <n v="19933.349999999999"/>
    <n v="0.05"/>
    <n v="37873.360000000001"/>
    <n v="32106.29"/>
    <n v="5767.07"/>
    <s v="UPI"/>
    <x v="0"/>
    <n v="0.15227246803557962"/>
    <x v="27"/>
    <s v="Profit"/>
  </r>
  <r>
    <s v="ORD-106630"/>
    <x v="569"/>
    <s v="CUST-1520"/>
    <x v="0"/>
    <x v="3"/>
    <s v="Rajasthan"/>
    <x v="2"/>
    <x v="0"/>
    <x v="11"/>
    <n v="1"/>
    <n v="627.64"/>
    <n v="0.1"/>
    <n v="564.88"/>
    <n v="392.88"/>
    <n v="172"/>
    <s v="Cash"/>
    <x v="0"/>
    <n v="0.30448944908653164"/>
    <x v="22"/>
    <s v="Profit"/>
  </r>
  <r>
    <s v="ORD-106631"/>
    <x v="870"/>
    <s v="CUST-1157"/>
    <x v="1"/>
    <x v="0"/>
    <s v="Kerala"/>
    <x v="0"/>
    <x v="2"/>
    <x v="10"/>
    <n v="6"/>
    <n v="11045.99"/>
    <n v="0.15"/>
    <n v="56334.55"/>
    <n v="36257.14"/>
    <n v="20077.41"/>
    <s v="UPI"/>
    <x v="0"/>
    <n v="0.35639603049993296"/>
    <x v="30"/>
    <s v="Profit"/>
  </r>
  <r>
    <s v="ORD-106632"/>
    <x v="946"/>
    <s v="CUST-3085"/>
    <x v="0"/>
    <x v="2"/>
    <s v="West Bengal"/>
    <x v="2"/>
    <x v="2"/>
    <x v="12"/>
    <n v="1"/>
    <n v="11864.44"/>
    <n v="0.1"/>
    <n v="10678"/>
    <n v="8716.42"/>
    <n v="1961.58"/>
    <s v="UPI"/>
    <x v="0"/>
    <n v="0.18370294062558531"/>
    <x v="14"/>
    <s v="Profit"/>
  </r>
  <r>
    <s v="ORD-106633"/>
    <x v="724"/>
    <s v="CUST-3070"/>
    <x v="0"/>
    <x v="0"/>
    <s v="Karnataka"/>
    <x v="0"/>
    <x v="0"/>
    <x v="0"/>
    <n v="1"/>
    <n v="68845.289999999994"/>
    <n v="0.1"/>
    <n v="61960.76"/>
    <n v="50170.84"/>
    <n v="11789.92"/>
    <s v="Cash"/>
    <x v="0"/>
    <n v="0.19028042909738357"/>
    <x v="24"/>
    <s v="Profit"/>
  </r>
  <r>
    <s v="ORD-106634"/>
    <x v="332"/>
    <s v="CUST-1365"/>
    <x v="0"/>
    <x v="4"/>
    <s v="Haryana"/>
    <x v="2"/>
    <x v="1"/>
    <x v="7"/>
    <n v="3"/>
    <n v="521.83000000000004"/>
    <n v="0.2"/>
    <n v="1252.3900000000001"/>
    <n v="1121.53"/>
    <n v="130.86000000000001"/>
    <s v="Net Banking"/>
    <x v="0"/>
    <n v="0.10448821852617796"/>
    <x v="26"/>
    <s v="Profit"/>
  </r>
  <r>
    <s v="ORD-106635"/>
    <x v="342"/>
    <s v="CUST-2336"/>
    <x v="1"/>
    <x v="4"/>
    <s v="Punjab"/>
    <x v="1"/>
    <x v="0"/>
    <x v="8"/>
    <n v="3"/>
    <n v="13239.37"/>
    <n v="0.05"/>
    <n v="37732.199999999997"/>
    <n v="22093.7"/>
    <n v="15638.5"/>
    <s v="Credit Card"/>
    <x v="0"/>
    <n v="0.41446032831374796"/>
    <x v="6"/>
    <s v="Profit"/>
  </r>
  <r>
    <s v="ORD-106636"/>
    <x v="920"/>
    <s v="CUST-1661"/>
    <x v="1"/>
    <x v="0"/>
    <s v="Telangana"/>
    <x v="0"/>
    <x v="0"/>
    <x v="1"/>
    <n v="2"/>
    <n v="1243.44"/>
    <n v="0.1"/>
    <n v="2238.19"/>
    <n v="1319.93"/>
    <n v="918.26"/>
    <s v="Credit Card"/>
    <x v="0"/>
    <n v="0.41026901201417215"/>
    <x v="21"/>
    <s v="Profit"/>
  </r>
  <r>
    <s v="ORD-106637"/>
    <x v="299"/>
    <s v="CUST-2507"/>
    <x v="0"/>
    <x v="0"/>
    <s v="Kerala"/>
    <x v="0"/>
    <x v="2"/>
    <x v="9"/>
    <n v="5"/>
    <n v="3151.76"/>
    <n v="0"/>
    <n v="15758.8"/>
    <n v="12842.17"/>
    <n v="2916.63"/>
    <s v="Net Banking"/>
    <x v="0"/>
    <n v="0.18507944767368076"/>
    <x v="13"/>
    <s v="Profit"/>
  </r>
  <r>
    <s v="ORD-106638"/>
    <x v="994"/>
    <s v="CUST-3075"/>
    <x v="0"/>
    <x v="3"/>
    <s v="Rajasthan"/>
    <x v="0"/>
    <x v="1"/>
    <x v="13"/>
    <n v="3"/>
    <n v="84.84"/>
    <n v="0.25"/>
    <n v="190.89"/>
    <n v="150.69999999999999"/>
    <n v="40.19"/>
    <s v="Credit Card"/>
    <x v="0"/>
    <n v="0.21054010162921055"/>
    <x v="21"/>
    <s v="Profit"/>
  </r>
  <r>
    <s v="ORD-106639"/>
    <x v="325"/>
    <s v="CUST-2201"/>
    <x v="1"/>
    <x v="1"/>
    <s v="Gujarat"/>
    <x v="2"/>
    <x v="0"/>
    <x v="0"/>
    <n v="3"/>
    <n v="52561.14"/>
    <n v="0.1"/>
    <n v="141915.07999999999"/>
    <n v="88439.53"/>
    <n v="53475.55"/>
    <s v="Net Banking"/>
    <x v="0"/>
    <n v="0.37681372550401271"/>
    <x v="20"/>
    <s v="Profit"/>
  </r>
  <r>
    <s v="ORD-106640"/>
    <x v="768"/>
    <s v="CUST-3154"/>
    <x v="0"/>
    <x v="2"/>
    <s v="Odisha"/>
    <x v="0"/>
    <x v="0"/>
    <x v="0"/>
    <n v="4"/>
    <n v="93507.07"/>
    <n v="0.05"/>
    <n v="355326.87"/>
    <n v="292737"/>
    <n v="62589.87"/>
    <s v="Debit Card"/>
    <x v="0"/>
    <n v="0.17614730346736795"/>
    <x v="18"/>
    <s v="Profit"/>
  </r>
  <r>
    <s v="ORD-106641"/>
    <x v="570"/>
    <s v="CUST-2184"/>
    <x v="0"/>
    <x v="2"/>
    <s v="Bihar"/>
    <x v="2"/>
    <x v="1"/>
    <x v="4"/>
    <n v="1"/>
    <n v="178.39"/>
    <n v="0.15"/>
    <n v="151.63"/>
    <n v="106.78"/>
    <n v="44.85"/>
    <s v="Cash"/>
    <x v="0"/>
    <n v="0.29578579436786917"/>
    <x v="4"/>
    <s v="Profit"/>
  </r>
  <r>
    <s v="ORD-106642"/>
    <x v="978"/>
    <s v="CUST-2491"/>
    <x v="2"/>
    <x v="3"/>
    <s v="Chhattisgarh"/>
    <x v="0"/>
    <x v="1"/>
    <x v="14"/>
    <n v="1"/>
    <n v="183.37"/>
    <n v="0"/>
    <n v="183.37"/>
    <n v="129.91999999999999"/>
    <n v="53.45"/>
    <s v="Credit Card"/>
    <x v="0"/>
    <n v="0.29148715711403173"/>
    <x v="9"/>
    <s v="Profit"/>
  </r>
  <r>
    <s v="ORD-106643"/>
    <x v="681"/>
    <s v="CUST-1443"/>
    <x v="0"/>
    <x v="0"/>
    <s v="Kerala"/>
    <x v="1"/>
    <x v="0"/>
    <x v="2"/>
    <n v="1"/>
    <n v="23572.66"/>
    <n v="0.05"/>
    <n v="22394.03"/>
    <n v="13528.94"/>
    <n v="8865.09"/>
    <s v="Debit Card"/>
    <x v="0"/>
    <n v="0.39586845244022628"/>
    <x v="24"/>
    <s v="Profit"/>
  </r>
  <r>
    <s v="ORD-106644"/>
    <x v="627"/>
    <s v="CUST-2972"/>
    <x v="0"/>
    <x v="4"/>
    <s v="Delhi"/>
    <x v="0"/>
    <x v="1"/>
    <x v="7"/>
    <n v="1"/>
    <n v="362.92"/>
    <n v="0.25"/>
    <n v="272.19"/>
    <n v="276.98"/>
    <n v="-4.79"/>
    <s v="Debit Card"/>
    <x v="0"/>
    <n v="-1.7598001396083619E-2"/>
    <x v="9"/>
    <s v="Loss"/>
  </r>
  <r>
    <s v="ORD-106645"/>
    <x v="574"/>
    <s v="CUST-1550"/>
    <x v="0"/>
    <x v="3"/>
    <s v="Madhya Pradesh"/>
    <x v="2"/>
    <x v="2"/>
    <x v="10"/>
    <n v="1"/>
    <n v="8615.3799999999992"/>
    <n v="0"/>
    <n v="8615.3799999999992"/>
    <n v="6528.88"/>
    <n v="2086.5"/>
    <s v="Debit Card"/>
    <x v="0"/>
    <n v="0.24218316545526722"/>
    <x v="1"/>
    <s v="Profit"/>
  </r>
  <r>
    <s v="ORD-106646"/>
    <x v="340"/>
    <s v="CUST-2059"/>
    <x v="0"/>
    <x v="2"/>
    <s v="Assam"/>
    <x v="0"/>
    <x v="0"/>
    <x v="1"/>
    <n v="1"/>
    <n v="1735.57"/>
    <n v="0"/>
    <n v="1735.57"/>
    <n v="1147.5899999999999"/>
    <n v="587.98"/>
    <s v="UPI"/>
    <x v="0"/>
    <n v="0.3387820715960751"/>
    <x v="15"/>
    <s v="Profit"/>
  </r>
  <r>
    <s v="ORD-106647"/>
    <x v="649"/>
    <s v="CUST-1011"/>
    <x v="1"/>
    <x v="1"/>
    <s v="Rajasthan"/>
    <x v="1"/>
    <x v="2"/>
    <x v="16"/>
    <n v="4"/>
    <n v="5208.9399999999996"/>
    <n v="0"/>
    <n v="20835.759999999998"/>
    <n v="15207.47"/>
    <n v="5628.29"/>
    <s v="Debit Card"/>
    <x v="0"/>
    <n v="0.27012645567044352"/>
    <x v="2"/>
    <s v="Profit"/>
  </r>
  <r>
    <s v="ORD-106648"/>
    <x v="135"/>
    <s v="CUST-2310"/>
    <x v="1"/>
    <x v="1"/>
    <s v="Madhya Pradesh"/>
    <x v="2"/>
    <x v="1"/>
    <x v="4"/>
    <n v="1"/>
    <n v="125.2"/>
    <n v="0.15"/>
    <n v="106.42"/>
    <n v="85.86"/>
    <n v="20.56"/>
    <s v="Debit Card"/>
    <x v="0"/>
    <n v="0.19319676752490131"/>
    <x v="26"/>
    <s v="Profit"/>
  </r>
  <r>
    <s v="ORD-106649"/>
    <x v="932"/>
    <s v="CUST-1914"/>
    <x v="0"/>
    <x v="1"/>
    <s v="Rajasthan"/>
    <x v="2"/>
    <x v="0"/>
    <x v="0"/>
    <n v="2"/>
    <n v="76484.36"/>
    <n v="0.2"/>
    <n v="122374.98"/>
    <n v="98246.18"/>
    <n v="24128.799999999999"/>
    <s v="Debit Card"/>
    <x v="0"/>
    <n v="0.197171023031015"/>
    <x v="15"/>
    <s v="Profit"/>
  </r>
  <r>
    <s v="ORD-106650"/>
    <x v="186"/>
    <s v="CUST-1634"/>
    <x v="0"/>
    <x v="0"/>
    <s v="Telangana"/>
    <x v="2"/>
    <x v="0"/>
    <x v="2"/>
    <n v="2"/>
    <n v="17465.68"/>
    <n v="0.15"/>
    <n v="29691.66"/>
    <n v="26342.19"/>
    <n v="3349.47"/>
    <s v="Credit Card"/>
    <x v="0"/>
    <n v="0.11280844519976316"/>
    <x v="13"/>
    <s v="Profit"/>
  </r>
  <r>
    <s v="ORD-106651"/>
    <x v="398"/>
    <s v="CUST-2722"/>
    <x v="0"/>
    <x v="4"/>
    <s v="Delhi"/>
    <x v="0"/>
    <x v="0"/>
    <x v="11"/>
    <n v="3"/>
    <n v="3327.11"/>
    <n v="0"/>
    <n v="9981.33"/>
    <n v="6685.18"/>
    <n v="3296.15"/>
    <s v="Credit Card"/>
    <x v="0"/>
    <n v="0.33023154228945445"/>
    <x v="17"/>
    <s v="Profit"/>
  </r>
  <r>
    <s v="ORD-106652"/>
    <x v="35"/>
    <s v="CUST-2549"/>
    <x v="1"/>
    <x v="3"/>
    <s v="Rajasthan"/>
    <x v="0"/>
    <x v="0"/>
    <x v="2"/>
    <n v="8"/>
    <n v="22236.799999999999"/>
    <n v="0.05"/>
    <n v="168999.67999999999"/>
    <n v="122663.3"/>
    <n v="46336.38"/>
    <s v="UPI"/>
    <x v="0"/>
    <n v="0.27418028247154075"/>
    <x v="3"/>
    <s v="Profit"/>
  </r>
  <r>
    <s v="ORD-106653"/>
    <x v="854"/>
    <s v="CUST-1239"/>
    <x v="0"/>
    <x v="3"/>
    <s v="Uttar Pradesh"/>
    <x v="0"/>
    <x v="2"/>
    <x v="16"/>
    <n v="4"/>
    <n v="9258.24"/>
    <n v="0.1"/>
    <n v="33329.660000000003"/>
    <n v="29325.8"/>
    <n v="4003.86"/>
    <s v="Debit Card"/>
    <x v="0"/>
    <n v="0.12012903822001184"/>
    <x v="14"/>
    <s v="Profit"/>
  </r>
  <r>
    <s v="ORD-106654"/>
    <x v="295"/>
    <s v="CUST-2037"/>
    <x v="0"/>
    <x v="3"/>
    <s v="Uttar Pradesh"/>
    <x v="1"/>
    <x v="2"/>
    <x v="10"/>
    <n v="1"/>
    <n v="11394.37"/>
    <n v="0"/>
    <n v="11394.37"/>
    <n v="8201.7199999999993"/>
    <n v="3192.65"/>
    <s v="Debit Card"/>
    <x v="0"/>
    <n v="0.28019539474319333"/>
    <x v="2"/>
    <s v="Profit"/>
  </r>
  <r>
    <s v="ORD-106655"/>
    <x v="781"/>
    <s v="CUST-1797"/>
    <x v="0"/>
    <x v="3"/>
    <s v="Madhya Pradesh"/>
    <x v="1"/>
    <x v="0"/>
    <x v="2"/>
    <n v="5"/>
    <n v="13570.86"/>
    <n v="0.15"/>
    <n v="57676.15"/>
    <n v="36519.11"/>
    <n v="21157.040000000001"/>
    <s v="UPI"/>
    <x v="0"/>
    <n v="0.36682476205502623"/>
    <x v="18"/>
    <s v="Profit"/>
  </r>
  <r>
    <s v="ORD-106656"/>
    <x v="13"/>
    <s v="CUST-2803"/>
    <x v="1"/>
    <x v="3"/>
    <s v="Rajasthan"/>
    <x v="2"/>
    <x v="1"/>
    <x v="7"/>
    <n v="2"/>
    <n v="550.05999999999995"/>
    <n v="0.15"/>
    <n v="935.1"/>
    <n v="677.29"/>
    <n v="257.81"/>
    <s v="UPI"/>
    <x v="0"/>
    <n v="0.27570313335472141"/>
    <x v="9"/>
    <s v="Profit"/>
  </r>
  <r>
    <s v="ORD-106657"/>
    <x v="192"/>
    <s v="CUST-2314"/>
    <x v="0"/>
    <x v="3"/>
    <s v="Rajasthan"/>
    <x v="0"/>
    <x v="0"/>
    <x v="8"/>
    <n v="2"/>
    <n v="23746.85"/>
    <n v="0.2"/>
    <n v="37994.959999999999"/>
    <n v="24921.25"/>
    <n v="13073.71"/>
    <s v="Cash"/>
    <x v="0"/>
    <n v="0.34409063728452405"/>
    <x v="26"/>
    <s v="Profit"/>
  </r>
  <r>
    <s v="ORD-106658"/>
    <x v="927"/>
    <s v="CUST-3207"/>
    <x v="0"/>
    <x v="3"/>
    <s v="Chhattisgarh"/>
    <x v="2"/>
    <x v="2"/>
    <x v="10"/>
    <n v="4"/>
    <n v="12864.96"/>
    <n v="0.15"/>
    <n v="43740.86"/>
    <n v="39635.949999999997"/>
    <n v="4104.91"/>
    <s v="Debit Card"/>
    <x v="0"/>
    <n v="9.3846120080858034E-2"/>
    <x v="31"/>
    <s v="Profit"/>
  </r>
  <r>
    <s v="ORD-106659"/>
    <x v="132"/>
    <s v="CUST-2390"/>
    <x v="1"/>
    <x v="3"/>
    <s v="Chhattisgarh"/>
    <x v="0"/>
    <x v="1"/>
    <x v="14"/>
    <n v="4"/>
    <n v="326.89"/>
    <n v="0"/>
    <n v="1307.56"/>
    <n v="726.75"/>
    <n v="580.80999999999995"/>
    <s v="Debit Card"/>
    <x v="0"/>
    <n v="0.44419376548686101"/>
    <x v="16"/>
    <s v="Profit"/>
  </r>
  <r>
    <s v="ORD-106660"/>
    <x v="774"/>
    <s v="CUST-1200"/>
    <x v="0"/>
    <x v="1"/>
    <s v="Madhya Pradesh"/>
    <x v="1"/>
    <x v="2"/>
    <x v="12"/>
    <n v="3"/>
    <n v="9849.14"/>
    <n v="0.05"/>
    <n v="28070.05"/>
    <n v="15678.7"/>
    <n v="12391.35"/>
    <s v="Cash"/>
    <x v="0"/>
    <n v="0.44144381645205477"/>
    <x v="20"/>
    <s v="Profit"/>
  </r>
  <r>
    <s v="ORD-106661"/>
    <x v="593"/>
    <s v="CUST-2832"/>
    <x v="0"/>
    <x v="0"/>
    <s v="Telangana"/>
    <x v="2"/>
    <x v="0"/>
    <x v="0"/>
    <n v="1"/>
    <n v="90948.88"/>
    <n v="0.05"/>
    <n v="86401.44"/>
    <n v="48566.239999999998"/>
    <n v="37835.199999999997"/>
    <s v="Debit Card"/>
    <x v="0"/>
    <n v="0.43790010907225618"/>
    <x v="20"/>
    <s v="Profit"/>
  </r>
  <r>
    <s v="ORD-106662"/>
    <x v="858"/>
    <s v="CUST-1943"/>
    <x v="1"/>
    <x v="3"/>
    <s v="Uttar Pradesh"/>
    <x v="0"/>
    <x v="2"/>
    <x v="10"/>
    <n v="1"/>
    <n v="8807.83"/>
    <n v="0.15"/>
    <n v="7486.66"/>
    <n v="4656.3"/>
    <n v="2830.36"/>
    <s v="UPI"/>
    <x v="0"/>
    <n v="0.37805376496328136"/>
    <x v="31"/>
    <s v="Profit"/>
  </r>
  <r>
    <s v="ORD-106663"/>
    <x v="579"/>
    <s v="CUST-2269"/>
    <x v="1"/>
    <x v="3"/>
    <s v="Rajasthan"/>
    <x v="2"/>
    <x v="2"/>
    <x v="15"/>
    <n v="3"/>
    <n v="14178.4"/>
    <n v="0.05"/>
    <n v="40408.44"/>
    <n v="27709.93"/>
    <n v="12698.51"/>
    <s v="Debit Card"/>
    <x v="0"/>
    <n v="0.31425390339245957"/>
    <x v="16"/>
    <s v="Profit"/>
  </r>
  <r>
    <s v="ORD-106664"/>
    <x v="297"/>
    <s v="CUST-2370"/>
    <x v="0"/>
    <x v="1"/>
    <s v="Rajasthan"/>
    <x v="1"/>
    <x v="2"/>
    <x v="10"/>
    <n v="3"/>
    <n v="12252.58"/>
    <n v="0.25"/>
    <n v="27568.31"/>
    <n v="23922.59"/>
    <n v="3645.72"/>
    <s v="Credit Card"/>
    <x v="0"/>
    <n v="0.13224314439296422"/>
    <x v="21"/>
    <s v="Profit"/>
  </r>
  <r>
    <s v="ORD-106665"/>
    <x v="502"/>
    <s v="CUST-1366"/>
    <x v="0"/>
    <x v="0"/>
    <s v="Kerala"/>
    <x v="0"/>
    <x v="0"/>
    <x v="2"/>
    <n v="3"/>
    <n v="8910.52"/>
    <n v="0"/>
    <n v="26731.56"/>
    <n v="14810.71"/>
    <n v="11920.85"/>
    <s v="UPI"/>
    <x v="0"/>
    <n v="0.4459466637936581"/>
    <x v="16"/>
    <s v="Profit"/>
  </r>
  <r>
    <s v="ORD-106666"/>
    <x v="781"/>
    <s v="CUST-1908"/>
    <x v="1"/>
    <x v="1"/>
    <s v="Madhya Pradesh"/>
    <x v="2"/>
    <x v="1"/>
    <x v="5"/>
    <n v="2"/>
    <n v="238.58"/>
    <n v="0.2"/>
    <n v="381.73"/>
    <n v="276.19"/>
    <n v="105.54"/>
    <s v="UPI"/>
    <x v="0"/>
    <n v="0.27647813899876877"/>
    <x v="18"/>
    <s v="Profit"/>
  </r>
  <r>
    <s v="ORD-106667"/>
    <x v="753"/>
    <s v="CUST-2407"/>
    <x v="2"/>
    <x v="3"/>
    <s v="Uttar Pradesh"/>
    <x v="0"/>
    <x v="0"/>
    <x v="2"/>
    <n v="2"/>
    <n v="10392.44"/>
    <n v="0.25"/>
    <n v="15588.66"/>
    <n v="13985.06"/>
    <n v="1603.6"/>
    <s v="Debit Card"/>
    <x v="0"/>
    <n v="0.10286965011745718"/>
    <x v="29"/>
    <s v="Profit"/>
  </r>
  <r>
    <s v="ORD-106668"/>
    <x v="653"/>
    <s v="CUST-3262"/>
    <x v="1"/>
    <x v="4"/>
    <s v="Uttar Pradesh"/>
    <x v="0"/>
    <x v="0"/>
    <x v="11"/>
    <n v="3"/>
    <n v="2287.48"/>
    <n v="0"/>
    <n v="6862.44"/>
    <n v="4080.58"/>
    <n v="2781.86"/>
    <s v="UPI"/>
    <x v="0"/>
    <n v="0.40537476466096611"/>
    <x v="22"/>
    <s v="Profit"/>
  </r>
  <r>
    <s v="ORD-106669"/>
    <x v="288"/>
    <s v="CUST-2603"/>
    <x v="1"/>
    <x v="2"/>
    <s v="Bihar"/>
    <x v="2"/>
    <x v="0"/>
    <x v="2"/>
    <n v="2"/>
    <n v="22345.759999999998"/>
    <n v="0.05"/>
    <n v="42456.94"/>
    <n v="35461.730000000003"/>
    <n v="6995.21"/>
    <s v="Credit Card"/>
    <x v="0"/>
    <n v="0.16476010753483411"/>
    <x v="17"/>
    <s v="Profit"/>
  </r>
  <r>
    <s v="ORD-106670"/>
    <x v="102"/>
    <s v="CUST-1532"/>
    <x v="1"/>
    <x v="4"/>
    <s v="Himachal Pradesh"/>
    <x v="0"/>
    <x v="2"/>
    <x v="16"/>
    <n v="1"/>
    <n v="13568.5"/>
    <n v="0.05"/>
    <n v="12890.07"/>
    <n v="7529.84"/>
    <n v="5360.23"/>
    <s v="Net Banking"/>
    <x v="0"/>
    <n v="0.4158418069102805"/>
    <x v="9"/>
    <s v="Profit"/>
  </r>
  <r>
    <s v="ORD-106671"/>
    <x v="310"/>
    <s v="CUST-3158"/>
    <x v="1"/>
    <x v="0"/>
    <s v="Telangana"/>
    <x v="1"/>
    <x v="0"/>
    <x v="0"/>
    <n v="2"/>
    <n v="50840.46"/>
    <n v="0.15"/>
    <n v="86428.78"/>
    <n v="67414.17"/>
    <n v="19014.61"/>
    <s v="UPI"/>
    <x v="0"/>
    <n v="0.22000322114925144"/>
    <x v="31"/>
    <s v="Profit"/>
  </r>
  <r>
    <s v="ORD-106672"/>
    <x v="798"/>
    <s v="CUST-1057"/>
    <x v="1"/>
    <x v="3"/>
    <s v="Chhattisgarh"/>
    <x v="0"/>
    <x v="0"/>
    <x v="8"/>
    <n v="5"/>
    <n v="23776.85"/>
    <n v="0"/>
    <n v="118884.25"/>
    <n v="80669.58"/>
    <n v="38214.67"/>
    <s v="Cash"/>
    <x v="0"/>
    <n v="0.32144434607612027"/>
    <x v="0"/>
    <s v="Profit"/>
  </r>
  <r>
    <s v="ORD-106673"/>
    <x v="991"/>
    <s v="CUST-2799"/>
    <x v="0"/>
    <x v="1"/>
    <s v="Madhya Pradesh"/>
    <x v="0"/>
    <x v="2"/>
    <x v="15"/>
    <n v="2"/>
    <n v="22002.13"/>
    <n v="0"/>
    <n v="44004.26"/>
    <n v="22933.02"/>
    <n v="21071.24"/>
    <s v="Credit Card"/>
    <x v="0"/>
    <n v="0.47884545723527677"/>
    <x v="1"/>
    <s v="Profit"/>
  </r>
  <r>
    <s v="ORD-106674"/>
    <x v="420"/>
    <s v="CUST-3385"/>
    <x v="0"/>
    <x v="3"/>
    <s v="Madhya Pradesh"/>
    <x v="1"/>
    <x v="2"/>
    <x v="16"/>
    <n v="3"/>
    <n v="14687.55"/>
    <n v="0.05"/>
    <n v="41859.519999999997"/>
    <n v="28054.31"/>
    <n v="13805.21"/>
    <s v="Cash"/>
    <x v="0"/>
    <n v="0.32979857389669065"/>
    <x v="27"/>
    <s v="Profit"/>
  </r>
  <r>
    <s v="ORD-106675"/>
    <x v="766"/>
    <s v="CUST-1411"/>
    <x v="0"/>
    <x v="1"/>
    <s v="Gujarat"/>
    <x v="2"/>
    <x v="2"/>
    <x v="15"/>
    <n v="2"/>
    <n v="22439.26"/>
    <n v="0.25"/>
    <n v="33658.89"/>
    <n v="23853.7"/>
    <n v="9805.19"/>
    <s v="UPI"/>
    <x v="0"/>
    <n v="0.2913105571811786"/>
    <x v="15"/>
    <s v="Profit"/>
  </r>
  <r>
    <s v="ORD-106676"/>
    <x v="363"/>
    <s v="CUST-1084"/>
    <x v="0"/>
    <x v="3"/>
    <s v="Uttar Pradesh"/>
    <x v="1"/>
    <x v="0"/>
    <x v="0"/>
    <n v="1"/>
    <n v="68097.62"/>
    <n v="0.05"/>
    <n v="64692.74"/>
    <n v="35814.79"/>
    <n v="28877.95"/>
    <s v="Debit Card"/>
    <x v="0"/>
    <n v="0.44638625601574461"/>
    <x v="31"/>
    <s v="Profit"/>
  </r>
  <r>
    <s v="ORD-106677"/>
    <x v="516"/>
    <s v="CUST-3302"/>
    <x v="1"/>
    <x v="2"/>
    <s v="Jharkhand"/>
    <x v="0"/>
    <x v="1"/>
    <x v="7"/>
    <n v="5"/>
    <n v="184.25"/>
    <n v="0.05"/>
    <n v="875.19"/>
    <n v="552.84"/>
    <n v="322.35000000000002"/>
    <s v="Credit Card"/>
    <x v="0"/>
    <n v="0.36832002193809343"/>
    <x v="26"/>
    <s v="Profit"/>
  </r>
  <r>
    <s v="ORD-106678"/>
    <x v="172"/>
    <s v="CUST-2862"/>
    <x v="1"/>
    <x v="4"/>
    <s v="Haryana"/>
    <x v="2"/>
    <x v="0"/>
    <x v="0"/>
    <n v="2"/>
    <n v="54861.52"/>
    <n v="0.05"/>
    <n v="104236.89"/>
    <n v="82848.88"/>
    <n v="21388.01"/>
    <s v="Credit Card"/>
    <x v="0"/>
    <n v="0.20518657070447899"/>
    <x v="19"/>
    <s v="Profit"/>
  </r>
  <r>
    <s v="ORD-106679"/>
    <x v="946"/>
    <s v="CUST-1346"/>
    <x v="2"/>
    <x v="0"/>
    <s v="Tamil Nadu"/>
    <x v="2"/>
    <x v="2"/>
    <x v="10"/>
    <n v="2"/>
    <n v="9663.8799999999992"/>
    <n v="0.05"/>
    <n v="18361.37"/>
    <n v="15816.71"/>
    <n v="2544.66"/>
    <s v="Cash"/>
    <x v="0"/>
    <n v="0.13858769797678497"/>
    <x v="14"/>
    <s v="Profit"/>
  </r>
  <r>
    <s v="ORD-106680"/>
    <x v="545"/>
    <s v="CUST-2983"/>
    <x v="0"/>
    <x v="3"/>
    <s v="Rajasthan"/>
    <x v="1"/>
    <x v="1"/>
    <x v="3"/>
    <n v="1"/>
    <n v="167.35"/>
    <n v="0"/>
    <n v="167.35"/>
    <n v="127.98"/>
    <n v="39.369999999999997"/>
    <s v="Cash"/>
    <x v="2"/>
    <n v="0.23525545264415895"/>
    <x v="10"/>
    <s v="Profit"/>
  </r>
  <r>
    <s v="ORD-106681"/>
    <x v="232"/>
    <s v="CUST-2635"/>
    <x v="1"/>
    <x v="3"/>
    <s v="Rajasthan"/>
    <x v="2"/>
    <x v="2"/>
    <x v="9"/>
    <n v="3"/>
    <n v="9313.7800000000007"/>
    <n v="0.1"/>
    <n v="25147.21"/>
    <n v="21782.97"/>
    <n v="3364.24"/>
    <s v="Cash"/>
    <x v="0"/>
    <n v="0.1337818390191198"/>
    <x v="1"/>
    <s v="Profit"/>
  </r>
  <r>
    <s v="ORD-106682"/>
    <x v="986"/>
    <s v="CUST-2240"/>
    <x v="0"/>
    <x v="0"/>
    <s v="Andhra Pradesh"/>
    <x v="2"/>
    <x v="2"/>
    <x v="9"/>
    <n v="1"/>
    <n v="6901.27"/>
    <n v="0.15"/>
    <n v="5866.08"/>
    <n v="4173.8"/>
    <n v="1692.28"/>
    <s v="Cash"/>
    <x v="0"/>
    <n v="0.28848566674849302"/>
    <x v="15"/>
    <s v="Profit"/>
  </r>
  <r>
    <s v="ORD-106683"/>
    <x v="907"/>
    <s v="CUST-2160"/>
    <x v="1"/>
    <x v="3"/>
    <s v="Uttar Pradesh"/>
    <x v="0"/>
    <x v="1"/>
    <x v="4"/>
    <n v="1"/>
    <n v="97.39"/>
    <n v="0.1"/>
    <n v="87.65"/>
    <n v="65.11"/>
    <n v="22.54"/>
    <s v="Debit Card"/>
    <x v="1"/>
    <n v="0.25715915573302905"/>
    <x v="16"/>
    <s v="Profit"/>
  </r>
  <r>
    <s v="ORD-106684"/>
    <x v="304"/>
    <s v="CUST-2197"/>
    <x v="0"/>
    <x v="2"/>
    <s v="Assam"/>
    <x v="2"/>
    <x v="2"/>
    <x v="9"/>
    <n v="1"/>
    <n v="11796.2"/>
    <n v="0.15"/>
    <n v="10026.77"/>
    <n v="9387.93"/>
    <n v="638.84"/>
    <s v="Debit Card"/>
    <x v="0"/>
    <n v="6.3713439123466484E-2"/>
    <x v="19"/>
    <s v="Profit"/>
  </r>
  <r>
    <s v="ORD-106685"/>
    <x v="611"/>
    <s v="CUST-2488"/>
    <x v="0"/>
    <x v="3"/>
    <s v="Chhattisgarh"/>
    <x v="0"/>
    <x v="1"/>
    <x v="3"/>
    <n v="2"/>
    <n v="163.16"/>
    <n v="0.15"/>
    <n v="277.37"/>
    <n v="248.05"/>
    <n v="29.32"/>
    <s v="UPI"/>
    <x v="0"/>
    <n v="0.10570717813750585"/>
    <x v="5"/>
    <s v="Profit"/>
  </r>
  <r>
    <s v="ORD-106686"/>
    <x v="619"/>
    <s v="CUST-1353"/>
    <x v="0"/>
    <x v="4"/>
    <s v="Himachal Pradesh"/>
    <x v="1"/>
    <x v="0"/>
    <x v="8"/>
    <n v="1"/>
    <n v="15214.89"/>
    <n v="0"/>
    <n v="15214.89"/>
    <n v="10099.77"/>
    <n v="5115.12"/>
    <s v="UPI"/>
    <x v="0"/>
    <n v="0.33619171745572923"/>
    <x v="2"/>
    <s v="Profit"/>
  </r>
  <r>
    <s v="ORD-106687"/>
    <x v="410"/>
    <s v="CUST-2123"/>
    <x v="0"/>
    <x v="3"/>
    <s v="Uttar Pradesh"/>
    <x v="2"/>
    <x v="1"/>
    <x v="14"/>
    <n v="1"/>
    <n v="185.99"/>
    <n v="0"/>
    <n v="185.99"/>
    <n v="106.51"/>
    <n v="79.48"/>
    <s v="Debit Card"/>
    <x v="0"/>
    <n v="0.42733480294639498"/>
    <x v="8"/>
    <s v="Profit"/>
  </r>
  <r>
    <s v="ORD-106688"/>
    <x v="657"/>
    <s v="CUST-1323"/>
    <x v="0"/>
    <x v="2"/>
    <s v="Bihar"/>
    <x v="2"/>
    <x v="0"/>
    <x v="0"/>
    <n v="6"/>
    <n v="35931.32"/>
    <n v="0.1"/>
    <n v="194029.13"/>
    <n v="171341.28"/>
    <n v="22687.85"/>
    <s v="Debit Card"/>
    <x v="0"/>
    <n v="0.11693012281197157"/>
    <x v="8"/>
    <s v="Profit"/>
  </r>
  <r>
    <s v="ORD-106689"/>
    <x v="560"/>
    <s v="CUST-1386"/>
    <x v="0"/>
    <x v="0"/>
    <s v="Tamil Nadu"/>
    <x v="1"/>
    <x v="0"/>
    <x v="2"/>
    <n v="4"/>
    <n v="6557.59"/>
    <n v="0.1"/>
    <n v="23607.32"/>
    <n v="17994.189999999999"/>
    <n v="5613.13"/>
    <s v="UPI"/>
    <x v="0"/>
    <n v="0.23777074229518641"/>
    <x v="15"/>
    <s v="Profit"/>
  </r>
  <r>
    <s v="ORD-106690"/>
    <x v="696"/>
    <s v="CUST-2822"/>
    <x v="1"/>
    <x v="2"/>
    <s v="Odisha"/>
    <x v="0"/>
    <x v="0"/>
    <x v="6"/>
    <n v="1"/>
    <n v="6287.77"/>
    <n v="0.05"/>
    <n v="5973.38"/>
    <n v="4895.25"/>
    <n v="1078.1300000000001"/>
    <s v="UPI"/>
    <x v="0"/>
    <n v="0.18048910332173745"/>
    <x v="32"/>
    <s v="Profit"/>
  </r>
  <r>
    <s v="ORD-106691"/>
    <x v="971"/>
    <s v="CUST-2290"/>
    <x v="2"/>
    <x v="3"/>
    <s v="Chhattisgarh"/>
    <x v="2"/>
    <x v="0"/>
    <x v="1"/>
    <n v="4"/>
    <n v="1268.0899999999999"/>
    <n v="0.1"/>
    <n v="4565.12"/>
    <n v="4014.4"/>
    <n v="550.72"/>
    <s v="Cash"/>
    <x v="1"/>
    <n v="0.12063647834010936"/>
    <x v="4"/>
    <s v="Profit"/>
  </r>
  <r>
    <s v="ORD-106692"/>
    <x v="681"/>
    <s v="CUST-3156"/>
    <x v="2"/>
    <x v="4"/>
    <s v="Punjab"/>
    <x v="1"/>
    <x v="2"/>
    <x v="9"/>
    <n v="3"/>
    <n v="10949.96"/>
    <n v="0.1"/>
    <n v="29564.89"/>
    <n v="19022.810000000001"/>
    <n v="10542.08"/>
    <s v="Credit Card"/>
    <x v="0"/>
    <n v="0.35657430147719138"/>
    <x v="24"/>
    <s v="Profit"/>
  </r>
  <r>
    <s v="ORD-106693"/>
    <x v="188"/>
    <s v="CUST-3284"/>
    <x v="1"/>
    <x v="1"/>
    <s v="Madhya Pradesh"/>
    <x v="0"/>
    <x v="0"/>
    <x v="1"/>
    <n v="1"/>
    <n v="1535.13"/>
    <n v="0.25"/>
    <n v="1151.3499999999999"/>
    <n v="860.93"/>
    <n v="290.42"/>
    <s v="Cash"/>
    <x v="0"/>
    <n v="0.25224301906457641"/>
    <x v="32"/>
    <s v="Profit"/>
  </r>
  <r>
    <s v="ORD-106694"/>
    <x v="906"/>
    <s v="CUST-3309"/>
    <x v="1"/>
    <x v="4"/>
    <s v="Uttar Pradesh"/>
    <x v="2"/>
    <x v="1"/>
    <x v="4"/>
    <n v="1"/>
    <n v="72.540000000000006"/>
    <n v="0"/>
    <n v="72.540000000000006"/>
    <n v="52.01"/>
    <n v="20.53"/>
    <s v="Debit Card"/>
    <x v="0"/>
    <n v="0.28301626688723464"/>
    <x v="12"/>
    <s v="Profit"/>
  </r>
  <r>
    <s v="ORD-106695"/>
    <x v="523"/>
    <s v="CUST-1094"/>
    <x v="0"/>
    <x v="3"/>
    <s v="Rajasthan"/>
    <x v="0"/>
    <x v="1"/>
    <x v="14"/>
    <n v="1"/>
    <n v="318.93"/>
    <n v="0"/>
    <n v="318.93"/>
    <n v="216.95"/>
    <n v="101.98"/>
    <s v="Net Banking"/>
    <x v="0"/>
    <n v="0.3197566864202176"/>
    <x v="6"/>
    <s v="Profit"/>
  </r>
  <r>
    <s v="ORD-106696"/>
    <x v="765"/>
    <s v="CUST-2684"/>
    <x v="0"/>
    <x v="2"/>
    <s v="Jharkhand"/>
    <x v="1"/>
    <x v="1"/>
    <x v="3"/>
    <n v="1"/>
    <n v="121.45"/>
    <n v="0.1"/>
    <n v="109.31"/>
    <n v="87.06"/>
    <n v="22.25"/>
    <s v="Cash"/>
    <x v="0"/>
    <n v="0.20354953801116091"/>
    <x v="26"/>
    <s v="Profit"/>
  </r>
  <r>
    <s v="ORD-106697"/>
    <x v="612"/>
    <s v="CUST-2117"/>
    <x v="1"/>
    <x v="2"/>
    <s v="Bihar"/>
    <x v="0"/>
    <x v="0"/>
    <x v="1"/>
    <n v="3"/>
    <n v="611.9"/>
    <n v="0.1"/>
    <n v="1652.13"/>
    <n v="975.11"/>
    <n v="677.02"/>
    <s v="UPI"/>
    <x v="0"/>
    <n v="0.40978615484253655"/>
    <x v="1"/>
    <s v="Profit"/>
  </r>
  <r>
    <s v="ORD-106698"/>
    <x v="549"/>
    <s v="CUST-1361"/>
    <x v="0"/>
    <x v="0"/>
    <s v="Karnataka"/>
    <x v="0"/>
    <x v="1"/>
    <x v="3"/>
    <n v="3"/>
    <n v="217.23"/>
    <n v="0.05"/>
    <n v="619.11"/>
    <n v="454.46"/>
    <n v="164.65"/>
    <s v="Credit Card"/>
    <x v="0"/>
    <n v="0.26594627772124502"/>
    <x v="4"/>
    <s v="Profit"/>
  </r>
  <r>
    <s v="ORD-106699"/>
    <x v="681"/>
    <s v="CUST-2013"/>
    <x v="1"/>
    <x v="3"/>
    <s v="Madhya Pradesh"/>
    <x v="0"/>
    <x v="0"/>
    <x v="6"/>
    <n v="5"/>
    <n v="3910.23"/>
    <n v="0"/>
    <n v="19551.150000000001"/>
    <n v="13416.27"/>
    <n v="6134.88"/>
    <s v="Net Banking"/>
    <x v="0"/>
    <n v="0.31378614557199958"/>
    <x v="24"/>
    <s v="Profit"/>
  </r>
  <r>
    <s v="ORD-106700"/>
    <x v="784"/>
    <s v="CUST-2855"/>
    <x v="2"/>
    <x v="0"/>
    <s v="Telangana"/>
    <x v="0"/>
    <x v="0"/>
    <x v="11"/>
    <n v="1"/>
    <n v="975.69"/>
    <n v="0.15"/>
    <n v="829.34"/>
    <n v="725.49"/>
    <n v="103.85"/>
    <s v="Debit Card"/>
    <x v="0"/>
    <n v="0.1252200545011696"/>
    <x v="31"/>
    <s v="Profit"/>
  </r>
  <r>
    <s v="ORD-106701"/>
    <x v="408"/>
    <s v="CUST-3289"/>
    <x v="2"/>
    <x v="3"/>
    <s v="Rajasthan"/>
    <x v="0"/>
    <x v="1"/>
    <x v="5"/>
    <n v="1"/>
    <n v="392.46"/>
    <n v="0.15"/>
    <n v="333.59"/>
    <n v="283.18"/>
    <n v="50.41"/>
    <s v="Debit Card"/>
    <x v="0"/>
    <n v="0.15111364249527864"/>
    <x v="13"/>
    <s v="Profit"/>
  </r>
  <r>
    <s v="ORD-106702"/>
    <x v="920"/>
    <s v="CUST-2834"/>
    <x v="1"/>
    <x v="1"/>
    <s v="Goa"/>
    <x v="2"/>
    <x v="1"/>
    <x v="13"/>
    <n v="4"/>
    <n v="146.22999999999999"/>
    <n v="0.05"/>
    <n v="555.66999999999996"/>
    <n v="379.42"/>
    <n v="176.25"/>
    <s v="Credit Card"/>
    <x v="0"/>
    <n v="0.31718465996004824"/>
    <x v="21"/>
    <s v="Profit"/>
  </r>
  <r>
    <s v="ORD-106703"/>
    <x v="149"/>
    <s v="CUST-1259"/>
    <x v="1"/>
    <x v="0"/>
    <s v="Karnataka"/>
    <x v="2"/>
    <x v="2"/>
    <x v="15"/>
    <n v="2"/>
    <n v="9984.11"/>
    <n v="0.1"/>
    <n v="17971.400000000001"/>
    <n v="13902.03"/>
    <n v="4069.37"/>
    <s v="Cash"/>
    <x v="0"/>
    <n v="0.22643589258488483"/>
    <x v="25"/>
    <s v="Profit"/>
  </r>
  <r>
    <s v="ORD-106704"/>
    <x v="957"/>
    <s v="CUST-1945"/>
    <x v="0"/>
    <x v="4"/>
    <s v="Himachal Pradesh"/>
    <x v="1"/>
    <x v="2"/>
    <x v="12"/>
    <n v="4"/>
    <n v="9003.35"/>
    <n v="0.15"/>
    <n v="30611.39"/>
    <n v="21790.59"/>
    <n v="8820.7999999999993"/>
    <s v="Cash"/>
    <x v="0"/>
    <n v="0.28815418051908126"/>
    <x v="19"/>
    <s v="Profit"/>
  </r>
  <r>
    <s v="ORD-106705"/>
    <x v="241"/>
    <s v="CUST-3484"/>
    <x v="1"/>
    <x v="0"/>
    <s v="Kerala"/>
    <x v="2"/>
    <x v="2"/>
    <x v="16"/>
    <n v="5"/>
    <n v="8763.2099999999991"/>
    <n v="0.15"/>
    <n v="37243.64"/>
    <n v="34217.449999999997"/>
    <n v="3026.19"/>
    <s v="Debit Card"/>
    <x v="2"/>
    <n v="8.1253873144515418E-2"/>
    <x v="2"/>
    <s v="Profit"/>
  </r>
  <r>
    <s v="ORD-106706"/>
    <x v="310"/>
    <s v="CUST-2556"/>
    <x v="0"/>
    <x v="3"/>
    <s v="Rajasthan"/>
    <x v="0"/>
    <x v="1"/>
    <x v="5"/>
    <n v="2"/>
    <n v="131.47"/>
    <n v="0.1"/>
    <n v="236.65"/>
    <n v="145.44999999999999"/>
    <n v="91.2"/>
    <s v="UPI"/>
    <x v="0"/>
    <n v="0.38537925206000423"/>
    <x v="31"/>
    <s v="Profit"/>
  </r>
  <r>
    <s v="ORD-106707"/>
    <x v="956"/>
    <s v="CUST-3474"/>
    <x v="1"/>
    <x v="3"/>
    <s v="Chhattisgarh"/>
    <x v="0"/>
    <x v="1"/>
    <x v="3"/>
    <n v="3"/>
    <n v="108.92"/>
    <n v="0.2"/>
    <n v="261.41000000000003"/>
    <n v="256.88"/>
    <n v="4.53"/>
    <s v="Debit Card"/>
    <x v="0"/>
    <n v="1.732909988141234E-2"/>
    <x v="13"/>
    <s v="Profit"/>
  </r>
  <r>
    <s v="ORD-106708"/>
    <x v="773"/>
    <s v="CUST-2134"/>
    <x v="0"/>
    <x v="3"/>
    <s v="Madhya Pradesh"/>
    <x v="0"/>
    <x v="2"/>
    <x v="15"/>
    <n v="8"/>
    <n v="13845.74"/>
    <n v="0.1"/>
    <n v="99689.33"/>
    <n v="82741.649999999994"/>
    <n v="16947.68"/>
    <s v="Cash"/>
    <x v="0"/>
    <n v="0.17000495439180904"/>
    <x v="7"/>
    <s v="Profit"/>
  </r>
  <r>
    <s v="ORD-106709"/>
    <x v="650"/>
    <s v="CUST-2953"/>
    <x v="1"/>
    <x v="2"/>
    <s v="Odisha"/>
    <x v="2"/>
    <x v="1"/>
    <x v="13"/>
    <n v="1"/>
    <n v="152.94999999999999"/>
    <n v="0.1"/>
    <n v="137.66"/>
    <n v="82.72"/>
    <n v="54.94"/>
    <s v="Debit Card"/>
    <x v="0"/>
    <n v="0.39909922998692432"/>
    <x v="27"/>
    <s v="Profit"/>
  </r>
  <r>
    <s v="ORD-106710"/>
    <x v="516"/>
    <s v="CUST-2501"/>
    <x v="2"/>
    <x v="3"/>
    <s v="Uttar Pradesh"/>
    <x v="2"/>
    <x v="0"/>
    <x v="2"/>
    <n v="1"/>
    <n v="15840.91"/>
    <n v="0.05"/>
    <n v="15048.86"/>
    <n v="12891.23"/>
    <n v="2157.63"/>
    <s v="Net Banking"/>
    <x v="0"/>
    <n v="0.14337497989880962"/>
    <x v="26"/>
    <s v="Profit"/>
  </r>
  <r>
    <s v="ORD-106711"/>
    <x v="600"/>
    <s v="CUST-2473"/>
    <x v="0"/>
    <x v="4"/>
    <s v="Haryana"/>
    <x v="1"/>
    <x v="0"/>
    <x v="8"/>
    <n v="3"/>
    <n v="15656"/>
    <n v="0.15"/>
    <n v="39922.800000000003"/>
    <n v="33548.9"/>
    <n v="6373.9"/>
    <s v="Cash"/>
    <x v="0"/>
    <n v="0.15965563537627619"/>
    <x v="32"/>
    <s v="Profit"/>
  </r>
  <r>
    <s v="ORD-106712"/>
    <x v="611"/>
    <s v="CUST-1302"/>
    <x v="1"/>
    <x v="4"/>
    <s v="Himachal Pradesh"/>
    <x v="1"/>
    <x v="1"/>
    <x v="5"/>
    <n v="1"/>
    <n v="77.08"/>
    <n v="0.25"/>
    <n v="57.81"/>
    <n v="49.1"/>
    <n v="8.7100000000000009"/>
    <s v="Cash"/>
    <x v="0"/>
    <n v="0.15066597474485385"/>
    <x v="5"/>
    <s v="Profit"/>
  </r>
  <r>
    <s v="ORD-106713"/>
    <x v="361"/>
    <s v="CUST-2599"/>
    <x v="2"/>
    <x v="1"/>
    <s v="Gujarat"/>
    <x v="0"/>
    <x v="1"/>
    <x v="3"/>
    <n v="1"/>
    <n v="145.72999999999999"/>
    <n v="0.1"/>
    <n v="131.16"/>
    <n v="98.02"/>
    <n v="33.14"/>
    <s v="Debit Card"/>
    <x v="0"/>
    <n v="0.25266849649283318"/>
    <x v="19"/>
    <s v="Profit"/>
  </r>
  <r>
    <s v="ORD-106714"/>
    <x v="704"/>
    <s v="CUST-2431"/>
    <x v="0"/>
    <x v="4"/>
    <s v="Haryana"/>
    <x v="1"/>
    <x v="0"/>
    <x v="11"/>
    <n v="1"/>
    <n v="1116.04"/>
    <n v="0.1"/>
    <n v="1004.44"/>
    <n v="581.59"/>
    <n v="422.85"/>
    <s v="Net Banking"/>
    <x v="0"/>
    <n v="0.42098084504798694"/>
    <x v="11"/>
    <s v="Profit"/>
  </r>
  <r>
    <s v="ORD-106715"/>
    <x v="875"/>
    <s v="CUST-3090"/>
    <x v="2"/>
    <x v="0"/>
    <m/>
    <x v="1"/>
    <x v="2"/>
    <x v="9"/>
    <n v="4"/>
    <n v="11801.15"/>
    <n v="0"/>
    <n v="47204.6"/>
    <n v="25553.77"/>
    <n v="21650.83"/>
    <s v="Debit Card"/>
    <x v="0"/>
    <n v="0.45865932557420258"/>
    <x v="30"/>
    <s v="Profit"/>
  </r>
  <r>
    <s v="ORD-106716"/>
    <x v="50"/>
    <s v="CUST-2935"/>
    <x v="0"/>
    <x v="4"/>
    <s v="Haryana"/>
    <x v="0"/>
    <x v="0"/>
    <x v="8"/>
    <n v="1"/>
    <n v="23786.67"/>
    <n v="0.05"/>
    <n v="22597.34"/>
    <n v="15646.08"/>
    <n v="6951.26"/>
    <s v="Cash"/>
    <x v="0"/>
    <n v="0.3076140820114226"/>
    <x v="24"/>
    <s v="Profit"/>
  </r>
  <r>
    <s v="ORD-106717"/>
    <x v="776"/>
    <s v="CUST-2575"/>
    <x v="0"/>
    <x v="0"/>
    <s v="Kerala"/>
    <x v="0"/>
    <x v="0"/>
    <x v="8"/>
    <n v="4"/>
    <n v="17262.310000000001"/>
    <n v="0.05"/>
    <n v="65596.78"/>
    <n v="37739.78"/>
    <n v="27857"/>
    <s v="UPI"/>
    <x v="0"/>
    <n v="0.42467023533777115"/>
    <x v="13"/>
    <s v="Profit"/>
  </r>
  <r>
    <s v="ORD-106718"/>
    <x v="146"/>
    <s v="CUST-1709"/>
    <x v="0"/>
    <x v="0"/>
    <s v="Telangana"/>
    <x v="2"/>
    <x v="0"/>
    <x v="1"/>
    <n v="10"/>
    <n v="840.24"/>
    <n v="0.1"/>
    <n v="7562.16"/>
    <n v="6094.6"/>
    <n v="1467.56"/>
    <s v="Credit Card"/>
    <x v="0"/>
    <n v="0.19406624562294369"/>
    <x v="14"/>
    <s v="Profit"/>
  </r>
  <r>
    <s v="ORD-106719"/>
    <x v="83"/>
    <s v="CUST-2562"/>
    <x v="0"/>
    <x v="3"/>
    <m/>
    <x v="1"/>
    <x v="1"/>
    <x v="5"/>
    <n v="3"/>
    <n v="78.75"/>
    <n v="0.25"/>
    <n v="177.19"/>
    <n v="135"/>
    <n v="42.19"/>
    <s v="UPI"/>
    <x v="0"/>
    <n v="0.23810598792256898"/>
    <x v="24"/>
    <s v="Profit"/>
  </r>
  <r>
    <s v="ORD-106720"/>
    <x v="184"/>
    <s v="CUST-1402"/>
    <x v="1"/>
    <x v="4"/>
    <s v="Punjab"/>
    <x v="1"/>
    <x v="2"/>
    <x v="12"/>
    <n v="3"/>
    <n v="12871.41"/>
    <n v="0.1"/>
    <n v="34752.81"/>
    <n v="31578.31"/>
    <n v="3174.5"/>
    <s v="Credit Card"/>
    <x v="0"/>
    <n v="9.1345131515983891E-2"/>
    <x v="30"/>
    <s v="Profit"/>
  </r>
  <r>
    <s v="ORD-106721"/>
    <x v="473"/>
    <s v="CUST-1581"/>
    <x v="2"/>
    <x v="1"/>
    <s v="Rajasthan"/>
    <x v="1"/>
    <x v="1"/>
    <x v="14"/>
    <n v="1"/>
    <n v="332.69"/>
    <n v="0"/>
    <n v="332.69"/>
    <n v="215.87"/>
    <n v="116.82"/>
    <s v="Net Banking"/>
    <x v="0"/>
    <n v="0.3511376957528029"/>
    <x v="23"/>
    <s v="Profit"/>
  </r>
  <r>
    <s v="ORD-106722"/>
    <x v="229"/>
    <s v="CUST-1272"/>
    <x v="2"/>
    <x v="4"/>
    <s v="Punjab"/>
    <x v="1"/>
    <x v="1"/>
    <x v="4"/>
    <n v="3"/>
    <n v="139.57"/>
    <n v="0.15"/>
    <n v="355.9"/>
    <n v="318.52"/>
    <n v="37.380000000000003"/>
    <s v="Net Banking"/>
    <x v="0"/>
    <n v="0.10502950266928913"/>
    <x v="0"/>
    <s v="Profit"/>
  </r>
  <r>
    <s v="ORD-106723"/>
    <x v="555"/>
    <s v="CUST-2576"/>
    <x v="0"/>
    <x v="4"/>
    <s v="Delhi"/>
    <x v="0"/>
    <x v="0"/>
    <x v="2"/>
    <n v="2"/>
    <n v="16757.669999999998"/>
    <n v="0.05"/>
    <n v="31839.57"/>
    <n v="19761.07"/>
    <n v="12078.5"/>
    <s v="Credit Card"/>
    <x v="0"/>
    <n v="0.37935499757063301"/>
    <x v="22"/>
    <s v="Profit"/>
  </r>
  <r>
    <s v="ORD-106724"/>
    <x v="713"/>
    <s v="CUST-2795"/>
    <x v="0"/>
    <x v="1"/>
    <s v="Gujarat"/>
    <x v="0"/>
    <x v="0"/>
    <x v="6"/>
    <n v="3"/>
    <n v="4608.5200000000004"/>
    <n v="0.15"/>
    <n v="11751.73"/>
    <n v="10149.69"/>
    <n v="1602.04"/>
    <s v="Net Banking"/>
    <x v="0"/>
    <n v="0.13632375828920509"/>
    <x v="9"/>
    <s v="Profit"/>
  </r>
  <r>
    <s v="ORD-106725"/>
    <x v="800"/>
    <s v="CUST-1807"/>
    <x v="1"/>
    <x v="2"/>
    <s v="Jharkhand"/>
    <x v="2"/>
    <x v="1"/>
    <x v="13"/>
    <n v="2"/>
    <n v="144.77000000000001"/>
    <n v="0.15"/>
    <n v="246.11"/>
    <n v="213.94"/>
    <n v="32.17"/>
    <s v="Cash"/>
    <x v="0"/>
    <n v="0.13071390841493641"/>
    <x v="26"/>
    <s v="Profit"/>
  </r>
  <r>
    <s v="ORD-106726"/>
    <x v="390"/>
    <s v="CUST-2171"/>
    <x v="0"/>
    <x v="0"/>
    <s v="Kerala"/>
    <x v="0"/>
    <x v="0"/>
    <x v="2"/>
    <n v="2"/>
    <n v="10795.27"/>
    <n v="0.25"/>
    <n v="16192.91"/>
    <n v="12536.46"/>
    <n v="3656.45"/>
    <s v="UPI"/>
    <x v="0"/>
    <n v="0.22580561492653264"/>
    <x v="31"/>
    <s v="Profit"/>
  </r>
  <r>
    <s v="ORD-106727"/>
    <x v="65"/>
    <s v="CUST-2933"/>
    <x v="1"/>
    <x v="0"/>
    <s v="Karnataka"/>
    <x v="0"/>
    <x v="0"/>
    <x v="1"/>
    <n v="2"/>
    <n v="1482.7"/>
    <n v="0.15"/>
    <n v="2520.59"/>
    <n v="2328.71"/>
    <n v="191.88"/>
    <s v="Cash"/>
    <x v="0"/>
    <n v="7.6125034218179066E-2"/>
    <x v="6"/>
    <s v="Profit"/>
  </r>
  <r>
    <s v="ORD-106728"/>
    <x v="719"/>
    <s v="CUST-1422"/>
    <x v="0"/>
    <x v="0"/>
    <s v="Telangana"/>
    <x v="0"/>
    <x v="0"/>
    <x v="0"/>
    <n v="2"/>
    <n v="42745.13"/>
    <n v="0.05"/>
    <n v="81215.75"/>
    <n v="53317.54"/>
    <n v="27898.21"/>
    <s v="Net Banking"/>
    <x v="0"/>
    <n v="0.34350738619048643"/>
    <x v="5"/>
    <s v="Profit"/>
  </r>
  <r>
    <s v="ORD-106729"/>
    <x v="374"/>
    <s v="CUST-1639"/>
    <x v="0"/>
    <x v="4"/>
    <s v="Punjab"/>
    <x v="0"/>
    <x v="0"/>
    <x v="1"/>
    <n v="5"/>
    <n v="564.03"/>
    <n v="0.05"/>
    <n v="2679.14"/>
    <n v="2119.59"/>
    <n v="559.54999999999995"/>
    <s v="Credit Card"/>
    <x v="0"/>
    <n v="0.20885433385340071"/>
    <x v="21"/>
    <s v="Profit"/>
  </r>
  <r>
    <s v="ORD-106730"/>
    <x v="262"/>
    <s v="CUST-1577"/>
    <x v="0"/>
    <x v="4"/>
    <s v="Himachal Pradesh"/>
    <x v="2"/>
    <x v="1"/>
    <x v="13"/>
    <n v="1"/>
    <n v="73.5"/>
    <n v="0.25"/>
    <n v="55.12"/>
    <n v="50.16"/>
    <n v="4.96"/>
    <s v="Net Banking"/>
    <x v="0"/>
    <n v="8.9985486211901305E-2"/>
    <x v="30"/>
    <s v="Profit"/>
  </r>
  <r>
    <s v="ORD-106731"/>
    <x v="450"/>
    <s v="CUST-3218"/>
    <x v="2"/>
    <x v="4"/>
    <s v="Himachal Pradesh"/>
    <x v="2"/>
    <x v="2"/>
    <x v="9"/>
    <n v="4"/>
    <n v="6501.82"/>
    <n v="0.05"/>
    <n v="24706.92"/>
    <n v="20244.89"/>
    <n v="4462.03"/>
    <s v="Cash"/>
    <x v="0"/>
    <n v="0.18059839105805175"/>
    <x v="19"/>
    <s v="Profit"/>
  </r>
  <r>
    <s v="ORD-106732"/>
    <x v="320"/>
    <s v="CUST-1261"/>
    <x v="0"/>
    <x v="4"/>
    <s v="Haryana"/>
    <x v="2"/>
    <x v="1"/>
    <x v="14"/>
    <n v="2"/>
    <n v="371.11"/>
    <n v="0.1"/>
    <n v="668"/>
    <n v="600.30999999999995"/>
    <n v="67.69"/>
    <s v="UPI"/>
    <x v="0"/>
    <n v="0.10133233532934131"/>
    <x v="31"/>
    <s v="Profit"/>
  </r>
  <r>
    <s v="ORD-106733"/>
    <x v="379"/>
    <s v="CUST-1768"/>
    <x v="0"/>
    <x v="2"/>
    <s v="Bihar"/>
    <x v="2"/>
    <x v="1"/>
    <x v="3"/>
    <n v="2"/>
    <n v="82.56"/>
    <n v="0.1"/>
    <n v="148.61000000000001"/>
    <n v="115.52"/>
    <n v="33.090000000000003"/>
    <s v="UPI"/>
    <x v="0"/>
    <n v="0.22266334701567864"/>
    <x v="22"/>
    <s v="Profit"/>
  </r>
  <r>
    <s v="ORD-106734"/>
    <x v="52"/>
    <s v="CUST-3446"/>
    <x v="2"/>
    <x v="4"/>
    <s v="Himachal Pradesh"/>
    <x v="2"/>
    <x v="0"/>
    <x v="1"/>
    <n v="3"/>
    <n v="541.19000000000005"/>
    <n v="0.1"/>
    <n v="1461.21"/>
    <n v="999.53"/>
    <n v="461.68"/>
    <s v="Net Banking"/>
    <x v="0"/>
    <n v="0.31595732304049384"/>
    <x v="24"/>
    <s v="Profit"/>
  </r>
  <r>
    <s v="ORD-106735"/>
    <x v="993"/>
    <s v="CUST-2312"/>
    <x v="0"/>
    <x v="0"/>
    <s v="Telangana"/>
    <x v="0"/>
    <x v="1"/>
    <x v="14"/>
    <n v="1"/>
    <n v="237.97"/>
    <n v="0.05"/>
    <n v="226.07"/>
    <n v="192.74"/>
    <n v="33.33"/>
    <s v="Debit Card"/>
    <x v="0"/>
    <n v="0.14743221126199849"/>
    <x v="26"/>
    <s v="Profit"/>
  </r>
  <r>
    <s v="ORD-106736"/>
    <x v="851"/>
    <s v="CUST-3419"/>
    <x v="0"/>
    <x v="1"/>
    <s v="Madhya Pradesh"/>
    <x v="0"/>
    <x v="1"/>
    <x v="14"/>
    <n v="1"/>
    <n v="470.88"/>
    <n v="0.05"/>
    <n v="447.34"/>
    <n v="343.79"/>
    <n v="103.55"/>
    <s v="Cash"/>
    <x v="0"/>
    <n v="0.23147941163320965"/>
    <x v="5"/>
    <s v="Profit"/>
  </r>
  <r>
    <s v="ORD-106737"/>
    <x v="767"/>
    <s v="CUST-2152"/>
    <x v="0"/>
    <x v="4"/>
    <s v="Himachal Pradesh"/>
    <x v="2"/>
    <x v="0"/>
    <x v="2"/>
    <n v="3"/>
    <n v="18874.47"/>
    <n v="0.1"/>
    <n v="50961.07"/>
    <n v="39560.519999999997"/>
    <n v="11400.55"/>
    <s v="Cash"/>
    <x v="0"/>
    <n v="0.22371096211284416"/>
    <x v="30"/>
    <s v="Profit"/>
  </r>
  <r>
    <s v="ORD-106738"/>
    <x v="401"/>
    <s v="CUST-1961"/>
    <x v="0"/>
    <x v="1"/>
    <s v="Maharashtra"/>
    <x v="2"/>
    <x v="1"/>
    <x v="13"/>
    <n v="6"/>
    <n v="249.43"/>
    <n v="0.1"/>
    <n v="1346.92"/>
    <n v="842.33"/>
    <n v="504.59"/>
    <s v="Debit Card"/>
    <x v="0"/>
    <n v="0.37462507053128613"/>
    <x v="9"/>
    <s v="Profit"/>
  </r>
  <r>
    <s v="ORD-106739"/>
    <x v="503"/>
    <s v="CUST-2256"/>
    <x v="1"/>
    <x v="1"/>
    <s v="Madhya Pradesh"/>
    <x v="0"/>
    <x v="2"/>
    <x v="16"/>
    <n v="1"/>
    <n v="8225.2000000000007"/>
    <n v="0"/>
    <n v="8225.2000000000007"/>
    <n v="6381.98"/>
    <n v="1843.22"/>
    <s v="Credit Card"/>
    <x v="0"/>
    <n v="0.22409424694840246"/>
    <x v="4"/>
    <s v="Profit"/>
  </r>
  <r>
    <s v="ORD-106740"/>
    <x v="30"/>
    <s v="CUST-2203"/>
    <x v="0"/>
    <x v="0"/>
    <s v="Telangana"/>
    <x v="1"/>
    <x v="2"/>
    <x v="15"/>
    <n v="2"/>
    <n v="12833.15"/>
    <n v="0.25"/>
    <n v="19249.72"/>
    <n v="15004.81"/>
    <n v="4244.91"/>
    <s v="UPI"/>
    <x v="0"/>
    <n v="0.22051801272953578"/>
    <x v="21"/>
    <s v="Profit"/>
  </r>
  <r>
    <s v="ORD-106741"/>
    <x v="817"/>
    <s v="CUST-3146"/>
    <x v="0"/>
    <x v="1"/>
    <s v="Maharashtra"/>
    <x v="2"/>
    <x v="0"/>
    <x v="8"/>
    <n v="4"/>
    <n v="13526.69"/>
    <n v="0.1"/>
    <n v="48696.08"/>
    <n v="40027.11"/>
    <n v="8668.9699999999993"/>
    <s v="UPI"/>
    <x v="0"/>
    <n v="0.17802192702164116"/>
    <x v="31"/>
    <s v="Profit"/>
  </r>
  <r>
    <s v="ORD-106742"/>
    <x v="624"/>
    <s v="CUST-1959"/>
    <x v="0"/>
    <x v="4"/>
    <s v="Haryana"/>
    <x v="0"/>
    <x v="0"/>
    <x v="0"/>
    <n v="2"/>
    <n v="79029.490000000005"/>
    <n v="0.05"/>
    <n v="150156.03"/>
    <n v="110867.56"/>
    <n v="39288.47"/>
    <s v="Cash"/>
    <x v="0"/>
    <n v="0.26165096400057997"/>
    <x v="13"/>
    <s v="Profit"/>
  </r>
  <r>
    <s v="ORD-106743"/>
    <x v="930"/>
    <s v="CUST-1984"/>
    <x v="2"/>
    <x v="3"/>
    <s v="Rajasthan"/>
    <x v="1"/>
    <x v="2"/>
    <x v="9"/>
    <n v="2"/>
    <n v="8175.03"/>
    <n v="0"/>
    <n v="16350.06"/>
    <n v="12140.51"/>
    <n v="4209.55"/>
    <s v="Credit Card"/>
    <x v="0"/>
    <n v="0.25746388698267775"/>
    <x v="15"/>
    <s v="Profit"/>
  </r>
  <r>
    <s v="ORD-106744"/>
    <x v="701"/>
    <s v="CUST-1310"/>
    <x v="0"/>
    <x v="1"/>
    <s v="Goa"/>
    <x v="0"/>
    <x v="1"/>
    <x v="4"/>
    <n v="5"/>
    <n v="164.18"/>
    <n v="0.05"/>
    <n v="779.86"/>
    <n v="481.52"/>
    <n v="298.33999999999997"/>
    <s v="Cash"/>
    <x v="0"/>
    <n v="0.38255584335649984"/>
    <x v="17"/>
    <s v="Profit"/>
  </r>
  <r>
    <s v="ORD-106745"/>
    <x v="847"/>
    <s v="CUST-1783"/>
    <x v="0"/>
    <x v="4"/>
    <s v="Himachal Pradesh"/>
    <x v="2"/>
    <x v="0"/>
    <x v="8"/>
    <n v="1"/>
    <n v="22959.9"/>
    <n v="0.15"/>
    <n v="19515.919999999998"/>
    <n v="13735.28"/>
    <n v="5780.64"/>
    <s v="Net Banking"/>
    <x v="0"/>
    <n v="0.29620125518038609"/>
    <x v="24"/>
    <s v="Profit"/>
  </r>
  <r>
    <s v="ORD-106746"/>
    <x v="41"/>
    <s v="CUST-2628"/>
    <x v="0"/>
    <x v="3"/>
    <s v="Uttar Pradesh"/>
    <x v="2"/>
    <x v="0"/>
    <x v="1"/>
    <n v="4"/>
    <n v="481.86"/>
    <n v="0"/>
    <n v="1927.44"/>
    <n v="1004.37"/>
    <n v="923.07"/>
    <s v="Credit Card"/>
    <x v="0"/>
    <n v="0.47890984933383141"/>
    <x v="16"/>
    <s v="Profit"/>
  </r>
  <r>
    <s v="ORD-106747"/>
    <x v="37"/>
    <s v="CUST-2047"/>
    <x v="0"/>
    <x v="1"/>
    <s v="Gujarat"/>
    <x v="0"/>
    <x v="0"/>
    <x v="2"/>
    <n v="2"/>
    <n v="15255.69"/>
    <n v="0"/>
    <n v="30511.38"/>
    <n v="19360.740000000002"/>
    <n v="11150.64"/>
    <s v="Net Banking"/>
    <x v="0"/>
    <n v="0.36545839617873721"/>
    <x v="2"/>
    <s v="Profit"/>
  </r>
  <r>
    <s v="ORD-106748"/>
    <x v="569"/>
    <s v="CUST-2625"/>
    <x v="0"/>
    <x v="1"/>
    <s v="Rajasthan"/>
    <x v="1"/>
    <x v="0"/>
    <x v="6"/>
    <n v="3"/>
    <n v="2835.41"/>
    <n v="0.25"/>
    <n v="6379.67"/>
    <n v="4544.4799999999996"/>
    <n v="1835.19"/>
    <s v="Cash"/>
    <x v="0"/>
    <n v="0.28766221450325802"/>
    <x v="22"/>
    <s v="Profit"/>
  </r>
  <r>
    <s v="ORD-106749"/>
    <x v="627"/>
    <s v="CUST-2705"/>
    <x v="2"/>
    <x v="2"/>
    <s v="Bihar"/>
    <x v="0"/>
    <x v="2"/>
    <x v="10"/>
    <n v="1"/>
    <n v="9332.42"/>
    <n v="0.15"/>
    <n v="7932.56"/>
    <n v="6813.28"/>
    <n v="1119.28"/>
    <s v="Cash"/>
    <x v="0"/>
    <n v="0.14109946851962038"/>
    <x v="9"/>
    <s v="Profit"/>
  </r>
  <r>
    <s v="ORD-106750"/>
    <x v="738"/>
    <s v="CUST-1546"/>
    <x v="0"/>
    <x v="3"/>
    <s v="Madhya Pradesh"/>
    <x v="0"/>
    <x v="0"/>
    <x v="11"/>
    <n v="3"/>
    <n v="1088.48"/>
    <n v="0.15"/>
    <n v="2775.62"/>
    <n v="1886.53"/>
    <n v="889.09"/>
    <s v="Credit Card"/>
    <x v="0"/>
    <n v="0.32032122552799019"/>
    <x v="31"/>
    <s v="Profit"/>
  </r>
  <r>
    <s v="ORD-106751"/>
    <x v="531"/>
    <s v="CUST-1421"/>
    <x v="0"/>
    <x v="1"/>
    <s v="Madhya Pradesh"/>
    <x v="2"/>
    <x v="1"/>
    <x v="14"/>
    <n v="3"/>
    <n v="347.75"/>
    <n v="0"/>
    <n v="1043.25"/>
    <n v="676.57"/>
    <n v="366.68"/>
    <s v="Debit Card"/>
    <x v="0"/>
    <n v="0.35147855260004796"/>
    <x v="28"/>
    <s v="Profit"/>
  </r>
  <r>
    <s v="ORD-106752"/>
    <x v="562"/>
    <s v="CUST-2257"/>
    <x v="2"/>
    <x v="4"/>
    <s v="Punjab"/>
    <x v="3"/>
    <x v="0"/>
    <x v="6"/>
    <n v="2"/>
    <n v="1445.42"/>
    <n v="0"/>
    <n v="2890.84"/>
    <n v="1990.25"/>
    <n v="900.59"/>
    <s v="Credit Card"/>
    <x v="0"/>
    <n v="0.31153228819305118"/>
    <x v="28"/>
    <s v="Profit"/>
  </r>
  <r>
    <s v="ORD-106753"/>
    <x v="900"/>
    <s v="CUST-1617"/>
    <x v="0"/>
    <x v="1"/>
    <s v="Rajasthan"/>
    <x v="0"/>
    <x v="0"/>
    <x v="11"/>
    <n v="4"/>
    <n v="2984.57"/>
    <n v="0.1"/>
    <n v="10744.45"/>
    <n v="7538.67"/>
    <n v="3205.78"/>
    <s v="Cash"/>
    <x v="0"/>
    <n v="0.29836613321296113"/>
    <x v="4"/>
    <s v="Profit"/>
  </r>
  <r>
    <s v="ORD-106754"/>
    <x v="125"/>
    <s v="CUST-2967"/>
    <x v="2"/>
    <x v="2"/>
    <s v="Assam"/>
    <x v="2"/>
    <x v="0"/>
    <x v="11"/>
    <n v="1"/>
    <n v="870.56"/>
    <n v="0.15"/>
    <n v="739.98"/>
    <n v="628.98"/>
    <n v="111"/>
    <s v="Net Banking"/>
    <x v="0"/>
    <n v="0.15000405416362603"/>
    <x v="28"/>
    <s v="Profit"/>
  </r>
  <r>
    <s v="ORD-106755"/>
    <x v="951"/>
    <s v="CUST-1457"/>
    <x v="2"/>
    <x v="2"/>
    <s v="Odisha"/>
    <x v="0"/>
    <x v="0"/>
    <x v="8"/>
    <n v="4"/>
    <n v="22444.45"/>
    <n v="0.05"/>
    <n v="85288.91"/>
    <n v="53919.360000000001"/>
    <n v="31369.55"/>
    <s v="Debit Card"/>
    <x v="0"/>
    <n v="0.36780338733371076"/>
    <x v="3"/>
    <s v="Profit"/>
  </r>
  <r>
    <s v="ORD-106756"/>
    <x v="925"/>
    <s v="CUST-1534"/>
    <x v="1"/>
    <x v="3"/>
    <s v="Rajasthan"/>
    <x v="0"/>
    <x v="0"/>
    <x v="8"/>
    <n v="2"/>
    <n v="23849.87"/>
    <n v="0"/>
    <n v="47699.74"/>
    <n v="25821.39"/>
    <n v="21878.35"/>
    <s v="Credit Card"/>
    <x v="0"/>
    <n v="0.45866811852643219"/>
    <x v="19"/>
    <s v="Profit"/>
  </r>
  <r>
    <s v="ORD-106757"/>
    <x v="186"/>
    <s v="CUST-1913"/>
    <x v="2"/>
    <x v="3"/>
    <s v="Uttar Pradesh"/>
    <x v="0"/>
    <x v="2"/>
    <x v="12"/>
    <n v="3"/>
    <n v="10845.68"/>
    <n v="0"/>
    <n v="32537.040000000001"/>
    <n v="20502.16"/>
    <n v="12034.88"/>
    <s v="Debit Card"/>
    <x v="0"/>
    <n v="0.36988244781946972"/>
    <x v="13"/>
    <s v="Profit"/>
  </r>
  <r>
    <s v="ORD-106758"/>
    <x v="742"/>
    <s v="CUST-3177"/>
    <x v="0"/>
    <x v="0"/>
    <s v="Andhra Pradesh"/>
    <x v="0"/>
    <x v="0"/>
    <x v="2"/>
    <n v="1"/>
    <n v="24804.87"/>
    <n v="0.15"/>
    <n v="21084.14"/>
    <n v="19970.29"/>
    <n v="1113.8499999999999"/>
    <s v="Net Banking"/>
    <x v="0"/>
    <n v="5.2828808763364307E-2"/>
    <x v="7"/>
    <s v="Profit"/>
  </r>
  <r>
    <s v="ORD-106759"/>
    <x v="400"/>
    <s v="CUST-2273"/>
    <x v="0"/>
    <x v="3"/>
    <s v="Rajasthan"/>
    <x v="0"/>
    <x v="0"/>
    <x v="11"/>
    <n v="2"/>
    <n v="1215.32"/>
    <n v="0"/>
    <n v="2430.64"/>
    <n v="1748.64"/>
    <n v="682"/>
    <s v="UPI"/>
    <x v="1"/>
    <n v="0.28058453740578615"/>
    <x v="20"/>
    <s v="Profit"/>
  </r>
  <r>
    <s v="ORD-106760"/>
    <x v="834"/>
    <s v="CUST-3114"/>
    <x v="0"/>
    <x v="2"/>
    <s v="West Bengal"/>
    <x v="2"/>
    <x v="1"/>
    <x v="7"/>
    <n v="2"/>
    <n v="577.42999999999995"/>
    <n v="0"/>
    <n v="1154.8599999999999"/>
    <n v="774.46"/>
    <n v="380.4"/>
    <s v="UPI"/>
    <x v="0"/>
    <n v="0.32939057548101069"/>
    <x v="17"/>
    <s v="Profit"/>
  </r>
  <r>
    <s v="ORD-106761"/>
    <x v="157"/>
    <s v="CUST-1354"/>
    <x v="0"/>
    <x v="2"/>
    <s v="Odisha"/>
    <x v="0"/>
    <x v="1"/>
    <x v="14"/>
    <n v="2"/>
    <n v="354.49"/>
    <n v="0.25"/>
    <n v="531.74"/>
    <n v="542.54"/>
    <n v="-10.8"/>
    <s v="Debit Card"/>
    <x v="0"/>
    <n v="-2.0310678150976043E-2"/>
    <x v="5"/>
    <s v="Loss"/>
  </r>
  <r>
    <s v="ORD-106762"/>
    <x v="492"/>
    <s v="CUST-1343"/>
    <x v="2"/>
    <x v="4"/>
    <s v="Delhi"/>
    <x v="1"/>
    <x v="1"/>
    <x v="4"/>
    <n v="2"/>
    <n v="115.48"/>
    <n v="0.1"/>
    <n v="207.86"/>
    <n v="162.97999999999999"/>
    <n v="44.88"/>
    <s v="UPI"/>
    <x v="0"/>
    <n v="0.21591455787549313"/>
    <x v="23"/>
    <s v="Profit"/>
  </r>
  <r>
    <s v="ORD-106763"/>
    <x v="78"/>
    <s v="CUST-2008"/>
    <x v="2"/>
    <x v="0"/>
    <s v="Kerala"/>
    <x v="0"/>
    <x v="1"/>
    <x v="13"/>
    <n v="1"/>
    <n v="283.04000000000002"/>
    <n v="0.1"/>
    <n v="254.74"/>
    <n v="181.37"/>
    <n v="73.37"/>
    <s v="Cash"/>
    <x v="0"/>
    <n v="0.28801915678731255"/>
    <x v="31"/>
    <s v="Profit"/>
  </r>
  <r>
    <s v="ORD-106764"/>
    <x v="820"/>
    <s v="CUST-1655"/>
    <x v="1"/>
    <x v="3"/>
    <s v="Rajasthan"/>
    <x v="1"/>
    <x v="2"/>
    <x v="9"/>
    <n v="3"/>
    <n v="8114.11"/>
    <n v="0"/>
    <n v="24342.33"/>
    <n v="18123.88"/>
    <n v="6218.45"/>
    <s v="Cash"/>
    <x v="0"/>
    <n v="0.25545829014724553"/>
    <x v="5"/>
    <s v="Profit"/>
  </r>
  <r>
    <s v="ORD-106765"/>
    <x v="669"/>
    <s v="CUST-3360"/>
    <x v="0"/>
    <x v="3"/>
    <s v="Chhattisgarh"/>
    <x v="1"/>
    <x v="2"/>
    <x v="12"/>
    <n v="2"/>
    <n v="12142.2"/>
    <n v="0.2"/>
    <n v="19427.52"/>
    <n v="19361.28"/>
    <n v="66.239999999999995"/>
    <s v="Cash"/>
    <x v="0"/>
    <n v="3.4095962840341946E-3"/>
    <x v="0"/>
    <s v="Profit"/>
  </r>
  <r>
    <s v="ORD-106766"/>
    <x v="891"/>
    <s v="CUST-2343"/>
    <x v="0"/>
    <x v="3"/>
    <s v="Uttar Pradesh"/>
    <x v="0"/>
    <x v="1"/>
    <x v="4"/>
    <n v="3"/>
    <n v="155.13"/>
    <n v="0.05"/>
    <n v="442.12"/>
    <n v="316.25"/>
    <n v="125.87"/>
    <s v="Cash"/>
    <x v="0"/>
    <n v="0.2846964624988691"/>
    <x v="1"/>
    <s v="Profit"/>
  </r>
  <r>
    <s v="ORD-106767"/>
    <x v="399"/>
    <s v="CUST-2728"/>
    <x v="0"/>
    <x v="2"/>
    <s v="Assam"/>
    <x v="0"/>
    <x v="0"/>
    <x v="1"/>
    <n v="2"/>
    <n v="1728.27"/>
    <n v="0"/>
    <n v="3456.54"/>
    <n v="1879.08"/>
    <n v="1577.46"/>
    <s v="Debit Card"/>
    <x v="0"/>
    <n v="0.45636966446215005"/>
    <x v="13"/>
    <s v="Profit"/>
  </r>
  <r>
    <s v="ORD-106768"/>
    <x v="974"/>
    <s v="CUST-3492"/>
    <x v="0"/>
    <x v="4"/>
    <s v="Punjab"/>
    <x v="0"/>
    <x v="1"/>
    <x v="4"/>
    <n v="4"/>
    <n v="110.09"/>
    <n v="0.15"/>
    <n v="374.31"/>
    <n v="246.65"/>
    <n v="127.66"/>
    <s v="Cash"/>
    <x v="0"/>
    <n v="0.34105420640645451"/>
    <x v="1"/>
    <s v="Profit"/>
  </r>
  <r>
    <s v="ORD-106769"/>
    <x v="305"/>
    <s v="CUST-2968"/>
    <x v="0"/>
    <x v="2"/>
    <s v="Jharkhand"/>
    <x v="1"/>
    <x v="1"/>
    <x v="13"/>
    <n v="1"/>
    <n v="245.32"/>
    <n v="0.1"/>
    <n v="220.79"/>
    <n v="133.94"/>
    <n v="86.85"/>
    <s v="Net Banking"/>
    <x v="0"/>
    <n v="0.39336020653109288"/>
    <x v="17"/>
    <s v="Profit"/>
  </r>
  <r>
    <s v="ORD-106770"/>
    <x v="974"/>
    <s v="CUST-2228"/>
    <x v="0"/>
    <x v="4"/>
    <s v="Uttar Pradesh"/>
    <x v="0"/>
    <x v="2"/>
    <x v="16"/>
    <n v="1"/>
    <n v="15910.36"/>
    <n v="0.05"/>
    <n v="15114.84"/>
    <n v="10437.07"/>
    <n v="4677.7700000000004"/>
    <s v="Debit Card"/>
    <x v="0"/>
    <n v="0.30948193960372722"/>
    <x v="1"/>
    <s v="Profit"/>
  </r>
  <r>
    <s v="ORD-106771"/>
    <x v="318"/>
    <s v="CUST-2045"/>
    <x v="1"/>
    <x v="1"/>
    <s v="Goa"/>
    <x v="0"/>
    <x v="2"/>
    <x v="9"/>
    <n v="3"/>
    <n v="6631.8"/>
    <n v="0"/>
    <n v="19895.400000000001"/>
    <n v="15619.53"/>
    <n v="4275.87"/>
    <s v="Net Banking"/>
    <x v="0"/>
    <n v="0.21491751862239511"/>
    <x v="0"/>
    <s v="Profit"/>
  </r>
  <r>
    <s v="ORD-106772"/>
    <x v="280"/>
    <s v="CUST-2318"/>
    <x v="1"/>
    <x v="3"/>
    <s v="Chhattisgarh"/>
    <x v="0"/>
    <x v="0"/>
    <x v="0"/>
    <n v="4"/>
    <n v="51554.49"/>
    <m/>
    <n v="185596.16"/>
    <n v="108009.77"/>
    <n v="77586.39"/>
    <s v="UPI"/>
    <x v="0"/>
    <n v="0.41803876761243336"/>
    <x v="31"/>
    <s v="Profit"/>
  </r>
  <r>
    <s v="ORD-106773"/>
    <x v="335"/>
    <s v="CUST-3260"/>
    <x v="1"/>
    <x v="0"/>
    <s v="Andhra Pradesh"/>
    <x v="2"/>
    <x v="2"/>
    <x v="16"/>
    <n v="3"/>
    <n v="8962.19"/>
    <n v="0.05"/>
    <n v="25542.240000000002"/>
    <n v="21695.89"/>
    <n v="3846.35"/>
    <s v="Net Banking"/>
    <x v="2"/>
    <n v="0.15058781062271751"/>
    <x v="12"/>
    <s v="Profit"/>
  </r>
  <r>
    <s v="ORD-106774"/>
    <x v="40"/>
    <s v="CUST-1579"/>
    <x v="1"/>
    <x v="4"/>
    <s v="Haryana"/>
    <x v="0"/>
    <x v="1"/>
    <x v="4"/>
    <n v="2"/>
    <n v="144.19999999999999"/>
    <n v="0"/>
    <n v="288.39999999999998"/>
    <n v="159"/>
    <n v="129.4"/>
    <s v="UPI"/>
    <x v="0"/>
    <n v="0.44868238557558954"/>
    <x v="25"/>
    <s v="Profit"/>
  </r>
  <r>
    <s v="ORD-106775"/>
    <x v="489"/>
    <s v="CUST-1089"/>
    <x v="2"/>
    <x v="0"/>
    <s v="Telangana"/>
    <x v="0"/>
    <x v="1"/>
    <x v="7"/>
    <n v="1"/>
    <n v="455.4"/>
    <n v="0.2"/>
    <n v="364.32"/>
    <n v="371.71"/>
    <n v="-7.39"/>
    <s v="Debit Card"/>
    <x v="0"/>
    <n v="-2.0284365393061044E-2"/>
    <x v="25"/>
    <s v="Loss"/>
  </r>
  <r>
    <s v="ORD-106776"/>
    <x v="172"/>
    <s v="CUST-1399"/>
    <x v="0"/>
    <x v="4"/>
    <s v="Haryana"/>
    <x v="1"/>
    <x v="1"/>
    <x v="5"/>
    <n v="6"/>
    <n v="362.67"/>
    <n v="0.1"/>
    <n v="1958.42"/>
    <n v="1176.1500000000001"/>
    <n v="782.27"/>
    <s v="UPI"/>
    <x v="0"/>
    <n v="0.3994393439609481"/>
    <x v="19"/>
    <s v="Profit"/>
  </r>
  <r>
    <s v="ORD-106777"/>
    <x v="146"/>
    <s v="CUST-2446"/>
    <x v="0"/>
    <x v="1"/>
    <s v="Maharashtra"/>
    <x v="0"/>
    <x v="1"/>
    <x v="7"/>
    <n v="3"/>
    <n v="220.52"/>
    <n v="0.2"/>
    <n v="529.25"/>
    <n v="513.54999999999995"/>
    <n v="15.7"/>
    <s v="Net Banking"/>
    <x v="0"/>
    <n v="2.9664619744922058E-2"/>
    <x v="14"/>
    <s v="Profit"/>
  </r>
  <r>
    <s v="ORD-106778"/>
    <x v="106"/>
    <s v="CUST-3429"/>
    <x v="0"/>
    <x v="2"/>
    <s v="Odisha"/>
    <x v="1"/>
    <x v="1"/>
    <x v="13"/>
    <n v="2"/>
    <n v="130.61000000000001"/>
    <n v="0.05"/>
    <n v="248.16"/>
    <n v="204.97"/>
    <n v="43.19"/>
    <s v="UPI"/>
    <x v="0"/>
    <n v="0.17404094132817535"/>
    <x v="21"/>
    <s v="Profit"/>
  </r>
  <r>
    <s v="ORD-106779"/>
    <x v="444"/>
    <s v="CUST-1721"/>
    <x v="0"/>
    <x v="1"/>
    <s v="Goa"/>
    <x v="0"/>
    <x v="0"/>
    <x v="1"/>
    <n v="1"/>
    <n v="791.41"/>
    <n v="0.05"/>
    <n v="751.84"/>
    <n v="624.14"/>
    <n v="127.7"/>
    <s v="Debit Card"/>
    <x v="0"/>
    <n v="0.16984996807831454"/>
    <x v="0"/>
    <s v="Profit"/>
  </r>
  <r>
    <s v="ORD-106780"/>
    <x v="590"/>
    <s v="CUST-1548"/>
    <x v="1"/>
    <x v="2"/>
    <s v="Jharkhand"/>
    <x v="0"/>
    <x v="2"/>
    <x v="15"/>
    <n v="1"/>
    <n v="13732.03"/>
    <n v="0.15"/>
    <n v="11672.23"/>
    <n v="7584.5"/>
    <n v="4087.73"/>
    <s v="Net Banking"/>
    <x v="0"/>
    <n v="0.35020985707101387"/>
    <x v="32"/>
    <s v="Profit"/>
  </r>
  <r>
    <s v="ORD-106781"/>
    <x v="799"/>
    <s v="CUST-2759"/>
    <x v="0"/>
    <x v="1"/>
    <s v="Rajasthan"/>
    <x v="2"/>
    <x v="2"/>
    <x v="16"/>
    <n v="4"/>
    <n v="8577.23"/>
    <n v="0.05"/>
    <n v="32593.47"/>
    <n v="23931.37"/>
    <n v="8662.1"/>
    <s v="Credit Card"/>
    <x v="0"/>
    <n v="0.26576182284365552"/>
    <x v="10"/>
    <s v="Profit"/>
  </r>
  <r>
    <s v="ORD-106782"/>
    <x v="653"/>
    <s v="CUST-1918"/>
    <x v="1"/>
    <x v="0"/>
    <s v="Karnataka"/>
    <x v="0"/>
    <x v="1"/>
    <x v="14"/>
    <n v="4"/>
    <n v="497.82"/>
    <n v="0.15"/>
    <n v="1692.59"/>
    <n v="1350.94"/>
    <n v="341.65"/>
    <s v="Credit Card"/>
    <x v="0"/>
    <n v="0.20185041858926261"/>
    <x v="22"/>
    <s v="Profit"/>
  </r>
  <r>
    <s v="ORD-106783"/>
    <x v="163"/>
    <s v="CUST-2113"/>
    <x v="1"/>
    <x v="3"/>
    <s v="Rajasthan"/>
    <x v="0"/>
    <x v="2"/>
    <x v="16"/>
    <n v="1"/>
    <n v="11262.98"/>
    <n v="0"/>
    <n v="11262.98"/>
    <n v="7671.5"/>
    <n v="3591.48"/>
    <s v="Cash"/>
    <x v="0"/>
    <n v="0.31887475605923121"/>
    <x v="13"/>
    <s v="Profit"/>
  </r>
  <r>
    <s v="ORD-106784"/>
    <x v="787"/>
    <s v="CUST-2310"/>
    <x v="1"/>
    <x v="2"/>
    <s v="West Bengal"/>
    <x v="0"/>
    <x v="2"/>
    <x v="10"/>
    <n v="10"/>
    <n v="14846.94"/>
    <n v="0.05"/>
    <n v="141045.93"/>
    <n v="117920.74"/>
    <n v="23125.19"/>
    <s v="Cash"/>
    <x v="0"/>
    <n v="0.16395503223666219"/>
    <x v="22"/>
    <s v="Profit"/>
  </r>
  <r>
    <s v="ORD-106785"/>
    <x v="252"/>
    <s v="CUST-3179"/>
    <x v="0"/>
    <x v="0"/>
    <s v="Tamil Nadu"/>
    <x v="1"/>
    <x v="2"/>
    <x v="15"/>
    <n v="1"/>
    <n v="9343.66"/>
    <n v="0.15"/>
    <n v="7942.11"/>
    <n v="7364.63"/>
    <n v="577.48"/>
    <s v="Debit Card"/>
    <x v="0"/>
    <n v="7.2711156103352895E-2"/>
    <x v="19"/>
    <s v="Profit"/>
  </r>
  <r>
    <s v="ORD-106786"/>
    <x v="494"/>
    <s v="CUST-1611"/>
    <x v="0"/>
    <x v="2"/>
    <s v="West Bengal"/>
    <x v="2"/>
    <x v="1"/>
    <x v="13"/>
    <n v="2"/>
    <n v="275.10000000000002"/>
    <n v="0.05"/>
    <n v="522.69000000000005"/>
    <n v="356.5"/>
    <n v="166.19"/>
    <s v="Debit Card"/>
    <x v="0"/>
    <n v="0.31795136696703585"/>
    <x v="4"/>
    <s v="Profit"/>
  </r>
  <r>
    <s v="ORD-106787"/>
    <x v="463"/>
    <s v="CUST-1875"/>
    <x v="1"/>
    <x v="3"/>
    <s v="Uttar Pradesh"/>
    <x v="2"/>
    <x v="1"/>
    <x v="7"/>
    <n v="1"/>
    <n v="100.64"/>
    <n v="0.2"/>
    <n v="80.510000000000005"/>
    <n v="65.94"/>
    <n v="14.57"/>
    <s v="Net Banking"/>
    <x v="0"/>
    <n v="0.18097130791206062"/>
    <x v="0"/>
    <s v="Profit"/>
  </r>
  <r>
    <s v="ORD-106788"/>
    <x v="731"/>
    <s v="CUST-1409"/>
    <x v="0"/>
    <x v="4"/>
    <s v="Delhi"/>
    <x v="0"/>
    <x v="1"/>
    <x v="13"/>
    <n v="3"/>
    <n v="106.52"/>
    <n v="0.05"/>
    <n v="303.58"/>
    <n v="175.55"/>
    <n v="128.03"/>
    <s v="Debit Card"/>
    <x v="0"/>
    <n v="0.42173397457012979"/>
    <x v="6"/>
    <s v="Profit"/>
  </r>
  <r>
    <s v="ORD-106789"/>
    <x v="212"/>
    <s v="CUST-2292"/>
    <x v="0"/>
    <x v="1"/>
    <s v="Goa"/>
    <x v="0"/>
    <x v="2"/>
    <x v="12"/>
    <n v="1"/>
    <n v="5804.29"/>
    <n v="0.05"/>
    <n v="5514.08"/>
    <n v="4022.02"/>
    <n v="1492.06"/>
    <s v="Credit Card"/>
    <x v="0"/>
    <n v="0.27059092359922232"/>
    <x v="20"/>
    <s v="Profit"/>
  </r>
  <r>
    <s v="ORD-106790"/>
    <x v="404"/>
    <s v="CUST-3451"/>
    <x v="0"/>
    <x v="3"/>
    <s v="Rajasthan"/>
    <x v="0"/>
    <x v="0"/>
    <x v="8"/>
    <n v="1"/>
    <n v="15260.89"/>
    <n v="0.1"/>
    <n v="13734.8"/>
    <n v="10161.950000000001"/>
    <n v="3572.85"/>
    <s v="Net Banking"/>
    <x v="0"/>
    <n v="0.2601311995806273"/>
    <x v="28"/>
    <s v="Profit"/>
  </r>
  <r>
    <s v="ORD-106791"/>
    <x v="154"/>
    <s v="CUST-3286"/>
    <x v="0"/>
    <x v="1"/>
    <s v="Gujarat"/>
    <x v="1"/>
    <x v="0"/>
    <x v="1"/>
    <n v="3"/>
    <n v="1298.8900000000001"/>
    <n v="0.2"/>
    <n v="3117.34"/>
    <n v="2649.88"/>
    <n v="467.46"/>
    <s v="Debit Card"/>
    <x v="0"/>
    <n v="0.14995476913009168"/>
    <x v="18"/>
    <s v="Profit"/>
  </r>
  <r>
    <s v="ORD-106792"/>
    <x v="675"/>
    <s v="CUST-3106"/>
    <x v="0"/>
    <x v="4"/>
    <s v="Uttar Pradesh"/>
    <x v="2"/>
    <x v="2"/>
    <x v="10"/>
    <n v="2"/>
    <n v="17620.13"/>
    <n v="0.2"/>
    <n v="28192.21"/>
    <n v="26088.47"/>
    <n v="2103.7399999999998"/>
    <s v="Net Banking"/>
    <x v="0"/>
    <n v="7.4621322698717116E-2"/>
    <x v="20"/>
    <s v="Profit"/>
  </r>
  <r>
    <s v="ORD-106793"/>
    <x v="952"/>
    <s v="CUST-1337"/>
    <x v="1"/>
    <x v="2"/>
    <s v="Odisha"/>
    <x v="0"/>
    <x v="2"/>
    <x v="9"/>
    <n v="2"/>
    <n v="8992.14"/>
    <n v="0"/>
    <n v="17984.28"/>
    <n v="9567.18"/>
    <n v="8417.1"/>
    <s v="Cash"/>
    <x v="0"/>
    <n v="0.46802540885706856"/>
    <x v="23"/>
    <s v="Profit"/>
  </r>
  <r>
    <s v="ORD-106794"/>
    <x v="404"/>
    <s v="CUST-2800"/>
    <x v="0"/>
    <x v="0"/>
    <s v="Andhra Pradesh"/>
    <x v="2"/>
    <x v="0"/>
    <x v="6"/>
    <n v="4"/>
    <n v="7167.47"/>
    <n v="0.15"/>
    <n v="24369.4"/>
    <n v="21883.200000000001"/>
    <n v="2486.1999999999998"/>
    <s v="Debit Card"/>
    <x v="0"/>
    <n v="0.10202138747773846"/>
    <x v="28"/>
    <s v="Profit"/>
  </r>
  <r>
    <s v="ORD-106795"/>
    <x v="567"/>
    <s v="CUST-2274"/>
    <x v="0"/>
    <x v="3"/>
    <s v="Madhya Pradesh"/>
    <x v="1"/>
    <x v="0"/>
    <x v="11"/>
    <n v="8"/>
    <n v="2270.15"/>
    <n v="0.1"/>
    <n v="16345.08"/>
    <n v="9511.76"/>
    <n v="6833.32"/>
    <s v="Cash"/>
    <x v="0"/>
    <n v="0.41806586446808458"/>
    <x v="18"/>
    <s v="Profit"/>
  </r>
  <r>
    <s v="ORD-106796"/>
    <x v="341"/>
    <s v="CUST-1187"/>
    <x v="0"/>
    <x v="2"/>
    <s v="Bihar"/>
    <x v="0"/>
    <x v="0"/>
    <x v="6"/>
    <n v="2"/>
    <n v="7903.85"/>
    <n v="0.05"/>
    <n v="15017.32"/>
    <n v="11386.07"/>
    <n v="3631.25"/>
    <s v="Debit Card"/>
    <x v="0"/>
    <n v="0.24180413016437022"/>
    <x v="1"/>
    <s v="Profit"/>
  </r>
  <r>
    <s v="ORD-106797"/>
    <x v="387"/>
    <s v="CUST-1002"/>
    <x v="0"/>
    <x v="1"/>
    <s v="Gujarat"/>
    <x v="0"/>
    <x v="0"/>
    <x v="0"/>
    <n v="3"/>
    <n v="53491.839999999997"/>
    <n v="0.15"/>
    <n v="136404.19"/>
    <n v="131256.74"/>
    <n v="5147.45"/>
    <s v="Cash"/>
    <x v="0"/>
    <n v="3.7736744010576216E-2"/>
    <x v="32"/>
    <s v="Profit"/>
  </r>
  <r>
    <s v="ORD-106798"/>
    <x v="311"/>
    <s v="CUST-1448"/>
    <x v="0"/>
    <x v="3"/>
    <s v="Uttar Pradesh"/>
    <x v="1"/>
    <x v="2"/>
    <x v="15"/>
    <n v="2"/>
    <n v="11194.83"/>
    <n v="0"/>
    <n v="22389.66"/>
    <n v="15210.91"/>
    <n v="7178.75"/>
    <s v="Debit Card"/>
    <x v="0"/>
    <n v="0.32062791484997988"/>
    <x v="29"/>
    <s v="Profit"/>
  </r>
  <r>
    <s v="ORD-106799"/>
    <x v="312"/>
    <s v="CUST-2956"/>
    <x v="0"/>
    <x v="4"/>
    <s v="Himachal Pradesh"/>
    <x v="2"/>
    <x v="1"/>
    <x v="14"/>
    <n v="2"/>
    <n v="491.62"/>
    <n v="0.15"/>
    <n v="835.75"/>
    <n v="662.08"/>
    <n v="173.67"/>
    <s v="Debit Card"/>
    <x v="0"/>
    <n v="0.20780137600957221"/>
    <x v="20"/>
    <s v="Profit"/>
  </r>
  <r>
    <s v="ORD-106800"/>
    <x v="51"/>
    <s v="CUST-1336"/>
    <x v="2"/>
    <x v="0"/>
    <s v="Karnataka"/>
    <x v="1"/>
    <x v="0"/>
    <x v="0"/>
    <n v="1"/>
    <n v="76684.11"/>
    <n v="0"/>
    <n v="76684.11"/>
    <n v="48048.13"/>
    <n v="28635.98"/>
    <s v="Credit Card"/>
    <x v="2"/>
    <n v="0.3734278196617265"/>
    <x v="2"/>
    <s v="Profit"/>
  </r>
  <r>
    <s v="ORD-106801"/>
    <x v="281"/>
    <s v="CUST-2242"/>
    <x v="2"/>
    <x v="2"/>
    <s v="Odisha"/>
    <x v="2"/>
    <x v="0"/>
    <x v="2"/>
    <n v="2"/>
    <n v="19473.3"/>
    <n v="0.2"/>
    <n v="31157.279999999999"/>
    <n v="24243.82"/>
    <n v="6913.46"/>
    <s v="Debit Card"/>
    <x v="0"/>
    <n v="0.22188907375740116"/>
    <x v="31"/>
    <s v="Profit"/>
  </r>
  <r>
    <s v="ORD-106802"/>
    <x v="382"/>
    <s v="CUST-1050"/>
    <x v="0"/>
    <x v="2"/>
    <s v="West Bengal"/>
    <x v="0"/>
    <x v="2"/>
    <x v="12"/>
    <n v="5"/>
    <n v="4569.5600000000004"/>
    <n v="0.2"/>
    <n v="18278.240000000002"/>
    <n v="17032.98"/>
    <n v="1245.26"/>
    <s v="UPI"/>
    <x v="0"/>
    <n v="6.812800357145983E-2"/>
    <x v="18"/>
    <s v="Profit"/>
  </r>
  <r>
    <s v="ORD-106803"/>
    <x v="411"/>
    <s v="CUST-3131"/>
    <x v="2"/>
    <x v="2"/>
    <s v="Jharkhand"/>
    <x v="0"/>
    <x v="1"/>
    <x v="5"/>
    <n v="3"/>
    <n v="79.11"/>
    <n v="0.15"/>
    <n v="201.73"/>
    <n v="151.65"/>
    <n v="50.08"/>
    <s v="Net Banking"/>
    <x v="0"/>
    <n v="0.24825261488127695"/>
    <x v="8"/>
    <s v="Profit"/>
  </r>
  <r>
    <s v="ORD-106804"/>
    <x v="272"/>
    <s v="CUST-2857"/>
    <x v="0"/>
    <x v="0"/>
    <s v="Andhra Pradesh"/>
    <x v="2"/>
    <x v="1"/>
    <x v="4"/>
    <n v="1"/>
    <n v="54.84"/>
    <n v="0.1"/>
    <n v="49.36"/>
    <n v="42.09"/>
    <n v="7.27"/>
    <s v="Debit Card"/>
    <x v="0"/>
    <n v="0.14728525121555916"/>
    <x v="13"/>
    <s v="Profit"/>
  </r>
  <r>
    <s v="ORD-106805"/>
    <x v="598"/>
    <s v="CUST-1818"/>
    <x v="2"/>
    <x v="1"/>
    <s v="Goa"/>
    <x v="2"/>
    <x v="1"/>
    <x v="13"/>
    <n v="1"/>
    <n v="292.27"/>
    <n v="0.1"/>
    <n v="263.04000000000002"/>
    <n v="221.73"/>
    <n v="41.31"/>
    <s v="Debit Card"/>
    <x v="0"/>
    <n v="0.15704835766423358"/>
    <x v="6"/>
    <s v="Profit"/>
  </r>
  <r>
    <s v="ORD-106806"/>
    <x v="558"/>
    <s v="CUST-2825"/>
    <x v="0"/>
    <x v="0"/>
    <s v="Karnataka"/>
    <x v="1"/>
    <x v="1"/>
    <x v="14"/>
    <n v="1"/>
    <n v="190.6"/>
    <n v="0.1"/>
    <n v="171.54"/>
    <n v="133.86000000000001"/>
    <n v="37.68"/>
    <s v="Cash"/>
    <x v="0"/>
    <n v="0.21965722280517663"/>
    <x v="6"/>
    <s v="Profit"/>
  </r>
  <r>
    <s v="ORD-106807"/>
    <x v="106"/>
    <s v="CUST-1598"/>
    <x v="1"/>
    <x v="0"/>
    <s v="Karnataka"/>
    <x v="2"/>
    <x v="2"/>
    <x v="12"/>
    <n v="2"/>
    <n v="6576.98"/>
    <n v="0.15"/>
    <n v="11180.87"/>
    <n v="10444"/>
    <n v="736.87"/>
    <s v="Debit Card"/>
    <x v="0"/>
    <n v="6.5904531579385139E-2"/>
    <x v="21"/>
    <s v="Profit"/>
  </r>
  <r>
    <s v="ORD-106808"/>
    <x v="380"/>
    <s v="CUST-1422"/>
    <x v="0"/>
    <x v="4"/>
    <s v="Delhi"/>
    <x v="2"/>
    <x v="2"/>
    <x v="10"/>
    <n v="2"/>
    <n v="11769.17"/>
    <n v="0"/>
    <n v="23538.34"/>
    <n v="17735.8"/>
    <n v="5802.54"/>
    <s v="Cash"/>
    <x v="0"/>
    <n v="0.24651441010708486"/>
    <x v="27"/>
    <s v="Profit"/>
  </r>
  <r>
    <s v="ORD-106809"/>
    <x v="858"/>
    <s v="CUST-2088"/>
    <x v="1"/>
    <x v="3"/>
    <s v="Madhya Pradesh"/>
    <x v="1"/>
    <x v="2"/>
    <x v="15"/>
    <n v="2"/>
    <n v="10180.85"/>
    <n v="0.1"/>
    <n v="18325.53"/>
    <n v="16687.97"/>
    <n v="1637.56"/>
    <s v="Credit Card"/>
    <x v="0"/>
    <n v="8.9359489193491265E-2"/>
    <x v="31"/>
    <s v="Profit"/>
  </r>
  <r>
    <s v="ORD-106810"/>
    <x v="820"/>
    <s v="CUST-3040"/>
    <x v="0"/>
    <x v="3"/>
    <s v="Rajasthan"/>
    <x v="2"/>
    <x v="0"/>
    <x v="6"/>
    <n v="1"/>
    <n v="3758.38"/>
    <n v="0.2"/>
    <n v="3006.7"/>
    <n v="2059.23"/>
    <n v="947.47"/>
    <s v="Cash"/>
    <x v="1"/>
    <n v="0.31511956630192572"/>
    <x v="5"/>
    <s v="Profit"/>
  </r>
  <r>
    <s v="ORD-106811"/>
    <x v="202"/>
    <s v="CUST-2065"/>
    <x v="1"/>
    <x v="4"/>
    <s v="Himachal Pradesh"/>
    <x v="0"/>
    <x v="1"/>
    <x v="5"/>
    <n v="4"/>
    <n v="256.43"/>
    <n v="0.2"/>
    <n v="820.58"/>
    <n v="554.48"/>
    <n v="266.10000000000002"/>
    <s v="UPI"/>
    <x v="0"/>
    <n v="0.32428282434375688"/>
    <x v="13"/>
    <s v="Profit"/>
  </r>
  <r>
    <s v="ORD-106812"/>
    <x v="71"/>
    <s v="CUST-1660"/>
    <x v="1"/>
    <x v="1"/>
    <s v="Maharashtra"/>
    <x v="0"/>
    <x v="2"/>
    <x v="12"/>
    <n v="1"/>
    <n v="12475.53"/>
    <n v="0.15"/>
    <n v="10604.2"/>
    <n v="9384.2199999999993"/>
    <n v="1219.98"/>
    <s v="Net Banking"/>
    <x v="0"/>
    <n v="0.11504686822202523"/>
    <x v="15"/>
    <s v="Profit"/>
  </r>
  <r>
    <s v="ORD-106813"/>
    <x v="211"/>
    <s v="CUST-1121"/>
    <x v="0"/>
    <x v="4"/>
    <s v="Haryana"/>
    <x v="2"/>
    <x v="2"/>
    <x v="15"/>
    <n v="6"/>
    <n v="17572.89"/>
    <n v="0.05"/>
    <n v="100165.47"/>
    <n v="57973.25"/>
    <n v="42192.22"/>
    <s v="Credit Card"/>
    <x v="0"/>
    <n v="0.42122519866377106"/>
    <x v="7"/>
    <s v="Profit"/>
  </r>
  <r>
    <s v="ORD-106814"/>
    <x v="250"/>
    <s v="CUST-1376"/>
    <x v="0"/>
    <x v="4"/>
    <s v="Punjab"/>
    <x v="0"/>
    <x v="1"/>
    <x v="5"/>
    <n v="6"/>
    <n v="124.63"/>
    <n v="0.15"/>
    <n v="635.61"/>
    <n v="600.16999999999996"/>
    <n v="35.44"/>
    <s v="Credit Card"/>
    <x v="0"/>
    <n v="5.575746133635405E-2"/>
    <x v="1"/>
    <s v="Profit"/>
  </r>
  <r>
    <s v="ORD-106815"/>
    <x v="264"/>
    <s v="CUST-2621"/>
    <x v="0"/>
    <x v="1"/>
    <s v="Goa"/>
    <x v="1"/>
    <x v="0"/>
    <x v="11"/>
    <n v="2"/>
    <n v="846.53"/>
    <n v="0.1"/>
    <n v="1523.75"/>
    <n v="885"/>
    <n v="638.75"/>
    <s v="Cash"/>
    <x v="0"/>
    <n v="0.41919606234618539"/>
    <x v="8"/>
    <s v="Profit"/>
  </r>
  <r>
    <s v="ORD-106816"/>
    <x v="928"/>
    <s v="CUST-3022"/>
    <x v="0"/>
    <x v="2"/>
    <s v="Odisha"/>
    <x v="2"/>
    <x v="2"/>
    <x v="16"/>
    <n v="2"/>
    <n v="10757.48"/>
    <n v="0.1"/>
    <n v="19363.46"/>
    <n v="13104.6"/>
    <n v="6258.86"/>
    <s v="Cash"/>
    <x v="0"/>
    <n v="0.32323045571400977"/>
    <x v="31"/>
    <s v="Profit"/>
  </r>
  <r>
    <s v="ORD-106817"/>
    <x v="230"/>
    <s v="CUST-2117"/>
    <x v="0"/>
    <x v="4"/>
    <s v="Himachal Pradesh"/>
    <x v="0"/>
    <x v="0"/>
    <x v="11"/>
    <n v="2"/>
    <n v="1323.28"/>
    <n v="0.1"/>
    <n v="2381.9"/>
    <n v="2024.3"/>
    <n v="357.6"/>
    <s v="Cash"/>
    <x v="0"/>
    <n v="0.1501322473655485"/>
    <x v="28"/>
    <s v="Profit"/>
  </r>
  <r>
    <s v="ORD-106818"/>
    <x v="660"/>
    <s v="CUST-1314"/>
    <x v="2"/>
    <x v="2"/>
    <s v="Odisha"/>
    <x v="0"/>
    <x v="2"/>
    <x v="15"/>
    <n v="6"/>
    <n v="23441.95"/>
    <n v="0.05"/>
    <n v="133619.10999999999"/>
    <n v="112935.78"/>
    <n v="20683.330000000002"/>
    <s v="Credit Card"/>
    <x v="0"/>
    <n v="0.15479320285848336"/>
    <x v="23"/>
    <s v="Profit"/>
  </r>
  <r>
    <s v="ORD-106819"/>
    <x v="552"/>
    <s v="CUST-2094"/>
    <x v="0"/>
    <x v="0"/>
    <s v="Telangana"/>
    <x v="0"/>
    <x v="0"/>
    <x v="6"/>
    <n v="2"/>
    <n v="3532.71"/>
    <n v="0.1"/>
    <n v="6358.88"/>
    <n v="4759.92"/>
    <n v="1598.96"/>
    <s v="Net Banking"/>
    <x v="0"/>
    <n v="0.2514530860780515"/>
    <x v="32"/>
    <s v="Profit"/>
  </r>
  <r>
    <s v="ORD-106820"/>
    <x v="45"/>
    <s v="CUST-1799"/>
    <x v="1"/>
    <x v="1"/>
    <s v="Gujarat"/>
    <x v="0"/>
    <x v="0"/>
    <x v="11"/>
    <n v="3"/>
    <n v="2915.54"/>
    <n v="0.1"/>
    <n v="7871.96"/>
    <n v="6320.4"/>
    <n v="1551.56"/>
    <s v="UPI"/>
    <x v="0"/>
    <n v="0.19709957875802214"/>
    <x v="27"/>
    <s v="Profit"/>
  </r>
  <r>
    <s v="ORD-106821"/>
    <x v="987"/>
    <s v="CUST-1535"/>
    <x v="1"/>
    <x v="3"/>
    <s v="Rajasthan"/>
    <x v="0"/>
    <x v="2"/>
    <x v="16"/>
    <n v="1"/>
    <n v="12635.5"/>
    <n v="0.15"/>
    <n v="10740.17"/>
    <n v="10027.52"/>
    <n v="712.65"/>
    <s v="Net Banking"/>
    <x v="1"/>
    <n v="6.6353698312037884E-2"/>
    <x v="25"/>
    <s v="Profit"/>
  </r>
  <r>
    <s v="ORD-106822"/>
    <x v="273"/>
    <s v="CUST-2183"/>
    <x v="1"/>
    <x v="2"/>
    <s v="Jharkhand"/>
    <x v="2"/>
    <x v="0"/>
    <x v="0"/>
    <n v="3"/>
    <n v="78704.37"/>
    <n v="0.05"/>
    <n v="224307.45"/>
    <n v="148969.32999999999"/>
    <n v="75338.12"/>
    <s v="Credit Card"/>
    <x v="0"/>
    <n v="0.33586989643010068"/>
    <x v="20"/>
    <s v="Profit"/>
  </r>
  <r>
    <s v="ORD-106823"/>
    <x v="618"/>
    <s v="CUST-1984"/>
    <x v="2"/>
    <x v="0"/>
    <s v="Karnataka"/>
    <x v="0"/>
    <x v="2"/>
    <x v="15"/>
    <n v="3"/>
    <n v="12601.16"/>
    <n v="0.05"/>
    <n v="35913.31"/>
    <n v="28463.11"/>
    <n v="7450.2"/>
    <s v="Credit Card"/>
    <x v="0"/>
    <n v="0.20744955004147489"/>
    <x v="10"/>
    <s v="Profit"/>
  </r>
  <r>
    <s v="ORD-106824"/>
    <x v="238"/>
    <s v="CUST-1484"/>
    <x v="1"/>
    <x v="4"/>
    <s v="Himachal Pradesh"/>
    <x v="2"/>
    <x v="1"/>
    <x v="4"/>
    <n v="3"/>
    <n v="198.97"/>
    <n v="0.1"/>
    <n v="537.22"/>
    <n v="394.94"/>
    <n v="142.28"/>
    <s v="UPI"/>
    <x v="0"/>
    <n v="0.26484494248166485"/>
    <x v="20"/>
    <s v="Profit"/>
  </r>
  <r>
    <s v="ORD-106825"/>
    <x v="809"/>
    <s v="CUST-2676"/>
    <x v="0"/>
    <x v="0"/>
    <s v="Tamil Nadu"/>
    <x v="0"/>
    <x v="0"/>
    <x v="6"/>
    <n v="4"/>
    <n v="1558.19"/>
    <n v="0.1"/>
    <n v="5609.48"/>
    <n v="4633.97"/>
    <n v="975.51"/>
    <s v="Cash"/>
    <x v="0"/>
    <n v="0.17390381996192161"/>
    <x v="20"/>
    <s v="Profit"/>
  </r>
  <r>
    <s v="ORD-106826"/>
    <x v="379"/>
    <s v="CUST-1191"/>
    <x v="0"/>
    <x v="0"/>
    <s v="Andhra Pradesh"/>
    <x v="0"/>
    <x v="1"/>
    <x v="7"/>
    <n v="2"/>
    <n v="322.43"/>
    <n v="0.05"/>
    <n v="612.62"/>
    <n v="473.75"/>
    <n v="138.87"/>
    <s v="Credit Card"/>
    <x v="0"/>
    <n v="0.2266821194215011"/>
    <x v="22"/>
    <s v="Profit"/>
  </r>
  <r>
    <s v="ORD-106827"/>
    <x v="357"/>
    <s v="CUST-2118"/>
    <x v="0"/>
    <x v="0"/>
    <s v="Andhra Pradesh"/>
    <x v="0"/>
    <x v="0"/>
    <x v="6"/>
    <n v="3"/>
    <n v="6440.54"/>
    <n v="0.1"/>
    <n v="17389.46"/>
    <n v="11232.2"/>
    <n v="6157.26"/>
    <s v="Net Banking"/>
    <x v="0"/>
    <n v="0.35408000018401953"/>
    <x v="22"/>
    <s v="Profit"/>
  </r>
  <r>
    <s v="ORD-106828"/>
    <x v="11"/>
    <s v="CUST-2072"/>
    <x v="0"/>
    <x v="3"/>
    <s v="Madhya Pradesh"/>
    <x v="0"/>
    <x v="1"/>
    <x v="7"/>
    <n v="3"/>
    <n v="208.05"/>
    <n v="0"/>
    <n v="624.15"/>
    <n v="509.21"/>
    <n v="114.94"/>
    <s v="Net Banking"/>
    <x v="0"/>
    <n v="0.18415445005207082"/>
    <x v="10"/>
    <s v="Profit"/>
  </r>
  <r>
    <s v="ORD-106829"/>
    <x v="14"/>
    <s v="CUST-1794"/>
    <x v="0"/>
    <x v="0"/>
    <s v="Kerala"/>
    <x v="0"/>
    <x v="0"/>
    <x v="6"/>
    <n v="5"/>
    <n v="6945.62"/>
    <n v="0.2"/>
    <n v="27782.48"/>
    <n v="27934.13"/>
    <n v="-151.65"/>
    <s v="Credit Card"/>
    <x v="0"/>
    <n v="-5.4584759891845511E-3"/>
    <x v="4"/>
    <s v="Loss"/>
  </r>
  <r>
    <s v="ORD-106830"/>
    <x v="365"/>
    <s v="CUST-2776"/>
    <x v="0"/>
    <x v="4"/>
    <s v="Himachal Pradesh"/>
    <x v="0"/>
    <x v="2"/>
    <x v="16"/>
    <n v="2"/>
    <n v="11089.1"/>
    <n v="0"/>
    <n v="22178.2"/>
    <n v="12879.11"/>
    <n v="9299.09"/>
    <s v="Cash"/>
    <x v="0"/>
    <n v="0.41928966282205049"/>
    <x v="3"/>
    <s v="Profit"/>
  </r>
  <r>
    <s v="ORD-106831"/>
    <x v="41"/>
    <s v="CUST-3268"/>
    <x v="0"/>
    <x v="1"/>
    <s v="Madhya Pradesh"/>
    <x v="2"/>
    <x v="0"/>
    <x v="2"/>
    <n v="5"/>
    <n v="9312.93"/>
    <n v="0.1"/>
    <n v="41908.19"/>
    <n v="36565.17"/>
    <n v="5343.02"/>
    <s v="Cash"/>
    <x v="0"/>
    <n v="0.12749345652961869"/>
    <x v="16"/>
    <s v="Profit"/>
  </r>
  <r>
    <s v="ORD-106832"/>
    <x v="676"/>
    <s v="CUST-1031"/>
    <x v="0"/>
    <x v="4"/>
    <s v="Delhi"/>
    <x v="0"/>
    <x v="0"/>
    <x v="11"/>
    <n v="2"/>
    <n v="3283.85"/>
    <n v="0"/>
    <n v="6567.7"/>
    <n v="4306.24"/>
    <n v="2261.46"/>
    <s v="Cash"/>
    <x v="1"/>
    <n v="0.344330587572514"/>
    <x v="4"/>
    <s v="Profit"/>
  </r>
  <r>
    <s v="ORD-106833"/>
    <x v="944"/>
    <s v="CUST-1847"/>
    <x v="0"/>
    <x v="2"/>
    <s v="Assam"/>
    <x v="0"/>
    <x v="1"/>
    <x v="13"/>
    <n v="2"/>
    <n v="68.84"/>
    <n v="0"/>
    <n v="137.68"/>
    <n v="97.69"/>
    <n v="39.99"/>
    <s v="Net Banking"/>
    <x v="0"/>
    <n v="0.29045613015688554"/>
    <x v="31"/>
    <s v="Profit"/>
  </r>
  <r>
    <s v="ORD-106834"/>
    <x v="748"/>
    <s v="CUST-1468"/>
    <x v="1"/>
    <x v="2"/>
    <s v="Assam"/>
    <x v="1"/>
    <x v="1"/>
    <x v="14"/>
    <n v="2"/>
    <n v="225.15"/>
    <n v="0.05"/>
    <n v="427.78"/>
    <n v="301.95"/>
    <n v="125.83"/>
    <s v="Debit Card"/>
    <x v="0"/>
    <n v="0.29414652391416152"/>
    <x v="22"/>
    <s v="Profit"/>
  </r>
  <r>
    <s v="ORD-106835"/>
    <x v="697"/>
    <s v="CUST-1299"/>
    <x v="1"/>
    <x v="2"/>
    <s v="Assam"/>
    <x v="0"/>
    <x v="2"/>
    <x v="10"/>
    <n v="1"/>
    <n v="16577.73"/>
    <n v="0.1"/>
    <n v="14919.96"/>
    <n v="12087.8"/>
    <n v="2832.16"/>
    <s v="Net Banking"/>
    <x v="0"/>
    <n v="0.1898235652106306"/>
    <x v="19"/>
    <s v="Profit"/>
  </r>
  <r>
    <s v="ORD-106836"/>
    <x v="154"/>
    <s v="CUST-1261"/>
    <x v="0"/>
    <x v="0"/>
    <s v="Kerala"/>
    <x v="0"/>
    <x v="0"/>
    <x v="1"/>
    <n v="4"/>
    <n v="2015.71"/>
    <n v="0.15"/>
    <n v="6853.41"/>
    <n v="6259.45"/>
    <n v="593.96"/>
    <s v="UPI"/>
    <x v="0"/>
    <n v="8.6666345658584568E-2"/>
    <x v="18"/>
    <s v="Profit"/>
  </r>
  <r>
    <s v="ORD-106837"/>
    <x v="221"/>
    <s v="CUST-2240"/>
    <x v="0"/>
    <x v="4"/>
    <s v="Haryana"/>
    <x v="0"/>
    <x v="2"/>
    <x v="16"/>
    <n v="5"/>
    <n v="9242.48"/>
    <n v="0.05"/>
    <n v="43901.78"/>
    <n v="37580.5"/>
    <n v="6321.28"/>
    <s v="Net Banking"/>
    <x v="1"/>
    <n v="0.14398687251405295"/>
    <x v="10"/>
    <s v="Profit"/>
  </r>
  <r>
    <s v="ORD-106838"/>
    <x v="954"/>
    <s v="CUST-1121"/>
    <x v="0"/>
    <x v="2"/>
    <s v="Bihar"/>
    <x v="0"/>
    <x v="2"/>
    <x v="9"/>
    <n v="3"/>
    <n v="2847.33"/>
    <n v="0"/>
    <n v="8541.99"/>
    <n v="6465.23"/>
    <n v="2076.7600000000002"/>
    <s v="Debit Card"/>
    <x v="0"/>
    <n v="0.24312367492820763"/>
    <x v="9"/>
    <s v="Profit"/>
  </r>
  <r>
    <s v="ORD-106839"/>
    <x v="442"/>
    <s v="CUST-2827"/>
    <x v="0"/>
    <x v="1"/>
    <s v="Maharashtra"/>
    <x v="2"/>
    <x v="1"/>
    <x v="13"/>
    <n v="3"/>
    <n v="119.07"/>
    <n v="0.1"/>
    <n v="321.49"/>
    <n v="217.85"/>
    <n v="103.64"/>
    <s v="Cash"/>
    <x v="0"/>
    <n v="0.32237394631248251"/>
    <x v="23"/>
    <s v="Profit"/>
  </r>
  <r>
    <s v="ORD-106840"/>
    <x v="475"/>
    <s v="CUST-2348"/>
    <x v="0"/>
    <x v="0"/>
    <s v="Karnataka"/>
    <x v="0"/>
    <x v="0"/>
    <x v="8"/>
    <n v="2"/>
    <n v="22204.91"/>
    <n v="0.15"/>
    <n v="37748.35"/>
    <n v="31121.01"/>
    <n v="6627.34"/>
    <s v="Debit Card"/>
    <x v="0"/>
    <n v="0.17556634925764969"/>
    <x v="10"/>
    <s v="Profit"/>
  </r>
  <r>
    <s v="ORD-106841"/>
    <x v="694"/>
    <s v="CUST-1787"/>
    <x v="0"/>
    <x v="3"/>
    <s v="Uttar Pradesh"/>
    <x v="0"/>
    <x v="1"/>
    <x v="7"/>
    <n v="2"/>
    <n v="209.9"/>
    <n v="0"/>
    <n v="419.8"/>
    <n v="281.67"/>
    <n v="138.13"/>
    <s v="Net Banking"/>
    <x v="0"/>
    <n v="0.32903763696998567"/>
    <x v="7"/>
    <s v="Profit"/>
  </r>
  <r>
    <s v="ORD-106842"/>
    <x v="394"/>
    <s v="CUST-2725"/>
    <x v="0"/>
    <x v="1"/>
    <s v="Maharashtra"/>
    <x v="0"/>
    <x v="2"/>
    <x v="16"/>
    <n v="6"/>
    <n v="10644.06"/>
    <n v="0.1"/>
    <n v="57477.919999999998"/>
    <n v="45107.46"/>
    <n v="12370.46"/>
    <s v="Credit Card"/>
    <x v="0"/>
    <n v="0.21522107967720475"/>
    <x v="28"/>
    <s v="Profit"/>
  </r>
  <r>
    <s v="ORD-106843"/>
    <x v="416"/>
    <s v="CUST-2667"/>
    <x v="1"/>
    <x v="3"/>
    <s v="Madhya Pradesh"/>
    <x v="2"/>
    <x v="0"/>
    <x v="6"/>
    <n v="3"/>
    <n v="4319.13"/>
    <n v="0.2"/>
    <n v="10365.91"/>
    <n v="9258.8799999999992"/>
    <n v="1107.03"/>
    <s v="Net Banking"/>
    <x v="0"/>
    <n v="0.10679525483049727"/>
    <x v="3"/>
    <s v="Profit"/>
  </r>
  <r>
    <s v="ORD-106844"/>
    <x v="172"/>
    <s v="CUST-2154"/>
    <x v="0"/>
    <x v="0"/>
    <s v="Kerala"/>
    <x v="1"/>
    <x v="1"/>
    <x v="13"/>
    <n v="3"/>
    <n v="221.32"/>
    <n v="0"/>
    <n v="663.96"/>
    <n v="409.77"/>
    <n v="254.19"/>
    <s v="Credit Card"/>
    <x v="0"/>
    <n v="0.38283932767034157"/>
    <x v="19"/>
    <s v="Profit"/>
  </r>
  <r>
    <s v="ORD-106845"/>
    <x v="358"/>
    <s v="CUST-1410"/>
    <x v="1"/>
    <x v="2"/>
    <s v="Bihar"/>
    <x v="2"/>
    <x v="2"/>
    <x v="16"/>
    <n v="3"/>
    <n v="7102.81"/>
    <n v="0"/>
    <n v="21308.43"/>
    <n v="15623.9"/>
    <n v="5684.53"/>
    <s v="Credit Card"/>
    <x v="0"/>
    <n v="0.26677376043190415"/>
    <x v="29"/>
    <s v="Profit"/>
  </r>
  <r>
    <s v="ORD-106846"/>
    <x v="448"/>
    <s v="CUST-2886"/>
    <x v="2"/>
    <x v="3"/>
    <s v="Madhya Pradesh"/>
    <x v="2"/>
    <x v="2"/>
    <x v="10"/>
    <n v="2"/>
    <n v="11961.98"/>
    <n v="0.15"/>
    <n v="20335.37"/>
    <n v="16611.64"/>
    <n v="3723.73"/>
    <s v="Credit Card"/>
    <x v="0"/>
    <n v="0.1831159206840102"/>
    <x v="30"/>
    <s v="Profit"/>
  </r>
  <r>
    <s v="ORD-106847"/>
    <x v="185"/>
    <s v="CUST-1480"/>
    <x v="1"/>
    <x v="1"/>
    <s v="Madhya Pradesh"/>
    <x v="0"/>
    <x v="1"/>
    <x v="13"/>
    <n v="6"/>
    <n v="158.77000000000001"/>
    <n v="0.15"/>
    <n v="809.73"/>
    <n v="523.22"/>
    <n v="286.51"/>
    <s v="Cash"/>
    <x v="0"/>
    <n v="0.35383399404739851"/>
    <x v="23"/>
    <s v="Profit"/>
  </r>
  <r>
    <s v="ORD-106848"/>
    <x v="867"/>
    <s v="CUST-2031"/>
    <x v="0"/>
    <x v="2"/>
    <s v="Jharkhand"/>
    <x v="2"/>
    <x v="1"/>
    <x v="13"/>
    <n v="3"/>
    <n v="154.57"/>
    <n v="0.05"/>
    <n v="440.52"/>
    <n v="370.59"/>
    <n v="69.930000000000007"/>
    <s v="Net Banking"/>
    <x v="0"/>
    <n v="0.15874421138654321"/>
    <x v="15"/>
    <s v="Profit"/>
  </r>
  <r>
    <s v="ORD-106849"/>
    <x v="920"/>
    <s v="CUST-1209"/>
    <x v="0"/>
    <x v="2"/>
    <s v="West Bengal"/>
    <x v="0"/>
    <x v="1"/>
    <x v="3"/>
    <n v="2"/>
    <n v="170.35"/>
    <n v="0.15"/>
    <n v="289.58999999999997"/>
    <n v="203.97"/>
    <n v="85.62"/>
    <s v="Cash"/>
    <x v="0"/>
    <n v="0.29565938050347046"/>
    <x v="21"/>
    <s v="Profit"/>
  </r>
  <r>
    <s v="ORD-106850"/>
    <x v="118"/>
    <s v="CUST-2761"/>
    <x v="1"/>
    <x v="1"/>
    <s v="Rajasthan"/>
    <x v="1"/>
    <x v="0"/>
    <x v="0"/>
    <n v="4"/>
    <n v="90412.08"/>
    <n v="0.15"/>
    <n v="307401.07"/>
    <n v="272086.51"/>
    <n v="35314.559999999998"/>
    <s v="Net Banking"/>
    <x v="0"/>
    <n v="0.11488105750575298"/>
    <x v="12"/>
    <s v="Profit"/>
  </r>
  <r>
    <s v="ORD-106851"/>
    <x v="180"/>
    <s v="CUST-1868"/>
    <x v="2"/>
    <x v="1"/>
    <s v="Goa"/>
    <x v="0"/>
    <x v="0"/>
    <x v="1"/>
    <n v="5"/>
    <n v="1169.5999999999999"/>
    <n v="0.05"/>
    <n v="5555.6"/>
    <n v="3304.82"/>
    <n v="2250.7800000000002"/>
    <s v="UPI"/>
    <x v="1"/>
    <n v="0.40513715890272878"/>
    <x v="23"/>
    <s v="Profit"/>
  </r>
  <r>
    <s v="ORD-106852"/>
    <x v="21"/>
    <s v="CUST-3273"/>
    <x v="1"/>
    <x v="1"/>
    <s v="Rajasthan"/>
    <x v="0"/>
    <x v="2"/>
    <x v="9"/>
    <n v="5"/>
    <n v="8682.82"/>
    <n v="0.25"/>
    <n v="32560.57"/>
    <n v="28838.82"/>
    <n v="3721.75"/>
    <s v="Debit Card"/>
    <x v="0"/>
    <n v="0.11430236018595498"/>
    <x v="11"/>
    <s v="Profit"/>
  </r>
  <r>
    <s v="ORD-106853"/>
    <x v="694"/>
    <s v="CUST-1499"/>
    <x v="0"/>
    <x v="0"/>
    <s v="Andhra Pradesh"/>
    <x v="0"/>
    <x v="0"/>
    <x v="8"/>
    <n v="3"/>
    <n v="19165.32"/>
    <n v="0.1"/>
    <n v="51746.36"/>
    <n v="43232.84"/>
    <n v="8513.52"/>
    <s v="Cash"/>
    <x v="0"/>
    <n v="0.1645240360867895"/>
    <x v="7"/>
    <s v="Profit"/>
  </r>
  <r>
    <s v="ORD-106854"/>
    <x v="233"/>
    <s v="CUST-1477"/>
    <x v="0"/>
    <x v="0"/>
    <s v="Andhra Pradesh"/>
    <x v="2"/>
    <x v="1"/>
    <x v="5"/>
    <n v="2"/>
    <n v="202.56"/>
    <n v="0.1"/>
    <n v="364.61"/>
    <n v="267.67"/>
    <n v="96.94"/>
    <s v="Net Banking"/>
    <x v="0"/>
    <n v="0.2658731247085927"/>
    <x v="3"/>
    <s v="Profit"/>
  </r>
  <r>
    <s v="ORD-106855"/>
    <x v="675"/>
    <s v="CUST-1567"/>
    <x v="1"/>
    <x v="1"/>
    <s v="Rajasthan"/>
    <x v="1"/>
    <x v="0"/>
    <x v="11"/>
    <n v="8"/>
    <n v="2296.88"/>
    <n v="0.2"/>
    <n v="14700.03"/>
    <n v="13145.52"/>
    <n v="1554.51"/>
    <s v="Credit Card"/>
    <x v="0"/>
    <n v="0.10574876377803311"/>
    <x v="20"/>
    <s v="Profit"/>
  </r>
  <r>
    <s v="ORD-106856"/>
    <x v="381"/>
    <s v="CUST-1818"/>
    <x v="1"/>
    <x v="3"/>
    <s v="Rajasthan"/>
    <x v="0"/>
    <x v="0"/>
    <x v="2"/>
    <n v="3"/>
    <n v="24965.85"/>
    <n v="0.1"/>
    <n v="67407.789999999994"/>
    <n v="46796.480000000003"/>
    <n v="20611.310000000001"/>
    <s v="Cash"/>
    <x v="0"/>
    <n v="0.30577044581939272"/>
    <x v="14"/>
    <s v="Profit"/>
  </r>
  <r>
    <s v="ORD-106857"/>
    <x v="900"/>
    <s v="CUST-2819"/>
    <x v="1"/>
    <x v="0"/>
    <s v="Tamil Nadu"/>
    <x v="1"/>
    <x v="1"/>
    <x v="13"/>
    <n v="6"/>
    <n v="194.55"/>
    <n v="0.1"/>
    <n v="1050.57"/>
    <n v="715.82"/>
    <n v="334.75"/>
    <s v="Net Banking"/>
    <x v="0"/>
    <n v="0.31863654968255328"/>
    <x v="4"/>
    <s v="Profit"/>
  </r>
  <r>
    <s v="ORD-106858"/>
    <x v="985"/>
    <s v="CUST-2057"/>
    <x v="1"/>
    <x v="0"/>
    <s v="Andhra Pradesh"/>
    <x v="2"/>
    <x v="0"/>
    <x v="6"/>
    <n v="6"/>
    <n v="7733.1"/>
    <n v="0"/>
    <n v="46398.6"/>
    <n v="30668.65"/>
    <n v="15729.95"/>
    <s v="Debit Card"/>
    <x v="0"/>
    <n v="0.33901777208795097"/>
    <x v="18"/>
    <s v="Profit"/>
  </r>
  <r>
    <s v="ORD-106859"/>
    <x v="421"/>
    <s v="CUST-3232"/>
    <x v="0"/>
    <x v="3"/>
    <s v="Uttar Pradesh"/>
    <x v="0"/>
    <x v="1"/>
    <x v="13"/>
    <n v="4"/>
    <n v="207.35"/>
    <n v="0.15"/>
    <n v="704.99"/>
    <n v="611.46"/>
    <n v="93.53"/>
    <s v="Credit Card"/>
    <x v="2"/>
    <n v="0.1326685484900495"/>
    <x v="15"/>
    <s v="Profit"/>
  </r>
  <r>
    <s v="ORD-106860"/>
    <x v="607"/>
    <s v="CUST-2803"/>
    <x v="2"/>
    <x v="3"/>
    <s v="Chhattisgarh"/>
    <x v="0"/>
    <x v="0"/>
    <x v="11"/>
    <n v="1"/>
    <n v="1415.8"/>
    <n v="0.1"/>
    <n v="1274.22"/>
    <n v="1128.17"/>
    <n v="146.05000000000001"/>
    <s v="Debit Card"/>
    <x v="1"/>
    <n v="0.11461913955203969"/>
    <x v="31"/>
    <s v="Profit"/>
  </r>
  <r>
    <s v="ORD-106861"/>
    <x v="527"/>
    <s v="CUST-1461"/>
    <x v="0"/>
    <x v="2"/>
    <s v="Bihar"/>
    <x v="2"/>
    <x v="2"/>
    <x v="9"/>
    <n v="1"/>
    <n v="9935.7199999999993"/>
    <n v="0"/>
    <n v="9935.7199999999993"/>
    <n v="6997.54"/>
    <n v="2938.18"/>
    <s v="Credit Card"/>
    <x v="0"/>
    <n v="0.29571888096685495"/>
    <x v="31"/>
    <s v="Profit"/>
  </r>
  <r>
    <s v="ORD-106862"/>
    <x v="824"/>
    <s v="CUST-2529"/>
    <x v="0"/>
    <x v="2"/>
    <s v="Assam"/>
    <x v="1"/>
    <x v="2"/>
    <x v="9"/>
    <n v="2"/>
    <n v="8157.95"/>
    <n v="0.15"/>
    <n v="13868.51"/>
    <n v="9563.69"/>
    <n v="4304.82"/>
    <s v="UPI"/>
    <x v="0"/>
    <n v="0.31040248736165599"/>
    <x v="16"/>
    <s v="Profit"/>
  </r>
  <r>
    <s v="ORD-106863"/>
    <x v="814"/>
    <s v="CUST-3275"/>
    <x v="2"/>
    <x v="1"/>
    <s v="Madhya Pradesh"/>
    <x v="0"/>
    <x v="1"/>
    <x v="7"/>
    <n v="1"/>
    <n v="251.83"/>
    <n v="0.15"/>
    <n v="214.06"/>
    <n v="180.8"/>
    <n v="33.26"/>
    <s v="Net Banking"/>
    <x v="0"/>
    <n v="0.1553769971036158"/>
    <x v="32"/>
    <s v="Profit"/>
  </r>
  <r>
    <s v="ORD-106864"/>
    <x v="646"/>
    <s v="CUST-1442"/>
    <x v="0"/>
    <x v="2"/>
    <s v="Bihar"/>
    <x v="1"/>
    <x v="1"/>
    <x v="13"/>
    <n v="1"/>
    <n v="142.81"/>
    <n v="0.1"/>
    <n v="128.53"/>
    <n v="96.83"/>
    <n v="31.7"/>
    <s v="UPI"/>
    <x v="0"/>
    <n v="0.24663502684198241"/>
    <x v="0"/>
    <s v="Profit"/>
  </r>
  <r>
    <s v="ORD-106865"/>
    <x v="286"/>
    <s v="CUST-1913"/>
    <x v="2"/>
    <x v="0"/>
    <s v="Andhra Pradesh"/>
    <x v="1"/>
    <x v="0"/>
    <x v="1"/>
    <n v="2"/>
    <n v="1222.23"/>
    <n v="0"/>
    <n v="2444.46"/>
    <n v="1323.54"/>
    <n v="1120.92"/>
    <s v="Debit Card"/>
    <x v="0"/>
    <n v="0.45855526373923078"/>
    <x v="20"/>
    <s v="Profit"/>
  </r>
  <r>
    <s v="ORD-106866"/>
    <x v="996"/>
    <s v="CUST-2188"/>
    <x v="0"/>
    <x v="0"/>
    <s v="Tamil Nadu"/>
    <x v="0"/>
    <x v="1"/>
    <x v="3"/>
    <n v="6"/>
    <n v="70.319999999999993"/>
    <n v="0.1"/>
    <n v="379.73"/>
    <n v="275"/>
    <n v="104.73"/>
    <s v="Cash"/>
    <x v="0"/>
    <n v="0.27580122718773864"/>
    <x v="4"/>
    <s v="Profit"/>
  </r>
  <r>
    <s v="ORD-106867"/>
    <x v="818"/>
    <s v="CUST-3128"/>
    <x v="0"/>
    <x v="4"/>
    <s v="Himachal Pradesh"/>
    <x v="2"/>
    <x v="0"/>
    <x v="1"/>
    <n v="10"/>
    <n v="1882.93"/>
    <n v="0.2"/>
    <n v="15063.44"/>
    <n v="12287.43"/>
    <n v="2776.01"/>
    <s v="Debit Card"/>
    <x v="0"/>
    <n v="0.18428791829754693"/>
    <x v="15"/>
    <s v="Profit"/>
  </r>
  <r>
    <s v="ORD-106868"/>
    <x v="371"/>
    <s v="CUST-2731"/>
    <x v="1"/>
    <x v="4"/>
    <s v="Uttar Pradesh"/>
    <x v="1"/>
    <x v="1"/>
    <x v="5"/>
    <n v="1"/>
    <n v="65.19"/>
    <n v="0.05"/>
    <n v="61.93"/>
    <n v="52.22"/>
    <n v="9.7100000000000009"/>
    <s v="UPI"/>
    <x v="0"/>
    <n v="0.15678992410786374"/>
    <x v="24"/>
    <s v="Profit"/>
  </r>
  <r>
    <s v="ORD-106869"/>
    <x v="443"/>
    <s v="CUST-1212"/>
    <x v="0"/>
    <x v="3"/>
    <s v="Rajasthan"/>
    <x v="2"/>
    <x v="0"/>
    <x v="2"/>
    <n v="2"/>
    <n v="24264.720000000001"/>
    <n v="0.1"/>
    <n v="43676.5"/>
    <n v="26692.54"/>
    <n v="16983.96"/>
    <s v="UPI"/>
    <x v="0"/>
    <n v="0.38885808157704943"/>
    <x v="18"/>
    <s v="Profit"/>
  </r>
  <r>
    <s v="ORD-106870"/>
    <x v="641"/>
    <s v="CUST-2376"/>
    <x v="2"/>
    <x v="1"/>
    <s v="Goa"/>
    <x v="0"/>
    <x v="0"/>
    <x v="11"/>
    <n v="2"/>
    <n v="2919.31"/>
    <n v="0.1"/>
    <n v="5254.76"/>
    <n v="4618.25"/>
    <n v="636.51"/>
    <s v="Credit Card"/>
    <x v="0"/>
    <n v="0.12113017530772099"/>
    <x v="14"/>
    <s v="Profit"/>
  </r>
  <r>
    <s v="ORD-106871"/>
    <x v="920"/>
    <s v="CUST-3227"/>
    <x v="1"/>
    <x v="3"/>
    <s v="Uttar Pradesh"/>
    <x v="2"/>
    <x v="1"/>
    <x v="7"/>
    <n v="6"/>
    <n v="278.43"/>
    <n v="0.1"/>
    <n v="1503.52"/>
    <n v="1346.66"/>
    <n v="156.86000000000001"/>
    <s v="Net Banking"/>
    <x v="0"/>
    <n v="0.10432850909864852"/>
    <x v="21"/>
    <s v="Profit"/>
  </r>
  <r>
    <s v="ORD-106872"/>
    <x v="935"/>
    <s v="CUST-1265"/>
    <x v="0"/>
    <x v="1"/>
    <s v="Rajasthan"/>
    <x v="0"/>
    <x v="1"/>
    <x v="5"/>
    <n v="2"/>
    <n v="184.13"/>
    <n v="0.1"/>
    <n v="331.43"/>
    <n v="272.29000000000002"/>
    <n v="59.14"/>
    <s v="Credit Card"/>
    <x v="0"/>
    <n v="0.17843888603928432"/>
    <x v="25"/>
    <s v="Profit"/>
  </r>
  <r>
    <s v="ORD-106873"/>
    <x v="596"/>
    <s v="CUST-2519"/>
    <x v="0"/>
    <x v="0"/>
    <s v="Telangana"/>
    <x v="0"/>
    <x v="1"/>
    <x v="4"/>
    <n v="1"/>
    <n v="136.84"/>
    <n v="0"/>
    <n v="136.84"/>
    <n v="111.3"/>
    <n v="25.54"/>
    <s v="Cash"/>
    <x v="0"/>
    <n v="0.18664133294358373"/>
    <x v="15"/>
    <s v="Profit"/>
  </r>
  <r>
    <s v="ORD-106874"/>
    <x v="153"/>
    <s v="CUST-1145"/>
    <x v="0"/>
    <x v="3"/>
    <s v="Madhya Pradesh"/>
    <x v="2"/>
    <x v="1"/>
    <x v="13"/>
    <n v="2"/>
    <n v="199.32"/>
    <n v="0.1"/>
    <n v="358.78"/>
    <n v="248.7"/>
    <n v="110.08"/>
    <s v="Credit Card"/>
    <x v="0"/>
    <n v="0.30681754835832548"/>
    <x v="5"/>
    <s v="Profit"/>
  </r>
  <r>
    <s v="ORD-106875"/>
    <x v="476"/>
    <s v="CUST-1472"/>
    <x v="0"/>
    <x v="1"/>
    <s v="Goa"/>
    <x v="0"/>
    <x v="0"/>
    <x v="1"/>
    <n v="1"/>
    <n v="505.46"/>
    <n v="0.15"/>
    <n v="429.64"/>
    <n v="336.51"/>
    <n v="93.13"/>
    <s v="Cash"/>
    <x v="0"/>
    <n v="0.21676287124103902"/>
    <x v="30"/>
    <s v="Profit"/>
  </r>
  <r>
    <s v="ORD-106876"/>
    <x v="363"/>
    <s v="CUST-1769"/>
    <x v="1"/>
    <x v="1"/>
    <s v="Goa"/>
    <x v="2"/>
    <x v="2"/>
    <x v="15"/>
    <n v="1"/>
    <n v="23385.67"/>
    <n v="0.05"/>
    <n v="22216.39"/>
    <n v="19000.27"/>
    <n v="3216.12"/>
    <s v="Credit Card"/>
    <x v="0"/>
    <n v="0.14476339315253289"/>
    <x v="31"/>
    <s v="Profit"/>
  </r>
  <r>
    <s v="ORD-106877"/>
    <x v="182"/>
    <s v="CUST-1053"/>
    <x v="0"/>
    <x v="2"/>
    <s v="Assam"/>
    <x v="1"/>
    <x v="1"/>
    <x v="7"/>
    <n v="4"/>
    <n v="248.71"/>
    <n v="0.2"/>
    <n v="795.87"/>
    <n v="811.48"/>
    <n v="-15.61"/>
    <s v="Credit Card"/>
    <x v="0"/>
    <n v="-1.9613756015429654E-2"/>
    <x v="24"/>
    <s v="Loss"/>
  </r>
  <r>
    <s v="ORD-106878"/>
    <x v="46"/>
    <s v="CUST-2857"/>
    <x v="2"/>
    <x v="2"/>
    <s v="Jharkhand"/>
    <x v="1"/>
    <x v="1"/>
    <x v="4"/>
    <n v="2"/>
    <n v="49.55"/>
    <n v="0.05"/>
    <n v="94.14"/>
    <n v="62.07"/>
    <n v="32.07"/>
    <s v="Credit Card"/>
    <x v="0"/>
    <n v="0.34066284257488849"/>
    <x v="14"/>
    <s v="Profit"/>
  </r>
  <r>
    <s v="ORD-106879"/>
    <x v="56"/>
    <s v="CUST-1970"/>
    <x v="1"/>
    <x v="3"/>
    <s v="Rajasthan"/>
    <x v="0"/>
    <x v="0"/>
    <x v="8"/>
    <n v="4"/>
    <n v="13575.71"/>
    <n v="0.2"/>
    <n v="43442.27"/>
    <n v="42022.12"/>
    <n v="1420.15"/>
    <s v="Credit Card"/>
    <x v="0"/>
    <n v="3.2690510877999707E-2"/>
    <x v="9"/>
    <s v="Profit"/>
  </r>
  <r>
    <s v="ORD-106880"/>
    <x v="789"/>
    <s v="CUST-1501"/>
    <x v="0"/>
    <x v="1"/>
    <s v="Madhya Pradesh"/>
    <x v="2"/>
    <x v="2"/>
    <x v="15"/>
    <n v="5"/>
    <n v="18540.189999999999"/>
    <n v="0.1"/>
    <n v="83430.850000000006"/>
    <n v="59676"/>
    <n v="23754.85"/>
    <s v="Credit Card"/>
    <x v="0"/>
    <n v="0.28472501478769541"/>
    <x v="4"/>
    <s v="Profit"/>
  </r>
  <r>
    <s v="ORD-106881"/>
    <x v="708"/>
    <s v="CUST-1161"/>
    <x v="0"/>
    <x v="0"/>
    <s v="Telangana"/>
    <x v="0"/>
    <x v="1"/>
    <x v="4"/>
    <n v="3"/>
    <n v="158.38999999999999"/>
    <n v="0.1"/>
    <n v="427.65"/>
    <n v="295.45999999999998"/>
    <n v="132.19"/>
    <s v="Cash"/>
    <x v="0"/>
    <n v="0.30910791535133875"/>
    <x v="30"/>
    <s v="Profit"/>
  </r>
  <r>
    <s v="ORD-106882"/>
    <x v="154"/>
    <s v="CUST-1117"/>
    <x v="0"/>
    <x v="3"/>
    <s v="Uttar Pradesh"/>
    <x v="1"/>
    <x v="0"/>
    <x v="6"/>
    <n v="4"/>
    <n v="1338.17"/>
    <n v="0"/>
    <n v="5352.68"/>
    <n v="3938.82"/>
    <n v="1413.86"/>
    <s v="Net Banking"/>
    <x v="0"/>
    <n v="0.26414058004588353"/>
    <x v="18"/>
    <s v="Profit"/>
  </r>
  <r>
    <s v="ORD-106883"/>
    <x v="245"/>
    <s v="CUST-3334"/>
    <x v="1"/>
    <x v="0"/>
    <s v="Andhra Pradesh"/>
    <x v="0"/>
    <x v="2"/>
    <x v="16"/>
    <n v="1"/>
    <n v="7938.92"/>
    <n v="0.1"/>
    <n v="7145.03"/>
    <n v="5860.37"/>
    <n v="1284.6600000000001"/>
    <s v="Cash"/>
    <x v="0"/>
    <n v="0.17979770553797536"/>
    <x v="7"/>
    <s v="Profit"/>
  </r>
  <r>
    <s v="ORD-106884"/>
    <x v="999"/>
    <s v="CUST-1761"/>
    <x v="1"/>
    <x v="3"/>
    <s v="Chhattisgarh"/>
    <x v="1"/>
    <x v="1"/>
    <x v="5"/>
    <n v="5"/>
    <n v="311.74"/>
    <n v="0.15"/>
    <n v="1324.89"/>
    <n v="935.56"/>
    <n v="389.33"/>
    <s v="Net Banking"/>
    <x v="2"/>
    <n v="0.2938583580523666"/>
    <x v="18"/>
    <s v="Profit"/>
  </r>
  <r>
    <s v="ORD-106885"/>
    <x v="866"/>
    <s v="CUST-1780"/>
    <x v="0"/>
    <x v="2"/>
    <s v="West Bengal"/>
    <x v="0"/>
    <x v="0"/>
    <x v="2"/>
    <n v="4"/>
    <n v="19025.650000000001"/>
    <n v="0.2"/>
    <n v="60882.080000000002"/>
    <n v="45603.71"/>
    <n v="15278.37"/>
    <s v="Net Banking"/>
    <x v="0"/>
    <n v="0.25095019749653757"/>
    <x v="29"/>
    <s v="Profit"/>
  </r>
  <r>
    <s v="ORD-106886"/>
    <x v="106"/>
    <s v="CUST-1764"/>
    <x v="0"/>
    <x v="2"/>
    <s v="Assam"/>
    <x v="2"/>
    <x v="0"/>
    <x v="0"/>
    <n v="1"/>
    <n v="57427.43"/>
    <n v="0.05"/>
    <n v="54556.06"/>
    <n v="45726.57"/>
    <n v="8829.49"/>
    <s v="Credit Card"/>
    <x v="0"/>
    <n v="0.16184251575352032"/>
    <x v="21"/>
    <s v="Profit"/>
  </r>
  <r>
    <s v="ORD-106887"/>
    <x v="639"/>
    <s v="CUST-2487"/>
    <x v="0"/>
    <x v="2"/>
    <s v="Odisha"/>
    <x v="1"/>
    <x v="1"/>
    <x v="14"/>
    <n v="3"/>
    <n v="433.55"/>
    <n v="0.1"/>
    <n v="1170.5899999999999"/>
    <n v="964.52"/>
    <n v="206.07"/>
    <s v="Credit Card"/>
    <x v="0"/>
    <n v="0.17603943310638226"/>
    <x v="10"/>
    <s v="Profit"/>
  </r>
  <r>
    <s v="ORD-106888"/>
    <x v="680"/>
    <s v="CUST-1094"/>
    <x v="1"/>
    <x v="0"/>
    <s v="Tamil Nadu"/>
    <x v="2"/>
    <x v="0"/>
    <x v="11"/>
    <n v="1"/>
    <n v="3252.37"/>
    <n v="0.05"/>
    <n v="3089.75"/>
    <n v="1945.5"/>
    <n v="1144.25"/>
    <s v="Credit Card"/>
    <x v="0"/>
    <n v="0.37033740593899184"/>
    <x v="25"/>
    <s v="Profit"/>
  </r>
  <r>
    <s v="ORD-106889"/>
    <x v="643"/>
    <s v="CUST-3159"/>
    <x v="0"/>
    <x v="3"/>
    <s v="Chhattisgarh"/>
    <x v="2"/>
    <x v="1"/>
    <x v="4"/>
    <n v="5"/>
    <n v="80.3"/>
    <n v="0.2"/>
    <n v="321.2"/>
    <n v="243.13"/>
    <n v="78.069999999999993"/>
    <s v="UPI"/>
    <x v="0"/>
    <n v="0.24305728518057285"/>
    <x v="31"/>
    <s v="Profit"/>
  </r>
  <r>
    <s v="ORD-106890"/>
    <x v="665"/>
    <s v="CUST-3425"/>
    <x v="0"/>
    <x v="3"/>
    <s v="Chhattisgarh"/>
    <x v="1"/>
    <x v="0"/>
    <x v="11"/>
    <n v="1"/>
    <n v="2025.45"/>
    <n v="0.2"/>
    <n v="1620.36"/>
    <n v="1567.19"/>
    <n v="53.17"/>
    <s v="UPI"/>
    <x v="0"/>
    <n v="3.2813695721938339E-2"/>
    <x v="15"/>
    <s v="Profit"/>
  </r>
  <r>
    <s v="ORD-106891"/>
    <x v="262"/>
    <s v="CUST-2741"/>
    <x v="0"/>
    <x v="4"/>
    <s v="Delhi"/>
    <x v="0"/>
    <x v="1"/>
    <x v="4"/>
    <n v="4"/>
    <n v="83.07"/>
    <n v="0.05"/>
    <n v="315.67"/>
    <n v="199.91"/>
    <n v="115.76"/>
    <s v="Net Banking"/>
    <x v="0"/>
    <n v="0.36671207273418444"/>
    <x v="30"/>
    <s v="Profit"/>
  </r>
  <r>
    <s v="ORD-106892"/>
    <x v="948"/>
    <s v="CUST-3443"/>
    <x v="0"/>
    <x v="4"/>
    <s v="Himachal Pradesh"/>
    <x v="2"/>
    <x v="2"/>
    <x v="9"/>
    <n v="3"/>
    <n v="11360.8"/>
    <n v="0"/>
    <n v="34082.400000000001"/>
    <n v="18602.52"/>
    <n v="15479.88"/>
    <s v="Credit Card"/>
    <x v="1"/>
    <n v="0.45418984578550803"/>
    <x v="0"/>
    <s v="Profit"/>
  </r>
  <r>
    <s v="ORD-106893"/>
    <x v="28"/>
    <s v="CUST-3119"/>
    <x v="1"/>
    <x v="4"/>
    <s v="Delhi"/>
    <x v="1"/>
    <x v="1"/>
    <x v="14"/>
    <n v="3"/>
    <n v="200.96"/>
    <n v="0.1"/>
    <n v="542.59"/>
    <n v="445.64"/>
    <n v="96.95"/>
    <s v="UPI"/>
    <x v="0"/>
    <n v="0.17868003464862972"/>
    <x v="19"/>
    <s v="Profit"/>
  </r>
  <r>
    <s v="ORD-106894"/>
    <x v="909"/>
    <s v="CUST-2254"/>
    <x v="1"/>
    <x v="1"/>
    <s v="Madhya Pradesh"/>
    <x v="0"/>
    <x v="1"/>
    <x v="7"/>
    <n v="1"/>
    <n v="393.73"/>
    <n v="0.15"/>
    <n v="334.67"/>
    <n v="265.95999999999998"/>
    <n v="68.709999999999994"/>
    <s v="Net Banking"/>
    <x v="0"/>
    <n v="0.2053067200525891"/>
    <x v="30"/>
    <s v="Profit"/>
  </r>
  <r>
    <s v="ORD-106895"/>
    <x v="669"/>
    <s v="CUST-3032"/>
    <x v="2"/>
    <x v="2"/>
    <s v="Assam"/>
    <x v="1"/>
    <x v="0"/>
    <x v="8"/>
    <n v="3"/>
    <n v="22588.52"/>
    <n v="0"/>
    <n v="67765.56"/>
    <n v="54485.66"/>
    <n v="13279.9"/>
    <s v="Net Banking"/>
    <x v="0"/>
    <n v="0.19596827651095924"/>
    <x v="0"/>
    <s v="Profit"/>
  </r>
  <r>
    <s v="ORD-106896"/>
    <x v="914"/>
    <s v="CUST-2834"/>
    <x v="2"/>
    <x v="1"/>
    <s v="Rajasthan"/>
    <x v="2"/>
    <x v="0"/>
    <x v="6"/>
    <n v="5"/>
    <n v="1402.8"/>
    <n v="0.15"/>
    <n v="5961.9"/>
    <n v="3905.92"/>
    <n v="2055.98"/>
    <s v="UPI"/>
    <x v="0"/>
    <n v="0.34485315084117479"/>
    <x v="2"/>
    <s v="Profit"/>
  </r>
  <r>
    <s v="ORD-106897"/>
    <x v="878"/>
    <s v="CUST-2008"/>
    <x v="1"/>
    <x v="1"/>
    <s v="Maharashtra"/>
    <x v="2"/>
    <x v="0"/>
    <x v="11"/>
    <n v="4"/>
    <n v="2598.2399999999998"/>
    <n v="0.05"/>
    <n v="9873.31"/>
    <n v="7850.44"/>
    <n v="2022.87"/>
    <s v="Net Banking"/>
    <x v="0"/>
    <n v="0.20488265839926023"/>
    <x v="24"/>
    <s v="Profit"/>
  </r>
  <r>
    <s v="ORD-106898"/>
    <x v="896"/>
    <s v="CUST-3198"/>
    <x v="1"/>
    <x v="0"/>
    <s v="Karnataka"/>
    <x v="0"/>
    <x v="2"/>
    <x v="10"/>
    <n v="5"/>
    <n v="16554.41"/>
    <n v="0"/>
    <n v="82772.05"/>
    <n v="44157.47"/>
    <n v="38614.58"/>
    <s v="Cash"/>
    <x v="0"/>
    <n v="0.46651713954166896"/>
    <x v="25"/>
    <s v="Profit"/>
  </r>
  <r>
    <s v="ORD-106899"/>
    <x v="730"/>
    <s v="CUST-2296"/>
    <x v="2"/>
    <x v="0"/>
    <s v="Andhra Pradesh"/>
    <x v="0"/>
    <x v="2"/>
    <x v="16"/>
    <n v="10"/>
    <n v="15288.4"/>
    <n v="0.1"/>
    <n v="137595.6"/>
    <n v="89034.58"/>
    <n v="48561.02"/>
    <s v="UPI"/>
    <x v="0"/>
    <n v="0.3529256749489082"/>
    <x v="13"/>
    <s v="Profit"/>
  </r>
  <r>
    <s v="ORD-106900"/>
    <x v="385"/>
    <s v="CUST-1528"/>
    <x v="1"/>
    <x v="1"/>
    <s v="Gujarat"/>
    <x v="2"/>
    <x v="0"/>
    <x v="8"/>
    <n v="2"/>
    <n v="15243.61"/>
    <n v="0.15"/>
    <n v="25914.14"/>
    <n v="22654.04"/>
    <n v="3260.1"/>
    <s v="UPI"/>
    <x v="0"/>
    <n v="0.12580390474080946"/>
    <x v="25"/>
    <s v="Profit"/>
  </r>
  <r>
    <s v="ORD-106901"/>
    <x v="600"/>
    <s v="CUST-2169"/>
    <x v="0"/>
    <x v="0"/>
    <s v="Kerala"/>
    <x v="0"/>
    <x v="0"/>
    <x v="8"/>
    <n v="1"/>
    <n v="14779.97"/>
    <n v="0.15"/>
    <n v="12562.97"/>
    <n v="10581.27"/>
    <n v="1981.7"/>
    <s v="UPI"/>
    <x v="0"/>
    <n v="0.15774136211421344"/>
    <x v="32"/>
    <s v="Profit"/>
  </r>
  <r>
    <s v="ORD-106902"/>
    <x v="349"/>
    <s v="CUST-3050"/>
    <x v="1"/>
    <x v="3"/>
    <s v="Madhya Pradesh"/>
    <x v="0"/>
    <x v="0"/>
    <x v="1"/>
    <n v="10"/>
    <n v="988.34"/>
    <n v="0.05"/>
    <n v="9389.23"/>
    <n v="5255.17"/>
    <n v="4134.0600000000004"/>
    <s v="Cash"/>
    <x v="0"/>
    <n v="0.44029808621154243"/>
    <x v="25"/>
    <s v="Profit"/>
  </r>
  <r>
    <s v="ORD-106903"/>
    <x v="313"/>
    <s v="CUST-2576"/>
    <x v="0"/>
    <x v="3"/>
    <s v="Chhattisgarh"/>
    <x v="2"/>
    <x v="2"/>
    <x v="9"/>
    <n v="2"/>
    <n v="10028.780000000001"/>
    <n v="0"/>
    <n v="20057.560000000001"/>
    <n v="16438.16"/>
    <n v="3619.4"/>
    <s v="Net Banking"/>
    <x v="0"/>
    <n v="0.18045066299190929"/>
    <x v="17"/>
    <s v="Profit"/>
  </r>
  <r>
    <s v="ORD-106904"/>
    <x v="743"/>
    <s v="CUST-1658"/>
    <x v="2"/>
    <x v="4"/>
    <s v="Haryana"/>
    <x v="0"/>
    <x v="0"/>
    <x v="6"/>
    <n v="4"/>
    <n v="6395.89"/>
    <n v="0.1"/>
    <n v="23025.200000000001"/>
    <n v="16672.580000000002"/>
    <n v="6352.62"/>
    <s v="Credit Card"/>
    <x v="0"/>
    <n v="0.27589858068550976"/>
    <x v="7"/>
    <s v="Profit"/>
  </r>
  <r>
    <s v="ORD-106905"/>
    <x v="731"/>
    <s v="CUST-3411"/>
    <x v="1"/>
    <x v="2"/>
    <s v="Assam"/>
    <x v="0"/>
    <x v="1"/>
    <x v="7"/>
    <n v="2"/>
    <n v="360.3"/>
    <n v="0.05"/>
    <n v="684.57"/>
    <n v="418.19"/>
    <n v="266.38"/>
    <s v="Cash"/>
    <x v="0"/>
    <n v="0.38912017762975293"/>
    <x v="6"/>
    <s v="Profit"/>
  </r>
  <r>
    <s v="ORD-106906"/>
    <x v="420"/>
    <s v="CUST-3008"/>
    <x v="0"/>
    <x v="1"/>
    <s v="Goa"/>
    <x v="2"/>
    <x v="1"/>
    <x v="7"/>
    <n v="2"/>
    <n v="351.07"/>
    <n v="0"/>
    <n v="702.14"/>
    <n v="540.95000000000005"/>
    <n v="161.19"/>
    <s v="UPI"/>
    <x v="0"/>
    <n v="0.22956960150397357"/>
    <x v="27"/>
    <s v="Profit"/>
  </r>
  <r>
    <s v="ORD-106907"/>
    <x v="189"/>
    <s v="CUST-2661"/>
    <x v="0"/>
    <x v="3"/>
    <s v="Uttar Pradesh"/>
    <x v="0"/>
    <x v="1"/>
    <x v="13"/>
    <n v="4"/>
    <n v="165.13"/>
    <n v="0.15"/>
    <n v="561.44000000000005"/>
    <n v="380.03"/>
    <n v="181.41"/>
    <s v="Cash"/>
    <x v="0"/>
    <n v="0.3231155599886007"/>
    <x v="25"/>
    <s v="Profit"/>
  </r>
  <r>
    <s v="ORD-106908"/>
    <x v="943"/>
    <s v="CUST-1044"/>
    <x v="0"/>
    <x v="1"/>
    <s v="Goa"/>
    <x v="0"/>
    <x v="2"/>
    <x v="16"/>
    <n v="1"/>
    <n v="6300.34"/>
    <n v="0.2"/>
    <n v="5040.2700000000004"/>
    <n v="4020.84"/>
    <n v="1019.43"/>
    <s v="Credit Card"/>
    <x v="0"/>
    <n v="0.20225702194525291"/>
    <x v="0"/>
    <s v="Profit"/>
  </r>
  <r>
    <s v="ORD-106909"/>
    <x v="677"/>
    <s v="CUST-1826"/>
    <x v="1"/>
    <x v="0"/>
    <s v="Kerala"/>
    <x v="0"/>
    <x v="0"/>
    <x v="1"/>
    <n v="1"/>
    <n v="1049.98"/>
    <n v="0.1"/>
    <n v="944.98"/>
    <n v="587.21"/>
    <n v="357.77"/>
    <s v="Debit Card"/>
    <x v="0"/>
    <n v="0.37860060530381595"/>
    <x v="18"/>
    <s v="Profit"/>
  </r>
  <r>
    <s v="ORD-106910"/>
    <x v="194"/>
    <s v="CUST-1560"/>
    <x v="0"/>
    <x v="0"/>
    <s v="Karnataka"/>
    <x v="2"/>
    <x v="2"/>
    <x v="10"/>
    <n v="2"/>
    <n v="15123.27"/>
    <n v="0.05"/>
    <n v="28734.21"/>
    <n v="18804.810000000001"/>
    <n v="9929.4"/>
    <s v="Cash"/>
    <x v="0"/>
    <n v="0.34556022246653029"/>
    <x v="4"/>
    <s v="Profit"/>
  </r>
  <r>
    <s v="ORD-106911"/>
    <x v="348"/>
    <s v="CUST-1467"/>
    <x v="0"/>
    <x v="4"/>
    <s v="Himachal Pradesh"/>
    <x v="0"/>
    <x v="2"/>
    <x v="16"/>
    <n v="1"/>
    <n v="13159.89"/>
    <n v="0.05"/>
    <n v="12501.9"/>
    <n v="10198.799999999999"/>
    <n v="2303.1"/>
    <s v="Debit Card"/>
    <x v="0"/>
    <n v="0.18421999856021884"/>
    <x v="16"/>
    <s v="Profit"/>
  </r>
  <r>
    <s v="ORD-106912"/>
    <x v="475"/>
    <s v="CUST-1549"/>
    <x v="2"/>
    <x v="0"/>
    <s v="Kerala"/>
    <x v="0"/>
    <x v="0"/>
    <x v="0"/>
    <n v="3"/>
    <n v="38520.97"/>
    <n v="0.1"/>
    <n v="104006.62"/>
    <n v="88177.56"/>
    <n v="15829.06"/>
    <s v="UPI"/>
    <x v="0"/>
    <n v="0.15219281234213747"/>
    <x v="10"/>
    <s v="Profit"/>
  </r>
  <r>
    <s v="ORD-106913"/>
    <x v="110"/>
    <s v="CUST-1360"/>
    <x v="2"/>
    <x v="1"/>
    <s v="Goa"/>
    <x v="2"/>
    <x v="1"/>
    <x v="14"/>
    <n v="3"/>
    <n v="221.76"/>
    <n v="0.1"/>
    <n v="598.75"/>
    <n v="379.59"/>
    <n v="219.16"/>
    <s v="Debit Card"/>
    <x v="0"/>
    <n v="0.36602922755741124"/>
    <x v="15"/>
    <s v="Profit"/>
  </r>
  <r>
    <s v="ORD-106914"/>
    <x v="345"/>
    <s v="CUST-1269"/>
    <x v="0"/>
    <x v="3"/>
    <s v="Uttar Pradesh"/>
    <x v="1"/>
    <x v="1"/>
    <x v="7"/>
    <n v="8"/>
    <n v="346.01"/>
    <n v="0.15"/>
    <n v="2352.87"/>
    <n v="2218.61"/>
    <n v="134.26"/>
    <s v="Credit Card"/>
    <x v="0"/>
    <n v="5.70622261323405E-2"/>
    <x v="20"/>
    <s v="Profit"/>
  </r>
  <r>
    <s v="ORD-106915"/>
    <x v="653"/>
    <s v="CUST-2845"/>
    <x v="2"/>
    <x v="1"/>
    <s v="Rajasthan"/>
    <x v="1"/>
    <x v="1"/>
    <x v="4"/>
    <n v="1"/>
    <n v="141.27000000000001"/>
    <n v="0.1"/>
    <n v="127.14"/>
    <n v="88.05"/>
    <n v="39.090000000000003"/>
    <s v="Credit Card"/>
    <x v="2"/>
    <n v="0.30745634733364796"/>
    <x v="22"/>
    <s v="Profit"/>
  </r>
  <r>
    <s v="ORD-106916"/>
    <x v="906"/>
    <s v="CUST-1435"/>
    <x v="0"/>
    <x v="4"/>
    <s v="Haryana"/>
    <x v="0"/>
    <x v="1"/>
    <x v="5"/>
    <n v="1"/>
    <n v="440.16"/>
    <n v="0.1"/>
    <n v="396.14"/>
    <n v="229.77"/>
    <n v="166.37"/>
    <s v="Cash"/>
    <x v="0"/>
    <n v="0.41997778563134247"/>
    <x v="12"/>
    <s v="Profit"/>
  </r>
  <r>
    <s v="ORD-106917"/>
    <x v="786"/>
    <s v="CUST-3346"/>
    <x v="0"/>
    <x v="0"/>
    <s v="Kerala"/>
    <x v="1"/>
    <x v="1"/>
    <x v="13"/>
    <n v="3"/>
    <n v="117.92"/>
    <n v="0"/>
    <n v="353.76"/>
    <n v="287.43"/>
    <n v="66.33"/>
    <s v="Cash"/>
    <x v="0"/>
    <n v="0.1875"/>
    <x v="2"/>
    <s v="Profit"/>
  </r>
  <r>
    <s v="ORD-106918"/>
    <x v="576"/>
    <s v="CUST-3477"/>
    <x v="0"/>
    <x v="1"/>
    <s v="Maharashtra"/>
    <x v="0"/>
    <x v="2"/>
    <x v="15"/>
    <n v="6"/>
    <n v="13717.84"/>
    <n v="0.15"/>
    <n v="69960.98"/>
    <n v="43574.37"/>
    <n v="26386.61"/>
    <s v="UPI"/>
    <x v="0"/>
    <n v="0.37716181219874284"/>
    <x v="30"/>
    <s v="Profit"/>
  </r>
  <r>
    <s v="ORD-106919"/>
    <x v="505"/>
    <s v="CUST-2491"/>
    <x v="2"/>
    <x v="4"/>
    <s v="Haryana"/>
    <x v="2"/>
    <x v="2"/>
    <x v="10"/>
    <n v="1"/>
    <n v="6939.33"/>
    <n v="0.15"/>
    <n v="5898.43"/>
    <n v="3975.02"/>
    <n v="1923.41"/>
    <s v="Net Banking"/>
    <x v="0"/>
    <n v="0.32608846760917737"/>
    <x v="12"/>
    <s v="Profit"/>
  </r>
  <r>
    <s v="ORD-106920"/>
    <x v="401"/>
    <s v="CUST-2401"/>
    <x v="0"/>
    <x v="3"/>
    <s v="Madhya Pradesh"/>
    <x v="1"/>
    <x v="1"/>
    <x v="14"/>
    <n v="3"/>
    <n v="413.29"/>
    <n v="0.15"/>
    <n v="1053.8900000000001"/>
    <n v="773.8"/>
    <n v="280.08999999999997"/>
    <s v="Debit Card"/>
    <x v="0"/>
    <n v="0.26576777462543522"/>
    <x v="9"/>
    <s v="Profit"/>
  </r>
  <r>
    <s v="ORD-106921"/>
    <x v="455"/>
    <s v="CUST-2576"/>
    <x v="1"/>
    <x v="0"/>
    <s v="Telangana"/>
    <x v="1"/>
    <x v="1"/>
    <x v="14"/>
    <n v="3"/>
    <n v="428.96"/>
    <n v="0.15"/>
    <n v="1093.8499999999999"/>
    <n v="732.13"/>
    <n v="361.72"/>
    <s v="UPI"/>
    <x v="0"/>
    <n v="0.33068519449650324"/>
    <x v="14"/>
    <s v="Profit"/>
  </r>
  <r>
    <s v="ORD-106922"/>
    <x v="239"/>
    <s v="CUST-1002"/>
    <x v="2"/>
    <x v="1"/>
    <s v="Gujarat"/>
    <x v="0"/>
    <x v="2"/>
    <x v="10"/>
    <n v="1"/>
    <n v="6977.3"/>
    <n v="0.1"/>
    <n v="6279.57"/>
    <n v="4581.3599999999997"/>
    <n v="1698.21"/>
    <s v="Credit Card"/>
    <x v="1"/>
    <n v="0.2704341220816075"/>
    <x v="13"/>
    <s v="Profit"/>
  </r>
  <r>
    <s v="ORD-106923"/>
    <x v="882"/>
    <s v="CUST-1182"/>
    <x v="1"/>
    <x v="3"/>
    <s v="Rajasthan"/>
    <x v="0"/>
    <x v="0"/>
    <x v="0"/>
    <n v="2"/>
    <n v="40370.86"/>
    <n v="0"/>
    <n v="80741.72"/>
    <n v="57207.01"/>
    <n v="23534.71"/>
    <s v="Credit Card"/>
    <x v="0"/>
    <n v="0.291481405152132"/>
    <x v="6"/>
    <s v="Profit"/>
  </r>
  <r>
    <s v="ORD-106924"/>
    <x v="335"/>
    <s v="CUST-3084"/>
    <x v="0"/>
    <x v="1"/>
    <s v="Madhya Pradesh"/>
    <x v="0"/>
    <x v="0"/>
    <x v="2"/>
    <n v="1"/>
    <n v="17468.46"/>
    <n v="0"/>
    <n v="17468.46"/>
    <n v="9632.7000000000007"/>
    <n v="7835.76"/>
    <s v="Cash"/>
    <x v="0"/>
    <n v="0.44856615866538896"/>
    <x v="12"/>
    <s v="Profit"/>
  </r>
  <r>
    <s v="ORD-106925"/>
    <x v="761"/>
    <s v="CUST-1991"/>
    <x v="1"/>
    <x v="2"/>
    <s v="Jharkhand"/>
    <x v="0"/>
    <x v="1"/>
    <x v="4"/>
    <n v="3"/>
    <n v="157.46"/>
    <n v="0"/>
    <n v="472.38"/>
    <n v="258.97000000000003"/>
    <n v="213.41"/>
    <s v="Debit Card"/>
    <x v="0"/>
    <n v="0.45177611245183963"/>
    <x v="6"/>
    <s v="Profit"/>
  </r>
  <r>
    <s v="ORD-106926"/>
    <x v="285"/>
    <s v="CUST-2508"/>
    <x v="2"/>
    <x v="3"/>
    <s v="Madhya Pradesh"/>
    <x v="2"/>
    <x v="0"/>
    <x v="2"/>
    <n v="3"/>
    <n v="15303.49"/>
    <n v="0.15"/>
    <n v="39023.9"/>
    <n v="37441.65"/>
    <n v="1582.25"/>
    <s v="Net Banking"/>
    <x v="0"/>
    <n v="4.0545665604924161E-2"/>
    <x v="27"/>
    <s v="Profit"/>
  </r>
  <r>
    <s v="ORD-106927"/>
    <x v="356"/>
    <s v="CUST-1816"/>
    <x v="2"/>
    <x v="3"/>
    <s v="Rajasthan"/>
    <x v="0"/>
    <x v="0"/>
    <x v="0"/>
    <n v="4"/>
    <n v="78804.33"/>
    <n v="0.15"/>
    <n v="267934.71999999997"/>
    <n v="193487.34"/>
    <n v="74447.38"/>
    <s v="Cash"/>
    <x v="0"/>
    <n v="0.27785641218876006"/>
    <x v="21"/>
    <s v="Profit"/>
  </r>
  <r>
    <s v="ORD-106928"/>
    <x v="183"/>
    <s v="CUST-3448"/>
    <x v="0"/>
    <x v="2"/>
    <s v="West Bengal"/>
    <x v="0"/>
    <x v="0"/>
    <x v="8"/>
    <n v="6"/>
    <n v="11514.26"/>
    <n v="0.15"/>
    <n v="58722.73"/>
    <n v="38555.89"/>
    <n v="20166.84"/>
    <s v="Credit Card"/>
    <x v="0"/>
    <n v="0.34342476925033966"/>
    <x v="0"/>
    <s v="Profit"/>
  </r>
  <r>
    <s v="ORD-106929"/>
    <x v="47"/>
    <s v="CUST-1875"/>
    <x v="0"/>
    <x v="3"/>
    <s v="Madhya Pradesh"/>
    <x v="0"/>
    <x v="1"/>
    <x v="7"/>
    <n v="2"/>
    <n v="383.51"/>
    <n v="0.05"/>
    <n v="728.67"/>
    <n v="530.05999999999995"/>
    <n v="198.61"/>
    <s v="Credit Card"/>
    <x v="0"/>
    <n v="0.27256508433172771"/>
    <x v="19"/>
    <s v="Profit"/>
  </r>
  <r>
    <s v="ORD-106930"/>
    <x v="300"/>
    <s v="CUST-3077"/>
    <x v="1"/>
    <x v="1"/>
    <s v="Rajasthan"/>
    <x v="0"/>
    <x v="1"/>
    <x v="7"/>
    <n v="2"/>
    <n v="375.21"/>
    <n v="0.1"/>
    <n v="675.38"/>
    <n v="402.88"/>
    <n v="272.5"/>
    <s v="Net Banking"/>
    <x v="0"/>
    <n v="0.40347656134324383"/>
    <x v="1"/>
    <s v="Profit"/>
  </r>
  <r>
    <s v="ORD-106931"/>
    <x v="28"/>
    <s v="CUST-1655"/>
    <x v="2"/>
    <x v="2"/>
    <s v="Bihar"/>
    <x v="0"/>
    <x v="1"/>
    <x v="13"/>
    <n v="1"/>
    <n v="291.06"/>
    <n v="0"/>
    <n v="291.06"/>
    <n v="220.34"/>
    <n v="70.72"/>
    <s v="Net Banking"/>
    <x v="0"/>
    <n v="0.24297395725967155"/>
    <x v="19"/>
    <s v="Profit"/>
  </r>
  <r>
    <s v="ORD-106932"/>
    <x v="973"/>
    <s v="CUST-2567"/>
    <x v="0"/>
    <x v="4"/>
    <s v="Punjab"/>
    <x v="1"/>
    <x v="0"/>
    <x v="11"/>
    <n v="1"/>
    <n v="2882.95"/>
    <n v="0.05"/>
    <n v="2738.8"/>
    <n v="1842.16"/>
    <n v="896.64"/>
    <s v="Credit Card"/>
    <x v="0"/>
    <n v="0.32738425587848691"/>
    <x v="9"/>
    <s v="Profit"/>
  </r>
  <r>
    <s v="ORD-106933"/>
    <x v="857"/>
    <s v="CUST-3215"/>
    <x v="0"/>
    <x v="0"/>
    <s v="Kerala"/>
    <x v="1"/>
    <x v="2"/>
    <x v="12"/>
    <n v="5"/>
    <n v="11469.84"/>
    <n v="0.05"/>
    <n v="54481.74"/>
    <n v="43480.03"/>
    <n v="11001.71"/>
    <s v="UPI"/>
    <x v="0"/>
    <n v="0.20193389565017564"/>
    <x v="3"/>
    <s v="Profit"/>
  </r>
  <r>
    <s v="ORD-106934"/>
    <x v="795"/>
    <s v="CUST-3211"/>
    <x v="0"/>
    <x v="0"/>
    <s v="Karnataka"/>
    <x v="0"/>
    <x v="2"/>
    <x v="15"/>
    <n v="2"/>
    <n v="19386.830000000002"/>
    <n v="0.2"/>
    <n v="31018.93"/>
    <n v="20988.82"/>
    <n v="10030.11"/>
    <s v="Net Banking"/>
    <x v="0"/>
    <n v="0.32335448063488975"/>
    <x v="17"/>
    <s v="Profit"/>
  </r>
  <r>
    <s v="ORD-106935"/>
    <x v="367"/>
    <s v="CUST-3294"/>
    <x v="1"/>
    <x v="3"/>
    <s v="Chhattisgarh"/>
    <x v="2"/>
    <x v="0"/>
    <x v="0"/>
    <n v="2"/>
    <n v="71328"/>
    <n v="0.25"/>
    <n v="106992"/>
    <n v="103843.85"/>
    <n v="3148.15"/>
    <s v="Cash"/>
    <x v="0"/>
    <n v="2.9424162554209661E-2"/>
    <x v="8"/>
    <s v="Profit"/>
  </r>
  <r>
    <s v="ORD-106936"/>
    <x v="949"/>
    <s v="CUST-2090"/>
    <x v="0"/>
    <x v="0"/>
    <s v="Telangana"/>
    <x v="2"/>
    <x v="1"/>
    <x v="3"/>
    <n v="1"/>
    <n v="191.25"/>
    <n v="0.1"/>
    <n v="172.12"/>
    <n v="137.66999999999999"/>
    <n v="34.450000000000003"/>
    <s v="Debit Card"/>
    <x v="0"/>
    <n v="0.20015105740181269"/>
    <x v="10"/>
    <s v="Profit"/>
  </r>
  <r>
    <s v="ORD-106937"/>
    <x v="310"/>
    <s v="CUST-1911"/>
    <x v="1"/>
    <x v="0"/>
    <s v="Andhra Pradesh"/>
    <x v="1"/>
    <x v="2"/>
    <x v="9"/>
    <n v="2"/>
    <n v="9540.19"/>
    <n v="0.05"/>
    <n v="18126.36"/>
    <n v="12020.38"/>
    <n v="6105.98"/>
    <s v="Debit Card"/>
    <x v="0"/>
    <n v="0.33685637932822693"/>
    <x v="31"/>
    <s v="Profit"/>
  </r>
  <r>
    <s v="ORD-106938"/>
    <x v="986"/>
    <s v="CUST-1388"/>
    <x v="0"/>
    <x v="4"/>
    <s v="Punjab"/>
    <x v="2"/>
    <x v="0"/>
    <x v="0"/>
    <n v="3"/>
    <n v="80344.649999999994"/>
    <n v="0.15"/>
    <n v="204878.86"/>
    <n v="181904.05"/>
    <n v="22974.81"/>
    <s v="UPI"/>
    <x v="0"/>
    <n v="0.11213850955633003"/>
    <x v="15"/>
    <s v="Profit"/>
  </r>
  <r>
    <s v="ORD-106939"/>
    <x v="817"/>
    <s v="CUST-1201"/>
    <x v="2"/>
    <x v="0"/>
    <s v="Tamil Nadu"/>
    <x v="1"/>
    <x v="0"/>
    <x v="6"/>
    <n v="2"/>
    <n v="7053.34"/>
    <n v="0.2"/>
    <n v="11285.34"/>
    <n v="9529.66"/>
    <n v="1755.68"/>
    <s v="Credit Card"/>
    <x v="0"/>
    <n v="0.15557174174637184"/>
    <x v="31"/>
    <s v="Profit"/>
  </r>
  <r>
    <s v="ORD-106940"/>
    <x v="318"/>
    <s v="CUST-2676"/>
    <x v="1"/>
    <x v="4"/>
    <s v="Delhi"/>
    <x v="0"/>
    <x v="2"/>
    <x v="16"/>
    <n v="1"/>
    <n v="7446.15"/>
    <n v="0.2"/>
    <n v="5956.92"/>
    <n v="4683.03"/>
    <n v="1273.8900000000001"/>
    <s v="Credit Card"/>
    <x v="0"/>
    <n v="0.21385044620374288"/>
    <x v="0"/>
    <s v="Profit"/>
  </r>
  <r>
    <s v="ORD-106941"/>
    <x v="392"/>
    <s v="CUST-1559"/>
    <x v="1"/>
    <x v="1"/>
    <s v="Rajasthan"/>
    <x v="1"/>
    <x v="1"/>
    <x v="7"/>
    <n v="1"/>
    <n v="263.66000000000003"/>
    <n v="0.1"/>
    <n v="237.29"/>
    <n v="137.96"/>
    <n v="99.33"/>
    <s v="UPI"/>
    <x v="0"/>
    <n v="0.41860171098655652"/>
    <x v="28"/>
    <s v="Profit"/>
  </r>
  <r>
    <s v="ORD-106942"/>
    <x v="632"/>
    <s v="CUST-1818"/>
    <x v="0"/>
    <x v="2"/>
    <s v="West Bengal"/>
    <x v="2"/>
    <x v="2"/>
    <x v="16"/>
    <n v="1"/>
    <n v="12355.42"/>
    <n v="0.15"/>
    <n v="10502.11"/>
    <n v="6987.33"/>
    <n v="3514.78"/>
    <s v="UPI"/>
    <x v="0"/>
    <n v="0.33467369890431542"/>
    <x v="1"/>
    <s v="Profit"/>
  </r>
  <r>
    <s v="ORD-106943"/>
    <x v="930"/>
    <s v="CUST-1126"/>
    <x v="0"/>
    <x v="3"/>
    <s v="Chhattisgarh"/>
    <x v="0"/>
    <x v="1"/>
    <x v="14"/>
    <n v="1"/>
    <n v="192.32"/>
    <n v="0"/>
    <n v="192.32"/>
    <n v="126.71"/>
    <n v="65.61"/>
    <s v="Debit Card"/>
    <x v="1"/>
    <n v="0.34115016638935108"/>
    <x v="15"/>
    <s v="Profit"/>
  </r>
  <r>
    <s v="ORD-106944"/>
    <x v="605"/>
    <s v="CUST-1657"/>
    <x v="1"/>
    <x v="0"/>
    <s v="Karnataka"/>
    <x v="0"/>
    <x v="2"/>
    <x v="15"/>
    <n v="3"/>
    <n v="24285.38"/>
    <n v="0"/>
    <n v="72856.14"/>
    <n v="43523.72"/>
    <n v="29332.42"/>
    <s v="UPI"/>
    <x v="2"/>
    <n v="0.40260738490949421"/>
    <x v="8"/>
    <s v="Profit"/>
  </r>
  <r>
    <s v="ORD-106945"/>
    <x v="124"/>
    <s v="CUST-1536"/>
    <x v="0"/>
    <x v="4"/>
    <s v="Uttar Pradesh"/>
    <x v="1"/>
    <x v="2"/>
    <x v="12"/>
    <n v="2"/>
    <n v="13824.65"/>
    <n v="0"/>
    <n v="27649.3"/>
    <n v="16243.65"/>
    <n v="11405.65"/>
    <s v="Credit Card"/>
    <x v="0"/>
    <n v="0.41251134748438478"/>
    <x v="4"/>
    <s v="Profit"/>
  </r>
  <r>
    <s v="ORD-106946"/>
    <x v="248"/>
    <s v="CUST-3415"/>
    <x v="2"/>
    <x v="0"/>
    <s v="Karnataka"/>
    <x v="2"/>
    <x v="1"/>
    <x v="13"/>
    <n v="4"/>
    <n v="66.92"/>
    <n v="0.15"/>
    <n v="227.53"/>
    <n v="191.02"/>
    <n v="36.51"/>
    <s v="Credit Card"/>
    <x v="0"/>
    <n v="0.16046235661231484"/>
    <x v="3"/>
    <s v="Profit"/>
  </r>
  <r>
    <s v="ORD-106947"/>
    <x v="370"/>
    <s v="CUST-2137"/>
    <x v="2"/>
    <x v="0"/>
    <s v="Kerala"/>
    <x v="0"/>
    <x v="0"/>
    <x v="11"/>
    <n v="1"/>
    <n v="2812.27"/>
    <n v="0.05"/>
    <n v="2671.66"/>
    <n v="1961.62"/>
    <n v="710.04"/>
    <s v="Debit Card"/>
    <x v="0"/>
    <n v="0.26576735063593421"/>
    <x v="23"/>
    <s v="Profit"/>
  </r>
  <r>
    <s v="ORD-106948"/>
    <x v="845"/>
    <s v="CUST-2694"/>
    <x v="2"/>
    <x v="1"/>
    <s v="Rajasthan"/>
    <x v="0"/>
    <x v="2"/>
    <x v="15"/>
    <n v="5"/>
    <n v="21799.43"/>
    <n v="0.05"/>
    <n v="103547.29"/>
    <n v="71369.649999999994"/>
    <n v="32177.64"/>
    <s v="UPI"/>
    <x v="0"/>
    <n v="0.31075308682631869"/>
    <x v="27"/>
    <s v="Profit"/>
  </r>
  <r>
    <s v="ORD-106949"/>
    <x v="140"/>
    <s v="CUST-3281"/>
    <x v="2"/>
    <x v="3"/>
    <s v="Madhya Pradesh"/>
    <x v="0"/>
    <x v="1"/>
    <x v="3"/>
    <n v="3"/>
    <n v="43.56"/>
    <n v="0"/>
    <n v="130.68"/>
    <n v="105.54"/>
    <n v="25.14"/>
    <s v="Debit Card"/>
    <x v="0"/>
    <n v="0.19237832874196509"/>
    <x v="16"/>
    <s v="Profit"/>
  </r>
  <r>
    <s v="ORD-106950"/>
    <x v="394"/>
    <s v="CUST-2745"/>
    <x v="0"/>
    <x v="3"/>
    <s v="Madhya Pradesh"/>
    <x v="0"/>
    <x v="2"/>
    <x v="15"/>
    <n v="1"/>
    <n v="24182.77"/>
    <n v="0.05"/>
    <n v="22973.63"/>
    <n v="14175.87"/>
    <n v="8797.76"/>
    <s v="Net Banking"/>
    <x v="0"/>
    <n v="0.38295036526661219"/>
    <x v="28"/>
    <s v="Profit"/>
  </r>
  <r>
    <s v="ORD-106951"/>
    <x v="250"/>
    <s v="CUST-3282"/>
    <x v="1"/>
    <x v="3"/>
    <s v="Madhya Pradesh"/>
    <x v="2"/>
    <x v="2"/>
    <x v="16"/>
    <n v="1"/>
    <n v="4518.7299999999996"/>
    <n v="0"/>
    <n v="4518.7299999999996"/>
    <n v="2816.25"/>
    <n v="1702.48"/>
    <s v="Cash"/>
    <x v="0"/>
    <n v="0.37676072701843222"/>
    <x v="1"/>
    <s v="Profit"/>
  </r>
  <r>
    <s v="ORD-106952"/>
    <x v="87"/>
    <s v="CUST-1741"/>
    <x v="0"/>
    <x v="3"/>
    <s v="Chhattisgarh"/>
    <x v="0"/>
    <x v="1"/>
    <x v="13"/>
    <n v="3"/>
    <n v="281.79000000000002"/>
    <n v="0"/>
    <n v="845.37"/>
    <n v="479.65"/>
    <n v="365.72"/>
    <s v="UPI"/>
    <x v="0"/>
    <n v="0.43261530454120684"/>
    <x v="0"/>
    <s v="Profit"/>
  </r>
  <r>
    <s v="ORD-106953"/>
    <x v="357"/>
    <s v="CUST-1132"/>
    <x v="0"/>
    <x v="3"/>
    <s v="Uttar Pradesh"/>
    <x v="1"/>
    <x v="0"/>
    <x v="0"/>
    <n v="4"/>
    <n v="37811.99"/>
    <n v="0"/>
    <n v="151247.96"/>
    <n v="117295.87"/>
    <n v="33952.089999999997"/>
    <s v="Net Banking"/>
    <x v="2"/>
    <n v="0.22447965579172108"/>
    <x v="22"/>
    <s v="Profit"/>
  </r>
  <r>
    <s v="ORD-106954"/>
    <x v="252"/>
    <s v="CUST-3396"/>
    <x v="0"/>
    <x v="1"/>
    <s v="Rajasthan"/>
    <x v="2"/>
    <x v="2"/>
    <x v="9"/>
    <n v="1"/>
    <n v="6166.48"/>
    <n v="0.05"/>
    <n v="5858.16"/>
    <n v="4283.97"/>
    <n v="1574.19"/>
    <s v="UPI"/>
    <x v="0"/>
    <n v="0.26871748125691347"/>
    <x v="19"/>
    <s v="Profit"/>
  </r>
  <r>
    <s v="ORD-106955"/>
    <x v="343"/>
    <s v="CUST-1119"/>
    <x v="1"/>
    <x v="1"/>
    <s v="Rajasthan"/>
    <x v="2"/>
    <x v="0"/>
    <x v="8"/>
    <n v="3"/>
    <n v="26388.33"/>
    <n v="0.05"/>
    <n v="75206.740000000005"/>
    <n v="52017.760000000002"/>
    <n v="23188.98"/>
    <s v="Net Banking"/>
    <x v="0"/>
    <n v="0.30833646026938538"/>
    <x v="10"/>
    <s v="Profit"/>
  </r>
  <r>
    <s v="ORD-106956"/>
    <x v="67"/>
    <s v="CUST-2896"/>
    <x v="0"/>
    <x v="0"/>
    <s v="Telangana"/>
    <x v="0"/>
    <x v="0"/>
    <x v="11"/>
    <n v="4"/>
    <n v="2153.86"/>
    <n v="0"/>
    <n v="8615.44"/>
    <n v="7062.18"/>
    <n v="1553.26"/>
    <s v="Debit Card"/>
    <x v="0"/>
    <n v="0.18028794814890475"/>
    <x v="14"/>
    <s v="Profit"/>
  </r>
  <r>
    <s v="ORD-106957"/>
    <x v="455"/>
    <s v="CUST-2200"/>
    <x v="2"/>
    <x v="4"/>
    <s v="Haryana"/>
    <x v="0"/>
    <x v="0"/>
    <x v="6"/>
    <n v="1"/>
    <n v="7728.22"/>
    <n v="0.15"/>
    <n v="6568.99"/>
    <n v="4115.4799999999996"/>
    <n v="2453.5100000000002"/>
    <s v="Credit Card"/>
    <x v="0"/>
    <n v="0.37349881793091483"/>
    <x v="14"/>
    <s v="Profit"/>
  </r>
  <r>
    <s v="ORD-106958"/>
    <x v="608"/>
    <s v="CUST-2710"/>
    <x v="0"/>
    <x v="1"/>
    <s v="Maharashtra"/>
    <x v="1"/>
    <x v="0"/>
    <x v="11"/>
    <n v="2"/>
    <n v="2808.54"/>
    <n v="0.1"/>
    <n v="5055.37"/>
    <n v="4000.88"/>
    <n v="1054.49"/>
    <s v="Cash"/>
    <x v="0"/>
    <n v="0.20858809543119494"/>
    <x v="30"/>
    <s v="Profit"/>
  </r>
  <r>
    <s v="ORD-106959"/>
    <x v="740"/>
    <s v="CUST-2647"/>
    <x v="0"/>
    <x v="3"/>
    <s v="Uttar Pradesh"/>
    <x v="2"/>
    <x v="0"/>
    <x v="2"/>
    <n v="5"/>
    <n v="20270.48"/>
    <n v="0"/>
    <n v="101352.4"/>
    <n v="79293.37"/>
    <n v="22059.03"/>
    <s v="UPI"/>
    <x v="0"/>
    <n v="0.21764684408065324"/>
    <x v="4"/>
    <s v="Profit"/>
  </r>
  <r>
    <s v="ORD-106960"/>
    <x v="332"/>
    <s v="CUST-2965"/>
    <x v="0"/>
    <x v="3"/>
    <s v="Rajasthan"/>
    <x v="0"/>
    <x v="2"/>
    <x v="9"/>
    <n v="3"/>
    <n v="5704.52"/>
    <n v="0.05"/>
    <n v="16257.88"/>
    <n v="13021.46"/>
    <n v="3236.42"/>
    <s v="Net Banking"/>
    <x v="2"/>
    <n v="0.19906777513427337"/>
    <x v="26"/>
    <s v="Profit"/>
  </r>
  <r>
    <s v="ORD-106961"/>
    <x v="917"/>
    <s v="CUST-1900"/>
    <x v="1"/>
    <x v="2"/>
    <s v="Jharkhand"/>
    <x v="0"/>
    <x v="1"/>
    <x v="14"/>
    <n v="1"/>
    <n v="311.22000000000003"/>
    <n v="0.2"/>
    <n v="248.98"/>
    <n v="218.64"/>
    <n v="30.34"/>
    <s v="Net Banking"/>
    <x v="0"/>
    <n v="0.12185717728331594"/>
    <x v="32"/>
    <s v="Profit"/>
  </r>
  <r>
    <s v="ORD-106962"/>
    <x v="775"/>
    <s v="CUST-3027"/>
    <x v="0"/>
    <x v="2"/>
    <s v="Assam"/>
    <x v="0"/>
    <x v="0"/>
    <x v="11"/>
    <n v="3"/>
    <n v="1767.69"/>
    <n v="0.15"/>
    <n v="4507.6099999999997"/>
    <n v="3181.66"/>
    <n v="1325.95"/>
    <s v="Cash"/>
    <x v="0"/>
    <n v="0.29415810152164895"/>
    <x v="12"/>
    <s v="Profit"/>
  </r>
  <r>
    <s v="ORD-106963"/>
    <x v="400"/>
    <s v="CUST-3058"/>
    <x v="0"/>
    <x v="3"/>
    <s v="Rajasthan"/>
    <x v="0"/>
    <x v="2"/>
    <x v="12"/>
    <n v="4"/>
    <n v="13631.16"/>
    <n v="0"/>
    <n v="54524.639999999999"/>
    <n v="33353.82"/>
    <n v="21170.82"/>
    <s v="Credit Card"/>
    <x v="0"/>
    <n v="0.38827986759747518"/>
    <x v="20"/>
    <s v="Profit"/>
  </r>
  <r>
    <s v="ORD-106964"/>
    <x v="281"/>
    <s v="CUST-3047"/>
    <x v="0"/>
    <x v="1"/>
    <s v="Madhya Pradesh"/>
    <x v="1"/>
    <x v="0"/>
    <x v="6"/>
    <n v="3"/>
    <n v="3325.32"/>
    <n v="0.05"/>
    <n v="9477.16"/>
    <n v="6342.59"/>
    <n v="3134.57"/>
    <s v="Debit Card"/>
    <x v="0"/>
    <n v="0.3307499293037155"/>
    <x v="31"/>
    <s v="Profit"/>
  </r>
  <r>
    <s v="ORD-106965"/>
    <x v="551"/>
    <s v="CUST-2016"/>
    <x v="1"/>
    <x v="0"/>
    <s v="Karnataka"/>
    <x v="1"/>
    <x v="1"/>
    <x v="4"/>
    <n v="2"/>
    <n v="65.83"/>
    <n v="0"/>
    <n v="131.66"/>
    <n v="85.84"/>
    <n v="45.82"/>
    <s v="UPI"/>
    <x v="2"/>
    <n v="0.34801762114537443"/>
    <x v="31"/>
    <s v="Profit"/>
  </r>
  <r>
    <s v="ORD-106966"/>
    <x v="863"/>
    <s v="CUST-1257"/>
    <x v="0"/>
    <x v="2"/>
    <s v="Jharkhand"/>
    <x v="0"/>
    <x v="2"/>
    <x v="15"/>
    <n v="1"/>
    <n v="22468.02"/>
    <n v="0.2"/>
    <n v="17974.419999999998"/>
    <n v="16798.37"/>
    <n v="1176.05"/>
    <s v="Debit Card"/>
    <x v="0"/>
    <n v="6.542909312233719E-2"/>
    <x v="17"/>
    <s v="Profit"/>
  </r>
  <r>
    <s v="ORD-106967"/>
    <x v="87"/>
    <s v="CUST-1231"/>
    <x v="2"/>
    <x v="2"/>
    <s v="Assam"/>
    <x v="1"/>
    <x v="2"/>
    <x v="15"/>
    <n v="2"/>
    <n v="22936.75"/>
    <n v="0.2"/>
    <n v="36698.800000000003"/>
    <n v="32290.41"/>
    <n v="4408.3900000000003"/>
    <s v="UPI"/>
    <x v="0"/>
    <n v="0.1201235462739926"/>
    <x v="0"/>
    <s v="Profit"/>
  </r>
  <r>
    <s v="ORD-106968"/>
    <x v="3"/>
    <s v="CUST-2491"/>
    <x v="0"/>
    <x v="4"/>
    <s v="Haryana"/>
    <x v="0"/>
    <x v="1"/>
    <x v="4"/>
    <n v="1"/>
    <n v="197.35"/>
    <n v="0.15"/>
    <n v="167.75"/>
    <n v="117.16"/>
    <n v="50.59"/>
    <s v="Credit Card"/>
    <x v="0"/>
    <n v="0.3015797317436662"/>
    <x v="3"/>
    <s v="Profit"/>
  </r>
  <r>
    <s v="ORD-106969"/>
    <x v="222"/>
    <s v="CUST-2433"/>
    <x v="0"/>
    <x v="3"/>
    <s v="Rajasthan"/>
    <x v="0"/>
    <x v="0"/>
    <x v="2"/>
    <n v="1"/>
    <n v="8100.47"/>
    <n v="0.05"/>
    <n v="7695.45"/>
    <n v="5748.41"/>
    <n v="1947.04"/>
    <s v="Cash"/>
    <x v="0"/>
    <n v="0.25301184466145582"/>
    <x v="27"/>
    <s v="Profit"/>
  </r>
  <r>
    <s v="ORD-106970"/>
    <x v="429"/>
    <s v="CUST-3337"/>
    <x v="1"/>
    <x v="2"/>
    <s v="Assam"/>
    <x v="0"/>
    <x v="0"/>
    <x v="1"/>
    <n v="1"/>
    <n v="2417.27"/>
    <n v="0.1"/>
    <n v="2175.54"/>
    <n v="1932.93"/>
    <n v="242.61"/>
    <s v="Debit Card"/>
    <x v="0"/>
    <n v="0.11151714057199592"/>
    <x v="28"/>
    <s v="Profit"/>
  </r>
  <r>
    <s v="ORD-106971"/>
    <x v="150"/>
    <s v="CUST-2429"/>
    <x v="1"/>
    <x v="2"/>
    <s v="West Bengal"/>
    <x v="0"/>
    <x v="0"/>
    <x v="11"/>
    <n v="5"/>
    <n v="2784.38"/>
    <n v="0"/>
    <n v="13921.9"/>
    <n v="7714.52"/>
    <n v="6207.38"/>
    <s v="UPI"/>
    <x v="2"/>
    <n v="0.44587161235176237"/>
    <x v="16"/>
    <s v="Profit"/>
  </r>
  <r>
    <s v="ORD-106972"/>
    <x v="970"/>
    <s v="CUST-1130"/>
    <x v="1"/>
    <x v="3"/>
    <s v="Rajasthan"/>
    <x v="2"/>
    <x v="0"/>
    <x v="0"/>
    <n v="2"/>
    <n v="70464.3"/>
    <n v="0.1"/>
    <n v="126835.74"/>
    <n v="85671.87"/>
    <n v="41163.870000000003"/>
    <s v="Credit Card"/>
    <x v="0"/>
    <n v="0.32454472217373431"/>
    <x v="26"/>
    <s v="Profit"/>
  </r>
  <r>
    <s v="ORD-106973"/>
    <x v="190"/>
    <s v="CUST-1104"/>
    <x v="0"/>
    <x v="4"/>
    <s v="Uttar Pradesh"/>
    <x v="2"/>
    <x v="0"/>
    <x v="0"/>
    <n v="3"/>
    <n v="48388.88"/>
    <n v="0"/>
    <n v="145166.64000000001"/>
    <n v="88392.16"/>
    <n v="56774.48"/>
    <s v="Debit Card"/>
    <x v="0"/>
    <n v="0.39109867115475017"/>
    <x v="32"/>
    <s v="Profit"/>
  </r>
  <r>
    <s v="ORD-106974"/>
    <x v="493"/>
    <s v="CUST-1911"/>
    <x v="0"/>
    <x v="1"/>
    <s v="Gujarat"/>
    <x v="1"/>
    <x v="1"/>
    <x v="7"/>
    <n v="1"/>
    <n v="130.15"/>
    <n v="0.1"/>
    <n v="117.14"/>
    <n v="98.18"/>
    <n v="18.96"/>
    <s v="UPI"/>
    <x v="2"/>
    <n v="0.16185760628308007"/>
    <x v="28"/>
    <s v="Profit"/>
  </r>
  <r>
    <s v="ORD-106975"/>
    <x v="792"/>
    <s v="CUST-3350"/>
    <x v="1"/>
    <x v="1"/>
    <s v="Rajasthan"/>
    <x v="2"/>
    <x v="0"/>
    <x v="6"/>
    <n v="1"/>
    <n v="7480.14"/>
    <n v="0.05"/>
    <n v="7106.13"/>
    <n v="4860.2299999999996"/>
    <n v="2245.9"/>
    <s v="Cash"/>
    <x v="2"/>
    <n v="0.31605107139891897"/>
    <x v="25"/>
    <s v="Profit"/>
  </r>
  <r>
    <s v="ORD-106976"/>
    <x v="171"/>
    <s v="CUST-1058"/>
    <x v="0"/>
    <x v="3"/>
    <s v="Madhya Pradesh"/>
    <x v="1"/>
    <x v="0"/>
    <x v="8"/>
    <n v="1"/>
    <n v="13030.22"/>
    <n v="0"/>
    <n v="13030.22"/>
    <n v="10070.51"/>
    <n v="2959.71"/>
    <s v="Net Banking"/>
    <x v="0"/>
    <n v="0.22714198225356136"/>
    <x v="12"/>
    <s v="Profit"/>
  </r>
  <r>
    <s v="ORD-106977"/>
    <x v="710"/>
    <s v="CUST-3353"/>
    <x v="0"/>
    <x v="0"/>
    <s v="Tamil Nadu"/>
    <x v="0"/>
    <x v="0"/>
    <x v="6"/>
    <n v="5"/>
    <n v="2212.2399999999998"/>
    <n v="0.05"/>
    <n v="10508.14"/>
    <n v="6519.54"/>
    <n v="3988.6"/>
    <s v="Credit Card"/>
    <x v="1"/>
    <n v="0.37957240767633477"/>
    <x v="25"/>
    <s v="Profit"/>
  </r>
  <r>
    <s v="ORD-106978"/>
    <x v="272"/>
    <s v="CUST-3407"/>
    <x v="0"/>
    <x v="1"/>
    <s v="Maharashtra"/>
    <x v="0"/>
    <x v="2"/>
    <x v="10"/>
    <n v="8"/>
    <n v="8902.0499999999993"/>
    <n v="0.2"/>
    <n v="56973.120000000003"/>
    <n v="40196.980000000003"/>
    <n v="16776.14"/>
    <s v="Net Banking"/>
    <x v="0"/>
    <n v="0.29445710538583808"/>
    <x v="13"/>
    <s v="Profit"/>
  </r>
  <r>
    <s v="ORD-106979"/>
    <x v="166"/>
    <s v="CUST-1007"/>
    <x v="0"/>
    <x v="1"/>
    <s v="Gujarat"/>
    <x v="0"/>
    <x v="2"/>
    <x v="15"/>
    <n v="1"/>
    <n v="24180.080000000002"/>
    <n v="0"/>
    <n v="24180.080000000002"/>
    <n v="16607.560000000001"/>
    <n v="7572.52"/>
    <s v="Net Banking"/>
    <x v="0"/>
    <n v="0.31317183400551196"/>
    <x v="10"/>
    <s v="Profit"/>
  </r>
  <r>
    <s v="ORD-106980"/>
    <x v="829"/>
    <s v="CUST-1873"/>
    <x v="0"/>
    <x v="4"/>
    <s v="Himachal Pradesh"/>
    <x v="0"/>
    <x v="1"/>
    <x v="14"/>
    <n v="4"/>
    <n v="336.1"/>
    <n v="0.05"/>
    <n v="1277.18"/>
    <n v="1058.78"/>
    <n v="218.4"/>
    <s v="Cash"/>
    <x v="0"/>
    <n v="0.17100173820448175"/>
    <x v="5"/>
    <s v="Profit"/>
  </r>
  <r>
    <s v="ORD-106981"/>
    <x v="362"/>
    <s v="CUST-3350"/>
    <x v="0"/>
    <x v="0"/>
    <s v="Kerala"/>
    <x v="0"/>
    <x v="0"/>
    <x v="11"/>
    <n v="3"/>
    <n v="2555.79"/>
    <n v="0.15"/>
    <n v="6517.26"/>
    <n v="6210.07"/>
    <n v="307.19"/>
    <s v="Net Banking"/>
    <x v="0"/>
    <n v="4.7134838874005332E-2"/>
    <x v="27"/>
    <s v="Profit"/>
  </r>
  <r>
    <s v="ORD-106982"/>
    <x v="812"/>
    <s v="CUST-1118"/>
    <x v="1"/>
    <x v="1"/>
    <s v="Maharashtra"/>
    <x v="1"/>
    <x v="1"/>
    <x v="5"/>
    <n v="10"/>
    <n v="115.1"/>
    <n v="0"/>
    <n v="1151"/>
    <n v="698.35"/>
    <n v="452.65"/>
    <s v="Net Banking"/>
    <x v="0"/>
    <n v="0.39326672458731537"/>
    <x v="4"/>
    <s v="Profit"/>
  </r>
  <r>
    <s v="ORD-106983"/>
    <x v="727"/>
    <s v="CUST-2267"/>
    <x v="0"/>
    <x v="3"/>
    <s v="Rajasthan"/>
    <x v="0"/>
    <x v="0"/>
    <x v="2"/>
    <n v="3"/>
    <n v="8474.17"/>
    <n v="0.1"/>
    <n v="22880.26"/>
    <n v="16810.97"/>
    <n v="6069.29"/>
    <s v="UPI"/>
    <x v="0"/>
    <n v="0.26526315697461483"/>
    <x v="28"/>
    <s v="Profit"/>
  </r>
  <r>
    <s v="ORD-106984"/>
    <x v="108"/>
    <s v="CUST-2603"/>
    <x v="1"/>
    <x v="0"/>
    <s v="Telangana"/>
    <x v="0"/>
    <x v="0"/>
    <x v="11"/>
    <n v="3"/>
    <n v="3478.28"/>
    <n v="0.2"/>
    <n v="8347.8700000000008"/>
    <n v="6704.02"/>
    <n v="1643.85"/>
    <s v="Net Banking"/>
    <x v="0"/>
    <n v="0.19691849537666492"/>
    <x v="5"/>
    <s v="Profit"/>
  </r>
  <r>
    <s v="ORD-106985"/>
    <x v="144"/>
    <s v="CUST-1324"/>
    <x v="1"/>
    <x v="2"/>
    <s v="Assam"/>
    <x v="1"/>
    <x v="0"/>
    <x v="8"/>
    <n v="4"/>
    <n v="27815.11"/>
    <n v="0.05"/>
    <n v="105697.42"/>
    <n v="84543.29"/>
    <n v="21154.13"/>
    <s v="UPI"/>
    <x v="0"/>
    <n v="0.2001385653500341"/>
    <x v="19"/>
    <s v="Profit"/>
  </r>
  <r>
    <s v="ORD-106986"/>
    <x v="453"/>
    <s v="CUST-2248"/>
    <x v="1"/>
    <x v="0"/>
    <s v="Telangana"/>
    <x v="0"/>
    <x v="1"/>
    <x v="14"/>
    <n v="2"/>
    <n v="212.01"/>
    <n v="0.15"/>
    <n v="360.42"/>
    <n v="251.35"/>
    <n v="109.07"/>
    <s v="UPI"/>
    <x v="0"/>
    <n v="0.30261916652793958"/>
    <x v="1"/>
    <s v="Profit"/>
  </r>
  <r>
    <s v="ORD-106987"/>
    <x v="757"/>
    <s v="CUST-2871"/>
    <x v="1"/>
    <x v="3"/>
    <s v="Uttar Pradesh"/>
    <x v="0"/>
    <x v="2"/>
    <x v="12"/>
    <n v="3"/>
    <n v="10971.07"/>
    <n v="0.05"/>
    <n v="31267.55"/>
    <n v="25748.52"/>
    <n v="5519.03"/>
    <s v="Cash"/>
    <x v="0"/>
    <n v="0.17650983207830481"/>
    <x v="28"/>
    <s v="Profit"/>
  </r>
  <r>
    <s v="ORD-106988"/>
    <x v="75"/>
    <s v="CUST-1159"/>
    <x v="2"/>
    <x v="0"/>
    <s v="Tamil Nadu"/>
    <x v="2"/>
    <x v="0"/>
    <x v="1"/>
    <n v="2"/>
    <n v="1686.41"/>
    <n v="0.2"/>
    <n v="2698.26"/>
    <n v="2593.61"/>
    <n v="104.65"/>
    <s v="UPI"/>
    <x v="0"/>
    <n v="3.8784253555995345E-2"/>
    <x v="1"/>
    <s v="Profit"/>
  </r>
  <r>
    <s v="ORD-106989"/>
    <x v="338"/>
    <s v="CUST-2208"/>
    <x v="2"/>
    <x v="4"/>
    <s v="Punjab"/>
    <x v="0"/>
    <x v="2"/>
    <x v="15"/>
    <n v="3"/>
    <n v="24888.240000000002"/>
    <n v="0"/>
    <n v="74664.72"/>
    <n v="46923.24"/>
    <n v="27741.48"/>
    <s v="Credit Card"/>
    <x v="0"/>
    <n v="0.37154736534202498"/>
    <x v="25"/>
    <s v="Profit"/>
  </r>
  <r>
    <s v="ORD-106990"/>
    <x v="957"/>
    <s v="CUST-2331"/>
    <x v="2"/>
    <x v="3"/>
    <s v="Chhattisgarh"/>
    <x v="2"/>
    <x v="0"/>
    <x v="2"/>
    <n v="2"/>
    <n v="21644.86"/>
    <n v="0.25"/>
    <n v="32467.29"/>
    <n v="31999.84"/>
    <n v="467.45"/>
    <s v="Debit Card"/>
    <x v="0"/>
    <n v="1.4397567521034247E-2"/>
    <x v="19"/>
    <s v="Profit"/>
  </r>
  <r>
    <s v="ORD-106991"/>
    <x v="415"/>
    <s v="CUST-1013"/>
    <x v="0"/>
    <x v="0"/>
    <s v="Karnataka"/>
    <x v="0"/>
    <x v="2"/>
    <x v="15"/>
    <n v="4"/>
    <n v="23564.83"/>
    <n v="0.05"/>
    <n v="89546.35"/>
    <n v="58968.36"/>
    <n v="30577.99"/>
    <s v="UPI"/>
    <x v="0"/>
    <n v="0.34147667660379233"/>
    <x v="1"/>
    <s v="Profit"/>
  </r>
  <r>
    <s v="ORD-106992"/>
    <x v="564"/>
    <s v="CUST-1676"/>
    <x v="2"/>
    <x v="1"/>
    <s v="Gujarat"/>
    <x v="0"/>
    <x v="2"/>
    <x v="9"/>
    <n v="10"/>
    <n v="5866.64"/>
    <n v="0.1"/>
    <n v="52799.76"/>
    <n v="32266.79"/>
    <n v="20532.97"/>
    <s v="Credit Card"/>
    <x v="0"/>
    <n v="0.38888377522928136"/>
    <x v="11"/>
    <s v="Profit"/>
  </r>
  <r>
    <s v="ORD-106993"/>
    <x v="507"/>
    <s v="CUST-1568"/>
    <x v="1"/>
    <x v="2"/>
    <s v="West Bengal"/>
    <x v="1"/>
    <x v="2"/>
    <x v="10"/>
    <n v="3"/>
    <n v="5698.49"/>
    <n v="0.1"/>
    <n v="15385.92"/>
    <n v="13304.36"/>
    <n v="2081.56"/>
    <s v="Cash"/>
    <x v="0"/>
    <n v="0.13528992741415527"/>
    <x v="23"/>
    <s v="Profit"/>
  </r>
  <r>
    <s v="ORD-106994"/>
    <x v="317"/>
    <s v="CUST-1443"/>
    <x v="1"/>
    <x v="0"/>
    <s v="Karnataka"/>
    <x v="2"/>
    <x v="0"/>
    <x v="2"/>
    <n v="3"/>
    <n v="6946.93"/>
    <n v="0.2"/>
    <n v="16672.63"/>
    <n v="12230.68"/>
    <n v="4441.95"/>
    <s v="Debit Card"/>
    <x v="0"/>
    <n v="0.26642167432492653"/>
    <x v="10"/>
    <s v="Profit"/>
  </r>
  <r>
    <s v="ORD-106995"/>
    <x v="149"/>
    <s v="CUST-1481"/>
    <x v="1"/>
    <x v="1"/>
    <s v="Madhya Pradesh"/>
    <x v="1"/>
    <x v="1"/>
    <x v="14"/>
    <n v="1"/>
    <n v="375.86"/>
    <n v="0.2"/>
    <n v="300.69"/>
    <n v="303.35000000000002"/>
    <n v="-2.66"/>
    <s v="Credit Card"/>
    <x v="0"/>
    <n v="-8.8463201303668228E-3"/>
    <x v="25"/>
    <s v="Loss"/>
  </r>
  <r>
    <s v="ORD-106996"/>
    <x v="368"/>
    <s v="CUST-1171"/>
    <x v="1"/>
    <x v="2"/>
    <s v="Bihar"/>
    <x v="0"/>
    <x v="0"/>
    <x v="2"/>
    <n v="1"/>
    <n v="20408.73"/>
    <n v="0.25"/>
    <n v="15306.55"/>
    <n v="13660.51"/>
    <n v="1646.04"/>
    <s v="UPI"/>
    <x v="1"/>
    <n v="0.10753827609748767"/>
    <x v="6"/>
    <s v="Profit"/>
  </r>
  <r>
    <s v="ORD-106997"/>
    <x v="465"/>
    <s v="CUST-1808"/>
    <x v="2"/>
    <x v="2"/>
    <s v="West Bengal"/>
    <x v="2"/>
    <x v="0"/>
    <x v="11"/>
    <n v="10"/>
    <n v="2875.32"/>
    <n v="0.15"/>
    <n v="24440.22"/>
    <n v="17055.419999999998"/>
    <n v="7384.8"/>
    <s v="Debit Card"/>
    <x v="0"/>
    <n v="0.30215767288510498"/>
    <x v="30"/>
    <s v="Profit"/>
  </r>
  <r>
    <s v="ORD-106998"/>
    <x v="250"/>
    <s v="CUST-1034"/>
    <x v="0"/>
    <x v="0"/>
    <s v="Tamil Nadu"/>
    <x v="2"/>
    <x v="0"/>
    <x v="2"/>
    <n v="1"/>
    <n v="19889.810000000001"/>
    <n v="0"/>
    <n v="19889.810000000001"/>
    <n v="13306.89"/>
    <n v="6582.92"/>
    <s v="UPI"/>
    <x v="0"/>
    <n v="0.33096947632983925"/>
    <x v="1"/>
    <s v="Profit"/>
  </r>
  <r>
    <s v="ORD-106999"/>
    <x v="235"/>
    <s v="CUST-1096"/>
    <x v="0"/>
    <x v="3"/>
    <s v="Chhattisgarh"/>
    <x v="0"/>
    <x v="0"/>
    <x v="0"/>
    <n v="1"/>
    <n v="86736.74"/>
    <n v="0"/>
    <n v="86736.74"/>
    <n v="69702.12"/>
    <n v="17034.62"/>
    <s v="UPI"/>
    <x v="0"/>
    <n v="0.19639451517315498"/>
    <x v="18"/>
    <s v="Profit"/>
  </r>
  <r>
    <s v="ORD-107000"/>
    <x v="940"/>
    <s v="CUST-3246"/>
    <x v="2"/>
    <x v="4"/>
    <s v="Uttar Pradesh"/>
    <x v="2"/>
    <x v="1"/>
    <x v="4"/>
    <n v="1"/>
    <n v="71.16"/>
    <n v="0.05"/>
    <n v="67.599999999999994"/>
    <n v="57.27"/>
    <n v="10.33"/>
    <s v="Cash"/>
    <x v="0"/>
    <n v="0.15281065088757398"/>
    <x v="5"/>
    <s v="Profit"/>
  </r>
  <r>
    <s v="ORD-107001"/>
    <x v="267"/>
    <s v="CUST-2713"/>
    <x v="1"/>
    <x v="0"/>
    <s v="Kerala"/>
    <x v="1"/>
    <x v="2"/>
    <x v="15"/>
    <n v="1"/>
    <n v="7854.36"/>
    <n v="0.1"/>
    <n v="7068.92"/>
    <n v="4147.96"/>
    <n v="2920.96"/>
    <s v="Debit Card"/>
    <x v="2"/>
    <n v="0.41321163628956048"/>
    <x v="19"/>
    <s v="Profit"/>
  </r>
  <r>
    <s v="ORD-107002"/>
    <x v="881"/>
    <s v="CUST-3022"/>
    <x v="1"/>
    <x v="3"/>
    <s v="Madhya Pradesh"/>
    <x v="0"/>
    <x v="1"/>
    <x v="3"/>
    <n v="1"/>
    <n v="227.34"/>
    <n v="0.1"/>
    <n v="204.61"/>
    <n v="140.77000000000001"/>
    <n v="63.84"/>
    <s v="Debit Card"/>
    <x v="0"/>
    <n v="0.31200821074238794"/>
    <x v="15"/>
    <s v="Profit"/>
  </r>
  <r>
    <s v="ORD-107003"/>
    <x v="617"/>
    <s v="CUST-3108"/>
    <x v="0"/>
    <x v="0"/>
    <s v="Andhra Pradesh"/>
    <x v="2"/>
    <x v="0"/>
    <x v="8"/>
    <n v="3"/>
    <n v="11753.49"/>
    <n v="0.1"/>
    <n v="31734.42"/>
    <n v="24339.31"/>
    <n v="7395.11"/>
    <s v="Cash"/>
    <x v="0"/>
    <n v="0.23303120082232479"/>
    <x v="10"/>
    <s v="Profit"/>
  </r>
  <r>
    <s v="ORD-107004"/>
    <x v="230"/>
    <s v="CUST-1388"/>
    <x v="2"/>
    <x v="3"/>
    <s v="Uttar Pradesh"/>
    <x v="0"/>
    <x v="2"/>
    <x v="10"/>
    <n v="3"/>
    <n v="6611.77"/>
    <n v="0"/>
    <n v="19835.310000000001"/>
    <n v="14420.73"/>
    <n v="5414.58"/>
    <s v="Debit Card"/>
    <x v="2"/>
    <n v="0.27297682768759346"/>
    <x v="28"/>
    <s v="Profit"/>
  </r>
  <r>
    <s v="ORD-107005"/>
    <x v="446"/>
    <s v="CUST-1771"/>
    <x v="2"/>
    <x v="2"/>
    <s v="Jharkhand"/>
    <x v="2"/>
    <x v="0"/>
    <x v="8"/>
    <n v="4"/>
    <n v="21651.11"/>
    <n v="0.1"/>
    <n v="77944"/>
    <n v="65603.92"/>
    <n v="12340.08"/>
    <s v="Credit Card"/>
    <x v="0"/>
    <n v="0.15831981935748743"/>
    <x v="16"/>
    <s v="Profit"/>
  </r>
  <r>
    <s v="ORD-107006"/>
    <x v="608"/>
    <s v="CUST-1239"/>
    <x v="0"/>
    <x v="2"/>
    <s v="Assam"/>
    <x v="0"/>
    <x v="0"/>
    <x v="0"/>
    <n v="1"/>
    <n v="73084.55"/>
    <n v="0.1"/>
    <n v="65776.100000000006"/>
    <n v="44846.7"/>
    <n v="20929.400000000001"/>
    <s v="Credit Card"/>
    <x v="0"/>
    <n v="0.31819156198071946"/>
    <x v="30"/>
    <s v="Profit"/>
  </r>
  <r>
    <s v="ORD-107007"/>
    <x v="419"/>
    <s v="CUST-2976"/>
    <x v="0"/>
    <x v="2"/>
    <s v="Odisha"/>
    <x v="0"/>
    <x v="1"/>
    <x v="3"/>
    <n v="3"/>
    <n v="233.65"/>
    <n v="0.15"/>
    <n v="595.80999999999995"/>
    <n v="514.53"/>
    <n v="81.28"/>
    <s v="UPI"/>
    <x v="0"/>
    <n v="0.13641932830936038"/>
    <x v="2"/>
    <s v="Profit"/>
  </r>
  <r>
    <s v="ORD-107008"/>
    <x v="493"/>
    <s v="CUST-1854"/>
    <x v="2"/>
    <x v="2"/>
    <s v="Odisha"/>
    <x v="0"/>
    <x v="0"/>
    <x v="6"/>
    <n v="2"/>
    <n v="6558.79"/>
    <n v="0.1"/>
    <n v="11805.82"/>
    <n v="6870.61"/>
    <n v="4935.21"/>
    <s v="Debit Card"/>
    <x v="0"/>
    <n v="0.41803195373129526"/>
    <x v="28"/>
    <s v="Profit"/>
  </r>
  <r>
    <s v="ORD-107009"/>
    <x v="589"/>
    <s v="CUST-2560"/>
    <x v="1"/>
    <x v="1"/>
    <s v="Goa"/>
    <x v="0"/>
    <x v="1"/>
    <x v="14"/>
    <n v="4"/>
    <n v="276.91000000000003"/>
    <n v="0.15"/>
    <n v="941.49"/>
    <n v="736.43"/>
    <n v="205.06"/>
    <s v="Credit Card"/>
    <x v="0"/>
    <n v="0.21780369414438816"/>
    <x v="10"/>
    <s v="Profit"/>
  </r>
  <r>
    <s v="ORD-107010"/>
    <x v="85"/>
    <s v="CUST-2754"/>
    <x v="0"/>
    <x v="4"/>
    <s v="Delhi"/>
    <x v="0"/>
    <x v="0"/>
    <x v="1"/>
    <n v="3"/>
    <n v="2047.61"/>
    <n v="0.15"/>
    <n v="5221.41"/>
    <n v="3408.13"/>
    <n v="1813.28"/>
    <s v="Cash"/>
    <x v="0"/>
    <n v="0.34727784257508987"/>
    <x v="12"/>
    <s v="Profit"/>
  </r>
  <r>
    <s v="ORD-107011"/>
    <x v="804"/>
    <s v="CUST-3158"/>
    <x v="1"/>
    <x v="0"/>
    <s v="Andhra Pradesh"/>
    <x v="2"/>
    <x v="0"/>
    <x v="1"/>
    <n v="1"/>
    <n v="2344.1799999999998"/>
    <n v="0.25"/>
    <n v="1758.13"/>
    <n v="1505.24"/>
    <n v="252.89"/>
    <s v="Cash"/>
    <x v="0"/>
    <n v="0.14384033035099791"/>
    <x v="27"/>
    <s v="Profit"/>
  </r>
  <r>
    <s v="ORD-107012"/>
    <x v="885"/>
    <s v="CUST-2995"/>
    <x v="0"/>
    <x v="2"/>
    <s v="Jharkhand"/>
    <x v="2"/>
    <x v="2"/>
    <x v="15"/>
    <n v="3"/>
    <n v="22670.39"/>
    <n v="0.2"/>
    <n v="54408.94"/>
    <n v="47732.91"/>
    <n v="6676.03"/>
    <s v="Credit Card"/>
    <x v="0"/>
    <n v="0.12270097524414185"/>
    <x v="29"/>
    <s v="Profit"/>
  </r>
  <r>
    <s v="ORD-107013"/>
    <x v="117"/>
    <s v="CUST-1725"/>
    <x v="0"/>
    <x v="4"/>
    <s v="Haryana"/>
    <x v="2"/>
    <x v="2"/>
    <x v="15"/>
    <n v="1"/>
    <n v="22678.47"/>
    <n v="0.05"/>
    <n v="21544.55"/>
    <n v="17056.43"/>
    <n v="4488.12"/>
    <s v="Net Banking"/>
    <x v="0"/>
    <n v="0.20831811293343327"/>
    <x v="19"/>
    <s v="Profit"/>
  </r>
  <r>
    <s v="ORD-107014"/>
    <x v="173"/>
    <s v="CUST-2051"/>
    <x v="0"/>
    <x v="0"/>
    <s v="Telangana"/>
    <x v="2"/>
    <x v="1"/>
    <x v="5"/>
    <n v="5"/>
    <n v="349.22"/>
    <n v="0.15"/>
    <n v="1484.19"/>
    <n v="962.15"/>
    <n v="522.04"/>
    <s v="UPI"/>
    <x v="0"/>
    <n v="0.35173394241977102"/>
    <x v="2"/>
    <s v="Profit"/>
  </r>
  <r>
    <s v="ORD-107015"/>
    <x v="98"/>
    <s v="CUST-2234"/>
    <x v="0"/>
    <x v="2"/>
    <s v="Odisha"/>
    <x v="2"/>
    <x v="2"/>
    <x v="15"/>
    <n v="3"/>
    <n v="15379.8"/>
    <n v="0.05"/>
    <n v="43832.43"/>
    <n v="36004.21"/>
    <n v="7828.22"/>
    <s v="UPI"/>
    <x v="0"/>
    <n v="0.17859425087771771"/>
    <x v="3"/>
    <s v="Profit"/>
  </r>
  <r>
    <s v="ORD-107016"/>
    <x v="358"/>
    <s v="CUST-3275"/>
    <x v="0"/>
    <x v="4"/>
    <s v="Punjab"/>
    <x v="2"/>
    <x v="2"/>
    <x v="12"/>
    <n v="3"/>
    <n v="10001.92"/>
    <n v="0.1"/>
    <n v="27005.18"/>
    <n v="22403.07"/>
    <n v="4602.1099999999997"/>
    <s v="Credit Card"/>
    <x v="0"/>
    <n v="0.17041582392711324"/>
    <x v="29"/>
    <s v="Profit"/>
  </r>
  <r>
    <s v="ORD-107017"/>
    <x v="833"/>
    <s v="CUST-2451"/>
    <x v="0"/>
    <x v="4"/>
    <s v="Haryana"/>
    <x v="0"/>
    <x v="0"/>
    <x v="0"/>
    <n v="3"/>
    <n v="66329.399999999994"/>
    <n v="0.05"/>
    <n v="189038.79"/>
    <n v="159975.85999999999"/>
    <n v="29062.93"/>
    <s v="Credit Card"/>
    <x v="0"/>
    <n v="0.15374056298180919"/>
    <x v="11"/>
    <s v="Profit"/>
  </r>
  <r>
    <s v="ORD-107018"/>
    <x v="566"/>
    <s v="CUST-1607"/>
    <x v="1"/>
    <x v="4"/>
    <s v="Punjab"/>
    <x v="0"/>
    <x v="0"/>
    <x v="2"/>
    <n v="1"/>
    <n v="12594.36"/>
    <n v="0"/>
    <n v="12594.36"/>
    <n v="6729.87"/>
    <n v="5864.49"/>
    <s v="Cash"/>
    <x v="0"/>
    <n v="0.465644145474641"/>
    <x v="8"/>
    <s v="Profit"/>
  </r>
  <r>
    <s v="ORD-107019"/>
    <x v="282"/>
    <s v="CUST-2035"/>
    <x v="0"/>
    <x v="1"/>
    <s v="Maharashtra"/>
    <x v="2"/>
    <x v="0"/>
    <x v="0"/>
    <n v="6"/>
    <n v="78619.89"/>
    <n v="0.1"/>
    <n v="424547.41"/>
    <n v="383388.42"/>
    <n v="41158.99"/>
    <s v="Debit Card"/>
    <x v="0"/>
    <n v="9.6947923907956479E-2"/>
    <x v="24"/>
    <s v="Profit"/>
  </r>
  <r>
    <s v="ORD-107020"/>
    <x v="5"/>
    <s v="CUST-2782"/>
    <x v="0"/>
    <x v="1"/>
    <s v="Gujarat"/>
    <x v="0"/>
    <x v="1"/>
    <x v="13"/>
    <n v="1"/>
    <n v="166.28"/>
    <n v="0.15"/>
    <n v="141.34"/>
    <n v="123.65"/>
    <n v="17.690000000000001"/>
    <s v="UPI"/>
    <x v="0"/>
    <n v="0.12515919060421679"/>
    <x v="4"/>
    <s v="Profit"/>
  </r>
  <r>
    <s v="ORD-107021"/>
    <x v="369"/>
    <s v="CUST-1903"/>
    <x v="0"/>
    <x v="3"/>
    <s v="Madhya Pradesh"/>
    <x v="2"/>
    <x v="1"/>
    <x v="5"/>
    <n v="1"/>
    <n v="295.75"/>
    <n v="0.1"/>
    <n v="266.18"/>
    <n v="168.64"/>
    <n v="97.54"/>
    <s v="Net Banking"/>
    <x v="0"/>
    <n v="0.36644375986174771"/>
    <x v="18"/>
    <s v="Profit"/>
  </r>
  <r>
    <s v="ORD-107022"/>
    <x v="727"/>
    <s v="CUST-2256"/>
    <x v="0"/>
    <x v="1"/>
    <s v="Rajasthan"/>
    <x v="0"/>
    <x v="0"/>
    <x v="2"/>
    <n v="3"/>
    <n v="14983.56"/>
    <n v="0.05"/>
    <n v="42703.15"/>
    <n v="34099.85"/>
    <n v="8603.2999999999993"/>
    <s v="Debit Card"/>
    <x v="0"/>
    <n v="0.20146757323522971"/>
    <x v="28"/>
    <s v="Profit"/>
  </r>
  <r>
    <s v="ORD-107023"/>
    <x v="225"/>
    <s v="CUST-1214"/>
    <x v="0"/>
    <x v="0"/>
    <s v="Andhra Pradesh"/>
    <x v="1"/>
    <x v="1"/>
    <x v="7"/>
    <n v="1"/>
    <n v="521.16999999999996"/>
    <n v="0.15"/>
    <n v="442.99"/>
    <n v="305.41000000000003"/>
    <n v="137.58000000000001"/>
    <s v="Debit Card"/>
    <x v="0"/>
    <n v="0.3105713447256146"/>
    <x v="26"/>
    <s v="Profit"/>
  </r>
  <r>
    <s v="ORD-107024"/>
    <x v="267"/>
    <s v="CUST-1055"/>
    <x v="0"/>
    <x v="4"/>
    <s v="Himachal Pradesh"/>
    <x v="2"/>
    <x v="2"/>
    <x v="16"/>
    <n v="2"/>
    <n v="5449.08"/>
    <n v="0.1"/>
    <n v="9808.34"/>
    <n v="7592.09"/>
    <n v="2216.25"/>
    <s v="Debit Card"/>
    <x v="0"/>
    <n v="0.22595566630031177"/>
    <x v="19"/>
    <s v="Profit"/>
  </r>
  <r>
    <s v="ORD-107025"/>
    <x v="973"/>
    <s v="CUST-3476"/>
    <x v="0"/>
    <x v="1"/>
    <s v="Goa"/>
    <x v="0"/>
    <x v="2"/>
    <x v="12"/>
    <n v="2"/>
    <n v="4656.71"/>
    <n v="0.25"/>
    <n v="6985.07"/>
    <n v="5223.8"/>
    <n v="1761.27"/>
    <s v="Cash"/>
    <x v="0"/>
    <n v="0.2521477952261037"/>
    <x v="9"/>
    <s v="Profit"/>
  </r>
  <r>
    <s v="ORD-107026"/>
    <x v="361"/>
    <s v="CUST-1440"/>
    <x v="2"/>
    <x v="1"/>
    <s v="Gujarat"/>
    <x v="0"/>
    <x v="0"/>
    <x v="6"/>
    <n v="4"/>
    <n v="3302.53"/>
    <n v="0.15"/>
    <n v="11228.6"/>
    <n v="8611.18"/>
    <n v="2617.42"/>
    <s v="Cash"/>
    <x v="0"/>
    <n v="0.23310296920364071"/>
    <x v="19"/>
    <s v="Profit"/>
  </r>
  <r>
    <s v="ORD-107027"/>
    <x v="314"/>
    <s v="CUST-3429"/>
    <x v="1"/>
    <x v="4"/>
    <s v="Uttar Pradesh"/>
    <x v="2"/>
    <x v="1"/>
    <x v="13"/>
    <n v="3"/>
    <n v="111.04"/>
    <n v="0.15"/>
    <n v="283.14999999999998"/>
    <n v="224.34"/>
    <n v="58.81"/>
    <s v="Net Banking"/>
    <x v="0"/>
    <n v="0.20769909941727002"/>
    <x v="17"/>
    <s v="Profit"/>
  </r>
  <r>
    <s v="ORD-107028"/>
    <x v="308"/>
    <s v="CUST-3046"/>
    <x v="0"/>
    <x v="4"/>
    <s v="Haryana"/>
    <x v="0"/>
    <x v="1"/>
    <x v="3"/>
    <n v="2"/>
    <n v="170.91"/>
    <n v="0"/>
    <n v="341.82"/>
    <n v="244.24"/>
    <n v="97.58"/>
    <s v="Net Banking"/>
    <x v="0"/>
    <n v="0.28547188578784155"/>
    <x v="0"/>
    <s v="Profit"/>
  </r>
  <r>
    <s v="ORD-107029"/>
    <x v="240"/>
    <s v="CUST-2431"/>
    <x v="2"/>
    <x v="4"/>
    <s v="Delhi"/>
    <x v="1"/>
    <x v="0"/>
    <x v="6"/>
    <n v="2"/>
    <n v="7567.42"/>
    <n v="0.15"/>
    <n v="12864.61"/>
    <n v="9584.5499999999993"/>
    <n v="3280.06"/>
    <s v="Debit Card"/>
    <x v="0"/>
    <n v="0.25496769820460935"/>
    <x v="10"/>
    <s v="Profit"/>
  </r>
  <r>
    <s v="ORD-107030"/>
    <x v="112"/>
    <s v="CUST-1598"/>
    <x v="0"/>
    <x v="3"/>
    <s v="Chhattisgarh"/>
    <x v="2"/>
    <x v="1"/>
    <x v="4"/>
    <n v="3"/>
    <n v="170.2"/>
    <n v="0.1"/>
    <n v="459.54"/>
    <n v="288.22000000000003"/>
    <n v="171.32"/>
    <s v="Net Banking"/>
    <x v="0"/>
    <n v="0.37280759019889453"/>
    <x v="25"/>
    <s v="Profit"/>
  </r>
  <r>
    <s v="ORD-107031"/>
    <x v="185"/>
    <s v="CUST-3302"/>
    <x v="1"/>
    <x v="0"/>
    <s v="Karnataka"/>
    <x v="2"/>
    <x v="0"/>
    <x v="1"/>
    <n v="6"/>
    <n v="635.23"/>
    <n v="0.15"/>
    <n v="3239.67"/>
    <n v="2707.65"/>
    <n v="532.02"/>
    <s v="Credit Card"/>
    <x v="0"/>
    <n v="0.16422042985859669"/>
    <x v="23"/>
    <s v="Profit"/>
  </r>
  <r>
    <s v="ORD-107032"/>
    <x v="574"/>
    <s v="CUST-3058"/>
    <x v="0"/>
    <x v="1"/>
    <s v="Gujarat"/>
    <x v="0"/>
    <x v="2"/>
    <x v="9"/>
    <n v="2"/>
    <n v="4372.0600000000004"/>
    <n v="0.25"/>
    <n v="6558.09"/>
    <n v="6409.21"/>
    <n v="148.88"/>
    <s v="UPI"/>
    <x v="0"/>
    <n v="2.2701731754215023E-2"/>
    <x v="1"/>
    <s v="Profit"/>
  </r>
  <r>
    <s v="ORD-107033"/>
    <x v="888"/>
    <s v="CUST-2963"/>
    <x v="0"/>
    <x v="0"/>
    <s v="Telangana"/>
    <x v="0"/>
    <x v="2"/>
    <x v="12"/>
    <n v="2"/>
    <n v="13726.87"/>
    <n v="0.15"/>
    <n v="23335.68"/>
    <n v="16501.740000000002"/>
    <n v="6833.94"/>
    <s v="Net Banking"/>
    <x v="0"/>
    <n v="0.2928536901431627"/>
    <x v="17"/>
    <s v="Profit"/>
  </r>
  <r>
    <s v="ORD-107034"/>
    <x v="163"/>
    <s v="CUST-1657"/>
    <x v="0"/>
    <x v="1"/>
    <s v="Madhya Pradesh"/>
    <x v="0"/>
    <x v="1"/>
    <x v="13"/>
    <n v="1"/>
    <n v="97.66"/>
    <n v="0"/>
    <n v="97.66"/>
    <n v="53.8"/>
    <n v="43.86"/>
    <s v="Cash"/>
    <x v="0"/>
    <n v="0.44910915420847841"/>
    <x v="13"/>
    <s v="Profit"/>
  </r>
  <r>
    <s v="ORD-107035"/>
    <x v="447"/>
    <s v="CUST-1472"/>
    <x v="0"/>
    <x v="2"/>
    <s v="Bihar"/>
    <x v="0"/>
    <x v="0"/>
    <x v="8"/>
    <n v="5"/>
    <n v="8674.6299999999992"/>
    <n v="0"/>
    <n v="43373.15"/>
    <n v="23315.56"/>
    <n v="20057.59"/>
    <s v="Credit Card"/>
    <x v="0"/>
    <n v="0.46244254798187356"/>
    <x v="10"/>
    <s v="Profit"/>
  </r>
  <r>
    <s v="ORD-107036"/>
    <x v="473"/>
    <s v="CUST-2506"/>
    <x v="0"/>
    <x v="3"/>
    <s v="Uttar Pradesh"/>
    <x v="2"/>
    <x v="2"/>
    <x v="9"/>
    <n v="2"/>
    <n v="11570.99"/>
    <n v="0.05"/>
    <n v="21984.880000000001"/>
    <n v="16950.52"/>
    <n v="5034.3599999999997"/>
    <s v="Debit Card"/>
    <x v="0"/>
    <n v="0.22899192535961077"/>
    <x v="23"/>
    <s v="Profit"/>
  </r>
  <r>
    <s v="ORD-107037"/>
    <x v="645"/>
    <s v="CUST-2340"/>
    <x v="0"/>
    <x v="2"/>
    <s v="Jharkhand"/>
    <x v="1"/>
    <x v="2"/>
    <x v="10"/>
    <n v="3"/>
    <n v="5511.07"/>
    <n v="0.05"/>
    <n v="15706.55"/>
    <n v="9660.08"/>
    <n v="6046.47"/>
    <s v="UPI"/>
    <x v="0"/>
    <n v="0.38496487134348412"/>
    <x v="23"/>
    <s v="Profit"/>
  </r>
  <r>
    <s v="ORD-107038"/>
    <x v="108"/>
    <s v="CUST-2412"/>
    <x v="1"/>
    <x v="3"/>
    <s v="Chhattisgarh"/>
    <x v="0"/>
    <x v="1"/>
    <x v="7"/>
    <n v="3"/>
    <n v="454.91"/>
    <n v="0.1"/>
    <n v="1228.26"/>
    <n v="818.59"/>
    <n v="409.67"/>
    <s v="Credit Card"/>
    <x v="0"/>
    <n v="0.33353687330044129"/>
    <x v="5"/>
    <s v="Profit"/>
  </r>
  <r>
    <s v="ORD-107039"/>
    <x v="834"/>
    <s v="CUST-1346"/>
    <x v="0"/>
    <x v="2"/>
    <s v="West Bengal"/>
    <x v="2"/>
    <x v="2"/>
    <x v="9"/>
    <n v="1"/>
    <n v="8356.34"/>
    <n v="0.1"/>
    <n v="7520.71"/>
    <n v="4502.96"/>
    <n v="3017.75"/>
    <s v="Credit Card"/>
    <x v="1"/>
    <n v="0.40125865775970621"/>
    <x v="17"/>
    <s v="Profit"/>
  </r>
  <r>
    <s v="ORD-107040"/>
    <x v="226"/>
    <s v="CUST-1888"/>
    <x v="2"/>
    <x v="2"/>
    <s v="Jharkhand"/>
    <x v="0"/>
    <x v="1"/>
    <x v="5"/>
    <n v="2"/>
    <n v="463.29"/>
    <n v="0.15"/>
    <n v="787.59"/>
    <n v="525.13"/>
    <n v="262.45999999999998"/>
    <s v="Debit Card"/>
    <x v="0"/>
    <n v="0.33324445460201368"/>
    <x v="29"/>
    <s v="Profit"/>
  </r>
  <r>
    <s v="ORD-107041"/>
    <x v="314"/>
    <s v="CUST-1423"/>
    <x v="0"/>
    <x v="3"/>
    <s v="Uttar Pradesh"/>
    <x v="0"/>
    <x v="2"/>
    <x v="12"/>
    <n v="2"/>
    <n v="3054.88"/>
    <n v="0"/>
    <n v="6109.76"/>
    <n v="4003.13"/>
    <n v="2106.63"/>
    <s v="Cash"/>
    <x v="0"/>
    <n v="0.34479750432095535"/>
    <x v="17"/>
    <s v="Profit"/>
  </r>
  <r>
    <s v="ORD-107042"/>
    <x v="762"/>
    <s v="CUST-2321"/>
    <x v="1"/>
    <x v="2"/>
    <s v="Bihar"/>
    <x v="0"/>
    <x v="0"/>
    <x v="1"/>
    <n v="2"/>
    <n v="805.76"/>
    <n v="0.1"/>
    <n v="1450.37"/>
    <n v="1267.1099999999999"/>
    <n v="183.26"/>
    <s v="Cash"/>
    <x v="0"/>
    <n v="0.12635396485034853"/>
    <x v="5"/>
    <s v="Profit"/>
  </r>
  <r>
    <s v="ORD-107043"/>
    <x v="248"/>
    <s v="CUST-1741"/>
    <x v="0"/>
    <x v="0"/>
    <s v="Andhra Pradesh"/>
    <x v="0"/>
    <x v="0"/>
    <x v="1"/>
    <n v="8"/>
    <n v="1802.07"/>
    <n v="0.2"/>
    <n v="11533.25"/>
    <n v="9687.42"/>
    <n v="1845.83"/>
    <s v="Net Banking"/>
    <x v="0"/>
    <n v="0.16004421997268767"/>
    <x v="3"/>
    <s v="Profit"/>
  </r>
  <r>
    <s v="ORD-107044"/>
    <x v="5"/>
    <s v="CUST-2692"/>
    <x v="0"/>
    <x v="2"/>
    <s v="West Bengal"/>
    <x v="0"/>
    <x v="2"/>
    <x v="12"/>
    <n v="4"/>
    <n v="3740.14"/>
    <n v="0.05"/>
    <n v="14212.53"/>
    <n v="10424.42"/>
    <n v="3788.11"/>
    <s v="Net Banking"/>
    <x v="0"/>
    <n v="0.26653312253342648"/>
    <x v="4"/>
    <s v="Profit"/>
  </r>
  <r>
    <s v="ORD-107045"/>
    <x v="230"/>
    <s v="CUST-1226"/>
    <x v="2"/>
    <x v="0"/>
    <s v="Kerala"/>
    <x v="1"/>
    <x v="0"/>
    <x v="2"/>
    <n v="2"/>
    <n v="5805.64"/>
    <n v="0.05"/>
    <n v="11030.72"/>
    <n v="6063.33"/>
    <n v="4967.3900000000003"/>
    <s v="Credit Card"/>
    <x v="0"/>
    <n v="0.45032327898813501"/>
    <x v="28"/>
    <s v="Profit"/>
  </r>
  <r>
    <s v="ORD-107046"/>
    <x v="924"/>
    <s v="CUST-2257"/>
    <x v="0"/>
    <x v="2"/>
    <s v="Jharkhand"/>
    <x v="0"/>
    <x v="2"/>
    <x v="12"/>
    <n v="5"/>
    <n v="10677.09"/>
    <n v="0"/>
    <n v="53385.45"/>
    <n v="32408.38"/>
    <n v="20977.07"/>
    <s v="UPI"/>
    <x v="0"/>
    <n v="0.39293609026429488"/>
    <x v="19"/>
    <s v="Profit"/>
  </r>
  <r>
    <s v="ORD-107047"/>
    <x v="711"/>
    <s v="CUST-1841"/>
    <x v="2"/>
    <x v="2"/>
    <s v="Odisha"/>
    <x v="0"/>
    <x v="0"/>
    <x v="8"/>
    <n v="5"/>
    <n v="26239.47"/>
    <n v="0.1"/>
    <n v="118077.62"/>
    <n v="70362.66"/>
    <n v="47714.96"/>
    <s v="Debit Card"/>
    <x v="0"/>
    <n v="0.40409825333539073"/>
    <x v="6"/>
    <s v="Profit"/>
  </r>
  <r>
    <s v="ORD-107048"/>
    <x v="80"/>
    <s v="CUST-2775"/>
    <x v="1"/>
    <x v="3"/>
    <s v="Uttar Pradesh"/>
    <x v="0"/>
    <x v="0"/>
    <x v="11"/>
    <n v="2"/>
    <n v="847.73"/>
    <n v="0.1"/>
    <n v="1525.91"/>
    <n v="1353.48"/>
    <n v="172.43"/>
    <s v="Cash"/>
    <x v="0"/>
    <n v="0.11300142210222097"/>
    <x v="19"/>
    <s v="Profit"/>
  </r>
  <r>
    <s v="ORD-107049"/>
    <x v="902"/>
    <s v="CUST-1907"/>
    <x v="1"/>
    <x v="4"/>
    <s v="Delhi"/>
    <x v="0"/>
    <x v="1"/>
    <x v="3"/>
    <n v="5"/>
    <n v="228.17"/>
    <n v="0.05"/>
    <n v="1083.81"/>
    <n v="627.99"/>
    <n v="455.82"/>
    <s v="Cash"/>
    <x v="0"/>
    <n v="0.42057187145348357"/>
    <x v="32"/>
    <s v="Profit"/>
  </r>
  <r>
    <s v="ORD-107050"/>
    <x v="291"/>
    <s v="CUST-2215"/>
    <x v="0"/>
    <x v="3"/>
    <s v="Rajasthan"/>
    <x v="1"/>
    <x v="0"/>
    <x v="6"/>
    <n v="2"/>
    <n v="7980.61"/>
    <n v="0.2"/>
    <n v="12768.98"/>
    <n v="12573.19"/>
    <n v="195.79"/>
    <s v="Debit Card"/>
    <x v="0"/>
    <n v="1.5333252930147905E-2"/>
    <x v="7"/>
    <s v="Profit"/>
  </r>
  <r>
    <s v="ORD-107051"/>
    <x v="476"/>
    <s v="CUST-1963"/>
    <x v="0"/>
    <x v="0"/>
    <s v="Andhra Pradesh"/>
    <x v="2"/>
    <x v="2"/>
    <x v="9"/>
    <n v="6"/>
    <n v="7675.99"/>
    <n v="0.05"/>
    <n v="43753.14"/>
    <n v="25410.44"/>
    <n v="18342.7"/>
    <s v="Debit Card"/>
    <x v="0"/>
    <n v="0.41923162543305464"/>
    <x v="30"/>
    <s v="Profit"/>
  </r>
  <r>
    <s v="ORD-107052"/>
    <x v="236"/>
    <s v="CUST-2955"/>
    <x v="2"/>
    <x v="4"/>
    <s v="Haryana"/>
    <x v="1"/>
    <x v="0"/>
    <x v="6"/>
    <n v="4"/>
    <n v="7267.19"/>
    <n v="0"/>
    <n v="29068.76"/>
    <n v="16590.57"/>
    <n v="12478.19"/>
    <s v="UPI"/>
    <x v="0"/>
    <n v="0.42926461259441412"/>
    <x v="12"/>
    <s v="Profit"/>
  </r>
  <r>
    <s v="ORD-107053"/>
    <x v="946"/>
    <s v="CUST-1790"/>
    <x v="0"/>
    <x v="2"/>
    <s v="Bihar"/>
    <x v="1"/>
    <x v="0"/>
    <x v="6"/>
    <n v="3"/>
    <n v="6808.15"/>
    <n v="0.05"/>
    <n v="19403.23"/>
    <n v="14293.63"/>
    <n v="5109.6000000000004"/>
    <s v="Credit Card"/>
    <x v="0"/>
    <n v="0.26333759894615488"/>
    <x v="14"/>
    <s v="Profit"/>
  </r>
  <r>
    <s v="ORD-107054"/>
    <x v="192"/>
    <s v="CUST-2533"/>
    <x v="0"/>
    <x v="4"/>
    <s v="Uttar Pradesh"/>
    <x v="0"/>
    <x v="1"/>
    <x v="5"/>
    <n v="1"/>
    <n v="170.85"/>
    <n v="0.05"/>
    <n v="162.31"/>
    <n v="102.31"/>
    <n v="60"/>
    <s v="Credit Card"/>
    <x v="0"/>
    <n v="0.36966299057359375"/>
    <x v="26"/>
    <s v="Profit"/>
  </r>
  <r>
    <s v="ORD-107055"/>
    <x v="456"/>
    <s v="CUST-3383"/>
    <x v="0"/>
    <x v="1"/>
    <s v="Rajasthan"/>
    <x v="2"/>
    <x v="2"/>
    <x v="15"/>
    <n v="1"/>
    <n v="6935.58"/>
    <n v="0.1"/>
    <n v="6242.02"/>
    <n v="4648.71"/>
    <n v="1593.31"/>
    <s v="Net Banking"/>
    <x v="0"/>
    <n v="0.25525551023546861"/>
    <x v="4"/>
    <s v="Profit"/>
  </r>
  <r>
    <s v="ORD-107056"/>
    <x v="524"/>
    <s v="CUST-1847"/>
    <x v="0"/>
    <x v="2"/>
    <s v="West Bengal"/>
    <x v="0"/>
    <x v="0"/>
    <x v="6"/>
    <n v="3"/>
    <n v="1024.23"/>
    <n v="0"/>
    <n v="3072.69"/>
    <n v="2455.96"/>
    <n v="616.73"/>
    <s v="Debit Card"/>
    <x v="2"/>
    <n v="0.20071338143450854"/>
    <x v="22"/>
    <s v="Profit"/>
  </r>
  <r>
    <s v="ORD-107057"/>
    <x v="223"/>
    <s v="CUST-3419"/>
    <x v="0"/>
    <x v="2"/>
    <s v="West Bengal"/>
    <x v="1"/>
    <x v="1"/>
    <x v="7"/>
    <n v="2"/>
    <n v="505.9"/>
    <n v="0.1"/>
    <n v="910.62"/>
    <n v="540.46"/>
    <n v="370.16"/>
    <s v="Net Banking"/>
    <x v="0"/>
    <n v="0.40649227998506515"/>
    <x v="28"/>
    <s v="Profit"/>
  </r>
  <r>
    <s v="ORD-107058"/>
    <x v="768"/>
    <s v="CUST-2095"/>
    <x v="2"/>
    <x v="0"/>
    <s v="Karnataka"/>
    <x v="0"/>
    <x v="0"/>
    <x v="2"/>
    <n v="3"/>
    <n v="10880.29"/>
    <n v="0.15"/>
    <n v="27744.74"/>
    <n v="26387.96"/>
    <n v="1356.78"/>
    <s v="UPI"/>
    <x v="0"/>
    <n v="4.8902242370986351E-2"/>
    <x v="18"/>
    <s v="Profit"/>
  </r>
  <r>
    <s v="ORD-107059"/>
    <x v="270"/>
    <s v="CUST-2249"/>
    <x v="1"/>
    <x v="4"/>
    <s v="Delhi"/>
    <x v="1"/>
    <x v="2"/>
    <x v="12"/>
    <n v="3"/>
    <n v="10952.94"/>
    <n v="0"/>
    <n v="32858.82"/>
    <n v="22985.33"/>
    <n v="9873.49"/>
    <s v="Cash"/>
    <x v="0"/>
    <n v="0.30048218408329941"/>
    <x v="15"/>
    <s v="Profit"/>
  </r>
  <r>
    <s v="ORD-107060"/>
    <x v="977"/>
    <s v="CUST-2260"/>
    <x v="0"/>
    <x v="4"/>
    <s v="Punjab"/>
    <x v="0"/>
    <x v="2"/>
    <x v="16"/>
    <n v="3"/>
    <n v="6991.62"/>
    <n v="0"/>
    <n v="20974.86"/>
    <n v="10989.76"/>
    <n v="9985.1"/>
    <s v="UPI"/>
    <x v="0"/>
    <n v="0.47605085325956886"/>
    <x v="3"/>
    <s v="Profit"/>
  </r>
  <r>
    <s v="ORD-107061"/>
    <x v="257"/>
    <s v="CUST-1421"/>
    <x v="2"/>
    <x v="3"/>
    <s v="Madhya Pradesh"/>
    <x v="0"/>
    <x v="0"/>
    <x v="6"/>
    <n v="3"/>
    <n v="2942.3"/>
    <n v="0.05"/>
    <n v="8385.56"/>
    <n v="5673.51"/>
    <n v="2712.05"/>
    <s v="Credit Card"/>
    <x v="0"/>
    <n v="0.32341906801692438"/>
    <x v="28"/>
    <s v="Profit"/>
  </r>
  <r>
    <s v="ORD-107062"/>
    <x v="105"/>
    <s v="CUST-3077"/>
    <x v="2"/>
    <x v="2"/>
    <s v="Bihar"/>
    <x v="0"/>
    <x v="2"/>
    <x v="16"/>
    <n v="6"/>
    <n v="4241.55"/>
    <n v="0.2"/>
    <n v="20359.439999999999"/>
    <n v="15970.32"/>
    <n v="4389.12"/>
    <s v="Net Banking"/>
    <x v="0"/>
    <n v="0.21558156805884643"/>
    <x v="5"/>
    <s v="Profit"/>
  </r>
  <r>
    <s v="ORD-107063"/>
    <x v="651"/>
    <s v="CUST-2949"/>
    <x v="0"/>
    <x v="0"/>
    <s v="Telangana"/>
    <x v="0"/>
    <x v="2"/>
    <x v="9"/>
    <n v="4"/>
    <n v="3989.13"/>
    <n v="0.15"/>
    <n v="13563.04"/>
    <n v="12915.12"/>
    <n v="647.91999999999996"/>
    <s v="Credit Card"/>
    <x v="0"/>
    <n v="4.7771001191473289E-2"/>
    <x v="11"/>
    <s v="Profit"/>
  </r>
  <r>
    <s v="ORD-107064"/>
    <x v="881"/>
    <s v="CUST-2471"/>
    <x v="0"/>
    <x v="2"/>
    <s v="West Bengal"/>
    <x v="0"/>
    <x v="0"/>
    <x v="11"/>
    <n v="1"/>
    <n v="3425.81"/>
    <n v="0.1"/>
    <n v="3083.23"/>
    <n v="2530.92"/>
    <n v="552.30999999999995"/>
    <s v="Cash"/>
    <x v="0"/>
    <n v="0.17913357096291874"/>
    <x v="15"/>
    <s v="Profit"/>
  </r>
  <r>
    <s v="ORD-107065"/>
    <x v="438"/>
    <s v="CUST-3265"/>
    <x v="0"/>
    <x v="4"/>
    <s v="Himachal Pradesh"/>
    <x v="0"/>
    <x v="0"/>
    <x v="2"/>
    <n v="2"/>
    <n v="14087.57"/>
    <n v="0.2"/>
    <n v="22540.11"/>
    <n v="17098.36"/>
    <n v="5441.75"/>
    <s v="Net Banking"/>
    <x v="0"/>
    <n v="0.24142517494368926"/>
    <x v="8"/>
    <s v="Profit"/>
  </r>
  <r>
    <s v="ORD-107066"/>
    <x v="780"/>
    <s v="CUST-2931"/>
    <x v="1"/>
    <x v="3"/>
    <s v="Chhattisgarh"/>
    <x v="2"/>
    <x v="2"/>
    <x v="12"/>
    <n v="1"/>
    <n v="11404.38"/>
    <n v="0.15"/>
    <n v="9693.7199999999993"/>
    <n v="7208.38"/>
    <n v="2485.34"/>
    <s v="Net Banking"/>
    <x v="0"/>
    <n v="0.25638660906236205"/>
    <x v="31"/>
    <s v="Profit"/>
  </r>
  <r>
    <s v="ORD-107067"/>
    <x v="828"/>
    <s v="CUST-2242"/>
    <x v="0"/>
    <x v="3"/>
    <s v="Uttar Pradesh"/>
    <x v="1"/>
    <x v="0"/>
    <x v="0"/>
    <n v="10"/>
    <n v="43788.08"/>
    <n v="0.1"/>
    <n v="394092.72"/>
    <n v="330384.77"/>
    <n v="63707.95"/>
    <s v="Credit Card"/>
    <x v="0"/>
    <n v="0.16165726177332077"/>
    <x v="21"/>
    <s v="Profit"/>
  </r>
  <r>
    <s v="ORD-107068"/>
    <x v="966"/>
    <s v="CUST-1237"/>
    <x v="0"/>
    <x v="1"/>
    <s v="Gujarat"/>
    <x v="1"/>
    <x v="2"/>
    <x v="9"/>
    <n v="5"/>
    <n v="4836.3500000000004"/>
    <n v="0.1"/>
    <n v="21763.58"/>
    <n v="17476.39"/>
    <n v="4287.1899999999996"/>
    <s v="Cash"/>
    <x v="0"/>
    <n v="0.19698919019756855"/>
    <x v="14"/>
    <s v="Profit"/>
  </r>
  <r>
    <s v="ORD-107069"/>
    <x v="107"/>
    <s v="CUST-1398"/>
    <x v="0"/>
    <x v="0"/>
    <s v="Kerala"/>
    <x v="2"/>
    <x v="0"/>
    <x v="11"/>
    <n v="3"/>
    <n v="872.38"/>
    <n v="0.1"/>
    <n v="2355.4299999999998"/>
    <n v="1908.97"/>
    <n v="446.46"/>
    <s v="UPI"/>
    <x v="0"/>
    <n v="0.18954500876697675"/>
    <x v="5"/>
    <s v="Profit"/>
  </r>
  <r>
    <s v="ORD-107070"/>
    <x v="471"/>
    <s v="CUST-2443"/>
    <x v="0"/>
    <x v="3"/>
    <s v="Rajasthan"/>
    <x v="0"/>
    <x v="1"/>
    <x v="5"/>
    <n v="1"/>
    <n v="119.74"/>
    <n v="0.1"/>
    <n v="107.77"/>
    <n v="80.36"/>
    <n v="27.41"/>
    <s v="Net Banking"/>
    <x v="0"/>
    <n v="0.25433794191333398"/>
    <x v="23"/>
    <s v="Profit"/>
  </r>
  <r>
    <s v="ORD-107071"/>
    <x v="521"/>
    <s v="CUST-1486"/>
    <x v="0"/>
    <x v="1"/>
    <s v="Gujarat"/>
    <x v="0"/>
    <x v="0"/>
    <x v="6"/>
    <n v="1"/>
    <n v="1855.47"/>
    <n v="0"/>
    <n v="1855.47"/>
    <n v="1173.0999999999999"/>
    <n v="682.37"/>
    <s v="Net Banking"/>
    <x v="0"/>
    <n v="0.36776126803451414"/>
    <x v="29"/>
    <s v="Profit"/>
  </r>
  <r>
    <s v="ORD-107072"/>
    <x v="984"/>
    <s v="CUST-1564"/>
    <x v="0"/>
    <x v="1"/>
    <s v="Goa"/>
    <x v="1"/>
    <x v="1"/>
    <x v="4"/>
    <n v="3"/>
    <n v="36.909999999999997"/>
    <n v="0"/>
    <n v="110.73"/>
    <n v="73.91"/>
    <n v="36.82"/>
    <s v="UPI"/>
    <x v="0"/>
    <n v="0.33252054547096538"/>
    <x v="16"/>
    <s v="Profit"/>
  </r>
  <r>
    <s v="ORD-107073"/>
    <x v="906"/>
    <s v="CUST-3318"/>
    <x v="0"/>
    <x v="1"/>
    <s v="Rajasthan"/>
    <x v="2"/>
    <x v="1"/>
    <x v="4"/>
    <n v="6"/>
    <n v="92.24"/>
    <n v="0.15"/>
    <n v="470.42"/>
    <n v="342.3"/>
    <n v="128.12"/>
    <s v="Credit Card"/>
    <x v="0"/>
    <n v="0.27235236597083456"/>
    <x v="12"/>
    <s v="Profit"/>
  </r>
  <r>
    <s v="ORD-107074"/>
    <x v="834"/>
    <s v="CUST-2476"/>
    <x v="0"/>
    <x v="2"/>
    <s v="West Bengal"/>
    <x v="2"/>
    <x v="0"/>
    <x v="2"/>
    <n v="5"/>
    <n v="8488.9500000000007"/>
    <n v="0"/>
    <n v="42444.75"/>
    <n v="25728.91"/>
    <n v="16715.84"/>
    <s v="Debit Card"/>
    <x v="0"/>
    <n v="0.39382585596569658"/>
    <x v="17"/>
    <s v="Profit"/>
  </r>
  <r>
    <s v="ORD-107075"/>
    <x v="62"/>
    <s v="CUST-2313"/>
    <x v="0"/>
    <x v="3"/>
    <s v="Madhya Pradesh"/>
    <x v="0"/>
    <x v="1"/>
    <x v="7"/>
    <n v="2"/>
    <n v="210.57"/>
    <n v="0.1"/>
    <n v="379.03"/>
    <n v="242.52"/>
    <n v="136.51"/>
    <s v="Cash"/>
    <x v="0"/>
    <n v="0.36015618816452522"/>
    <x v="12"/>
    <s v="Profit"/>
  </r>
  <r>
    <s v="ORD-107076"/>
    <x v="190"/>
    <s v="CUST-2828"/>
    <x v="0"/>
    <x v="4"/>
    <s v="Himachal Pradesh"/>
    <x v="2"/>
    <x v="2"/>
    <x v="15"/>
    <n v="2"/>
    <n v="24815.93"/>
    <n v="0.1"/>
    <n v="44668.67"/>
    <n v="33013.300000000003"/>
    <n v="11655.37"/>
    <s v="UPI"/>
    <x v="0"/>
    <n v="0.26092941652393054"/>
    <x v="32"/>
    <s v="Profit"/>
  </r>
  <r>
    <s v="ORD-107077"/>
    <x v="197"/>
    <s v="CUST-1984"/>
    <x v="0"/>
    <x v="4"/>
    <s v="Himachal Pradesh"/>
    <x v="1"/>
    <x v="1"/>
    <x v="3"/>
    <n v="4"/>
    <n v="114.47"/>
    <n v="0.1"/>
    <n v="412.09"/>
    <n v="296.57"/>
    <n v="115.52"/>
    <s v="Cash"/>
    <x v="0"/>
    <n v="0.28032711300929408"/>
    <x v="24"/>
    <s v="Profit"/>
  </r>
  <r>
    <s v="ORD-107078"/>
    <x v="378"/>
    <s v="CUST-2054"/>
    <x v="1"/>
    <x v="2"/>
    <s v="Assam"/>
    <x v="2"/>
    <x v="1"/>
    <x v="5"/>
    <n v="4"/>
    <n v="464.6"/>
    <n v="0.15"/>
    <n v="1579.64"/>
    <n v="1057.82"/>
    <n v="521.82000000000005"/>
    <s v="Debit Card"/>
    <x v="0"/>
    <n v="0.33034109037502218"/>
    <x v="7"/>
    <s v="Profit"/>
  </r>
  <r>
    <s v="ORD-107079"/>
    <x v="916"/>
    <s v="CUST-1036"/>
    <x v="0"/>
    <x v="3"/>
    <s v="Chhattisgarh"/>
    <x v="0"/>
    <x v="0"/>
    <x v="2"/>
    <n v="3"/>
    <n v="21227.82"/>
    <n v="0.1"/>
    <n v="57315.11"/>
    <n v="47154.63"/>
    <n v="10160.48"/>
    <s v="Net Banking"/>
    <x v="0"/>
    <n v="0.17727402075997062"/>
    <x v="31"/>
    <s v="Profit"/>
  </r>
  <r>
    <s v="ORD-107080"/>
    <x v="373"/>
    <s v="CUST-2599"/>
    <x v="0"/>
    <x v="2"/>
    <s v="Odisha"/>
    <x v="0"/>
    <x v="1"/>
    <x v="4"/>
    <n v="3"/>
    <n v="53.89"/>
    <n v="0.1"/>
    <n v="145.5"/>
    <n v="103.02"/>
    <n v="42.48"/>
    <s v="Credit Card"/>
    <x v="2"/>
    <n v="0.29195876288659789"/>
    <x v="7"/>
    <s v="Profit"/>
  </r>
  <r>
    <s v="ORD-107081"/>
    <x v="675"/>
    <s v="CUST-2705"/>
    <x v="0"/>
    <x v="4"/>
    <s v="Delhi"/>
    <x v="0"/>
    <x v="2"/>
    <x v="15"/>
    <n v="1"/>
    <n v="6942.72"/>
    <n v="0.15"/>
    <n v="5901.31"/>
    <n v="5241.7700000000004"/>
    <n v="659.54"/>
    <s v="Credit Card"/>
    <x v="0"/>
    <n v="0.11176162580850692"/>
    <x v="20"/>
    <s v="Profit"/>
  </r>
  <r>
    <s v="ORD-107082"/>
    <x v="920"/>
    <s v="CUST-1905"/>
    <x v="2"/>
    <x v="0"/>
    <s v="Andhra Pradesh"/>
    <x v="2"/>
    <x v="2"/>
    <x v="16"/>
    <n v="2"/>
    <n v="13612.07"/>
    <n v="0.15"/>
    <n v="23140.52"/>
    <n v="16734.04"/>
    <n v="6406.48"/>
    <s v="Net Banking"/>
    <x v="0"/>
    <n v="0.27685116842663859"/>
    <x v="21"/>
    <s v="Profit"/>
  </r>
  <r>
    <s v="ORD-107083"/>
    <x v="563"/>
    <s v="CUST-1755"/>
    <x v="0"/>
    <x v="3"/>
    <s v="Rajasthan"/>
    <x v="0"/>
    <x v="0"/>
    <x v="11"/>
    <n v="5"/>
    <n v="2364.09"/>
    <n v="0.1"/>
    <n v="10638.41"/>
    <n v="6507.94"/>
    <n v="4130.47"/>
    <s v="UPI"/>
    <x v="2"/>
    <n v="0.38826008773867526"/>
    <x v="16"/>
    <s v="Profit"/>
  </r>
  <r>
    <s v="ORD-107084"/>
    <x v="631"/>
    <s v="CUST-3373"/>
    <x v="0"/>
    <x v="1"/>
    <s v="Gujarat"/>
    <x v="1"/>
    <x v="1"/>
    <x v="3"/>
    <n v="1"/>
    <n v="156.51"/>
    <n v="0.1"/>
    <n v="140.86000000000001"/>
    <n v="120.55"/>
    <n v="20.309999999999999"/>
    <s v="Debit Card"/>
    <x v="0"/>
    <n v="0.14418571631407068"/>
    <x v="5"/>
    <s v="Profit"/>
  </r>
  <r>
    <s v="ORD-107085"/>
    <x v="682"/>
    <s v="CUST-1047"/>
    <x v="0"/>
    <x v="4"/>
    <s v="Uttar Pradesh"/>
    <x v="1"/>
    <x v="0"/>
    <x v="0"/>
    <n v="1"/>
    <n v="80615.58"/>
    <n v="0.15"/>
    <n v="68523.240000000005"/>
    <n v="48889.78"/>
    <n v="19633.46"/>
    <s v="Credit Card"/>
    <x v="2"/>
    <n v="0.28652264545576067"/>
    <x v="15"/>
    <s v="Profit"/>
  </r>
  <r>
    <s v="ORD-107086"/>
    <x v="774"/>
    <s v="CUST-3217"/>
    <x v="1"/>
    <x v="0"/>
    <s v="Karnataka"/>
    <x v="2"/>
    <x v="0"/>
    <x v="1"/>
    <n v="1"/>
    <n v="1557.49"/>
    <n v="0.15"/>
    <n v="1323.87"/>
    <n v="864.87"/>
    <n v="459"/>
    <s v="Debit Card"/>
    <x v="0"/>
    <n v="0.34671077975934195"/>
    <x v="20"/>
    <s v="Profit"/>
  </r>
  <r>
    <s v="ORD-107087"/>
    <x v="82"/>
    <s v="CUST-2124"/>
    <x v="1"/>
    <x v="4"/>
    <s v="Uttar Pradesh"/>
    <x v="2"/>
    <x v="1"/>
    <x v="4"/>
    <n v="3"/>
    <n v="56.73"/>
    <n v="0.1"/>
    <n v="153.16999999999999"/>
    <n v="102.33"/>
    <n v="50.84"/>
    <s v="Credit Card"/>
    <x v="0"/>
    <n v="0.33191878305151146"/>
    <x v="31"/>
    <s v="Profit"/>
  </r>
  <r>
    <s v="ORD-107088"/>
    <x v="346"/>
    <s v="CUST-1357"/>
    <x v="0"/>
    <x v="3"/>
    <s v="Rajasthan"/>
    <x v="0"/>
    <x v="0"/>
    <x v="8"/>
    <n v="3"/>
    <n v="24181.59"/>
    <n v="0.1"/>
    <n v="65290.29"/>
    <n v="53214.28"/>
    <n v="12076.01"/>
    <s v="Credit Card"/>
    <x v="0"/>
    <n v="0.18495874348237692"/>
    <x v="9"/>
    <s v="Profit"/>
  </r>
  <r>
    <s v="ORD-107089"/>
    <x v="296"/>
    <s v="CUST-1749"/>
    <x v="2"/>
    <x v="4"/>
    <s v="Uttar Pradesh"/>
    <x v="0"/>
    <x v="0"/>
    <x v="8"/>
    <n v="4"/>
    <n v="11942.95"/>
    <n v="0"/>
    <n v="47771.8"/>
    <n v="32774.65"/>
    <n v="14997.15"/>
    <s v="UPI"/>
    <x v="0"/>
    <n v="0.31393311535257201"/>
    <x v="30"/>
    <s v="Profit"/>
  </r>
  <r>
    <s v="ORD-107090"/>
    <x v="734"/>
    <s v="CUST-2562"/>
    <x v="0"/>
    <x v="0"/>
    <s v="Andhra Pradesh"/>
    <x v="0"/>
    <x v="0"/>
    <x v="2"/>
    <n v="10"/>
    <n v="21135.119999999999"/>
    <n v="0"/>
    <n v="211351.2"/>
    <n v="135835.45000000001"/>
    <n v="75515.75"/>
    <s v="UPI"/>
    <x v="0"/>
    <n v="0.35729984026587025"/>
    <x v="30"/>
    <s v="Profit"/>
  </r>
  <r>
    <s v="ORD-107091"/>
    <x v="212"/>
    <s v="CUST-2495"/>
    <x v="2"/>
    <x v="1"/>
    <s v="Rajasthan"/>
    <x v="1"/>
    <x v="1"/>
    <x v="3"/>
    <n v="1"/>
    <n v="150.62"/>
    <n v="0.05"/>
    <n v="143.09"/>
    <n v="122.33"/>
    <n v="20.76"/>
    <s v="Net Banking"/>
    <x v="0"/>
    <n v="0.14508351387238802"/>
    <x v="20"/>
    <s v="Profit"/>
  </r>
  <r>
    <s v="ORD-107092"/>
    <x v="519"/>
    <s v="CUST-2384"/>
    <x v="0"/>
    <x v="3"/>
    <s v="Rajasthan"/>
    <x v="2"/>
    <x v="2"/>
    <x v="15"/>
    <n v="1"/>
    <n v="8719.16"/>
    <n v="0.05"/>
    <n v="8283.2000000000007"/>
    <n v="5987.01"/>
    <n v="2296.19"/>
    <s v="Debit Card"/>
    <x v="0"/>
    <n v="0.27721049835812245"/>
    <x v="3"/>
    <s v="Profit"/>
  </r>
  <r>
    <s v="ORD-107093"/>
    <x v="310"/>
    <s v="CUST-1055"/>
    <x v="0"/>
    <x v="2"/>
    <s v="Assam"/>
    <x v="0"/>
    <x v="1"/>
    <x v="14"/>
    <n v="1"/>
    <n v="397.77"/>
    <n v="0.15"/>
    <n v="338.1"/>
    <n v="236.42"/>
    <n v="101.68"/>
    <s v="Cash"/>
    <x v="0"/>
    <n v="0.30073942620526473"/>
    <x v="31"/>
    <s v="Profit"/>
  </r>
  <r>
    <s v="ORD-107094"/>
    <x v="432"/>
    <s v="CUST-1052"/>
    <x v="1"/>
    <x v="4"/>
    <s v="Delhi"/>
    <x v="0"/>
    <x v="0"/>
    <x v="6"/>
    <n v="5"/>
    <n v="6375.12"/>
    <n v="0.05"/>
    <n v="30281.82"/>
    <n v="22216.17"/>
    <n v="8065.65"/>
    <s v="Cash"/>
    <x v="0"/>
    <n v="0.26635288103555199"/>
    <x v="25"/>
    <s v="Profit"/>
  </r>
  <r>
    <s v="ORD-107095"/>
    <x v="806"/>
    <s v="CUST-3123"/>
    <x v="0"/>
    <x v="4"/>
    <s v="Himachal Pradesh"/>
    <x v="0"/>
    <x v="0"/>
    <x v="1"/>
    <n v="1"/>
    <n v="1530.93"/>
    <n v="0.05"/>
    <n v="1454.38"/>
    <n v="1197.73"/>
    <n v="256.64999999999998"/>
    <s v="Net Banking"/>
    <x v="0"/>
    <n v="0.1764669481153481"/>
    <x v="11"/>
    <s v="Profit"/>
  </r>
  <r>
    <s v="ORD-107096"/>
    <x v="829"/>
    <s v="CUST-2834"/>
    <x v="0"/>
    <x v="0"/>
    <s v="Telangana"/>
    <x v="0"/>
    <x v="2"/>
    <x v="9"/>
    <n v="3"/>
    <n v="6334.39"/>
    <n v="0.1"/>
    <n v="17102.849999999999"/>
    <n v="14678.54"/>
    <n v="2424.31"/>
    <s v="Net Banking"/>
    <x v="2"/>
    <n v="0.14174888980491557"/>
    <x v="5"/>
    <s v="Profit"/>
  </r>
  <r>
    <s v="ORD-107097"/>
    <x v="538"/>
    <s v="CUST-2642"/>
    <x v="2"/>
    <x v="0"/>
    <s v="Kerala"/>
    <x v="2"/>
    <x v="0"/>
    <x v="6"/>
    <n v="1"/>
    <n v="2722.75"/>
    <n v="0.1"/>
    <n v="2450.4699999999998"/>
    <n v="2171.66"/>
    <n v="278.81"/>
    <s v="Debit Card"/>
    <x v="0"/>
    <n v="0.11377817316678027"/>
    <x v="0"/>
    <s v="Profit"/>
  </r>
  <r>
    <s v="ORD-107098"/>
    <x v="517"/>
    <s v="CUST-2333"/>
    <x v="2"/>
    <x v="4"/>
    <s v="Delhi"/>
    <x v="2"/>
    <x v="2"/>
    <x v="15"/>
    <n v="1"/>
    <n v="17665.3"/>
    <n v="0.05"/>
    <n v="16782.03"/>
    <n v="13848.79"/>
    <n v="2933.24"/>
    <s v="Net Banking"/>
    <x v="0"/>
    <n v="0.17478457612100562"/>
    <x v="21"/>
    <s v="Profit"/>
  </r>
  <r>
    <s v="ORD-107099"/>
    <x v="372"/>
    <s v="CUST-2853"/>
    <x v="0"/>
    <x v="0"/>
    <s v="Telangana"/>
    <x v="1"/>
    <x v="1"/>
    <x v="4"/>
    <n v="1"/>
    <n v="65.8"/>
    <n v="0.1"/>
    <n v="59.22"/>
    <n v="43.16"/>
    <n v="16.059999999999999"/>
    <s v="Credit Card"/>
    <x v="0"/>
    <n v="0.27119216480918606"/>
    <x v="26"/>
    <s v="Profit"/>
  </r>
  <r>
    <s v="ORD-107100"/>
    <x v="806"/>
    <s v="CUST-1152"/>
    <x v="0"/>
    <x v="1"/>
    <s v="Gujarat"/>
    <x v="0"/>
    <x v="1"/>
    <x v="5"/>
    <n v="2"/>
    <n v="343.32"/>
    <n v="0.1"/>
    <n v="617.98"/>
    <n v="485.15"/>
    <n v="132.83000000000001"/>
    <s v="Debit Card"/>
    <x v="0"/>
    <n v="0.21494223114016636"/>
    <x v="11"/>
    <s v="Profit"/>
  </r>
  <r>
    <s v="ORD-107101"/>
    <x v="77"/>
    <s v="CUST-1675"/>
    <x v="0"/>
    <x v="3"/>
    <s v="Madhya Pradesh"/>
    <x v="2"/>
    <x v="0"/>
    <x v="0"/>
    <n v="2"/>
    <n v="72400.990000000005"/>
    <n v="0"/>
    <n v="144801.98000000001"/>
    <n v="103269.84"/>
    <n v="41532.14"/>
    <s v="Cash"/>
    <x v="0"/>
    <n v="0.28682024928112171"/>
    <x v="14"/>
    <s v="Profit"/>
  </r>
  <r>
    <s v="ORD-107102"/>
    <x v="704"/>
    <s v="CUST-2877"/>
    <x v="1"/>
    <x v="3"/>
    <s v="Chhattisgarh"/>
    <x v="2"/>
    <x v="0"/>
    <x v="1"/>
    <n v="1"/>
    <n v="1876.78"/>
    <n v="0.15"/>
    <n v="1595.26"/>
    <n v="1312.42"/>
    <n v="282.83999999999997"/>
    <s v="Credit Card"/>
    <x v="0"/>
    <n v="0.17730025199653973"/>
    <x v="11"/>
    <s v="Profit"/>
  </r>
  <r>
    <s v="ORD-107103"/>
    <x v="435"/>
    <s v="CUST-2338"/>
    <x v="2"/>
    <x v="4"/>
    <s v="Uttar Pradesh"/>
    <x v="1"/>
    <x v="0"/>
    <x v="1"/>
    <n v="2"/>
    <n v="1703.02"/>
    <n v="0.05"/>
    <n v="3235.74"/>
    <n v="2219.5100000000002"/>
    <n v="1016.23"/>
    <s v="UPI"/>
    <x v="0"/>
    <n v="0.31406417079246174"/>
    <x v="9"/>
    <s v="Profit"/>
  </r>
  <r>
    <s v="ORD-107104"/>
    <x v="661"/>
    <s v="CUST-1980"/>
    <x v="1"/>
    <x v="3"/>
    <s v="Rajasthan"/>
    <x v="0"/>
    <x v="0"/>
    <x v="1"/>
    <n v="8"/>
    <n v="1488.44"/>
    <n v="0.1"/>
    <n v="10716.77"/>
    <n v="8523.4599999999991"/>
    <n v="2193.31"/>
    <s v="Credit Card"/>
    <x v="0"/>
    <n v="0.2046614791583658"/>
    <x v="0"/>
    <s v="Profit"/>
  </r>
  <r>
    <s v="ORD-107105"/>
    <x v="192"/>
    <s v="CUST-1650"/>
    <x v="1"/>
    <x v="1"/>
    <s v="Madhya Pradesh"/>
    <x v="0"/>
    <x v="0"/>
    <x v="6"/>
    <n v="2"/>
    <n v="6662.9"/>
    <n v="0.05"/>
    <n v="12659.51"/>
    <n v="7785.85"/>
    <n v="4873.66"/>
    <s v="Debit Card"/>
    <x v="0"/>
    <n v="0.38498014536107633"/>
    <x v="26"/>
    <s v="Profit"/>
  </r>
  <r>
    <s v="ORD-107106"/>
    <x v="854"/>
    <s v="CUST-1694"/>
    <x v="1"/>
    <x v="1"/>
    <s v="Maharashtra"/>
    <x v="0"/>
    <x v="0"/>
    <x v="1"/>
    <n v="2"/>
    <n v="1161.94"/>
    <n v="0"/>
    <n v="2323.88"/>
    <n v="1606.83"/>
    <n v="717.05"/>
    <s v="Credit Card"/>
    <x v="0"/>
    <n v="0.30855724047713301"/>
    <x v="14"/>
    <s v="Profit"/>
  </r>
  <r>
    <s v="ORD-107107"/>
    <x v="542"/>
    <s v="CUST-2452"/>
    <x v="2"/>
    <x v="3"/>
    <s v="Chhattisgarh"/>
    <x v="0"/>
    <x v="1"/>
    <x v="13"/>
    <n v="1"/>
    <n v="124.92"/>
    <n v="0"/>
    <n v="124.92"/>
    <n v="99.98"/>
    <n v="24.94"/>
    <s v="Net Banking"/>
    <x v="0"/>
    <n v="0.19964777457572846"/>
    <x v="31"/>
    <s v="Profit"/>
  </r>
  <r>
    <s v="ORD-107108"/>
    <x v="589"/>
    <s v="CUST-2625"/>
    <x v="1"/>
    <x v="2"/>
    <s v="Jharkhand"/>
    <x v="2"/>
    <x v="0"/>
    <x v="8"/>
    <n v="1"/>
    <n v="12533.65"/>
    <n v="0"/>
    <n v="12533.65"/>
    <n v="8220.86"/>
    <n v="4312.79"/>
    <s v="UPI"/>
    <x v="0"/>
    <n v="0.34409689116897313"/>
    <x v="10"/>
    <s v="Profit"/>
  </r>
  <r>
    <s v="ORD-107109"/>
    <x v="231"/>
    <s v="CUST-2308"/>
    <x v="2"/>
    <x v="0"/>
    <s v="Andhra Pradesh"/>
    <x v="2"/>
    <x v="0"/>
    <x v="1"/>
    <n v="6"/>
    <n v="1198.57"/>
    <n v="0.05"/>
    <n v="6831.85"/>
    <n v="5536.35"/>
    <n v="1295.5"/>
    <s v="Debit Card"/>
    <x v="0"/>
    <n v="0.18962652868549512"/>
    <x v="16"/>
    <s v="Profit"/>
  </r>
  <r>
    <s v="ORD-107110"/>
    <x v="787"/>
    <s v="CUST-1033"/>
    <x v="0"/>
    <x v="1"/>
    <s v="Gujarat"/>
    <x v="2"/>
    <x v="1"/>
    <x v="13"/>
    <n v="3"/>
    <n v="184.03"/>
    <n v="0.05"/>
    <n v="524.49"/>
    <n v="407.42"/>
    <n v="117.07"/>
    <s v="UPI"/>
    <x v="0"/>
    <n v="0.22320730614501705"/>
    <x v="22"/>
    <s v="Profit"/>
  </r>
  <r>
    <s v="ORD-107111"/>
    <x v="205"/>
    <s v="CUST-3243"/>
    <x v="0"/>
    <x v="2"/>
    <s v="West Bengal"/>
    <x v="0"/>
    <x v="0"/>
    <x v="0"/>
    <n v="2"/>
    <n v="49694.06"/>
    <n v="0.2"/>
    <n v="79510.5"/>
    <n v="60088.47"/>
    <n v="19422.03"/>
    <s v="Debit Card"/>
    <x v="0"/>
    <n v="0.24427000207519761"/>
    <x v="9"/>
    <s v="Profit"/>
  </r>
  <r>
    <s v="ORD-107112"/>
    <x v="6"/>
    <s v="CUST-3086"/>
    <x v="2"/>
    <x v="1"/>
    <s v="Madhya Pradesh"/>
    <x v="2"/>
    <x v="2"/>
    <x v="16"/>
    <n v="5"/>
    <n v="13683.17"/>
    <n v="0.1"/>
    <n v="61574.27"/>
    <n v="42104.63"/>
    <n v="19469.64"/>
    <s v="Debit Card"/>
    <x v="0"/>
    <n v="0.31619765853496923"/>
    <x v="5"/>
    <s v="Profit"/>
  </r>
  <r>
    <s v="ORD-107113"/>
    <x v="449"/>
    <s v="CUST-3137"/>
    <x v="0"/>
    <x v="3"/>
    <s v="Uttar Pradesh"/>
    <x v="0"/>
    <x v="2"/>
    <x v="16"/>
    <n v="6"/>
    <n v="14422.73"/>
    <n v="0.05"/>
    <n v="82209.56"/>
    <n v="53655.08"/>
    <n v="28554.48"/>
    <s v="Debit Card"/>
    <x v="0"/>
    <n v="0.34733770622297455"/>
    <x v="3"/>
    <s v="Profit"/>
  </r>
  <r>
    <s v="ORD-107114"/>
    <x v="892"/>
    <s v="CUST-2182"/>
    <x v="0"/>
    <x v="3"/>
    <s v="Rajasthan"/>
    <x v="0"/>
    <x v="1"/>
    <x v="13"/>
    <n v="4"/>
    <n v="256.86"/>
    <n v="0.05"/>
    <n v="976.07"/>
    <n v="561.82000000000005"/>
    <n v="414.25"/>
    <s v="UPI"/>
    <x v="0"/>
    <n v="0.42440603645230363"/>
    <x v="30"/>
    <s v="Profit"/>
  </r>
  <r>
    <s v="ORD-107115"/>
    <x v="84"/>
    <s v="CUST-1979"/>
    <x v="1"/>
    <x v="1"/>
    <s v="Maharashtra"/>
    <x v="0"/>
    <x v="0"/>
    <x v="6"/>
    <n v="2"/>
    <n v="1387.93"/>
    <n v="0"/>
    <n v="2775.86"/>
    <n v="2179.1999999999998"/>
    <n v="596.66"/>
    <s v="Debit Card"/>
    <x v="0"/>
    <n v="0.21494599871751455"/>
    <x v="6"/>
    <s v="Profit"/>
  </r>
  <r>
    <s v="ORD-107116"/>
    <x v="473"/>
    <s v="CUST-2654"/>
    <x v="0"/>
    <x v="1"/>
    <s v="Maharashtra"/>
    <x v="1"/>
    <x v="0"/>
    <x v="0"/>
    <n v="2"/>
    <n v="79906.710000000006"/>
    <n v="0.05"/>
    <n v="151822.75"/>
    <n v="111971.5"/>
    <n v="39851.25"/>
    <s v="Cash"/>
    <x v="0"/>
    <n v="0.26248536533556399"/>
    <x v="23"/>
    <s v="Profit"/>
  </r>
  <r>
    <s v="ORD-107117"/>
    <x v="851"/>
    <s v="CUST-2715"/>
    <x v="0"/>
    <x v="0"/>
    <s v="Tamil Nadu"/>
    <x v="1"/>
    <x v="2"/>
    <x v="9"/>
    <n v="2"/>
    <n v="4698.12"/>
    <n v="0.1"/>
    <n v="8456.6200000000008"/>
    <n v="6999.51"/>
    <n v="1457.11"/>
    <s v="Cash"/>
    <x v="0"/>
    <n v="0.17230406474454329"/>
    <x v="5"/>
    <s v="Profit"/>
  </r>
  <r>
    <s v="ORD-107118"/>
    <x v="41"/>
    <s v="CUST-2025"/>
    <x v="0"/>
    <x v="3"/>
    <s v="Chhattisgarh"/>
    <x v="0"/>
    <x v="2"/>
    <x v="10"/>
    <n v="2"/>
    <n v="12238.66"/>
    <n v="0.15"/>
    <n v="20805.72"/>
    <n v="15688.6"/>
    <n v="5117.12"/>
    <s v="Net Banking"/>
    <x v="0"/>
    <n v="0.24594774898441388"/>
    <x v="16"/>
    <s v="Profit"/>
  </r>
  <r>
    <s v="ORD-107119"/>
    <x v="551"/>
    <s v="CUST-1896"/>
    <x v="0"/>
    <x v="1"/>
    <s v="Madhya Pradesh"/>
    <x v="2"/>
    <x v="0"/>
    <x v="2"/>
    <n v="3"/>
    <n v="13834.66"/>
    <n v="0.2"/>
    <n v="33203.18"/>
    <n v="28491"/>
    <n v="4712.18"/>
    <s v="Debit Card"/>
    <x v="0"/>
    <n v="0.14191953903210477"/>
    <x v="31"/>
    <s v="Profit"/>
  </r>
  <r>
    <s v="ORD-107120"/>
    <x v="794"/>
    <s v="CUST-1354"/>
    <x v="0"/>
    <x v="2"/>
    <s v="Assam"/>
    <x v="0"/>
    <x v="0"/>
    <x v="1"/>
    <n v="3"/>
    <n v="1869.27"/>
    <n v="0"/>
    <n v="5607.81"/>
    <n v="3405.79"/>
    <n v="2202.02"/>
    <s v="Cash"/>
    <x v="0"/>
    <n v="0.39267022242194366"/>
    <x v="21"/>
    <s v="Profit"/>
  </r>
  <r>
    <s v="ORD-107121"/>
    <x v="169"/>
    <s v="CUST-1850"/>
    <x v="0"/>
    <x v="1"/>
    <s v="Goa"/>
    <x v="2"/>
    <x v="0"/>
    <x v="0"/>
    <n v="2"/>
    <n v="50844.95"/>
    <n v="0.15"/>
    <n v="86436.41"/>
    <n v="64062.23"/>
    <n v="22374.18"/>
    <s v="Cash"/>
    <x v="0"/>
    <n v="0.25885133359888501"/>
    <x v="2"/>
    <s v="Profit"/>
  </r>
  <r>
    <s v="ORD-107122"/>
    <x v="731"/>
    <s v="CUST-1330"/>
    <x v="1"/>
    <x v="0"/>
    <s v="Tamil Nadu"/>
    <x v="2"/>
    <x v="0"/>
    <x v="0"/>
    <n v="1"/>
    <n v="52610.25"/>
    <n v="0"/>
    <n v="52610.25"/>
    <n v="31098.17"/>
    <n v="21512.080000000002"/>
    <s v="UPI"/>
    <x v="0"/>
    <n v="0.40889522478984613"/>
    <x v="6"/>
    <s v="Profit"/>
  </r>
  <r>
    <s v="ORD-107123"/>
    <x v="226"/>
    <s v="CUST-2643"/>
    <x v="2"/>
    <x v="2"/>
    <s v="West Bengal"/>
    <x v="2"/>
    <x v="0"/>
    <x v="6"/>
    <n v="2"/>
    <n v="6629.68"/>
    <n v="0"/>
    <n v="13259.36"/>
    <n v="10089.049999999999"/>
    <n v="3170.31"/>
    <s v="UPI"/>
    <x v="0"/>
    <n v="0.2390997755547779"/>
    <x v="29"/>
    <s v="Profit"/>
  </r>
  <r>
    <s v="ORD-107124"/>
    <x v="838"/>
    <s v="CUST-2058"/>
    <x v="0"/>
    <x v="4"/>
    <s v="Uttar Pradesh"/>
    <x v="2"/>
    <x v="0"/>
    <x v="6"/>
    <n v="6"/>
    <n v="2763.45"/>
    <n v="0.25"/>
    <n v="12435.52"/>
    <n v="9451.89"/>
    <n v="2983.63"/>
    <s v="Debit Card"/>
    <x v="0"/>
    <n v="0.23992804482643268"/>
    <x v="16"/>
    <s v="Profit"/>
  </r>
  <r>
    <s v="ORD-107125"/>
    <x v="544"/>
    <s v="CUST-1768"/>
    <x v="1"/>
    <x v="2"/>
    <s v="West Bengal"/>
    <x v="0"/>
    <x v="0"/>
    <x v="6"/>
    <n v="4"/>
    <n v="3291.86"/>
    <n v="0.15"/>
    <n v="11192.32"/>
    <n v="9665.92"/>
    <n v="1526.4"/>
    <s v="Cash"/>
    <x v="0"/>
    <n v="0.13637923147301007"/>
    <x v="23"/>
    <s v="Profit"/>
  </r>
  <r>
    <s v="ORD-107126"/>
    <x v="949"/>
    <s v="CUST-2367"/>
    <x v="2"/>
    <x v="4"/>
    <s v="Himachal Pradesh"/>
    <x v="0"/>
    <x v="0"/>
    <x v="6"/>
    <n v="1"/>
    <n v="7092.9"/>
    <n v="0.15"/>
    <n v="6028.96"/>
    <n v="5399.31"/>
    <n v="629.65"/>
    <s v="Debit Card"/>
    <x v="0"/>
    <n v="0.10443758127438231"/>
    <x v="10"/>
    <s v="Profit"/>
  </r>
  <r>
    <s v="ORD-107127"/>
    <x v="463"/>
    <s v="CUST-1077"/>
    <x v="0"/>
    <x v="4"/>
    <s v="Delhi"/>
    <x v="0"/>
    <x v="2"/>
    <x v="16"/>
    <n v="3"/>
    <n v="8227.4599999999991"/>
    <n v="0.15"/>
    <n v="20980.02"/>
    <n v="15017.89"/>
    <n v="5962.13"/>
    <s v="Debit Card"/>
    <x v="0"/>
    <n v="0.28418133061836931"/>
    <x v="0"/>
    <s v="Profit"/>
  </r>
  <r>
    <s v="ORD-107128"/>
    <x v="110"/>
    <s v="CUST-1715"/>
    <x v="0"/>
    <x v="4"/>
    <s v="Haryana"/>
    <x v="1"/>
    <x v="0"/>
    <x v="6"/>
    <n v="1"/>
    <n v="3469.76"/>
    <n v="0.15"/>
    <n v="2949.3"/>
    <n v="2007.76"/>
    <n v="941.54"/>
    <s v="Net Banking"/>
    <x v="0"/>
    <n v="0.31924185399925403"/>
    <x v="15"/>
    <s v="Profit"/>
  </r>
  <r>
    <s v="ORD-107129"/>
    <x v="854"/>
    <s v="CUST-1984"/>
    <x v="1"/>
    <x v="0"/>
    <s v="Karnataka"/>
    <x v="0"/>
    <x v="0"/>
    <x v="1"/>
    <n v="1"/>
    <n v="1225.7"/>
    <n v="0.1"/>
    <n v="1103.1300000000001"/>
    <n v="995.25"/>
    <n v="107.88"/>
    <s v="UPI"/>
    <x v="0"/>
    <n v="9.7794457588860767E-2"/>
    <x v="14"/>
    <s v="Profit"/>
  </r>
  <r>
    <s v="ORD-107130"/>
    <x v="187"/>
    <s v="CUST-2674"/>
    <x v="1"/>
    <x v="3"/>
    <s v="Chhattisgarh"/>
    <x v="0"/>
    <x v="0"/>
    <x v="1"/>
    <n v="1"/>
    <n v="2403.46"/>
    <n v="0.1"/>
    <n v="2163.11"/>
    <n v="1381.03"/>
    <n v="782.08"/>
    <s v="Debit Card"/>
    <x v="0"/>
    <n v="0.36155350398269159"/>
    <x v="22"/>
    <s v="Profit"/>
  </r>
  <r>
    <s v="ORD-107131"/>
    <x v="362"/>
    <s v="CUST-1224"/>
    <x v="1"/>
    <x v="1"/>
    <s v="Gujarat"/>
    <x v="2"/>
    <x v="2"/>
    <x v="16"/>
    <n v="5"/>
    <n v="5303.03"/>
    <n v="0.1"/>
    <n v="23863.63"/>
    <n v="15248.23"/>
    <n v="8615.4"/>
    <s v="Net Banking"/>
    <x v="0"/>
    <n v="0.36102638198798753"/>
    <x v="27"/>
    <s v="Profit"/>
  </r>
  <r>
    <s v="ORD-107132"/>
    <x v="716"/>
    <s v="CUST-3210"/>
    <x v="1"/>
    <x v="3"/>
    <s v="Uttar Pradesh"/>
    <x v="2"/>
    <x v="0"/>
    <x v="11"/>
    <n v="1"/>
    <n v="2151.21"/>
    <n v="0.15"/>
    <n v="1828.53"/>
    <n v="1383.28"/>
    <n v="445.25"/>
    <s v="Debit Card"/>
    <x v="0"/>
    <n v="0.24350161058336478"/>
    <x v="29"/>
    <s v="Profit"/>
  </r>
  <r>
    <s v="ORD-107133"/>
    <x v="776"/>
    <s v="CUST-2477"/>
    <x v="0"/>
    <x v="0"/>
    <s v="Andhra Pradesh"/>
    <x v="1"/>
    <x v="1"/>
    <x v="5"/>
    <n v="8"/>
    <n v="195.58"/>
    <n v="0"/>
    <n v="1564.64"/>
    <n v="899.43"/>
    <n v="665.21"/>
    <s v="UPI"/>
    <x v="0"/>
    <n v="0.42515211166785971"/>
    <x v="13"/>
    <s v="Profit"/>
  </r>
  <r>
    <s v="ORD-107134"/>
    <x v="293"/>
    <s v="CUST-2468"/>
    <x v="0"/>
    <x v="3"/>
    <s v="Uttar Pradesh"/>
    <x v="0"/>
    <x v="0"/>
    <x v="11"/>
    <n v="4"/>
    <n v="758.5"/>
    <n v="0.1"/>
    <n v="2730.6"/>
    <n v="1982.34"/>
    <n v="748.26"/>
    <s v="Debit Card"/>
    <x v="0"/>
    <n v="0.27402768622280815"/>
    <x v="7"/>
    <s v="Profit"/>
  </r>
  <r>
    <s v="ORD-107135"/>
    <x v="52"/>
    <s v="CUST-2325"/>
    <x v="0"/>
    <x v="3"/>
    <s v="Rajasthan"/>
    <x v="1"/>
    <x v="2"/>
    <x v="16"/>
    <n v="1"/>
    <n v="12664.8"/>
    <n v="0.1"/>
    <n v="11398.32"/>
    <n v="9615.57"/>
    <n v="1782.75"/>
    <s v="Cash"/>
    <x v="0"/>
    <n v="0.15640462805044955"/>
    <x v="24"/>
    <s v="Profit"/>
  </r>
  <r>
    <s v="ORD-107136"/>
    <x v="493"/>
    <s v="CUST-3313"/>
    <x v="2"/>
    <x v="4"/>
    <s v="Delhi"/>
    <x v="1"/>
    <x v="2"/>
    <x v="15"/>
    <n v="3"/>
    <n v="20870.39"/>
    <n v="0.05"/>
    <n v="59480.61"/>
    <n v="47892.86"/>
    <n v="11587.75"/>
    <s v="Credit Card"/>
    <x v="2"/>
    <n v="0.19481558780247882"/>
    <x v="28"/>
    <s v="Profit"/>
  </r>
  <r>
    <s v="ORD-107137"/>
    <x v="281"/>
    <s v="CUST-1493"/>
    <x v="1"/>
    <x v="3"/>
    <s v="Chhattisgarh"/>
    <x v="0"/>
    <x v="0"/>
    <x v="6"/>
    <n v="1"/>
    <n v="2092.5300000000002"/>
    <n v="0"/>
    <n v="2092.5300000000002"/>
    <n v="1356.65"/>
    <n v="735.88"/>
    <s v="Debit Card"/>
    <x v="0"/>
    <n v="0.35166998800495092"/>
    <x v="31"/>
    <s v="Profit"/>
  </r>
  <r>
    <s v="ORD-107138"/>
    <x v="10"/>
    <s v="CUST-1989"/>
    <x v="0"/>
    <x v="4"/>
    <s v="Uttar Pradesh"/>
    <x v="0"/>
    <x v="2"/>
    <x v="16"/>
    <n v="5"/>
    <n v="4637.51"/>
    <n v="0.05"/>
    <n v="22028.17"/>
    <n v="18984.400000000001"/>
    <n v="3043.77"/>
    <s v="Credit Card"/>
    <x v="0"/>
    <n v="0.13817625340643369"/>
    <x v="9"/>
    <s v="Profit"/>
  </r>
  <r>
    <s v="ORD-107139"/>
    <x v="211"/>
    <s v="CUST-1852"/>
    <x v="0"/>
    <x v="1"/>
    <s v="Madhya Pradesh"/>
    <x v="0"/>
    <x v="2"/>
    <x v="9"/>
    <n v="3"/>
    <n v="3357.81"/>
    <n v="0.15"/>
    <n v="8562.42"/>
    <n v="7736.09"/>
    <n v="826.33"/>
    <s v="Credit Card"/>
    <x v="0"/>
    <n v="9.6506595098114795E-2"/>
    <x v="7"/>
    <s v="Profit"/>
  </r>
  <r>
    <s v="ORD-107140"/>
    <x v="402"/>
    <s v="CUST-2165"/>
    <x v="2"/>
    <x v="0"/>
    <s v="Tamil Nadu"/>
    <x v="1"/>
    <x v="1"/>
    <x v="7"/>
    <n v="3"/>
    <n v="537.41999999999996"/>
    <n v="0.05"/>
    <n v="1531.65"/>
    <n v="1010.56"/>
    <n v="521.09"/>
    <s v="Cash"/>
    <x v="0"/>
    <n v="0.34021480103156726"/>
    <x v="8"/>
    <s v="Profit"/>
  </r>
  <r>
    <s v="ORD-107141"/>
    <x v="144"/>
    <s v="CUST-2465"/>
    <x v="0"/>
    <x v="3"/>
    <s v="Madhya Pradesh"/>
    <x v="1"/>
    <x v="0"/>
    <x v="11"/>
    <n v="2"/>
    <n v="3046.12"/>
    <n v="0.05"/>
    <n v="5787.63"/>
    <n v="3204.5"/>
    <n v="2583.13"/>
    <s v="Cash"/>
    <x v="0"/>
    <n v="0.44631913235642223"/>
    <x v="19"/>
    <s v="Profit"/>
  </r>
  <r>
    <s v="ORD-107142"/>
    <x v="474"/>
    <s v="CUST-2059"/>
    <x v="0"/>
    <x v="3"/>
    <s v="Chhattisgarh"/>
    <x v="2"/>
    <x v="0"/>
    <x v="6"/>
    <n v="2"/>
    <n v="951.47"/>
    <n v="0"/>
    <n v="1902.94"/>
    <n v="1182.54"/>
    <n v="720.4"/>
    <s v="UPI"/>
    <x v="0"/>
    <n v="0.37857210421768417"/>
    <x v="22"/>
    <s v="Profit"/>
  </r>
  <r>
    <s v="ORD-107143"/>
    <x v="571"/>
    <s v="CUST-1400"/>
    <x v="2"/>
    <x v="1"/>
    <s v="Goa"/>
    <x v="0"/>
    <x v="0"/>
    <x v="6"/>
    <n v="4"/>
    <n v="7729.67"/>
    <n v="0.25"/>
    <n v="23189.01"/>
    <n v="19685.11"/>
    <n v="3503.9"/>
    <s v="UPI"/>
    <x v="0"/>
    <n v="0.15110175035501733"/>
    <x v="5"/>
    <s v="Profit"/>
  </r>
  <r>
    <s v="ORD-107144"/>
    <x v="818"/>
    <s v="CUST-3155"/>
    <x v="1"/>
    <x v="3"/>
    <s v="Uttar Pradesh"/>
    <x v="0"/>
    <x v="2"/>
    <x v="10"/>
    <n v="1"/>
    <n v="11068.22"/>
    <n v="0.25"/>
    <n v="8301.16"/>
    <n v="8256.2999999999993"/>
    <n v="44.86"/>
    <s v="Net Banking"/>
    <x v="0"/>
    <n v="5.4040640103310859E-3"/>
    <x v="15"/>
    <s v="Profit"/>
  </r>
  <r>
    <s v="ORD-107145"/>
    <x v="983"/>
    <s v="CUST-1692"/>
    <x v="0"/>
    <x v="2"/>
    <s v="Assam"/>
    <x v="2"/>
    <x v="1"/>
    <x v="14"/>
    <n v="1"/>
    <n v="441.61"/>
    <n v="0.15"/>
    <n v="375.37"/>
    <n v="250.74"/>
    <n v="124.63"/>
    <s v="Debit Card"/>
    <x v="0"/>
    <n v="0.33201907451314699"/>
    <x v="9"/>
    <s v="Profit"/>
  </r>
  <r>
    <s v="ORD-107146"/>
    <x v="69"/>
    <s v="CUST-2836"/>
    <x v="2"/>
    <x v="4"/>
    <s v="Uttar Pradesh"/>
    <x v="0"/>
    <x v="1"/>
    <x v="7"/>
    <n v="5"/>
    <n v="532.85"/>
    <n v="0.05"/>
    <n v="2531.04"/>
    <n v="1763.93"/>
    <n v="767.11"/>
    <s v="Cash"/>
    <x v="0"/>
    <n v="0.30308094696251342"/>
    <x v="24"/>
    <s v="Profit"/>
  </r>
  <r>
    <s v="ORD-107147"/>
    <x v="401"/>
    <s v="CUST-1475"/>
    <x v="0"/>
    <x v="0"/>
    <s v="Karnataka"/>
    <x v="0"/>
    <x v="0"/>
    <x v="2"/>
    <n v="3"/>
    <n v="12809.28"/>
    <n v="0.1"/>
    <n v="34585.06"/>
    <n v="21913.35"/>
    <n v="12671.71"/>
    <s v="UPI"/>
    <x v="1"/>
    <n v="0.36639259842255589"/>
    <x v="9"/>
    <s v="Profit"/>
  </r>
  <r>
    <s v="ORD-107148"/>
    <x v="530"/>
    <s v="CUST-1154"/>
    <x v="1"/>
    <x v="0"/>
    <s v="Tamil Nadu"/>
    <x v="0"/>
    <x v="0"/>
    <x v="1"/>
    <n v="3"/>
    <n v="1981.46"/>
    <n v="0.15"/>
    <n v="5052.72"/>
    <n v="4078.36"/>
    <n v="974.36"/>
    <s v="Cash"/>
    <x v="0"/>
    <n v="0.19283870865593183"/>
    <x v="12"/>
    <s v="Profit"/>
  </r>
  <r>
    <s v="ORD-107149"/>
    <x v="228"/>
    <s v="CUST-2539"/>
    <x v="2"/>
    <x v="3"/>
    <s v="Madhya Pradesh"/>
    <x v="1"/>
    <x v="0"/>
    <x v="1"/>
    <n v="3"/>
    <n v="870.12"/>
    <n v="0.1"/>
    <n v="2349.3200000000002"/>
    <n v="2019.13"/>
    <n v="330.19"/>
    <s v="Net Banking"/>
    <x v="0"/>
    <n v="0.14054705191289393"/>
    <x v="26"/>
    <s v="Profit"/>
  </r>
  <r>
    <s v="ORD-107150"/>
    <x v="858"/>
    <s v="CUST-3376"/>
    <x v="1"/>
    <x v="4"/>
    <s v="Himachal Pradesh"/>
    <x v="1"/>
    <x v="1"/>
    <x v="3"/>
    <n v="1"/>
    <n v="40.1"/>
    <n v="0"/>
    <n v="40.1"/>
    <n v="20.88"/>
    <n v="19.22"/>
    <s v="Net Banking"/>
    <x v="0"/>
    <n v="0.47930174563591016"/>
    <x v="31"/>
    <s v="Profit"/>
  </r>
  <r>
    <s v="ORD-107151"/>
    <x v="486"/>
    <s v="CUST-3467"/>
    <x v="1"/>
    <x v="2"/>
    <s v="Assam"/>
    <x v="2"/>
    <x v="0"/>
    <x v="8"/>
    <n v="2"/>
    <n v="23285.23"/>
    <n v="0.1"/>
    <n v="41913.410000000003"/>
    <n v="34857.64"/>
    <n v="7055.77"/>
    <s v="Net Banking"/>
    <x v="0"/>
    <n v="0.16834158805022068"/>
    <x v="17"/>
    <s v="Profit"/>
  </r>
  <r>
    <s v="ORD-107152"/>
    <x v="394"/>
    <s v="CUST-2375"/>
    <x v="2"/>
    <x v="2"/>
    <s v="West Bengal"/>
    <x v="0"/>
    <x v="2"/>
    <x v="15"/>
    <n v="1"/>
    <n v="17817.96"/>
    <n v="0.05"/>
    <n v="16927.060000000001"/>
    <n v="9668.16"/>
    <n v="7258.9"/>
    <s v="Credit Card"/>
    <x v="0"/>
    <n v="0.42883406805434604"/>
    <x v="28"/>
    <s v="Profit"/>
  </r>
  <r>
    <s v="ORD-107153"/>
    <x v="651"/>
    <s v="CUST-3280"/>
    <x v="0"/>
    <x v="4"/>
    <s v="Haryana"/>
    <x v="1"/>
    <x v="0"/>
    <x v="1"/>
    <n v="3"/>
    <n v="692.28"/>
    <n v="0.2"/>
    <n v="1661.47"/>
    <n v="1581.11"/>
    <n v="80.36"/>
    <s v="Credit Card"/>
    <x v="0"/>
    <n v="4.8366807706428643E-2"/>
    <x v="11"/>
    <s v="Profit"/>
  </r>
  <r>
    <s v="ORD-107154"/>
    <x v="218"/>
    <s v="CUST-1216"/>
    <x v="0"/>
    <x v="2"/>
    <s v="Assam"/>
    <x v="2"/>
    <x v="2"/>
    <x v="15"/>
    <n v="6"/>
    <n v="23633.07"/>
    <n v="0.15"/>
    <n v="120528.66"/>
    <n v="85066.42"/>
    <n v="35462.239999999998"/>
    <s v="Credit Card"/>
    <x v="0"/>
    <n v="0.29422246957694542"/>
    <x v="13"/>
    <s v="Profit"/>
  </r>
  <r>
    <s v="ORD-107155"/>
    <x v="993"/>
    <s v="CUST-3256"/>
    <x v="0"/>
    <x v="0"/>
    <s v="Andhra Pradesh"/>
    <x v="0"/>
    <x v="0"/>
    <x v="2"/>
    <n v="2"/>
    <n v="8444.5"/>
    <n v="0.2"/>
    <n v="13511.2"/>
    <n v="12562.37"/>
    <n v="948.83"/>
    <s v="UPI"/>
    <x v="0"/>
    <n v="7.0225442595772389E-2"/>
    <x v="26"/>
    <s v="Profit"/>
  </r>
  <r>
    <s v="ORD-107156"/>
    <x v="73"/>
    <s v="CUST-2059"/>
    <x v="2"/>
    <x v="2"/>
    <s v="Odisha"/>
    <x v="2"/>
    <x v="1"/>
    <x v="14"/>
    <n v="4"/>
    <n v="324.14999999999998"/>
    <n v="0.05"/>
    <n v="1231.77"/>
    <n v="1046.95"/>
    <n v="184.82"/>
    <s v="Cash"/>
    <x v="0"/>
    <n v="0.15004424527306234"/>
    <x v="12"/>
    <s v="Profit"/>
  </r>
  <r>
    <s v="ORD-107157"/>
    <x v="578"/>
    <s v="CUST-1848"/>
    <x v="0"/>
    <x v="2"/>
    <s v="Bihar"/>
    <x v="0"/>
    <x v="1"/>
    <x v="7"/>
    <n v="4"/>
    <n v="172.76"/>
    <n v="0"/>
    <n v="691.04"/>
    <n v="430.44"/>
    <n v="260.60000000000002"/>
    <s v="UPI"/>
    <x v="0"/>
    <n v="0.37711275758277385"/>
    <x v="6"/>
    <s v="Profit"/>
  </r>
  <r>
    <s v="ORD-107158"/>
    <x v="843"/>
    <s v="CUST-1949"/>
    <x v="1"/>
    <x v="0"/>
    <s v="Karnataka"/>
    <x v="0"/>
    <x v="0"/>
    <x v="6"/>
    <n v="4"/>
    <n v="7530.12"/>
    <n v="0.1"/>
    <n v="27108.43"/>
    <n v="15819.14"/>
    <n v="11289.29"/>
    <s v="Net Banking"/>
    <x v="0"/>
    <n v="0.41644942182192035"/>
    <x v="25"/>
    <s v="Profit"/>
  </r>
  <r>
    <s v="ORD-107159"/>
    <x v="161"/>
    <s v="CUST-1207"/>
    <x v="0"/>
    <x v="1"/>
    <s v="Goa"/>
    <x v="0"/>
    <x v="2"/>
    <x v="9"/>
    <n v="3"/>
    <n v="11319.31"/>
    <n v="0.1"/>
    <n v="30562.14"/>
    <n v="22758.92"/>
    <n v="7803.22"/>
    <s v="Net Banking"/>
    <x v="0"/>
    <n v="0.25532308928628689"/>
    <x v="23"/>
    <s v="Profit"/>
  </r>
  <r>
    <s v="ORD-107160"/>
    <x v="546"/>
    <s v="CUST-3289"/>
    <x v="0"/>
    <x v="1"/>
    <s v="Gujarat"/>
    <x v="0"/>
    <x v="1"/>
    <x v="13"/>
    <n v="10"/>
    <n v="62.74"/>
    <n v="0.25"/>
    <n v="470.55"/>
    <n v="362.34"/>
    <n v="108.21"/>
    <s v="Cash"/>
    <x v="0"/>
    <n v="0.22996493465094037"/>
    <x v="28"/>
    <s v="Profit"/>
  </r>
  <r>
    <s v="ORD-107161"/>
    <x v="646"/>
    <s v="CUST-1558"/>
    <x v="2"/>
    <x v="2"/>
    <s v="West Bengal"/>
    <x v="0"/>
    <x v="1"/>
    <x v="4"/>
    <n v="10"/>
    <n v="67.95"/>
    <n v="0.15"/>
    <n v="577.57000000000005"/>
    <n v="489.51"/>
    <n v="88.06"/>
    <s v="Debit Card"/>
    <x v="0"/>
    <n v="0.15246636771300448"/>
    <x v="0"/>
    <s v="Profit"/>
  </r>
  <r>
    <s v="ORD-107162"/>
    <x v="108"/>
    <s v="CUST-1536"/>
    <x v="2"/>
    <x v="1"/>
    <s v="Madhya Pradesh"/>
    <x v="1"/>
    <x v="1"/>
    <x v="4"/>
    <n v="3"/>
    <n v="89.08"/>
    <n v="0.15"/>
    <n v="227.15"/>
    <n v="188.01"/>
    <n v="39.14"/>
    <s v="Debit Card"/>
    <x v="0"/>
    <n v="0.17230904688531806"/>
    <x v="5"/>
    <s v="Profit"/>
  </r>
  <r>
    <s v="ORD-107163"/>
    <x v="528"/>
    <s v="CUST-2654"/>
    <x v="0"/>
    <x v="3"/>
    <s v="Chhattisgarh"/>
    <x v="2"/>
    <x v="0"/>
    <x v="11"/>
    <n v="5"/>
    <n v="2867.53"/>
    <n v="0.05"/>
    <n v="13620.77"/>
    <n v="8166.42"/>
    <n v="5454.35"/>
    <s v="Credit Card"/>
    <x v="0"/>
    <n v="0.40044358725681445"/>
    <x v="3"/>
    <s v="Profit"/>
  </r>
  <r>
    <s v="ORD-107164"/>
    <x v="405"/>
    <s v="CUST-2288"/>
    <x v="1"/>
    <x v="4"/>
    <s v="Delhi"/>
    <x v="0"/>
    <x v="1"/>
    <x v="5"/>
    <n v="3"/>
    <n v="372.65"/>
    <n v="0.05"/>
    <n v="1062.05"/>
    <n v="894.84"/>
    <n v="167.21"/>
    <s v="UPI"/>
    <x v="0"/>
    <n v="0.1574407984558166"/>
    <x v="18"/>
    <s v="Profit"/>
  </r>
  <r>
    <s v="ORD-107165"/>
    <x v="46"/>
    <s v="CUST-2095"/>
    <x v="0"/>
    <x v="2"/>
    <s v="Bihar"/>
    <x v="1"/>
    <x v="1"/>
    <x v="5"/>
    <n v="2"/>
    <n v="355.09"/>
    <n v="0.15"/>
    <n v="603.65"/>
    <n v="496.73"/>
    <n v="106.92"/>
    <s v="UPI"/>
    <x v="0"/>
    <n v="0.17712250476269362"/>
    <x v="14"/>
    <s v="Profit"/>
  </r>
  <r>
    <s v="ORD-107166"/>
    <x v="722"/>
    <s v="CUST-2475"/>
    <x v="2"/>
    <x v="3"/>
    <s v="Chhattisgarh"/>
    <x v="1"/>
    <x v="2"/>
    <x v="15"/>
    <n v="5"/>
    <n v="7838.92"/>
    <n v="0"/>
    <n v="39194.6"/>
    <n v="27275.99"/>
    <n v="11918.61"/>
    <s v="Cash"/>
    <x v="0"/>
    <n v="0.30408806315155662"/>
    <x v="8"/>
    <s v="Profit"/>
  </r>
  <r>
    <s v="ORD-107167"/>
    <x v="346"/>
    <s v="CUST-1134"/>
    <x v="1"/>
    <x v="3"/>
    <s v="Uttar Pradesh"/>
    <x v="0"/>
    <x v="2"/>
    <x v="15"/>
    <n v="1"/>
    <n v="10555.93"/>
    <n v="0.15"/>
    <n v="8972.5400000000009"/>
    <n v="7665.37"/>
    <n v="1307.17"/>
    <s v="UPI"/>
    <x v="2"/>
    <n v="0.14568561410704214"/>
    <x v="9"/>
    <s v="Profit"/>
  </r>
  <r>
    <s v="ORD-107168"/>
    <x v="447"/>
    <s v="CUST-1662"/>
    <x v="2"/>
    <x v="3"/>
    <s v="Uttar Pradesh"/>
    <x v="2"/>
    <x v="1"/>
    <x v="3"/>
    <n v="4"/>
    <n v="75.48"/>
    <n v="0.1"/>
    <n v="271.73"/>
    <n v="187.65"/>
    <n v="84.08"/>
    <s v="Debit Card"/>
    <x v="0"/>
    <n v="0.30942479667316819"/>
    <x v="10"/>
    <s v="Profit"/>
  </r>
  <r>
    <s v="ORD-107169"/>
    <x v="461"/>
    <s v="CUST-3218"/>
    <x v="0"/>
    <x v="2"/>
    <s v="Odisha"/>
    <x v="1"/>
    <x v="0"/>
    <x v="8"/>
    <n v="1"/>
    <n v="15681.55"/>
    <n v="0.1"/>
    <n v="14113.4"/>
    <n v="10203.530000000001"/>
    <n v="3909.87"/>
    <s v="Credit Card"/>
    <x v="0"/>
    <n v="0.277032465600068"/>
    <x v="20"/>
    <s v="Profit"/>
  </r>
  <r>
    <s v="ORD-107170"/>
    <x v="198"/>
    <s v="CUST-1382"/>
    <x v="2"/>
    <x v="4"/>
    <s v="Haryana"/>
    <x v="2"/>
    <x v="0"/>
    <x v="11"/>
    <n v="2"/>
    <n v="1111.1400000000001"/>
    <n v="0"/>
    <n v="2222.2800000000002"/>
    <n v="1273.67"/>
    <n v="948.61"/>
    <s v="Cash"/>
    <x v="0"/>
    <n v="0.42686340155155961"/>
    <x v="20"/>
    <s v="Profit"/>
  </r>
  <r>
    <s v="ORD-107171"/>
    <x v="909"/>
    <s v="CUST-3395"/>
    <x v="0"/>
    <x v="1"/>
    <s v="Gujarat"/>
    <x v="2"/>
    <x v="2"/>
    <x v="16"/>
    <n v="1"/>
    <n v="6471.5"/>
    <n v="0.25"/>
    <n v="4853.62"/>
    <n v="3544.97"/>
    <n v="1308.6500000000001"/>
    <s v="Credit Card"/>
    <x v="0"/>
    <n v="0.26962349751319636"/>
    <x v="30"/>
    <s v="Profit"/>
  </r>
  <r>
    <s v="ORD-107172"/>
    <x v="5"/>
    <s v="CUST-1095"/>
    <x v="0"/>
    <x v="2"/>
    <s v="Odisha"/>
    <x v="0"/>
    <x v="2"/>
    <x v="15"/>
    <n v="2"/>
    <n v="24416.89"/>
    <n v="0.05"/>
    <n v="46392.09"/>
    <n v="33377.49"/>
    <n v="13014.6"/>
    <s v="Credit Card"/>
    <x v="0"/>
    <n v="0.28053489290954559"/>
    <x v="4"/>
    <s v="Profit"/>
  </r>
  <r>
    <s v="ORD-107173"/>
    <x v="668"/>
    <s v="CUST-3237"/>
    <x v="2"/>
    <x v="2"/>
    <s v="Odisha"/>
    <x v="0"/>
    <x v="0"/>
    <x v="11"/>
    <n v="10"/>
    <n v="1297.56"/>
    <n v="0.1"/>
    <n v="11678.04"/>
    <n v="7611.34"/>
    <n v="4066.7"/>
    <s v="Cash"/>
    <x v="0"/>
    <n v="0.34823480652575256"/>
    <x v="13"/>
    <s v="Profit"/>
  </r>
  <r>
    <s v="ORD-107174"/>
    <x v="47"/>
    <s v="CUST-2214"/>
    <x v="0"/>
    <x v="0"/>
    <s v="Andhra Pradesh"/>
    <x v="1"/>
    <x v="0"/>
    <x v="6"/>
    <n v="5"/>
    <n v="6661.5"/>
    <n v="0.15"/>
    <n v="28311.38"/>
    <n v="22884.6"/>
    <n v="5426.78"/>
    <s v="Net Banking"/>
    <x v="1"/>
    <n v="0.19168193143534507"/>
    <x v="19"/>
    <s v="Profit"/>
  </r>
  <r>
    <s v="ORD-107175"/>
    <x v="233"/>
    <s v="CUST-3178"/>
    <x v="0"/>
    <x v="3"/>
    <m/>
    <x v="1"/>
    <x v="2"/>
    <x v="12"/>
    <n v="1"/>
    <n v="13623.01"/>
    <n v="0.15"/>
    <n v="11579.56"/>
    <n v="7321.08"/>
    <n v="4258.4799999999996"/>
    <s v="UPI"/>
    <x v="0"/>
    <n v="0.36775836042129406"/>
    <x v="3"/>
    <s v="Profit"/>
  </r>
  <r>
    <s v="ORD-107176"/>
    <x v="397"/>
    <s v="CUST-1910"/>
    <x v="2"/>
    <x v="4"/>
    <s v="Punjab"/>
    <x v="2"/>
    <x v="1"/>
    <x v="4"/>
    <n v="3"/>
    <n v="38.520000000000003"/>
    <n v="0.1"/>
    <n v="104"/>
    <n v="60.94"/>
    <n v="43.06"/>
    <s v="UPI"/>
    <x v="0"/>
    <n v="0.41403846153846158"/>
    <x v="11"/>
    <s v="Profit"/>
  </r>
  <r>
    <s v="ORD-107177"/>
    <x v="4"/>
    <s v="CUST-2814"/>
    <x v="1"/>
    <x v="3"/>
    <s v="Rajasthan"/>
    <x v="0"/>
    <x v="2"/>
    <x v="16"/>
    <n v="2"/>
    <n v="9951.92"/>
    <n v="0.15"/>
    <n v="16918.259999999998"/>
    <n v="14499.63"/>
    <n v="2418.63"/>
    <s v="UPI"/>
    <x v="0"/>
    <n v="0.14295973699422992"/>
    <x v="0"/>
    <s v="Profit"/>
  </r>
  <r>
    <s v="ORD-107178"/>
    <x v="955"/>
    <s v="CUST-1445"/>
    <x v="0"/>
    <x v="3"/>
    <s v="Chhattisgarh"/>
    <x v="0"/>
    <x v="1"/>
    <x v="13"/>
    <n v="1"/>
    <n v="170.86"/>
    <n v="0.25"/>
    <n v="128.15"/>
    <n v="132.69999999999999"/>
    <n v="-4.55"/>
    <s v="Credit Card"/>
    <x v="0"/>
    <n v="-3.5505267264923916E-2"/>
    <x v="10"/>
    <s v="Loss"/>
  </r>
  <r>
    <s v="ORD-107179"/>
    <x v="540"/>
    <s v="CUST-1932"/>
    <x v="0"/>
    <x v="0"/>
    <s v="Andhra Pradesh"/>
    <x v="0"/>
    <x v="0"/>
    <x v="0"/>
    <n v="2"/>
    <n v="67704.3"/>
    <n v="0.1"/>
    <n v="121867.74"/>
    <n v="70984.570000000007"/>
    <n v="50883.17"/>
    <s v="UPI"/>
    <x v="0"/>
    <n v="0.41752780514351046"/>
    <x v="25"/>
    <s v="Profit"/>
  </r>
  <r>
    <s v="ORD-107180"/>
    <x v="105"/>
    <s v="CUST-2898"/>
    <x v="1"/>
    <x v="3"/>
    <s v="Rajasthan"/>
    <x v="0"/>
    <x v="2"/>
    <x v="16"/>
    <n v="2"/>
    <n v="11894.23"/>
    <n v="0.15"/>
    <n v="20220.189999999999"/>
    <n v="12434.94"/>
    <n v="7785.25"/>
    <s v="Credit Card"/>
    <x v="1"/>
    <n v="0.38502358286445382"/>
    <x v="5"/>
    <s v="Profit"/>
  </r>
  <r>
    <s v="ORD-107181"/>
    <x v="333"/>
    <s v="CUST-1287"/>
    <x v="0"/>
    <x v="2"/>
    <s v="Odisha"/>
    <x v="2"/>
    <x v="2"/>
    <x v="16"/>
    <n v="3"/>
    <n v="11715.34"/>
    <n v="0.25"/>
    <n v="26359.52"/>
    <n v="25759.79"/>
    <n v="599.73"/>
    <s v="Net Banking"/>
    <x v="0"/>
    <n v="2.2751931749895295E-2"/>
    <x v="30"/>
    <s v="Profit"/>
  </r>
  <r>
    <s v="ORD-107182"/>
    <x v="131"/>
    <s v="CUST-3438"/>
    <x v="0"/>
    <x v="1"/>
    <s v="Maharashtra"/>
    <x v="1"/>
    <x v="0"/>
    <x v="6"/>
    <n v="1"/>
    <n v="3260.78"/>
    <n v="0.2"/>
    <n v="2608.62"/>
    <n v="2509.87"/>
    <n v="98.75"/>
    <s v="Debit Card"/>
    <x v="1"/>
    <n v="3.7855264469336278E-2"/>
    <x v="8"/>
    <s v="Profit"/>
  </r>
  <r>
    <s v="ORD-107183"/>
    <x v="8"/>
    <s v="CUST-1508"/>
    <x v="0"/>
    <x v="3"/>
    <s v="Chhattisgarh"/>
    <x v="1"/>
    <x v="1"/>
    <x v="13"/>
    <n v="3"/>
    <n v="214.26"/>
    <n v="0.05"/>
    <n v="610.64"/>
    <n v="425.54"/>
    <n v="185.1"/>
    <s v="Debit Card"/>
    <x v="0"/>
    <n v="0.30312459059347568"/>
    <x v="7"/>
    <s v="Profit"/>
  </r>
  <r>
    <s v="ORD-107184"/>
    <x v="765"/>
    <s v="CUST-3236"/>
    <x v="0"/>
    <x v="4"/>
    <s v="Haryana"/>
    <x v="0"/>
    <x v="1"/>
    <x v="5"/>
    <n v="1"/>
    <n v="161.91999999999999"/>
    <n v="0.2"/>
    <n v="129.54"/>
    <n v="95.43"/>
    <n v="34.11"/>
    <s v="Credit Card"/>
    <x v="0"/>
    <n v="0.26331635016211208"/>
    <x v="26"/>
    <s v="Profit"/>
  </r>
  <r>
    <s v="ORD-107185"/>
    <x v="99"/>
    <s v="CUST-2002"/>
    <x v="0"/>
    <x v="1"/>
    <s v="Goa"/>
    <x v="0"/>
    <x v="0"/>
    <x v="8"/>
    <n v="1"/>
    <n v="19613.13"/>
    <n v="0.05"/>
    <n v="18632.47"/>
    <n v="10513.93"/>
    <n v="8118.54"/>
    <s v="Cash"/>
    <x v="0"/>
    <n v="0.43572000920972903"/>
    <x v="2"/>
    <s v="Profit"/>
  </r>
  <r>
    <s v="ORD-107186"/>
    <x v="519"/>
    <s v="CUST-3271"/>
    <x v="0"/>
    <x v="4"/>
    <s v="Punjab"/>
    <x v="2"/>
    <x v="2"/>
    <x v="16"/>
    <n v="5"/>
    <n v="7986.28"/>
    <n v="0.1"/>
    <n v="35938.26"/>
    <n v="26215.52"/>
    <n v="9722.74"/>
    <s v="Net Banking"/>
    <x v="0"/>
    <n v="0.2705400873609351"/>
    <x v="3"/>
    <s v="Profit"/>
  </r>
  <r>
    <s v="ORD-107187"/>
    <x v="346"/>
    <s v="CUST-2975"/>
    <x v="1"/>
    <x v="3"/>
    <s v="Rajasthan"/>
    <x v="0"/>
    <x v="0"/>
    <x v="8"/>
    <n v="2"/>
    <n v="16710.830000000002"/>
    <n v="0.05"/>
    <n v="31750.58"/>
    <n v="19901.21"/>
    <n v="11849.37"/>
    <s v="UPI"/>
    <x v="0"/>
    <n v="0.37320168639439028"/>
    <x v="9"/>
    <s v="Profit"/>
  </r>
  <r>
    <s v="ORD-107188"/>
    <x v="247"/>
    <s v="CUST-2316"/>
    <x v="1"/>
    <x v="2"/>
    <s v="Bihar"/>
    <x v="0"/>
    <x v="2"/>
    <x v="16"/>
    <n v="2"/>
    <n v="7395.61"/>
    <n v="0.1"/>
    <n v="13312.1"/>
    <n v="10400.23"/>
    <n v="2911.87"/>
    <s v="Net Banking"/>
    <x v="0"/>
    <n v="0.21873859120649633"/>
    <x v="17"/>
    <s v="Profit"/>
  </r>
  <r>
    <s v="ORD-107189"/>
    <x v="203"/>
    <s v="CUST-3172"/>
    <x v="0"/>
    <x v="1"/>
    <s v="Gujarat"/>
    <x v="0"/>
    <x v="2"/>
    <x v="9"/>
    <n v="2"/>
    <n v="11179.81"/>
    <n v="0.2"/>
    <n v="17887.7"/>
    <n v="12405.82"/>
    <n v="5481.88"/>
    <s v="Debit Card"/>
    <x v="0"/>
    <n v="0.30646086416923363"/>
    <x v="16"/>
    <s v="Profit"/>
  </r>
  <r>
    <s v="ORD-107190"/>
    <x v="544"/>
    <s v="CUST-1774"/>
    <x v="1"/>
    <x v="2"/>
    <s v="Assam"/>
    <x v="2"/>
    <x v="2"/>
    <x v="10"/>
    <n v="8"/>
    <n v="8700.02"/>
    <n v="0.15"/>
    <n v="59160.14"/>
    <n v="37653.519999999997"/>
    <n v="21506.62"/>
    <s v="Debit Card"/>
    <x v="0"/>
    <n v="0.36353227020760936"/>
    <x v="23"/>
    <s v="Profit"/>
  </r>
  <r>
    <s v="ORD-107191"/>
    <x v="107"/>
    <s v="CUST-2604"/>
    <x v="1"/>
    <x v="2"/>
    <s v="Bihar"/>
    <x v="1"/>
    <x v="1"/>
    <x v="5"/>
    <n v="10"/>
    <n v="325.14999999999998"/>
    <n v="0.1"/>
    <n v="2926.35"/>
    <n v="1722.31"/>
    <n v="1204.04"/>
    <s v="Cash"/>
    <x v="0"/>
    <n v="0.41144770789550122"/>
    <x v="5"/>
    <s v="Profit"/>
  </r>
  <r>
    <s v="ORD-107192"/>
    <x v="619"/>
    <s v="CUST-3189"/>
    <x v="2"/>
    <x v="0"/>
    <s v="Tamil Nadu"/>
    <x v="2"/>
    <x v="0"/>
    <x v="0"/>
    <n v="3"/>
    <n v="94457.26"/>
    <n v="0.05"/>
    <n v="269203.19"/>
    <n v="178836.66"/>
    <n v="90366.53"/>
    <s v="Cash"/>
    <x v="0"/>
    <n v="0.33568149768210398"/>
    <x v="2"/>
    <s v="Profit"/>
  </r>
  <r>
    <s v="ORD-107193"/>
    <x v="795"/>
    <s v="CUST-3335"/>
    <x v="1"/>
    <x v="0"/>
    <s v="Kerala"/>
    <x v="2"/>
    <x v="2"/>
    <x v="16"/>
    <n v="4"/>
    <n v="15855.41"/>
    <n v="0.05"/>
    <n v="60250.559999999998"/>
    <n v="33479.279999999999"/>
    <n v="26771.279999999999"/>
    <s v="Cash"/>
    <x v="0"/>
    <n v="0.44433246761523876"/>
    <x v="17"/>
    <s v="Profit"/>
  </r>
  <r>
    <s v="ORD-107194"/>
    <x v="151"/>
    <s v="CUST-2339"/>
    <x v="1"/>
    <x v="3"/>
    <s v="Rajasthan"/>
    <x v="2"/>
    <x v="1"/>
    <x v="7"/>
    <n v="1"/>
    <n v="471.31"/>
    <n v="0.2"/>
    <n v="377.05"/>
    <n v="256.13"/>
    <n v="120.92"/>
    <s v="UPI"/>
    <x v="0"/>
    <n v="0.32070017239092957"/>
    <x v="17"/>
    <s v="Profit"/>
  </r>
  <r>
    <s v="ORD-107195"/>
    <x v="878"/>
    <s v="CUST-3440"/>
    <x v="0"/>
    <x v="1"/>
    <s v="Rajasthan"/>
    <x v="0"/>
    <x v="0"/>
    <x v="6"/>
    <n v="10"/>
    <n v="2899.51"/>
    <n v="0.05"/>
    <n v="27545.35"/>
    <n v="20432.13"/>
    <n v="7113.22"/>
    <s v="Net Banking"/>
    <x v="0"/>
    <n v="0.25823668967720509"/>
    <x v="24"/>
    <s v="Profit"/>
  </r>
  <r>
    <s v="ORD-107196"/>
    <x v="85"/>
    <s v="CUST-2051"/>
    <x v="0"/>
    <x v="0"/>
    <s v="Telangana"/>
    <x v="0"/>
    <x v="2"/>
    <x v="12"/>
    <n v="1"/>
    <n v="7794.3"/>
    <n v="0.05"/>
    <n v="7404.59"/>
    <n v="4880.92"/>
    <n v="2523.67"/>
    <s v="Credit Card"/>
    <x v="0"/>
    <n v="0.3408250828202507"/>
    <x v="12"/>
    <s v="Profit"/>
  </r>
  <r>
    <s v="ORD-107197"/>
    <x v="412"/>
    <s v="CUST-2618"/>
    <x v="2"/>
    <x v="3"/>
    <s v="Rajasthan"/>
    <x v="0"/>
    <x v="1"/>
    <x v="7"/>
    <n v="2"/>
    <n v="462.96"/>
    <n v="0.1"/>
    <n v="833.33"/>
    <n v="709.75"/>
    <n v="123.58"/>
    <s v="Cash"/>
    <x v="0"/>
    <n v="0.14829659318637273"/>
    <x v="15"/>
    <s v="Profit"/>
  </r>
  <r>
    <s v="ORD-107198"/>
    <x v="286"/>
    <s v="CUST-2235"/>
    <x v="1"/>
    <x v="2"/>
    <s v="Assam"/>
    <x v="0"/>
    <x v="2"/>
    <x v="10"/>
    <n v="1"/>
    <n v="9001.73"/>
    <n v="0"/>
    <n v="9001.73"/>
    <n v="5189.2299999999996"/>
    <n v="3812.5"/>
    <s v="Debit Card"/>
    <x v="0"/>
    <n v="0.42352969929113626"/>
    <x v="20"/>
    <s v="Profit"/>
  </r>
  <r>
    <s v="ORD-107199"/>
    <x v="926"/>
    <s v="CUST-1237"/>
    <x v="1"/>
    <x v="4"/>
    <s v="Haryana"/>
    <x v="1"/>
    <x v="2"/>
    <x v="10"/>
    <n v="2"/>
    <n v="10127.69"/>
    <n v="0.2"/>
    <n v="16204.3"/>
    <n v="12388.67"/>
    <n v="3815.63"/>
    <s v="Credit Card"/>
    <x v="0"/>
    <n v="0.23547021469609919"/>
    <x v="7"/>
    <s v="Profit"/>
  </r>
  <r>
    <s v="ORD-107200"/>
    <x v="922"/>
    <s v="CUST-2819"/>
    <x v="1"/>
    <x v="0"/>
    <s v="Andhra Pradesh"/>
    <x v="1"/>
    <x v="0"/>
    <x v="1"/>
    <n v="4"/>
    <n v="1218.8399999999999"/>
    <n v="0"/>
    <n v="4875.3599999999997"/>
    <n v="2639.67"/>
    <n v="2235.69"/>
    <s v="Debit Card"/>
    <x v="0"/>
    <n v="0.4585692133503988"/>
    <x v="31"/>
    <s v="Profit"/>
  </r>
  <r>
    <s v="ORD-107201"/>
    <x v="119"/>
    <s v="CUST-2589"/>
    <x v="0"/>
    <x v="1"/>
    <s v="Gujarat"/>
    <x v="2"/>
    <x v="2"/>
    <x v="12"/>
    <n v="3"/>
    <n v="12160.33"/>
    <n v="0.1"/>
    <n v="32832.89"/>
    <n v="27595.05"/>
    <n v="5237.84"/>
    <s v="UPI"/>
    <x v="0"/>
    <n v="0.15953027589103488"/>
    <x v="16"/>
    <s v="Profit"/>
  </r>
  <r>
    <s v="ORD-107202"/>
    <x v="28"/>
    <s v="CUST-1446"/>
    <x v="0"/>
    <x v="0"/>
    <s v="Andhra Pradesh"/>
    <x v="0"/>
    <x v="0"/>
    <x v="2"/>
    <n v="2"/>
    <n v="19335.599999999999"/>
    <n v="0.2"/>
    <n v="30936.959999999999"/>
    <n v="25063.599999999999"/>
    <n v="5873.36"/>
    <s v="Credit Card"/>
    <x v="0"/>
    <n v="0.18984929353110325"/>
    <x v="19"/>
    <s v="Profit"/>
  </r>
  <r>
    <s v="ORD-107203"/>
    <x v="132"/>
    <s v="CUST-2784"/>
    <x v="0"/>
    <x v="3"/>
    <s v="Uttar Pradesh"/>
    <x v="2"/>
    <x v="2"/>
    <x v="12"/>
    <n v="1"/>
    <n v="8431.93"/>
    <n v="0.1"/>
    <n v="7588.74"/>
    <n v="6665.37"/>
    <n v="923.37"/>
    <s v="Cash"/>
    <x v="0"/>
    <n v="0.12167632571415019"/>
    <x v="16"/>
    <s v="Profit"/>
  </r>
  <r>
    <s v="ORD-107204"/>
    <x v="89"/>
    <s v="CUST-1049"/>
    <x v="0"/>
    <x v="1"/>
    <s v="Rajasthan"/>
    <x v="0"/>
    <x v="0"/>
    <x v="2"/>
    <n v="1"/>
    <n v="10050.23"/>
    <n v="0.1"/>
    <n v="9045.2099999999991"/>
    <n v="6047.98"/>
    <n v="2997.23"/>
    <s v="UPI"/>
    <x v="0"/>
    <n v="0.33136101870492785"/>
    <x v="28"/>
    <s v="Profit"/>
  </r>
  <r>
    <s v="ORD-107205"/>
    <x v="762"/>
    <s v="CUST-1378"/>
    <x v="0"/>
    <x v="1"/>
    <s v="Rajasthan"/>
    <x v="0"/>
    <x v="0"/>
    <x v="11"/>
    <n v="2"/>
    <n v="3060.19"/>
    <n v="0"/>
    <n v="6120.38"/>
    <n v="4312.96"/>
    <n v="1807.42"/>
    <s v="Net Banking"/>
    <x v="0"/>
    <n v="0.29531172901029024"/>
    <x v="5"/>
    <s v="Profit"/>
  </r>
  <r>
    <s v="ORD-107206"/>
    <x v="227"/>
    <s v="CUST-1722"/>
    <x v="0"/>
    <x v="2"/>
    <s v="Jharkhand"/>
    <x v="2"/>
    <x v="0"/>
    <x v="8"/>
    <n v="1"/>
    <n v="26648.7"/>
    <n v="0.05"/>
    <n v="25316.26"/>
    <n v="20540.09"/>
    <n v="4776.17"/>
    <s v="Cash"/>
    <x v="1"/>
    <n v="0.18866017334313995"/>
    <x v="10"/>
    <s v="Profit"/>
  </r>
  <r>
    <s v="ORD-107207"/>
    <x v="675"/>
    <s v="CUST-2131"/>
    <x v="2"/>
    <x v="1"/>
    <s v="Madhya Pradesh"/>
    <x v="2"/>
    <x v="0"/>
    <x v="2"/>
    <n v="1"/>
    <n v="23059.119999999999"/>
    <n v="0"/>
    <n v="23059.119999999999"/>
    <n v="12469.2"/>
    <n v="10589.92"/>
    <s v="Net Banking"/>
    <x v="0"/>
    <n v="0.4592508300403485"/>
    <x v="20"/>
    <s v="Profit"/>
  </r>
  <r>
    <s v="ORD-107208"/>
    <x v="317"/>
    <s v="CUST-2560"/>
    <x v="0"/>
    <x v="1"/>
    <s v="Rajasthan"/>
    <x v="0"/>
    <x v="2"/>
    <x v="15"/>
    <n v="4"/>
    <n v="15466.23"/>
    <n v="0.05"/>
    <n v="58771.67"/>
    <n v="38442.730000000003"/>
    <n v="20328.939999999999"/>
    <s v="Debit Card"/>
    <x v="0"/>
    <n v="0.34589692618909756"/>
    <x v="10"/>
    <s v="Profit"/>
  </r>
  <r>
    <s v="ORD-107209"/>
    <x v="775"/>
    <s v="CUST-1566"/>
    <x v="1"/>
    <x v="3"/>
    <s v="Rajasthan"/>
    <x v="0"/>
    <x v="1"/>
    <x v="5"/>
    <n v="1"/>
    <n v="411.17"/>
    <n v="0.25"/>
    <n v="308.38"/>
    <n v="262.87"/>
    <n v="45.51"/>
    <s v="Credit Card"/>
    <x v="0"/>
    <n v="0.14757766392113625"/>
    <x v="12"/>
    <s v="Profit"/>
  </r>
  <r>
    <s v="ORD-107210"/>
    <x v="131"/>
    <s v="CUST-2756"/>
    <x v="1"/>
    <x v="1"/>
    <s v="Gujarat"/>
    <x v="0"/>
    <x v="2"/>
    <x v="9"/>
    <n v="1"/>
    <n v="7095.65"/>
    <n v="0.2"/>
    <n v="5676.52"/>
    <n v="5445.28"/>
    <n v="231.24"/>
    <s v="Credit Card"/>
    <x v="0"/>
    <n v="4.0736225715755428E-2"/>
    <x v="8"/>
    <s v="Profit"/>
  </r>
  <r>
    <s v="ORD-107211"/>
    <x v="786"/>
    <s v="CUST-1076"/>
    <x v="1"/>
    <x v="3"/>
    <s v="Uttar Pradesh"/>
    <x v="0"/>
    <x v="0"/>
    <x v="2"/>
    <n v="3"/>
    <n v="15414.82"/>
    <n v="0.25"/>
    <n v="34683.35"/>
    <n v="29936.400000000001"/>
    <n v="4746.95"/>
    <s v="UPI"/>
    <x v="0"/>
    <n v="0.13686538353417418"/>
    <x v="2"/>
    <s v="Profit"/>
  </r>
  <r>
    <s v="ORD-107212"/>
    <x v="735"/>
    <s v="CUST-3469"/>
    <x v="0"/>
    <x v="1"/>
    <s v="Gujarat"/>
    <x v="2"/>
    <x v="2"/>
    <x v="10"/>
    <n v="4"/>
    <n v="10462.15"/>
    <n v="0.05"/>
    <n v="39756.17"/>
    <n v="25534.12"/>
    <n v="14222.05"/>
    <s v="Debit Card"/>
    <x v="0"/>
    <n v="0.35773189419403328"/>
    <x v="18"/>
    <s v="Profit"/>
  </r>
  <r>
    <s v="ORD-107213"/>
    <x v="585"/>
    <s v="CUST-3083"/>
    <x v="0"/>
    <x v="1"/>
    <s v="Goa"/>
    <x v="2"/>
    <x v="1"/>
    <x v="7"/>
    <n v="5"/>
    <n v="470.52"/>
    <n v="0.05"/>
    <n v="2234.9699999999998"/>
    <n v="1591.05"/>
    <n v="643.91999999999996"/>
    <s v="Net Banking"/>
    <x v="0"/>
    <n v="0.28811124981543379"/>
    <x v="8"/>
    <s v="Profit"/>
  </r>
  <r>
    <s v="ORD-107214"/>
    <x v="499"/>
    <s v="CUST-1477"/>
    <x v="2"/>
    <x v="4"/>
    <s v="Uttar Pradesh"/>
    <x v="2"/>
    <x v="2"/>
    <x v="15"/>
    <n v="2"/>
    <n v="9282.89"/>
    <n v="0.1"/>
    <n v="16709.2"/>
    <n v="9924.7199999999993"/>
    <n v="6784.48"/>
    <s v="Net Banking"/>
    <x v="0"/>
    <n v="0.40603260479256931"/>
    <x v="0"/>
    <s v="Profit"/>
  </r>
  <r>
    <s v="ORD-107215"/>
    <x v="612"/>
    <s v="CUST-3342"/>
    <x v="2"/>
    <x v="0"/>
    <s v="Telangana"/>
    <x v="0"/>
    <x v="1"/>
    <x v="14"/>
    <n v="4"/>
    <n v="207.15"/>
    <n v="0.05"/>
    <n v="787.17"/>
    <n v="507.95"/>
    <n v="279.22000000000003"/>
    <s v="Debit Card"/>
    <x v="0"/>
    <n v="0.35471372130543599"/>
    <x v="1"/>
    <s v="Profit"/>
  </r>
  <r>
    <s v="ORD-107216"/>
    <x v="130"/>
    <s v="CUST-1947"/>
    <x v="0"/>
    <x v="0"/>
    <s v="Telangana"/>
    <x v="0"/>
    <x v="0"/>
    <x v="11"/>
    <n v="2"/>
    <n v="2752.98"/>
    <n v="0"/>
    <n v="5505.96"/>
    <n v="4018.88"/>
    <n v="1487.08"/>
    <s v="Debit Card"/>
    <x v="0"/>
    <n v="0.27008550734113579"/>
    <x v="4"/>
    <s v="Profit"/>
  </r>
  <r>
    <s v="ORD-107217"/>
    <x v="315"/>
    <s v="CUST-2442"/>
    <x v="0"/>
    <x v="1"/>
    <s v="Goa"/>
    <x v="0"/>
    <x v="0"/>
    <x v="0"/>
    <n v="1"/>
    <n v="52619.83"/>
    <n v="0.05"/>
    <n v="49988.84"/>
    <n v="29394.33"/>
    <n v="20594.509999999998"/>
    <s v="Debit Card"/>
    <x v="0"/>
    <n v="0.41198215441686586"/>
    <x v="0"/>
    <s v="Profit"/>
  </r>
  <r>
    <s v="ORD-107218"/>
    <x v="531"/>
    <s v="CUST-2164"/>
    <x v="1"/>
    <x v="1"/>
    <s v="Rajasthan"/>
    <x v="0"/>
    <x v="0"/>
    <x v="6"/>
    <n v="2"/>
    <n v="5144.18"/>
    <n v="0.1"/>
    <n v="9259.52"/>
    <n v="6510.99"/>
    <n v="2748.53"/>
    <s v="Net Banking"/>
    <x v="0"/>
    <n v="0.29683288118606582"/>
    <x v="28"/>
    <s v="Profit"/>
  </r>
  <r>
    <s v="ORD-107219"/>
    <x v="169"/>
    <s v="CUST-1037"/>
    <x v="0"/>
    <x v="2"/>
    <s v="Assam"/>
    <x v="0"/>
    <x v="2"/>
    <x v="10"/>
    <n v="1"/>
    <n v="14435.77"/>
    <n v="0.15"/>
    <n v="12270.4"/>
    <n v="10337.51"/>
    <n v="1932.89"/>
    <s v="Cash"/>
    <x v="0"/>
    <n v="0.15752461207458601"/>
    <x v="2"/>
    <s v="Profit"/>
  </r>
  <r>
    <s v="ORD-107220"/>
    <x v="597"/>
    <s v="CUST-3089"/>
    <x v="0"/>
    <x v="0"/>
    <s v="Tamil Nadu"/>
    <x v="0"/>
    <x v="1"/>
    <x v="7"/>
    <n v="3"/>
    <n v="203.77"/>
    <n v="0.1"/>
    <n v="550.17999999999995"/>
    <n v="431.65"/>
    <n v="118.53"/>
    <s v="UPI"/>
    <x v="0"/>
    <n v="0.21543858373623179"/>
    <x v="13"/>
    <s v="Profit"/>
  </r>
  <r>
    <s v="ORD-107221"/>
    <x v="519"/>
    <s v="CUST-2525"/>
    <x v="1"/>
    <x v="3"/>
    <s v="Chhattisgarh"/>
    <x v="0"/>
    <x v="0"/>
    <x v="11"/>
    <n v="5"/>
    <n v="843.87"/>
    <n v="0.05"/>
    <n v="4008.38"/>
    <n v="2933.07"/>
    <n v="1075.31"/>
    <s v="Credit Card"/>
    <x v="0"/>
    <n v="0.26826548381141507"/>
    <x v="3"/>
    <s v="Profit"/>
  </r>
  <r>
    <s v="ORD-107222"/>
    <x v="711"/>
    <s v="CUST-2375"/>
    <x v="0"/>
    <x v="4"/>
    <s v="Uttar Pradesh"/>
    <x v="2"/>
    <x v="1"/>
    <x v="13"/>
    <n v="3"/>
    <n v="81.72"/>
    <n v="0.15"/>
    <n v="208.39"/>
    <n v="133.76"/>
    <n v="74.63"/>
    <s v="Debit Card"/>
    <x v="0"/>
    <n v="0.3581265895676376"/>
    <x v="6"/>
    <s v="Profit"/>
  </r>
  <r>
    <s v="ORD-107223"/>
    <x v="275"/>
    <s v="CUST-2780"/>
    <x v="2"/>
    <x v="1"/>
    <s v="Gujarat"/>
    <x v="1"/>
    <x v="0"/>
    <x v="6"/>
    <n v="5"/>
    <n v="991.19"/>
    <n v="0.1"/>
    <n v="4460.3599999999997"/>
    <n v="3680"/>
    <n v="780.36"/>
    <s v="UPI"/>
    <x v="0"/>
    <n v="0.17495448797854884"/>
    <x v="8"/>
    <s v="Profit"/>
  </r>
  <r>
    <s v="ORD-107224"/>
    <x v="252"/>
    <s v="CUST-3376"/>
    <x v="0"/>
    <x v="1"/>
    <s v="Gujarat"/>
    <x v="2"/>
    <x v="2"/>
    <x v="10"/>
    <n v="2"/>
    <n v="16442.2"/>
    <n v="0"/>
    <n v="32884.400000000001"/>
    <n v="26919.07"/>
    <n v="5965.33"/>
    <s v="Credit Card"/>
    <x v="0"/>
    <n v="0.18140303609006092"/>
    <x v="19"/>
    <s v="Profit"/>
  </r>
  <r>
    <s v="ORD-107225"/>
    <x v="717"/>
    <s v="CUST-1075"/>
    <x v="2"/>
    <x v="1"/>
    <s v="Gujarat"/>
    <x v="0"/>
    <x v="1"/>
    <x v="5"/>
    <n v="2"/>
    <n v="477.4"/>
    <n v="0.25"/>
    <n v="716.1"/>
    <n v="779.76"/>
    <n v="-63.66"/>
    <s v="Net Banking"/>
    <x v="0"/>
    <n v="-8.8898198575617926E-2"/>
    <x v="27"/>
    <s v="Loss"/>
  </r>
  <r>
    <s v="ORD-107226"/>
    <x v="142"/>
    <s v="CUST-2568"/>
    <x v="0"/>
    <x v="1"/>
    <s v="Rajasthan"/>
    <x v="0"/>
    <x v="1"/>
    <x v="4"/>
    <n v="5"/>
    <n v="180.69"/>
    <n v="0.15"/>
    <n v="767.93"/>
    <n v="564.05999999999995"/>
    <n v="203.87"/>
    <s v="Net Banking"/>
    <x v="0"/>
    <n v="0.26547992655580588"/>
    <x v="6"/>
    <s v="Profit"/>
  </r>
  <r>
    <s v="ORD-107227"/>
    <x v="377"/>
    <s v="CUST-1822"/>
    <x v="1"/>
    <x v="1"/>
    <s v="Gujarat"/>
    <x v="2"/>
    <x v="0"/>
    <x v="6"/>
    <n v="2"/>
    <n v="4323.3"/>
    <n v="0.2"/>
    <n v="6917.28"/>
    <n v="6962.83"/>
    <n v="-45.55"/>
    <s v="Cash"/>
    <x v="0"/>
    <n v="-6.5849582494853466E-3"/>
    <x v="20"/>
    <s v="Loss"/>
  </r>
  <r>
    <s v="ORD-107228"/>
    <x v="724"/>
    <s v="CUST-2736"/>
    <x v="1"/>
    <x v="3"/>
    <s v="Chhattisgarh"/>
    <x v="0"/>
    <x v="2"/>
    <x v="10"/>
    <n v="1"/>
    <n v="10909.15"/>
    <n v="0.15"/>
    <n v="9272.7800000000007"/>
    <n v="5747.53"/>
    <n v="3525.25"/>
    <s v="Net Banking"/>
    <x v="0"/>
    <n v="0.38017185784629848"/>
    <x v="24"/>
    <s v="Profit"/>
  </r>
  <r>
    <s v="ORD-107229"/>
    <x v="615"/>
    <s v="CUST-2790"/>
    <x v="2"/>
    <x v="0"/>
    <s v="Tamil Nadu"/>
    <x v="0"/>
    <x v="0"/>
    <x v="6"/>
    <n v="2"/>
    <n v="4550.6000000000004"/>
    <n v="0.15"/>
    <n v="7736.02"/>
    <n v="5434.32"/>
    <n v="2301.6999999999998"/>
    <s v="Cash"/>
    <x v="0"/>
    <n v="0.29753025457535009"/>
    <x v="0"/>
    <s v="Profit"/>
  </r>
  <r>
    <s v="ORD-107230"/>
    <x v="860"/>
    <s v="CUST-1889"/>
    <x v="1"/>
    <x v="3"/>
    <s v="Uttar Pradesh"/>
    <x v="2"/>
    <x v="0"/>
    <x v="11"/>
    <n v="3"/>
    <n v="1925.19"/>
    <n v="0.05"/>
    <n v="5486.79"/>
    <n v="4456.38"/>
    <n v="1030.4100000000001"/>
    <s v="Net Banking"/>
    <x v="0"/>
    <n v="0.18779833017119302"/>
    <x v="21"/>
    <s v="Profit"/>
  </r>
  <r>
    <s v="ORD-107231"/>
    <x v="775"/>
    <s v="CUST-1556"/>
    <x v="2"/>
    <x v="3"/>
    <s v="Uttar Pradesh"/>
    <x v="0"/>
    <x v="1"/>
    <x v="5"/>
    <n v="1"/>
    <n v="456.48"/>
    <n v="0.25"/>
    <n v="342.36"/>
    <n v="238.29"/>
    <n v="104.07"/>
    <s v="Net Banking"/>
    <x v="0"/>
    <n v="0.30397826848930948"/>
    <x v="12"/>
    <s v="Profit"/>
  </r>
  <r>
    <s v="ORD-107232"/>
    <x v="53"/>
    <s v="CUST-1490"/>
    <x v="1"/>
    <x v="2"/>
    <s v="Odisha"/>
    <x v="2"/>
    <x v="1"/>
    <x v="4"/>
    <n v="1"/>
    <n v="35.31"/>
    <n v="0.15"/>
    <n v="30.01"/>
    <n v="28.34"/>
    <n v="1.67"/>
    <s v="Credit Card"/>
    <x v="0"/>
    <n v="5.5648117294235251E-2"/>
    <x v="10"/>
    <s v="Profit"/>
  </r>
  <r>
    <s v="ORD-107233"/>
    <x v="327"/>
    <s v="CUST-2661"/>
    <x v="0"/>
    <x v="4"/>
    <s v="Haryana"/>
    <x v="0"/>
    <x v="1"/>
    <x v="13"/>
    <n v="2"/>
    <n v="161.88999999999999"/>
    <n v="0.15"/>
    <n v="275.20999999999998"/>
    <n v="236.82"/>
    <n v="38.39"/>
    <s v="Credit Card"/>
    <x v="0"/>
    <n v="0.13949347770793213"/>
    <x v="29"/>
    <s v="Profit"/>
  </r>
  <r>
    <s v="ORD-107234"/>
    <x v="157"/>
    <s v="CUST-2940"/>
    <x v="1"/>
    <x v="2"/>
    <s v="Bihar"/>
    <x v="1"/>
    <x v="1"/>
    <x v="5"/>
    <n v="2"/>
    <n v="149.43"/>
    <n v="0.05"/>
    <n v="283.92"/>
    <n v="237.05"/>
    <n v="46.87"/>
    <s v="Credit Card"/>
    <x v="0"/>
    <n v="0.16508171315863621"/>
    <x v="5"/>
    <s v="Profit"/>
  </r>
  <r>
    <s v="ORD-107235"/>
    <x v="166"/>
    <s v="CUST-2095"/>
    <x v="1"/>
    <x v="1"/>
    <s v="Madhya Pradesh"/>
    <x v="0"/>
    <x v="0"/>
    <x v="1"/>
    <n v="2"/>
    <n v="2215.3000000000002"/>
    <n v="0.05"/>
    <n v="4209.07"/>
    <n v="3025.68"/>
    <n v="1183.3900000000001"/>
    <s v="Net Banking"/>
    <x v="0"/>
    <n v="0.28115236857548109"/>
    <x v="10"/>
    <s v="Profit"/>
  </r>
  <r>
    <s v="ORD-107236"/>
    <x v="524"/>
    <s v="CUST-2407"/>
    <x v="0"/>
    <x v="1"/>
    <s v="Maharashtra"/>
    <x v="1"/>
    <x v="1"/>
    <x v="5"/>
    <n v="2"/>
    <n v="199.63"/>
    <n v="0.15"/>
    <n v="339.37"/>
    <n v="228.04"/>
    <n v="111.33"/>
    <s v="UPI"/>
    <x v="0"/>
    <n v="0.32804903202993779"/>
    <x v="22"/>
    <s v="Profit"/>
  </r>
  <r>
    <s v="ORD-107237"/>
    <x v="994"/>
    <s v="CUST-2067"/>
    <x v="0"/>
    <x v="3"/>
    <s v="Madhya Pradesh"/>
    <x v="2"/>
    <x v="2"/>
    <x v="10"/>
    <n v="1"/>
    <n v="8944.2999999999993"/>
    <n v="0"/>
    <n v="8944.2999999999993"/>
    <n v="5219.8"/>
    <n v="3724.5"/>
    <s v="UPI"/>
    <x v="0"/>
    <n v="0.41641045134890381"/>
    <x v="21"/>
    <s v="Profit"/>
  </r>
  <r>
    <s v="ORD-107238"/>
    <x v="508"/>
    <s v="CUST-2513"/>
    <x v="0"/>
    <x v="1"/>
    <s v="Gujarat"/>
    <x v="2"/>
    <x v="1"/>
    <x v="3"/>
    <n v="6"/>
    <n v="199.92"/>
    <n v="0.05"/>
    <n v="1139.54"/>
    <n v="810.08"/>
    <n v="329.46"/>
    <s v="Cash"/>
    <x v="0"/>
    <n v="0.28911666110886847"/>
    <x v="26"/>
    <s v="Profit"/>
  </r>
  <r>
    <s v="ORD-107239"/>
    <x v="432"/>
    <s v="CUST-3271"/>
    <x v="0"/>
    <x v="2"/>
    <s v="West Bengal"/>
    <x v="2"/>
    <x v="0"/>
    <x v="2"/>
    <n v="6"/>
    <n v="16252.99"/>
    <n v="0.1"/>
    <n v="87766.15"/>
    <n v="75212.19"/>
    <n v="12553.96"/>
    <s v="UPI"/>
    <x v="0"/>
    <n v="0.14303874557560062"/>
    <x v="25"/>
    <s v="Profit"/>
  </r>
  <r>
    <s v="ORD-107240"/>
    <x v="425"/>
    <s v="CUST-1366"/>
    <x v="1"/>
    <x v="1"/>
    <s v="Rajasthan"/>
    <x v="2"/>
    <x v="1"/>
    <x v="4"/>
    <n v="4"/>
    <n v="141.24"/>
    <n v="0.1"/>
    <n v="508.46"/>
    <n v="452.97"/>
    <n v="55.49"/>
    <s v="UPI"/>
    <x v="0"/>
    <n v="0.10913346182590568"/>
    <x v="3"/>
    <s v="Profit"/>
  </r>
  <r>
    <s v="ORD-107241"/>
    <x v="651"/>
    <s v="CUST-2026"/>
    <x v="0"/>
    <x v="1"/>
    <s v="Madhya Pradesh"/>
    <x v="1"/>
    <x v="1"/>
    <x v="14"/>
    <n v="2"/>
    <n v="443.8"/>
    <n v="0.15"/>
    <n v="754.46"/>
    <n v="595.11"/>
    <n v="159.35"/>
    <s v="UPI"/>
    <x v="0"/>
    <n v="0.21121066723219253"/>
    <x v="11"/>
    <s v="Profit"/>
  </r>
  <r>
    <s v="ORD-107242"/>
    <x v="371"/>
    <s v="CUST-2147"/>
    <x v="0"/>
    <x v="4"/>
    <s v="Delhi"/>
    <x v="1"/>
    <x v="0"/>
    <x v="1"/>
    <n v="1"/>
    <n v="1543.93"/>
    <n v="0.1"/>
    <n v="1389.54"/>
    <n v="1201.6199999999999"/>
    <n v="187.92"/>
    <s v="UPI"/>
    <x v="0"/>
    <n v="0.13523899995682023"/>
    <x v="24"/>
    <s v="Profit"/>
  </r>
  <r>
    <s v="ORD-107243"/>
    <x v="374"/>
    <s v="CUST-2377"/>
    <x v="0"/>
    <x v="4"/>
    <s v="Punjab"/>
    <x v="0"/>
    <x v="2"/>
    <x v="15"/>
    <n v="1"/>
    <n v="7998.02"/>
    <n v="0.15"/>
    <n v="6798.32"/>
    <n v="5580.76"/>
    <n v="1217.56"/>
    <s v="Debit Card"/>
    <x v="0"/>
    <n v="0.17909718871721247"/>
    <x v="21"/>
    <s v="Profit"/>
  </r>
  <r>
    <s v="ORD-107244"/>
    <x v="623"/>
    <s v="CUST-3476"/>
    <x v="0"/>
    <x v="4"/>
    <s v="Uttar Pradesh"/>
    <x v="2"/>
    <x v="2"/>
    <x v="15"/>
    <n v="3"/>
    <n v="23524.48"/>
    <n v="0"/>
    <n v="70573.440000000002"/>
    <n v="56306.09"/>
    <n v="14267.35"/>
    <s v="Net Banking"/>
    <x v="0"/>
    <n v="0.20216316506606452"/>
    <x v="27"/>
    <s v="Profit"/>
  </r>
  <r>
    <s v="ORD-107245"/>
    <x v="621"/>
    <s v="CUST-2083"/>
    <x v="2"/>
    <x v="2"/>
    <s v="Bihar"/>
    <x v="1"/>
    <x v="0"/>
    <x v="1"/>
    <n v="3"/>
    <n v="490.8"/>
    <n v="0.2"/>
    <n v="1177.92"/>
    <n v="1145.33"/>
    <n v="32.590000000000003"/>
    <s v="Net Banking"/>
    <x v="0"/>
    <n v="2.7667413746264604E-2"/>
    <x v="0"/>
    <s v="Profit"/>
  </r>
  <r>
    <s v="ORD-107246"/>
    <x v="699"/>
    <s v="CUST-1444"/>
    <x v="0"/>
    <x v="2"/>
    <s v="Jharkhand"/>
    <x v="0"/>
    <x v="0"/>
    <x v="1"/>
    <n v="1"/>
    <n v="1721.03"/>
    <n v="0"/>
    <n v="1721.03"/>
    <n v="1309.45"/>
    <n v="411.58"/>
    <s v="Cash"/>
    <x v="0"/>
    <n v="0.23914748726053583"/>
    <x v="10"/>
    <s v="Profit"/>
  </r>
  <r>
    <s v="ORD-107247"/>
    <x v="248"/>
    <s v="CUST-2520"/>
    <x v="1"/>
    <x v="2"/>
    <s v="Odisha"/>
    <x v="0"/>
    <x v="0"/>
    <x v="11"/>
    <n v="2"/>
    <n v="2059.17"/>
    <n v="0.05"/>
    <n v="3912.42"/>
    <n v="2397.2199999999998"/>
    <n v="1515.2"/>
    <s v="UPI"/>
    <x v="0"/>
    <n v="0.38727948430894432"/>
    <x v="3"/>
    <s v="Profit"/>
  </r>
  <r>
    <s v="ORD-107248"/>
    <x v="44"/>
    <s v="CUST-1188"/>
    <x v="1"/>
    <x v="3"/>
    <s v="Chhattisgarh"/>
    <x v="2"/>
    <x v="1"/>
    <x v="13"/>
    <n v="1"/>
    <n v="139.86000000000001"/>
    <n v="0.05"/>
    <n v="132.87"/>
    <n v="107.91"/>
    <n v="24.96"/>
    <s v="Net Banking"/>
    <x v="2"/>
    <n v="0.18785278843982842"/>
    <x v="26"/>
    <s v="Profit"/>
  </r>
  <r>
    <s v="ORD-107249"/>
    <x v="824"/>
    <s v="CUST-1859"/>
    <x v="0"/>
    <x v="3"/>
    <s v="Madhya Pradesh"/>
    <x v="0"/>
    <x v="1"/>
    <x v="5"/>
    <n v="1"/>
    <n v="426.87"/>
    <n v="0.05"/>
    <n v="405.53"/>
    <n v="323.32"/>
    <n v="82.21"/>
    <s v="Credit Card"/>
    <x v="0"/>
    <n v="0.20272236332700416"/>
    <x v="16"/>
    <s v="Profit"/>
  </r>
  <r>
    <s v="ORD-107250"/>
    <x v="628"/>
    <s v="CUST-2034"/>
    <x v="0"/>
    <x v="1"/>
    <s v="Rajasthan"/>
    <x v="0"/>
    <x v="0"/>
    <x v="1"/>
    <n v="4"/>
    <n v="1294.3599999999999"/>
    <n v="0.05"/>
    <n v="4918.57"/>
    <n v="3991.59"/>
    <n v="926.98"/>
    <s v="Net Banking"/>
    <x v="0"/>
    <n v="0.18846534663530254"/>
    <x v="4"/>
    <s v="Profit"/>
  </r>
  <r>
    <s v="ORD-107251"/>
    <x v="541"/>
    <s v="CUST-2231"/>
    <x v="1"/>
    <x v="2"/>
    <s v="West Bengal"/>
    <x v="0"/>
    <x v="0"/>
    <x v="2"/>
    <n v="2"/>
    <n v="16425.77"/>
    <n v="0.1"/>
    <n v="29566.39"/>
    <n v="18265.98"/>
    <n v="11300.41"/>
    <s v="Cash"/>
    <x v="0"/>
    <n v="0.38220459109143862"/>
    <x v="19"/>
    <s v="Profit"/>
  </r>
  <r>
    <s v="ORD-107252"/>
    <x v="104"/>
    <s v="CUST-3129"/>
    <x v="2"/>
    <x v="3"/>
    <s v="Madhya Pradesh"/>
    <x v="1"/>
    <x v="1"/>
    <x v="7"/>
    <n v="1"/>
    <n v="282.38"/>
    <n v="0.1"/>
    <n v="254.14"/>
    <n v="175.56"/>
    <n v="78.58"/>
    <s v="Cash"/>
    <x v="0"/>
    <n v="0.30919965373416231"/>
    <x v="3"/>
    <s v="Profit"/>
  </r>
  <r>
    <s v="ORD-107253"/>
    <x v="986"/>
    <s v="CUST-1530"/>
    <x v="1"/>
    <x v="4"/>
    <s v="Haryana"/>
    <x v="2"/>
    <x v="2"/>
    <x v="12"/>
    <n v="1"/>
    <n v="3150.47"/>
    <n v="0.1"/>
    <n v="2835.42"/>
    <n v="2227.08"/>
    <n v="608.34"/>
    <s v="Debit Card"/>
    <x v="0"/>
    <n v="0.21455022536343824"/>
    <x v="15"/>
    <s v="Profit"/>
  </r>
  <r>
    <s v="ORD-107254"/>
    <x v="336"/>
    <s v="CUST-2333"/>
    <x v="0"/>
    <x v="4"/>
    <s v="Haryana"/>
    <x v="0"/>
    <x v="1"/>
    <x v="14"/>
    <n v="3"/>
    <n v="334.45"/>
    <n v="0.1"/>
    <n v="903.01"/>
    <n v="566.91"/>
    <n v="336.1"/>
    <s v="Cash"/>
    <x v="0"/>
    <n v="0.37219964341480166"/>
    <x v="23"/>
    <s v="Profit"/>
  </r>
  <r>
    <s v="ORD-107255"/>
    <x v="17"/>
    <s v="CUST-1248"/>
    <x v="0"/>
    <x v="2"/>
    <s v="Bihar"/>
    <x v="2"/>
    <x v="0"/>
    <x v="0"/>
    <n v="1"/>
    <n v="63876.87"/>
    <n v="0.15"/>
    <n v="54295.34"/>
    <n v="43386.82"/>
    <n v="10908.52"/>
    <s v="Debit Card"/>
    <x v="0"/>
    <n v="0.20091079639615483"/>
    <x v="2"/>
    <s v="Profit"/>
  </r>
  <r>
    <s v="ORD-107256"/>
    <x v="666"/>
    <s v="CUST-3015"/>
    <x v="1"/>
    <x v="0"/>
    <s v="Tamil Nadu"/>
    <x v="2"/>
    <x v="2"/>
    <x v="15"/>
    <n v="3"/>
    <n v="9213.0400000000009"/>
    <n v="0.05"/>
    <n v="26257.16"/>
    <n v="19074.48"/>
    <n v="7182.68"/>
    <s v="Net Banking"/>
    <x v="0"/>
    <n v="0.27355129039088766"/>
    <x v="26"/>
    <s v="Profit"/>
  </r>
  <r>
    <s v="ORD-107257"/>
    <x v="195"/>
    <s v="CUST-1699"/>
    <x v="1"/>
    <x v="3"/>
    <s v="Rajasthan"/>
    <x v="0"/>
    <x v="1"/>
    <x v="5"/>
    <n v="1"/>
    <n v="488.32"/>
    <n v="0.1"/>
    <n v="439.49"/>
    <n v="326.20999999999998"/>
    <n v="113.28"/>
    <s v="Net Banking"/>
    <x v="0"/>
    <n v="0.25775330496712096"/>
    <x v="18"/>
    <s v="Profit"/>
  </r>
  <r>
    <s v="ORD-107258"/>
    <x v="296"/>
    <s v="CUST-2461"/>
    <x v="0"/>
    <x v="2"/>
    <s v="Assam"/>
    <x v="0"/>
    <x v="1"/>
    <x v="7"/>
    <n v="1"/>
    <n v="185.1"/>
    <n v="0.1"/>
    <n v="166.59"/>
    <n v="100.11"/>
    <n v="66.48"/>
    <s v="Credit Card"/>
    <x v="0"/>
    <n v="0.39906356924185127"/>
    <x v="30"/>
    <s v="Profit"/>
  </r>
  <r>
    <s v="ORD-107259"/>
    <x v="916"/>
    <s v="CUST-2564"/>
    <x v="0"/>
    <x v="3"/>
    <s v="Uttar Pradesh"/>
    <x v="0"/>
    <x v="0"/>
    <x v="11"/>
    <n v="3"/>
    <n v="567.46"/>
    <n v="0.1"/>
    <n v="1532.14"/>
    <n v="973.18"/>
    <n v="558.96"/>
    <s v="Debit Card"/>
    <x v="0"/>
    <n v="0.3648230579450964"/>
    <x v="31"/>
    <s v="Profit"/>
  </r>
  <r>
    <s v="ORD-107260"/>
    <x v="764"/>
    <s v="CUST-3119"/>
    <x v="1"/>
    <x v="0"/>
    <s v="Tamil Nadu"/>
    <x v="2"/>
    <x v="0"/>
    <x v="11"/>
    <n v="2"/>
    <n v="745.97"/>
    <n v="0"/>
    <n v="1491.94"/>
    <n v="1219.45"/>
    <n v="272.49"/>
    <s v="Net Banking"/>
    <x v="0"/>
    <n v="0.18264139308551283"/>
    <x v="19"/>
    <s v="Profit"/>
  </r>
  <r>
    <s v="ORD-107261"/>
    <x v="100"/>
    <s v="CUST-1698"/>
    <x v="0"/>
    <x v="1"/>
    <s v="Maharashtra"/>
    <x v="0"/>
    <x v="1"/>
    <x v="13"/>
    <n v="2"/>
    <n v="133.27000000000001"/>
    <n v="0.15"/>
    <n v="226.56"/>
    <n v="151.63999999999999"/>
    <n v="74.92"/>
    <s v="Debit Card"/>
    <x v="0"/>
    <n v="0.33068502824858759"/>
    <x v="18"/>
    <s v="Profit"/>
  </r>
  <r>
    <s v="ORD-107262"/>
    <x v="999"/>
    <s v="CUST-2643"/>
    <x v="0"/>
    <x v="1"/>
    <s v="Madhya Pradesh"/>
    <x v="2"/>
    <x v="2"/>
    <x v="15"/>
    <n v="3"/>
    <n v="11874.86"/>
    <n v="0"/>
    <n v="35624.58"/>
    <n v="21031.43"/>
    <n v="14593.15"/>
    <s v="Credit Card"/>
    <x v="0"/>
    <n v="0.40963711010768405"/>
    <x v="18"/>
    <s v="Profit"/>
  </r>
  <r>
    <s v="ORD-107263"/>
    <x v="265"/>
    <s v="CUST-1149"/>
    <x v="1"/>
    <x v="2"/>
    <s v="Odisha"/>
    <x v="2"/>
    <x v="0"/>
    <x v="11"/>
    <n v="2"/>
    <n v="2537.3000000000002"/>
    <n v="0.05"/>
    <n v="4820.87"/>
    <n v="3731.79"/>
    <n v="1089.08"/>
    <s v="Cash"/>
    <x v="0"/>
    <n v="0.22590943128522445"/>
    <x v="29"/>
    <s v="Profit"/>
  </r>
  <r>
    <s v="ORD-107264"/>
    <x v="453"/>
    <s v="CUST-1319"/>
    <x v="0"/>
    <x v="1"/>
    <s v="Goa"/>
    <x v="0"/>
    <x v="2"/>
    <x v="10"/>
    <n v="4"/>
    <n v="11680.25"/>
    <n v="0.1"/>
    <n v="42048.9"/>
    <n v="30733.79"/>
    <n v="11315.11"/>
    <s v="Debit Card"/>
    <x v="0"/>
    <n v="0.26909407856091361"/>
    <x v="1"/>
    <s v="Profit"/>
  </r>
  <r>
    <s v="ORD-107265"/>
    <x v="32"/>
    <s v="CUST-1394"/>
    <x v="0"/>
    <x v="3"/>
    <s v="Rajasthan"/>
    <x v="1"/>
    <x v="1"/>
    <x v="7"/>
    <n v="2"/>
    <n v="474.78"/>
    <n v="0.1"/>
    <n v="854.6"/>
    <n v="531.41"/>
    <n v="323.19"/>
    <s v="Debit Card"/>
    <x v="0"/>
    <n v="0.3781769248771355"/>
    <x v="9"/>
    <s v="Profit"/>
  </r>
  <r>
    <s v="ORD-107266"/>
    <x v="312"/>
    <s v="CUST-1927"/>
    <x v="1"/>
    <x v="0"/>
    <s v="Kerala"/>
    <x v="0"/>
    <x v="2"/>
    <x v="15"/>
    <n v="3"/>
    <n v="12941.39"/>
    <n v="0.05"/>
    <n v="36882.959999999999"/>
    <n v="23234.38"/>
    <n v="13648.58"/>
    <s v="UPI"/>
    <x v="0"/>
    <n v="0.37005110218919524"/>
    <x v="20"/>
    <s v="Profit"/>
  </r>
  <r>
    <s v="ORD-107267"/>
    <x v="129"/>
    <s v="CUST-1789"/>
    <x v="1"/>
    <x v="3"/>
    <s v="Rajasthan"/>
    <x v="0"/>
    <x v="2"/>
    <x v="16"/>
    <n v="2"/>
    <n v="10373.64"/>
    <n v="0.25"/>
    <n v="15560.46"/>
    <n v="12595.65"/>
    <n v="2964.81"/>
    <s v="Cash"/>
    <x v="0"/>
    <n v="0.19053485565336759"/>
    <x v="9"/>
    <s v="Profit"/>
  </r>
  <r>
    <s v="ORD-107268"/>
    <x v="108"/>
    <s v="CUST-3090"/>
    <x v="0"/>
    <x v="3"/>
    <s v="Uttar Pradesh"/>
    <x v="1"/>
    <x v="2"/>
    <x v="12"/>
    <n v="2"/>
    <n v="12484.43"/>
    <n v="0.1"/>
    <n v="22471.97"/>
    <n v="18894.990000000002"/>
    <n v="3576.98"/>
    <s v="Net Banking"/>
    <x v="0"/>
    <n v="0.15917518579812984"/>
    <x v="5"/>
    <s v="Profit"/>
  </r>
  <r>
    <s v="ORD-107269"/>
    <x v="426"/>
    <s v="CUST-1198"/>
    <x v="0"/>
    <x v="1"/>
    <s v="Maharashtra"/>
    <x v="0"/>
    <x v="1"/>
    <x v="14"/>
    <n v="3"/>
    <n v="293.04000000000002"/>
    <n v="0.15"/>
    <n v="747.25"/>
    <n v="626.66"/>
    <n v="120.59"/>
    <s v="UPI"/>
    <x v="0"/>
    <n v="0.161378387420542"/>
    <x v="12"/>
    <s v="Profit"/>
  </r>
  <r>
    <s v="ORD-107270"/>
    <x v="184"/>
    <s v="CUST-1187"/>
    <x v="0"/>
    <x v="1"/>
    <s v="Rajasthan"/>
    <x v="2"/>
    <x v="0"/>
    <x v="6"/>
    <n v="2"/>
    <n v="7810.47"/>
    <n v="0.1"/>
    <n v="14058.85"/>
    <n v="10484.5"/>
    <n v="3574.35"/>
    <s v="Net Banking"/>
    <x v="0"/>
    <n v="0.25424198992093949"/>
    <x v="30"/>
    <s v="Profit"/>
  </r>
  <r>
    <s v="ORD-107271"/>
    <x v="582"/>
    <s v="CUST-2532"/>
    <x v="0"/>
    <x v="4"/>
    <s v="Delhi"/>
    <x v="1"/>
    <x v="0"/>
    <x v="6"/>
    <n v="1"/>
    <n v="6111.3"/>
    <n v="0.15"/>
    <n v="5194.6099999999997"/>
    <n v="3782.74"/>
    <n v="1411.87"/>
    <s v="UPI"/>
    <x v="0"/>
    <n v="0.27179518770417799"/>
    <x v="31"/>
    <s v="Profit"/>
  </r>
  <r>
    <s v="ORD-107272"/>
    <x v="24"/>
    <s v="CUST-2394"/>
    <x v="1"/>
    <x v="1"/>
    <s v="Gujarat"/>
    <x v="1"/>
    <x v="0"/>
    <x v="6"/>
    <n v="1"/>
    <n v="1287.31"/>
    <n v="0"/>
    <n v="1287.31"/>
    <n v="914"/>
    <n v="373.31"/>
    <s v="Debit Card"/>
    <x v="0"/>
    <n v="0.2899923095447095"/>
    <x v="16"/>
    <s v="Profit"/>
  </r>
  <r>
    <s v="ORD-107273"/>
    <x v="603"/>
    <s v="CUST-2517"/>
    <x v="2"/>
    <x v="4"/>
    <s v="Punjab"/>
    <x v="0"/>
    <x v="0"/>
    <x v="1"/>
    <n v="1"/>
    <n v="1312.46"/>
    <n v="0"/>
    <n v="1312.46"/>
    <n v="1045.05"/>
    <n v="267.41000000000003"/>
    <s v="Net Banking"/>
    <x v="1"/>
    <n v="0.20374716181826494"/>
    <x v="31"/>
    <s v="Profit"/>
  </r>
  <r>
    <s v="ORD-107274"/>
    <x v="707"/>
    <s v="CUST-2253"/>
    <x v="2"/>
    <x v="2"/>
    <s v="Bihar"/>
    <x v="2"/>
    <x v="1"/>
    <x v="4"/>
    <n v="2"/>
    <n v="198.19"/>
    <n v="0.1"/>
    <n v="356.74"/>
    <n v="324.98"/>
    <n v="31.76"/>
    <s v="Net Banking"/>
    <x v="0"/>
    <n v="8.9028424062342321E-2"/>
    <x v="8"/>
    <s v="Profit"/>
  </r>
  <r>
    <s v="ORD-107275"/>
    <x v="73"/>
    <s v="CUST-3135"/>
    <x v="0"/>
    <x v="0"/>
    <s v="Karnataka"/>
    <x v="0"/>
    <x v="0"/>
    <x v="8"/>
    <n v="1"/>
    <n v="19034.900000000001"/>
    <n v="0.05"/>
    <n v="18083.150000000001"/>
    <n v="11603.42"/>
    <n v="6479.73"/>
    <s v="Debit Card"/>
    <x v="0"/>
    <n v="0.35832971578513695"/>
    <x v="12"/>
    <s v="Profit"/>
  </r>
  <r>
    <s v="ORD-107276"/>
    <x v="465"/>
    <s v="CUST-3457"/>
    <x v="1"/>
    <x v="1"/>
    <s v="Maharashtra"/>
    <x v="0"/>
    <x v="1"/>
    <x v="7"/>
    <n v="1"/>
    <n v="450.88"/>
    <n v="0"/>
    <n v="450.88"/>
    <n v="259.06"/>
    <n v="191.82"/>
    <s v="Credit Card"/>
    <x v="0"/>
    <n v="0.42543470546486867"/>
    <x v="30"/>
    <s v="Profit"/>
  </r>
  <r>
    <s v="ORD-107277"/>
    <x v="252"/>
    <s v="CUST-2881"/>
    <x v="0"/>
    <x v="1"/>
    <s v="Maharashtra"/>
    <x v="0"/>
    <x v="0"/>
    <x v="0"/>
    <n v="2"/>
    <n v="47993.14"/>
    <n v="0.1"/>
    <n v="86387.65"/>
    <n v="53880.5"/>
    <n v="32507.15"/>
    <s v="Credit Card"/>
    <x v="0"/>
    <n v="0.37629394942448374"/>
    <x v="19"/>
    <s v="Profit"/>
  </r>
  <r>
    <s v="ORD-107278"/>
    <x v="548"/>
    <s v="CUST-1932"/>
    <x v="2"/>
    <x v="1"/>
    <s v="Madhya Pradesh"/>
    <x v="2"/>
    <x v="0"/>
    <x v="2"/>
    <n v="4"/>
    <n v="10255.98"/>
    <n v="0"/>
    <n v="41023.919999999998"/>
    <n v="21728.78"/>
    <n v="19295.14"/>
    <s v="UPI"/>
    <x v="0"/>
    <n v="0.47033876821132647"/>
    <x v="29"/>
    <s v="Profit"/>
  </r>
  <r>
    <s v="ORD-107279"/>
    <x v="828"/>
    <s v="CUST-1977"/>
    <x v="0"/>
    <x v="2"/>
    <s v="Jharkhand"/>
    <x v="1"/>
    <x v="0"/>
    <x v="1"/>
    <n v="2"/>
    <n v="1566.43"/>
    <n v="0.15"/>
    <n v="2662.93"/>
    <n v="1837.34"/>
    <n v="825.59"/>
    <s v="Debit Card"/>
    <x v="0"/>
    <n v="0.3100306804910381"/>
    <x v="21"/>
    <s v="Profit"/>
  </r>
  <r>
    <s v="ORD-107280"/>
    <x v="129"/>
    <s v="CUST-2686"/>
    <x v="1"/>
    <x v="2"/>
    <s v="Assam"/>
    <x v="0"/>
    <x v="0"/>
    <x v="11"/>
    <n v="1"/>
    <n v="2438.52"/>
    <n v="0.05"/>
    <n v="2316.59"/>
    <n v="1724.63"/>
    <n v="591.96"/>
    <s v="Net Banking"/>
    <x v="0"/>
    <n v="0.25553075857186641"/>
    <x v="9"/>
    <s v="Profit"/>
  </r>
  <r>
    <s v="ORD-107281"/>
    <x v="335"/>
    <s v="CUST-2300"/>
    <x v="2"/>
    <x v="0"/>
    <s v="Karnataka"/>
    <x v="0"/>
    <x v="1"/>
    <x v="7"/>
    <n v="2"/>
    <n v="199.68"/>
    <n v="0"/>
    <n v="399.36"/>
    <n v="272.19"/>
    <n v="127.17"/>
    <s v="Net Banking"/>
    <x v="0"/>
    <n v="0.31843449519230771"/>
    <x v="12"/>
    <s v="Profit"/>
  </r>
  <r>
    <s v="ORD-107282"/>
    <x v="399"/>
    <s v="CUST-3344"/>
    <x v="1"/>
    <x v="4"/>
    <s v="Delhi"/>
    <x v="0"/>
    <x v="2"/>
    <x v="16"/>
    <n v="3"/>
    <n v="6375.02"/>
    <n v="0.15"/>
    <n v="16256.3"/>
    <n v="15321.31"/>
    <n v="934.99"/>
    <s v="Debit Card"/>
    <x v="0"/>
    <n v="5.7515547818384263E-2"/>
    <x v="13"/>
    <s v="Profit"/>
  </r>
  <r>
    <s v="ORD-107283"/>
    <x v="109"/>
    <s v="CUST-2086"/>
    <x v="1"/>
    <x v="2"/>
    <s v="Bihar"/>
    <x v="0"/>
    <x v="1"/>
    <x v="3"/>
    <n v="1"/>
    <n v="236.13"/>
    <n v="0"/>
    <n v="236.13"/>
    <n v="165.68"/>
    <n v="70.45"/>
    <s v="Cash"/>
    <x v="0"/>
    <n v="0.29835260238004491"/>
    <x v="23"/>
    <s v="Profit"/>
  </r>
  <r>
    <s v="ORD-107284"/>
    <x v="696"/>
    <s v="CUST-1824"/>
    <x v="0"/>
    <x v="1"/>
    <s v="Gujarat"/>
    <x v="2"/>
    <x v="0"/>
    <x v="11"/>
    <n v="3"/>
    <n v="717.22"/>
    <n v="0.25"/>
    <n v="1613.74"/>
    <n v="1414.79"/>
    <n v="198.95"/>
    <s v="Net Banking"/>
    <x v="0"/>
    <n v="0.12328503972139253"/>
    <x v="32"/>
    <s v="Profit"/>
  </r>
  <r>
    <s v="ORD-107285"/>
    <x v="41"/>
    <s v="CUST-2292"/>
    <x v="0"/>
    <x v="2"/>
    <s v="Odisha"/>
    <x v="0"/>
    <x v="0"/>
    <x v="8"/>
    <n v="3"/>
    <n v="25139.99"/>
    <n v="0"/>
    <n v="75419.97"/>
    <n v="56355.6"/>
    <n v="19064.37"/>
    <s v="Net Banking"/>
    <x v="0"/>
    <n v="0.25277615464445291"/>
    <x v="16"/>
    <s v="Profit"/>
  </r>
  <r>
    <s v="ORD-107286"/>
    <x v="443"/>
    <s v="CUST-2434"/>
    <x v="0"/>
    <x v="1"/>
    <s v="Gujarat"/>
    <x v="2"/>
    <x v="0"/>
    <x v="11"/>
    <n v="4"/>
    <n v="911.66"/>
    <n v="0"/>
    <n v="3646.64"/>
    <n v="2366.77"/>
    <n v="1279.8699999999999"/>
    <s v="Net Banking"/>
    <x v="0"/>
    <n v="0.35097240199197066"/>
    <x v="18"/>
    <s v="Profit"/>
  </r>
  <r>
    <s v="ORD-107287"/>
    <x v="746"/>
    <s v="CUST-2172"/>
    <x v="1"/>
    <x v="3"/>
    <s v="Chhattisgarh"/>
    <x v="1"/>
    <x v="2"/>
    <x v="10"/>
    <n v="2"/>
    <n v="14305.86"/>
    <n v="0"/>
    <n v="28611.72"/>
    <n v="19422.39"/>
    <n v="9189.33"/>
    <s v="Debit Card"/>
    <x v="0"/>
    <n v="0.32117363094564044"/>
    <x v="29"/>
    <s v="Profit"/>
  </r>
  <r>
    <s v="ORD-107288"/>
    <x v="636"/>
    <s v="CUST-3117"/>
    <x v="0"/>
    <x v="3"/>
    <s v="Chhattisgarh"/>
    <x v="0"/>
    <x v="1"/>
    <x v="4"/>
    <n v="2"/>
    <n v="97.5"/>
    <n v="0"/>
    <n v="195"/>
    <n v="107.68"/>
    <n v="87.32"/>
    <s v="Credit Card"/>
    <x v="0"/>
    <n v="0.44779487179487176"/>
    <x v="3"/>
    <s v="Profit"/>
  </r>
  <r>
    <s v="ORD-107289"/>
    <x v="310"/>
    <s v="CUST-1399"/>
    <x v="0"/>
    <x v="1"/>
    <s v="Maharashtra"/>
    <x v="1"/>
    <x v="2"/>
    <x v="10"/>
    <n v="3"/>
    <n v="12539.08"/>
    <n v="0.15"/>
    <n v="31974.65"/>
    <n v="29415.19"/>
    <n v="2559.46"/>
    <s v="Credit Card"/>
    <x v="0"/>
    <n v="8.0046536865923473E-2"/>
    <x v="31"/>
    <s v="Profit"/>
  </r>
  <r>
    <s v="ORD-107290"/>
    <x v="234"/>
    <s v="CUST-3067"/>
    <x v="0"/>
    <x v="2"/>
    <s v="Jharkhand"/>
    <x v="0"/>
    <x v="2"/>
    <x v="9"/>
    <n v="4"/>
    <n v="7419.37"/>
    <n v="0.15"/>
    <n v="25225.86"/>
    <n v="18494.34"/>
    <n v="6731.52"/>
    <s v="Net Banking"/>
    <x v="0"/>
    <n v="0.26684997062538207"/>
    <x v="16"/>
    <s v="Profit"/>
  </r>
  <r>
    <s v="ORD-107291"/>
    <x v="790"/>
    <s v="CUST-1719"/>
    <x v="2"/>
    <x v="2"/>
    <s v="West Bengal"/>
    <x v="2"/>
    <x v="2"/>
    <x v="9"/>
    <n v="2"/>
    <n v="4218.92"/>
    <n v="0.15"/>
    <n v="7172.16"/>
    <n v="6432.45"/>
    <n v="739.71"/>
    <s v="Net Banking"/>
    <x v="0"/>
    <n v="0.10313629366885291"/>
    <x v="7"/>
    <s v="Profit"/>
  </r>
  <r>
    <s v="ORD-107292"/>
    <x v="676"/>
    <s v="CUST-3262"/>
    <x v="1"/>
    <x v="0"/>
    <s v="Telangana"/>
    <x v="1"/>
    <x v="0"/>
    <x v="2"/>
    <n v="1"/>
    <n v="10040.57"/>
    <n v="0"/>
    <n v="10040.57"/>
    <n v="7443.75"/>
    <n v="2596.8200000000002"/>
    <s v="UPI"/>
    <x v="0"/>
    <n v="0.25863272702645368"/>
    <x v="4"/>
    <s v="Profit"/>
  </r>
  <r>
    <s v="ORD-107293"/>
    <x v="620"/>
    <s v="CUST-1203"/>
    <x v="1"/>
    <x v="4"/>
    <s v="Haryana"/>
    <x v="2"/>
    <x v="0"/>
    <x v="8"/>
    <n v="4"/>
    <n v="16575.04"/>
    <n v="0"/>
    <n v="66300.160000000003"/>
    <n v="35170.800000000003"/>
    <n v="31129.360000000001"/>
    <s v="UPI"/>
    <x v="0"/>
    <n v="0.46952164218004905"/>
    <x v="21"/>
    <s v="Profit"/>
  </r>
  <r>
    <s v="ORD-107294"/>
    <x v="329"/>
    <s v="CUST-2383"/>
    <x v="0"/>
    <x v="2"/>
    <s v="Jharkhand"/>
    <x v="0"/>
    <x v="0"/>
    <x v="1"/>
    <n v="1"/>
    <n v="900.72"/>
    <n v="0.05"/>
    <n v="855.68"/>
    <n v="674.21"/>
    <n v="181.47"/>
    <s v="Cash"/>
    <x v="0"/>
    <n v="0.21207694465220644"/>
    <x v="31"/>
    <s v="Profit"/>
  </r>
  <r>
    <s v="ORD-107295"/>
    <x v="345"/>
    <s v="CUST-1970"/>
    <x v="0"/>
    <x v="0"/>
    <s v="Tamil Nadu"/>
    <x v="2"/>
    <x v="2"/>
    <x v="15"/>
    <n v="1"/>
    <n v="10442.129999999999"/>
    <n v="0.05"/>
    <n v="9920.02"/>
    <n v="7286.13"/>
    <n v="2633.89"/>
    <s v="Net Banking"/>
    <x v="0"/>
    <n v="0.2655125695311098"/>
    <x v="20"/>
    <s v="Profit"/>
  </r>
  <r>
    <s v="ORD-107296"/>
    <x v="665"/>
    <s v="CUST-1051"/>
    <x v="1"/>
    <x v="0"/>
    <s v="Kerala"/>
    <x v="0"/>
    <x v="1"/>
    <x v="13"/>
    <n v="2"/>
    <n v="296.66000000000003"/>
    <n v="0"/>
    <n v="593.32000000000005"/>
    <n v="426.84"/>
    <n v="166.48"/>
    <s v="Net Banking"/>
    <x v="0"/>
    <n v="0.28059057506910262"/>
    <x v="15"/>
    <s v="Profit"/>
  </r>
  <r>
    <s v="ORD-107297"/>
    <x v="613"/>
    <s v="CUST-1698"/>
    <x v="1"/>
    <x v="2"/>
    <s v="Assam"/>
    <x v="0"/>
    <x v="1"/>
    <x v="5"/>
    <n v="2"/>
    <n v="379"/>
    <n v="0.05"/>
    <n v="720.1"/>
    <n v="526.54999999999995"/>
    <n v="193.55"/>
    <s v="Net Banking"/>
    <x v="0"/>
    <n v="0.26878211359533399"/>
    <x v="6"/>
    <s v="Profit"/>
  </r>
  <r>
    <s v="ORD-107298"/>
    <x v="957"/>
    <s v="CUST-2412"/>
    <x v="2"/>
    <x v="2"/>
    <s v="Jharkhand"/>
    <x v="0"/>
    <x v="0"/>
    <x v="2"/>
    <n v="8"/>
    <n v="5401.45"/>
    <n v="0"/>
    <n v="43211.6"/>
    <n v="23559.03"/>
    <n v="19652.57"/>
    <s v="Cash"/>
    <x v="0"/>
    <n v="0.45479848003776763"/>
    <x v="19"/>
    <s v="Profit"/>
  </r>
  <r>
    <s v="ORD-107299"/>
    <x v="484"/>
    <s v="CUST-2489"/>
    <x v="0"/>
    <x v="0"/>
    <s v="Andhra Pradesh"/>
    <x v="1"/>
    <x v="1"/>
    <x v="5"/>
    <n v="4"/>
    <n v="472.23"/>
    <n v="0.05"/>
    <n v="1794.47"/>
    <n v="1228.48"/>
    <n v="565.99"/>
    <s v="Net Banking"/>
    <x v="0"/>
    <n v="0.31540789202382874"/>
    <x v="28"/>
    <s v="Profit"/>
  </r>
  <r>
    <s v="ORD-107300"/>
    <x v="306"/>
    <s v="CUST-1934"/>
    <x v="0"/>
    <x v="2"/>
    <s v="West Bengal"/>
    <x v="0"/>
    <x v="1"/>
    <x v="7"/>
    <n v="2"/>
    <n v="541.66"/>
    <n v="0.05"/>
    <n v="1029.1500000000001"/>
    <n v="786.14"/>
    <n v="243.01"/>
    <s v="UPI"/>
    <x v="0"/>
    <n v="0.23612690084049942"/>
    <x v="8"/>
    <s v="Profit"/>
  </r>
  <r>
    <s v="ORD-107301"/>
    <x v="165"/>
    <s v="CUST-2069"/>
    <x v="0"/>
    <x v="3"/>
    <s v="Chhattisgarh"/>
    <x v="2"/>
    <x v="1"/>
    <x v="7"/>
    <n v="3"/>
    <n v="186.85"/>
    <n v="0.05"/>
    <n v="532.52"/>
    <n v="394.19"/>
    <n v="138.33000000000001"/>
    <s v="Cash"/>
    <x v="0"/>
    <n v="0.25976489145947573"/>
    <x v="6"/>
    <s v="Profit"/>
  </r>
  <r>
    <s v="ORD-107302"/>
    <x v="331"/>
    <s v="CUST-1254"/>
    <x v="1"/>
    <x v="2"/>
    <s v="Odisha"/>
    <x v="1"/>
    <x v="0"/>
    <x v="2"/>
    <n v="4"/>
    <n v="23182.33"/>
    <n v="0.1"/>
    <n v="83456.39"/>
    <n v="63147.99"/>
    <n v="20308.400000000001"/>
    <s v="Cash"/>
    <x v="1"/>
    <n v="0.24334146252911254"/>
    <x v="19"/>
    <s v="Profit"/>
  </r>
  <r>
    <s v="ORD-107303"/>
    <x v="550"/>
    <s v="CUST-2025"/>
    <x v="2"/>
    <x v="3"/>
    <s v="Chhattisgarh"/>
    <x v="1"/>
    <x v="0"/>
    <x v="8"/>
    <n v="6"/>
    <n v="16840.41"/>
    <n v="0.15"/>
    <n v="85886.09"/>
    <n v="74877.66"/>
    <n v="11008.43"/>
    <s v="Debit Card"/>
    <x v="0"/>
    <n v="0.1281747719566696"/>
    <x v="20"/>
    <s v="Profit"/>
  </r>
  <r>
    <s v="ORD-107304"/>
    <x v="209"/>
    <s v="CUST-2601"/>
    <x v="1"/>
    <x v="3"/>
    <s v="Rajasthan"/>
    <x v="0"/>
    <x v="1"/>
    <x v="14"/>
    <n v="6"/>
    <n v="447.2"/>
    <n v="0.05"/>
    <n v="2549.04"/>
    <n v="1729.19"/>
    <n v="819.85"/>
    <s v="Cash"/>
    <x v="2"/>
    <n v="0.32163088849135363"/>
    <x v="21"/>
    <s v="Profit"/>
  </r>
  <r>
    <s v="ORD-107305"/>
    <x v="269"/>
    <s v="CUST-2010"/>
    <x v="0"/>
    <x v="2"/>
    <s v="Odisha"/>
    <x v="0"/>
    <x v="2"/>
    <x v="15"/>
    <n v="5"/>
    <n v="9721.4500000000007"/>
    <n v="0.2"/>
    <n v="38885.800000000003"/>
    <n v="31485.85"/>
    <n v="7399.95"/>
    <s v="Debit Card"/>
    <x v="0"/>
    <n v="0.19029954379233549"/>
    <x v="9"/>
    <s v="Profit"/>
  </r>
  <r>
    <s v="ORD-107306"/>
    <x v="229"/>
    <s v="CUST-2799"/>
    <x v="0"/>
    <x v="4"/>
    <s v="Himachal Pradesh"/>
    <x v="0"/>
    <x v="1"/>
    <x v="4"/>
    <n v="4"/>
    <n v="196.67"/>
    <n v="0.1"/>
    <n v="708.01"/>
    <n v="600.9"/>
    <n v="107.11"/>
    <s v="Net Banking"/>
    <x v="0"/>
    <n v="0.1512831739664694"/>
    <x v="0"/>
    <s v="Profit"/>
  </r>
  <r>
    <s v="ORD-107307"/>
    <x v="3"/>
    <s v="CUST-2825"/>
    <x v="0"/>
    <x v="4"/>
    <s v="Himachal Pradesh"/>
    <x v="0"/>
    <x v="2"/>
    <x v="12"/>
    <n v="1"/>
    <n v="3433.78"/>
    <n v="0.05"/>
    <n v="3262.09"/>
    <n v="2098.36"/>
    <n v="1163.73"/>
    <s v="Net Banking"/>
    <x v="0"/>
    <n v="0.35674368273100987"/>
    <x v="3"/>
    <s v="Profit"/>
  </r>
  <r>
    <s v="ORD-107308"/>
    <x v="324"/>
    <s v="CUST-1778"/>
    <x v="1"/>
    <x v="0"/>
    <s v="Tamil Nadu"/>
    <x v="2"/>
    <x v="1"/>
    <x v="4"/>
    <n v="1"/>
    <n v="144.61000000000001"/>
    <n v="0.1"/>
    <n v="130.15"/>
    <n v="118.32"/>
    <n v="11.83"/>
    <s v="Debit Card"/>
    <x v="0"/>
    <n v="9.0895121014214361E-2"/>
    <x v="22"/>
    <s v="Profit"/>
  </r>
  <r>
    <s v="ORD-107309"/>
    <x v="32"/>
    <s v="CUST-1444"/>
    <x v="0"/>
    <x v="4"/>
    <s v="Delhi"/>
    <x v="0"/>
    <x v="1"/>
    <x v="4"/>
    <n v="2"/>
    <n v="166.51"/>
    <n v="0"/>
    <n v="333.02"/>
    <n v="261.43"/>
    <n v="71.59"/>
    <s v="Cash"/>
    <x v="0"/>
    <n v="0.21497207374932439"/>
    <x v="9"/>
    <s v="Profit"/>
  </r>
  <r>
    <s v="ORD-107310"/>
    <x v="621"/>
    <s v="CUST-2331"/>
    <x v="0"/>
    <x v="1"/>
    <s v="Goa"/>
    <x v="1"/>
    <x v="1"/>
    <x v="3"/>
    <n v="1"/>
    <n v="207.88"/>
    <n v="0.05"/>
    <n v="197.49"/>
    <n v="133.16999999999999"/>
    <n v="64.319999999999993"/>
    <s v="Net Banking"/>
    <x v="0"/>
    <n v="0.32568737657602914"/>
    <x v="0"/>
    <s v="Profit"/>
  </r>
  <r>
    <s v="ORD-107311"/>
    <x v="539"/>
    <s v="CUST-2274"/>
    <x v="1"/>
    <x v="2"/>
    <s v="Assam"/>
    <x v="0"/>
    <x v="0"/>
    <x v="0"/>
    <n v="1"/>
    <n v="81376.240000000005"/>
    <n v="0.1"/>
    <n v="73238.62"/>
    <n v="54826.21"/>
    <n v="18412.41"/>
    <s v="Credit Card"/>
    <x v="0"/>
    <n v="0.25140301660517361"/>
    <x v="26"/>
    <s v="Profit"/>
  </r>
  <r>
    <s v="ORD-107312"/>
    <x v="94"/>
    <s v="CUST-1946"/>
    <x v="1"/>
    <x v="4"/>
    <s v="Punjab"/>
    <x v="1"/>
    <x v="2"/>
    <x v="10"/>
    <n v="4"/>
    <n v="4832.4399999999996"/>
    <n v="0.1"/>
    <n v="17396.78"/>
    <n v="15250.69"/>
    <n v="2146.09"/>
    <s v="Net Banking"/>
    <x v="0"/>
    <n v="0.12336133468377483"/>
    <x v="24"/>
    <s v="Profit"/>
  </r>
  <r>
    <s v="ORD-107313"/>
    <x v="620"/>
    <s v="CUST-3456"/>
    <x v="1"/>
    <x v="2"/>
    <s v="Bihar"/>
    <x v="0"/>
    <x v="2"/>
    <x v="10"/>
    <n v="5"/>
    <n v="14639.8"/>
    <n v="0.15"/>
    <n v="62219.15"/>
    <n v="57706.52"/>
    <n v="4512.63"/>
    <s v="Cash"/>
    <x v="0"/>
    <n v="7.2527991783880044E-2"/>
    <x v="21"/>
    <s v="Profit"/>
  </r>
  <r>
    <s v="ORD-107314"/>
    <x v="49"/>
    <s v="CUST-2638"/>
    <x v="2"/>
    <x v="4"/>
    <s v="Haryana"/>
    <x v="1"/>
    <x v="1"/>
    <x v="5"/>
    <n v="2"/>
    <n v="64.61"/>
    <n v="0.25"/>
    <n v="96.91"/>
    <n v="87.58"/>
    <n v="9.33"/>
    <s v="Net Banking"/>
    <x v="0"/>
    <n v="9.6274894231761429E-2"/>
    <x v="26"/>
    <s v="Profit"/>
  </r>
  <r>
    <s v="ORD-107315"/>
    <x v="95"/>
    <s v="CUST-3189"/>
    <x v="0"/>
    <x v="3"/>
    <s v="Chhattisgarh"/>
    <x v="1"/>
    <x v="2"/>
    <x v="15"/>
    <n v="3"/>
    <n v="17470.23"/>
    <n v="0.15"/>
    <n v="44549.09"/>
    <n v="42628.93"/>
    <n v="1920.16"/>
    <s v="UPI"/>
    <x v="0"/>
    <n v="4.3102114992696824E-2"/>
    <x v="22"/>
    <s v="Profit"/>
  </r>
  <r>
    <s v="ORD-107316"/>
    <x v="364"/>
    <s v="CUST-2653"/>
    <x v="0"/>
    <x v="3"/>
    <s v="Madhya Pradesh"/>
    <x v="0"/>
    <x v="2"/>
    <x v="15"/>
    <n v="3"/>
    <n v="6216.67"/>
    <n v="0.15"/>
    <n v="15852.51"/>
    <n v="10025.08"/>
    <n v="5827.43"/>
    <s v="Net Banking"/>
    <x v="0"/>
    <n v="0.36760298526857893"/>
    <x v="27"/>
    <s v="Profit"/>
  </r>
  <r>
    <s v="ORD-107317"/>
    <x v="932"/>
    <s v="CUST-1836"/>
    <x v="1"/>
    <x v="1"/>
    <s v="Gujarat"/>
    <x v="0"/>
    <x v="0"/>
    <x v="8"/>
    <n v="3"/>
    <n v="27503.93"/>
    <n v="0.2"/>
    <n v="66009.429999999993"/>
    <n v="60086.87"/>
    <n v="5922.56"/>
    <s v="Credit Card"/>
    <x v="0"/>
    <n v="8.9722938071121069E-2"/>
    <x v="15"/>
    <s v="Profit"/>
  </r>
  <r>
    <s v="ORD-107318"/>
    <x v="974"/>
    <s v="CUST-1975"/>
    <x v="1"/>
    <x v="0"/>
    <s v="Andhra Pradesh"/>
    <x v="0"/>
    <x v="2"/>
    <x v="9"/>
    <n v="3"/>
    <n v="8486.2000000000007"/>
    <n v="0.15"/>
    <n v="21639.81"/>
    <n v="17273.54"/>
    <n v="4366.2700000000004"/>
    <s v="Credit Card"/>
    <x v="0"/>
    <n v="0.20177025583866032"/>
    <x v="1"/>
    <s v="Profit"/>
  </r>
  <r>
    <s v="ORD-107319"/>
    <x v="316"/>
    <s v="CUST-1412"/>
    <x v="1"/>
    <x v="2"/>
    <s v="Bihar"/>
    <x v="0"/>
    <x v="0"/>
    <x v="11"/>
    <n v="5"/>
    <n v="1579.78"/>
    <n v="0.1"/>
    <n v="7109.01"/>
    <n v="6000.72"/>
    <n v="1108.29"/>
    <s v="Debit Card"/>
    <x v="0"/>
    <n v="0.15589934463448496"/>
    <x v="2"/>
    <s v="Profit"/>
  </r>
  <r>
    <s v="ORD-107320"/>
    <x v="722"/>
    <s v="CUST-2303"/>
    <x v="1"/>
    <x v="4"/>
    <s v="Uttar Pradesh"/>
    <x v="0"/>
    <x v="1"/>
    <x v="5"/>
    <n v="1"/>
    <n v="334.81"/>
    <n v="0.05"/>
    <n v="318.07"/>
    <n v="229.62"/>
    <n v="88.45"/>
    <s v="Credit Card"/>
    <x v="0"/>
    <n v="0.27808344075203573"/>
    <x v="8"/>
    <s v="Profit"/>
  </r>
  <r>
    <s v="ORD-107321"/>
    <x v="401"/>
    <s v="CUST-1544"/>
    <x v="0"/>
    <x v="4"/>
    <s v="Uttar Pradesh"/>
    <x v="0"/>
    <x v="0"/>
    <x v="8"/>
    <n v="1"/>
    <n v="14396.1"/>
    <n v="0.1"/>
    <n v="12956.49"/>
    <n v="10150.08"/>
    <n v="2806.41"/>
    <s v="Debit Card"/>
    <x v="2"/>
    <n v="0.21660264469775378"/>
    <x v="9"/>
    <s v="Profit"/>
  </r>
  <r>
    <s v="ORD-107322"/>
    <x v="566"/>
    <s v="CUST-2484"/>
    <x v="0"/>
    <x v="3"/>
    <s v="Uttar Pradesh"/>
    <x v="2"/>
    <x v="2"/>
    <x v="9"/>
    <n v="1"/>
    <n v="8020.41"/>
    <n v="0.15"/>
    <n v="6817.35"/>
    <n v="5591.24"/>
    <n v="1226.1099999999999"/>
    <s v="Debit Card"/>
    <x v="0"/>
    <n v="0.17985140853850834"/>
    <x v="8"/>
    <s v="Profit"/>
  </r>
  <r>
    <s v="ORD-107323"/>
    <x v="805"/>
    <s v="CUST-3415"/>
    <x v="1"/>
    <x v="3"/>
    <s v="Madhya Pradesh"/>
    <x v="2"/>
    <x v="1"/>
    <x v="4"/>
    <n v="5"/>
    <n v="183.02"/>
    <n v="0.1"/>
    <n v="823.59"/>
    <n v="633.62"/>
    <n v="189.97"/>
    <s v="Credit Card"/>
    <x v="0"/>
    <n v="0.23066088709187824"/>
    <x v="4"/>
    <s v="Profit"/>
  </r>
  <r>
    <s v="ORD-107324"/>
    <x v="332"/>
    <s v="CUST-1601"/>
    <x v="0"/>
    <x v="0"/>
    <s v="Karnataka"/>
    <x v="0"/>
    <x v="1"/>
    <x v="4"/>
    <n v="1"/>
    <n v="192.63"/>
    <n v="0.15"/>
    <n v="163.74"/>
    <n v="138.1"/>
    <n v="25.64"/>
    <s v="Debit Card"/>
    <x v="0"/>
    <n v="0.15658971540246733"/>
    <x v="26"/>
    <s v="Profit"/>
  </r>
  <r>
    <s v="ORD-107325"/>
    <x v="662"/>
    <s v="CUST-2160"/>
    <x v="2"/>
    <x v="2"/>
    <s v="West Bengal"/>
    <x v="1"/>
    <x v="0"/>
    <x v="8"/>
    <n v="1"/>
    <n v="27388.86"/>
    <n v="0.15"/>
    <n v="23280.53"/>
    <n v="20362.060000000001"/>
    <n v="2918.47"/>
    <s v="Cash"/>
    <x v="0"/>
    <n v="0.12536097760660947"/>
    <x v="19"/>
    <s v="Profit"/>
  </r>
  <r>
    <s v="ORD-107326"/>
    <x v="958"/>
    <s v="CUST-1549"/>
    <x v="0"/>
    <x v="4"/>
    <s v="Haryana"/>
    <x v="2"/>
    <x v="0"/>
    <x v="1"/>
    <n v="2"/>
    <n v="1899.87"/>
    <n v="0"/>
    <n v="3799.74"/>
    <n v="3032.72"/>
    <n v="767.02"/>
    <s v="Cash"/>
    <x v="0"/>
    <n v="0.20186117997547201"/>
    <x v="12"/>
    <s v="Profit"/>
  </r>
  <r>
    <s v="ORD-107327"/>
    <x v="127"/>
    <s v="CUST-1306"/>
    <x v="0"/>
    <x v="0"/>
    <s v="Tamil Nadu"/>
    <x v="0"/>
    <x v="0"/>
    <x v="8"/>
    <n v="1"/>
    <n v="13971.54"/>
    <n v="0.15"/>
    <n v="11875.81"/>
    <n v="9023.0400000000009"/>
    <n v="2852.77"/>
    <s v="Cash"/>
    <x v="0"/>
    <n v="0.24021687783822745"/>
    <x v="8"/>
    <s v="Profit"/>
  </r>
  <r>
    <s v="ORD-107328"/>
    <x v="383"/>
    <s v="CUST-2036"/>
    <x v="1"/>
    <x v="0"/>
    <s v="Kerala"/>
    <x v="0"/>
    <x v="1"/>
    <x v="14"/>
    <n v="10"/>
    <n v="390.05"/>
    <n v="0"/>
    <n v="3900.5"/>
    <n v="2430.89"/>
    <n v="1469.61"/>
    <s v="Cash"/>
    <x v="0"/>
    <n v="0.37677477246506857"/>
    <x v="3"/>
    <s v="Profit"/>
  </r>
  <r>
    <s v="ORD-107329"/>
    <x v="63"/>
    <s v="CUST-2986"/>
    <x v="0"/>
    <x v="0"/>
    <s v="Kerala"/>
    <x v="2"/>
    <x v="0"/>
    <x v="8"/>
    <n v="3"/>
    <n v="20305.689999999999"/>
    <n v="0.1"/>
    <n v="54825.36"/>
    <n v="46869.33"/>
    <n v="7956.03"/>
    <s v="Credit Card"/>
    <x v="0"/>
    <n v="0.14511587338414192"/>
    <x v="29"/>
    <s v="Profit"/>
  </r>
  <r>
    <s v="ORD-107330"/>
    <x v="196"/>
    <s v="CUST-1709"/>
    <x v="0"/>
    <x v="4"/>
    <s v="Haryana"/>
    <x v="1"/>
    <x v="0"/>
    <x v="2"/>
    <n v="6"/>
    <n v="7064.06"/>
    <n v="0.15"/>
    <n v="36026.71"/>
    <n v="22081.09"/>
    <n v="13945.62"/>
    <s v="UPI"/>
    <x v="0"/>
    <n v="0.3870911332175489"/>
    <x v="24"/>
    <s v="Profit"/>
  </r>
  <r>
    <s v="ORD-107331"/>
    <x v="337"/>
    <s v="CUST-1774"/>
    <x v="0"/>
    <x v="2"/>
    <s v="West Bengal"/>
    <x v="2"/>
    <x v="1"/>
    <x v="5"/>
    <n v="2"/>
    <n v="394.54"/>
    <n v="0"/>
    <n v="789.08"/>
    <n v="569.41"/>
    <n v="219.67"/>
    <s v="Credit Card"/>
    <x v="0"/>
    <n v="0.27838748922796164"/>
    <x v="13"/>
    <s v="Profit"/>
  </r>
  <r>
    <s v="ORD-107332"/>
    <x v="708"/>
    <s v="CUST-1717"/>
    <x v="0"/>
    <x v="4"/>
    <s v="Punjab"/>
    <x v="2"/>
    <x v="0"/>
    <x v="6"/>
    <n v="2"/>
    <n v="4535.18"/>
    <n v="0.2"/>
    <n v="7256.29"/>
    <n v="5218.88"/>
    <n v="2037.41"/>
    <s v="UPI"/>
    <x v="0"/>
    <n v="0.28077846943823909"/>
    <x v="30"/>
    <s v="Profit"/>
  </r>
  <r>
    <s v="ORD-107333"/>
    <x v="769"/>
    <s v="CUST-2058"/>
    <x v="0"/>
    <x v="2"/>
    <s v="Odisha"/>
    <x v="0"/>
    <x v="2"/>
    <x v="9"/>
    <n v="2"/>
    <n v="2879.06"/>
    <n v="0.1"/>
    <n v="5182.3100000000004"/>
    <n v="3742.45"/>
    <n v="1439.86"/>
    <s v="Cash"/>
    <x v="0"/>
    <n v="0.27784134874216321"/>
    <x v="12"/>
    <s v="Profit"/>
  </r>
  <r>
    <s v="ORD-107334"/>
    <x v="585"/>
    <s v="CUST-2956"/>
    <x v="0"/>
    <x v="4"/>
    <s v="Delhi"/>
    <x v="0"/>
    <x v="0"/>
    <x v="1"/>
    <n v="4"/>
    <n v="2258.6"/>
    <n v="0.1"/>
    <n v="8130.96"/>
    <n v="6376.78"/>
    <n v="1754.18"/>
    <s v="UPI"/>
    <x v="0"/>
    <n v="0.21574082273187914"/>
    <x v="8"/>
    <s v="Profit"/>
  </r>
  <r>
    <s v="ORD-107335"/>
    <x v="693"/>
    <s v="CUST-2744"/>
    <x v="2"/>
    <x v="0"/>
    <s v="Tamil Nadu"/>
    <x v="0"/>
    <x v="1"/>
    <x v="14"/>
    <n v="3"/>
    <n v="307.13"/>
    <n v="0.1"/>
    <n v="829.25"/>
    <n v="516.69000000000005"/>
    <n v="312.56"/>
    <s v="UPI"/>
    <x v="0"/>
    <n v="0.37691890262285199"/>
    <x v="27"/>
    <s v="Profit"/>
  </r>
  <r>
    <s v="ORD-107336"/>
    <x v="316"/>
    <s v="CUST-1694"/>
    <x v="1"/>
    <x v="2"/>
    <s v="Bihar"/>
    <x v="2"/>
    <x v="0"/>
    <x v="6"/>
    <n v="1"/>
    <n v="7242.94"/>
    <n v="0"/>
    <n v="7242.94"/>
    <n v="4383.33"/>
    <n v="2859.61"/>
    <s v="UPI"/>
    <x v="0"/>
    <n v="0.39481343211458336"/>
    <x v="2"/>
    <s v="Profit"/>
  </r>
  <r>
    <s v="ORD-107337"/>
    <x v="991"/>
    <s v="CUST-2180"/>
    <x v="2"/>
    <x v="0"/>
    <s v="Telangana"/>
    <x v="1"/>
    <x v="0"/>
    <x v="11"/>
    <n v="3"/>
    <n v="1656.36"/>
    <n v="0"/>
    <n v="4969.08"/>
    <n v="2808.1"/>
    <n v="2160.98"/>
    <s v="UPI"/>
    <x v="0"/>
    <n v="0.43488533088620029"/>
    <x v="1"/>
    <s v="Profit"/>
  </r>
  <r>
    <s v="ORD-107338"/>
    <x v="211"/>
    <s v="CUST-2356"/>
    <x v="0"/>
    <x v="3"/>
    <s v="Rajasthan"/>
    <x v="2"/>
    <x v="1"/>
    <x v="13"/>
    <n v="1"/>
    <n v="252.17"/>
    <n v="0.1"/>
    <n v="226.95"/>
    <n v="140.38999999999999"/>
    <n v="86.56"/>
    <s v="Debit Card"/>
    <x v="0"/>
    <n v="0.38140559594624368"/>
    <x v="7"/>
    <s v="Profit"/>
  </r>
  <r>
    <s v="ORD-107339"/>
    <x v="157"/>
    <s v="CUST-1748"/>
    <x v="0"/>
    <x v="1"/>
    <s v="Maharashtra"/>
    <x v="1"/>
    <x v="1"/>
    <x v="7"/>
    <n v="2"/>
    <n v="179.76"/>
    <n v="0"/>
    <n v="359.52"/>
    <n v="192.94"/>
    <n v="166.58"/>
    <s v="Net Banking"/>
    <x v="0"/>
    <n v="0.46334000890075661"/>
    <x v="5"/>
    <s v="Profit"/>
  </r>
  <r>
    <s v="ORD-107340"/>
    <x v="535"/>
    <s v="CUST-3217"/>
    <x v="0"/>
    <x v="0"/>
    <s v="Andhra Pradesh"/>
    <x v="2"/>
    <x v="0"/>
    <x v="11"/>
    <n v="3"/>
    <n v="2818.64"/>
    <n v="0.1"/>
    <n v="7610.33"/>
    <n v="6862.69"/>
    <n v="747.64"/>
    <s v="Net Banking"/>
    <x v="0"/>
    <n v="9.8240155157529305E-2"/>
    <x v="9"/>
    <s v="Profit"/>
  </r>
  <r>
    <s v="ORD-107341"/>
    <x v="632"/>
    <s v="CUST-2959"/>
    <x v="1"/>
    <x v="2"/>
    <s v="Jharkhand"/>
    <x v="2"/>
    <x v="2"/>
    <x v="12"/>
    <n v="8"/>
    <n v="4140.7"/>
    <n v="0.15"/>
    <n v="28156.76"/>
    <n v="18658.63"/>
    <n v="9498.1299999999992"/>
    <s v="Credit Card"/>
    <x v="0"/>
    <n v="0.33733036045340442"/>
    <x v="1"/>
    <s v="Profit"/>
  </r>
  <r>
    <s v="ORD-107342"/>
    <x v="346"/>
    <s v="CUST-1062"/>
    <x v="1"/>
    <x v="4"/>
    <s v="Uttar Pradesh"/>
    <x v="0"/>
    <x v="2"/>
    <x v="9"/>
    <n v="1"/>
    <n v="4385.0200000000004"/>
    <n v="0.05"/>
    <n v="4165.7700000000004"/>
    <n v="2492.4699999999998"/>
    <n v="1673.3"/>
    <s v="Cash"/>
    <x v="0"/>
    <n v="0.4016784412005463"/>
    <x v="9"/>
    <s v="Profit"/>
  </r>
  <r>
    <s v="ORD-107343"/>
    <x v="258"/>
    <s v="CUST-2296"/>
    <x v="1"/>
    <x v="4"/>
    <s v="Punjab"/>
    <x v="2"/>
    <x v="2"/>
    <x v="12"/>
    <n v="4"/>
    <n v="10722.63"/>
    <n v="0.1"/>
    <n v="38601.47"/>
    <n v="25517.279999999999"/>
    <n v="13084.19"/>
    <s v="Debit Card"/>
    <x v="0"/>
    <n v="0.33895574443149445"/>
    <x v="30"/>
    <s v="Profit"/>
  </r>
  <r>
    <s v="ORD-107344"/>
    <x v="255"/>
    <s v="CUST-2503"/>
    <x v="0"/>
    <x v="4"/>
    <s v="Delhi"/>
    <x v="0"/>
    <x v="0"/>
    <x v="2"/>
    <n v="1"/>
    <n v="12171.42"/>
    <n v="0.2"/>
    <n v="9737.14"/>
    <n v="8462.83"/>
    <n v="1274.31"/>
    <s v="Net Banking"/>
    <x v="0"/>
    <n v="0.13087107713353202"/>
    <x v="21"/>
    <s v="Profit"/>
  </r>
  <r>
    <s v="ORD-107345"/>
    <x v="997"/>
    <s v="CUST-2538"/>
    <x v="1"/>
    <x v="1"/>
    <s v="Madhya Pradesh"/>
    <x v="0"/>
    <x v="0"/>
    <x v="0"/>
    <n v="2"/>
    <n v="48764.53"/>
    <n v="0.05"/>
    <n v="92652.61"/>
    <n v="54293.77"/>
    <n v="38358.839999999997"/>
    <s v="UPI"/>
    <x v="0"/>
    <n v="0.41400711755448655"/>
    <x v="14"/>
    <s v="Profit"/>
  </r>
  <r>
    <s v="ORD-107346"/>
    <x v="402"/>
    <s v="CUST-1877"/>
    <x v="1"/>
    <x v="1"/>
    <s v="Gujarat"/>
    <x v="2"/>
    <x v="1"/>
    <x v="7"/>
    <n v="1"/>
    <n v="125.7"/>
    <n v="0"/>
    <n v="125.7"/>
    <n v="92.8"/>
    <n v="32.9"/>
    <s v="Cash"/>
    <x v="0"/>
    <n v="0.26173428798727127"/>
    <x v="8"/>
    <s v="Profit"/>
  </r>
  <r>
    <s v="ORD-107347"/>
    <x v="636"/>
    <s v="CUST-3464"/>
    <x v="0"/>
    <x v="2"/>
    <s v="Bihar"/>
    <x v="0"/>
    <x v="2"/>
    <x v="9"/>
    <n v="3"/>
    <n v="8258.24"/>
    <n v="0.15"/>
    <n v="21058.51"/>
    <n v="14853.28"/>
    <n v="6205.23"/>
    <s v="Net Banking"/>
    <x v="0"/>
    <n v="0.29466614684514719"/>
    <x v="3"/>
    <s v="Profit"/>
  </r>
  <r>
    <s v="ORD-107348"/>
    <x v="322"/>
    <s v="CUST-2519"/>
    <x v="1"/>
    <x v="3"/>
    <s v="Madhya Pradesh"/>
    <x v="0"/>
    <x v="1"/>
    <x v="4"/>
    <n v="6"/>
    <n v="121.57"/>
    <n v="0"/>
    <n v="729.42"/>
    <n v="495.5"/>
    <n v="233.92"/>
    <s v="Credit Card"/>
    <x v="2"/>
    <n v="0.32069315346439636"/>
    <x v="2"/>
    <s v="Profit"/>
  </r>
  <r>
    <s v="ORD-107349"/>
    <x v="533"/>
    <s v="CUST-2781"/>
    <x v="1"/>
    <x v="1"/>
    <s v="Goa"/>
    <x v="0"/>
    <x v="2"/>
    <x v="15"/>
    <n v="3"/>
    <n v="15756.58"/>
    <n v="0.1"/>
    <n v="42542.77"/>
    <n v="33273.25"/>
    <n v="9269.52"/>
    <s v="Credit Card"/>
    <x v="0"/>
    <n v="0.21788708163572804"/>
    <x v="20"/>
    <s v="Profit"/>
  </r>
  <r>
    <s v="ORD-107350"/>
    <x v="222"/>
    <s v="CUST-2239"/>
    <x v="0"/>
    <x v="0"/>
    <s v="Karnataka"/>
    <x v="0"/>
    <x v="0"/>
    <x v="2"/>
    <n v="1"/>
    <n v="12258.44"/>
    <n v="0.1"/>
    <n v="11032.6"/>
    <n v="9997.3700000000008"/>
    <n v="1035.23"/>
    <s v="Credit Card"/>
    <x v="0"/>
    <n v="9.3833729130032809E-2"/>
    <x v="27"/>
    <s v="Profit"/>
  </r>
  <r>
    <s v="ORD-107351"/>
    <x v="356"/>
    <s v="CUST-1860"/>
    <x v="2"/>
    <x v="3"/>
    <s v="Uttar Pradesh"/>
    <x v="0"/>
    <x v="2"/>
    <x v="12"/>
    <n v="4"/>
    <n v="9005.41"/>
    <n v="0.15"/>
    <n v="30618.39"/>
    <n v="24231.39"/>
    <n v="6387"/>
    <s v="Credit Card"/>
    <x v="0"/>
    <n v="0.20860012561078489"/>
    <x v="21"/>
    <s v="Profit"/>
  </r>
  <r>
    <s v="ORD-107352"/>
    <x v="532"/>
    <s v="CUST-3343"/>
    <x v="0"/>
    <x v="1"/>
    <s v="Goa"/>
    <x v="2"/>
    <x v="0"/>
    <x v="2"/>
    <n v="1"/>
    <n v="11783.51"/>
    <n v="0"/>
    <n v="11783.51"/>
    <n v="7878.2"/>
    <n v="3905.31"/>
    <s v="Net Banking"/>
    <x v="1"/>
    <n v="0.3314216222500766"/>
    <x v="6"/>
    <s v="Profit"/>
  </r>
  <r>
    <s v="ORD-107353"/>
    <x v="671"/>
    <s v="CUST-1462"/>
    <x v="0"/>
    <x v="1"/>
    <s v="Goa"/>
    <x v="1"/>
    <x v="0"/>
    <x v="8"/>
    <n v="2"/>
    <n v="19043.36"/>
    <n v="0.15"/>
    <n v="32373.71"/>
    <n v="26641.01"/>
    <n v="5732.7"/>
    <s v="Net Banking"/>
    <x v="0"/>
    <n v="0.1770788704785457"/>
    <x v="14"/>
    <s v="Profit"/>
  </r>
  <r>
    <s v="ORD-107354"/>
    <x v="654"/>
    <s v="CUST-1961"/>
    <x v="1"/>
    <x v="3"/>
    <s v="Chhattisgarh"/>
    <x v="0"/>
    <x v="1"/>
    <x v="5"/>
    <n v="2"/>
    <n v="193.57"/>
    <n v="0.1"/>
    <n v="348.43"/>
    <n v="223.93"/>
    <n v="124.5"/>
    <s v="UPI"/>
    <x v="0"/>
    <n v="0.3573171081709382"/>
    <x v="27"/>
    <s v="Profit"/>
  </r>
  <r>
    <s v="ORD-107355"/>
    <x v="864"/>
    <s v="CUST-1825"/>
    <x v="0"/>
    <x v="3"/>
    <s v="Madhya Pradesh"/>
    <x v="0"/>
    <x v="0"/>
    <x v="8"/>
    <n v="1"/>
    <n v="21979.759999999998"/>
    <n v="0.1"/>
    <n v="19781.78"/>
    <n v="16868.73"/>
    <n v="2913.05"/>
    <s v="Debit Card"/>
    <x v="0"/>
    <n v="0.14725924562905868"/>
    <x v="30"/>
    <s v="Profit"/>
  </r>
  <r>
    <s v="ORD-107356"/>
    <x v="869"/>
    <s v="CUST-2897"/>
    <x v="0"/>
    <x v="0"/>
    <s v="Karnataka"/>
    <x v="0"/>
    <x v="2"/>
    <x v="10"/>
    <n v="2"/>
    <n v="7828.56"/>
    <n v="0.15"/>
    <n v="13308.55"/>
    <n v="10475.14"/>
    <n v="2833.41"/>
    <s v="Cash"/>
    <x v="0"/>
    <n v="0.21290148062711564"/>
    <x v="30"/>
    <s v="Profit"/>
  </r>
  <r>
    <s v="ORD-107357"/>
    <x v="875"/>
    <s v="CUST-2432"/>
    <x v="0"/>
    <x v="0"/>
    <s v="Tamil Nadu"/>
    <x v="0"/>
    <x v="2"/>
    <x v="15"/>
    <n v="3"/>
    <n v="24044.41"/>
    <n v="0.15"/>
    <n v="61313.25"/>
    <n v="50637.58"/>
    <n v="10675.67"/>
    <s v="Cash"/>
    <x v="0"/>
    <n v="0.17411685076227407"/>
    <x v="30"/>
    <s v="Profit"/>
  </r>
  <r>
    <s v="ORD-107358"/>
    <x v="568"/>
    <s v="CUST-3300"/>
    <x v="0"/>
    <x v="3"/>
    <s v="Chhattisgarh"/>
    <x v="2"/>
    <x v="0"/>
    <x v="0"/>
    <n v="6"/>
    <n v="61416.42"/>
    <n v="0.15"/>
    <n v="313223.74"/>
    <n v="250409.77"/>
    <n v="62813.97"/>
    <s v="UPI"/>
    <x v="0"/>
    <n v="0.2005402591770343"/>
    <x v="4"/>
    <s v="Profit"/>
  </r>
  <r>
    <s v="ORD-107359"/>
    <x v="237"/>
    <s v="CUST-2116"/>
    <x v="0"/>
    <x v="3"/>
    <s v="Chhattisgarh"/>
    <x v="0"/>
    <x v="2"/>
    <x v="9"/>
    <n v="3"/>
    <n v="2905.88"/>
    <n v="0.1"/>
    <n v="7845.88"/>
    <n v="5378.25"/>
    <n v="2467.63"/>
    <s v="Credit Card"/>
    <x v="0"/>
    <n v="0.31451283985990103"/>
    <x v="7"/>
    <s v="Profit"/>
  </r>
  <r>
    <s v="ORD-107360"/>
    <x v="967"/>
    <s v="CUST-1758"/>
    <x v="0"/>
    <x v="3"/>
    <m/>
    <x v="1"/>
    <x v="2"/>
    <x v="16"/>
    <n v="1"/>
    <n v="5444.54"/>
    <n v="0.1"/>
    <n v="4900.09"/>
    <n v="3177.45"/>
    <n v="1722.64"/>
    <s v="UPI"/>
    <x v="0"/>
    <n v="0.35155272658257297"/>
    <x v="2"/>
    <s v="Profit"/>
  </r>
  <r>
    <s v="ORD-107361"/>
    <x v="318"/>
    <s v="CUST-1843"/>
    <x v="0"/>
    <x v="2"/>
    <s v="Odisha"/>
    <x v="2"/>
    <x v="0"/>
    <x v="11"/>
    <n v="1"/>
    <n v="3070.57"/>
    <n v="0.05"/>
    <n v="2917.04"/>
    <n v="2250.38"/>
    <n v="666.66"/>
    <s v="Debit Card"/>
    <x v="0"/>
    <n v="0.22853988975125469"/>
    <x v="0"/>
    <s v="Profit"/>
  </r>
  <r>
    <s v="ORD-107362"/>
    <x v="818"/>
    <s v="CUST-2232"/>
    <x v="1"/>
    <x v="0"/>
    <s v="Telangana"/>
    <x v="1"/>
    <x v="0"/>
    <x v="6"/>
    <n v="1"/>
    <n v="7182.69"/>
    <n v="0.15"/>
    <n v="6105.29"/>
    <n v="4806.5"/>
    <n v="1298.79"/>
    <s v="UPI"/>
    <x v="0"/>
    <n v="0.21273190954074253"/>
    <x v="15"/>
    <s v="Profit"/>
  </r>
  <r>
    <s v="ORD-107363"/>
    <x v="642"/>
    <s v="CUST-1657"/>
    <x v="0"/>
    <x v="4"/>
    <s v="Uttar Pradesh"/>
    <x v="0"/>
    <x v="1"/>
    <x v="14"/>
    <n v="1"/>
    <n v="297.20999999999998"/>
    <n v="0.05"/>
    <n v="282.35000000000002"/>
    <n v="163.71"/>
    <n v="118.64"/>
    <s v="UPI"/>
    <x v="0"/>
    <n v="0.42018771028864882"/>
    <x v="21"/>
    <s v="Profit"/>
  </r>
  <r>
    <s v="ORD-107364"/>
    <x v="401"/>
    <s v="CUST-2559"/>
    <x v="1"/>
    <x v="0"/>
    <s v="Karnataka"/>
    <x v="0"/>
    <x v="1"/>
    <x v="7"/>
    <n v="2"/>
    <n v="465.61"/>
    <n v="0.2"/>
    <n v="744.98"/>
    <n v="584.69000000000005"/>
    <n v="160.29"/>
    <s v="Cash"/>
    <x v="0"/>
    <n v="0.21516013852720878"/>
    <x v="9"/>
    <s v="Profit"/>
  </r>
  <r>
    <s v="ORD-107365"/>
    <x v="865"/>
    <s v="CUST-2093"/>
    <x v="0"/>
    <x v="0"/>
    <s v="Telangana"/>
    <x v="2"/>
    <x v="2"/>
    <x v="16"/>
    <n v="2"/>
    <n v="13049.31"/>
    <n v="0.15"/>
    <n v="22183.83"/>
    <n v="21385.08"/>
    <n v="798.75"/>
    <s v="Credit Card"/>
    <x v="0"/>
    <n v="3.6005955689346697E-2"/>
    <x v="20"/>
    <s v="Profit"/>
  </r>
  <r>
    <s v="ORD-107366"/>
    <x v="570"/>
    <s v="CUST-1388"/>
    <x v="0"/>
    <x v="0"/>
    <s v="Kerala"/>
    <x v="1"/>
    <x v="2"/>
    <x v="16"/>
    <n v="4"/>
    <n v="10156.84"/>
    <n v="0"/>
    <n v="40627.360000000001"/>
    <n v="31784.35"/>
    <n v="8843.01"/>
    <s v="Net Banking"/>
    <x v="0"/>
    <n v="0.21766144785189095"/>
    <x v="4"/>
    <s v="Profit"/>
  </r>
  <r>
    <s v="ORD-107367"/>
    <x v="917"/>
    <s v="CUST-1189"/>
    <x v="0"/>
    <x v="4"/>
    <s v="Punjab"/>
    <x v="0"/>
    <x v="0"/>
    <x v="11"/>
    <n v="10"/>
    <n v="3147.35"/>
    <n v="0.15"/>
    <n v="26752.47"/>
    <n v="21892.63"/>
    <n v="4859.84"/>
    <s v="Credit Card"/>
    <x v="2"/>
    <n v="0.18165948789027705"/>
    <x v="32"/>
    <s v="Profit"/>
  </r>
  <r>
    <s v="ORD-107368"/>
    <x v="776"/>
    <s v="CUST-2852"/>
    <x v="0"/>
    <x v="3"/>
    <s v="Uttar Pradesh"/>
    <x v="0"/>
    <x v="2"/>
    <x v="12"/>
    <n v="3"/>
    <n v="7214.54"/>
    <n v="0.2"/>
    <n v="17314.900000000001"/>
    <n v="14811.1"/>
    <n v="2503.8000000000002"/>
    <s v="Net Banking"/>
    <x v="0"/>
    <n v="0.14460378055894058"/>
    <x v="13"/>
    <s v="Profit"/>
  </r>
  <r>
    <s v="ORD-107369"/>
    <x v="285"/>
    <s v="CUST-2088"/>
    <x v="2"/>
    <x v="4"/>
    <s v="Himachal Pradesh"/>
    <x v="0"/>
    <x v="1"/>
    <x v="5"/>
    <n v="4"/>
    <n v="416.22"/>
    <n v="0.05"/>
    <n v="1581.64"/>
    <n v="1213.1199999999999"/>
    <n v="368.52"/>
    <s v="Debit Card"/>
    <x v="0"/>
    <n v="0.23299865961912949"/>
    <x v="27"/>
    <s v="Profit"/>
  </r>
  <r>
    <s v="ORD-107370"/>
    <x v="161"/>
    <s v="CUST-1787"/>
    <x v="1"/>
    <x v="0"/>
    <s v="Karnataka"/>
    <x v="2"/>
    <x v="2"/>
    <x v="10"/>
    <n v="3"/>
    <n v="5296.68"/>
    <n v="0.2"/>
    <n v="12712.03"/>
    <n v="12060.64"/>
    <n v="651.39"/>
    <s v="Debit Card"/>
    <x v="0"/>
    <n v="5.1242012487383991E-2"/>
    <x v="23"/>
    <s v="Profit"/>
  </r>
  <r>
    <s v="ORD-107371"/>
    <x v="157"/>
    <s v="CUST-1268"/>
    <x v="0"/>
    <x v="1"/>
    <s v="Madhya Pradesh"/>
    <x v="1"/>
    <x v="2"/>
    <x v="10"/>
    <n v="1"/>
    <n v="13243.96"/>
    <n v="0.2"/>
    <n v="10595.17"/>
    <n v="8459.6"/>
    <n v="2135.5700000000002"/>
    <s v="UPI"/>
    <x v="0"/>
    <n v="0.20156071115423349"/>
    <x v="5"/>
    <s v="Profit"/>
  </r>
  <r>
    <s v="ORD-107372"/>
    <x v="17"/>
    <s v="CUST-1367"/>
    <x v="0"/>
    <x v="2"/>
    <s v="Bihar"/>
    <x v="1"/>
    <x v="2"/>
    <x v="9"/>
    <n v="2"/>
    <n v="4915.6000000000004"/>
    <n v="0.1"/>
    <n v="8848.08"/>
    <n v="5911.1"/>
    <n v="2936.98"/>
    <s v="Cash"/>
    <x v="0"/>
    <n v="0.33193415972730805"/>
    <x v="2"/>
    <s v="Profit"/>
  </r>
  <r>
    <s v="ORD-107373"/>
    <x v="376"/>
    <s v="CUST-2030"/>
    <x v="0"/>
    <x v="0"/>
    <s v="Andhra Pradesh"/>
    <x v="0"/>
    <x v="0"/>
    <x v="0"/>
    <n v="2"/>
    <n v="72557.240000000005"/>
    <n v="0.2"/>
    <n v="116091.58"/>
    <n v="104244.04"/>
    <n v="11847.54"/>
    <s v="Credit Card"/>
    <x v="0"/>
    <n v="0.10205339612054552"/>
    <x v="13"/>
    <s v="Profit"/>
  </r>
  <r>
    <s v="ORD-107374"/>
    <x v="28"/>
    <s v="CUST-2769"/>
    <x v="0"/>
    <x v="3"/>
    <s v="Uttar Pradesh"/>
    <x v="0"/>
    <x v="0"/>
    <x v="0"/>
    <n v="1"/>
    <n v="79749.25"/>
    <n v="0.15"/>
    <n v="67786.86"/>
    <n v="61214.1"/>
    <n v="6572.76"/>
    <s v="Debit Card"/>
    <x v="0"/>
    <n v="9.6962154612265566E-2"/>
    <x v="19"/>
    <s v="Profit"/>
  </r>
  <r>
    <s v="ORD-107375"/>
    <x v="274"/>
    <s v="CUST-1918"/>
    <x v="1"/>
    <x v="4"/>
    <s v="Delhi"/>
    <x v="0"/>
    <x v="1"/>
    <x v="7"/>
    <n v="1"/>
    <n v="423.66"/>
    <n v="0.1"/>
    <n v="381.29"/>
    <n v="261.61"/>
    <n v="119.68"/>
    <s v="Debit Card"/>
    <x v="0"/>
    <n v="0.31388182223504418"/>
    <x v="20"/>
    <s v="Profit"/>
  </r>
  <r>
    <s v="ORD-107376"/>
    <x v="822"/>
    <s v="CUST-1589"/>
    <x v="1"/>
    <x v="3"/>
    <s v="Chhattisgarh"/>
    <x v="0"/>
    <x v="0"/>
    <x v="11"/>
    <n v="2"/>
    <n v="649.94000000000005"/>
    <n v="0.15"/>
    <n v="1104.9000000000001"/>
    <n v="968.08"/>
    <n v="136.82"/>
    <s v="UPI"/>
    <x v="0"/>
    <n v="0.12383021087881255"/>
    <x v="24"/>
    <s v="Profit"/>
  </r>
  <r>
    <s v="ORD-107377"/>
    <x v="66"/>
    <s v="CUST-2137"/>
    <x v="0"/>
    <x v="2"/>
    <s v="Odisha"/>
    <x v="0"/>
    <x v="2"/>
    <x v="16"/>
    <n v="2"/>
    <n v="12132.09"/>
    <n v="0"/>
    <n v="24264.18"/>
    <n v="15816.42"/>
    <n v="8447.76"/>
    <s v="UPI"/>
    <x v="0"/>
    <n v="0.34815765461680553"/>
    <x v="10"/>
    <s v="Profit"/>
  </r>
  <r>
    <s v="ORD-107378"/>
    <x v="657"/>
    <s v="CUST-2632"/>
    <x v="0"/>
    <x v="1"/>
    <s v="Madhya Pradesh"/>
    <x v="0"/>
    <x v="2"/>
    <x v="12"/>
    <n v="2"/>
    <n v="11579.12"/>
    <n v="0.1"/>
    <n v="20842.419999999998"/>
    <n v="13698.1"/>
    <n v="7144.32"/>
    <s v="UPI"/>
    <x v="0"/>
    <n v="0.34277785401119448"/>
    <x v="8"/>
    <s v="Profit"/>
  </r>
  <r>
    <s v="ORD-107379"/>
    <x v="881"/>
    <s v="CUST-2428"/>
    <x v="0"/>
    <x v="4"/>
    <s v="Uttar Pradesh"/>
    <x v="2"/>
    <x v="0"/>
    <x v="0"/>
    <n v="6"/>
    <n v="41280.400000000001"/>
    <n v="0.1"/>
    <n v="222914.16"/>
    <n v="149773.14000000001"/>
    <n v="73141.02"/>
    <s v="UPI"/>
    <x v="0"/>
    <n v="0.32811293818212356"/>
    <x v="15"/>
    <s v="Profit"/>
  </r>
  <r>
    <s v="ORD-107380"/>
    <x v="474"/>
    <s v="CUST-2082"/>
    <x v="0"/>
    <x v="1"/>
    <s v="Maharashtra"/>
    <x v="2"/>
    <x v="0"/>
    <x v="1"/>
    <n v="1"/>
    <n v="1690.17"/>
    <n v="0.1"/>
    <n v="1521.15"/>
    <n v="944.64"/>
    <n v="576.51"/>
    <s v="Cash"/>
    <x v="0"/>
    <n v="0.37899615422542154"/>
    <x v="22"/>
    <s v="Profit"/>
  </r>
  <r>
    <s v="ORD-107381"/>
    <x v="762"/>
    <s v="CUST-3256"/>
    <x v="1"/>
    <x v="1"/>
    <s v="Madhya Pradesh"/>
    <x v="2"/>
    <x v="1"/>
    <x v="3"/>
    <n v="1"/>
    <n v="155"/>
    <n v="0.25"/>
    <n v="116.25"/>
    <n v="104.64"/>
    <n v="11.61"/>
    <s v="Cash"/>
    <x v="0"/>
    <n v="9.9870967741935476E-2"/>
    <x v="5"/>
    <s v="Profit"/>
  </r>
  <r>
    <s v="ORD-107382"/>
    <x v="150"/>
    <s v="CUST-2817"/>
    <x v="1"/>
    <x v="2"/>
    <s v="Jharkhand"/>
    <x v="2"/>
    <x v="0"/>
    <x v="11"/>
    <n v="1"/>
    <n v="1455.31"/>
    <n v="0"/>
    <n v="1455.31"/>
    <n v="983.65"/>
    <n v="471.66"/>
    <s v="UPI"/>
    <x v="0"/>
    <n v="0.32409589709408992"/>
    <x v="16"/>
    <s v="Profit"/>
  </r>
  <r>
    <s v="ORD-107383"/>
    <x v="251"/>
    <s v="CUST-1461"/>
    <x v="1"/>
    <x v="2"/>
    <s v="Bihar"/>
    <x v="2"/>
    <x v="0"/>
    <x v="0"/>
    <n v="3"/>
    <n v="42804.15"/>
    <n v="0.05"/>
    <n v="121991.83"/>
    <n v="81054.240000000005"/>
    <n v="40937.589999999997"/>
    <s v="UPI"/>
    <x v="0"/>
    <n v="0.33557648901569881"/>
    <x v="19"/>
    <s v="Profit"/>
  </r>
  <r>
    <s v="ORD-107384"/>
    <x v="681"/>
    <s v="CUST-2966"/>
    <x v="1"/>
    <x v="1"/>
    <s v="Goa"/>
    <x v="1"/>
    <x v="1"/>
    <x v="4"/>
    <n v="4"/>
    <n v="80.58"/>
    <n v="0"/>
    <n v="322.32"/>
    <n v="214.67"/>
    <n v="107.65"/>
    <s v="Net Banking"/>
    <x v="0"/>
    <n v="0.33398485976669151"/>
    <x v="24"/>
    <s v="Profit"/>
  </r>
  <r>
    <s v="ORD-107385"/>
    <x v="28"/>
    <s v="CUST-3490"/>
    <x v="2"/>
    <x v="2"/>
    <s v="Jharkhand"/>
    <x v="1"/>
    <x v="0"/>
    <x v="0"/>
    <n v="5"/>
    <n v="66185.94"/>
    <n v="0"/>
    <n v="330929.7"/>
    <n v="188814.05"/>
    <n v="142115.65"/>
    <s v="Credit Card"/>
    <x v="0"/>
    <n v="0.42944362503577038"/>
    <x v="19"/>
    <s v="Profit"/>
  </r>
  <r>
    <s v="ORD-107386"/>
    <x v="165"/>
    <s v="CUST-3469"/>
    <x v="0"/>
    <x v="2"/>
    <s v="West Bengal"/>
    <x v="0"/>
    <x v="0"/>
    <x v="2"/>
    <n v="5"/>
    <n v="23990.52"/>
    <n v="0.05"/>
    <n v="113954.97"/>
    <n v="85032.08"/>
    <n v="28922.89"/>
    <s v="Debit Card"/>
    <x v="0"/>
    <n v="0.25380981628093974"/>
    <x v="6"/>
    <s v="Profit"/>
  </r>
  <r>
    <s v="ORD-107387"/>
    <x v="869"/>
    <s v="CUST-2022"/>
    <x v="0"/>
    <x v="1"/>
    <s v="Maharashtra"/>
    <x v="0"/>
    <x v="0"/>
    <x v="11"/>
    <n v="1"/>
    <n v="789.82"/>
    <n v="0.15"/>
    <n v="671.35"/>
    <n v="476.07"/>
    <n v="195.28"/>
    <s v="Credit Card"/>
    <x v="0"/>
    <n v="0.2908765919416102"/>
    <x v="30"/>
    <s v="Profit"/>
  </r>
  <r>
    <s v="ORD-107388"/>
    <x v="447"/>
    <s v="CUST-1244"/>
    <x v="0"/>
    <x v="3"/>
    <s v="Rajasthan"/>
    <x v="0"/>
    <x v="2"/>
    <x v="16"/>
    <n v="2"/>
    <n v="12884.27"/>
    <n v="0.05"/>
    <n v="24480.11"/>
    <n v="18847.82"/>
    <n v="5632.29"/>
    <s v="Credit Card"/>
    <x v="0"/>
    <n v="0.23007617204334457"/>
    <x v="10"/>
    <s v="Profit"/>
  </r>
  <r>
    <s v="ORD-107389"/>
    <x v="539"/>
    <s v="CUST-1724"/>
    <x v="0"/>
    <x v="0"/>
    <s v="Andhra Pradesh"/>
    <x v="0"/>
    <x v="0"/>
    <x v="2"/>
    <n v="2"/>
    <n v="19814.919999999998"/>
    <n v="0"/>
    <n v="39629.839999999997"/>
    <n v="21861.23"/>
    <n v="17768.61"/>
    <s v="Credit Card"/>
    <x v="1"/>
    <n v="0.4483644142898382"/>
    <x v="26"/>
    <s v="Profit"/>
  </r>
  <r>
    <s v="ORD-107390"/>
    <x v="853"/>
    <s v="CUST-2914"/>
    <x v="0"/>
    <x v="3"/>
    <s v="Uttar Pradesh"/>
    <x v="0"/>
    <x v="1"/>
    <x v="4"/>
    <n v="1"/>
    <n v="117.01"/>
    <n v="0.2"/>
    <n v="93.61"/>
    <n v="88.72"/>
    <n v="4.8899999999999997"/>
    <s v="Debit Card"/>
    <x v="0"/>
    <n v="5.2238008759747885E-2"/>
    <x v="11"/>
    <s v="Profit"/>
  </r>
  <r>
    <s v="ORD-107391"/>
    <x v="911"/>
    <s v="CUST-2620"/>
    <x v="2"/>
    <x v="0"/>
    <s v="Andhra Pradesh"/>
    <x v="0"/>
    <x v="0"/>
    <x v="11"/>
    <n v="3"/>
    <n v="3412.97"/>
    <n v="0.15"/>
    <n v="8703.07"/>
    <n v="6892.15"/>
    <n v="1810.92"/>
    <s v="UPI"/>
    <x v="0"/>
    <n v="0.20807829880720252"/>
    <x v="24"/>
    <s v="Profit"/>
  </r>
  <r>
    <s v="ORD-107392"/>
    <x v="680"/>
    <s v="CUST-3405"/>
    <x v="0"/>
    <x v="1"/>
    <s v="Madhya Pradesh"/>
    <x v="2"/>
    <x v="2"/>
    <x v="15"/>
    <n v="4"/>
    <n v="20982.04"/>
    <n v="0.1"/>
    <n v="75535.34"/>
    <n v="45749.26"/>
    <n v="29786.080000000002"/>
    <s v="Debit Card"/>
    <x v="0"/>
    <n v="0.39433303669514169"/>
    <x v="25"/>
    <s v="Profit"/>
  </r>
  <r>
    <s v="ORD-107393"/>
    <x v="703"/>
    <s v="CUST-1758"/>
    <x v="0"/>
    <x v="4"/>
    <s v="Punjab"/>
    <x v="3"/>
    <x v="1"/>
    <x v="14"/>
    <n v="2"/>
    <n v="336.81"/>
    <n v="0.2"/>
    <n v="538.9"/>
    <n v="507.34"/>
    <n v="31.56"/>
    <s v="Cash"/>
    <x v="0"/>
    <n v="5.8563740953794768E-2"/>
    <x v="1"/>
    <s v="Profit"/>
  </r>
  <r>
    <s v="ORD-107394"/>
    <x v="447"/>
    <s v="CUST-3205"/>
    <x v="1"/>
    <x v="4"/>
    <s v="Delhi"/>
    <x v="2"/>
    <x v="2"/>
    <x v="10"/>
    <n v="1"/>
    <n v="5626.81"/>
    <n v="0.05"/>
    <n v="5345.47"/>
    <n v="3846.05"/>
    <n v="1499.42"/>
    <s v="Debit Card"/>
    <x v="0"/>
    <n v="0.28050293051873831"/>
    <x v="10"/>
    <s v="Profit"/>
  </r>
  <r>
    <s v="ORD-107395"/>
    <x v="625"/>
    <s v="CUST-2505"/>
    <x v="2"/>
    <x v="2"/>
    <s v="West Bengal"/>
    <x v="1"/>
    <x v="0"/>
    <x v="0"/>
    <n v="2"/>
    <n v="62891.87"/>
    <n v="0.05"/>
    <n v="119494.55"/>
    <n v="97000.94"/>
    <n v="22493.61"/>
    <s v="Cash"/>
    <x v="0"/>
    <n v="0.18823963101246041"/>
    <x v="2"/>
    <s v="Profit"/>
  </r>
  <r>
    <s v="ORD-107396"/>
    <x v="2"/>
    <s v="CUST-3269"/>
    <x v="0"/>
    <x v="1"/>
    <s v="Maharashtra"/>
    <x v="0"/>
    <x v="2"/>
    <x v="9"/>
    <n v="1"/>
    <n v="9892.9500000000007"/>
    <n v="0.2"/>
    <n v="7914.36"/>
    <n v="7623.34"/>
    <n v="291.02"/>
    <s v="Net Banking"/>
    <x v="0"/>
    <n v="3.677113500017689E-2"/>
    <x v="2"/>
    <s v="Profit"/>
  </r>
  <r>
    <s v="ORD-107397"/>
    <x v="992"/>
    <s v="CUST-2446"/>
    <x v="0"/>
    <x v="4"/>
    <s v="Haryana"/>
    <x v="1"/>
    <x v="0"/>
    <x v="8"/>
    <n v="8"/>
    <n v="10492.33"/>
    <n v="0.1"/>
    <n v="75544.78"/>
    <n v="58500.14"/>
    <n v="17044.64"/>
    <s v="Cash"/>
    <x v="0"/>
    <n v="0.22562300135098678"/>
    <x v="19"/>
    <s v="Profit"/>
  </r>
  <r>
    <s v="ORD-107398"/>
    <x v="862"/>
    <s v="CUST-1389"/>
    <x v="0"/>
    <x v="2"/>
    <s v="West Bengal"/>
    <x v="0"/>
    <x v="2"/>
    <x v="10"/>
    <n v="3"/>
    <n v="5570.99"/>
    <n v="0.05"/>
    <n v="15877.32"/>
    <n v="9315.48"/>
    <n v="6561.84"/>
    <s v="Credit Card"/>
    <x v="0"/>
    <n v="0.41328385395016287"/>
    <x v="29"/>
    <s v="Profit"/>
  </r>
  <r>
    <s v="ORD-107399"/>
    <x v="847"/>
    <s v="CUST-2300"/>
    <x v="2"/>
    <x v="1"/>
    <s v="Maharashtra"/>
    <x v="1"/>
    <x v="1"/>
    <x v="13"/>
    <n v="1"/>
    <n v="203.12"/>
    <n v="0.2"/>
    <n v="162.5"/>
    <n v="150.75"/>
    <n v="11.75"/>
    <s v="Cash"/>
    <x v="0"/>
    <n v="7.2307692307692309E-2"/>
    <x v="24"/>
    <s v="Profit"/>
  </r>
  <r>
    <s v="ORD-107400"/>
    <x v="263"/>
    <s v="CUST-2793"/>
    <x v="2"/>
    <x v="2"/>
    <s v="Jharkhand"/>
    <x v="0"/>
    <x v="0"/>
    <x v="11"/>
    <n v="2"/>
    <n v="671.6"/>
    <n v="0.1"/>
    <n v="1208.8800000000001"/>
    <n v="940"/>
    <n v="268.88"/>
    <s v="UPI"/>
    <x v="0"/>
    <n v="0.22242075309377271"/>
    <x v="23"/>
    <s v="Profit"/>
  </r>
  <r>
    <s v="ORD-107401"/>
    <x v="813"/>
    <s v="CUST-3236"/>
    <x v="0"/>
    <x v="2"/>
    <s v="Jharkhand"/>
    <x v="0"/>
    <x v="0"/>
    <x v="6"/>
    <n v="6"/>
    <n v="4558.33"/>
    <n v="0.1"/>
    <n v="24614.98"/>
    <n v="18190.37"/>
    <n v="6424.61"/>
    <s v="UPI"/>
    <x v="0"/>
    <n v="0.26100407150442534"/>
    <x v="16"/>
    <s v="Profit"/>
  </r>
  <r>
    <s v="ORD-107402"/>
    <x v="633"/>
    <s v="CUST-1191"/>
    <x v="0"/>
    <x v="0"/>
    <s v="Karnataka"/>
    <x v="2"/>
    <x v="2"/>
    <x v="9"/>
    <n v="4"/>
    <n v="4848.53"/>
    <n v="0.05"/>
    <n v="18424.41"/>
    <n v="14486.55"/>
    <n v="3937.86"/>
    <s v="Cash"/>
    <x v="0"/>
    <n v="0.21373058893066318"/>
    <x v="1"/>
    <s v="Profit"/>
  </r>
  <r>
    <s v="ORD-107403"/>
    <x v="665"/>
    <s v="CUST-2469"/>
    <x v="1"/>
    <x v="4"/>
    <s v="Haryana"/>
    <x v="2"/>
    <x v="0"/>
    <x v="2"/>
    <n v="1"/>
    <n v="8987.3700000000008"/>
    <n v="0.05"/>
    <n v="8538"/>
    <n v="6745.29"/>
    <n v="1792.71"/>
    <s v="Credit Card"/>
    <x v="0"/>
    <n v="0.20996837666900914"/>
    <x v="15"/>
    <s v="Profit"/>
  </r>
  <r>
    <s v="ORD-107404"/>
    <x v="44"/>
    <s v="CUST-3184"/>
    <x v="0"/>
    <x v="1"/>
    <s v="Maharashtra"/>
    <x v="0"/>
    <x v="1"/>
    <x v="7"/>
    <n v="4"/>
    <n v="307.64999999999998"/>
    <n v="0"/>
    <n v="1230.5999999999999"/>
    <n v="852.15"/>
    <n v="378.45"/>
    <s v="UPI"/>
    <x v="0"/>
    <n v="0.30753291077523159"/>
    <x v="26"/>
    <s v="Profit"/>
  </r>
  <r>
    <s v="ORD-107405"/>
    <x v="57"/>
    <s v="CUST-2631"/>
    <x v="2"/>
    <x v="0"/>
    <s v="Telangana"/>
    <x v="1"/>
    <x v="2"/>
    <x v="16"/>
    <n v="2"/>
    <n v="5683.91"/>
    <n v="0.15"/>
    <n v="9662.65"/>
    <n v="8182.21"/>
    <n v="1480.44"/>
    <s v="Cash"/>
    <x v="0"/>
    <n v="0.15321262800577481"/>
    <x v="18"/>
    <s v="Profit"/>
  </r>
  <r>
    <s v="ORD-107406"/>
    <x v="961"/>
    <s v="CUST-1138"/>
    <x v="0"/>
    <x v="2"/>
    <s v="Jharkhand"/>
    <x v="0"/>
    <x v="0"/>
    <x v="6"/>
    <n v="4"/>
    <n v="2136.52"/>
    <n v="0"/>
    <n v="8546.08"/>
    <n v="6132.14"/>
    <n v="2413.94"/>
    <s v="Credit Card"/>
    <x v="0"/>
    <n v="0.28246166663546329"/>
    <x v="6"/>
    <s v="Profit"/>
  </r>
  <r>
    <s v="ORD-107407"/>
    <x v="284"/>
    <s v="CUST-1488"/>
    <x v="0"/>
    <x v="2"/>
    <s v="Assam"/>
    <x v="0"/>
    <x v="0"/>
    <x v="0"/>
    <n v="1"/>
    <n v="46174.3"/>
    <n v="0.05"/>
    <n v="43865.58"/>
    <n v="27209.62"/>
    <n v="16655.96"/>
    <s v="Credit Card"/>
    <x v="2"/>
    <n v="0.37970454283289995"/>
    <x v="14"/>
    <s v="Profit"/>
  </r>
  <r>
    <s v="ORD-107408"/>
    <x v="285"/>
    <s v="CUST-2578"/>
    <x v="1"/>
    <x v="3"/>
    <s v="Rajasthan"/>
    <x v="0"/>
    <x v="1"/>
    <x v="7"/>
    <n v="6"/>
    <n v="514.91"/>
    <n v="0.05"/>
    <n v="2934.99"/>
    <n v="2094.5"/>
    <n v="840.49"/>
    <s v="Cash"/>
    <x v="0"/>
    <n v="0.28636894844616168"/>
    <x v="27"/>
    <s v="Profit"/>
  </r>
  <r>
    <s v="ORD-107409"/>
    <x v="839"/>
    <s v="CUST-2307"/>
    <x v="2"/>
    <x v="3"/>
    <s v="Uttar Pradesh"/>
    <x v="0"/>
    <x v="0"/>
    <x v="11"/>
    <n v="4"/>
    <n v="1049.6199999999999"/>
    <n v="0.15"/>
    <n v="3568.71"/>
    <n v="3239.09"/>
    <n v="329.62"/>
    <s v="UPI"/>
    <x v="0"/>
    <n v="9.2363907406317683E-2"/>
    <x v="0"/>
    <s v="Profit"/>
  </r>
  <r>
    <s v="ORD-107410"/>
    <x v="757"/>
    <s v="CUST-3402"/>
    <x v="1"/>
    <x v="4"/>
    <s v="Punjab"/>
    <x v="0"/>
    <x v="1"/>
    <x v="14"/>
    <n v="3"/>
    <n v="428.58"/>
    <n v="0.15"/>
    <n v="1092.8800000000001"/>
    <n v="703.25"/>
    <n v="389.63"/>
    <s v="Credit Card"/>
    <x v="0"/>
    <n v="0.35651672644755139"/>
    <x v="28"/>
    <s v="Profit"/>
  </r>
  <r>
    <s v="ORD-107411"/>
    <x v="542"/>
    <s v="CUST-1547"/>
    <x v="1"/>
    <x v="3"/>
    <s v="Rajasthan"/>
    <x v="0"/>
    <x v="0"/>
    <x v="2"/>
    <n v="1"/>
    <n v="19330.54"/>
    <n v="0"/>
    <n v="19330.54"/>
    <n v="15310.6"/>
    <n v="4019.94"/>
    <s v="UPI"/>
    <x v="2"/>
    <n v="0.20795797737673133"/>
    <x v="31"/>
    <s v="Profit"/>
  </r>
  <r>
    <s v="ORD-107412"/>
    <x v="497"/>
    <s v="CUST-3387"/>
    <x v="0"/>
    <x v="0"/>
    <s v="Telangana"/>
    <x v="0"/>
    <x v="0"/>
    <x v="8"/>
    <n v="4"/>
    <n v="8036.73"/>
    <n v="0.1"/>
    <n v="28932.23"/>
    <n v="16905.96"/>
    <n v="12026.27"/>
    <s v="Net Banking"/>
    <x v="0"/>
    <n v="0.41567034411104847"/>
    <x v="29"/>
    <s v="Profit"/>
  </r>
  <r>
    <s v="ORD-107413"/>
    <x v="631"/>
    <s v="CUST-2738"/>
    <x v="1"/>
    <x v="0"/>
    <s v="Kerala"/>
    <x v="0"/>
    <x v="0"/>
    <x v="0"/>
    <n v="2"/>
    <n v="75302.210000000006"/>
    <n v="0"/>
    <n v="150604.42000000001"/>
    <n v="116260.38"/>
    <n v="34344.04"/>
    <s v="Credit Card"/>
    <x v="1"/>
    <n v="0.22804138152120634"/>
    <x v="5"/>
    <s v="Profit"/>
  </r>
  <r>
    <s v="ORD-107414"/>
    <x v="534"/>
    <s v="CUST-2102"/>
    <x v="1"/>
    <x v="3"/>
    <s v="Uttar Pradesh"/>
    <x v="1"/>
    <x v="0"/>
    <x v="8"/>
    <n v="3"/>
    <n v="9993.74"/>
    <n v="0.05"/>
    <n v="28482.16"/>
    <n v="16476.72"/>
    <n v="12005.44"/>
    <s v="Credit Card"/>
    <x v="0"/>
    <n v="0.42150735758804814"/>
    <x v="30"/>
    <s v="Profit"/>
  </r>
  <r>
    <s v="ORD-107415"/>
    <x v="312"/>
    <s v="CUST-2244"/>
    <x v="1"/>
    <x v="3"/>
    <s v="Uttar Pradesh"/>
    <x v="2"/>
    <x v="0"/>
    <x v="1"/>
    <n v="1"/>
    <n v="2139.92"/>
    <n v="0.15"/>
    <n v="1818.93"/>
    <n v="1617.91"/>
    <n v="201.02"/>
    <s v="UPI"/>
    <x v="0"/>
    <n v="0.11051552286234215"/>
    <x v="20"/>
    <s v="Profit"/>
  </r>
  <r>
    <s v="ORD-107416"/>
    <x v="406"/>
    <s v="CUST-1452"/>
    <x v="0"/>
    <x v="0"/>
    <s v="Andhra Pradesh"/>
    <x v="2"/>
    <x v="2"/>
    <x v="15"/>
    <n v="2"/>
    <n v="11272.54"/>
    <n v="0.25"/>
    <n v="16908.810000000001"/>
    <n v="15745.87"/>
    <n v="1162.94"/>
    <s v="Debit Card"/>
    <x v="0"/>
    <n v="6.8777164093747581E-2"/>
    <x v="20"/>
    <s v="Profit"/>
  </r>
  <r>
    <s v="ORD-107417"/>
    <x v="345"/>
    <s v="CUST-3425"/>
    <x v="0"/>
    <x v="1"/>
    <s v="Goa"/>
    <x v="0"/>
    <x v="1"/>
    <x v="7"/>
    <n v="3"/>
    <n v="156.78"/>
    <n v="0.1"/>
    <n v="423.31"/>
    <n v="320.33999999999997"/>
    <n v="102.97"/>
    <s v="UPI"/>
    <x v="0"/>
    <n v="0.24324962793224822"/>
    <x v="20"/>
    <s v="Profit"/>
  </r>
  <r>
    <s v="ORD-107418"/>
    <x v="526"/>
    <s v="CUST-1922"/>
    <x v="1"/>
    <x v="3"/>
    <s v="Rajasthan"/>
    <x v="0"/>
    <x v="1"/>
    <x v="7"/>
    <n v="1"/>
    <n v="467.66"/>
    <n v="0.05"/>
    <n v="444.28"/>
    <n v="275.60000000000002"/>
    <n v="168.68"/>
    <s v="UPI"/>
    <x v="0"/>
    <n v="0.37967047807688847"/>
    <x v="1"/>
    <s v="Profit"/>
  </r>
  <r>
    <s v="ORD-107419"/>
    <x v="870"/>
    <s v="CUST-1279"/>
    <x v="0"/>
    <x v="2"/>
    <s v="Jharkhand"/>
    <x v="0"/>
    <x v="2"/>
    <x v="10"/>
    <n v="2"/>
    <n v="14342.78"/>
    <n v="0.1"/>
    <n v="25817"/>
    <n v="22855.32"/>
    <n v="2961.68"/>
    <s v="Net Banking"/>
    <x v="0"/>
    <n v="0.114718208932099"/>
    <x v="30"/>
    <s v="Profit"/>
  </r>
  <r>
    <s v="ORD-107420"/>
    <x v="341"/>
    <s v="CUST-2535"/>
    <x v="0"/>
    <x v="3"/>
    <s v="Chhattisgarh"/>
    <x v="0"/>
    <x v="0"/>
    <x v="6"/>
    <n v="2"/>
    <n v="3396.38"/>
    <n v="0.2"/>
    <n v="5434.21"/>
    <n v="4338.25"/>
    <n v="1095.96"/>
    <s v="UPI"/>
    <x v="0"/>
    <n v="0.20167788878236212"/>
    <x v="1"/>
    <s v="Profit"/>
  </r>
  <r>
    <s v="ORD-107421"/>
    <x v="601"/>
    <s v="CUST-1913"/>
    <x v="0"/>
    <x v="4"/>
    <s v="Himachal Pradesh"/>
    <x v="1"/>
    <x v="2"/>
    <x v="16"/>
    <n v="1"/>
    <n v="13613.44"/>
    <n v="0.05"/>
    <n v="12932.77"/>
    <n v="11088.14"/>
    <n v="1844.63"/>
    <s v="Net Banking"/>
    <x v="0"/>
    <n v="0.14263224351782333"/>
    <x v="23"/>
    <s v="Profit"/>
  </r>
  <r>
    <s v="ORD-107422"/>
    <x v="869"/>
    <s v="CUST-3373"/>
    <x v="1"/>
    <x v="4"/>
    <s v="Punjab"/>
    <x v="2"/>
    <x v="1"/>
    <x v="3"/>
    <n v="2"/>
    <n v="134.84"/>
    <n v="0.25"/>
    <n v="202.26"/>
    <n v="197.81"/>
    <n v="4.45"/>
    <s v="UPI"/>
    <x v="0"/>
    <n v="2.2001384356768516E-2"/>
    <x v="30"/>
    <s v="Profit"/>
  </r>
  <r>
    <s v="ORD-107423"/>
    <x v="716"/>
    <s v="CUST-2114"/>
    <x v="0"/>
    <x v="3"/>
    <s v="Chhattisgarh"/>
    <x v="1"/>
    <x v="2"/>
    <x v="12"/>
    <n v="1"/>
    <n v="9084.1200000000008"/>
    <n v="0.2"/>
    <n v="7267.3"/>
    <n v="6719.87"/>
    <n v="547.42999999999995"/>
    <s v="Cash"/>
    <x v="0"/>
    <n v="7.5327838399405544E-2"/>
    <x v="29"/>
    <s v="Profit"/>
  </r>
  <r>
    <s v="ORD-107424"/>
    <x v="511"/>
    <s v="CUST-1040"/>
    <x v="0"/>
    <x v="1"/>
    <s v="Gujarat"/>
    <x v="2"/>
    <x v="1"/>
    <x v="4"/>
    <n v="2"/>
    <n v="41.49"/>
    <n v="0"/>
    <n v="82.98"/>
    <n v="50.39"/>
    <n v="32.590000000000003"/>
    <s v="UPI"/>
    <x v="0"/>
    <n v="0.39274523981682335"/>
    <x v="9"/>
    <s v="Profit"/>
  </r>
  <r>
    <s v="ORD-107425"/>
    <x v="8"/>
    <s v="CUST-1817"/>
    <x v="1"/>
    <x v="2"/>
    <s v="Bihar"/>
    <x v="2"/>
    <x v="2"/>
    <x v="15"/>
    <n v="1"/>
    <n v="14639.61"/>
    <n v="0.1"/>
    <n v="13175.65"/>
    <n v="10856.3"/>
    <n v="2319.35"/>
    <s v="Credit Card"/>
    <x v="0"/>
    <n v="0.17603306098750346"/>
    <x v="7"/>
    <s v="Profit"/>
  </r>
  <r>
    <s v="ORD-107426"/>
    <x v="370"/>
    <s v="CUST-2123"/>
    <x v="1"/>
    <x v="3"/>
    <s v="Rajasthan"/>
    <x v="0"/>
    <x v="2"/>
    <x v="10"/>
    <n v="1"/>
    <n v="4702.7"/>
    <n v="0"/>
    <n v="4702.7"/>
    <n v="2478.0700000000002"/>
    <n v="2224.63"/>
    <s v="Cash"/>
    <x v="0"/>
    <n v="0.47305377761711359"/>
    <x v="23"/>
    <s v="Profit"/>
  </r>
  <r>
    <s v="ORD-107427"/>
    <x v="409"/>
    <s v="CUST-2417"/>
    <x v="0"/>
    <x v="0"/>
    <s v="Kerala"/>
    <x v="0"/>
    <x v="1"/>
    <x v="5"/>
    <n v="5"/>
    <n v="198.24"/>
    <n v="0.15"/>
    <n v="842.52"/>
    <n v="536.54999999999995"/>
    <n v="305.97000000000003"/>
    <s v="Cash"/>
    <x v="0"/>
    <n v="0.36316051844466607"/>
    <x v="26"/>
    <s v="Profit"/>
  </r>
  <r>
    <s v="ORD-107428"/>
    <x v="362"/>
    <s v="CUST-1728"/>
    <x v="2"/>
    <x v="3"/>
    <s v="Chhattisgarh"/>
    <x v="0"/>
    <x v="1"/>
    <x v="13"/>
    <n v="1"/>
    <n v="257.01"/>
    <n v="0.2"/>
    <n v="205.61"/>
    <n v="191"/>
    <n v="14.61"/>
    <s v="Cash"/>
    <x v="0"/>
    <n v="7.1056855211322392E-2"/>
    <x v="27"/>
    <s v="Profit"/>
  </r>
  <r>
    <s v="ORD-107429"/>
    <x v="666"/>
    <s v="CUST-2518"/>
    <x v="0"/>
    <x v="2"/>
    <s v="West Bengal"/>
    <x v="2"/>
    <x v="2"/>
    <x v="10"/>
    <n v="4"/>
    <n v="10975.06"/>
    <n v="0.1"/>
    <n v="39510.22"/>
    <n v="34011.1"/>
    <n v="5499.12"/>
    <s v="Net Banking"/>
    <x v="0"/>
    <n v="0.13918221665179287"/>
    <x v="26"/>
    <s v="Profit"/>
  </r>
  <r>
    <s v="ORD-107430"/>
    <x v="901"/>
    <s v="CUST-1956"/>
    <x v="0"/>
    <x v="1"/>
    <s v="Madhya Pradesh"/>
    <x v="1"/>
    <x v="2"/>
    <x v="10"/>
    <n v="1"/>
    <n v="15068.44"/>
    <n v="0.1"/>
    <n v="13561.6"/>
    <n v="11396.22"/>
    <n v="2165.38"/>
    <s v="UPI"/>
    <x v="0"/>
    <n v="0.15966995044832469"/>
    <x v="16"/>
    <s v="Profit"/>
  </r>
  <r>
    <s v="ORD-107431"/>
    <x v="637"/>
    <s v="CUST-1699"/>
    <x v="1"/>
    <x v="3"/>
    <s v="Rajasthan"/>
    <x v="1"/>
    <x v="0"/>
    <x v="8"/>
    <n v="3"/>
    <n v="11076.5"/>
    <n v="0.1"/>
    <n v="29906.55"/>
    <n v="24299.06"/>
    <n v="5607.49"/>
    <s v="Net Banking"/>
    <x v="0"/>
    <n v="0.18750039707020702"/>
    <x v="26"/>
    <s v="Profit"/>
  </r>
  <r>
    <s v="ORD-107432"/>
    <x v="248"/>
    <s v="CUST-3095"/>
    <x v="0"/>
    <x v="4"/>
    <s v="Uttar Pradesh"/>
    <x v="2"/>
    <x v="1"/>
    <x v="4"/>
    <n v="2"/>
    <n v="111.26"/>
    <n v="0.05"/>
    <n v="211.39"/>
    <n v="146.38999999999999"/>
    <n v="65"/>
    <s v="UPI"/>
    <x v="0"/>
    <n v="0.3074885283125976"/>
    <x v="3"/>
    <s v="Profit"/>
  </r>
  <r>
    <s v="ORD-107433"/>
    <x v="709"/>
    <s v="CUST-1373"/>
    <x v="0"/>
    <x v="0"/>
    <s v="Telangana"/>
    <x v="0"/>
    <x v="0"/>
    <x v="11"/>
    <n v="4"/>
    <n v="2392.61"/>
    <n v="0.15"/>
    <n v="8134.87"/>
    <n v="7416.84"/>
    <n v="718.03"/>
    <s v="Debit Card"/>
    <x v="0"/>
    <n v="8.8265700619678006E-2"/>
    <x v="32"/>
    <s v="Profit"/>
  </r>
  <r>
    <s v="ORD-107434"/>
    <x v="182"/>
    <s v="CUST-1087"/>
    <x v="0"/>
    <x v="4"/>
    <s v="Delhi"/>
    <x v="0"/>
    <x v="1"/>
    <x v="4"/>
    <n v="6"/>
    <n v="96.82"/>
    <n v="0.05"/>
    <n v="551.87"/>
    <n v="346.69"/>
    <n v="205.18"/>
    <s v="UPI"/>
    <x v="0"/>
    <n v="0.37179045789769333"/>
    <x v="24"/>
    <s v="Profit"/>
  </r>
  <r>
    <s v="ORD-107435"/>
    <x v="37"/>
    <s v="CUST-1004"/>
    <x v="0"/>
    <x v="2"/>
    <s v="Bihar"/>
    <x v="2"/>
    <x v="0"/>
    <x v="8"/>
    <n v="3"/>
    <n v="24785.73"/>
    <n v="0.1"/>
    <n v="66921.47"/>
    <n v="40680.92"/>
    <n v="26240.55"/>
    <s v="Debit Card"/>
    <x v="0"/>
    <n v="0.39210958755090108"/>
    <x v="2"/>
    <s v="Profit"/>
  </r>
  <r>
    <s v="ORD-107436"/>
    <x v="548"/>
    <s v="CUST-2804"/>
    <x v="0"/>
    <x v="4"/>
    <s v="Haryana"/>
    <x v="0"/>
    <x v="1"/>
    <x v="14"/>
    <n v="1"/>
    <n v="337.77"/>
    <n v="0.15"/>
    <n v="287.10000000000002"/>
    <n v="243.98"/>
    <n v="43.12"/>
    <s v="Credit Card"/>
    <x v="1"/>
    <n v="0.15019157088122603"/>
    <x v="29"/>
    <s v="Profit"/>
  </r>
  <r>
    <s v="ORD-107437"/>
    <x v="296"/>
    <s v="CUST-3099"/>
    <x v="0"/>
    <x v="4"/>
    <s v="Delhi"/>
    <x v="2"/>
    <x v="1"/>
    <x v="7"/>
    <n v="3"/>
    <n v="365.11"/>
    <n v="0.05"/>
    <n v="1040.56"/>
    <n v="751.34"/>
    <n v="289.22000000000003"/>
    <s v="Debit Card"/>
    <x v="0"/>
    <n v="0.27794649035134933"/>
    <x v="30"/>
    <s v="Profit"/>
  </r>
  <r>
    <s v="ORD-107438"/>
    <x v="250"/>
    <s v="CUST-1226"/>
    <x v="1"/>
    <x v="0"/>
    <s v="Karnataka"/>
    <x v="0"/>
    <x v="0"/>
    <x v="8"/>
    <n v="2"/>
    <n v="24863.03"/>
    <n v="0.05"/>
    <n v="47239.76"/>
    <n v="32300.26"/>
    <n v="14939.5"/>
    <s v="Debit Card"/>
    <x v="0"/>
    <n v="0.31624843140608672"/>
    <x v="1"/>
    <s v="Profit"/>
  </r>
  <r>
    <s v="ORD-107439"/>
    <x v="823"/>
    <s v="CUST-2699"/>
    <x v="0"/>
    <x v="3"/>
    <s v="Chhattisgarh"/>
    <x v="2"/>
    <x v="2"/>
    <x v="15"/>
    <n v="2"/>
    <n v="18720.169999999998"/>
    <n v="0"/>
    <n v="37440.339999999997"/>
    <n v="26157.99"/>
    <n v="11282.35"/>
    <s v="Cash"/>
    <x v="0"/>
    <n v="0.30134208182938516"/>
    <x v="21"/>
    <s v="Profit"/>
  </r>
  <r>
    <s v="ORD-107440"/>
    <x v="822"/>
    <s v="CUST-2587"/>
    <x v="0"/>
    <x v="2"/>
    <s v="Odisha"/>
    <x v="2"/>
    <x v="1"/>
    <x v="4"/>
    <n v="3"/>
    <n v="199.9"/>
    <n v="0.05"/>
    <n v="569.72"/>
    <n v="414.8"/>
    <n v="154.91999999999999"/>
    <s v="Credit Card"/>
    <x v="0"/>
    <n v="0.27192304991925853"/>
    <x v="24"/>
    <s v="Profit"/>
  </r>
  <r>
    <s v="ORD-107441"/>
    <x v="162"/>
    <s v="CUST-3118"/>
    <x v="1"/>
    <x v="2"/>
    <s v="Jharkhand"/>
    <x v="0"/>
    <x v="1"/>
    <x v="14"/>
    <n v="4"/>
    <n v="337.12"/>
    <n v="0.15"/>
    <n v="1146.21"/>
    <n v="747.84"/>
    <n v="398.37"/>
    <s v="Debit Card"/>
    <x v="2"/>
    <n v="0.34755411312063234"/>
    <x v="7"/>
    <s v="Profit"/>
  </r>
  <r>
    <s v="ORD-107442"/>
    <x v="661"/>
    <s v="CUST-1977"/>
    <x v="0"/>
    <x v="4"/>
    <s v="Himachal Pradesh"/>
    <x v="2"/>
    <x v="2"/>
    <x v="15"/>
    <n v="5"/>
    <n v="18260.98"/>
    <n v="0.05"/>
    <n v="86739.65"/>
    <n v="54807.28"/>
    <n v="31932.37"/>
    <s v="Credit Card"/>
    <x v="0"/>
    <n v="0.36814040637701445"/>
    <x v="0"/>
    <s v="Profit"/>
  </r>
  <r>
    <s v="ORD-107443"/>
    <x v="207"/>
    <s v="CUST-3233"/>
    <x v="0"/>
    <x v="3"/>
    <m/>
    <x v="0"/>
    <x v="0"/>
    <x v="0"/>
    <n v="3"/>
    <n v="60254.89"/>
    <n v="0.2"/>
    <n v="144611.74"/>
    <n v="108240.94"/>
    <n v="36370.800000000003"/>
    <s v="Debit Card"/>
    <x v="0"/>
    <n v="0.25150655126616972"/>
    <x v="12"/>
    <s v="Profit"/>
  </r>
  <r>
    <s v="ORD-107444"/>
    <x v="562"/>
    <s v="CUST-1224"/>
    <x v="0"/>
    <x v="4"/>
    <s v="Punjab"/>
    <x v="1"/>
    <x v="0"/>
    <x v="6"/>
    <n v="2"/>
    <n v="2425.2199999999998"/>
    <n v="0.05"/>
    <n v="4607.92"/>
    <n v="2664.43"/>
    <n v="1943.49"/>
    <s v="Cash"/>
    <x v="0"/>
    <n v="0.42177164534106493"/>
    <x v="28"/>
    <s v="Profit"/>
  </r>
  <r>
    <s v="ORD-107445"/>
    <x v="507"/>
    <s v="CUST-1742"/>
    <x v="1"/>
    <x v="0"/>
    <s v="Karnataka"/>
    <x v="0"/>
    <x v="1"/>
    <x v="5"/>
    <n v="1"/>
    <n v="368.19"/>
    <n v="0.1"/>
    <n v="331.37"/>
    <n v="254.48"/>
    <n v="76.89"/>
    <s v="Credit Card"/>
    <x v="0"/>
    <n v="0.23203669614026617"/>
    <x v="23"/>
    <s v="Profit"/>
  </r>
  <r>
    <s v="ORD-107446"/>
    <x v="361"/>
    <s v="CUST-3452"/>
    <x v="0"/>
    <x v="0"/>
    <s v="Andhra Pradesh"/>
    <x v="0"/>
    <x v="0"/>
    <x v="11"/>
    <n v="3"/>
    <n v="875.51"/>
    <n v="0.1"/>
    <n v="2363.88"/>
    <n v="1418.81"/>
    <n v="945.07"/>
    <s v="Net Banking"/>
    <x v="0"/>
    <n v="0.39979609794067383"/>
    <x v="19"/>
    <s v="Profit"/>
  </r>
  <r>
    <s v="ORD-107447"/>
    <x v="140"/>
    <s v="CUST-1879"/>
    <x v="0"/>
    <x v="1"/>
    <s v="Madhya Pradesh"/>
    <x v="0"/>
    <x v="2"/>
    <x v="16"/>
    <n v="3"/>
    <n v="6096.37"/>
    <n v="0.2"/>
    <n v="14631.29"/>
    <n v="9991.0499999999993"/>
    <n v="4640.24"/>
    <s v="Debit Card"/>
    <x v="0"/>
    <n v="0.31714496807868614"/>
    <x v="16"/>
    <s v="Profit"/>
  </r>
  <r>
    <s v="ORD-107448"/>
    <x v="993"/>
    <s v="CUST-2849"/>
    <x v="0"/>
    <x v="1"/>
    <s v="Goa"/>
    <x v="2"/>
    <x v="1"/>
    <x v="7"/>
    <n v="2"/>
    <n v="114.14"/>
    <n v="0.1"/>
    <n v="205.45"/>
    <n v="137.6"/>
    <n v="67.849999999999994"/>
    <s v="Debit Card"/>
    <x v="0"/>
    <n v="0.33025066926259428"/>
    <x v="26"/>
    <s v="Profit"/>
  </r>
  <r>
    <s v="ORD-107449"/>
    <x v="852"/>
    <s v="CUST-1907"/>
    <x v="0"/>
    <x v="3"/>
    <s v="Chhattisgarh"/>
    <x v="1"/>
    <x v="0"/>
    <x v="1"/>
    <n v="2"/>
    <n v="1727.87"/>
    <n v="0"/>
    <n v="3455.74"/>
    <n v="2320.27"/>
    <n v="1135.47"/>
    <s v="Net Banking"/>
    <x v="0"/>
    <n v="0.32857506641124623"/>
    <x v="1"/>
    <s v="Profit"/>
  </r>
  <r>
    <s v="ORD-107450"/>
    <x v="622"/>
    <s v="CUST-2616"/>
    <x v="1"/>
    <x v="2"/>
    <s v="Odisha"/>
    <x v="2"/>
    <x v="0"/>
    <x v="2"/>
    <n v="2"/>
    <n v="6632.37"/>
    <n v="0"/>
    <n v="13264.74"/>
    <n v="9019.1299999999992"/>
    <n v="4245.6099999999997"/>
    <s v="Credit Card"/>
    <x v="0"/>
    <n v="0.32006733641217239"/>
    <x v="17"/>
    <s v="Profit"/>
  </r>
  <r>
    <s v="ORD-107451"/>
    <x v="648"/>
    <s v="CUST-2518"/>
    <x v="0"/>
    <x v="2"/>
    <s v="Jharkhand"/>
    <x v="0"/>
    <x v="0"/>
    <x v="1"/>
    <n v="2"/>
    <n v="1085.58"/>
    <n v="0.1"/>
    <n v="1954.04"/>
    <n v="1386.47"/>
    <n v="567.57000000000005"/>
    <s v="Net Banking"/>
    <x v="0"/>
    <n v="0.29045976540910118"/>
    <x v="11"/>
    <s v="Profit"/>
  </r>
  <r>
    <s v="ORD-107452"/>
    <x v="821"/>
    <s v="CUST-2458"/>
    <x v="1"/>
    <x v="4"/>
    <s v="Delhi"/>
    <x v="2"/>
    <x v="0"/>
    <x v="2"/>
    <n v="4"/>
    <n v="6542.4"/>
    <n v="0"/>
    <n v="26169.599999999999"/>
    <n v="15207.92"/>
    <n v="10961.68"/>
    <s v="Net Banking"/>
    <x v="0"/>
    <n v="0.41887075079481539"/>
    <x v="19"/>
    <s v="Profit"/>
  </r>
  <r>
    <s v="ORD-107453"/>
    <x v="34"/>
    <s v="CUST-2768"/>
    <x v="0"/>
    <x v="3"/>
    <s v="Chhattisgarh"/>
    <x v="0"/>
    <x v="0"/>
    <x v="6"/>
    <n v="4"/>
    <n v="2759.84"/>
    <n v="0.05"/>
    <n v="10487.39"/>
    <n v="7535.15"/>
    <n v="2952.24"/>
    <s v="Credit Card"/>
    <x v="0"/>
    <n v="0.28150378692887362"/>
    <x v="6"/>
    <s v="Profit"/>
  </r>
  <r>
    <s v="ORD-107454"/>
    <x v="800"/>
    <s v="CUST-1894"/>
    <x v="1"/>
    <x v="2"/>
    <s v="Bihar"/>
    <x v="1"/>
    <x v="0"/>
    <x v="8"/>
    <n v="8"/>
    <n v="21137.91"/>
    <n v="0.25"/>
    <n v="126827.46"/>
    <n v="114343.34"/>
    <n v="12484.12"/>
    <s v="Debit Card"/>
    <x v="0"/>
    <n v="9.8433888055473165E-2"/>
    <x v="26"/>
    <s v="Profit"/>
  </r>
  <r>
    <s v="ORD-107455"/>
    <x v="291"/>
    <s v="CUST-1769"/>
    <x v="1"/>
    <x v="1"/>
    <s v="Rajasthan"/>
    <x v="1"/>
    <x v="2"/>
    <x v="12"/>
    <n v="2"/>
    <n v="4092.29"/>
    <n v="0.1"/>
    <n v="7366.12"/>
    <n v="6408.01"/>
    <n v="958.11"/>
    <s v="Cash"/>
    <x v="0"/>
    <n v="0.13006983323649357"/>
    <x v="7"/>
    <s v="Profit"/>
  </r>
  <r>
    <s v="ORD-107456"/>
    <x v="304"/>
    <s v="CUST-2969"/>
    <x v="0"/>
    <x v="2"/>
    <s v="West Bengal"/>
    <x v="2"/>
    <x v="1"/>
    <x v="13"/>
    <n v="4"/>
    <n v="214.88"/>
    <n v="0.1"/>
    <n v="773.57"/>
    <n v="598.01"/>
    <n v="175.56"/>
    <s v="Net Banking"/>
    <x v="0"/>
    <n v="0.22694778753054021"/>
    <x v="19"/>
    <s v="Profit"/>
  </r>
  <r>
    <s v="ORD-107457"/>
    <x v="598"/>
    <s v="CUST-3303"/>
    <x v="0"/>
    <x v="3"/>
    <s v="Chhattisgarh"/>
    <x v="0"/>
    <x v="1"/>
    <x v="3"/>
    <n v="4"/>
    <n v="85.13"/>
    <n v="0.15"/>
    <n v="289.44"/>
    <n v="212.39"/>
    <n v="77.05"/>
    <s v="Net Banking"/>
    <x v="1"/>
    <n v="0.26620370370370372"/>
    <x v="6"/>
    <s v="Profit"/>
  </r>
  <r>
    <s v="ORD-107458"/>
    <x v="105"/>
    <s v="CUST-2129"/>
    <x v="2"/>
    <x v="2"/>
    <s v="Bihar"/>
    <x v="0"/>
    <x v="1"/>
    <x v="7"/>
    <n v="5"/>
    <n v="396.12"/>
    <n v="0.1"/>
    <n v="1782.54"/>
    <n v="1256.02"/>
    <n v="526.52"/>
    <s v="Cash"/>
    <x v="0"/>
    <n v="0.29537626084127144"/>
    <x v="5"/>
    <s v="Profit"/>
  </r>
  <r>
    <s v="ORD-107459"/>
    <x v="49"/>
    <s v="CUST-1810"/>
    <x v="1"/>
    <x v="2"/>
    <s v="Assam"/>
    <x v="2"/>
    <x v="0"/>
    <x v="11"/>
    <n v="1"/>
    <n v="2805.19"/>
    <n v="0.1"/>
    <n v="2524.67"/>
    <n v="1757.4"/>
    <n v="767.27"/>
    <s v="Cash"/>
    <x v="0"/>
    <n v="0.30390902573405632"/>
    <x v="26"/>
    <s v="Profit"/>
  </r>
  <r>
    <s v="ORD-107460"/>
    <x v="381"/>
    <s v="CUST-3039"/>
    <x v="0"/>
    <x v="0"/>
    <s v="Telangana"/>
    <x v="0"/>
    <x v="1"/>
    <x v="4"/>
    <n v="4"/>
    <n v="76.069999999999993"/>
    <n v="0.1"/>
    <n v="273.85000000000002"/>
    <n v="173.6"/>
    <n v="100.25"/>
    <s v="UPI"/>
    <x v="0"/>
    <n v="0.36607631915282085"/>
    <x v="14"/>
    <s v="Profit"/>
  </r>
  <r>
    <s v="ORD-107461"/>
    <x v="783"/>
    <s v="CUST-1389"/>
    <x v="1"/>
    <x v="2"/>
    <s v="Assam"/>
    <x v="0"/>
    <x v="2"/>
    <x v="12"/>
    <n v="1"/>
    <n v="3026.84"/>
    <n v="0"/>
    <n v="3026.84"/>
    <n v="1981.16"/>
    <n v="1045.68"/>
    <s v="UPI"/>
    <x v="0"/>
    <n v="0.34546920220427907"/>
    <x v="32"/>
    <s v="Profit"/>
  </r>
  <r>
    <s v="ORD-107462"/>
    <x v="497"/>
    <s v="CUST-3321"/>
    <x v="1"/>
    <x v="2"/>
    <s v="Jharkhand"/>
    <x v="0"/>
    <x v="2"/>
    <x v="12"/>
    <n v="1"/>
    <n v="6631.68"/>
    <n v="0.1"/>
    <n v="5968.51"/>
    <n v="4153.33"/>
    <n v="1815.18"/>
    <s v="Debit Card"/>
    <x v="0"/>
    <n v="0.30412615543912969"/>
    <x v="29"/>
    <s v="Profit"/>
  </r>
  <r>
    <s v="ORD-107463"/>
    <x v="554"/>
    <s v="CUST-1466"/>
    <x v="0"/>
    <x v="2"/>
    <s v="West Bengal"/>
    <x v="0"/>
    <x v="0"/>
    <x v="6"/>
    <n v="4"/>
    <n v="3809.58"/>
    <n v="0.1"/>
    <n v="13714.49"/>
    <n v="11813.93"/>
    <n v="1900.56"/>
    <s v="Credit Card"/>
    <x v="1"/>
    <n v="0.13858043572892612"/>
    <x v="13"/>
    <s v="Profit"/>
  </r>
  <r>
    <s v="ORD-107464"/>
    <x v="428"/>
    <s v="CUST-1539"/>
    <x v="0"/>
    <x v="3"/>
    <s v="Rajasthan"/>
    <x v="2"/>
    <x v="1"/>
    <x v="3"/>
    <n v="8"/>
    <n v="98.18"/>
    <n v="0.15"/>
    <n v="667.62"/>
    <n v="589.97"/>
    <n v="77.650000000000006"/>
    <s v="Credit Card"/>
    <x v="0"/>
    <n v="0.11630867858961685"/>
    <x v="13"/>
    <s v="Profit"/>
  </r>
  <r>
    <s v="ORD-107465"/>
    <x v="653"/>
    <s v="CUST-2973"/>
    <x v="1"/>
    <x v="4"/>
    <s v="Delhi"/>
    <x v="2"/>
    <x v="0"/>
    <x v="2"/>
    <n v="1"/>
    <n v="23675.31"/>
    <n v="0.05"/>
    <n v="22491.54"/>
    <n v="17893.97"/>
    <n v="4597.57"/>
    <s v="Net Banking"/>
    <x v="0"/>
    <n v="0.20441330384669079"/>
    <x v="22"/>
    <s v="Profit"/>
  </r>
  <r>
    <s v="ORD-107466"/>
    <x v="493"/>
    <s v="CUST-2573"/>
    <x v="0"/>
    <x v="3"/>
    <s v="Uttar Pradesh"/>
    <x v="0"/>
    <x v="2"/>
    <x v="12"/>
    <n v="3"/>
    <n v="7436.34"/>
    <n v="0.2"/>
    <n v="17847.22"/>
    <n v="13867.09"/>
    <n v="3980.13"/>
    <s v="Credit Card"/>
    <x v="0"/>
    <n v="0.22301120286520812"/>
    <x v="28"/>
    <s v="Profit"/>
  </r>
  <r>
    <s v="ORD-107467"/>
    <x v="561"/>
    <s v="CUST-3250"/>
    <x v="0"/>
    <x v="2"/>
    <s v="Bihar"/>
    <x v="0"/>
    <x v="0"/>
    <x v="11"/>
    <n v="1"/>
    <n v="1450.07"/>
    <n v="0.1"/>
    <n v="1305.06"/>
    <n v="761.59"/>
    <n v="543.47"/>
    <s v="Credit Card"/>
    <x v="0"/>
    <n v="0.41643296093666193"/>
    <x v="16"/>
    <s v="Profit"/>
  </r>
  <r>
    <s v="ORD-107468"/>
    <x v="796"/>
    <s v="CUST-1241"/>
    <x v="0"/>
    <x v="4"/>
    <s v="Delhi"/>
    <x v="2"/>
    <x v="1"/>
    <x v="4"/>
    <n v="2"/>
    <n v="175.25"/>
    <n v="0.1"/>
    <n v="315.45"/>
    <n v="260.56"/>
    <n v="54.89"/>
    <s v="Debit Card"/>
    <x v="0"/>
    <n v="0.17400538912664448"/>
    <x v="29"/>
    <s v="Profit"/>
  </r>
  <r>
    <s v="ORD-107469"/>
    <x v="793"/>
    <s v="CUST-2357"/>
    <x v="0"/>
    <x v="2"/>
    <s v="West Bengal"/>
    <x v="1"/>
    <x v="0"/>
    <x v="11"/>
    <n v="2"/>
    <n v="934.43"/>
    <n v="0.15"/>
    <n v="1588.53"/>
    <n v="1464.73"/>
    <n v="123.8"/>
    <s v="Credit Card"/>
    <x v="0"/>
    <n v="7.7933687119538186E-2"/>
    <x v="1"/>
    <s v="Profit"/>
  </r>
  <r>
    <s v="ORD-107470"/>
    <x v="418"/>
    <s v="CUST-1855"/>
    <x v="1"/>
    <x v="1"/>
    <s v="Gujarat"/>
    <x v="0"/>
    <x v="0"/>
    <x v="2"/>
    <n v="3"/>
    <n v="6842.03"/>
    <n v="0"/>
    <n v="20526.09"/>
    <n v="13465.27"/>
    <n v="7060.82"/>
    <s v="Net Banking"/>
    <x v="2"/>
    <n v="0.34399245058362304"/>
    <x v="14"/>
    <s v="Profit"/>
  </r>
  <r>
    <s v="ORD-107471"/>
    <x v="324"/>
    <s v="CUST-2990"/>
    <x v="0"/>
    <x v="2"/>
    <s v="West Bengal"/>
    <x v="1"/>
    <x v="0"/>
    <x v="0"/>
    <n v="5"/>
    <n v="45665.52"/>
    <n v="0.25"/>
    <n v="171245.7"/>
    <n v="156588.88"/>
    <n v="14656.82"/>
    <s v="Debit Card"/>
    <x v="0"/>
    <n v="8.5589419179576479E-2"/>
    <x v="22"/>
    <s v="Profit"/>
  </r>
  <r>
    <s v="ORD-107472"/>
    <x v="867"/>
    <s v="CUST-1988"/>
    <x v="1"/>
    <x v="2"/>
    <s v="Jharkhand"/>
    <x v="2"/>
    <x v="2"/>
    <x v="16"/>
    <n v="5"/>
    <n v="12612.63"/>
    <n v="0.25"/>
    <n v="47297.36"/>
    <n v="36957.769999999997"/>
    <n v="10339.59"/>
    <s v="Net Banking"/>
    <x v="0"/>
    <n v="0.21860818447372116"/>
    <x v="15"/>
    <s v="Profit"/>
  </r>
  <r>
    <s v="ORD-107473"/>
    <x v="592"/>
    <s v="CUST-3314"/>
    <x v="0"/>
    <x v="2"/>
    <s v="Jharkhand"/>
    <x v="2"/>
    <x v="2"/>
    <x v="16"/>
    <n v="2"/>
    <n v="7191.29"/>
    <n v="0.05"/>
    <n v="13663.45"/>
    <n v="8039.16"/>
    <n v="5624.29"/>
    <s v="Net Banking"/>
    <x v="0"/>
    <n v="0.41163029835070936"/>
    <x v="32"/>
    <s v="Profit"/>
  </r>
  <r>
    <s v="ORD-107474"/>
    <x v="618"/>
    <s v="CUST-2503"/>
    <x v="0"/>
    <x v="2"/>
    <s v="Odisha"/>
    <x v="0"/>
    <x v="2"/>
    <x v="10"/>
    <n v="2"/>
    <n v="15394.64"/>
    <n v="0.05"/>
    <n v="29249.82"/>
    <n v="21826.91"/>
    <n v="7422.91"/>
    <s v="Credit Card"/>
    <x v="0"/>
    <n v="0.25377626255477809"/>
    <x v="10"/>
    <s v="Profit"/>
  </r>
  <r>
    <s v="ORD-107475"/>
    <x v="5"/>
    <s v="CUST-1735"/>
    <x v="1"/>
    <x v="1"/>
    <s v="Gujarat"/>
    <x v="0"/>
    <x v="2"/>
    <x v="15"/>
    <n v="2"/>
    <n v="24347.73"/>
    <n v="0.15"/>
    <n v="41391.14"/>
    <n v="29230.71"/>
    <n v="12160.43"/>
    <s v="Debit Card"/>
    <x v="0"/>
    <n v="0.29379306779180281"/>
    <x v="4"/>
    <s v="Profit"/>
  </r>
  <r>
    <s v="ORD-107476"/>
    <x v="526"/>
    <s v="CUST-2986"/>
    <x v="2"/>
    <x v="1"/>
    <s v="Rajasthan"/>
    <x v="0"/>
    <x v="1"/>
    <x v="14"/>
    <n v="1"/>
    <n v="460.42"/>
    <n v="0"/>
    <n v="460.42"/>
    <n v="289.02"/>
    <n v="171.4"/>
    <s v="UPI"/>
    <x v="0"/>
    <n v="0.37226879805395074"/>
    <x v="1"/>
    <s v="Profit"/>
  </r>
  <r>
    <s v="ORD-107477"/>
    <x v="186"/>
    <s v="CUST-1449"/>
    <x v="2"/>
    <x v="2"/>
    <s v="Bihar"/>
    <x v="2"/>
    <x v="1"/>
    <x v="5"/>
    <n v="5"/>
    <n v="65.459999999999994"/>
    <n v="0.05"/>
    <n v="310.93"/>
    <n v="255.77"/>
    <n v="55.16"/>
    <s v="Net Banking"/>
    <x v="0"/>
    <n v="0.17740327404882125"/>
    <x v="13"/>
    <s v="Profit"/>
  </r>
  <r>
    <s v="ORD-107478"/>
    <x v="89"/>
    <s v="CUST-3441"/>
    <x v="1"/>
    <x v="2"/>
    <s v="Bihar"/>
    <x v="2"/>
    <x v="0"/>
    <x v="11"/>
    <n v="3"/>
    <n v="1750.04"/>
    <n v="0.1"/>
    <n v="4725.1099999999997"/>
    <n v="3315.15"/>
    <n v="1409.96"/>
    <s v="Credit Card"/>
    <x v="0"/>
    <n v="0.29839728598910925"/>
    <x v="28"/>
    <s v="Profit"/>
  </r>
  <r>
    <s v="ORD-107479"/>
    <x v="76"/>
    <s v="CUST-1025"/>
    <x v="1"/>
    <x v="0"/>
    <s v="Karnataka"/>
    <x v="1"/>
    <x v="0"/>
    <x v="2"/>
    <n v="3"/>
    <n v="21842.58"/>
    <n v="0.15"/>
    <n v="55698.58"/>
    <n v="36997.74"/>
    <n v="18700.84"/>
    <s v="Debit Card"/>
    <x v="0"/>
    <n v="0.33575074983958297"/>
    <x v="16"/>
    <s v="Profit"/>
  </r>
  <r>
    <s v="ORD-107480"/>
    <x v="170"/>
    <s v="CUST-2621"/>
    <x v="1"/>
    <x v="1"/>
    <s v="Madhya Pradesh"/>
    <x v="0"/>
    <x v="0"/>
    <x v="0"/>
    <n v="5"/>
    <n v="57766.26"/>
    <n v="0.15"/>
    <n v="245506.6"/>
    <n v="160891.85"/>
    <n v="84614.75"/>
    <s v="Debit Card"/>
    <x v="0"/>
    <n v="0.34465366715192175"/>
    <x v="18"/>
    <s v="Profit"/>
  </r>
  <r>
    <s v="ORD-107481"/>
    <x v="425"/>
    <s v="CUST-3439"/>
    <x v="0"/>
    <x v="1"/>
    <s v="Rajasthan"/>
    <x v="0"/>
    <x v="2"/>
    <x v="15"/>
    <n v="1"/>
    <n v="22600.47"/>
    <n v="0.15"/>
    <n v="19210.400000000001"/>
    <n v="17193.400000000001"/>
    <n v="2017"/>
    <s v="Debit Card"/>
    <x v="0"/>
    <n v="0.1049952109274143"/>
    <x v="3"/>
    <s v="Profit"/>
  </r>
  <r>
    <s v="ORD-107482"/>
    <x v="868"/>
    <s v="CUST-1228"/>
    <x v="0"/>
    <x v="1"/>
    <s v="Maharashtra"/>
    <x v="0"/>
    <x v="0"/>
    <x v="0"/>
    <n v="3"/>
    <n v="60196.5"/>
    <n v="0.1"/>
    <n v="162530.54999999999"/>
    <n v="111009.85"/>
    <n v="51520.7"/>
    <s v="Net Banking"/>
    <x v="2"/>
    <n v="0.31699086725541753"/>
    <x v="23"/>
    <s v="Profit"/>
  </r>
  <r>
    <s v="ORD-107483"/>
    <x v="288"/>
    <s v="CUST-3499"/>
    <x v="0"/>
    <x v="1"/>
    <s v="Maharashtra"/>
    <x v="2"/>
    <x v="0"/>
    <x v="8"/>
    <n v="4"/>
    <n v="26499.84"/>
    <n v="0.1"/>
    <n v="95399.42"/>
    <n v="58229.8"/>
    <n v="37169.620000000003"/>
    <s v="UPI"/>
    <x v="0"/>
    <n v="0.38962102704607643"/>
    <x v="17"/>
    <s v="Profit"/>
  </r>
  <r>
    <s v="ORD-107484"/>
    <x v="855"/>
    <s v="CUST-1895"/>
    <x v="0"/>
    <x v="1"/>
    <s v="Rajasthan"/>
    <x v="0"/>
    <x v="0"/>
    <x v="8"/>
    <n v="3"/>
    <n v="13006.62"/>
    <n v="0.05"/>
    <n v="37068.870000000003"/>
    <n v="31418.54"/>
    <n v="5650.33"/>
    <s v="Debit Card"/>
    <x v="0"/>
    <n v="0.15242789974444862"/>
    <x v="3"/>
    <s v="Profit"/>
  </r>
  <r>
    <s v="ORD-107485"/>
    <x v="135"/>
    <s v="CUST-1156"/>
    <x v="0"/>
    <x v="3"/>
    <s v="Rajasthan"/>
    <x v="3"/>
    <x v="2"/>
    <x v="12"/>
    <n v="2"/>
    <n v="9688.89"/>
    <n v="0.05"/>
    <n v="18408.89"/>
    <n v="11000.58"/>
    <n v="7408.31"/>
    <s v="Debit Card"/>
    <x v="0"/>
    <n v="0.4024311080135739"/>
    <x v="26"/>
    <s v="Profit"/>
  </r>
  <r>
    <s v="ORD-107486"/>
    <x v="896"/>
    <s v="CUST-2460"/>
    <x v="0"/>
    <x v="1"/>
    <s v="Gujarat"/>
    <x v="1"/>
    <x v="0"/>
    <x v="1"/>
    <n v="2"/>
    <n v="1297.95"/>
    <n v="0.1"/>
    <n v="2336.31"/>
    <n v="1948.15"/>
    <n v="388.16"/>
    <s v="Cash"/>
    <x v="0"/>
    <n v="0.16614233556334562"/>
    <x v="25"/>
    <s v="Profit"/>
  </r>
  <r>
    <s v="ORD-107487"/>
    <x v="711"/>
    <s v="CUST-3258"/>
    <x v="0"/>
    <x v="4"/>
    <s v="Uttar Pradesh"/>
    <x v="2"/>
    <x v="2"/>
    <x v="12"/>
    <n v="1"/>
    <n v="12567.43"/>
    <n v="0"/>
    <n v="12567.43"/>
    <n v="9606.51"/>
    <n v="2960.92"/>
    <s v="Debit Card"/>
    <x v="0"/>
    <n v="0.23560266498401025"/>
    <x v="6"/>
    <s v="Profit"/>
  </r>
  <r>
    <s v="ORD-107488"/>
    <x v="611"/>
    <s v="CUST-1251"/>
    <x v="0"/>
    <x v="0"/>
    <s v="Kerala"/>
    <x v="2"/>
    <x v="1"/>
    <x v="3"/>
    <n v="1"/>
    <n v="43.39"/>
    <n v="0.15"/>
    <n v="36.880000000000003"/>
    <n v="26.06"/>
    <n v="10.82"/>
    <s v="Net Banking"/>
    <x v="0"/>
    <n v="0.29338394793926248"/>
    <x v="5"/>
    <s v="Profit"/>
  </r>
  <r>
    <s v="ORD-107489"/>
    <x v="261"/>
    <s v="CUST-2137"/>
    <x v="0"/>
    <x v="3"/>
    <s v="Madhya Pradesh"/>
    <x v="2"/>
    <x v="1"/>
    <x v="4"/>
    <n v="8"/>
    <n v="67.760000000000005"/>
    <n v="0.1"/>
    <n v="487.87"/>
    <n v="310.57"/>
    <n v="177.3"/>
    <s v="UPI"/>
    <x v="0"/>
    <n v="0.36341648389939946"/>
    <x v="27"/>
    <s v="Profit"/>
  </r>
  <r>
    <s v="ORD-107490"/>
    <x v="371"/>
    <s v="CUST-1835"/>
    <x v="2"/>
    <x v="3"/>
    <s v="Madhya Pradesh"/>
    <x v="0"/>
    <x v="2"/>
    <x v="16"/>
    <n v="4"/>
    <n v="4042.3"/>
    <n v="0"/>
    <n v="16169.2"/>
    <n v="12687.97"/>
    <n v="3481.23"/>
    <s v="UPI"/>
    <x v="0"/>
    <n v="0.21530007668901366"/>
    <x v="24"/>
    <s v="Profit"/>
  </r>
  <r>
    <s v="ORD-107491"/>
    <x v="735"/>
    <s v="CUST-1756"/>
    <x v="0"/>
    <x v="2"/>
    <s v="Odisha"/>
    <x v="0"/>
    <x v="1"/>
    <x v="3"/>
    <n v="3"/>
    <n v="128.83000000000001"/>
    <n v="0.25"/>
    <n v="289.87"/>
    <n v="244.14"/>
    <n v="45.73"/>
    <s v="Cash"/>
    <x v="0"/>
    <n v="0.15776037534066994"/>
    <x v="18"/>
    <s v="Profit"/>
  </r>
  <r>
    <s v="ORD-107492"/>
    <x v="151"/>
    <s v="CUST-2972"/>
    <x v="0"/>
    <x v="1"/>
    <s v="Rajasthan"/>
    <x v="0"/>
    <x v="2"/>
    <x v="16"/>
    <n v="1"/>
    <n v="14029.34"/>
    <n v="0"/>
    <n v="14029.34"/>
    <n v="8060.05"/>
    <n v="5969.29"/>
    <s v="UPI"/>
    <x v="0"/>
    <n v="0.42548615971955916"/>
    <x v="17"/>
    <s v="Profit"/>
  </r>
  <r>
    <s v="ORD-107493"/>
    <x v="115"/>
    <s v="CUST-1167"/>
    <x v="0"/>
    <x v="1"/>
    <s v="Gujarat"/>
    <x v="0"/>
    <x v="0"/>
    <x v="1"/>
    <n v="4"/>
    <n v="1289.57"/>
    <n v="0.05"/>
    <n v="4900.37"/>
    <n v="3194.55"/>
    <n v="1705.82"/>
    <s v="Net Banking"/>
    <x v="0"/>
    <n v="0.34810024549166696"/>
    <x v="10"/>
    <s v="Profit"/>
  </r>
  <r>
    <s v="ORD-107494"/>
    <x v="147"/>
    <s v="CUST-3348"/>
    <x v="0"/>
    <x v="0"/>
    <s v="Karnataka"/>
    <x v="0"/>
    <x v="0"/>
    <x v="1"/>
    <n v="3"/>
    <n v="1628.88"/>
    <n v="0"/>
    <n v="4886.6400000000003"/>
    <n v="3308.6"/>
    <n v="1578.04"/>
    <s v="Credit Card"/>
    <x v="0"/>
    <n v="0.3229294566409639"/>
    <x v="31"/>
    <s v="Profit"/>
  </r>
  <r>
    <s v="ORD-107495"/>
    <x v="683"/>
    <s v="CUST-1597"/>
    <x v="0"/>
    <x v="1"/>
    <s v="Gujarat"/>
    <x v="0"/>
    <x v="1"/>
    <x v="13"/>
    <n v="4"/>
    <n v="225.37"/>
    <n v="0"/>
    <n v="901.48"/>
    <n v="491.34"/>
    <n v="410.14"/>
    <s v="Debit Card"/>
    <x v="0"/>
    <n v="0.45496294981585833"/>
    <x v="6"/>
    <s v="Profit"/>
  </r>
  <r>
    <s v="ORD-107496"/>
    <x v="584"/>
    <s v="CUST-1017"/>
    <x v="0"/>
    <x v="4"/>
    <s v="Uttar Pradesh"/>
    <x v="0"/>
    <x v="0"/>
    <x v="2"/>
    <n v="3"/>
    <n v="23241.37"/>
    <n v="0.1"/>
    <n v="62751.7"/>
    <n v="48248.31"/>
    <n v="14503.39"/>
    <s v="Credit Card"/>
    <x v="0"/>
    <n v="0.23112345960348485"/>
    <x v="18"/>
    <s v="Profit"/>
  </r>
  <r>
    <s v="ORD-107497"/>
    <x v="165"/>
    <s v="CUST-2276"/>
    <x v="0"/>
    <x v="4"/>
    <s v="Uttar Pradesh"/>
    <x v="1"/>
    <x v="2"/>
    <x v="12"/>
    <n v="2"/>
    <n v="4313.79"/>
    <n v="0"/>
    <n v="8627.58"/>
    <n v="6907.23"/>
    <n v="1720.35"/>
    <s v="UPI"/>
    <x v="0"/>
    <n v="0.19940122259080761"/>
    <x v="6"/>
    <s v="Profit"/>
  </r>
  <r>
    <s v="ORD-107498"/>
    <x v="380"/>
    <s v="CUST-1207"/>
    <x v="1"/>
    <x v="4"/>
    <s v="Himachal Pradesh"/>
    <x v="2"/>
    <x v="1"/>
    <x v="5"/>
    <n v="3"/>
    <n v="170.24"/>
    <n v="0.1"/>
    <n v="459.65"/>
    <n v="343.24"/>
    <n v="116.41"/>
    <s v="Cash"/>
    <x v="0"/>
    <n v="0.25325791362993583"/>
    <x v="27"/>
    <s v="Profit"/>
  </r>
  <r>
    <s v="ORD-107499"/>
    <x v="590"/>
    <s v="CUST-2485"/>
    <x v="1"/>
    <x v="2"/>
    <s v="Odisha"/>
    <x v="1"/>
    <x v="1"/>
    <x v="4"/>
    <n v="2"/>
    <n v="83.9"/>
    <n v="0.05"/>
    <n v="159.41"/>
    <n v="136.63999999999999"/>
    <n v="22.77"/>
    <s v="UPI"/>
    <x v="0"/>
    <n v="0.14283921962235743"/>
    <x v="32"/>
    <s v="Profit"/>
  </r>
  <r>
    <s v="ORD-107500"/>
    <x v="85"/>
    <s v="CUST-3305"/>
    <x v="0"/>
    <x v="1"/>
    <s v="Gujarat"/>
    <x v="0"/>
    <x v="0"/>
    <x v="6"/>
    <n v="2"/>
    <n v="6316.43"/>
    <n v="0.1"/>
    <n v="11369.57"/>
    <n v="9837.25"/>
    <n v="1532.32"/>
    <s v="UPI"/>
    <x v="0"/>
    <n v="0.1347737865196309"/>
    <x v="12"/>
    <s v="Profit"/>
  </r>
  <r>
    <s v="ORD-107501"/>
    <x v="216"/>
    <s v="CUST-2116"/>
    <x v="0"/>
    <x v="4"/>
    <s v="Uttar Pradesh"/>
    <x v="2"/>
    <x v="2"/>
    <x v="10"/>
    <n v="3"/>
    <n v="8855.7099999999991"/>
    <n v="0"/>
    <n v="26567.13"/>
    <n v="19816.349999999999"/>
    <n v="6750.78"/>
    <s v="UPI"/>
    <x v="0"/>
    <n v="0.25410272016585905"/>
    <x v="5"/>
    <s v="Profit"/>
  </r>
  <r>
    <s v="ORD-107502"/>
    <x v="847"/>
    <s v="CUST-3396"/>
    <x v="0"/>
    <x v="0"/>
    <s v="Kerala"/>
    <x v="0"/>
    <x v="0"/>
    <x v="8"/>
    <n v="1"/>
    <n v="9898.39"/>
    <n v="0.05"/>
    <n v="9403.4699999999993"/>
    <n v="7493.82"/>
    <n v="1909.65"/>
    <s v="Credit Card"/>
    <x v="0"/>
    <n v="0.20307928881572443"/>
    <x v="24"/>
    <s v="Profit"/>
  </r>
  <r>
    <s v="ORD-107503"/>
    <x v="749"/>
    <s v="CUST-1633"/>
    <x v="0"/>
    <x v="2"/>
    <s v="Bihar"/>
    <x v="1"/>
    <x v="0"/>
    <x v="8"/>
    <n v="4"/>
    <n v="13500.36"/>
    <n v="0.25"/>
    <n v="40501.08"/>
    <n v="30460.15"/>
    <n v="10040.93"/>
    <s v="UPI"/>
    <x v="0"/>
    <n v="0.24791758639522699"/>
    <x v="1"/>
    <s v="Profit"/>
  </r>
  <r>
    <s v="ORD-107504"/>
    <x v="492"/>
    <s v="CUST-2319"/>
    <x v="1"/>
    <x v="3"/>
    <s v="Madhya Pradesh"/>
    <x v="2"/>
    <x v="2"/>
    <x v="9"/>
    <n v="2"/>
    <n v="8360.73"/>
    <n v="0.15"/>
    <n v="14213.24"/>
    <n v="9137.67"/>
    <n v="5075.57"/>
    <s v="Debit Card"/>
    <x v="0"/>
    <n v="0.35710154757113788"/>
    <x v="23"/>
    <s v="Profit"/>
  </r>
  <r>
    <s v="ORD-107505"/>
    <x v="616"/>
    <s v="CUST-2972"/>
    <x v="0"/>
    <x v="2"/>
    <s v="Bihar"/>
    <x v="1"/>
    <x v="0"/>
    <x v="8"/>
    <n v="1"/>
    <n v="8278.8700000000008"/>
    <n v="0.1"/>
    <n v="7450.98"/>
    <n v="6739.87"/>
    <n v="711.11"/>
    <s v="Net Banking"/>
    <x v="2"/>
    <n v="9.5438452391497508E-2"/>
    <x v="8"/>
    <s v="Profit"/>
  </r>
  <r>
    <s v="ORD-107506"/>
    <x v="62"/>
    <s v="CUST-2799"/>
    <x v="0"/>
    <x v="3"/>
    <s v="Uttar Pradesh"/>
    <x v="2"/>
    <x v="2"/>
    <x v="15"/>
    <n v="3"/>
    <n v="10863.14"/>
    <n v="0.2"/>
    <n v="26071.54"/>
    <n v="18202.099999999999"/>
    <n v="7869.44"/>
    <s v="Net Banking"/>
    <x v="0"/>
    <n v="0.30184024418964123"/>
    <x v="12"/>
    <s v="Profit"/>
  </r>
  <r>
    <s v="ORD-107507"/>
    <x v="381"/>
    <s v="CUST-3021"/>
    <x v="1"/>
    <x v="2"/>
    <s v="Bihar"/>
    <x v="1"/>
    <x v="2"/>
    <x v="9"/>
    <n v="1"/>
    <n v="5467.89"/>
    <n v="0.1"/>
    <n v="4921.1000000000004"/>
    <n v="2855.56"/>
    <n v="2065.54"/>
    <s v="UPI"/>
    <x v="0"/>
    <n v="0.41973136087460117"/>
    <x v="14"/>
    <s v="Profit"/>
  </r>
  <r>
    <s v="ORD-107508"/>
    <x v="652"/>
    <s v="CUST-3227"/>
    <x v="2"/>
    <x v="2"/>
    <s v="Assam"/>
    <x v="1"/>
    <x v="1"/>
    <x v="4"/>
    <n v="2"/>
    <n v="37.24"/>
    <n v="0.1"/>
    <n v="67.03"/>
    <n v="57"/>
    <n v="10.029999999999999"/>
    <s v="UPI"/>
    <x v="0"/>
    <n v="0.14963449201849915"/>
    <x v="3"/>
    <s v="Profit"/>
  </r>
  <r>
    <s v="ORD-107509"/>
    <x v="592"/>
    <s v="CUST-1108"/>
    <x v="1"/>
    <x v="1"/>
    <s v="Madhya Pradesh"/>
    <x v="0"/>
    <x v="2"/>
    <x v="15"/>
    <n v="1"/>
    <n v="7087.46"/>
    <n v="0.1"/>
    <n v="6378.71"/>
    <n v="5205.9799999999996"/>
    <n v="1172.73"/>
    <s v="Credit Card"/>
    <x v="0"/>
    <n v="0.18385065318849736"/>
    <x v="32"/>
    <s v="Profit"/>
  </r>
  <r>
    <s v="ORD-107510"/>
    <x v="102"/>
    <s v="CUST-2942"/>
    <x v="0"/>
    <x v="1"/>
    <s v="Madhya Pradesh"/>
    <x v="0"/>
    <x v="0"/>
    <x v="11"/>
    <n v="2"/>
    <n v="2144.2800000000002"/>
    <n v="0"/>
    <n v="4288.5600000000004"/>
    <n v="2501.08"/>
    <n v="1787.48"/>
    <s v="Cash"/>
    <x v="0"/>
    <n v="0.41680191019829499"/>
    <x v="9"/>
    <s v="Profit"/>
  </r>
  <r>
    <s v="ORD-107511"/>
    <x v="731"/>
    <s v="CUST-3357"/>
    <x v="2"/>
    <x v="3"/>
    <s v="Rajasthan"/>
    <x v="1"/>
    <x v="1"/>
    <x v="4"/>
    <n v="6"/>
    <n v="172.04"/>
    <n v="0.05"/>
    <n v="980.63"/>
    <n v="536.80999999999995"/>
    <n v="443.82"/>
    <s v="Debit Card"/>
    <x v="0"/>
    <n v="0.45258660249023586"/>
    <x v="6"/>
    <s v="Profit"/>
  </r>
  <r>
    <s v="ORD-107512"/>
    <x v="393"/>
    <s v="CUST-2456"/>
    <x v="0"/>
    <x v="0"/>
    <s v="Tamil Nadu"/>
    <x v="0"/>
    <x v="2"/>
    <x v="10"/>
    <n v="6"/>
    <n v="5479.85"/>
    <n v="0.05"/>
    <n v="31235.15"/>
    <n v="24971.62"/>
    <n v="6263.53"/>
    <s v="Cash"/>
    <x v="0"/>
    <n v="0.200528251024887"/>
    <x v="30"/>
    <s v="Profit"/>
  </r>
  <r>
    <s v="ORD-107513"/>
    <x v="530"/>
    <s v="CUST-1131"/>
    <x v="2"/>
    <x v="1"/>
    <s v="Maharashtra"/>
    <x v="0"/>
    <x v="0"/>
    <x v="8"/>
    <n v="2"/>
    <n v="26097.63"/>
    <n v="0.1"/>
    <n v="46975.73"/>
    <n v="28221.25"/>
    <n v="18754.48"/>
    <s v="Net Banking"/>
    <x v="0"/>
    <n v="0.39923764888805341"/>
    <x v="12"/>
    <s v="Profit"/>
  </r>
  <r>
    <s v="ORD-107514"/>
    <x v="94"/>
    <s v="CUST-3183"/>
    <x v="2"/>
    <x v="3"/>
    <s v="Uttar Pradesh"/>
    <x v="0"/>
    <x v="2"/>
    <x v="10"/>
    <n v="1"/>
    <n v="13404.95"/>
    <n v="0"/>
    <n v="13404.95"/>
    <n v="10198.77"/>
    <n v="3206.18"/>
    <s v="Net Banking"/>
    <x v="0"/>
    <n v="0.23917881081242373"/>
    <x v="24"/>
    <s v="Profit"/>
  </r>
  <r>
    <s v="ORD-107515"/>
    <x v="892"/>
    <s v="CUST-1583"/>
    <x v="1"/>
    <x v="0"/>
    <s v="Andhra Pradesh"/>
    <x v="0"/>
    <x v="2"/>
    <x v="9"/>
    <n v="6"/>
    <n v="4498.7"/>
    <n v="0.15"/>
    <n v="22943.37"/>
    <n v="15165.85"/>
    <n v="7777.52"/>
    <s v="Credit Card"/>
    <x v="0"/>
    <n v="0.33898769012573132"/>
    <x v="30"/>
    <s v="Profit"/>
  </r>
  <r>
    <s v="ORD-107516"/>
    <x v="863"/>
    <s v="CUST-1401"/>
    <x v="1"/>
    <x v="0"/>
    <s v="Andhra Pradesh"/>
    <x v="0"/>
    <x v="2"/>
    <x v="10"/>
    <n v="5"/>
    <n v="10236.27"/>
    <n v="0.05"/>
    <n v="48622.28"/>
    <n v="29266.880000000001"/>
    <n v="19355.400000000001"/>
    <s v="Net Banking"/>
    <x v="0"/>
    <n v="0.39807676645356826"/>
    <x v="17"/>
    <s v="Profit"/>
  </r>
  <r>
    <s v="ORD-107517"/>
    <x v="523"/>
    <s v="CUST-1638"/>
    <x v="0"/>
    <x v="0"/>
    <s v="Karnataka"/>
    <x v="0"/>
    <x v="1"/>
    <x v="14"/>
    <n v="3"/>
    <n v="398.17"/>
    <n v="0.2"/>
    <n v="955.61"/>
    <n v="816.13"/>
    <n v="139.47999999999999"/>
    <s v="UPI"/>
    <x v="1"/>
    <n v="0.14595912558470506"/>
    <x v="6"/>
    <s v="Profit"/>
  </r>
  <r>
    <s v="ORD-107518"/>
    <x v="178"/>
    <s v="CUST-1242"/>
    <x v="2"/>
    <x v="2"/>
    <s v="Odisha"/>
    <x v="0"/>
    <x v="2"/>
    <x v="10"/>
    <n v="3"/>
    <n v="10940.56"/>
    <n v="0.1"/>
    <n v="29539.51"/>
    <n v="21792.13"/>
    <n v="7747.38"/>
    <s v="Cash"/>
    <x v="0"/>
    <n v="0.26227178446765032"/>
    <x v="24"/>
    <s v="Profit"/>
  </r>
  <r>
    <s v="ORD-107519"/>
    <x v="807"/>
    <s v="CUST-2087"/>
    <x v="1"/>
    <x v="0"/>
    <s v="Karnataka"/>
    <x v="2"/>
    <x v="2"/>
    <x v="9"/>
    <n v="1"/>
    <n v="4001.76"/>
    <n v="0.2"/>
    <n v="3201.41"/>
    <n v="2517.7199999999998"/>
    <n v="683.69"/>
    <s v="Net Banking"/>
    <x v="0"/>
    <n v="0.21355902555436512"/>
    <x v="16"/>
    <s v="Profit"/>
  </r>
  <r>
    <s v="ORD-107520"/>
    <x v="442"/>
    <s v="CUST-2515"/>
    <x v="0"/>
    <x v="3"/>
    <s v="Uttar Pradesh"/>
    <x v="2"/>
    <x v="2"/>
    <x v="16"/>
    <n v="1"/>
    <n v="9081.01"/>
    <n v="0.1"/>
    <n v="8172.91"/>
    <n v="5953.3"/>
    <n v="2219.61"/>
    <s v="Cash"/>
    <x v="0"/>
    <n v="0.27158135841456715"/>
    <x v="23"/>
    <s v="Profit"/>
  </r>
  <r>
    <s v="ORD-107521"/>
    <x v="136"/>
    <s v="CUST-1032"/>
    <x v="0"/>
    <x v="0"/>
    <s v="Andhra Pradesh"/>
    <x v="2"/>
    <x v="1"/>
    <x v="3"/>
    <n v="3"/>
    <n v="89.58"/>
    <n v="0"/>
    <n v="268.74"/>
    <n v="141.53"/>
    <n v="127.21"/>
    <s v="Cash"/>
    <x v="0"/>
    <n v="0.47335714817295521"/>
    <x v="17"/>
    <s v="Profit"/>
  </r>
  <r>
    <s v="ORD-107522"/>
    <x v="682"/>
    <s v="CUST-2612"/>
    <x v="0"/>
    <x v="3"/>
    <s v="Madhya Pradesh"/>
    <x v="0"/>
    <x v="1"/>
    <x v="4"/>
    <n v="2"/>
    <n v="152.6"/>
    <n v="0.05"/>
    <n v="289.94"/>
    <n v="194.33"/>
    <n v="95.61"/>
    <s v="Credit Card"/>
    <x v="0"/>
    <n v="0.32975788094088432"/>
    <x v="15"/>
    <s v="Profit"/>
  </r>
  <r>
    <s v="ORD-107523"/>
    <x v="136"/>
    <s v="CUST-1258"/>
    <x v="0"/>
    <x v="4"/>
    <s v="Haryana"/>
    <x v="2"/>
    <x v="2"/>
    <x v="16"/>
    <n v="4"/>
    <n v="7785.04"/>
    <n v="0.1"/>
    <n v="28026.14"/>
    <n v="23024.799999999999"/>
    <n v="5001.34"/>
    <s v="UPI"/>
    <x v="0"/>
    <n v="0.17845268738399223"/>
    <x v="17"/>
    <s v="Profit"/>
  </r>
  <r>
    <s v="ORD-107524"/>
    <x v="527"/>
    <s v="CUST-1148"/>
    <x v="0"/>
    <x v="1"/>
    <s v="Goa"/>
    <x v="1"/>
    <x v="0"/>
    <x v="1"/>
    <n v="3"/>
    <n v="1178.6500000000001"/>
    <n v="0.1"/>
    <n v="3182.36"/>
    <n v="2333.83"/>
    <n v="848.53"/>
    <s v="Net Banking"/>
    <x v="0"/>
    <n v="0.2666354529343003"/>
    <x v="31"/>
    <s v="Profit"/>
  </r>
  <r>
    <s v="ORD-107525"/>
    <x v="329"/>
    <s v="CUST-2391"/>
    <x v="0"/>
    <x v="0"/>
    <s v="Andhra Pradesh"/>
    <x v="2"/>
    <x v="2"/>
    <x v="15"/>
    <n v="2"/>
    <n v="20471.84"/>
    <n v="0.05"/>
    <n v="38896.5"/>
    <n v="33129.269999999997"/>
    <n v="5767.23"/>
    <s v="Net Banking"/>
    <x v="0"/>
    <n v="0.14827118121167712"/>
    <x v="31"/>
    <s v="Profit"/>
  </r>
  <r>
    <s v="ORD-107526"/>
    <x v="468"/>
    <s v="CUST-2956"/>
    <x v="0"/>
    <x v="0"/>
    <s v="Tamil Nadu"/>
    <x v="2"/>
    <x v="1"/>
    <x v="14"/>
    <n v="3"/>
    <n v="367.73"/>
    <n v="0.15"/>
    <n v="937.71"/>
    <n v="849.56"/>
    <n v="88.15"/>
    <s v="Debit Card"/>
    <x v="0"/>
    <n v="9.40056094101588E-2"/>
    <x v="7"/>
    <s v="Profit"/>
  </r>
  <r>
    <s v="ORD-107527"/>
    <x v="135"/>
    <s v="CUST-2656"/>
    <x v="0"/>
    <x v="4"/>
    <s v="Himachal Pradesh"/>
    <x v="1"/>
    <x v="1"/>
    <x v="13"/>
    <n v="2"/>
    <n v="280.2"/>
    <n v="0"/>
    <n v="560.4"/>
    <n v="448.5"/>
    <n v="111.9"/>
    <s v="Cash"/>
    <x v="0"/>
    <n v="0.19967880085653106"/>
    <x v="26"/>
    <s v="Profit"/>
  </r>
  <r>
    <s v="ORD-107528"/>
    <x v="363"/>
    <s v="CUST-1828"/>
    <x v="2"/>
    <x v="0"/>
    <s v="Karnataka"/>
    <x v="1"/>
    <x v="1"/>
    <x v="3"/>
    <n v="2"/>
    <n v="128.13"/>
    <n v="0.15"/>
    <n v="217.82"/>
    <n v="161.32"/>
    <n v="56.5"/>
    <s v="Net Banking"/>
    <x v="0"/>
    <n v="0.25938848590579378"/>
    <x v="31"/>
    <s v="Profit"/>
  </r>
  <r>
    <s v="ORD-107529"/>
    <x v="9"/>
    <s v="CUST-1287"/>
    <x v="1"/>
    <x v="3"/>
    <s v="Rajasthan"/>
    <x v="0"/>
    <x v="1"/>
    <x v="3"/>
    <n v="6"/>
    <n v="184.79"/>
    <n v="0.05"/>
    <n v="1053.3"/>
    <n v="678.99"/>
    <n v="374.31"/>
    <s v="UPI"/>
    <x v="0"/>
    <n v="0.35536884078610087"/>
    <x v="8"/>
    <s v="Profit"/>
  </r>
  <r>
    <s v="ORD-107530"/>
    <x v="466"/>
    <s v="CUST-3406"/>
    <x v="0"/>
    <x v="3"/>
    <s v="Uttar Pradesh"/>
    <x v="2"/>
    <x v="0"/>
    <x v="6"/>
    <n v="1"/>
    <n v="3677.94"/>
    <n v="0"/>
    <n v="3677.94"/>
    <n v="2104.2199999999998"/>
    <n v="1573.72"/>
    <s v="Credit Card"/>
    <x v="0"/>
    <n v="0.42788082459202709"/>
    <x v="1"/>
    <s v="Profit"/>
  </r>
  <r>
    <s v="ORD-107531"/>
    <x v="843"/>
    <s v="CUST-3069"/>
    <x v="2"/>
    <x v="1"/>
    <s v="Maharashtra"/>
    <x v="1"/>
    <x v="0"/>
    <x v="2"/>
    <n v="1"/>
    <n v="13412.92"/>
    <n v="0.15"/>
    <n v="11400.98"/>
    <n v="10113.24"/>
    <n v="1287.74"/>
    <s v="Cash"/>
    <x v="0"/>
    <n v="0.11294993939117515"/>
    <x v="25"/>
    <s v="Profit"/>
  </r>
  <r>
    <s v="ORD-107532"/>
    <x v="17"/>
    <s v="CUST-2991"/>
    <x v="0"/>
    <x v="3"/>
    <s v="Uttar Pradesh"/>
    <x v="2"/>
    <x v="1"/>
    <x v="4"/>
    <n v="1"/>
    <n v="33.409999999999997"/>
    <n v="0.1"/>
    <n v="30.07"/>
    <n v="21.15"/>
    <n v="8.92"/>
    <s v="Net Banking"/>
    <x v="0"/>
    <n v="0.29664117060192885"/>
    <x v="2"/>
    <s v="Profit"/>
  </r>
  <r>
    <s v="ORD-107533"/>
    <x v="310"/>
    <s v="CUST-3244"/>
    <x v="0"/>
    <x v="2"/>
    <s v="West Bengal"/>
    <x v="1"/>
    <x v="1"/>
    <x v="4"/>
    <n v="1"/>
    <n v="171.45"/>
    <n v="0.05"/>
    <n v="162.88"/>
    <n v="126.94"/>
    <n v="35.94"/>
    <s v="Credit Card"/>
    <x v="0"/>
    <n v="0.22065324165029468"/>
    <x v="31"/>
    <s v="Profit"/>
  </r>
  <r>
    <s v="ORD-107534"/>
    <x v="904"/>
    <s v="CUST-3361"/>
    <x v="0"/>
    <x v="2"/>
    <s v="Bihar"/>
    <x v="0"/>
    <x v="0"/>
    <x v="0"/>
    <n v="1"/>
    <n v="49856.4"/>
    <n v="0"/>
    <n v="49856.4"/>
    <n v="28642.44"/>
    <n v="21213.96"/>
    <s v="Credit Card"/>
    <x v="0"/>
    <n v="0.42550123956001634"/>
    <x v="11"/>
    <s v="Profit"/>
  </r>
  <r>
    <s v="ORD-107535"/>
    <x v="811"/>
    <s v="CUST-2685"/>
    <x v="2"/>
    <x v="4"/>
    <s v="Himachal Pradesh"/>
    <x v="0"/>
    <x v="0"/>
    <x v="11"/>
    <n v="3"/>
    <n v="1941.86"/>
    <n v="0.1"/>
    <n v="5243.02"/>
    <n v="3261.55"/>
    <n v="1981.47"/>
    <s v="Credit Card"/>
    <x v="0"/>
    <n v="0.37792531785116207"/>
    <x v="12"/>
    <s v="Profit"/>
  </r>
  <r>
    <s v="ORD-107536"/>
    <x v="605"/>
    <s v="CUST-2824"/>
    <x v="0"/>
    <x v="4"/>
    <s v="Himachal Pradesh"/>
    <x v="2"/>
    <x v="1"/>
    <x v="4"/>
    <n v="1"/>
    <n v="97.95"/>
    <n v="0.2"/>
    <n v="78.36"/>
    <n v="74.06"/>
    <n v="4.3"/>
    <s v="Credit Card"/>
    <x v="0"/>
    <n v="5.4874936191934662E-2"/>
    <x v="8"/>
    <s v="Profit"/>
  </r>
  <r>
    <s v="ORD-107537"/>
    <x v="564"/>
    <s v="CUST-3155"/>
    <x v="0"/>
    <x v="0"/>
    <s v="Kerala"/>
    <x v="1"/>
    <x v="2"/>
    <x v="16"/>
    <n v="3"/>
    <n v="6410.01"/>
    <n v="0.15"/>
    <n v="16345.53"/>
    <n v="12898.41"/>
    <n v="3447.12"/>
    <s v="Net Banking"/>
    <x v="0"/>
    <n v="0.21089068387504106"/>
    <x v="11"/>
    <s v="Profit"/>
  </r>
  <r>
    <s v="ORD-107538"/>
    <x v="692"/>
    <s v="CUST-1055"/>
    <x v="2"/>
    <x v="1"/>
    <s v="Rajasthan"/>
    <x v="2"/>
    <x v="1"/>
    <x v="5"/>
    <n v="10"/>
    <n v="144.97999999999999"/>
    <n v="0.1"/>
    <n v="1304.82"/>
    <n v="829.62"/>
    <n v="475.2"/>
    <s v="Net Banking"/>
    <x v="0"/>
    <n v="0.36418816388467373"/>
    <x v="15"/>
    <s v="Profit"/>
  </r>
  <r>
    <s v="ORD-107539"/>
    <x v="935"/>
    <s v="CUST-2362"/>
    <x v="0"/>
    <x v="0"/>
    <s v="Kerala"/>
    <x v="1"/>
    <x v="2"/>
    <x v="16"/>
    <n v="1"/>
    <n v="6567.64"/>
    <n v="0.05"/>
    <n v="6239.26"/>
    <n v="5014.01"/>
    <n v="1225.25"/>
    <s v="Credit Card"/>
    <x v="0"/>
    <n v="0.19637745501870413"/>
    <x v="25"/>
    <s v="Profit"/>
  </r>
  <r>
    <s v="ORD-107540"/>
    <x v="124"/>
    <s v="CUST-2264"/>
    <x v="2"/>
    <x v="2"/>
    <s v="Bihar"/>
    <x v="0"/>
    <x v="0"/>
    <x v="11"/>
    <n v="3"/>
    <n v="2159.5700000000002"/>
    <n v="0"/>
    <n v="6478.71"/>
    <n v="5282.12"/>
    <n v="1196.5899999999999"/>
    <s v="UPI"/>
    <x v="0"/>
    <n v="0.18469571874647883"/>
    <x v="4"/>
    <s v="Profit"/>
  </r>
  <r>
    <s v="ORD-107541"/>
    <x v="986"/>
    <s v="CUST-2455"/>
    <x v="0"/>
    <x v="4"/>
    <s v="Himachal Pradesh"/>
    <x v="0"/>
    <x v="0"/>
    <x v="6"/>
    <n v="2"/>
    <n v="6093.85"/>
    <n v="0.05"/>
    <n v="11578.32"/>
    <n v="7853.41"/>
    <n v="3724.91"/>
    <s v="Net Banking"/>
    <x v="0"/>
    <n v="0.32171420378776888"/>
    <x v="15"/>
    <s v="Profit"/>
  </r>
  <r>
    <s v="ORD-107542"/>
    <x v="405"/>
    <s v="CUST-3369"/>
    <x v="1"/>
    <x v="2"/>
    <s v="Jharkhand"/>
    <x v="1"/>
    <x v="0"/>
    <x v="2"/>
    <n v="1"/>
    <n v="14343.91"/>
    <m/>
    <n v="12909.52"/>
    <n v="8596.75"/>
    <n v="4312.7700000000004"/>
    <s v="UPI"/>
    <x v="0"/>
    <n v="0.33407671237970121"/>
    <x v="18"/>
    <s v="Profit"/>
  </r>
  <r>
    <s v="ORD-107543"/>
    <x v="947"/>
    <s v="CUST-1463"/>
    <x v="1"/>
    <x v="1"/>
    <s v="Rajasthan"/>
    <x v="2"/>
    <x v="2"/>
    <x v="10"/>
    <n v="1"/>
    <n v="7150.55"/>
    <n v="0.2"/>
    <n v="5720.44"/>
    <n v="5534.4"/>
    <n v="186.04"/>
    <s v="Net Banking"/>
    <x v="0"/>
    <n v="3.2521973834180588E-2"/>
    <x v="22"/>
    <s v="Profit"/>
  </r>
  <r>
    <s v="ORD-107544"/>
    <x v="763"/>
    <s v="CUST-3253"/>
    <x v="1"/>
    <x v="0"/>
    <s v="Andhra Pradesh"/>
    <x v="2"/>
    <x v="0"/>
    <x v="2"/>
    <n v="2"/>
    <n v="16212.55"/>
    <n v="0.1"/>
    <n v="29182.59"/>
    <n v="25481.59"/>
    <n v="3701"/>
    <s v="UPI"/>
    <x v="0"/>
    <n v="0.12682219090217831"/>
    <x v="8"/>
    <s v="Profit"/>
  </r>
  <r>
    <s v="ORD-107545"/>
    <x v="705"/>
    <s v="CUST-1396"/>
    <x v="0"/>
    <x v="4"/>
    <s v="Uttar Pradesh"/>
    <x v="0"/>
    <x v="1"/>
    <x v="4"/>
    <n v="1"/>
    <n v="173.94"/>
    <n v="0"/>
    <n v="173.94"/>
    <n v="115.73"/>
    <n v="58.21"/>
    <s v="Credit Card"/>
    <x v="0"/>
    <n v="0.33465562837760149"/>
    <x v="20"/>
    <s v="Profit"/>
  </r>
  <r>
    <s v="ORD-107546"/>
    <x v="501"/>
    <s v="CUST-1606"/>
    <x v="0"/>
    <x v="4"/>
    <s v="Punjab"/>
    <x v="0"/>
    <x v="1"/>
    <x v="7"/>
    <n v="5"/>
    <n v="212.67"/>
    <n v="0.1"/>
    <n v="957.01"/>
    <n v="624.71"/>
    <n v="332.3"/>
    <s v="Cash"/>
    <x v="0"/>
    <n v="0.34722730170008675"/>
    <x v="28"/>
    <s v="Profit"/>
  </r>
  <r>
    <s v="ORD-107547"/>
    <x v="367"/>
    <s v="CUST-1788"/>
    <x v="0"/>
    <x v="4"/>
    <s v="Punjab"/>
    <x v="0"/>
    <x v="1"/>
    <x v="14"/>
    <n v="2"/>
    <n v="236.51"/>
    <n v="0.2"/>
    <n v="378.42"/>
    <n v="373.73"/>
    <n v="4.6900000000000004"/>
    <s v="Cash"/>
    <x v="0"/>
    <n v="1.2393636699963004E-2"/>
    <x v="8"/>
    <s v="Profit"/>
  </r>
  <r>
    <s v="ORD-107548"/>
    <x v="168"/>
    <s v="CUST-2295"/>
    <x v="0"/>
    <x v="3"/>
    <s v="Madhya Pradesh"/>
    <x v="0"/>
    <x v="0"/>
    <x v="8"/>
    <n v="2"/>
    <n v="16842.099999999999"/>
    <n v="0"/>
    <n v="33684.199999999997"/>
    <n v="27279.78"/>
    <n v="6404.42"/>
    <s v="Credit Card"/>
    <x v="0"/>
    <n v="0.19013127816602446"/>
    <x v="17"/>
    <s v="Profit"/>
  </r>
  <r>
    <s v="ORD-107549"/>
    <x v="922"/>
    <s v="CUST-1694"/>
    <x v="0"/>
    <x v="4"/>
    <s v="Haryana"/>
    <x v="1"/>
    <x v="0"/>
    <x v="11"/>
    <n v="4"/>
    <n v="3377.3"/>
    <n v="0.15"/>
    <n v="11482.82"/>
    <n v="8268.81"/>
    <n v="3214.01"/>
    <s v="Net Banking"/>
    <x v="0"/>
    <n v="0.27989727262118541"/>
    <x v="31"/>
    <s v="Profit"/>
  </r>
  <r>
    <s v="ORD-107550"/>
    <x v="522"/>
    <s v="CUST-1373"/>
    <x v="0"/>
    <x v="0"/>
    <s v="Karnataka"/>
    <x v="2"/>
    <x v="2"/>
    <x v="15"/>
    <n v="3"/>
    <n v="9657.27"/>
    <n v="0"/>
    <n v="28971.81"/>
    <n v="22622.48"/>
    <n v="6349.33"/>
    <s v="Net Banking"/>
    <x v="0"/>
    <n v="0.21915544800273093"/>
    <x v="2"/>
    <s v="Profit"/>
  </r>
  <r>
    <s v="ORD-107551"/>
    <x v="873"/>
    <s v="CUST-2953"/>
    <x v="0"/>
    <x v="0"/>
    <s v="Tamil Nadu"/>
    <x v="1"/>
    <x v="2"/>
    <x v="10"/>
    <n v="1"/>
    <n v="4553.84"/>
    <n v="0.15"/>
    <n v="3870.76"/>
    <n v="3660.9"/>
    <n v="209.86"/>
    <s v="Cash"/>
    <x v="0"/>
    <n v="5.4216742965205802E-2"/>
    <x v="9"/>
    <s v="Profit"/>
  </r>
  <r>
    <s v="ORD-107552"/>
    <x v="442"/>
    <s v="CUST-1313"/>
    <x v="2"/>
    <x v="3"/>
    <s v="Madhya Pradesh"/>
    <x v="0"/>
    <x v="1"/>
    <x v="4"/>
    <n v="3"/>
    <n v="189.68"/>
    <n v="0.05"/>
    <n v="540.59"/>
    <n v="341.68"/>
    <n v="198.91"/>
    <s v="Cash"/>
    <x v="0"/>
    <n v="0.36794983259031794"/>
    <x v="23"/>
    <s v="Profit"/>
  </r>
  <r>
    <s v="ORD-107553"/>
    <x v="249"/>
    <s v="CUST-1992"/>
    <x v="0"/>
    <x v="4"/>
    <s v="Haryana"/>
    <x v="0"/>
    <x v="1"/>
    <x v="13"/>
    <n v="1"/>
    <n v="220.97"/>
    <n v="0.15"/>
    <n v="187.82"/>
    <n v="131.30000000000001"/>
    <n v="56.52"/>
    <s v="Cash"/>
    <x v="0"/>
    <n v="0.300926418911724"/>
    <x v="28"/>
    <s v="Profit"/>
  </r>
  <r>
    <s v="ORD-107554"/>
    <x v="999"/>
    <s v="CUST-1991"/>
    <x v="1"/>
    <x v="1"/>
    <s v="Madhya Pradesh"/>
    <x v="1"/>
    <x v="2"/>
    <x v="9"/>
    <n v="3"/>
    <n v="7019.03"/>
    <n v="0.2"/>
    <n v="16845.669999999998"/>
    <n v="12557.33"/>
    <n v="4288.34"/>
    <s v="Debit Card"/>
    <x v="0"/>
    <n v="0.25456630695009463"/>
    <x v="18"/>
    <s v="Profit"/>
  </r>
  <r>
    <s v="ORD-107555"/>
    <x v="267"/>
    <s v="CUST-1057"/>
    <x v="0"/>
    <x v="2"/>
    <s v="Assam"/>
    <x v="1"/>
    <x v="0"/>
    <x v="11"/>
    <n v="2"/>
    <n v="523.15"/>
    <n v="0"/>
    <n v="1046.3"/>
    <n v="593.16"/>
    <n v="453.14"/>
    <s v="Debit Card"/>
    <x v="1"/>
    <n v="0.43308802446717004"/>
    <x v="19"/>
    <s v="Profit"/>
  </r>
  <r>
    <s v="ORD-107556"/>
    <x v="108"/>
    <s v="CUST-3290"/>
    <x v="0"/>
    <x v="0"/>
    <s v="Andhra Pradesh"/>
    <x v="0"/>
    <x v="0"/>
    <x v="0"/>
    <n v="2"/>
    <n v="89066.22"/>
    <n v="0.1"/>
    <n v="160319.20000000001"/>
    <n v="145967.57999999999"/>
    <n v="14351.62"/>
    <s v="Credit Card"/>
    <x v="0"/>
    <n v="8.9519034526120395E-2"/>
    <x v="5"/>
    <s v="Profit"/>
  </r>
  <r>
    <s v="ORD-107557"/>
    <x v="601"/>
    <s v="CUST-2953"/>
    <x v="1"/>
    <x v="2"/>
    <s v="Bihar"/>
    <x v="2"/>
    <x v="1"/>
    <x v="7"/>
    <n v="1"/>
    <n v="501.45"/>
    <n v="0.2"/>
    <n v="401.16"/>
    <n v="356.9"/>
    <n v="44.26"/>
    <s v="Cash"/>
    <x v="0"/>
    <n v="0.11033004287566057"/>
    <x v="23"/>
    <s v="Profit"/>
  </r>
  <r>
    <s v="ORD-107558"/>
    <x v="465"/>
    <s v="CUST-1843"/>
    <x v="0"/>
    <x v="4"/>
    <s v="Delhi"/>
    <x v="0"/>
    <x v="0"/>
    <x v="6"/>
    <n v="1"/>
    <n v="1733.45"/>
    <n v="0.15"/>
    <n v="1473.43"/>
    <n v="1232.0899999999999"/>
    <n v="241.34"/>
    <s v="UPI"/>
    <x v="0"/>
    <n v="0.16379468315427267"/>
    <x v="30"/>
    <s v="Profit"/>
  </r>
  <r>
    <s v="ORD-107559"/>
    <x v="47"/>
    <s v="CUST-1998"/>
    <x v="0"/>
    <x v="2"/>
    <s v="West Bengal"/>
    <x v="0"/>
    <x v="1"/>
    <x v="3"/>
    <n v="2"/>
    <n v="222.39"/>
    <n v="0.1"/>
    <n v="400.3"/>
    <n v="236.38"/>
    <n v="163.92"/>
    <s v="Net Banking"/>
    <x v="0"/>
    <n v="0.40949288033974512"/>
    <x v="19"/>
    <s v="Profit"/>
  </r>
  <r>
    <s v="ORD-107560"/>
    <x v="62"/>
    <s v="CUST-2381"/>
    <x v="0"/>
    <x v="0"/>
    <s v="Kerala"/>
    <x v="2"/>
    <x v="1"/>
    <x v="4"/>
    <n v="2"/>
    <n v="177.36"/>
    <n v="0.15"/>
    <n v="301.51"/>
    <n v="216.08"/>
    <n v="85.43"/>
    <s v="Cash"/>
    <x v="0"/>
    <n v="0.28334051938575838"/>
    <x v="12"/>
    <s v="Profit"/>
  </r>
  <r>
    <s v="ORD-107561"/>
    <x v="793"/>
    <s v="CUST-1003"/>
    <x v="0"/>
    <x v="4"/>
    <s v="Uttar Pradesh"/>
    <x v="2"/>
    <x v="2"/>
    <x v="15"/>
    <n v="4"/>
    <n v="7933.98"/>
    <n v="0.25"/>
    <n v="23801.94"/>
    <n v="19204.689999999999"/>
    <n v="4597.25"/>
    <s v="Debit Card"/>
    <x v="0"/>
    <n v="0.1931460208705677"/>
    <x v="1"/>
    <s v="Profit"/>
  </r>
  <r>
    <s v="ORD-107562"/>
    <x v="173"/>
    <s v="CUST-1433"/>
    <x v="0"/>
    <x v="4"/>
    <s v="Himachal Pradesh"/>
    <x v="0"/>
    <x v="0"/>
    <x v="2"/>
    <n v="8"/>
    <n v="6598.39"/>
    <n v="0.2"/>
    <n v="42229.7"/>
    <n v="27737.96"/>
    <n v="14491.74"/>
    <s v="UPI"/>
    <x v="0"/>
    <n v="0.34316464478790992"/>
    <x v="2"/>
    <s v="Profit"/>
  </r>
  <r>
    <s v="ORD-107563"/>
    <x v="344"/>
    <s v="CUST-1270"/>
    <x v="0"/>
    <x v="1"/>
    <s v="Gujarat"/>
    <x v="2"/>
    <x v="2"/>
    <x v="10"/>
    <n v="1"/>
    <n v="4773.1400000000003"/>
    <n v="0"/>
    <n v="4773.1400000000003"/>
    <n v="2748.02"/>
    <n v="2025.12"/>
    <s v="Debit Card"/>
    <x v="1"/>
    <n v="0.42427416752913172"/>
    <x v="21"/>
    <s v="Profit"/>
  </r>
  <r>
    <s v="ORD-107564"/>
    <x v="179"/>
    <s v="CUST-1232"/>
    <x v="0"/>
    <x v="0"/>
    <s v="Tamil Nadu"/>
    <x v="1"/>
    <x v="0"/>
    <x v="1"/>
    <n v="5"/>
    <n v="740.65"/>
    <n v="0.05"/>
    <n v="3518.09"/>
    <n v="2455.4"/>
    <n v="1062.69"/>
    <s v="Debit Card"/>
    <x v="0"/>
    <n v="0.30206447248364882"/>
    <x v="2"/>
    <s v="Profit"/>
  </r>
  <r>
    <s v="ORD-107565"/>
    <x v="447"/>
    <s v="CUST-2720"/>
    <x v="2"/>
    <x v="3"/>
    <s v="Rajasthan"/>
    <x v="0"/>
    <x v="2"/>
    <x v="15"/>
    <n v="3"/>
    <n v="11047.76"/>
    <n v="0.15"/>
    <n v="28171.79"/>
    <n v="26915.040000000001"/>
    <n v="1256.75"/>
    <s v="UPI"/>
    <x v="0"/>
    <n v="4.4610228884994524E-2"/>
    <x v="10"/>
    <s v="Profit"/>
  </r>
  <r>
    <s v="ORD-107566"/>
    <x v="556"/>
    <s v="CUST-3430"/>
    <x v="0"/>
    <x v="2"/>
    <s v="Bihar"/>
    <x v="0"/>
    <x v="1"/>
    <x v="3"/>
    <n v="2"/>
    <n v="54.92"/>
    <n v="0.25"/>
    <n v="82.38"/>
    <n v="62.04"/>
    <n v="20.34"/>
    <s v="UPI"/>
    <x v="0"/>
    <n v="0.24690458849235253"/>
    <x v="19"/>
    <s v="Profit"/>
  </r>
  <r>
    <s v="ORD-107567"/>
    <x v="828"/>
    <s v="CUST-2871"/>
    <x v="0"/>
    <x v="2"/>
    <s v="Bihar"/>
    <x v="0"/>
    <x v="1"/>
    <x v="13"/>
    <n v="1"/>
    <n v="162.38999999999999"/>
    <n v="0.05"/>
    <n v="154.27000000000001"/>
    <n v="85.28"/>
    <n v="68.989999999999995"/>
    <s v="Credit Card"/>
    <x v="0"/>
    <n v="0.44720295585661496"/>
    <x v="21"/>
    <s v="Profit"/>
  </r>
  <r>
    <s v="ORD-107568"/>
    <x v="271"/>
    <s v="CUST-1054"/>
    <x v="0"/>
    <x v="3"/>
    <s v="Uttar Pradesh"/>
    <x v="0"/>
    <x v="1"/>
    <x v="13"/>
    <n v="5"/>
    <n v="247.57"/>
    <n v="0.2"/>
    <n v="990.28"/>
    <n v="895.92"/>
    <n v="94.36"/>
    <s v="Credit Card"/>
    <x v="0"/>
    <n v="9.5286181685987806E-2"/>
    <x v="14"/>
    <s v="Profit"/>
  </r>
  <r>
    <s v="ORD-107569"/>
    <x v="473"/>
    <s v="CUST-2964"/>
    <x v="0"/>
    <x v="3"/>
    <s v="Uttar Pradesh"/>
    <x v="1"/>
    <x v="2"/>
    <x v="12"/>
    <n v="4"/>
    <n v="4858.16"/>
    <n v="0.1"/>
    <n v="17489.38"/>
    <n v="13077.76"/>
    <n v="4411.62"/>
    <s v="Net Banking"/>
    <x v="1"/>
    <n v="0.25224564850211956"/>
    <x v="23"/>
    <s v="Profit"/>
  </r>
  <r>
    <s v="ORD-107570"/>
    <x v="962"/>
    <s v="CUST-3274"/>
    <x v="1"/>
    <x v="3"/>
    <s v="Madhya Pradesh"/>
    <x v="0"/>
    <x v="1"/>
    <x v="5"/>
    <n v="3"/>
    <n v="299.52"/>
    <n v="0.05"/>
    <n v="853.63"/>
    <n v="500.49"/>
    <n v="353.14"/>
    <s v="UPI"/>
    <x v="0"/>
    <n v="0.4136921148506964"/>
    <x v="8"/>
    <s v="Profit"/>
  </r>
  <r>
    <s v="ORD-107571"/>
    <x v="113"/>
    <s v="CUST-2177"/>
    <x v="0"/>
    <x v="3"/>
    <s v="Uttar Pradesh"/>
    <x v="0"/>
    <x v="0"/>
    <x v="8"/>
    <n v="2"/>
    <n v="22367.37"/>
    <n v="0.2"/>
    <n v="35787.79"/>
    <n v="33375.15"/>
    <n v="2412.64"/>
    <s v="Credit Card"/>
    <x v="0"/>
    <n v="6.7415171487258632E-2"/>
    <x v="18"/>
    <s v="Profit"/>
  </r>
  <r>
    <s v="ORD-107572"/>
    <x v="46"/>
    <s v="CUST-3112"/>
    <x v="0"/>
    <x v="4"/>
    <s v="Punjab"/>
    <x v="0"/>
    <x v="2"/>
    <x v="16"/>
    <n v="3"/>
    <n v="9212.5400000000009"/>
    <n v="0.15"/>
    <n v="23491.98"/>
    <n v="20154.95"/>
    <n v="3337.03"/>
    <s v="Cash"/>
    <x v="0"/>
    <n v="0.14204975485250712"/>
    <x v="14"/>
    <s v="Profit"/>
  </r>
  <r>
    <s v="ORD-107573"/>
    <x v="187"/>
    <s v="CUST-2381"/>
    <x v="1"/>
    <x v="2"/>
    <s v="Jharkhand"/>
    <x v="0"/>
    <x v="2"/>
    <x v="9"/>
    <n v="3"/>
    <n v="5733.31"/>
    <n v="0.1"/>
    <n v="15479.94"/>
    <n v="9672.5"/>
    <n v="5807.44"/>
    <s v="UPI"/>
    <x v="2"/>
    <n v="0.37515907684396704"/>
    <x v="22"/>
    <s v="Profit"/>
  </r>
  <r>
    <s v="ORD-107574"/>
    <x v="755"/>
    <s v="CUST-1072"/>
    <x v="0"/>
    <x v="0"/>
    <s v="Karnataka"/>
    <x v="2"/>
    <x v="0"/>
    <x v="11"/>
    <n v="6"/>
    <n v="2401.42"/>
    <n v="0.2"/>
    <n v="11526.82"/>
    <n v="8911.51"/>
    <n v="2615.31"/>
    <s v="Debit Card"/>
    <x v="0"/>
    <n v="0.22688911599209496"/>
    <x v="22"/>
    <s v="Profit"/>
  </r>
  <r>
    <s v="ORD-107575"/>
    <x v="144"/>
    <s v="CUST-2393"/>
    <x v="1"/>
    <x v="2"/>
    <s v="Assam"/>
    <x v="1"/>
    <x v="1"/>
    <x v="14"/>
    <n v="1"/>
    <n v="341.03"/>
    <n v="0"/>
    <n v="341.03"/>
    <n v="206.65"/>
    <n v="134.38"/>
    <s v="Debit Card"/>
    <x v="0"/>
    <n v="0.39404157991965516"/>
    <x v="19"/>
    <s v="Profit"/>
  </r>
  <r>
    <s v="ORD-107576"/>
    <x v="984"/>
    <s v="CUST-3047"/>
    <x v="0"/>
    <x v="2"/>
    <s v="Jharkhand"/>
    <x v="0"/>
    <x v="0"/>
    <x v="1"/>
    <n v="5"/>
    <n v="1765.02"/>
    <n v="0"/>
    <n v="8825.1"/>
    <n v="6212.21"/>
    <n v="2612.89"/>
    <s v="UPI"/>
    <x v="0"/>
    <n v="0.29607483201323492"/>
    <x v="16"/>
    <s v="Profit"/>
  </r>
  <r>
    <s v="ORD-107577"/>
    <x v="197"/>
    <s v="CUST-1156"/>
    <x v="0"/>
    <x v="4"/>
    <s v="Delhi"/>
    <x v="0"/>
    <x v="1"/>
    <x v="4"/>
    <n v="2"/>
    <n v="194.79"/>
    <n v="0"/>
    <n v="389.58"/>
    <n v="299.33999999999997"/>
    <n v="90.24"/>
    <s v="Credit Card"/>
    <x v="0"/>
    <n v="0.23163406745726167"/>
    <x v="24"/>
    <s v="Profit"/>
  </r>
  <r>
    <s v="ORD-107578"/>
    <x v="377"/>
    <s v="CUST-1518"/>
    <x v="0"/>
    <x v="0"/>
    <s v="Karnataka"/>
    <x v="2"/>
    <x v="0"/>
    <x v="11"/>
    <n v="1"/>
    <n v="2449.9499999999998"/>
    <n v="0.15"/>
    <n v="2082.46"/>
    <n v="1874.13"/>
    <n v="208.33"/>
    <s v="UPI"/>
    <x v="0"/>
    <n v="0.10004033690923235"/>
    <x v="20"/>
    <s v="Profit"/>
  </r>
  <r>
    <s v="ORD-107579"/>
    <x v="77"/>
    <s v="CUST-2009"/>
    <x v="1"/>
    <x v="4"/>
    <s v="Haryana"/>
    <x v="1"/>
    <x v="0"/>
    <x v="1"/>
    <n v="1"/>
    <n v="1776.58"/>
    <n v="0.1"/>
    <n v="1598.92"/>
    <n v="1394.54"/>
    <n v="204.38"/>
    <s v="Debit Card"/>
    <x v="0"/>
    <n v="0.12782378105221023"/>
    <x v="14"/>
    <s v="Profit"/>
  </r>
  <r>
    <s v="ORD-107580"/>
    <x v="933"/>
    <s v="CUST-1772"/>
    <x v="1"/>
    <x v="3"/>
    <s v="Rajasthan"/>
    <x v="0"/>
    <x v="0"/>
    <x v="11"/>
    <n v="3"/>
    <n v="886.06"/>
    <n v="0.15"/>
    <n v="2259.4499999999998"/>
    <n v="1499.81"/>
    <n v="759.64"/>
    <s v="UPI"/>
    <x v="0"/>
    <n v="0.33620571377990222"/>
    <x v="29"/>
    <s v="Profit"/>
  </r>
  <r>
    <s v="ORD-107581"/>
    <x v="330"/>
    <s v="CUST-3206"/>
    <x v="1"/>
    <x v="2"/>
    <s v="Assam"/>
    <x v="0"/>
    <x v="0"/>
    <x v="11"/>
    <n v="3"/>
    <n v="1853.76"/>
    <n v="0"/>
    <n v="5561.28"/>
    <n v="3907.71"/>
    <n v="1653.57"/>
    <s v="Credit Card"/>
    <x v="0"/>
    <n v="0.29733622475401345"/>
    <x v="16"/>
    <s v="Profit"/>
  </r>
  <r>
    <s v="ORD-107582"/>
    <x v="51"/>
    <s v="CUST-1343"/>
    <x v="2"/>
    <x v="3"/>
    <s v="Madhya Pradesh"/>
    <x v="0"/>
    <x v="2"/>
    <x v="9"/>
    <n v="1"/>
    <n v="3956.94"/>
    <n v="0.25"/>
    <n v="2967.7"/>
    <n v="2182.06"/>
    <n v="785.64"/>
    <s v="Debit Card"/>
    <x v="0"/>
    <n v="0.2647302624928396"/>
    <x v="2"/>
    <s v="Profit"/>
  </r>
  <r>
    <s v="ORD-107583"/>
    <x v="775"/>
    <s v="CUST-1603"/>
    <x v="1"/>
    <x v="3"/>
    <s v="Chhattisgarh"/>
    <x v="0"/>
    <x v="2"/>
    <x v="15"/>
    <n v="2"/>
    <n v="13488"/>
    <n v="0.15"/>
    <n v="22929.599999999999"/>
    <n v="18019.39"/>
    <n v="4910.21"/>
    <s v="Cash"/>
    <x v="0"/>
    <n v="0.21414285465075711"/>
    <x v="12"/>
    <s v="Profit"/>
  </r>
  <r>
    <s v="ORD-107584"/>
    <x v="0"/>
    <s v="CUST-1969"/>
    <x v="0"/>
    <x v="3"/>
    <s v="Chhattisgarh"/>
    <x v="2"/>
    <x v="1"/>
    <x v="4"/>
    <n v="2"/>
    <n v="111.92"/>
    <n v="0.05"/>
    <n v="212.65"/>
    <n v="150.41999999999999"/>
    <n v="62.23"/>
    <s v="Debit Card"/>
    <x v="0"/>
    <n v="0.29264048906654122"/>
    <x v="0"/>
    <s v="Profit"/>
  </r>
  <r>
    <s v="ORD-107585"/>
    <x v="410"/>
    <s v="CUST-1367"/>
    <x v="0"/>
    <x v="3"/>
    <s v="Madhya Pradesh"/>
    <x v="2"/>
    <x v="0"/>
    <x v="6"/>
    <n v="8"/>
    <n v="7024.93"/>
    <n v="0.05"/>
    <n v="53389.47"/>
    <n v="45024.62"/>
    <n v="8364.85"/>
    <s v="UPI"/>
    <x v="0"/>
    <n v="0.1566760261901832"/>
    <x v="8"/>
    <s v="Profit"/>
  </r>
  <r>
    <s v="ORD-107586"/>
    <x v="779"/>
    <s v="CUST-1580"/>
    <x v="2"/>
    <x v="4"/>
    <s v="Punjab"/>
    <x v="1"/>
    <x v="2"/>
    <x v="12"/>
    <n v="1"/>
    <n v="11522.33"/>
    <n v="0.25"/>
    <n v="8641.75"/>
    <n v="8660.7099999999991"/>
    <n v="-18.96"/>
    <s v="Credit Card"/>
    <x v="0"/>
    <n v="-2.1940000578586512E-3"/>
    <x v="11"/>
    <s v="Loss"/>
  </r>
  <r>
    <s v="ORD-107587"/>
    <x v="45"/>
    <s v="CUST-2989"/>
    <x v="0"/>
    <x v="2"/>
    <s v="Assam"/>
    <x v="0"/>
    <x v="2"/>
    <x v="9"/>
    <n v="3"/>
    <n v="6490.24"/>
    <n v="0.15"/>
    <n v="16550.11"/>
    <n v="14338.03"/>
    <n v="2212.08"/>
    <s v="Net Banking"/>
    <x v="0"/>
    <n v="0.13365953458919608"/>
    <x v="27"/>
    <s v="Profit"/>
  </r>
  <r>
    <s v="ORD-107588"/>
    <x v="737"/>
    <s v="CUST-1478"/>
    <x v="0"/>
    <x v="0"/>
    <s v="Telangana"/>
    <x v="0"/>
    <x v="2"/>
    <x v="12"/>
    <n v="2"/>
    <n v="7234.9"/>
    <n v="0.05"/>
    <n v="13746.31"/>
    <n v="9494.35"/>
    <n v="4251.96"/>
    <s v="Net Banking"/>
    <x v="0"/>
    <n v="0.30931646383647687"/>
    <x v="27"/>
    <s v="Profit"/>
  </r>
  <r>
    <s v="ORD-107589"/>
    <x v="201"/>
    <s v="CUST-3398"/>
    <x v="2"/>
    <x v="4"/>
    <s v="Uttar Pradesh"/>
    <x v="0"/>
    <x v="1"/>
    <x v="7"/>
    <n v="1"/>
    <n v="173.73"/>
    <n v="0.1"/>
    <n v="156.36000000000001"/>
    <n v="124.2"/>
    <n v="32.159999999999997"/>
    <s v="Net Banking"/>
    <x v="0"/>
    <n v="0.20567920184190325"/>
    <x v="18"/>
    <s v="Profit"/>
  </r>
  <r>
    <s v="ORD-107590"/>
    <x v="627"/>
    <s v="CUST-1177"/>
    <x v="0"/>
    <x v="1"/>
    <s v="Maharashtra"/>
    <x v="2"/>
    <x v="1"/>
    <x v="13"/>
    <n v="4"/>
    <n v="204.41"/>
    <n v="0.1"/>
    <n v="735.88"/>
    <n v="493.43"/>
    <n v="242.45"/>
    <s v="Cash"/>
    <x v="0"/>
    <n v="0.32946947871935639"/>
    <x v="9"/>
    <s v="Profit"/>
  </r>
  <r>
    <s v="ORD-107591"/>
    <x v="339"/>
    <s v="CUST-2509"/>
    <x v="0"/>
    <x v="0"/>
    <s v="Telangana"/>
    <x v="0"/>
    <x v="1"/>
    <x v="14"/>
    <n v="5"/>
    <n v="186.48"/>
    <n v="0.1"/>
    <n v="839.16"/>
    <n v="580.37"/>
    <n v="258.79000000000002"/>
    <s v="UPI"/>
    <x v="0"/>
    <n v="0.30839172505839174"/>
    <x v="10"/>
    <s v="Profit"/>
  </r>
  <r>
    <s v="ORD-107592"/>
    <x v="547"/>
    <s v="CUST-2792"/>
    <x v="0"/>
    <x v="3"/>
    <s v="Madhya Pradesh"/>
    <x v="2"/>
    <x v="0"/>
    <x v="6"/>
    <n v="3"/>
    <n v="884.98"/>
    <n v="0.05"/>
    <n v="2522.19"/>
    <n v="1734.22"/>
    <n v="787.97"/>
    <s v="Cash"/>
    <x v="0"/>
    <n v="0.31241500442076131"/>
    <x v="13"/>
    <s v="Profit"/>
  </r>
  <r>
    <s v="ORD-107593"/>
    <x v="788"/>
    <s v="CUST-1520"/>
    <x v="1"/>
    <x v="4"/>
    <s v="Punjab"/>
    <x v="2"/>
    <x v="0"/>
    <x v="0"/>
    <n v="1"/>
    <n v="72899.850000000006"/>
    <n v="0"/>
    <n v="72899.850000000006"/>
    <n v="38556.69"/>
    <n v="34343.160000000003"/>
    <s v="Credit Card"/>
    <x v="0"/>
    <n v="0.47110055782007781"/>
    <x v="2"/>
    <s v="Profit"/>
  </r>
  <r>
    <s v="ORD-107594"/>
    <x v="992"/>
    <s v="CUST-2248"/>
    <x v="0"/>
    <x v="4"/>
    <s v="Uttar Pradesh"/>
    <x v="0"/>
    <x v="0"/>
    <x v="8"/>
    <n v="2"/>
    <n v="11939.16"/>
    <n v="0.1"/>
    <n v="21490.49"/>
    <n v="13989.19"/>
    <n v="7501.3"/>
    <s v="Credit Card"/>
    <x v="0"/>
    <n v="0.3490520690779968"/>
    <x v="19"/>
    <s v="Profit"/>
  </r>
  <r>
    <s v="ORD-107595"/>
    <x v="448"/>
    <s v="CUST-2540"/>
    <x v="1"/>
    <x v="3"/>
    <s v="Rajasthan"/>
    <x v="1"/>
    <x v="2"/>
    <x v="15"/>
    <n v="1"/>
    <n v="8874.43"/>
    <n v="0.05"/>
    <n v="8430.7099999999991"/>
    <n v="6009.76"/>
    <n v="2420.9499999999998"/>
    <s v="UPI"/>
    <x v="0"/>
    <n v="0.28715849554782458"/>
    <x v="30"/>
    <s v="Profit"/>
  </r>
  <r>
    <s v="ORD-107596"/>
    <x v="544"/>
    <s v="CUST-2751"/>
    <x v="0"/>
    <x v="4"/>
    <s v="Uttar Pradesh"/>
    <x v="2"/>
    <x v="1"/>
    <x v="3"/>
    <n v="1"/>
    <n v="110.07"/>
    <n v="0.15"/>
    <n v="93.56"/>
    <n v="58.67"/>
    <n v="34.89"/>
    <s v="Credit Card"/>
    <x v="0"/>
    <n v="0.37291577597263786"/>
    <x v="23"/>
    <s v="Profit"/>
  </r>
  <r>
    <s v="ORD-107597"/>
    <x v="953"/>
    <s v="CUST-3112"/>
    <x v="0"/>
    <x v="2"/>
    <s v="Odisha"/>
    <x v="0"/>
    <x v="0"/>
    <x v="2"/>
    <n v="1"/>
    <n v="9136.11"/>
    <n v="0.25"/>
    <n v="6852.08"/>
    <n v="4936.1400000000003"/>
    <n v="1915.94"/>
    <s v="Credit Card"/>
    <x v="0"/>
    <n v="0.27961436527302658"/>
    <x v="17"/>
    <s v="Profit"/>
  </r>
  <r>
    <s v="ORD-107598"/>
    <x v="294"/>
    <s v="CUST-3091"/>
    <x v="1"/>
    <x v="0"/>
    <s v="Telangana"/>
    <x v="0"/>
    <x v="1"/>
    <x v="4"/>
    <n v="2"/>
    <n v="175.32"/>
    <n v="0"/>
    <n v="350.64"/>
    <n v="265.76"/>
    <n v="84.88"/>
    <s v="Cash"/>
    <x v="0"/>
    <n v="0.24207164042892995"/>
    <x v="24"/>
    <s v="Profit"/>
  </r>
  <r>
    <s v="ORD-107599"/>
    <x v="259"/>
    <s v="CUST-2774"/>
    <x v="0"/>
    <x v="2"/>
    <s v="Odisha"/>
    <x v="0"/>
    <x v="0"/>
    <x v="0"/>
    <n v="1"/>
    <n v="42736.800000000003"/>
    <n v="0.15"/>
    <n v="36326.28"/>
    <n v="25788.21"/>
    <n v="10538.07"/>
    <s v="Cash"/>
    <x v="0"/>
    <n v="0.2900949395313806"/>
    <x v="7"/>
    <s v="Profit"/>
  </r>
  <r>
    <s v="ORD-107600"/>
    <x v="187"/>
    <s v="CUST-2955"/>
    <x v="0"/>
    <x v="0"/>
    <s v="Telangana"/>
    <x v="2"/>
    <x v="0"/>
    <x v="6"/>
    <n v="2"/>
    <n v="1600.01"/>
    <n v="0.1"/>
    <n v="2880.02"/>
    <n v="2355.4699999999998"/>
    <n v="524.54999999999995"/>
    <s v="Cash"/>
    <x v="0"/>
    <n v="0.18213415184616771"/>
    <x v="22"/>
    <s v="Profit"/>
  </r>
  <r>
    <s v="ORD-107601"/>
    <x v="894"/>
    <s v="CUST-1399"/>
    <x v="1"/>
    <x v="3"/>
    <s v="Madhya Pradesh"/>
    <x v="0"/>
    <x v="1"/>
    <x v="7"/>
    <n v="4"/>
    <n v="371.19"/>
    <n v="0.1"/>
    <n v="1336.28"/>
    <n v="1022.37"/>
    <n v="313.91000000000003"/>
    <s v="UPI"/>
    <x v="0"/>
    <n v="0.23491334151525131"/>
    <x v="12"/>
    <s v="Profit"/>
  </r>
  <r>
    <s v="ORD-107602"/>
    <x v="575"/>
    <s v="CUST-2783"/>
    <x v="0"/>
    <x v="0"/>
    <s v="Tamil Nadu"/>
    <x v="1"/>
    <x v="1"/>
    <x v="13"/>
    <n v="5"/>
    <n v="92.87"/>
    <n v="0.2"/>
    <n v="371.48"/>
    <n v="365.22"/>
    <n v="6.26"/>
    <s v="Cash"/>
    <x v="0"/>
    <n v="1.6851512867449122E-2"/>
    <x v="22"/>
    <s v="Profit"/>
  </r>
  <r>
    <s v="ORD-107603"/>
    <x v="376"/>
    <s v="CUST-1925"/>
    <x v="0"/>
    <x v="0"/>
    <s v="Telangana"/>
    <x v="1"/>
    <x v="0"/>
    <x v="8"/>
    <n v="3"/>
    <n v="14473.71"/>
    <n v="0.05"/>
    <n v="41250.07"/>
    <n v="27262.65"/>
    <n v="13987.42"/>
    <s v="Credit Card"/>
    <x v="0"/>
    <n v="0.33908839427424003"/>
    <x v="13"/>
    <s v="Profit"/>
  </r>
  <r>
    <s v="ORD-107604"/>
    <x v="300"/>
    <s v="CUST-1828"/>
    <x v="1"/>
    <x v="3"/>
    <s v="Chhattisgarh"/>
    <x v="0"/>
    <x v="1"/>
    <x v="5"/>
    <n v="2"/>
    <n v="180.39"/>
    <n v="0.1"/>
    <n v="324.7"/>
    <n v="285.60000000000002"/>
    <n v="39.1"/>
    <s v="Cash"/>
    <x v="0"/>
    <n v="0.12041884816753927"/>
    <x v="1"/>
    <s v="Profit"/>
  </r>
  <r>
    <s v="ORD-107605"/>
    <x v="421"/>
    <s v="CUST-1566"/>
    <x v="0"/>
    <x v="0"/>
    <s v="Telangana"/>
    <x v="0"/>
    <x v="0"/>
    <x v="8"/>
    <n v="6"/>
    <n v="21194.76"/>
    <n v="0.1"/>
    <n v="114451.7"/>
    <n v="85062.94"/>
    <n v="29388.76"/>
    <s v="Credit Card"/>
    <x v="0"/>
    <n v="0.25677871101958294"/>
    <x v="15"/>
    <s v="Profit"/>
  </r>
  <r>
    <s v="ORD-107606"/>
    <x v="728"/>
    <s v="CUST-2414"/>
    <x v="1"/>
    <x v="2"/>
    <s v="West Bengal"/>
    <x v="0"/>
    <x v="0"/>
    <x v="1"/>
    <n v="5"/>
    <n v="1317.7"/>
    <n v="0.1"/>
    <n v="5929.65"/>
    <n v="4722.13"/>
    <n v="1207.52"/>
    <s v="Credit Card"/>
    <x v="0"/>
    <n v="0.20364102434376397"/>
    <x v="30"/>
    <s v="Profit"/>
  </r>
  <r>
    <s v="ORD-107607"/>
    <x v="238"/>
    <s v="CUST-2706"/>
    <x v="0"/>
    <x v="1"/>
    <s v="Gujarat"/>
    <x v="0"/>
    <x v="2"/>
    <x v="15"/>
    <n v="3"/>
    <n v="17512.63"/>
    <n v="0"/>
    <n v="52537.89"/>
    <n v="31968.49"/>
    <n v="20569.400000000001"/>
    <s v="Debit Card"/>
    <x v="0"/>
    <n v="0.39151553288493318"/>
    <x v="20"/>
    <s v="Profit"/>
  </r>
  <r>
    <s v="ORD-107608"/>
    <x v="440"/>
    <s v="CUST-1875"/>
    <x v="1"/>
    <x v="3"/>
    <s v="Madhya Pradesh"/>
    <x v="0"/>
    <x v="1"/>
    <x v="7"/>
    <n v="3"/>
    <n v="367"/>
    <n v="0"/>
    <n v="1101"/>
    <n v="857.84"/>
    <n v="243.16"/>
    <s v="Net Banking"/>
    <x v="0"/>
    <n v="0.22085376930063577"/>
    <x v="7"/>
    <s v="Profit"/>
  </r>
  <r>
    <s v="ORD-107609"/>
    <x v="824"/>
    <s v="CUST-2452"/>
    <x v="1"/>
    <x v="3"/>
    <s v="Uttar Pradesh"/>
    <x v="1"/>
    <x v="0"/>
    <x v="0"/>
    <n v="3"/>
    <n v="37056.53"/>
    <n v="0.15"/>
    <n v="94494.15"/>
    <n v="58199.75"/>
    <n v="36294.400000000001"/>
    <s v="UPI"/>
    <x v="0"/>
    <n v="0.38409150196070341"/>
    <x v="16"/>
    <s v="Profit"/>
  </r>
  <r>
    <s v="ORD-107610"/>
    <x v="200"/>
    <s v="CUST-1951"/>
    <x v="2"/>
    <x v="2"/>
    <s v="Odisha"/>
    <x v="0"/>
    <x v="1"/>
    <x v="4"/>
    <n v="3"/>
    <n v="171.65"/>
    <n v="0.1"/>
    <n v="463.46"/>
    <n v="309"/>
    <n v="154.46"/>
    <s v="Debit Card"/>
    <x v="0"/>
    <n v="0.33327579510637384"/>
    <x v="7"/>
    <s v="Profit"/>
  </r>
  <r>
    <s v="ORD-107611"/>
    <x v="714"/>
    <s v="CUST-1963"/>
    <x v="0"/>
    <x v="0"/>
    <s v="Kerala"/>
    <x v="0"/>
    <x v="2"/>
    <x v="15"/>
    <n v="3"/>
    <n v="16658.650000000001"/>
    <n v="0.1"/>
    <n v="44978.36"/>
    <n v="30772.86"/>
    <n v="14205.5"/>
    <s v="Credit Card"/>
    <x v="0"/>
    <n v="0.31582965675049068"/>
    <x v="6"/>
    <s v="Profit"/>
  </r>
  <r>
    <s v="ORD-107612"/>
    <x v="669"/>
    <s v="CUST-3045"/>
    <x v="0"/>
    <x v="4"/>
    <s v="Himachal Pradesh"/>
    <x v="0"/>
    <x v="0"/>
    <x v="11"/>
    <n v="4"/>
    <n v="2723.9"/>
    <n v="0.1"/>
    <n v="9806.0400000000009"/>
    <n v="6895.72"/>
    <n v="2910.32"/>
    <s v="UPI"/>
    <x v="0"/>
    <n v="0.29678850993877243"/>
    <x v="0"/>
    <s v="Profit"/>
  </r>
  <r>
    <s v="ORD-107613"/>
    <x v="643"/>
    <s v="CUST-1990"/>
    <x v="1"/>
    <x v="4"/>
    <s v="Uttar Pradesh"/>
    <x v="2"/>
    <x v="1"/>
    <x v="7"/>
    <n v="2"/>
    <n v="105.37"/>
    <n v="0.15"/>
    <n v="179.13"/>
    <n v="151.05000000000001"/>
    <n v="28.08"/>
    <s v="Cash"/>
    <x v="0"/>
    <n v="0.15675766203316027"/>
    <x v="31"/>
    <s v="Profit"/>
  </r>
  <r>
    <s v="ORD-107614"/>
    <x v="711"/>
    <s v="CUST-3232"/>
    <x v="0"/>
    <x v="0"/>
    <s v="Andhra Pradesh"/>
    <x v="0"/>
    <x v="2"/>
    <x v="12"/>
    <n v="4"/>
    <n v="7693.61"/>
    <n v="0"/>
    <n v="30774.44"/>
    <n v="24737.19"/>
    <n v="6037.25"/>
    <s v="UPI"/>
    <x v="0"/>
    <n v="0.19617741216412063"/>
    <x v="6"/>
    <s v="Profit"/>
  </r>
  <r>
    <s v="ORD-107615"/>
    <x v="374"/>
    <s v="CUST-2713"/>
    <x v="1"/>
    <x v="2"/>
    <s v="Bihar"/>
    <x v="2"/>
    <x v="1"/>
    <x v="4"/>
    <n v="2"/>
    <n v="159"/>
    <n v="0.05"/>
    <n v="302.10000000000002"/>
    <n v="234.06"/>
    <n v="68.040000000000006"/>
    <s v="Cash"/>
    <x v="0"/>
    <n v="0.22522343594836147"/>
    <x v="21"/>
    <s v="Profit"/>
  </r>
  <r>
    <s v="ORD-107616"/>
    <x v="941"/>
    <s v="CUST-3346"/>
    <x v="0"/>
    <x v="4"/>
    <s v="Punjab"/>
    <x v="2"/>
    <x v="2"/>
    <x v="16"/>
    <n v="2"/>
    <n v="9453.41"/>
    <n v="0"/>
    <n v="18906.82"/>
    <n v="9836.91"/>
    <n v="9069.91"/>
    <s v="Credit Card"/>
    <x v="0"/>
    <n v="0.47971631400732645"/>
    <x v="7"/>
    <s v="Profit"/>
  </r>
  <r>
    <s v="ORD-107617"/>
    <x v="616"/>
    <s v="CUST-2087"/>
    <x v="1"/>
    <x v="0"/>
    <s v="Karnataka"/>
    <x v="0"/>
    <x v="2"/>
    <x v="12"/>
    <n v="5"/>
    <n v="10323.370000000001"/>
    <n v="0.15"/>
    <n v="43874.32"/>
    <n v="40302.39"/>
    <n v="3571.93"/>
    <s v="UPI"/>
    <x v="1"/>
    <n v="8.1412771753499535E-2"/>
    <x v="8"/>
    <s v="Profit"/>
  </r>
  <r>
    <s v="ORD-107618"/>
    <x v="46"/>
    <s v="CUST-1783"/>
    <x v="1"/>
    <x v="4"/>
    <s v="Himachal Pradesh"/>
    <x v="0"/>
    <x v="0"/>
    <x v="11"/>
    <n v="4"/>
    <n v="2867.63"/>
    <n v="0.25"/>
    <n v="8602.89"/>
    <n v="7027.78"/>
    <n v="1575.11"/>
    <s v="Credit Card"/>
    <x v="1"/>
    <n v="0.18309079855722901"/>
    <x v="14"/>
    <s v="Profit"/>
  </r>
  <r>
    <s v="ORD-107619"/>
    <x v="795"/>
    <s v="CUST-2155"/>
    <x v="1"/>
    <x v="4"/>
    <s v="Delhi"/>
    <x v="2"/>
    <x v="1"/>
    <x v="13"/>
    <n v="3"/>
    <n v="128.27000000000001"/>
    <n v="0.25"/>
    <n v="288.61"/>
    <n v="234.03"/>
    <n v="54.58"/>
    <s v="Debit Card"/>
    <x v="1"/>
    <n v="0.18911333633623226"/>
    <x v="17"/>
    <s v="Profit"/>
  </r>
  <r>
    <s v="ORD-107620"/>
    <x v="869"/>
    <s v="CUST-2569"/>
    <x v="2"/>
    <x v="4"/>
    <s v="Punjab"/>
    <x v="0"/>
    <x v="2"/>
    <x v="12"/>
    <n v="1"/>
    <n v="5317.86"/>
    <n v="0.25"/>
    <n v="3988.39"/>
    <n v="4173.42"/>
    <n v="-185.03"/>
    <s v="Debit Card"/>
    <x v="0"/>
    <n v="-4.6392153224734792E-2"/>
    <x v="30"/>
    <s v="Loss"/>
  </r>
  <r>
    <s v="ORD-107621"/>
    <x v="226"/>
    <s v="CUST-1366"/>
    <x v="1"/>
    <x v="0"/>
    <s v="Andhra Pradesh"/>
    <x v="1"/>
    <x v="0"/>
    <x v="11"/>
    <n v="1"/>
    <n v="2209.4899999999998"/>
    <n v="0.25"/>
    <n v="1657.12"/>
    <n v="1506.54"/>
    <n v="150.58000000000001"/>
    <s v="Cash"/>
    <x v="0"/>
    <n v="9.0868494737858463E-2"/>
    <x v="29"/>
    <s v="Profit"/>
  </r>
  <r>
    <s v="ORD-107622"/>
    <x v="511"/>
    <s v="CUST-1886"/>
    <x v="0"/>
    <x v="0"/>
    <s v="Telangana"/>
    <x v="0"/>
    <x v="0"/>
    <x v="0"/>
    <n v="4"/>
    <n v="79796.22"/>
    <n v="0.15"/>
    <n v="271307.15000000002"/>
    <n v="170137.87"/>
    <n v="101169.28"/>
    <s v="Debit Card"/>
    <x v="1"/>
    <n v="0.37289573828039546"/>
    <x v="9"/>
    <s v="Profit"/>
  </r>
  <r>
    <s v="ORD-107623"/>
    <x v="434"/>
    <s v="CUST-1808"/>
    <x v="2"/>
    <x v="1"/>
    <s v="Rajasthan"/>
    <x v="2"/>
    <x v="1"/>
    <x v="7"/>
    <n v="1"/>
    <n v="315.08"/>
    <n v="0.15"/>
    <n v="267.82"/>
    <n v="214.12"/>
    <n v="53.7"/>
    <s v="Credit Card"/>
    <x v="0"/>
    <n v="0.20050780374878652"/>
    <x v="23"/>
    <s v="Profit"/>
  </r>
  <r>
    <s v="ORD-107624"/>
    <x v="96"/>
    <s v="CUST-1542"/>
    <x v="0"/>
    <x v="0"/>
    <s v="Telangana"/>
    <x v="0"/>
    <x v="0"/>
    <x v="6"/>
    <n v="2"/>
    <n v="6809.31"/>
    <n v="0"/>
    <n v="13618.62"/>
    <n v="7810.43"/>
    <n v="5808.19"/>
    <s v="UPI"/>
    <x v="0"/>
    <n v="0.42648888066485441"/>
    <x v="19"/>
    <s v="Profit"/>
  </r>
  <r>
    <s v="ORD-107625"/>
    <x v="697"/>
    <s v="CUST-2191"/>
    <x v="1"/>
    <x v="1"/>
    <s v="Madhya Pradesh"/>
    <x v="2"/>
    <x v="0"/>
    <x v="0"/>
    <n v="2"/>
    <n v="65894.28"/>
    <n v="0"/>
    <n v="131788.56"/>
    <n v="96184.46"/>
    <n v="35604.1"/>
    <s v="Net Banking"/>
    <x v="0"/>
    <n v="0.27016077875044692"/>
    <x v="19"/>
    <s v="Profit"/>
  </r>
  <r>
    <s v="ORD-107626"/>
    <x v="711"/>
    <s v="CUST-1524"/>
    <x v="0"/>
    <x v="4"/>
    <s v="Himachal Pradesh"/>
    <x v="2"/>
    <x v="0"/>
    <x v="6"/>
    <n v="3"/>
    <n v="1868.79"/>
    <n v="0"/>
    <n v="5606.37"/>
    <n v="4379.59"/>
    <n v="1226.78"/>
    <s v="UPI"/>
    <x v="0"/>
    <n v="0.21881895058656492"/>
    <x v="6"/>
    <s v="Profit"/>
  </r>
  <r>
    <s v="ORD-107627"/>
    <x v="293"/>
    <s v="CUST-2042"/>
    <x v="0"/>
    <x v="1"/>
    <s v="Rajasthan"/>
    <x v="2"/>
    <x v="2"/>
    <x v="10"/>
    <n v="2"/>
    <n v="13726.21"/>
    <n v="0.1"/>
    <n v="24707.18"/>
    <n v="16245.96"/>
    <n v="8461.2199999999993"/>
    <s v="Cash"/>
    <x v="0"/>
    <n v="0.34245996507897702"/>
    <x v="7"/>
    <s v="Profit"/>
  </r>
  <r>
    <s v="ORD-107628"/>
    <x v="505"/>
    <s v="CUST-3037"/>
    <x v="2"/>
    <x v="1"/>
    <s v="Gujarat"/>
    <x v="1"/>
    <x v="0"/>
    <x v="8"/>
    <n v="4"/>
    <n v="27582.61"/>
    <n v="0"/>
    <n v="110330.44"/>
    <n v="78224.14"/>
    <n v="32106.3"/>
    <s v="UPI"/>
    <x v="0"/>
    <n v="0.29100128668026704"/>
    <x v="12"/>
    <s v="Profit"/>
  </r>
  <r>
    <s v="ORD-107629"/>
    <x v="534"/>
    <s v="CUST-2624"/>
    <x v="0"/>
    <x v="3"/>
    <s v="Rajasthan"/>
    <x v="0"/>
    <x v="2"/>
    <x v="10"/>
    <n v="1"/>
    <n v="17535.3"/>
    <n v="0.1"/>
    <n v="15781.77"/>
    <n v="13078.67"/>
    <n v="2703.1"/>
    <s v="Credit Card"/>
    <x v="0"/>
    <n v="0.17127990079693214"/>
    <x v="30"/>
    <s v="Profit"/>
  </r>
  <r>
    <s v="ORD-107630"/>
    <x v="453"/>
    <s v="CUST-1125"/>
    <x v="0"/>
    <x v="1"/>
    <s v="Goa"/>
    <x v="0"/>
    <x v="1"/>
    <x v="3"/>
    <n v="2"/>
    <n v="170.63"/>
    <n v="0.15"/>
    <n v="290.07"/>
    <n v="226.19"/>
    <n v="63.88"/>
    <s v="Net Banking"/>
    <x v="0"/>
    <n v="0.22022270486434312"/>
    <x v="1"/>
    <s v="Profit"/>
  </r>
  <r>
    <s v="ORD-107631"/>
    <x v="484"/>
    <s v="CUST-1303"/>
    <x v="2"/>
    <x v="3"/>
    <s v="Uttar Pradesh"/>
    <x v="0"/>
    <x v="0"/>
    <x v="8"/>
    <n v="1"/>
    <n v="27936.75"/>
    <n v="0.15"/>
    <n v="23746.240000000002"/>
    <n v="20667.849999999999"/>
    <n v="3078.39"/>
    <s v="Net Banking"/>
    <x v="0"/>
    <n v="0.12963694462786529"/>
    <x v="28"/>
    <s v="Profit"/>
  </r>
  <r>
    <s v="ORD-107632"/>
    <x v="87"/>
    <s v="CUST-1403"/>
    <x v="0"/>
    <x v="3"/>
    <s v="Chhattisgarh"/>
    <x v="0"/>
    <x v="0"/>
    <x v="6"/>
    <n v="4"/>
    <n v="4719.6899999999996"/>
    <n v="0.1"/>
    <n v="16990.88"/>
    <n v="14797.95"/>
    <n v="2192.9299999999998"/>
    <s v="Net Banking"/>
    <x v="0"/>
    <n v="0.12906512199485839"/>
    <x v="0"/>
    <s v="Profit"/>
  </r>
  <r>
    <s v="ORD-107633"/>
    <x v="956"/>
    <s v="CUST-1210"/>
    <x v="2"/>
    <x v="2"/>
    <s v="Bihar"/>
    <x v="2"/>
    <x v="0"/>
    <x v="1"/>
    <n v="1"/>
    <n v="2379.4"/>
    <n v="0.05"/>
    <n v="2260.4299999999998"/>
    <n v="1689.79"/>
    <n v="570.64"/>
    <s v="UPI"/>
    <x v="0"/>
    <n v="0.25244754316656565"/>
    <x v="13"/>
    <s v="Profit"/>
  </r>
  <r>
    <s v="ORD-107634"/>
    <x v="382"/>
    <s v="CUST-3488"/>
    <x v="1"/>
    <x v="4"/>
    <s v="Punjab"/>
    <x v="0"/>
    <x v="0"/>
    <x v="2"/>
    <n v="1"/>
    <n v="17789.28"/>
    <n v="0.15"/>
    <n v="15120.89"/>
    <n v="12017.97"/>
    <n v="3102.92"/>
    <s v="Debit Card"/>
    <x v="0"/>
    <n v="0.2052074977068149"/>
    <x v="18"/>
    <s v="Profit"/>
  </r>
  <r>
    <s v="ORD-107635"/>
    <x v="254"/>
    <s v="CUST-2374"/>
    <x v="0"/>
    <x v="4"/>
    <s v="Uttar Pradesh"/>
    <x v="0"/>
    <x v="0"/>
    <x v="6"/>
    <n v="3"/>
    <n v="4135.3999999999996"/>
    <n v="0.05"/>
    <n v="11785.89"/>
    <n v="8245.75"/>
    <n v="3540.14"/>
    <s v="Net Banking"/>
    <x v="0"/>
    <n v="0.30037103689241967"/>
    <x v="17"/>
    <s v="Profit"/>
  </r>
  <r>
    <s v="ORD-107636"/>
    <x v="183"/>
    <s v="CUST-1053"/>
    <x v="0"/>
    <x v="3"/>
    <s v="Madhya Pradesh"/>
    <x v="0"/>
    <x v="0"/>
    <x v="6"/>
    <n v="2"/>
    <n v="6253.06"/>
    <n v="0"/>
    <n v="12506.12"/>
    <n v="7137.18"/>
    <n v="5368.94"/>
    <s v="Cash"/>
    <x v="0"/>
    <n v="0.42930501226599449"/>
    <x v="0"/>
    <s v="Profit"/>
  </r>
  <r>
    <s v="ORD-107637"/>
    <x v="62"/>
    <s v="CUST-1236"/>
    <x v="0"/>
    <x v="2"/>
    <s v="Assam"/>
    <x v="0"/>
    <x v="2"/>
    <x v="9"/>
    <n v="3"/>
    <n v="7748.78"/>
    <n v="0.05"/>
    <n v="22084.02"/>
    <n v="14599"/>
    <n v="7485.02"/>
    <s v="UPI"/>
    <x v="0"/>
    <n v="0.33893376296525723"/>
    <x v="12"/>
    <s v="Profit"/>
  </r>
  <r>
    <s v="ORD-107638"/>
    <x v="406"/>
    <s v="CUST-1784"/>
    <x v="0"/>
    <x v="1"/>
    <s v="Rajasthan"/>
    <x v="1"/>
    <x v="0"/>
    <x v="8"/>
    <n v="4"/>
    <n v="27742.84"/>
    <n v="0.05"/>
    <n v="105422.79"/>
    <n v="85501.52"/>
    <n v="19921.27"/>
    <s v="Credit Card"/>
    <x v="0"/>
    <n v="0.18896549787764108"/>
    <x v="20"/>
    <s v="Profit"/>
  </r>
  <r>
    <s v="ORD-107639"/>
    <x v="808"/>
    <s v="CUST-1824"/>
    <x v="1"/>
    <x v="4"/>
    <s v="Delhi"/>
    <x v="0"/>
    <x v="0"/>
    <x v="8"/>
    <n v="3"/>
    <n v="12798.25"/>
    <n v="0.2"/>
    <n v="30715.8"/>
    <n v="23779.48"/>
    <n v="6936.32"/>
    <s v="Debit Card"/>
    <x v="2"/>
    <n v="0.22582254084217243"/>
    <x v="1"/>
    <s v="Profit"/>
  </r>
  <r>
    <s v="ORD-107640"/>
    <x v="493"/>
    <s v="CUST-2450"/>
    <x v="2"/>
    <x v="2"/>
    <s v="Odisha"/>
    <x v="1"/>
    <x v="0"/>
    <x v="0"/>
    <n v="5"/>
    <n v="83940.49"/>
    <n v="0.25"/>
    <n v="314776.84000000003"/>
    <n v="324673.96000000002"/>
    <n v="-9897.1200000000008"/>
    <s v="UPI"/>
    <x v="0"/>
    <n v="-3.1441703271435091E-2"/>
    <x v="28"/>
    <s v="Loss"/>
  </r>
  <r>
    <s v="ORD-107641"/>
    <x v="908"/>
    <s v="CUST-1628"/>
    <x v="0"/>
    <x v="2"/>
    <s v="Assam"/>
    <x v="0"/>
    <x v="0"/>
    <x v="11"/>
    <n v="1"/>
    <n v="2905.33"/>
    <n v="0.1"/>
    <n v="2614.8000000000002"/>
    <n v="2202.44"/>
    <n v="412.36"/>
    <s v="UPI"/>
    <x v="0"/>
    <n v="0.15770230992810158"/>
    <x v="18"/>
    <s v="Profit"/>
  </r>
  <r>
    <s v="ORD-107642"/>
    <x v="804"/>
    <s v="CUST-1486"/>
    <x v="1"/>
    <x v="4"/>
    <s v="Himachal Pradesh"/>
    <x v="1"/>
    <x v="0"/>
    <x v="2"/>
    <n v="5"/>
    <n v="19529.68"/>
    <n v="0"/>
    <n v="97648.4"/>
    <n v="55805.51"/>
    <n v="41842.89"/>
    <s v="Cash"/>
    <x v="2"/>
    <n v="0.42850563859725305"/>
    <x v="27"/>
    <s v="Profit"/>
  </r>
  <r>
    <s v="ORD-107643"/>
    <x v="875"/>
    <s v="CUST-2857"/>
    <x v="0"/>
    <x v="1"/>
    <s v="Goa"/>
    <x v="0"/>
    <x v="1"/>
    <x v="7"/>
    <n v="2"/>
    <n v="481.39"/>
    <n v="0.1"/>
    <n v="866.5"/>
    <n v="586.95000000000005"/>
    <n v="279.55"/>
    <s v="Debit Card"/>
    <x v="0"/>
    <n v="0.32261973456433929"/>
    <x v="30"/>
    <s v="Profit"/>
  </r>
  <r>
    <s v="ORD-107644"/>
    <x v="247"/>
    <s v="CUST-1147"/>
    <x v="0"/>
    <x v="1"/>
    <s v="Gujarat"/>
    <x v="1"/>
    <x v="2"/>
    <x v="10"/>
    <n v="1"/>
    <n v="4909.79"/>
    <n v="0.05"/>
    <n v="4664.3"/>
    <n v="3337.44"/>
    <n v="1326.86"/>
    <s v="Net Banking"/>
    <x v="0"/>
    <n v="0.2844714105010398"/>
    <x v="17"/>
    <s v="Profit"/>
  </r>
  <r>
    <s v="ORD-107645"/>
    <x v="157"/>
    <s v="CUST-2812"/>
    <x v="0"/>
    <x v="4"/>
    <s v="Himachal Pradesh"/>
    <x v="1"/>
    <x v="2"/>
    <x v="9"/>
    <n v="2"/>
    <n v="3052.26"/>
    <n v="0"/>
    <n v="6104.52"/>
    <n v="3300.1"/>
    <n v="2804.42"/>
    <s v="Debit Card"/>
    <x v="0"/>
    <n v="0.4594005753114086"/>
    <x v="5"/>
    <s v="Profit"/>
  </r>
  <r>
    <s v="ORD-107646"/>
    <x v="330"/>
    <s v="CUST-2254"/>
    <x v="0"/>
    <x v="3"/>
    <s v="Uttar Pradesh"/>
    <x v="0"/>
    <x v="1"/>
    <x v="7"/>
    <n v="1"/>
    <n v="133.97999999999999"/>
    <n v="0"/>
    <n v="133.97999999999999"/>
    <n v="95.95"/>
    <n v="38.03"/>
    <s v="Credit Card"/>
    <x v="0"/>
    <n v="0.28384833557247352"/>
    <x v="16"/>
    <s v="Profit"/>
  </r>
  <r>
    <s v="ORD-107647"/>
    <x v="876"/>
    <s v="CUST-1831"/>
    <x v="0"/>
    <x v="0"/>
    <s v="Karnataka"/>
    <x v="0"/>
    <x v="1"/>
    <x v="4"/>
    <n v="2"/>
    <n v="169.96"/>
    <n v="0"/>
    <n v="339.92"/>
    <n v="260.14999999999998"/>
    <n v="79.77"/>
    <s v="Debit Card"/>
    <x v="0"/>
    <n v="0.23467286420334194"/>
    <x v="1"/>
    <s v="Profit"/>
  </r>
  <r>
    <s v="ORD-107648"/>
    <x v="739"/>
    <s v="CUST-3144"/>
    <x v="0"/>
    <x v="2"/>
    <s v="Bihar"/>
    <x v="1"/>
    <x v="1"/>
    <x v="14"/>
    <n v="2"/>
    <n v="331.29"/>
    <n v="0.2"/>
    <n v="530.05999999999995"/>
    <n v="448.72"/>
    <n v="81.34"/>
    <s v="Debit Card"/>
    <x v="0"/>
    <n v="0.15345432592536695"/>
    <x v="21"/>
    <s v="Profit"/>
  </r>
  <r>
    <s v="ORD-107649"/>
    <x v="673"/>
    <s v="CUST-2254"/>
    <x v="2"/>
    <x v="3"/>
    <s v="Madhya Pradesh"/>
    <x v="0"/>
    <x v="1"/>
    <x v="3"/>
    <n v="1"/>
    <n v="130.22999999999999"/>
    <n v="0"/>
    <n v="130.22999999999999"/>
    <n v="97.16"/>
    <n v="33.07"/>
    <s v="Cash"/>
    <x v="0"/>
    <n v="0.25393534515856564"/>
    <x v="32"/>
    <s v="Profit"/>
  </r>
  <r>
    <s v="ORD-107650"/>
    <x v="925"/>
    <s v="CUST-1236"/>
    <x v="0"/>
    <x v="1"/>
    <s v="Maharashtra"/>
    <x v="0"/>
    <x v="2"/>
    <x v="10"/>
    <n v="1"/>
    <n v="5320.01"/>
    <n v="0.15"/>
    <n v="4522.01"/>
    <n v="3717.52"/>
    <n v="804.49"/>
    <s v="Net Banking"/>
    <x v="1"/>
    <n v="0.17790540047456771"/>
    <x v="19"/>
    <s v="Profit"/>
  </r>
  <r>
    <s v="ORD-107651"/>
    <x v="921"/>
    <s v="CUST-2392"/>
    <x v="0"/>
    <x v="4"/>
    <s v="Punjab"/>
    <x v="1"/>
    <x v="1"/>
    <x v="5"/>
    <n v="5"/>
    <n v="195.26"/>
    <n v="0"/>
    <n v="976.3"/>
    <n v="787.95"/>
    <n v="188.35"/>
    <s v="Debit Card"/>
    <x v="0"/>
    <n v="0.19292225750281677"/>
    <x v="27"/>
    <s v="Profit"/>
  </r>
  <r>
    <s v="ORD-107652"/>
    <x v="411"/>
    <s v="CUST-2068"/>
    <x v="0"/>
    <x v="1"/>
    <s v="Maharashtra"/>
    <x v="0"/>
    <x v="2"/>
    <x v="10"/>
    <n v="1"/>
    <n v="7398.99"/>
    <n v="0.05"/>
    <n v="7029.04"/>
    <n v="5312.34"/>
    <n v="1716.7"/>
    <s v="Net Banking"/>
    <x v="0"/>
    <n v="0.24422965298248411"/>
    <x v="8"/>
    <s v="Profit"/>
  </r>
  <r>
    <s v="ORD-107653"/>
    <x v="522"/>
    <s v="CUST-2858"/>
    <x v="1"/>
    <x v="1"/>
    <s v="Goa"/>
    <x v="0"/>
    <x v="2"/>
    <x v="10"/>
    <n v="2"/>
    <n v="5019.38"/>
    <n v="0.05"/>
    <n v="9536.82"/>
    <n v="5899.97"/>
    <n v="3636.85"/>
    <s v="Cash"/>
    <x v="0"/>
    <n v="0.38134829010089316"/>
    <x v="2"/>
    <s v="Profit"/>
  </r>
  <r>
    <s v="ORD-107654"/>
    <x v="386"/>
    <s v="CUST-3197"/>
    <x v="0"/>
    <x v="4"/>
    <s v="Punjab"/>
    <x v="2"/>
    <x v="2"/>
    <x v="12"/>
    <n v="5"/>
    <n v="10234.25"/>
    <n v="0"/>
    <n v="51171.25"/>
    <n v="36387.79"/>
    <n v="14783.46"/>
    <s v="Cash"/>
    <x v="0"/>
    <n v="0.28890167818843587"/>
    <x v="23"/>
    <s v="Profit"/>
  </r>
  <r>
    <s v="ORD-107655"/>
    <x v="284"/>
    <s v="CUST-2521"/>
    <x v="0"/>
    <x v="0"/>
    <s v="Kerala"/>
    <x v="0"/>
    <x v="0"/>
    <x v="8"/>
    <n v="1"/>
    <n v="20202.63"/>
    <n v="0.2"/>
    <n v="16162.1"/>
    <n v="16416.400000000001"/>
    <n v="-254.3"/>
    <s v="UPI"/>
    <x v="0"/>
    <n v="-1.5734341453152747E-2"/>
    <x v="14"/>
    <s v="Loss"/>
  </r>
  <r>
    <s v="ORD-107656"/>
    <x v="212"/>
    <s v="CUST-3381"/>
    <x v="2"/>
    <x v="3"/>
    <s v="Chhattisgarh"/>
    <x v="0"/>
    <x v="0"/>
    <x v="0"/>
    <n v="2"/>
    <n v="53080.46"/>
    <n v="0.15"/>
    <n v="90236.78"/>
    <n v="63547.62"/>
    <n v="26689.16"/>
    <s v="Net Banking"/>
    <x v="0"/>
    <n v="0.29576808924254611"/>
    <x v="20"/>
    <s v="Profit"/>
  </r>
  <r>
    <s v="ORD-107657"/>
    <x v="641"/>
    <s v="CUST-1579"/>
    <x v="0"/>
    <x v="0"/>
    <s v="Telangana"/>
    <x v="1"/>
    <x v="0"/>
    <x v="2"/>
    <n v="5"/>
    <n v="18136.95"/>
    <n v="0.05"/>
    <n v="86150.51"/>
    <n v="50188.91"/>
    <n v="35961.599999999999"/>
    <s v="Net Banking"/>
    <x v="0"/>
    <n v="0.41742759270954982"/>
    <x v="14"/>
    <s v="Profit"/>
  </r>
  <r>
    <s v="ORD-107658"/>
    <x v="907"/>
    <s v="CUST-2438"/>
    <x v="1"/>
    <x v="4"/>
    <s v="Punjab"/>
    <x v="1"/>
    <x v="0"/>
    <x v="2"/>
    <n v="3"/>
    <n v="9297.81"/>
    <n v="0"/>
    <n v="27893.43"/>
    <n v="19901.86"/>
    <n v="7991.57"/>
    <s v="Debit Card"/>
    <x v="0"/>
    <n v="0.28650366770956459"/>
    <x v="16"/>
    <s v="Profit"/>
  </r>
  <r>
    <s v="ORD-107659"/>
    <x v="171"/>
    <s v="CUST-3105"/>
    <x v="0"/>
    <x v="2"/>
    <s v="Assam"/>
    <x v="0"/>
    <x v="2"/>
    <x v="12"/>
    <n v="2"/>
    <n v="13450.25"/>
    <n v="0.1"/>
    <n v="24210.45"/>
    <n v="16077.34"/>
    <n v="8133.11"/>
    <s v="Credit Card"/>
    <x v="0"/>
    <n v="0.33593386326978636"/>
    <x v="12"/>
    <s v="Profit"/>
  </r>
  <r>
    <s v="ORD-107660"/>
    <x v="64"/>
    <s v="CUST-2533"/>
    <x v="0"/>
    <x v="1"/>
    <s v="Madhya Pradesh"/>
    <x v="0"/>
    <x v="0"/>
    <x v="6"/>
    <n v="1"/>
    <n v="2161.3200000000002"/>
    <n v="0.2"/>
    <n v="1729.06"/>
    <n v="1130.21"/>
    <n v="598.85"/>
    <s v="Debit Card"/>
    <x v="0"/>
    <n v="0.3463442564167814"/>
    <x v="11"/>
    <s v="Profit"/>
  </r>
  <r>
    <s v="ORD-107661"/>
    <x v="456"/>
    <s v="CUST-2948"/>
    <x v="1"/>
    <x v="4"/>
    <s v="Himachal Pradesh"/>
    <x v="0"/>
    <x v="2"/>
    <x v="12"/>
    <n v="4"/>
    <n v="8630.61"/>
    <n v="0.05"/>
    <n v="32796.32"/>
    <n v="21172.14"/>
    <n v="11624.18"/>
    <s v="Debit Card"/>
    <x v="0"/>
    <n v="0.3544354976411988"/>
    <x v="4"/>
    <s v="Profit"/>
  </r>
  <r>
    <s v="ORD-107662"/>
    <x v="825"/>
    <s v="CUST-2430"/>
    <x v="2"/>
    <x v="3"/>
    <s v="Uttar Pradesh"/>
    <x v="0"/>
    <x v="0"/>
    <x v="2"/>
    <n v="3"/>
    <n v="15518.92"/>
    <n v="0.1"/>
    <n v="41901.08"/>
    <n v="32021.040000000001"/>
    <n v="9880.0400000000009"/>
    <s v="UPI"/>
    <x v="0"/>
    <n v="0.23579439957156237"/>
    <x v="29"/>
    <s v="Profit"/>
  </r>
  <r>
    <s v="ORD-107663"/>
    <x v="98"/>
    <s v="CUST-2545"/>
    <x v="0"/>
    <x v="3"/>
    <s v="Uttar Pradesh"/>
    <x v="2"/>
    <x v="1"/>
    <x v="4"/>
    <n v="2"/>
    <n v="124.18"/>
    <n v="0.1"/>
    <n v="223.52"/>
    <n v="151.72"/>
    <n v="71.8"/>
    <s v="Credit Card"/>
    <x v="0"/>
    <n v="0.32122405153901212"/>
    <x v="3"/>
    <s v="Profit"/>
  </r>
  <r>
    <s v="ORD-107664"/>
    <x v="206"/>
    <s v="CUST-2258"/>
    <x v="0"/>
    <x v="4"/>
    <s v="Uttar Pradesh"/>
    <x v="0"/>
    <x v="1"/>
    <x v="5"/>
    <n v="4"/>
    <n v="155.11000000000001"/>
    <n v="0.15"/>
    <n v="527.37"/>
    <n v="323.98"/>
    <n v="203.39"/>
    <s v="UPI"/>
    <x v="0"/>
    <n v="0.38566850598251701"/>
    <x v="10"/>
    <s v="Profit"/>
  </r>
  <r>
    <s v="ORD-107665"/>
    <x v="917"/>
    <s v="CUST-1269"/>
    <x v="1"/>
    <x v="4"/>
    <s v="Uttar Pradesh"/>
    <x v="0"/>
    <x v="2"/>
    <x v="9"/>
    <n v="6"/>
    <n v="11373.39"/>
    <n v="0.15"/>
    <n v="58004.29"/>
    <n v="43145.5"/>
    <n v="14858.79"/>
    <s v="Cash"/>
    <x v="0"/>
    <n v="0.25616708695167201"/>
    <x v="32"/>
    <s v="Profit"/>
  </r>
  <r>
    <s v="ORD-107666"/>
    <x v="229"/>
    <s v="CUST-2899"/>
    <x v="0"/>
    <x v="0"/>
    <s v="Karnataka"/>
    <x v="0"/>
    <x v="0"/>
    <x v="2"/>
    <n v="10"/>
    <n v="23476.7"/>
    <n v="0.05"/>
    <n v="223028.65"/>
    <n v="131910"/>
    <n v="91118.65"/>
    <s v="Cash"/>
    <x v="0"/>
    <n v="0.40855132289057927"/>
    <x v="0"/>
    <s v="Profit"/>
  </r>
  <r>
    <s v="ORD-107667"/>
    <x v="614"/>
    <s v="CUST-1661"/>
    <x v="1"/>
    <x v="1"/>
    <s v="Maharashtra"/>
    <x v="1"/>
    <x v="0"/>
    <x v="8"/>
    <n v="1"/>
    <n v="25320.32"/>
    <n v="0.15"/>
    <n v="21522.27"/>
    <n v="19210.14"/>
    <n v="2312.13"/>
    <s v="Debit Card"/>
    <x v="0"/>
    <n v="0.10742965309885993"/>
    <x v="3"/>
    <s v="Profit"/>
  </r>
  <r>
    <s v="ORD-107668"/>
    <x v="227"/>
    <s v="CUST-2309"/>
    <x v="0"/>
    <x v="0"/>
    <s v="Tamil Nadu"/>
    <x v="2"/>
    <x v="1"/>
    <x v="14"/>
    <n v="4"/>
    <n v="343.76"/>
    <n v="0"/>
    <n v="1375.04"/>
    <n v="757.29"/>
    <n v="617.75"/>
    <s v="UPI"/>
    <x v="1"/>
    <n v="0.44925965790086109"/>
    <x v="10"/>
    <s v="Profit"/>
  </r>
  <r>
    <s v="ORD-107669"/>
    <x v="59"/>
    <s v="CUST-3043"/>
    <x v="0"/>
    <x v="3"/>
    <s v="Rajasthan"/>
    <x v="2"/>
    <x v="2"/>
    <x v="16"/>
    <n v="8"/>
    <n v="8380.73"/>
    <n v="0"/>
    <n v="67045.84"/>
    <n v="52437.87"/>
    <n v="14607.97"/>
    <s v="Cash"/>
    <x v="0"/>
    <n v="0.21788033381340288"/>
    <x v="28"/>
    <s v="Profit"/>
  </r>
  <r>
    <s v="ORD-107670"/>
    <x v="437"/>
    <s v="CUST-1635"/>
    <x v="1"/>
    <x v="2"/>
    <s v="Jharkhand"/>
    <x v="0"/>
    <x v="2"/>
    <x v="16"/>
    <n v="3"/>
    <n v="5727.68"/>
    <n v="0"/>
    <n v="17183.04"/>
    <n v="9683.6200000000008"/>
    <n v="7499.42"/>
    <s v="Net Banking"/>
    <x v="0"/>
    <n v="0.43644314393727768"/>
    <x v="18"/>
    <s v="Profit"/>
  </r>
  <r>
    <s v="ORD-107671"/>
    <x v="571"/>
    <s v="CUST-2417"/>
    <x v="1"/>
    <x v="4"/>
    <s v="Haryana"/>
    <x v="2"/>
    <x v="1"/>
    <x v="7"/>
    <n v="2"/>
    <n v="565.84"/>
    <n v="0.05"/>
    <n v="1075.0999999999999"/>
    <n v="685.68"/>
    <n v="389.42"/>
    <s v="Credit Card"/>
    <x v="0"/>
    <n v="0.36221746814249844"/>
    <x v="5"/>
    <s v="Profit"/>
  </r>
  <r>
    <s v="ORD-107672"/>
    <x v="628"/>
    <s v="CUST-1891"/>
    <x v="0"/>
    <x v="0"/>
    <s v="Andhra Pradesh"/>
    <x v="2"/>
    <x v="0"/>
    <x v="11"/>
    <n v="2"/>
    <n v="3108.72"/>
    <n v="0"/>
    <n v="6217.44"/>
    <n v="3372.78"/>
    <n v="2844.66"/>
    <s v="Cash"/>
    <x v="0"/>
    <n v="0.45752914382768473"/>
    <x v="4"/>
    <s v="Profit"/>
  </r>
  <r>
    <s v="ORD-107673"/>
    <x v="410"/>
    <s v="CUST-1446"/>
    <x v="2"/>
    <x v="3"/>
    <s v="Madhya Pradesh"/>
    <x v="1"/>
    <x v="1"/>
    <x v="3"/>
    <n v="10"/>
    <n v="63.76"/>
    <n v="0.15"/>
    <n v="541.96"/>
    <n v="334.22"/>
    <n v="207.74"/>
    <s v="UPI"/>
    <x v="0"/>
    <n v="0.38331242158092849"/>
    <x v="8"/>
    <s v="Profit"/>
  </r>
  <r>
    <s v="ORD-107674"/>
    <x v="797"/>
    <s v="CUST-2152"/>
    <x v="0"/>
    <x v="4"/>
    <s v="Himachal Pradesh"/>
    <x v="2"/>
    <x v="1"/>
    <x v="13"/>
    <n v="2"/>
    <n v="191.75"/>
    <n v="0"/>
    <n v="383.5"/>
    <n v="239.89"/>
    <n v="143.61000000000001"/>
    <s v="Credit Card"/>
    <x v="0"/>
    <n v="0.37447196870925686"/>
    <x v="22"/>
    <s v="Profit"/>
  </r>
  <r>
    <s v="ORD-107675"/>
    <x v="462"/>
    <s v="CUST-1293"/>
    <x v="0"/>
    <x v="4"/>
    <s v="Haryana"/>
    <x v="0"/>
    <x v="1"/>
    <x v="7"/>
    <n v="2"/>
    <n v="328.25"/>
    <n v="0.1"/>
    <n v="590.85"/>
    <n v="350.8"/>
    <n v="240.05"/>
    <s v="Cash"/>
    <x v="0"/>
    <n v="0.40627908944740626"/>
    <x v="4"/>
    <s v="Profit"/>
  </r>
  <r>
    <s v="ORD-107676"/>
    <x v="422"/>
    <s v="CUST-2834"/>
    <x v="0"/>
    <x v="4"/>
    <s v="Himachal Pradesh"/>
    <x v="1"/>
    <x v="0"/>
    <x v="0"/>
    <n v="3"/>
    <n v="61847.12"/>
    <n v="0"/>
    <n v="185541.36"/>
    <n v="102420.23"/>
    <n v="83121.13"/>
    <s v="Debit Card"/>
    <x v="1"/>
    <n v="0.44799245839310442"/>
    <x v="25"/>
    <s v="Profit"/>
  </r>
  <r>
    <s v="ORD-107677"/>
    <x v="258"/>
    <s v="CUST-1349"/>
    <x v="1"/>
    <x v="4"/>
    <s v="Uttar Pradesh"/>
    <x v="0"/>
    <x v="1"/>
    <x v="3"/>
    <n v="4"/>
    <n v="244.73"/>
    <n v="0"/>
    <n v="978.92"/>
    <n v="526.55999999999995"/>
    <n v="452.36"/>
    <s v="Cash"/>
    <x v="0"/>
    <n v="0.46210109099824298"/>
    <x v="30"/>
    <s v="Profit"/>
  </r>
  <r>
    <s v="ORD-107678"/>
    <x v="365"/>
    <s v="CUST-2782"/>
    <x v="1"/>
    <x v="0"/>
    <s v="Karnataka"/>
    <x v="1"/>
    <x v="0"/>
    <x v="1"/>
    <n v="4"/>
    <n v="1755.67"/>
    <n v="0.1"/>
    <n v="6320.41"/>
    <n v="3978.29"/>
    <n v="2342.12"/>
    <s v="Credit Card"/>
    <x v="2"/>
    <n v="0.37056456780493668"/>
    <x v="3"/>
    <s v="Profit"/>
  </r>
  <r>
    <s v="ORD-107679"/>
    <x v="103"/>
    <s v="CUST-1261"/>
    <x v="1"/>
    <x v="1"/>
    <s v="Maharashtra"/>
    <x v="3"/>
    <x v="1"/>
    <x v="3"/>
    <n v="3"/>
    <n v="159.5"/>
    <n v="0.1"/>
    <n v="430.65"/>
    <n v="301.48"/>
    <n v="129.16999999999999"/>
    <s v="Cash"/>
    <x v="0"/>
    <n v="0.29994194821781028"/>
    <x v="5"/>
    <s v="Profit"/>
  </r>
  <r>
    <s v="ORD-107680"/>
    <x v="961"/>
    <s v="CUST-1691"/>
    <x v="0"/>
    <x v="2"/>
    <s v="Jharkhand"/>
    <x v="0"/>
    <x v="1"/>
    <x v="5"/>
    <n v="1"/>
    <n v="108.33"/>
    <n v="0.15"/>
    <n v="92.08"/>
    <n v="57.05"/>
    <n v="35.03"/>
    <s v="Cash"/>
    <x v="0"/>
    <n v="0.38043006081668118"/>
    <x v="6"/>
    <s v="Profit"/>
  </r>
  <r>
    <s v="ORD-107681"/>
    <x v="667"/>
    <s v="CUST-2348"/>
    <x v="1"/>
    <x v="1"/>
    <s v="Maharashtra"/>
    <x v="0"/>
    <x v="1"/>
    <x v="5"/>
    <n v="2"/>
    <n v="299.99"/>
    <n v="0.1"/>
    <n v="539.98"/>
    <n v="341.75"/>
    <n v="198.23"/>
    <s v="UPI"/>
    <x v="0"/>
    <n v="0.36710618911811543"/>
    <x v="21"/>
    <s v="Profit"/>
  </r>
  <r>
    <s v="ORD-107682"/>
    <x v="913"/>
    <s v="CUST-1537"/>
    <x v="0"/>
    <x v="4"/>
    <s v="Himachal Pradesh"/>
    <x v="0"/>
    <x v="1"/>
    <x v="14"/>
    <n v="2"/>
    <n v="291.42"/>
    <n v="0.1"/>
    <n v="524.55999999999995"/>
    <n v="403.7"/>
    <n v="120.86"/>
    <s v="Credit Card"/>
    <x v="0"/>
    <n v="0.23040262315083121"/>
    <x v="31"/>
    <s v="Profit"/>
  </r>
  <r>
    <s v="ORD-107683"/>
    <x v="650"/>
    <s v="CUST-2624"/>
    <x v="2"/>
    <x v="2"/>
    <s v="West Bengal"/>
    <x v="0"/>
    <x v="2"/>
    <x v="9"/>
    <n v="5"/>
    <n v="5795.77"/>
    <n v="0.15"/>
    <n v="24632.02"/>
    <n v="15451.21"/>
    <n v="9180.81"/>
    <s v="Credit Card"/>
    <x v="0"/>
    <n v="0.37271851841627279"/>
    <x v="27"/>
    <s v="Profit"/>
  </r>
  <r>
    <s v="ORD-107684"/>
    <x v="447"/>
    <s v="CUST-2895"/>
    <x v="0"/>
    <x v="2"/>
    <s v="Jharkhand"/>
    <x v="0"/>
    <x v="0"/>
    <x v="1"/>
    <n v="1"/>
    <n v="986.3"/>
    <n v="0.2"/>
    <n v="789.04"/>
    <n v="774.04"/>
    <n v="15"/>
    <s v="Cash"/>
    <x v="0"/>
    <n v="1.9010443070059821E-2"/>
    <x v="10"/>
    <s v="Profit"/>
  </r>
  <r>
    <s v="ORD-107685"/>
    <x v="942"/>
    <s v="CUST-3322"/>
    <x v="0"/>
    <x v="0"/>
    <s v="Karnataka"/>
    <x v="0"/>
    <x v="1"/>
    <x v="7"/>
    <n v="3"/>
    <n v="179.23"/>
    <n v="0.2"/>
    <n v="430.15"/>
    <n v="337.01"/>
    <n v="93.14"/>
    <s v="Credit Card"/>
    <x v="1"/>
    <n v="0.21652911774962225"/>
    <x v="3"/>
    <s v="Profit"/>
  </r>
  <r>
    <s v="ORD-107686"/>
    <x v="958"/>
    <s v="CUST-2184"/>
    <x v="2"/>
    <x v="0"/>
    <s v="Tamil Nadu"/>
    <x v="0"/>
    <x v="2"/>
    <x v="15"/>
    <n v="2"/>
    <n v="21054.36"/>
    <n v="0.1"/>
    <n v="37897.85"/>
    <n v="23514.5"/>
    <n v="14383.35"/>
    <s v="UPI"/>
    <x v="0"/>
    <n v="0.37952944560179536"/>
    <x v="12"/>
    <s v="Profit"/>
  </r>
  <r>
    <s v="ORD-107687"/>
    <x v="901"/>
    <s v="CUST-1336"/>
    <x v="1"/>
    <x v="3"/>
    <s v="Rajasthan"/>
    <x v="0"/>
    <x v="2"/>
    <x v="16"/>
    <n v="4"/>
    <n v="8997.58"/>
    <n v="0.1"/>
    <n v="32391.29"/>
    <n v="28462.12"/>
    <n v="3929.17"/>
    <s v="Debit Card"/>
    <x v="0"/>
    <n v="0.12130328863098691"/>
    <x v="16"/>
    <s v="Profit"/>
  </r>
  <r>
    <s v="ORD-107688"/>
    <x v="532"/>
    <s v="CUST-1063"/>
    <x v="0"/>
    <x v="4"/>
    <s v="Punjab"/>
    <x v="0"/>
    <x v="0"/>
    <x v="0"/>
    <n v="2"/>
    <n v="54107.21"/>
    <n v="0.15"/>
    <n v="91982.26"/>
    <n v="72086.11"/>
    <n v="19896.150000000001"/>
    <s v="UPI"/>
    <x v="0"/>
    <n v="0.2163042090942319"/>
    <x v="6"/>
    <s v="Profit"/>
  </r>
  <r>
    <s v="ORD-107689"/>
    <x v="887"/>
    <s v="CUST-1594"/>
    <x v="0"/>
    <x v="4"/>
    <s v="Punjab"/>
    <x v="0"/>
    <x v="1"/>
    <x v="14"/>
    <n v="6"/>
    <n v="219.33"/>
    <n v="0"/>
    <n v="1315.98"/>
    <n v="849.77"/>
    <n v="466.21"/>
    <s v="Net Banking"/>
    <x v="0"/>
    <n v="0.35426830194987763"/>
    <x v="29"/>
    <s v="Profit"/>
  </r>
  <r>
    <s v="ORD-107690"/>
    <x v="529"/>
    <s v="CUST-1963"/>
    <x v="2"/>
    <x v="1"/>
    <s v="Maharashtra"/>
    <x v="2"/>
    <x v="1"/>
    <x v="7"/>
    <n v="1"/>
    <n v="432.71"/>
    <n v="0.2"/>
    <n v="346.17"/>
    <n v="335.47"/>
    <n v="10.7"/>
    <s v="Debit Card"/>
    <x v="0"/>
    <n v="3.0909668659906978E-2"/>
    <x v="5"/>
    <s v="Profit"/>
  </r>
  <r>
    <s v="ORD-107691"/>
    <x v="140"/>
    <s v="CUST-1781"/>
    <x v="1"/>
    <x v="2"/>
    <s v="West Bengal"/>
    <x v="0"/>
    <x v="2"/>
    <x v="9"/>
    <n v="2"/>
    <n v="6414.43"/>
    <n v="0.05"/>
    <n v="12187.42"/>
    <n v="8706.33"/>
    <n v="3481.09"/>
    <s v="Credit Card"/>
    <x v="0"/>
    <n v="0.28562977233901843"/>
    <x v="16"/>
    <s v="Profit"/>
  </r>
  <r>
    <s v="ORD-107692"/>
    <x v="824"/>
    <s v="CUST-1512"/>
    <x v="0"/>
    <x v="3"/>
    <s v="Rajasthan"/>
    <x v="0"/>
    <x v="1"/>
    <x v="3"/>
    <n v="4"/>
    <n v="220.96"/>
    <n v="0.1"/>
    <n v="795.46"/>
    <n v="686.08"/>
    <n v="109.38"/>
    <s v="Debit Card"/>
    <x v="0"/>
    <n v="0.13750534282050636"/>
    <x v="16"/>
    <s v="Profit"/>
  </r>
  <r>
    <s v="ORD-107693"/>
    <x v="33"/>
    <s v="CUST-1294"/>
    <x v="1"/>
    <x v="3"/>
    <s v="Madhya Pradesh"/>
    <x v="2"/>
    <x v="2"/>
    <x v="9"/>
    <n v="4"/>
    <n v="3449.59"/>
    <n v="0.15"/>
    <n v="11728.61"/>
    <n v="7654.32"/>
    <n v="4074.29"/>
    <s v="Net Banking"/>
    <x v="0"/>
    <n v="0.3473804653748398"/>
    <x v="11"/>
    <s v="Profit"/>
  </r>
  <r>
    <s v="ORD-107694"/>
    <x v="716"/>
    <s v="CUST-1754"/>
    <x v="1"/>
    <x v="1"/>
    <s v="Madhya Pradesh"/>
    <x v="2"/>
    <x v="0"/>
    <x v="6"/>
    <n v="1"/>
    <n v="4109.7"/>
    <n v="0.05"/>
    <n v="3904.21"/>
    <n v="3240.03"/>
    <n v="664.18"/>
    <s v="Net Banking"/>
    <x v="0"/>
    <n v="0.17011892290629857"/>
    <x v="29"/>
    <s v="Profit"/>
  </r>
  <r>
    <s v="ORD-107695"/>
    <x v="335"/>
    <s v="CUST-2215"/>
    <x v="0"/>
    <x v="1"/>
    <s v="Gujarat"/>
    <x v="1"/>
    <x v="0"/>
    <x v="0"/>
    <n v="8"/>
    <n v="89840.39"/>
    <n v="0.25"/>
    <n v="539042.34"/>
    <n v="555716.18999999994"/>
    <n v="-16673.849999999999"/>
    <s v="Credit Card"/>
    <x v="0"/>
    <n v="-3.0932356816349527E-2"/>
    <x v="12"/>
    <s v="Loss"/>
  </r>
  <r>
    <s v="ORD-107696"/>
    <x v="378"/>
    <s v="CUST-1183"/>
    <x v="0"/>
    <x v="4"/>
    <s v="Delhi"/>
    <x v="2"/>
    <x v="0"/>
    <x v="11"/>
    <n v="4"/>
    <n v="3334.01"/>
    <n v="0.15"/>
    <n v="11335.63"/>
    <n v="8867.56"/>
    <n v="2468.0700000000002"/>
    <s v="Net Banking"/>
    <x v="0"/>
    <n v="0.21772676066526522"/>
    <x v="7"/>
    <s v="Profit"/>
  </r>
  <r>
    <s v="ORD-107697"/>
    <x v="780"/>
    <s v="CUST-1869"/>
    <x v="2"/>
    <x v="0"/>
    <s v="Tamil Nadu"/>
    <x v="1"/>
    <x v="0"/>
    <x v="11"/>
    <n v="2"/>
    <n v="893.79"/>
    <n v="0"/>
    <n v="1787.58"/>
    <n v="960.16"/>
    <n v="827.42"/>
    <s v="Debit Card"/>
    <x v="0"/>
    <n v="0.46287159176092818"/>
    <x v="31"/>
    <s v="Profit"/>
  </r>
  <r>
    <s v="ORD-107698"/>
    <x v="532"/>
    <s v="CUST-2758"/>
    <x v="0"/>
    <x v="2"/>
    <s v="West Bengal"/>
    <x v="0"/>
    <x v="0"/>
    <x v="2"/>
    <n v="3"/>
    <n v="10245.950000000001"/>
    <n v="0.1"/>
    <n v="27664.07"/>
    <n v="20596.32"/>
    <n v="7067.75"/>
    <s v="Credit Card"/>
    <x v="1"/>
    <n v="0.2554848220091982"/>
    <x v="6"/>
    <s v="Profit"/>
  </r>
  <r>
    <s v="ORD-107699"/>
    <x v="736"/>
    <s v="CUST-1219"/>
    <x v="1"/>
    <x v="4"/>
    <s v="Himachal Pradesh"/>
    <x v="2"/>
    <x v="0"/>
    <x v="11"/>
    <n v="1"/>
    <n v="1381.48"/>
    <n v="0.2"/>
    <n v="1105.18"/>
    <n v="850.58"/>
    <n v="254.6"/>
    <s v="Debit Card"/>
    <x v="0"/>
    <n v="0.23036971353082755"/>
    <x v="11"/>
    <s v="Profit"/>
  </r>
  <r>
    <s v="ORD-107700"/>
    <x v="986"/>
    <s v="CUST-1395"/>
    <x v="0"/>
    <x v="4"/>
    <s v="Himachal Pradesh"/>
    <x v="2"/>
    <x v="1"/>
    <x v="4"/>
    <n v="2"/>
    <n v="33.6"/>
    <n v="0.1"/>
    <n v="60.48"/>
    <n v="53.73"/>
    <n v="6.75"/>
    <s v="UPI"/>
    <x v="0"/>
    <n v="0.11160714285714286"/>
    <x v="15"/>
    <s v="Profit"/>
  </r>
  <r>
    <s v="ORD-107701"/>
    <x v="360"/>
    <s v="CUST-2109"/>
    <x v="0"/>
    <x v="3"/>
    <s v="Madhya Pradesh"/>
    <x v="0"/>
    <x v="0"/>
    <x v="11"/>
    <n v="1"/>
    <n v="987.14"/>
    <n v="0.1"/>
    <n v="888.43"/>
    <n v="546.6"/>
    <n v="341.83"/>
    <s v="Net Banking"/>
    <x v="0"/>
    <n v="0.38475738099794021"/>
    <x v="0"/>
    <s v="Profit"/>
  </r>
  <r>
    <s v="ORD-107702"/>
    <x v="149"/>
    <s v="CUST-2951"/>
    <x v="0"/>
    <x v="3"/>
    <s v="Chhattisgarh"/>
    <x v="0"/>
    <x v="0"/>
    <x v="6"/>
    <n v="1"/>
    <n v="1556.25"/>
    <n v="0.05"/>
    <n v="1478.44"/>
    <n v="941.79"/>
    <n v="536.65"/>
    <s v="UPI"/>
    <x v="0"/>
    <n v="0.36298395606179484"/>
    <x v="25"/>
    <s v="Profit"/>
  </r>
  <r>
    <s v="ORD-107703"/>
    <x v="645"/>
    <s v="CUST-2815"/>
    <x v="2"/>
    <x v="0"/>
    <s v="Kerala"/>
    <x v="2"/>
    <x v="2"/>
    <x v="12"/>
    <n v="1"/>
    <n v="4716.6899999999996"/>
    <n v="0.05"/>
    <n v="4480.8599999999997"/>
    <n v="3854.83"/>
    <n v="626.03"/>
    <s v="UPI"/>
    <x v="0"/>
    <n v="0.13971201956767229"/>
    <x v="23"/>
    <s v="Profit"/>
  </r>
  <r>
    <s v="ORD-107704"/>
    <x v="803"/>
    <s v="CUST-2605"/>
    <x v="1"/>
    <x v="2"/>
    <s v="West Bengal"/>
    <x v="0"/>
    <x v="0"/>
    <x v="6"/>
    <n v="1"/>
    <n v="803.64"/>
    <n v="0.15"/>
    <n v="683.09"/>
    <n v="565.47"/>
    <n v="117.62"/>
    <s v="Credit Card"/>
    <x v="0"/>
    <n v="0.17218814504677274"/>
    <x v="14"/>
    <s v="Profit"/>
  </r>
  <r>
    <s v="ORD-107705"/>
    <x v="155"/>
    <s v="CUST-3275"/>
    <x v="0"/>
    <x v="0"/>
    <s v="Andhra Pradesh"/>
    <x v="0"/>
    <x v="0"/>
    <x v="8"/>
    <n v="2"/>
    <n v="27433.68"/>
    <n v="0.15"/>
    <n v="46637.26"/>
    <n v="41115.99"/>
    <n v="5521.27"/>
    <s v="Credit Card"/>
    <x v="1"/>
    <n v="0.1183875296275982"/>
    <x v="0"/>
    <s v="Profit"/>
  </r>
  <r>
    <s v="ORD-107706"/>
    <x v="13"/>
    <s v="CUST-2019"/>
    <x v="1"/>
    <x v="2"/>
    <s v="Bihar"/>
    <x v="0"/>
    <x v="1"/>
    <x v="4"/>
    <n v="2"/>
    <n v="126.5"/>
    <n v="0.1"/>
    <n v="227.7"/>
    <n v="198.32"/>
    <n v="29.38"/>
    <s v="Net Banking"/>
    <x v="0"/>
    <n v="0.12902942468159859"/>
    <x v="9"/>
    <s v="Profit"/>
  </r>
  <r>
    <s v="ORD-107707"/>
    <x v="814"/>
    <s v="CUST-3451"/>
    <x v="1"/>
    <x v="1"/>
    <s v="Madhya Pradesh"/>
    <x v="0"/>
    <x v="0"/>
    <x v="2"/>
    <n v="1"/>
    <n v="9365.9500000000007"/>
    <n v="0.1"/>
    <n v="8429.36"/>
    <n v="7193.29"/>
    <n v="1236.07"/>
    <s v="Debit Card"/>
    <x v="0"/>
    <n v="0.14663865346835345"/>
    <x v="32"/>
    <s v="Profit"/>
  </r>
  <r>
    <s v="ORD-107708"/>
    <x v="938"/>
    <s v="CUST-3045"/>
    <x v="2"/>
    <x v="0"/>
    <s v="Telangana"/>
    <x v="0"/>
    <x v="2"/>
    <x v="12"/>
    <n v="1"/>
    <n v="11073.87"/>
    <n v="0.1"/>
    <n v="9966.48"/>
    <n v="6007.32"/>
    <n v="3959.16"/>
    <s v="Cash"/>
    <x v="0"/>
    <n v="0.39724757386760423"/>
    <x v="29"/>
    <s v="Profit"/>
  </r>
  <r>
    <s v="ORD-107709"/>
    <x v="622"/>
    <s v="CUST-1980"/>
    <x v="0"/>
    <x v="2"/>
    <s v="Bihar"/>
    <x v="0"/>
    <x v="0"/>
    <x v="2"/>
    <n v="3"/>
    <n v="6724.03"/>
    <n v="0"/>
    <n v="20172.09"/>
    <n v="15263.97"/>
    <n v="4908.12"/>
    <s v="Credit Card"/>
    <x v="0"/>
    <n v="0.24331241829676548"/>
    <x v="17"/>
    <s v="Profit"/>
  </r>
  <r>
    <s v="ORD-107710"/>
    <x v="679"/>
    <s v="CUST-2814"/>
    <x v="2"/>
    <x v="1"/>
    <s v="Goa"/>
    <x v="2"/>
    <x v="1"/>
    <x v="7"/>
    <n v="3"/>
    <n v="163.11000000000001"/>
    <n v="0.2"/>
    <n v="391.46"/>
    <n v="382.2"/>
    <n v="9.26"/>
    <s v="Debit Card"/>
    <x v="0"/>
    <n v="2.3655034997190006E-2"/>
    <x v="10"/>
    <s v="Profit"/>
  </r>
  <r>
    <s v="ORD-107711"/>
    <x v="395"/>
    <s v="CUST-2013"/>
    <x v="0"/>
    <x v="0"/>
    <s v="Telangana"/>
    <x v="2"/>
    <x v="2"/>
    <x v="10"/>
    <n v="1"/>
    <n v="14758.81"/>
    <n v="0.1"/>
    <n v="13282.93"/>
    <n v="11522.13"/>
    <n v="1760.8"/>
    <s v="UPI"/>
    <x v="0"/>
    <n v="0.13256111415177224"/>
    <x v="26"/>
    <s v="Profit"/>
  </r>
  <r>
    <s v="ORD-107712"/>
    <x v="393"/>
    <s v="CUST-2696"/>
    <x v="0"/>
    <x v="4"/>
    <s v="Delhi"/>
    <x v="0"/>
    <x v="1"/>
    <x v="4"/>
    <n v="2"/>
    <n v="67.97"/>
    <n v="0.1"/>
    <n v="122.35"/>
    <n v="94.09"/>
    <n v="28.26"/>
    <s v="Cash"/>
    <x v="0"/>
    <n v="0.23097670617082144"/>
    <x v="30"/>
    <s v="Profit"/>
  </r>
  <r>
    <s v="ORD-107713"/>
    <x v="150"/>
    <s v="CUST-3478"/>
    <x v="2"/>
    <x v="4"/>
    <s v="Haryana"/>
    <x v="0"/>
    <x v="0"/>
    <x v="11"/>
    <n v="3"/>
    <n v="2711.61"/>
    <n v="0.1"/>
    <n v="7321.35"/>
    <n v="4377.62"/>
    <n v="2943.73"/>
    <s v="UPI"/>
    <x v="0"/>
    <n v="0.40207475397296943"/>
    <x v="16"/>
    <s v="Profit"/>
  </r>
  <r>
    <s v="ORD-107714"/>
    <x v="820"/>
    <s v="CUST-1539"/>
    <x v="1"/>
    <x v="3"/>
    <s v="Uttar Pradesh"/>
    <x v="0"/>
    <x v="1"/>
    <x v="14"/>
    <n v="4"/>
    <n v="195.48"/>
    <n v="0.1"/>
    <n v="703.73"/>
    <n v="425.41"/>
    <n v="278.32"/>
    <s v="UPI"/>
    <x v="2"/>
    <n v="0.39549258948744542"/>
    <x v="5"/>
    <s v="Profit"/>
  </r>
  <r>
    <s v="ORD-107715"/>
    <x v="749"/>
    <s v="CUST-3075"/>
    <x v="1"/>
    <x v="0"/>
    <s v="Karnataka"/>
    <x v="0"/>
    <x v="2"/>
    <x v="16"/>
    <n v="2"/>
    <n v="12623.32"/>
    <n v="0"/>
    <n v="25246.639999999999"/>
    <n v="18776.080000000002"/>
    <n v="6470.56"/>
    <s v="Credit Card"/>
    <x v="0"/>
    <n v="0.25629390683275083"/>
    <x v="1"/>
    <s v="Profit"/>
  </r>
  <r>
    <s v="ORD-107716"/>
    <x v="725"/>
    <s v="CUST-2056"/>
    <x v="0"/>
    <x v="4"/>
    <s v="Uttar Pradesh"/>
    <x v="2"/>
    <x v="0"/>
    <x v="1"/>
    <n v="2"/>
    <n v="2460"/>
    <n v="0.1"/>
    <n v="4428"/>
    <n v="3036.7"/>
    <n v="1391.3"/>
    <s v="UPI"/>
    <x v="0"/>
    <n v="0.31420505871725385"/>
    <x v="30"/>
    <s v="Profit"/>
  </r>
  <r>
    <s v="ORD-107717"/>
    <x v="830"/>
    <s v="CUST-1757"/>
    <x v="0"/>
    <x v="4"/>
    <s v="Delhi"/>
    <x v="0"/>
    <x v="1"/>
    <x v="5"/>
    <n v="5"/>
    <n v="151.12"/>
    <n v="0.1"/>
    <n v="680.04"/>
    <n v="434.86"/>
    <n v="245.18"/>
    <s v="Net Banking"/>
    <x v="0"/>
    <n v="0.36053761543438623"/>
    <x v="24"/>
    <s v="Profit"/>
  </r>
  <r>
    <s v="ORD-107718"/>
    <x v="480"/>
    <s v="CUST-1887"/>
    <x v="1"/>
    <x v="4"/>
    <s v="Uttar Pradesh"/>
    <x v="2"/>
    <x v="0"/>
    <x v="0"/>
    <n v="5"/>
    <n v="84238.01"/>
    <n v="0.15"/>
    <n v="358011.54"/>
    <n v="246755.82"/>
    <n v="111255.72"/>
    <s v="Net Banking"/>
    <x v="0"/>
    <n v="0.31076015035716448"/>
    <x v="3"/>
    <s v="Profit"/>
  </r>
  <r>
    <s v="ORD-107719"/>
    <x v="757"/>
    <s v="CUST-2173"/>
    <x v="2"/>
    <x v="4"/>
    <s v="Delhi"/>
    <x v="2"/>
    <x v="1"/>
    <x v="13"/>
    <n v="5"/>
    <n v="73.099999999999994"/>
    <n v="0.05"/>
    <n v="347.22"/>
    <n v="203.89"/>
    <n v="143.33000000000001"/>
    <s v="Debit Card"/>
    <x v="0"/>
    <n v="0.412793041875468"/>
    <x v="28"/>
    <s v="Profit"/>
  </r>
  <r>
    <s v="ORD-107720"/>
    <x v="678"/>
    <s v="CUST-1312"/>
    <x v="0"/>
    <x v="1"/>
    <s v="Gujarat"/>
    <x v="0"/>
    <x v="0"/>
    <x v="2"/>
    <n v="8"/>
    <n v="16209.35"/>
    <n v="0.2"/>
    <n v="103739.84"/>
    <n v="90495.65"/>
    <n v="13244.19"/>
    <s v="UPI"/>
    <x v="0"/>
    <n v="0.1276673455443926"/>
    <x v="0"/>
    <s v="Profit"/>
  </r>
  <r>
    <s v="ORD-107721"/>
    <x v="985"/>
    <s v="CUST-2753"/>
    <x v="0"/>
    <x v="3"/>
    <s v="Madhya Pradesh"/>
    <x v="2"/>
    <x v="1"/>
    <x v="13"/>
    <n v="3"/>
    <n v="267.24"/>
    <n v="0.15"/>
    <n v="681.46"/>
    <n v="582.76"/>
    <n v="98.7"/>
    <s v="Credit Card"/>
    <x v="0"/>
    <n v="0.1448360872244886"/>
    <x v="18"/>
    <s v="Profit"/>
  </r>
  <r>
    <s v="ORD-107722"/>
    <x v="514"/>
    <s v="CUST-1425"/>
    <x v="0"/>
    <x v="0"/>
    <s v="Karnataka"/>
    <x v="0"/>
    <x v="1"/>
    <x v="7"/>
    <n v="2"/>
    <n v="230.67"/>
    <n v="0.05"/>
    <n v="438.27"/>
    <n v="360.4"/>
    <n v="77.87"/>
    <s v="Cash"/>
    <x v="1"/>
    <n v="0.17767586191160703"/>
    <x v="27"/>
    <s v="Profit"/>
  </r>
  <r>
    <s v="ORD-107723"/>
    <x v="307"/>
    <s v="CUST-3069"/>
    <x v="0"/>
    <x v="3"/>
    <s v="Chhattisgarh"/>
    <x v="0"/>
    <x v="0"/>
    <x v="1"/>
    <n v="1"/>
    <n v="947.8"/>
    <n v="0.05"/>
    <n v="900.41"/>
    <n v="597.13"/>
    <n v="303.27999999999997"/>
    <s v="Debit Card"/>
    <x v="0"/>
    <n v="0.33682433558045777"/>
    <x v="25"/>
    <s v="Profit"/>
  </r>
  <r>
    <s v="ORD-107724"/>
    <x v="12"/>
    <s v="CUST-2391"/>
    <x v="0"/>
    <x v="4"/>
    <s v="Delhi"/>
    <x v="0"/>
    <x v="1"/>
    <x v="4"/>
    <n v="1"/>
    <n v="172.69"/>
    <n v="0.15"/>
    <n v="146.79"/>
    <n v="128.09"/>
    <n v="18.7"/>
    <s v="Cash"/>
    <x v="0"/>
    <n v="0.12739287417399006"/>
    <x v="11"/>
    <s v="Profit"/>
  </r>
  <r>
    <s v="ORD-107725"/>
    <x v="595"/>
    <s v="CUST-3045"/>
    <x v="1"/>
    <x v="4"/>
    <s v="Haryana"/>
    <x v="2"/>
    <x v="0"/>
    <x v="0"/>
    <n v="4"/>
    <n v="43845.25"/>
    <n v="0.25"/>
    <n v="131535.75"/>
    <n v="129149.56"/>
    <n v="2386.19"/>
    <s v="Net Banking"/>
    <x v="0"/>
    <n v="1.8140999690198292E-2"/>
    <x v="14"/>
    <s v="Profit"/>
  </r>
  <r>
    <s v="ORD-107726"/>
    <x v="181"/>
    <s v="CUST-1605"/>
    <x v="1"/>
    <x v="3"/>
    <s v="Chhattisgarh"/>
    <x v="1"/>
    <x v="2"/>
    <x v="16"/>
    <n v="5"/>
    <n v="14760.81"/>
    <n v="0.15"/>
    <n v="62733.440000000002"/>
    <n v="42249.45"/>
    <n v="20483.990000000002"/>
    <s v="UPI"/>
    <x v="0"/>
    <n v="0.32652425883229103"/>
    <x v="10"/>
    <s v="Profit"/>
  </r>
  <r>
    <s v="ORD-107727"/>
    <x v="759"/>
    <s v="CUST-2850"/>
    <x v="1"/>
    <x v="4"/>
    <s v="Delhi"/>
    <x v="2"/>
    <x v="1"/>
    <x v="7"/>
    <n v="1"/>
    <n v="520.44000000000005"/>
    <n v="0"/>
    <n v="520.44000000000005"/>
    <n v="402.88"/>
    <n v="117.56"/>
    <s v="Cash"/>
    <x v="2"/>
    <n v="0.22588578894781336"/>
    <x v="23"/>
    <s v="Profit"/>
  </r>
  <r>
    <s v="ORD-107728"/>
    <x v="917"/>
    <s v="CUST-2098"/>
    <x v="0"/>
    <x v="0"/>
    <s v="Telangana"/>
    <x v="2"/>
    <x v="2"/>
    <x v="12"/>
    <n v="4"/>
    <n v="13308.72"/>
    <n v="0.05"/>
    <n v="50573.14"/>
    <n v="39509.29"/>
    <n v="11063.85"/>
    <s v="Debit Card"/>
    <x v="0"/>
    <n v="0.21876929136691928"/>
    <x v="32"/>
    <s v="Profit"/>
  </r>
  <r>
    <s v="ORD-107729"/>
    <x v="936"/>
    <s v="CUST-1690"/>
    <x v="0"/>
    <x v="1"/>
    <s v="Maharashtra"/>
    <x v="2"/>
    <x v="1"/>
    <x v="14"/>
    <n v="2"/>
    <n v="333.87"/>
    <n v="0"/>
    <n v="667.74"/>
    <n v="384.35"/>
    <n v="283.39"/>
    <s v="Credit Card"/>
    <x v="0"/>
    <n v="0.42440171324168086"/>
    <x v="9"/>
    <s v="Profit"/>
  </r>
  <r>
    <s v="ORD-107730"/>
    <x v="267"/>
    <s v="CUST-2307"/>
    <x v="1"/>
    <x v="3"/>
    <s v="Madhya Pradesh"/>
    <x v="2"/>
    <x v="2"/>
    <x v="15"/>
    <n v="2"/>
    <n v="22147.48"/>
    <n v="0.1"/>
    <n v="39865.46"/>
    <n v="25132.59"/>
    <n v="14732.87"/>
    <s v="Cash"/>
    <x v="0"/>
    <n v="0.36956478114136904"/>
    <x v="19"/>
    <s v="Profit"/>
  </r>
  <r>
    <s v="ORD-107731"/>
    <x v="173"/>
    <s v="CUST-2241"/>
    <x v="0"/>
    <x v="2"/>
    <s v="Jharkhand"/>
    <x v="0"/>
    <x v="1"/>
    <x v="4"/>
    <n v="1"/>
    <n v="96.24"/>
    <n v="0.1"/>
    <n v="86.62"/>
    <n v="57.57"/>
    <n v="29.05"/>
    <s v="Cash"/>
    <x v="0"/>
    <n v="0.3353728930962826"/>
    <x v="2"/>
    <s v="Profit"/>
  </r>
  <r>
    <s v="ORD-107732"/>
    <x v="424"/>
    <s v="CUST-1947"/>
    <x v="2"/>
    <x v="4"/>
    <s v="Himachal Pradesh"/>
    <x v="2"/>
    <x v="0"/>
    <x v="8"/>
    <n v="1"/>
    <n v="12876.19"/>
    <n v="0.1"/>
    <n v="11588.57"/>
    <n v="10485.459999999999"/>
    <n v="1103.1099999999999"/>
    <s v="UPI"/>
    <x v="0"/>
    <n v="9.5189484120991624E-2"/>
    <x v="13"/>
    <s v="Profit"/>
  </r>
  <r>
    <s v="ORD-107733"/>
    <x v="879"/>
    <s v="CUST-3182"/>
    <x v="0"/>
    <x v="1"/>
    <s v="Madhya Pradesh"/>
    <x v="0"/>
    <x v="0"/>
    <x v="8"/>
    <n v="3"/>
    <n v="10443.1"/>
    <n v="0.2"/>
    <n v="25063.439999999999"/>
    <n v="17289.57"/>
    <n v="7773.87"/>
    <s v="Net Banking"/>
    <x v="1"/>
    <n v="0.31016771839779378"/>
    <x v="3"/>
    <s v="Profit"/>
  </r>
  <r>
    <s v="ORD-107734"/>
    <x v="198"/>
    <s v="CUST-2334"/>
    <x v="0"/>
    <x v="1"/>
    <m/>
    <x v="2"/>
    <x v="2"/>
    <x v="12"/>
    <n v="4"/>
    <n v="3280.96"/>
    <n v="0.1"/>
    <n v="11811.46"/>
    <n v="7256.07"/>
    <n v="4555.3900000000003"/>
    <s v="UPI"/>
    <x v="0"/>
    <n v="0.38567543724484532"/>
    <x v="20"/>
    <s v="Profit"/>
  </r>
  <r>
    <s v="ORD-107735"/>
    <x v="818"/>
    <s v="CUST-1785"/>
    <x v="0"/>
    <x v="4"/>
    <s v="Delhi"/>
    <x v="0"/>
    <x v="1"/>
    <x v="13"/>
    <n v="6"/>
    <n v="155.85"/>
    <n v="0.1"/>
    <n v="841.59"/>
    <n v="653.39"/>
    <n v="188.2"/>
    <s v="Cash"/>
    <x v="0"/>
    <n v="0.22362433013700256"/>
    <x v="15"/>
    <s v="Profit"/>
  </r>
  <r>
    <s v="ORD-107736"/>
    <x v="807"/>
    <s v="CUST-1023"/>
    <x v="1"/>
    <x v="2"/>
    <s v="Assam"/>
    <x v="0"/>
    <x v="2"/>
    <x v="10"/>
    <n v="2"/>
    <n v="6201.16"/>
    <n v="0"/>
    <n v="12402.32"/>
    <n v="7585.37"/>
    <n v="4816.95"/>
    <s v="Credit Card"/>
    <x v="0"/>
    <n v="0.38839104296615473"/>
    <x v="16"/>
    <s v="Profit"/>
  </r>
  <r>
    <s v="ORD-107737"/>
    <x v="777"/>
    <s v="CUST-3033"/>
    <x v="0"/>
    <x v="4"/>
    <s v="Haryana"/>
    <x v="0"/>
    <x v="0"/>
    <x v="0"/>
    <n v="3"/>
    <n v="83273.06"/>
    <n v="0.05"/>
    <n v="237328.22"/>
    <n v="201963.6"/>
    <n v="35364.620000000003"/>
    <s v="Debit Card"/>
    <x v="0"/>
    <n v="0.14901144078019884"/>
    <x v="1"/>
    <s v="Profit"/>
  </r>
  <r>
    <s v="ORD-107738"/>
    <x v="618"/>
    <s v="CUST-1849"/>
    <x v="1"/>
    <x v="3"/>
    <s v="Uttar Pradesh"/>
    <x v="1"/>
    <x v="1"/>
    <x v="14"/>
    <n v="2"/>
    <n v="370.17"/>
    <n v="0"/>
    <n v="740.34"/>
    <n v="498.79"/>
    <n v="241.55"/>
    <s v="Cash"/>
    <x v="0"/>
    <n v="0.32626901153524057"/>
    <x v="10"/>
    <s v="Profit"/>
  </r>
  <r>
    <s v="ORD-107739"/>
    <x v="297"/>
    <s v="CUST-1197"/>
    <x v="1"/>
    <x v="0"/>
    <s v="Telangana"/>
    <x v="0"/>
    <x v="0"/>
    <x v="2"/>
    <n v="4"/>
    <n v="20063.97"/>
    <n v="0.1"/>
    <n v="72230.289999999994"/>
    <n v="58093.57"/>
    <n v="14136.72"/>
    <s v="UPI"/>
    <x v="0"/>
    <n v="0.19571733686795389"/>
    <x v="21"/>
    <s v="Profit"/>
  </r>
  <r>
    <s v="ORD-107740"/>
    <x v="290"/>
    <s v="CUST-2195"/>
    <x v="2"/>
    <x v="1"/>
    <s v="Madhya Pradesh"/>
    <x v="2"/>
    <x v="0"/>
    <x v="2"/>
    <n v="1"/>
    <n v="8582.39"/>
    <n v="0"/>
    <n v="8582.39"/>
    <n v="5282.56"/>
    <n v="3299.83"/>
    <s v="UPI"/>
    <x v="0"/>
    <n v="0.38448846999495478"/>
    <x v="21"/>
    <s v="Profit"/>
  </r>
  <r>
    <s v="ORD-107741"/>
    <x v="456"/>
    <s v="CUST-2294"/>
    <x v="2"/>
    <x v="1"/>
    <s v="Maharashtra"/>
    <x v="0"/>
    <x v="1"/>
    <x v="5"/>
    <n v="4"/>
    <n v="400.35"/>
    <n v="0.05"/>
    <n v="1521.33"/>
    <n v="1073.01"/>
    <n v="448.32"/>
    <s v="Debit Card"/>
    <x v="0"/>
    <n v="0.29468951509534419"/>
    <x v="4"/>
    <s v="Profit"/>
  </r>
  <r>
    <s v="ORD-107742"/>
    <x v="44"/>
    <s v="CUST-3268"/>
    <x v="2"/>
    <x v="3"/>
    <s v="Chhattisgarh"/>
    <x v="0"/>
    <x v="1"/>
    <x v="4"/>
    <n v="3"/>
    <n v="146.19999999999999"/>
    <n v="0.05"/>
    <n v="416.67"/>
    <n v="354.78"/>
    <n v="61.89"/>
    <s v="Debit Card"/>
    <x v="0"/>
    <n v="0.14853481172150623"/>
    <x v="26"/>
    <s v="Profit"/>
  </r>
  <r>
    <s v="ORD-107743"/>
    <x v="980"/>
    <s v="CUST-2893"/>
    <x v="1"/>
    <x v="3"/>
    <s v="Madhya Pradesh"/>
    <x v="2"/>
    <x v="1"/>
    <x v="13"/>
    <n v="3"/>
    <n v="154.86000000000001"/>
    <n v="0.2"/>
    <n v="371.66"/>
    <n v="256.62"/>
    <n v="115.04"/>
    <s v="Credit Card"/>
    <x v="0"/>
    <n v="0.309530215788624"/>
    <x v="11"/>
    <s v="Profit"/>
  </r>
  <r>
    <s v="ORD-107744"/>
    <x v="184"/>
    <s v="CUST-2104"/>
    <x v="1"/>
    <x v="1"/>
    <s v="Goa"/>
    <x v="0"/>
    <x v="1"/>
    <x v="14"/>
    <n v="3"/>
    <n v="289.08999999999997"/>
    <n v="0.1"/>
    <n v="780.54"/>
    <n v="464.26"/>
    <n v="316.27999999999997"/>
    <s v="Credit Card"/>
    <x v="0"/>
    <n v="0.40520665180516052"/>
    <x v="30"/>
    <s v="Profit"/>
  </r>
  <r>
    <s v="ORD-107745"/>
    <x v="451"/>
    <s v="CUST-1280"/>
    <x v="0"/>
    <x v="2"/>
    <s v="Bihar"/>
    <x v="1"/>
    <x v="0"/>
    <x v="11"/>
    <n v="3"/>
    <n v="1297.45"/>
    <n v="0.1"/>
    <n v="3503.12"/>
    <n v="2448.2800000000002"/>
    <n v="1054.8399999999999"/>
    <s v="Cash"/>
    <x v="0"/>
    <n v="0.30111443513211078"/>
    <x v="27"/>
    <s v="Profit"/>
  </r>
  <r>
    <s v="ORD-107746"/>
    <x v="473"/>
    <s v="CUST-3104"/>
    <x v="1"/>
    <x v="4"/>
    <s v="Haryana"/>
    <x v="2"/>
    <x v="2"/>
    <x v="15"/>
    <n v="6"/>
    <n v="9218.93"/>
    <n v="0"/>
    <n v="55313.58"/>
    <n v="42749.18"/>
    <n v="12564.4"/>
    <s v="Debit Card"/>
    <x v="0"/>
    <n v="0.22714855917841512"/>
    <x v="23"/>
    <s v="Profit"/>
  </r>
  <r>
    <s v="ORD-107747"/>
    <x v="239"/>
    <s v="CUST-1353"/>
    <x v="0"/>
    <x v="1"/>
    <m/>
    <x v="0"/>
    <x v="1"/>
    <x v="7"/>
    <n v="2"/>
    <n v="221.63"/>
    <n v="0.15"/>
    <n v="376.77"/>
    <n v="307.39999999999998"/>
    <n v="69.37"/>
    <s v="Cash"/>
    <x v="1"/>
    <n v="0.18411763144624044"/>
    <x v="13"/>
    <s v="Profit"/>
  </r>
  <r>
    <s v="ORD-107748"/>
    <x v="435"/>
    <s v="CUST-1878"/>
    <x v="2"/>
    <x v="3"/>
    <s v="Chhattisgarh"/>
    <x v="0"/>
    <x v="1"/>
    <x v="5"/>
    <n v="2"/>
    <n v="466.3"/>
    <n v="0.1"/>
    <n v="839.34"/>
    <n v="541.78"/>
    <n v="297.56"/>
    <s v="Debit Card"/>
    <x v="0"/>
    <n v="0.35451664402983296"/>
    <x v="9"/>
    <s v="Profit"/>
  </r>
  <r>
    <s v="ORD-107749"/>
    <x v="223"/>
    <s v="CUST-1606"/>
    <x v="0"/>
    <x v="3"/>
    <s v="Rajasthan"/>
    <x v="0"/>
    <x v="0"/>
    <x v="11"/>
    <n v="2"/>
    <n v="1822.38"/>
    <n v="0"/>
    <n v="3644.76"/>
    <n v="1896.13"/>
    <n v="1748.63"/>
    <s v="Cash"/>
    <x v="0"/>
    <n v="0.47976547152624588"/>
    <x v="28"/>
    <s v="Profit"/>
  </r>
  <r>
    <s v="ORD-107750"/>
    <x v="603"/>
    <s v="CUST-2489"/>
    <x v="0"/>
    <x v="3"/>
    <s v="Chhattisgarh"/>
    <x v="0"/>
    <x v="0"/>
    <x v="8"/>
    <n v="3"/>
    <n v="20319.8"/>
    <n v="0.1"/>
    <n v="54863.46"/>
    <n v="49134.28"/>
    <n v="5729.18"/>
    <s v="Cash"/>
    <x v="0"/>
    <n v="0.1044261517592948"/>
    <x v="31"/>
    <s v="Profit"/>
  </r>
  <r>
    <s v="ORD-107751"/>
    <x v="209"/>
    <s v="CUST-2121"/>
    <x v="2"/>
    <x v="4"/>
    <s v="Delhi"/>
    <x v="0"/>
    <x v="2"/>
    <x v="16"/>
    <n v="5"/>
    <n v="13528.49"/>
    <n v="0"/>
    <n v="67642.45"/>
    <n v="48190.39"/>
    <n v="19452.060000000001"/>
    <s v="Credit Card"/>
    <x v="0"/>
    <n v="0.28757178369500219"/>
    <x v="21"/>
    <s v="Profit"/>
  </r>
  <r>
    <s v="ORD-107752"/>
    <x v="897"/>
    <s v="CUST-3403"/>
    <x v="0"/>
    <x v="1"/>
    <s v="Madhya Pradesh"/>
    <x v="2"/>
    <x v="0"/>
    <x v="8"/>
    <n v="3"/>
    <n v="18394.25"/>
    <n v="0.15"/>
    <n v="46905.34"/>
    <n v="41129.19"/>
    <n v="5776.15"/>
    <s v="Net Banking"/>
    <x v="0"/>
    <n v="0.12314482743329437"/>
    <x v="29"/>
    <s v="Profit"/>
  </r>
  <r>
    <s v="ORD-107753"/>
    <x v="5"/>
    <s v="CUST-2726"/>
    <x v="0"/>
    <x v="3"/>
    <s v="Madhya Pradesh"/>
    <x v="1"/>
    <x v="1"/>
    <x v="3"/>
    <n v="3"/>
    <n v="158.78"/>
    <n v="0"/>
    <n v="476.34"/>
    <n v="383.37"/>
    <n v="92.97"/>
    <s v="UPI"/>
    <x v="0"/>
    <n v="0.1951757148255448"/>
    <x v="4"/>
    <s v="Profit"/>
  </r>
  <r>
    <s v="ORD-107754"/>
    <x v="292"/>
    <s v="CUST-1227"/>
    <x v="1"/>
    <x v="3"/>
    <s v="Chhattisgarh"/>
    <x v="0"/>
    <x v="1"/>
    <x v="14"/>
    <n v="1"/>
    <n v="221.61"/>
    <n v="0.1"/>
    <n v="199.45"/>
    <n v="142.75"/>
    <n v="56.7"/>
    <s v="Credit Card"/>
    <x v="0"/>
    <n v="0.28428177488092254"/>
    <x v="3"/>
    <s v="Profit"/>
  </r>
  <r>
    <s v="ORD-107755"/>
    <x v="91"/>
    <s v="CUST-3467"/>
    <x v="0"/>
    <x v="1"/>
    <s v="Maharashtra"/>
    <x v="1"/>
    <x v="0"/>
    <x v="0"/>
    <n v="3"/>
    <n v="54315.53"/>
    <n v="0"/>
    <n v="162946.59"/>
    <n v="118272.03"/>
    <n v="44674.559999999998"/>
    <s v="Debit Card"/>
    <x v="0"/>
    <n v="0.27416689112671827"/>
    <x v="5"/>
    <s v="Profit"/>
  </r>
  <r>
    <s v="ORD-107756"/>
    <x v="111"/>
    <s v="CUST-2411"/>
    <x v="1"/>
    <x v="2"/>
    <s v="West Bengal"/>
    <x v="1"/>
    <x v="2"/>
    <x v="15"/>
    <n v="3"/>
    <n v="24783.97"/>
    <n v="0"/>
    <n v="74351.91"/>
    <n v="45858.75"/>
    <n v="28493.16"/>
    <s v="Credit Card"/>
    <x v="0"/>
    <n v="0.38322028311041367"/>
    <x v="2"/>
    <s v="Profit"/>
  </r>
  <r>
    <s v="ORD-107757"/>
    <x v="892"/>
    <s v="CUST-2116"/>
    <x v="2"/>
    <x v="3"/>
    <s v="Madhya Pradesh"/>
    <x v="0"/>
    <x v="1"/>
    <x v="14"/>
    <n v="3"/>
    <n v="458.25"/>
    <n v="0.1"/>
    <n v="1237.28"/>
    <n v="867.26"/>
    <n v="370.02"/>
    <s v="Net Banking"/>
    <x v="0"/>
    <n v="0.29905922669080565"/>
    <x v="30"/>
    <s v="Profit"/>
  </r>
  <r>
    <s v="ORD-107758"/>
    <x v="928"/>
    <s v="CUST-3181"/>
    <x v="2"/>
    <x v="2"/>
    <s v="West Bengal"/>
    <x v="2"/>
    <x v="0"/>
    <x v="1"/>
    <n v="2"/>
    <n v="1752.69"/>
    <n v="0.1"/>
    <n v="3154.84"/>
    <n v="2385.7399999999998"/>
    <n v="769.1"/>
    <s v="Credit Card"/>
    <x v="0"/>
    <n v="0.2437841538715117"/>
    <x v="31"/>
    <s v="Profit"/>
  </r>
  <r>
    <s v="ORD-107759"/>
    <x v="178"/>
    <s v="CUST-1804"/>
    <x v="0"/>
    <x v="4"/>
    <s v="Haryana"/>
    <x v="2"/>
    <x v="1"/>
    <x v="5"/>
    <n v="3"/>
    <n v="356.59"/>
    <n v="0.15"/>
    <n v="909.3"/>
    <n v="830.64"/>
    <n v="78.66"/>
    <s v="UPI"/>
    <x v="0"/>
    <n v="8.6506103596172876E-2"/>
    <x v="24"/>
    <s v="Profit"/>
  </r>
  <r>
    <s v="ORD-107760"/>
    <x v="963"/>
    <s v="CUST-2878"/>
    <x v="1"/>
    <x v="2"/>
    <s v="West Bengal"/>
    <x v="0"/>
    <x v="1"/>
    <x v="14"/>
    <n v="1"/>
    <n v="223.64"/>
    <n v="0.25"/>
    <n v="167.73"/>
    <n v="131.77000000000001"/>
    <n v="35.96"/>
    <s v="Net Banking"/>
    <x v="0"/>
    <n v="0.21439217790496634"/>
    <x v="27"/>
    <s v="Profit"/>
  </r>
  <r>
    <s v="ORD-107761"/>
    <x v="175"/>
    <s v="CUST-1155"/>
    <x v="2"/>
    <x v="0"/>
    <s v="Karnataka"/>
    <x v="2"/>
    <x v="1"/>
    <x v="13"/>
    <n v="8"/>
    <n v="294.64999999999998"/>
    <n v="0.1"/>
    <n v="2121.48"/>
    <n v="1314.22"/>
    <n v="807.26"/>
    <s v="Credit Card"/>
    <x v="0"/>
    <n v="0.38051737466297114"/>
    <x v="30"/>
    <s v="Profit"/>
  </r>
  <r>
    <s v="ORD-107762"/>
    <x v="491"/>
    <s v="CUST-2675"/>
    <x v="2"/>
    <x v="2"/>
    <s v="Bihar"/>
    <x v="2"/>
    <x v="2"/>
    <x v="9"/>
    <n v="3"/>
    <n v="4778"/>
    <n v="0.05"/>
    <n v="13617.3"/>
    <n v="9508.65"/>
    <n v="4108.6499999999996"/>
    <s v="Debit Card"/>
    <x v="0"/>
    <n v="0.30172280848626376"/>
    <x v="6"/>
    <s v="Profit"/>
  </r>
  <r>
    <s v="ORD-107763"/>
    <x v="763"/>
    <s v="CUST-3114"/>
    <x v="0"/>
    <x v="2"/>
    <s v="Jharkhand"/>
    <x v="2"/>
    <x v="2"/>
    <x v="10"/>
    <n v="2"/>
    <n v="9871.02"/>
    <n v="0.15"/>
    <n v="16780.73"/>
    <n v="13588.58"/>
    <n v="3192.15"/>
    <s v="UPI"/>
    <x v="1"/>
    <n v="0.19022712361142813"/>
    <x v="8"/>
    <s v="Profit"/>
  </r>
  <r>
    <s v="ORD-107764"/>
    <x v="966"/>
    <s v="CUST-3365"/>
    <x v="0"/>
    <x v="1"/>
    <s v="Goa"/>
    <x v="2"/>
    <x v="1"/>
    <x v="3"/>
    <n v="1"/>
    <n v="128.9"/>
    <n v="0.15"/>
    <n v="109.56"/>
    <n v="87.66"/>
    <n v="21.9"/>
    <s v="UPI"/>
    <x v="0"/>
    <n v="0.1998904709748083"/>
    <x v="14"/>
    <s v="Profit"/>
  </r>
  <r>
    <s v="ORD-107765"/>
    <x v="979"/>
    <s v="CUST-2090"/>
    <x v="2"/>
    <x v="2"/>
    <s v="Odisha"/>
    <x v="2"/>
    <x v="1"/>
    <x v="4"/>
    <n v="1"/>
    <n v="128.16"/>
    <n v="0.05"/>
    <n v="121.75"/>
    <n v="97.16"/>
    <n v="24.59"/>
    <s v="Credit Card"/>
    <x v="0"/>
    <n v="0.20197125256673512"/>
    <x v="24"/>
    <s v="Profit"/>
  </r>
  <r>
    <s v="ORD-107766"/>
    <x v="351"/>
    <s v="CUST-2737"/>
    <x v="0"/>
    <x v="1"/>
    <s v="Goa"/>
    <x v="2"/>
    <x v="1"/>
    <x v="14"/>
    <n v="1"/>
    <n v="332.44"/>
    <n v="0.1"/>
    <n v="299.2"/>
    <n v="198.85"/>
    <n v="100.35"/>
    <s v="Net Banking"/>
    <x v="0"/>
    <n v="0.33539438502673796"/>
    <x v="6"/>
    <s v="Profit"/>
  </r>
  <r>
    <s v="ORD-107767"/>
    <x v="130"/>
    <s v="CUST-1837"/>
    <x v="1"/>
    <x v="1"/>
    <s v="Madhya Pradesh"/>
    <x v="2"/>
    <x v="2"/>
    <x v="9"/>
    <n v="4"/>
    <n v="3236.42"/>
    <n v="0.25"/>
    <n v="9709.26"/>
    <n v="8054.64"/>
    <n v="1654.62"/>
    <s v="Debit Card"/>
    <x v="0"/>
    <n v="0.17041669499014342"/>
    <x v="4"/>
    <s v="Profit"/>
  </r>
  <r>
    <s v="ORD-107768"/>
    <x v="35"/>
    <s v="CUST-2027"/>
    <x v="2"/>
    <x v="3"/>
    <s v="Madhya Pradesh"/>
    <x v="0"/>
    <x v="0"/>
    <x v="6"/>
    <n v="3"/>
    <n v="3295.96"/>
    <n v="0.05"/>
    <n v="9393.49"/>
    <n v="5625.01"/>
    <n v="3768.48"/>
    <s v="Debit Card"/>
    <x v="0"/>
    <n v="0.40117996612547629"/>
    <x v="3"/>
    <s v="Profit"/>
  </r>
  <r>
    <s v="ORD-107769"/>
    <x v="954"/>
    <s v="CUST-2817"/>
    <x v="0"/>
    <x v="1"/>
    <s v="Gujarat"/>
    <x v="1"/>
    <x v="1"/>
    <x v="13"/>
    <n v="1"/>
    <n v="175.95"/>
    <n v="0"/>
    <n v="175.95"/>
    <n v="117.72"/>
    <n v="58.23"/>
    <s v="Debit Card"/>
    <x v="0"/>
    <n v="0.3309462915601023"/>
    <x v="9"/>
    <s v="Profit"/>
  </r>
  <r>
    <s v="ORD-107770"/>
    <x v="505"/>
    <s v="CUST-3223"/>
    <x v="0"/>
    <x v="3"/>
    <s v="Rajasthan"/>
    <x v="2"/>
    <x v="0"/>
    <x v="1"/>
    <n v="2"/>
    <n v="608.30999999999995"/>
    <n v="0.1"/>
    <n v="1094.96"/>
    <n v="664.92"/>
    <n v="430.04"/>
    <s v="Net Banking"/>
    <x v="0"/>
    <n v="0.39274494045444586"/>
    <x v="12"/>
    <s v="Profit"/>
  </r>
  <r>
    <s v="ORD-107771"/>
    <x v="567"/>
    <s v="CUST-2012"/>
    <x v="1"/>
    <x v="1"/>
    <s v="Gujarat"/>
    <x v="0"/>
    <x v="1"/>
    <x v="14"/>
    <n v="1"/>
    <n v="230.55"/>
    <n v="0.25"/>
    <n v="172.91"/>
    <n v="157.71"/>
    <n v="15.2"/>
    <s v="Net Banking"/>
    <x v="0"/>
    <n v="8.7907003643513962E-2"/>
    <x v="18"/>
    <s v="Profit"/>
  </r>
  <r>
    <s v="ORD-107772"/>
    <x v="362"/>
    <s v="CUST-1914"/>
    <x v="2"/>
    <x v="4"/>
    <s v="Himachal Pradesh"/>
    <x v="0"/>
    <x v="0"/>
    <x v="8"/>
    <n v="1"/>
    <n v="15864.97"/>
    <n v="0"/>
    <n v="15864.97"/>
    <n v="9492.9599999999991"/>
    <n v="6372.01"/>
    <s v="Cash"/>
    <x v="0"/>
    <n v="0.40164021740980288"/>
    <x v="27"/>
    <s v="Profit"/>
  </r>
  <r>
    <s v="ORD-107773"/>
    <x v="664"/>
    <s v="CUST-1466"/>
    <x v="1"/>
    <x v="1"/>
    <s v="Madhya Pradesh"/>
    <x v="0"/>
    <x v="0"/>
    <x v="2"/>
    <n v="4"/>
    <n v="8631.5300000000007"/>
    <n v="0"/>
    <n v="34526.120000000003"/>
    <n v="22962.73"/>
    <n v="11563.39"/>
    <s v="Net Banking"/>
    <x v="0"/>
    <n v="0.33491715837169073"/>
    <x v="32"/>
    <s v="Profit"/>
  </r>
  <r>
    <s v="ORD-107774"/>
    <x v="257"/>
    <s v="CUST-1012"/>
    <x v="2"/>
    <x v="3"/>
    <s v="Chhattisgarh"/>
    <x v="0"/>
    <x v="0"/>
    <x v="6"/>
    <n v="1"/>
    <n v="7834.13"/>
    <n v="0.15"/>
    <n v="6659.01"/>
    <n v="6086.67"/>
    <n v="572.34"/>
    <s v="Credit Card"/>
    <x v="1"/>
    <n v="8.594971324566264E-2"/>
    <x v="28"/>
    <s v="Profit"/>
  </r>
  <r>
    <s v="ORD-107775"/>
    <x v="494"/>
    <s v="CUST-3369"/>
    <x v="1"/>
    <x v="0"/>
    <s v="Karnataka"/>
    <x v="1"/>
    <x v="0"/>
    <x v="0"/>
    <n v="1"/>
    <n v="45730.92"/>
    <n v="0"/>
    <n v="45730.92"/>
    <n v="36571.94"/>
    <n v="9158.98"/>
    <s v="Net Banking"/>
    <x v="0"/>
    <n v="0.20027981068388739"/>
    <x v="4"/>
    <s v="Profit"/>
  </r>
  <r>
    <s v="ORD-107776"/>
    <x v="108"/>
    <s v="CUST-1604"/>
    <x v="1"/>
    <x v="2"/>
    <s v="Odisha"/>
    <x v="0"/>
    <x v="0"/>
    <x v="0"/>
    <n v="1"/>
    <n v="62098.93"/>
    <n v="0"/>
    <n v="62098.93"/>
    <n v="48526.33"/>
    <n v="13572.6"/>
    <s v="Credit Card"/>
    <x v="0"/>
    <n v="0.21856415239360807"/>
    <x v="5"/>
    <s v="Profit"/>
  </r>
  <r>
    <s v="ORD-107777"/>
    <x v="567"/>
    <s v="CUST-1557"/>
    <x v="2"/>
    <x v="2"/>
    <s v="Assam"/>
    <x v="0"/>
    <x v="0"/>
    <x v="2"/>
    <n v="1"/>
    <n v="18621.78"/>
    <n v="0.1"/>
    <n v="16759.599999999999"/>
    <n v="10863.77"/>
    <n v="5895.83"/>
    <s v="Debit Card"/>
    <x v="0"/>
    <n v="0.35178822883601041"/>
    <x v="18"/>
    <s v="Profit"/>
  </r>
  <r>
    <s v="ORD-107778"/>
    <x v="195"/>
    <s v="CUST-1190"/>
    <x v="1"/>
    <x v="0"/>
    <s v="Telangana"/>
    <x v="0"/>
    <x v="2"/>
    <x v="12"/>
    <n v="1"/>
    <n v="10646.67"/>
    <n v="0.15"/>
    <n v="9049.67"/>
    <n v="7369.88"/>
    <n v="1679.79"/>
    <s v="Debit Card"/>
    <x v="0"/>
    <n v="0.18561892312095357"/>
    <x v="18"/>
    <s v="Profit"/>
  </r>
  <r>
    <s v="ORD-107779"/>
    <x v="790"/>
    <s v="CUST-1400"/>
    <x v="2"/>
    <x v="0"/>
    <s v="Karnataka"/>
    <x v="0"/>
    <x v="0"/>
    <x v="1"/>
    <n v="2"/>
    <n v="1211.95"/>
    <n v="0"/>
    <n v="2423.9"/>
    <n v="1478.2"/>
    <n v="945.7"/>
    <s v="Credit Card"/>
    <x v="0"/>
    <n v="0.39015635958579148"/>
    <x v="7"/>
    <s v="Profit"/>
  </r>
  <r>
    <s v="ORD-107780"/>
    <x v="2"/>
    <s v="CUST-2374"/>
    <x v="0"/>
    <x v="2"/>
    <s v="Bihar"/>
    <x v="0"/>
    <x v="1"/>
    <x v="5"/>
    <n v="1"/>
    <n v="154.29"/>
    <n v="0.1"/>
    <n v="138.86000000000001"/>
    <n v="113.87"/>
    <n v="24.99"/>
    <s v="Debit Card"/>
    <x v="0"/>
    <n v="0.17996543281002444"/>
    <x v="2"/>
    <s v="Profit"/>
  </r>
  <r>
    <s v="ORD-107781"/>
    <x v="797"/>
    <s v="CUST-2233"/>
    <x v="1"/>
    <x v="3"/>
    <s v="Chhattisgarh"/>
    <x v="1"/>
    <x v="1"/>
    <x v="13"/>
    <n v="1"/>
    <n v="269.39999999999998"/>
    <n v="0.1"/>
    <n v="242.46"/>
    <n v="209.01"/>
    <n v="33.450000000000003"/>
    <s v="Cash"/>
    <x v="0"/>
    <n v="0.13796090076713685"/>
    <x v="22"/>
    <s v="Profit"/>
  </r>
  <r>
    <s v="ORD-107782"/>
    <x v="456"/>
    <s v="CUST-2033"/>
    <x v="2"/>
    <x v="2"/>
    <s v="West Bengal"/>
    <x v="1"/>
    <x v="2"/>
    <x v="16"/>
    <n v="8"/>
    <n v="6641.34"/>
    <n v="0.25"/>
    <n v="39848.04"/>
    <n v="42562.47"/>
    <n v="-2714.43"/>
    <s v="Debit Card"/>
    <x v="0"/>
    <n v="-6.8119536117711182E-2"/>
    <x v="4"/>
    <s v="Loss"/>
  </r>
  <r>
    <s v="ORD-107783"/>
    <x v="162"/>
    <s v="CUST-1447"/>
    <x v="0"/>
    <x v="1"/>
    <m/>
    <x v="2"/>
    <x v="2"/>
    <x v="12"/>
    <n v="1"/>
    <n v="3728.65"/>
    <n v="0.05"/>
    <n v="3542.22"/>
    <n v="2942.95"/>
    <n v="599.27"/>
    <s v="Cash"/>
    <x v="0"/>
    <n v="0.16917921529436342"/>
    <x v="7"/>
    <s v="Profit"/>
  </r>
  <r>
    <s v="ORD-107784"/>
    <x v="858"/>
    <s v="CUST-2104"/>
    <x v="1"/>
    <x v="3"/>
    <s v="Rajasthan"/>
    <x v="0"/>
    <x v="2"/>
    <x v="10"/>
    <n v="4"/>
    <n v="13081.31"/>
    <n v="0"/>
    <n v="52325.24"/>
    <n v="28517.49"/>
    <n v="23807.75"/>
    <s v="UPI"/>
    <x v="0"/>
    <n v="0.45499552414857536"/>
    <x v="31"/>
    <s v="Profit"/>
  </r>
  <r>
    <s v="ORD-107785"/>
    <x v="376"/>
    <s v="CUST-1378"/>
    <x v="2"/>
    <x v="0"/>
    <s v="Andhra Pradesh"/>
    <x v="2"/>
    <x v="2"/>
    <x v="12"/>
    <n v="4"/>
    <n v="9238.24"/>
    <n v="0.2"/>
    <n v="29562.37"/>
    <n v="24630.47"/>
    <n v="4931.8999999999996"/>
    <s v="Credit Card"/>
    <x v="0"/>
    <n v="0.16683033193888039"/>
    <x v="13"/>
    <s v="Profit"/>
  </r>
  <r>
    <s v="ORD-107786"/>
    <x v="398"/>
    <s v="CUST-3352"/>
    <x v="0"/>
    <x v="1"/>
    <s v="Gujarat"/>
    <x v="0"/>
    <x v="0"/>
    <x v="8"/>
    <n v="1"/>
    <n v="9308.16"/>
    <n v="0.25"/>
    <n v="6981.12"/>
    <n v="4903.82"/>
    <n v="2077.3000000000002"/>
    <s v="Debit Card"/>
    <x v="0"/>
    <n v="0.29755970388705538"/>
    <x v="17"/>
    <s v="Profit"/>
  </r>
  <r>
    <s v="ORD-107787"/>
    <x v="848"/>
    <s v="CUST-2614"/>
    <x v="0"/>
    <x v="3"/>
    <s v="Chhattisgarh"/>
    <x v="0"/>
    <x v="1"/>
    <x v="3"/>
    <n v="2"/>
    <n v="165.7"/>
    <n v="0.1"/>
    <n v="298.26"/>
    <n v="188.56"/>
    <n v="109.7"/>
    <s v="Cash"/>
    <x v="0"/>
    <n v="0.36779990612217528"/>
    <x v="14"/>
    <s v="Profit"/>
  </r>
  <r>
    <s v="ORD-107788"/>
    <x v="496"/>
    <s v="CUST-3415"/>
    <x v="0"/>
    <x v="0"/>
    <s v="Tamil Nadu"/>
    <x v="2"/>
    <x v="1"/>
    <x v="7"/>
    <n v="1"/>
    <n v="161.19999999999999"/>
    <n v="0.1"/>
    <n v="145.08000000000001"/>
    <n v="129.49"/>
    <n v="15.59"/>
    <s v="Net Banking"/>
    <x v="0"/>
    <n v="0.10745795423214777"/>
    <x v="20"/>
    <s v="Profit"/>
  </r>
  <r>
    <s v="ORD-107789"/>
    <x v="996"/>
    <s v="CUST-3453"/>
    <x v="0"/>
    <x v="0"/>
    <s v="Karnataka"/>
    <x v="1"/>
    <x v="0"/>
    <x v="1"/>
    <n v="2"/>
    <n v="426.27"/>
    <n v="0.15"/>
    <n v="724.66"/>
    <n v="685.22"/>
    <n v="39.44"/>
    <s v="Debit Card"/>
    <x v="0"/>
    <n v="5.4425523693870229E-2"/>
    <x v="4"/>
    <s v="Profit"/>
  </r>
  <r>
    <s v="ORD-107790"/>
    <x v="474"/>
    <s v="CUST-3431"/>
    <x v="0"/>
    <x v="3"/>
    <s v="Rajasthan"/>
    <x v="0"/>
    <x v="0"/>
    <x v="2"/>
    <n v="2"/>
    <n v="9121.43"/>
    <n v="0.1"/>
    <n v="16418.57"/>
    <n v="14727.59"/>
    <n v="1690.98"/>
    <s v="Debit Card"/>
    <x v="0"/>
    <n v="0.10299191707925842"/>
    <x v="22"/>
    <s v="Profit"/>
  </r>
  <r>
    <s v="ORD-107791"/>
    <x v="266"/>
    <s v="CUST-2302"/>
    <x v="0"/>
    <x v="1"/>
    <s v="Gujarat"/>
    <x v="1"/>
    <x v="2"/>
    <x v="16"/>
    <n v="3"/>
    <n v="9460.1"/>
    <n v="0.1"/>
    <n v="25542.27"/>
    <n v="17439.87"/>
    <n v="8102.4"/>
    <s v="Cash"/>
    <x v="0"/>
    <n v="0.31721534538629492"/>
    <x v="8"/>
    <s v="Profit"/>
  </r>
  <r>
    <s v="ORD-107792"/>
    <x v="811"/>
    <s v="CUST-1947"/>
    <x v="0"/>
    <x v="0"/>
    <s v="Karnataka"/>
    <x v="0"/>
    <x v="0"/>
    <x v="2"/>
    <n v="1"/>
    <n v="7995.07"/>
    <n v="0.1"/>
    <n v="7195.56"/>
    <n v="4449.84"/>
    <n v="2745.72"/>
    <s v="Credit Card"/>
    <x v="0"/>
    <n v="0.38158531094174736"/>
    <x v="12"/>
    <s v="Profit"/>
  </r>
  <r>
    <s v="ORD-107793"/>
    <x v="860"/>
    <s v="CUST-1421"/>
    <x v="1"/>
    <x v="1"/>
    <s v="Rajasthan"/>
    <x v="0"/>
    <x v="1"/>
    <x v="4"/>
    <n v="3"/>
    <n v="184.81"/>
    <n v="0.15"/>
    <n v="471.27"/>
    <n v="397.23"/>
    <n v="74.040000000000006"/>
    <s v="Credit Card"/>
    <x v="0"/>
    <n v="0.15710739066777007"/>
    <x v="21"/>
    <s v="Profit"/>
  </r>
  <r>
    <s v="ORD-107794"/>
    <x v="656"/>
    <s v="CUST-3449"/>
    <x v="0"/>
    <x v="3"/>
    <s v="Rajasthan"/>
    <x v="1"/>
    <x v="1"/>
    <x v="14"/>
    <n v="8"/>
    <n v="263.35000000000002"/>
    <n v="0.05"/>
    <n v="2001.46"/>
    <n v="1362.48"/>
    <n v="638.98"/>
    <s v="UPI"/>
    <x v="0"/>
    <n v="0.31925694243202463"/>
    <x v="18"/>
    <s v="Profit"/>
  </r>
  <r>
    <s v="ORD-107795"/>
    <x v="331"/>
    <s v="CUST-1168"/>
    <x v="0"/>
    <x v="0"/>
    <s v="Telangana"/>
    <x v="0"/>
    <x v="2"/>
    <x v="16"/>
    <n v="1"/>
    <n v="4200.1400000000003"/>
    <n v="0"/>
    <n v="4200.1400000000003"/>
    <n v="2988.28"/>
    <n v="1211.8599999999999"/>
    <s v="Cash"/>
    <x v="0"/>
    <n v="0.28852847762217443"/>
    <x v="19"/>
    <s v="Profit"/>
  </r>
  <r>
    <s v="ORD-107796"/>
    <x v="734"/>
    <s v="CUST-2638"/>
    <x v="2"/>
    <x v="1"/>
    <s v="Gujarat"/>
    <x v="0"/>
    <x v="0"/>
    <x v="1"/>
    <n v="1"/>
    <n v="1113.19"/>
    <n v="0.1"/>
    <n v="1001.87"/>
    <n v="737.08"/>
    <n v="264.79000000000002"/>
    <s v="Net Banking"/>
    <x v="0"/>
    <n v="0.26429576691586737"/>
    <x v="30"/>
    <s v="Profit"/>
  </r>
  <r>
    <s v="ORD-107797"/>
    <x v="699"/>
    <s v="CUST-1163"/>
    <x v="1"/>
    <x v="1"/>
    <s v="Rajasthan"/>
    <x v="1"/>
    <x v="1"/>
    <x v="4"/>
    <n v="1"/>
    <n v="171.64"/>
    <n v="0.2"/>
    <n v="137.31"/>
    <n v="127.49"/>
    <n v="9.82"/>
    <s v="Credit Card"/>
    <x v="0"/>
    <n v="7.151700531643726E-2"/>
    <x v="10"/>
    <s v="Profit"/>
  </r>
  <r>
    <s v="ORD-107798"/>
    <x v="777"/>
    <s v="CUST-1351"/>
    <x v="0"/>
    <x v="3"/>
    <s v="Uttar Pradesh"/>
    <x v="0"/>
    <x v="2"/>
    <x v="10"/>
    <n v="5"/>
    <n v="5061.5600000000004"/>
    <n v="0.05"/>
    <n v="24042.41"/>
    <n v="13590.21"/>
    <n v="10452.200000000001"/>
    <s v="Credit Card"/>
    <x v="0"/>
    <n v="0.43474011132827367"/>
    <x v="1"/>
    <s v="Profit"/>
  </r>
  <r>
    <s v="ORD-107799"/>
    <x v="928"/>
    <s v="CUST-1163"/>
    <x v="1"/>
    <x v="0"/>
    <s v="Tamil Nadu"/>
    <x v="0"/>
    <x v="0"/>
    <x v="8"/>
    <n v="3"/>
    <n v="22385.67"/>
    <n v="0.05"/>
    <n v="63799.16"/>
    <n v="47123.15"/>
    <n v="16676.009999999998"/>
    <s v="Credit Card"/>
    <x v="0"/>
    <n v="0.26138290848970419"/>
    <x v="31"/>
    <s v="Profit"/>
  </r>
  <r>
    <s v="ORD-107800"/>
    <x v="1"/>
    <s v="CUST-2412"/>
    <x v="0"/>
    <x v="2"/>
    <s v="West Bengal"/>
    <x v="1"/>
    <x v="1"/>
    <x v="5"/>
    <n v="2"/>
    <n v="173.95"/>
    <n v="0.1"/>
    <n v="313.11"/>
    <n v="184.5"/>
    <n v="128.61000000000001"/>
    <s v="Cash"/>
    <x v="0"/>
    <n v="0.41075021557918945"/>
    <x v="1"/>
    <s v="Profit"/>
  </r>
  <r>
    <s v="ORD-107801"/>
    <x v="430"/>
    <s v="CUST-2055"/>
    <x v="2"/>
    <x v="4"/>
    <s v="Punjab"/>
    <x v="2"/>
    <x v="1"/>
    <x v="14"/>
    <n v="3"/>
    <n v="464.94"/>
    <n v="0"/>
    <n v="1394.82"/>
    <n v="1078.9000000000001"/>
    <n v="315.92"/>
    <s v="Cash"/>
    <x v="0"/>
    <n v="0.22649517500466013"/>
    <x v="14"/>
    <s v="Profit"/>
  </r>
  <r>
    <s v="ORD-107802"/>
    <x v="176"/>
    <s v="CUST-2441"/>
    <x v="0"/>
    <x v="3"/>
    <s v="Uttar Pradesh"/>
    <x v="0"/>
    <x v="2"/>
    <x v="12"/>
    <n v="2"/>
    <n v="12756.41"/>
    <n v="0.2"/>
    <n v="20410.259999999998"/>
    <n v="20370.09"/>
    <n v="40.17"/>
    <s v="UPI"/>
    <x v="0"/>
    <n v="1.9681277945503882E-3"/>
    <x v="9"/>
    <s v="Profit"/>
  </r>
  <r>
    <s v="ORD-107803"/>
    <x v="941"/>
    <s v="CUST-2713"/>
    <x v="0"/>
    <x v="4"/>
    <s v="Himachal Pradesh"/>
    <x v="2"/>
    <x v="0"/>
    <x v="1"/>
    <n v="2"/>
    <n v="704.58"/>
    <n v="0.1"/>
    <n v="1268.24"/>
    <n v="895.41"/>
    <n v="372.83"/>
    <s v="Debit Card"/>
    <x v="0"/>
    <n v="0.29397432662587519"/>
    <x v="7"/>
    <s v="Profit"/>
  </r>
  <r>
    <s v="ORD-107804"/>
    <x v="7"/>
    <s v="CUST-1587"/>
    <x v="0"/>
    <x v="0"/>
    <s v="Tamil Nadu"/>
    <x v="0"/>
    <x v="1"/>
    <x v="13"/>
    <n v="2"/>
    <n v="265.36"/>
    <n v="0.1"/>
    <n v="477.65"/>
    <n v="394.17"/>
    <n v="83.48"/>
    <s v="Net Banking"/>
    <x v="0"/>
    <n v="0.17477232283052446"/>
    <x v="6"/>
    <s v="Profit"/>
  </r>
  <r>
    <s v="ORD-107805"/>
    <x v="900"/>
    <s v="CUST-2193"/>
    <x v="0"/>
    <x v="4"/>
    <m/>
    <x v="1"/>
    <x v="1"/>
    <x v="14"/>
    <n v="1"/>
    <n v="286.81"/>
    <n v="0.1"/>
    <n v="258.13"/>
    <n v="199.54"/>
    <n v="58.59"/>
    <s v="UPI"/>
    <x v="0"/>
    <n v="0.22697865416650526"/>
    <x v="4"/>
    <s v="Profit"/>
  </r>
  <r>
    <s v="ORD-107806"/>
    <x v="559"/>
    <s v="CUST-3394"/>
    <x v="0"/>
    <x v="4"/>
    <s v="Haryana"/>
    <x v="1"/>
    <x v="0"/>
    <x v="1"/>
    <n v="1"/>
    <n v="518.94000000000005"/>
    <n v="0.15"/>
    <n v="441.1"/>
    <n v="403.77"/>
    <n v="37.33"/>
    <s v="Debit Card"/>
    <x v="0"/>
    <n v="8.4629335751530255E-2"/>
    <x v="22"/>
    <s v="Profit"/>
  </r>
  <r>
    <s v="ORD-107807"/>
    <x v="342"/>
    <s v="CUST-2597"/>
    <x v="1"/>
    <x v="4"/>
    <s v="Uttar Pradesh"/>
    <x v="2"/>
    <x v="2"/>
    <x v="12"/>
    <n v="1"/>
    <n v="6713.41"/>
    <n v="0.05"/>
    <n v="6377.74"/>
    <n v="5329.17"/>
    <n v="1048.57"/>
    <s v="Cash"/>
    <x v="0"/>
    <n v="0.16441090417608745"/>
    <x v="6"/>
    <s v="Profit"/>
  </r>
  <r>
    <s v="ORD-107808"/>
    <x v="853"/>
    <s v="CUST-3215"/>
    <x v="2"/>
    <x v="3"/>
    <s v="Chhattisgarh"/>
    <x v="1"/>
    <x v="2"/>
    <x v="15"/>
    <n v="1"/>
    <n v="23201.4"/>
    <n v="0.1"/>
    <n v="20881.259999999998"/>
    <n v="14312.45"/>
    <n v="6568.81"/>
    <s v="Net Banking"/>
    <x v="0"/>
    <n v="0.3145791968492323"/>
    <x v="11"/>
    <s v="Profit"/>
  </r>
  <r>
    <s v="ORD-107809"/>
    <x v="460"/>
    <s v="CUST-3110"/>
    <x v="0"/>
    <x v="1"/>
    <s v="Madhya Pradesh"/>
    <x v="0"/>
    <x v="2"/>
    <x v="12"/>
    <n v="2"/>
    <n v="8740.8700000000008"/>
    <n v="0.2"/>
    <n v="13985.39"/>
    <n v="10651.71"/>
    <n v="3333.68"/>
    <s v="Net Banking"/>
    <x v="0"/>
    <n v="0.23836875482199638"/>
    <x v="21"/>
    <s v="Profit"/>
  </r>
  <r>
    <s v="ORD-107810"/>
    <x v="272"/>
    <s v="CUST-1888"/>
    <x v="2"/>
    <x v="0"/>
    <s v="Andhra Pradesh"/>
    <x v="1"/>
    <x v="0"/>
    <x v="0"/>
    <n v="2"/>
    <n v="69339.67"/>
    <n v="0.15"/>
    <n v="117877.44"/>
    <n v="72910.41"/>
    <n v="44967.03"/>
    <s v="UPI"/>
    <x v="0"/>
    <n v="0.381472739821971"/>
    <x v="13"/>
    <s v="Profit"/>
  </r>
  <r>
    <s v="ORD-107811"/>
    <x v="667"/>
    <s v="CUST-2896"/>
    <x v="0"/>
    <x v="4"/>
    <s v="Haryana"/>
    <x v="2"/>
    <x v="2"/>
    <x v="15"/>
    <n v="5"/>
    <n v="21223.15"/>
    <n v="0.05"/>
    <n v="100809.96"/>
    <n v="68436.100000000006"/>
    <n v="32373.86"/>
    <s v="Cash"/>
    <x v="0"/>
    <n v="0.3211375145868523"/>
    <x v="21"/>
    <s v="Profit"/>
  </r>
  <r>
    <s v="ORD-107812"/>
    <x v="414"/>
    <s v="CUST-2431"/>
    <x v="0"/>
    <x v="3"/>
    <s v="Chhattisgarh"/>
    <x v="0"/>
    <x v="0"/>
    <x v="2"/>
    <n v="2"/>
    <n v="11055.3"/>
    <n v="0.2"/>
    <n v="17688.48"/>
    <n v="13875.89"/>
    <n v="3812.59"/>
    <s v="Net Banking"/>
    <x v="0"/>
    <n v="0.21554084918545857"/>
    <x v="28"/>
    <s v="Profit"/>
  </r>
  <r>
    <s v="ORD-107813"/>
    <x v="429"/>
    <s v="CUST-2758"/>
    <x v="0"/>
    <x v="2"/>
    <s v="Assam"/>
    <x v="1"/>
    <x v="2"/>
    <x v="16"/>
    <n v="2"/>
    <n v="11582.78"/>
    <n v="0.15"/>
    <n v="19690.73"/>
    <n v="16802.84"/>
    <n v="2887.89"/>
    <s v="Net Banking"/>
    <x v="0"/>
    <n v="0.14666241424264106"/>
    <x v="28"/>
    <s v="Profit"/>
  </r>
  <r>
    <s v="ORD-107814"/>
    <x v="947"/>
    <s v="CUST-2165"/>
    <x v="2"/>
    <x v="2"/>
    <s v="Assam"/>
    <x v="0"/>
    <x v="1"/>
    <x v="3"/>
    <n v="1"/>
    <n v="246.52"/>
    <n v="0.2"/>
    <n v="197.22"/>
    <n v="169.56"/>
    <n v="27.66"/>
    <s v="Credit Card"/>
    <x v="0"/>
    <n v="0.14024946759963491"/>
    <x v="22"/>
    <s v="Profit"/>
  </r>
  <r>
    <s v="ORD-107815"/>
    <x v="70"/>
    <s v="CUST-2570"/>
    <x v="1"/>
    <x v="2"/>
    <s v="Odisha"/>
    <x v="0"/>
    <x v="0"/>
    <x v="0"/>
    <n v="3"/>
    <n v="60691.839999999997"/>
    <n v="0.1"/>
    <n v="163867.97"/>
    <n v="140018.12"/>
    <n v="23849.85"/>
    <s v="Cash"/>
    <x v="2"/>
    <n v="0.14554308569270735"/>
    <x v="30"/>
    <s v="Profit"/>
  </r>
  <r>
    <s v="ORD-107816"/>
    <x v="738"/>
    <s v="CUST-2944"/>
    <x v="2"/>
    <x v="0"/>
    <s v="Tamil Nadu"/>
    <x v="0"/>
    <x v="2"/>
    <x v="12"/>
    <n v="10"/>
    <n v="3570.47"/>
    <n v="0.2"/>
    <n v="28563.759999999998"/>
    <n v="24919.98"/>
    <n v="3643.78"/>
    <s v="Cash"/>
    <x v="0"/>
    <n v="0.12756653885902977"/>
    <x v="31"/>
    <s v="Profit"/>
  </r>
  <r>
    <s v="ORD-107817"/>
    <x v="617"/>
    <s v="CUST-1847"/>
    <x v="0"/>
    <x v="2"/>
    <s v="Bihar"/>
    <x v="1"/>
    <x v="1"/>
    <x v="3"/>
    <n v="3"/>
    <n v="45.6"/>
    <n v="0.25"/>
    <n v="102.6"/>
    <n v="106.08"/>
    <n v="-3.48"/>
    <s v="Debit Card"/>
    <x v="0"/>
    <n v="-3.3918128654970764E-2"/>
    <x v="10"/>
    <s v="Loss"/>
  </r>
  <r>
    <s v="ORD-107818"/>
    <x v="595"/>
    <s v="CUST-1522"/>
    <x v="1"/>
    <x v="2"/>
    <s v="Bihar"/>
    <x v="0"/>
    <x v="0"/>
    <x v="11"/>
    <n v="1"/>
    <n v="1238.49"/>
    <n v="0.1"/>
    <n v="1114.6400000000001"/>
    <n v="871.68"/>
    <n v="242.96"/>
    <s v="UPI"/>
    <x v="0"/>
    <n v="0.21797172181152658"/>
    <x v="14"/>
    <s v="Profit"/>
  </r>
  <r>
    <s v="ORD-107819"/>
    <x v="616"/>
    <s v="CUST-2157"/>
    <x v="0"/>
    <x v="2"/>
    <s v="Jharkhand"/>
    <x v="0"/>
    <x v="1"/>
    <x v="5"/>
    <n v="3"/>
    <n v="264.87"/>
    <n v="0.05"/>
    <n v="754.88"/>
    <n v="552.47"/>
    <n v="202.41"/>
    <s v="Credit Card"/>
    <x v="0"/>
    <n v="0.26813533276812207"/>
    <x v="8"/>
    <s v="Profit"/>
  </r>
  <r>
    <s v="ORD-107820"/>
    <x v="877"/>
    <s v="CUST-1243"/>
    <x v="0"/>
    <x v="2"/>
    <s v="Bihar"/>
    <x v="2"/>
    <x v="0"/>
    <x v="2"/>
    <n v="5"/>
    <n v="7879.65"/>
    <n v="0.1"/>
    <n v="35458.43"/>
    <n v="23229.31"/>
    <n v="12229.12"/>
    <s v="Cash"/>
    <x v="0"/>
    <n v="0.34488611029873573"/>
    <x v="20"/>
    <s v="Profit"/>
  </r>
  <r>
    <s v="ORD-107821"/>
    <x v="774"/>
    <s v="CUST-1807"/>
    <x v="2"/>
    <x v="2"/>
    <s v="Bihar"/>
    <x v="1"/>
    <x v="1"/>
    <x v="3"/>
    <n v="4"/>
    <n v="128.07"/>
    <n v="0.1"/>
    <n v="461.05"/>
    <n v="372.09"/>
    <n v="88.96"/>
    <s v="UPI"/>
    <x v="0"/>
    <n v="0.19295087300726602"/>
    <x v="20"/>
    <s v="Profit"/>
  </r>
  <r>
    <s v="ORD-107822"/>
    <x v="726"/>
    <s v="CUST-2499"/>
    <x v="2"/>
    <x v="1"/>
    <s v="Rajasthan"/>
    <x v="2"/>
    <x v="2"/>
    <x v="9"/>
    <n v="5"/>
    <n v="4852.75"/>
    <n v="0.05"/>
    <n v="23050.560000000001"/>
    <n v="19063.29"/>
    <n v="3987.27"/>
    <s v="Cash"/>
    <x v="0"/>
    <n v="0.17297931156553245"/>
    <x v="2"/>
    <s v="Profit"/>
  </r>
  <r>
    <s v="ORD-107823"/>
    <x v="961"/>
    <s v="CUST-2064"/>
    <x v="1"/>
    <x v="3"/>
    <s v="Rajasthan"/>
    <x v="0"/>
    <x v="0"/>
    <x v="2"/>
    <n v="2"/>
    <n v="5065.1899999999996"/>
    <n v="0"/>
    <n v="10130.379999999999"/>
    <n v="6198.45"/>
    <n v="3931.93"/>
    <s v="UPI"/>
    <x v="0"/>
    <n v="0.38813252809864984"/>
    <x v="6"/>
    <s v="Profit"/>
  </r>
  <r>
    <s v="ORD-107824"/>
    <x v="987"/>
    <s v="CUST-1610"/>
    <x v="0"/>
    <x v="0"/>
    <s v="Tamil Nadu"/>
    <x v="0"/>
    <x v="0"/>
    <x v="0"/>
    <n v="3"/>
    <n v="86637.75"/>
    <n v="0"/>
    <n v="259913.25"/>
    <n v="158313.34"/>
    <n v="101599.91"/>
    <s v="UPI"/>
    <x v="0"/>
    <n v="0.3908993096735161"/>
    <x v="25"/>
    <s v="Profit"/>
  </r>
  <r>
    <s v="ORD-107825"/>
    <x v="430"/>
    <s v="CUST-1861"/>
    <x v="2"/>
    <x v="1"/>
    <s v="Goa"/>
    <x v="0"/>
    <x v="1"/>
    <x v="13"/>
    <n v="1"/>
    <n v="56.57"/>
    <n v="0"/>
    <n v="56.57"/>
    <n v="42.37"/>
    <n v="14.2"/>
    <s v="Cash"/>
    <x v="0"/>
    <n v="0.25101643980908606"/>
    <x v="14"/>
    <s v="Profit"/>
  </r>
  <r>
    <s v="ORD-107826"/>
    <x v="401"/>
    <s v="CUST-2776"/>
    <x v="0"/>
    <x v="1"/>
    <s v="Madhya Pradesh"/>
    <x v="0"/>
    <x v="1"/>
    <x v="7"/>
    <n v="1"/>
    <n v="472.62"/>
    <n v="0.05"/>
    <n v="448.99"/>
    <n v="248.97"/>
    <n v="200.02"/>
    <s v="Debit Card"/>
    <x v="0"/>
    <n v="0.44548876366956947"/>
    <x v="9"/>
    <s v="Profit"/>
  </r>
  <r>
    <s v="ORD-107827"/>
    <x v="634"/>
    <s v="CUST-1803"/>
    <x v="0"/>
    <x v="2"/>
    <s v="Odisha"/>
    <x v="1"/>
    <x v="0"/>
    <x v="6"/>
    <n v="3"/>
    <n v="1194.69"/>
    <n v="0.05"/>
    <n v="3404.87"/>
    <n v="2938.2"/>
    <n v="466.67"/>
    <s v="Net Banking"/>
    <x v="1"/>
    <n v="0.13705956468235206"/>
    <x v="25"/>
    <s v="Profit"/>
  </r>
  <r>
    <s v="ORD-107828"/>
    <x v="554"/>
    <s v="CUST-2730"/>
    <x v="0"/>
    <x v="0"/>
    <s v="Tamil Nadu"/>
    <x v="0"/>
    <x v="0"/>
    <x v="11"/>
    <n v="3"/>
    <n v="958.7"/>
    <n v="0.15"/>
    <n v="2444.69"/>
    <n v="1497.51"/>
    <n v="947.18"/>
    <s v="UPI"/>
    <x v="0"/>
    <n v="0.38744380678122786"/>
    <x v="13"/>
    <s v="Profit"/>
  </r>
  <r>
    <s v="ORD-107829"/>
    <x v="483"/>
    <s v="CUST-2498"/>
    <x v="0"/>
    <x v="1"/>
    <s v="Rajasthan"/>
    <x v="0"/>
    <x v="1"/>
    <x v="5"/>
    <n v="5"/>
    <n v="184.94"/>
    <n v="0.1"/>
    <n v="832.23"/>
    <n v="601.41"/>
    <n v="230.82"/>
    <s v="Debit Card"/>
    <x v="0"/>
    <n v="0.27735121300601995"/>
    <x v="1"/>
    <s v="Profit"/>
  </r>
  <r>
    <s v="ORD-107830"/>
    <x v="230"/>
    <s v="CUST-3285"/>
    <x v="1"/>
    <x v="2"/>
    <s v="Bihar"/>
    <x v="2"/>
    <x v="1"/>
    <x v="3"/>
    <n v="1"/>
    <n v="155.28"/>
    <n v="0"/>
    <n v="155.28"/>
    <n v="85.08"/>
    <n v="70.2"/>
    <s v="Debit Card"/>
    <x v="0"/>
    <n v="0.45208655332302938"/>
    <x v="28"/>
    <s v="Profit"/>
  </r>
  <r>
    <s v="ORD-107831"/>
    <x v="587"/>
    <s v="CUST-1415"/>
    <x v="1"/>
    <x v="3"/>
    <s v="Rajasthan"/>
    <x v="0"/>
    <x v="0"/>
    <x v="8"/>
    <n v="8"/>
    <n v="13313.77"/>
    <n v="0"/>
    <n v="106510.16"/>
    <n v="65375.79"/>
    <n v="41134.370000000003"/>
    <s v="Cash"/>
    <x v="0"/>
    <n v="0.38620137271411481"/>
    <x v="30"/>
    <s v="Profit"/>
  </r>
  <r>
    <s v="ORD-107832"/>
    <x v="929"/>
    <s v="CUST-2901"/>
    <x v="1"/>
    <x v="4"/>
    <s v="Punjab"/>
    <x v="2"/>
    <x v="1"/>
    <x v="13"/>
    <n v="2"/>
    <n v="187.34"/>
    <n v="0.15"/>
    <n v="318.48"/>
    <n v="266.19"/>
    <n v="52.29"/>
    <s v="Credit Card"/>
    <x v="0"/>
    <n v="0.16418613413715147"/>
    <x v="10"/>
    <s v="Profit"/>
  </r>
  <r>
    <s v="ORD-107833"/>
    <x v="726"/>
    <s v="CUST-2241"/>
    <x v="0"/>
    <x v="2"/>
    <s v="Bihar"/>
    <x v="1"/>
    <x v="1"/>
    <x v="14"/>
    <n v="3"/>
    <n v="391.66"/>
    <n v="0.15"/>
    <n v="998.73"/>
    <n v="624.41999999999996"/>
    <n v="374.31"/>
    <s v="Net Banking"/>
    <x v="0"/>
    <n v="0.37478597819230425"/>
    <x v="2"/>
    <s v="Profit"/>
  </r>
  <r>
    <s v="ORD-107834"/>
    <x v="673"/>
    <s v="CUST-2583"/>
    <x v="0"/>
    <x v="4"/>
    <s v="Himachal Pradesh"/>
    <x v="2"/>
    <x v="1"/>
    <x v="5"/>
    <n v="2"/>
    <n v="272.68"/>
    <n v="0.2"/>
    <n v="436.29"/>
    <n v="283.88"/>
    <n v="152.41"/>
    <s v="Cash"/>
    <x v="0"/>
    <n v="0.34933186641912489"/>
    <x v="32"/>
    <s v="Profit"/>
  </r>
  <r>
    <s v="ORD-107835"/>
    <x v="228"/>
    <s v="CUST-2166"/>
    <x v="1"/>
    <x v="4"/>
    <s v="Punjab"/>
    <x v="2"/>
    <x v="2"/>
    <x v="10"/>
    <n v="2"/>
    <n v="13554.48"/>
    <n v="0.05"/>
    <n v="25753.51"/>
    <n v="14333.25"/>
    <n v="11420.26"/>
    <s v="Debit Card"/>
    <x v="0"/>
    <n v="0.44344479645687135"/>
    <x v="26"/>
    <s v="Profit"/>
  </r>
  <r>
    <s v="ORD-107836"/>
    <x v="533"/>
    <s v="CUST-2706"/>
    <x v="1"/>
    <x v="3"/>
    <s v="Rajasthan"/>
    <x v="0"/>
    <x v="0"/>
    <x v="1"/>
    <n v="2"/>
    <n v="1731.82"/>
    <n v="0"/>
    <n v="3463.64"/>
    <n v="1805.13"/>
    <n v="1658.51"/>
    <s v="Net Banking"/>
    <x v="0"/>
    <n v="0.47883440542319644"/>
    <x v="20"/>
    <s v="Profit"/>
  </r>
  <r>
    <s v="ORD-107837"/>
    <x v="73"/>
    <s v="CUST-1588"/>
    <x v="2"/>
    <x v="4"/>
    <s v="Himachal Pradesh"/>
    <x v="0"/>
    <x v="2"/>
    <x v="10"/>
    <n v="3"/>
    <n v="13672.51"/>
    <n v="0.05"/>
    <n v="38966.65"/>
    <n v="33541.14"/>
    <n v="5425.51"/>
    <s v="Debit Card"/>
    <x v="0"/>
    <n v="0.13923470454863326"/>
    <x v="12"/>
    <s v="Profit"/>
  </r>
  <r>
    <s v="ORD-107838"/>
    <x v="82"/>
    <s v="CUST-2285"/>
    <x v="0"/>
    <x v="2"/>
    <s v="Odisha"/>
    <x v="0"/>
    <x v="0"/>
    <x v="8"/>
    <n v="2"/>
    <n v="14083.73"/>
    <n v="0.15"/>
    <n v="23942.34"/>
    <n v="21753.83"/>
    <n v="2188.5100000000002"/>
    <s v="Cash"/>
    <x v="0"/>
    <n v="9.1407523241253785E-2"/>
    <x v="31"/>
    <s v="Profit"/>
  </r>
  <r>
    <s v="ORD-107839"/>
    <x v="59"/>
    <s v="CUST-1262"/>
    <x v="0"/>
    <x v="4"/>
    <s v="Uttar Pradesh"/>
    <x v="2"/>
    <x v="2"/>
    <x v="16"/>
    <n v="1"/>
    <n v="15687.7"/>
    <n v="0"/>
    <n v="15687.7"/>
    <n v="9517.44"/>
    <n v="6170.26"/>
    <s v="Net Banking"/>
    <x v="0"/>
    <n v="0.39331833219656165"/>
    <x v="28"/>
    <s v="Profit"/>
  </r>
  <r>
    <s v="ORD-107840"/>
    <x v="180"/>
    <s v="CUST-2646"/>
    <x v="0"/>
    <x v="1"/>
    <s v="Madhya Pradesh"/>
    <x v="0"/>
    <x v="2"/>
    <x v="12"/>
    <n v="2"/>
    <n v="10763.23"/>
    <n v="0.1"/>
    <n v="19373.810000000001"/>
    <n v="11680.13"/>
    <n v="7693.68"/>
    <s v="Debit Card"/>
    <x v="1"/>
    <n v="0.39711755199416116"/>
    <x v="23"/>
    <s v="Profit"/>
  </r>
  <r>
    <s v="ORD-107841"/>
    <x v="527"/>
    <s v="CUST-2153"/>
    <x v="1"/>
    <x v="0"/>
    <s v="Telangana"/>
    <x v="2"/>
    <x v="1"/>
    <x v="5"/>
    <n v="2"/>
    <n v="447.51"/>
    <n v="0.05"/>
    <n v="850.27"/>
    <n v="707.89"/>
    <n v="142.38"/>
    <s v="Debit Card"/>
    <x v="0"/>
    <n v="0.16745269149799474"/>
    <x v="31"/>
    <s v="Profit"/>
  </r>
  <r>
    <s v="ORD-107842"/>
    <x v="724"/>
    <s v="CUST-2988"/>
    <x v="0"/>
    <x v="0"/>
    <s v="Tamil Nadu"/>
    <x v="0"/>
    <x v="2"/>
    <x v="9"/>
    <n v="1"/>
    <n v="6291.93"/>
    <n v="0.05"/>
    <n v="5977.33"/>
    <n v="5120.53"/>
    <n v="856.8"/>
    <s v="Debit Card"/>
    <x v="0"/>
    <n v="0.14334159231630175"/>
    <x v="24"/>
    <s v="Profit"/>
  </r>
  <r>
    <s v="ORD-107843"/>
    <x v="706"/>
    <s v="CUST-1327"/>
    <x v="0"/>
    <x v="2"/>
    <s v="Assam"/>
    <x v="1"/>
    <x v="1"/>
    <x v="7"/>
    <n v="4"/>
    <n v="572.42999999999995"/>
    <n v="0.25"/>
    <n v="1717.29"/>
    <n v="1766.1"/>
    <n v="-48.81"/>
    <s v="Debit Card"/>
    <x v="0"/>
    <n v="-2.8422689237111963E-2"/>
    <x v="29"/>
    <s v="Loss"/>
  </r>
  <r>
    <s v="ORD-107844"/>
    <x v="360"/>
    <s v="CUST-2425"/>
    <x v="0"/>
    <x v="0"/>
    <s v="Kerala"/>
    <x v="0"/>
    <x v="1"/>
    <x v="13"/>
    <n v="1"/>
    <n v="62.02"/>
    <n v="0.1"/>
    <n v="55.82"/>
    <n v="43.36"/>
    <n v="12.46"/>
    <s v="Cash"/>
    <x v="0"/>
    <n v="0.22321748477248299"/>
    <x v="0"/>
    <s v="Profit"/>
  </r>
  <r>
    <s v="ORD-107845"/>
    <x v="618"/>
    <s v="CUST-2933"/>
    <x v="0"/>
    <x v="4"/>
    <s v="Delhi"/>
    <x v="0"/>
    <x v="2"/>
    <x v="15"/>
    <n v="2"/>
    <n v="21623.47"/>
    <n v="0.05"/>
    <n v="41084.589999999997"/>
    <n v="27804.91"/>
    <n v="13279.68"/>
    <s v="UPI"/>
    <x v="0"/>
    <n v="0.32322776009204429"/>
    <x v="10"/>
    <s v="Profit"/>
  </r>
  <r>
    <s v="ORD-107846"/>
    <x v="648"/>
    <s v="CUST-3332"/>
    <x v="1"/>
    <x v="4"/>
    <s v="Haryana"/>
    <x v="1"/>
    <x v="1"/>
    <x v="5"/>
    <n v="1"/>
    <n v="391.3"/>
    <n v="0.05"/>
    <n v="371.74"/>
    <n v="230.13"/>
    <n v="141.61000000000001"/>
    <s v="Debit Card"/>
    <x v="0"/>
    <n v="0.38093829020282999"/>
    <x v="11"/>
    <s v="Profit"/>
  </r>
  <r>
    <s v="ORD-107847"/>
    <x v="591"/>
    <s v="CUST-2460"/>
    <x v="0"/>
    <x v="4"/>
    <s v="Delhi"/>
    <x v="0"/>
    <x v="0"/>
    <x v="11"/>
    <n v="1"/>
    <n v="2886.09"/>
    <n v="0"/>
    <n v="2886.09"/>
    <n v="2016.89"/>
    <n v="869.2"/>
    <s v="Credit Card"/>
    <x v="0"/>
    <n v="0.3011687092225121"/>
    <x v="1"/>
    <s v="Profit"/>
  </r>
  <r>
    <s v="ORD-107848"/>
    <x v="276"/>
    <s v="CUST-2252"/>
    <x v="0"/>
    <x v="0"/>
    <s v="Andhra Pradesh"/>
    <x v="2"/>
    <x v="0"/>
    <x v="0"/>
    <n v="2"/>
    <n v="88112.61"/>
    <n v="0.15"/>
    <n v="149791.44"/>
    <n v="125083.38"/>
    <n v="24708.06"/>
    <s v="Credit Card"/>
    <x v="0"/>
    <n v="0.16494974612701502"/>
    <x v="8"/>
    <s v="Profit"/>
  </r>
  <r>
    <s v="ORD-107849"/>
    <x v="302"/>
    <s v="CUST-1600"/>
    <x v="2"/>
    <x v="1"/>
    <s v="Rajasthan"/>
    <x v="0"/>
    <x v="0"/>
    <x v="2"/>
    <n v="1"/>
    <n v="23831.59"/>
    <n v="0.1"/>
    <n v="21448.43"/>
    <n v="18426.86"/>
    <n v="3021.57"/>
    <s v="Net Banking"/>
    <x v="0"/>
    <n v="0.1408760454727922"/>
    <x v="6"/>
    <s v="Profit"/>
  </r>
  <r>
    <s v="ORD-107850"/>
    <x v="374"/>
    <s v="CUST-3190"/>
    <x v="0"/>
    <x v="1"/>
    <s v="Maharashtra"/>
    <x v="0"/>
    <x v="0"/>
    <x v="0"/>
    <n v="5"/>
    <n v="77614.649999999994"/>
    <n v="0.1"/>
    <n v="349265.91999999998"/>
    <n v="216654.68"/>
    <n v="132611.24"/>
    <s v="Cash"/>
    <x v="0"/>
    <n v="0.37968559886976661"/>
    <x v="21"/>
    <s v="Profit"/>
  </r>
  <r>
    <s v="ORD-107851"/>
    <x v="62"/>
    <s v="CUST-2977"/>
    <x v="0"/>
    <x v="3"/>
    <s v="Chhattisgarh"/>
    <x v="0"/>
    <x v="1"/>
    <x v="14"/>
    <n v="5"/>
    <n v="208.6"/>
    <n v="0"/>
    <n v="1043"/>
    <n v="845.59"/>
    <n v="197.41"/>
    <s v="UPI"/>
    <x v="0"/>
    <n v="0.18927133269415147"/>
    <x v="12"/>
    <s v="Profit"/>
  </r>
  <r>
    <s v="ORD-107852"/>
    <x v="935"/>
    <s v="CUST-3050"/>
    <x v="1"/>
    <x v="0"/>
    <s v="Kerala"/>
    <x v="0"/>
    <x v="1"/>
    <x v="7"/>
    <n v="1"/>
    <n v="304.37"/>
    <n v="0"/>
    <n v="304.37"/>
    <n v="242.62"/>
    <n v="61.75"/>
    <s v="UPI"/>
    <x v="0"/>
    <n v="0.20287807602588953"/>
    <x v="25"/>
    <s v="Profit"/>
  </r>
  <r>
    <s v="ORD-107853"/>
    <x v="647"/>
    <s v="CUST-3255"/>
    <x v="0"/>
    <x v="4"/>
    <s v="Delhi"/>
    <x v="0"/>
    <x v="0"/>
    <x v="11"/>
    <n v="1"/>
    <n v="1167.93"/>
    <n v="0.15"/>
    <n v="992.74"/>
    <n v="897.86"/>
    <n v="94.88"/>
    <s v="Credit Card"/>
    <x v="0"/>
    <n v="9.5573866269113766E-2"/>
    <x v="28"/>
    <s v="Profit"/>
  </r>
  <r>
    <s v="ORD-107854"/>
    <x v="557"/>
    <s v="CUST-2796"/>
    <x v="0"/>
    <x v="0"/>
    <s v="Kerala"/>
    <x v="0"/>
    <x v="0"/>
    <x v="0"/>
    <n v="6"/>
    <n v="43389.01"/>
    <n v="0.25"/>
    <n v="195250.54"/>
    <n v="205286.02"/>
    <n v="-10035.48"/>
    <s v="Cash"/>
    <x v="0"/>
    <n v="-5.1397962843022095E-2"/>
    <x v="16"/>
    <s v="Loss"/>
  </r>
  <r>
    <s v="ORD-107855"/>
    <x v="329"/>
    <s v="CUST-1863"/>
    <x v="0"/>
    <x v="3"/>
    <s v="Rajasthan"/>
    <x v="2"/>
    <x v="0"/>
    <x v="2"/>
    <n v="5"/>
    <n v="6180.72"/>
    <n v="0.05"/>
    <n v="29358.42"/>
    <n v="17892.580000000002"/>
    <n v="11465.84"/>
    <s v="Net Banking"/>
    <x v="0"/>
    <n v="0.39054690272841663"/>
    <x v="31"/>
    <s v="Profit"/>
  </r>
  <r>
    <s v="ORD-107856"/>
    <x v="241"/>
    <s v="CUST-3015"/>
    <x v="0"/>
    <x v="0"/>
    <s v="Kerala"/>
    <x v="0"/>
    <x v="2"/>
    <x v="9"/>
    <n v="4"/>
    <n v="3154.3"/>
    <n v="0.05"/>
    <n v="11986.34"/>
    <n v="7262.7"/>
    <n v="4723.6400000000003"/>
    <s v="Net Banking"/>
    <x v="0"/>
    <n v="0.39408526706233932"/>
    <x v="2"/>
    <s v="Profit"/>
  </r>
  <r>
    <s v="ORD-107857"/>
    <x v="245"/>
    <s v="CUST-2237"/>
    <x v="0"/>
    <x v="1"/>
    <s v="Madhya Pradesh"/>
    <x v="2"/>
    <x v="2"/>
    <x v="16"/>
    <n v="1"/>
    <n v="4055.84"/>
    <n v="0"/>
    <n v="4055.84"/>
    <n v="3010.68"/>
    <n v="1045.1600000000001"/>
    <s v="Credit Card"/>
    <x v="0"/>
    <n v="0.25769261114836878"/>
    <x v="7"/>
    <s v="Profit"/>
  </r>
  <r>
    <s v="ORD-107858"/>
    <x v="311"/>
    <s v="CUST-2759"/>
    <x v="1"/>
    <x v="4"/>
    <s v="Himachal Pradesh"/>
    <x v="0"/>
    <x v="0"/>
    <x v="2"/>
    <n v="3"/>
    <n v="9779.67"/>
    <n v="0.15"/>
    <n v="24938.16"/>
    <n v="19747.650000000001"/>
    <n v="5190.51"/>
    <s v="Debit Card"/>
    <x v="0"/>
    <n v="0.20813524333792069"/>
    <x v="29"/>
    <s v="Profit"/>
  </r>
  <r>
    <s v="ORD-107859"/>
    <x v="220"/>
    <s v="CUST-1626"/>
    <x v="0"/>
    <x v="2"/>
    <s v="West Bengal"/>
    <x v="2"/>
    <x v="2"/>
    <x v="10"/>
    <n v="6"/>
    <n v="12240.09"/>
    <n v="0.1"/>
    <n v="66096.490000000005"/>
    <n v="50609.47"/>
    <n v="15487.02"/>
    <s v="Credit Card"/>
    <x v="0"/>
    <n v="0.23430926513646941"/>
    <x v="26"/>
    <s v="Profit"/>
  </r>
  <r>
    <s v="ORD-107860"/>
    <x v="823"/>
    <s v="CUST-2902"/>
    <x v="0"/>
    <x v="1"/>
    <s v="Rajasthan"/>
    <x v="0"/>
    <x v="2"/>
    <x v="10"/>
    <n v="1"/>
    <n v="7272.34"/>
    <n v="0.1"/>
    <n v="6545.11"/>
    <n v="4944.45"/>
    <n v="1600.66"/>
    <s v="Credit Card"/>
    <x v="0"/>
    <n v="0.24455815104711764"/>
    <x v="21"/>
    <s v="Profit"/>
  </r>
  <r>
    <s v="ORD-107861"/>
    <x v="550"/>
    <s v="CUST-1603"/>
    <x v="2"/>
    <x v="1"/>
    <s v="Gujarat"/>
    <x v="2"/>
    <x v="0"/>
    <x v="2"/>
    <n v="1"/>
    <n v="17965.11"/>
    <n v="0.1"/>
    <n v="16168.6"/>
    <n v="11558.62"/>
    <n v="4609.9799999999996"/>
    <s v="Cash"/>
    <x v="0"/>
    <n v="0.28511930532018848"/>
    <x v="20"/>
    <s v="Profit"/>
  </r>
  <r>
    <s v="ORD-107862"/>
    <x v="249"/>
    <s v="CUST-1106"/>
    <x v="1"/>
    <x v="3"/>
    <s v="Madhya Pradesh"/>
    <x v="0"/>
    <x v="0"/>
    <x v="1"/>
    <n v="3"/>
    <n v="1051.02"/>
    <n v="0"/>
    <n v="3153.06"/>
    <n v="2124.3200000000002"/>
    <n v="1028.74"/>
    <s v="UPI"/>
    <x v="0"/>
    <n v="0.3262671817218829"/>
    <x v="28"/>
    <s v="Profit"/>
  </r>
  <r>
    <s v="ORD-107863"/>
    <x v="886"/>
    <s v="CUST-2748"/>
    <x v="0"/>
    <x v="2"/>
    <s v="West Bengal"/>
    <x v="0"/>
    <x v="0"/>
    <x v="8"/>
    <n v="2"/>
    <n v="15353.27"/>
    <n v="0.1"/>
    <n v="27635.89"/>
    <n v="23995.21"/>
    <n v="3640.68"/>
    <s v="UPI"/>
    <x v="2"/>
    <n v="0.1317373893151261"/>
    <x v="27"/>
    <s v="Profit"/>
  </r>
  <r>
    <s v="ORD-107864"/>
    <x v="720"/>
    <s v="CUST-3054"/>
    <x v="1"/>
    <x v="1"/>
    <s v="Goa"/>
    <x v="2"/>
    <x v="0"/>
    <x v="2"/>
    <n v="2"/>
    <n v="13050.86"/>
    <n v="0.2"/>
    <n v="20881.38"/>
    <n v="14921.8"/>
    <n v="5959.58"/>
    <s v="Credit Card"/>
    <x v="0"/>
    <n v="0.28540163533253071"/>
    <x v="21"/>
    <s v="Profit"/>
  </r>
  <r>
    <s v="ORD-107865"/>
    <x v="443"/>
    <s v="CUST-3319"/>
    <x v="0"/>
    <x v="1"/>
    <s v="Maharashtra"/>
    <x v="0"/>
    <x v="1"/>
    <x v="3"/>
    <n v="2"/>
    <n v="94.29"/>
    <n v="0"/>
    <n v="188.58"/>
    <n v="103.35"/>
    <n v="85.23"/>
    <s v="Debit Card"/>
    <x v="0"/>
    <n v="0.45195672923958002"/>
    <x v="18"/>
    <s v="Profit"/>
  </r>
  <r>
    <s v="ORD-107866"/>
    <x v="885"/>
    <s v="CUST-3159"/>
    <x v="1"/>
    <x v="1"/>
    <s v="Gujarat"/>
    <x v="1"/>
    <x v="0"/>
    <x v="0"/>
    <n v="5"/>
    <n v="44864.480000000003"/>
    <n v="0"/>
    <n v="224322.4"/>
    <n v="144448.75"/>
    <n v="79873.649999999994"/>
    <s v="Cash"/>
    <x v="0"/>
    <n v="0.3560663134845205"/>
    <x v="29"/>
    <s v="Profit"/>
  </r>
  <r>
    <s v="ORD-107867"/>
    <x v="985"/>
    <s v="CUST-3334"/>
    <x v="0"/>
    <x v="1"/>
    <s v="Maharashtra"/>
    <x v="2"/>
    <x v="1"/>
    <x v="4"/>
    <n v="2"/>
    <n v="174.35"/>
    <n v="0.25"/>
    <n v="261.52"/>
    <n v="243.43"/>
    <n v="18.09"/>
    <s v="Credit Card"/>
    <x v="0"/>
    <n v="6.9172529825634751E-2"/>
    <x v="18"/>
    <s v="Profit"/>
  </r>
  <r>
    <s v="ORD-107868"/>
    <x v="218"/>
    <s v="CUST-1351"/>
    <x v="0"/>
    <x v="4"/>
    <s v="Uttar Pradesh"/>
    <x v="1"/>
    <x v="0"/>
    <x v="6"/>
    <n v="5"/>
    <n v="3997.71"/>
    <n v="0.2"/>
    <n v="15990.84"/>
    <n v="12829.46"/>
    <n v="3161.38"/>
    <s v="Net Banking"/>
    <x v="0"/>
    <n v="0.19769943292534978"/>
    <x v="13"/>
    <s v="Profit"/>
  </r>
  <r>
    <s v="ORD-107869"/>
    <x v="941"/>
    <s v="CUST-1391"/>
    <x v="2"/>
    <x v="3"/>
    <m/>
    <x v="2"/>
    <x v="1"/>
    <x v="3"/>
    <n v="3"/>
    <n v="162.72999999999999"/>
    <n v="0.1"/>
    <n v="439.37"/>
    <n v="318.55"/>
    <n v="120.82"/>
    <s v="Cash"/>
    <x v="0"/>
    <n v="0.27498463709402099"/>
    <x v="7"/>
    <s v="Profit"/>
  </r>
  <r>
    <s v="ORD-107870"/>
    <x v="358"/>
    <s v="CUST-2078"/>
    <x v="2"/>
    <x v="3"/>
    <s v="Rajasthan"/>
    <x v="0"/>
    <x v="1"/>
    <x v="7"/>
    <n v="2"/>
    <n v="330.1"/>
    <n v="0.15"/>
    <n v="561.16999999999996"/>
    <n v="358.45"/>
    <n v="202.72"/>
    <s v="UPI"/>
    <x v="0"/>
    <n v="0.36124525544843811"/>
    <x v="29"/>
    <s v="Profit"/>
  </r>
  <r>
    <s v="ORD-107871"/>
    <x v="143"/>
    <s v="CUST-1732"/>
    <x v="0"/>
    <x v="3"/>
    <s v="Madhya Pradesh"/>
    <x v="1"/>
    <x v="0"/>
    <x v="2"/>
    <n v="1"/>
    <n v="18017.28"/>
    <n v="0.15"/>
    <n v="15314.69"/>
    <n v="10852.37"/>
    <n v="4462.32"/>
    <s v="Net Banking"/>
    <x v="0"/>
    <n v="0.29137514373454504"/>
    <x v="8"/>
    <s v="Profit"/>
  </r>
  <r>
    <s v="ORD-107872"/>
    <x v="327"/>
    <s v="CUST-2800"/>
    <x v="1"/>
    <x v="0"/>
    <s v="Kerala"/>
    <x v="0"/>
    <x v="0"/>
    <x v="1"/>
    <n v="1"/>
    <n v="332.47"/>
    <n v="0.05"/>
    <n v="315.85000000000002"/>
    <n v="251.96"/>
    <n v="63.89"/>
    <s v="Debit Card"/>
    <x v="0"/>
    <n v="0.20227956308374226"/>
    <x v="29"/>
    <s v="Profit"/>
  </r>
  <r>
    <s v="ORD-107873"/>
    <x v="275"/>
    <s v="CUST-2554"/>
    <x v="1"/>
    <x v="2"/>
    <s v="Jharkhand"/>
    <x v="0"/>
    <x v="1"/>
    <x v="5"/>
    <n v="1"/>
    <n v="390.87"/>
    <n v="0"/>
    <n v="390.87"/>
    <n v="208.79"/>
    <n v="182.08"/>
    <s v="Credit Card"/>
    <x v="0"/>
    <n v="0.46583262977460538"/>
    <x v="8"/>
    <s v="Profit"/>
  </r>
  <r>
    <s v="ORD-107874"/>
    <x v="140"/>
    <s v="CUST-2216"/>
    <x v="0"/>
    <x v="4"/>
    <s v="Punjab"/>
    <x v="0"/>
    <x v="2"/>
    <x v="15"/>
    <n v="1"/>
    <n v="23709.3"/>
    <n v="0"/>
    <n v="23709.3"/>
    <n v="16630.86"/>
    <n v="7078.44"/>
    <s v="UPI"/>
    <x v="0"/>
    <n v="0.29855120142728803"/>
    <x v="16"/>
    <s v="Profit"/>
  </r>
  <r>
    <s v="ORD-107875"/>
    <x v="751"/>
    <s v="CUST-3009"/>
    <x v="0"/>
    <x v="2"/>
    <s v="West Bengal"/>
    <x v="0"/>
    <x v="0"/>
    <x v="2"/>
    <n v="3"/>
    <n v="8600.98"/>
    <n v="0.1"/>
    <n v="23222.65"/>
    <n v="20408.62"/>
    <n v="2814.03"/>
    <s v="Debit Card"/>
    <x v="0"/>
    <n v="0.12117609316766174"/>
    <x v="9"/>
    <s v="Profit"/>
  </r>
  <r>
    <s v="ORD-107876"/>
    <x v="755"/>
    <s v="CUST-1347"/>
    <x v="0"/>
    <x v="2"/>
    <s v="Odisha"/>
    <x v="0"/>
    <x v="0"/>
    <x v="6"/>
    <n v="3"/>
    <n v="6504.57"/>
    <n v="0.05"/>
    <n v="18538.02"/>
    <n v="14401.84"/>
    <n v="4136.18"/>
    <s v="Credit Card"/>
    <x v="0"/>
    <n v="0.22311875809822193"/>
    <x v="22"/>
    <s v="Profit"/>
  </r>
  <r>
    <s v="ORD-107877"/>
    <x v="530"/>
    <s v="CUST-1337"/>
    <x v="0"/>
    <x v="1"/>
    <s v="Maharashtra"/>
    <x v="2"/>
    <x v="0"/>
    <x v="6"/>
    <n v="3"/>
    <n v="5612.63"/>
    <n v="0"/>
    <n v="16837.89"/>
    <n v="9287.91"/>
    <n v="7549.98"/>
    <s v="Debit Card"/>
    <x v="0"/>
    <n v="0.4483922866820011"/>
    <x v="12"/>
    <s v="Profit"/>
  </r>
  <r>
    <s v="ORD-107878"/>
    <x v="324"/>
    <s v="CUST-1913"/>
    <x v="1"/>
    <x v="0"/>
    <s v="Tamil Nadu"/>
    <x v="2"/>
    <x v="1"/>
    <x v="5"/>
    <n v="4"/>
    <n v="221.85"/>
    <n v="0.05"/>
    <n v="843.03"/>
    <n v="584.04999999999995"/>
    <n v="258.98"/>
    <s v="UPI"/>
    <x v="0"/>
    <n v="0.30720140445772987"/>
    <x v="22"/>
    <s v="Profit"/>
  </r>
  <r>
    <s v="ORD-107879"/>
    <x v="591"/>
    <s v="CUST-1207"/>
    <x v="0"/>
    <x v="3"/>
    <s v="Chhattisgarh"/>
    <x v="2"/>
    <x v="0"/>
    <x v="6"/>
    <n v="3"/>
    <n v="4013.06"/>
    <n v="0"/>
    <n v="12039.18"/>
    <n v="8358.7900000000009"/>
    <n v="3680.39"/>
    <s v="Cash"/>
    <x v="0"/>
    <n v="0.30570105272950482"/>
    <x v="1"/>
    <s v="Profit"/>
  </r>
  <r>
    <s v="ORD-107880"/>
    <x v="619"/>
    <s v="CUST-1062"/>
    <x v="0"/>
    <x v="0"/>
    <s v="Andhra Pradesh"/>
    <x v="0"/>
    <x v="2"/>
    <x v="12"/>
    <n v="1"/>
    <n v="7455.76"/>
    <n v="0.1"/>
    <n v="6710.18"/>
    <n v="4148.1000000000004"/>
    <n v="2562.08"/>
    <s v="UPI"/>
    <x v="0"/>
    <n v="0.38181986176227761"/>
    <x v="2"/>
    <s v="Profit"/>
  </r>
  <r>
    <s v="ORD-107881"/>
    <x v="450"/>
    <s v="CUST-1331"/>
    <x v="0"/>
    <x v="2"/>
    <s v="West Bengal"/>
    <x v="2"/>
    <x v="0"/>
    <x v="0"/>
    <n v="4"/>
    <n v="52701.19"/>
    <n v="0"/>
    <n v="210804.76"/>
    <n v="134780.24"/>
    <n v="76024.52"/>
    <s v="UPI"/>
    <x v="0"/>
    <n v="0.36063948461125833"/>
    <x v="19"/>
    <s v="Profit"/>
  </r>
  <r>
    <s v="ORD-107882"/>
    <x v="288"/>
    <s v="CUST-1708"/>
    <x v="2"/>
    <x v="3"/>
    <s v="Madhya Pradesh"/>
    <x v="1"/>
    <x v="0"/>
    <x v="11"/>
    <n v="2"/>
    <n v="2249.44"/>
    <n v="0.05"/>
    <n v="4273.9399999999996"/>
    <n v="2744.85"/>
    <n v="1529.09"/>
    <s v="Cash"/>
    <x v="0"/>
    <n v="0.35777058171148873"/>
    <x v="17"/>
    <s v="Profit"/>
  </r>
  <r>
    <s v="ORD-107883"/>
    <x v="560"/>
    <s v="CUST-1136"/>
    <x v="0"/>
    <x v="3"/>
    <s v="Rajasthan"/>
    <x v="1"/>
    <x v="2"/>
    <x v="9"/>
    <n v="1"/>
    <n v="6840.2"/>
    <n v="0.05"/>
    <n v="6498.19"/>
    <n v="4328.0600000000004"/>
    <n v="2170.13"/>
    <s v="UPI"/>
    <x v="0"/>
    <n v="0.33395914862446313"/>
    <x v="15"/>
    <s v="Profit"/>
  </r>
  <r>
    <s v="ORD-107884"/>
    <x v="358"/>
    <s v="CUST-2838"/>
    <x v="0"/>
    <x v="2"/>
    <s v="West Bengal"/>
    <x v="0"/>
    <x v="0"/>
    <x v="0"/>
    <n v="3"/>
    <n v="94069.38"/>
    <n v="0.25"/>
    <n v="211656.11"/>
    <n v="164646.94"/>
    <n v="47009.17"/>
    <s v="Cash"/>
    <x v="0"/>
    <n v="0.22210164403002589"/>
    <x v="29"/>
    <s v="Profit"/>
  </r>
  <r>
    <s v="ORD-107885"/>
    <x v="357"/>
    <s v="CUST-1303"/>
    <x v="0"/>
    <x v="1"/>
    <s v="Goa"/>
    <x v="1"/>
    <x v="1"/>
    <x v="7"/>
    <n v="1"/>
    <n v="531.23"/>
    <n v="0.15"/>
    <n v="451.55"/>
    <n v="279.06"/>
    <n v="172.49"/>
    <s v="Credit Card"/>
    <x v="0"/>
    <n v="0.38199534935223123"/>
    <x v="22"/>
    <s v="Profit"/>
  </r>
  <r>
    <s v="ORD-107886"/>
    <x v="374"/>
    <s v="CUST-3370"/>
    <x v="2"/>
    <x v="3"/>
    <s v="Uttar Pradesh"/>
    <x v="0"/>
    <x v="1"/>
    <x v="14"/>
    <n v="1"/>
    <n v="290.93"/>
    <n v="0.2"/>
    <n v="232.74"/>
    <n v="165.02"/>
    <n v="67.72"/>
    <s v="Cash"/>
    <x v="0"/>
    <n v="0.29096846266219817"/>
    <x v="21"/>
    <s v="Profit"/>
  </r>
  <r>
    <s v="ORD-107887"/>
    <x v="404"/>
    <s v="CUST-1560"/>
    <x v="0"/>
    <x v="2"/>
    <s v="Assam"/>
    <x v="0"/>
    <x v="0"/>
    <x v="11"/>
    <n v="1"/>
    <n v="874.85"/>
    <n v="0.1"/>
    <n v="787.37"/>
    <n v="685.67"/>
    <n v="101.7"/>
    <s v="Credit Card"/>
    <x v="0"/>
    <n v="0.12916417948359729"/>
    <x v="28"/>
    <s v="Profit"/>
  </r>
  <r>
    <s v="ORD-107888"/>
    <x v="267"/>
    <s v="CUST-1533"/>
    <x v="2"/>
    <x v="4"/>
    <s v="Haryana"/>
    <x v="0"/>
    <x v="1"/>
    <x v="14"/>
    <n v="1"/>
    <n v="448.15"/>
    <n v="0.2"/>
    <n v="358.52"/>
    <n v="318.39999999999998"/>
    <n v="40.119999999999997"/>
    <s v="UPI"/>
    <x v="0"/>
    <n v="0.11190449626241214"/>
    <x v="19"/>
    <s v="Profit"/>
  </r>
  <r>
    <s v="ORD-107889"/>
    <x v="258"/>
    <s v="CUST-3137"/>
    <x v="0"/>
    <x v="0"/>
    <s v="Andhra Pradesh"/>
    <x v="1"/>
    <x v="0"/>
    <x v="11"/>
    <n v="2"/>
    <n v="912.36"/>
    <n v="0.1"/>
    <n v="1642.25"/>
    <n v="1476.3"/>
    <n v="165.95"/>
    <s v="Cash"/>
    <x v="0"/>
    <n v="0.10105038818693865"/>
    <x v="30"/>
    <s v="Profit"/>
  </r>
  <r>
    <s v="ORD-107890"/>
    <x v="657"/>
    <s v="CUST-2984"/>
    <x v="0"/>
    <x v="1"/>
    <s v="Gujarat"/>
    <x v="2"/>
    <x v="1"/>
    <x v="4"/>
    <n v="1"/>
    <n v="195.65"/>
    <n v="0.1"/>
    <n v="176.09"/>
    <n v="118.03"/>
    <n v="58.06"/>
    <s v="Debit Card"/>
    <x v="0"/>
    <n v="0.32971775796467717"/>
    <x v="8"/>
    <s v="Profit"/>
  </r>
  <r>
    <s v="ORD-107891"/>
    <x v="246"/>
    <s v="CUST-2559"/>
    <x v="0"/>
    <x v="2"/>
    <s v="Assam"/>
    <x v="0"/>
    <x v="1"/>
    <x v="5"/>
    <n v="6"/>
    <n v="121.81"/>
    <n v="0"/>
    <n v="730.86"/>
    <n v="440.77"/>
    <n v="290.08999999999997"/>
    <s v="Cash"/>
    <x v="0"/>
    <n v="0.39691596201734936"/>
    <x v="8"/>
    <s v="Profit"/>
  </r>
  <r>
    <s v="ORD-107892"/>
    <x v="556"/>
    <s v="CUST-1725"/>
    <x v="1"/>
    <x v="2"/>
    <s v="Odisha"/>
    <x v="1"/>
    <x v="0"/>
    <x v="11"/>
    <n v="3"/>
    <n v="2672.85"/>
    <n v="0.1"/>
    <n v="7216.69"/>
    <n v="5869.62"/>
    <n v="1347.07"/>
    <s v="Debit Card"/>
    <x v="2"/>
    <n v="0.18666036645608999"/>
    <x v="19"/>
    <s v="Profit"/>
  </r>
  <r>
    <s v="ORD-107893"/>
    <x v="64"/>
    <s v="CUST-2596"/>
    <x v="0"/>
    <x v="0"/>
    <s v="Andhra Pradesh"/>
    <x v="0"/>
    <x v="0"/>
    <x v="8"/>
    <n v="4"/>
    <n v="22529.09"/>
    <n v="0"/>
    <n v="90116.36"/>
    <n v="62428"/>
    <n v="27688.36"/>
    <s v="UPI"/>
    <x v="0"/>
    <n v="0.30725120277827467"/>
    <x v="11"/>
    <s v="Profit"/>
  </r>
  <r>
    <s v="ORD-107894"/>
    <x v="654"/>
    <s v="CUST-2937"/>
    <x v="2"/>
    <x v="3"/>
    <s v="Uttar Pradesh"/>
    <x v="1"/>
    <x v="2"/>
    <x v="9"/>
    <n v="3"/>
    <n v="11508.13"/>
    <n v="0.1"/>
    <n v="31071.95"/>
    <n v="26952.11"/>
    <n v="4119.84"/>
    <s v="UPI"/>
    <x v="0"/>
    <n v="0.13259032664509307"/>
    <x v="27"/>
    <s v="Profit"/>
  </r>
  <r>
    <s v="ORD-107895"/>
    <x v="381"/>
    <s v="CUST-1572"/>
    <x v="1"/>
    <x v="3"/>
    <s v="Chhattisgarh"/>
    <x v="2"/>
    <x v="2"/>
    <x v="16"/>
    <n v="1"/>
    <n v="7176.86"/>
    <n v="0.25"/>
    <n v="5382.64"/>
    <n v="4519.49"/>
    <n v="863.15"/>
    <s v="Credit Card"/>
    <x v="0"/>
    <n v="0.1603581142339075"/>
    <x v="14"/>
    <s v="Profit"/>
  </r>
  <r>
    <s v="ORD-107896"/>
    <x v="179"/>
    <s v="CUST-1414"/>
    <x v="0"/>
    <x v="4"/>
    <s v="Punjab"/>
    <x v="0"/>
    <x v="1"/>
    <x v="7"/>
    <n v="1"/>
    <n v="188.31"/>
    <n v="0.1"/>
    <n v="169.48"/>
    <n v="150.81"/>
    <n v="18.670000000000002"/>
    <s v="Net Banking"/>
    <x v="0"/>
    <n v="0.11016049091338213"/>
    <x v="2"/>
    <s v="Profit"/>
  </r>
  <r>
    <s v="ORD-107897"/>
    <x v="264"/>
    <s v="CUST-3054"/>
    <x v="2"/>
    <x v="1"/>
    <s v="Gujarat"/>
    <x v="2"/>
    <x v="0"/>
    <x v="0"/>
    <n v="3"/>
    <n v="66930.350000000006"/>
    <n v="0.1"/>
    <n v="180711.95"/>
    <n v="113195.51"/>
    <n v="67516.44"/>
    <s v="Credit Card"/>
    <x v="0"/>
    <n v="0.37361358781198473"/>
    <x v="8"/>
    <s v="Profit"/>
  </r>
  <r>
    <s v="ORD-107898"/>
    <x v="478"/>
    <s v="CUST-3008"/>
    <x v="0"/>
    <x v="3"/>
    <s v="Rajasthan"/>
    <x v="0"/>
    <x v="0"/>
    <x v="8"/>
    <n v="3"/>
    <n v="25654.49"/>
    <n v="0.1"/>
    <n v="69267.12"/>
    <n v="57916.79"/>
    <n v="11350.33"/>
    <s v="Net Banking"/>
    <x v="0"/>
    <n v="0.16386317202158832"/>
    <x v="6"/>
    <s v="Profit"/>
  </r>
  <r>
    <s v="ORD-107899"/>
    <x v="356"/>
    <s v="CUST-2331"/>
    <x v="1"/>
    <x v="0"/>
    <s v="Telangana"/>
    <x v="0"/>
    <x v="1"/>
    <x v="4"/>
    <n v="10"/>
    <n v="96.71"/>
    <n v="0"/>
    <n v="967.1"/>
    <n v="592.79999999999995"/>
    <n v="374.3"/>
    <s v="UPI"/>
    <x v="1"/>
    <n v="0.38703339882121807"/>
    <x v="21"/>
    <s v="Profit"/>
  </r>
  <r>
    <s v="ORD-107900"/>
    <x v="953"/>
    <s v="CUST-3431"/>
    <x v="0"/>
    <x v="1"/>
    <s v="Maharashtra"/>
    <x v="1"/>
    <x v="0"/>
    <x v="1"/>
    <n v="4"/>
    <n v="2343.66"/>
    <n v="0.05"/>
    <n v="8905.91"/>
    <n v="4889.66"/>
    <n v="4016.25"/>
    <s v="Credit Card"/>
    <x v="0"/>
    <n v="0.45096458419184565"/>
    <x v="17"/>
    <s v="Profit"/>
  </r>
  <r>
    <s v="ORD-107901"/>
    <x v="855"/>
    <s v="CUST-2204"/>
    <x v="0"/>
    <x v="2"/>
    <s v="West Bengal"/>
    <x v="0"/>
    <x v="1"/>
    <x v="14"/>
    <n v="1"/>
    <n v="358.09"/>
    <n v="0.05"/>
    <n v="340.19"/>
    <n v="202.97"/>
    <n v="137.22"/>
    <s v="Net Banking"/>
    <x v="0"/>
    <n v="0.4033628266556924"/>
    <x v="3"/>
    <s v="Profit"/>
  </r>
  <r>
    <s v="ORD-107902"/>
    <x v="884"/>
    <s v="CUST-3132"/>
    <x v="0"/>
    <x v="2"/>
    <s v="Bihar"/>
    <x v="1"/>
    <x v="1"/>
    <x v="13"/>
    <n v="5"/>
    <n v="189.22"/>
    <n v="0.2"/>
    <n v="756.88"/>
    <n v="695.3"/>
    <n v="61.58"/>
    <s v="Cash"/>
    <x v="0"/>
    <n v="8.1360321319099455E-2"/>
    <x v="31"/>
    <s v="Profit"/>
  </r>
  <r>
    <s v="ORD-107903"/>
    <x v="4"/>
    <s v="CUST-1465"/>
    <x v="0"/>
    <x v="2"/>
    <s v="West Bengal"/>
    <x v="0"/>
    <x v="0"/>
    <x v="0"/>
    <n v="2"/>
    <n v="72041.05"/>
    <n v="0.1"/>
    <n v="129673.89"/>
    <n v="94624.34"/>
    <n v="35049.550000000003"/>
    <s v="Cash"/>
    <x v="2"/>
    <n v="0.27028995582688237"/>
    <x v="0"/>
    <s v="Profit"/>
  </r>
  <r>
    <s v="ORD-107904"/>
    <x v="14"/>
    <s v="CUST-2742"/>
    <x v="1"/>
    <x v="1"/>
    <s v="Maharashtra"/>
    <x v="1"/>
    <x v="0"/>
    <x v="2"/>
    <n v="2"/>
    <n v="24849.96"/>
    <n v="0.1"/>
    <n v="44729.93"/>
    <n v="28246.19"/>
    <n v="16483.740000000002"/>
    <s v="Cash"/>
    <x v="0"/>
    <n v="0.36851700863381637"/>
    <x v="4"/>
    <s v="Profit"/>
  </r>
  <r>
    <s v="ORD-107905"/>
    <x v="127"/>
    <s v="CUST-3130"/>
    <x v="1"/>
    <x v="2"/>
    <s v="Odisha"/>
    <x v="0"/>
    <x v="0"/>
    <x v="0"/>
    <n v="3"/>
    <n v="85402.57"/>
    <n v="0.05"/>
    <n v="243397.32"/>
    <n v="141517.64000000001"/>
    <n v="101879.67999999999"/>
    <s v="Debit Card"/>
    <x v="0"/>
    <n v="0.4185735487966753"/>
    <x v="8"/>
    <s v="Profit"/>
  </r>
  <r>
    <s v="ORD-107906"/>
    <x v="262"/>
    <s v="CUST-1808"/>
    <x v="0"/>
    <x v="1"/>
    <s v="Rajasthan"/>
    <x v="0"/>
    <x v="1"/>
    <x v="5"/>
    <n v="1"/>
    <n v="165.36"/>
    <n v="0.15"/>
    <n v="140.56"/>
    <n v="105.08"/>
    <n v="35.479999999999997"/>
    <s v="Net Banking"/>
    <x v="0"/>
    <n v="0.25241889584519062"/>
    <x v="30"/>
    <s v="Profit"/>
  </r>
  <r>
    <s v="ORD-107907"/>
    <x v="892"/>
    <s v="CUST-2227"/>
    <x v="0"/>
    <x v="3"/>
    <s v="Chhattisgarh"/>
    <x v="0"/>
    <x v="0"/>
    <x v="1"/>
    <n v="2"/>
    <n v="795.8"/>
    <n v="0.15"/>
    <n v="1352.86"/>
    <n v="1141.8699999999999"/>
    <n v="210.99"/>
    <s v="Net Banking"/>
    <x v="0"/>
    <n v="0.15595848794405928"/>
    <x v="30"/>
    <s v="Profit"/>
  </r>
  <r>
    <s v="ORD-107908"/>
    <x v="467"/>
    <s v="CUST-2896"/>
    <x v="1"/>
    <x v="0"/>
    <s v="Karnataka"/>
    <x v="0"/>
    <x v="0"/>
    <x v="2"/>
    <n v="2"/>
    <n v="20793.62"/>
    <n v="0.05"/>
    <n v="39507.879999999997"/>
    <n v="28497.68"/>
    <n v="11010.2"/>
    <s v="Cash"/>
    <x v="0"/>
    <n v="0.27868364488299552"/>
    <x v="15"/>
    <s v="Profit"/>
  </r>
  <r>
    <s v="ORD-107909"/>
    <x v="714"/>
    <s v="CUST-3154"/>
    <x v="0"/>
    <x v="4"/>
    <s v="Himachal Pradesh"/>
    <x v="0"/>
    <x v="0"/>
    <x v="0"/>
    <n v="2"/>
    <n v="89348.34"/>
    <n v="0.15"/>
    <n v="151892.18"/>
    <n v="101005.92"/>
    <n v="50886.26"/>
    <s v="UPI"/>
    <x v="0"/>
    <n v="0.33501566703433977"/>
    <x v="6"/>
    <s v="Profit"/>
  </r>
  <r>
    <s v="ORD-107910"/>
    <x v="564"/>
    <s v="CUST-2488"/>
    <x v="1"/>
    <x v="2"/>
    <s v="Odisha"/>
    <x v="2"/>
    <x v="0"/>
    <x v="0"/>
    <n v="1"/>
    <n v="51676.76"/>
    <n v="0.15"/>
    <n v="43925.25"/>
    <n v="30309.95"/>
    <n v="13615.3"/>
    <s v="Cash"/>
    <x v="0"/>
    <n v="0.3099652250129481"/>
    <x v="11"/>
    <s v="Profit"/>
  </r>
  <r>
    <s v="ORD-107911"/>
    <x v="721"/>
    <s v="CUST-3032"/>
    <x v="0"/>
    <x v="0"/>
    <s v="Karnataka"/>
    <x v="2"/>
    <x v="2"/>
    <x v="10"/>
    <n v="5"/>
    <n v="17117.72"/>
    <n v="0.15"/>
    <n v="72750.31"/>
    <n v="49385.760000000002"/>
    <n v="23364.55"/>
    <s v="UPI"/>
    <x v="0"/>
    <n v="0.32116083079233615"/>
    <x v="17"/>
    <s v="Profit"/>
  </r>
  <r>
    <s v="ORD-107912"/>
    <x v="111"/>
    <s v="CUST-2902"/>
    <x v="0"/>
    <x v="3"/>
    <s v="Chhattisgarh"/>
    <x v="1"/>
    <x v="1"/>
    <x v="3"/>
    <n v="5"/>
    <n v="182.36"/>
    <n v="0.05"/>
    <n v="866.21"/>
    <n v="596.30999999999995"/>
    <n v="269.89999999999998"/>
    <s v="Cash"/>
    <x v="0"/>
    <n v="0.31158725944055132"/>
    <x v="2"/>
    <s v="Profit"/>
  </r>
  <r>
    <s v="ORD-107913"/>
    <x v="638"/>
    <s v="CUST-1456"/>
    <x v="0"/>
    <x v="4"/>
    <s v="Uttar Pradesh"/>
    <x v="1"/>
    <x v="2"/>
    <x v="10"/>
    <n v="2"/>
    <n v="10159.620000000001"/>
    <n v="0.1"/>
    <n v="18287.32"/>
    <n v="16621.27"/>
    <n v="1666.05"/>
    <s v="Cash"/>
    <x v="0"/>
    <n v="9.1104109295402497E-2"/>
    <x v="11"/>
    <s v="Profit"/>
  </r>
  <r>
    <s v="ORD-107914"/>
    <x v="439"/>
    <s v="CUST-2303"/>
    <x v="1"/>
    <x v="3"/>
    <s v="Madhya Pradesh"/>
    <x v="0"/>
    <x v="2"/>
    <x v="9"/>
    <n v="5"/>
    <n v="8194.76"/>
    <n v="0.2"/>
    <n v="32779.040000000001"/>
    <n v="28953.81"/>
    <n v="3825.23"/>
    <s v="Net Banking"/>
    <x v="0"/>
    <n v="0.11669743836305151"/>
    <x v="30"/>
    <s v="Profit"/>
  </r>
  <r>
    <s v="ORD-107915"/>
    <x v="358"/>
    <s v="CUST-3189"/>
    <x v="1"/>
    <x v="4"/>
    <s v="Haryana"/>
    <x v="0"/>
    <x v="1"/>
    <x v="3"/>
    <n v="1"/>
    <n v="145.54"/>
    <n v="0"/>
    <n v="145.54"/>
    <n v="93.55"/>
    <n v="51.99"/>
    <s v="Net Banking"/>
    <x v="0"/>
    <n v="0.35722138243781781"/>
    <x v="29"/>
    <s v="Profit"/>
  </r>
  <r>
    <s v="ORD-107916"/>
    <x v="820"/>
    <s v="CUST-1698"/>
    <x v="0"/>
    <x v="3"/>
    <s v="Madhya Pradesh"/>
    <x v="0"/>
    <x v="1"/>
    <x v="5"/>
    <n v="1"/>
    <n v="333.43"/>
    <n v="0.15"/>
    <n v="283.42"/>
    <n v="271.54000000000002"/>
    <n v="11.88"/>
    <s v="Net Banking"/>
    <x v="0"/>
    <n v="4.1916590219462285E-2"/>
    <x v="5"/>
    <s v="Profit"/>
  </r>
  <r>
    <s v="ORD-107917"/>
    <x v="206"/>
    <s v="CUST-2471"/>
    <x v="1"/>
    <x v="4"/>
    <s v="Punjab"/>
    <x v="0"/>
    <x v="2"/>
    <x v="15"/>
    <n v="1"/>
    <n v="24872.89"/>
    <n v="0"/>
    <n v="24872.89"/>
    <n v="17408.78"/>
    <n v="7464.11"/>
    <s v="UPI"/>
    <x v="0"/>
    <n v="0.3000901785035836"/>
    <x v="10"/>
    <s v="Profit"/>
  </r>
  <r>
    <s v="ORD-107918"/>
    <x v="593"/>
    <s v="CUST-1729"/>
    <x v="1"/>
    <x v="3"/>
    <s v="Uttar Pradesh"/>
    <x v="0"/>
    <x v="0"/>
    <x v="6"/>
    <n v="2"/>
    <n v="3095.09"/>
    <n v="0"/>
    <n v="6190.18"/>
    <n v="4275.1000000000004"/>
    <n v="1915.08"/>
    <s v="Cash"/>
    <x v="0"/>
    <n v="0.30937387927330057"/>
    <x v="20"/>
    <s v="Profit"/>
  </r>
  <r>
    <s v="ORD-107919"/>
    <x v="204"/>
    <s v="CUST-2740"/>
    <x v="1"/>
    <x v="1"/>
    <s v="Gujarat"/>
    <x v="0"/>
    <x v="2"/>
    <x v="12"/>
    <n v="2"/>
    <n v="10683.62"/>
    <n v="0"/>
    <n v="21367.24"/>
    <n v="12060.61"/>
    <n v="9306.6299999999992"/>
    <s v="Cash"/>
    <x v="0"/>
    <n v="0.43555601940166339"/>
    <x v="15"/>
    <s v="Profit"/>
  </r>
  <r>
    <s v="ORD-107920"/>
    <x v="420"/>
    <s v="CUST-1580"/>
    <x v="0"/>
    <x v="0"/>
    <s v="Tamil Nadu"/>
    <x v="0"/>
    <x v="0"/>
    <x v="2"/>
    <n v="1"/>
    <n v="24254.7"/>
    <n v="0.1"/>
    <n v="21829.23"/>
    <n v="17335.77"/>
    <n v="4493.46"/>
    <s v="Credit Card"/>
    <x v="0"/>
    <n v="0.20584601472429398"/>
    <x v="27"/>
    <s v="Profit"/>
  </r>
  <r>
    <s v="ORD-107921"/>
    <x v="397"/>
    <s v="CUST-2306"/>
    <x v="0"/>
    <x v="3"/>
    <s v="Chhattisgarh"/>
    <x v="0"/>
    <x v="1"/>
    <x v="4"/>
    <n v="2"/>
    <n v="107.53"/>
    <n v="0.15"/>
    <n v="182.8"/>
    <n v="139.22999999999999"/>
    <n v="43.57"/>
    <s v="Cash"/>
    <x v="0"/>
    <n v="0.23834792122538292"/>
    <x v="11"/>
    <s v="Profit"/>
  </r>
  <r>
    <s v="ORD-107922"/>
    <x v="723"/>
    <s v="CUST-1200"/>
    <x v="2"/>
    <x v="1"/>
    <s v="Madhya Pradesh"/>
    <x v="0"/>
    <x v="2"/>
    <x v="10"/>
    <n v="1"/>
    <n v="4525.18"/>
    <n v="0.1"/>
    <n v="4072.66"/>
    <n v="3116.19"/>
    <n v="956.47"/>
    <s v="Credit Card"/>
    <x v="0"/>
    <n v="0.2348514238851267"/>
    <x v="24"/>
    <s v="Profit"/>
  </r>
  <r>
    <s v="ORD-107923"/>
    <x v="285"/>
    <s v="CUST-1091"/>
    <x v="0"/>
    <x v="3"/>
    <s v="Rajasthan"/>
    <x v="0"/>
    <x v="0"/>
    <x v="8"/>
    <n v="2"/>
    <n v="25151.42"/>
    <n v="0.05"/>
    <n v="47787.7"/>
    <n v="37326.519999999997"/>
    <n v="10461.18"/>
    <s v="Credit Card"/>
    <x v="0"/>
    <n v="0.21890946833599442"/>
    <x v="27"/>
    <s v="Profit"/>
  </r>
  <r>
    <s v="ORD-107924"/>
    <x v="357"/>
    <s v="CUST-3159"/>
    <x v="2"/>
    <x v="2"/>
    <s v="West Bengal"/>
    <x v="0"/>
    <x v="0"/>
    <x v="6"/>
    <n v="1"/>
    <n v="1329.43"/>
    <n v="0.05"/>
    <n v="1262.96"/>
    <n v="696.22"/>
    <n v="566.74"/>
    <s v="Debit Card"/>
    <x v="0"/>
    <n v="0.44873946918350544"/>
    <x v="22"/>
    <s v="Profit"/>
  </r>
  <r>
    <s v="ORD-107925"/>
    <x v="941"/>
    <s v="CUST-2800"/>
    <x v="2"/>
    <x v="0"/>
    <s v="Karnataka"/>
    <x v="2"/>
    <x v="0"/>
    <x v="11"/>
    <n v="1"/>
    <n v="1964.26"/>
    <n v="0.1"/>
    <n v="1767.83"/>
    <n v="1174.9000000000001"/>
    <n v="592.92999999999995"/>
    <s v="Cash"/>
    <x v="0"/>
    <n v="0.33539989704892437"/>
    <x v="7"/>
    <s v="Profit"/>
  </r>
  <r>
    <s v="ORD-107926"/>
    <x v="277"/>
    <s v="CUST-1226"/>
    <x v="2"/>
    <x v="4"/>
    <s v="Punjab"/>
    <x v="0"/>
    <x v="2"/>
    <x v="12"/>
    <n v="4"/>
    <n v="12538.9"/>
    <n v="0.05"/>
    <n v="47647.82"/>
    <n v="38682.74"/>
    <n v="8965.08"/>
    <s v="UPI"/>
    <x v="0"/>
    <n v="0.18815299419784579"/>
    <x v="5"/>
    <s v="Profit"/>
  </r>
  <r>
    <s v="ORD-107927"/>
    <x v="27"/>
    <s v="CUST-3452"/>
    <x v="0"/>
    <x v="2"/>
    <s v="Jharkhand"/>
    <x v="1"/>
    <x v="2"/>
    <x v="10"/>
    <n v="3"/>
    <n v="9329"/>
    <n v="0.05"/>
    <n v="26587.65"/>
    <n v="19811.8"/>
    <n v="6775.85"/>
    <s v="Cash"/>
    <x v="0"/>
    <n v="0.25484952600173388"/>
    <x v="12"/>
    <s v="Profit"/>
  </r>
  <r>
    <s v="ORD-107928"/>
    <x v="941"/>
    <s v="CUST-1201"/>
    <x v="0"/>
    <x v="3"/>
    <m/>
    <x v="0"/>
    <x v="2"/>
    <x v="16"/>
    <n v="1"/>
    <n v="6584.39"/>
    <n v="0.1"/>
    <n v="5925.95"/>
    <n v="3781.57"/>
    <n v="2144.38"/>
    <s v="Cash"/>
    <x v="0"/>
    <n v="0.36186265493296438"/>
    <x v="7"/>
    <s v="Profit"/>
  </r>
  <r>
    <s v="ORD-107929"/>
    <x v="113"/>
    <s v="CUST-2482"/>
    <x v="1"/>
    <x v="0"/>
    <s v="Tamil Nadu"/>
    <x v="0"/>
    <x v="1"/>
    <x v="13"/>
    <n v="1"/>
    <n v="89.59"/>
    <n v="0.1"/>
    <n v="80.63"/>
    <n v="56.31"/>
    <n v="24.32"/>
    <s v="Credit Card"/>
    <x v="0"/>
    <n v="0.30162470544462361"/>
    <x v="18"/>
    <s v="Profit"/>
  </r>
  <r>
    <s v="ORD-107930"/>
    <x v="88"/>
    <s v="CUST-2619"/>
    <x v="1"/>
    <x v="0"/>
    <s v="Kerala"/>
    <x v="0"/>
    <x v="2"/>
    <x v="15"/>
    <n v="1"/>
    <n v="11178.45"/>
    <n v="0.2"/>
    <n v="8942.76"/>
    <n v="7662.07"/>
    <n v="1280.69"/>
    <s v="Cash"/>
    <x v="0"/>
    <n v="0.14320970259740842"/>
    <x v="14"/>
    <s v="Profit"/>
  </r>
  <r>
    <s v="ORD-107931"/>
    <x v="839"/>
    <s v="CUST-3031"/>
    <x v="1"/>
    <x v="0"/>
    <s v="Andhra Pradesh"/>
    <x v="0"/>
    <x v="0"/>
    <x v="8"/>
    <n v="3"/>
    <n v="21402.48"/>
    <n v="0.1"/>
    <n v="57786.7"/>
    <n v="43321.86"/>
    <n v="14464.84"/>
    <s v="Cash"/>
    <x v="0"/>
    <n v="0.25031434568854083"/>
    <x v="0"/>
    <s v="Profit"/>
  </r>
  <r>
    <s v="ORD-107932"/>
    <x v="572"/>
    <s v="CUST-1845"/>
    <x v="0"/>
    <x v="2"/>
    <s v="Odisha"/>
    <x v="2"/>
    <x v="0"/>
    <x v="0"/>
    <n v="2"/>
    <n v="75491.86"/>
    <n v="0.15"/>
    <n v="128336.16"/>
    <n v="116319.21"/>
    <n v="12016.95"/>
    <s v="Net Banking"/>
    <x v="0"/>
    <n v="9.3636508993256456E-2"/>
    <x v="32"/>
    <s v="Profit"/>
  </r>
  <r>
    <s v="ORD-107933"/>
    <x v="721"/>
    <s v="CUST-2601"/>
    <x v="0"/>
    <x v="3"/>
    <s v="Uttar Pradesh"/>
    <x v="0"/>
    <x v="0"/>
    <x v="6"/>
    <n v="8"/>
    <n v="5779.36"/>
    <n v="0.1"/>
    <n v="41611.39"/>
    <n v="37343.42"/>
    <n v="4267.97"/>
    <s v="Net Banking"/>
    <x v="0"/>
    <n v="0.10256734994913654"/>
    <x v="17"/>
    <s v="Profit"/>
  </r>
  <r>
    <s v="ORD-107934"/>
    <x v="593"/>
    <s v="CUST-1568"/>
    <x v="0"/>
    <x v="2"/>
    <s v="Bihar"/>
    <x v="1"/>
    <x v="0"/>
    <x v="1"/>
    <n v="3"/>
    <n v="710.88"/>
    <n v="0.2"/>
    <n v="1706.11"/>
    <n v="1145.0999999999999"/>
    <n v="561.01"/>
    <s v="Credit Card"/>
    <x v="0"/>
    <n v="0.32882405003194404"/>
    <x v="20"/>
    <s v="Profit"/>
  </r>
  <r>
    <s v="ORD-107935"/>
    <x v="106"/>
    <s v="CUST-2828"/>
    <x v="2"/>
    <x v="1"/>
    <s v="Goa"/>
    <x v="1"/>
    <x v="2"/>
    <x v="10"/>
    <n v="1"/>
    <n v="9917.7099999999991"/>
    <n v="0"/>
    <n v="9917.7099999999991"/>
    <n v="5896.88"/>
    <n v="4020.83"/>
    <s v="Cash"/>
    <x v="0"/>
    <n v="0.40541919455196818"/>
    <x v="21"/>
    <s v="Profit"/>
  </r>
  <r>
    <s v="ORD-107936"/>
    <x v="389"/>
    <s v="CUST-2746"/>
    <x v="0"/>
    <x v="1"/>
    <s v="Gujarat"/>
    <x v="2"/>
    <x v="1"/>
    <x v="14"/>
    <n v="3"/>
    <n v="352.26"/>
    <n v="0.1"/>
    <n v="951.1"/>
    <n v="686.44"/>
    <n v="264.66000000000003"/>
    <s v="Credit Card"/>
    <x v="1"/>
    <n v="0.27826726947744718"/>
    <x v="18"/>
    <s v="Profit"/>
  </r>
  <r>
    <s v="ORD-107937"/>
    <x v="187"/>
    <s v="CUST-1749"/>
    <x v="2"/>
    <x v="3"/>
    <s v="Uttar Pradesh"/>
    <x v="0"/>
    <x v="2"/>
    <x v="15"/>
    <n v="5"/>
    <n v="17447.64"/>
    <n v="0.15"/>
    <n v="74152.47"/>
    <n v="51436.76"/>
    <n v="22715.71"/>
    <s v="Cash"/>
    <x v="0"/>
    <n v="0.30633787384290773"/>
    <x v="22"/>
    <s v="Profit"/>
  </r>
  <r>
    <s v="ORD-107938"/>
    <x v="12"/>
    <s v="CUST-1437"/>
    <x v="0"/>
    <x v="4"/>
    <s v="Punjab"/>
    <x v="2"/>
    <x v="0"/>
    <x v="2"/>
    <n v="2"/>
    <n v="9928.73"/>
    <n v="0.25"/>
    <n v="14893.09"/>
    <n v="10430.86"/>
    <n v="4462.2299999999996"/>
    <s v="Debit Card"/>
    <x v="0"/>
    <n v="0.29961747360688745"/>
    <x v="11"/>
    <s v="Profit"/>
  </r>
  <r>
    <s v="ORD-107939"/>
    <x v="119"/>
    <s v="CUST-2514"/>
    <x v="0"/>
    <x v="4"/>
    <s v="Haryana"/>
    <x v="1"/>
    <x v="2"/>
    <x v="12"/>
    <n v="1"/>
    <n v="10604.49"/>
    <n v="0"/>
    <n v="10604.49"/>
    <n v="5908.01"/>
    <n v="4696.4799999999996"/>
    <s v="UPI"/>
    <x v="0"/>
    <n v="0.44287655511957669"/>
    <x v="16"/>
    <s v="Profit"/>
  </r>
  <r>
    <s v="ORD-107940"/>
    <x v="331"/>
    <s v="CUST-1608"/>
    <x v="2"/>
    <x v="4"/>
    <s v="Uttar Pradesh"/>
    <x v="0"/>
    <x v="1"/>
    <x v="4"/>
    <n v="4"/>
    <n v="50.64"/>
    <n v="0"/>
    <n v="202.56"/>
    <n v="132.57"/>
    <n v="69.989999999999995"/>
    <s v="UPI"/>
    <x v="0"/>
    <n v="0.34552725118483407"/>
    <x v="19"/>
    <s v="Profit"/>
  </r>
  <r>
    <s v="ORD-107941"/>
    <x v="491"/>
    <s v="CUST-1794"/>
    <x v="0"/>
    <x v="4"/>
    <s v="Uttar Pradesh"/>
    <x v="1"/>
    <x v="0"/>
    <x v="2"/>
    <n v="1"/>
    <n v="24530.51"/>
    <n v="0"/>
    <n v="24530.51"/>
    <n v="14628.45"/>
    <n v="9902.06"/>
    <s v="UPI"/>
    <x v="1"/>
    <n v="0.40366303024274669"/>
    <x v="6"/>
    <s v="Profit"/>
  </r>
  <r>
    <s v="ORD-107942"/>
    <x v="331"/>
    <s v="CUST-3032"/>
    <x v="2"/>
    <x v="4"/>
    <s v="Haryana"/>
    <x v="0"/>
    <x v="2"/>
    <x v="15"/>
    <n v="5"/>
    <n v="18100.64"/>
    <n v="0.15"/>
    <n v="76927.72"/>
    <n v="67230.259999999995"/>
    <n v="9697.4599999999991"/>
    <s v="Credit Card"/>
    <x v="0"/>
    <n v="0.12605937105636303"/>
    <x v="19"/>
    <s v="Profit"/>
  </r>
  <r>
    <s v="ORD-107943"/>
    <x v="140"/>
    <s v="CUST-2870"/>
    <x v="0"/>
    <x v="2"/>
    <s v="Assam"/>
    <x v="2"/>
    <x v="0"/>
    <x v="2"/>
    <n v="1"/>
    <n v="23811.439999999999"/>
    <n v="0"/>
    <n v="23811.439999999999"/>
    <n v="16800.240000000002"/>
    <n v="7011.2"/>
    <s v="Net Banking"/>
    <x v="0"/>
    <n v="0.29444670292934827"/>
    <x v="16"/>
    <s v="Profit"/>
  </r>
  <r>
    <s v="ORD-107944"/>
    <x v="170"/>
    <s v="CUST-2584"/>
    <x v="0"/>
    <x v="2"/>
    <s v="West Bengal"/>
    <x v="0"/>
    <x v="2"/>
    <x v="9"/>
    <n v="1"/>
    <n v="5347.15"/>
    <n v="0.05"/>
    <n v="5079.79"/>
    <n v="3193.53"/>
    <n v="1886.26"/>
    <s v="Credit Card"/>
    <x v="0"/>
    <n v="0.37132637372804783"/>
    <x v="18"/>
    <s v="Profit"/>
  </r>
  <r>
    <s v="ORD-107945"/>
    <x v="295"/>
    <s v="CUST-3171"/>
    <x v="0"/>
    <x v="0"/>
    <s v="Andhra Pradesh"/>
    <x v="2"/>
    <x v="1"/>
    <x v="13"/>
    <n v="3"/>
    <n v="90.9"/>
    <n v="0.1"/>
    <n v="245.43"/>
    <n v="198.88"/>
    <n v="46.55"/>
    <s v="UPI"/>
    <x v="0"/>
    <n v="0.18966711485963408"/>
    <x v="2"/>
    <s v="Profit"/>
  </r>
  <r>
    <s v="ORD-107946"/>
    <x v="569"/>
    <s v="CUST-2531"/>
    <x v="0"/>
    <x v="4"/>
    <s v="Himachal Pradesh"/>
    <x v="0"/>
    <x v="1"/>
    <x v="7"/>
    <n v="2"/>
    <n v="396.29"/>
    <n v="0.25"/>
    <n v="594.44000000000005"/>
    <n v="476.54"/>
    <n v="117.9"/>
    <s v="Cash"/>
    <x v="0"/>
    <n v="0.19833793149855325"/>
    <x v="22"/>
    <s v="Profit"/>
  </r>
  <r>
    <s v="ORD-107947"/>
    <x v="377"/>
    <s v="CUST-3072"/>
    <x v="0"/>
    <x v="4"/>
    <s v="Haryana"/>
    <x v="2"/>
    <x v="1"/>
    <x v="14"/>
    <n v="2"/>
    <n v="354.59"/>
    <n v="0.25"/>
    <n v="531.88"/>
    <n v="374.73"/>
    <n v="157.15"/>
    <s v="UPI"/>
    <x v="0"/>
    <n v="0.29546138226667673"/>
    <x v="20"/>
    <s v="Profit"/>
  </r>
  <r>
    <s v="ORD-107948"/>
    <x v="735"/>
    <s v="CUST-2393"/>
    <x v="0"/>
    <x v="0"/>
    <s v="Karnataka"/>
    <x v="1"/>
    <x v="1"/>
    <x v="4"/>
    <n v="1"/>
    <n v="104.9"/>
    <n v="0.1"/>
    <n v="94.41"/>
    <n v="71.09"/>
    <n v="23.32"/>
    <s v="Credit Card"/>
    <x v="0"/>
    <n v="0.24700773223175512"/>
    <x v="18"/>
    <s v="Profit"/>
  </r>
  <r>
    <s v="ORD-107949"/>
    <x v="424"/>
    <s v="CUST-2940"/>
    <x v="0"/>
    <x v="2"/>
    <s v="Odisha"/>
    <x v="1"/>
    <x v="1"/>
    <x v="4"/>
    <n v="1"/>
    <n v="108.05"/>
    <n v="0.1"/>
    <n v="97.25"/>
    <n v="70.260000000000005"/>
    <n v="26.99"/>
    <s v="UPI"/>
    <x v="0"/>
    <n v="0.27753213367609253"/>
    <x v="13"/>
    <s v="Profit"/>
  </r>
  <r>
    <s v="ORD-107950"/>
    <x v="70"/>
    <s v="CUST-2262"/>
    <x v="0"/>
    <x v="0"/>
    <s v="Tamil Nadu"/>
    <x v="1"/>
    <x v="2"/>
    <x v="15"/>
    <n v="6"/>
    <n v="17604.400000000001"/>
    <n v="0.1"/>
    <n v="95063.76"/>
    <n v="58641.97"/>
    <n v="36421.79"/>
    <s v="Credit Card"/>
    <x v="1"/>
    <n v="0.38313012235156702"/>
    <x v="30"/>
    <s v="Profit"/>
  </r>
  <r>
    <s v="ORD-107951"/>
    <x v="64"/>
    <s v="CUST-2836"/>
    <x v="1"/>
    <x v="1"/>
    <s v="Madhya Pradesh"/>
    <x v="0"/>
    <x v="0"/>
    <x v="2"/>
    <n v="6"/>
    <n v="6495.51"/>
    <n v="0.1"/>
    <n v="35075.75"/>
    <n v="26507.82"/>
    <n v="8567.93"/>
    <s v="UPI"/>
    <x v="0"/>
    <n v="0.24426933137566553"/>
    <x v="11"/>
    <s v="Profit"/>
  </r>
  <r>
    <s v="ORD-107952"/>
    <x v="993"/>
    <s v="CUST-1162"/>
    <x v="0"/>
    <x v="0"/>
    <s v="Karnataka"/>
    <x v="0"/>
    <x v="0"/>
    <x v="11"/>
    <n v="4"/>
    <n v="3226.65"/>
    <n v="0"/>
    <n v="12906.6"/>
    <n v="6961.15"/>
    <n v="5945.45"/>
    <s v="Debit Card"/>
    <x v="0"/>
    <n v="0.46065191452435184"/>
    <x v="26"/>
    <s v="Profit"/>
  </r>
  <r>
    <s v="ORD-107953"/>
    <x v="961"/>
    <s v="CUST-1308"/>
    <x v="0"/>
    <x v="2"/>
    <s v="Jharkhand"/>
    <x v="2"/>
    <x v="0"/>
    <x v="11"/>
    <n v="3"/>
    <n v="3407.04"/>
    <n v="0.15"/>
    <n v="8687.9500000000007"/>
    <n v="7899.05"/>
    <n v="788.9"/>
    <s v="Net Banking"/>
    <x v="0"/>
    <n v="9.0803929580626025E-2"/>
    <x v="6"/>
    <s v="Profit"/>
  </r>
  <r>
    <s v="ORD-107954"/>
    <x v="521"/>
    <s v="CUST-1580"/>
    <x v="0"/>
    <x v="3"/>
    <s v="Madhya Pradesh"/>
    <x v="0"/>
    <x v="1"/>
    <x v="14"/>
    <n v="2"/>
    <n v="462.81"/>
    <n v="0"/>
    <n v="925.62"/>
    <n v="568.58000000000004"/>
    <n v="357.04"/>
    <s v="Debit Card"/>
    <x v="0"/>
    <n v="0.38573064540524193"/>
    <x v="29"/>
    <s v="Profit"/>
  </r>
  <r>
    <s v="ORD-107955"/>
    <x v="800"/>
    <s v="CUST-2082"/>
    <x v="2"/>
    <x v="0"/>
    <s v="Tamil Nadu"/>
    <x v="0"/>
    <x v="0"/>
    <x v="1"/>
    <n v="3"/>
    <n v="1638.6"/>
    <n v="0"/>
    <n v="4915.8"/>
    <n v="3198.58"/>
    <n v="1717.22"/>
    <s v="Credit Card"/>
    <x v="2"/>
    <n v="0.34932666097074738"/>
    <x v="26"/>
    <s v="Profit"/>
  </r>
  <r>
    <s v="ORD-107956"/>
    <x v="195"/>
    <s v="CUST-1362"/>
    <x v="0"/>
    <x v="4"/>
    <s v="Himachal Pradesh"/>
    <x v="2"/>
    <x v="1"/>
    <x v="3"/>
    <n v="1"/>
    <n v="211.51"/>
    <n v="0.05"/>
    <n v="200.93"/>
    <n v="119.23"/>
    <n v="81.7"/>
    <s v="UPI"/>
    <x v="0"/>
    <n v="0.40660926690887372"/>
    <x v="18"/>
    <s v="Profit"/>
  </r>
  <r>
    <s v="ORD-107957"/>
    <x v="369"/>
    <s v="CUST-3432"/>
    <x v="0"/>
    <x v="1"/>
    <s v="Goa"/>
    <x v="0"/>
    <x v="0"/>
    <x v="11"/>
    <n v="4"/>
    <n v="3302.94"/>
    <n v="0"/>
    <n v="13211.76"/>
    <n v="10446.81"/>
    <n v="2764.95"/>
    <s v="Debit Card"/>
    <x v="0"/>
    <n v="0.20927946011734999"/>
    <x v="18"/>
    <s v="Profit"/>
  </r>
  <r>
    <s v="ORD-107958"/>
    <x v="183"/>
    <s v="CUST-1058"/>
    <x v="0"/>
    <x v="3"/>
    <s v="Chhattisgarh"/>
    <x v="0"/>
    <x v="2"/>
    <x v="9"/>
    <n v="1"/>
    <n v="8160.68"/>
    <n v="0.1"/>
    <n v="7344.61"/>
    <n v="4462.2"/>
    <n v="2882.41"/>
    <s v="Net Banking"/>
    <x v="0"/>
    <n v="0.39245242429482302"/>
    <x v="0"/>
    <s v="Profit"/>
  </r>
  <r>
    <s v="ORD-107959"/>
    <x v="811"/>
    <s v="CUST-3431"/>
    <x v="1"/>
    <x v="2"/>
    <s v="Assam"/>
    <x v="3"/>
    <x v="0"/>
    <x v="6"/>
    <n v="2"/>
    <n v="2359.14"/>
    <n v="0.25"/>
    <n v="3538.71"/>
    <n v="3831.56"/>
    <n v="-292.85000000000002"/>
    <s v="Debit Card"/>
    <x v="0"/>
    <n v="-8.2756145601080619E-2"/>
    <x v="12"/>
    <s v="Loss"/>
  </r>
  <r>
    <s v="ORD-107960"/>
    <x v="803"/>
    <s v="CUST-2011"/>
    <x v="0"/>
    <x v="4"/>
    <s v="Uttar Pradesh"/>
    <x v="2"/>
    <x v="1"/>
    <x v="13"/>
    <n v="1"/>
    <n v="237.2"/>
    <n v="0.15"/>
    <n v="201.62"/>
    <n v="182.45"/>
    <n v="19.170000000000002"/>
    <s v="Debit Card"/>
    <x v="0"/>
    <n v="9.5079853189167743E-2"/>
    <x v="14"/>
    <s v="Profit"/>
  </r>
  <r>
    <s v="ORD-107961"/>
    <x v="415"/>
    <s v="CUST-2948"/>
    <x v="1"/>
    <x v="2"/>
    <s v="West Bengal"/>
    <x v="0"/>
    <x v="2"/>
    <x v="10"/>
    <n v="2"/>
    <n v="11217.97"/>
    <n v="0.1"/>
    <n v="20192.349999999999"/>
    <n v="15856.9"/>
    <n v="4335.45"/>
    <s v="Net Banking"/>
    <x v="0"/>
    <n v="0.21470755013656162"/>
    <x v="1"/>
    <s v="Profit"/>
  </r>
  <r>
    <s v="ORD-107962"/>
    <x v="290"/>
    <s v="CUST-3168"/>
    <x v="0"/>
    <x v="0"/>
    <s v="Karnataka"/>
    <x v="0"/>
    <x v="0"/>
    <x v="6"/>
    <n v="2"/>
    <n v="3338.03"/>
    <n v="0.05"/>
    <n v="6342.26"/>
    <n v="4624.45"/>
    <n v="1717.81"/>
    <s v="Cash"/>
    <x v="0"/>
    <n v="0.2708513999741417"/>
    <x v="21"/>
    <s v="Profit"/>
  </r>
  <r>
    <s v="ORD-107963"/>
    <x v="999"/>
    <s v="CUST-2151"/>
    <x v="0"/>
    <x v="0"/>
    <s v="Karnataka"/>
    <x v="2"/>
    <x v="2"/>
    <x v="15"/>
    <n v="3"/>
    <n v="19247.349999999999"/>
    <n v="0"/>
    <n v="57742.05"/>
    <n v="38715.4"/>
    <n v="19026.650000000001"/>
    <s v="Cash"/>
    <x v="0"/>
    <n v="0.32951116214266729"/>
    <x v="18"/>
    <s v="Profit"/>
  </r>
  <r>
    <s v="ORD-107964"/>
    <x v="918"/>
    <s v="CUST-2505"/>
    <x v="2"/>
    <x v="0"/>
    <s v="Telangana"/>
    <x v="0"/>
    <x v="2"/>
    <x v="12"/>
    <n v="2"/>
    <n v="5209.1499999999996"/>
    <n v="0"/>
    <n v="10418.299999999999"/>
    <n v="7056.46"/>
    <n v="3361.84"/>
    <s v="Net Banking"/>
    <x v="2"/>
    <n v="0.32268604282848451"/>
    <x v="23"/>
    <s v="Profit"/>
  </r>
  <r>
    <s v="ORD-107965"/>
    <x v="727"/>
    <s v="CUST-1562"/>
    <x v="0"/>
    <x v="1"/>
    <s v="Maharashtra"/>
    <x v="0"/>
    <x v="0"/>
    <x v="1"/>
    <n v="1"/>
    <n v="760.2"/>
    <n v="0.05"/>
    <n v="722.19"/>
    <n v="457.1"/>
    <n v="265.08999999999997"/>
    <s v="Debit Card"/>
    <x v="0"/>
    <n v="0.3670640690123097"/>
    <x v="28"/>
    <s v="Profit"/>
  </r>
  <r>
    <s v="ORD-107966"/>
    <x v="577"/>
    <s v="CUST-3139"/>
    <x v="1"/>
    <x v="1"/>
    <s v="Madhya Pradesh"/>
    <x v="0"/>
    <x v="2"/>
    <x v="10"/>
    <n v="4"/>
    <n v="9315.2900000000009"/>
    <n v="0.1"/>
    <n v="33535.040000000001"/>
    <n v="22233.15"/>
    <n v="11301.89"/>
    <s v="Debit Card"/>
    <x v="0"/>
    <n v="0.33701734066814887"/>
    <x v="15"/>
    <s v="Profit"/>
  </r>
  <r>
    <s v="ORD-107967"/>
    <x v="224"/>
    <s v="CUST-3473"/>
    <x v="0"/>
    <x v="4"/>
    <s v="Punjab"/>
    <x v="0"/>
    <x v="0"/>
    <x v="11"/>
    <n v="4"/>
    <n v="1897.35"/>
    <n v="0.15"/>
    <n v="6450.99"/>
    <n v="4656.8599999999997"/>
    <n v="1794.13"/>
    <s v="Net Banking"/>
    <x v="0"/>
    <n v="0.2781170021965621"/>
    <x v="12"/>
    <s v="Profit"/>
  </r>
  <r>
    <s v="ORD-107968"/>
    <x v="174"/>
    <s v="CUST-1174"/>
    <x v="0"/>
    <x v="1"/>
    <s v="Madhya Pradesh"/>
    <x v="0"/>
    <x v="0"/>
    <x v="8"/>
    <n v="8"/>
    <n v="8394.49"/>
    <n v="0.05"/>
    <n v="63798.12"/>
    <n v="49671.98"/>
    <n v="14126.14"/>
    <s v="Net Banking"/>
    <x v="0"/>
    <n v="0.22141937724810698"/>
    <x v="24"/>
    <s v="Profit"/>
  </r>
  <r>
    <s v="ORD-107969"/>
    <x v="642"/>
    <s v="CUST-2065"/>
    <x v="0"/>
    <x v="1"/>
    <s v="Maharashtra"/>
    <x v="1"/>
    <x v="0"/>
    <x v="0"/>
    <n v="2"/>
    <n v="76422.67"/>
    <n v="0.15"/>
    <n v="129918.54"/>
    <n v="101443.56"/>
    <n v="28474.98"/>
    <s v="UPI"/>
    <x v="0"/>
    <n v="0.2191756465243529"/>
    <x v="21"/>
    <s v="Profit"/>
  </r>
  <r>
    <s v="ORD-107970"/>
    <x v="960"/>
    <s v="CUST-2537"/>
    <x v="0"/>
    <x v="2"/>
    <s v="Assam"/>
    <x v="0"/>
    <x v="1"/>
    <x v="3"/>
    <n v="1"/>
    <n v="141.06"/>
    <n v="0.1"/>
    <n v="126.95"/>
    <n v="83.66"/>
    <n v="43.29"/>
    <s v="Cash"/>
    <x v="0"/>
    <n v="0.34100039385584874"/>
    <x v="17"/>
    <s v="Profit"/>
  </r>
  <r>
    <s v="ORD-107971"/>
    <x v="383"/>
    <s v="CUST-3263"/>
    <x v="0"/>
    <x v="3"/>
    <s v="Chhattisgarh"/>
    <x v="0"/>
    <x v="2"/>
    <x v="10"/>
    <n v="2"/>
    <n v="15926.82"/>
    <n v="0.1"/>
    <n v="28668.28"/>
    <n v="21647.49"/>
    <n v="7020.79"/>
    <s v="Cash"/>
    <x v="0"/>
    <n v="0.24489749646647793"/>
    <x v="3"/>
    <s v="Profit"/>
  </r>
  <r>
    <s v="ORD-107972"/>
    <x v="108"/>
    <s v="CUST-3230"/>
    <x v="1"/>
    <x v="4"/>
    <s v="Uttar Pradesh"/>
    <x v="0"/>
    <x v="1"/>
    <x v="4"/>
    <n v="3"/>
    <n v="132.97999999999999"/>
    <n v="0.1"/>
    <n v="359.05"/>
    <n v="289.12"/>
    <n v="69.930000000000007"/>
    <s v="UPI"/>
    <x v="0"/>
    <n v="0.19476396045119065"/>
    <x v="5"/>
    <s v="Profit"/>
  </r>
  <r>
    <s v="ORD-107973"/>
    <x v="447"/>
    <s v="CUST-1895"/>
    <x v="1"/>
    <x v="2"/>
    <s v="Odisha"/>
    <x v="1"/>
    <x v="0"/>
    <x v="11"/>
    <n v="2"/>
    <n v="2674.34"/>
    <n v="0.05"/>
    <n v="5081.25"/>
    <n v="2993.34"/>
    <n v="2087.91"/>
    <s v="UPI"/>
    <x v="0"/>
    <n v="0.41090479704797045"/>
    <x v="10"/>
    <s v="Profit"/>
  </r>
  <r>
    <s v="ORD-107974"/>
    <x v="673"/>
    <s v="CUST-3213"/>
    <x v="0"/>
    <x v="3"/>
    <s v="Uttar Pradesh"/>
    <x v="1"/>
    <x v="1"/>
    <x v="13"/>
    <n v="1"/>
    <n v="159.9"/>
    <n v="0.15"/>
    <n v="135.91"/>
    <n v="114.18"/>
    <n v="21.73"/>
    <s v="Net Banking"/>
    <x v="0"/>
    <n v="0.15988521815907586"/>
    <x v="32"/>
    <s v="Profit"/>
  </r>
  <r>
    <s v="ORD-107975"/>
    <x v="924"/>
    <s v="CUST-2876"/>
    <x v="0"/>
    <x v="1"/>
    <s v="Madhya Pradesh"/>
    <x v="0"/>
    <x v="2"/>
    <x v="9"/>
    <n v="6"/>
    <n v="7652.14"/>
    <n v="0.1"/>
    <n v="41321.56"/>
    <n v="29785.43"/>
    <n v="11536.13"/>
    <s v="Credit Card"/>
    <x v="0"/>
    <n v="0.27917944046642962"/>
    <x v="19"/>
    <s v="Profit"/>
  </r>
  <r>
    <s v="ORD-107976"/>
    <x v="713"/>
    <s v="CUST-2935"/>
    <x v="0"/>
    <x v="0"/>
    <s v="Andhra Pradesh"/>
    <x v="0"/>
    <x v="1"/>
    <x v="14"/>
    <n v="6"/>
    <n v="373.34"/>
    <n v="0.15"/>
    <n v="1904.03"/>
    <n v="1293.71"/>
    <n v="610.32000000000005"/>
    <s v="Net Banking"/>
    <x v="0"/>
    <n v="0.32054116794378246"/>
    <x v="9"/>
    <s v="Profit"/>
  </r>
  <r>
    <s v="ORD-107977"/>
    <x v="492"/>
    <s v="CUST-2257"/>
    <x v="1"/>
    <x v="1"/>
    <s v="Rajasthan"/>
    <x v="0"/>
    <x v="2"/>
    <x v="16"/>
    <n v="3"/>
    <n v="6292.88"/>
    <n v="0.1"/>
    <n v="16990.78"/>
    <n v="13531.75"/>
    <n v="3459.03"/>
    <s v="UPI"/>
    <x v="0"/>
    <n v="0.20358276665344383"/>
    <x v="23"/>
    <s v="Profit"/>
  </r>
  <r>
    <s v="ORD-107978"/>
    <x v="692"/>
    <s v="CUST-2405"/>
    <x v="0"/>
    <x v="2"/>
    <s v="Assam"/>
    <x v="2"/>
    <x v="2"/>
    <x v="9"/>
    <n v="5"/>
    <n v="6444.68"/>
    <n v="0.05"/>
    <n v="30612.23"/>
    <n v="18203.02"/>
    <n v="12409.21"/>
    <s v="Debit Card"/>
    <x v="0"/>
    <n v="0.40536772394562565"/>
    <x v="15"/>
    <s v="Profit"/>
  </r>
  <r>
    <s v="ORD-107979"/>
    <x v="209"/>
    <s v="CUST-1617"/>
    <x v="0"/>
    <x v="0"/>
    <s v="Telangana"/>
    <x v="0"/>
    <x v="0"/>
    <x v="8"/>
    <n v="4"/>
    <n v="11387.44"/>
    <n v="0.1"/>
    <n v="40994.78"/>
    <n v="27210.12"/>
    <n v="13784.66"/>
    <s v="UPI"/>
    <x v="0"/>
    <n v="0.3362540303911864"/>
    <x v="21"/>
    <s v="Profit"/>
  </r>
  <r>
    <s v="ORD-107980"/>
    <x v="903"/>
    <s v="CUST-1379"/>
    <x v="2"/>
    <x v="3"/>
    <s v="Madhya Pradesh"/>
    <x v="2"/>
    <x v="0"/>
    <x v="2"/>
    <n v="2"/>
    <n v="17786.87"/>
    <n v="0.15"/>
    <n v="30237.68"/>
    <n v="22670.9"/>
    <n v="7566.78"/>
    <s v="Debit Card"/>
    <x v="0"/>
    <n v="0.25024340491730845"/>
    <x v="24"/>
    <s v="Profit"/>
  </r>
  <r>
    <s v="ORD-107981"/>
    <x v="479"/>
    <s v="CUST-1284"/>
    <x v="0"/>
    <x v="1"/>
    <s v="Gujarat"/>
    <x v="0"/>
    <x v="2"/>
    <x v="9"/>
    <n v="5"/>
    <n v="8493.76"/>
    <n v="0.1"/>
    <n v="38221.919999999998"/>
    <n v="23470.27"/>
    <n v="14751.65"/>
    <s v="Cash"/>
    <x v="2"/>
    <n v="0.38594738307233128"/>
    <x v="15"/>
    <s v="Profit"/>
  </r>
  <r>
    <s v="ORD-107982"/>
    <x v="95"/>
    <s v="CUST-1482"/>
    <x v="0"/>
    <x v="1"/>
    <s v="Madhya Pradesh"/>
    <x v="1"/>
    <x v="1"/>
    <x v="5"/>
    <n v="5"/>
    <n v="420.33"/>
    <n v="0"/>
    <n v="2101.65"/>
    <n v="1104.1199999999999"/>
    <n v="997.53"/>
    <s v="UPI"/>
    <x v="0"/>
    <n v="0.47464135322246803"/>
    <x v="22"/>
    <s v="Profit"/>
  </r>
  <r>
    <s v="ORD-107983"/>
    <x v="191"/>
    <s v="CUST-3057"/>
    <x v="0"/>
    <x v="1"/>
    <s v="Rajasthan"/>
    <x v="0"/>
    <x v="1"/>
    <x v="3"/>
    <n v="2"/>
    <n v="150.13999999999999"/>
    <n v="0.15"/>
    <n v="255.24"/>
    <n v="184.24"/>
    <n v="71"/>
    <s v="Credit Card"/>
    <x v="0"/>
    <n v="0.27816956589876196"/>
    <x v="22"/>
    <s v="Profit"/>
  </r>
  <r>
    <s v="ORD-107984"/>
    <x v="435"/>
    <s v="CUST-2466"/>
    <x v="1"/>
    <x v="4"/>
    <s v="Himachal Pradesh"/>
    <x v="0"/>
    <x v="1"/>
    <x v="4"/>
    <n v="1"/>
    <n v="177.32"/>
    <n v="0.1"/>
    <n v="159.59"/>
    <n v="102.85"/>
    <n v="56.74"/>
    <s v="Credit Card"/>
    <x v="0"/>
    <n v="0.3555360611567141"/>
    <x v="9"/>
    <s v="Profit"/>
  </r>
  <r>
    <s v="ORD-107985"/>
    <x v="63"/>
    <s v="CUST-2618"/>
    <x v="0"/>
    <x v="4"/>
    <s v="Punjab"/>
    <x v="2"/>
    <x v="0"/>
    <x v="11"/>
    <n v="1"/>
    <n v="1844.92"/>
    <n v="0.1"/>
    <n v="1660.43"/>
    <n v="1018.17"/>
    <n v="642.26"/>
    <s v="Net Banking"/>
    <x v="0"/>
    <n v="0.38680341839162141"/>
    <x v="29"/>
    <s v="Profit"/>
  </r>
  <r>
    <s v="ORD-107986"/>
    <x v="712"/>
    <s v="CUST-2151"/>
    <x v="0"/>
    <x v="2"/>
    <s v="Bihar"/>
    <x v="0"/>
    <x v="0"/>
    <x v="6"/>
    <n v="3"/>
    <n v="874.38"/>
    <n v="0.05"/>
    <n v="2491.98"/>
    <n v="1797.18"/>
    <n v="694.8"/>
    <s v="Cash"/>
    <x v="0"/>
    <n v="0.27881443671297518"/>
    <x v="11"/>
    <s v="Profit"/>
  </r>
  <r>
    <s v="ORD-107987"/>
    <x v="491"/>
    <s v="CUST-2790"/>
    <x v="0"/>
    <x v="2"/>
    <s v="West Bengal"/>
    <x v="2"/>
    <x v="0"/>
    <x v="6"/>
    <n v="1"/>
    <n v="7926.65"/>
    <n v="0"/>
    <n v="7926.65"/>
    <n v="6184.67"/>
    <n v="1741.98"/>
    <s v="Debit Card"/>
    <x v="0"/>
    <n v="0.21976244693533839"/>
    <x v="6"/>
    <s v="Profit"/>
  </r>
  <r>
    <s v="ORD-107988"/>
    <x v="795"/>
    <s v="CUST-3160"/>
    <x v="1"/>
    <x v="3"/>
    <s v="Rajasthan"/>
    <x v="2"/>
    <x v="2"/>
    <x v="9"/>
    <n v="2"/>
    <n v="11447.73"/>
    <m/>
    <n v="22895.46"/>
    <n v="12690.11"/>
    <n v="10205.35"/>
    <s v="Debit Card"/>
    <x v="0"/>
    <n v="0.4457368404041675"/>
    <x v="17"/>
    <s v="Profit"/>
  </r>
  <r>
    <s v="ORD-107989"/>
    <x v="676"/>
    <s v="CUST-3055"/>
    <x v="0"/>
    <x v="3"/>
    <s v="Uttar Pradesh"/>
    <x v="2"/>
    <x v="0"/>
    <x v="1"/>
    <n v="5"/>
    <n v="570.15"/>
    <n v="0.25"/>
    <n v="2138.06"/>
    <n v="2130.11"/>
    <n v="7.95"/>
    <s v="UPI"/>
    <x v="0"/>
    <n v="3.7183240881920997E-3"/>
    <x v="4"/>
    <s v="Profit"/>
  </r>
  <r>
    <s v="ORD-107990"/>
    <x v="548"/>
    <s v="CUST-2149"/>
    <x v="0"/>
    <x v="4"/>
    <s v="Punjab"/>
    <x v="0"/>
    <x v="2"/>
    <x v="15"/>
    <n v="3"/>
    <n v="18876.18"/>
    <n v="0.25"/>
    <n v="42471.4"/>
    <n v="38527.99"/>
    <n v="3943.41"/>
    <s v="Net Banking"/>
    <x v="1"/>
    <n v="9.2848599292700493E-2"/>
    <x v="29"/>
    <s v="Profit"/>
  </r>
  <r>
    <s v="ORD-107991"/>
    <x v="173"/>
    <s v="CUST-2007"/>
    <x v="2"/>
    <x v="4"/>
    <s v="Delhi"/>
    <x v="2"/>
    <x v="0"/>
    <x v="1"/>
    <n v="3"/>
    <n v="607.30999999999995"/>
    <n v="0.15"/>
    <n v="1548.64"/>
    <n v="1011.54"/>
    <n v="537.1"/>
    <s v="Credit Card"/>
    <x v="0"/>
    <n v="0.34682043599545409"/>
    <x v="2"/>
    <s v="Profit"/>
  </r>
  <r>
    <s v="ORD-107992"/>
    <x v="144"/>
    <s v="CUST-2617"/>
    <x v="1"/>
    <x v="4"/>
    <s v="Uttar Pradesh"/>
    <x v="2"/>
    <x v="2"/>
    <x v="12"/>
    <n v="1"/>
    <n v="12091.08"/>
    <n v="0.05"/>
    <n v="11486.53"/>
    <n v="8212.01"/>
    <n v="3274.52"/>
    <s v="Debit Card"/>
    <x v="0"/>
    <n v="0.28507477889319055"/>
    <x v="19"/>
    <s v="Profit"/>
  </r>
  <r>
    <s v="ORD-107993"/>
    <x v="472"/>
    <s v="CUST-2185"/>
    <x v="0"/>
    <x v="2"/>
    <s v="West Bengal"/>
    <x v="0"/>
    <x v="1"/>
    <x v="4"/>
    <n v="2"/>
    <n v="174.08"/>
    <n v="0"/>
    <n v="348.16"/>
    <n v="243.84"/>
    <n v="104.32"/>
    <s v="Net Banking"/>
    <x v="0"/>
    <n v="0.29963235294117641"/>
    <x v="32"/>
    <s v="Profit"/>
  </r>
  <r>
    <s v="ORD-107994"/>
    <x v="179"/>
    <s v="CUST-2648"/>
    <x v="0"/>
    <x v="2"/>
    <s v="Odisha"/>
    <x v="1"/>
    <x v="2"/>
    <x v="15"/>
    <n v="2"/>
    <n v="18899.919999999998"/>
    <n v="0"/>
    <n v="37799.839999999997"/>
    <n v="23764.27"/>
    <n v="14035.57"/>
    <s v="UPI"/>
    <x v="1"/>
    <n v="0.37131294735639098"/>
    <x v="2"/>
    <s v="Profit"/>
  </r>
  <r>
    <s v="ORD-107995"/>
    <x v="55"/>
    <s v="CUST-1994"/>
    <x v="1"/>
    <x v="1"/>
    <s v="Maharashtra"/>
    <x v="0"/>
    <x v="2"/>
    <x v="16"/>
    <n v="2"/>
    <n v="14374.23"/>
    <n v="0.05"/>
    <n v="27311.040000000001"/>
    <n v="18515.16"/>
    <n v="8795.8799999999992"/>
    <s v="Cash"/>
    <x v="0"/>
    <n v="0.32206316566487392"/>
    <x v="16"/>
    <s v="Profit"/>
  </r>
  <r>
    <s v="ORD-107996"/>
    <x v="645"/>
    <s v="CUST-2836"/>
    <x v="2"/>
    <x v="2"/>
    <s v="Bihar"/>
    <x v="0"/>
    <x v="1"/>
    <x v="3"/>
    <n v="1"/>
    <n v="247.3"/>
    <m/>
    <n v="247.3"/>
    <n v="197.21"/>
    <n v="50.09"/>
    <s v="UPI"/>
    <x v="2"/>
    <n v="0.20254751314193287"/>
    <x v="23"/>
    <s v="Profit"/>
  </r>
  <r>
    <s v="ORD-107997"/>
    <x v="332"/>
    <s v="CUST-1467"/>
    <x v="0"/>
    <x v="2"/>
    <s v="West Bengal"/>
    <x v="0"/>
    <x v="0"/>
    <x v="11"/>
    <n v="3"/>
    <n v="2560.9499999999998"/>
    <n v="0"/>
    <n v="7682.85"/>
    <n v="4637.99"/>
    <n v="3044.86"/>
    <s v="UPI"/>
    <x v="0"/>
    <n v="0.39631907430185415"/>
    <x v="26"/>
    <s v="Profit"/>
  </r>
  <r>
    <s v="ORD-107998"/>
    <x v="945"/>
    <s v="CUST-1175"/>
    <x v="1"/>
    <x v="1"/>
    <s v="Maharashtra"/>
    <x v="1"/>
    <x v="0"/>
    <x v="1"/>
    <n v="1"/>
    <n v="938.68"/>
    <n v="0.2"/>
    <n v="750.94"/>
    <n v="713.09"/>
    <n v="37.85"/>
    <s v="UPI"/>
    <x v="0"/>
    <n v="5.0403494287160087E-2"/>
    <x v="14"/>
    <s v="Profit"/>
  </r>
  <r>
    <s v="ORD-107999"/>
    <x v="385"/>
    <s v="CUST-1477"/>
    <x v="1"/>
    <x v="3"/>
    <s v="Rajasthan"/>
    <x v="0"/>
    <x v="0"/>
    <x v="6"/>
    <n v="3"/>
    <n v="7581.37"/>
    <n v="0.1"/>
    <n v="20469.7"/>
    <n v="17509.650000000001"/>
    <n v="2960.05"/>
    <s v="Debit Card"/>
    <x v="0"/>
    <n v="0.14460641826699952"/>
    <x v="25"/>
    <s v="Profit"/>
  </r>
  <r>
    <s v="ORD-108000"/>
    <x v="896"/>
    <s v="CUST-2403"/>
    <x v="1"/>
    <x v="1"/>
    <s v="Gujarat"/>
    <x v="0"/>
    <x v="2"/>
    <x v="10"/>
    <n v="1"/>
    <n v="12549.48"/>
    <n v="0.05"/>
    <n v="11922.01"/>
    <n v="6999.56"/>
    <n v="4922.45"/>
    <s v="Cash"/>
    <x v="0"/>
    <n v="0.41288759194129176"/>
    <x v="25"/>
    <s v="Profit"/>
  </r>
  <r>
    <s v="ORD-108001"/>
    <x v="196"/>
    <s v="CUST-1471"/>
    <x v="1"/>
    <x v="3"/>
    <s v="Madhya Pradesh"/>
    <x v="0"/>
    <x v="1"/>
    <x v="4"/>
    <n v="5"/>
    <n v="170.98"/>
    <n v="0.15"/>
    <n v="726.66"/>
    <n v="515.09"/>
    <n v="211.57"/>
    <s v="Net Banking"/>
    <x v="0"/>
    <n v="0.29115404728483746"/>
    <x v="24"/>
    <s v="Profit"/>
  </r>
  <r>
    <s v="ORD-108002"/>
    <x v="397"/>
    <s v="CUST-1999"/>
    <x v="0"/>
    <x v="0"/>
    <s v="Telangana"/>
    <x v="2"/>
    <x v="2"/>
    <x v="10"/>
    <n v="1"/>
    <n v="10440.15"/>
    <n v="0.15"/>
    <n v="8874.1299999999992"/>
    <n v="8556.6"/>
    <n v="317.52999999999997"/>
    <s v="Credit Card"/>
    <x v="0"/>
    <n v="3.5781535767449878E-2"/>
    <x v="11"/>
    <s v="Profit"/>
  </r>
  <r>
    <s v="ORD-108003"/>
    <x v="458"/>
    <s v="CUST-3206"/>
    <x v="0"/>
    <x v="4"/>
    <s v="Punjab"/>
    <x v="0"/>
    <x v="2"/>
    <x v="16"/>
    <n v="4"/>
    <n v="4012.46"/>
    <n v="0.05"/>
    <n v="15247.35"/>
    <n v="8497.68"/>
    <n v="6749.67"/>
    <s v="Net Banking"/>
    <x v="0"/>
    <n v="0.44267823589017108"/>
    <x v="1"/>
    <s v="Profit"/>
  </r>
  <r>
    <s v="ORD-108004"/>
    <x v="427"/>
    <s v="CUST-2673"/>
    <x v="0"/>
    <x v="2"/>
    <s v="West Bengal"/>
    <x v="0"/>
    <x v="2"/>
    <x v="15"/>
    <n v="1"/>
    <n v="10389.91"/>
    <n v="0.1"/>
    <n v="9350.92"/>
    <n v="7580.34"/>
    <n v="1770.58"/>
    <s v="Cash"/>
    <x v="0"/>
    <n v="0.18934821386558756"/>
    <x v="7"/>
    <s v="Profit"/>
  </r>
  <r>
    <s v="ORD-108005"/>
    <x v="508"/>
    <s v="CUST-3173"/>
    <x v="2"/>
    <x v="0"/>
    <s v="Karnataka"/>
    <x v="0"/>
    <x v="1"/>
    <x v="4"/>
    <n v="3"/>
    <n v="183.84"/>
    <n v="0.05"/>
    <n v="523.94000000000005"/>
    <n v="389.47"/>
    <n v="134.47"/>
    <s v="Debit Card"/>
    <x v="0"/>
    <n v="0.25665152498377675"/>
    <x v="26"/>
    <s v="Profit"/>
  </r>
  <r>
    <s v="ORD-108006"/>
    <x v="391"/>
    <s v="CUST-2937"/>
    <x v="0"/>
    <x v="4"/>
    <s v="Uttar Pradesh"/>
    <x v="1"/>
    <x v="2"/>
    <x v="10"/>
    <n v="1"/>
    <n v="7916.35"/>
    <n v="0"/>
    <n v="7916.35"/>
    <n v="5143.6400000000003"/>
    <n v="2772.71"/>
    <s v="Credit Card"/>
    <x v="0"/>
    <n v="0.3502510626740859"/>
    <x v="17"/>
    <s v="Profit"/>
  </r>
  <r>
    <s v="ORD-108007"/>
    <x v="603"/>
    <s v="CUST-1188"/>
    <x v="2"/>
    <x v="3"/>
    <s v="Rajasthan"/>
    <x v="1"/>
    <x v="1"/>
    <x v="4"/>
    <n v="1"/>
    <n v="57.03"/>
    <n v="0"/>
    <n v="57.03"/>
    <n v="40"/>
    <n v="17.03"/>
    <s v="Credit Card"/>
    <x v="0"/>
    <n v="0.29861476415921445"/>
    <x v="31"/>
    <s v="Profit"/>
  </r>
  <r>
    <s v="ORD-108008"/>
    <x v="27"/>
    <s v="CUST-2954"/>
    <x v="0"/>
    <x v="0"/>
    <s v="Karnataka"/>
    <x v="1"/>
    <x v="0"/>
    <x v="11"/>
    <n v="6"/>
    <n v="1688.91"/>
    <n v="0.25"/>
    <n v="7600.1"/>
    <n v="5489.72"/>
    <n v="2110.38"/>
    <s v="Cash"/>
    <x v="0"/>
    <n v="0.27767792529045671"/>
    <x v="12"/>
    <s v="Profit"/>
  </r>
  <r>
    <s v="ORD-108009"/>
    <x v="998"/>
    <s v="CUST-1059"/>
    <x v="0"/>
    <x v="3"/>
    <s v="Madhya Pradesh"/>
    <x v="1"/>
    <x v="2"/>
    <x v="16"/>
    <n v="8"/>
    <n v="6327.39"/>
    <n v="0.15"/>
    <n v="43026.25"/>
    <n v="28063.200000000001"/>
    <n v="14963.05"/>
    <s v="Debit Card"/>
    <x v="0"/>
    <n v="0.34776560820429386"/>
    <x v="26"/>
    <s v="Profit"/>
  </r>
  <r>
    <s v="ORD-108010"/>
    <x v="537"/>
    <s v="CUST-2111"/>
    <x v="0"/>
    <x v="2"/>
    <s v="West Bengal"/>
    <x v="0"/>
    <x v="2"/>
    <x v="12"/>
    <n v="2"/>
    <n v="8981.4599999999991"/>
    <n v="0.1"/>
    <n v="16166.63"/>
    <n v="10743.49"/>
    <n v="5423.14"/>
    <s v="Debit Card"/>
    <x v="0"/>
    <n v="0.33545271958348777"/>
    <x v="24"/>
    <s v="Profit"/>
  </r>
  <r>
    <s v="ORD-108011"/>
    <x v="630"/>
    <s v="CUST-1761"/>
    <x v="0"/>
    <x v="3"/>
    <s v="Madhya Pradesh"/>
    <x v="2"/>
    <x v="0"/>
    <x v="0"/>
    <n v="2"/>
    <n v="48588.17"/>
    <n v="0.15"/>
    <n v="82599.89"/>
    <n v="78838.2"/>
    <n v="3761.69"/>
    <s v="Debit Card"/>
    <x v="0"/>
    <n v="4.5541101810184011E-2"/>
    <x v="4"/>
    <s v="Profit"/>
  </r>
  <r>
    <s v="ORD-108012"/>
    <x v="556"/>
    <s v="CUST-1814"/>
    <x v="1"/>
    <x v="0"/>
    <s v="Kerala"/>
    <x v="2"/>
    <x v="2"/>
    <x v="16"/>
    <n v="4"/>
    <n v="15777.01"/>
    <n v="0.25"/>
    <n v="47331.03"/>
    <n v="42765.36"/>
    <n v="4565.67"/>
    <s v="UPI"/>
    <x v="0"/>
    <n v="9.6462510957399411E-2"/>
    <x v="19"/>
    <s v="Profit"/>
  </r>
  <r>
    <s v="ORD-108013"/>
    <x v="460"/>
    <s v="CUST-1406"/>
    <x v="0"/>
    <x v="2"/>
    <s v="Bihar"/>
    <x v="0"/>
    <x v="1"/>
    <x v="13"/>
    <n v="3"/>
    <n v="210.97"/>
    <n v="0.05"/>
    <n v="601.26"/>
    <n v="412.34"/>
    <n v="188.92"/>
    <s v="Cash"/>
    <x v="0"/>
    <n v="0.3142068323187972"/>
    <x v="21"/>
    <s v="Profit"/>
  </r>
  <r>
    <s v="ORD-108014"/>
    <x v="850"/>
    <s v="CUST-2118"/>
    <x v="0"/>
    <x v="1"/>
    <s v="Rajasthan"/>
    <x v="0"/>
    <x v="0"/>
    <x v="8"/>
    <n v="1"/>
    <n v="8127.74"/>
    <n v="0.1"/>
    <n v="7314.97"/>
    <n v="6630.31"/>
    <n v="684.66"/>
    <s v="Debit Card"/>
    <x v="0"/>
    <n v="9.3597102927284723E-2"/>
    <x v="32"/>
    <s v="Profit"/>
  </r>
  <r>
    <s v="ORD-108015"/>
    <x v="674"/>
    <s v="CUST-1708"/>
    <x v="0"/>
    <x v="4"/>
    <s v="Himachal Pradesh"/>
    <x v="1"/>
    <x v="0"/>
    <x v="2"/>
    <n v="2"/>
    <n v="7327.04"/>
    <n v="0.15"/>
    <n v="12455.97"/>
    <n v="9640.5499999999993"/>
    <n v="2815.42"/>
    <s v="Debit Card"/>
    <x v="0"/>
    <n v="0.22602976725216906"/>
    <x v="32"/>
    <s v="Profit"/>
  </r>
  <r>
    <s v="ORD-108016"/>
    <x v="162"/>
    <s v="CUST-2543"/>
    <x v="0"/>
    <x v="0"/>
    <s v="Tamil Nadu"/>
    <x v="2"/>
    <x v="1"/>
    <x v="5"/>
    <n v="4"/>
    <n v="318.08999999999997"/>
    <n v="0.1"/>
    <n v="1145.1199999999999"/>
    <n v="907.24"/>
    <n v="237.88"/>
    <s v="Net Banking"/>
    <x v="0"/>
    <n v="0.20773368729914771"/>
    <x v="7"/>
    <s v="Profit"/>
  </r>
  <r>
    <s v="ORD-108017"/>
    <x v="787"/>
    <s v="CUST-3140"/>
    <x v="1"/>
    <x v="4"/>
    <s v="Delhi"/>
    <x v="0"/>
    <x v="1"/>
    <x v="4"/>
    <n v="1"/>
    <n v="175.09"/>
    <n v="0"/>
    <n v="175.09"/>
    <n v="100.72"/>
    <n v="74.37"/>
    <s v="Cash"/>
    <x v="0"/>
    <n v="0.42475298417956481"/>
    <x v="22"/>
    <s v="Profit"/>
  </r>
  <r>
    <s v="ORD-108018"/>
    <x v="71"/>
    <s v="CUST-3309"/>
    <x v="0"/>
    <x v="3"/>
    <s v="Chhattisgarh"/>
    <x v="0"/>
    <x v="1"/>
    <x v="7"/>
    <n v="1"/>
    <n v="242.35"/>
    <n v="0.15"/>
    <n v="206"/>
    <n v="175.96"/>
    <n v="30.04"/>
    <s v="Cash"/>
    <x v="0"/>
    <n v="0.1458252427184466"/>
    <x v="15"/>
    <s v="Profit"/>
  </r>
  <r>
    <s v="ORD-108019"/>
    <x v="410"/>
    <s v="CUST-2997"/>
    <x v="0"/>
    <x v="4"/>
    <s v="Haryana"/>
    <x v="0"/>
    <x v="0"/>
    <x v="8"/>
    <n v="4"/>
    <n v="22736.5"/>
    <n v="0"/>
    <n v="90946"/>
    <n v="56691.040000000001"/>
    <n v="34254.959999999999"/>
    <s v="Debit Card"/>
    <x v="0"/>
    <n v="0.37665163943438962"/>
    <x v="8"/>
    <s v="Profit"/>
  </r>
  <r>
    <s v="ORD-108020"/>
    <x v="169"/>
    <s v="CUST-1468"/>
    <x v="2"/>
    <x v="4"/>
    <s v="Uttar Pradesh"/>
    <x v="1"/>
    <x v="0"/>
    <x v="2"/>
    <n v="6"/>
    <n v="15668.79"/>
    <n v="0"/>
    <n v="94012.74"/>
    <n v="66273.789999999994"/>
    <n v="27738.95"/>
    <s v="UPI"/>
    <x v="0"/>
    <n v="0.29505522336653522"/>
    <x v="2"/>
    <s v="Profit"/>
  </r>
  <r>
    <s v="ORD-108021"/>
    <x v="256"/>
    <s v="CUST-2211"/>
    <x v="1"/>
    <x v="0"/>
    <s v="Karnataka"/>
    <x v="0"/>
    <x v="1"/>
    <x v="5"/>
    <n v="1"/>
    <n v="191.62"/>
    <n v="0.1"/>
    <n v="172.46"/>
    <n v="125.05"/>
    <n v="47.41"/>
    <s v="Credit Card"/>
    <x v="0"/>
    <n v="0.27490432564072825"/>
    <x v="21"/>
    <s v="Profit"/>
  </r>
  <r>
    <s v="ORD-108022"/>
    <x v="927"/>
    <s v="CUST-1062"/>
    <x v="1"/>
    <x v="3"/>
    <s v="Chhattisgarh"/>
    <x v="2"/>
    <x v="1"/>
    <x v="5"/>
    <n v="1"/>
    <n v="334.38"/>
    <n v="0.05"/>
    <n v="317.66000000000003"/>
    <n v="210.26"/>
    <n v="107.4"/>
    <s v="UPI"/>
    <x v="0"/>
    <n v="0.3380973367751684"/>
    <x v="31"/>
    <s v="Profit"/>
  </r>
  <r>
    <s v="ORD-108023"/>
    <x v="476"/>
    <s v="CUST-2019"/>
    <x v="0"/>
    <x v="4"/>
    <s v="Himachal Pradesh"/>
    <x v="0"/>
    <x v="0"/>
    <x v="11"/>
    <n v="3"/>
    <n v="2875.17"/>
    <n v="0.05"/>
    <n v="8194.23"/>
    <n v="5299.98"/>
    <n v="2894.25"/>
    <s v="Credit Card"/>
    <x v="0"/>
    <n v="0.35320585338707849"/>
    <x v="30"/>
    <s v="Profit"/>
  </r>
  <r>
    <s v="ORD-108024"/>
    <x v="773"/>
    <s v="CUST-1560"/>
    <x v="0"/>
    <x v="3"/>
    <s v="Madhya Pradesh"/>
    <x v="2"/>
    <x v="1"/>
    <x v="13"/>
    <n v="2"/>
    <n v="62.21"/>
    <n v="0.15"/>
    <n v="105.76"/>
    <n v="76.040000000000006"/>
    <n v="29.72"/>
    <s v="Debit Card"/>
    <x v="0"/>
    <n v="0.28101361573373673"/>
    <x v="7"/>
    <s v="Profit"/>
  </r>
  <r>
    <s v="ORD-108025"/>
    <x v="950"/>
    <s v="CUST-2659"/>
    <x v="1"/>
    <x v="3"/>
    <s v="Chhattisgarh"/>
    <x v="0"/>
    <x v="0"/>
    <x v="1"/>
    <n v="5"/>
    <n v="2170.02"/>
    <n v="0.05"/>
    <n v="10307.59"/>
    <n v="6008.32"/>
    <n v="4299.2700000000004"/>
    <s v="Net Banking"/>
    <x v="0"/>
    <n v="0.41709749805725688"/>
    <x v="28"/>
    <s v="Profit"/>
  </r>
  <r>
    <s v="ORD-108026"/>
    <x v="510"/>
    <s v="CUST-3498"/>
    <x v="0"/>
    <x v="2"/>
    <s v="Odisha"/>
    <x v="2"/>
    <x v="1"/>
    <x v="14"/>
    <n v="2"/>
    <n v="256.89"/>
    <n v="0.15"/>
    <n v="436.71"/>
    <n v="273.05"/>
    <n v="163.66"/>
    <s v="Cash"/>
    <x v="0"/>
    <n v="0.37475670353323715"/>
    <x v="2"/>
    <s v="Profit"/>
  </r>
  <r>
    <s v="ORD-108027"/>
    <x v="547"/>
    <s v="CUST-3444"/>
    <x v="0"/>
    <x v="2"/>
    <s v="Assam"/>
    <x v="0"/>
    <x v="1"/>
    <x v="3"/>
    <n v="5"/>
    <n v="191.61"/>
    <n v="0.1"/>
    <n v="862.25"/>
    <n v="596.41"/>
    <n v="265.83999999999997"/>
    <s v="Cash"/>
    <x v="1"/>
    <n v="0.30830965497245577"/>
    <x v="13"/>
    <s v="Profit"/>
  </r>
  <r>
    <s v="ORD-108028"/>
    <x v="153"/>
    <s v="CUST-2612"/>
    <x v="0"/>
    <x v="1"/>
    <s v="Goa"/>
    <x v="0"/>
    <x v="0"/>
    <x v="6"/>
    <n v="1"/>
    <n v="6633.33"/>
    <n v="0.05"/>
    <n v="6301.66"/>
    <n v="3957.46"/>
    <n v="2344.1999999999998"/>
    <s v="Credit Card"/>
    <x v="0"/>
    <n v="0.37199721978018491"/>
    <x v="5"/>
    <s v="Profit"/>
  </r>
  <r>
    <s v="ORD-108029"/>
    <x v="644"/>
    <s v="CUST-1824"/>
    <x v="0"/>
    <x v="4"/>
    <s v="Punjab"/>
    <x v="0"/>
    <x v="2"/>
    <x v="10"/>
    <n v="4"/>
    <n v="15772.9"/>
    <n v="0.05"/>
    <n v="59937.02"/>
    <n v="42449.66"/>
    <n v="17487.36"/>
    <s v="Net Banking"/>
    <x v="0"/>
    <n v="0.29176225311168291"/>
    <x v="30"/>
    <s v="Profit"/>
  </r>
  <r>
    <s v="ORD-108030"/>
    <x v="637"/>
    <s v="CUST-2195"/>
    <x v="1"/>
    <x v="2"/>
    <s v="Odisha"/>
    <x v="2"/>
    <x v="2"/>
    <x v="12"/>
    <n v="1"/>
    <n v="8887.1299999999992"/>
    <n v="0.15"/>
    <n v="7554.06"/>
    <n v="5330.39"/>
    <n v="2223.67"/>
    <s v="Credit Card"/>
    <x v="0"/>
    <n v="0.29436753216151312"/>
    <x v="26"/>
    <s v="Profit"/>
  </r>
  <r>
    <s v="ORD-108031"/>
    <x v="367"/>
    <s v="CUST-1024"/>
    <x v="1"/>
    <x v="2"/>
    <s v="Assam"/>
    <x v="2"/>
    <x v="1"/>
    <x v="7"/>
    <n v="1"/>
    <n v="322.48"/>
    <n v="0.15"/>
    <n v="274.11"/>
    <n v="200.89"/>
    <n v="73.22"/>
    <s v="Debit Card"/>
    <x v="0"/>
    <n v="0.2671190398015395"/>
    <x v="8"/>
    <s v="Profit"/>
  </r>
  <r>
    <s v="ORD-108032"/>
    <x v="33"/>
    <s v="CUST-1017"/>
    <x v="0"/>
    <x v="3"/>
    <s v="Uttar Pradesh"/>
    <x v="1"/>
    <x v="0"/>
    <x v="0"/>
    <n v="1"/>
    <n v="83147.929999999993"/>
    <n v="0.1"/>
    <n v="74833.14"/>
    <n v="61821.21"/>
    <n v="13011.93"/>
    <s v="Credit Card"/>
    <x v="0"/>
    <n v="0.17387924654771938"/>
    <x v="11"/>
    <s v="Profit"/>
  </r>
  <r>
    <s v="ORD-108033"/>
    <x v="872"/>
    <s v="CUST-2418"/>
    <x v="0"/>
    <x v="4"/>
    <s v="Punjab"/>
    <x v="1"/>
    <x v="0"/>
    <x v="0"/>
    <n v="1"/>
    <n v="74913.38"/>
    <n v="0.25"/>
    <n v="56185.04"/>
    <n v="51283.35"/>
    <n v="4901.6899999999996"/>
    <s v="Credit Card"/>
    <x v="0"/>
    <n v="8.7241906386468698E-2"/>
    <x v="11"/>
    <s v="Profit"/>
  </r>
  <r>
    <s v="ORD-108034"/>
    <x v="411"/>
    <s v="CUST-2799"/>
    <x v="1"/>
    <x v="1"/>
    <s v="Maharashtra"/>
    <x v="2"/>
    <x v="0"/>
    <x v="2"/>
    <n v="2"/>
    <n v="9115.9699999999993"/>
    <n v="0.15"/>
    <n v="15497.15"/>
    <n v="14763.5"/>
    <n v="733.65"/>
    <s v="Credit Card"/>
    <x v="0"/>
    <n v="4.7340962693140351E-2"/>
    <x v="8"/>
    <s v="Profit"/>
  </r>
  <r>
    <s v="ORD-108035"/>
    <x v="876"/>
    <s v="CUST-2384"/>
    <x v="2"/>
    <x v="0"/>
    <s v="Telangana"/>
    <x v="2"/>
    <x v="0"/>
    <x v="2"/>
    <n v="2"/>
    <n v="22245"/>
    <n v="0"/>
    <n v="44490"/>
    <n v="26114.73"/>
    <n v="18375.27"/>
    <s v="Cash"/>
    <x v="0"/>
    <n v="0.41302022926500337"/>
    <x v="1"/>
    <s v="Profit"/>
  </r>
  <r>
    <s v="ORD-108036"/>
    <x v="189"/>
    <s v="CUST-1852"/>
    <x v="0"/>
    <x v="0"/>
    <s v="Telangana"/>
    <x v="0"/>
    <x v="1"/>
    <x v="5"/>
    <n v="4"/>
    <n v="181.72"/>
    <n v="0.25"/>
    <n v="545.16"/>
    <n v="433.05"/>
    <n v="112.11"/>
    <s v="Cash"/>
    <x v="0"/>
    <n v="0.20564604886638785"/>
    <x v="25"/>
    <s v="Profit"/>
  </r>
  <r>
    <s v="ORD-108037"/>
    <x v="395"/>
    <s v="CUST-2105"/>
    <x v="1"/>
    <x v="4"/>
    <s v="Uttar Pradesh"/>
    <x v="1"/>
    <x v="1"/>
    <x v="7"/>
    <n v="2"/>
    <n v="375.88"/>
    <n v="0.15"/>
    <n v="639"/>
    <n v="443.94"/>
    <n v="195.06"/>
    <s v="Credit Card"/>
    <x v="0"/>
    <n v="0.30525821596244129"/>
    <x v="26"/>
    <s v="Profit"/>
  </r>
  <r>
    <s v="ORD-108038"/>
    <x v="313"/>
    <s v="CUST-2389"/>
    <x v="1"/>
    <x v="3"/>
    <s v="Rajasthan"/>
    <x v="1"/>
    <x v="1"/>
    <x v="14"/>
    <n v="1"/>
    <n v="426.63"/>
    <n v="0"/>
    <n v="426.63"/>
    <n v="274.58999999999997"/>
    <n v="152.04"/>
    <s v="Cash"/>
    <x v="0"/>
    <n v="0.35637437592293086"/>
    <x v="17"/>
    <s v="Profit"/>
  </r>
  <r>
    <s v="ORD-108039"/>
    <x v="34"/>
    <s v="CUST-2846"/>
    <x v="2"/>
    <x v="0"/>
    <s v="Telangana"/>
    <x v="2"/>
    <x v="0"/>
    <x v="11"/>
    <n v="5"/>
    <n v="2185.9499999999998"/>
    <n v="0.1"/>
    <n v="9836.77"/>
    <n v="6009.66"/>
    <n v="3827.11"/>
    <s v="UPI"/>
    <x v="0"/>
    <n v="0.38906165336792464"/>
    <x v="6"/>
    <s v="Profit"/>
  </r>
  <r>
    <s v="ORD-108040"/>
    <x v="80"/>
    <s v="CUST-1224"/>
    <x v="0"/>
    <x v="2"/>
    <s v="Odisha"/>
    <x v="0"/>
    <x v="2"/>
    <x v="16"/>
    <n v="3"/>
    <n v="13766.65"/>
    <n v="0.05"/>
    <n v="39234.949999999997"/>
    <n v="33512.61"/>
    <n v="5722.34"/>
    <s v="Net Banking"/>
    <x v="0"/>
    <n v="0.14584802580352468"/>
    <x v="19"/>
    <s v="Profit"/>
  </r>
  <r>
    <s v="ORD-108041"/>
    <x v="378"/>
    <s v="CUST-2735"/>
    <x v="1"/>
    <x v="3"/>
    <s v="Chhattisgarh"/>
    <x v="1"/>
    <x v="2"/>
    <x v="10"/>
    <n v="2"/>
    <n v="17186.25"/>
    <n v="0.15"/>
    <n v="29216.62"/>
    <n v="18763.14"/>
    <n v="10453.48"/>
    <s v="Debit Card"/>
    <x v="0"/>
    <n v="0.35779224290831724"/>
    <x v="7"/>
    <s v="Profit"/>
  </r>
  <r>
    <s v="ORD-108042"/>
    <x v="663"/>
    <s v="CUST-1293"/>
    <x v="2"/>
    <x v="1"/>
    <s v="Madhya Pradesh"/>
    <x v="0"/>
    <x v="2"/>
    <x v="16"/>
    <n v="4"/>
    <n v="13080.69"/>
    <n v="0.15"/>
    <n v="44474.35"/>
    <n v="37122.43"/>
    <n v="7351.92"/>
    <s v="Debit Card"/>
    <x v="0"/>
    <n v="0.1653069690731849"/>
    <x v="28"/>
    <s v="Profit"/>
  </r>
  <r>
    <s v="ORD-108043"/>
    <x v="325"/>
    <s v="CUST-1900"/>
    <x v="1"/>
    <x v="0"/>
    <s v="Andhra Pradesh"/>
    <x v="2"/>
    <x v="2"/>
    <x v="15"/>
    <n v="3"/>
    <n v="6948.97"/>
    <n v="0.2"/>
    <n v="16677.53"/>
    <n v="12873.85"/>
    <n v="3803.68"/>
    <s v="Credit Card"/>
    <x v="0"/>
    <n v="0.22807214257746802"/>
    <x v="20"/>
    <s v="Profit"/>
  </r>
  <r>
    <s v="ORD-108044"/>
    <x v="766"/>
    <s v="CUST-3064"/>
    <x v="0"/>
    <x v="0"/>
    <s v="Tamil Nadu"/>
    <x v="0"/>
    <x v="0"/>
    <x v="2"/>
    <n v="1"/>
    <n v="18978.509999999998"/>
    <n v="0.2"/>
    <n v="15182.81"/>
    <n v="14243.54"/>
    <n v="939.27"/>
    <s v="Credit Card"/>
    <x v="0"/>
    <n v="6.1864042295200955E-2"/>
    <x v="15"/>
    <s v="Profit"/>
  </r>
  <r>
    <s v="ORD-108045"/>
    <x v="856"/>
    <s v="CUST-1347"/>
    <x v="0"/>
    <x v="2"/>
    <s v="West Bengal"/>
    <x v="1"/>
    <x v="1"/>
    <x v="7"/>
    <n v="5"/>
    <n v="255.79"/>
    <n v="0.05"/>
    <n v="1215"/>
    <n v="809.32"/>
    <n v="405.68"/>
    <s v="Debit Card"/>
    <x v="0"/>
    <n v="0.33389300411522632"/>
    <x v="1"/>
    <s v="Profit"/>
  </r>
  <r>
    <s v="ORD-108046"/>
    <x v="506"/>
    <s v="CUST-1364"/>
    <x v="0"/>
    <x v="0"/>
    <s v="Andhra Pradesh"/>
    <x v="1"/>
    <x v="2"/>
    <x v="10"/>
    <n v="1"/>
    <n v="15997.38"/>
    <n v="0.2"/>
    <n v="12797.9"/>
    <n v="9149.31"/>
    <n v="3648.59"/>
    <s v="Credit Card"/>
    <x v="0"/>
    <n v="0.28509286679845913"/>
    <x v="5"/>
    <s v="Profit"/>
  </r>
  <r>
    <s v="ORD-108047"/>
    <x v="183"/>
    <s v="CUST-2912"/>
    <x v="2"/>
    <x v="1"/>
    <s v="Gujarat"/>
    <x v="0"/>
    <x v="0"/>
    <x v="1"/>
    <n v="2"/>
    <n v="1352.25"/>
    <n v="0.1"/>
    <n v="2434.0500000000002"/>
    <n v="1806.36"/>
    <n v="627.69000000000005"/>
    <s v="Cash"/>
    <x v="0"/>
    <n v="0.25787884390213839"/>
    <x v="0"/>
    <s v="Profit"/>
  </r>
  <r>
    <s v="ORD-108048"/>
    <x v="280"/>
    <s v="CUST-1840"/>
    <x v="1"/>
    <x v="0"/>
    <s v="Andhra Pradesh"/>
    <x v="1"/>
    <x v="1"/>
    <x v="14"/>
    <n v="3"/>
    <n v="276.57"/>
    <n v="0"/>
    <n v="829.71"/>
    <n v="636.29"/>
    <n v="193.42"/>
    <s v="UPI"/>
    <x v="0"/>
    <n v="0.23311759530438345"/>
    <x v="31"/>
    <s v="Profit"/>
  </r>
  <r>
    <s v="ORD-108049"/>
    <x v="965"/>
    <s v="CUST-1897"/>
    <x v="1"/>
    <x v="4"/>
    <s v="Uttar Pradesh"/>
    <x v="0"/>
    <x v="0"/>
    <x v="6"/>
    <n v="2"/>
    <n v="6462.15"/>
    <n v="0"/>
    <n v="12924.3"/>
    <n v="6854.63"/>
    <n v="6069.67"/>
    <s v="Debit Card"/>
    <x v="0"/>
    <n v="0.46963239788615246"/>
    <x v="31"/>
    <s v="Profit"/>
  </r>
  <r>
    <s v="ORD-108050"/>
    <x v="947"/>
    <s v="CUST-1037"/>
    <x v="0"/>
    <x v="0"/>
    <s v="Andhra Pradesh"/>
    <x v="1"/>
    <x v="2"/>
    <x v="15"/>
    <n v="1"/>
    <n v="12598.74"/>
    <n v="0.05"/>
    <n v="11968.8"/>
    <n v="7245.07"/>
    <n v="4723.7299999999996"/>
    <s v="Credit Card"/>
    <x v="0"/>
    <n v="0.394670309471292"/>
    <x v="22"/>
    <s v="Profit"/>
  </r>
  <r>
    <s v="ORD-108051"/>
    <x v="276"/>
    <s v="CUST-1295"/>
    <x v="0"/>
    <x v="4"/>
    <s v="Himachal Pradesh"/>
    <x v="0"/>
    <x v="2"/>
    <x v="10"/>
    <n v="3"/>
    <n v="11650.19"/>
    <n v="0.1"/>
    <n v="31455.51"/>
    <n v="28155.55"/>
    <n v="3299.96"/>
    <s v="Debit Card"/>
    <x v="0"/>
    <n v="0.10490880612013603"/>
    <x v="8"/>
    <s v="Profit"/>
  </r>
  <r>
    <s v="ORD-108052"/>
    <x v="917"/>
    <s v="CUST-2151"/>
    <x v="0"/>
    <x v="1"/>
    <s v="Gujarat"/>
    <x v="0"/>
    <x v="2"/>
    <x v="16"/>
    <n v="2"/>
    <n v="9293.09"/>
    <n v="0.1"/>
    <n v="16727.560000000001"/>
    <n v="13106.67"/>
    <n v="3620.89"/>
    <s v="Credit Card"/>
    <x v="0"/>
    <n v="0.2164625324912898"/>
    <x v="32"/>
    <s v="Profit"/>
  </r>
  <r>
    <s v="ORD-108053"/>
    <x v="255"/>
    <s v="CUST-1961"/>
    <x v="2"/>
    <x v="0"/>
    <s v="Telangana"/>
    <x v="0"/>
    <x v="0"/>
    <x v="2"/>
    <n v="1"/>
    <n v="17942.02"/>
    <n v="0.1"/>
    <n v="16147.82"/>
    <n v="12673.25"/>
    <n v="3474.57"/>
    <s v="Cash"/>
    <x v="1"/>
    <n v="0.21517269823418891"/>
    <x v="21"/>
    <s v="Profit"/>
  </r>
  <r>
    <s v="ORD-108054"/>
    <x v="331"/>
    <s v="CUST-2813"/>
    <x v="1"/>
    <x v="0"/>
    <s v="Karnataka"/>
    <x v="1"/>
    <x v="0"/>
    <x v="2"/>
    <n v="1"/>
    <n v="16103.41"/>
    <n v="0"/>
    <n v="16103.41"/>
    <n v="10084.790000000001"/>
    <n v="6018.62"/>
    <s v="UPI"/>
    <x v="0"/>
    <n v="0.3737481688660973"/>
    <x v="19"/>
    <s v="Profit"/>
  </r>
  <r>
    <s v="ORD-108055"/>
    <x v="376"/>
    <s v="CUST-2346"/>
    <x v="0"/>
    <x v="2"/>
    <s v="Assam"/>
    <x v="2"/>
    <x v="0"/>
    <x v="11"/>
    <n v="4"/>
    <n v="1709.46"/>
    <n v="0.2"/>
    <n v="5470.27"/>
    <n v="4831.34"/>
    <n v="638.92999999999995"/>
    <s v="Debit Card"/>
    <x v="0"/>
    <n v="0.11680045043480485"/>
    <x v="13"/>
    <s v="Profit"/>
  </r>
  <r>
    <s v="ORD-108056"/>
    <x v="978"/>
    <s v="CUST-2517"/>
    <x v="0"/>
    <x v="0"/>
    <s v="Karnataka"/>
    <x v="0"/>
    <x v="2"/>
    <x v="9"/>
    <n v="1"/>
    <n v="9229.51"/>
    <n v="0.15"/>
    <n v="7845.08"/>
    <n v="6760.28"/>
    <n v="1084.8"/>
    <s v="Net Banking"/>
    <x v="0"/>
    <n v="0.13827774860167136"/>
    <x v="9"/>
    <s v="Profit"/>
  </r>
  <r>
    <s v="ORD-108057"/>
    <x v="419"/>
    <s v="CUST-1786"/>
    <x v="2"/>
    <x v="0"/>
    <s v="Kerala"/>
    <x v="1"/>
    <x v="0"/>
    <x v="1"/>
    <n v="1"/>
    <n v="796.61"/>
    <n v="0.1"/>
    <n v="716.95"/>
    <n v="646.69000000000005"/>
    <n v="70.260000000000005"/>
    <s v="Cash"/>
    <x v="0"/>
    <n v="9.7998465722853756E-2"/>
    <x v="2"/>
    <s v="Profit"/>
  </r>
  <r>
    <s v="ORD-108058"/>
    <x v="253"/>
    <s v="CUST-1569"/>
    <x v="2"/>
    <x v="0"/>
    <s v="Tamil Nadu"/>
    <x v="0"/>
    <x v="0"/>
    <x v="6"/>
    <n v="2"/>
    <n v="6905.67"/>
    <n v="0"/>
    <n v="13811.34"/>
    <n v="7280.57"/>
    <n v="6530.77"/>
    <s v="Debit Card"/>
    <x v="0"/>
    <n v="0.47285563891700588"/>
    <x v="8"/>
    <s v="Profit"/>
  </r>
  <r>
    <s v="ORD-108059"/>
    <x v="398"/>
    <s v="CUST-2579"/>
    <x v="0"/>
    <x v="3"/>
    <s v="Uttar Pradesh"/>
    <x v="0"/>
    <x v="1"/>
    <x v="4"/>
    <n v="1"/>
    <n v="180.18"/>
    <n v="0.05"/>
    <n v="171.17"/>
    <n v="140.56"/>
    <n v="30.61"/>
    <s v="Net Banking"/>
    <x v="0"/>
    <n v="0.17882806566571247"/>
    <x v="17"/>
    <s v="Profit"/>
  </r>
  <r>
    <s v="ORD-108060"/>
    <x v="192"/>
    <s v="CUST-1613"/>
    <x v="0"/>
    <x v="0"/>
    <s v="Kerala"/>
    <x v="2"/>
    <x v="2"/>
    <x v="15"/>
    <n v="1"/>
    <n v="12515.96"/>
    <n v="0.1"/>
    <n v="11264.36"/>
    <n v="7552.48"/>
    <n v="3711.88"/>
    <s v="Debit Card"/>
    <x v="0"/>
    <n v="0.32952426946581964"/>
    <x v="26"/>
    <s v="Profit"/>
  </r>
  <r>
    <s v="ORD-108061"/>
    <x v="877"/>
    <s v="CUST-2706"/>
    <x v="0"/>
    <x v="2"/>
    <s v="Assam"/>
    <x v="0"/>
    <x v="0"/>
    <x v="2"/>
    <n v="1"/>
    <n v="16824.939999999999"/>
    <n v="0.1"/>
    <n v="15142.45"/>
    <n v="9253.26"/>
    <n v="5889.19"/>
    <s v="Debit Card"/>
    <x v="0"/>
    <n v="0.38891923037553366"/>
    <x v="20"/>
    <s v="Profit"/>
  </r>
  <r>
    <s v="ORD-108062"/>
    <x v="808"/>
    <s v="CUST-3266"/>
    <x v="0"/>
    <x v="4"/>
    <s v="Delhi"/>
    <x v="2"/>
    <x v="0"/>
    <x v="8"/>
    <n v="3"/>
    <n v="18788.64"/>
    <n v="0"/>
    <n v="56365.919999999998"/>
    <n v="36302.61"/>
    <n v="20063.310000000001"/>
    <s v="Debit Card"/>
    <x v="0"/>
    <n v="0.3559475299968492"/>
    <x v="1"/>
    <s v="Profit"/>
  </r>
  <r>
    <s v="ORD-108063"/>
    <x v="776"/>
    <s v="CUST-2170"/>
    <x v="0"/>
    <x v="0"/>
    <s v="Karnataka"/>
    <x v="0"/>
    <x v="0"/>
    <x v="8"/>
    <n v="3"/>
    <n v="26311.599999999999"/>
    <n v="0.2"/>
    <n v="63147.839999999997"/>
    <n v="44493.37"/>
    <n v="18654.47"/>
    <s v="Net Banking"/>
    <x v="0"/>
    <n v="0.2954094708544267"/>
    <x v="13"/>
    <s v="Profit"/>
  </r>
  <r>
    <s v="ORD-108064"/>
    <x v="315"/>
    <s v="CUST-2040"/>
    <x v="0"/>
    <x v="3"/>
    <s v="Uttar Pradesh"/>
    <x v="2"/>
    <x v="0"/>
    <x v="8"/>
    <n v="2"/>
    <n v="10886.5"/>
    <n v="0"/>
    <n v="21773"/>
    <n v="12636.9"/>
    <n v="9136.1"/>
    <s v="UPI"/>
    <x v="0"/>
    <n v="0.419606852523768"/>
    <x v="0"/>
    <s v="Profit"/>
  </r>
  <r>
    <s v="ORD-108065"/>
    <x v="759"/>
    <s v="CUST-3424"/>
    <x v="0"/>
    <x v="4"/>
    <s v="Himachal Pradesh"/>
    <x v="2"/>
    <x v="1"/>
    <x v="13"/>
    <n v="3"/>
    <n v="209.76"/>
    <n v="0.05"/>
    <n v="597.82000000000005"/>
    <n v="343.69"/>
    <n v="254.13"/>
    <s v="UPI"/>
    <x v="0"/>
    <n v="0.42509451005319321"/>
    <x v="23"/>
    <s v="Profit"/>
  </r>
  <r>
    <s v="ORD-108066"/>
    <x v="102"/>
    <s v="CUST-2006"/>
    <x v="0"/>
    <x v="4"/>
    <s v="Delhi"/>
    <x v="1"/>
    <x v="0"/>
    <x v="2"/>
    <n v="3"/>
    <n v="10035.5"/>
    <n v="0.05"/>
    <n v="28601.17"/>
    <n v="17692.87"/>
    <n v="10908.3"/>
    <s v="Net Banking"/>
    <x v="0"/>
    <n v="0.38139348844819987"/>
    <x v="9"/>
    <s v="Profit"/>
  </r>
  <r>
    <s v="ORD-108067"/>
    <x v="180"/>
    <s v="CUST-1641"/>
    <x v="0"/>
    <x v="1"/>
    <s v="Madhya Pradesh"/>
    <x v="0"/>
    <x v="1"/>
    <x v="13"/>
    <n v="1"/>
    <n v="145.62"/>
    <n v="0"/>
    <n v="145.62"/>
    <n v="79.81"/>
    <n v="65.81"/>
    <s v="Cash"/>
    <x v="0"/>
    <n v="0.45192967998901251"/>
    <x v="23"/>
    <s v="Profit"/>
  </r>
  <r>
    <s v="ORD-108068"/>
    <x v="845"/>
    <s v="CUST-2396"/>
    <x v="1"/>
    <x v="4"/>
    <s v="Haryana"/>
    <x v="2"/>
    <x v="1"/>
    <x v="7"/>
    <n v="5"/>
    <n v="409.75"/>
    <n v="0.15"/>
    <n v="1741.44"/>
    <n v="1247.6099999999999"/>
    <n v="493.83"/>
    <s v="Credit Card"/>
    <x v="0"/>
    <n v="0.28357566152149943"/>
    <x v="27"/>
    <s v="Profit"/>
  </r>
  <r>
    <s v="ORD-108069"/>
    <x v="529"/>
    <s v="CUST-2462"/>
    <x v="2"/>
    <x v="0"/>
    <s v="Karnataka"/>
    <x v="2"/>
    <x v="1"/>
    <x v="5"/>
    <n v="1"/>
    <n v="113.06"/>
    <n v="0.05"/>
    <n v="107.41"/>
    <n v="66.010000000000005"/>
    <n v="41.4"/>
    <s v="Credit Card"/>
    <x v="0"/>
    <n v="0.38543897216274092"/>
    <x v="5"/>
    <s v="Profit"/>
  </r>
  <r>
    <s v="ORD-108070"/>
    <x v="216"/>
    <s v="CUST-3348"/>
    <x v="0"/>
    <x v="1"/>
    <s v="Maharashtra"/>
    <x v="2"/>
    <x v="0"/>
    <x v="8"/>
    <n v="10"/>
    <n v="20966.22"/>
    <n v="0.1"/>
    <n v="188695.98"/>
    <n v="149317.32"/>
    <n v="39378.660000000003"/>
    <s v="Credit Card"/>
    <x v="0"/>
    <n v="0.20868838859206224"/>
    <x v="5"/>
    <s v="Profit"/>
  </r>
  <r>
    <s v="ORD-108071"/>
    <x v="525"/>
    <s v="CUST-2319"/>
    <x v="0"/>
    <x v="2"/>
    <s v="Jharkhand"/>
    <x v="0"/>
    <x v="0"/>
    <x v="8"/>
    <n v="3"/>
    <n v="26029.62"/>
    <n v="0.25"/>
    <n v="58566.65"/>
    <n v="52403.78"/>
    <n v="6162.87"/>
    <s v="Cash"/>
    <x v="0"/>
    <n v="0.1052283167980412"/>
    <x v="12"/>
    <s v="Profit"/>
  </r>
  <r>
    <s v="ORD-108072"/>
    <x v="465"/>
    <s v="CUST-1345"/>
    <x v="2"/>
    <x v="1"/>
    <s v="Gujarat"/>
    <x v="0"/>
    <x v="0"/>
    <x v="1"/>
    <n v="8"/>
    <n v="798.27"/>
    <n v="0.15"/>
    <n v="5428.24"/>
    <n v="3957.94"/>
    <n v="1470.3"/>
    <s v="UPI"/>
    <x v="0"/>
    <n v="0.27086127363565354"/>
    <x v="30"/>
    <s v="Profit"/>
  </r>
  <r>
    <s v="ORD-108073"/>
    <x v="682"/>
    <s v="CUST-2637"/>
    <x v="1"/>
    <x v="0"/>
    <s v="Karnataka"/>
    <x v="2"/>
    <x v="0"/>
    <x v="0"/>
    <n v="2"/>
    <n v="82786.880000000005"/>
    <n v="0.1"/>
    <n v="149016.38"/>
    <n v="102803.57"/>
    <n v="46212.81"/>
    <s v="UPI"/>
    <x v="0"/>
    <n v="0.31011899497223055"/>
    <x v="15"/>
    <s v="Profit"/>
  </r>
  <r>
    <s v="ORD-108074"/>
    <x v="825"/>
    <s v="CUST-1467"/>
    <x v="1"/>
    <x v="2"/>
    <s v="Odisha"/>
    <x v="1"/>
    <x v="2"/>
    <x v="12"/>
    <n v="3"/>
    <n v="7335.55"/>
    <n v="0.05"/>
    <n v="20906.32"/>
    <n v="12159.63"/>
    <n v="8746.69"/>
    <s v="UPI"/>
    <x v="0"/>
    <n v="0.41837540035740389"/>
    <x v="29"/>
    <s v="Profit"/>
  </r>
  <r>
    <s v="ORD-108075"/>
    <x v="859"/>
    <s v="CUST-2044"/>
    <x v="2"/>
    <x v="1"/>
    <s v="Madhya Pradesh"/>
    <x v="2"/>
    <x v="0"/>
    <x v="6"/>
    <n v="4"/>
    <n v="7224.8"/>
    <n v="0"/>
    <n v="28899.200000000001"/>
    <n v="20377.25"/>
    <n v="8521.9500000000007"/>
    <s v="UPI"/>
    <x v="0"/>
    <n v="0.29488532554534386"/>
    <x v="8"/>
    <s v="Profit"/>
  </r>
  <r>
    <s v="ORD-108076"/>
    <x v="904"/>
    <s v="CUST-3374"/>
    <x v="2"/>
    <x v="4"/>
    <s v="Himachal Pradesh"/>
    <x v="1"/>
    <x v="0"/>
    <x v="1"/>
    <n v="3"/>
    <n v="1178.42"/>
    <n v="0.25"/>
    <n v="2651.45"/>
    <n v="2444.4299999999998"/>
    <n v="207.02"/>
    <s v="Debit Card"/>
    <x v="0"/>
    <n v="7.8078032774519607E-2"/>
    <x v="11"/>
    <s v="Profit"/>
  </r>
  <r>
    <s v="ORD-108077"/>
    <x v="277"/>
    <s v="CUST-3407"/>
    <x v="1"/>
    <x v="2"/>
    <s v="West Bengal"/>
    <x v="0"/>
    <x v="0"/>
    <x v="8"/>
    <n v="3"/>
    <n v="24001.14"/>
    <n v="0.1"/>
    <n v="64803.08"/>
    <n v="53264.39"/>
    <n v="11538.69"/>
    <s v="Debit Card"/>
    <x v="0"/>
    <n v="0.17805774046542233"/>
    <x v="5"/>
    <s v="Profit"/>
  </r>
  <r>
    <s v="ORD-108078"/>
    <x v="609"/>
    <s v="CUST-1721"/>
    <x v="2"/>
    <x v="4"/>
    <s v="Punjab"/>
    <x v="2"/>
    <x v="0"/>
    <x v="0"/>
    <n v="1"/>
    <n v="78420"/>
    <n v="0.2"/>
    <n v="62736"/>
    <n v="63138.559999999998"/>
    <n v="-402.56"/>
    <s v="Cash"/>
    <x v="0"/>
    <n v="-6.4167304259117571E-3"/>
    <x v="24"/>
    <s v="Loss"/>
  </r>
  <r>
    <s v="ORD-108079"/>
    <x v="405"/>
    <s v="CUST-1543"/>
    <x v="1"/>
    <x v="4"/>
    <s v="Delhi"/>
    <x v="0"/>
    <x v="2"/>
    <x v="9"/>
    <n v="6"/>
    <n v="6922.54"/>
    <n v="0.1"/>
    <n v="37381.72"/>
    <n v="28345.94"/>
    <n v="9035.7800000000007"/>
    <s v="Debit Card"/>
    <x v="0"/>
    <n v="0.2417165395278762"/>
    <x v="18"/>
    <s v="Profit"/>
  </r>
  <r>
    <s v="ORD-108080"/>
    <x v="850"/>
    <s v="CUST-3146"/>
    <x v="0"/>
    <x v="0"/>
    <s v="Kerala"/>
    <x v="2"/>
    <x v="2"/>
    <x v="16"/>
    <n v="1"/>
    <n v="9616.41"/>
    <n v="0"/>
    <n v="9616.41"/>
    <n v="5755.82"/>
    <n v="3860.59"/>
    <s v="Debit Card"/>
    <x v="0"/>
    <n v="0.40145854846039219"/>
    <x v="32"/>
    <s v="Profit"/>
  </r>
  <r>
    <s v="ORD-108081"/>
    <x v="94"/>
    <s v="CUST-3345"/>
    <x v="0"/>
    <x v="4"/>
    <s v="Uttar Pradesh"/>
    <x v="0"/>
    <x v="0"/>
    <x v="11"/>
    <n v="3"/>
    <n v="3394.67"/>
    <n v="0"/>
    <n v="10184.01"/>
    <n v="6359.44"/>
    <n v="3824.57"/>
    <s v="Credit Card"/>
    <x v="0"/>
    <n v="0.37554656760941907"/>
    <x v="24"/>
    <s v="Profit"/>
  </r>
  <r>
    <s v="ORD-108082"/>
    <x v="254"/>
    <s v="CUST-1137"/>
    <x v="0"/>
    <x v="0"/>
    <s v="Tamil Nadu"/>
    <x v="1"/>
    <x v="1"/>
    <x v="13"/>
    <n v="2"/>
    <n v="76.66"/>
    <n v="0.05"/>
    <n v="145.65"/>
    <n v="93.92"/>
    <n v="51.73"/>
    <s v="Debit Card"/>
    <x v="0"/>
    <n v="0.35516649502231373"/>
    <x v="17"/>
    <s v="Profit"/>
  </r>
  <r>
    <s v="ORD-108083"/>
    <x v="326"/>
    <s v="CUST-1608"/>
    <x v="2"/>
    <x v="0"/>
    <s v="Telangana"/>
    <x v="1"/>
    <x v="0"/>
    <x v="2"/>
    <n v="1"/>
    <n v="18725.28"/>
    <n v="0.25"/>
    <n v="14043.96"/>
    <n v="13796.94"/>
    <n v="247.02"/>
    <s v="Cash"/>
    <x v="0"/>
    <n v="1.7589056078200167E-2"/>
    <x v="26"/>
    <s v="Profit"/>
  </r>
  <r>
    <s v="ORD-108084"/>
    <x v="833"/>
    <s v="CUST-1722"/>
    <x v="0"/>
    <x v="3"/>
    <s v="Uttar Pradesh"/>
    <x v="2"/>
    <x v="2"/>
    <x v="9"/>
    <n v="2"/>
    <n v="3218.8"/>
    <n v="0.15"/>
    <n v="5471.96"/>
    <n v="3427.73"/>
    <n v="2044.23"/>
    <s v="Net Banking"/>
    <x v="0"/>
    <n v="0.37358277472788542"/>
    <x v="11"/>
    <s v="Profit"/>
  </r>
  <r>
    <s v="ORD-108085"/>
    <x v="901"/>
    <s v="CUST-2960"/>
    <x v="2"/>
    <x v="0"/>
    <s v="Andhra Pradesh"/>
    <x v="1"/>
    <x v="2"/>
    <x v="15"/>
    <n v="1"/>
    <n v="7781.83"/>
    <n v="0.05"/>
    <n v="7392.74"/>
    <n v="4200.72"/>
    <n v="3192.02"/>
    <s v="Cash"/>
    <x v="1"/>
    <n v="0.43177766295040809"/>
    <x v="16"/>
    <s v="Profit"/>
  </r>
  <r>
    <s v="ORD-108086"/>
    <x v="94"/>
    <s v="CUST-1799"/>
    <x v="1"/>
    <x v="0"/>
    <s v="Karnataka"/>
    <x v="0"/>
    <x v="0"/>
    <x v="11"/>
    <n v="4"/>
    <n v="1988.02"/>
    <n v="0.15"/>
    <n v="6759.27"/>
    <n v="4825.04"/>
    <n v="1934.23"/>
    <s v="Debit Card"/>
    <x v="0"/>
    <n v="0.28615960007515601"/>
    <x v="24"/>
    <s v="Profit"/>
  </r>
  <r>
    <s v="ORD-108087"/>
    <x v="259"/>
    <s v="CUST-3225"/>
    <x v="1"/>
    <x v="4"/>
    <s v="Uttar Pradesh"/>
    <x v="1"/>
    <x v="0"/>
    <x v="11"/>
    <n v="4"/>
    <n v="2316.8000000000002"/>
    <n v="0.15"/>
    <n v="7877.12"/>
    <n v="6883.72"/>
    <n v="993.4"/>
    <s v="Net Banking"/>
    <x v="0"/>
    <n v="0.12611208157296067"/>
    <x v="7"/>
    <s v="Profit"/>
  </r>
  <r>
    <s v="ORD-108088"/>
    <x v="139"/>
    <s v="CUST-1453"/>
    <x v="0"/>
    <x v="4"/>
    <s v="Uttar Pradesh"/>
    <x v="0"/>
    <x v="1"/>
    <x v="14"/>
    <n v="1"/>
    <n v="334.5"/>
    <n v="0.25"/>
    <n v="250.88"/>
    <n v="252.25"/>
    <n v="-1.37"/>
    <s v="Cash"/>
    <x v="0"/>
    <n v="-5.4607780612244902E-3"/>
    <x v="14"/>
    <s v="Loss"/>
  </r>
  <r>
    <s v="ORD-108089"/>
    <x v="538"/>
    <s v="CUST-3019"/>
    <x v="2"/>
    <x v="2"/>
    <s v="West Bengal"/>
    <x v="2"/>
    <x v="2"/>
    <x v="12"/>
    <n v="4"/>
    <n v="9214.86"/>
    <n v="0"/>
    <n v="36859.440000000002"/>
    <n v="27941.57"/>
    <n v="8917.8700000000008"/>
    <s v="Credit Card"/>
    <x v="1"/>
    <n v="0.24194263396296853"/>
    <x v="0"/>
    <s v="Profit"/>
  </r>
  <r>
    <s v="ORD-108090"/>
    <x v="170"/>
    <s v="CUST-2124"/>
    <x v="2"/>
    <x v="4"/>
    <s v="Delhi"/>
    <x v="1"/>
    <x v="0"/>
    <x v="2"/>
    <n v="4"/>
    <n v="13371.98"/>
    <n v="0"/>
    <n v="53487.92"/>
    <n v="31567.9"/>
    <n v="21920.02"/>
    <s v="Debit Card"/>
    <x v="0"/>
    <n v="0.40981253337202123"/>
    <x v="18"/>
    <s v="Profit"/>
  </r>
  <r>
    <s v="ORD-108091"/>
    <x v="849"/>
    <s v="CUST-2500"/>
    <x v="2"/>
    <x v="2"/>
    <s v="Assam"/>
    <x v="0"/>
    <x v="2"/>
    <x v="15"/>
    <n v="3"/>
    <n v="7299.67"/>
    <n v="0.15"/>
    <n v="18614.16"/>
    <n v="17334.86"/>
    <n v="1279.3"/>
    <s v="UPI"/>
    <x v="0"/>
    <n v="6.872724850328997E-2"/>
    <x v="12"/>
    <s v="Profit"/>
  </r>
  <r>
    <s v="ORD-108092"/>
    <x v="241"/>
    <s v="CUST-1544"/>
    <x v="0"/>
    <x v="4"/>
    <s v="Uttar Pradesh"/>
    <x v="1"/>
    <x v="0"/>
    <x v="1"/>
    <n v="8"/>
    <n v="1897.31"/>
    <n v="0.1"/>
    <n v="13660.63"/>
    <n v="11196.41"/>
    <n v="2464.2199999999998"/>
    <s v="UPI"/>
    <x v="0"/>
    <n v="0.1803884593902331"/>
    <x v="2"/>
    <s v="Profit"/>
  </r>
  <r>
    <s v="ORD-108093"/>
    <x v="742"/>
    <s v="CUST-1356"/>
    <x v="0"/>
    <x v="4"/>
    <s v="Delhi"/>
    <x v="2"/>
    <x v="0"/>
    <x v="6"/>
    <n v="2"/>
    <n v="5903.09"/>
    <n v="0.1"/>
    <n v="10625.56"/>
    <n v="7072.48"/>
    <n v="3553.08"/>
    <s v="Credit Card"/>
    <x v="0"/>
    <n v="0.33438990509676669"/>
    <x v="7"/>
    <s v="Profit"/>
  </r>
  <r>
    <s v="ORD-108094"/>
    <x v="946"/>
    <s v="CUST-2947"/>
    <x v="0"/>
    <x v="4"/>
    <s v="Himachal Pradesh"/>
    <x v="0"/>
    <x v="0"/>
    <x v="8"/>
    <n v="2"/>
    <n v="19408.32"/>
    <n v="0"/>
    <n v="38816.639999999999"/>
    <n v="25824.23"/>
    <n v="12992.41"/>
    <s v="Credit Card"/>
    <x v="0"/>
    <n v="0.33471238108192775"/>
    <x v="14"/>
    <s v="Profit"/>
  </r>
  <r>
    <s v="ORD-108095"/>
    <x v="534"/>
    <s v="CUST-2614"/>
    <x v="2"/>
    <x v="2"/>
    <s v="Bihar"/>
    <x v="2"/>
    <x v="2"/>
    <x v="9"/>
    <n v="2"/>
    <n v="7528.56"/>
    <n v="0.2"/>
    <n v="12045.7"/>
    <n v="9550.01"/>
    <n v="2495.69"/>
    <s v="Debit Card"/>
    <x v="0"/>
    <n v="0.20718513660476351"/>
    <x v="30"/>
    <s v="Profit"/>
  </r>
  <r>
    <s v="ORD-108096"/>
    <x v="80"/>
    <s v="CUST-2223"/>
    <x v="1"/>
    <x v="1"/>
    <s v="Maharashtra"/>
    <x v="0"/>
    <x v="0"/>
    <x v="1"/>
    <n v="6"/>
    <n v="1549.07"/>
    <n v="0"/>
    <n v="9294.42"/>
    <n v="6302.84"/>
    <n v="2991.58"/>
    <s v="Cash"/>
    <x v="0"/>
    <n v="0.32186838985111493"/>
    <x v="19"/>
    <s v="Profit"/>
  </r>
  <r>
    <s v="ORD-108097"/>
    <x v="715"/>
    <s v="CUST-2269"/>
    <x v="0"/>
    <x v="3"/>
    <s v="Rajasthan"/>
    <x v="2"/>
    <x v="1"/>
    <x v="13"/>
    <n v="1"/>
    <n v="128.6"/>
    <n v="0"/>
    <n v="128.6"/>
    <n v="69.63"/>
    <n v="58.97"/>
    <s v="UPI"/>
    <x v="0"/>
    <n v="0.45855365474339038"/>
    <x v="28"/>
    <s v="Profit"/>
  </r>
  <r>
    <s v="ORD-108098"/>
    <x v="489"/>
    <s v="CUST-1282"/>
    <x v="0"/>
    <x v="3"/>
    <s v="Madhya Pradesh"/>
    <x v="0"/>
    <x v="1"/>
    <x v="5"/>
    <n v="4"/>
    <n v="207.28"/>
    <n v="0.15"/>
    <n v="704.75"/>
    <n v="627.80999999999995"/>
    <n v="76.94"/>
    <s v="UPI"/>
    <x v="0"/>
    <n v="0.10917346576800284"/>
    <x v="25"/>
    <s v="Profit"/>
  </r>
  <r>
    <s v="ORD-108099"/>
    <x v="744"/>
    <s v="CUST-1164"/>
    <x v="0"/>
    <x v="4"/>
    <s v="Himachal Pradesh"/>
    <x v="0"/>
    <x v="0"/>
    <x v="0"/>
    <n v="2"/>
    <n v="71360.47"/>
    <n v="0.1"/>
    <n v="128448.85"/>
    <n v="110531.76"/>
    <n v="17917.09"/>
    <s v="Cash"/>
    <x v="0"/>
    <n v="0.13948813087855594"/>
    <x v="2"/>
    <s v="Profit"/>
  </r>
  <r>
    <s v="ORD-108100"/>
    <x v="855"/>
    <s v="CUST-1826"/>
    <x v="0"/>
    <x v="4"/>
    <s v="Himachal Pradesh"/>
    <x v="0"/>
    <x v="2"/>
    <x v="9"/>
    <n v="3"/>
    <n v="9753.0300000000007"/>
    <n v="0.15"/>
    <n v="24870.23"/>
    <n v="19741.2"/>
    <n v="5129.03"/>
    <s v="Net Banking"/>
    <x v="1"/>
    <n v="0.20623170754753775"/>
    <x v="3"/>
    <s v="Profit"/>
  </r>
  <r>
    <s v="ORD-108101"/>
    <x v="828"/>
    <s v="CUST-1965"/>
    <x v="2"/>
    <x v="2"/>
    <s v="Odisha"/>
    <x v="0"/>
    <x v="0"/>
    <x v="6"/>
    <n v="1"/>
    <n v="3506.36"/>
    <n v="0.05"/>
    <n v="3331.04"/>
    <n v="2691.73"/>
    <n v="639.30999999999995"/>
    <s v="Credit Card"/>
    <x v="0"/>
    <n v="0.19192504443056821"/>
    <x v="21"/>
    <s v="Profit"/>
  </r>
  <r>
    <s v="ORD-108102"/>
    <x v="986"/>
    <s v="CUST-2653"/>
    <x v="0"/>
    <x v="0"/>
    <s v="Tamil Nadu"/>
    <x v="2"/>
    <x v="2"/>
    <x v="10"/>
    <n v="1"/>
    <n v="8298.41"/>
    <n v="0.2"/>
    <n v="6638.73"/>
    <n v="4568.2"/>
    <n v="2070.5300000000002"/>
    <s v="Cash"/>
    <x v="0"/>
    <n v="0.31188646021151639"/>
    <x v="15"/>
    <s v="Profit"/>
  </r>
  <r>
    <s v="ORD-108103"/>
    <x v="381"/>
    <s v="CUST-3202"/>
    <x v="2"/>
    <x v="2"/>
    <s v="Jharkhand"/>
    <x v="2"/>
    <x v="1"/>
    <x v="5"/>
    <n v="6"/>
    <n v="138.9"/>
    <n v="0"/>
    <n v="833.4"/>
    <n v="520.29"/>
    <n v="313.11"/>
    <s v="UPI"/>
    <x v="0"/>
    <n v="0.37570194384449246"/>
    <x v="14"/>
    <s v="Profit"/>
  </r>
  <r>
    <s v="ORD-108104"/>
    <x v="43"/>
    <s v="CUST-2357"/>
    <x v="1"/>
    <x v="2"/>
    <s v="West Bengal"/>
    <x v="0"/>
    <x v="2"/>
    <x v="9"/>
    <n v="1"/>
    <n v="9689.39"/>
    <n v="0.1"/>
    <n v="8720.4500000000007"/>
    <n v="7901.48"/>
    <n v="818.97"/>
    <s v="Debit Card"/>
    <x v="0"/>
    <n v="9.3913731516148818E-2"/>
    <x v="9"/>
    <s v="Profit"/>
  </r>
  <r>
    <s v="ORD-108105"/>
    <x v="628"/>
    <s v="CUST-1239"/>
    <x v="1"/>
    <x v="1"/>
    <s v="Goa"/>
    <x v="0"/>
    <x v="0"/>
    <x v="11"/>
    <n v="3"/>
    <n v="2885.88"/>
    <n v="0.05"/>
    <n v="8224.76"/>
    <n v="5990.45"/>
    <n v="2234.31"/>
    <s v="UPI"/>
    <x v="0"/>
    <n v="0.27165655897558105"/>
    <x v="4"/>
    <s v="Profit"/>
  </r>
  <r>
    <s v="ORD-108106"/>
    <x v="948"/>
    <s v="CUST-2894"/>
    <x v="0"/>
    <x v="0"/>
    <s v="Kerala"/>
    <x v="0"/>
    <x v="2"/>
    <x v="10"/>
    <n v="2"/>
    <n v="4745.6000000000004"/>
    <n v="0.25"/>
    <n v="7118.4"/>
    <n v="6764.67"/>
    <n v="353.73"/>
    <s v="Net Banking"/>
    <x v="0"/>
    <n v="4.9692346594740394E-2"/>
    <x v="0"/>
    <s v="Profit"/>
  </r>
  <r>
    <s v="ORD-108107"/>
    <x v="774"/>
    <s v="CUST-2278"/>
    <x v="2"/>
    <x v="4"/>
    <s v="Delhi"/>
    <x v="0"/>
    <x v="1"/>
    <x v="5"/>
    <n v="1"/>
    <n v="394.88"/>
    <n v="0.05"/>
    <n v="375.14"/>
    <n v="230.76"/>
    <n v="144.38"/>
    <s v="Cash"/>
    <x v="0"/>
    <n v="0.38486964866449858"/>
    <x v="20"/>
    <s v="Profit"/>
  </r>
  <r>
    <s v="ORD-108108"/>
    <x v="47"/>
    <s v="CUST-2912"/>
    <x v="2"/>
    <x v="4"/>
    <s v="Delhi"/>
    <x v="2"/>
    <x v="1"/>
    <x v="5"/>
    <n v="1"/>
    <n v="499.43"/>
    <n v="0.25"/>
    <n v="374.57"/>
    <n v="268.68"/>
    <n v="105.89"/>
    <s v="Net Banking"/>
    <x v="0"/>
    <n v="0.28269749312545051"/>
    <x v="19"/>
    <s v="Profit"/>
  </r>
  <r>
    <s v="ORD-108109"/>
    <x v="364"/>
    <s v="CUST-3409"/>
    <x v="1"/>
    <x v="4"/>
    <s v="Delhi"/>
    <x v="1"/>
    <x v="1"/>
    <x v="7"/>
    <n v="6"/>
    <n v="541.03"/>
    <n v="0"/>
    <n v="3246.18"/>
    <n v="2354.4899999999998"/>
    <n v="891.69"/>
    <s v="Debit Card"/>
    <x v="0"/>
    <n v="0.27468901909321114"/>
    <x v="27"/>
    <s v="Profit"/>
  </r>
  <r>
    <s v="ORD-108110"/>
    <x v="405"/>
    <s v="CUST-2937"/>
    <x v="1"/>
    <x v="3"/>
    <s v="Uttar Pradesh"/>
    <x v="0"/>
    <x v="0"/>
    <x v="0"/>
    <n v="1"/>
    <n v="37942.129999999997"/>
    <n v="0.1"/>
    <n v="34147.919999999998"/>
    <n v="27223.52"/>
    <n v="6924.4"/>
    <s v="Credit Card"/>
    <x v="0"/>
    <n v="0.20277662592626433"/>
    <x v="18"/>
    <s v="Profit"/>
  </r>
  <r>
    <s v="ORD-108111"/>
    <x v="281"/>
    <s v="CUST-3398"/>
    <x v="2"/>
    <x v="1"/>
    <s v="Maharashtra"/>
    <x v="1"/>
    <x v="1"/>
    <x v="7"/>
    <n v="3"/>
    <n v="582.64"/>
    <n v="0.05"/>
    <n v="1660.52"/>
    <n v="1004.25"/>
    <n v="656.27"/>
    <s v="Credit Card"/>
    <x v="0"/>
    <n v="0.39521956977332401"/>
    <x v="31"/>
    <s v="Profit"/>
  </r>
  <r>
    <s v="ORD-108112"/>
    <x v="608"/>
    <s v="CUST-2611"/>
    <x v="0"/>
    <x v="3"/>
    <s v="Madhya Pradesh"/>
    <x v="2"/>
    <x v="0"/>
    <x v="0"/>
    <n v="2"/>
    <n v="75361.679999999993"/>
    <n v="0"/>
    <n v="150723.35999999999"/>
    <n v="81978.41"/>
    <n v="68744.95"/>
    <s v="Cash"/>
    <x v="0"/>
    <n v="0.45610016921066515"/>
    <x v="30"/>
    <s v="Profit"/>
  </r>
  <r>
    <s v="ORD-108113"/>
    <x v="614"/>
    <s v="CUST-2907"/>
    <x v="1"/>
    <x v="4"/>
    <s v="Himachal Pradesh"/>
    <x v="0"/>
    <x v="1"/>
    <x v="4"/>
    <n v="1"/>
    <n v="152.69999999999999"/>
    <n v="0"/>
    <n v="152.69999999999999"/>
    <n v="110.91"/>
    <n v="41.79"/>
    <s v="Net Banking"/>
    <x v="0"/>
    <n v="0.27367387033398821"/>
    <x v="3"/>
    <s v="Profit"/>
  </r>
  <r>
    <s v="ORD-108114"/>
    <x v="606"/>
    <s v="CUST-2668"/>
    <x v="0"/>
    <x v="4"/>
    <s v="Haryana"/>
    <x v="1"/>
    <x v="0"/>
    <x v="1"/>
    <n v="4"/>
    <n v="1312.17"/>
    <n v="0.2"/>
    <n v="4198.9399999999996"/>
    <n v="3978.88"/>
    <n v="220.06"/>
    <s v="UPI"/>
    <x v="0"/>
    <n v="5.2408464993545997E-2"/>
    <x v="5"/>
    <s v="Profit"/>
  </r>
  <r>
    <s v="ORD-108115"/>
    <x v="739"/>
    <s v="CUST-1195"/>
    <x v="1"/>
    <x v="1"/>
    <s v="Maharashtra"/>
    <x v="2"/>
    <x v="1"/>
    <x v="14"/>
    <n v="4"/>
    <n v="190.48"/>
    <n v="0"/>
    <n v="761.92"/>
    <n v="413.02"/>
    <n v="348.9"/>
    <s v="Net Banking"/>
    <x v="0"/>
    <n v="0.45792209155816882"/>
    <x v="21"/>
    <s v="Profit"/>
  </r>
  <r>
    <s v="ORD-108116"/>
    <x v="624"/>
    <s v="CUST-1538"/>
    <x v="1"/>
    <x v="4"/>
    <s v="Uttar Pradesh"/>
    <x v="0"/>
    <x v="2"/>
    <x v="12"/>
    <n v="1"/>
    <n v="9574.6299999999992"/>
    <n v="0"/>
    <n v="9574.6299999999992"/>
    <n v="5302.08"/>
    <n v="4272.55"/>
    <s v="Credit Card"/>
    <x v="1"/>
    <n v="0.44623656475498275"/>
    <x v="13"/>
    <s v="Profit"/>
  </r>
  <r>
    <s v="ORD-108117"/>
    <x v="144"/>
    <s v="CUST-3483"/>
    <x v="1"/>
    <x v="4"/>
    <s v="Delhi"/>
    <x v="2"/>
    <x v="2"/>
    <x v="12"/>
    <n v="1"/>
    <n v="8109.14"/>
    <n v="0"/>
    <n v="8109.14"/>
    <n v="5539.27"/>
    <n v="2569.87"/>
    <s v="UPI"/>
    <x v="0"/>
    <n v="0.31691030121566527"/>
    <x v="19"/>
    <s v="Profit"/>
  </r>
  <r>
    <s v="ORD-108118"/>
    <x v="656"/>
    <s v="CUST-1653"/>
    <x v="0"/>
    <x v="4"/>
    <s v="Uttar Pradesh"/>
    <x v="0"/>
    <x v="0"/>
    <x v="2"/>
    <n v="2"/>
    <n v="15417.74"/>
    <n v="0.1"/>
    <n v="27751.93"/>
    <n v="23622.71"/>
    <n v="4129.22"/>
    <s v="Debit Card"/>
    <x v="0"/>
    <n v="0.1487903724173418"/>
    <x v="18"/>
    <s v="Profit"/>
  </r>
  <r>
    <s v="ORD-108119"/>
    <x v="268"/>
    <s v="CUST-2160"/>
    <x v="0"/>
    <x v="2"/>
    <s v="Assam"/>
    <x v="0"/>
    <x v="0"/>
    <x v="1"/>
    <n v="3"/>
    <n v="1753.32"/>
    <n v="0"/>
    <n v="5259.96"/>
    <n v="3239.78"/>
    <n v="2020.18"/>
    <s v="Credit Card"/>
    <x v="0"/>
    <n v="0.3840675594491213"/>
    <x v="11"/>
    <s v="Profit"/>
  </r>
  <r>
    <s v="ORD-108120"/>
    <x v="41"/>
    <s v="CUST-2975"/>
    <x v="1"/>
    <x v="2"/>
    <s v="Bihar"/>
    <x v="2"/>
    <x v="0"/>
    <x v="8"/>
    <n v="1"/>
    <n v="11720.92"/>
    <n v="0"/>
    <n v="11720.92"/>
    <n v="6693.82"/>
    <n v="5027.1000000000004"/>
    <s v="Credit Card"/>
    <x v="2"/>
    <n v="0.42889977919821998"/>
    <x v="16"/>
    <s v="Profit"/>
  </r>
  <r>
    <s v="ORD-108121"/>
    <x v="580"/>
    <s v="CUST-2323"/>
    <x v="1"/>
    <x v="1"/>
    <s v="Maharashtra"/>
    <x v="0"/>
    <x v="0"/>
    <x v="8"/>
    <n v="10"/>
    <n v="27172.5"/>
    <n v="0.1"/>
    <n v="244552.5"/>
    <n v="211950.54"/>
    <n v="32601.96"/>
    <s v="Credit Card"/>
    <x v="0"/>
    <n v="0.1333127242616616"/>
    <x v="17"/>
    <s v="Profit"/>
  </r>
  <r>
    <s v="ORD-108122"/>
    <x v="358"/>
    <s v="CUST-2962"/>
    <x v="0"/>
    <x v="1"/>
    <s v="Maharashtra"/>
    <x v="2"/>
    <x v="1"/>
    <x v="7"/>
    <n v="1"/>
    <n v="366.42"/>
    <n v="0.15"/>
    <n v="311.45999999999998"/>
    <n v="287.86"/>
    <n v="23.6"/>
    <s v="Credit Card"/>
    <x v="0"/>
    <n v="7.5772169781031282E-2"/>
    <x v="29"/>
    <s v="Profit"/>
  </r>
  <r>
    <s v="ORD-108123"/>
    <x v="455"/>
    <s v="CUST-1350"/>
    <x v="0"/>
    <x v="1"/>
    <s v="Rajasthan"/>
    <x v="2"/>
    <x v="1"/>
    <x v="5"/>
    <n v="6"/>
    <n v="468.04"/>
    <n v="0"/>
    <n v="2808.24"/>
    <n v="2057.64"/>
    <n v="750.6"/>
    <s v="Cash"/>
    <x v="0"/>
    <n v="0.26728484744893599"/>
    <x v="14"/>
    <s v="Profit"/>
  </r>
  <r>
    <s v="ORD-108124"/>
    <x v="377"/>
    <s v="CUST-2228"/>
    <x v="1"/>
    <x v="3"/>
    <s v="Chhattisgarh"/>
    <x v="2"/>
    <x v="2"/>
    <x v="10"/>
    <n v="2"/>
    <n v="14672.85"/>
    <n v="0.05"/>
    <n v="27878.42"/>
    <n v="18236.12"/>
    <n v="9642.2999999999993"/>
    <s v="Debit Card"/>
    <x v="0"/>
    <n v="0.34586967267155022"/>
    <x v="20"/>
    <s v="Profit"/>
  </r>
  <r>
    <s v="ORD-108125"/>
    <x v="965"/>
    <s v="CUST-3421"/>
    <x v="0"/>
    <x v="2"/>
    <s v="West Bengal"/>
    <x v="2"/>
    <x v="2"/>
    <x v="9"/>
    <n v="2"/>
    <n v="6567.25"/>
    <n v="0.1"/>
    <n v="11821.05"/>
    <n v="9141.8799999999992"/>
    <n v="2679.17"/>
    <s v="Cash"/>
    <x v="0"/>
    <n v="0.22664399524576923"/>
    <x v="31"/>
    <s v="Profit"/>
  </r>
  <r>
    <s v="ORD-108126"/>
    <x v="257"/>
    <s v="CUST-2143"/>
    <x v="0"/>
    <x v="1"/>
    <s v="Madhya Pradesh"/>
    <x v="0"/>
    <x v="2"/>
    <x v="12"/>
    <n v="2"/>
    <n v="9325.6299999999992"/>
    <n v="0.1"/>
    <n v="16786.13"/>
    <n v="11709.27"/>
    <n v="5076.8599999999997"/>
    <s v="Debit Card"/>
    <x v="0"/>
    <n v="0.30244374373366578"/>
    <x v="28"/>
    <s v="Profit"/>
  </r>
  <r>
    <s v="ORD-108127"/>
    <x v="579"/>
    <s v="CUST-2999"/>
    <x v="0"/>
    <x v="3"/>
    <s v="Rajasthan"/>
    <x v="2"/>
    <x v="1"/>
    <x v="7"/>
    <n v="5"/>
    <n v="92.59"/>
    <n v="0.1"/>
    <n v="416.66"/>
    <n v="241.54"/>
    <n v="175.12"/>
    <s v="Cash"/>
    <x v="0"/>
    <n v="0.42029472471559542"/>
    <x v="16"/>
    <s v="Profit"/>
  </r>
  <r>
    <s v="ORD-108128"/>
    <x v="829"/>
    <s v="CUST-2557"/>
    <x v="0"/>
    <x v="1"/>
    <s v="Maharashtra"/>
    <x v="2"/>
    <x v="0"/>
    <x v="0"/>
    <n v="4"/>
    <n v="85188.15"/>
    <n v="0.1"/>
    <n v="306677.34000000003"/>
    <n v="219543.24"/>
    <n v="87134.1"/>
    <s v="Debit Card"/>
    <x v="0"/>
    <n v="0.28412304606528804"/>
    <x v="5"/>
    <s v="Profit"/>
  </r>
  <r>
    <s v="ORD-108129"/>
    <x v="63"/>
    <s v="CUST-2853"/>
    <x v="2"/>
    <x v="1"/>
    <s v="Rajasthan"/>
    <x v="0"/>
    <x v="0"/>
    <x v="0"/>
    <n v="3"/>
    <n v="35078.35"/>
    <n v="0.1"/>
    <n v="94711.54"/>
    <n v="79645.320000000007"/>
    <n v="15066.22"/>
    <s v="Credit Card"/>
    <x v="0"/>
    <n v="0.15907480756832801"/>
    <x v="29"/>
    <s v="Profit"/>
  </r>
  <r>
    <s v="ORD-108130"/>
    <x v="5"/>
    <s v="CUST-2651"/>
    <x v="1"/>
    <x v="1"/>
    <s v="Gujarat"/>
    <x v="0"/>
    <x v="2"/>
    <x v="10"/>
    <n v="3"/>
    <n v="13741.47"/>
    <n v="0.05"/>
    <n v="39163.19"/>
    <n v="29410.04"/>
    <n v="9753.15"/>
    <s v="Net Banking"/>
    <x v="0"/>
    <n v="0.24903870190349661"/>
    <x v="4"/>
    <s v="Profit"/>
  </r>
  <r>
    <s v="ORD-108131"/>
    <x v="248"/>
    <s v="CUST-2118"/>
    <x v="1"/>
    <x v="0"/>
    <s v="Karnataka"/>
    <x v="0"/>
    <x v="1"/>
    <x v="5"/>
    <n v="2"/>
    <n v="329.26"/>
    <n v="0.2"/>
    <n v="526.82000000000005"/>
    <n v="377.76"/>
    <n v="149.06"/>
    <s v="Debit Card"/>
    <x v="0"/>
    <n v="0.28294294066284498"/>
    <x v="3"/>
    <s v="Profit"/>
  </r>
  <r>
    <s v="ORD-108132"/>
    <x v="283"/>
    <s v="CUST-2958"/>
    <x v="0"/>
    <x v="1"/>
    <s v="Rajasthan"/>
    <x v="2"/>
    <x v="1"/>
    <x v="7"/>
    <n v="6"/>
    <n v="122.9"/>
    <n v="0.05"/>
    <n v="700.53"/>
    <n v="464.48"/>
    <n v="236.05"/>
    <s v="Net Banking"/>
    <x v="0"/>
    <n v="0.33695915949352634"/>
    <x v="13"/>
    <s v="Profit"/>
  </r>
  <r>
    <s v="ORD-108133"/>
    <x v="606"/>
    <s v="CUST-1284"/>
    <x v="0"/>
    <x v="0"/>
    <s v="Tamil Nadu"/>
    <x v="2"/>
    <x v="1"/>
    <x v="5"/>
    <n v="1"/>
    <n v="247.09"/>
    <n v="0.1"/>
    <n v="222.38"/>
    <n v="169.86"/>
    <n v="52.52"/>
    <s v="Credit Card"/>
    <x v="0"/>
    <n v="0.23617231765446534"/>
    <x v="5"/>
    <s v="Profit"/>
  </r>
  <r>
    <s v="ORD-108134"/>
    <x v="817"/>
    <s v="CUST-1987"/>
    <x v="0"/>
    <x v="4"/>
    <s v="Delhi"/>
    <x v="0"/>
    <x v="0"/>
    <x v="11"/>
    <n v="8"/>
    <n v="2564.4499999999998"/>
    <n v="0"/>
    <n v="20515.599999999999"/>
    <n v="15142.06"/>
    <n v="5373.54"/>
    <s v="Net Banking"/>
    <x v="0"/>
    <n v="0.26192458421883835"/>
    <x v="31"/>
    <s v="Profit"/>
  </r>
  <r>
    <s v="ORD-108135"/>
    <x v="241"/>
    <s v="CUST-2723"/>
    <x v="0"/>
    <x v="3"/>
    <s v="Madhya Pradesh"/>
    <x v="0"/>
    <x v="1"/>
    <x v="14"/>
    <n v="4"/>
    <n v="497.75"/>
    <n v="0"/>
    <n v="1991"/>
    <n v="1501.91"/>
    <n v="489.09"/>
    <s v="Net Banking"/>
    <x v="0"/>
    <n v="0.24565042692114514"/>
    <x v="2"/>
    <s v="Profit"/>
  </r>
  <r>
    <s v="ORD-108136"/>
    <x v="226"/>
    <s v="CUST-1812"/>
    <x v="0"/>
    <x v="0"/>
    <s v="Kerala"/>
    <x v="0"/>
    <x v="0"/>
    <x v="11"/>
    <n v="2"/>
    <n v="2783.27"/>
    <n v="0.1"/>
    <n v="5009.8900000000003"/>
    <n v="3975.04"/>
    <n v="1034.8499999999999"/>
    <s v="Debit Card"/>
    <x v="0"/>
    <n v="0.20656142150825663"/>
    <x v="29"/>
    <s v="Profit"/>
  </r>
  <r>
    <s v="ORD-108137"/>
    <x v="311"/>
    <s v="CUST-1053"/>
    <x v="0"/>
    <x v="2"/>
    <s v="Bihar"/>
    <x v="2"/>
    <x v="2"/>
    <x v="9"/>
    <n v="4"/>
    <n v="3170"/>
    <n v="0.05"/>
    <n v="12046"/>
    <n v="7909.11"/>
    <n v="4136.8900000000003"/>
    <s v="Net Banking"/>
    <x v="0"/>
    <n v="0.34342437323592895"/>
    <x v="29"/>
    <s v="Profit"/>
  </r>
  <r>
    <s v="ORD-108138"/>
    <x v="542"/>
    <s v="CUST-2182"/>
    <x v="1"/>
    <x v="1"/>
    <s v="Maharashtra"/>
    <x v="1"/>
    <x v="0"/>
    <x v="2"/>
    <n v="1"/>
    <n v="19651.599999999999"/>
    <n v="0.2"/>
    <n v="15721.28"/>
    <n v="15780.83"/>
    <n v="-59.55"/>
    <s v="Debit Card"/>
    <x v="0"/>
    <n v="-3.787859512711433E-3"/>
    <x v="31"/>
    <s v="Loss"/>
  </r>
  <r>
    <s v="ORD-108139"/>
    <x v="86"/>
    <s v="CUST-2351"/>
    <x v="0"/>
    <x v="4"/>
    <s v="Punjab"/>
    <x v="2"/>
    <x v="2"/>
    <x v="15"/>
    <n v="6"/>
    <n v="12576.71"/>
    <n v="0"/>
    <n v="75460.259999999995"/>
    <n v="60666.12"/>
    <n v="14794.14"/>
    <s v="Cash"/>
    <x v="0"/>
    <n v="0.19605206767111591"/>
    <x v="24"/>
    <s v="Profit"/>
  </r>
  <r>
    <s v="ORD-108140"/>
    <x v="23"/>
    <s v="CUST-2147"/>
    <x v="0"/>
    <x v="4"/>
    <s v="Delhi"/>
    <x v="0"/>
    <x v="0"/>
    <x v="6"/>
    <n v="4"/>
    <n v="3192.88"/>
    <n v="0.15"/>
    <n v="10855.79"/>
    <n v="9608.89"/>
    <n v="1246.9000000000001"/>
    <s v="Cash"/>
    <x v="0"/>
    <n v="0.11486036483756594"/>
    <x v="15"/>
    <s v="Profit"/>
  </r>
  <r>
    <s v="ORD-108141"/>
    <x v="593"/>
    <s v="CUST-3039"/>
    <x v="0"/>
    <x v="4"/>
    <s v="Punjab"/>
    <x v="2"/>
    <x v="0"/>
    <x v="11"/>
    <n v="3"/>
    <n v="3441.64"/>
    <n v="0.1"/>
    <n v="9292.43"/>
    <n v="5597.4"/>
    <n v="3695.03"/>
    <s v="Debit Card"/>
    <x v="0"/>
    <n v="0.39763872313270049"/>
    <x v="20"/>
    <s v="Profit"/>
  </r>
  <r>
    <s v="ORD-108142"/>
    <x v="607"/>
    <s v="CUST-1240"/>
    <x v="2"/>
    <x v="3"/>
    <s v="Madhya Pradesh"/>
    <x v="0"/>
    <x v="2"/>
    <x v="16"/>
    <n v="1"/>
    <n v="9368.64"/>
    <n v="0.05"/>
    <n v="8900.2099999999991"/>
    <n v="4952.4799999999996"/>
    <n v="3947.73"/>
    <s v="Credit Card"/>
    <x v="1"/>
    <n v="0.44355470264184782"/>
    <x v="31"/>
    <s v="Profit"/>
  </r>
  <r>
    <s v="ORD-108143"/>
    <x v="307"/>
    <s v="CUST-3365"/>
    <x v="1"/>
    <x v="2"/>
    <s v="Jharkhand"/>
    <x v="1"/>
    <x v="2"/>
    <x v="9"/>
    <n v="5"/>
    <n v="11989.97"/>
    <n v="0.05"/>
    <n v="56952.36"/>
    <n v="33111.81"/>
    <n v="23840.55"/>
    <s v="Net Banking"/>
    <x v="0"/>
    <n v="0.41860512891827484"/>
    <x v="25"/>
    <s v="Profit"/>
  </r>
  <r>
    <s v="ORD-108144"/>
    <x v="93"/>
    <s v="CUST-1012"/>
    <x v="0"/>
    <x v="1"/>
    <s v="Maharashtra"/>
    <x v="0"/>
    <x v="1"/>
    <x v="7"/>
    <n v="2"/>
    <n v="463.39"/>
    <n v="0"/>
    <n v="926.78"/>
    <n v="739.64"/>
    <n v="187.14"/>
    <s v="Credit Card"/>
    <x v="0"/>
    <n v="0.20192494443125661"/>
    <x v="5"/>
    <s v="Profit"/>
  </r>
  <r>
    <s v="ORD-108145"/>
    <x v="988"/>
    <s v="CUST-2390"/>
    <x v="1"/>
    <x v="4"/>
    <s v="Punjab"/>
    <x v="0"/>
    <x v="0"/>
    <x v="8"/>
    <n v="6"/>
    <n v="9586.66"/>
    <n v="0.2"/>
    <n v="46015.97"/>
    <n v="36701.75"/>
    <n v="9314.2199999999993"/>
    <s v="Debit Card"/>
    <x v="0"/>
    <n v="0.20241277104448735"/>
    <x v="32"/>
    <s v="Profit"/>
  </r>
  <r>
    <s v="ORD-108146"/>
    <x v="291"/>
    <s v="CUST-3109"/>
    <x v="0"/>
    <x v="2"/>
    <s v="Jharkhand"/>
    <x v="2"/>
    <x v="1"/>
    <x v="7"/>
    <n v="5"/>
    <n v="369.74"/>
    <n v="0.1"/>
    <n v="1663.83"/>
    <n v="1306.74"/>
    <n v="357.09"/>
    <s v="Debit Card"/>
    <x v="0"/>
    <n v="0.21461928201799463"/>
    <x v="7"/>
    <s v="Profit"/>
  </r>
  <r>
    <s v="ORD-108147"/>
    <x v="590"/>
    <s v="CUST-2437"/>
    <x v="2"/>
    <x v="0"/>
    <s v="Karnataka"/>
    <x v="0"/>
    <x v="2"/>
    <x v="10"/>
    <n v="3"/>
    <n v="8379.2199999999993"/>
    <n v="0"/>
    <n v="25137.66"/>
    <n v="14814.39"/>
    <n v="10323.27"/>
    <s v="Debit Card"/>
    <x v="0"/>
    <n v="0.41066948952289117"/>
    <x v="32"/>
    <s v="Profit"/>
  </r>
  <r>
    <s v="ORD-108148"/>
    <x v="609"/>
    <s v="CUST-2926"/>
    <x v="0"/>
    <x v="1"/>
    <s v="Goa"/>
    <x v="2"/>
    <x v="1"/>
    <x v="3"/>
    <n v="2"/>
    <n v="185.96"/>
    <n v="0.2"/>
    <n v="297.54000000000002"/>
    <n v="250.12"/>
    <n v="47.42"/>
    <s v="UPI"/>
    <x v="1"/>
    <n v="0.15937352960946427"/>
    <x v="24"/>
    <s v="Profit"/>
  </r>
  <r>
    <s v="ORD-108149"/>
    <x v="274"/>
    <s v="CUST-1876"/>
    <x v="0"/>
    <x v="0"/>
    <s v="Tamil Nadu"/>
    <x v="1"/>
    <x v="0"/>
    <x v="8"/>
    <n v="10"/>
    <n v="17611.57"/>
    <n v="0.15"/>
    <n v="149698.35"/>
    <n v="110907.6"/>
    <n v="38790.75"/>
    <s v="Debit Card"/>
    <x v="0"/>
    <n v="0.25912610259231311"/>
    <x v="20"/>
    <s v="Profit"/>
  </r>
  <r>
    <s v="ORD-108150"/>
    <x v="925"/>
    <s v="CUST-1143"/>
    <x v="1"/>
    <x v="2"/>
    <s v="West Bengal"/>
    <x v="0"/>
    <x v="0"/>
    <x v="1"/>
    <n v="1"/>
    <n v="1368.21"/>
    <n v="0.1"/>
    <n v="1231.3900000000001"/>
    <n v="1108.0999999999999"/>
    <n v="123.29"/>
    <s v="Credit Card"/>
    <x v="0"/>
    <n v="0.10012262565068743"/>
    <x v="19"/>
    <s v="Profit"/>
  </r>
  <r>
    <s v="ORD-108151"/>
    <x v="576"/>
    <s v="CUST-1311"/>
    <x v="1"/>
    <x v="2"/>
    <s v="Jharkhand"/>
    <x v="0"/>
    <x v="1"/>
    <x v="14"/>
    <n v="4"/>
    <n v="291.08"/>
    <n v="0"/>
    <n v="1164.32"/>
    <n v="619.44000000000005"/>
    <n v="544.88"/>
    <s v="Credit Card"/>
    <x v="0"/>
    <n v="0.46798131097979939"/>
    <x v="30"/>
    <s v="Profit"/>
  </r>
  <r>
    <s v="ORD-108152"/>
    <x v="432"/>
    <s v="CUST-1830"/>
    <x v="2"/>
    <x v="1"/>
    <s v="Rajasthan"/>
    <x v="1"/>
    <x v="2"/>
    <x v="10"/>
    <n v="1"/>
    <n v="16015.46"/>
    <n v="0.2"/>
    <n v="12812.37"/>
    <n v="12079.33"/>
    <n v="733.04"/>
    <s v="Credit Card"/>
    <x v="0"/>
    <n v="5.7213458556067291E-2"/>
    <x v="25"/>
    <s v="Profit"/>
  </r>
  <r>
    <s v="ORD-108153"/>
    <x v="626"/>
    <s v="CUST-2491"/>
    <x v="0"/>
    <x v="2"/>
    <s v="Assam"/>
    <x v="2"/>
    <x v="1"/>
    <x v="5"/>
    <n v="6"/>
    <n v="67.959999999999994"/>
    <n v="0.1"/>
    <n v="366.98"/>
    <n v="303.06"/>
    <n v="63.92"/>
    <s v="Cash"/>
    <x v="0"/>
    <n v="0.17417842934219849"/>
    <x v="1"/>
    <s v="Profit"/>
  </r>
  <r>
    <s v="ORD-108154"/>
    <x v="661"/>
    <s v="CUST-1255"/>
    <x v="2"/>
    <x v="0"/>
    <s v="Andhra Pradesh"/>
    <x v="2"/>
    <x v="1"/>
    <x v="3"/>
    <n v="1"/>
    <n v="108.81"/>
    <n v="0.15"/>
    <n v="92.49"/>
    <n v="62.27"/>
    <n v="30.22"/>
    <s v="Debit Card"/>
    <x v="0"/>
    <n v="0.32673802573251165"/>
    <x v="0"/>
    <s v="Profit"/>
  </r>
  <r>
    <s v="ORD-108155"/>
    <x v="127"/>
    <s v="CUST-1968"/>
    <x v="1"/>
    <x v="2"/>
    <s v="West Bengal"/>
    <x v="0"/>
    <x v="1"/>
    <x v="4"/>
    <n v="5"/>
    <n v="117.07"/>
    <n v="0.15"/>
    <n v="497.55"/>
    <n v="439.87"/>
    <n v="57.68"/>
    <s v="Net Banking"/>
    <x v="0"/>
    <n v="0.11592804743241884"/>
    <x v="8"/>
    <s v="Profit"/>
  </r>
  <r>
    <s v="ORD-108156"/>
    <x v="493"/>
    <s v="CUST-2422"/>
    <x v="0"/>
    <x v="2"/>
    <s v="Jharkhand"/>
    <x v="2"/>
    <x v="2"/>
    <x v="12"/>
    <n v="1"/>
    <n v="5085.01"/>
    <n v="0.1"/>
    <n v="4576.51"/>
    <n v="2894.57"/>
    <n v="1681.94"/>
    <s v="Debit Card"/>
    <x v="2"/>
    <n v="0.36751585815392079"/>
    <x v="28"/>
    <s v="Profit"/>
  </r>
  <r>
    <s v="ORD-108157"/>
    <x v="323"/>
    <s v="CUST-2870"/>
    <x v="0"/>
    <x v="0"/>
    <s v="Andhra Pradesh"/>
    <x v="1"/>
    <x v="1"/>
    <x v="3"/>
    <n v="2"/>
    <n v="152.37"/>
    <n v="0.15"/>
    <n v="259.02999999999997"/>
    <n v="184.67"/>
    <n v="74.36"/>
    <s v="Net Banking"/>
    <x v="0"/>
    <n v="0.28707099563757099"/>
    <x v="5"/>
    <s v="Profit"/>
  </r>
  <r>
    <s v="ORD-108158"/>
    <x v="607"/>
    <s v="CUST-2530"/>
    <x v="1"/>
    <x v="3"/>
    <s v="Uttar Pradesh"/>
    <x v="2"/>
    <x v="0"/>
    <x v="11"/>
    <n v="1"/>
    <n v="1749.38"/>
    <n v="0.2"/>
    <n v="1399.5"/>
    <n v="1355.67"/>
    <n v="43.83"/>
    <s v="UPI"/>
    <x v="0"/>
    <n v="3.1318327974276527E-2"/>
    <x v="31"/>
    <s v="Profit"/>
  </r>
  <r>
    <s v="ORD-108159"/>
    <x v="316"/>
    <s v="CUST-2860"/>
    <x v="0"/>
    <x v="0"/>
    <s v="Andhra Pradesh"/>
    <x v="0"/>
    <x v="1"/>
    <x v="7"/>
    <n v="4"/>
    <n v="283.29000000000002"/>
    <n v="0.15"/>
    <n v="963.19"/>
    <n v="920.24"/>
    <n v="42.95"/>
    <s v="Cash"/>
    <x v="2"/>
    <n v="4.4591409794536907E-2"/>
    <x v="2"/>
    <s v="Profit"/>
  </r>
  <r>
    <s v="ORD-108160"/>
    <x v="268"/>
    <s v="CUST-2462"/>
    <x v="2"/>
    <x v="0"/>
    <s v="Karnataka"/>
    <x v="2"/>
    <x v="0"/>
    <x v="6"/>
    <n v="5"/>
    <n v="6640.57"/>
    <n v="0"/>
    <n v="33202.85"/>
    <n v="26807.85"/>
    <n v="6395"/>
    <s v="Cash"/>
    <x v="0"/>
    <n v="0.19260394815505297"/>
    <x v="11"/>
    <s v="Profit"/>
  </r>
  <r>
    <s v="ORD-108161"/>
    <x v="598"/>
    <s v="CUST-1170"/>
    <x v="0"/>
    <x v="0"/>
    <s v="Andhra Pradesh"/>
    <x v="0"/>
    <x v="0"/>
    <x v="2"/>
    <n v="2"/>
    <n v="21224.22"/>
    <n v="0.1"/>
    <n v="38203.599999999999"/>
    <n v="34534.44"/>
    <n v="3669.16"/>
    <s v="Net Banking"/>
    <x v="0"/>
    <n v="9.6042257797694458E-2"/>
    <x v="6"/>
    <s v="Profit"/>
  </r>
  <r>
    <s v="ORD-108162"/>
    <x v="558"/>
    <s v="CUST-1756"/>
    <x v="1"/>
    <x v="2"/>
    <s v="Assam"/>
    <x v="0"/>
    <x v="2"/>
    <x v="16"/>
    <n v="4"/>
    <n v="14388.73"/>
    <n v="0"/>
    <n v="57554.92"/>
    <n v="35383.629999999997"/>
    <n v="22171.29"/>
    <s v="Cash"/>
    <x v="0"/>
    <n v="0.38521971709803438"/>
    <x v="6"/>
    <s v="Profit"/>
  </r>
  <r>
    <s v="ORD-108163"/>
    <x v="318"/>
    <s v="CUST-1179"/>
    <x v="0"/>
    <x v="4"/>
    <s v="Delhi"/>
    <x v="0"/>
    <x v="1"/>
    <x v="7"/>
    <n v="4"/>
    <n v="381.9"/>
    <n v="0.05"/>
    <n v="1451.22"/>
    <n v="1028.95"/>
    <n v="422.27"/>
    <s v="Debit Card"/>
    <x v="0"/>
    <n v="0.29097586857953994"/>
    <x v="0"/>
    <s v="Profit"/>
  </r>
  <r>
    <s v="ORD-108164"/>
    <x v="718"/>
    <s v="CUST-1244"/>
    <x v="0"/>
    <x v="1"/>
    <s v="Goa"/>
    <x v="1"/>
    <x v="0"/>
    <x v="2"/>
    <n v="1"/>
    <n v="24378.89"/>
    <n v="0.05"/>
    <n v="23159.95"/>
    <n v="15561.36"/>
    <n v="7598.59"/>
    <s v="UPI"/>
    <x v="0"/>
    <n v="0.32809181366971862"/>
    <x v="20"/>
    <s v="Profit"/>
  </r>
  <r>
    <s v="ORD-108165"/>
    <x v="309"/>
    <s v="CUST-1107"/>
    <x v="1"/>
    <x v="2"/>
    <s v="Assam"/>
    <x v="0"/>
    <x v="0"/>
    <x v="0"/>
    <n v="4"/>
    <n v="42984.99"/>
    <n v="0.15"/>
    <n v="146148.97"/>
    <n v="129033.34"/>
    <n v="17115.63"/>
    <s v="UPI"/>
    <x v="0"/>
    <n v="0.11711084929301932"/>
    <x v="26"/>
    <s v="Profit"/>
  </r>
  <r>
    <s v="ORD-108166"/>
    <x v="19"/>
    <s v="CUST-1414"/>
    <x v="2"/>
    <x v="0"/>
    <s v="Tamil Nadu"/>
    <x v="2"/>
    <x v="0"/>
    <x v="6"/>
    <n v="3"/>
    <n v="2300.9499999999998"/>
    <n v="0.15"/>
    <n v="5867.42"/>
    <n v="4969.55"/>
    <n v="897.87"/>
    <s v="Debit Card"/>
    <x v="0"/>
    <n v="0.1530263727498628"/>
    <x v="8"/>
    <s v="Profit"/>
  </r>
  <r>
    <s v="ORD-108167"/>
    <x v="117"/>
    <s v="CUST-2218"/>
    <x v="0"/>
    <x v="1"/>
    <s v="Madhya Pradesh"/>
    <x v="2"/>
    <x v="0"/>
    <x v="2"/>
    <n v="1"/>
    <n v="6912.86"/>
    <n v="0.05"/>
    <n v="6567.22"/>
    <n v="5386.19"/>
    <n v="1181.03"/>
    <s v="Net Banking"/>
    <x v="0"/>
    <n v="0.17983713047530003"/>
    <x v="19"/>
    <s v="Profit"/>
  </r>
  <r>
    <s v="ORD-108168"/>
    <x v="135"/>
    <s v="CUST-1563"/>
    <x v="1"/>
    <x v="4"/>
    <s v="Punjab"/>
    <x v="2"/>
    <x v="1"/>
    <x v="7"/>
    <n v="3"/>
    <n v="415.32"/>
    <n v="0.05"/>
    <n v="1183.6600000000001"/>
    <n v="649.59"/>
    <n v="534.07000000000005"/>
    <s v="Net Banking"/>
    <x v="0"/>
    <n v="0.45120220333541727"/>
    <x v="26"/>
    <s v="Profit"/>
  </r>
  <r>
    <s v="ORD-108169"/>
    <x v="611"/>
    <s v="CUST-2418"/>
    <x v="0"/>
    <x v="2"/>
    <s v="Jharkhand"/>
    <x v="0"/>
    <x v="2"/>
    <x v="12"/>
    <n v="3"/>
    <n v="12405.02"/>
    <n v="0.1"/>
    <n v="33493.550000000003"/>
    <n v="28050.34"/>
    <n v="5443.21"/>
    <s v="Net Banking"/>
    <x v="0"/>
    <n v="0.16251517083139888"/>
    <x v="5"/>
    <s v="Profit"/>
  </r>
  <r>
    <s v="ORD-108170"/>
    <x v="39"/>
    <s v="CUST-2996"/>
    <x v="0"/>
    <x v="4"/>
    <s v="Punjab"/>
    <x v="2"/>
    <x v="0"/>
    <x v="11"/>
    <n v="2"/>
    <n v="2623.23"/>
    <n v="0.1"/>
    <n v="4721.8100000000004"/>
    <n v="3195.19"/>
    <n v="1526.62"/>
    <s v="UPI"/>
    <x v="0"/>
    <n v="0.32331245856991275"/>
    <x v="9"/>
    <s v="Profit"/>
  </r>
  <r>
    <s v="ORD-108171"/>
    <x v="818"/>
    <s v="CUST-1162"/>
    <x v="0"/>
    <x v="1"/>
    <s v="Madhya Pradesh"/>
    <x v="2"/>
    <x v="2"/>
    <x v="16"/>
    <n v="6"/>
    <n v="14375.88"/>
    <n v="0.2"/>
    <n v="69004.22"/>
    <n v="67426.460000000006"/>
    <n v="1577.76"/>
    <s v="Credit Card"/>
    <x v="0"/>
    <n v="2.2864688565423969E-2"/>
    <x v="15"/>
    <s v="Profit"/>
  </r>
  <r>
    <s v="ORD-108172"/>
    <x v="464"/>
    <s v="CUST-2294"/>
    <x v="1"/>
    <x v="3"/>
    <s v="Chhattisgarh"/>
    <x v="1"/>
    <x v="1"/>
    <x v="14"/>
    <n v="1"/>
    <n v="441.91"/>
    <n v="0.05"/>
    <n v="419.81"/>
    <n v="339.59"/>
    <n v="80.22"/>
    <s v="Debit Card"/>
    <x v="0"/>
    <n v="0.19108644386746385"/>
    <x v="19"/>
    <s v="Profit"/>
  </r>
  <r>
    <s v="ORD-108173"/>
    <x v="697"/>
    <s v="CUST-1115"/>
    <x v="1"/>
    <x v="2"/>
    <s v="Assam"/>
    <x v="0"/>
    <x v="2"/>
    <x v="15"/>
    <n v="5"/>
    <n v="14555.78"/>
    <n v="0.2"/>
    <n v="58223.12"/>
    <n v="48883.86"/>
    <n v="9339.26"/>
    <s v="Credit Card"/>
    <x v="2"/>
    <n v="0.16040466398915071"/>
    <x v="19"/>
    <s v="Profit"/>
  </r>
  <r>
    <s v="ORD-108174"/>
    <x v="939"/>
    <s v="CUST-3381"/>
    <x v="1"/>
    <x v="4"/>
    <s v="Himachal Pradesh"/>
    <x v="0"/>
    <x v="1"/>
    <x v="14"/>
    <n v="1"/>
    <n v="264.93"/>
    <n v="0"/>
    <n v="264.93"/>
    <n v="203.79"/>
    <n v="61.14"/>
    <s v="Credit Card"/>
    <x v="0"/>
    <n v="0.23077794134299626"/>
    <x v="7"/>
    <s v="Profit"/>
  </r>
  <r>
    <s v="ORD-108175"/>
    <x v="920"/>
    <s v="CUST-3277"/>
    <x v="1"/>
    <x v="2"/>
    <s v="Jharkhand"/>
    <x v="0"/>
    <x v="0"/>
    <x v="8"/>
    <n v="6"/>
    <n v="11021.06"/>
    <n v="0"/>
    <n v="66126.36"/>
    <n v="38077.4"/>
    <n v="28048.959999999999"/>
    <s v="Debit Card"/>
    <x v="0"/>
    <n v="0.42417214557099464"/>
    <x v="21"/>
    <s v="Profit"/>
  </r>
  <r>
    <s v="ORD-108176"/>
    <x v="676"/>
    <s v="CUST-2013"/>
    <x v="1"/>
    <x v="0"/>
    <s v="Tamil Nadu"/>
    <x v="0"/>
    <x v="0"/>
    <x v="6"/>
    <n v="1"/>
    <n v="1622.28"/>
    <n v="0"/>
    <n v="1622.28"/>
    <n v="1107.58"/>
    <n v="514.70000000000005"/>
    <s v="Credit Card"/>
    <x v="0"/>
    <n v="0.31726952190743896"/>
    <x v="4"/>
    <s v="Profit"/>
  </r>
  <r>
    <s v="ORD-108177"/>
    <x v="970"/>
    <s v="CUST-1431"/>
    <x v="0"/>
    <x v="0"/>
    <s v="Karnataka"/>
    <x v="0"/>
    <x v="2"/>
    <x v="12"/>
    <n v="2"/>
    <n v="13120.32"/>
    <n v="0.2"/>
    <n v="20992.51"/>
    <n v="14232.87"/>
    <n v="6759.64"/>
    <s v="UPI"/>
    <x v="0"/>
    <n v="0.32200246659403764"/>
    <x v="26"/>
    <s v="Profit"/>
  </r>
  <r>
    <s v="ORD-108178"/>
    <x v="88"/>
    <s v="CUST-1681"/>
    <x v="2"/>
    <x v="2"/>
    <s v="Bihar"/>
    <x v="0"/>
    <x v="1"/>
    <x v="7"/>
    <n v="10"/>
    <n v="572.96"/>
    <n v="0.15"/>
    <n v="4870.16"/>
    <n v="3177.55"/>
    <n v="1692.61"/>
    <s v="UPI"/>
    <x v="0"/>
    <n v="0.347547103175255"/>
    <x v="14"/>
    <s v="Profit"/>
  </r>
  <r>
    <s v="ORD-108179"/>
    <x v="193"/>
    <s v="CUST-3005"/>
    <x v="0"/>
    <x v="0"/>
    <s v="Karnataka"/>
    <x v="0"/>
    <x v="2"/>
    <x v="9"/>
    <n v="4"/>
    <n v="11491.31"/>
    <n v="0.2"/>
    <n v="36772.19"/>
    <n v="25447.360000000001"/>
    <n v="11324.83"/>
    <s v="Net Banking"/>
    <x v="0"/>
    <n v="0.30797268261694499"/>
    <x v="10"/>
    <s v="Profit"/>
  </r>
  <r>
    <s v="ORD-108180"/>
    <x v="430"/>
    <s v="CUST-2924"/>
    <x v="1"/>
    <x v="0"/>
    <s v="Karnataka"/>
    <x v="1"/>
    <x v="2"/>
    <x v="9"/>
    <n v="4"/>
    <n v="9364.98"/>
    <n v="0"/>
    <n v="37459.919999999998"/>
    <n v="23922.52"/>
    <n v="13537.4"/>
    <s v="Debit Card"/>
    <x v="1"/>
    <n v="0.36138358010374821"/>
    <x v="14"/>
    <s v="Profit"/>
  </r>
  <r>
    <s v="ORD-108181"/>
    <x v="840"/>
    <s v="CUST-1669"/>
    <x v="0"/>
    <x v="2"/>
    <s v="Jharkhand"/>
    <x v="2"/>
    <x v="0"/>
    <x v="11"/>
    <n v="1"/>
    <n v="1070.4000000000001"/>
    <n v="0"/>
    <n v="1070.4000000000001"/>
    <n v="670.86"/>
    <n v="399.54"/>
    <s v="Net Banking"/>
    <x v="0"/>
    <n v="0.373262331838565"/>
    <x v="0"/>
    <s v="Profit"/>
  </r>
  <r>
    <s v="ORD-108182"/>
    <x v="158"/>
    <s v="CUST-2897"/>
    <x v="0"/>
    <x v="4"/>
    <s v="Haryana"/>
    <x v="0"/>
    <x v="0"/>
    <x v="8"/>
    <n v="1"/>
    <n v="18752.759999999998"/>
    <n v="0.15"/>
    <n v="15939.85"/>
    <n v="14899.03"/>
    <n v="1040.82"/>
    <s v="Cash"/>
    <x v="0"/>
    <n v="6.5296724875077233E-2"/>
    <x v="27"/>
    <s v="Profit"/>
  </r>
  <r>
    <s v="ORD-108183"/>
    <x v="395"/>
    <s v="CUST-2433"/>
    <x v="0"/>
    <x v="4"/>
    <s v="Uttar Pradesh"/>
    <x v="0"/>
    <x v="1"/>
    <x v="4"/>
    <n v="4"/>
    <n v="139.15"/>
    <n v="0"/>
    <n v="556.6"/>
    <n v="435.19"/>
    <n v="121.41"/>
    <s v="Net Banking"/>
    <x v="0"/>
    <n v="0.21812791951131871"/>
    <x v="26"/>
    <s v="Profit"/>
  </r>
  <r>
    <s v="ORD-108184"/>
    <x v="187"/>
    <s v="CUST-2453"/>
    <x v="0"/>
    <x v="4"/>
    <s v="Uttar Pradesh"/>
    <x v="2"/>
    <x v="0"/>
    <x v="8"/>
    <n v="3"/>
    <n v="24555.5"/>
    <n v="0"/>
    <n v="73666.5"/>
    <n v="56808.31"/>
    <n v="16858.189999999999"/>
    <s v="Net Banking"/>
    <x v="0"/>
    <n v="0.228844725893045"/>
    <x v="22"/>
    <s v="Profit"/>
  </r>
  <r>
    <s v="ORD-108185"/>
    <x v="554"/>
    <s v="CUST-3248"/>
    <x v="0"/>
    <x v="3"/>
    <s v="Madhya Pradesh"/>
    <x v="0"/>
    <x v="0"/>
    <x v="0"/>
    <n v="2"/>
    <n v="54821.5"/>
    <n v="0.2"/>
    <n v="87714.4"/>
    <n v="59825.24"/>
    <n v="27889.16"/>
    <s v="Cash"/>
    <x v="0"/>
    <n v="0.3179541785613309"/>
    <x v="13"/>
    <s v="Profit"/>
  </r>
  <r>
    <s v="ORD-108186"/>
    <x v="608"/>
    <s v="CUST-1105"/>
    <x v="0"/>
    <x v="3"/>
    <s v="Chhattisgarh"/>
    <x v="0"/>
    <x v="2"/>
    <x v="16"/>
    <n v="3"/>
    <n v="15827.18"/>
    <n v="0"/>
    <n v="47481.54"/>
    <n v="34965.410000000003"/>
    <n v="12516.13"/>
    <s v="Cash"/>
    <x v="0"/>
    <n v="0.26359991693613977"/>
    <x v="30"/>
    <s v="Profit"/>
  </r>
  <r>
    <s v="ORD-108187"/>
    <x v="117"/>
    <s v="CUST-1085"/>
    <x v="1"/>
    <x v="1"/>
    <s v="Maharashtra"/>
    <x v="0"/>
    <x v="0"/>
    <x v="1"/>
    <n v="4"/>
    <n v="982.16"/>
    <n v="0.1"/>
    <n v="3535.78"/>
    <n v="3043.11"/>
    <n v="492.67"/>
    <s v="Cash"/>
    <x v="0"/>
    <n v="0.13933842037683339"/>
    <x v="19"/>
    <s v="Profit"/>
  </r>
  <r>
    <s v="ORD-108188"/>
    <x v="591"/>
    <s v="CUST-2436"/>
    <x v="0"/>
    <x v="4"/>
    <s v="Punjab"/>
    <x v="2"/>
    <x v="0"/>
    <x v="2"/>
    <n v="4"/>
    <n v="21516.76"/>
    <n v="0.05"/>
    <n v="81763.69"/>
    <n v="52788.94"/>
    <n v="28974.75"/>
    <s v="Debit Card"/>
    <x v="0"/>
    <n v="0.35437184892218049"/>
    <x v="1"/>
    <s v="Profit"/>
  </r>
  <r>
    <s v="ORD-108189"/>
    <x v="194"/>
    <s v="CUST-2812"/>
    <x v="1"/>
    <x v="3"/>
    <s v="Uttar Pradesh"/>
    <x v="0"/>
    <x v="2"/>
    <x v="10"/>
    <n v="4"/>
    <n v="15146.3"/>
    <n v="0.15"/>
    <n v="51497.42"/>
    <n v="45150.55"/>
    <n v="6346.87"/>
    <s v="Cash"/>
    <x v="0"/>
    <n v="0.12324636845884707"/>
    <x v="4"/>
    <s v="Profit"/>
  </r>
  <r>
    <s v="ORD-108190"/>
    <x v="43"/>
    <s v="CUST-2081"/>
    <x v="1"/>
    <x v="0"/>
    <s v="Tamil Nadu"/>
    <x v="0"/>
    <x v="2"/>
    <x v="10"/>
    <n v="6"/>
    <n v="10886.74"/>
    <n v="0.2"/>
    <n v="52256.35"/>
    <n v="35659.07"/>
    <n v="16597.28"/>
    <s v="Debit Card"/>
    <x v="0"/>
    <n v="0.31761269204603843"/>
    <x v="9"/>
    <s v="Profit"/>
  </r>
  <r>
    <s v="ORD-108191"/>
    <x v="995"/>
    <s v="CUST-3482"/>
    <x v="0"/>
    <x v="4"/>
    <s v="Uttar Pradesh"/>
    <x v="1"/>
    <x v="2"/>
    <x v="10"/>
    <n v="1"/>
    <n v="12012.85"/>
    <n v="0.1"/>
    <n v="10811.57"/>
    <n v="6827.53"/>
    <n v="3984.04"/>
    <s v="Credit Card"/>
    <x v="0"/>
    <n v="0.36849782224043315"/>
    <x v="25"/>
    <s v="Profit"/>
  </r>
  <r>
    <s v="ORD-108192"/>
    <x v="661"/>
    <s v="CUST-1106"/>
    <x v="0"/>
    <x v="4"/>
    <s v="Himachal Pradesh"/>
    <x v="2"/>
    <x v="1"/>
    <x v="13"/>
    <n v="1"/>
    <n v="107.34"/>
    <n v="0.2"/>
    <n v="85.87"/>
    <n v="79.97"/>
    <n v="5.9"/>
    <s v="UPI"/>
    <x v="0"/>
    <n v="6.8708512868289273E-2"/>
    <x v="0"/>
    <s v="Profit"/>
  </r>
  <r>
    <s v="ORD-108193"/>
    <x v="861"/>
    <s v="CUST-3006"/>
    <x v="0"/>
    <x v="3"/>
    <s v="Madhya Pradesh"/>
    <x v="2"/>
    <x v="1"/>
    <x v="3"/>
    <n v="1"/>
    <n v="150.37"/>
    <n v="0.15"/>
    <n v="127.81"/>
    <n v="86.24"/>
    <n v="41.57"/>
    <s v="Net Banking"/>
    <x v="0"/>
    <n v="0.32524841561693135"/>
    <x v="20"/>
    <s v="Profit"/>
  </r>
  <r>
    <s v="ORD-108194"/>
    <x v="419"/>
    <s v="CUST-3243"/>
    <x v="0"/>
    <x v="2"/>
    <s v="Jharkhand"/>
    <x v="2"/>
    <x v="0"/>
    <x v="8"/>
    <n v="1"/>
    <n v="8589.4"/>
    <n v="0.2"/>
    <n v="6871.52"/>
    <n v="5525.13"/>
    <n v="1346.39"/>
    <s v="UPI"/>
    <x v="0"/>
    <n v="0.19593772556872424"/>
    <x v="2"/>
    <s v="Profit"/>
  </r>
  <r>
    <s v="ORD-108195"/>
    <x v="375"/>
    <s v="CUST-2987"/>
    <x v="0"/>
    <x v="3"/>
    <s v="Rajasthan"/>
    <x v="0"/>
    <x v="1"/>
    <x v="14"/>
    <n v="3"/>
    <n v="267.51"/>
    <n v="0.15"/>
    <n v="682.15"/>
    <n v="452.13"/>
    <n v="230.02"/>
    <s v="Credit Card"/>
    <x v="0"/>
    <n v="0.33719856336582865"/>
    <x v="2"/>
    <s v="Profit"/>
  </r>
  <r>
    <s v="ORD-108196"/>
    <x v="489"/>
    <s v="CUST-1474"/>
    <x v="0"/>
    <x v="3"/>
    <s v="Madhya Pradesh"/>
    <x v="0"/>
    <x v="0"/>
    <x v="11"/>
    <n v="4"/>
    <n v="1179.3399999999999"/>
    <n v="0"/>
    <n v="4717.3599999999997"/>
    <n v="2876.54"/>
    <n v="1840.82"/>
    <s v="UPI"/>
    <x v="0"/>
    <n v="0.39022249732901454"/>
    <x v="25"/>
    <s v="Profit"/>
  </r>
  <r>
    <s v="ORD-108197"/>
    <x v="957"/>
    <s v="CUST-1590"/>
    <x v="1"/>
    <x v="2"/>
    <s v="Assam"/>
    <x v="0"/>
    <x v="1"/>
    <x v="7"/>
    <n v="1"/>
    <n v="437.62"/>
    <n v="0.1"/>
    <n v="393.86"/>
    <n v="345.33"/>
    <n v="48.53"/>
    <s v="Credit Card"/>
    <x v="0"/>
    <n v="0.1232163712994465"/>
    <x v="19"/>
    <s v="Profit"/>
  </r>
  <r>
    <s v="ORD-108198"/>
    <x v="312"/>
    <s v="CUST-1605"/>
    <x v="1"/>
    <x v="1"/>
    <s v="Rajasthan"/>
    <x v="0"/>
    <x v="1"/>
    <x v="7"/>
    <n v="2"/>
    <n v="452.34"/>
    <n v="0.1"/>
    <n v="814.21"/>
    <n v="486.12"/>
    <n v="328.09"/>
    <s v="UPI"/>
    <x v="0"/>
    <n v="0.40295501160634228"/>
    <x v="20"/>
    <s v="Profit"/>
  </r>
  <r>
    <s v="ORD-108199"/>
    <x v="846"/>
    <s v="CUST-2369"/>
    <x v="0"/>
    <x v="0"/>
    <s v="Telangana"/>
    <x v="0"/>
    <x v="1"/>
    <x v="4"/>
    <n v="2"/>
    <n v="151.69"/>
    <n v="0.1"/>
    <n v="273.04000000000002"/>
    <n v="224.65"/>
    <n v="48.39"/>
    <s v="Net Banking"/>
    <x v="0"/>
    <n v="0.17722677995898037"/>
    <x v="19"/>
    <s v="Profit"/>
  </r>
  <r>
    <s v="ORD-108200"/>
    <x v="985"/>
    <s v="CUST-2338"/>
    <x v="2"/>
    <x v="1"/>
    <s v="Maharashtra"/>
    <x v="1"/>
    <x v="1"/>
    <x v="13"/>
    <n v="2"/>
    <n v="54.82"/>
    <n v="0.15"/>
    <n v="93.19"/>
    <n v="61.82"/>
    <n v="31.37"/>
    <s v="Cash"/>
    <x v="1"/>
    <n v="0.33662410129842257"/>
    <x v="18"/>
    <s v="Profit"/>
  </r>
  <r>
    <s v="ORD-108201"/>
    <x v="173"/>
    <s v="CUST-2621"/>
    <x v="0"/>
    <x v="2"/>
    <s v="West Bengal"/>
    <x v="0"/>
    <x v="0"/>
    <x v="6"/>
    <n v="4"/>
    <n v="5442.34"/>
    <n v="0.15"/>
    <n v="18503.96"/>
    <n v="14418.15"/>
    <n v="4085.81"/>
    <s v="Cash"/>
    <x v="0"/>
    <n v="0.2208073298904667"/>
    <x v="2"/>
    <s v="Profit"/>
  </r>
  <r>
    <s v="ORD-108202"/>
    <x v="263"/>
    <s v="CUST-3374"/>
    <x v="0"/>
    <x v="2"/>
    <s v="West Bengal"/>
    <x v="2"/>
    <x v="2"/>
    <x v="12"/>
    <n v="1"/>
    <n v="3759.39"/>
    <n v="0.05"/>
    <n v="3571.42"/>
    <n v="2561.7600000000002"/>
    <n v="1009.66"/>
    <s v="Credit Card"/>
    <x v="0"/>
    <n v="0.28270547849314837"/>
    <x v="23"/>
    <s v="Profit"/>
  </r>
  <r>
    <s v="ORD-108203"/>
    <x v="758"/>
    <s v="CUST-1302"/>
    <x v="0"/>
    <x v="4"/>
    <s v="Himachal Pradesh"/>
    <x v="2"/>
    <x v="0"/>
    <x v="6"/>
    <n v="2"/>
    <n v="5110.2700000000004"/>
    <n v="0.05"/>
    <n v="9709.51"/>
    <n v="5620.2"/>
    <n v="4089.31"/>
    <s v="Cash"/>
    <x v="0"/>
    <n v="0.42116543471297724"/>
    <x v="7"/>
    <s v="Profit"/>
  </r>
  <r>
    <s v="ORD-108204"/>
    <x v="683"/>
    <s v="CUST-2927"/>
    <x v="1"/>
    <x v="0"/>
    <s v="Telangana"/>
    <x v="0"/>
    <x v="0"/>
    <x v="1"/>
    <n v="3"/>
    <n v="1949.51"/>
    <n v="0.2"/>
    <n v="4678.82"/>
    <n v="4285.8"/>
    <n v="393.02"/>
    <s v="Net Banking"/>
    <x v="0"/>
    <n v="8.3999811918389677E-2"/>
    <x v="6"/>
    <s v="Profit"/>
  </r>
  <r>
    <s v="ORD-108205"/>
    <x v="643"/>
    <s v="CUST-1721"/>
    <x v="0"/>
    <x v="1"/>
    <s v="Maharashtra"/>
    <x v="1"/>
    <x v="0"/>
    <x v="8"/>
    <n v="1"/>
    <n v="11041.96"/>
    <n v="0"/>
    <n v="11041.96"/>
    <n v="6503.42"/>
    <n v="4538.54"/>
    <s v="Cash"/>
    <x v="0"/>
    <n v="0.41102666555575279"/>
    <x v="31"/>
    <s v="Profit"/>
  </r>
  <r>
    <s v="ORD-108206"/>
    <x v="994"/>
    <s v="CUST-3021"/>
    <x v="0"/>
    <x v="2"/>
    <s v="West Bengal"/>
    <x v="0"/>
    <x v="1"/>
    <x v="5"/>
    <n v="8"/>
    <n v="128.44999999999999"/>
    <n v="0.1"/>
    <n v="924.84"/>
    <n v="566.72"/>
    <n v="358.12"/>
    <s v="Debit Card"/>
    <x v="0"/>
    <n v="0.38722373599757798"/>
    <x v="21"/>
    <s v="Profit"/>
  </r>
  <r>
    <s v="ORD-108207"/>
    <x v="937"/>
    <s v="CUST-3004"/>
    <x v="0"/>
    <x v="4"/>
    <s v="Haryana"/>
    <x v="1"/>
    <x v="0"/>
    <x v="2"/>
    <n v="2"/>
    <n v="24013.91"/>
    <n v="0.05"/>
    <n v="45626.43"/>
    <n v="36181.33"/>
    <n v="9445.1"/>
    <s v="Cash"/>
    <x v="0"/>
    <n v="0.20700940222585901"/>
    <x v="4"/>
    <s v="Profit"/>
  </r>
  <r>
    <s v="ORD-108208"/>
    <x v="913"/>
    <s v="CUST-1174"/>
    <x v="1"/>
    <x v="1"/>
    <s v="Maharashtra"/>
    <x v="0"/>
    <x v="0"/>
    <x v="0"/>
    <n v="2"/>
    <n v="73405.38"/>
    <n v="0.1"/>
    <n v="132129.68"/>
    <n v="118934.18"/>
    <n v="13195.5"/>
    <s v="UPI"/>
    <x v="0"/>
    <n v="9.9867796546544277E-2"/>
    <x v="31"/>
    <s v="Profit"/>
  </r>
  <r>
    <s v="ORD-108209"/>
    <x v="707"/>
    <s v="CUST-3003"/>
    <x v="0"/>
    <x v="4"/>
    <s v="Haryana"/>
    <x v="2"/>
    <x v="2"/>
    <x v="16"/>
    <n v="2"/>
    <n v="9961.19"/>
    <n v="0.1"/>
    <n v="17930.14"/>
    <n v="14769"/>
    <n v="3161.14"/>
    <s v="UPI"/>
    <x v="0"/>
    <n v="0.17630314096822444"/>
    <x v="8"/>
    <s v="Profit"/>
  </r>
  <r>
    <s v="ORD-108210"/>
    <x v="396"/>
    <s v="CUST-2864"/>
    <x v="0"/>
    <x v="1"/>
    <s v="Goa"/>
    <x v="2"/>
    <x v="0"/>
    <x v="8"/>
    <n v="1"/>
    <n v="21125.17"/>
    <n v="0.1"/>
    <n v="19012.650000000001"/>
    <n v="15938.8"/>
    <n v="3073.85"/>
    <s v="UPI"/>
    <x v="0"/>
    <n v="0.16167393814118494"/>
    <x v="6"/>
    <s v="Profit"/>
  </r>
  <r>
    <s v="ORD-108211"/>
    <x v="856"/>
    <s v="CUST-2847"/>
    <x v="0"/>
    <x v="2"/>
    <s v="Assam"/>
    <x v="1"/>
    <x v="0"/>
    <x v="0"/>
    <n v="4"/>
    <n v="51134.53"/>
    <n v="0"/>
    <n v="204538.12"/>
    <n v="125908.22"/>
    <n v="78629.899999999994"/>
    <s v="Debit Card"/>
    <x v="0"/>
    <n v="0.3844266291290836"/>
    <x v="1"/>
    <s v="Profit"/>
  </r>
  <r>
    <s v="ORD-108212"/>
    <x v="957"/>
    <s v="CUST-1153"/>
    <x v="0"/>
    <x v="1"/>
    <s v="Gujarat"/>
    <x v="1"/>
    <x v="1"/>
    <x v="4"/>
    <n v="4"/>
    <n v="127.09"/>
    <n v="0.1"/>
    <n v="457.52"/>
    <n v="341.73"/>
    <n v="115.79"/>
    <s v="Credit Card"/>
    <x v="0"/>
    <n v="0.25308183248819727"/>
    <x v="19"/>
    <s v="Profit"/>
  </r>
  <r>
    <s v="ORD-108213"/>
    <x v="263"/>
    <s v="CUST-1112"/>
    <x v="0"/>
    <x v="0"/>
    <s v="Andhra Pradesh"/>
    <x v="2"/>
    <x v="1"/>
    <x v="3"/>
    <n v="1"/>
    <n v="122.62"/>
    <n v="0.05"/>
    <n v="116.49"/>
    <n v="67.81"/>
    <n v="48.68"/>
    <s v="Credit Card"/>
    <x v="0"/>
    <n v="0.41788994763499016"/>
    <x v="23"/>
    <s v="Profit"/>
  </r>
  <r>
    <s v="ORD-108214"/>
    <x v="282"/>
    <s v="CUST-2184"/>
    <x v="2"/>
    <x v="4"/>
    <s v="Punjab"/>
    <x v="0"/>
    <x v="2"/>
    <x v="15"/>
    <n v="2"/>
    <n v="8695.31"/>
    <n v="0.15"/>
    <n v="14782.03"/>
    <n v="9507.06"/>
    <n v="5274.97"/>
    <s v="Net Banking"/>
    <x v="1"/>
    <n v="0.35685017551716508"/>
    <x v="24"/>
    <s v="Profit"/>
  </r>
  <r>
    <s v="ORD-108215"/>
    <x v="458"/>
    <s v="CUST-2307"/>
    <x v="0"/>
    <x v="2"/>
    <s v="West Bengal"/>
    <x v="1"/>
    <x v="0"/>
    <x v="0"/>
    <n v="2"/>
    <n v="74740.539999999994"/>
    <n v="0.2"/>
    <n v="119584.86"/>
    <n v="80724.070000000007"/>
    <n v="38860.79"/>
    <s v="Debit Card"/>
    <x v="0"/>
    <n v="0.32496413007465996"/>
    <x v="1"/>
    <s v="Profit"/>
  </r>
  <r>
    <s v="ORD-108216"/>
    <x v="146"/>
    <s v="CUST-2004"/>
    <x v="0"/>
    <x v="2"/>
    <s v="Assam"/>
    <x v="2"/>
    <x v="0"/>
    <x v="1"/>
    <n v="2"/>
    <n v="1654.92"/>
    <n v="0.2"/>
    <n v="2647.87"/>
    <n v="2423.36"/>
    <n v="224.51"/>
    <s v="Credit Card"/>
    <x v="0"/>
    <n v="8.4788905799756037E-2"/>
    <x v="14"/>
    <s v="Profit"/>
  </r>
  <r>
    <s v="ORD-108217"/>
    <x v="172"/>
    <s v="CUST-2148"/>
    <x v="2"/>
    <x v="3"/>
    <s v="Uttar Pradesh"/>
    <x v="0"/>
    <x v="0"/>
    <x v="11"/>
    <n v="1"/>
    <n v="1636.51"/>
    <n v="0.05"/>
    <n v="1554.68"/>
    <n v="1086.5999999999999"/>
    <n v="468.08"/>
    <s v="UPI"/>
    <x v="0"/>
    <n v="0.30107803535132632"/>
    <x v="19"/>
    <s v="Profit"/>
  </r>
  <r>
    <s v="ORD-108218"/>
    <x v="845"/>
    <s v="CUST-1276"/>
    <x v="0"/>
    <x v="2"/>
    <s v="Bihar"/>
    <x v="2"/>
    <x v="1"/>
    <x v="4"/>
    <n v="1"/>
    <n v="153.27000000000001"/>
    <n v="0.05"/>
    <n v="145.61000000000001"/>
    <n v="123.65"/>
    <n v="21.96"/>
    <s v="Cash"/>
    <x v="0"/>
    <n v="0.1508138177322986"/>
    <x v="27"/>
    <s v="Profit"/>
  </r>
  <r>
    <s v="ORD-108219"/>
    <x v="250"/>
    <s v="CUST-2786"/>
    <x v="1"/>
    <x v="2"/>
    <s v="Bihar"/>
    <x v="0"/>
    <x v="0"/>
    <x v="2"/>
    <n v="1"/>
    <n v="8246.5300000000007"/>
    <n v="0.1"/>
    <n v="7421.88"/>
    <n v="5997.49"/>
    <n v="1424.39"/>
    <s v="UPI"/>
    <x v="0"/>
    <n v="0.19191768123440422"/>
    <x v="1"/>
    <s v="Profit"/>
  </r>
  <r>
    <s v="ORD-108220"/>
    <x v="461"/>
    <s v="CUST-1873"/>
    <x v="1"/>
    <x v="4"/>
    <s v="Himachal Pradesh"/>
    <x v="1"/>
    <x v="0"/>
    <x v="8"/>
    <n v="4"/>
    <n v="24658.51"/>
    <n v="0.2"/>
    <n v="78907.23"/>
    <n v="66784.740000000005"/>
    <n v="12122.49"/>
    <s v="Credit Card"/>
    <x v="0"/>
    <n v="0.15362964838583232"/>
    <x v="20"/>
    <s v="Profit"/>
  </r>
  <r>
    <s v="ORD-108221"/>
    <x v="284"/>
    <s v="CUST-1178"/>
    <x v="0"/>
    <x v="0"/>
    <s v="Karnataka"/>
    <x v="0"/>
    <x v="1"/>
    <x v="3"/>
    <n v="5"/>
    <n v="245.62"/>
    <n v="0"/>
    <n v="1228.0999999999999"/>
    <n v="972.73"/>
    <n v="255.37"/>
    <s v="UPI"/>
    <x v="0"/>
    <n v="0.20793909290774368"/>
    <x v="14"/>
    <s v="Profit"/>
  </r>
  <r>
    <s v="ORD-108222"/>
    <x v="687"/>
    <s v="CUST-2077"/>
    <x v="2"/>
    <x v="3"/>
    <s v="Chhattisgarh"/>
    <x v="1"/>
    <x v="1"/>
    <x v="7"/>
    <n v="2"/>
    <n v="111.3"/>
    <n v="0.1"/>
    <n v="200.34"/>
    <n v="123.48"/>
    <n v="76.86"/>
    <s v="Credit Card"/>
    <x v="0"/>
    <n v="0.38364779874213834"/>
    <x v="13"/>
    <s v="Profit"/>
  </r>
  <r>
    <s v="ORD-108223"/>
    <x v="540"/>
    <s v="CUST-2971"/>
    <x v="1"/>
    <x v="0"/>
    <s v="Karnataka"/>
    <x v="1"/>
    <x v="2"/>
    <x v="15"/>
    <n v="5"/>
    <n v="8233.2999999999993"/>
    <n v="0.1"/>
    <n v="37049.85"/>
    <n v="32941.370000000003"/>
    <n v="4108.4799999999996"/>
    <s v="Cash"/>
    <x v="0"/>
    <n v="0.11089059739783021"/>
    <x v="25"/>
    <s v="Profit"/>
  </r>
  <r>
    <s v="ORD-108224"/>
    <x v="217"/>
    <s v="CUST-1449"/>
    <x v="2"/>
    <x v="3"/>
    <s v="Chhattisgarh"/>
    <x v="0"/>
    <x v="0"/>
    <x v="1"/>
    <n v="2"/>
    <n v="386.78"/>
    <n v="0.05"/>
    <n v="734.88"/>
    <n v="425.22"/>
    <n v="309.66000000000003"/>
    <s v="Debit Card"/>
    <x v="0"/>
    <n v="0.42137491835401703"/>
    <x v="17"/>
    <s v="Profit"/>
  </r>
  <r>
    <s v="ORD-108225"/>
    <x v="814"/>
    <s v="CUST-1396"/>
    <x v="1"/>
    <x v="4"/>
    <s v="Himachal Pradesh"/>
    <x v="2"/>
    <x v="2"/>
    <x v="16"/>
    <n v="4"/>
    <n v="13156.63"/>
    <n v="0"/>
    <n v="52626.52"/>
    <n v="42935.9"/>
    <n v="9690.6200000000008"/>
    <s v="Cash"/>
    <x v="0"/>
    <n v="0.18413947948676829"/>
    <x v="32"/>
    <s v="Profit"/>
  </r>
  <r>
    <s v="ORD-108226"/>
    <x v="26"/>
    <s v="CUST-3020"/>
    <x v="2"/>
    <x v="2"/>
    <s v="Assam"/>
    <x v="1"/>
    <x v="2"/>
    <x v="12"/>
    <n v="1"/>
    <n v="3693.77"/>
    <n v="0"/>
    <n v="3693.77"/>
    <n v="2282.5500000000002"/>
    <n v="1411.22"/>
    <s v="Credit Card"/>
    <x v="2"/>
    <n v="0.38205410732124634"/>
    <x v="18"/>
    <s v="Profit"/>
  </r>
  <r>
    <s v="ORD-108227"/>
    <x v="259"/>
    <s v="CUST-1705"/>
    <x v="1"/>
    <x v="4"/>
    <s v="Punjab"/>
    <x v="2"/>
    <x v="1"/>
    <x v="13"/>
    <n v="3"/>
    <n v="185.85"/>
    <n v="0"/>
    <n v="557.54999999999995"/>
    <n v="356.63"/>
    <n v="200.92"/>
    <s v="UPI"/>
    <x v="0"/>
    <n v="0.36036229934535019"/>
    <x v="7"/>
    <s v="Profit"/>
  </r>
  <r>
    <s v="ORD-108228"/>
    <x v="483"/>
    <s v="CUST-2328"/>
    <x v="0"/>
    <x v="1"/>
    <s v="Madhya Pradesh"/>
    <x v="1"/>
    <x v="0"/>
    <x v="11"/>
    <n v="2"/>
    <n v="1705.27"/>
    <n v="0.15"/>
    <n v="2898.96"/>
    <n v="2311.0700000000002"/>
    <n v="587.89"/>
    <s v="Credit Card"/>
    <x v="0"/>
    <n v="0.20279341556972155"/>
    <x v="1"/>
    <s v="Profit"/>
  </r>
  <r>
    <s v="ORD-108229"/>
    <x v="842"/>
    <s v="CUST-2306"/>
    <x v="0"/>
    <x v="3"/>
    <s v="Chhattisgarh"/>
    <x v="2"/>
    <x v="1"/>
    <x v="7"/>
    <n v="1"/>
    <n v="541.45000000000005"/>
    <n v="0"/>
    <n v="541.45000000000005"/>
    <n v="364.9"/>
    <n v="176.55"/>
    <s v="Credit Card"/>
    <x v="0"/>
    <n v="0.32606888909409915"/>
    <x v="21"/>
    <s v="Profit"/>
  </r>
  <r>
    <s v="ORD-108230"/>
    <x v="749"/>
    <s v="CUST-2321"/>
    <x v="0"/>
    <x v="1"/>
    <s v="Goa"/>
    <x v="0"/>
    <x v="2"/>
    <x v="15"/>
    <n v="5"/>
    <n v="11033.82"/>
    <n v="0.1"/>
    <n v="49652.19"/>
    <n v="44105.57"/>
    <n v="5546.62"/>
    <s v="Credit Card"/>
    <x v="0"/>
    <n v="0.11170947343913731"/>
    <x v="1"/>
    <s v="Profit"/>
  </r>
  <r>
    <s v="ORD-108231"/>
    <x v="728"/>
    <s v="CUST-1892"/>
    <x v="1"/>
    <x v="3"/>
    <s v="Madhya Pradesh"/>
    <x v="1"/>
    <x v="2"/>
    <x v="10"/>
    <n v="3"/>
    <n v="4585.0200000000004"/>
    <n v="0.2"/>
    <n v="11004.05"/>
    <n v="9665.01"/>
    <n v="1339.04"/>
    <s v="Net Banking"/>
    <x v="0"/>
    <n v="0.12168610647897819"/>
    <x v="30"/>
    <s v="Profit"/>
  </r>
  <r>
    <s v="ORD-108232"/>
    <x v="928"/>
    <s v="CUST-2472"/>
    <x v="0"/>
    <x v="0"/>
    <s v="Andhra Pradesh"/>
    <x v="0"/>
    <x v="0"/>
    <x v="6"/>
    <n v="1"/>
    <n v="4671.4799999999996"/>
    <n v="0.05"/>
    <n v="4437.91"/>
    <n v="3542.12"/>
    <n v="895.79"/>
    <s v="UPI"/>
    <x v="0"/>
    <n v="0.20184951925568567"/>
    <x v="31"/>
    <s v="Profit"/>
  </r>
  <r>
    <s v="ORD-108233"/>
    <x v="258"/>
    <s v="CUST-3244"/>
    <x v="0"/>
    <x v="3"/>
    <s v="Uttar Pradesh"/>
    <x v="0"/>
    <x v="1"/>
    <x v="5"/>
    <n v="4"/>
    <n v="396.24"/>
    <n v="0.15"/>
    <n v="1347.22"/>
    <n v="1088.3699999999999"/>
    <n v="258.85000000000002"/>
    <s v="Cash"/>
    <x v="0"/>
    <n v="0.19213639940024643"/>
    <x v="30"/>
    <s v="Profit"/>
  </r>
  <r>
    <s v="ORD-108234"/>
    <x v="952"/>
    <s v="CUST-1126"/>
    <x v="1"/>
    <x v="1"/>
    <s v="Maharashtra"/>
    <x v="2"/>
    <x v="0"/>
    <x v="8"/>
    <n v="1"/>
    <n v="27456.47"/>
    <n v="0.05"/>
    <n v="26083.65"/>
    <n v="20798.05"/>
    <n v="5285.6"/>
    <s v="Cash"/>
    <x v="0"/>
    <n v="0.2026403513311979"/>
    <x v="23"/>
    <s v="Profit"/>
  </r>
  <r>
    <s v="ORD-108235"/>
    <x v="515"/>
    <s v="CUST-2215"/>
    <x v="1"/>
    <x v="0"/>
    <s v="Andhra Pradesh"/>
    <x v="0"/>
    <x v="2"/>
    <x v="15"/>
    <n v="1"/>
    <n v="11610.15"/>
    <n v="0"/>
    <n v="11610.15"/>
    <n v="6836.16"/>
    <n v="4773.99"/>
    <s v="Net Banking"/>
    <x v="0"/>
    <n v="0.41119106988281806"/>
    <x v="12"/>
    <s v="Profit"/>
  </r>
  <r>
    <s v="ORD-108236"/>
    <x v="916"/>
    <s v="CUST-2220"/>
    <x v="1"/>
    <x v="4"/>
    <s v="Delhi"/>
    <x v="1"/>
    <x v="0"/>
    <x v="1"/>
    <n v="4"/>
    <n v="1604.35"/>
    <n v="0"/>
    <n v="6417.4"/>
    <n v="4172.55"/>
    <n v="2244.85"/>
    <s v="Cash"/>
    <x v="0"/>
    <n v="0.34980677532957272"/>
    <x v="31"/>
    <s v="Profit"/>
  </r>
  <r>
    <s v="ORD-108237"/>
    <x v="240"/>
    <s v="CUST-2058"/>
    <x v="0"/>
    <x v="3"/>
    <s v="Chhattisgarh"/>
    <x v="0"/>
    <x v="0"/>
    <x v="2"/>
    <n v="8"/>
    <n v="14526.54"/>
    <n v="0.15"/>
    <n v="98780.47"/>
    <n v="95245.81"/>
    <n v="3534.66"/>
    <s v="Credit Card"/>
    <x v="0"/>
    <n v="3.5782984227550239E-2"/>
    <x v="10"/>
    <s v="Profit"/>
  </r>
  <r>
    <s v="ORD-108238"/>
    <x v="485"/>
    <s v="CUST-3138"/>
    <x v="1"/>
    <x v="4"/>
    <s v="Haryana"/>
    <x v="2"/>
    <x v="1"/>
    <x v="3"/>
    <n v="3"/>
    <n v="140.63999999999999"/>
    <n v="0.1"/>
    <n v="379.73"/>
    <n v="311.36"/>
    <n v="68.37"/>
    <s v="Debit Card"/>
    <x v="0"/>
    <n v="0.18004898217154294"/>
    <x v="24"/>
    <s v="Profit"/>
  </r>
  <r>
    <s v="ORD-108239"/>
    <x v="388"/>
    <s v="CUST-1735"/>
    <x v="0"/>
    <x v="2"/>
    <s v="Odisha"/>
    <x v="1"/>
    <x v="0"/>
    <x v="2"/>
    <n v="6"/>
    <n v="11517.2"/>
    <n v="0"/>
    <n v="69103.199999999997"/>
    <n v="37496.480000000003"/>
    <n v="31606.720000000001"/>
    <s v="Debit Card"/>
    <x v="2"/>
    <n v="0.45738431794764933"/>
    <x v="2"/>
    <s v="Profit"/>
  </r>
  <r>
    <s v="ORD-108240"/>
    <x v="955"/>
    <s v="CUST-2949"/>
    <x v="0"/>
    <x v="2"/>
    <s v="Assam"/>
    <x v="2"/>
    <x v="0"/>
    <x v="2"/>
    <n v="4"/>
    <n v="14821.78"/>
    <n v="0.25"/>
    <n v="44465.34"/>
    <n v="37311.82"/>
    <n v="7153.52"/>
    <s v="Debit Card"/>
    <x v="0"/>
    <n v="0.16087856294363206"/>
    <x v="10"/>
    <s v="Profit"/>
  </r>
  <r>
    <s v="ORD-108241"/>
    <x v="806"/>
    <s v="CUST-3245"/>
    <x v="0"/>
    <x v="2"/>
    <s v="Odisha"/>
    <x v="2"/>
    <x v="2"/>
    <x v="10"/>
    <n v="5"/>
    <n v="15346.66"/>
    <n v="0.25"/>
    <n v="57549.98"/>
    <n v="40673.46"/>
    <n v="16876.52"/>
    <s v="Credit Card"/>
    <x v="0"/>
    <n v="0.29324979782790539"/>
    <x v="11"/>
    <s v="Profit"/>
  </r>
  <r>
    <s v="ORD-108242"/>
    <x v="703"/>
    <s v="CUST-1514"/>
    <x v="0"/>
    <x v="1"/>
    <s v="Rajasthan"/>
    <x v="1"/>
    <x v="0"/>
    <x v="6"/>
    <n v="3"/>
    <n v="7974.47"/>
    <n v="0.15"/>
    <n v="20334.900000000001"/>
    <n v="19601.48"/>
    <n v="733.42"/>
    <s v="Credit Card"/>
    <x v="0"/>
    <n v="3.6067057128385184E-2"/>
    <x v="1"/>
    <s v="Profit"/>
  </r>
  <r>
    <s v="ORD-108243"/>
    <x v="995"/>
    <s v="CUST-2780"/>
    <x v="1"/>
    <x v="0"/>
    <s v="Andhra Pradesh"/>
    <x v="0"/>
    <x v="1"/>
    <x v="5"/>
    <n v="1"/>
    <n v="374.1"/>
    <m/>
    <n v="336.69"/>
    <n v="272.14999999999998"/>
    <n v="64.540000000000006"/>
    <s v="Credit Card"/>
    <x v="0"/>
    <n v="0.19168968487332563"/>
    <x v="25"/>
    <s v="Profit"/>
  </r>
  <r>
    <s v="ORD-108244"/>
    <x v="587"/>
    <s v="CUST-1505"/>
    <x v="2"/>
    <x v="3"/>
    <s v="Uttar Pradesh"/>
    <x v="0"/>
    <x v="1"/>
    <x v="7"/>
    <n v="1"/>
    <n v="436.95"/>
    <n v="0.1"/>
    <n v="393.25"/>
    <n v="258.62"/>
    <n v="134.63"/>
    <s v="Credit Card"/>
    <x v="0"/>
    <n v="0.34235219326128413"/>
    <x v="30"/>
    <s v="Profit"/>
  </r>
  <r>
    <s v="ORD-108245"/>
    <x v="78"/>
    <s v="CUST-1505"/>
    <x v="2"/>
    <x v="0"/>
    <s v="Telangana"/>
    <x v="0"/>
    <x v="2"/>
    <x v="16"/>
    <n v="3"/>
    <n v="5298.84"/>
    <n v="0.15"/>
    <n v="13512.04"/>
    <n v="11072.01"/>
    <n v="2440.0300000000002"/>
    <s v="Credit Card"/>
    <x v="0"/>
    <n v="0.18058191065153745"/>
    <x v="31"/>
    <s v="Profit"/>
  </r>
  <r>
    <s v="ORD-108246"/>
    <x v="505"/>
    <s v="CUST-2895"/>
    <x v="0"/>
    <x v="0"/>
    <s v="Telangana"/>
    <x v="0"/>
    <x v="0"/>
    <x v="1"/>
    <n v="2"/>
    <n v="2343.5100000000002"/>
    <n v="0.1"/>
    <n v="4218.32"/>
    <n v="2932.64"/>
    <n v="1285.68"/>
    <s v="Debit Card"/>
    <x v="0"/>
    <n v="0.30478484325513477"/>
    <x v="12"/>
    <s v="Profit"/>
  </r>
  <r>
    <s v="ORD-108247"/>
    <x v="292"/>
    <s v="CUST-2576"/>
    <x v="0"/>
    <x v="4"/>
    <s v="Delhi"/>
    <x v="0"/>
    <x v="0"/>
    <x v="0"/>
    <n v="2"/>
    <n v="57648.95"/>
    <n v="0.15"/>
    <n v="98003.21"/>
    <n v="88049.3"/>
    <n v="9953.91"/>
    <s v="Cash"/>
    <x v="0"/>
    <n v="0.10156718336062664"/>
    <x v="3"/>
    <s v="Profit"/>
  </r>
  <r>
    <s v="ORD-108248"/>
    <x v="871"/>
    <s v="CUST-3191"/>
    <x v="0"/>
    <x v="0"/>
    <s v="Karnataka"/>
    <x v="0"/>
    <x v="2"/>
    <x v="15"/>
    <n v="3"/>
    <n v="24150.6"/>
    <n v="0"/>
    <n v="72451.8"/>
    <n v="38178.54"/>
    <n v="34273.26"/>
    <s v="Net Banking"/>
    <x v="0"/>
    <n v="0.47304911679212941"/>
    <x v="3"/>
    <s v="Profit"/>
  </r>
  <r>
    <s v="ORD-108249"/>
    <x v="215"/>
    <s v="CUST-2930"/>
    <x v="0"/>
    <x v="1"/>
    <s v="Madhya Pradesh"/>
    <x v="2"/>
    <x v="0"/>
    <x v="6"/>
    <n v="1"/>
    <n v="6188.46"/>
    <n v="0.25"/>
    <n v="4641.3500000000004"/>
    <n v="4036.62"/>
    <n v="604.73"/>
    <s v="UPI"/>
    <x v="0"/>
    <n v="0.13029183319508333"/>
    <x v="15"/>
    <s v="Profit"/>
  </r>
  <r>
    <s v="ORD-108250"/>
    <x v="904"/>
    <s v="CUST-1109"/>
    <x v="0"/>
    <x v="1"/>
    <s v="Rajasthan"/>
    <x v="0"/>
    <x v="1"/>
    <x v="13"/>
    <n v="4"/>
    <n v="295.43"/>
    <n v="0"/>
    <n v="1181.72"/>
    <n v="949.57"/>
    <n v="232.15"/>
    <s v="UPI"/>
    <x v="0"/>
    <n v="0.19645093592390753"/>
    <x v="11"/>
    <s v="Profit"/>
  </r>
  <r>
    <s v="ORD-108251"/>
    <x v="756"/>
    <s v="CUST-2382"/>
    <x v="1"/>
    <x v="1"/>
    <s v="Madhya Pradesh"/>
    <x v="0"/>
    <x v="0"/>
    <x v="0"/>
    <n v="2"/>
    <n v="53535.87"/>
    <n v="0.15"/>
    <n v="91010.98"/>
    <n v="83852.490000000005"/>
    <n v="7158.49"/>
    <s v="UPI"/>
    <x v="0"/>
    <n v="7.8655234785956596E-2"/>
    <x v="11"/>
    <s v="Profit"/>
  </r>
  <r>
    <s v="ORD-108252"/>
    <x v="390"/>
    <s v="CUST-2036"/>
    <x v="0"/>
    <x v="0"/>
    <s v="Telangana"/>
    <x v="2"/>
    <x v="2"/>
    <x v="9"/>
    <n v="2"/>
    <n v="3552.96"/>
    <n v="0"/>
    <n v="7105.92"/>
    <n v="3837.28"/>
    <n v="3268.64"/>
    <s v="Cash"/>
    <x v="0"/>
    <n v="0.45998829145276049"/>
    <x v="31"/>
    <s v="Profit"/>
  </r>
  <r>
    <s v="ORD-108253"/>
    <x v="439"/>
    <s v="CUST-1723"/>
    <x v="0"/>
    <x v="2"/>
    <s v="Odisha"/>
    <x v="0"/>
    <x v="1"/>
    <x v="4"/>
    <n v="5"/>
    <n v="84.6"/>
    <n v="0"/>
    <n v="423"/>
    <n v="311.67"/>
    <n v="111.33"/>
    <s v="Debit Card"/>
    <x v="0"/>
    <n v="0.26319148936170211"/>
    <x v="30"/>
    <s v="Profit"/>
  </r>
  <r>
    <s v="ORD-108254"/>
    <x v="687"/>
    <s v="CUST-3419"/>
    <x v="1"/>
    <x v="1"/>
    <s v="Madhya Pradesh"/>
    <x v="0"/>
    <x v="0"/>
    <x v="2"/>
    <n v="3"/>
    <n v="20958.330000000002"/>
    <n v="0.1"/>
    <n v="56587.49"/>
    <n v="43975.24"/>
    <n v="12612.25"/>
    <s v="Net Banking"/>
    <x v="0"/>
    <n v="0.222880534195809"/>
    <x v="13"/>
    <s v="Profit"/>
  </r>
  <r>
    <s v="ORD-108255"/>
    <x v="625"/>
    <s v="CUST-2821"/>
    <x v="2"/>
    <x v="2"/>
    <s v="Odisha"/>
    <x v="0"/>
    <x v="0"/>
    <x v="11"/>
    <n v="1"/>
    <n v="2303.2800000000002"/>
    <n v="0.15"/>
    <n v="1957.79"/>
    <n v="1539.07"/>
    <n v="418.72"/>
    <s v="Cash"/>
    <x v="0"/>
    <n v="0.21387380669019662"/>
    <x v="2"/>
    <s v="Profit"/>
  </r>
  <r>
    <s v="ORD-108256"/>
    <x v="322"/>
    <s v="CUST-2538"/>
    <x v="0"/>
    <x v="1"/>
    <s v="Maharashtra"/>
    <x v="2"/>
    <x v="1"/>
    <x v="14"/>
    <n v="1"/>
    <n v="447.69"/>
    <n v="0.1"/>
    <n v="402.92"/>
    <n v="306.99"/>
    <n v="95.93"/>
    <s v="UPI"/>
    <x v="0"/>
    <n v="0.23808696515437308"/>
    <x v="2"/>
    <s v="Profit"/>
  </r>
  <r>
    <s v="ORD-108257"/>
    <x v="299"/>
    <s v="CUST-1583"/>
    <x v="1"/>
    <x v="4"/>
    <s v="Haryana"/>
    <x v="2"/>
    <x v="0"/>
    <x v="8"/>
    <n v="3"/>
    <n v="16127.38"/>
    <n v="0.15"/>
    <n v="41124.82"/>
    <n v="25810.94"/>
    <n v="15313.88"/>
    <s v="Cash"/>
    <x v="0"/>
    <n v="0.37237561161361921"/>
    <x v="13"/>
    <s v="Profit"/>
  </r>
  <r>
    <s v="ORD-108258"/>
    <x v="784"/>
    <s v="CUST-1257"/>
    <x v="0"/>
    <x v="1"/>
    <s v="Madhya Pradesh"/>
    <x v="2"/>
    <x v="0"/>
    <x v="8"/>
    <n v="1"/>
    <n v="21561.200000000001"/>
    <n v="0.15"/>
    <n v="18327.02"/>
    <n v="14468.03"/>
    <n v="3858.99"/>
    <s v="Net Banking"/>
    <x v="0"/>
    <n v="0.21056287383328001"/>
    <x v="31"/>
    <s v="Profit"/>
  </r>
  <r>
    <s v="ORD-108259"/>
    <x v="50"/>
    <s v="CUST-3345"/>
    <x v="1"/>
    <x v="1"/>
    <s v="Gujarat"/>
    <x v="0"/>
    <x v="2"/>
    <x v="10"/>
    <n v="1"/>
    <n v="6926.97"/>
    <n v="0.2"/>
    <n v="5541.58"/>
    <n v="4691.38"/>
    <n v="850.2"/>
    <s v="Cash"/>
    <x v="0"/>
    <n v="0.15342194825302533"/>
    <x v="24"/>
    <s v="Profit"/>
  </r>
  <r>
    <s v="ORD-108260"/>
    <x v="826"/>
    <s v="CUST-2644"/>
    <x v="1"/>
    <x v="2"/>
    <s v="Odisha"/>
    <x v="0"/>
    <x v="0"/>
    <x v="6"/>
    <n v="1"/>
    <n v="6738.88"/>
    <n v="0.15"/>
    <n v="5728.05"/>
    <n v="3689.28"/>
    <n v="2038.77"/>
    <s v="UPI"/>
    <x v="0"/>
    <n v="0.35592740985152016"/>
    <x v="7"/>
    <s v="Profit"/>
  </r>
  <r>
    <s v="ORD-108261"/>
    <x v="960"/>
    <s v="CUST-1867"/>
    <x v="0"/>
    <x v="0"/>
    <s v="Andhra Pradesh"/>
    <x v="1"/>
    <x v="1"/>
    <x v="3"/>
    <n v="5"/>
    <n v="201.19"/>
    <n v="0"/>
    <n v="1005.95"/>
    <n v="681.13"/>
    <n v="324.82"/>
    <s v="UPI"/>
    <x v="0"/>
    <n v="0.32289875242308264"/>
    <x v="17"/>
    <s v="Profit"/>
  </r>
  <r>
    <s v="ORD-108262"/>
    <x v="354"/>
    <s v="CUST-2111"/>
    <x v="1"/>
    <x v="0"/>
    <s v="Karnataka"/>
    <x v="2"/>
    <x v="1"/>
    <x v="4"/>
    <n v="2"/>
    <n v="37.58"/>
    <n v="0.1"/>
    <n v="67.64"/>
    <n v="47.4"/>
    <n v="20.239999999999998"/>
    <s v="Net Banking"/>
    <x v="0"/>
    <n v="0.29923122412773506"/>
    <x v="25"/>
    <s v="Profit"/>
  </r>
  <r>
    <s v="ORD-108263"/>
    <x v="745"/>
    <s v="CUST-2641"/>
    <x v="0"/>
    <x v="4"/>
    <s v="Himachal Pradesh"/>
    <x v="0"/>
    <x v="1"/>
    <x v="5"/>
    <n v="4"/>
    <n v="116.32"/>
    <n v="0.1"/>
    <n v="418.75"/>
    <n v="264.37"/>
    <n v="154.38"/>
    <s v="UPI"/>
    <x v="2"/>
    <n v="0.36866865671641791"/>
    <x v="18"/>
    <s v="Profit"/>
  </r>
  <r>
    <s v="ORD-108264"/>
    <x v="990"/>
    <s v="CUST-2924"/>
    <x v="2"/>
    <x v="1"/>
    <s v="Rajasthan"/>
    <x v="1"/>
    <x v="2"/>
    <x v="9"/>
    <n v="10"/>
    <n v="7633.03"/>
    <n v="0"/>
    <n v="76330.3"/>
    <n v="50076.74"/>
    <n v="26253.56"/>
    <s v="Net Banking"/>
    <x v="0"/>
    <n v="0.34394676819035169"/>
    <x v="29"/>
    <s v="Profit"/>
  </r>
  <r>
    <s v="ORD-108265"/>
    <x v="108"/>
    <s v="CUST-2231"/>
    <x v="0"/>
    <x v="0"/>
    <s v="Karnataka"/>
    <x v="2"/>
    <x v="0"/>
    <x v="11"/>
    <n v="2"/>
    <n v="2295.2399999999998"/>
    <n v="0.1"/>
    <n v="4131.43"/>
    <n v="3451.54"/>
    <n v="679.89"/>
    <s v="Cash"/>
    <x v="1"/>
    <n v="0.16456529579346618"/>
    <x v="5"/>
    <s v="Profit"/>
  </r>
  <r>
    <s v="ORD-108266"/>
    <x v="864"/>
    <s v="CUST-2550"/>
    <x v="0"/>
    <x v="0"/>
    <s v="Karnataka"/>
    <x v="1"/>
    <x v="0"/>
    <x v="8"/>
    <n v="1"/>
    <n v="13932.04"/>
    <n v="0.15"/>
    <n v="11842.23"/>
    <n v="11001.37"/>
    <n v="840.86"/>
    <s v="UPI"/>
    <x v="0"/>
    <n v="7.1005207634035145E-2"/>
    <x v="30"/>
    <s v="Profit"/>
  </r>
  <r>
    <s v="ORD-108267"/>
    <x v="425"/>
    <s v="CUST-2062"/>
    <x v="0"/>
    <x v="3"/>
    <s v="Madhya Pradesh"/>
    <x v="1"/>
    <x v="0"/>
    <x v="0"/>
    <n v="2"/>
    <n v="61279.87"/>
    <n v="0.05"/>
    <n v="116431.75"/>
    <n v="100076.98"/>
    <n v="16354.77"/>
    <s v="Debit Card"/>
    <x v="0"/>
    <n v="0.14046658235404003"/>
    <x v="3"/>
    <s v="Profit"/>
  </r>
  <r>
    <s v="ORD-108268"/>
    <x v="63"/>
    <s v="CUST-1765"/>
    <x v="1"/>
    <x v="3"/>
    <s v="Chhattisgarh"/>
    <x v="1"/>
    <x v="2"/>
    <x v="12"/>
    <n v="2"/>
    <n v="11156.22"/>
    <n v="0.15"/>
    <n v="18965.57"/>
    <n v="12218.24"/>
    <n v="6747.33"/>
    <s v="Credit Card"/>
    <x v="0"/>
    <n v="0.35576731941091144"/>
    <x v="29"/>
    <s v="Profit"/>
  </r>
  <r>
    <s v="ORD-108269"/>
    <x v="811"/>
    <s v="CUST-2654"/>
    <x v="1"/>
    <x v="1"/>
    <s v="Maharashtra"/>
    <x v="1"/>
    <x v="1"/>
    <x v="4"/>
    <n v="3"/>
    <n v="41.01"/>
    <n v="0.1"/>
    <n v="110.73"/>
    <n v="70.739999999999995"/>
    <n v="39.99"/>
    <s v="UPI"/>
    <x v="0"/>
    <n v="0.36114874017881332"/>
    <x v="12"/>
    <s v="Profit"/>
  </r>
  <r>
    <s v="ORD-108270"/>
    <x v="444"/>
    <s v="CUST-1294"/>
    <x v="0"/>
    <x v="3"/>
    <s v="Chhattisgarh"/>
    <x v="2"/>
    <x v="0"/>
    <x v="6"/>
    <n v="1"/>
    <n v="1913.45"/>
    <n v="0.1"/>
    <n v="1722.11"/>
    <n v="1193.83"/>
    <n v="528.28"/>
    <s v="UPI"/>
    <x v="0"/>
    <n v="0.30676321489335756"/>
    <x v="0"/>
    <s v="Profit"/>
  </r>
  <r>
    <s v="ORD-108271"/>
    <x v="86"/>
    <s v="CUST-3152"/>
    <x v="0"/>
    <x v="2"/>
    <s v="Bihar"/>
    <x v="1"/>
    <x v="1"/>
    <x v="13"/>
    <n v="5"/>
    <n v="228.56"/>
    <n v="0.15"/>
    <n v="971.38"/>
    <n v="820.2"/>
    <n v="151.18"/>
    <s v="UPI"/>
    <x v="0"/>
    <n v="0.15563425230085035"/>
    <x v="24"/>
    <s v="Profit"/>
  </r>
  <r>
    <s v="ORD-108272"/>
    <x v="198"/>
    <s v="CUST-2559"/>
    <x v="2"/>
    <x v="3"/>
    <s v="Madhya Pradesh"/>
    <x v="0"/>
    <x v="0"/>
    <x v="11"/>
    <n v="1"/>
    <n v="1962.76"/>
    <n v="0.15"/>
    <n v="1668.35"/>
    <n v="1189.53"/>
    <n v="478.82"/>
    <s v="Debit Card"/>
    <x v="2"/>
    <n v="0.28700212785087065"/>
    <x v="20"/>
    <s v="Profit"/>
  </r>
  <r>
    <s v="ORD-108273"/>
    <x v="360"/>
    <s v="CUST-1446"/>
    <x v="1"/>
    <x v="1"/>
    <s v="Rajasthan"/>
    <x v="0"/>
    <x v="1"/>
    <x v="13"/>
    <n v="2"/>
    <n v="139.21"/>
    <n v="0.1"/>
    <n v="250.58"/>
    <n v="149.68"/>
    <n v="100.9"/>
    <s v="UPI"/>
    <x v="0"/>
    <n v="0.40266581530848433"/>
    <x v="0"/>
    <s v="Profit"/>
  </r>
  <r>
    <s v="ORD-108274"/>
    <x v="790"/>
    <s v="CUST-2541"/>
    <x v="0"/>
    <x v="0"/>
    <s v="Andhra Pradesh"/>
    <x v="0"/>
    <x v="2"/>
    <x v="12"/>
    <n v="2"/>
    <n v="3436.84"/>
    <n v="0"/>
    <n v="6873.68"/>
    <n v="3593.56"/>
    <n v="3280.12"/>
    <s v="Debit Card"/>
    <x v="0"/>
    <n v="0.47719998603368208"/>
    <x v="7"/>
    <s v="Profit"/>
  </r>
  <r>
    <s v="ORD-108275"/>
    <x v="951"/>
    <s v="CUST-2105"/>
    <x v="1"/>
    <x v="2"/>
    <s v="Assam"/>
    <x v="2"/>
    <x v="0"/>
    <x v="0"/>
    <n v="3"/>
    <n v="54127.91"/>
    <n v="0.05"/>
    <n v="154264.54"/>
    <n v="93776.48"/>
    <n v="60488.06"/>
    <s v="Net Banking"/>
    <x v="0"/>
    <n v="0.39210605366599477"/>
    <x v="3"/>
    <s v="Profit"/>
  </r>
  <r>
    <s v="ORD-108276"/>
    <x v="503"/>
    <s v="CUST-2788"/>
    <x v="1"/>
    <x v="0"/>
    <s v="Karnataka"/>
    <x v="1"/>
    <x v="0"/>
    <x v="11"/>
    <n v="2"/>
    <n v="1059.03"/>
    <n v="0.1"/>
    <n v="1906.25"/>
    <n v="1450.81"/>
    <n v="455.44"/>
    <s v="Net Banking"/>
    <x v="0"/>
    <n v="0.23891934426229508"/>
    <x v="4"/>
    <s v="Profit"/>
  </r>
  <r>
    <s v="ORD-108277"/>
    <x v="978"/>
    <s v="CUST-1503"/>
    <x v="1"/>
    <x v="1"/>
    <s v="Madhya Pradesh"/>
    <x v="0"/>
    <x v="0"/>
    <x v="6"/>
    <n v="5"/>
    <n v="5219.57"/>
    <n v="0.1"/>
    <n v="23488.06"/>
    <n v="19067.599999999999"/>
    <n v="4420.46"/>
    <s v="Credit Card"/>
    <x v="0"/>
    <n v="0.18820030262184276"/>
    <x v="9"/>
    <s v="Profit"/>
  </r>
  <r>
    <s v="ORD-108278"/>
    <x v="413"/>
    <s v="CUST-1186"/>
    <x v="1"/>
    <x v="0"/>
    <s v="Andhra Pradesh"/>
    <x v="1"/>
    <x v="1"/>
    <x v="13"/>
    <n v="6"/>
    <n v="284.54000000000002"/>
    <n v="0.15"/>
    <n v="1451.15"/>
    <n v="1397.09"/>
    <n v="54.06"/>
    <s v="Cash"/>
    <x v="0"/>
    <n v="3.7253212969024563E-2"/>
    <x v="21"/>
    <s v="Profit"/>
  </r>
  <r>
    <s v="ORD-108279"/>
    <x v="689"/>
    <s v="CUST-2152"/>
    <x v="1"/>
    <x v="3"/>
    <s v="Madhya Pradesh"/>
    <x v="2"/>
    <x v="1"/>
    <x v="4"/>
    <n v="1"/>
    <n v="74.760000000000005"/>
    <n v="0.1"/>
    <n v="67.28"/>
    <n v="40.369999999999997"/>
    <n v="26.91"/>
    <s v="UPI"/>
    <x v="0"/>
    <n v="0.3999702734839477"/>
    <x v="6"/>
    <s v="Profit"/>
  </r>
  <r>
    <s v="ORD-108280"/>
    <x v="867"/>
    <s v="CUST-1371"/>
    <x v="1"/>
    <x v="2"/>
    <s v="Jharkhand"/>
    <x v="2"/>
    <x v="1"/>
    <x v="13"/>
    <n v="1"/>
    <n v="229.13"/>
    <n v="0.05"/>
    <n v="217.67"/>
    <n v="175.57"/>
    <n v="42.1"/>
    <s v="Net Banking"/>
    <x v="0"/>
    <n v="0.19341204575733911"/>
    <x v="15"/>
    <s v="Profit"/>
  </r>
  <r>
    <s v="ORD-108281"/>
    <x v="440"/>
    <s v="CUST-2182"/>
    <x v="2"/>
    <x v="1"/>
    <s v="Goa"/>
    <x v="0"/>
    <x v="1"/>
    <x v="13"/>
    <n v="1"/>
    <n v="173.6"/>
    <n v="0"/>
    <n v="173.6"/>
    <n v="111.71"/>
    <n v="61.89"/>
    <s v="UPI"/>
    <x v="2"/>
    <n v="0.35650921658986179"/>
    <x v="7"/>
    <s v="Profit"/>
  </r>
  <r>
    <s v="ORD-108282"/>
    <x v="814"/>
    <s v="CUST-1922"/>
    <x v="1"/>
    <x v="2"/>
    <s v="Odisha"/>
    <x v="1"/>
    <x v="1"/>
    <x v="13"/>
    <n v="1"/>
    <n v="273.39999999999998"/>
    <n v="0"/>
    <n v="273.39999999999998"/>
    <n v="156.84"/>
    <n v="116.56"/>
    <s v="Net Banking"/>
    <x v="0"/>
    <n v="0.4263350402340893"/>
    <x v="32"/>
    <s v="Profit"/>
  </r>
  <r>
    <s v="ORD-108283"/>
    <x v="204"/>
    <s v="CUST-1289"/>
    <x v="0"/>
    <x v="2"/>
    <s v="Assam"/>
    <x v="1"/>
    <x v="2"/>
    <x v="9"/>
    <n v="10"/>
    <n v="8789.7199999999993"/>
    <n v="0.15"/>
    <n v="74712.62"/>
    <n v="45722.35"/>
    <n v="28990.27"/>
    <s v="Credit Card"/>
    <x v="0"/>
    <n v="0.38802373681983049"/>
    <x v="15"/>
    <s v="Profit"/>
  </r>
  <r>
    <s v="ORD-108284"/>
    <x v="341"/>
    <s v="CUST-2179"/>
    <x v="0"/>
    <x v="0"/>
    <s v="Telangana"/>
    <x v="0"/>
    <x v="2"/>
    <x v="15"/>
    <n v="3"/>
    <n v="11316.36"/>
    <n v="0.15"/>
    <n v="28856.720000000001"/>
    <n v="21168.12"/>
    <n v="7688.6"/>
    <s v="Cash"/>
    <x v="0"/>
    <n v="0.26644053794055594"/>
    <x v="1"/>
    <s v="Profit"/>
  </r>
  <r>
    <s v="ORD-108285"/>
    <x v="11"/>
    <s v="CUST-3149"/>
    <x v="0"/>
    <x v="2"/>
    <s v="Odisha"/>
    <x v="0"/>
    <x v="0"/>
    <x v="11"/>
    <n v="5"/>
    <n v="930.97"/>
    <n v="0.05"/>
    <n v="4422.1099999999997"/>
    <n v="3217.99"/>
    <n v="1204.1199999999999"/>
    <s v="Credit Card"/>
    <x v="0"/>
    <n v="0.27229535221873719"/>
    <x v="10"/>
    <s v="Profit"/>
  </r>
  <r>
    <s v="ORD-108286"/>
    <x v="793"/>
    <s v="CUST-1901"/>
    <x v="1"/>
    <x v="3"/>
    <s v="Rajasthan"/>
    <x v="0"/>
    <x v="1"/>
    <x v="7"/>
    <n v="10"/>
    <n v="597"/>
    <n v="0"/>
    <n v="5970"/>
    <n v="3935.68"/>
    <n v="2034.32"/>
    <s v="Cash"/>
    <x v="0"/>
    <n v="0.34075711892797317"/>
    <x v="1"/>
    <s v="Profit"/>
  </r>
  <r>
    <s v="ORD-108287"/>
    <x v="437"/>
    <s v="CUST-2132"/>
    <x v="0"/>
    <x v="2"/>
    <s v="Odisha"/>
    <x v="2"/>
    <x v="2"/>
    <x v="15"/>
    <n v="1"/>
    <n v="21825.43"/>
    <n v="0"/>
    <n v="21825.43"/>
    <n v="16674.240000000002"/>
    <n v="5151.1899999999996"/>
    <s v="UPI"/>
    <x v="0"/>
    <n v="0.23601780125294208"/>
    <x v="18"/>
    <s v="Profit"/>
  </r>
  <r>
    <s v="ORD-108288"/>
    <x v="838"/>
    <s v="CUST-2089"/>
    <x v="2"/>
    <x v="2"/>
    <s v="Assam"/>
    <x v="0"/>
    <x v="0"/>
    <x v="1"/>
    <n v="2"/>
    <n v="928.16"/>
    <n v="0.1"/>
    <n v="1670.69"/>
    <n v="1016.65"/>
    <n v="654.04"/>
    <s v="Debit Card"/>
    <x v="0"/>
    <n v="0.39147896976698249"/>
    <x v="16"/>
    <s v="Profit"/>
  </r>
  <r>
    <s v="ORD-108289"/>
    <x v="600"/>
    <s v="CUST-2033"/>
    <x v="0"/>
    <x v="0"/>
    <s v="Tamil Nadu"/>
    <x v="2"/>
    <x v="2"/>
    <x v="15"/>
    <n v="1"/>
    <n v="23830.23"/>
    <n v="0.1"/>
    <n v="21447.21"/>
    <n v="13374.92"/>
    <n v="8072.29"/>
    <s v="Debit Card"/>
    <x v="0"/>
    <n v="0.37637949178471236"/>
    <x v="32"/>
    <s v="Profit"/>
  </r>
  <r>
    <s v="ORD-108290"/>
    <x v="660"/>
    <s v="CUST-3160"/>
    <x v="2"/>
    <x v="4"/>
    <s v="Uttar Pradesh"/>
    <x v="2"/>
    <x v="1"/>
    <x v="5"/>
    <n v="1"/>
    <n v="118.77"/>
    <n v="0.2"/>
    <n v="95.02"/>
    <n v="68.59"/>
    <n v="26.43"/>
    <s v="Net Banking"/>
    <x v="0"/>
    <n v="0.27815196800673542"/>
    <x v="23"/>
    <s v="Profit"/>
  </r>
  <r>
    <s v="ORD-108291"/>
    <x v="73"/>
    <s v="CUST-2871"/>
    <x v="0"/>
    <x v="0"/>
    <s v="Andhra Pradesh"/>
    <x v="1"/>
    <x v="1"/>
    <x v="14"/>
    <n v="3"/>
    <n v="271.77999999999997"/>
    <n v="0.1"/>
    <n v="733.81"/>
    <n v="494.15"/>
    <n v="239.66"/>
    <s v="Cash"/>
    <x v="0"/>
    <n v="0.32659680298714927"/>
    <x v="12"/>
    <s v="Profit"/>
  </r>
  <r>
    <s v="ORD-108292"/>
    <x v="779"/>
    <s v="CUST-2833"/>
    <x v="0"/>
    <x v="4"/>
    <s v="Delhi"/>
    <x v="0"/>
    <x v="1"/>
    <x v="3"/>
    <n v="3"/>
    <n v="159.04"/>
    <n v="0.05"/>
    <n v="453.26"/>
    <n v="257.89999999999998"/>
    <n v="195.36"/>
    <s v="Debit Card"/>
    <x v="0"/>
    <n v="0.43101089882186827"/>
    <x v="11"/>
    <s v="Profit"/>
  </r>
  <r>
    <s v="ORD-108293"/>
    <x v="387"/>
    <s v="CUST-2679"/>
    <x v="1"/>
    <x v="0"/>
    <s v="Telangana"/>
    <x v="2"/>
    <x v="0"/>
    <x v="0"/>
    <n v="1"/>
    <n v="74274.37"/>
    <n v="0"/>
    <n v="74274.37"/>
    <n v="58421.09"/>
    <n v="15853.28"/>
    <s v="Credit Card"/>
    <x v="0"/>
    <n v="0.21344213353812361"/>
    <x v="32"/>
    <s v="Profit"/>
  </r>
  <r>
    <s v="ORD-108294"/>
    <x v="390"/>
    <s v="CUST-3061"/>
    <x v="1"/>
    <x v="4"/>
    <s v="Haryana"/>
    <x v="2"/>
    <x v="1"/>
    <x v="7"/>
    <n v="1"/>
    <n v="224.22"/>
    <n v="0"/>
    <n v="224.22"/>
    <n v="126.09"/>
    <n v="98.13"/>
    <s v="Net Banking"/>
    <x v="0"/>
    <n v="0.43765052180893765"/>
    <x v="31"/>
    <s v="Profit"/>
  </r>
  <r>
    <s v="ORD-108295"/>
    <x v="307"/>
    <s v="CUST-3126"/>
    <x v="0"/>
    <x v="0"/>
    <s v="Tamil Nadu"/>
    <x v="2"/>
    <x v="0"/>
    <x v="2"/>
    <n v="1"/>
    <n v="10401.969999999999"/>
    <n v="0"/>
    <n v="10401.969999999999"/>
    <n v="5715.96"/>
    <n v="4686.01"/>
    <s v="Credit Card"/>
    <x v="0"/>
    <n v="0.45049255093025653"/>
    <x v="25"/>
    <s v="Profit"/>
  </r>
  <r>
    <s v="ORD-108296"/>
    <x v="188"/>
    <s v="CUST-3409"/>
    <x v="0"/>
    <x v="3"/>
    <s v="Rajasthan"/>
    <x v="2"/>
    <x v="1"/>
    <x v="4"/>
    <n v="1"/>
    <n v="190.96"/>
    <n v="0"/>
    <n v="190.96"/>
    <n v="150.62"/>
    <n v="40.340000000000003"/>
    <s v="UPI"/>
    <x v="0"/>
    <n v="0.21124842899036447"/>
    <x v="32"/>
    <s v="Profit"/>
  </r>
  <r>
    <s v="ORD-108297"/>
    <x v="10"/>
    <s v="CUST-1007"/>
    <x v="0"/>
    <x v="3"/>
    <s v="Madhya Pradesh"/>
    <x v="2"/>
    <x v="0"/>
    <x v="1"/>
    <n v="3"/>
    <n v="1885.75"/>
    <m/>
    <n v="5657.25"/>
    <n v="4149.09"/>
    <n v="1508.16"/>
    <s v="Credit Card"/>
    <x v="0"/>
    <n v="0.26658889036192496"/>
    <x v="9"/>
    <s v="Profit"/>
  </r>
  <r>
    <s v="ORD-108298"/>
    <x v="744"/>
    <s v="CUST-1595"/>
    <x v="0"/>
    <x v="3"/>
    <s v="Madhya Pradesh"/>
    <x v="2"/>
    <x v="0"/>
    <x v="0"/>
    <n v="2"/>
    <n v="63334.85"/>
    <n v="0"/>
    <n v="126669.7"/>
    <n v="68526.490000000005"/>
    <n v="58143.21"/>
    <s v="Cash"/>
    <x v="0"/>
    <n v="0.45901434991951506"/>
    <x v="2"/>
    <s v="Profit"/>
  </r>
  <r>
    <s v="ORD-108299"/>
    <x v="947"/>
    <s v="CUST-3149"/>
    <x v="0"/>
    <x v="2"/>
    <s v="West Bengal"/>
    <x v="2"/>
    <x v="2"/>
    <x v="12"/>
    <n v="1"/>
    <n v="5770.6"/>
    <n v="0.15"/>
    <n v="4905.01"/>
    <n v="4009.53"/>
    <n v="895.48"/>
    <s v="UPI"/>
    <x v="0"/>
    <n v="0.18256435766695683"/>
    <x v="22"/>
    <s v="Profit"/>
  </r>
  <r>
    <s v="ORD-108300"/>
    <x v="848"/>
    <s v="CUST-3480"/>
    <x v="1"/>
    <x v="1"/>
    <s v="Madhya Pradesh"/>
    <x v="0"/>
    <x v="1"/>
    <x v="7"/>
    <n v="1"/>
    <n v="535.23"/>
    <n v="0.2"/>
    <n v="428.18"/>
    <n v="371.12"/>
    <n v="57.06"/>
    <s v="Cash"/>
    <x v="0"/>
    <n v="0.13326171236395909"/>
    <x v="14"/>
    <s v="Profit"/>
  </r>
  <r>
    <s v="ORD-108301"/>
    <x v="736"/>
    <s v="CUST-2613"/>
    <x v="1"/>
    <x v="1"/>
    <s v="Goa"/>
    <x v="3"/>
    <x v="0"/>
    <x v="8"/>
    <n v="4"/>
    <n v="9213.3799999999992"/>
    <n v="0.1"/>
    <n v="33168.17"/>
    <n v="19805.66"/>
    <n v="13362.51"/>
    <s v="Credit Card"/>
    <x v="0"/>
    <n v="0.40287148793557198"/>
    <x v="11"/>
    <s v="Profit"/>
  </r>
  <r>
    <s v="ORD-108302"/>
    <x v="159"/>
    <s v="CUST-3423"/>
    <x v="1"/>
    <x v="0"/>
    <s v="Kerala"/>
    <x v="2"/>
    <x v="0"/>
    <x v="6"/>
    <n v="4"/>
    <n v="7176"/>
    <n v="0.05"/>
    <n v="27268.799999999999"/>
    <n v="20931.939999999999"/>
    <n v="6336.86"/>
    <s v="Debit Card"/>
    <x v="0"/>
    <n v="0.23238499677286861"/>
    <x v="32"/>
    <s v="Profit"/>
  </r>
  <r>
    <s v="ORD-108303"/>
    <x v="201"/>
    <s v="CUST-2354"/>
    <x v="0"/>
    <x v="4"/>
    <s v="Himachal Pradesh"/>
    <x v="2"/>
    <x v="2"/>
    <x v="12"/>
    <n v="5"/>
    <n v="3074.98"/>
    <n v="0.2"/>
    <n v="12299.92"/>
    <n v="8673.98"/>
    <n v="3625.94"/>
    <s v="Net Banking"/>
    <x v="0"/>
    <n v="0.29479378727666522"/>
    <x v="18"/>
    <s v="Profit"/>
  </r>
  <r>
    <s v="ORD-108304"/>
    <x v="204"/>
    <s v="CUST-2098"/>
    <x v="0"/>
    <x v="4"/>
    <s v="Delhi"/>
    <x v="1"/>
    <x v="0"/>
    <x v="2"/>
    <n v="1"/>
    <n v="15138.53"/>
    <n v="0.1"/>
    <n v="13624.68"/>
    <n v="9450.0400000000009"/>
    <n v="4174.6400000000003"/>
    <s v="Credit Card"/>
    <x v="0"/>
    <n v="0.30640279257934866"/>
    <x v="15"/>
    <s v="Profit"/>
  </r>
  <r>
    <s v="ORD-108305"/>
    <x v="519"/>
    <s v="CUST-3190"/>
    <x v="2"/>
    <x v="1"/>
    <s v="Goa"/>
    <x v="2"/>
    <x v="0"/>
    <x v="8"/>
    <n v="2"/>
    <n v="23948.19"/>
    <n v="0.05"/>
    <n v="45501.56"/>
    <n v="26138.53"/>
    <n v="19363.03"/>
    <s v="Cash"/>
    <x v="0"/>
    <n v="0.42554650873508515"/>
    <x v="3"/>
    <s v="Profit"/>
  </r>
  <r>
    <s v="ORD-108306"/>
    <x v="274"/>
    <s v="CUST-2087"/>
    <x v="1"/>
    <x v="2"/>
    <s v="Jharkhand"/>
    <x v="1"/>
    <x v="0"/>
    <x v="2"/>
    <n v="1"/>
    <n v="13258.92"/>
    <n v="0.1"/>
    <n v="11933.03"/>
    <n v="7333.08"/>
    <n v="4599.95"/>
    <s v="Net Banking"/>
    <x v="0"/>
    <n v="0.38548046891694732"/>
    <x v="20"/>
    <s v="Profit"/>
  </r>
  <r>
    <s v="ORD-108307"/>
    <x v="108"/>
    <s v="CUST-2949"/>
    <x v="0"/>
    <x v="0"/>
    <s v="Tamil Nadu"/>
    <x v="0"/>
    <x v="0"/>
    <x v="0"/>
    <n v="10"/>
    <n v="35615.760000000002"/>
    <n v="0.1"/>
    <n v="320541.84000000003"/>
    <n v="237415.21"/>
    <n v="83126.63"/>
    <s v="Net Banking"/>
    <x v="0"/>
    <n v="0.25933160550897194"/>
    <x v="5"/>
    <s v="Profit"/>
  </r>
  <r>
    <s v="ORD-108308"/>
    <x v="336"/>
    <s v="CUST-2638"/>
    <x v="0"/>
    <x v="1"/>
    <s v="Maharashtra"/>
    <x v="1"/>
    <x v="0"/>
    <x v="0"/>
    <n v="3"/>
    <n v="46748.77"/>
    <n v="0.05"/>
    <n v="133233.99"/>
    <n v="97786.79"/>
    <n v="35447.199999999997"/>
    <s v="UPI"/>
    <x v="0"/>
    <n v="0.26605222886442115"/>
    <x v="23"/>
    <s v="Profit"/>
  </r>
  <r>
    <s v="ORD-108309"/>
    <x v="25"/>
    <s v="CUST-2211"/>
    <x v="0"/>
    <x v="3"/>
    <s v="Chhattisgarh"/>
    <x v="0"/>
    <x v="1"/>
    <x v="4"/>
    <n v="3"/>
    <n v="124.61"/>
    <n v="0.25"/>
    <n v="280.37"/>
    <n v="277.8"/>
    <n v="2.57"/>
    <s v="Credit Card"/>
    <x v="0"/>
    <n v="9.1664586082676452E-3"/>
    <x v="17"/>
    <s v="Profit"/>
  </r>
  <r>
    <s v="ORD-108310"/>
    <x v="563"/>
    <s v="CUST-2048"/>
    <x v="0"/>
    <x v="0"/>
    <s v="Kerala"/>
    <x v="0"/>
    <x v="2"/>
    <x v="12"/>
    <n v="2"/>
    <n v="5751.19"/>
    <n v="0.15"/>
    <n v="9777.02"/>
    <n v="7925.89"/>
    <n v="1851.13"/>
    <s v="Net Banking"/>
    <x v="0"/>
    <n v="0.18933478708236251"/>
    <x v="16"/>
    <s v="Profit"/>
  </r>
  <r>
    <s v="ORD-108311"/>
    <x v="669"/>
    <s v="CUST-1351"/>
    <x v="0"/>
    <x v="0"/>
    <s v="Telangana"/>
    <x v="1"/>
    <x v="1"/>
    <x v="7"/>
    <n v="5"/>
    <n v="101.62"/>
    <n v="0"/>
    <n v="508.1"/>
    <n v="344.95"/>
    <n v="163.15"/>
    <s v="Credit Card"/>
    <x v="0"/>
    <n v="0.32109820901397362"/>
    <x v="0"/>
    <s v="Profit"/>
  </r>
  <r>
    <s v="ORD-108312"/>
    <x v="395"/>
    <s v="CUST-1153"/>
    <x v="1"/>
    <x v="3"/>
    <s v="Madhya Pradesh"/>
    <x v="2"/>
    <x v="1"/>
    <x v="7"/>
    <n v="2"/>
    <n v="202.12"/>
    <n v="0.05"/>
    <n v="384.03"/>
    <n v="299.77999999999997"/>
    <n v="84.25"/>
    <s v="Credit Card"/>
    <x v="0"/>
    <n v="0.21938390229929955"/>
    <x v="26"/>
    <s v="Profit"/>
  </r>
  <r>
    <s v="ORD-108313"/>
    <x v="890"/>
    <s v="CUST-1225"/>
    <x v="0"/>
    <x v="3"/>
    <s v="Chhattisgarh"/>
    <x v="2"/>
    <x v="0"/>
    <x v="1"/>
    <n v="6"/>
    <n v="580.36"/>
    <n v="0"/>
    <n v="3482.16"/>
    <n v="2601.1799999999998"/>
    <n v="880.98"/>
    <s v="Net Banking"/>
    <x v="0"/>
    <n v="0.25299813908608454"/>
    <x v="4"/>
    <s v="Profit"/>
  </r>
  <r>
    <s v="ORD-108314"/>
    <x v="773"/>
    <s v="CUST-1051"/>
    <x v="0"/>
    <x v="2"/>
    <s v="Odisha"/>
    <x v="2"/>
    <x v="2"/>
    <x v="9"/>
    <n v="2"/>
    <n v="8875.2800000000007"/>
    <n v="0.05"/>
    <n v="16863.03"/>
    <n v="12887.81"/>
    <n v="3975.22"/>
    <s v="Cash"/>
    <x v="0"/>
    <n v="0.23573580785896722"/>
    <x v="7"/>
    <s v="Profit"/>
  </r>
  <r>
    <s v="ORD-108315"/>
    <x v="115"/>
    <s v="CUST-3131"/>
    <x v="0"/>
    <x v="1"/>
    <s v="Maharashtra"/>
    <x v="0"/>
    <x v="0"/>
    <x v="6"/>
    <n v="1"/>
    <n v="6950.89"/>
    <n v="0.05"/>
    <n v="6603.35"/>
    <n v="3976.74"/>
    <n v="2626.61"/>
    <s v="Cash"/>
    <x v="0"/>
    <n v="0.39776931406028759"/>
    <x v="10"/>
    <s v="Profit"/>
  </r>
  <r>
    <s v="ORD-108316"/>
    <x v="718"/>
    <s v="CUST-1165"/>
    <x v="1"/>
    <x v="4"/>
    <s v="Delhi"/>
    <x v="2"/>
    <x v="0"/>
    <x v="1"/>
    <n v="1"/>
    <n v="1555.98"/>
    <n v="0"/>
    <n v="1555.98"/>
    <n v="1206.9000000000001"/>
    <n v="349.08"/>
    <s v="UPI"/>
    <x v="0"/>
    <n v="0.22434735664982838"/>
    <x v="20"/>
    <s v="Profit"/>
  </r>
  <r>
    <s v="ORD-108317"/>
    <x v="596"/>
    <s v="CUST-1902"/>
    <x v="1"/>
    <x v="0"/>
    <s v="Kerala"/>
    <x v="0"/>
    <x v="0"/>
    <x v="0"/>
    <n v="1"/>
    <n v="88661.4"/>
    <n v="0.1"/>
    <n v="79795.259999999995"/>
    <n v="71880.31"/>
    <n v="7914.95"/>
    <s v="Credit Card"/>
    <x v="0"/>
    <n v="9.9190728872867895E-2"/>
    <x v="15"/>
    <s v="Profit"/>
  </r>
  <r>
    <s v="ORD-108318"/>
    <x v="941"/>
    <s v="CUST-1905"/>
    <x v="0"/>
    <x v="2"/>
    <s v="Bihar"/>
    <x v="1"/>
    <x v="0"/>
    <x v="1"/>
    <n v="1"/>
    <n v="346.42"/>
    <n v="0"/>
    <n v="346.42"/>
    <n v="259.83"/>
    <n v="86.59"/>
    <s v="Debit Card"/>
    <x v="0"/>
    <n v="0.24995669995958664"/>
    <x v="7"/>
    <s v="Profit"/>
  </r>
  <r>
    <s v="ORD-108319"/>
    <x v="835"/>
    <s v="CUST-2824"/>
    <x v="0"/>
    <x v="1"/>
    <s v="Goa"/>
    <x v="1"/>
    <x v="1"/>
    <x v="13"/>
    <n v="3"/>
    <n v="134.38"/>
    <n v="0"/>
    <n v="403.14"/>
    <n v="235.01"/>
    <n v="168.13"/>
    <s v="Debit Card"/>
    <x v="0"/>
    <n v="0.4170511484843975"/>
    <x v="16"/>
    <s v="Profit"/>
  </r>
  <r>
    <s v="ORD-108320"/>
    <x v="723"/>
    <s v="CUST-2185"/>
    <x v="2"/>
    <x v="3"/>
    <s v="Chhattisgarh"/>
    <x v="0"/>
    <x v="1"/>
    <x v="3"/>
    <n v="2"/>
    <n v="138.52000000000001"/>
    <n v="0.05"/>
    <n v="263.19"/>
    <n v="176.12"/>
    <n v="87.07"/>
    <s v="Credit Card"/>
    <x v="0"/>
    <n v="0.33082563927200881"/>
    <x v="24"/>
    <s v="Profit"/>
  </r>
  <r>
    <s v="ORD-108321"/>
    <x v="357"/>
    <s v="CUST-2923"/>
    <x v="0"/>
    <x v="0"/>
    <s v="Karnataka"/>
    <x v="2"/>
    <x v="1"/>
    <x v="14"/>
    <n v="1"/>
    <n v="341.47"/>
    <n v="0.05"/>
    <n v="324.39999999999998"/>
    <n v="209.3"/>
    <n v="115.1"/>
    <s v="Net Banking"/>
    <x v="0"/>
    <n v="0.35480887792848337"/>
    <x v="22"/>
    <s v="Profit"/>
  </r>
  <r>
    <s v="ORD-108322"/>
    <x v="830"/>
    <s v="CUST-1578"/>
    <x v="0"/>
    <x v="1"/>
    <s v="Maharashtra"/>
    <x v="0"/>
    <x v="0"/>
    <x v="8"/>
    <n v="2"/>
    <n v="26575.22"/>
    <n v="0.15"/>
    <n v="45177.87"/>
    <n v="33192.199999999997"/>
    <n v="11985.67"/>
    <s v="UPI"/>
    <x v="0"/>
    <n v="0.2652995814101019"/>
    <x v="24"/>
    <s v="Profit"/>
  </r>
  <r>
    <s v="ORD-108323"/>
    <x v="383"/>
    <s v="CUST-2488"/>
    <x v="2"/>
    <x v="3"/>
    <s v="Madhya Pradesh"/>
    <x v="1"/>
    <x v="1"/>
    <x v="4"/>
    <n v="2"/>
    <n v="141.57"/>
    <n v="0.1"/>
    <n v="254.83"/>
    <n v="199.95"/>
    <n v="54.88"/>
    <s v="UPI"/>
    <x v="0"/>
    <n v="0.21535925911391909"/>
    <x v="3"/>
    <s v="Profit"/>
  </r>
  <r>
    <s v="ORD-108324"/>
    <x v="53"/>
    <s v="CUST-2231"/>
    <x v="0"/>
    <x v="2"/>
    <s v="Odisha"/>
    <x v="0"/>
    <x v="0"/>
    <x v="1"/>
    <n v="5"/>
    <n v="1730"/>
    <n v="0.1"/>
    <n v="7785"/>
    <n v="4694.8"/>
    <n v="3090.2"/>
    <s v="Credit Card"/>
    <x v="2"/>
    <n v="0.39694283879254977"/>
    <x v="10"/>
    <s v="Profit"/>
  </r>
  <r>
    <s v="ORD-108325"/>
    <x v="203"/>
    <s v="CUST-2450"/>
    <x v="0"/>
    <x v="1"/>
    <s v="Gujarat"/>
    <x v="0"/>
    <x v="1"/>
    <x v="7"/>
    <n v="4"/>
    <n v="196.05"/>
    <n v="0"/>
    <n v="784.2"/>
    <n v="484.36"/>
    <n v="299.83999999999997"/>
    <s v="Cash"/>
    <x v="0"/>
    <n v="0.38235144095893897"/>
    <x v="16"/>
    <s v="Profit"/>
  </r>
  <r>
    <s v="ORD-108326"/>
    <x v="314"/>
    <s v="CUST-3372"/>
    <x v="1"/>
    <x v="4"/>
    <s v="Uttar Pradesh"/>
    <x v="2"/>
    <x v="1"/>
    <x v="4"/>
    <n v="2"/>
    <n v="94.82"/>
    <n v="0.15"/>
    <n v="161.19"/>
    <n v="128.43"/>
    <n v="32.76"/>
    <s v="Cash"/>
    <x v="0"/>
    <n v="0.20323841429369066"/>
    <x v="17"/>
    <s v="Profit"/>
  </r>
  <r>
    <s v="ORD-108327"/>
    <x v="702"/>
    <s v="CUST-2746"/>
    <x v="2"/>
    <x v="2"/>
    <s v="Assam"/>
    <x v="0"/>
    <x v="1"/>
    <x v="14"/>
    <n v="1"/>
    <n v="279.55"/>
    <n v="0.05"/>
    <n v="265.57"/>
    <n v="184.07"/>
    <n v="81.5"/>
    <s v="Debit Card"/>
    <x v="0"/>
    <n v="0.30688707308807472"/>
    <x v="11"/>
    <s v="Profit"/>
  </r>
  <r>
    <s v="ORD-108328"/>
    <x v="805"/>
    <s v="CUST-2011"/>
    <x v="0"/>
    <x v="0"/>
    <s v="Andhra Pradesh"/>
    <x v="0"/>
    <x v="0"/>
    <x v="8"/>
    <n v="5"/>
    <n v="27524.19"/>
    <m/>
    <n v="130739.9"/>
    <n v="74207.48"/>
    <n v="56532.42"/>
    <s v="UPI"/>
    <x v="0"/>
    <n v="0.43240372678883798"/>
    <x v="4"/>
    <s v="Profit"/>
  </r>
  <r>
    <s v="ORD-108329"/>
    <x v="115"/>
    <s v="CUST-1492"/>
    <x v="0"/>
    <x v="1"/>
    <s v="Maharashtra"/>
    <x v="0"/>
    <x v="1"/>
    <x v="3"/>
    <n v="6"/>
    <n v="142.34"/>
    <n v="0"/>
    <n v="854.04"/>
    <n v="546.53"/>
    <n v="307.51"/>
    <s v="Credit Card"/>
    <x v="0"/>
    <n v="0.36006510233712707"/>
    <x v="10"/>
    <s v="Profit"/>
  </r>
  <r>
    <s v="ORD-108330"/>
    <x v="140"/>
    <s v="CUST-3117"/>
    <x v="0"/>
    <x v="2"/>
    <s v="Jharkhand"/>
    <x v="1"/>
    <x v="2"/>
    <x v="12"/>
    <n v="2"/>
    <n v="7093.92"/>
    <n v="0.1"/>
    <n v="12769.06"/>
    <n v="9599.16"/>
    <n v="3169.9"/>
    <s v="Debit Card"/>
    <x v="0"/>
    <n v="0.24824850067271986"/>
    <x v="16"/>
    <s v="Profit"/>
  </r>
  <r>
    <s v="ORD-108331"/>
    <x v="552"/>
    <s v="CUST-2273"/>
    <x v="1"/>
    <x v="4"/>
    <s v="Uttar Pradesh"/>
    <x v="2"/>
    <x v="0"/>
    <x v="8"/>
    <n v="3"/>
    <n v="27693.31"/>
    <n v="0.1"/>
    <n v="74771.94"/>
    <n v="49506.85"/>
    <n v="25265.09"/>
    <s v="Net Banking"/>
    <x v="0"/>
    <n v="0.33789533881292899"/>
    <x v="32"/>
    <s v="Profit"/>
  </r>
  <r>
    <s v="ORD-108332"/>
    <x v="823"/>
    <s v="CUST-1474"/>
    <x v="1"/>
    <x v="2"/>
    <s v="Assam"/>
    <x v="0"/>
    <x v="1"/>
    <x v="4"/>
    <n v="4"/>
    <n v="113.03"/>
    <n v="0.1"/>
    <n v="406.91"/>
    <n v="274.12"/>
    <n v="132.79"/>
    <s v="UPI"/>
    <x v="1"/>
    <n v="0.3263375193531739"/>
    <x v="21"/>
    <s v="Profit"/>
  </r>
  <r>
    <s v="ORD-108333"/>
    <x v="493"/>
    <s v="CUST-2007"/>
    <x v="2"/>
    <x v="1"/>
    <s v="Goa"/>
    <x v="1"/>
    <x v="2"/>
    <x v="16"/>
    <n v="2"/>
    <n v="10867.26"/>
    <n v="0.05"/>
    <n v="20647.79"/>
    <n v="12537.39"/>
    <n v="8110.4"/>
    <s v="Cash"/>
    <x v="0"/>
    <n v="0.39279748583262419"/>
    <x v="28"/>
    <s v="Profit"/>
  </r>
  <r>
    <s v="ORD-108334"/>
    <x v="851"/>
    <s v="CUST-2014"/>
    <x v="0"/>
    <x v="1"/>
    <s v="Gujarat"/>
    <x v="2"/>
    <x v="1"/>
    <x v="4"/>
    <n v="6"/>
    <n v="116.13"/>
    <n v="0.1"/>
    <n v="627.1"/>
    <n v="531.58000000000004"/>
    <n v="95.52"/>
    <s v="Cash"/>
    <x v="0"/>
    <n v="0.15232020411417635"/>
    <x v="5"/>
    <s v="Profit"/>
  </r>
  <r>
    <s v="ORD-108335"/>
    <x v="959"/>
    <s v="CUST-1226"/>
    <x v="1"/>
    <x v="3"/>
    <s v="Rajasthan"/>
    <x v="0"/>
    <x v="0"/>
    <x v="8"/>
    <n v="2"/>
    <n v="18425.57"/>
    <n v="0.25"/>
    <n v="27638.35"/>
    <n v="30157.63"/>
    <n v="-2519.2800000000002"/>
    <s v="Cash"/>
    <x v="0"/>
    <n v="-9.1151606373028798E-2"/>
    <x v="22"/>
    <s v="Loss"/>
  </r>
  <r>
    <s v="ORD-108336"/>
    <x v="594"/>
    <s v="CUST-1516"/>
    <x v="0"/>
    <x v="0"/>
    <s v="Andhra Pradesh"/>
    <x v="2"/>
    <x v="1"/>
    <x v="3"/>
    <n v="2"/>
    <n v="196.15"/>
    <n v="0.1"/>
    <n v="353.07"/>
    <n v="249.96"/>
    <n v="103.11"/>
    <s v="Debit Card"/>
    <x v="0"/>
    <n v="0.29203840598181663"/>
    <x v="11"/>
    <s v="Profit"/>
  </r>
  <r>
    <s v="ORD-108337"/>
    <x v="730"/>
    <s v="CUST-2805"/>
    <x v="0"/>
    <x v="2"/>
    <s v="Assam"/>
    <x v="0"/>
    <x v="0"/>
    <x v="8"/>
    <n v="4"/>
    <n v="22626.69"/>
    <n v="0"/>
    <n v="90506.76"/>
    <n v="57185.23"/>
    <n v="33321.53"/>
    <s v="Debit Card"/>
    <x v="0"/>
    <n v="0.36816620106608611"/>
    <x v="13"/>
    <s v="Profit"/>
  </r>
  <r>
    <s v="ORD-108338"/>
    <x v="591"/>
    <s v="CUST-3092"/>
    <x v="0"/>
    <x v="1"/>
    <s v="Madhya Pradesh"/>
    <x v="1"/>
    <x v="0"/>
    <x v="1"/>
    <n v="3"/>
    <n v="1242.32"/>
    <n v="0.15"/>
    <n v="3167.92"/>
    <n v="2418.4899999999998"/>
    <n v="749.43"/>
    <s v="Net Banking"/>
    <x v="0"/>
    <n v="0.23656847395136238"/>
    <x v="1"/>
    <s v="Profit"/>
  </r>
  <r>
    <s v="ORD-108339"/>
    <x v="747"/>
    <s v="CUST-1335"/>
    <x v="0"/>
    <x v="1"/>
    <s v="Goa"/>
    <x v="0"/>
    <x v="0"/>
    <x v="8"/>
    <n v="1"/>
    <n v="25403.81"/>
    <n v="0.15"/>
    <n v="21593.24"/>
    <n v="18134.05"/>
    <n v="3459.19"/>
    <s v="Debit Card"/>
    <x v="0"/>
    <n v="0.16019782116995873"/>
    <x v="12"/>
    <s v="Profit"/>
  </r>
  <r>
    <s v="ORD-108340"/>
    <x v="561"/>
    <s v="CUST-2472"/>
    <x v="1"/>
    <x v="0"/>
    <s v="Kerala"/>
    <x v="0"/>
    <x v="1"/>
    <x v="13"/>
    <n v="1"/>
    <n v="182.11"/>
    <n v="0.05"/>
    <n v="173"/>
    <n v="107.51"/>
    <n v="65.489999999999995"/>
    <s v="Debit Card"/>
    <x v="0"/>
    <n v="0.37855491329479768"/>
    <x v="16"/>
    <s v="Profit"/>
  </r>
  <r>
    <s v="ORD-108341"/>
    <x v="811"/>
    <s v="CUST-2582"/>
    <x v="2"/>
    <x v="4"/>
    <s v="Himachal Pradesh"/>
    <x v="0"/>
    <x v="1"/>
    <x v="14"/>
    <n v="3"/>
    <n v="313.22000000000003"/>
    <n v="0.1"/>
    <n v="845.69"/>
    <n v="612.25"/>
    <n v="233.44"/>
    <s v="Debit Card"/>
    <x v="0"/>
    <n v="0.27603495370644088"/>
    <x v="12"/>
    <s v="Profit"/>
  </r>
  <r>
    <s v="ORD-108342"/>
    <x v="638"/>
    <s v="CUST-1776"/>
    <x v="0"/>
    <x v="2"/>
    <s v="Assam"/>
    <x v="0"/>
    <x v="0"/>
    <x v="8"/>
    <n v="2"/>
    <n v="23385.48"/>
    <n v="0"/>
    <n v="46770.96"/>
    <n v="27725.34"/>
    <n v="19045.62"/>
    <s v="Debit Card"/>
    <x v="0"/>
    <n v="0.4072103715638935"/>
    <x v="11"/>
    <s v="Profit"/>
  </r>
  <r>
    <s v="ORD-108343"/>
    <x v="952"/>
    <s v="CUST-3310"/>
    <x v="2"/>
    <x v="2"/>
    <s v="Assam"/>
    <x v="2"/>
    <x v="0"/>
    <x v="8"/>
    <n v="4"/>
    <n v="27596.22"/>
    <n v="0.05"/>
    <n v="104865.64"/>
    <n v="59573.1"/>
    <n v="45292.54"/>
    <s v="Net Banking"/>
    <x v="2"/>
    <n v="0.43191020433385047"/>
    <x v="23"/>
    <s v="Profit"/>
  </r>
  <r>
    <s v="ORD-108344"/>
    <x v="158"/>
    <s v="CUST-2148"/>
    <x v="2"/>
    <x v="4"/>
    <s v="Delhi"/>
    <x v="0"/>
    <x v="2"/>
    <x v="9"/>
    <n v="3"/>
    <n v="9532.81"/>
    <n v="0.1"/>
    <n v="25738.59"/>
    <n v="21214.959999999999"/>
    <n v="4523.63"/>
    <s v="Net Banking"/>
    <x v="0"/>
    <n v="0.17575282872915726"/>
    <x v="27"/>
    <s v="Profit"/>
  </r>
  <r>
    <s v="ORD-108345"/>
    <x v="278"/>
    <s v="CUST-1782"/>
    <x v="2"/>
    <x v="1"/>
    <s v="Maharashtra"/>
    <x v="0"/>
    <x v="1"/>
    <x v="4"/>
    <n v="4"/>
    <n v="42.62"/>
    <n v="0.05"/>
    <n v="161.96"/>
    <n v="95.4"/>
    <n v="66.56"/>
    <s v="Cash"/>
    <x v="0"/>
    <n v="0.4109656705359348"/>
    <x v="18"/>
    <s v="Profit"/>
  </r>
  <r>
    <s v="ORD-108346"/>
    <x v="309"/>
    <s v="CUST-3214"/>
    <x v="1"/>
    <x v="0"/>
    <s v="Andhra Pradesh"/>
    <x v="2"/>
    <x v="0"/>
    <x v="0"/>
    <n v="6"/>
    <n v="71497.03"/>
    <n v="0.1"/>
    <n v="386083.96"/>
    <n v="336601.96"/>
    <n v="49482"/>
    <s v="Cash"/>
    <x v="0"/>
    <n v="0.1281638325508265"/>
    <x v="26"/>
    <s v="Profit"/>
  </r>
  <r>
    <s v="ORD-108347"/>
    <x v="441"/>
    <s v="CUST-1819"/>
    <x v="0"/>
    <x v="3"/>
    <s v="Uttar Pradesh"/>
    <x v="2"/>
    <x v="0"/>
    <x v="6"/>
    <n v="2"/>
    <n v="2745.52"/>
    <n v="0.05"/>
    <n v="5216.49"/>
    <n v="3284.41"/>
    <n v="1932.08"/>
    <s v="Net Banking"/>
    <x v="0"/>
    <n v="0.37037931636023458"/>
    <x v="16"/>
    <s v="Profit"/>
  </r>
  <r>
    <s v="ORD-108348"/>
    <x v="36"/>
    <s v="CUST-2807"/>
    <x v="0"/>
    <x v="0"/>
    <s v="Kerala"/>
    <x v="0"/>
    <x v="0"/>
    <x v="0"/>
    <n v="2"/>
    <n v="93882.67"/>
    <n v="0.1"/>
    <n v="168988.81"/>
    <n v="117090.08"/>
    <n v="51898.73"/>
    <s v="Debit Card"/>
    <x v="0"/>
    <n v="0.30711341182886609"/>
    <x v="23"/>
    <s v="Profit"/>
  </r>
  <r>
    <s v="ORD-108349"/>
    <x v="861"/>
    <s v="CUST-2429"/>
    <x v="0"/>
    <x v="0"/>
    <s v="Karnataka"/>
    <x v="2"/>
    <x v="1"/>
    <x v="13"/>
    <n v="5"/>
    <n v="227.18"/>
    <n v="0.15"/>
    <n v="965.52"/>
    <n v="710.1"/>
    <n v="255.42"/>
    <s v="UPI"/>
    <x v="0"/>
    <n v="0.2645413870246085"/>
    <x v="20"/>
    <s v="Profit"/>
  </r>
  <r>
    <s v="ORD-108350"/>
    <x v="117"/>
    <s v="CUST-2771"/>
    <x v="0"/>
    <x v="0"/>
    <s v="Karnataka"/>
    <x v="0"/>
    <x v="1"/>
    <x v="5"/>
    <n v="1"/>
    <n v="397.68"/>
    <n v="0.1"/>
    <n v="357.91"/>
    <n v="239.67"/>
    <n v="118.24"/>
    <s v="Cash"/>
    <x v="0"/>
    <n v="0.33036238160431391"/>
    <x v="19"/>
    <s v="Profit"/>
  </r>
  <r>
    <s v="ORD-108351"/>
    <x v="147"/>
    <s v="CUST-1436"/>
    <x v="0"/>
    <x v="4"/>
    <s v="Himachal Pradesh"/>
    <x v="2"/>
    <x v="1"/>
    <x v="14"/>
    <n v="1"/>
    <n v="261.95999999999998"/>
    <n v="0.1"/>
    <n v="235.76"/>
    <n v="188.59"/>
    <n v="47.17"/>
    <s v="Net Banking"/>
    <x v="0"/>
    <n v="0.20007634882931796"/>
    <x v="31"/>
    <s v="Profit"/>
  </r>
  <r>
    <s v="ORD-108352"/>
    <x v="348"/>
    <s v="CUST-1480"/>
    <x v="0"/>
    <x v="0"/>
    <s v="Telangana"/>
    <x v="0"/>
    <x v="2"/>
    <x v="12"/>
    <n v="3"/>
    <n v="11750.72"/>
    <n v="0.2"/>
    <n v="28201.73"/>
    <n v="26883.03"/>
    <n v="1318.7"/>
    <s v="Cash"/>
    <x v="0"/>
    <n v="4.6759542765638845E-2"/>
    <x v="16"/>
    <s v="Profit"/>
  </r>
  <r>
    <s v="ORD-108353"/>
    <x v="551"/>
    <s v="CUST-1562"/>
    <x v="1"/>
    <x v="1"/>
    <s v="Rajasthan"/>
    <x v="1"/>
    <x v="0"/>
    <x v="0"/>
    <n v="4"/>
    <n v="75197.31"/>
    <n v="0.1"/>
    <n v="270710.32"/>
    <n v="203498.36"/>
    <n v="67211.960000000006"/>
    <s v="Cash"/>
    <x v="0"/>
    <n v="0.24828000646595225"/>
    <x v="31"/>
    <s v="Profit"/>
  </r>
  <r>
    <s v="ORD-108354"/>
    <x v="801"/>
    <s v="CUST-2438"/>
    <x v="0"/>
    <x v="0"/>
    <s v="Kerala"/>
    <x v="2"/>
    <x v="2"/>
    <x v="9"/>
    <n v="2"/>
    <n v="4540.49"/>
    <n v="0.1"/>
    <n v="8172.88"/>
    <n v="6558.7"/>
    <n v="1614.18"/>
    <s v="Cash"/>
    <x v="0"/>
    <n v="0.19750442928319026"/>
    <x v="13"/>
    <s v="Profit"/>
  </r>
  <r>
    <s v="ORD-108355"/>
    <x v="483"/>
    <s v="CUST-1441"/>
    <x v="0"/>
    <x v="4"/>
    <s v="Himachal Pradesh"/>
    <x v="0"/>
    <x v="1"/>
    <x v="3"/>
    <n v="1"/>
    <n v="131.09"/>
    <n v="0.15"/>
    <n v="111.43"/>
    <n v="86.56"/>
    <n v="24.87"/>
    <s v="Debit Card"/>
    <x v="1"/>
    <n v="0.22318944628915013"/>
    <x v="1"/>
    <s v="Profit"/>
  </r>
  <r>
    <s v="ORD-108356"/>
    <x v="604"/>
    <s v="CUST-3369"/>
    <x v="2"/>
    <x v="2"/>
    <s v="Odisha"/>
    <x v="2"/>
    <x v="0"/>
    <x v="1"/>
    <n v="2"/>
    <n v="1576.85"/>
    <n v="0"/>
    <n v="3153.7"/>
    <n v="2535.5"/>
    <n v="618.20000000000005"/>
    <s v="Net Banking"/>
    <x v="0"/>
    <n v="0.19602371817230557"/>
    <x v="16"/>
    <s v="Profit"/>
  </r>
  <r>
    <s v="ORD-108357"/>
    <x v="93"/>
    <s v="CUST-3004"/>
    <x v="1"/>
    <x v="4"/>
    <s v="Haryana"/>
    <x v="1"/>
    <x v="1"/>
    <x v="14"/>
    <n v="3"/>
    <n v="365.28"/>
    <n v="0.2"/>
    <n v="876.67"/>
    <n v="790.97"/>
    <n v="85.7"/>
    <s v="Cash"/>
    <x v="0"/>
    <n v="9.7756282295504593E-2"/>
    <x v="5"/>
    <s v="Profit"/>
  </r>
  <r>
    <s v="ORD-108358"/>
    <x v="951"/>
    <s v="CUST-3357"/>
    <x v="0"/>
    <x v="0"/>
    <s v="Kerala"/>
    <x v="2"/>
    <x v="0"/>
    <x v="6"/>
    <n v="4"/>
    <n v="1373.95"/>
    <n v="0.1"/>
    <n v="4946.22"/>
    <n v="3858.01"/>
    <n v="1088.21"/>
    <s v="Net Banking"/>
    <x v="0"/>
    <n v="0.22000841046293937"/>
    <x v="3"/>
    <s v="Profit"/>
  </r>
  <r>
    <s v="ORD-108359"/>
    <x v="441"/>
    <s v="CUST-2978"/>
    <x v="2"/>
    <x v="3"/>
    <s v="Madhya Pradesh"/>
    <x v="0"/>
    <x v="0"/>
    <x v="8"/>
    <n v="2"/>
    <n v="24175.82"/>
    <n v="0.15"/>
    <n v="41098.89"/>
    <n v="38587.93"/>
    <n v="2510.96"/>
    <s v="Debit Card"/>
    <x v="0"/>
    <n v="6.1095567301209353E-2"/>
    <x v="16"/>
    <s v="Profit"/>
  </r>
  <r>
    <s v="ORD-108360"/>
    <x v="996"/>
    <s v="CUST-2485"/>
    <x v="0"/>
    <x v="2"/>
    <s v="Assam"/>
    <x v="0"/>
    <x v="1"/>
    <x v="3"/>
    <n v="4"/>
    <n v="174.49"/>
    <n v="0.05"/>
    <n v="663.06"/>
    <n v="427.92"/>
    <n v="235.14"/>
    <s v="Credit Card"/>
    <x v="0"/>
    <n v="0.35462854040358338"/>
    <x v="4"/>
    <s v="Profit"/>
  </r>
  <r>
    <s v="ORD-108361"/>
    <x v="751"/>
    <s v="CUST-2692"/>
    <x v="1"/>
    <x v="0"/>
    <s v="Telangana"/>
    <x v="0"/>
    <x v="2"/>
    <x v="12"/>
    <n v="3"/>
    <n v="10352.35"/>
    <n v="0.05"/>
    <n v="29504.2"/>
    <n v="21692.880000000001"/>
    <n v="7811.32"/>
    <s v="Net Banking"/>
    <x v="0"/>
    <n v="0.26475281485347846"/>
    <x v="9"/>
    <s v="Profit"/>
  </r>
  <r>
    <s v="ORD-108362"/>
    <x v="599"/>
    <s v="CUST-1678"/>
    <x v="1"/>
    <x v="2"/>
    <s v="Odisha"/>
    <x v="2"/>
    <x v="2"/>
    <x v="10"/>
    <n v="1"/>
    <n v="17045.259999999998"/>
    <n v="0.15"/>
    <n v="14488.47"/>
    <n v="13935.6"/>
    <n v="552.87"/>
    <s v="Cash"/>
    <x v="0"/>
    <n v="3.815930874688632E-2"/>
    <x v="22"/>
    <s v="Profit"/>
  </r>
  <r>
    <s v="ORD-108363"/>
    <x v="511"/>
    <s v="CUST-3452"/>
    <x v="0"/>
    <x v="0"/>
    <s v="Tamil Nadu"/>
    <x v="2"/>
    <x v="0"/>
    <x v="2"/>
    <n v="2"/>
    <n v="18408.5"/>
    <n v="0.05"/>
    <n v="34976.15"/>
    <n v="23029.08"/>
    <n v="11947.07"/>
    <s v="Net Banking"/>
    <x v="0"/>
    <n v="0.34157761789104857"/>
    <x v="9"/>
    <s v="Profit"/>
  </r>
  <r>
    <s v="ORD-108364"/>
    <x v="450"/>
    <s v="CUST-1375"/>
    <x v="2"/>
    <x v="2"/>
    <s v="West Bengal"/>
    <x v="2"/>
    <x v="1"/>
    <x v="14"/>
    <n v="8"/>
    <n v="479.61"/>
    <n v="0.15"/>
    <n v="3261.35"/>
    <n v="2123.5500000000002"/>
    <n v="1137.8"/>
    <s v="Credit Card"/>
    <x v="0"/>
    <n v="0.34887393257393412"/>
    <x v="19"/>
    <s v="Profit"/>
  </r>
  <r>
    <s v="ORD-108365"/>
    <x v="739"/>
    <s v="CUST-2280"/>
    <x v="1"/>
    <x v="4"/>
    <s v="Haryana"/>
    <x v="1"/>
    <x v="1"/>
    <x v="5"/>
    <n v="1"/>
    <n v="114.54"/>
    <n v="0.15"/>
    <n v="97.36"/>
    <n v="86.06"/>
    <n v="11.3"/>
    <s v="Credit Card"/>
    <x v="0"/>
    <n v="0.11606409202958094"/>
    <x v="21"/>
    <s v="Profit"/>
  </r>
  <r>
    <s v="ORD-108366"/>
    <x v="664"/>
    <s v="CUST-1986"/>
    <x v="0"/>
    <x v="0"/>
    <s v="Kerala"/>
    <x v="1"/>
    <x v="0"/>
    <x v="1"/>
    <n v="6"/>
    <n v="2322.66"/>
    <n v="0"/>
    <n v="13935.96"/>
    <n v="11408.68"/>
    <n v="2527.2800000000002"/>
    <s v="Debit Card"/>
    <x v="0"/>
    <n v="0.18134954463129921"/>
    <x v="32"/>
    <s v="Profit"/>
  </r>
  <r>
    <s v="ORD-108367"/>
    <x v="997"/>
    <s v="CUST-1939"/>
    <x v="0"/>
    <x v="4"/>
    <s v="Uttar Pradesh"/>
    <x v="0"/>
    <x v="2"/>
    <x v="15"/>
    <n v="3"/>
    <n v="13797.65"/>
    <n v="0.1"/>
    <n v="37253.65"/>
    <n v="26042.47"/>
    <n v="11211.18"/>
    <s v="UPI"/>
    <x v="0"/>
    <n v="0.3009417869121549"/>
    <x v="14"/>
    <s v="Profit"/>
  </r>
  <r>
    <s v="ORD-108368"/>
    <x v="310"/>
    <s v="CUST-2639"/>
    <x v="0"/>
    <x v="4"/>
    <s v="Delhi"/>
    <x v="0"/>
    <x v="2"/>
    <x v="16"/>
    <n v="2"/>
    <n v="14368"/>
    <n v="0.1"/>
    <n v="25862.400000000001"/>
    <n v="16967.88"/>
    <n v="8894.52"/>
    <s v="Credit Card"/>
    <x v="0"/>
    <n v="0.34391703786191535"/>
    <x v="31"/>
    <s v="Profit"/>
  </r>
  <r>
    <s v="ORD-108369"/>
    <x v="804"/>
    <s v="CUST-2307"/>
    <x v="0"/>
    <x v="3"/>
    <s v="Madhya Pradesh"/>
    <x v="0"/>
    <x v="0"/>
    <x v="11"/>
    <n v="2"/>
    <n v="3248.68"/>
    <n v="0.05"/>
    <n v="6172.49"/>
    <n v="4309.78"/>
    <n v="1862.71"/>
    <s v="Debit Card"/>
    <x v="0"/>
    <n v="0.30177610656315362"/>
    <x v="27"/>
    <s v="Profit"/>
  </r>
  <r>
    <s v="ORD-108370"/>
    <x v="760"/>
    <s v="CUST-3164"/>
    <x v="0"/>
    <x v="0"/>
    <s v="Tamil Nadu"/>
    <x v="2"/>
    <x v="1"/>
    <x v="5"/>
    <n v="3"/>
    <n v="172.38"/>
    <n v="0.15"/>
    <n v="439.57"/>
    <n v="361.49"/>
    <n v="78.08"/>
    <s v="Debit Card"/>
    <x v="0"/>
    <n v="0.1776281365880292"/>
    <x v="21"/>
    <s v="Profit"/>
  </r>
  <r>
    <s v="ORD-108371"/>
    <x v="286"/>
    <s v="CUST-1064"/>
    <x v="0"/>
    <x v="1"/>
    <s v="Rajasthan"/>
    <x v="0"/>
    <x v="2"/>
    <x v="16"/>
    <n v="5"/>
    <n v="9591.34"/>
    <n v="0.1"/>
    <n v="43161.03"/>
    <n v="33877.83"/>
    <n v="9283.2000000000007"/>
    <s v="Net Banking"/>
    <x v="0"/>
    <n v="0.21508291159872692"/>
    <x v="20"/>
    <s v="Profit"/>
  </r>
  <r>
    <s v="ORD-108372"/>
    <x v="989"/>
    <s v="CUST-3466"/>
    <x v="0"/>
    <x v="2"/>
    <s v="Odisha"/>
    <x v="1"/>
    <x v="2"/>
    <x v="15"/>
    <n v="3"/>
    <n v="23474.080000000002"/>
    <n v="0"/>
    <n v="70422.240000000005"/>
    <n v="48171.16"/>
    <n v="22251.08"/>
    <s v="Credit Card"/>
    <x v="0"/>
    <n v="0.31596666053224093"/>
    <x v="23"/>
    <s v="Profit"/>
  </r>
  <r>
    <s v="ORD-108373"/>
    <x v="754"/>
    <s v="CUST-1071"/>
    <x v="1"/>
    <x v="2"/>
    <s v="Odisha"/>
    <x v="0"/>
    <x v="0"/>
    <x v="8"/>
    <n v="2"/>
    <n v="11662.41"/>
    <n v="0.1"/>
    <n v="20992.34"/>
    <n v="15209.78"/>
    <n v="5782.56"/>
    <s v="Net Banking"/>
    <x v="0"/>
    <n v="0.27546047748845531"/>
    <x v="7"/>
    <s v="Profit"/>
  </r>
  <r>
    <s v="ORD-108374"/>
    <x v="382"/>
    <s v="CUST-1753"/>
    <x v="0"/>
    <x v="3"/>
    <s v="Chhattisgarh"/>
    <x v="1"/>
    <x v="0"/>
    <x v="0"/>
    <n v="1"/>
    <n v="79476.22"/>
    <n v="0.2"/>
    <n v="63580.98"/>
    <n v="61364.47"/>
    <n v="2216.5100000000002"/>
    <s v="Debit Card"/>
    <x v="1"/>
    <n v="3.4861211639078231E-2"/>
    <x v="18"/>
    <s v="Profit"/>
  </r>
  <r>
    <s v="ORD-108375"/>
    <x v="209"/>
    <s v="CUST-2532"/>
    <x v="0"/>
    <x v="2"/>
    <s v="Assam"/>
    <x v="0"/>
    <x v="2"/>
    <x v="16"/>
    <n v="8"/>
    <n v="5439.85"/>
    <n v="0.15"/>
    <n v="36990.980000000003"/>
    <n v="30393.1"/>
    <n v="6597.88"/>
    <s v="Credit Card"/>
    <x v="0"/>
    <n v="0.17836456346925655"/>
    <x v="21"/>
    <s v="Profit"/>
  </r>
  <r>
    <s v="ORD-108376"/>
    <x v="902"/>
    <s v="CUST-2155"/>
    <x v="0"/>
    <x v="0"/>
    <s v="Andhra Pradesh"/>
    <x v="2"/>
    <x v="1"/>
    <x v="5"/>
    <n v="5"/>
    <n v="69.59"/>
    <n v="0.05"/>
    <n v="330.55"/>
    <n v="270.73"/>
    <n v="59.82"/>
    <s v="Cash"/>
    <x v="0"/>
    <n v="0.18097110875813038"/>
    <x v="32"/>
    <s v="Profit"/>
  </r>
  <r>
    <s v="ORD-108377"/>
    <x v="950"/>
    <s v="CUST-2135"/>
    <x v="1"/>
    <x v="4"/>
    <s v="Delhi"/>
    <x v="0"/>
    <x v="1"/>
    <x v="4"/>
    <n v="3"/>
    <n v="178.13"/>
    <n v="0"/>
    <n v="534.39"/>
    <n v="373.68"/>
    <n v="160.71"/>
    <s v="Credit Card"/>
    <x v="0"/>
    <n v="0.30073541795318026"/>
    <x v="28"/>
    <s v="Profit"/>
  </r>
  <r>
    <s v="ORD-108378"/>
    <x v="208"/>
    <s v="CUST-2792"/>
    <x v="1"/>
    <x v="4"/>
    <s v="Delhi"/>
    <x v="2"/>
    <x v="1"/>
    <x v="3"/>
    <n v="1"/>
    <n v="163.91"/>
    <n v="0.15"/>
    <n v="139.32"/>
    <n v="107.64"/>
    <n v="31.68"/>
    <s v="Cash"/>
    <x v="0"/>
    <n v="0.22739018087855298"/>
    <x v="12"/>
    <s v="Profit"/>
  </r>
  <r>
    <s v="ORD-108379"/>
    <x v="547"/>
    <s v="CUST-3254"/>
    <x v="0"/>
    <x v="1"/>
    <s v="Gujarat"/>
    <x v="1"/>
    <x v="1"/>
    <x v="5"/>
    <n v="3"/>
    <n v="229.6"/>
    <n v="0.1"/>
    <n v="619.91999999999996"/>
    <n v="525.66"/>
    <n v="94.26"/>
    <s v="Credit Card"/>
    <x v="0"/>
    <n v="0.15205187766163378"/>
    <x v="13"/>
    <s v="Profit"/>
  </r>
  <r>
    <s v="ORD-108380"/>
    <x v="787"/>
    <s v="CUST-1882"/>
    <x v="1"/>
    <x v="2"/>
    <s v="Jharkhand"/>
    <x v="2"/>
    <x v="2"/>
    <x v="12"/>
    <n v="3"/>
    <n v="3899.01"/>
    <n v="0.1"/>
    <n v="10527.33"/>
    <n v="6086.42"/>
    <n v="4440.91"/>
    <s v="Credit Card"/>
    <x v="2"/>
    <n v="0.42184580515667314"/>
    <x v="22"/>
    <s v="Profit"/>
  </r>
  <r>
    <s v="ORD-108381"/>
    <x v="579"/>
    <s v="CUST-2599"/>
    <x v="0"/>
    <x v="0"/>
    <s v="Kerala"/>
    <x v="0"/>
    <x v="0"/>
    <x v="11"/>
    <n v="2"/>
    <n v="1759.41"/>
    <n v="0.15"/>
    <n v="2991"/>
    <n v="2831.54"/>
    <n v="159.46"/>
    <s v="UPI"/>
    <x v="0"/>
    <n v="5.3313273152791711E-2"/>
    <x v="16"/>
    <s v="Profit"/>
  </r>
  <r>
    <s v="ORD-108382"/>
    <x v="504"/>
    <s v="CUST-3449"/>
    <x v="2"/>
    <x v="2"/>
    <s v="Bihar"/>
    <x v="0"/>
    <x v="2"/>
    <x v="12"/>
    <n v="2"/>
    <n v="12567.82"/>
    <n v="0"/>
    <n v="25135.64"/>
    <n v="14002.2"/>
    <n v="11133.44"/>
    <s v="Credit Card"/>
    <x v="0"/>
    <n v="0.44293441503777109"/>
    <x v="17"/>
    <s v="Profit"/>
  </r>
  <r>
    <s v="ORD-108383"/>
    <x v="988"/>
    <s v="CUST-2912"/>
    <x v="0"/>
    <x v="4"/>
    <s v="Himachal Pradesh"/>
    <x v="0"/>
    <x v="2"/>
    <x v="16"/>
    <n v="2"/>
    <n v="6572.9"/>
    <n v="0.1"/>
    <n v="11831.22"/>
    <n v="9510.75"/>
    <n v="2320.4699999999998"/>
    <s v="Debit Card"/>
    <x v="0"/>
    <n v="0.19613108369212981"/>
    <x v="32"/>
    <s v="Profit"/>
  </r>
  <r>
    <s v="ORD-108384"/>
    <x v="986"/>
    <s v="CUST-2764"/>
    <x v="1"/>
    <x v="3"/>
    <s v="Madhya Pradesh"/>
    <x v="2"/>
    <x v="2"/>
    <x v="12"/>
    <n v="3"/>
    <n v="13918.03"/>
    <n v="0.15"/>
    <n v="35490.980000000003"/>
    <n v="22834.89"/>
    <n v="12656.09"/>
    <s v="Net Banking"/>
    <x v="0"/>
    <n v="0.35660018404676341"/>
    <x v="15"/>
    <s v="Profit"/>
  </r>
  <r>
    <s v="ORD-108385"/>
    <x v="723"/>
    <s v="CUST-2192"/>
    <x v="0"/>
    <x v="0"/>
    <m/>
    <x v="0"/>
    <x v="1"/>
    <x v="14"/>
    <n v="2"/>
    <n v="257.8"/>
    <n v="0.15"/>
    <n v="438.26"/>
    <n v="355.09"/>
    <n v="83.17"/>
    <s v="Cash"/>
    <x v="0"/>
    <n v="0.18977319399443254"/>
    <x v="24"/>
    <s v="Profit"/>
  </r>
  <r>
    <s v="ORD-108386"/>
    <x v="641"/>
    <s v="CUST-3068"/>
    <x v="0"/>
    <x v="0"/>
    <s v="Telangana"/>
    <x v="0"/>
    <x v="0"/>
    <x v="8"/>
    <n v="2"/>
    <n v="21377.86"/>
    <n v="0.2"/>
    <n v="34204.58"/>
    <n v="33858.39"/>
    <n v="346.19"/>
    <s v="Cash"/>
    <x v="0"/>
    <n v="1.0121159213181392E-2"/>
    <x v="14"/>
    <s v="Profit"/>
  </r>
  <r>
    <s v="ORD-108387"/>
    <x v="267"/>
    <s v="CUST-1494"/>
    <x v="1"/>
    <x v="0"/>
    <s v="Andhra Pradesh"/>
    <x v="2"/>
    <x v="0"/>
    <x v="0"/>
    <n v="3"/>
    <n v="94986.53"/>
    <n v="0.2"/>
    <n v="227967.67"/>
    <n v="213841.08"/>
    <n v="14126.59"/>
    <s v="Net Banking"/>
    <x v="0"/>
    <n v="6.1967514955081127E-2"/>
    <x v="19"/>
    <s v="Profit"/>
  </r>
  <r>
    <s v="ORD-108388"/>
    <x v="882"/>
    <s v="CUST-2585"/>
    <x v="1"/>
    <x v="2"/>
    <s v="Bihar"/>
    <x v="1"/>
    <x v="2"/>
    <x v="10"/>
    <n v="2"/>
    <n v="16812.330000000002"/>
    <n v="0.2"/>
    <n v="26899.73"/>
    <n v="20689.98"/>
    <n v="6209.75"/>
    <s v="UPI"/>
    <x v="0"/>
    <n v="0.23084804196919448"/>
    <x v="6"/>
    <s v="Profit"/>
  </r>
  <r>
    <s v="ORD-108389"/>
    <x v="951"/>
    <s v="CUST-1465"/>
    <x v="2"/>
    <x v="2"/>
    <s v="Assam"/>
    <x v="1"/>
    <x v="2"/>
    <x v="9"/>
    <n v="2"/>
    <n v="4291.55"/>
    <n v="0.1"/>
    <n v="7724.79"/>
    <n v="6175.14"/>
    <n v="1549.65"/>
    <s v="Cash"/>
    <x v="0"/>
    <n v="0.2006073951524896"/>
    <x v="3"/>
    <s v="Profit"/>
  </r>
  <r>
    <s v="ORD-108390"/>
    <x v="960"/>
    <s v="CUST-1245"/>
    <x v="2"/>
    <x v="0"/>
    <s v="Tamil Nadu"/>
    <x v="0"/>
    <x v="0"/>
    <x v="2"/>
    <n v="4"/>
    <n v="18048.34"/>
    <n v="0"/>
    <n v="72193.36"/>
    <n v="44955.19"/>
    <n v="27238.17"/>
    <s v="Credit Card"/>
    <x v="0"/>
    <n v="0.37729467086723761"/>
    <x v="17"/>
    <s v="Profit"/>
  </r>
  <r>
    <s v="ORD-108391"/>
    <x v="783"/>
    <s v="CUST-2416"/>
    <x v="1"/>
    <x v="0"/>
    <s v="Kerala"/>
    <x v="0"/>
    <x v="0"/>
    <x v="6"/>
    <n v="3"/>
    <n v="4691.93"/>
    <n v="0.15"/>
    <n v="11964.42"/>
    <n v="11470.43"/>
    <n v="493.99"/>
    <s v="Cash"/>
    <x v="0"/>
    <n v="4.1288253003488679E-2"/>
    <x v="32"/>
    <s v="Profit"/>
  </r>
  <r>
    <s v="ORD-108392"/>
    <x v="282"/>
    <s v="CUST-3106"/>
    <x v="2"/>
    <x v="3"/>
    <s v="Madhya Pradesh"/>
    <x v="2"/>
    <x v="0"/>
    <x v="11"/>
    <n v="1"/>
    <n v="3376.1"/>
    <n v="0.05"/>
    <n v="3207.29"/>
    <n v="1795.08"/>
    <n v="1412.21"/>
    <s v="UPI"/>
    <x v="0"/>
    <n v="0.4403125379993702"/>
    <x v="24"/>
    <s v="Profit"/>
  </r>
  <r>
    <s v="ORD-108393"/>
    <x v="297"/>
    <s v="CUST-2553"/>
    <x v="0"/>
    <x v="3"/>
    <s v="Uttar Pradesh"/>
    <x v="2"/>
    <x v="1"/>
    <x v="4"/>
    <n v="3"/>
    <n v="58.42"/>
    <n v="0.2"/>
    <n v="140.21"/>
    <n v="101.94"/>
    <n v="38.270000000000003"/>
    <s v="UPI"/>
    <x v="0"/>
    <n v="0.27294772127523004"/>
    <x v="21"/>
    <s v="Profit"/>
  </r>
  <r>
    <s v="ORD-108394"/>
    <x v="928"/>
    <s v="CUST-2687"/>
    <x v="0"/>
    <x v="4"/>
    <s v="Punjab"/>
    <x v="0"/>
    <x v="0"/>
    <x v="1"/>
    <n v="5"/>
    <n v="666.54"/>
    <n v="0.05"/>
    <n v="3166.06"/>
    <n v="2277.65"/>
    <n v="888.41"/>
    <s v="UPI"/>
    <x v="0"/>
    <n v="0.28060428418918149"/>
    <x v="31"/>
    <s v="Profit"/>
  </r>
  <r>
    <s v="ORD-108395"/>
    <x v="380"/>
    <s v="CUST-3228"/>
    <x v="0"/>
    <x v="2"/>
    <s v="Bihar"/>
    <x v="1"/>
    <x v="2"/>
    <x v="16"/>
    <n v="1"/>
    <n v="4152.66"/>
    <n v="0"/>
    <n v="4152.66"/>
    <n v="2892.35"/>
    <n v="1260.31"/>
    <s v="Net Banking"/>
    <x v="2"/>
    <n v="0.30349462753993828"/>
    <x v="27"/>
    <s v="Profit"/>
  </r>
  <r>
    <s v="ORD-108396"/>
    <x v="809"/>
    <s v="CUST-1003"/>
    <x v="0"/>
    <x v="2"/>
    <s v="Jharkhand"/>
    <x v="0"/>
    <x v="0"/>
    <x v="6"/>
    <n v="4"/>
    <n v="4708.3100000000004"/>
    <n v="0.1"/>
    <n v="16949.919999999998"/>
    <n v="10872.04"/>
    <n v="6077.88"/>
    <s v="UPI"/>
    <x v="0"/>
    <n v="0.35857868355720857"/>
    <x v="20"/>
    <s v="Profit"/>
  </r>
  <r>
    <s v="ORD-108397"/>
    <x v="385"/>
    <s v="CUST-1845"/>
    <x v="0"/>
    <x v="0"/>
    <s v="Tamil Nadu"/>
    <x v="0"/>
    <x v="0"/>
    <x v="8"/>
    <n v="8"/>
    <n v="22303.599999999999"/>
    <n v="0.15"/>
    <n v="151664.48000000001"/>
    <n v="102481.41"/>
    <n v="49183.07"/>
    <s v="UPI"/>
    <x v="0"/>
    <n v="0.32428865348036662"/>
    <x v="25"/>
    <s v="Profit"/>
  </r>
  <r>
    <s v="ORD-108398"/>
    <x v="279"/>
    <s v="CUST-2347"/>
    <x v="2"/>
    <x v="2"/>
    <s v="Assam"/>
    <x v="0"/>
    <x v="0"/>
    <x v="6"/>
    <n v="1"/>
    <n v="2529.08"/>
    <n v="0.05"/>
    <n v="2402.63"/>
    <n v="1868.87"/>
    <n v="533.76"/>
    <s v="UPI"/>
    <x v="0"/>
    <n v="0.22215655344351812"/>
    <x v="16"/>
    <s v="Profit"/>
  </r>
  <r>
    <s v="ORD-108399"/>
    <x v="801"/>
    <s v="CUST-2425"/>
    <x v="1"/>
    <x v="1"/>
    <s v="Goa"/>
    <x v="0"/>
    <x v="1"/>
    <x v="3"/>
    <n v="5"/>
    <n v="172.2"/>
    <n v="0.15"/>
    <n v="731.85"/>
    <n v="622.82000000000005"/>
    <n v="109.03"/>
    <s v="Cash"/>
    <x v="0"/>
    <n v="0.14897861583657854"/>
    <x v="13"/>
    <s v="Profit"/>
  </r>
  <r>
    <s v="ORD-108400"/>
    <x v="655"/>
    <s v="CUST-1989"/>
    <x v="1"/>
    <x v="0"/>
    <s v="Telangana"/>
    <x v="0"/>
    <x v="0"/>
    <x v="8"/>
    <n v="1"/>
    <n v="14394.76"/>
    <n v="0.05"/>
    <n v="13675.02"/>
    <n v="7940.61"/>
    <n v="5734.41"/>
    <s v="Credit Card"/>
    <x v="0"/>
    <n v="0.41933467007726494"/>
    <x v="32"/>
    <s v="Profit"/>
  </r>
  <r>
    <s v="ORD-108401"/>
    <x v="337"/>
    <s v="CUST-3094"/>
    <x v="0"/>
    <x v="4"/>
    <s v="Punjab"/>
    <x v="2"/>
    <x v="2"/>
    <x v="10"/>
    <n v="4"/>
    <n v="13088.01"/>
    <n v="0.1"/>
    <n v="47116.84"/>
    <n v="35590.15"/>
    <n v="11526.69"/>
    <s v="Credit Card"/>
    <x v="1"/>
    <n v="0.24464055738882323"/>
    <x v="13"/>
    <s v="Profit"/>
  </r>
  <r>
    <s v="ORD-108402"/>
    <x v="823"/>
    <s v="CUST-1616"/>
    <x v="1"/>
    <x v="3"/>
    <s v="Madhya Pradesh"/>
    <x v="2"/>
    <x v="1"/>
    <x v="14"/>
    <n v="4"/>
    <n v="319.37"/>
    <n v="0.05"/>
    <n v="1213.6099999999999"/>
    <n v="948.77"/>
    <n v="264.83999999999997"/>
    <s v="Debit Card"/>
    <x v="0"/>
    <n v="0.21822496518650966"/>
    <x v="21"/>
    <s v="Profit"/>
  </r>
  <r>
    <s v="ORD-108403"/>
    <x v="251"/>
    <s v="CUST-2367"/>
    <x v="0"/>
    <x v="2"/>
    <m/>
    <x v="1"/>
    <x v="0"/>
    <x v="8"/>
    <n v="5"/>
    <n v="25149.51"/>
    <n v="0.2"/>
    <n v="100598.04"/>
    <n v="85681.74"/>
    <n v="14916.3"/>
    <s v="Debit Card"/>
    <x v="0"/>
    <n v="0.1482762487221421"/>
    <x v="19"/>
    <s v="Profit"/>
  </r>
  <r>
    <s v="ORD-108404"/>
    <x v="919"/>
    <s v="CUST-1504"/>
    <x v="0"/>
    <x v="0"/>
    <s v="Tamil Nadu"/>
    <x v="0"/>
    <x v="0"/>
    <x v="2"/>
    <n v="4"/>
    <n v="23859.21"/>
    <n v="0.2"/>
    <n v="76349.47"/>
    <n v="55979.56"/>
    <n v="20369.91"/>
    <s v="UPI"/>
    <x v="0"/>
    <n v="0.26679831569230278"/>
    <x v="4"/>
    <s v="Profit"/>
  </r>
  <r>
    <s v="ORD-108405"/>
    <x v="839"/>
    <s v="CUST-2985"/>
    <x v="0"/>
    <x v="0"/>
    <s v="Karnataka"/>
    <x v="2"/>
    <x v="2"/>
    <x v="16"/>
    <n v="1"/>
    <n v="15122.92"/>
    <n v="0.05"/>
    <n v="14366.77"/>
    <n v="10127.370000000001"/>
    <n v="4239.3999999999996"/>
    <s v="Cash"/>
    <x v="0"/>
    <n v="0.29508372445581016"/>
    <x v="0"/>
    <s v="Profit"/>
  </r>
  <r>
    <s v="ORD-108406"/>
    <x v="233"/>
    <s v="CUST-2668"/>
    <x v="0"/>
    <x v="0"/>
    <s v="Telangana"/>
    <x v="1"/>
    <x v="2"/>
    <x v="12"/>
    <n v="4"/>
    <n v="11911.58"/>
    <n v="0.15"/>
    <n v="40499.370000000003"/>
    <n v="27317.91"/>
    <n v="13181.46"/>
    <s v="Net Banking"/>
    <x v="0"/>
    <n v="0.32547321106476468"/>
    <x v="3"/>
    <s v="Profit"/>
  </r>
  <r>
    <s v="ORD-108407"/>
    <x v="799"/>
    <s v="CUST-1133"/>
    <x v="1"/>
    <x v="1"/>
    <s v="Rajasthan"/>
    <x v="2"/>
    <x v="1"/>
    <x v="14"/>
    <n v="6"/>
    <n v="189.42"/>
    <n v="0.2"/>
    <n v="909.22"/>
    <n v="927.46"/>
    <n v="-18.239999999999998"/>
    <s v="Cash"/>
    <x v="0"/>
    <n v="-2.0061151316513051E-2"/>
    <x v="10"/>
    <s v="Loss"/>
  </r>
  <r>
    <s v="ORD-108408"/>
    <x v="567"/>
    <s v="CUST-3029"/>
    <x v="0"/>
    <x v="0"/>
    <s v="Tamil Nadu"/>
    <x v="2"/>
    <x v="1"/>
    <x v="13"/>
    <n v="3"/>
    <n v="67.48"/>
    <n v="0.1"/>
    <n v="182.2"/>
    <n v="126.99"/>
    <n v="55.21"/>
    <s v="UPI"/>
    <x v="0"/>
    <n v="0.30301866081229423"/>
    <x v="18"/>
    <s v="Profit"/>
  </r>
  <r>
    <s v="ORD-108409"/>
    <x v="917"/>
    <s v="CUST-1294"/>
    <x v="0"/>
    <x v="1"/>
    <s v="Rajasthan"/>
    <x v="1"/>
    <x v="0"/>
    <x v="1"/>
    <n v="5"/>
    <n v="1461.7"/>
    <n v="0.05"/>
    <n v="6943.07"/>
    <n v="4854.6000000000004"/>
    <n v="2088.4699999999998"/>
    <s v="UPI"/>
    <x v="0"/>
    <n v="0.30079921418047056"/>
    <x v="32"/>
    <s v="Profit"/>
  </r>
  <r>
    <s v="ORD-108410"/>
    <x v="494"/>
    <s v="CUST-3253"/>
    <x v="0"/>
    <x v="3"/>
    <s v="Uttar Pradesh"/>
    <x v="0"/>
    <x v="1"/>
    <x v="4"/>
    <n v="4"/>
    <n v="174.32"/>
    <n v="0.15"/>
    <n v="592.69000000000005"/>
    <n v="410.21"/>
    <n v="182.48"/>
    <s v="Net Banking"/>
    <x v="0"/>
    <n v="0.30788439150314661"/>
    <x v="4"/>
    <s v="Profit"/>
  </r>
  <r>
    <s v="ORD-108411"/>
    <x v="539"/>
    <s v="CUST-1106"/>
    <x v="0"/>
    <x v="4"/>
    <s v="Punjab"/>
    <x v="0"/>
    <x v="0"/>
    <x v="8"/>
    <n v="1"/>
    <n v="8754.48"/>
    <n v="0.2"/>
    <n v="7003.58"/>
    <n v="5987.38"/>
    <n v="1016.2"/>
    <s v="Debit Card"/>
    <x v="0"/>
    <n v="0.14509722170661291"/>
    <x v="26"/>
    <s v="Profit"/>
  </r>
  <r>
    <s v="ORD-108412"/>
    <x v="977"/>
    <s v="CUST-1476"/>
    <x v="2"/>
    <x v="3"/>
    <s v="Chhattisgarh"/>
    <x v="2"/>
    <x v="2"/>
    <x v="10"/>
    <n v="5"/>
    <n v="9509.17"/>
    <n v="0.15"/>
    <n v="40413.97"/>
    <n v="28215.599999999999"/>
    <n v="12198.37"/>
    <s v="UPI"/>
    <x v="0"/>
    <n v="0.30183547916722858"/>
    <x v="3"/>
    <s v="Profit"/>
  </r>
  <r>
    <s v="ORD-108413"/>
    <x v="74"/>
    <s v="CUST-2332"/>
    <x v="0"/>
    <x v="4"/>
    <s v="Himachal Pradesh"/>
    <x v="0"/>
    <x v="1"/>
    <x v="7"/>
    <n v="3"/>
    <n v="345.22"/>
    <n v="0.15"/>
    <n v="880.31"/>
    <n v="714.81"/>
    <n v="165.5"/>
    <s v="UPI"/>
    <x v="0"/>
    <n v="0.18800195385716398"/>
    <x v="1"/>
    <s v="Profit"/>
  </r>
  <r>
    <s v="ORD-108414"/>
    <x v="35"/>
    <s v="CUST-3459"/>
    <x v="0"/>
    <x v="1"/>
    <s v="Madhya Pradesh"/>
    <x v="2"/>
    <x v="0"/>
    <x v="2"/>
    <n v="2"/>
    <n v="13457.32"/>
    <n v="0.05"/>
    <n v="25568.91"/>
    <n v="21719.18"/>
    <n v="3849.73"/>
    <s v="UPI"/>
    <x v="0"/>
    <n v="0.15056292974553862"/>
    <x v="3"/>
    <s v="Profit"/>
  </r>
  <r>
    <s v="ORD-108415"/>
    <x v="684"/>
    <s v="CUST-1503"/>
    <x v="0"/>
    <x v="4"/>
    <s v="Punjab"/>
    <x v="0"/>
    <x v="0"/>
    <x v="6"/>
    <n v="4"/>
    <n v="1973.73"/>
    <n v="0"/>
    <n v="7894.92"/>
    <n v="5667.88"/>
    <n v="2227.04"/>
    <s v="Net Banking"/>
    <x v="0"/>
    <n v="0.28208518895694951"/>
    <x v="3"/>
    <s v="Profit"/>
  </r>
  <r>
    <s v="ORD-108416"/>
    <x v="906"/>
    <s v="CUST-2746"/>
    <x v="0"/>
    <x v="4"/>
    <s v="Delhi"/>
    <x v="0"/>
    <x v="1"/>
    <x v="13"/>
    <n v="2"/>
    <n v="267.45"/>
    <n v="0.1"/>
    <n v="481.41"/>
    <n v="349.09"/>
    <n v="132.32"/>
    <s v="Credit Card"/>
    <x v="0"/>
    <n v="0.27485926756818507"/>
    <x v="12"/>
    <s v="Profit"/>
  </r>
  <r>
    <s v="ORD-108417"/>
    <x v="232"/>
    <s v="CUST-3266"/>
    <x v="0"/>
    <x v="2"/>
    <s v="West Bengal"/>
    <x v="1"/>
    <x v="2"/>
    <x v="10"/>
    <n v="6"/>
    <n v="15144.65"/>
    <n v="0.1"/>
    <n v="81781.11"/>
    <n v="50942.43"/>
    <n v="30838.68"/>
    <s v="Cash"/>
    <x v="0"/>
    <n v="0.37708805859935135"/>
    <x v="1"/>
    <s v="Profit"/>
  </r>
  <r>
    <s v="ORD-108418"/>
    <x v="173"/>
    <s v="CUST-1738"/>
    <x v="1"/>
    <x v="0"/>
    <s v="Karnataka"/>
    <x v="0"/>
    <x v="0"/>
    <x v="11"/>
    <n v="1"/>
    <n v="3343.39"/>
    <n v="0.1"/>
    <n v="3009.05"/>
    <n v="1982.47"/>
    <n v="1026.58"/>
    <s v="Net Banking"/>
    <x v="0"/>
    <n v="0.34116415479968759"/>
    <x v="2"/>
    <s v="Profit"/>
  </r>
  <r>
    <s v="ORD-108419"/>
    <x v="825"/>
    <s v="CUST-1667"/>
    <x v="1"/>
    <x v="3"/>
    <s v="Madhya Pradesh"/>
    <x v="2"/>
    <x v="1"/>
    <x v="7"/>
    <n v="1"/>
    <n v="284.22000000000003"/>
    <n v="0.15"/>
    <n v="241.59"/>
    <n v="168.87"/>
    <n v="72.72"/>
    <s v="Net Banking"/>
    <x v="0"/>
    <n v="0.30100583633428535"/>
    <x v="29"/>
    <s v="Profit"/>
  </r>
  <r>
    <s v="ORD-108420"/>
    <x v="494"/>
    <s v="CUST-2456"/>
    <x v="2"/>
    <x v="2"/>
    <s v="Jharkhand"/>
    <x v="1"/>
    <x v="0"/>
    <x v="8"/>
    <n v="6"/>
    <n v="25919.93"/>
    <n v="0.25"/>
    <n v="116639.69"/>
    <n v="120326.72"/>
    <n v="-3687.03"/>
    <s v="Debit Card"/>
    <x v="0"/>
    <n v="-3.161042351878679E-2"/>
    <x v="4"/>
    <s v="Loss"/>
  </r>
  <r>
    <s v="ORD-108421"/>
    <x v="109"/>
    <s v="CUST-2025"/>
    <x v="0"/>
    <x v="4"/>
    <s v="Punjab"/>
    <x v="2"/>
    <x v="1"/>
    <x v="14"/>
    <n v="4"/>
    <n v="492.1"/>
    <n v="0.05"/>
    <n v="1869.98"/>
    <n v="1299.24"/>
    <n v="570.74"/>
    <s v="Cash"/>
    <x v="0"/>
    <n v="0.30521182044727752"/>
    <x v="23"/>
    <s v="Profit"/>
  </r>
  <r>
    <s v="ORD-108422"/>
    <x v="85"/>
    <s v="CUST-2185"/>
    <x v="0"/>
    <x v="1"/>
    <s v="Gujarat"/>
    <x v="2"/>
    <x v="2"/>
    <x v="16"/>
    <n v="1"/>
    <n v="4290.38"/>
    <n v="0.1"/>
    <n v="3861.34"/>
    <n v="3363.72"/>
    <n v="497.62"/>
    <s v="Net Banking"/>
    <x v="0"/>
    <n v="0.12887236037230598"/>
    <x v="12"/>
    <s v="Profit"/>
  </r>
  <r>
    <s v="ORD-108423"/>
    <x v="706"/>
    <s v="CUST-1657"/>
    <x v="1"/>
    <x v="4"/>
    <s v="Punjab"/>
    <x v="0"/>
    <x v="0"/>
    <x v="2"/>
    <n v="1"/>
    <n v="8514.35"/>
    <n v="0.1"/>
    <n v="7662.92"/>
    <n v="6812.57"/>
    <n v="850.35"/>
    <s v="Credit Card"/>
    <x v="0"/>
    <n v="0.11096944767790869"/>
    <x v="29"/>
    <s v="Profit"/>
  </r>
  <r>
    <s v="ORD-108424"/>
    <x v="843"/>
    <s v="CUST-2453"/>
    <x v="0"/>
    <x v="3"/>
    <s v="Uttar Pradesh"/>
    <x v="0"/>
    <x v="0"/>
    <x v="0"/>
    <n v="2"/>
    <n v="83216.509999999995"/>
    <n v="0.15"/>
    <n v="141468.07"/>
    <n v="106918.25"/>
    <n v="34549.82"/>
    <s v="Net Banking"/>
    <x v="0"/>
    <n v="0.24422344915004493"/>
    <x v="25"/>
    <s v="Profit"/>
  </r>
  <r>
    <s v="ORD-108425"/>
    <x v="762"/>
    <s v="CUST-1884"/>
    <x v="0"/>
    <x v="1"/>
    <s v="Gujarat"/>
    <x v="1"/>
    <x v="2"/>
    <x v="12"/>
    <n v="2"/>
    <n v="10933.76"/>
    <n v="0.15"/>
    <n v="18587.39"/>
    <n v="16569.32"/>
    <n v="2018.07"/>
    <s v="Cash"/>
    <x v="0"/>
    <n v="0.10857199423910512"/>
    <x v="5"/>
    <s v="Profit"/>
  </r>
  <r>
    <s v="ORD-108426"/>
    <x v="18"/>
    <s v="CUST-3230"/>
    <x v="0"/>
    <x v="4"/>
    <s v="Uttar Pradesh"/>
    <x v="0"/>
    <x v="0"/>
    <x v="2"/>
    <n v="1"/>
    <n v="17968.150000000001"/>
    <n v="0"/>
    <n v="17968.150000000001"/>
    <n v="9398.4699999999993"/>
    <n v="8569.68"/>
    <s v="Net Banking"/>
    <x v="0"/>
    <n v="0.47693724729590969"/>
    <x v="13"/>
    <s v="Profit"/>
  </r>
  <r>
    <s v="ORD-108427"/>
    <x v="753"/>
    <s v="CUST-3476"/>
    <x v="0"/>
    <x v="0"/>
    <s v="Karnataka"/>
    <x v="1"/>
    <x v="0"/>
    <x v="8"/>
    <n v="2"/>
    <n v="22381.38"/>
    <n v="0"/>
    <n v="44762.76"/>
    <n v="29917.63"/>
    <n v="14845.13"/>
    <s v="Credit Card"/>
    <x v="0"/>
    <n v="0.33164018483221319"/>
    <x v="29"/>
    <s v="Profit"/>
  </r>
  <r>
    <s v="ORD-108428"/>
    <x v="523"/>
    <s v="CUST-1008"/>
    <x v="0"/>
    <x v="3"/>
    <s v="Uttar Pradesh"/>
    <x v="0"/>
    <x v="0"/>
    <x v="1"/>
    <n v="3"/>
    <n v="309.58999999999997"/>
    <n v="0.2"/>
    <n v="743.02"/>
    <n v="502.81"/>
    <n v="240.21"/>
    <s v="Debit Card"/>
    <x v="0"/>
    <n v="0.32328874054534201"/>
    <x v="6"/>
    <s v="Profit"/>
  </r>
  <r>
    <s v="ORD-108429"/>
    <x v="943"/>
    <s v="CUST-2564"/>
    <x v="0"/>
    <x v="1"/>
    <s v="Goa"/>
    <x v="0"/>
    <x v="0"/>
    <x v="6"/>
    <n v="5"/>
    <n v="5729.31"/>
    <n v="0.05"/>
    <n v="27214.22"/>
    <n v="18564.72"/>
    <n v="8649.5"/>
    <s v="Credit Card"/>
    <x v="0"/>
    <n v="0.31783016378937184"/>
    <x v="0"/>
    <s v="Profit"/>
  </r>
  <r>
    <s v="ORD-108430"/>
    <x v="320"/>
    <s v="CUST-2856"/>
    <x v="1"/>
    <x v="4"/>
    <s v="Punjab"/>
    <x v="1"/>
    <x v="1"/>
    <x v="4"/>
    <n v="2"/>
    <n v="100.36"/>
    <n v="0.05"/>
    <n v="190.68"/>
    <n v="149.57"/>
    <n v="41.11"/>
    <s v="UPI"/>
    <x v="0"/>
    <n v="0.21559681141178938"/>
    <x v="31"/>
    <s v="Profit"/>
  </r>
  <r>
    <s v="ORD-108431"/>
    <x v="358"/>
    <s v="CUST-3160"/>
    <x v="2"/>
    <x v="4"/>
    <s v="Himachal Pradesh"/>
    <x v="1"/>
    <x v="1"/>
    <x v="3"/>
    <n v="2"/>
    <n v="63.84"/>
    <n v="0.2"/>
    <n v="102.14"/>
    <n v="86.93"/>
    <n v="15.21"/>
    <s v="Net Banking"/>
    <x v="0"/>
    <n v="0.14891325631486196"/>
    <x v="29"/>
    <s v="Profit"/>
  </r>
  <r>
    <s v="ORD-108432"/>
    <x v="966"/>
    <s v="CUST-2408"/>
    <x v="2"/>
    <x v="1"/>
    <s v="Goa"/>
    <x v="0"/>
    <x v="0"/>
    <x v="0"/>
    <n v="2"/>
    <n v="68997.63"/>
    <n v="0"/>
    <n v="137995.26"/>
    <n v="105910.06"/>
    <n v="32085.200000000001"/>
    <s v="Debit Card"/>
    <x v="0"/>
    <n v="0.23250943546901537"/>
    <x v="14"/>
    <s v="Profit"/>
  </r>
  <r>
    <s v="ORD-108433"/>
    <x v="469"/>
    <s v="CUST-2883"/>
    <x v="0"/>
    <x v="2"/>
    <s v="West Bengal"/>
    <x v="0"/>
    <x v="0"/>
    <x v="8"/>
    <n v="2"/>
    <n v="11338.57"/>
    <n v="0.1"/>
    <n v="20409.43"/>
    <n v="12511.79"/>
    <n v="7897.64"/>
    <s v="Credit Card"/>
    <x v="0"/>
    <n v="0.38696034137161106"/>
    <x v="15"/>
    <s v="Profit"/>
  </r>
  <r>
    <s v="ORD-108434"/>
    <x v="655"/>
    <s v="CUST-1639"/>
    <x v="0"/>
    <x v="3"/>
    <s v="Madhya Pradesh"/>
    <x v="0"/>
    <x v="1"/>
    <x v="13"/>
    <n v="4"/>
    <n v="117.31"/>
    <n v="0.1"/>
    <n v="422.32"/>
    <n v="264.3"/>
    <n v="158.02000000000001"/>
    <s v="Cash"/>
    <x v="0"/>
    <n v="0.37417124455389283"/>
    <x v="32"/>
    <s v="Profit"/>
  </r>
  <r>
    <s v="ORD-108435"/>
    <x v="507"/>
    <s v="CUST-2581"/>
    <x v="1"/>
    <x v="0"/>
    <s v="Kerala"/>
    <x v="0"/>
    <x v="0"/>
    <x v="0"/>
    <n v="10"/>
    <n v="92701.82"/>
    <n v="0.15"/>
    <n v="787965.47"/>
    <n v="724414.71"/>
    <n v="63550.76"/>
    <s v="UPI"/>
    <x v="0"/>
    <n v="8.0651706730245437E-2"/>
    <x v="23"/>
    <s v="Profit"/>
  </r>
  <r>
    <s v="ORD-108436"/>
    <x v="916"/>
    <s v="CUST-1769"/>
    <x v="0"/>
    <x v="3"/>
    <s v="Chhattisgarh"/>
    <x v="2"/>
    <x v="0"/>
    <x v="1"/>
    <n v="6"/>
    <n v="303.01"/>
    <n v="0.2"/>
    <n v="1454.45"/>
    <n v="1065.0899999999999"/>
    <n v="389.36"/>
    <s v="Credit Card"/>
    <x v="0"/>
    <n v="0.26770256798102376"/>
    <x v="31"/>
    <s v="Profit"/>
  </r>
  <r>
    <s v="ORD-108437"/>
    <x v="148"/>
    <s v="CUST-1171"/>
    <x v="2"/>
    <x v="3"/>
    <s v="Madhya Pradesh"/>
    <x v="2"/>
    <x v="2"/>
    <x v="15"/>
    <n v="2"/>
    <n v="21073.49"/>
    <n v="0.15"/>
    <n v="35824.93"/>
    <n v="32538.04"/>
    <n v="3286.89"/>
    <s v="UPI"/>
    <x v="0"/>
    <n v="9.1748678922750154E-2"/>
    <x v="25"/>
    <s v="Profit"/>
  </r>
  <r>
    <s v="ORD-108438"/>
    <x v="496"/>
    <s v="CUST-2169"/>
    <x v="2"/>
    <x v="4"/>
    <s v="Haryana"/>
    <x v="2"/>
    <x v="0"/>
    <x v="0"/>
    <n v="1"/>
    <n v="85350.83"/>
    <n v="0.1"/>
    <n v="76815.75"/>
    <n v="51078.82"/>
    <n v="25736.93"/>
    <s v="Net Banking"/>
    <x v="0"/>
    <n v="0.33504756511522704"/>
    <x v="20"/>
    <s v="Profit"/>
  </r>
  <r>
    <s v="ORD-108439"/>
    <x v="589"/>
    <s v="CUST-1013"/>
    <x v="1"/>
    <x v="0"/>
    <s v="Andhra Pradesh"/>
    <x v="2"/>
    <x v="1"/>
    <x v="5"/>
    <n v="3"/>
    <n v="242.9"/>
    <n v="0.1"/>
    <n v="655.83"/>
    <n v="470.48"/>
    <n v="185.35"/>
    <s v="Cash"/>
    <x v="0"/>
    <n v="0.28261897137977826"/>
    <x v="10"/>
    <s v="Profit"/>
  </r>
  <r>
    <s v="ORD-108440"/>
    <x v="674"/>
    <s v="CUST-2398"/>
    <x v="1"/>
    <x v="3"/>
    <s v="Uttar Pradesh"/>
    <x v="1"/>
    <x v="1"/>
    <x v="7"/>
    <n v="8"/>
    <n v="471.21"/>
    <n v="0.2"/>
    <n v="3015.74"/>
    <n v="2770.08"/>
    <n v="245.66"/>
    <s v="Debit Card"/>
    <x v="0"/>
    <n v="8.1459276993374768E-2"/>
    <x v="32"/>
    <s v="Profit"/>
  </r>
  <r>
    <s v="ORD-108441"/>
    <x v="790"/>
    <s v="CUST-2696"/>
    <x v="0"/>
    <x v="3"/>
    <s v="Uttar Pradesh"/>
    <x v="1"/>
    <x v="2"/>
    <x v="12"/>
    <n v="1"/>
    <n v="7540.14"/>
    <n v="0.05"/>
    <n v="7163.13"/>
    <n v="6137.22"/>
    <n v="1025.9100000000001"/>
    <s v="Net Banking"/>
    <x v="0"/>
    <n v="0.14322091041206847"/>
    <x v="7"/>
    <s v="Profit"/>
  </r>
  <r>
    <s v="ORD-108442"/>
    <x v="914"/>
    <s v="CUST-2876"/>
    <x v="1"/>
    <x v="3"/>
    <s v="Uttar Pradesh"/>
    <x v="2"/>
    <x v="1"/>
    <x v="13"/>
    <n v="6"/>
    <n v="293.27"/>
    <n v="0.15"/>
    <n v="1495.68"/>
    <n v="1129.03"/>
    <n v="366.65"/>
    <s v="Cash"/>
    <x v="0"/>
    <n v="0.24513933461703036"/>
    <x v="2"/>
    <s v="Profit"/>
  </r>
  <r>
    <s v="ORD-108443"/>
    <x v="379"/>
    <s v="CUST-2418"/>
    <x v="2"/>
    <x v="1"/>
    <s v="Goa"/>
    <x v="0"/>
    <x v="2"/>
    <x v="15"/>
    <n v="2"/>
    <n v="20377.22"/>
    <n v="0"/>
    <n v="40754.44"/>
    <n v="29135"/>
    <n v="11619.44"/>
    <s v="Net Banking"/>
    <x v="0"/>
    <n v="0.28510856731192968"/>
    <x v="22"/>
    <s v="Profit"/>
  </r>
  <r>
    <s v="ORD-108444"/>
    <x v="953"/>
    <s v="CUST-1888"/>
    <x v="0"/>
    <x v="1"/>
    <s v="Gujarat"/>
    <x v="0"/>
    <x v="2"/>
    <x v="15"/>
    <n v="5"/>
    <n v="15682.78"/>
    <n v="0.1"/>
    <n v="70572.509999999995"/>
    <n v="53044.160000000003"/>
    <n v="17528.349999999999"/>
    <s v="Cash"/>
    <x v="0"/>
    <n v="0.24837362310055289"/>
    <x v="17"/>
    <s v="Profit"/>
  </r>
  <r>
    <s v="ORD-108445"/>
    <x v="770"/>
    <s v="CUST-3111"/>
    <x v="1"/>
    <x v="0"/>
    <s v="Kerala"/>
    <x v="0"/>
    <x v="1"/>
    <x v="3"/>
    <n v="3"/>
    <n v="101.18"/>
    <n v="0.05"/>
    <n v="288.36"/>
    <n v="221.53"/>
    <n v="66.83"/>
    <s v="Net Banking"/>
    <x v="0"/>
    <n v="0.23175891247052294"/>
    <x v="30"/>
    <s v="Profit"/>
  </r>
  <r>
    <s v="ORD-108446"/>
    <x v="383"/>
    <s v="CUST-2596"/>
    <x v="0"/>
    <x v="3"/>
    <s v="Rajasthan"/>
    <x v="1"/>
    <x v="2"/>
    <x v="10"/>
    <n v="4"/>
    <n v="7936.53"/>
    <n v="0.15"/>
    <n v="26984.2"/>
    <n v="24839.13"/>
    <n v="2145.0700000000002"/>
    <s v="UPI"/>
    <x v="0"/>
    <n v="7.9493555488026335E-2"/>
    <x v="3"/>
    <s v="Profit"/>
  </r>
  <r>
    <s v="ORD-108447"/>
    <x v="622"/>
    <s v="CUST-1328"/>
    <x v="0"/>
    <x v="0"/>
    <s v="Tamil Nadu"/>
    <x v="0"/>
    <x v="0"/>
    <x v="0"/>
    <n v="1"/>
    <n v="74898.740000000005"/>
    <n v="0.15"/>
    <n v="63663.93"/>
    <n v="45930.34"/>
    <n v="17733.59"/>
    <s v="Debit Card"/>
    <x v="0"/>
    <n v="0.27855003610364615"/>
    <x v="17"/>
    <s v="Profit"/>
  </r>
  <r>
    <s v="ORD-108448"/>
    <x v="757"/>
    <s v="CUST-2566"/>
    <x v="2"/>
    <x v="4"/>
    <s v="Delhi"/>
    <x v="1"/>
    <x v="0"/>
    <x v="8"/>
    <n v="2"/>
    <n v="19307.009999999998"/>
    <n v="0.2"/>
    <n v="30891.22"/>
    <n v="22389.99"/>
    <n v="8501.23"/>
    <s v="Debit Card"/>
    <x v="0"/>
    <n v="0.27519890765078231"/>
    <x v="28"/>
    <s v="Profit"/>
  </r>
  <r>
    <s v="ORD-108449"/>
    <x v="386"/>
    <s v="CUST-3491"/>
    <x v="0"/>
    <x v="1"/>
    <s v="Maharashtra"/>
    <x v="2"/>
    <x v="0"/>
    <x v="11"/>
    <n v="3"/>
    <n v="2002.57"/>
    <n v="0.15"/>
    <n v="5106.55"/>
    <n v="4035.84"/>
    <n v="1070.71"/>
    <s v="Net Banking"/>
    <x v="0"/>
    <n v="0.20967385025114804"/>
    <x v="23"/>
    <s v="Profit"/>
  </r>
  <r>
    <s v="ORD-108450"/>
    <x v="188"/>
    <s v="CUST-1983"/>
    <x v="1"/>
    <x v="1"/>
    <s v="Maharashtra"/>
    <x v="0"/>
    <x v="1"/>
    <x v="13"/>
    <n v="2"/>
    <n v="268.70999999999998"/>
    <n v="0"/>
    <n v="537.41999999999996"/>
    <n v="374.83"/>
    <n v="162.59"/>
    <s v="Cash"/>
    <x v="0"/>
    <n v="0.30253805217520752"/>
    <x v="32"/>
    <s v="Profit"/>
  </r>
  <r>
    <s v="ORD-108451"/>
    <x v="31"/>
    <s v="CUST-1442"/>
    <x v="1"/>
    <x v="0"/>
    <s v="Telangana"/>
    <x v="0"/>
    <x v="1"/>
    <x v="3"/>
    <n v="2"/>
    <n v="159.07"/>
    <n v="0.1"/>
    <n v="286.33"/>
    <n v="239.23"/>
    <n v="47.1"/>
    <s v="Credit Card"/>
    <x v="0"/>
    <n v="0.16449551217127092"/>
    <x v="22"/>
    <s v="Profit"/>
  </r>
  <r>
    <s v="ORD-108452"/>
    <x v="660"/>
    <s v="CUST-1504"/>
    <x v="0"/>
    <x v="1"/>
    <s v="Rajasthan"/>
    <x v="0"/>
    <x v="0"/>
    <x v="11"/>
    <n v="2"/>
    <n v="684.29"/>
    <n v="0"/>
    <n v="1368.58"/>
    <n v="952.17"/>
    <n v="416.41"/>
    <s v="Cash"/>
    <x v="0"/>
    <n v="0.3042642739189525"/>
    <x v="23"/>
    <s v="Profit"/>
  </r>
  <r>
    <s v="ORD-108453"/>
    <x v="105"/>
    <s v="CUST-1200"/>
    <x v="0"/>
    <x v="1"/>
    <s v="Rajasthan"/>
    <x v="2"/>
    <x v="0"/>
    <x v="0"/>
    <n v="8"/>
    <n v="83609.61"/>
    <n v="0.1"/>
    <n v="601989.18999999994"/>
    <n v="381659.05"/>
    <n v="220330.14"/>
    <s v="UPI"/>
    <x v="0"/>
    <n v="0.36600348255422999"/>
    <x v="5"/>
    <s v="Profit"/>
  </r>
  <r>
    <s v="ORD-108454"/>
    <x v="436"/>
    <s v="CUST-2464"/>
    <x v="0"/>
    <x v="4"/>
    <s v="Uttar Pradesh"/>
    <x v="2"/>
    <x v="0"/>
    <x v="0"/>
    <n v="1"/>
    <n v="83015.14"/>
    <n v="0.05"/>
    <n v="78864.38"/>
    <n v="45837.19"/>
    <n v="33027.19"/>
    <s v="Cash"/>
    <x v="0"/>
    <n v="0.41878462748328205"/>
    <x v="0"/>
    <s v="Profit"/>
  </r>
  <r>
    <s v="ORD-108455"/>
    <x v="3"/>
    <s v="CUST-2853"/>
    <x v="2"/>
    <x v="4"/>
    <s v="Uttar Pradesh"/>
    <x v="0"/>
    <x v="1"/>
    <x v="14"/>
    <n v="1"/>
    <n v="292.77"/>
    <n v="0"/>
    <n v="292.77"/>
    <n v="217.39"/>
    <n v="75.38"/>
    <s v="Credit Card"/>
    <x v="0"/>
    <n v="0.25747173549202446"/>
    <x v="3"/>
    <s v="Profit"/>
  </r>
  <r>
    <s v="ORD-108456"/>
    <x v="22"/>
    <s v="CUST-3381"/>
    <x v="1"/>
    <x v="4"/>
    <s v="Himachal Pradesh"/>
    <x v="1"/>
    <x v="1"/>
    <x v="7"/>
    <n v="1"/>
    <n v="527.22"/>
    <n v="0.15"/>
    <n v="448.14"/>
    <n v="285.62"/>
    <n v="162.52000000000001"/>
    <s v="Debit Card"/>
    <x v="0"/>
    <n v="0.36265452760298122"/>
    <x v="14"/>
    <s v="Profit"/>
  </r>
  <r>
    <s v="ORD-108457"/>
    <x v="228"/>
    <s v="CUST-3216"/>
    <x v="0"/>
    <x v="2"/>
    <s v="Assam"/>
    <x v="2"/>
    <x v="1"/>
    <x v="7"/>
    <n v="3"/>
    <n v="333.29"/>
    <n v="0"/>
    <n v="999.87"/>
    <n v="681.78"/>
    <n v="318.08999999999997"/>
    <s v="Cash"/>
    <x v="0"/>
    <n v="0.31813135707641993"/>
    <x v="26"/>
    <s v="Profit"/>
  </r>
  <r>
    <s v="ORD-108458"/>
    <x v="984"/>
    <s v="CUST-3264"/>
    <x v="1"/>
    <x v="2"/>
    <s v="Assam"/>
    <x v="0"/>
    <x v="2"/>
    <x v="15"/>
    <n v="10"/>
    <n v="7225.68"/>
    <n v="0.1"/>
    <n v="65031.12"/>
    <n v="48494.97"/>
    <n v="16536.150000000001"/>
    <s v="Cash"/>
    <x v="0"/>
    <n v="0.25428056598133325"/>
    <x v="16"/>
    <s v="Profit"/>
  </r>
  <r>
    <s v="ORD-108459"/>
    <x v="448"/>
    <s v="CUST-2653"/>
    <x v="0"/>
    <x v="1"/>
    <s v="Gujarat"/>
    <x v="2"/>
    <x v="0"/>
    <x v="11"/>
    <n v="3"/>
    <n v="2955.39"/>
    <n v="0.1"/>
    <n v="7979.55"/>
    <n v="6959.72"/>
    <n v="1019.83"/>
    <s v="Debit Card"/>
    <x v="0"/>
    <n v="0.12780545268843482"/>
    <x v="30"/>
    <s v="Profit"/>
  </r>
  <r>
    <s v="ORD-108460"/>
    <x v="352"/>
    <s v="CUST-2365"/>
    <x v="2"/>
    <x v="4"/>
    <s v="Uttar Pradesh"/>
    <x v="0"/>
    <x v="2"/>
    <x v="9"/>
    <n v="2"/>
    <n v="7667.76"/>
    <n v="0.15"/>
    <n v="13035.19"/>
    <n v="9967.4699999999993"/>
    <n v="3067.72"/>
    <s v="Debit Card"/>
    <x v="0"/>
    <n v="0.23534141044357618"/>
    <x v="22"/>
    <s v="Profit"/>
  </r>
  <r>
    <s v="ORD-108461"/>
    <x v="774"/>
    <s v="CUST-3449"/>
    <x v="1"/>
    <x v="0"/>
    <s v="Andhra Pradesh"/>
    <x v="2"/>
    <x v="2"/>
    <x v="12"/>
    <n v="4"/>
    <n v="4421.79"/>
    <n v="0.25"/>
    <n v="13265.37"/>
    <n v="13768.53"/>
    <n v="-503.16"/>
    <s v="Cash"/>
    <x v="0"/>
    <n v="-3.7930340427745325E-2"/>
    <x v="20"/>
    <s v="Loss"/>
  </r>
  <r>
    <s v="ORD-108462"/>
    <x v="61"/>
    <s v="CUST-1364"/>
    <x v="1"/>
    <x v="3"/>
    <s v="Rajasthan"/>
    <x v="0"/>
    <x v="1"/>
    <x v="13"/>
    <n v="2"/>
    <n v="212.76"/>
    <n v="0.05"/>
    <n v="404.24"/>
    <n v="273.43"/>
    <n v="130.81"/>
    <s v="Cash"/>
    <x v="0"/>
    <n v="0.32359489412230358"/>
    <x v="3"/>
    <s v="Profit"/>
  </r>
  <r>
    <s v="ORD-108463"/>
    <x v="214"/>
    <s v="CUST-2036"/>
    <x v="0"/>
    <x v="1"/>
    <s v="Goa"/>
    <x v="2"/>
    <x v="1"/>
    <x v="5"/>
    <n v="1"/>
    <n v="489.9"/>
    <n v="0.15"/>
    <n v="416.41"/>
    <n v="357.19"/>
    <n v="59.22"/>
    <s v="Cash"/>
    <x v="0"/>
    <n v="0.14221560481256454"/>
    <x v="3"/>
    <s v="Profit"/>
  </r>
  <r>
    <s v="ORD-108464"/>
    <x v="143"/>
    <s v="CUST-2433"/>
    <x v="0"/>
    <x v="1"/>
    <s v="Gujarat"/>
    <x v="2"/>
    <x v="2"/>
    <x v="12"/>
    <n v="4"/>
    <n v="5407.28"/>
    <n v="0.15"/>
    <n v="18384.75"/>
    <n v="15799.23"/>
    <n v="2585.52"/>
    <s v="Debit Card"/>
    <x v="0"/>
    <n v="0.14063394933300696"/>
    <x v="8"/>
    <s v="Profit"/>
  </r>
  <r>
    <s v="ORD-108465"/>
    <x v="765"/>
    <s v="CUST-1563"/>
    <x v="0"/>
    <x v="0"/>
    <s v="Tamil Nadu"/>
    <x v="2"/>
    <x v="2"/>
    <x v="15"/>
    <n v="2"/>
    <n v="18370.61"/>
    <n v="0.15"/>
    <n v="31230.04"/>
    <n v="24320.99"/>
    <n v="6909.05"/>
    <s v="UPI"/>
    <x v="0"/>
    <n v="0.22123090460338826"/>
    <x v="26"/>
    <s v="Profit"/>
  </r>
  <r>
    <s v="ORD-108466"/>
    <x v="851"/>
    <s v="CUST-3435"/>
    <x v="0"/>
    <x v="3"/>
    <s v="Rajasthan"/>
    <x v="1"/>
    <x v="0"/>
    <x v="8"/>
    <n v="5"/>
    <n v="18229.97"/>
    <n v="0.25"/>
    <n v="68362.39"/>
    <n v="60479.39"/>
    <n v="7883"/>
    <s v="Cash"/>
    <x v="0"/>
    <n v="0.1153119427217217"/>
    <x v="5"/>
    <s v="Profit"/>
  </r>
  <r>
    <s v="ORD-108467"/>
    <x v="36"/>
    <s v="CUST-3087"/>
    <x v="2"/>
    <x v="2"/>
    <s v="Assam"/>
    <x v="0"/>
    <x v="0"/>
    <x v="2"/>
    <n v="2"/>
    <n v="24637.35"/>
    <n v="0.05"/>
    <n v="46810.96"/>
    <n v="37856.81"/>
    <n v="8954.15"/>
    <s v="Cash"/>
    <x v="0"/>
    <n v="0.19128319521753026"/>
    <x v="23"/>
    <s v="Profit"/>
  </r>
  <r>
    <s v="ORD-108468"/>
    <x v="314"/>
    <s v="CUST-2511"/>
    <x v="1"/>
    <x v="2"/>
    <s v="Assam"/>
    <x v="0"/>
    <x v="1"/>
    <x v="3"/>
    <n v="2"/>
    <n v="98.6"/>
    <n v="0.05"/>
    <n v="187.34"/>
    <n v="150.93"/>
    <n v="36.409999999999997"/>
    <s v="UPI"/>
    <x v="0"/>
    <n v="0.19435251414540405"/>
    <x v="17"/>
    <s v="Profit"/>
  </r>
  <r>
    <s v="ORD-108469"/>
    <x v="960"/>
    <s v="CUST-3192"/>
    <x v="2"/>
    <x v="4"/>
    <s v="Punjab"/>
    <x v="2"/>
    <x v="2"/>
    <x v="12"/>
    <n v="6"/>
    <n v="5780.2"/>
    <n v="0.05"/>
    <n v="32947.14"/>
    <n v="19364.27"/>
    <n v="13582.87"/>
    <s v="Net Banking"/>
    <x v="0"/>
    <n v="0.41226249076551108"/>
    <x v="17"/>
    <s v="Profit"/>
  </r>
  <r>
    <s v="ORD-108470"/>
    <x v="541"/>
    <s v="CUST-1323"/>
    <x v="1"/>
    <x v="2"/>
    <s v="Bihar"/>
    <x v="0"/>
    <x v="0"/>
    <x v="2"/>
    <n v="1"/>
    <n v="11346.59"/>
    <n v="0.1"/>
    <n v="10211.93"/>
    <n v="6730.97"/>
    <n v="3480.96"/>
    <s v="Cash"/>
    <x v="0"/>
    <n v="0.34087190178546073"/>
    <x v="19"/>
    <s v="Profit"/>
  </r>
  <r>
    <s v="ORD-108471"/>
    <x v="280"/>
    <s v="CUST-2841"/>
    <x v="1"/>
    <x v="0"/>
    <s v="Tamil Nadu"/>
    <x v="0"/>
    <x v="1"/>
    <x v="4"/>
    <n v="4"/>
    <n v="124.14"/>
    <n v="0.05"/>
    <n v="471.73"/>
    <n v="347.94"/>
    <n v="123.79"/>
    <s v="Credit Card"/>
    <x v="0"/>
    <n v="0.262417060606703"/>
    <x v="31"/>
    <s v="Profit"/>
  </r>
  <r>
    <s v="ORD-108472"/>
    <x v="818"/>
    <s v="CUST-3339"/>
    <x v="1"/>
    <x v="1"/>
    <s v="Goa"/>
    <x v="0"/>
    <x v="2"/>
    <x v="9"/>
    <n v="10"/>
    <n v="7981.24"/>
    <n v="0.15"/>
    <n v="67840.539999999994"/>
    <n v="63885.94"/>
    <n v="3954.6"/>
    <s v="Net Banking"/>
    <x v="2"/>
    <n v="5.8292578449405039E-2"/>
    <x v="15"/>
    <s v="Profit"/>
  </r>
  <r>
    <s v="ORD-108473"/>
    <x v="273"/>
    <s v="CUST-3205"/>
    <x v="0"/>
    <x v="4"/>
    <s v="Himachal Pradesh"/>
    <x v="2"/>
    <x v="1"/>
    <x v="5"/>
    <n v="4"/>
    <n v="420.88"/>
    <n v="0.1"/>
    <n v="1515.17"/>
    <n v="1229.42"/>
    <n v="285.75"/>
    <s v="Net Banking"/>
    <x v="0"/>
    <n v="0.18859269916907012"/>
    <x v="20"/>
    <s v="Profit"/>
  </r>
  <r>
    <s v="ORD-108474"/>
    <x v="358"/>
    <s v="CUST-1288"/>
    <x v="1"/>
    <x v="1"/>
    <s v="Goa"/>
    <x v="0"/>
    <x v="1"/>
    <x v="3"/>
    <n v="4"/>
    <n v="135.71"/>
    <n v="0.1"/>
    <n v="488.56"/>
    <n v="352.68"/>
    <n v="135.88"/>
    <s v="Cash"/>
    <x v="0"/>
    <n v="0.27812346487637135"/>
    <x v="29"/>
    <s v="Profit"/>
  </r>
  <r>
    <s v="ORD-108475"/>
    <x v="769"/>
    <s v="CUST-2814"/>
    <x v="1"/>
    <x v="3"/>
    <s v="Madhya Pradesh"/>
    <x v="0"/>
    <x v="0"/>
    <x v="2"/>
    <n v="1"/>
    <n v="13408.77"/>
    <n v="0.25"/>
    <n v="10056.58"/>
    <n v="9650.52"/>
    <n v="406.06"/>
    <s v="Net Banking"/>
    <x v="0"/>
    <n v="4.0377543856857899E-2"/>
    <x v="12"/>
    <s v="Profit"/>
  </r>
  <r>
    <s v="ORD-108476"/>
    <x v="814"/>
    <s v="CUST-1114"/>
    <x v="0"/>
    <x v="0"/>
    <s v="Tamil Nadu"/>
    <x v="0"/>
    <x v="1"/>
    <x v="7"/>
    <n v="1"/>
    <n v="116.65"/>
    <n v="0.2"/>
    <n v="93.32"/>
    <n v="61.72"/>
    <n v="31.6"/>
    <s v="Net Banking"/>
    <x v="0"/>
    <n v="0.33861980282897564"/>
    <x v="32"/>
    <s v="Profit"/>
  </r>
  <r>
    <s v="ORD-108477"/>
    <x v="327"/>
    <s v="CUST-3272"/>
    <x v="1"/>
    <x v="1"/>
    <s v="Maharashtra"/>
    <x v="0"/>
    <x v="1"/>
    <x v="14"/>
    <n v="8"/>
    <n v="249.52"/>
    <n v="0.15"/>
    <n v="1696.74"/>
    <n v="1148.94"/>
    <n v="547.79999999999995"/>
    <s v="Cash"/>
    <x v="0"/>
    <n v="0.32285441493687894"/>
    <x v="29"/>
    <s v="Profit"/>
  </r>
  <r>
    <s v="ORD-108478"/>
    <x v="534"/>
    <s v="CUST-1076"/>
    <x v="1"/>
    <x v="3"/>
    <s v="Chhattisgarh"/>
    <x v="0"/>
    <x v="1"/>
    <x v="5"/>
    <n v="2"/>
    <n v="431.7"/>
    <n v="0"/>
    <n v="863.4"/>
    <n v="635.69000000000005"/>
    <n v="227.71"/>
    <s v="Debit Card"/>
    <x v="0"/>
    <n v="0.26373639101227708"/>
    <x v="30"/>
    <s v="Profit"/>
  </r>
  <r>
    <s v="ORD-108479"/>
    <x v="851"/>
    <s v="CUST-1096"/>
    <x v="0"/>
    <x v="3"/>
    <s v="Uttar Pradesh"/>
    <x v="0"/>
    <x v="1"/>
    <x v="7"/>
    <n v="4"/>
    <n v="225.39"/>
    <n v="0.1"/>
    <n v="811.4"/>
    <n v="502.6"/>
    <n v="308.8"/>
    <s v="Debit Card"/>
    <x v="0"/>
    <n v="0.38057678087256597"/>
    <x v="5"/>
    <s v="Profit"/>
  </r>
  <r>
    <s v="ORD-108480"/>
    <x v="417"/>
    <s v="CUST-3019"/>
    <x v="1"/>
    <x v="3"/>
    <s v="Madhya Pradesh"/>
    <x v="0"/>
    <x v="0"/>
    <x v="8"/>
    <n v="1"/>
    <n v="9787.26"/>
    <n v="0.1"/>
    <n v="8808.5300000000007"/>
    <n v="5120.87"/>
    <n v="3687.66"/>
    <s v="Cash"/>
    <x v="1"/>
    <n v="0.41864647109109004"/>
    <x v="19"/>
    <s v="Profit"/>
  </r>
  <r>
    <s v="ORD-108481"/>
    <x v="295"/>
    <s v="CUST-3202"/>
    <x v="1"/>
    <x v="0"/>
    <s v="Telangana"/>
    <x v="1"/>
    <x v="1"/>
    <x v="3"/>
    <n v="3"/>
    <n v="117.4"/>
    <n v="0.2"/>
    <n v="281.76"/>
    <n v="205.44"/>
    <n v="76.319999999999993"/>
    <s v="Net Banking"/>
    <x v="0"/>
    <n v="0.27086882453151617"/>
    <x v="2"/>
    <s v="Profit"/>
  </r>
  <r>
    <s v="ORD-108482"/>
    <x v="646"/>
    <s v="CUST-2107"/>
    <x v="0"/>
    <x v="3"/>
    <s v="Uttar Pradesh"/>
    <x v="0"/>
    <x v="2"/>
    <x v="15"/>
    <n v="2"/>
    <n v="20257.080000000002"/>
    <n v="0.2"/>
    <n v="32411.33"/>
    <n v="22236.91"/>
    <n v="10174.42"/>
    <s v="UPI"/>
    <x v="0"/>
    <n v="0.31391553509220388"/>
    <x v="0"/>
    <s v="Profit"/>
  </r>
  <r>
    <s v="ORD-108483"/>
    <x v="495"/>
    <s v="CUST-1321"/>
    <x v="1"/>
    <x v="1"/>
    <s v="Rajasthan"/>
    <x v="2"/>
    <x v="1"/>
    <x v="14"/>
    <n v="1"/>
    <n v="382.95"/>
    <n v="0.15"/>
    <n v="325.51"/>
    <n v="299.70999999999998"/>
    <n v="25.8"/>
    <s v="UPI"/>
    <x v="0"/>
    <n v="7.9260237780713352E-2"/>
    <x v="29"/>
    <s v="Profit"/>
  </r>
  <r>
    <s v="ORD-108484"/>
    <x v="654"/>
    <s v="CUST-3231"/>
    <x v="0"/>
    <x v="1"/>
    <s v="Rajasthan"/>
    <x v="0"/>
    <x v="1"/>
    <x v="4"/>
    <n v="5"/>
    <n v="147.55000000000001"/>
    <n v="0.05"/>
    <n v="700.86"/>
    <n v="503.19"/>
    <n v="197.67"/>
    <s v="Cash"/>
    <x v="0"/>
    <n v="0.2820392089718346"/>
    <x v="27"/>
    <s v="Profit"/>
  </r>
  <r>
    <s v="ORD-108485"/>
    <x v="34"/>
    <s v="CUST-2690"/>
    <x v="1"/>
    <x v="1"/>
    <s v="Gujarat"/>
    <x v="0"/>
    <x v="0"/>
    <x v="0"/>
    <n v="1"/>
    <n v="42018.400000000001"/>
    <n v="0"/>
    <n v="42018.400000000001"/>
    <n v="22084.35"/>
    <n v="19934.05"/>
    <s v="Debit Card"/>
    <x v="0"/>
    <n v="0.47441240028178128"/>
    <x v="6"/>
    <s v="Profit"/>
  </r>
  <r>
    <s v="ORD-108486"/>
    <x v="612"/>
    <s v="CUST-1064"/>
    <x v="0"/>
    <x v="2"/>
    <s v="Odisha"/>
    <x v="0"/>
    <x v="1"/>
    <x v="13"/>
    <n v="3"/>
    <n v="77.55"/>
    <n v="0"/>
    <n v="232.65"/>
    <n v="161.57"/>
    <n v="71.08"/>
    <s v="UPI"/>
    <x v="0"/>
    <n v="0.3055233182892757"/>
    <x v="1"/>
    <s v="Profit"/>
  </r>
  <r>
    <s v="ORD-108487"/>
    <x v="352"/>
    <s v="CUST-1216"/>
    <x v="1"/>
    <x v="1"/>
    <s v="Maharashtra"/>
    <x v="2"/>
    <x v="1"/>
    <x v="13"/>
    <n v="4"/>
    <n v="198.39"/>
    <n v="0"/>
    <n v="793.56"/>
    <n v="471.73"/>
    <n v="321.83"/>
    <s v="Cash"/>
    <x v="0"/>
    <n v="0.40555219517112756"/>
    <x v="22"/>
    <s v="Profit"/>
  </r>
  <r>
    <s v="ORD-108488"/>
    <x v="906"/>
    <s v="CUST-3362"/>
    <x v="1"/>
    <x v="1"/>
    <s v="Maharashtra"/>
    <x v="1"/>
    <x v="0"/>
    <x v="2"/>
    <n v="5"/>
    <n v="22749.47"/>
    <n v="0.05"/>
    <n v="108059.98"/>
    <n v="79561.279999999999"/>
    <n v="28498.7"/>
    <s v="Debit Card"/>
    <x v="0"/>
    <n v="0.2637303838109169"/>
    <x v="12"/>
    <s v="Profit"/>
  </r>
  <r>
    <s v="ORD-108489"/>
    <x v="583"/>
    <s v="CUST-3013"/>
    <x v="2"/>
    <x v="2"/>
    <s v="West Bengal"/>
    <x v="0"/>
    <x v="2"/>
    <x v="9"/>
    <n v="5"/>
    <n v="6250.07"/>
    <n v="0.05"/>
    <n v="29687.83"/>
    <n v="20298.02"/>
    <n v="9389.81"/>
    <s v="Cash"/>
    <x v="0"/>
    <n v="0.31628482108662032"/>
    <x v="8"/>
    <s v="Profit"/>
  </r>
  <r>
    <s v="ORD-108490"/>
    <x v="852"/>
    <s v="CUST-3014"/>
    <x v="0"/>
    <x v="0"/>
    <s v="Andhra Pradesh"/>
    <x v="1"/>
    <x v="1"/>
    <x v="4"/>
    <n v="1"/>
    <n v="95.78"/>
    <n v="0.1"/>
    <n v="86.2"/>
    <n v="70.89"/>
    <n v="15.31"/>
    <s v="Debit Card"/>
    <x v="0"/>
    <n v="0.17761020881670533"/>
    <x v="1"/>
    <s v="Profit"/>
  </r>
  <r>
    <s v="ORD-108491"/>
    <x v="532"/>
    <s v="CUST-3190"/>
    <x v="0"/>
    <x v="0"/>
    <s v="Telangana"/>
    <x v="0"/>
    <x v="2"/>
    <x v="9"/>
    <n v="4"/>
    <n v="11193.27"/>
    <n v="0.1"/>
    <n v="40295.769999999997"/>
    <n v="36327.01"/>
    <n v="3968.76"/>
    <s v="Credit Card"/>
    <x v="2"/>
    <n v="9.8490734883587047E-2"/>
    <x v="6"/>
    <s v="Profit"/>
  </r>
  <r>
    <s v="ORD-108492"/>
    <x v="150"/>
    <s v="CUST-1221"/>
    <x v="1"/>
    <x v="0"/>
    <s v="Telangana"/>
    <x v="1"/>
    <x v="2"/>
    <x v="10"/>
    <n v="4"/>
    <n v="5434.23"/>
    <n v="0"/>
    <n v="21736.92"/>
    <n v="14985.51"/>
    <n v="6751.41"/>
    <s v="Cash"/>
    <x v="0"/>
    <n v="0.31059644144616627"/>
    <x v="16"/>
    <s v="Profit"/>
  </r>
  <r>
    <s v="ORD-108493"/>
    <x v="924"/>
    <s v="CUST-1766"/>
    <x v="2"/>
    <x v="1"/>
    <s v="Madhya Pradesh"/>
    <x v="0"/>
    <x v="2"/>
    <x v="9"/>
    <n v="2"/>
    <n v="11310.26"/>
    <n v="0.1"/>
    <n v="20358.47"/>
    <n v="13607.08"/>
    <n v="6751.39"/>
    <s v="Net Banking"/>
    <x v="0"/>
    <n v="0.3316256084077045"/>
    <x v="19"/>
    <s v="Profit"/>
  </r>
  <r>
    <s v="ORD-108494"/>
    <x v="629"/>
    <s v="CUST-2080"/>
    <x v="0"/>
    <x v="0"/>
    <s v="Kerala"/>
    <x v="2"/>
    <x v="0"/>
    <x v="6"/>
    <n v="3"/>
    <n v="7227.13"/>
    <n v="0.1"/>
    <n v="19513.25"/>
    <n v="16598.77"/>
    <n v="2914.48"/>
    <s v="Debit Card"/>
    <x v="0"/>
    <n v="0.14935902527769593"/>
    <x v="4"/>
    <s v="Profit"/>
  </r>
  <r>
    <s v="ORD-108495"/>
    <x v="52"/>
    <s v="CUST-2010"/>
    <x v="1"/>
    <x v="2"/>
    <s v="Bihar"/>
    <x v="1"/>
    <x v="1"/>
    <x v="3"/>
    <n v="2"/>
    <n v="203.86"/>
    <n v="0"/>
    <n v="407.72"/>
    <n v="322.60000000000002"/>
    <n v="85.12"/>
    <s v="Net Banking"/>
    <x v="0"/>
    <n v="0.20877072500735799"/>
    <x v="24"/>
    <s v="Profit"/>
  </r>
  <r>
    <s v="ORD-108496"/>
    <x v="641"/>
    <s v="CUST-3029"/>
    <x v="0"/>
    <x v="3"/>
    <s v="Chhattisgarh"/>
    <x v="0"/>
    <x v="2"/>
    <x v="12"/>
    <n v="1"/>
    <n v="10442.709999999999"/>
    <n v="0.05"/>
    <n v="9920.57"/>
    <n v="6600.64"/>
    <n v="3319.93"/>
    <s v="Net Banking"/>
    <x v="0"/>
    <n v="0.33465113395702062"/>
    <x v="14"/>
    <s v="Profit"/>
  </r>
  <r>
    <s v="ORD-108497"/>
    <x v="264"/>
    <s v="CUST-1890"/>
    <x v="0"/>
    <x v="0"/>
    <s v="Kerala"/>
    <x v="2"/>
    <x v="2"/>
    <x v="15"/>
    <n v="1"/>
    <n v="6848.95"/>
    <n v="0.1"/>
    <n v="6164.06"/>
    <n v="4837.79"/>
    <n v="1326.27"/>
    <s v="Net Banking"/>
    <x v="1"/>
    <n v="0.21516176026839451"/>
    <x v="8"/>
    <s v="Profit"/>
  </r>
  <r>
    <s v="ORD-108498"/>
    <x v="99"/>
    <s v="CUST-3346"/>
    <x v="0"/>
    <x v="2"/>
    <s v="West Bengal"/>
    <x v="0"/>
    <x v="0"/>
    <x v="6"/>
    <n v="1"/>
    <n v="7494.4"/>
    <n v="0.05"/>
    <n v="7119.68"/>
    <n v="4163.32"/>
    <n v="2956.36"/>
    <s v="Debit Card"/>
    <x v="0"/>
    <n v="0.41523776349498853"/>
    <x v="2"/>
    <s v="Profit"/>
  </r>
  <r>
    <s v="ORD-108499"/>
    <x v="644"/>
    <s v="CUST-3448"/>
    <x v="2"/>
    <x v="0"/>
    <s v="Kerala"/>
    <x v="2"/>
    <x v="2"/>
    <x v="12"/>
    <n v="3"/>
    <n v="7376.55"/>
    <n v="0.1"/>
    <n v="19916.689999999999"/>
    <n v="14352.16"/>
    <n v="5564.53"/>
    <s v="UPI"/>
    <x v="0"/>
    <n v="0.27939030029588252"/>
    <x v="30"/>
    <s v="Profit"/>
  </r>
  <r>
    <s v="ORD-108500"/>
    <x v="970"/>
    <s v="CUST-1872"/>
    <x v="0"/>
    <x v="0"/>
    <s v="Kerala"/>
    <x v="0"/>
    <x v="1"/>
    <x v="13"/>
    <n v="1"/>
    <n v="85.1"/>
    <n v="0"/>
    <n v="85.1"/>
    <n v="48.53"/>
    <n v="36.57"/>
    <s v="Cash"/>
    <x v="0"/>
    <n v="0.42972972972972978"/>
    <x v="26"/>
    <s v="Profit"/>
  </r>
  <r>
    <s v="ORD-108501"/>
    <x v="888"/>
    <s v="CUST-1486"/>
    <x v="0"/>
    <x v="2"/>
    <s v="Odisha"/>
    <x v="0"/>
    <x v="1"/>
    <x v="3"/>
    <n v="1"/>
    <n v="153.41999999999999"/>
    <n v="0.15"/>
    <n v="130.41"/>
    <n v="93.26"/>
    <n v="37.15"/>
    <s v="UPI"/>
    <x v="0"/>
    <n v="0.28487079211716893"/>
    <x v="17"/>
    <s v="Profit"/>
  </r>
  <r>
    <s v="ORD-108502"/>
    <x v="617"/>
    <s v="CUST-2942"/>
    <x v="0"/>
    <x v="2"/>
    <s v="Bihar"/>
    <x v="1"/>
    <x v="0"/>
    <x v="8"/>
    <n v="4"/>
    <n v="19108.98"/>
    <n v="0.15"/>
    <n v="64970.53"/>
    <n v="45882.78"/>
    <n v="19087.75"/>
    <s v="Net Banking"/>
    <x v="0"/>
    <n v="0.29379089257852753"/>
    <x v="10"/>
    <s v="Profit"/>
  </r>
  <r>
    <s v="ORD-108503"/>
    <x v="240"/>
    <s v="CUST-2306"/>
    <x v="2"/>
    <x v="1"/>
    <s v="Maharashtra"/>
    <x v="2"/>
    <x v="0"/>
    <x v="1"/>
    <n v="8"/>
    <n v="1537.57"/>
    <n v="0.2"/>
    <n v="9840.4500000000007"/>
    <n v="10032.16"/>
    <n v="-191.71"/>
    <s v="Credit Card"/>
    <x v="2"/>
    <n v="-1.948183263976749E-2"/>
    <x v="10"/>
    <s v="Loss"/>
  </r>
  <r>
    <s v="ORD-108504"/>
    <x v="748"/>
    <s v="CUST-2286"/>
    <x v="0"/>
    <x v="0"/>
    <s v="Tamil Nadu"/>
    <x v="1"/>
    <x v="2"/>
    <x v="12"/>
    <n v="5"/>
    <n v="8315.07"/>
    <n v="0.1"/>
    <n v="37417.82"/>
    <n v="28656.87"/>
    <n v="8760.9500000000007"/>
    <s v="UPI"/>
    <x v="0"/>
    <n v="0.23413843991980293"/>
    <x v="22"/>
    <s v="Profit"/>
  </r>
  <r>
    <s v="ORD-108505"/>
    <x v="694"/>
    <s v="CUST-1501"/>
    <x v="0"/>
    <x v="1"/>
    <s v="Gujarat"/>
    <x v="2"/>
    <x v="2"/>
    <x v="12"/>
    <n v="1"/>
    <n v="9561.92"/>
    <n v="0.2"/>
    <n v="7649.54"/>
    <n v="6751.67"/>
    <n v="897.87"/>
    <s v="Credit Card"/>
    <x v="0"/>
    <n v="0.11737568533532736"/>
    <x v="7"/>
    <s v="Profit"/>
  </r>
  <r>
    <s v="ORD-108506"/>
    <x v="991"/>
    <s v="CUST-1857"/>
    <x v="0"/>
    <x v="1"/>
    <s v="Rajasthan"/>
    <x v="1"/>
    <x v="0"/>
    <x v="2"/>
    <n v="5"/>
    <n v="19420.07"/>
    <n v="0.15"/>
    <n v="82535.3"/>
    <n v="56819.39"/>
    <n v="25715.91"/>
    <s v="UPI"/>
    <x v="0"/>
    <n v="0.31157468380196107"/>
    <x v="1"/>
    <s v="Profit"/>
  </r>
  <r>
    <s v="ORD-108507"/>
    <x v="528"/>
    <s v="CUST-1600"/>
    <x v="1"/>
    <x v="0"/>
    <s v="Kerala"/>
    <x v="1"/>
    <x v="0"/>
    <x v="8"/>
    <n v="5"/>
    <n v="16215.08"/>
    <n v="0.25"/>
    <n v="60806.55"/>
    <n v="53221.33"/>
    <n v="7585.22"/>
    <s v="UPI"/>
    <x v="0"/>
    <n v="0.12474346924796753"/>
    <x v="3"/>
    <s v="Profit"/>
  </r>
  <r>
    <s v="ORD-108508"/>
    <x v="550"/>
    <s v="CUST-2384"/>
    <x v="0"/>
    <x v="3"/>
    <s v="Rajasthan"/>
    <x v="0"/>
    <x v="0"/>
    <x v="0"/>
    <n v="2"/>
    <n v="78359.100000000006"/>
    <n v="0.1"/>
    <n v="141046.38"/>
    <n v="86616.13"/>
    <n v="54430.25"/>
    <s v="Debit Card"/>
    <x v="0"/>
    <n v="0.38590320432186914"/>
    <x v="20"/>
    <s v="Profit"/>
  </r>
  <r>
    <s v="ORD-108509"/>
    <x v="793"/>
    <s v="CUST-1041"/>
    <x v="1"/>
    <x v="0"/>
    <s v="Tamil Nadu"/>
    <x v="0"/>
    <x v="2"/>
    <x v="15"/>
    <n v="8"/>
    <n v="19539.89"/>
    <n v="0.05"/>
    <n v="148503.16"/>
    <n v="83905.55"/>
    <n v="64597.61"/>
    <s v="Debit Card"/>
    <x v="0"/>
    <n v="0.43499148435629248"/>
    <x v="1"/>
    <s v="Profit"/>
  </r>
  <r>
    <s v="ORD-108510"/>
    <x v="20"/>
    <s v="CUST-3237"/>
    <x v="0"/>
    <x v="3"/>
    <s v="Chhattisgarh"/>
    <x v="2"/>
    <x v="0"/>
    <x v="8"/>
    <n v="1"/>
    <n v="25572.03"/>
    <n v="0.2"/>
    <n v="20457.62"/>
    <n v="16553.91"/>
    <n v="3903.71"/>
    <s v="Credit Card"/>
    <x v="1"/>
    <n v="0.19081936217409456"/>
    <x v="13"/>
    <s v="Profit"/>
  </r>
  <r>
    <s v="ORD-108511"/>
    <x v="247"/>
    <s v="CUST-2147"/>
    <x v="0"/>
    <x v="0"/>
    <s v="Tamil Nadu"/>
    <x v="2"/>
    <x v="1"/>
    <x v="14"/>
    <n v="1"/>
    <n v="239.5"/>
    <n v="0.05"/>
    <n v="227.52"/>
    <n v="180.06"/>
    <n v="47.46"/>
    <s v="Debit Card"/>
    <x v="0"/>
    <n v="0.2085970464135021"/>
    <x v="17"/>
    <s v="Profit"/>
  </r>
  <r>
    <s v="ORD-108512"/>
    <x v="300"/>
    <s v="CUST-1645"/>
    <x v="0"/>
    <x v="0"/>
    <s v="Telangana"/>
    <x v="2"/>
    <x v="0"/>
    <x v="6"/>
    <n v="1"/>
    <n v="4716.34"/>
    <n v="0.1"/>
    <n v="4244.71"/>
    <n v="3614.56"/>
    <n v="630.15"/>
    <s v="Debit Card"/>
    <x v="0"/>
    <n v="0.14845537150947885"/>
    <x v="1"/>
    <s v="Profit"/>
  </r>
  <r>
    <s v="ORD-108513"/>
    <x v="103"/>
    <s v="CUST-2420"/>
    <x v="0"/>
    <x v="3"/>
    <s v="Madhya Pradesh"/>
    <x v="2"/>
    <x v="1"/>
    <x v="3"/>
    <n v="1"/>
    <n v="236.31"/>
    <n v="0.05"/>
    <n v="224.49"/>
    <n v="177.73"/>
    <n v="46.76"/>
    <s v="Credit Card"/>
    <x v="0"/>
    <n v="0.20829435609603988"/>
    <x v="5"/>
    <s v="Profit"/>
  </r>
  <r>
    <s v="ORD-108514"/>
    <x v="992"/>
    <s v="CUST-2841"/>
    <x v="0"/>
    <x v="0"/>
    <s v="Kerala"/>
    <x v="0"/>
    <x v="0"/>
    <x v="0"/>
    <n v="5"/>
    <n v="46659.81"/>
    <n v="0.15"/>
    <n v="198304.19"/>
    <n v="186075.07"/>
    <n v="12229.12"/>
    <s v="Cash"/>
    <x v="0"/>
    <n v="6.1668490211931479E-2"/>
    <x v="19"/>
    <s v="Profit"/>
  </r>
  <r>
    <s v="ORD-108515"/>
    <x v="174"/>
    <s v="CUST-1103"/>
    <x v="2"/>
    <x v="1"/>
    <s v="Gujarat"/>
    <x v="0"/>
    <x v="2"/>
    <x v="16"/>
    <n v="1"/>
    <n v="10826.01"/>
    <n v="0.25"/>
    <n v="8119.51"/>
    <n v="6659.21"/>
    <n v="1460.3"/>
    <s v="Debit Card"/>
    <x v="0"/>
    <n v="0.17985075454060651"/>
    <x v="24"/>
    <s v="Profit"/>
  </r>
  <r>
    <s v="ORD-108516"/>
    <x v="112"/>
    <s v="CUST-2209"/>
    <x v="1"/>
    <x v="4"/>
    <s v="Himachal Pradesh"/>
    <x v="0"/>
    <x v="0"/>
    <x v="8"/>
    <n v="1"/>
    <n v="24699.1"/>
    <n v="0"/>
    <n v="24699.1"/>
    <n v="16006.27"/>
    <n v="8692.83"/>
    <s v="Net Banking"/>
    <x v="2"/>
    <n v="0.35194926130911652"/>
    <x v="25"/>
    <s v="Profit"/>
  </r>
  <r>
    <s v="ORD-108517"/>
    <x v="978"/>
    <s v="CUST-2458"/>
    <x v="1"/>
    <x v="1"/>
    <s v="Gujarat"/>
    <x v="0"/>
    <x v="1"/>
    <x v="4"/>
    <n v="3"/>
    <n v="87.01"/>
    <n v="0.05"/>
    <n v="247.98"/>
    <n v="155.09"/>
    <n v="92.89"/>
    <s v="Credit Card"/>
    <x v="0"/>
    <n v="0.37458666021453346"/>
    <x v="9"/>
    <s v="Profit"/>
  </r>
  <r>
    <s v="ORD-108518"/>
    <x v="703"/>
    <s v="CUST-1358"/>
    <x v="2"/>
    <x v="0"/>
    <s v="Tamil Nadu"/>
    <x v="2"/>
    <x v="2"/>
    <x v="16"/>
    <n v="5"/>
    <n v="13589.56"/>
    <n v="0.15"/>
    <n v="57755.63"/>
    <n v="39100.120000000003"/>
    <n v="18655.509999999998"/>
    <s v="UPI"/>
    <x v="0"/>
    <n v="0.3230076444495541"/>
    <x v="1"/>
    <s v="Profit"/>
  </r>
  <r>
    <s v="ORD-108519"/>
    <x v="594"/>
    <s v="CUST-2344"/>
    <x v="1"/>
    <x v="4"/>
    <s v="Uttar Pradesh"/>
    <x v="0"/>
    <x v="1"/>
    <x v="7"/>
    <n v="3"/>
    <n v="118.2"/>
    <n v="0.1"/>
    <n v="319.14"/>
    <n v="188.43"/>
    <n v="130.71"/>
    <s v="Debit Card"/>
    <x v="0"/>
    <n v="0.40956946794510252"/>
    <x v="11"/>
    <s v="Profit"/>
  </r>
  <r>
    <s v="ORD-108520"/>
    <x v="614"/>
    <s v="CUST-2260"/>
    <x v="0"/>
    <x v="2"/>
    <s v="Odisha"/>
    <x v="0"/>
    <x v="2"/>
    <x v="12"/>
    <n v="3"/>
    <n v="7152.76"/>
    <n v="0.1"/>
    <n v="19312.45"/>
    <n v="11760.94"/>
    <n v="7551.51"/>
    <s v="Net Banking"/>
    <x v="0"/>
    <n v="0.39101771137271552"/>
    <x v="3"/>
    <s v="Profit"/>
  </r>
  <r>
    <s v="ORD-108521"/>
    <x v="235"/>
    <s v="CUST-1444"/>
    <x v="0"/>
    <x v="3"/>
    <s v="Rajasthan"/>
    <x v="0"/>
    <x v="0"/>
    <x v="2"/>
    <n v="2"/>
    <n v="17572.3"/>
    <m/>
    <n v="33387.370000000003"/>
    <n v="21024.38"/>
    <n v="12362.99"/>
    <s v="Net Banking"/>
    <x v="2"/>
    <n v="0.37028942381505336"/>
    <x v="18"/>
    <s v="Profit"/>
  </r>
  <r>
    <s v="ORD-108522"/>
    <x v="869"/>
    <s v="CUST-2643"/>
    <x v="1"/>
    <x v="4"/>
    <s v="Himachal Pradesh"/>
    <x v="0"/>
    <x v="2"/>
    <x v="9"/>
    <n v="8"/>
    <n v="11618.74"/>
    <n v="0.2"/>
    <n v="74359.94"/>
    <n v="73978.55"/>
    <n v="381.39"/>
    <s v="UPI"/>
    <x v="0"/>
    <n v="5.1289713251516872E-3"/>
    <x v="30"/>
    <s v="Profit"/>
  </r>
  <r>
    <s v="ORD-108523"/>
    <x v="46"/>
    <s v="CUST-1916"/>
    <x v="0"/>
    <x v="1"/>
    <s v="Rajasthan"/>
    <x v="1"/>
    <x v="2"/>
    <x v="16"/>
    <n v="3"/>
    <n v="9705.4699999999993"/>
    <n v="0"/>
    <n v="29116.41"/>
    <n v="20420.990000000002"/>
    <n v="8695.42"/>
    <s v="UPI"/>
    <x v="0"/>
    <n v="0.2986432736728189"/>
    <x v="14"/>
    <s v="Profit"/>
  </r>
  <r>
    <s v="ORD-108524"/>
    <x v="785"/>
    <s v="CUST-2265"/>
    <x v="1"/>
    <x v="2"/>
    <s v="Bihar"/>
    <x v="0"/>
    <x v="0"/>
    <x v="1"/>
    <n v="3"/>
    <n v="1377.18"/>
    <n v="0.1"/>
    <n v="3718.39"/>
    <n v="2821.11"/>
    <n v="897.28"/>
    <s v="Debit Card"/>
    <x v="0"/>
    <n v="0.241308738459387"/>
    <x v="20"/>
    <s v="Profit"/>
  </r>
  <r>
    <s v="ORD-108525"/>
    <x v="607"/>
    <s v="CUST-1788"/>
    <x v="0"/>
    <x v="4"/>
    <s v="Himachal Pradesh"/>
    <x v="0"/>
    <x v="2"/>
    <x v="16"/>
    <n v="2"/>
    <n v="15000.74"/>
    <n v="0.15"/>
    <n v="25501.26"/>
    <n v="18959.89"/>
    <n v="6541.37"/>
    <s v="Credit Card"/>
    <x v="0"/>
    <n v="0.25651163903273799"/>
    <x v="31"/>
    <s v="Profit"/>
  </r>
  <r>
    <s v="ORD-108526"/>
    <x v="253"/>
    <s v="CUST-2110"/>
    <x v="1"/>
    <x v="0"/>
    <s v="Telangana"/>
    <x v="1"/>
    <x v="0"/>
    <x v="2"/>
    <n v="3"/>
    <n v="20845.22"/>
    <n v="0.15"/>
    <n v="53155.31"/>
    <n v="49489.39"/>
    <n v="3665.92"/>
    <s v="Credit Card"/>
    <x v="0"/>
    <n v="6.8966204881506663E-2"/>
    <x v="8"/>
    <s v="Profit"/>
  </r>
  <r>
    <s v="ORD-108527"/>
    <x v="111"/>
    <s v="CUST-1210"/>
    <x v="1"/>
    <x v="0"/>
    <s v="Kerala"/>
    <x v="0"/>
    <x v="0"/>
    <x v="1"/>
    <n v="1"/>
    <n v="1507.54"/>
    <n v="0.1"/>
    <n v="1356.79"/>
    <n v="1115.8399999999999"/>
    <n v="240.95"/>
    <s v="Net Banking"/>
    <x v="0"/>
    <n v="0.17758827821549392"/>
    <x v="2"/>
    <s v="Profit"/>
  </r>
  <r>
    <s v="ORD-108528"/>
    <x v="236"/>
    <s v="CUST-2616"/>
    <x v="1"/>
    <x v="1"/>
    <s v="Rajasthan"/>
    <x v="0"/>
    <x v="1"/>
    <x v="4"/>
    <n v="2"/>
    <n v="104.66"/>
    <n v="0.1"/>
    <n v="188.39"/>
    <n v="113.23"/>
    <n v="75.16"/>
    <s v="Debit Card"/>
    <x v="0"/>
    <n v="0.39895960507457934"/>
    <x v="12"/>
    <s v="Profit"/>
  </r>
  <r>
    <s v="ORD-108529"/>
    <x v="560"/>
    <s v="CUST-2051"/>
    <x v="0"/>
    <x v="4"/>
    <s v="Haryana"/>
    <x v="0"/>
    <x v="2"/>
    <x v="9"/>
    <n v="3"/>
    <n v="5810.6"/>
    <n v="0.1"/>
    <n v="15688.62"/>
    <n v="13249.56"/>
    <n v="2439.06"/>
    <s v="Debit Card"/>
    <x v="0"/>
    <n v="0.15546682882242033"/>
    <x v="15"/>
    <s v="Profit"/>
  </r>
  <r>
    <s v="ORD-108530"/>
    <x v="803"/>
    <s v="CUST-1706"/>
    <x v="0"/>
    <x v="3"/>
    <s v="Madhya Pradesh"/>
    <x v="0"/>
    <x v="1"/>
    <x v="14"/>
    <n v="8"/>
    <n v="370.09"/>
    <n v="0.1"/>
    <n v="2664.65"/>
    <n v="1579.29"/>
    <n v="1085.3599999999999"/>
    <s v="Cash"/>
    <x v="0"/>
    <n v="0.40731803426341168"/>
    <x v="14"/>
    <s v="Profit"/>
  </r>
  <r>
    <s v="ORD-108531"/>
    <x v="204"/>
    <s v="CUST-1766"/>
    <x v="2"/>
    <x v="3"/>
    <s v="Rajasthan"/>
    <x v="2"/>
    <x v="1"/>
    <x v="5"/>
    <n v="1"/>
    <n v="295.39"/>
    <n v="0.1"/>
    <n v="265.85000000000002"/>
    <n v="231.17"/>
    <n v="34.68"/>
    <s v="UPI"/>
    <x v="0"/>
    <n v="0.13044950159864585"/>
    <x v="15"/>
    <s v="Profit"/>
  </r>
  <r>
    <s v="ORD-108532"/>
    <x v="558"/>
    <s v="CUST-2184"/>
    <x v="0"/>
    <x v="3"/>
    <s v="Chhattisgarh"/>
    <x v="2"/>
    <x v="2"/>
    <x v="10"/>
    <n v="5"/>
    <n v="12827.96"/>
    <n v="0.15"/>
    <n v="54518.83"/>
    <n v="39148.36"/>
    <n v="15370.47"/>
    <s v="Cash"/>
    <x v="0"/>
    <n v="0.28192956451926793"/>
    <x v="6"/>
    <s v="Profit"/>
  </r>
  <r>
    <s v="ORD-108533"/>
    <x v="222"/>
    <s v="CUST-3035"/>
    <x v="0"/>
    <x v="0"/>
    <s v="Kerala"/>
    <x v="2"/>
    <x v="0"/>
    <x v="0"/>
    <n v="3"/>
    <n v="64930.7"/>
    <n v="0.05"/>
    <n v="185052.49"/>
    <n v="122531.1"/>
    <n v="62521.39"/>
    <s v="Cash"/>
    <x v="0"/>
    <n v="0.33785759921414732"/>
    <x v="27"/>
    <s v="Profit"/>
  </r>
  <r>
    <s v="ORD-108534"/>
    <x v="79"/>
    <s v="CUST-1942"/>
    <x v="0"/>
    <x v="1"/>
    <s v="Gujarat"/>
    <x v="2"/>
    <x v="0"/>
    <x v="11"/>
    <n v="1"/>
    <n v="2574.13"/>
    <n v="0.15"/>
    <n v="2188.0100000000002"/>
    <n v="1891.75"/>
    <n v="296.26"/>
    <s v="Debit Card"/>
    <x v="0"/>
    <n v="0.13540157494709804"/>
    <x v="25"/>
    <s v="Profit"/>
  </r>
  <r>
    <s v="ORD-108535"/>
    <x v="355"/>
    <s v="CUST-2753"/>
    <x v="0"/>
    <x v="2"/>
    <s v="Jharkhand"/>
    <x v="0"/>
    <x v="0"/>
    <x v="6"/>
    <n v="3"/>
    <n v="5945.63"/>
    <n v="0.25"/>
    <n v="13377.67"/>
    <n v="12266.55"/>
    <n v="1111.1199999999999"/>
    <s v="Debit Card"/>
    <x v="0"/>
    <n v="8.3057812010611701E-2"/>
    <x v="32"/>
    <s v="Profit"/>
  </r>
  <r>
    <s v="ORD-108536"/>
    <x v="525"/>
    <s v="CUST-1757"/>
    <x v="0"/>
    <x v="4"/>
    <s v="Haryana"/>
    <x v="0"/>
    <x v="2"/>
    <x v="16"/>
    <n v="2"/>
    <n v="13326.3"/>
    <n v="0"/>
    <n v="26652.6"/>
    <n v="15169.62"/>
    <n v="11482.98"/>
    <s v="Credit Card"/>
    <x v="0"/>
    <n v="0.4308390175817744"/>
    <x v="12"/>
    <s v="Profit"/>
  </r>
  <r>
    <s v="ORD-108537"/>
    <x v="691"/>
    <s v="CUST-1867"/>
    <x v="0"/>
    <x v="1"/>
    <s v="Gujarat"/>
    <x v="1"/>
    <x v="2"/>
    <x v="16"/>
    <n v="4"/>
    <n v="10201.950000000001"/>
    <n v="0"/>
    <n v="40807.800000000003"/>
    <n v="23770.5"/>
    <n v="17037.3"/>
    <s v="UPI"/>
    <x v="0"/>
    <n v="0.41750106597268166"/>
    <x v="7"/>
    <s v="Profit"/>
  </r>
  <r>
    <s v="ORD-108538"/>
    <x v="255"/>
    <s v="CUST-1019"/>
    <x v="1"/>
    <x v="2"/>
    <s v="Assam"/>
    <x v="1"/>
    <x v="2"/>
    <x v="15"/>
    <n v="2"/>
    <n v="21650.86"/>
    <n v="0.15"/>
    <n v="36806.46"/>
    <n v="29909.84"/>
    <n v="6896.62"/>
    <s v="UPI"/>
    <x v="1"/>
    <n v="0.18737525966909069"/>
    <x v="21"/>
    <s v="Profit"/>
  </r>
  <r>
    <s v="ORD-108539"/>
    <x v="885"/>
    <s v="CUST-1398"/>
    <x v="1"/>
    <x v="3"/>
    <s v="Madhya Pradesh"/>
    <x v="1"/>
    <x v="0"/>
    <x v="6"/>
    <n v="3"/>
    <n v="3405.75"/>
    <n v="0.05"/>
    <n v="9706.39"/>
    <n v="6788.66"/>
    <n v="2917.73"/>
    <s v="Net Banking"/>
    <x v="0"/>
    <n v="0.30059888382807615"/>
    <x v="29"/>
    <s v="Profit"/>
  </r>
  <r>
    <s v="ORD-108540"/>
    <x v="270"/>
    <s v="CUST-1253"/>
    <x v="2"/>
    <x v="2"/>
    <s v="West Bengal"/>
    <x v="2"/>
    <x v="2"/>
    <x v="16"/>
    <n v="3"/>
    <n v="15366.91"/>
    <n v="0.1"/>
    <n v="41490.660000000003"/>
    <n v="31127.360000000001"/>
    <n v="10363.299999999999"/>
    <s v="Credit Card"/>
    <x v="0"/>
    <n v="0.24977428655027417"/>
    <x v="15"/>
    <s v="Profit"/>
  </r>
  <r>
    <s v="ORD-108541"/>
    <x v="275"/>
    <s v="CUST-1900"/>
    <x v="1"/>
    <x v="0"/>
    <s v="Tamil Nadu"/>
    <x v="2"/>
    <x v="2"/>
    <x v="9"/>
    <n v="1"/>
    <n v="3815.53"/>
    <n v="0"/>
    <n v="3815.53"/>
    <n v="2036.6"/>
    <n v="1778.93"/>
    <s v="Cash"/>
    <x v="2"/>
    <n v="0.4662340487429007"/>
    <x v="8"/>
    <s v="Profit"/>
  </r>
  <r>
    <s v="ORD-108542"/>
    <x v="698"/>
    <s v="CUST-1049"/>
    <x v="1"/>
    <x v="3"/>
    <s v="Madhya Pradesh"/>
    <x v="0"/>
    <x v="0"/>
    <x v="6"/>
    <n v="2"/>
    <n v="4094.8"/>
    <n v="0.2"/>
    <n v="6551.68"/>
    <n v="6544.64"/>
    <n v="7.04"/>
    <s v="Net Banking"/>
    <x v="0"/>
    <n v="1.0745335547523687E-3"/>
    <x v="4"/>
    <s v="Profit"/>
  </r>
  <r>
    <s v="ORD-108543"/>
    <x v="909"/>
    <s v="CUST-3015"/>
    <x v="1"/>
    <x v="4"/>
    <s v="Punjab"/>
    <x v="2"/>
    <x v="2"/>
    <x v="16"/>
    <n v="3"/>
    <n v="6292.44"/>
    <n v="0.05"/>
    <n v="17933.45"/>
    <n v="15165.11"/>
    <n v="2768.34"/>
    <s v="UPI"/>
    <x v="0"/>
    <n v="0.15436739723812207"/>
    <x v="30"/>
    <s v="Profit"/>
  </r>
  <r>
    <s v="ORD-108544"/>
    <x v="664"/>
    <s v="CUST-3019"/>
    <x v="0"/>
    <x v="0"/>
    <s v="Andhra Pradesh"/>
    <x v="2"/>
    <x v="0"/>
    <x v="11"/>
    <n v="8"/>
    <n v="1991.12"/>
    <n v="0"/>
    <n v="15928.96"/>
    <n v="11243.59"/>
    <n v="4685.37"/>
    <s v="Cash"/>
    <x v="0"/>
    <n v="0.2941416137651171"/>
    <x v="32"/>
    <s v="Profit"/>
  </r>
  <r>
    <s v="ORD-108545"/>
    <x v="9"/>
    <s v="CUST-3157"/>
    <x v="0"/>
    <x v="1"/>
    <s v="Rajasthan"/>
    <x v="2"/>
    <x v="2"/>
    <x v="10"/>
    <n v="4"/>
    <n v="4837.1899999999996"/>
    <n v="0"/>
    <n v="19348.759999999998"/>
    <n v="15431.44"/>
    <n v="3917.32"/>
    <s v="Net Banking"/>
    <x v="0"/>
    <n v="0.20245845211786184"/>
    <x v="8"/>
    <s v="Profit"/>
  </r>
  <r>
    <s v="ORD-108546"/>
    <x v="71"/>
    <s v="CUST-3279"/>
    <x v="1"/>
    <x v="1"/>
    <s v="Gujarat"/>
    <x v="1"/>
    <x v="0"/>
    <x v="0"/>
    <n v="4"/>
    <n v="35182.25"/>
    <n v="0.15"/>
    <n v="119619.65"/>
    <n v="100691.07"/>
    <n v="18928.580000000002"/>
    <s v="Credit Card"/>
    <x v="0"/>
    <n v="0.15823972064790362"/>
    <x v="15"/>
    <s v="Profit"/>
  </r>
  <r>
    <s v="ORD-108547"/>
    <x v="797"/>
    <s v="CUST-1178"/>
    <x v="0"/>
    <x v="4"/>
    <s v="Delhi"/>
    <x v="0"/>
    <x v="2"/>
    <x v="9"/>
    <n v="3"/>
    <n v="11826.55"/>
    <n v="0.1"/>
    <n v="31931.68"/>
    <n v="24902.97"/>
    <n v="7028.71"/>
    <s v="Cash"/>
    <x v="0"/>
    <n v="0.22011713758875198"/>
    <x v="22"/>
    <s v="Profit"/>
  </r>
  <r>
    <s v="ORD-108548"/>
    <x v="184"/>
    <s v="CUST-2426"/>
    <x v="2"/>
    <x v="2"/>
    <s v="West Bengal"/>
    <x v="2"/>
    <x v="0"/>
    <x v="8"/>
    <n v="2"/>
    <n v="27750.11"/>
    <n v="0.1"/>
    <n v="49950.2"/>
    <n v="43445.25"/>
    <n v="6504.95"/>
    <s v="Net Banking"/>
    <x v="0"/>
    <n v="0.13022870779296181"/>
    <x v="30"/>
    <s v="Profit"/>
  </r>
  <r>
    <s v="ORD-108549"/>
    <x v="177"/>
    <s v="CUST-1245"/>
    <x v="1"/>
    <x v="0"/>
    <s v="Telangana"/>
    <x v="0"/>
    <x v="0"/>
    <x v="1"/>
    <n v="4"/>
    <n v="1703.05"/>
    <n v="0.1"/>
    <n v="6130.98"/>
    <n v="4072.7"/>
    <n v="2058.2800000000002"/>
    <s v="UPI"/>
    <x v="0"/>
    <n v="0.33571794395023313"/>
    <x v="26"/>
    <s v="Profit"/>
  </r>
  <r>
    <s v="ORD-108550"/>
    <x v="938"/>
    <s v="CUST-2048"/>
    <x v="1"/>
    <x v="1"/>
    <s v="Gujarat"/>
    <x v="2"/>
    <x v="1"/>
    <x v="5"/>
    <n v="1"/>
    <n v="470.68"/>
    <n v="0"/>
    <n v="470.68"/>
    <n v="276.35000000000002"/>
    <n v="194.33"/>
    <s v="Net Banking"/>
    <x v="0"/>
    <n v="0.41287074020565989"/>
    <x v="29"/>
    <s v="Profit"/>
  </r>
  <r>
    <s v="ORD-108551"/>
    <x v="574"/>
    <s v="CUST-1336"/>
    <x v="0"/>
    <x v="0"/>
    <s v="Telangana"/>
    <x v="2"/>
    <x v="2"/>
    <x v="12"/>
    <n v="4"/>
    <n v="13018.78"/>
    <n v="0.05"/>
    <n v="49471.360000000001"/>
    <n v="37134.85"/>
    <n v="12336.51"/>
    <s v="Credit Card"/>
    <x v="0"/>
    <n v="0.24936670429112925"/>
    <x v="1"/>
    <s v="Profit"/>
  </r>
  <r>
    <s v="ORD-108552"/>
    <x v="197"/>
    <s v="CUST-1933"/>
    <x v="1"/>
    <x v="4"/>
    <s v="Himachal Pradesh"/>
    <x v="0"/>
    <x v="0"/>
    <x v="6"/>
    <n v="2"/>
    <n v="1742.32"/>
    <n v="0.05"/>
    <n v="3310.41"/>
    <n v="2288"/>
    <n v="1022.41"/>
    <s v="Net Banking"/>
    <x v="0"/>
    <n v="0.30884694040919403"/>
    <x v="24"/>
    <s v="Profit"/>
  </r>
  <r>
    <s v="ORD-108553"/>
    <x v="962"/>
    <s v="CUST-1253"/>
    <x v="0"/>
    <x v="2"/>
    <s v="Odisha"/>
    <x v="0"/>
    <x v="1"/>
    <x v="4"/>
    <n v="3"/>
    <n v="80.5"/>
    <n v="0.15"/>
    <n v="205.28"/>
    <n v="140.19"/>
    <n v="65.09"/>
    <s v="Debit Card"/>
    <x v="0"/>
    <n v="0.31707911145752143"/>
    <x v="8"/>
    <s v="Profit"/>
  </r>
  <r>
    <s v="ORD-108554"/>
    <x v="241"/>
    <s v="CUST-1664"/>
    <x v="0"/>
    <x v="2"/>
    <s v="Assam"/>
    <x v="0"/>
    <x v="1"/>
    <x v="5"/>
    <n v="3"/>
    <n v="452.95"/>
    <n v="0.1"/>
    <n v="1222.96"/>
    <n v="738.56"/>
    <n v="484.4"/>
    <s v="UPI"/>
    <x v="0"/>
    <n v="0.39608817949892061"/>
    <x v="2"/>
    <s v="Profit"/>
  </r>
  <r>
    <s v="ORD-108555"/>
    <x v="478"/>
    <s v="CUST-2512"/>
    <x v="1"/>
    <x v="3"/>
    <s v="Uttar Pradesh"/>
    <x v="2"/>
    <x v="0"/>
    <x v="1"/>
    <n v="1"/>
    <n v="1510.69"/>
    <n v="0.1"/>
    <n v="1359.62"/>
    <n v="897.09"/>
    <n v="462.53"/>
    <s v="Debit Card"/>
    <x v="0"/>
    <n v="0.34019064150277284"/>
    <x v="6"/>
    <s v="Profit"/>
  </r>
  <r>
    <s v="ORD-108556"/>
    <x v="980"/>
    <s v="CUST-3113"/>
    <x v="1"/>
    <x v="3"/>
    <s v="Chhattisgarh"/>
    <x v="2"/>
    <x v="1"/>
    <x v="3"/>
    <n v="1"/>
    <n v="84.82"/>
    <n v="0.2"/>
    <n v="67.86"/>
    <n v="51.43"/>
    <n v="16.43"/>
    <s v="Credit Card"/>
    <x v="0"/>
    <n v="0.24211612142646624"/>
    <x v="11"/>
    <s v="Profit"/>
  </r>
  <r>
    <s v="ORD-108557"/>
    <x v="331"/>
    <s v="CUST-1750"/>
    <x v="0"/>
    <x v="1"/>
    <s v="Gujarat"/>
    <x v="0"/>
    <x v="1"/>
    <x v="5"/>
    <n v="3"/>
    <n v="250.31"/>
    <n v="0"/>
    <n v="750.93"/>
    <n v="449.78"/>
    <n v="301.14999999999998"/>
    <s v="Cash"/>
    <x v="0"/>
    <n v="0.40103604863302839"/>
    <x v="19"/>
    <s v="Profit"/>
  </r>
  <r>
    <s v="ORD-108558"/>
    <x v="561"/>
    <s v="CUST-2304"/>
    <x v="1"/>
    <x v="3"/>
    <s v="Rajasthan"/>
    <x v="0"/>
    <x v="2"/>
    <x v="15"/>
    <n v="1"/>
    <n v="15579.88"/>
    <n v="0"/>
    <n v="15579.88"/>
    <n v="12353.24"/>
    <n v="3226.64"/>
    <s v="Cash"/>
    <x v="1"/>
    <n v="0.20710300721186556"/>
    <x v="16"/>
    <s v="Profit"/>
  </r>
  <r>
    <s v="ORD-108559"/>
    <x v="302"/>
    <s v="CUST-3416"/>
    <x v="1"/>
    <x v="0"/>
    <s v="Karnataka"/>
    <x v="0"/>
    <x v="1"/>
    <x v="5"/>
    <n v="4"/>
    <n v="76.77"/>
    <n v="0.1"/>
    <n v="276.37"/>
    <n v="248.83"/>
    <n v="27.54"/>
    <s v="Cash"/>
    <x v="0"/>
    <n v="9.9649021239642505E-2"/>
    <x v="6"/>
    <s v="Profit"/>
  </r>
  <r>
    <s v="ORD-108560"/>
    <x v="392"/>
    <s v="CUST-2046"/>
    <x v="0"/>
    <x v="1"/>
    <s v="Gujarat"/>
    <x v="0"/>
    <x v="2"/>
    <x v="9"/>
    <n v="2"/>
    <n v="4664.18"/>
    <n v="0.1"/>
    <n v="8395.52"/>
    <n v="5700.59"/>
    <n v="2694.93"/>
    <s v="Cash"/>
    <x v="0"/>
    <n v="0.32099619797225182"/>
    <x v="28"/>
    <s v="Profit"/>
  </r>
  <r>
    <s v="ORD-108561"/>
    <x v="736"/>
    <s v="CUST-1704"/>
    <x v="0"/>
    <x v="0"/>
    <s v="Karnataka"/>
    <x v="1"/>
    <x v="0"/>
    <x v="0"/>
    <n v="3"/>
    <n v="84625.68"/>
    <n v="0.1"/>
    <n v="228489.34"/>
    <n v="146186.15"/>
    <n v="82303.19"/>
    <s v="Debit Card"/>
    <x v="0"/>
    <n v="0.36020581966756088"/>
    <x v="11"/>
    <s v="Profit"/>
  </r>
  <r>
    <s v="ORD-108562"/>
    <x v="980"/>
    <s v="CUST-3183"/>
    <x v="0"/>
    <x v="0"/>
    <s v="Kerala"/>
    <x v="1"/>
    <x v="1"/>
    <x v="4"/>
    <n v="10"/>
    <n v="171.44"/>
    <n v="0.2"/>
    <n v="1371.52"/>
    <n v="1096.8"/>
    <n v="274.72000000000003"/>
    <s v="Net Banking"/>
    <x v="0"/>
    <n v="0.20030331311245919"/>
    <x v="11"/>
    <s v="Profit"/>
  </r>
  <r>
    <s v="ORD-108563"/>
    <x v="564"/>
    <s v="CUST-2747"/>
    <x v="1"/>
    <x v="3"/>
    <s v="Chhattisgarh"/>
    <x v="2"/>
    <x v="1"/>
    <x v="14"/>
    <n v="5"/>
    <n v="293.39"/>
    <n v="0.05"/>
    <n v="1393.6"/>
    <n v="833.3"/>
    <n v="560.29999999999995"/>
    <s v="Net Banking"/>
    <x v="0"/>
    <n v="0.40205223880597013"/>
    <x v="11"/>
    <s v="Profit"/>
  </r>
  <r>
    <s v="ORD-108564"/>
    <x v="122"/>
    <s v="CUST-3489"/>
    <x v="1"/>
    <x v="2"/>
    <s v="Jharkhand"/>
    <x v="1"/>
    <x v="0"/>
    <x v="2"/>
    <n v="2"/>
    <n v="21070.05"/>
    <n v="0.15"/>
    <n v="35819.08"/>
    <n v="26387.27"/>
    <n v="9431.81"/>
    <s v="Net Banking"/>
    <x v="0"/>
    <n v="0.26331804166941192"/>
    <x v="6"/>
    <s v="Profit"/>
  </r>
  <r>
    <s v="ORD-108565"/>
    <x v="125"/>
    <s v="CUST-1184"/>
    <x v="0"/>
    <x v="0"/>
    <s v="Tamil Nadu"/>
    <x v="0"/>
    <x v="2"/>
    <x v="12"/>
    <n v="2"/>
    <n v="5763.43"/>
    <n v="0.1"/>
    <n v="10374.17"/>
    <n v="8677.02"/>
    <n v="1697.15"/>
    <s v="Cash"/>
    <x v="0"/>
    <n v="0.16359381039639798"/>
    <x v="28"/>
    <s v="Profit"/>
  </r>
  <r>
    <s v="ORD-108566"/>
    <x v="926"/>
    <s v="CUST-1688"/>
    <x v="0"/>
    <x v="2"/>
    <s v="Jharkhand"/>
    <x v="1"/>
    <x v="0"/>
    <x v="2"/>
    <n v="5"/>
    <n v="19640.72"/>
    <n v="0"/>
    <n v="98203.6"/>
    <n v="51703.38"/>
    <n v="46500.22"/>
    <s v="Cash"/>
    <x v="0"/>
    <n v="0.47350830315792902"/>
    <x v="7"/>
    <s v="Profit"/>
  </r>
  <r>
    <s v="ORD-108567"/>
    <x v="343"/>
    <s v="CUST-1152"/>
    <x v="0"/>
    <x v="3"/>
    <s v="Rajasthan"/>
    <x v="0"/>
    <x v="1"/>
    <x v="13"/>
    <n v="2"/>
    <n v="131.78"/>
    <n v="0.05"/>
    <n v="250.38"/>
    <n v="179.1"/>
    <n v="71.28"/>
    <s v="Credit Card"/>
    <x v="0"/>
    <n v="0.28468727534148097"/>
    <x v="10"/>
    <s v="Profit"/>
  </r>
  <r>
    <s v="ORD-108568"/>
    <x v="701"/>
    <s v="CUST-3110"/>
    <x v="0"/>
    <x v="2"/>
    <s v="Bihar"/>
    <x v="2"/>
    <x v="2"/>
    <x v="16"/>
    <n v="1"/>
    <n v="8318.73"/>
    <n v="0.25"/>
    <n v="6239.05"/>
    <n v="5201.3500000000004"/>
    <n v="1037.7"/>
    <s v="UPI"/>
    <x v="0"/>
    <n v="0.16632339859433729"/>
    <x v="17"/>
    <s v="Profit"/>
  </r>
  <r>
    <s v="ORD-108569"/>
    <x v="455"/>
    <s v="CUST-1069"/>
    <x v="0"/>
    <x v="0"/>
    <s v="Andhra Pradesh"/>
    <x v="0"/>
    <x v="0"/>
    <x v="8"/>
    <n v="2"/>
    <n v="16411.13"/>
    <n v="0"/>
    <n v="32822.26"/>
    <n v="21842.86"/>
    <n v="10979.4"/>
    <s v="UPI"/>
    <x v="0"/>
    <n v="0.33451078627736175"/>
    <x v="14"/>
    <s v="Profit"/>
  </r>
  <r>
    <s v="ORD-108570"/>
    <x v="391"/>
    <s v="CUST-1460"/>
    <x v="0"/>
    <x v="4"/>
    <s v="Delhi"/>
    <x v="2"/>
    <x v="2"/>
    <x v="12"/>
    <n v="2"/>
    <n v="6353.24"/>
    <n v="0.2"/>
    <n v="10165.18"/>
    <n v="9674.07"/>
    <n v="491.11"/>
    <s v="Cash"/>
    <x v="0"/>
    <n v="4.8312966420663482E-2"/>
    <x v="17"/>
    <s v="Profit"/>
  </r>
  <r>
    <s v="ORD-108571"/>
    <x v="229"/>
    <s v="CUST-3495"/>
    <x v="0"/>
    <x v="1"/>
    <s v="Gujarat"/>
    <x v="2"/>
    <x v="0"/>
    <x v="0"/>
    <n v="1"/>
    <n v="90516.96"/>
    <n v="0.15"/>
    <n v="76939.42"/>
    <n v="49104.61"/>
    <n v="27834.81"/>
    <s v="Cash"/>
    <x v="0"/>
    <n v="0.36177566714175907"/>
    <x v="0"/>
    <s v="Profit"/>
  </r>
  <r>
    <s v="ORD-108572"/>
    <x v="242"/>
    <s v="CUST-1490"/>
    <x v="0"/>
    <x v="3"/>
    <s v="Chhattisgarh"/>
    <x v="1"/>
    <x v="2"/>
    <x v="16"/>
    <n v="1"/>
    <n v="7582.6"/>
    <n v="0.15"/>
    <n v="6445.21"/>
    <n v="5024.12"/>
    <n v="1421.09"/>
    <s v="Credit Card"/>
    <x v="0"/>
    <n v="0.22048777309040354"/>
    <x v="27"/>
    <s v="Profit"/>
  </r>
  <r>
    <s v="ORD-108573"/>
    <x v="75"/>
    <s v="CUST-2489"/>
    <x v="1"/>
    <x v="1"/>
    <s v="Madhya Pradesh"/>
    <x v="2"/>
    <x v="1"/>
    <x v="5"/>
    <n v="6"/>
    <n v="107.03"/>
    <n v="0.1"/>
    <n v="577.96"/>
    <n v="502.72"/>
    <n v="75.239999999999995"/>
    <s v="Credit Card"/>
    <x v="0"/>
    <n v="0.13018201951692157"/>
    <x v="1"/>
    <s v="Profit"/>
  </r>
  <r>
    <s v="ORD-108574"/>
    <x v="578"/>
    <s v="CUST-2850"/>
    <x v="2"/>
    <x v="3"/>
    <s v="Uttar Pradesh"/>
    <x v="0"/>
    <x v="0"/>
    <x v="1"/>
    <n v="2"/>
    <n v="1250.08"/>
    <n v="0.05"/>
    <n v="2375.15"/>
    <n v="1998.66"/>
    <n v="376.49"/>
    <s v="Credit Card"/>
    <x v="0"/>
    <n v="0.15851209397301222"/>
    <x v="6"/>
    <s v="Profit"/>
  </r>
  <r>
    <s v="ORD-108575"/>
    <x v="857"/>
    <s v="CUST-1176"/>
    <x v="2"/>
    <x v="3"/>
    <s v="Madhya Pradesh"/>
    <x v="2"/>
    <x v="0"/>
    <x v="6"/>
    <n v="2"/>
    <n v="4060.17"/>
    <n v="0.05"/>
    <n v="7714.32"/>
    <n v="4633.04"/>
    <n v="3081.28"/>
    <s v="Debit Card"/>
    <x v="0"/>
    <n v="0.39942340997002979"/>
    <x v="3"/>
    <s v="Profit"/>
  </r>
  <r>
    <s v="ORD-108576"/>
    <x v="807"/>
    <s v="CUST-2645"/>
    <x v="2"/>
    <x v="2"/>
    <s v="Jharkhand"/>
    <x v="2"/>
    <x v="2"/>
    <x v="15"/>
    <n v="3"/>
    <n v="18922.84"/>
    <n v="0.05"/>
    <n v="53930.09"/>
    <n v="33459.370000000003"/>
    <n v="20470.72"/>
    <s v="UPI"/>
    <x v="0"/>
    <n v="0.37957882139636706"/>
    <x v="16"/>
    <s v="Profit"/>
  </r>
  <r>
    <s v="ORD-108577"/>
    <x v="304"/>
    <s v="CUST-1850"/>
    <x v="0"/>
    <x v="3"/>
    <s v="Chhattisgarh"/>
    <x v="0"/>
    <x v="1"/>
    <x v="4"/>
    <n v="2"/>
    <n v="67.38"/>
    <n v="0.15"/>
    <n v="114.55"/>
    <n v="87.07"/>
    <n v="27.48"/>
    <s v="UPI"/>
    <x v="0"/>
    <n v="0.23989524225229159"/>
    <x v="19"/>
    <s v="Profit"/>
  </r>
  <r>
    <s v="ORD-108578"/>
    <x v="773"/>
    <s v="CUST-3433"/>
    <x v="0"/>
    <x v="3"/>
    <s v="Rajasthan"/>
    <x v="0"/>
    <x v="0"/>
    <x v="6"/>
    <n v="1"/>
    <n v="6367.69"/>
    <n v="0"/>
    <n v="6367.69"/>
    <n v="5095.29"/>
    <n v="1272.4000000000001"/>
    <s v="Cash"/>
    <x v="0"/>
    <n v="0.19982128526985457"/>
    <x v="7"/>
    <s v="Profit"/>
  </r>
  <r>
    <s v="ORD-108579"/>
    <x v="762"/>
    <s v="CUST-3044"/>
    <x v="0"/>
    <x v="1"/>
    <s v="Maharashtra"/>
    <x v="1"/>
    <x v="1"/>
    <x v="7"/>
    <n v="2"/>
    <n v="583.84"/>
    <n v="0.2"/>
    <n v="934.14"/>
    <n v="652.20000000000005"/>
    <n v="281.94"/>
    <s v="Credit Card"/>
    <x v="0"/>
    <n v="0.30181771468944696"/>
    <x v="5"/>
    <s v="Profit"/>
  </r>
  <r>
    <s v="ORD-108580"/>
    <x v="238"/>
    <s v="CUST-2414"/>
    <x v="0"/>
    <x v="2"/>
    <s v="Odisha"/>
    <x v="0"/>
    <x v="1"/>
    <x v="14"/>
    <n v="2"/>
    <n v="315.02"/>
    <n v="0.15"/>
    <n v="535.53"/>
    <n v="477.53"/>
    <n v="58"/>
    <s v="Net Banking"/>
    <x v="0"/>
    <n v="0.10830392321625307"/>
    <x v="20"/>
    <s v="Profit"/>
  </r>
  <r>
    <s v="ORD-108581"/>
    <x v="515"/>
    <s v="CUST-2195"/>
    <x v="0"/>
    <x v="4"/>
    <s v="Punjab"/>
    <x v="0"/>
    <x v="0"/>
    <x v="6"/>
    <n v="5"/>
    <n v="7852.16"/>
    <n v="0.1"/>
    <n v="35334.720000000001"/>
    <n v="28811.35"/>
    <n v="6523.37"/>
    <s v="Cash"/>
    <x v="0"/>
    <n v="0.18461643392108384"/>
    <x v="12"/>
    <s v="Profit"/>
  </r>
  <r>
    <s v="ORD-108582"/>
    <x v="693"/>
    <s v="CUST-2566"/>
    <x v="0"/>
    <x v="0"/>
    <s v="Kerala"/>
    <x v="0"/>
    <x v="1"/>
    <x v="4"/>
    <n v="1"/>
    <n v="160.36000000000001"/>
    <n v="0.25"/>
    <n v="120.27"/>
    <n v="96.12"/>
    <n v="24.15"/>
    <s v="Net Banking"/>
    <x v="0"/>
    <n v="0.20079820404090795"/>
    <x v="27"/>
    <s v="Profit"/>
  </r>
  <r>
    <s v="ORD-108583"/>
    <x v="638"/>
    <s v="CUST-1071"/>
    <x v="2"/>
    <x v="0"/>
    <s v="Telangana"/>
    <x v="2"/>
    <x v="0"/>
    <x v="6"/>
    <n v="1"/>
    <n v="3053.31"/>
    <n v="0.2"/>
    <n v="2442.65"/>
    <n v="2399.19"/>
    <n v="43.46"/>
    <s v="Credit Card"/>
    <x v="0"/>
    <n v="1.7792151966102388E-2"/>
    <x v="11"/>
    <s v="Profit"/>
  </r>
  <r>
    <s v="ORD-108584"/>
    <x v="491"/>
    <s v="CUST-3378"/>
    <x v="0"/>
    <x v="4"/>
    <s v="Haryana"/>
    <x v="0"/>
    <x v="0"/>
    <x v="8"/>
    <n v="2"/>
    <n v="14691.6"/>
    <n v="0"/>
    <n v="29383.200000000001"/>
    <n v="15458.51"/>
    <n v="13924.69"/>
    <s v="Credit Card"/>
    <x v="0"/>
    <n v="0.47389971139971143"/>
    <x v="6"/>
    <s v="Profit"/>
  </r>
  <r>
    <s v="ORD-108585"/>
    <x v="881"/>
    <s v="CUST-1106"/>
    <x v="2"/>
    <x v="3"/>
    <s v="Rajasthan"/>
    <x v="2"/>
    <x v="2"/>
    <x v="12"/>
    <n v="8"/>
    <n v="10973.61"/>
    <n v="0.1"/>
    <n v="79009.990000000005"/>
    <n v="54912.33"/>
    <n v="24097.66"/>
    <s v="Cash"/>
    <x v="0"/>
    <n v="0.30499510251804862"/>
    <x v="15"/>
    <s v="Profit"/>
  </r>
  <r>
    <s v="ORD-108586"/>
    <x v="954"/>
    <s v="CUST-2244"/>
    <x v="0"/>
    <x v="1"/>
    <s v="Maharashtra"/>
    <x v="1"/>
    <x v="2"/>
    <x v="16"/>
    <n v="3"/>
    <n v="12592.81"/>
    <n v="0.05"/>
    <n v="35889.51"/>
    <n v="19693.86"/>
    <n v="16195.65"/>
    <s v="Credit Card"/>
    <x v="0"/>
    <n v="0.45126417162006388"/>
    <x v="9"/>
    <s v="Profit"/>
  </r>
  <r>
    <s v="ORD-108587"/>
    <x v="44"/>
    <s v="CUST-3293"/>
    <x v="2"/>
    <x v="4"/>
    <s v="Himachal Pradesh"/>
    <x v="0"/>
    <x v="2"/>
    <x v="15"/>
    <n v="2"/>
    <n v="11852.37"/>
    <n v="0.1"/>
    <n v="21334.27"/>
    <n v="15053.97"/>
    <n v="6280.3"/>
    <s v="Credit Card"/>
    <x v="0"/>
    <n v="0.2943761375477108"/>
    <x v="26"/>
    <s v="Profit"/>
  </r>
  <r>
    <s v="ORD-108588"/>
    <x v="687"/>
    <s v="CUST-3176"/>
    <x v="1"/>
    <x v="1"/>
    <s v="Rajasthan"/>
    <x v="0"/>
    <x v="0"/>
    <x v="8"/>
    <n v="1"/>
    <n v="17246.93"/>
    <n v="0.15"/>
    <n v="14659.89"/>
    <n v="11571.77"/>
    <n v="3088.12"/>
    <s v="Cash"/>
    <x v="0"/>
    <n v="0.2106509666852889"/>
    <x v="13"/>
    <s v="Profit"/>
  </r>
  <r>
    <s v="ORD-108589"/>
    <x v="824"/>
    <s v="CUST-2543"/>
    <x v="1"/>
    <x v="2"/>
    <s v="Assam"/>
    <x v="1"/>
    <x v="1"/>
    <x v="5"/>
    <n v="5"/>
    <n v="245.39"/>
    <n v="0.1"/>
    <n v="1104.25"/>
    <n v="980.51"/>
    <n v="123.74"/>
    <s v="Credit Card"/>
    <x v="0"/>
    <n v="0.11205795788997057"/>
    <x v="16"/>
    <s v="Profit"/>
  </r>
  <r>
    <s v="ORD-108590"/>
    <x v="958"/>
    <s v="CUST-3493"/>
    <x v="0"/>
    <x v="3"/>
    <s v="Chhattisgarh"/>
    <x v="2"/>
    <x v="1"/>
    <x v="4"/>
    <n v="1"/>
    <n v="78.17"/>
    <n v="0.2"/>
    <n v="62.54"/>
    <n v="58.63"/>
    <n v="3.91"/>
    <s v="Credit Card"/>
    <x v="0"/>
    <n v="6.2519987208186759E-2"/>
    <x v="12"/>
    <s v="Profit"/>
  </r>
  <r>
    <s v="ORD-108591"/>
    <x v="950"/>
    <s v="CUST-2217"/>
    <x v="0"/>
    <x v="3"/>
    <s v="Rajasthan"/>
    <x v="1"/>
    <x v="1"/>
    <x v="7"/>
    <n v="5"/>
    <n v="93.78"/>
    <n v="0.25"/>
    <n v="351.67"/>
    <n v="285.64"/>
    <n v="66.03"/>
    <s v="Cash"/>
    <x v="0"/>
    <n v="0.18776125344783462"/>
    <x v="28"/>
    <s v="Profit"/>
  </r>
  <r>
    <s v="ORD-108592"/>
    <x v="780"/>
    <s v="CUST-2653"/>
    <x v="0"/>
    <x v="4"/>
    <s v="Delhi"/>
    <x v="0"/>
    <x v="1"/>
    <x v="7"/>
    <n v="1"/>
    <n v="245.87"/>
    <n v="0"/>
    <n v="245.87"/>
    <n v="145.29"/>
    <n v="100.58"/>
    <s v="Credit Card"/>
    <x v="0"/>
    <n v="0.40907796803188673"/>
    <x v="31"/>
    <s v="Profit"/>
  </r>
  <r>
    <s v="ORD-108593"/>
    <x v="313"/>
    <s v="CUST-1403"/>
    <x v="2"/>
    <x v="1"/>
    <s v="Goa"/>
    <x v="0"/>
    <x v="2"/>
    <x v="15"/>
    <n v="1"/>
    <n v="23230.99"/>
    <n v="0.1"/>
    <n v="20907.89"/>
    <n v="15912.13"/>
    <n v="4995.76"/>
    <s v="Debit Card"/>
    <x v="0"/>
    <n v="0.23894137571988375"/>
    <x v="17"/>
    <s v="Profit"/>
  </r>
  <r>
    <s v="ORD-108594"/>
    <x v="864"/>
    <s v="CUST-3496"/>
    <x v="0"/>
    <x v="2"/>
    <s v="Bihar"/>
    <x v="1"/>
    <x v="2"/>
    <x v="10"/>
    <n v="4"/>
    <n v="4752.72"/>
    <n v="0.15"/>
    <n v="16159.25"/>
    <n v="10770.21"/>
    <n v="5389.04"/>
    <s v="Net Banking"/>
    <x v="2"/>
    <n v="0.33349567585129258"/>
    <x v="30"/>
    <s v="Profit"/>
  </r>
  <r>
    <s v="ORD-108595"/>
    <x v="437"/>
    <s v="CUST-2064"/>
    <x v="0"/>
    <x v="0"/>
    <s v="Karnataka"/>
    <x v="2"/>
    <x v="0"/>
    <x v="1"/>
    <n v="4"/>
    <n v="830.25"/>
    <n v="0"/>
    <n v="3321"/>
    <n v="1964.9"/>
    <n v="1356.1"/>
    <s v="Credit Card"/>
    <x v="0"/>
    <n v="0.40834086118638963"/>
    <x v="18"/>
    <s v="Profit"/>
  </r>
  <r>
    <s v="ORD-108596"/>
    <x v="187"/>
    <s v="CUST-3108"/>
    <x v="0"/>
    <x v="3"/>
    <s v="Madhya Pradesh"/>
    <x v="2"/>
    <x v="1"/>
    <x v="4"/>
    <n v="1"/>
    <n v="190.82"/>
    <n v="0.05"/>
    <n v="181.28"/>
    <n v="139.37"/>
    <n v="41.91"/>
    <s v="Net Banking"/>
    <x v="0"/>
    <n v="0.2311893203883495"/>
    <x v="22"/>
    <s v="Profit"/>
  </r>
  <r>
    <s v="ORD-108597"/>
    <x v="583"/>
    <s v="CUST-2521"/>
    <x v="1"/>
    <x v="1"/>
    <s v="Rajasthan"/>
    <x v="0"/>
    <x v="1"/>
    <x v="13"/>
    <n v="1"/>
    <n v="241.21"/>
    <n v="0"/>
    <n v="241.21"/>
    <n v="147.63999999999999"/>
    <n v="93.57"/>
    <s v="UPI"/>
    <x v="0"/>
    <n v="0.38791924049583348"/>
    <x v="8"/>
    <s v="Profit"/>
  </r>
  <r>
    <s v="ORD-108598"/>
    <x v="877"/>
    <s v="CUST-3039"/>
    <x v="2"/>
    <x v="2"/>
    <s v="West Bengal"/>
    <x v="0"/>
    <x v="0"/>
    <x v="8"/>
    <n v="4"/>
    <n v="25593.8"/>
    <n v="0.15"/>
    <n v="87018.92"/>
    <n v="53810.76"/>
    <n v="33208.160000000003"/>
    <s v="Cash"/>
    <x v="0"/>
    <n v="0.38161999712246492"/>
    <x v="20"/>
    <s v="Profit"/>
  </r>
  <r>
    <s v="ORD-108599"/>
    <x v="483"/>
    <s v="CUST-1769"/>
    <x v="0"/>
    <x v="3"/>
    <s v="Rajasthan"/>
    <x v="1"/>
    <x v="0"/>
    <x v="11"/>
    <n v="3"/>
    <n v="1696.21"/>
    <n v="0.1"/>
    <n v="4579.7700000000004"/>
    <n v="3338.35"/>
    <n v="1241.42"/>
    <s v="Credit Card"/>
    <x v="0"/>
    <n v="0.27106601423215576"/>
    <x v="1"/>
    <s v="Profit"/>
  </r>
  <r>
    <s v="ORD-108600"/>
    <x v="532"/>
    <s v="CUST-1267"/>
    <x v="0"/>
    <x v="3"/>
    <s v="Madhya Pradesh"/>
    <x v="2"/>
    <x v="2"/>
    <x v="12"/>
    <n v="3"/>
    <n v="7210.67"/>
    <n v="0"/>
    <n v="21632.01"/>
    <n v="15070.13"/>
    <n v="6561.88"/>
    <s v="UPI"/>
    <x v="0"/>
    <n v="0.3033412059258479"/>
    <x v="6"/>
    <s v="Profit"/>
  </r>
  <r>
    <s v="ORD-108601"/>
    <x v="917"/>
    <s v="CUST-1051"/>
    <x v="1"/>
    <x v="4"/>
    <s v="Himachal Pradesh"/>
    <x v="0"/>
    <x v="2"/>
    <x v="15"/>
    <n v="2"/>
    <n v="6791.46"/>
    <n v="0.05"/>
    <n v="12903.77"/>
    <n v="7198.3"/>
    <n v="5705.47"/>
    <s v="Credit Card"/>
    <x v="0"/>
    <n v="0.44215527710118824"/>
    <x v="32"/>
    <s v="Profit"/>
  </r>
  <r>
    <s v="ORD-108602"/>
    <x v="47"/>
    <s v="CUST-2495"/>
    <x v="1"/>
    <x v="2"/>
    <s v="Odisha"/>
    <x v="0"/>
    <x v="0"/>
    <x v="6"/>
    <n v="2"/>
    <n v="4210.51"/>
    <n v="0.25"/>
    <n v="6315.77"/>
    <n v="5605.33"/>
    <n v="710.44"/>
    <s v="Debit Card"/>
    <x v="1"/>
    <n v="0.11248668016726385"/>
    <x v="19"/>
    <s v="Profit"/>
  </r>
  <r>
    <s v="ORD-108603"/>
    <x v="763"/>
    <s v="CUST-3390"/>
    <x v="0"/>
    <x v="0"/>
    <s v="Karnataka"/>
    <x v="2"/>
    <x v="2"/>
    <x v="16"/>
    <n v="2"/>
    <n v="8003.31"/>
    <n v="0"/>
    <n v="16006.62"/>
    <n v="10779.57"/>
    <n v="5227.05"/>
    <s v="Net Banking"/>
    <x v="0"/>
    <n v="0.32655551265663829"/>
    <x v="8"/>
    <s v="Profit"/>
  </r>
  <r>
    <s v="ORD-108604"/>
    <x v="979"/>
    <s v="CUST-3102"/>
    <x v="0"/>
    <x v="1"/>
    <s v="Goa"/>
    <x v="2"/>
    <x v="2"/>
    <x v="9"/>
    <n v="4"/>
    <n v="4830.13"/>
    <n v="0.15"/>
    <n v="16422.439999999999"/>
    <n v="12412.59"/>
    <n v="4009.85"/>
    <s v="UPI"/>
    <x v="0"/>
    <n v="0.24416895418707574"/>
    <x v="24"/>
    <s v="Profit"/>
  </r>
  <r>
    <s v="ORD-108605"/>
    <x v="950"/>
    <s v="CUST-3358"/>
    <x v="1"/>
    <x v="0"/>
    <s v="Telangana"/>
    <x v="0"/>
    <x v="0"/>
    <x v="1"/>
    <n v="3"/>
    <n v="1991.3"/>
    <n v="0.25"/>
    <n v="4480.42"/>
    <n v="3466.28"/>
    <n v="1014.14"/>
    <s v="UPI"/>
    <x v="0"/>
    <n v="0.22634931546596077"/>
    <x v="28"/>
    <s v="Profit"/>
  </r>
  <r>
    <s v="ORD-108606"/>
    <x v="195"/>
    <s v="CUST-3000"/>
    <x v="1"/>
    <x v="2"/>
    <s v="Assam"/>
    <x v="2"/>
    <x v="0"/>
    <x v="8"/>
    <n v="1"/>
    <n v="14761.61"/>
    <n v="0.1"/>
    <n v="13285.45"/>
    <n v="11086.52"/>
    <n v="2198.9299999999998"/>
    <s v="Cash"/>
    <x v="0"/>
    <n v="0.16551415270088704"/>
    <x v="18"/>
    <s v="Profit"/>
  </r>
  <r>
    <s v="ORD-108607"/>
    <x v="547"/>
    <s v="CUST-1888"/>
    <x v="0"/>
    <x v="1"/>
    <s v="Madhya Pradesh"/>
    <x v="2"/>
    <x v="1"/>
    <x v="3"/>
    <n v="2"/>
    <n v="214.1"/>
    <n v="0.25"/>
    <n v="321.14999999999998"/>
    <n v="289.26"/>
    <n v="31.89"/>
    <s v="UPI"/>
    <x v="0"/>
    <n v="9.9299392807099499E-2"/>
    <x v="13"/>
    <s v="Profit"/>
  </r>
  <r>
    <s v="ORD-108608"/>
    <x v="704"/>
    <s v="CUST-1129"/>
    <x v="1"/>
    <x v="0"/>
    <s v="Andhra Pradesh"/>
    <x v="2"/>
    <x v="0"/>
    <x v="6"/>
    <n v="3"/>
    <n v="1613.59"/>
    <n v="0.1"/>
    <n v="4356.6899999999996"/>
    <n v="2530.08"/>
    <n v="1826.61"/>
    <s v="Cash"/>
    <x v="0"/>
    <n v="0.41926554333679927"/>
    <x v="11"/>
    <s v="Profit"/>
  </r>
  <r>
    <s v="ORD-108609"/>
    <x v="415"/>
    <s v="CUST-1774"/>
    <x v="2"/>
    <x v="3"/>
    <s v="Rajasthan"/>
    <x v="0"/>
    <x v="2"/>
    <x v="12"/>
    <n v="2"/>
    <n v="13106.44"/>
    <n v="0.1"/>
    <n v="23591.59"/>
    <n v="18095.060000000001"/>
    <n v="5496.53"/>
    <s v="Debit Card"/>
    <x v="2"/>
    <n v="0.23298683980181073"/>
    <x v="1"/>
    <s v="Profit"/>
  </r>
  <r>
    <s v="ORD-108610"/>
    <x v="732"/>
    <s v="CUST-2321"/>
    <x v="0"/>
    <x v="2"/>
    <s v="Bihar"/>
    <x v="2"/>
    <x v="1"/>
    <x v="13"/>
    <n v="3"/>
    <n v="181.34"/>
    <n v="0.05"/>
    <n v="516.82000000000005"/>
    <n v="419.03"/>
    <n v="97.79"/>
    <s v="Credit Card"/>
    <x v="0"/>
    <n v="0.1892148136682017"/>
    <x v="11"/>
    <s v="Profit"/>
  </r>
  <r>
    <s v="ORD-108611"/>
    <x v="591"/>
    <s v="CUST-2535"/>
    <x v="1"/>
    <x v="4"/>
    <s v="Delhi"/>
    <x v="1"/>
    <x v="0"/>
    <x v="11"/>
    <n v="1"/>
    <n v="1294.75"/>
    <n v="0"/>
    <n v="1294.75"/>
    <n v="1029.76"/>
    <n v="264.99"/>
    <s v="Credit Card"/>
    <x v="0"/>
    <n v="0.2046649932419386"/>
    <x v="1"/>
    <s v="Profit"/>
  </r>
  <r>
    <s v="ORD-108612"/>
    <x v="72"/>
    <s v="CUST-3472"/>
    <x v="0"/>
    <x v="0"/>
    <s v="Karnataka"/>
    <x v="0"/>
    <x v="0"/>
    <x v="2"/>
    <n v="10"/>
    <n v="16038.83"/>
    <n v="0.15"/>
    <n v="136330.04999999999"/>
    <n v="131268.91"/>
    <n v="5061.1400000000003"/>
    <s v="Net Banking"/>
    <x v="0"/>
    <n v="3.7124170349823835E-2"/>
    <x v="0"/>
    <s v="Profit"/>
  </r>
  <r>
    <s v="ORD-108613"/>
    <x v="748"/>
    <s v="CUST-2932"/>
    <x v="1"/>
    <x v="0"/>
    <s v="Karnataka"/>
    <x v="1"/>
    <x v="0"/>
    <x v="2"/>
    <n v="3"/>
    <n v="8849.2999999999993"/>
    <n v="0.15"/>
    <n v="22565.71"/>
    <n v="19373.23"/>
    <n v="3192.48"/>
    <s v="Credit Card"/>
    <x v="0"/>
    <n v="0.14147483061689617"/>
    <x v="22"/>
    <s v="Profit"/>
  </r>
  <r>
    <s v="ORD-108614"/>
    <x v="680"/>
    <s v="CUST-1083"/>
    <x v="0"/>
    <x v="2"/>
    <s v="Assam"/>
    <x v="1"/>
    <x v="2"/>
    <x v="15"/>
    <n v="4"/>
    <n v="13023.03"/>
    <n v="0"/>
    <n v="52092.12"/>
    <n v="30111.05"/>
    <n v="21981.07"/>
    <s v="Debit Card"/>
    <x v="0"/>
    <n v="0.42196535675645375"/>
    <x v="25"/>
    <s v="Profit"/>
  </r>
  <r>
    <s v="ORD-108615"/>
    <x v="379"/>
    <s v="CUST-2655"/>
    <x v="2"/>
    <x v="1"/>
    <s v="Rajasthan"/>
    <x v="2"/>
    <x v="2"/>
    <x v="9"/>
    <n v="2"/>
    <n v="7137.27"/>
    <n v="0.15"/>
    <n v="12133.36"/>
    <n v="9540.91"/>
    <n v="2592.4499999999998"/>
    <s v="Debit Card"/>
    <x v="0"/>
    <n v="0.21366299194946822"/>
    <x v="22"/>
    <s v="Profit"/>
  </r>
  <r>
    <s v="ORD-108616"/>
    <x v="225"/>
    <s v="CUST-1433"/>
    <x v="0"/>
    <x v="4"/>
    <s v="Haryana"/>
    <x v="2"/>
    <x v="1"/>
    <x v="4"/>
    <n v="4"/>
    <n v="62.84"/>
    <n v="0.05"/>
    <n v="238.79"/>
    <n v="175.67"/>
    <n v="63.12"/>
    <s v="UPI"/>
    <x v="0"/>
    <n v="0.26433267724779097"/>
    <x v="26"/>
    <s v="Profit"/>
  </r>
  <r>
    <s v="ORD-108617"/>
    <x v="661"/>
    <s v="CUST-1548"/>
    <x v="0"/>
    <x v="1"/>
    <s v="Gujarat"/>
    <x v="2"/>
    <x v="0"/>
    <x v="1"/>
    <n v="8"/>
    <n v="625.65"/>
    <n v="0.15"/>
    <n v="4254.42"/>
    <n v="3890.95"/>
    <n v="363.47"/>
    <s v="Cash"/>
    <x v="0"/>
    <n v="8.5433502098993516E-2"/>
    <x v="0"/>
    <s v="Profit"/>
  </r>
  <r>
    <s v="ORD-108618"/>
    <x v="707"/>
    <s v="CUST-2770"/>
    <x v="0"/>
    <x v="0"/>
    <s v="Karnataka"/>
    <x v="2"/>
    <x v="2"/>
    <x v="15"/>
    <n v="4"/>
    <n v="6055.16"/>
    <n v="0.05"/>
    <n v="23009.61"/>
    <n v="17463.21"/>
    <n v="5546.4"/>
    <s v="Net Banking"/>
    <x v="0"/>
    <n v="0.24104711031608095"/>
    <x v="8"/>
    <s v="Profit"/>
  </r>
  <r>
    <s v="ORD-108619"/>
    <x v="955"/>
    <s v="CUST-1147"/>
    <x v="1"/>
    <x v="1"/>
    <s v="Gujarat"/>
    <x v="0"/>
    <x v="0"/>
    <x v="6"/>
    <n v="3"/>
    <n v="2943.24"/>
    <n v="0.1"/>
    <n v="7946.75"/>
    <n v="7009.18"/>
    <n v="937.57"/>
    <s v="Debit Card"/>
    <x v="0"/>
    <n v="0.11798156479063769"/>
    <x v="10"/>
    <s v="Profit"/>
  </r>
  <r>
    <s v="ORD-108620"/>
    <x v="420"/>
    <s v="CUST-2044"/>
    <x v="2"/>
    <x v="3"/>
    <s v="Chhattisgarh"/>
    <x v="0"/>
    <x v="0"/>
    <x v="1"/>
    <n v="2"/>
    <n v="2366.6999999999998"/>
    <n v="0"/>
    <n v="4733.3999999999996"/>
    <n v="2507.4699999999998"/>
    <n v="2225.9299999999998"/>
    <s v="UPI"/>
    <x v="0"/>
    <n v="0.47026027802425319"/>
    <x v="27"/>
    <s v="Profit"/>
  </r>
  <r>
    <s v="ORD-108621"/>
    <x v="713"/>
    <s v="CUST-2339"/>
    <x v="2"/>
    <x v="4"/>
    <s v="Haryana"/>
    <x v="0"/>
    <x v="1"/>
    <x v="5"/>
    <n v="2"/>
    <n v="204.09"/>
    <n v="0.05"/>
    <n v="387.77"/>
    <n v="231.18"/>
    <n v="156.59"/>
    <s v="Cash"/>
    <x v="0"/>
    <n v="0.40382185316037861"/>
    <x v="9"/>
    <s v="Profit"/>
  </r>
  <r>
    <s v="ORD-108622"/>
    <x v="601"/>
    <s v="CUST-2327"/>
    <x v="2"/>
    <x v="4"/>
    <s v="Punjab"/>
    <x v="2"/>
    <x v="1"/>
    <x v="4"/>
    <n v="2"/>
    <n v="73.16"/>
    <n v="0"/>
    <n v="146.32"/>
    <n v="92.08"/>
    <n v="54.24"/>
    <s v="Debit Card"/>
    <x v="0"/>
    <n v="0.37069436850738113"/>
    <x v="23"/>
    <s v="Profit"/>
  </r>
  <r>
    <s v="ORD-108623"/>
    <x v="346"/>
    <s v="CUST-2184"/>
    <x v="1"/>
    <x v="3"/>
    <s v="Chhattisgarh"/>
    <x v="1"/>
    <x v="0"/>
    <x v="8"/>
    <n v="1"/>
    <n v="27775.67"/>
    <n v="0.2"/>
    <n v="22220.54"/>
    <n v="17778.32"/>
    <n v="4442.22"/>
    <s v="Cash"/>
    <x v="0"/>
    <n v="0.19991503356804111"/>
    <x v="9"/>
    <s v="Profit"/>
  </r>
  <r>
    <s v="ORD-108624"/>
    <x v="971"/>
    <s v="CUST-1763"/>
    <x v="0"/>
    <x v="4"/>
    <s v="Punjab"/>
    <x v="1"/>
    <x v="1"/>
    <x v="14"/>
    <n v="1"/>
    <n v="216.15"/>
    <n v="0.1"/>
    <n v="194.53"/>
    <n v="160.72999999999999"/>
    <n v="33.799999999999997"/>
    <s v="Debit Card"/>
    <x v="0"/>
    <n v="0.17375212049555336"/>
    <x v="4"/>
    <s v="Profit"/>
  </r>
  <r>
    <s v="ORD-108625"/>
    <x v="772"/>
    <s v="CUST-2622"/>
    <x v="2"/>
    <x v="3"/>
    <s v="Rajasthan"/>
    <x v="1"/>
    <x v="2"/>
    <x v="10"/>
    <n v="8"/>
    <n v="17471.919999999998"/>
    <n v="0.1"/>
    <n v="125797.82"/>
    <n v="82717.490000000005"/>
    <n v="43080.33"/>
    <s v="Cash"/>
    <x v="0"/>
    <n v="0.34245688836261234"/>
    <x v="18"/>
    <s v="Profit"/>
  </r>
  <r>
    <s v="ORD-108626"/>
    <x v="652"/>
    <s v="CUST-1359"/>
    <x v="0"/>
    <x v="3"/>
    <s v="Uttar Pradesh"/>
    <x v="1"/>
    <x v="2"/>
    <x v="9"/>
    <n v="2"/>
    <n v="11655.35"/>
    <n v="0.1"/>
    <n v="20979.63"/>
    <n v="13439.9"/>
    <n v="7539.73"/>
    <s v="UPI"/>
    <x v="1"/>
    <n v="0.35938336376761648"/>
    <x v="3"/>
    <s v="Profit"/>
  </r>
  <r>
    <s v="ORD-108627"/>
    <x v="650"/>
    <s v="CUST-2292"/>
    <x v="2"/>
    <x v="0"/>
    <s v="Tamil Nadu"/>
    <x v="2"/>
    <x v="2"/>
    <x v="10"/>
    <n v="1"/>
    <n v="10000.14"/>
    <n v="0.1"/>
    <n v="9000.1299999999992"/>
    <n v="5201.5600000000004"/>
    <n v="3798.57"/>
    <s v="Cash"/>
    <x v="0"/>
    <n v="0.42205723695102187"/>
    <x v="27"/>
    <s v="Profit"/>
  </r>
  <r>
    <s v="ORD-108628"/>
    <x v="366"/>
    <s v="CUST-1070"/>
    <x v="1"/>
    <x v="2"/>
    <s v="Jharkhand"/>
    <x v="0"/>
    <x v="1"/>
    <x v="5"/>
    <n v="1"/>
    <n v="441.17"/>
    <n v="0.15"/>
    <n v="374.99"/>
    <n v="288.48"/>
    <n v="86.51"/>
    <s v="Net Banking"/>
    <x v="0"/>
    <n v="0.23069948531960854"/>
    <x v="11"/>
    <s v="Profit"/>
  </r>
  <r>
    <s v="ORD-108629"/>
    <x v="114"/>
    <s v="CUST-1885"/>
    <x v="0"/>
    <x v="4"/>
    <s v="Uttar Pradesh"/>
    <x v="0"/>
    <x v="2"/>
    <x v="12"/>
    <n v="1"/>
    <n v="4706.57"/>
    <n v="0.1"/>
    <n v="4235.91"/>
    <n v="3807.96"/>
    <n v="427.95"/>
    <s v="Credit Card"/>
    <x v="0"/>
    <n v="0.10102905869104868"/>
    <x v="31"/>
    <s v="Profit"/>
  </r>
  <r>
    <s v="ORD-108630"/>
    <x v="909"/>
    <s v="CUST-1179"/>
    <x v="0"/>
    <x v="2"/>
    <s v="Odisha"/>
    <x v="0"/>
    <x v="0"/>
    <x v="1"/>
    <n v="1"/>
    <n v="2124.9699999999998"/>
    <n v="0"/>
    <n v="2124.9699999999998"/>
    <n v="1573.49"/>
    <n v="551.48"/>
    <s v="Net Banking"/>
    <x v="0"/>
    <n v="0.25952366386348985"/>
    <x v="30"/>
    <s v="Profit"/>
  </r>
  <r>
    <s v="ORD-108631"/>
    <x v="355"/>
    <s v="CUST-2438"/>
    <x v="0"/>
    <x v="0"/>
    <s v="Kerala"/>
    <x v="2"/>
    <x v="1"/>
    <x v="13"/>
    <n v="6"/>
    <n v="287.5"/>
    <n v="0.15"/>
    <n v="1466.25"/>
    <n v="1013.87"/>
    <n v="452.38"/>
    <s v="Debit Card"/>
    <x v="0"/>
    <n v="0.30852855924978689"/>
    <x v="32"/>
    <s v="Profit"/>
  </r>
  <r>
    <s v="ORD-108632"/>
    <x v="45"/>
    <s v="CUST-2293"/>
    <x v="0"/>
    <x v="0"/>
    <s v="Andhra Pradesh"/>
    <x v="2"/>
    <x v="0"/>
    <x v="8"/>
    <n v="3"/>
    <n v="22832.959999999999"/>
    <n v="0.2"/>
    <n v="54799.1"/>
    <n v="47479.83"/>
    <n v="7319.27"/>
    <s v="Net Banking"/>
    <x v="0"/>
    <n v="0.13356551476210377"/>
    <x v="27"/>
    <s v="Profit"/>
  </r>
  <r>
    <s v="ORD-108633"/>
    <x v="113"/>
    <s v="CUST-1080"/>
    <x v="1"/>
    <x v="4"/>
    <s v="Haryana"/>
    <x v="0"/>
    <x v="2"/>
    <x v="15"/>
    <n v="1"/>
    <n v="22063.81"/>
    <n v="0.1"/>
    <n v="19857.43"/>
    <n v="17942.14"/>
    <n v="1915.29"/>
    <s v="Cash"/>
    <x v="0"/>
    <n v="9.6452058499010188E-2"/>
    <x v="18"/>
    <s v="Profit"/>
  </r>
  <r>
    <s v="ORD-108634"/>
    <x v="466"/>
    <s v="CUST-1585"/>
    <x v="1"/>
    <x v="4"/>
    <s v="Haryana"/>
    <x v="2"/>
    <x v="2"/>
    <x v="16"/>
    <n v="3"/>
    <n v="10902.72"/>
    <n v="0"/>
    <n v="32708.16"/>
    <n v="24376.39"/>
    <n v="8331.77"/>
    <s v="Net Banking"/>
    <x v="0"/>
    <n v="0.25473062379540762"/>
    <x v="1"/>
    <s v="Profit"/>
  </r>
  <r>
    <s v="ORD-108635"/>
    <x v="984"/>
    <s v="CUST-2424"/>
    <x v="0"/>
    <x v="2"/>
    <s v="Bihar"/>
    <x v="2"/>
    <x v="2"/>
    <x v="10"/>
    <n v="3"/>
    <n v="17941.599999999999"/>
    <n v="0.2"/>
    <n v="43059.839999999997"/>
    <n v="44116.88"/>
    <n v="-1057.04"/>
    <s v="UPI"/>
    <x v="0"/>
    <n v="-2.454816367176469E-2"/>
    <x v="16"/>
    <s v="Loss"/>
  </r>
  <r>
    <s v="ORD-108636"/>
    <x v="716"/>
    <s v="CUST-1092"/>
    <x v="2"/>
    <x v="1"/>
    <s v="Rajasthan"/>
    <x v="0"/>
    <x v="0"/>
    <x v="2"/>
    <n v="6"/>
    <n v="8763.74"/>
    <n v="0.05"/>
    <n v="49953.32"/>
    <n v="38587.589999999997"/>
    <n v="11365.73"/>
    <s v="Net Banking"/>
    <x v="0"/>
    <n v="0.22752701922514859"/>
    <x v="29"/>
    <s v="Profit"/>
  </r>
  <r>
    <s v="ORD-108637"/>
    <x v="793"/>
    <s v="CUST-3270"/>
    <x v="1"/>
    <x v="1"/>
    <s v="Goa"/>
    <x v="1"/>
    <x v="2"/>
    <x v="10"/>
    <n v="3"/>
    <n v="12077.09"/>
    <n v="0"/>
    <n v="36231.269999999997"/>
    <n v="23046.47"/>
    <n v="13184.8"/>
    <s v="Net Banking"/>
    <x v="2"/>
    <n v="0.36390664748986168"/>
    <x v="1"/>
    <s v="Profit"/>
  </r>
  <r>
    <s v="ORD-108638"/>
    <x v="425"/>
    <s v="CUST-3483"/>
    <x v="0"/>
    <x v="0"/>
    <s v="Kerala"/>
    <x v="2"/>
    <x v="0"/>
    <x v="8"/>
    <n v="1"/>
    <n v="22585.3"/>
    <n v="0.1"/>
    <n v="20326.77"/>
    <n v="15424.46"/>
    <n v="4902.3100000000004"/>
    <s v="Net Banking"/>
    <x v="0"/>
    <n v="0.24117506126157773"/>
    <x v="3"/>
    <s v="Profit"/>
  </r>
  <r>
    <s v="ORD-108639"/>
    <x v="611"/>
    <s v="CUST-3403"/>
    <x v="0"/>
    <x v="4"/>
    <s v="Delhi"/>
    <x v="0"/>
    <x v="2"/>
    <x v="12"/>
    <n v="2"/>
    <n v="8952.27"/>
    <n v="0.15"/>
    <n v="15218.86"/>
    <n v="10542.89"/>
    <n v="4675.97"/>
    <s v="UPI"/>
    <x v="0"/>
    <n v="0.30724837471400618"/>
    <x v="5"/>
    <s v="Profit"/>
  </r>
  <r>
    <s v="ORD-108640"/>
    <x v="696"/>
    <s v="CUST-2460"/>
    <x v="0"/>
    <x v="0"/>
    <s v="Kerala"/>
    <x v="1"/>
    <x v="1"/>
    <x v="4"/>
    <n v="1"/>
    <n v="57.71"/>
    <n v="0.1"/>
    <n v="51.94"/>
    <n v="34.57"/>
    <n v="17.37"/>
    <s v="Cash"/>
    <x v="0"/>
    <n v="0.33442433577204472"/>
    <x v="32"/>
    <s v="Profit"/>
  </r>
  <r>
    <s v="ORD-108641"/>
    <x v="276"/>
    <s v="CUST-1363"/>
    <x v="0"/>
    <x v="4"/>
    <s v="Himachal Pradesh"/>
    <x v="2"/>
    <x v="1"/>
    <x v="14"/>
    <n v="3"/>
    <n v="473.88"/>
    <n v="0.1"/>
    <n v="1279.48"/>
    <n v="1081.95"/>
    <n v="197.53"/>
    <s v="Cash"/>
    <x v="0"/>
    <n v="0.15438303060618377"/>
    <x v="8"/>
    <s v="Profit"/>
  </r>
  <r>
    <s v="ORD-108642"/>
    <x v="444"/>
    <s v="CUST-2133"/>
    <x v="1"/>
    <x v="3"/>
    <s v="Rajasthan"/>
    <x v="0"/>
    <x v="1"/>
    <x v="14"/>
    <n v="3"/>
    <n v="409.79"/>
    <n v="0.15"/>
    <n v="1044.96"/>
    <n v="748.54"/>
    <n v="296.42"/>
    <s v="Net Banking"/>
    <x v="0"/>
    <n v="0.28366636043484916"/>
    <x v="0"/>
    <s v="Profit"/>
  </r>
  <r>
    <s v="ORD-108643"/>
    <x v="647"/>
    <s v="CUST-2955"/>
    <x v="0"/>
    <x v="2"/>
    <s v="Odisha"/>
    <x v="2"/>
    <x v="0"/>
    <x v="11"/>
    <n v="2"/>
    <n v="1954.52"/>
    <n v="0.15"/>
    <n v="3322.68"/>
    <n v="2635.94"/>
    <n v="686.74"/>
    <s v="Debit Card"/>
    <x v="0"/>
    <n v="0.2066825574536218"/>
    <x v="28"/>
    <s v="Profit"/>
  </r>
  <r>
    <s v="ORD-108644"/>
    <x v="73"/>
    <s v="CUST-3239"/>
    <x v="0"/>
    <x v="3"/>
    <s v="Madhya Pradesh"/>
    <x v="0"/>
    <x v="2"/>
    <x v="9"/>
    <n v="2"/>
    <n v="6549.31"/>
    <n v="0.1"/>
    <n v="11788.76"/>
    <n v="7616.69"/>
    <n v="4172.07"/>
    <s v="Debit Card"/>
    <x v="0"/>
    <n v="0.35390236123222457"/>
    <x v="12"/>
    <s v="Profit"/>
  </r>
  <r>
    <s v="ORD-108645"/>
    <x v="647"/>
    <s v="CUST-1607"/>
    <x v="2"/>
    <x v="3"/>
    <s v="Madhya Pradesh"/>
    <x v="2"/>
    <x v="1"/>
    <x v="5"/>
    <n v="2"/>
    <n v="455.97"/>
    <n v="0.15"/>
    <n v="775.15"/>
    <n v="485.11"/>
    <n v="290.04000000000002"/>
    <s v="Debit Card"/>
    <x v="0"/>
    <n v="0.37417274075985296"/>
    <x v="28"/>
    <s v="Profit"/>
  </r>
  <r>
    <s v="ORD-108646"/>
    <x v="919"/>
    <s v="CUST-1330"/>
    <x v="0"/>
    <x v="2"/>
    <s v="West Bengal"/>
    <x v="2"/>
    <x v="0"/>
    <x v="2"/>
    <n v="2"/>
    <n v="24533.19"/>
    <n v="0.15"/>
    <n v="41706.42"/>
    <n v="35941.269999999997"/>
    <n v="5765.15"/>
    <s v="Credit Card"/>
    <x v="0"/>
    <n v="0.13823171588450892"/>
    <x v="4"/>
    <s v="Profit"/>
  </r>
  <r>
    <s v="ORD-108647"/>
    <x v="496"/>
    <s v="CUST-2381"/>
    <x v="0"/>
    <x v="4"/>
    <s v="Delhi"/>
    <x v="0"/>
    <x v="0"/>
    <x v="0"/>
    <n v="6"/>
    <n v="79463.08"/>
    <n v="0.25"/>
    <n v="357583.86"/>
    <n v="313844.32"/>
    <n v="43739.54"/>
    <s v="Cash"/>
    <x v="0"/>
    <n v="0.12231967069207207"/>
    <x v="20"/>
    <s v="Profit"/>
  </r>
  <r>
    <s v="ORD-108648"/>
    <x v="123"/>
    <s v="CUST-1079"/>
    <x v="0"/>
    <x v="1"/>
    <s v="Goa"/>
    <x v="0"/>
    <x v="2"/>
    <x v="12"/>
    <n v="2"/>
    <n v="7035.35"/>
    <n v="0.15"/>
    <n v="11960.1"/>
    <n v="9149.68"/>
    <n v="2810.42"/>
    <s v="Cash"/>
    <x v="0"/>
    <n v="0.23498298509209789"/>
    <x v="18"/>
    <s v="Profit"/>
  </r>
  <r>
    <s v="ORD-108649"/>
    <x v="426"/>
    <s v="CUST-2433"/>
    <x v="0"/>
    <x v="4"/>
    <s v="Delhi"/>
    <x v="2"/>
    <x v="2"/>
    <x v="15"/>
    <n v="3"/>
    <n v="17820.77"/>
    <n v="0.1"/>
    <n v="48116.08"/>
    <n v="42669.86"/>
    <n v="5446.22"/>
    <s v="Debit Card"/>
    <x v="0"/>
    <n v="0.11318918748160699"/>
    <x v="12"/>
    <s v="Profit"/>
  </r>
  <r>
    <s v="ORD-108650"/>
    <x v="797"/>
    <s v="CUST-3106"/>
    <x v="0"/>
    <x v="4"/>
    <s v="Punjab"/>
    <x v="2"/>
    <x v="0"/>
    <x v="1"/>
    <n v="3"/>
    <n v="1490.89"/>
    <n v="0.15"/>
    <n v="3801.77"/>
    <n v="2963.21"/>
    <n v="838.56"/>
    <s v="Credit Card"/>
    <x v="2"/>
    <n v="0.22057094458633741"/>
    <x v="22"/>
    <s v="Profit"/>
  </r>
  <r>
    <s v="ORD-108651"/>
    <x v="429"/>
    <s v="CUST-2191"/>
    <x v="1"/>
    <x v="0"/>
    <s v="Kerala"/>
    <x v="2"/>
    <x v="2"/>
    <x v="12"/>
    <n v="3"/>
    <n v="12926.38"/>
    <n v="0"/>
    <n v="38779.14"/>
    <n v="26071"/>
    <n v="12708.14"/>
    <s v="Debit Card"/>
    <x v="0"/>
    <n v="0.32770556541480805"/>
    <x v="28"/>
    <s v="Profit"/>
  </r>
  <r>
    <s v="ORD-108652"/>
    <x v="548"/>
    <s v="CUST-1100"/>
    <x v="0"/>
    <x v="2"/>
    <s v="Odisha"/>
    <x v="2"/>
    <x v="1"/>
    <x v="3"/>
    <n v="2"/>
    <n v="152.62"/>
    <n v="0.15"/>
    <n v="259.45"/>
    <n v="240.78"/>
    <n v="18.670000000000002"/>
    <s v="Net Banking"/>
    <x v="0"/>
    <n v="7.1959915205241864E-2"/>
    <x v="29"/>
    <s v="Profit"/>
  </r>
  <r>
    <s v="ORD-108653"/>
    <x v="901"/>
    <s v="CUST-1234"/>
    <x v="0"/>
    <x v="1"/>
    <s v="Gujarat"/>
    <x v="2"/>
    <x v="1"/>
    <x v="5"/>
    <n v="3"/>
    <n v="148.13"/>
    <n v="0"/>
    <n v="444.39"/>
    <n v="249.9"/>
    <n v="194.49"/>
    <s v="Credit Card"/>
    <x v="0"/>
    <n v="0.43765611287382705"/>
    <x v="16"/>
    <s v="Profit"/>
  </r>
  <r>
    <s v="ORD-108654"/>
    <x v="212"/>
    <s v="CUST-2540"/>
    <x v="0"/>
    <x v="1"/>
    <s v="Madhya Pradesh"/>
    <x v="0"/>
    <x v="1"/>
    <x v="5"/>
    <n v="3"/>
    <n v="320.70999999999998"/>
    <n v="0"/>
    <n v="962.13"/>
    <n v="708.88"/>
    <n v="253.25"/>
    <s v="Credit Card"/>
    <x v="0"/>
    <n v="0.26321806824441601"/>
    <x v="20"/>
    <s v="Profit"/>
  </r>
  <r>
    <s v="ORD-108655"/>
    <x v="798"/>
    <s v="CUST-2562"/>
    <x v="1"/>
    <x v="2"/>
    <s v="Assam"/>
    <x v="0"/>
    <x v="0"/>
    <x v="1"/>
    <n v="1"/>
    <n v="2444.44"/>
    <n v="0"/>
    <n v="2444.44"/>
    <n v="1704.42"/>
    <n v="740.02"/>
    <s v="Debit Card"/>
    <x v="0"/>
    <n v="0.3027360049745545"/>
    <x v="0"/>
    <s v="Profit"/>
  </r>
  <r>
    <s v="ORD-108656"/>
    <x v="661"/>
    <s v="CUST-1129"/>
    <x v="1"/>
    <x v="4"/>
    <s v="Himachal Pradesh"/>
    <x v="0"/>
    <x v="2"/>
    <x v="15"/>
    <n v="1"/>
    <n v="6210"/>
    <n v="0.15"/>
    <n v="5278.5"/>
    <n v="3822.89"/>
    <n v="1455.61"/>
    <s v="Cash"/>
    <x v="0"/>
    <n v="0.27576205361371597"/>
    <x v="0"/>
    <s v="Profit"/>
  </r>
  <r>
    <s v="ORD-108657"/>
    <x v="507"/>
    <s v="CUST-2204"/>
    <x v="0"/>
    <x v="0"/>
    <s v="Karnataka"/>
    <x v="0"/>
    <x v="1"/>
    <x v="5"/>
    <n v="1"/>
    <n v="135.75"/>
    <n v="0.05"/>
    <n v="128.96"/>
    <n v="94.79"/>
    <n v="34.17"/>
    <s v="Debit Card"/>
    <x v="0"/>
    <n v="0.26496588089330025"/>
    <x v="23"/>
    <s v="Profit"/>
  </r>
  <r>
    <s v="ORD-108658"/>
    <x v="250"/>
    <s v="CUST-1391"/>
    <x v="0"/>
    <x v="2"/>
    <s v="West Bengal"/>
    <x v="0"/>
    <x v="2"/>
    <x v="9"/>
    <n v="5"/>
    <n v="5299.44"/>
    <n v="0"/>
    <n v="26497.200000000001"/>
    <n v="16292.79"/>
    <n v="10204.41"/>
    <s v="Cash"/>
    <x v="0"/>
    <n v="0.38511276663194599"/>
    <x v="1"/>
    <s v="Profit"/>
  </r>
  <r>
    <s v="ORD-108659"/>
    <x v="719"/>
    <s v="CUST-1353"/>
    <x v="0"/>
    <x v="3"/>
    <s v="Uttar Pradesh"/>
    <x v="1"/>
    <x v="1"/>
    <x v="13"/>
    <n v="1"/>
    <n v="152.34"/>
    <n v="0.05"/>
    <n v="144.72"/>
    <n v="114.64"/>
    <n v="30.08"/>
    <s v="Cash"/>
    <x v="0"/>
    <n v="0.20784964068546158"/>
    <x v="5"/>
    <s v="Profit"/>
  </r>
  <r>
    <s v="ORD-108660"/>
    <x v="275"/>
    <s v="CUST-1512"/>
    <x v="1"/>
    <x v="0"/>
    <s v="Tamil Nadu"/>
    <x v="0"/>
    <x v="2"/>
    <x v="12"/>
    <n v="5"/>
    <n v="9866.86"/>
    <n v="0.25"/>
    <n v="37000.730000000003"/>
    <n v="36306.42"/>
    <n v="694.31"/>
    <s v="Debit Card"/>
    <x v="0"/>
    <n v="1.8764764911394987E-2"/>
    <x v="8"/>
    <s v="Profit"/>
  </r>
  <r>
    <s v="ORD-108661"/>
    <x v="79"/>
    <s v="CUST-1207"/>
    <x v="0"/>
    <x v="1"/>
    <s v="Gujarat"/>
    <x v="0"/>
    <x v="0"/>
    <x v="1"/>
    <n v="1"/>
    <n v="1402.99"/>
    <n v="0.15"/>
    <n v="1192.54"/>
    <n v="732.98"/>
    <n v="459.56"/>
    <s v="Credit Card"/>
    <x v="0"/>
    <n v="0.38536233585456253"/>
    <x v="25"/>
    <s v="Profit"/>
  </r>
  <r>
    <s v="ORD-108662"/>
    <x v="451"/>
    <s v="CUST-3499"/>
    <x v="0"/>
    <x v="1"/>
    <s v="Madhya Pradesh"/>
    <x v="0"/>
    <x v="0"/>
    <x v="0"/>
    <n v="4"/>
    <n v="78005.22"/>
    <n v="0"/>
    <n v="312020.88"/>
    <n v="241711.16"/>
    <n v="70309.72"/>
    <s v="UPI"/>
    <x v="0"/>
    <n v="0.22533658644895815"/>
    <x v="27"/>
    <s v="Profit"/>
  </r>
  <r>
    <s v="ORD-108663"/>
    <x v="21"/>
    <s v="CUST-3350"/>
    <x v="0"/>
    <x v="1"/>
    <s v="Rajasthan"/>
    <x v="0"/>
    <x v="2"/>
    <x v="9"/>
    <n v="2"/>
    <n v="3169.95"/>
    <n v="0"/>
    <n v="6339.9"/>
    <n v="4995.72"/>
    <n v="1344.18"/>
    <s v="UPI"/>
    <x v="1"/>
    <n v="0.21201911702077322"/>
    <x v="11"/>
    <s v="Profit"/>
  </r>
  <r>
    <s v="ORD-108664"/>
    <x v="387"/>
    <s v="CUST-1952"/>
    <x v="1"/>
    <x v="0"/>
    <s v="Tamil Nadu"/>
    <x v="0"/>
    <x v="2"/>
    <x v="9"/>
    <n v="2"/>
    <n v="8932.0400000000009"/>
    <n v="0.1"/>
    <n v="16077.67"/>
    <n v="10424.629999999999"/>
    <n v="5653.04"/>
    <s v="Cash"/>
    <x v="0"/>
    <n v="0.35160816212797003"/>
    <x v="32"/>
    <s v="Profit"/>
  </r>
  <r>
    <s v="ORD-108665"/>
    <x v="336"/>
    <s v="CUST-2238"/>
    <x v="2"/>
    <x v="4"/>
    <s v="Delhi"/>
    <x v="1"/>
    <x v="0"/>
    <x v="6"/>
    <n v="2"/>
    <n v="5459.49"/>
    <n v="0"/>
    <n v="10918.98"/>
    <n v="6187.52"/>
    <n v="4731.46"/>
    <s v="Cash"/>
    <x v="0"/>
    <n v="0.43332435813601639"/>
    <x v="23"/>
    <s v="Profit"/>
  </r>
  <r>
    <s v="ORD-108666"/>
    <x v="65"/>
    <s v="CUST-3299"/>
    <x v="2"/>
    <x v="4"/>
    <s v="Uttar Pradesh"/>
    <x v="1"/>
    <x v="1"/>
    <x v="4"/>
    <n v="2"/>
    <n v="102.95"/>
    <n v="0.1"/>
    <n v="185.31"/>
    <n v="108.23"/>
    <n v="77.08"/>
    <s v="Cash"/>
    <x v="0"/>
    <n v="0.41595164858885109"/>
    <x v="6"/>
    <s v="Profit"/>
  </r>
  <r>
    <s v="ORD-108667"/>
    <x v="224"/>
    <s v="CUST-2863"/>
    <x v="2"/>
    <x v="3"/>
    <s v="Madhya Pradesh"/>
    <x v="1"/>
    <x v="0"/>
    <x v="1"/>
    <n v="2"/>
    <n v="2185.87"/>
    <n v="0.2"/>
    <n v="3497.39"/>
    <n v="3253.69"/>
    <n v="243.7"/>
    <s v="Cash"/>
    <x v="0"/>
    <n v="6.9680533197613082E-2"/>
    <x v="12"/>
    <s v="Profit"/>
  </r>
  <r>
    <s v="ORD-108668"/>
    <x v="197"/>
    <s v="CUST-1146"/>
    <x v="0"/>
    <x v="0"/>
    <s v="Telangana"/>
    <x v="2"/>
    <x v="0"/>
    <x v="0"/>
    <n v="3"/>
    <n v="85308.01"/>
    <n v="0.05"/>
    <n v="243127.83"/>
    <n v="154940.23000000001"/>
    <n v="88187.6"/>
    <s v="Net Banking"/>
    <x v="0"/>
    <n v="0.36272112493250985"/>
    <x v="24"/>
    <s v="Profit"/>
  </r>
  <r>
    <s v="ORD-108669"/>
    <x v="75"/>
    <s v="CUST-2566"/>
    <x v="0"/>
    <x v="0"/>
    <s v="Telangana"/>
    <x v="2"/>
    <x v="0"/>
    <x v="6"/>
    <n v="2"/>
    <n v="6430.63"/>
    <n v="0"/>
    <n v="12861.26"/>
    <n v="9733.74"/>
    <n v="3127.52"/>
    <s v="Debit Card"/>
    <x v="0"/>
    <n v="0.24317368593745869"/>
    <x v="1"/>
    <s v="Profit"/>
  </r>
  <r>
    <s v="ORD-108670"/>
    <x v="153"/>
    <s v="CUST-3107"/>
    <x v="0"/>
    <x v="3"/>
    <s v="Madhya Pradesh"/>
    <x v="0"/>
    <x v="0"/>
    <x v="8"/>
    <n v="4"/>
    <n v="11691.33"/>
    <n v="0.2"/>
    <n v="37412.26"/>
    <n v="33842.35"/>
    <n v="3569.91"/>
    <s v="Cash"/>
    <x v="2"/>
    <n v="9.5420859365352412E-2"/>
    <x v="5"/>
    <s v="Profit"/>
  </r>
  <r>
    <s v="ORD-108671"/>
    <x v="227"/>
    <s v="CUST-2148"/>
    <x v="2"/>
    <x v="3"/>
    <s v="Chhattisgarh"/>
    <x v="0"/>
    <x v="0"/>
    <x v="0"/>
    <n v="2"/>
    <n v="71824.44"/>
    <n v="0.15"/>
    <n v="122101.55"/>
    <n v="106100.22"/>
    <n v="16001.33"/>
    <s v="Debit Card"/>
    <x v="0"/>
    <n v="0.1310493601432578"/>
    <x v="10"/>
    <s v="Profit"/>
  </r>
  <r>
    <s v="ORD-108672"/>
    <x v="831"/>
    <s v="CUST-1151"/>
    <x v="2"/>
    <x v="3"/>
    <s v="Chhattisgarh"/>
    <x v="1"/>
    <x v="2"/>
    <x v="16"/>
    <n v="2"/>
    <n v="5252.59"/>
    <n v="0"/>
    <n v="10505.18"/>
    <n v="5805.92"/>
    <n v="4699.26"/>
    <s v="Debit Card"/>
    <x v="0"/>
    <n v="0.44732788966966774"/>
    <x v="5"/>
    <s v="Profit"/>
  </r>
  <r>
    <s v="ORD-108673"/>
    <x v="50"/>
    <s v="CUST-3109"/>
    <x v="1"/>
    <x v="3"/>
    <s v="Chhattisgarh"/>
    <x v="1"/>
    <x v="2"/>
    <x v="15"/>
    <n v="3"/>
    <n v="9624.5499999999993"/>
    <n v="0"/>
    <n v="28873.65"/>
    <n v="21051.360000000001"/>
    <n v="7822.29"/>
    <s v="Net Banking"/>
    <x v="0"/>
    <n v="0.27091448431355231"/>
    <x v="24"/>
    <s v="Profit"/>
  </r>
  <r>
    <s v="ORD-108674"/>
    <x v="784"/>
    <s v="CUST-3144"/>
    <x v="0"/>
    <x v="1"/>
    <s v="Goa"/>
    <x v="0"/>
    <x v="1"/>
    <x v="7"/>
    <n v="1"/>
    <n v="384.74"/>
    <n v="0.1"/>
    <n v="346.27"/>
    <n v="283.75"/>
    <n v="62.52"/>
    <s v="Credit Card"/>
    <x v="0"/>
    <n v="0.18055274785571954"/>
    <x v="31"/>
    <s v="Profit"/>
  </r>
  <r>
    <s v="ORD-108675"/>
    <x v="892"/>
    <s v="CUST-1307"/>
    <x v="2"/>
    <x v="3"/>
    <s v="Uttar Pradesh"/>
    <x v="0"/>
    <x v="1"/>
    <x v="3"/>
    <n v="4"/>
    <n v="204.33"/>
    <n v="0.05"/>
    <n v="776.45"/>
    <n v="630.63"/>
    <n v="145.82"/>
    <s v="Net Banking"/>
    <x v="0"/>
    <n v="0.18780346448580074"/>
    <x v="30"/>
    <s v="Profit"/>
  </r>
  <r>
    <s v="ORD-108676"/>
    <x v="157"/>
    <s v="CUST-2174"/>
    <x v="0"/>
    <x v="2"/>
    <s v="West Bengal"/>
    <x v="0"/>
    <x v="2"/>
    <x v="12"/>
    <n v="1"/>
    <n v="8017.56"/>
    <n v="0.05"/>
    <n v="7616.68"/>
    <n v="4666.9799999999996"/>
    <n v="2949.7"/>
    <s v="Credit Card"/>
    <x v="0"/>
    <n v="0.38726846867664122"/>
    <x v="5"/>
    <s v="Profit"/>
  </r>
  <r>
    <s v="ORD-108677"/>
    <x v="376"/>
    <s v="CUST-1079"/>
    <x v="0"/>
    <x v="1"/>
    <s v="Gujarat"/>
    <x v="2"/>
    <x v="0"/>
    <x v="1"/>
    <n v="3"/>
    <n v="1470.47"/>
    <n v="0.15"/>
    <n v="3749.7"/>
    <n v="2828.8"/>
    <n v="920.9"/>
    <s v="Debit Card"/>
    <x v="0"/>
    <n v="0.24559298077179509"/>
    <x v="13"/>
    <s v="Profit"/>
  </r>
  <r>
    <s v="ORD-108678"/>
    <x v="856"/>
    <s v="CUST-3234"/>
    <x v="0"/>
    <x v="4"/>
    <s v="Himachal Pradesh"/>
    <x v="0"/>
    <x v="0"/>
    <x v="8"/>
    <n v="2"/>
    <n v="14108.43"/>
    <n v="0.2"/>
    <n v="22573.49"/>
    <n v="15495.22"/>
    <n v="7078.27"/>
    <s v="Net Banking"/>
    <x v="0"/>
    <n v="0.31356560283766488"/>
    <x v="1"/>
    <s v="Profit"/>
  </r>
  <r>
    <s v="ORD-108679"/>
    <x v="604"/>
    <s v="CUST-2511"/>
    <x v="2"/>
    <x v="0"/>
    <s v="Tamil Nadu"/>
    <x v="0"/>
    <x v="2"/>
    <x v="12"/>
    <n v="5"/>
    <n v="3529.62"/>
    <n v="0.15"/>
    <n v="15000.88"/>
    <n v="10769.02"/>
    <n v="4231.8599999999997"/>
    <s v="Credit Card"/>
    <x v="0"/>
    <n v="0.28210744969628448"/>
    <x v="16"/>
    <s v="Profit"/>
  </r>
  <r>
    <s v="ORD-108680"/>
    <x v="842"/>
    <s v="CUST-3391"/>
    <x v="2"/>
    <x v="4"/>
    <s v="Uttar Pradesh"/>
    <x v="0"/>
    <x v="2"/>
    <x v="16"/>
    <n v="3"/>
    <n v="9856.2900000000009"/>
    <n v="0.05"/>
    <n v="28090.43"/>
    <n v="23727.46"/>
    <n v="4362.97"/>
    <s v="Debit Card"/>
    <x v="2"/>
    <n v="0.15531873310590119"/>
    <x v="21"/>
    <s v="Profit"/>
  </r>
  <r>
    <s v="ORD-108681"/>
    <x v="647"/>
    <s v="CUST-2708"/>
    <x v="0"/>
    <x v="1"/>
    <s v="Rajasthan"/>
    <x v="0"/>
    <x v="1"/>
    <x v="4"/>
    <n v="6"/>
    <n v="37.35"/>
    <n v="0.05"/>
    <n v="212.9"/>
    <n v="148.22"/>
    <n v="64.680000000000007"/>
    <s v="Net Banking"/>
    <x v="0"/>
    <n v="0.30380460310004698"/>
    <x v="28"/>
    <s v="Profit"/>
  </r>
  <r>
    <s v="ORD-108682"/>
    <x v="456"/>
    <s v="CUST-2717"/>
    <x v="0"/>
    <x v="3"/>
    <s v="Chhattisgarh"/>
    <x v="2"/>
    <x v="0"/>
    <x v="0"/>
    <n v="3"/>
    <n v="49926.52"/>
    <n v="0"/>
    <n v="149779.56"/>
    <n v="121493.39"/>
    <n v="28286.17"/>
    <s v="Net Banking"/>
    <x v="0"/>
    <n v="0.18885200357111476"/>
    <x v="4"/>
    <s v="Profit"/>
  </r>
  <r>
    <s v="ORD-108683"/>
    <x v="250"/>
    <s v="CUST-1827"/>
    <x v="2"/>
    <x v="3"/>
    <s v="Madhya Pradesh"/>
    <x v="1"/>
    <x v="2"/>
    <x v="16"/>
    <n v="1"/>
    <n v="6234.75"/>
    <n v="0.1"/>
    <n v="5611.28"/>
    <n v="3805.52"/>
    <n v="1805.76"/>
    <s v="UPI"/>
    <x v="0"/>
    <n v="0.32180892773128417"/>
    <x v="1"/>
    <s v="Profit"/>
  </r>
  <r>
    <s v="ORD-108684"/>
    <x v="601"/>
    <s v="CUST-1360"/>
    <x v="0"/>
    <x v="1"/>
    <s v="Madhya Pradesh"/>
    <x v="1"/>
    <x v="0"/>
    <x v="8"/>
    <n v="2"/>
    <n v="26936.5"/>
    <n v="0.1"/>
    <n v="48485.7"/>
    <n v="33933.65"/>
    <n v="14552.05"/>
    <s v="Cash"/>
    <x v="1"/>
    <n v="0.30013076020352392"/>
    <x v="23"/>
    <s v="Profit"/>
  </r>
  <r>
    <s v="ORD-108685"/>
    <x v="905"/>
    <s v="CUST-2710"/>
    <x v="0"/>
    <x v="0"/>
    <s v="Tamil Nadu"/>
    <x v="0"/>
    <x v="2"/>
    <x v="10"/>
    <n v="2"/>
    <n v="10155.629999999999"/>
    <n v="0.15"/>
    <n v="17264.57"/>
    <n v="14045.15"/>
    <n v="3219.42"/>
    <s v="Cash"/>
    <x v="0"/>
    <n v="0.18647553921122856"/>
    <x v="2"/>
    <s v="Profit"/>
  </r>
  <r>
    <s v="ORD-108686"/>
    <x v="29"/>
    <s v="CUST-3193"/>
    <x v="0"/>
    <x v="2"/>
    <s v="West Bengal"/>
    <x v="0"/>
    <x v="1"/>
    <x v="7"/>
    <n v="4"/>
    <n v="319.41000000000003"/>
    <n v="0.1"/>
    <n v="1149.8800000000001"/>
    <n v="970.18"/>
    <n v="179.7"/>
    <s v="Cash"/>
    <x v="0"/>
    <n v="0.15627717674887812"/>
    <x v="20"/>
    <s v="Profit"/>
  </r>
  <r>
    <s v="ORD-108687"/>
    <x v="192"/>
    <s v="CUST-1856"/>
    <x v="0"/>
    <x v="1"/>
    <s v="Gujarat"/>
    <x v="1"/>
    <x v="1"/>
    <x v="13"/>
    <n v="3"/>
    <n v="70.59"/>
    <n v="0.2"/>
    <n v="169.42"/>
    <n v="132.65"/>
    <n v="36.770000000000003"/>
    <s v="Debit Card"/>
    <x v="1"/>
    <n v="0.21703458859638772"/>
    <x v="26"/>
    <s v="Profit"/>
  </r>
  <r>
    <s v="ORD-108688"/>
    <x v="137"/>
    <s v="CUST-1134"/>
    <x v="1"/>
    <x v="3"/>
    <s v="Madhya Pradesh"/>
    <x v="0"/>
    <x v="2"/>
    <x v="16"/>
    <n v="2"/>
    <n v="4830.6400000000003"/>
    <n v="0"/>
    <n v="9661.2800000000007"/>
    <n v="5156.78"/>
    <n v="4504.5"/>
    <s v="Debit Card"/>
    <x v="0"/>
    <n v="0.46624256827252702"/>
    <x v="21"/>
    <s v="Profit"/>
  </r>
  <r>
    <s v="ORD-108689"/>
    <x v="527"/>
    <s v="CUST-2416"/>
    <x v="1"/>
    <x v="0"/>
    <s v="Kerala"/>
    <x v="1"/>
    <x v="0"/>
    <x v="2"/>
    <n v="1"/>
    <n v="6911.15"/>
    <n v="0.2"/>
    <n v="5528.92"/>
    <n v="3973.62"/>
    <n v="1555.3"/>
    <s v="Debit Card"/>
    <x v="0"/>
    <n v="0.28130267755728061"/>
    <x v="31"/>
    <s v="Profit"/>
  </r>
  <r>
    <s v="ORD-108690"/>
    <x v="600"/>
    <s v="CUST-3056"/>
    <x v="0"/>
    <x v="4"/>
    <s v="Uttar Pradesh"/>
    <x v="0"/>
    <x v="1"/>
    <x v="4"/>
    <n v="1"/>
    <n v="86.02"/>
    <n v="0.1"/>
    <n v="77.42"/>
    <n v="57.18"/>
    <n v="20.239999999999998"/>
    <s v="Debit Card"/>
    <x v="0"/>
    <n v="0.26143115474037715"/>
    <x v="32"/>
    <s v="Profit"/>
  </r>
  <r>
    <s v="ORD-108691"/>
    <x v="534"/>
    <s v="CUST-2425"/>
    <x v="0"/>
    <x v="1"/>
    <s v="Rajasthan"/>
    <x v="2"/>
    <x v="2"/>
    <x v="9"/>
    <n v="6"/>
    <n v="4613.8"/>
    <n v="0.05"/>
    <n v="26298.66"/>
    <n v="22133.87"/>
    <n v="4164.79"/>
    <s v="Net Banking"/>
    <x v="0"/>
    <n v="0.15836510301285311"/>
    <x v="30"/>
    <s v="Profit"/>
  </r>
  <r>
    <s v="ORD-108692"/>
    <x v="228"/>
    <s v="CUST-1609"/>
    <x v="0"/>
    <x v="3"/>
    <s v="Madhya Pradesh"/>
    <x v="0"/>
    <x v="1"/>
    <x v="7"/>
    <n v="1"/>
    <n v="521.78"/>
    <n v="0.1"/>
    <n v="469.6"/>
    <n v="394.86"/>
    <n v="74.739999999999995"/>
    <s v="Credit Card"/>
    <x v="0"/>
    <n v="0.15915672913117546"/>
    <x v="26"/>
    <s v="Profit"/>
  </r>
  <r>
    <s v="ORD-108693"/>
    <x v="35"/>
    <s v="CUST-1114"/>
    <x v="2"/>
    <x v="3"/>
    <s v="Uttar Pradesh"/>
    <x v="2"/>
    <x v="0"/>
    <x v="1"/>
    <n v="1"/>
    <n v="1444.72"/>
    <n v="0"/>
    <n v="1444.72"/>
    <n v="1159.6500000000001"/>
    <n v="285.07"/>
    <s v="Debit Card"/>
    <x v="0"/>
    <n v="0.19731851154548977"/>
    <x v="3"/>
    <s v="Profit"/>
  </r>
  <r>
    <s v="ORD-108694"/>
    <x v="573"/>
    <s v="CUST-2205"/>
    <x v="0"/>
    <x v="3"/>
    <s v="Rajasthan"/>
    <x v="2"/>
    <x v="0"/>
    <x v="1"/>
    <n v="2"/>
    <n v="2007.61"/>
    <n v="0.15"/>
    <n v="3412.94"/>
    <n v="2206.79"/>
    <n v="1206.1500000000001"/>
    <s v="UPI"/>
    <x v="1"/>
    <n v="0.35340498221474742"/>
    <x v="8"/>
    <s v="Profit"/>
  </r>
  <r>
    <s v="ORD-108695"/>
    <x v="524"/>
    <s v="CUST-1244"/>
    <x v="1"/>
    <x v="4"/>
    <m/>
    <x v="1"/>
    <x v="0"/>
    <x v="6"/>
    <n v="2"/>
    <n v="5464.96"/>
    <n v="0.05"/>
    <n v="10383.42"/>
    <n v="7985.46"/>
    <n v="2397.96"/>
    <s v="UPI"/>
    <x v="0"/>
    <n v="0.23094125057062123"/>
    <x v="22"/>
    <s v="Profit"/>
  </r>
  <r>
    <s v="ORD-108696"/>
    <x v="301"/>
    <s v="CUST-3024"/>
    <x v="1"/>
    <x v="1"/>
    <s v="Maharashtra"/>
    <x v="1"/>
    <x v="1"/>
    <x v="3"/>
    <n v="5"/>
    <n v="82.67"/>
    <n v="0"/>
    <n v="413.35"/>
    <n v="240.96"/>
    <n v="172.39"/>
    <s v="Net Banking"/>
    <x v="0"/>
    <n v="0.41705576388048865"/>
    <x v="25"/>
    <s v="Profit"/>
  </r>
  <r>
    <s v="ORD-108697"/>
    <x v="721"/>
    <s v="CUST-3292"/>
    <x v="0"/>
    <x v="4"/>
    <s v="Delhi"/>
    <x v="0"/>
    <x v="0"/>
    <x v="6"/>
    <n v="8"/>
    <n v="6229.8"/>
    <n v="0"/>
    <n v="49838.400000000001"/>
    <n v="30170.23"/>
    <n v="19668.169999999998"/>
    <s v="Debit Card"/>
    <x v="0"/>
    <n v="0.39463887283700916"/>
    <x v="17"/>
    <s v="Profit"/>
  </r>
  <r>
    <s v="ORD-108698"/>
    <x v="291"/>
    <s v="CUST-3317"/>
    <x v="0"/>
    <x v="0"/>
    <s v="Tamil Nadu"/>
    <x v="0"/>
    <x v="1"/>
    <x v="14"/>
    <n v="3"/>
    <n v="437.96"/>
    <n v="0.05"/>
    <n v="1248.19"/>
    <n v="1002.68"/>
    <n v="245.51"/>
    <s v="Debit Card"/>
    <x v="0"/>
    <n v="0.19669281119060397"/>
    <x v="7"/>
    <s v="Profit"/>
  </r>
  <r>
    <s v="ORD-108699"/>
    <x v="259"/>
    <s v="CUST-2154"/>
    <x v="2"/>
    <x v="3"/>
    <s v="Chhattisgarh"/>
    <x v="1"/>
    <x v="2"/>
    <x v="10"/>
    <n v="1"/>
    <n v="12840.37"/>
    <n v="0.1"/>
    <n v="11556.33"/>
    <n v="7419.32"/>
    <n v="4137.01"/>
    <s v="UPI"/>
    <x v="0"/>
    <n v="0.35798648879012629"/>
    <x v="7"/>
    <s v="Profit"/>
  </r>
  <r>
    <s v="ORD-108700"/>
    <x v="438"/>
    <s v="CUST-3002"/>
    <x v="0"/>
    <x v="2"/>
    <s v="West Bengal"/>
    <x v="0"/>
    <x v="2"/>
    <x v="16"/>
    <n v="4"/>
    <n v="14226.33"/>
    <n v="0.15"/>
    <n v="48369.52"/>
    <n v="32889.74"/>
    <n v="15479.78"/>
    <s v="UPI"/>
    <x v="0"/>
    <n v="0.3200317059172802"/>
    <x v="8"/>
    <s v="Profit"/>
  </r>
  <r>
    <s v="ORD-108701"/>
    <x v="936"/>
    <s v="CUST-2312"/>
    <x v="0"/>
    <x v="4"/>
    <s v="Haryana"/>
    <x v="2"/>
    <x v="0"/>
    <x v="0"/>
    <n v="5"/>
    <n v="89683.54"/>
    <n v="0.15"/>
    <n v="381155.04"/>
    <n v="301046.26"/>
    <n v="80108.78"/>
    <s v="UPI"/>
    <x v="0"/>
    <n v="0.21017373927418093"/>
    <x v="9"/>
    <s v="Profit"/>
  </r>
  <r>
    <s v="ORD-108702"/>
    <x v="487"/>
    <s v="CUST-1077"/>
    <x v="2"/>
    <x v="2"/>
    <s v="Assam"/>
    <x v="0"/>
    <x v="0"/>
    <x v="1"/>
    <n v="4"/>
    <n v="1932.97"/>
    <n v="0.05"/>
    <n v="7345.29"/>
    <n v="5175.25"/>
    <n v="2170.04"/>
    <s v="Net Banking"/>
    <x v="0"/>
    <n v="0.29543285561223587"/>
    <x v="22"/>
    <s v="Profit"/>
  </r>
  <r>
    <s v="ORD-108703"/>
    <x v="844"/>
    <s v="CUST-2332"/>
    <x v="1"/>
    <x v="2"/>
    <s v="Assam"/>
    <x v="2"/>
    <x v="2"/>
    <x v="9"/>
    <n v="1"/>
    <n v="11114.67"/>
    <n v="0.1"/>
    <n v="10003.200000000001"/>
    <n v="8941.0300000000007"/>
    <n v="1062.17"/>
    <s v="Net Banking"/>
    <x v="0"/>
    <n v="0.1061830214331414"/>
    <x v="29"/>
    <s v="Profit"/>
  </r>
  <r>
    <s v="ORD-108704"/>
    <x v="255"/>
    <s v="CUST-2689"/>
    <x v="1"/>
    <x v="2"/>
    <s v="Odisha"/>
    <x v="0"/>
    <x v="2"/>
    <x v="12"/>
    <n v="2"/>
    <n v="5169.07"/>
    <n v="0"/>
    <n v="10338.14"/>
    <n v="6338.83"/>
    <n v="3999.31"/>
    <s v="Credit Card"/>
    <x v="0"/>
    <n v="0.38685005233049663"/>
    <x v="21"/>
    <s v="Profit"/>
  </r>
  <r>
    <s v="ORD-108705"/>
    <x v="727"/>
    <s v="CUST-1255"/>
    <x v="2"/>
    <x v="0"/>
    <s v="Karnataka"/>
    <x v="1"/>
    <x v="2"/>
    <x v="12"/>
    <n v="1"/>
    <n v="9838.17"/>
    <n v="0.25"/>
    <n v="7378.63"/>
    <n v="7106.22"/>
    <n v="272.41000000000003"/>
    <s v="Net Banking"/>
    <x v="0"/>
    <n v="3.6918777605056768E-2"/>
    <x v="28"/>
    <s v="Profit"/>
  </r>
  <r>
    <s v="ORD-108706"/>
    <x v="245"/>
    <s v="CUST-3118"/>
    <x v="0"/>
    <x v="2"/>
    <s v="West Bengal"/>
    <x v="0"/>
    <x v="1"/>
    <x v="14"/>
    <n v="4"/>
    <n v="443.47"/>
    <n v="0.25"/>
    <n v="1330.41"/>
    <n v="1024.1500000000001"/>
    <n v="306.26"/>
    <s v="Debit Card"/>
    <x v="0"/>
    <n v="0.23019971287046848"/>
    <x v="7"/>
    <s v="Profit"/>
  </r>
  <r>
    <s v="ORD-108707"/>
    <x v="930"/>
    <s v="CUST-1193"/>
    <x v="0"/>
    <x v="2"/>
    <s v="Odisha"/>
    <x v="2"/>
    <x v="0"/>
    <x v="2"/>
    <n v="3"/>
    <n v="24413.88"/>
    <n v="0.15"/>
    <n v="62255.39"/>
    <n v="43256.3"/>
    <n v="18999.09"/>
    <s v="Credit Card"/>
    <x v="0"/>
    <n v="0.30517984065315468"/>
    <x v="15"/>
    <s v="Profit"/>
  </r>
  <r>
    <s v="ORD-108708"/>
    <x v="833"/>
    <s v="CUST-2566"/>
    <x v="1"/>
    <x v="2"/>
    <s v="Bihar"/>
    <x v="1"/>
    <x v="0"/>
    <x v="0"/>
    <n v="1"/>
    <n v="70886.210000000006"/>
    <n v="0.25"/>
    <n v="53164.66"/>
    <n v="49429.66"/>
    <n v="3735"/>
    <s v="Net Banking"/>
    <x v="0"/>
    <n v="7.0253435270723072E-2"/>
    <x v="11"/>
    <s v="Profit"/>
  </r>
  <r>
    <s v="ORD-108709"/>
    <x v="20"/>
    <s v="CUST-3026"/>
    <x v="0"/>
    <x v="4"/>
    <s v="Delhi"/>
    <x v="0"/>
    <x v="0"/>
    <x v="0"/>
    <n v="4"/>
    <n v="67864.02"/>
    <n v="0.1"/>
    <n v="244310.47"/>
    <n v="203134.29"/>
    <n v="41176.18"/>
    <s v="Debit Card"/>
    <x v="0"/>
    <n v="0.16854038224395376"/>
    <x v="13"/>
    <s v="Profit"/>
  </r>
  <r>
    <s v="ORD-108710"/>
    <x v="988"/>
    <s v="CUST-2487"/>
    <x v="0"/>
    <x v="3"/>
    <s v="Uttar Pradesh"/>
    <x v="0"/>
    <x v="1"/>
    <x v="3"/>
    <n v="2"/>
    <n v="201.44"/>
    <n v="0.25"/>
    <n v="302.16000000000003"/>
    <n v="239.72"/>
    <n v="62.44"/>
    <s v="Debit Card"/>
    <x v="0"/>
    <n v="0.206645485835319"/>
    <x v="32"/>
    <s v="Profit"/>
  </r>
  <r>
    <s v="ORD-108711"/>
    <x v="600"/>
    <s v="CUST-1380"/>
    <x v="0"/>
    <x v="3"/>
    <s v="Madhya Pradesh"/>
    <x v="0"/>
    <x v="2"/>
    <x v="10"/>
    <n v="3"/>
    <n v="5503.61"/>
    <n v="0.05"/>
    <n v="15685.29"/>
    <n v="9378.2199999999993"/>
    <n v="6307.07"/>
    <s v="Net Banking"/>
    <x v="0"/>
    <n v="0.40210094936083424"/>
    <x v="32"/>
    <s v="Profit"/>
  </r>
  <r>
    <s v="ORD-108712"/>
    <x v="136"/>
    <s v="CUST-2566"/>
    <x v="1"/>
    <x v="0"/>
    <s v="Andhra Pradesh"/>
    <x v="0"/>
    <x v="1"/>
    <x v="7"/>
    <n v="1"/>
    <n v="564.38"/>
    <n v="0.1"/>
    <n v="507.94"/>
    <n v="447.07"/>
    <n v="60.87"/>
    <s v="Debit Card"/>
    <x v="0"/>
    <n v="0.11983698862070323"/>
    <x v="17"/>
    <s v="Profit"/>
  </r>
  <r>
    <s v="ORD-108713"/>
    <x v="415"/>
    <s v="CUST-2389"/>
    <x v="0"/>
    <x v="0"/>
    <s v="Karnataka"/>
    <x v="0"/>
    <x v="0"/>
    <x v="8"/>
    <n v="1"/>
    <n v="23554.25"/>
    <n v="0"/>
    <n v="23554.25"/>
    <n v="15390.45"/>
    <n v="8163.8"/>
    <s v="Debit Card"/>
    <x v="0"/>
    <n v="0.34659562499336638"/>
    <x v="1"/>
    <s v="Profit"/>
  </r>
  <r>
    <s v="ORD-108714"/>
    <x v="395"/>
    <s v="CUST-2734"/>
    <x v="1"/>
    <x v="0"/>
    <s v="Kerala"/>
    <x v="2"/>
    <x v="1"/>
    <x v="7"/>
    <n v="1"/>
    <n v="295.83"/>
    <n v="0.05"/>
    <n v="281.04000000000002"/>
    <n v="240.27"/>
    <n v="40.770000000000003"/>
    <s v="Debit Card"/>
    <x v="0"/>
    <n v="0.14506831767719897"/>
    <x v="26"/>
    <s v="Profit"/>
  </r>
  <r>
    <s v="ORD-108715"/>
    <x v="609"/>
    <s v="CUST-1111"/>
    <x v="2"/>
    <x v="3"/>
    <s v="Chhattisgarh"/>
    <x v="1"/>
    <x v="1"/>
    <x v="4"/>
    <n v="3"/>
    <n v="181.63"/>
    <n v="0"/>
    <n v="544.89"/>
    <n v="392.69"/>
    <n v="152.19999999999999"/>
    <s v="Credit Card"/>
    <x v="0"/>
    <n v="0.27932243205050561"/>
    <x v="24"/>
    <s v="Profit"/>
  </r>
  <r>
    <s v="ORD-108716"/>
    <x v="145"/>
    <s v="CUST-1236"/>
    <x v="0"/>
    <x v="0"/>
    <s v="Kerala"/>
    <x v="2"/>
    <x v="2"/>
    <x v="16"/>
    <n v="2"/>
    <n v="4811.66"/>
    <n v="0.1"/>
    <n v="8660.99"/>
    <n v="7314.52"/>
    <n v="1346.47"/>
    <s v="Debit Card"/>
    <x v="0"/>
    <n v="0.15546375183437461"/>
    <x v="28"/>
    <s v="Profit"/>
  </r>
  <r>
    <s v="ORD-108717"/>
    <x v="639"/>
    <s v="CUST-1969"/>
    <x v="1"/>
    <x v="4"/>
    <s v="Haryana"/>
    <x v="2"/>
    <x v="2"/>
    <x v="16"/>
    <n v="1"/>
    <n v="8673.83"/>
    <n v="0"/>
    <n v="8673.83"/>
    <n v="6977.44"/>
    <n v="1696.39"/>
    <s v="Cash"/>
    <x v="0"/>
    <n v="0.19557565688974768"/>
    <x v="10"/>
    <s v="Profit"/>
  </r>
  <r>
    <s v="ORD-108718"/>
    <x v="250"/>
    <s v="CUST-2696"/>
    <x v="0"/>
    <x v="4"/>
    <s v="Himachal Pradesh"/>
    <x v="2"/>
    <x v="2"/>
    <x v="9"/>
    <n v="1"/>
    <n v="3208.48"/>
    <n v="0.1"/>
    <n v="2887.63"/>
    <n v="1826.23"/>
    <n v="1061.4000000000001"/>
    <s v="Debit Card"/>
    <x v="0"/>
    <n v="0.36756786707438283"/>
    <x v="1"/>
    <s v="Profit"/>
  </r>
  <r>
    <s v="ORD-108719"/>
    <x v="679"/>
    <s v="CUST-1924"/>
    <x v="0"/>
    <x v="3"/>
    <s v="Madhya Pradesh"/>
    <x v="2"/>
    <x v="2"/>
    <x v="10"/>
    <n v="2"/>
    <n v="17485.36"/>
    <n v="0.1"/>
    <n v="31473.65"/>
    <n v="20799.21"/>
    <n v="10674.44"/>
    <s v="Debit Card"/>
    <x v="0"/>
    <n v="0.3391548168070751"/>
    <x v="10"/>
    <s v="Profit"/>
  </r>
  <r>
    <s v="ORD-108720"/>
    <x v="629"/>
    <s v="CUST-2157"/>
    <x v="1"/>
    <x v="1"/>
    <s v="Maharashtra"/>
    <x v="1"/>
    <x v="0"/>
    <x v="1"/>
    <n v="2"/>
    <n v="1268.18"/>
    <n v="0.05"/>
    <n v="2409.54"/>
    <n v="1617.37"/>
    <n v="792.17"/>
    <s v="Cash"/>
    <x v="0"/>
    <n v="0.32876399644745469"/>
    <x v="4"/>
    <s v="Profit"/>
  </r>
  <r>
    <s v="ORD-108721"/>
    <x v="677"/>
    <s v="CUST-2914"/>
    <x v="1"/>
    <x v="2"/>
    <s v="Assam"/>
    <x v="2"/>
    <x v="2"/>
    <x v="12"/>
    <n v="6"/>
    <n v="5592.99"/>
    <n v="0.2"/>
    <n v="26846.35"/>
    <n v="19080.59"/>
    <n v="7765.76"/>
    <s v="Cash"/>
    <x v="2"/>
    <n v="0.28926688358007702"/>
    <x v="18"/>
    <s v="Profit"/>
  </r>
  <r>
    <s v="ORD-108722"/>
    <x v="832"/>
    <s v="CUST-1669"/>
    <x v="0"/>
    <x v="0"/>
    <s v="Andhra Pradesh"/>
    <x v="1"/>
    <x v="1"/>
    <x v="13"/>
    <n v="1"/>
    <n v="187.62"/>
    <n v="0"/>
    <n v="187.62"/>
    <n v="136.24"/>
    <n v="51.38"/>
    <s v="Credit Card"/>
    <x v="0"/>
    <n v="0.27385140176953415"/>
    <x v="23"/>
    <s v="Profit"/>
  </r>
  <r>
    <s v="ORD-108723"/>
    <x v="629"/>
    <s v="CUST-1605"/>
    <x v="1"/>
    <x v="4"/>
    <m/>
    <x v="0"/>
    <x v="1"/>
    <x v="13"/>
    <n v="2"/>
    <n v="175.01"/>
    <n v="0.15"/>
    <n v="297.52"/>
    <n v="273.74"/>
    <n v="23.78"/>
    <s v="Net Banking"/>
    <x v="0"/>
    <n v="7.9927399838666313E-2"/>
    <x v="4"/>
    <s v="Profit"/>
  </r>
  <r>
    <s v="ORD-108724"/>
    <x v="390"/>
    <s v="CUST-3415"/>
    <x v="0"/>
    <x v="4"/>
    <s v="Haryana"/>
    <x v="0"/>
    <x v="1"/>
    <x v="3"/>
    <n v="4"/>
    <n v="219.12"/>
    <n v="0.1"/>
    <n v="788.83"/>
    <n v="580.11"/>
    <n v="208.72"/>
    <s v="Cash"/>
    <x v="0"/>
    <n v="0.26459439930022943"/>
    <x v="31"/>
    <s v="Profit"/>
  </r>
  <r>
    <s v="ORD-108725"/>
    <x v="279"/>
    <s v="CUST-2279"/>
    <x v="1"/>
    <x v="4"/>
    <s v="Haryana"/>
    <x v="0"/>
    <x v="0"/>
    <x v="0"/>
    <n v="4"/>
    <n v="91772.11"/>
    <n v="0.15"/>
    <n v="312025.17"/>
    <n v="229006.35"/>
    <n v="83018.820000000007"/>
    <s v="Net Banking"/>
    <x v="0"/>
    <n v="0.26606449729680465"/>
    <x v="16"/>
    <s v="Profit"/>
  </r>
  <r>
    <s v="ORD-108726"/>
    <x v="124"/>
    <s v="CUST-1217"/>
    <x v="2"/>
    <x v="3"/>
    <s v="Chhattisgarh"/>
    <x v="0"/>
    <x v="1"/>
    <x v="3"/>
    <n v="3"/>
    <n v="58.45"/>
    <n v="0.15"/>
    <n v="149.05000000000001"/>
    <n v="132.47"/>
    <n v="16.579999999999998"/>
    <s v="Net Banking"/>
    <x v="0"/>
    <n v="0.11123783965112376"/>
    <x v="4"/>
    <s v="Profit"/>
  </r>
  <r>
    <s v="ORD-108727"/>
    <x v="199"/>
    <s v="CUST-2465"/>
    <x v="0"/>
    <x v="3"/>
    <s v="Madhya Pradesh"/>
    <x v="1"/>
    <x v="0"/>
    <x v="6"/>
    <n v="1"/>
    <n v="5530.6"/>
    <n v="0.1"/>
    <n v="4977.54"/>
    <n v="4437.38"/>
    <n v="540.16"/>
    <s v="Debit Card"/>
    <x v="0"/>
    <n v="0.10851946945679994"/>
    <x v="13"/>
    <s v="Profit"/>
  </r>
  <r>
    <s v="ORD-108728"/>
    <x v="376"/>
    <s v="CUST-2324"/>
    <x v="1"/>
    <x v="1"/>
    <s v="Madhya Pradesh"/>
    <x v="2"/>
    <x v="1"/>
    <x v="14"/>
    <n v="3"/>
    <n v="185.77"/>
    <n v="0.15"/>
    <n v="473.71"/>
    <n v="453.94"/>
    <n v="19.77"/>
    <s v="Cash"/>
    <x v="0"/>
    <n v="4.1734394460746026E-2"/>
    <x v="13"/>
    <s v="Profit"/>
  </r>
  <r>
    <s v="ORD-108729"/>
    <x v="758"/>
    <s v="CUST-2689"/>
    <x v="2"/>
    <x v="3"/>
    <s v="Chhattisgarh"/>
    <x v="0"/>
    <x v="0"/>
    <x v="0"/>
    <n v="1"/>
    <n v="79377.649999999994"/>
    <n v="0.1"/>
    <n v="71439.88"/>
    <n v="59982.76"/>
    <n v="11457.12"/>
    <s v="UPI"/>
    <x v="0"/>
    <n v="0.16037428954247965"/>
    <x v="7"/>
    <s v="Profit"/>
  </r>
  <r>
    <s v="ORD-108730"/>
    <x v="900"/>
    <s v="CUST-1716"/>
    <x v="0"/>
    <x v="3"/>
    <s v="Uttar Pradesh"/>
    <x v="2"/>
    <x v="1"/>
    <x v="4"/>
    <n v="2"/>
    <n v="161.09"/>
    <m/>
    <n v="289.95999999999998"/>
    <n v="169.33"/>
    <n v="120.63"/>
    <s v="Cash"/>
    <x v="0"/>
    <n v="0.41602289971030487"/>
    <x v="4"/>
    <s v="Profit"/>
  </r>
  <r>
    <s v="ORD-108731"/>
    <x v="930"/>
    <s v="CUST-2969"/>
    <x v="1"/>
    <x v="0"/>
    <s v="Andhra Pradesh"/>
    <x v="2"/>
    <x v="0"/>
    <x v="1"/>
    <n v="3"/>
    <n v="1679.95"/>
    <n v="0"/>
    <n v="5039.8500000000004"/>
    <n v="3694.91"/>
    <n v="1344.94"/>
    <s v="Net Banking"/>
    <x v="0"/>
    <n v="0.26686111689832037"/>
    <x v="15"/>
    <s v="Profit"/>
  </r>
  <r>
    <s v="ORD-108732"/>
    <x v="784"/>
    <s v="CUST-3289"/>
    <x v="0"/>
    <x v="4"/>
    <s v="Himachal Pradesh"/>
    <x v="0"/>
    <x v="1"/>
    <x v="13"/>
    <n v="5"/>
    <n v="207.65"/>
    <n v="0"/>
    <n v="1038.25"/>
    <n v="603.97"/>
    <n v="434.28"/>
    <s v="Credit Card"/>
    <x v="0"/>
    <n v="0.41828076089573801"/>
    <x v="31"/>
    <s v="Profit"/>
  </r>
  <r>
    <s v="ORD-108733"/>
    <x v="967"/>
    <s v="CUST-2161"/>
    <x v="0"/>
    <x v="1"/>
    <s v="Rajasthan"/>
    <x v="0"/>
    <x v="1"/>
    <x v="5"/>
    <n v="5"/>
    <n v="79"/>
    <n v="0.2"/>
    <n v="316"/>
    <n v="247.23"/>
    <n v="68.77"/>
    <s v="Cash"/>
    <x v="0"/>
    <n v="0.217626582278481"/>
    <x v="2"/>
    <s v="Profit"/>
  </r>
  <r>
    <s v="ORD-108734"/>
    <x v="643"/>
    <s v="CUST-3403"/>
    <x v="2"/>
    <x v="4"/>
    <s v="Uttar Pradesh"/>
    <x v="0"/>
    <x v="2"/>
    <x v="10"/>
    <n v="1"/>
    <n v="12651.66"/>
    <n v="0.15"/>
    <n v="10753.91"/>
    <n v="7851.72"/>
    <n v="2902.19"/>
    <s v="Cash"/>
    <x v="0"/>
    <n v="0.26987300433051792"/>
    <x v="31"/>
    <s v="Profit"/>
  </r>
  <r>
    <s v="ORD-108735"/>
    <x v="912"/>
    <s v="CUST-1327"/>
    <x v="1"/>
    <x v="1"/>
    <s v="Maharashtra"/>
    <x v="2"/>
    <x v="2"/>
    <x v="15"/>
    <n v="3"/>
    <n v="10924.23"/>
    <n v="0.1"/>
    <n v="29495.42"/>
    <n v="18050.61"/>
    <n v="11444.81"/>
    <s v="Debit Card"/>
    <x v="0"/>
    <n v="0.3880199027510034"/>
    <x v="15"/>
    <s v="Profit"/>
  </r>
  <r>
    <s v="ORD-108736"/>
    <x v="353"/>
    <s v="CUST-1260"/>
    <x v="1"/>
    <x v="1"/>
    <s v="Maharashtra"/>
    <x v="1"/>
    <x v="2"/>
    <x v="16"/>
    <n v="4"/>
    <n v="15604.55"/>
    <n v="0.15"/>
    <n v="53055.47"/>
    <n v="48905.22"/>
    <n v="4150.25"/>
    <s v="Debit Card"/>
    <x v="0"/>
    <n v="7.822473347234507E-2"/>
    <x v="22"/>
    <s v="Profit"/>
  </r>
  <r>
    <s v="ORD-108737"/>
    <x v="885"/>
    <s v="CUST-2826"/>
    <x v="0"/>
    <x v="1"/>
    <s v="Rajasthan"/>
    <x v="0"/>
    <x v="2"/>
    <x v="12"/>
    <n v="2"/>
    <n v="3611.69"/>
    <n v="0.25"/>
    <n v="5417.53"/>
    <n v="5156.22"/>
    <n v="261.31"/>
    <s v="Net Banking"/>
    <x v="0"/>
    <n v="4.8234158371065781E-2"/>
    <x v="29"/>
    <s v="Profit"/>
  </r>
  <r>
    <s v="ORD-108738"/>
    <x v="807"/>
    <s v="CUST-1011"/>
    <x v="1"/>
    <x v="2"/>
    <s v="Bihar"/>
    <x v="0"/>
    <x v="0"/>
    <x v="0"/>
    <n v="2"/>
    <n v="82637.63"/>
    <n v="0.1"/>
    <n v="148747.73000000001"/>
    <n v="94670.51"/>
    <n v="54077.22"/>
    <s v="Debit Card"/>
    <x v="0"/>
    <n v="0.36354988408898742"/>
    <x v="16"/>
    <s v="Profit"/>
  </r>
  <r>
    <s v="ORD-108739"/>
    <x v="547"/>
    <s v="CUST-3089"/>
    <x v="0"/>
    <x v="1"/>
    <m/>
    <x v="2"/>
    <x v="0"/>
    <x v="8"/>
    <n v="3"/>
    <n v="23892.400000000001"/>
    <n v="0.05"/>
    <n v="68093.34"/>
    <n v="48865.26"/>
    <n v="19228.080000000002"/>
    <s v="Credit Card"/>
    <x v="0"/>
    <n v="0.28237827664203285"/>
    <x v="13"/>
    <s v="Profit"/>
  </r>
  <r>
    <s v="ORD-108740"/>
    <x v="241"/>
    <s v="CUST-2183"/>
    <x v="2"/>
    <x v="0"/>
    <s v="Karnataka"/>
    <x v="0"/>
    <x v="2"/>
    <x v="15"/>
    <n v="1"/>
    <n v="19782.25"/>
    <n v="0.1"/>
    <n v="17804.03"/>
    <n v="14475.9"/>
    <n v="3328.13"/>
    <s v="Cash"/>
    <x v="0"/>
    <n v="0.18693127342517399"/>
    <x v="2"/>
    <s v="Profit"/>
  </r>
  <r>
    <s v="ORD-108741"/>
    <x v="873"/>
    <s v="CUST-1405"/>
    <x v="1"/>
    <x v="0"/>
    <s v="Kerala"/>
    <x v="0"/>
    <x v="1"/>
    <x v="7"/>
    <n v="3"/>
    <n v="353.95"/>
    <n v="0"/>
    <n v="1061.8499999999999"/>
    <n v="607.67999999999995"/>
    <n v="454.17"/>
    <s v="Credit Card"/>
    <x v="0"/>
    <n v="0.42771577906483971"/>
    <x v="9"/>
    <s v="Profit"/>
  </r>
  <r>
    <s v="ORD-108742"/>
    <x v="206"/>
    <s v="CUST-1952"/>
    <x v="2"/>
    <x v="3"/>
    <s v="Rajasthan"/>
    <x v="0"/>
    <x v="0"/>
    <x v="2"/>
    <n v="3"/>
    <n v="11378.65"/>
    <n v="0.05"/>
    <n v="32429.15"/>
    <n v="27019.15"/>
    <n v="5410"/>
    <s v="Cash"/>
    <x v="0"/>
    <n v="0.16682521743554796"/>
    <x v="10"/>
    <s v="Profit"/>
  </r>
  <r>
    <s v="ORD-108743"/>
    <x v="927"/>
    <s v="CUST-1313"/>
    <x v="1"/>
    <x v="2"/>
    <s v="West Bengal"/>
    <x v="0"/>
    <x v="2"/>
    <x v="15"/>
    <n v="3"/>
    <n v="21577.25"/>
    <n v="0"/>
    <n v="64731.75"/>
    <n v="39555.800000000003"/>
    <n v="25175.95"/>
    <s v="Debit Card"/>
    <x v="0"/>
    <n v="0.38892738107651964"/>
    <x v="31"/>
    <s v="Profit"/>
  </r>
  <r>
    <s v="ORD-108744"/>
    <x v="779"/>
    <s v="CUST-2750"/>
    <x v="0"/>
    <x v="4"/>
    <s v="Haryana"/>
    <x v="0"/>
    <x v="2"/>
    <x v="12"/>
    <n v="1"/>
    <n v="7291.88"/>
    <n v="0.05"/>
    <n v="6927.29"/>
    <n v="4406.3"/>
    <n v="2520.9899999999998"/>
    <s v="UPI"/>
    <x v="0"/>
    <n v="0.3639215335289846"/>
    <x v="11"/>
    <s v="Profit"/>
  </r>
  <r>
    <s v="ORD-108745"/>
    <x v="8"/>
    <s v="CUST-2258"/>
    <x v="2"/>
    <x v="0"/>
    <s v="Kerala"/>
    <x v="1"/>
    <x v="0"/>
    <x v="2"/>
    <n v="2"/>
    <n v="11713.43"/>
    <n v="0.2"/>
    <n v="18741.490000000002"/>
    <n v="16332.19"/>
    <n v="2409.3000000000002"/>
    <s v="Cash"/>
    <x v="0"/>
    <n v="0.12855434653274633"/>
    <x v="7"/>
    <s v="Profit"/>
  </r>
  <r>
    <s v="ORD-108746"/>
    <x v="643"/>
    <s v="CUST-2608"/>
    <x v="1"/>
    <x v="3"/>
    <s v="Uttar Pradesh"/>
    <x v="0"/>
    <x v="0"/>
    <x v="11"/>
    <n v="8"/>
    <n v="2006.93"/>
    <n v="0.15"/>
    <n v="13647.12"/>
    <n v="11149.25"/>
    <n v="2497.87"/>
    <s v="Net Banking"/>
    <x v="0"/>
    <n v="0.18303275709453715"/>
    <x v="31"/>
    <s v="Profit"/>
  </r>
  <r>
    <s v="ORD-108747"/>
    <x v="649"/>
    <s v="CUST-1546"/>
    <x v="0"/>
    <x v="1"/>
    <s v="Gujarat"/>
    <x v="2"/>
    <x v="1"/>
    <x v="13"/>
    <n v="2"/>
    <n v="288.91000000000003"/>
    <n v="0.1"/>
    <n v="520.04"/>
    <n v="453.13"/>
    <n v="66.91"/>
    <s v="Cash"/>
    <x v="0"/>
    <n v="0.12866317975540342"/>
    <x v="2"/>
    <s v="Profit"/>
  </r>
  <r>
    <s v="ORD-108748"/>
    <x v="123"/>
    <s v="CUST-1259"/>
    <x v="1"/>
    <x v="1"/>
    <s v="Rajasthan"/>
    <x v="0"/>
    <x v="1"/>
    <x v="14"/>
    <n v="2"/>
    <n v="453.7"/>
    <n v="0.05"/>
    <n v="862.03"/>
    <n v="499.67"/>
    <n v="362.36"/>
    <s v="Net Banking"/>
    <x v="0"/>
    <n v="0.42035660011832537"/>
    <x v="18"/>
    <s v="Profit"/>
  </r>
  <r>
    <s v="ORD-108749"/>
    <x v="817"/>
    <s v="CUST-2607"/>
    <x v="2"/>
    <x v="0"/>
    <s v="Karnataka"/>
    <x v="0"/>
    <x v="2"/>
    <x v="10"/>
    <n v="3"/>
    <n v="13582.37"/>
    <n v="0.15"/>
    <n v="34635.040000000001"/>
    <n v="29753.82"/>
    <n v="4881.22"/>
    <s v="Debit Card"/>
    <x v="0"/>
    <n v="0.14093299733449133"/>
    <x v="31"/>
    <s v="Profit"/>
  </r>
  <r>
    <s v="ORD-108750"/>
    <x v="672"/>
    <s v="CUST-1911"/>
    <x v="1"/>
    <x v="0"/>
    <s v="Tamil Nadu"/>
    <x v="1"/>
    <x v="0"/>
    <x v="6"/>
    <n v="8"/>
    <n v="7515.05"/>
    <n v="0.1"/>
    <n v="54108.36"/>
    <n v="42554.47"/>
    <n v="11553.89"/>
    <s v="Cash"/>
    <x v="0"/>
    <n v="0.21353243750133988"/>
    <x v="9"/>
    <s v="Profit"/>
  </r>
  <r>
    <s v="ORD-108751"/>
    <x v="14"/>
    <s v="CUST-2436"/>
    <x v="2"/>
    <x v="4"/>
    <s v="Punjab"/>
    <x v="1"/>
    <x v="2"/>
    <x v="12"/>
    <n v="1"/>
    <n v="11868.04"/>
    <n v="0.05"/>
    <n v="11274.64"/>
    <n v="7802.79"/>
    <n v="3471.85"/>
    <s v="Debit Card"/>
    <x v="0"/>
    <n v="0.3079344440265942"/>
    <x v="4"/>
    <s v="Profit"/>
  </r>
  <r>
    <s v="ORD-108752"/>
    <x v="333"/>
    <s v="CUST-2504"/>
    <x v="2"/>
    <x v="2"/>
    <s v="Bihar"/>
    <x v="0"/>
    <x v="2"/>
    <x v="10"/>
    <n v="1"/>
    <n v="16812.89"/>
    <n v="0"/>
    <n v="16812.89"/>
    <n v="10078.74"/>
    <n v="6734.15"/>
    <s v="Debit Card"/>
    <x v="1"/>
    <n v="0.40053494669863421"/>
    <x v="30"/>
    <s v="Profit"/>
  </r>
  <r>
    <s v="ORD-108753"/>
    <x v="642"/>
    <s v="CUST-1053"/>
    <x v="0"/>
    <x v="3"/>
    <s v="Rajasthan"/>
    <x v="0"/>
    <x v="1"/>
    <x v="3"/>
    <n v="1"/>
    <n v="48.5"/>
    <n v="0.1"/>
    <n v="43.65"/>
    <n v="33.68"/>
    <n v="9.9700000000000006"/>
    <s v="Debit Card"/>
    <x v="0"/>
    <n v="0.22840778923253152"/>
    <x v="21"/>
    <s v="Profit"/>
  </r>
  <r>
    <s v="ORD-108754"/>
    <x v="972"/>
    <s v="CUST-3269"/>
    <x v="0"/>
    <x v="1"/>
    <s v="Rajasthan"/>
    <x v="1"/>
    <x v="1"/>
    <x v="7"/>
    <n v="4"/>
    <n v="541.16999999999996"/>
    <n v="0.25"/>
    <n v="1623.51"/>
    <n v="1662.17"/>
    <n v="-38.659999999999997"/>
    <s v="Debit Card"/>
    <x v="0"/>
    <n v="-2.3812603556491795E-2"/>
    <x v="26"/>
    <s v="Loss"/>
  </r>
  <r>
    <s v="ORD-108755"/>
    <x v="458"/>
    <s v="CUST-2686"/>
    <x v="0"/>
    <x v="3"/>
    <s v="Rajasthan"/>
    <x v="2"/>
    <x v="0"/>
    <x v="6"/>
    <n v="2"/>
    <n v="1559.62"/>
    <n v="0"/>
    <n v="3119.24"/>
    <n v="2504.77"/>
    <n v="614.47"/>
    <s v="UPI"/>
    <x v="0"/>
    <n v="0.19699349841628092"/>
    <x v="1"/>
    <s v="Profit"/>
  </r>
  <r>
    <s v="ORD-108756"/>
    <x v="42"/>
    <s v="CUST-2036"/>
    <x v="1"/>
    <x v="1"/>
    <s v="Maharashtra"/>
    <x v="2"/>
    <x v="2"/>
    <x v="9"/>
    <n v="10"/>
    <n v="7863.5"/>
    <n v="0.15"/>
    <n v="66839.75"/>
    <n v="54803.21"/>
    <n v="12036.54"/>
    <s v="Debit Card"/>
    <x v="0"/>
    <n v="0.18008056583096138"/>
    <x v="26"/>
    <s v="Profit"/>
  </r>
  <r>
    <s v="ORD-108757"/>
    <x v="143"/>
    <s v="CUST-1936"/>
    <x v="1"/>
    <x v="0"/>
    <s v="Tamil Nadu"/>
    <x v="2"/>
    <x v="2"/>
    <x v="9"/>
    <n v="1"/>
    <n v="9851.2900000000009"/>
    <n v="0.2"/>
    <n v="7881.03"/>
    <n v="5704.42"/>
    <n v="2176.61"/>
    <s v="Debit Card"/>
    <x v="0"/>
    <n v="0.27618344302711706"/>
    <x v="8"/>
    <s v="Profit"/>
  </r>
  <r>
    <s v="ORD-108758"/>
    <x v="935"/>
    <s v="CUST-1272"/>
    <x v="2"/>
    <x v="4"/>
    <s v="Punjab"/>
    <x v="0"/>
    <x v="2"/>
    <x v="15"/>
    <n v="3"/>
    <n v="11230.7"/>
    <n v="0.1"/>
    <n v="30322.89"/>
    <n v="22229.09"/>
    <n v="8093.8"/>
    <s v="Credit Card"/>
    <x v="1"/>
    <n v="0.2669204683326688"/>
    <x v="25"/>
    <s v="Profit"/>
  </r>
  <r>
    <s v="ORD-108759"/>
    <x v="466"/>
    <s v="CUST-1225"/>
    <x v="1"/>
    <x v="2"/>
    <s v="Bihar"/>
    <x v="0"/>
    <x v="2"/>
    <x v="9"/>
    <n v="1"/>
    <n v="11604.84"/>
    <n v="0.2"/>
    <n v="9283.8700000000008"/>
    <n v="9333.3799999999992"/>
    <n v="-49.51"/>
    <s v="Debit Card"/>
    <x v="0"/>
    <n v="-5.3329053508935379E-3"/>
    <x v="1"/>
    <s v="Loss"/>
  </r>
  <r>
    <s v="ORD-108760"/>
    <x v="71"/>
    <s v="CUST-1409"/>
    <x v="0"/>
    <x v="3"/>
    <s v="Rajasthan"/>
    <x v="2"/>
    <x v="0"/>
    <x v="2"/>
    <n v="1"/>
    <n v="14795.7"/>
    <n v="0.1"/>
    <n v="13316.13"/>
    <n v="10622.24"/>
    <n v="2693.89"/>
    <s v="Net Banking"/>
    <x v="0"/>
    <n v="0.2023027711504769"/>
    <x v="15"/>
    <s v="Profit"/>
  </r>
  <r>
    <s v="ORD-108761"/>
    <x v="782"/>
    <s v="CUST-2534"/>
    <x v="0"/>
    <x v="4"/>
    <s v="Haryana"/>
    <x v="0"/>
    <x v="0"/>
    <x v="11"/>
    <n v="2"/>
    <n v="2467.39"/>
    <n v="0.15"/>
    <n v="4194.5600000000004"/>
    <n v="2626.17"/>
    <n v="1568.39"/>
    <s v="UPI"/>
    <x v="0"/>
    <n v="0.3739104935916997"/>
    <x v="15"/>
    <s v="Profit"/>
  </r>
  <r>
    <s v="ORD-108762"/>
    <x v="199"/>
    <s v="CUST-2005"/>
    <x v="0"/>
    <x v="4"/>
    <s v="Uttar Pradesh"/>
    <x v="2"/>
    <x v="1"/>
    <x v="7"/>
    <n v="1"/>
    <n v="370.83"/>
    <n v="0.1"/>
    <n v="333.75"/>
    <n v="195.5"/>
    <n v="138.25"/>
    <s v="Debit Card"/>
    <x v="0"/>
    <n v="0.41423220973782771"/>
    <x v="13"/>
    <s v="Profit"/>
  </r>
  <r>
    <s v="ORD-108763"/>
    <x v="782"/>
    <s v="CUST-2612"/>
    <x v="1"/>
    <x v="2"/>
    <s v="Assam"/>
    <x v="2"/>
    <x v="0"/>
    <x v="2"/>
    <n v="3"/>
    <n v="9932.81"/>
    <n v="0"/>
    <n v="29798.43"/>
    <n v="23482.37"/>
    <n v="6316.06"/>
    <s v="Credit Card"/>
    <x v="0"/>
    <n v="0.21195948914087084"/>
    <x v="15"/>
    <s v="Profit"/>
  </r>
  <r>
    <s v="ORD-108764"/>
    <x v="218"/>
    <s v="CUST-1494"/>
    <x v="0"/>
    <x v="2"/>
    <s v="Bihar"/>
    <x v="2"/>
    <x v="0"/>
    <x v="1"/>
    <n v="8"/>
    <n v="1973.51"/>
    <n v="0"/>
    <n v="15788.08"/>
    <n v="10946.68"/>
    <n v="4841.3999999999996"/>
    <s v="UPI"/>
    <x v="0"/>
    <n v="0.30664906689097088"/>
    <x v="13"/>
    <s v="Profit"/>
  </r>
  <r>
    <s v="ORD-108765"/>
    <x v="855"/>
    <s v="CUST-2058"/>
    <x v="1"/>
    <x v="4"/>
    <s v="Delhi"/>
    <x v="0"/>
    <x v="1"/>
    <x v="3"/>
    <n v="3"/>
    <n v="61.52"/>
    <n v="0.1"/>
    <n v="166.1"/>
    <n v="120.18"/>
    <n v="45.92"/>
    <s v="Cash"/>
    <x v="0"/>
    <n v="0.27645996387718241"/>
    <x v="3"/>
    <s v="Profit"/>
  </r>
  <r>
    <s v="ORD-108766"/>
    <x v="538"/>
    <s v="CUST-3469"/>
    <x v="2"/>
    <x v="2"/>
    <s v="Jharkhand"/>
    <x v="1"/>
    <x v="2"/>
    <x v="12"/>
    <n v="2"/>
    <n v="12036.4"/>
    <n v="0"/>
    <n v="24072.799999999999"/>
    <n v="19102.439999999999"/>
    <n v="4970.3599999999997"/>
    <s v="Debit Card"/>
    <x v="0"/>
    <n v="0.20647203482768933"/>
    <x v="0"/>
    <s v="Profit"/>
  </r>
  <r>
    <s v="ORD-108767"/>
    <x v="394"/>
    <s v="CUST-2954"/>
    <x v="1"/>
    <x v="0"/>
    <s v="Andhra Pradesh"/>
    <x v="2"/>
    <x v="2"/>
    <x v="9"/>
    <n v="2"/>
    <n v="9904.11"/>
    <n v="0.05"/>
    <n v="18817.810000000001"/>
    <n v="15210.75"/>
    <n v="3607.06"/>
    <s v="Cash"/>
    <x v="0"/>
    <n v="0.19168330427398297"/>
    <x v="28"/>
    <s v="Profit"/>
  </r>
  <r>
    <s v="ORD-108768"/>
    <x v="768"/>
    <s v="CUST-1977"/>
    <x v="1"/>
    <x v="4"/>
    <s v="Himachal Pradesh"/>
    <x v="0"/>
    <x v="2"/>
    <x v="16"/>
    <n v="5"/>
    <n v="4555.1499999999996"/>
    <n v="0.25"/>
    <n v="17081.810000000001"/>
    <n v="17908.97"/>
    <n v="-827.16"/>
    <s v="UPI"/>
    <x v="0"/>
    <n v="-4.8423439904787605E-2"/>
    <x v="18"/>
    <s v="Loss"/>
  </r>
  <r>
    <s v="ORD-108769"/>
    <x v="968"/>
    <s v="CUST-2735"/>
    <x v="1"/>
    <x v="3"/>
    <s v="Chhattisgarh"/>
    <x v="2"/>
    <x v="1"/>
    <x v="4"/>
    <n v="10"/>
    <n v="37.28"/>
    <n v="0"/>
    <n v="372.8"/>
    <n v="296.20999999999998"/>
    <n v="76.59"/>
    <s v="UPI"/>
    <x v="0"/>
    <n v="0.2054452789699571"/>
    <x v="32"/>
    <s v="Profit"/>
  </r>
  <r>
    <s v="ORD-108770"/>
    <x v="494"/>
    <s v="CUST-2043"/>
    <x v="0"/>
    <x v="2"/>
    <s v="West Bengal"/>
    <x v="0"/>
    <x v="0"/>
    <x v="6"/>
    <n v="1"/>
    <n v="7032.07"/>
    <n v="0.15"/>
    <n v="5977.26"/>
    <n v="5671.81"/>
    <n v="305.45"/>
    <s v="UPI"/>
    <x v="0"/>
    <n v="5.11020099510478E-2"/>
    <x v="4"/>
    <s v="Profit"/>
  </r>
  <r>
    <s v="ORD-108771"/>
    <x v="106"/>
    <s v="CUST-1322"/>
    <x v="0"/>
    <x v="4"/>
    <s v="Himachal Pradesh"/>
    <x v="1"/>
    <x v="2"/>
    <x v="12"/>
    <n v="4"/>
    <n v="3943.6"/>
    <n v="0.15"/>
    <n v="13408.24"/>
    <n v="11220.69"/>
    <n v="2187.5500000000002"/>
    <s v="Credit Card"/>
    <x v="0"/>
    <n v="0.16314967512514694"/>
    <x v="21"/>
    <s v="Profit"/>
  </r>
  <r>
    <s v="ORD-108772"/>
    <x v="318"/>
    <s v="CUST-1175"/>
    <x v="1"/>
    <x v="2"/>
    <s v="Assam"/>
    <x v="0"/>
    <x v="1"/>
    <x v="3"/>
    <n v="1"/>
    <n v="54.11"/>
    <n v="0"/>
    <n v="54.11"/>
    <n v="31.24"/>
    <n v="22.87"/>
    <s v="UPI"/>
    <x v="0"/>
    <n v="0.42265754943633344"/>
    <x v="0"/>
    <s v="Profit"/>
  </r>
  <r>
    <s v="ORD-108773"/>
    <x v="123"/>
    <s v="CUST-2733"/>
    <x v="0"/>
    <x v="3"/>
    <s v="Chhattisgarh"/>
    <x v="2"/>
    <x v="1"/>
    <x v="13"/>
    <n v="1"/>
    <n v="225.19"/>
    <n v="0.1"/>
    <n v="202.67"/>
    <n v="138.63"/>
    <n v="64.040000000000006"/>
    <s v="UPI"/>
    <x v="0"/>
    <n v="0.31598164503873294"/>
    <x v="18"/>
    <s v="Profit"/>
  </r>
  <r>
    <s v="ORD-108774"/>
    <x v="885"/>
    <s v="CUST-3174"/>
    <x v="0"/>
    <x v="0"/>
    <s v="Andhra Pradesh"/>
    <x v="2"/>
    <x v="1"/>
    <x v="5"/>
    <n v="6"/>
    <n v="386.56"/>
    <n v="0.2"/>
    <n v="1855.49"/>
    <n v="1516.28"/>
    <n v="339.21"/>
    <s v="Cash"/>
    <x v="0"/>
    <n v="0.18281424313793121"/>
    <x v="29"/>
    <s v="Profit"/>
  </r>
  <r>
    <s v="ORD-108775"/>
    <x v="524"/>
    <s v="CUST-3009"/>
    <x v="1"/>
    <x v="3"/>
    <s v="Uttar Pradesh"/>
    <x v="2"/>
    <x v="0"/>
    <x v="6"/>
    <n v="2"/>
    <n v="7870.72"/>
    <n v="0.1"/>
    <n v="14167.3"/>
    <n v="8847.9599999999991"/>
    <n v="5319.34"/>
    <s v="UPI"/>
    <x v="0"/>
    <n v="0.37546603798888994"/>
    <x v="22"/>
    <s v="Profit"/>
  </r>
  <r>
    <s v="ORD-108776"/>
    <x v="930"/>
    <s v="CUST-2832"/>
    <x v="0"/>
    <x v="1"/>
    <s v="Maharashtra"/>
    <x v="1"/>
    <x v="2"/>
    <x v="9"/>
    <n v="4"/>
    <n v="10263.469999999999"/>
    <n v="0.25"/>
    <n v="30790.41"/>
    <n v="22168.89"/>
    <n v="8621.52"/>
    <s v="UPI"/>
    <x v="0"/>
    <n v="0.28000666441271815"/>
    <x v="15"/>
    <s v="Profit"/>
  </r>
  <r>
    <s v="ORD-108777"/>
    <x v="272"/>
    <s v="CUST-2813"/>
    <x v="0"/>
    <x v="1"/>
    <s v="Maharashtra"/>
    <x v="0"/>
    <x v="1"/>
    <x v="4"/>
    <n v="1"/>
    <n v="180.8"/>
    <n v="0.15"/>
    <n v="153.68"/>
    <n v="121.51"/>
    <n v="32.17"/>
    <s v="Credit Card"/>
    <x v="1"/>
    <n v="0.20933107756376887"/>
    <x v="13"/>
    <s v="Profit"/>
  </r>
  <r>
    <s v="ORD-108778"/>
    <x v="943"/>
    <s v="CUST-2341"/>
    <x v="1"/>
    <x v="4"/>
    <s v="Delhi"/>
    <x v="1"/>
    <x v="2"/>
    <x v="12"/>
    <n v="6"/>
    <n v="8327.2999999999993"/>
    <n v="0.2"/>
    <n v="39971.040000000001"/>
    <n v="28510.240000000002"/>
    <n v="11460.8"/>
    <s v="Credit Card"/>
    <x v="0"/>
    <n v="0.28672759077572157"/>
    <x v="0"/>
    <s v="Profit"/>
  </r>
  <r>
    <s v="ORD-108779"/>
    <x v="473"/>
    <s v="CUST-1627"/>
    <x v="1"/>
    <x v="1"/>
    <s v="Gujarat"/>
    <x v="0"/>
    <x v="2"/>
    <x v="9"/>
    <n v="6"/>
    <n v="7808.29"/>
    <n v="0.1"/>
    <n v="42164.77"/>
    <n v="38301.870000000003"/>
    <n v="3862.9"/>
    <s v="UPI"/>
    <x v="1"/>
    <n v="9.1614397517168961E-2"/>
    <x v="23"/>
    <s v="Profit"/>
  </r>
  <r>
    <s v="ORD-108780"/>
    <x v="826"/>
    <s v="CUST-2285"/>
    <x v="0"/>
    <x v="3"/>
    <s v="Madhya Pradesh"/>
    <x v="2"/>
    <x v="2"/>
    <x v="9"/>
    <n v="2"/>
    <n v="11608.6"/>
    <n v="0"/>
    <n v="23217.200000000001"/>
    <n v="17838.57"/>
    <n v="5378.63"/>
    <s v="Cash"/>
    <x v="0"/>
    <n v="0.23166574780765983"/>
    <x v="7"/>
    <s v="Profit"/>
  </r>
  <r>
    <s v="ORD-108781"/>
    <x v="431"/>
    <s v="CUST-2045"/>
    <x v="0"/>
    <x v="4"/>
    <s v="Haryana"/>
    <x v="1"/>
    <x v="1"/>
    <x v="3"/>
    <n v="3"/>
    <n v="71.63"/>
    <n v="0"/>
    <n v="214.89"/>
    <n v="151.78"/>
    <n v="63.11"/>
    <s v="Debit Card"/>
    <x v="0"/>
    <n v="0.29368514123505052"/>
    <x v="29"/>
    <s v="Profit"/>
  </r>
  <r>
    <s v="ORD-108782"/>
    <x v="254"/>
    <s v="CUST-2564"/>
    <x v="2"/>
    <x v="1"/>
    <s v="Maharashtra"/>
    <x v="0"/>
    <x v="0"/>
    <x v="8"/>
    <n v="1"/>
    <n v="16807.759999999998"/>
    <n v="0"/>
    <n v="16807.759999999998"/>
    <n v="11503.44"/>
    <n v="5304.32"/>
    <s v="Net Banking"/>
    <x v="0"/>
    <n v="0.31558756193567733"/>
    <x v="17"/>
    <s v="Profit"/>
  </r>
  <r>
    <s v="ORD-108783"/>
    <x v="142"/>
    <s v="CUST-1237"/>
    <x v="0"/>
    <x v="3"/>
    <s v="Madhya Pradesh"/>
    <x v="2"/>
    <x v="0"/>
    <x v="1"/>
    <n v="1"/>
    <n v="2325.17"/>
    <n v="0"/>
    <n v="2325.17"/>
    <n v="1674.27"/>
    <n v="650.9"/>
    <s v="Net Banking"/>
    <x v="0"/>
    <n v="0.27993652077052428"/>
    <x v="6"/>
    <s v="Profit"/>
  </r>
  <r>
    <s v="ORD-108784"/>
    <x v="780"/>
    <s v="CUST-1834"/>
    <x v="0"/>
    <x v="1"/>
    <s v="Rajasthan"/>
    <x v="0"/>
    <x v="0"/>
    <x v="1"/>
    <n v="4"/>
    <n v="1193.3499999999999"/>
    <n v="0.1"/>
    <n v="4296.0600000000004"/>
    <n v="2983.62"/>
    <n v="1312.44"/>
    <s v="Credit Card"/>
    <x v="0"/>
    <n v="0.30549852655689164"/>
    <x v="31"/>
    <s v="Profit"/>
  </r>
  <r>
    <s v="ORD-108785"/>
    <x v="377"/>
    <s v="CUST-2661"/>
    <x v="1"/>
    <x v="4"/>
    <s v="Himachal Pradesh"/>
    <x v="1"/>
    <x v="1"/>
    <x v="14"/>
    <n v="4"/>
    <n v="185.13"/>
    <n v="0"/>
    <n v="740.52"/>
    <n v="560.55999999999995"/>
    <n v="179.96"/>
    <s v="Cash"/>
    <x v="0"/>
    <n v="0.24301841948900774"/>
    <x v="20"/>
    <s v="Profit"/>
  </r>
  <r>
    <s v="ORD-108786"/>
    <x v="696"/>
    <s v="CUST-2128"/>
    <x v="0"/>
    <x v="0"/>
    <s v="Karnataka"/>
    <x v="0"/>
    <x v="2"/>
    <x v="10"/>
    <n v="3"/>
    <n v="15189.28"/>
    <n v="0"/>
    <n v="45567.839999999997"/>
    <n v="36442.68"/>
    <n v="9125.16"/>
    <s v="Cash"/>
    <x v="0"/>
    <n v="0.20025438993816694"/>
    <x v="32"/>
    <s v="Profit"/>
  </r>
  <r>
    <s v="ORD-108787"/>
    <x v="432"/>
    <s v="CUST-3327"/>
    <x v="1"/>
    <x v="4"/>
    <s v="Uttar Pradesh"/>
    <x v="2"/>
    <x v="2"/>
    <x v="12"/>
    <n v="1"/>
    <n v="10301.73"/>
    <n v="0.1"/>
    <n v="9271.56"/>
    <n v="7380.74"/>
    <n v="1890.82"/>
    <s v="Credit Card"/>
    <x v="0"/>
    <n v="0.20393763293340064"/>
    <x v="25"/>
    <s v="Profit"/>
  </r>
  <r>
    <s v="ORD-108788"/>
    <x v="838"/>
    <s v="CUST-2157"/>
    <x v="1"/>
    <x v="3"/>
    <s v="Madhya Pradesh"/>
    <x v="0"/>
    <x v="1"/>
    <x v="14"/>
    <n v="1"/>
    <n v="309.37"/>
    <n v="0.15"/>
    <n v="262.95999999999998"/>
    <n v="246.01"/>
    <n v="16.95"/>
    <s v="UPI"/>
    <x v="1"/>
    <n v="6.4458472771524195E-2"/>
    <x v="16"/>
    <s v="Profit"/>
  </r>
  <r>
    <s v="ORD-108789"/>
    <x v="771"/>
    <s v="CUST-2084"/>
    <x v="1"/>
    <x v="4"/>
    <s v="Haryana"/>
    <x v="1"/>
    <x v="2"/>
    <x v="15"/>
    <n v="3"/>
    <n v="6834.14"/>
    <n v="0.2"/>
    <n v="16401.939999999999"/>
    <n v="16238.99"/>
    <n v="162.94999999999999"/>
    <s v="Net Banking"/>
    <x v="0"/>
    <n v="9.9348003955629632E-3"/>
    <x v="21"/>
    <s v="Profit"/>
  </r>
  <r>
    <s v="ORD-108790"/>
    <x v="583"/>
    <s v="CUST-2063"/>
    <x v="1"/>
    <x v="2"/>
    <s v="Jharkhand"/>
    <x v="0"/>
    <x v="0"/>
    <x v="1"/>
    <n v="3"/>
    <n v="2029.29"/>
    <n v="0.15"/>
    <n v="5174.6899999999996"/>
    <n v="3463.27"/>
    <n v="1711.42"/>
    <s v="Credit Card"/>
    <x v="0"/>
    <n v="0.33072899052890131"/>
    <x v="8"/>
    <s v="Profit"/>
  </r>
  <r>
    <s v="ORD-108791"/>
    <x v="12"/>
    <s v="CUST-3176"/>
    <x v="1"/>
    <x v="4"/>
    <s v="Punjab"/>
    <x v="0"/>
    <x v="0"/>
    <x v="8"/>
    <n v="3"/>
    <n v="15129.14"/>
    <n v="0.1"/>
    <n v="40848.68"/>
    <n v="25536.54"/>
    <n v="15312.14"/>
    <s v="Net Banking"/>
    <x v="0"/>
    <n v="0.37485030116028228"/>
    <x v="11"/>
    <s v="Profit"/>
  </r>
  <r>
    <s v="ORD-108792"/>
    <x v="652"/>
    <s v="CUST-1544"/>
    <x v="0"/>
    <x v="4"/>
    <s v="Haryana"/>
    <x v="0"/>
    <x v="0"/>
    <x v="8"/>
    <n v="1"/>
    <n v="11733.36"/>
    <n v="0"/>
    <n v="11733.36"/>
    <n v="6106.5"/>
    <n v="5626.86"/>
    <s v="UPI"/>
    <x v="0"/>
    <n v="0.4795608419071774"/>
    <x v="3"/>
    <s v="Profit"/>
  </r>
  <r>
    <s v="ORD-108793"/>
    <x v="724"/>
    <s v="CUST-3474"/>
    <x v="1"/>
    <x v="2"/>
    <s v="Assam"/>
    <x v="1"/>
    <x v="0"/>
    <x v="11"/>
    <n v="4"/>
    <n v="2931.09"/>
    <n v="0.2"/>
    <n v="9379.49"/>
    <n v="7003.58"/>
    <n v="2375.91"/>
    <s v="UPI"/>
    <x v="0"/>
    <n v="0.25330908183707218"/>
    <x v="24"/>
    <s v="Profit"/>
  </r>
  <r>
    <s v="ORD-108794"/>
    <x v="728"/>
    <s v="CUST-2508"/>
    <x v="2"/>
    <x v="4"/>
    <s v="Delhi"/>
    <x v="0"/>
    <x v="1"/>
    <x v="3"/>
    <n v="2"/>
    <n v="71.180000000000007"/>
    <n v="0.05"/>
    <n v="135.24"/>
    <n v="112.51"/>
    <n v="22.73"/>
    <s v="Cash"/>
    <x v="0"/>
    <n v="0.16807157645666962"/>
    <x v="30"/>
    <s v="Profit"/>
  </r>
  <r>
    <s v="ORD-108795"/>
    <x v="965"/>
    <s v="CUST-1516"/>
    <x v="0"/>
    <x v="0"/>
    <s v="Karnataka"/>
    <x v="2"/>
    <x v="0"/>
    <x v="8"/>
    <n v="1"/>
    <n v="24903.82"/>
    <n v="0.15"/>
    <n v="21168.25"/>
    <n v="17168.04"/>
    <n v="4000.21"/>
    <s v="Cash"/>
    <x v="0"/>
    <n v="0.18897216349958074"/>
    <x v="31"/>
    <s v="Profit"/>
  </r>
  <r>
    <s v="ORD-108796"/>
    <x v="503"/>
    <s v="CUST-1206"/>
    <x v="0"/>
    <x v="4"/>
    <s v="Haryana"/>
    <x v="0"/>
    <x v="0"/>
    <x v="0"/>
    <n v="1"/>
    <n v="48147.44"/>
    <n v="0.2"/>
    <n v="38517.949999999997"/>
    <n v="25938.18"/>
    <n v="12579.77"/>
    <s v="Cash"/>
    <x v="0"/>
    <n v="0.32659500310894013"/>
    <x v="4"/>
    <s v="Profit"/>
  </r>
  <r>
    <s v="ORD-108797"/>
    <x v="399"/>
    <s v="CUST-1351"/>
    <x v="2"/>
    <x v="1"/>
    <s v="Madhya Pradesh"/>
    <x v="2"/>
    <x v="1"/>
    <x v="3"/>
    <n v="4"/>
    <n v="222.24"/>
    <n v="0.15"/>
    <n v="755.62"/>
    <n v="698.58"/>
    <n v="57.04"/>
    <s v="UPI"/>
    <x v="0"/>
    <n v="7.5487678992085971E-2"/>
    <x v="13"/>
    <s v="Profit"/>
  </r>
  <r>
    <s v="ORD-108798"/>
    <x v="404"/>
    <s v="CUST-3231"/>
    <x v="0"/>
    <x v="0"/>
    <s v="Karnataka"/>
    <x v="0"/>
    <x v="1"/>
    <x v="14"/>
    <n v="1"/>
    <n v="487.51"/>
    <n v="0.15"/>
    <n v="414.38"/>
    <n v="378.53"/>
    <n v="35.85"/>
    <s v="UPI"/>
    <x v="0"/>
    <n v="8.6514793184999286E-2"/>
    <x v="28"/>
    <s v="Profit"/>
  </r>
  <r>
    <s v="ORD-108799"/>
    <x v="487"/>
    <s v="CUST-2563"/>
    <x v="0"/>
    <x v="3"/>
    <s v="Chhattisgarh"/>
    <x v="0"/>
    <x v="2"/>
    <x v="12"/>
    <n v="1"/>
    <n v="9767.4599999999991"/>
    <n v="0.15"/>
    <n v="8302.34"/>
    <n v="6211.03"/>
    <n v="2091.31"/>
    <s v="Net Banking"/>
    <x v="2"/>
    <n v="0.25189404432967089"/>
    <x v="22"/>
    <s v="Profit"/>
  </r>
  <r>
    <s v="ORD-108800"/>
    <x v="271"/>
    <s v="CUST-1985"/>
    <x v="0"/>
    <x v="0"/>
    <s v="Karnataka"/>
    <x v="0"/>
    <x v="0"/>
    <x v="6"/>
    <n v="1"/>
    <n v="5136.38"/>
    <n v="0.1"/>
    <n v="4622.74"/>
    <n v="3495.62"/>
    <n v="1127.1199999999999"/>
    <s v="UPI"/>
    <x v="1"/>
    <n v="0.24382076430861349"/>
    <x v="14"/>
    <s v="Profit"/>
  </r>
  <r>
    <s v="ORD-108801"/>
    <x v="150"/>
    <s v="CUST-1078"/>
    <x v="2"/>
    <x v="3"/>
    <s v="Chhattisgarh"/>
    <x v="0"/>
    <x v="0"/>
    <x v="1"/>
    <n v="2"/>
    <n v="1864.11"/>
    <n v="0"/>
    <n v="3728.22"/>
    <n v="1962.65"/>
    <n v="1765.57"/>
    <s v="Cash"/>
    <x v="0"/>
    <n v="0.47356915632661162"/>
    <x v="16"/>
    <s v="Profit"/>
  </r>
  <r>
    <s v="ORD-108802"/>
    <x v="448"/>
    <s v="CUST-3349"/>
    <x v="1"/>
    <x v="3"/>
    <s v="Rajasthan"/>
    <x v="0"/>
    <x v="1"/>
    <x v="14"/>
    <n v="1"/>
    <n v="330.21"/>
    <n v="0.2"/>
    <n v="264.17"/>
    <n v="201.89"/>
    <n v="62.28"/>
    <s v="Credit Card"/>
    <x v="0"/>
    <n v="0.23575727751069386"/>
    <x v="30"/>
    <s v="Profit"/>
  </r>
  <r>
    <s v="ORD-108803"/>
    <x v="986"/>
    <s v="CUST-1276"/>
    <x v="0"/>
    <x v="4"/>
    <s v="Uttar Pradesh"/>
    <x v="0"/>
    <x v="0"/>
    <x v="11"/>
    <n v="2"/>
    <n v="2245.9499999999998"/>
    <m/>
    <n v="3818.11"/>
    <n v="2792.68"/>
    <n v="1025.43"/>
    <s v="Credit Card"/>
    <x v="0"/>
    <n v="0.26857005167478148"/>
    <x v="15"/>
    <s v="Profit"/>
  </r>
  <r>
    <s v="ORD-108804"/>
    <x v="206"/>
    <s v="CUST-1561"/>
    <x v="2"/>
    <x v="3"/>
    <s v="Uttar Pradesh"/>
    <x v="0"/>
    <x v="1"/>
    <x v="4"/>
    <n v="5"/>
    <n v="159.94999999999999"/>
    <n v="0.2"/>
    <n v="639.79999999999995"/>
    <n v="479.74"/>
    <n v="160.06"/>
    <s v="Cash"/>
    <x v="0"/>
    <n v="0.25017192872772742"/>
    <x v="10"/>
    <s v="Profit"/>
  </r>
  <r>
    <s v="ORD-108805"/>
    <x v="18"/>
    <s v="CUST-3348"/>
    <x v="0"/>
    <x v="3"/>
    <s v="Uttar Pradesh"/>
    <x v="2"/>
    <x v="0"/>
    <x v="11"/>
    <n v="1"/>
    <n v="2882.6"/>
    <n v="0.1"/>
    <n v="2594.34"/>
    <n v="1831.07"/>
    <n v="763.27"/>
    <s v="UPI"/>
    <x v="0"/>
    <n v="0.29420584811551298"/>
    <x v="13"/>
    <s v="Profit"/>
  </r>
  <r>
    <s v="ORD-108806"/>
    <x v="572"/>
    <s v="CUST-2881"/>
    <x v="0"/>
    <x v="1"/>
    <m/>
    <x v="0"/>
    <x v="0"/>
    <x v="1"/>
    <n v="5"/>
    <n v="2298.85"/>
    <n v="0.15"/>
    <n v="9770.11"/>
    <n v="8713.2000000000007"/>
    <n v="1056.9100000000001"/>
    <s v="UPI"/>
    <x v="0"/>
    <n v="0.10817790178411502"/>
    <x v="32"/>
    <s v="Profit"/>
  </r>
  <r>
    <s v="ORD-108807"/>
    <x v="616"/>
    <s v="CUST-2599"/>
    <x v="0"/>
    <x v="1"/>
    <s v="Madhya Pradesh"/>
    <x v="0"/>
    <x v="0"/>
    <x v="1"/>
    <n v="6"/>
    <n v="1564.27"/>
    <n v="0.05"/>
    <n v="8916.34"/>
    <n v="6066.89"/>
    <n v="2849.45"/>
    <s v="Cash"/>
    <x v="0"/>
    <n v="0.31957619381943708"/>
    <x v="8"/>
    <s v="Profit"/>
  </r>
  <r>
    <s v="ORD-108808"/>
    <x v="345"/>
    <s v="CUST-3465"/>
    <x v="2"/>
    <x v="4"/>
    <s v="Punjab"/>
    <x v="0"/>
    <x v="2"/>
    <x v="10"/>
    <n v="1"/>
    <n v="7784.84"/>
    <n v="0"/>
    <n v="7784.84"/>
    <n v="4554.6499999999996"/>
    <n v="3230.19"/>
    <s v="Net Banking"/>
    <x v="0"/>
    <n v="0.41493338334506552"/>
    <x v="20"/>
    <s v="Profit"/>
  </r>
  <r>
    <s v="ORD-108809"/>
    <x v="181"/>
    <s v="CUST-1412"/>
    <x v="0"/>
    <x v="4"/>
    <s v="Uttar Pradesh"/>
    <x v="1"/>
    <x v="1"/>
    <x v="5"/>
    <n v="3"/>
    <n v="188.64"/>
    <n v="0"/>
    <n v="565.91999999999996"/>
    <n v="430.39"/>
    <n v="135.53"/>
    <s v="Credit Card"/>
    <x v="0"/>
    <n v="0.23948614645179533"/>
    <x v="10"/>
    <s v="Profit"/>
  </r>
  <r>
    <s v="ORD-108810"/>
    <x v="258"/>
    <s v="CUST-2727"/>
    <x v="2"/>
    <x v="4"/>
    <s v="Haryana"/>
    <x v="0"/>
    <x v="0"/>
    <x v="1"/>
    <n v="1"/>
    <n v="572.09"/>
    <n v="0.05"/>
    <n v="543.49"/>
    <n v="320.8"/>
    <n v="222.69"/>
    <s v="Debit Card"/>
    <x v="0"/>
    <n v="0.40974074959980861"/>
    <x v="30"/>
    <s v="Profit"/>
  </r>
  <r>
    <s v="ORD-108811"/>
    <x v="870"/>
    <s v="CUST-1746"/>
    <x v="0"/>
    <x v="4"/>
    <s v="Delhi"/>
    <x v="0"/>
    <x v="2"/>
    <x v="12"/>
    <n v="1"/>
    <n v="8492"/>
    <n v="0.05"/>
    <n v="8067.4"/>
    <n v="5598.02"/>
    <n v="2469.38"/>
    <s v="Cash"/>
    <x v="0"/>
    <n v="0.30609366090685974"/>
    <x v="30"/>
    <s v="Profit"/>
  </r>
  <r>
    <s v="ORD-108812"/>
    <x v="23"/>
    <s v="CUST-2486"/>
    <x v="0"/>
    <x v="1"/>
    <s v="Goa"/>
    <x v="2"/>
    <x v="1"/>
    <x v="5"/>
    <n v="1"/>
    <n v="182.66"/>
    <n v="0.1"/>
    <n v="164.39"/>
    <n v="107.59"/>
    <n v="56.8"/>
    <s v="Debit Card"/>
    <x v="0"/>
    <n v="0.34551980047448144"/>
    <x v="15"/>
    <s v="Profit"/>
  </r>
  <r>
    <s v="ORD-108813"/>
    <x v="109"/>
    <s v="CUST-2196"/>
    <x v="0"/>
    <x v="3"/>
    <s v="Uttar Pradesh"/>
    <x v="2"/>
    <x v="1"/>
    <x v="14"/>
    <n v="2"/>
    <n v="460.3"/>
    <n v="0.05"/>
    <n v="874.57"/>
    <n v="549.64"/>
    <n v="324.93"/>
    <s v="UPI"/>
    <x v="0"/>
    <n v="0.37153115245206214"/>
    <x v="23"/>
    <s v="Profit"/>
  </r>
  <r>
    <s v="ORD-108814"/>
    <x v="79"/>
    <s v="CUST-1386"/>
    <x v="1"/>
    <x v="1"/>
    <s v="Madhya Pradesh"/>
    <x v="1"/>
    <x v="0"/>
    <x v="6"/>
    <n v="4"/>
    <n v="5154.17"/>
    <n v="0.15"/>
    <n v="17524.18"/>
    <n v="16558.12"/>
    <n v="966.06"/>
    <s v="Cash"/>
    <x v="0"/>
    <n v="5.5127258450894702E-2"/>
    <x v="25"/>
    <s v="Profit"/>
  </r>
  <r>
    <s v="ORD-108815"/>
    <x v="105"/>
    <s v="CUST-3366"/>
    <x v="1"/>
    <x v="2"/>
    <s v="Assam"/>
    <x v="1"/>
    <x v="0"/>
    <x v="2"/>
    <n v="1"/>
    <n v="18223.740000000002"/>
    <n v="0"/>
    <n v="18223.740000000002"/>
    <n v="13532.45"/>
    <n v="4691.29"/>
    <s v="Net Banking"/>
    <x v="0"/>
    <n v="0.25742739964463934"/>
    <x v="5"/>
    <s v="Profit"/>
  </r>
  <r>
    <s v="ORD-108816"/>
    <x v="578"/>
    <s v="CUST-3388"/>
    <x v="0"/>
    <x v="4"/>
    <s v="Himachal Pradesh"/>
    <x v="2"/>
    <x v="1"/>
    <x v="5"/>
    <n v="1"/>
    <n v="274.5"/>
    <n v="0.15"/>
    <n v="233.32"/>
    <n v="163.29"/>
    <n v="70.03"/>
    <s v="UPI"/>
    <x v="0"/>
    <n v="0.30014572261272077"/>
    <x v="6"/>
    <s v="Profit"/>
  </r>
  <r>
    <s v="ORD-108817"/>
    <x v="97"/>
    <s v="CUST-2626"/>
    <x v="0"/>
    <x v="1"/>
    <s v="Goa"/>
    <x v="0"/>
    <x v="1"/>
    <x v="4"/>
    <n v="4"/>
    <n v="158.61000000000001"/>
    <n v="0.1"/>
    <n v="571"/>
    <n v="464.01"/>
    <n v="106.99"/>
    <s v="Debit Card"/>
    <x v="0"/>
    <n v="0.18737302977232922"/>
    <x v="27"/>
    <s v="Profit"/>
  </r>
  <r>
    <s v="ORD-108818"/>
    <x v="319"/>
    <s v="CUST-2724"/>
    <x v="1"/>
    <x v="3"/>
    <s v="Madhya Pradesh"/>
    <x v="0"/>
    <x v="2"/>
    <x v="15"/>
    <n v="3"/>
    <n v="14467.68"/>
    <n v="0"/>
    <n v="43403.040000000001"/>
    <n v="28221.01"/>
    <n v="15182.03"/>
    <s v="Credit Card"/>
    <x v="0"/>
    <n v="0.34979185789751133"/>
    <x v="22"/>
    <s v="Profit"/>
  </r>
  <r>
    <s v="ORD-108819"/>
    <x v="793"/>
    <s v="CUST-1316"/>
    <x v="0"/>
    <x v="0"/>
    <s v="Andhra Pradesh"/>
    <x v="0"/>
    <x v="0"/>
    <x v="1"/>
    <n v="2"/>
    <n v="1148.3699999999999"/>
    <n v="0.05"/>
    <n v="2181.9"/>
    <n v="1617.99"/>
    <n v="563.91"/>
    <s v="Credit Card"/>
    <x v="1"/>
    <n v="0.25844905816031899"/>
    <x v="1"/>
    <s v="Profit"/>
  </r>
  <r>
    <s v="ORD-108820"/>
    <x v="675"/>
    <s v="CUST-1639"/>
    <x v="0"/>
    <x v="3"/>
    <s v="Rajasthan"/>
    <x v="2"/>
    <x v="0"/>
    <x v="0"/>
    <n v="3"/>
    <n v="53507.03"/>
    <n v="0.2"/>
    <n v="128416.87"/>
    <n v="127066.95"/>
    <n v="1349.92"/>
    <s v="Debit Card"/>
    <x v="0"/>
    <n v="1.0512014504013376E-2"/>
    <x v="20"/>
    <s v="Profit"/>
  </r>
  <r>
    <s v="ORD-108821"/>
    <x v="579"/>
    <s v="CUST-3213"/>
    <x v="0"/>
    <x v="2"/>
    <s v="Bihar"/>
    <x v="0"/>
    <x v="1"/>
    <x v="3"/>
    <n v="1"/>
    <n v="48.3"/>
    <n v="0.2"/>
    <n v="38.64"/>
    <n v="30.81"/>
    <n v="7.83"/>
    <s v="Net Banking"/>
    <x v="0"/>
    <n v="0.20263975155279504"/>
    <x v="16"/>
    <s v="Profit"/>
  </r>
  <r>
    <s v="ORD-108822"/>
    <x v="573"/>
    <s v="CUST-2306"/>
    <x v="0"/>
    <x v="2"/>
    <s v="Bihar"/>
    <x v="2"/>
    <x v="2"/>
    <x v="15"/>
    <n v="1"/>
    <n v="21052.41"/>
    <n v="0.2"/>
    <n v="16841.93"/>
    <n v="12882.94"/>
    <n v="3958.99"/>
    <s v="UPI"/>
    <x v="0"/>
    <n v="0.23506747742093689"/>
    <x v="8"/>
    <s v="Profit"/>
  </r>
  <r>
    <s v="ORD-108823"/>
    <x v="807"/>
    <s v="CUST-1187"/>
    <x v="1"/>
    <x v="2"/>
    <s v="Jharkhand"/>
    <x v="0"/>
    <x v="0"/>
    <x v="2"/>
    <n v="1"/>
    <n v="10407.52"/>
    <n v="0.1"/>
    <n v="9366.77"/>
    <n v="7807.39"/>
    <n v="1559.38"/>
    <s v="Debit Card"/>
    <x v="0"/>
    <n v="0.16648001392155459"/>
    <x v="16"/>
    <s v="Profit"/>
  </r>
  <r>
    <s v="ORD-108824"/>
    <x v="836"/>
    <s v="CUST-2099"/>
    <x v="2"/>
    <x v="0"/>
    <s v="Kerala"/>
    <x v="3"/>
    <x v="0"/>
    <x v="2"/>
    <n v="1"/>
    <n v="9368.1299999999992"/>
    <n v="0.05"/>
    <n v="8899.7199999999993"/>
    <n v="6635.05"/>
    <n v="2264.67"/>
    <s v="Debit Card"/>
    <x v="0"/>
    <n v="0.25446530902095799"/>
    <x v="9"/>
    <s v="Profit"/>
  </r>
  <r>
    <s v="ORD-108825"/>
    <x v="881"/>
    <s v="CUST-2842"/>
    <x v="2"/>
    <x v="4"/>
    <s v="Himachal Pradesh"/>
    <x v="1"/>
    <x v="2"/>
    <x v="9"/>
    <n v="3"/>
    <n v="5412.74"/>
    <n v="0.05"/>
    <n v="15426.31"/>
    <n v="9368.92"/>
    <n v="6057.39"/>
    <s v="Credit Card"/>
    <x v="0"/>
    <n v="0.39266616579078217"/>
    <x v="15"/>
    <s v="Profit"/>
  </r>
  <r>
    <s v="ORD-108826"/>
    <x v="465"/>
    <s v="CUST-1463"/>
    <x v="2"/>
    <x v="4"/>
    <s v="Uttar Pradesh"/>
    <x v="2"/>
    <x v="2"/>
    <x v="9"/>
    <n v="5"/>
    <n v="2801.71"/>
    <n v="0.15"/>
    <n v="11907.27"/>
    <n v="10837.65"/>
    <n v="1069.6199999999999"/>
    <s v="Credit Card"/>
    <x v="0"/>
    <n v="8.9829154793668056E-2"/>
    <x v="30"/>
    <s v="Profit"/>
  </r>
  <r>
    <s v="ORD-108827"/>
    <x v="645"/>
    <s v="CUST-3080"/>
    <x v="1"/>
    <x v="1"/>
    <s v="Maharashtra"/>
    <x v="0"/>
    <x v="2"/>
    <x v="9"/>
    <n v="1"/>
    <n v="8661.14"/>
    <n v="0.2"/>
    <n v="6928.91"/>
    <n v="4761.3599999999997"/>
    <n v="2167.5500000000002"/>
    <s v="Cash"/>
    <x v="0"/>
    <n v="0.3128269814444119"/>
    <x v="23"/>
    <s v="Profit"/>
  </r>
  <r>
    <s v="ORD-108828"/>
    <x v="929"/>
    <s v="CUST-1148"/>
    <x v="2"/>
    <x v="3"/>
    <s v="Chhattisgarh"/>
    <x v="2"/>
    <x v="2"/>
    <x v="12"/>
    <n v="3"/>
    <n v="9366.32"/>
    <n v="0.1"/>
    <n v="25289.06"/>
    <n v="16823.8"/>
    <n v="8465.26"/>
    <s v="Cash"/>
    <x v="0"/>
    <n v="0.33474000219857913"/>
    <x v="10"/>
    <s v="Profit"/>
  </r>
  <r>
    <s v="ORD-108829"/>
    <x v="527"/>
    <s v="CUST-1654"/>
    <x v="0"/>
    <x v="0"/>
    <s v="Karnataka"/>
    <x v="1"/>
    <x v="2"/>
    <x v="12"/>
    <n v="2"/>
    <n v="9107.0300000000007"/>
    <n v="0.1"/>
    <n v="16392.650000000001"/>
    <n v="9552.6200000000008"/>
    <n v="6840.03"/>
    <s v="Net Banking"/>
    <x v="0"/>
    <n v="0.41726200461792323"/>
    <x v="31"/>
    <s v="Profit"/>
  </r>
  <r>
    <s v="ORD-108830"/>
    <x v="643"/>
    <s v="CUST-1838"/>
    <x v="0"/>
    <x v="2"/>
    <s v="Assam"/>
    <x v="1"/>
    <x v="0"/>
    <x v="2"/>
    <n v="1"/>
    <n v="23777.599999999999"/>
    <n v="0.1"/>
    <n v="21399.84"/>
    <n v="15674.89"/>
    <n v="5724.95"/>
    <s v="UPI"/>
    <x v="0"/>
    <n v="0.2675230282095567"/>
    <x v="31"/>
    <s v="Profit"/>
  </r>
  <r>
    <s v="ORD-108831"/>
    <x v="791"/>
    <s v="CUST-2558"/>
    <x v="2"/>
    <x v="1"/>
    <s v="Goa"/>
    <x v="0"/>
    <x v="0"/>
    <x v="6"/>
    <n v="2"/>
    <n v="3107.02"/>
    <n v="0"/>
    <n v="6214.04"/>
    <n v="3610.18"/>
    <n v="2603.86"/>
    <s v="Net Banking"/>
    <x v="0"/>
    <n v="0.41902852250709688"/>
    <x v="5"/>
    <s v="Profit"/>
  </r>
  <r>
    <s v="ORD-108832"/>
    <x v="532"/>
    <s v="CUST-2776"/>
    <x v="0"/>
    <x v="3"/>
    <s v="Madhya Pradesh"/>
    <x v="2"/>
    <x v="2"/>
    <x v="9"/>
    <n v="4"/>
    <n v="5818.53"/>
    <n v="0.1"/>
    <n v="20946.71"/>
    <n v="14601.59"/>
    <n v="6345.12"/>
    <s v="Net Banking"/>
    <x v="1"/>
    <n v="0.30291726003749514"/>
    <x v="6"/>
    <s v="Profit"/>
  </r>
  <r>
    <s v="ORD-108833"/>
    <x v="988"/>
    <s v="CUST-3020"/>
    <x v="2"/>
    <x v="3"/>
    <s v="Madhya Pradesh"/>
    <x v="0"/>
    <x v="2"/>
    <x v="12"/>
    <n v="3"/>
    <n v="4326.38"/>
    <n v="0.2"/>
    <n v="10383.31"/>
    <n v="8957.5"/>
    <n v="1425.81"/>
    <s v="Cash"/>
    <x v="0"/>
    <n v="0.13731748353848627"/>
    <x v="32"/>
    <s v="Profit"/>
  </r>
  <r>
    <s v="ORD-108834"/>
    <x v="569"/>
    <s v="CUST-2256"/>
    <x v="2"/>
    <x v="4"/>
    <s v="Haryana"/>
    <x v="0"/>
    <x v="1"/>
    <x v="5"/>
    <n v="5"/>
    <n v="210.4"/>
    <n v="0"/>
    <n v="1052"/>
    <n v="822.34"/>
    <n v="229.66"/>
    <s v="Cash"/>
    <x v="0"/>
    <n v="0.21830798479087452"/>
    <x v="22"/>
    <s v="Profit"/>
  </r>
  <r>
    <s v="ORD-108835"/>
    <x v="132"/>
    <s v="CUST-1707"/>
    <x v="2"/>
    <x v="1"/>
    <s v="Gujarat"/>
    <x v="0"/>
    <x v="2"/>
    <x v="12"/>
    <n v="5"/>
    <n v="3381.59"/>
    <n v="0"/>
    <n v="16907.95"/>
    <n v="9582.9699999999993"/>
    <n v="7324.98"/>
    <s v="Credit Card"/>
    <x v="0"/>
    <n v="0.43322697311028241"/>
    <x v="16"/>
    <s v="Profit"/>
  </r>
  <r>
    <s v="ORD-108836"/>
    <x v="59"/>
    <s v="CUST-2403"/>
    <x v="2"/>
    <x v="4"/>
    <s v="Haryana"/>
    <x v="0"/>
    <x v="2"/>
    <x v="10"/>
    <n v="3"/>
    <n v="16518.97"/>
    <n v="0.15"/>
    <n v="42123.37"/>
    <n v="32346.45"/>
    <n v="9776.92"/>
    <s v="Cash"/>
    <x v="1"/>
    <n v="0.23210203742008295"/>
    <x v="28"/>
    <s v="Profit"/>
  </r>
  <r>
    <s v="ORD-108837"/>
    <x v="283"/>
    <s v="CUST-3211"/>
    <x v="0"/>
    <x v="0"/>
    <s v="Tamil Nadu"/>
    <x v="0"/>
    <x v="0"/>
    <x v="6"/>
    <n v="4"/>
    <n v="2866.16"/>
    <n v="0"/>
    <n v="11464.64"/>
    <n v="7747.67"/>
    <n v="3716.97"/>
    <s v="Debit Card"/>
    <x v="0"/>
    <n v="0.32421166299159854"/>
    <x v="13"/>
    <s v="Profit"/>
  </r>
  <r>
    <s v="ORD-108838"/>
    <x v="540"/>
    <s v="CUST-1354"/>
    <x v="0"/>
    <x v="2"/>
    <s v="Bihar"/>
    <x v="2"/>
    <x v="0"/>
    <x v="11"/>
    <n v="1"/>
    <n v="1704.28"/>
    <n v="0.15"/>
    <n v="1448.64"/>
    <n v="1388.58"/>
    <n v="60.06"/>
    <s v="Debit Card"/>
    <x v="0"/>
    <n v="4.1459575878064946E-2"/>
    <x v="25"/>
    <s v="Profit"/>
  </r>
  <r>
    <s v="ORD-108839"/>
    <x v="527"/>
    <s v="CUST-2768"/>
    <x v="0"/>
    <x v="2"/>
    <s v="Assam"/>
    <x v="0"/>
    <x v="0"/>
    <x v="6"/>
    <n v="3"/>
    <n v="5180.76"/>
    <n v="0.1"/>
    <n v="13988.05"/>
    <n v="9230.91"/>
    <n v="4757.1400000000003"/>
    <s v="Credit Card"/>
    <x v="0"/>
    <n v="0.34008600198026179"/>
    <x v="31"/>
    <s v="Profit"/>
  </r>
  <r>
    <s v="ORD-108840"/>
    <x v="346"/>
    <s v="CUST-3212"/>
    <x v="0"/>
    <x v="0"/>
    <s v="Telangana"/>
    <x v="1"/>
    <x v="1"/>
    <x v="13"/>
    <n v="3"/>
    <n v="159.08000000000001"/>
    <n v="0.05"/>
    <n v="453.38"/>
    <n v="263.63"/>
    <n v="189.75"/>
    <s v="Credit Card"/>
    <x v="0"/>
    <n v="0.41852309321099301"/>
    <x v="9"/>
    <s v="Profit"/>
  </r>
  <r>
    <s v="ORD-108841"/>
    <x v="147"/>
    <s v="CUST-1938"/>
    <x v="0"/>
    <x v="3"/>
    <s v="Uttar Pradesh"/>
    <x v="0"/>
    <x v="0"/>
    <x v="1"/>
    <n v="2"/>
    <n v="1065.96"/>
    <n v="0"/>
    <n v="2131.92"/>
    <n v="1522.75"/>
    <n v="609.16999999999996"/>
    <s v="Net Banking"/>
    <x v="0"/>
    <n v="0.2857377387519231"/>
    <x v="31"/>
    <s v="Profit"/>
  </r>
  <r>
    <s v="ORD-108842"/>
    <x v="663"/>
    <s v="CUST-1406"/>
    <x v="2"/>
    <x v="1"/>
    <s v="Goa"/>
    <x v="0"/>
    <x v="2"/>
    <x v="16"/>
    <n v="3"/>
    <n v="12708.53"/>
    <n v="0.1"/>
    <n v="34313.03"/>
    <n v="30775.62"/>
    <n v="3537.41"/>
    <s v="Cash"/>
    <x v="0"/>
    <n v="0.10309232381984336"/>
    <x v="28"/>
    <s v="Profit"/>
  </r>
  <r>
    <s v="ORD-108843"/>
    <x v="36"/>
    <s v="CUST-1745"/>
    <x v="0"/>
    <x v="4"/>
    <s v="Punjab"/>
    <x v="2"/>
    <x v="0"/>
    <x v="0"/>
    <n v="2"/>
    <n v="79919.039999999994"/>
    <n v="0.1"/>
    <n v="143854.26999999999"/>
    <n v="116293.82"/>
    <n v="27560.45"/>
    <s v="Debit Card"/>
    <x v="0"/>
    <n v="0.19158590148210408"/>
    <x v="23"/>
    <s v="Profit"/>
  </r>
  <r>
    <s v="ORD-108844"/>
    <x v="17"/>
    <s v="CUST-1932"/>
    <x v="1"/>
    <x v="0"/>
    <s v="Kerala"/>
    <x v="2"/>
    <x v="0"/>
    <x v="8"/>
    <n v="1"/>
    <n v="20570.490000000002"/>
    <n v="0.15"/>
    <n v="17484.919999999998"/>
    <n v="14526.86"/>
    <n v="2958.06"/>
    <s v="Cash"/>
    <x v="0"/>
    <n v="0.16917778291236107"/>
    <x v="2"/>
    <s v="Profit"/>
  </r>
  <r>
    <s v="ORD-108845"/>
    <x v="250"/>
    <s v="CUST-3370"/>
    <x v="1"/>
    <x v="3"/>
    <s v="Madhya Pradesh"/>
    <x v="1"/>
    <x v="2"/>
    <x v="9"/>
    <n v="10"/>
    <n v="9311.5400000000009"/>
    <n v="0"/>
    <n v="93115.4"/>
    <n v="51262.52"/>
    <n v="41852.879999999997"/>
    <s v="UPI"/>
    <x v="0"/>
    <n v="0.44947323428777625"/>
    <x v="1"/>
    <s v="Profit"/>
  </r>
  <r>
    <s v="ORD-108846"/>
    <x v="92"/>
    <s v="CUST-2333"/>
    <x v="0"/>
    <x v="4"/>
    <s v="Haryana"/>
    <x v="2"/>
    <x v="1"/>
    <x v="14"/>
    <n v="2"/>
    <n v="447.3"/>
    <n v="0.2"/>
    <n v="715.68"/>
    <n v="626.37"/>
    <n v="89.31"/>
    <s v="Credit Card"/>
    <x v="0"/>
    <n v="0.12479040912139505"/>
    <x v="17"/>
    <s v="Profit"/>
  </r>
  <r>
    <s v="ORD-108847"/>
    <x v="658"/>
    <s v="CUST-1924"/>
    <x v="1"/>
    <x v="3"/>
    <s v="Rajasthan"/>
    <x v="1"/>
    <x v="2"/>
    <x v="15"/>
    <n v="10"/>
    <n v="7056.88"/>
    <n v="0.05"/>
    <n v="67040.36"/>
    <n v="42837.17"/>
    <n v="24203.19"/>
    <s v="Cash"/>
    <x v="0"/>
    <n v="0.36102416514469787"/>
    <x v="32"/>
    <s v="Profit"/>
  </r>
  <r>
    <s v="ORD-108848"/>
    <x v="881"/>
    <s v="CUST-1261"/>
    <x v="0"/>
    <x v="0"/>
    <s v="Kerala"/>
    <x v="2"/>
    <x v="0"/>
    <x v="11"/>
    <n v="2"/>
    <n v="1467.08"/>
    <n v="0.15"/>
    <n v="2494.04"/>
    <n v="2207.54"/>
    <n v="286.5"/>
    <s v="Cash"/>
    <x v="0"/>
    <n v="0.11487385928052478"/>
    <x v="15"/>
    <s v="Profit"/>
  </r>
  <r>
    <s v="ORD-108849"/>
    <x v="870"/>
    <s v="CUST-1908"/>
    <x v="0"/>
    <x v="4"/>
    <s v="Haryana"/>
    <x v="0"/>
    <x v="0"/>
    <x v="2"/>
    <n v="2"/>
    <n v="7694.81"/>
    <n v="0.1"/>
    <n v="13850.66"/>
    <n v="11635.05"/>
    <n v="2215.61"/>
    <s v="Net Banking"/>
    <x v="0"/>
    <n v="0.15996421831161836"/>
    <x v="30"/>
    <s v="Profit"/>
  </r>
  <r>
    <s v="ORD-108850"/>
    <x v="987"/>
    <s v="CUST-1722"/>
    <x v="0"/>
    <x v="4"/>
    <s v="Uttar Pradesh"/>
    <x v="2"/>
    <x v="0"/>
    <x v="1"/>
    <n v="1"/>
    <n v="1639.69"/>
    <n v="0"/>
    <n v="1639.69"/>
    <n v="1306.6199999999999"/>
    <n v="333.07"/>
    <s v="Net Banking"/>
    <x v="0"/>
    <n v="0.20312985991254442"/>
    <x v="25"/>
    <s v="Profit"/>
  </r>
  <r>
    <s v="ORD-108851"/>
    <x v="199"/>
    <s v="CUST-3110"/>
    <x v="1"/>
    <x v="2"/>
    <s v="Jharkhand"/>
    <x v="0"/>
    <x v="1"/>
    <x v="5"/>
    <n v="1"/>
    <n v="483.72"/>
    <n v="0.2"/>
    <n v="386.98"/>
    <n v="322.95999999999998"/>
    <n v="64.02"/>
    <s v="Debit Card"/>
    <x v="0"/>
    <n v="0.16543490619670265"/>
    <x v="13"/>
    <s v="Profit"/>
  </r>
  <r>
    <s v="ORD-108852"/>
    <x v="7"/>
    <s v="CUST-1067"/>
    <x v="0"/>
    <x v="2"/>
    <s v="Jharkhand"/>
    <x v="2"/>
    <x v="2"/>
    <x v="9"/>
    <n v="3"/>
    <n v="4994.8100000000004"/>
    <n v="0.05"/>
    <n v="14235.21"/>
    <n v="10135.86"/>
    <n v="4099.3500000000004"/>
    <s v="Net Banking"/>
    <x v="0"/>
    <n v="0.28797256942468713"/>
    <x v="6"/>
    <s v="Profit"/>
  </r>
  <r>
    <s v="ORD-108853"/>
    <x v="440"/>
    <s v="CUST-2096"/>
    <x v="1"/>
    <x v="0"/>
    <s v="Tamil Nadu"/>
    <x v="0"/>
    <x v="2"/>
    <x v="16"/>
    <n v="1"/>
    <n v="14064.15"/>
    <n v="0.05"/>
    <n v="13360.94"/>
    <n v="10489.81"/>
    <n v="2871.13"/>
    <s v="Debit Card"/>
    <x v="0"/>
    <n v="0.21488982062639306"/>
    <x v="7"/>
    <s v="Profit"/>
  </r>
  <r>
    <s v="ORD-108854"/>
    <x v="568"/>
    <s v="CUST-3257"/>
    <x v="1"/>
    <x v="4"/>
    <s v="Himachal Pradesh"/>
    <x v="0"/>
    <x v="0"/>
    <x v="1"/>
    <n v="4"/>
    <n v="396.64"/>
    <n v="0.05"/>
    <n v="1507.23"/>
    <n v="1014.65"/>
    <n v="492.58"/>
    <s v="Credit Card"/>
    <x v="0"/>
    <n v="0.32681143554732855"/>
    <x v="4"/>
    <s v="Profit"/>
  </r>
  <r>
    <s v="ORD-108855"/>
    <x v="179"/>
    <s v="CUST-2845"/>
    <x v="1"/>
    <x v="2"/>
    <s v="West Bengal"/>
    <x v="0"/>
    <x v="2"/>
    <x v="15"/>
    <n v="2"/>
    <n v="24093.24"/>
    <n v="0.25"/>
    <n v="36139.86"/>
    <n v="27051.7"/>
    <n v="9088.16"/>
    <s v="Credit Card"/>
    <x v="0"/>
    <n v="0.25147192047783251"/>
    <x v="2"/>
    <s v="Profit"/>
  </r>
  <r>
    <s v="ORD-108856"/>
    <x v="518"/>
    <s v="CUST-2681"/>
    <x v="0"/>
    <x v="3"/>
    <s v="Chhattisgarh"/>
    <x v="0"/>
    <x v="2"/>
    <x v="15"/>
    <n v="4"/>
    <n v="8442.4500000000007"/>
    <n v="0.1"/>
    <n v="30392.82"/>
    <n v="24677.64"/>
    <n v="5715.18"/>
    <s v="Credit Card"/>
    <x v="0"/>
    <n v="0.18804375507109905"/>
    <x v="2"/>
    <s v="Profit"/>
  </r>
  <r>
    <s v="ORD-108857"/>
    <x v="149"/>
    <s v="CUST-3116"/>
    <x v="0"/>
    <x v="2"/>
    <s v="Jharkhand"/>
    <x v="0"/>
    <x v="2"/>
    <x v="12"/>
    <n v="1"/>
    <n v="6226.98"/>
    <n v="0"/>
    <n v="6226.98"/>
    <n v="4371.7"/>
    <n v="1855.28"/>
    <s v="Cash"/>
    <x v="0"/>
    <n v="0.29794218063973227"/>
    <x v="25"/>
    <s v="Profit"/>
  </r>
  <r>
    <s v="ORD-108858"/>
    <x v="807"/>
    <s v="CUST-3117"/>
    <x v="1"/>
    <x v="1"/>
    <s v="Gujarat"/>
    <x v="0"/>
    <x v="0"/>
    <x v="0"/>
    <n v="3"/>
    <n v="42230.65"/>
    <n v="0.15"/>
    <n v="107688.16"/>
    <n v="97743.12"/>
    <n v="9945.0400000000009"/>
    <s v="UPI"/>
    <x v="2"/>
    <n v="9.2350356808027931E-2"/>
    <x v="16"/>
    <s v="Profit"/>
  </r>
  <r>
    <s v="ORD-108859"/>
    <x v="282"/>
    <s v="CUST-1230"/>
    <x v="2"/>
    <x v="2"/>
    <s v="Jharkhand"/>
    <x v="0"/>
    <x v="1"/>
    <x v="3"/>
    <n v="6"/>
    <n v="200.29"/>
    <n v="0.05"/>
    <n v="1141.6500000000001"/>
    <n v="934.34"/>
    <n v="207.31"/>
    <s v="Credit Card"/>
    <x v="0"/>
    <n v="0.18158805238032671"/>
    <x v="24"/>
    <s v="Profit"/>
  </r>
  <r>
    <s v="ORD-108860"/>
    <x v="828"/>
    <s v="CUST-1967"/>
    <x v="0"/>
    <x v="4"/>
    <s v="Himachal Pradesh"/>
    <x v="0"/>
    <x v="1"/>
    <x v="7"/>
    <n v="3"/>
    <n v="323.27"/>
    <n v="0"/>
    <n v="969.81"/>
    <n v="791.29"/>
    <n v="178.52"/>
    <s v="Cash"/>
    <x v="2"/>
    <n v="0.18407729349047755"/>
    <x v="21"/>
    <s v="Profit"/>
  </r>
  <r>
    <s v="ORD-108861"/>
    <x v="613"/>
    <s v="CUST-3034"/>
    <x v="0"/>
    <x v="0"/>
    <s v="Karnataka"/>
    <x v="0"/>
    <x v="1"/>
    <x v="4"/>
    <n v="2"/>
    <n v="187.13"/>
    <n v="0.05"/>
    <n v="355.55"/>
    <n v="268.23"/>
    <n v="87.32"/>
    <s v="Debit Card"/>
    <x v="0"/>
    <n v="0.24559133736464631"/>
    <x v="6"/>
    <s v="Profit"/>
  </r>
  <r>
    <s v="ORD-108862"/>
    <x v="655"/>
    <s v="CUST-3366"/>
    <x v="0"/>
    <x v="4"/>
    <s v="Punjab"/>
    <x v="1"/>
    <x v="1"/>
    <x v="13"/>
    <n v="5"/>
    <n v="196.06"/>
    <n v="0"/>
    <n v="980.3"/>
    <n v="648.63"/>
    <n v="331.67"/>
    <s v="Net Banking"/>
    <x v="0"/>
    <n v="0.33833520350912988"/>
    <x v="32"/>
    <s v="Profit"/>
  </r>
  <r>
    <s v="ORD-108863"/>
    <x v="989"/>
    <s v="CUST-2770"/>
    <x v="1"/>
    <x v="2"/>
    <s v="Odisha"/>
    <x v="2"/>
    <x v="2"/>
    <x v="12"/>
    <n v="2"/>
    <n v="5298.8"/>
    <n v="0"/>
    <n v="10597.6"/>
    <n v="5825.02"/>
    <n v="4772.58"/>
    <s v="Debit Card"/>
    <x v="0"/>
    <n v="0.45034536121385971"/>
    <x v="23"/>
    <s v="Profit"/>
  </r>
  <r>
    <s v="ORD-108864"/>
    <x v="61"/>
    <s v="CUST-1464"/>
    <x v="0"/>
    <x v="0"/>
    <s v="Andhra Pradesh"/>
    <x v="0"/>
    <x v="0"/>
    <x v="6"/>
    <n v="2"/>
    <n v="6464.43"/>
    <n v="0.05"/>
    <n v="12282.42"/>
    <n v="7972.12"/>
    <n v="4310.3"/>
    <s v="Credit Card"/>
    <x v="0"/>
    <n v="0.35093247096256275"/>
    <x v="3"/>
    <s v="Profit"/>
  </r>
  <r>
    <s v="ORD-108865"/>
    <x v="29"/>
    <s v="CUST-1330"/>
    <x v="1"/>
    <x v="2"/>
    <s v="Jharkhand"/>
    <x v="2"/>
    <x v="2"/>
    <x v="10"/>
    <n v="1"/>
    <n v="8360.7099999999991"/>
    <n v="0.1"/>
    <n v="7524.64"/>
    <n v="6065.22"/>
    <n v="1459.42"/>
    <s v="UPI"/>
    <x v="0"/>
    <n v="0.19395213591613686"/>
    <x v="20"/>
    <s v="Profit"/>
  </r>
  <r>
    <s v="ORD-108866"/>
    <x v="990"/>
    <s v="CUST-1668"/>
    <x v="0"/>
    <x v="4"/>
    <s v="Punjab"/>
    <x v="2"/>
    <x v="1"/>
    <x v="13"/>
    <n v="1"/>
    <n v="259.7"/>
    <n v="0"/>
    <n v="259.7"/>
    <n v="186.78"/>
    <n v="72.92"/>
    <s v="Net Banking"/>
    <x v="0"/>
    <n v="0.28078552175587218"/>
    <x v="29"/>
    <s v="Profit"/>
  </r>
  <r>
    <s v="ORD-108867"/>
    <x v="989"/>
    <s v="CUST-3154"/>
    <x v="1"/>
    <x v="0"/>
    <s v="Telangana"/>
    <x v="1"/>
    <x v="2"/>
    <x v="9"/>
    <n v="1"/>
    <n v="2743.1"/>
    <n v="0.2"/>
    <n v="2194.48"/>
    <n v="1617.98"/>
    <n v="576.5"/>
    <s v="UPI"/>
    <x v="0"/>
    <n v="0.26270460427982939"/>
    <x v="23"/>
    <s v="Profit"/>
  </r>
  <r>
    <s v="ORD-108868"/>
    <x v="811"/>
    <s v="CUST-3105"/>
    <x v="1"/>
    <x v="4"/>
    <s v="Haryana"/>
    <x v="2"/>
    <x v="1"/>
    <x v="14"/>
    <n v="3"/>
    <n v="199.58"/>
    <n v="0.1"/>
    <n v="538.87"/>
    <n v="433.6"/>
    <n v="105.27"/>
    <s v="Credit Card"/>
    <x v="1"/>
    <n v="0.19535323918570341"/>
    <x v="12"/>
    <s v="Profit"/>
  </r>
  <r>
    <s v="ORD-108869"/>
    <x v="733"/>
    <s v="CUST-2911"/>
    <x v="1"/>
    <x v="3"/>
    <s v="Rajasthan"/>
    <x v="2"/>
    <x v="0"/>
    <x v="6"/>
    <n v="6"/>
    <n v="5187.59"/>
    <n v="0"/>
    <n v="31125.54"/>
    <n v="19566.5"/>
    <n v="11559.04"/>
    <s v="Cash"/>
    <x v="0"/>
    <n v="0.37136833609955044"/>
    <x v="11"/>
    <s v="Profit"/>
  </r>
  <r>
    <s v="ORD-108870"/>
    <x v="983"/>
    <s v="CUST-2756"/>
    <x v="0"/>
    <x v="4"/>
    <s v="Uttar Pradesh"/>
    <x v="2"/>
    <x v="2"/>
    <x v="16"/>
    <n v="3"/>
    <n v="14439.99"/>
    <n v="0.05"/>
    <n v="41153.97"/>
    <n v="32103.4"/>
    <n v="9050.57"/>
    <s v="Net Banking"/>
    <x v="0"/>
    <n v="0.21991973070884777"/>
    <x v="9"/>
    <s v="Profit"/>
  </r>
  <r>
    <s v="ORD-108871"/>
    <x v="122"/>
    <s v="CUST-3425"/>
    <x v="0"/>
    <x v="3"/>
    <s v="Uttar Pradesh"/>
    <x v="0"/>
    <x v="0"/>
    <x v="8"/>
    <n v="1"/>
    <n v="15465.24"/>
    <n v="0.15"/>
    <n v="13145.45"/>
    <n v="10886.43"/>
    <n v="2259.02"/>
    <s v="Debit Card"/>
    <x v="0"/>
    <n v="0.17184805388936855"/>
    <x v="6"/>
    <s v="Profit"/>
  </r>
  <r>
    <s v="ORD-108872"/>
    <x v="348"/>
    <s v="CUST-1899"/>
    <x v="2"/>
    <x v="3"/>
    <s v="Uttar Pradesh"/>
    <x v="2"/>
    <x v="0"/>
    <x v="1"/>
    <n v="1"/>
    <n v="2040.57"/>
    <n v="0.05"/>
    <n v="1938.54"/>
    <n v="1160.72"/>
    <n v="777.82"/>
    <s v="UPI"/>
    <x v="0"/>
    <n v="0.40124010853528946"/>
    <x v="16"/>
    <s v="Profit"/>
  </r>
  <r>
    <s v="ORD-108873"/>
    <x v="361"/>
    <s v="CUST-1373"/>
    <x v="1"/>
    <x v="1"/>
    <s v="Rajasthan"/>
    <x v="2"/>
    <x v="0"/>
    <x v="8"/>
    <n v="3"/>
    <n v="27438.49"/>
    <n v="0"/>
    <n v="82315.47"/>
    <n v="54785.25"/>
    <n v="27530.22"/>
    <s v="Credit Card"/>
    <x v="0"/>
    <n v="0.3344477046659638"/>
    <x v="19"/>
    <s v="Profit"/>
  </r>
  <r>
    <s v="ORD-108874"/>
    <x v="487"/>
    <s v="CUST-2791"/>
    <x v="2"/>
    <x v="4"/>
    <s v="Delhi"/>
    <x v="2"/>
    <x v="1"/>
    <x v="5"/>
    <n v="1"/>
    <n v="84.9"/>
    <n v="0.15"/>
    <n v="72.17"/>
    <n v="57.92"/>
    <n v="14.25"/>
    <s v="UPI"/>
    <x v="0"/>
    <n v="0.19745046418179299"/>
    <x v="22"/>
    <s v="Profit"/>
  </r>
  <r>
    <s v="ORD-108875"/>
    <x v="126"/>
    <s v="CUST-3429"/>
    <x v="0"/>
    <x v="4"/>
    <s v="Punjab"/>
    <x v="2"/>
    <x v="1"/>
    <x v="13"/>
    <n v="2"/>
    <n v="251.11"/>
    <n v="0.1"/>
    <n v="452"/>
    <n v="373.49"/>
    <n v="78.510000000000005"/>
    <s v="Debit Card"/>
    <x v="0"/>
    <n v="0.17369469026548673"/>
    <x v="32"/>
    <s v="Profit"/>
  </r>
  <r>
    <s v="ORD-108876"/>
    <x v="939"/>
    <s v="CUST-3395"/>
    <x v="2"/>
    <x v="3"/>
    <s v="Chhattisgarh"/>
    <x v="0"/>
    <x v="0"/>
    <x v="1"/>
    <n v="1"/>
    <n v="801.65"/>
    <n v="0.1"/>
    <n v="721.49"/>
    <n v="517.79999999999995"/>
    <n v="203.69"/>
    <s v="Debit Card"/>
    <x v="0"/>
    <n v="0.28231853525343387"/>
    <x v="7"/>
    <s v="Profit"/>
  </r>
  <r>
    <s v="ORD-108877"/>
    <x v="707"/>
    <s v="CUST-2580"/>
    <x v="0"/>
    <x v="1"/>
    <s v="Maharashtra"/>
    <x v="0"/>
    <x v="0"/>
    <x v="0"/>
    <n v="3"/>
    <n v="83779.38"/>
    <n v="0.15"/>
    <n v="213637.42"/>
    <n v="162364.29"/>
    <n v="51273.13"/>
    <s v="Cash"/>
    <x v="0"/>
    <n v="0.24000069837952542"/>
    <x v="8"/>
    <s v="Profit"/>
  </r>
  <r>
    <s v="ORD-108878"/>
    <x v="457"/>
    <s v="CUST-3363"/>
    <x v="0"/>
    <x v="4"/>
    <s v="Haryana"/>
    <x v="0"/>
    <x v="0"/>
    <x v="11"/>
    <n v="4"/>
    <n v="1815.67"/>
    <n v="0.2"/>
    <n v="5810.14"/>
    <n v="4774.08"/>
    <n v="1036.06"/>
    <s v="Credit Card"/>
    <x v="1"/>
    <n v="0.17831928318422618"/>
    <x v="22"/>
    <s v="Profit"/>
  </r>
  <r>
    <s v="ORD-108879"/>
    <x v="62"/>
    <s v="CUST-1516"/>
    <x v="0"/>
    <x v="0"/>
    <s v="Telangana"/>
    <x v="1"/>
    <x v="0"/>
    <x v="11"/>
    <n v="10"/>
    <n v="1804.88"/>
    <n v="0.05"/>
    <n v="17146.36"/>
    <n v="13143.12"/>
    <n v="4003.24"/>
    <s v="Debit Card"/>
    <x v="0"/>
    <n v="0.23347462668461408"/>
    <x v="12"/>
    <s v="Profit"/>
  </r>
  <r>
    <s v="ORD-108880"/>
    <x v="821"/>
    <s v="CUST-1023"/>
    <x v="0"/>
    <x v="0"/>
    <s v="Tamil Nadu"/>
    <x v="0"/>
    <x v="0"/>
    <x v="6"/>
    <n v="6"/>
    <n v="4258.1400000000003"/>
    <n v="0"/>
    <n v="25548.84"/>
    <n v="16966.060000000001"/>
    <n v="8582.7800000000007"/>
    <s v="UPI"/>
    <x v="0"/>
    <n v="0.33593619123216556"/>
    <x v="19"/>
    <s v="Profit"/>
  </r>
  <r>
    <s v="ORD-108881"/>
    <x v="449"/>
    <s v="CUST-2954"/>
    <x v="2"/>
    <x v="4"/>
    <s v="Haryana"/>
    <x v="0"/>
    <x v="1"/>
    <x v="4"/>
    <n v="2"/>
    <n v="148.91"/>
    <n v="0.15"/>
    <n v="253.15"/>
    <n v="223.22"/>
    <n v="29.93"/>
    <s v="Credit Card"/>
    <x v="0"/>
    <n v="0.11823029824214892"/>
    <x v="3"/>
    <s v="Profit"/>
  </r>
  <r>
    <s v="ORD-108882"/>
    <x v="402"/>
    <s v="CUST-3354"/>
    <x v="2"/>
    <x v="1"/>
    <s v="Maharashtra"/>
    <x v="0"/>
    <x v="1"/>
    <x v="7"/>
    <n v="4"/>
    <n v="179.91"/>
    <n v="0.25"/>
    <n v="539.73"/>
    <n v="549.29999999999995"/>
    <n v="-9.57"/>
    <s v="Cash"/>
    <x v="0"/>
    <n v="-1.7731087766105276E-2"/>
    <x v="8"/>
    <s v="Loss"/>
  </r>
  <r>
    <s v="ORD-108883"/>
    <x v="291"/>
    <s v="CUST-2887"/>
    <x v="0"/>
    <x v="4"/>
    <s v="Punjab"/>
    <x v="0"/>
    <x v="2"/>
    <x v="15"/>
    <n v="1"/>
    <n v="7204.62"/>
    <n v="0.1"/>
    <n v="6484.16"/>
    <n v="4521.7299999999996"/>
    <n v="1962.43"/>
    <s v="Cash"/>
    <x v="0"/>
    <n v="0.30264984207669154"/>
    <x v="7"/>
    <s v="Profit"/>
  </r>
  <r>
    <s v="ORD-108884"/>
    <x v="864"/>
    <s v="CUST-2439"/>
    <x v="0"/>
    <x v="0"/>
    <s v="Telangana"/>
    <x v="0"/>
    <x v="2"/>
    <x v="15"/>
    <n v="3"/>
    <n v="12747.37"/>
    <n v="0.15"/>
    <n v="32505.79"/>
    <n v="28283.93"/>
    <n v="4221.8599999999997"/>
    <s v="Net Banking"/>
    <x v="0"/>
    <n v="0.1298802459500292"/>
    <x v="30"/>
    <s v="Profit"/>
  </r>
  <r>
    <s v="ORD-108885"/>
    <x v="278"/>
    <s v="CUST-3027"/>
    <x v="0"/>
    <x v="4"/>
    <s v="Haryana"/>
    <x v="0"/>
    <x v="0"/>
    <x v="11"/>
    <n v="2"/>
    <n v="935.79"/>
    <n v="0.15"/>
    <n v="1590.84"/>
    <n v="1449.43"/>
    <n v="141.41"/>
    <s v="Net Banking"/>
    <x v="0"/>
    <n v="8.8890146086344324E-2"/>
    <x v="18"/>
    <s v="Profit"/>
  </r>
  <r>
    <s v="ORD-108886"/>
    <x v="462"/>
    <s v="CUST-2978"/>
    <x v="0"/>
    <x v="4"/>
    <s v="Punjab"/>
    <x v="2"/>
    <x v="0"/>
    <x v="8"/>
    <n v="2"/>
    <n v="17458.38"/>
    <n v="0.1"/>
    <n v="31425.08"/>
    <n v="25010.93"/>
    <n v="6414.15"/>
    <s v="Cash"/>
    <x v="0"/>
    <n v="0.2041092655929595"/>
    <x v="4"/>
    <s v="Profit"/>
  </r>
  <r>
    <s v="ORD-108887"/>
    <x v="248"/>
    <s v="CUST-1841"/>
    <x v="1"/>
    <x v="4"/>
    <s v="Himachal Pradesh"/>
    <x v="0"/>
    <x v="0"/>
    <x v="0"/>
    <n v="2"/>
    <n v="82743.83"/>
    <n v="0.05"/>
    <n v="157213.28"/>
    <n v="123912.03"/>
    <n v="33301.25"/>
    <s v="Credit Card"/>
    <x v="0"/>
    <n v="0.21182211833504141"/>
    <x v="3"/>
    <s v="Profit"/>
  </r>
  <r>
    <s v="ORD-108888"/>
    <x v="729"/>
    <s v="CUST-3095"/>
    <x v="2"/>
    <x v="3"/>
    <s v="Rajasthan"/>
    <x v="0"/>
    <x v="1"/>
    <x v="7"/>
    <n v="8"/>
    <n v="372.29"/>
    <n v="0.15"/>
    <n v="2531.5700000000002"/>
    <n v="2286.4"/>
    <n v="245.17"/>
    <s v="Debit Card"/>
    <x v="0"/>
    <n v="9.6845040824468598E-2"/>
    <x v="3"/>
    <s v="Profit"/>
  </r>
  <r>
    <s v="ORD-108889"/>
    <x v="945"/>
    <s v="CUST-2987"/>
    <x v="1"/>
    <x v="4"/>
    <s v="Delhi"/>
    <x v="1"/>
    <x v="2"/>
    <x v="10"/>
    <n v="1"/>
    <n v="13097.65"/>
    <n v="0.15"/>
    <n v="11133"/>
    <n v="9145.36"/>
    <n v="1987.64"/>
    <s v="UPI"/>
    <x v="2"/>
    <n v="0.17853588430791342"/>
    <x v="14"/>
    <s v="Profit"/>
  </r>
  <r>
    <s v="ORD-108890"/>
    <x v="890"/>
    <s v="CUST-1854"/>
    <x v="0"/>
    <x v="3"/>
    <s v="Madhya Pradesh"/>
    <x v="2"/>
    <x v="1"/>
    <x v="4"/>
    <n v="1"/>
    <n v="37.24"/>
    <n v="0.25"/>
    <n v="27.93"/>
    <n v="19.87"/>
    <n v="8.06"/>
    <s v="Debit Card"/>
    <x v="0"/>
    <n v="0.28857858933046904"/>
    <x v="4"/>
    <s v="Profit"/>
  </r>
  <r>
    <s v="ORD-108891"/>
    <x v="547"/>
    <s v="CUST-3251"/>
    <x v="1"/>
    <x v="3"/>
    <s v="Madhya Pradesh"/>
    <x v="2"/>
    <x v="2"/>
    <x v="9"/>
    <n v="2"/>
    <n v="8989.9699999999993"/>
    <n v="0.05"/>
    <n v="17080.939999999999"/>
    <n v="11628.1"/>
    <n v="5452.84"/>
    <s v="UPI"/>
    <x v="0"/>
    <n v="0.31923535824140831"/>
    <x v="13"/>
    <s v="Profit"/>
  </r>
  <r>
    <s v="ORD-108892"/>
    <x v="691"/>
    <s v="CUST-2525"/>
    <x v="0"/>
    <x v="0"/>
    <s v="Andhra Pradesh"/>
    <x v="1"/>
    <x v="1"/>
    <x v="13"/>
    <n v="2"/>
    <n v="173.32"/>
    <n v="0.2"/>
    <n v="277.31"/>
    <n v="182.06"/>
    <n v="95.25"/>
    <s v="Credit Card"/>
    <x v="0"/>
    <n v="0.3434784176553316"/>
    <x v="7"/>
    <s v="Profit"/>
  </r>
  <r>
    <s v="ORD-108893"/>
    <x v="22"/>
    <s v="CUST-1565"/>
    <x v="0"/>
    <x v="4"/>
    <s v="Delhi"/>
    <x v="2"/>
    <x v="0"/>
    <x v="8"/>
    <n v="4"/>
    <n v="23771.759999999998"/>
    <n v="0.05"/>
    <n v="90332.69"/>
    <n v="54843.31"/>
    <n v="35489.379999999997"/>
    <s v="UPI"/>
    <x v="0"/>
    <n v="0.39287416327356128"/>
    <x v="14"/>
    <s v="Profit"/>
  </r>
  <r>
    <s v="ORD-108894"/>
    <x v="495"/>
    <s v="CUST-2671"/>
    <x v="0"/>
    <x v="2"/>
    <s v="West Bengal"/>
    <x v="0"/>
    <x v="1"/>
    <x v="4"/>
    <n v="8"/>
    <n v="159.86000000000001"/>
    <n v="0.15"/>
    <n v="1087.05"/>
    <n v="1043.81"/>
    <n v="43.24"/>
    <s v="UPI"/>
    <x v="0"/>
    <n v="3.9777379145393497E-2"/>
    <x v="29"/>
    <s v="Profit"/>
  </r>
  <r>
    <s v="ORD-108895"/>
    <x v="190"/>
    <s v="CUST-1762"/>
    <x v="2"/>
    <x v="2"/>
    <s v="West Bengal"/>
    <x v="1"/>
    <x v="0"/>
    <x v="11"/>
    <n v="2"/>
    <n v="2940.67"/>
    <n v="0.1"/>
    <n v="5293.21"/>
    <n v="4449.82"/>
    <n v="843.39"/>
    <s v="Debit Card"/>
    <x v="1"/>
    <n v="0.15933431698345615"/>
    <x v="32"/>
    <s v="Profit"/>
  </r>
  <r>
    <s v="ORD-108896"/>
    <x v="88"/>
    <s v="CUST-2365"/>
    <x v="0"/>
    <x v="2"/>
    <s v="Bihar"/>
    <x v="0"/>
    <x v="1"/>
    <x v="14"/>
    <n v="1"/>
    <n v="495.04"/>
    <n v="0"/>
    <n v="495.04"/>
    <n v="356.15"/>
    <n v="138.88999999999999"/>
    <s v="Debit Card"/>
    <x v="0"/>
    <n v="0.28056318681318676"/>
    <x v="14"/>
    <s v="Profit"/>
  </r>
  <r>
    <s v="ORD-108897"/>
    <x v="916"/>
    <s v="CUST-1599"/>
    <x v="0"/>
    <x v="0"/>
    <s v="Tamil Nadu"/>
    <x v="0"/>
    <x v="1"/>
    <x v="3"/>
    <n v="4"/>
    <n v="47.32"/>
    <n v="0.05"/>
    <n v="179.82"/>
    <n v="128.69"/>
    <n v="51.13"/>
    <s v="UPI"/>
    <x v="0"/>
    <n v="0.28433989545100657"/>
    <x v="31"/>
    <s v="Profit"/>
  </r>
  <r>
    <s v="ORD-108898"/>
    <x v="939"/>
    <s v="CUST-2353"/>
    <x v="0"/>
    <x v="2"/>
    <s v="Assam"/>
    <x v="1"/>
    <x v="2"/>
    <x v="15"/>
    <n v="4"/>
    <n v="18697.919999999998"/>
    <n v="0.15"/>
    <n v="63572.93"/>
    <n v="55467.49"/>
    <n v="8105.44"/>
    <s v="Cash"/>
    <x v="0"/>
    <n v="0.12749829211898836"/>
    <x v="7"/>
    <s v="Profit"/>
  </r>
  <r>
    <s v="ORD-108899"/>
    <x v="594"/>
    <s v="CUST-1974"/>
    <x v="0"/>
    <x v="0"/>
    <s v="Kerala"/>
    <x v="2"/>
    <x v="0"/>
    <x v="11"/>
    <n v="5"/>
    <n v="1066.73"/>
    <n v="0.1"/>
    <n v="4800.28"/>
    <n v="2934.69"/>
    <n v="1865.59"/>
    <s v="Credit Card"/>
    <x v="0"/>
    <n v="0.38864191255510094"/>
    <x v="11"/>
    <s v="Profit"/>
  </r>
  <r>
    <s v="ORD-108900"/>
    <x v="450"/>
    <s v="CUST-3106"/>
    <x v="0"/>
    <x v="2"/>
    <s v="West Bengal"/>
    <x v="0"/>
    <x v="1"/>
    <x v="7"/>
    <n v="2"/>
    <n v="458.34"/>
    <n v="0.1"/>
    <n v="825.01"/>
    <n v="689.49"/>
    <n v="135.52000000000001"/>
    <s v="Net Banking"/>
    <x v="0"/>
    <n v="0.16426467557968996"/>
    <x v="19"/>
    <s v="Profit"/>
  </r>
  <r>
    <s v="ORD-108901"/>
    <x v="635"/>
    <s v="CUST-2060"/>
    <x v="0"/>
    <x v="2"/>
    <s v="Jharkhand"/>
    <x v="1"/>
    <x v="0"/>
    <x v="0"/>
    <n v="2"/>
    <n v="70175.37"/>
    <n v="0.05"/>
    <n v="133333.20000000001"/>
    <n v="74771.679999999993"/>
    <n v="58561.52"/>
    <s v="UPI"/>
    <x v="0"/>
    <n v="0.43921183921183915"/>
    <x v="0"/>
    <s v="Profit"/>
  </r>
  <r>
    <s v="ORD-108902"/>
    <x v="500"/>
    <s v="CUST-1845"/>
    <x v="0"/>
    <x v="1"/>
    <s v="Madhya Pradesh"/>
    <x v="0"/>
    <x v="1"/>
    <x v="7"/>
    <n v="2"/>
    <n v="453.41"/>
    <n v="0.05"/>
    <n v="861.48"/>
    <n v="661.65"/>
    <n v="199.83"/>
    <s v="Cash"/>
    <x v="0"/>
    <n v="0.23196127594372476"/>
    <x v="7"/>
    <s v="Profit"/>
  </r>
  <r>
    <s v="ORD-108903"/>
    <x v="598"/>
    <s v="CUST-2402"/>
    <x v="0"/>
    <x v="2"/>
    <s v="West Bengal"/>
    <x v="1"/>
    <x v="2"/>
    <x v="12"/>
    <n v="1"/>
    <n v="11709.64"/>
    <n v="0.2"/>
    <n v="9367.7099999999991"/>
    <n v="7252.7"/>
    <n v="2115.0100000000002"/>
    <s v="Credit Card"/>
    <x v="0"/>
    <n v="0.22577663057460151"/>
    <x v="6"/>
    <s v="Profit"/>
  </r>
  <r>
    <s v="ORD-108904"/>
    <x v="698"/>
    <s v="CUST-1731"/>
    <x v="0"/>
    <x v="4"/>
    <s v="Punjab"/>
    <x v="0"/>
    <x v="1"/>
    <x v="7"/>
    <n v="5"/>
    <n v="509.69"/>
    <n v="0.1"/>
    <n v="2293.61"/>
    <n v="2019.61"/>
    <n v="274"/>
    <s v="Cash"/>
    <x v="0"/>
    <n v="0.11946233230584101"/>
    <x v="4"/>
    <s v="Profit"/>
  </r>
  <r>
    <s v="ORD-108905"/>
    <x v="561"/>
    <s v="CUST-1056"/>
    <x v="1"/>
    <x v="2"/>
    <s v="Assam"/>
    <x v="0"/>
    <x v="0"/>
    <x v="8"/>
    <n v="4"/>
    <n v="25867.279999999999"/>
    <n v="0.2"/>
    <n v="82775.3"/>
    <n v="79957.91"/>
    <n v="2817.39"/>
    <s v="Net Banking"/>
    <x v="0"/>
    <n v="3.4036602706362884E-2"/>
    <x v="16"/>
    <s v="Profit"/>
  </r>
  <r>
    <s v="ORD-108906"/>
    <x v="361"/>
    <s v="CUST-2018"/>
    <x v="2"/>
    <x v="2"/>
    <s v="Jharkhand"/>
    <x v="0"/>
    <x v="0"/>
    <x v="2"/>
    <n v="1"/>
    <n v="17305.43"/>
    <n v="0.1"/>
    <n v="15574.89"/>
    <n v="12595.58"/>
    <n v="2979.31"/>
    <s v="UPI"/>
    <x v="0"/>
    <n v="0.19128931247668524"/>
    <x v="19"/>
    <s v="Profit"/>
  </r>
  <r>
    <s v="ORD-108907"/>
    <x v="867"/>
    <s v="CUST-1167"/>
    <x v="2"/>
    <x v="0"/>
    <s v="Kerala"/>
    <x v="0"/>
    <x v="2"/>
    <x v="10"/>
    <n v="1"/>
    <n v="5574.92"/>
    <n v="0.2"/>
    <n v="4459.9399999999996"/>
    <n v="3722.04"/>
    <n v="737.9"/>
    <s v="Debit Card"/>
    <x v="0"/>
    <n v="0.16545065628685587"/>
    <x v="15"/>
    <s v="Profit"/>
  </r>
  <r>
    <s v="ORD-108908"/>
    <x v="946"/>
    <s v="CUST-2992"/>
    <x v="0"/>
    <x v="3"/>
    <s v="Uttar Pradesh"/>
    <x v="2"/>
    <x v="0"/>
    <x v="6"/>
    <n v="1"/>
    <n v="3662.15"/>
    <n v="0.15"/>
    <n v="3112.83"/>
    <n v="2182.79"/>
    <n v="930.04"/>
    <s v="Cash"/>
    <x v="0"/>
    <n v="0.29877635463549246"/>
    <x v="14"/>
    <s v="Profit"/>
  </r>
  <r>
    <s v="ORD-108909"/>
    <x v="126"/>
    <s v="CUST-2205"/>
    <x v="0"/>
    <x v="1"/>
    <s v="Madhya Pradesh"/>
    <x v="1"/>
    <x v="0"/>
    <x v="1"/>
    <n v="2"/>
    <n v="2083.37"/>
    <n v="0.1"/>
    <n v="3750.07"/>
    <n v="2269.5500000000002"/>
    <n v="1480.52"/>
    <s v="Debit Card"/>
    <x v="0"/>
    <n v="0.39479796377134291"/>
    <x v="32"/>
    <s v="Profit"/>
  </r>
  <r>
    <s v="ORD-108910"/>
    <x v="289"/>
    <s v="CUST-1209"/>
    <x v="0"/>
    <x v="0"/>
    <s v="Telangana"/>
    <x v="0"/>
    <x v="1"/>
    <x v="3"/>
    <n v="2"/>
    <n v="158.49"/>
    <n v="0.25"/>
    <n v="237.74"/>
    <n v="233.4"/>
    <n v="4.34"/>
    <s v="Debit Card"/>
    <x v="0"/>
    <n v="1.8255236813325481E-2"/>
    <x v="27"/>
    <s v="Profit"/>
  </r>
  <r>
    <s v="ORD-108911"/>
    <x v="436"/>
    <s v="CUST-2513"/>
    <x v="0"/>
    <x v="1"/>
    <s v="Maharashtra"/>
    <x v="2"/>
    <x v="2"/>
    <x v="9"/>
    <n v="2"/>
    <n v="4764.55"/>
    <n v="0"/>
    <n v="9529.1"/>
    <n v="5308.78"/>
    <n v="4220.32"/>
    <s v="UPI"/>
    <x v="0"/>
    <n v="0.44288757595155887"/>
    <x v="0"/>
    <s v="Profit"/>
  </r>
  <r>
    <s v="ORD-108912"/>
    <x v="871"/>
    <s v="CUST-1856"/>
    <x v="2"/>
    <x v="1"/>
    <s v="Gujarat"/>
    <x v="2"/>
    <x v="1"/>
    <x v="4"/>
    <n v="2"/>
    <n v="176.6"/>
    <n v="0.15"/>
    <n v="300.22000000000003"/>
    <n v="245.14"/>
    <n v="55.08"/>
    <s v="UPI"/>
    <x v="0"/>
    <n v="0.18346545866364664"/>
    <x v="3"/>
    <s v="Profit"/>
  </r>
  <r>
    <s v="ORD-108913"/>
    <x v="291"/>
    <s v="CUST-1459"/>
    <x v="1"/>
    <x v="4"/>
    <s v="Himachal Pradesh"/>
    <x v="0"/>
    <x v="1"/>
    <x v="14"/>
    <n v="4"/>
    <n v="440.23"/>
    <n v="0"/>
    <n v="1760.92"/>
    <n v="1232.49"/>
    <n v="528.42999999999995"/>
    <s v="Net Banking"/>
    <x v="0"/>
    <n v="0.30008745428525996"/>
    <x v="7"/>
    <s v="Profit"/>
  </r>
  <r>
    <s v="ORD-108914"/>
    <x v="56"/>
    <s v="CUST-1594"/>
    <x v="2"/>
    <x v="0"/>
    <s v="Tamil Nadu"/>
    <x v="2"/>
    <x v="2"/>
    <x v="12"/>
    <n v="1"/>
    <n v="6357.11"/>
    <n v="0.1"/>
    <n v="5721.4"/>
    <n v="3419.1"/>
    <n v="2302.3000000000002"/>
    <s v="Debit Card"/>
    <x v="0"/>
    <n v="0.40240151011990077"/>
    <x v="9"/>
    <s v="Profit"/>
  </r>
  <r>
    <s v="ORD-108915"/>
    <x v="76"/>
    <s v="CUST-2543"/>
    <x v="1"/>
    <x v="3"/>
    <s v="Uttar Pradesh"/>
    <x v="2"/>
    <x v="0"/>
    <x v="0"/>
    <n v="5"/>
    <n v="52888.91"/>
    <n v="0.15"/>
    <n v="224777.87"/>
    <n v="207548.88"/>
    <n v="17228.990000000002"/>
    <s v="Credit Card"/>
    <x v="0"/>
    <n v="7.6648960148968409E-2"/>
    <x v="16"/>
    <s v="Profit"/>
  </r>
  <r>
    <s v="ORD-108916"/>
    <x v="290"/>
    <s v="CUST-2821"/>
    <x v="0"/>
    <x v="3"/>
    <s v="Uttar Pradesh"/>
    <x v="0"/>
    <x v="1"/>
    <x v="4"/>
    <n v="1"/>
    <n v="122.71"/>
    <n v="0.05"/>
    <n v="116.57"/>
    <n v="78.88"/>
    <n v="37.69"/>
    <s v="Credit Card"/>
    <x v="0"/>
    <n v="0.32332504074804841"/>
    <x v="21"/>
    <s v="Profit"/>
  </r>
  <r>
    <s v="ORD-108917"/>
    <x v="608"/>
    <s v="CUST-2925"/>
    <x v="1"/>
    <x v="4"/>
    <s v="Haryana"/>
    <x v="2"/>
    <x v="2"/>
    <x v="15"/>
    <n v="1"/>
    <n v="18146.919999999998"/>
    <n v="0.1"/>
    <n v="16332.23"/>
    <n v="11631.1"/>
    <n v="4701.13"/>
    <s v="Cash"/>
    <x v="0"/>
    <n v="0.28784372985195533"/>
    <x v="30"/>
    <s v="Profit"/>
  </r>
  <r>
    <s v="ORD-108918"/>
    <x v="947"/>
    <s v="CUST-1359"/>
    <x v="0"/>
    <x v="4"/>
    <s v="Delhi"/>
    <x v="2"/>
    <x v="0"/>
    <x v="2"/>
    <n v="1"/>
    <n v="12848.56"/>
    <n v="0.15"/>
    <n v="10921.28"/>
    <n v="7494.42"/>
    <n v="3426.86"/>
    <s v="UPI"/>
    <x v="0"/>
    <n v="0.31377823844824049"/>
    <x v="22"/>
    <s v="Profit"/>
  </r>
  <r>
    <s v="ORD-108919"/>
    <x v="505"/>
    <s v="CUST-1284"/>
    <x v="0"/>
    <x v="1"/>
    <s v="Rajasthan"/>
    <x v="0"/>
    <x v="1"/>
    <x v="3"/>
    <n v="2"/>
    <n v="229.51"/>
    <n v="0.1"/>
    <n v="413.12"/>
    <n v="339.19"/>
    <n v="73.930000000000007"/>
    <s v="Net Banking"/>
    <x v="0"/>
    <n v="0.17895526723470179"/>
    <x v="12"/>
    <s v="Profit"/>
  </r>
  <r>
    <s v="ORD-108920"/>
    <x v="554"/>
    <s v="CUST-3418"/>
    <x v="1"/>
    <x v="3"/>
    <s v="Uttar Pradesh"/>
    <x v="2"/>
    <x v="1"/>
    <x v="13"/>
    <n v="1"/>
    <n v="63.96"/>
    <n v="0.2"/>
    <n v="51.17"/>
    <n v="43.83"/>
    <n v="7.34"/>
    <s v="Credit Card"/>
    <x v="0"/>
    <n v="0.14344342388118037"/>
    <x v="13"/>
    <s v="Profit"/>
  </r>
  <r>
    <s v="ORD-108921"/>
    <x v="233"/>
    <s v="CUST-2869"/>
    <x v="2"/>
    <x v="0"/>
    <s v="Tamil Nadu"/>
    <x v="2"/>
    <x v="0"/>
    <x v="11"/>
    <n v="4"/>
    <n v="1123.4100000000001"/>
    <n v="0.1"/>
    <n v="4044.28"/>
    <n v="2518.21"/>
    <n v="1526.07"/>
    <s v="UPI"/>
    <x v="0"/>
    <n v="0.37734034240952652"/>
    <x v="3"/>
    <s v="Profit"/>
  </r>
  <r>
    <s v="ORD-108922"/>
    <x v="911"/>
    <s v="CUST-1458"/>
    <x v="1"/>
    <x v="2"/>
    <s v="Jharkhand"/>
    <x v="2"/>
    <x v="0"/>
    <x v="11"/>
    <n v="10"/>
    <n v="3145.19"/>
    <n v="0.05"/>
    <n v="29879.31"/>
    <n v="24015.27"/>
    <n v="5864.04"/>
    <s v="Credit Card"/>
    <x v="0"/>
    <n v="0.19625754409991394"/>
    <x v="24"/>
    <s v="Profit"/>
  </r>
  <r>
    <s v="ORD-108923"/>
    <x v="549"/>
    <s v="CUST-1565"/>
    <x v="1"/>
    <x v="1"/>
    <s v="Maharashtra"/>
    <x v="2"/>
    <x v="0"/>
    <x v="8"/>
    <n v="2"/>
    <n v="22865.85"/>
    <n v="0"/>
    <n v="45731.7"/>
    <n v="34349.550000000003"/>
    <n v="11382.15"/>
    <s v="Net Banking"/>
    <x v="0"/>
    <n v="0.24888971982235519"/>
    <x v="4"/>
    <s v="Profit"/>
  </r>
  <r>
    <s v="ORD-108924"/>
    <x v="579"/>
    <s v="CUST-3087"/>
    <x v="2"/>
    <x v="2"/>
    <s v="Bihar"/>
    <x v="1"/>
    <x v="0"/>
    <x v="2"/>
    <n v="3"/>
    <n v="7005.31"/>
    <n v="0.15"/>
    <n v="17863.54"/>
    <n v="16899.48"/>
    <n v="964.06"/>
    <s v="UPI"/>
    <x v="2"/>
    <n v="5.3968026494188713E-2"/>
    <x v="16"/>
    <s v="Profit"/>
  </r>
  <r>
    <s v="ORD-108925"/>
    <x v="676"/>
    <s v="CUST-1651"/>
    <x v="2"/>
    <x v="0"/>
    <s v="Telangana"/>
    <x v="0"/>
    <x v="1"/>
    <x v="14"/>
    <n v="2"/>
    <n v="271.02"/>
    <n v="0.15"/>
    <n v="460.73"/>
    <n v="364.48"/>
    <n v="96.25"/>
    <s v="Debit Card"/>
    <x v="0"/>
    <n v="0.2089076031515204"/>
    <x v="4"/>
    <s v="Profit"/>
  </r>
  <r>
    <s v="ORD-108926"/>
    <x v="651"/>
    <s v="CUST-3237"/>
    <x v="0"/>
    <x v="3"/>
    <s v="Madhya Pradesh"/>
    <x v="1"/>
    <x v="1"/>
    <x v="4"/>
    <n v="1"/>
    <n v="135.03"/>
    <n v="0.1"/>
    <n v="121.53"/>
    <n v="110.11"/>
    <n v="11.42"/>
    <s v="Net Banking"/>
    <x v="1"/>
    <n v="9.3968567431909816E-2"/>
    <x v="11"/>
    <s v="Profit"/>
  </r>
  <r>
    <s v="ORD-108927"/>
    <x v="898"/>
    <s v="CUST-1660"/>
    <x v="0"/>
    <x v="0"/>
    <s v="Tamil Nadu"/>
    <x v="2"/>
    <x v="2"/>
    <x v="9"/>
    <n v="5"/>
    <n v="7493.82"/>
    <n v="0.1"/>
    <n v="33722.19"/>
    <n v="19822.68"/>
    <n v="13899.51"/>
    <s v="UPI"/>
    <x v="0"/>
    <n v="0.41217696715426844"/>
    <x v="19"/>
    <s v="Profit"/>
  </r>
  <r>
    <s v="ORD-108928"/>
    <x v="246"/>
    <s v="CUST-1614"/>
    <x v="0"/>
    <x v="2"/>
    <s v="West Bengal"/>
    <x v="2"/>
    <x v="1"/>
    <x v="5"/>
    <n v="1"/>
    <n v="118.55"/>
    <n v="0.15"/>
    <n v="100.77"/>
    <n v="86"/>
    <n v="14.77"/>
    <s v="UPI"/>
    <x v="0"/>
    <n v="0.14657140021831894"/>
    <x v="8"/>
    <s v="Profit"/>
  </r>
  <r>
    <s v="ORD-108929"/>
    <x v="473"/>
    <s v="CUST-1525"/>
    <x v="2"/>
    <x v="4"/>
    <s v="Delhi"/>
    <x v="0"/>
    <x v="0"/>
    <x v="0"/>
    <n v="1"/>
    <n v="68551.149999999994"/>
    <n v="0.15"/>
    <n v="58268.480000000003"/>
    <n v="54453.919999999998"/>
    <n v="3814.56"/>
    <s v="Cash"/>
    <x v="0"/>
    <n v="6.5465239525726429E-2"/>
    <x v="23"/>
    <s v="Profit"/>
  </r>
  <r>
    <s v="ORD-108930"/>
    <x v="581"/>
    <s v="CUST-1547"/>
    <x v="0"/>
    <x v="1"/>
    <s v="Rajasthan"/>
    <x v="0"/>
    <x v="1"/>
    <x v="14"/>
    <n v="1"/>
    <n v="424.87"/>
    <n v="0.15"/>
    <n v="361.14"/>
    <n v="252.78"/>
    <n v="108.36"/>
    <s v="UPI"/>
    <x v="0"/>
    <n v="0.30004984216647285"/>
    <x v="28"/>
    <s v="Profit"/>
  </r>
  <r>
    <s v="ORD-108931"/>
    <x v="294"/>
    <s v="CUST-3347"/>
    <x v="0"/>
    <x v="2"/>
    <s v="Assam"/>
    <x v="2"/>
    <x v="2"/>
    <x v="9"/>
    <n v="5"/>
    <n v="11856.96"/>
    <n v="0.05"/>
    <n v="56320.56"/>
    <n v="34714.54"/>
    <n v="21606.02"/>
    <s v="UPI"/>
    <x v="0"/>
    <n v="0.38362580201617313"/>
    <x v="24"/>
    <s v="Profit"/>
  </r>
  <r>
    <s v="ORD-108932"/>
    <x v="437"/>
    <s v="CUST-1969"/>
    <x v="1"/>
    <x v="4"/>
    <s v="Uttar Pradesh"/>
    <x v="2"/>
    <x v="0"/>
    <x v="0"/>
    <n v="4"/>
    <n v="82134.55"/>
    <n v="0.05"/>
    <n v="312111.28999999998"/>
    <n v="223136.4"/>
    <n v="88974.89"/>
    <s v="Net Banking"/>
    <x v="0"/>
    <n v="0.2850742438698709"/>
    <x v="18"/>
    <s v="Profit"/>
  </r>
  <r>
    <s v="ORD-108933"/>
    <x v="8"/>
    <s v="CUST-2360"/>
    <x v="1"/>
    <x v="4"/>
    <s v="Uttar Pradesh"/>
    <x v="0"/>
    <x v="0"/>
    <x v="11"/>
    <n v="2"/>
    <n v="752.56"/>
    <n v="0.05"/>
    <n v="1429.86"/>
    <n v="908.92"/>
    <n v="520.94000000000005"/>
    <s v="Cash"/>
    <x v="1"/>
    <n v="0.36432937490383682"/>
    <x v="7"/>
    <s v="Profit"/>
  </r>
  <r>
    <s v="ORD-108934"/>
    <x v="999"/>
    <s v="CUST-1549"/>
    <x v="2"/>
    <x v="0"/>
    <s v="Andhra Pradesh"/>
    <x v="0"/>
    <x v="1"/>
    <x v="7"/>
    <n v="4"/>
    <n v="410.91"/>
    <n v="0"/>
    <n v="1643.64"/>
    <n v="918.2"/>
    <n v="725.44"/>
    <s v="Net Banking"/>
    <x v="0"/>
    <n v="0.44136185539412526"/>
    <x v="18"/>
    <s v="Profit"/>
  </r>
  <r>
    <s v="ORD-108935"/>
    <x v="54"/>
    <s v="CUST-2031"/>
    <x v="0"/>
    <x v="2"/>
    <s v="West Bengal"/>
    <x v="0"/>
    <x v="2"/>
    <x v="16"/>
    <n v="5"/>
    <n v="9508.93"/>
    <n v="0.15"/>
    <n v="40412.949999999997"/>
    <n v="33717.4"/>
    <n v="6695.55"/>
    <s v="UPI"/>
    <x v="0"/>
    <n v="0.16567832835761806"/>
    <x v="28"/>
    <s v="Profit"/>
  </r>
  <r>
    <s v="ORD-108936"/>
    <x v="984"/>
    <s v="CUST-2312"/>
    <x v="0"/>
    <x v="1"/>
    <s v="Rajasthan"/>
    <x v="2"/>
    <x v="1"/>
    <x v="7"/>
    <n v="2"/>
    <n v="349.66"/>
    <n v="0.05"/>
    <n v="664.35"/>
    <n v="547.37"/>
    <n v="116.98"/>
    <s v="Credit Card"/>
    <x v="0"/>
    <n v="0.1760818845488071"/>
    <x v="16"/>
    <s v="Profit"/>
  </r>
  <r>
    <s v="ORD-108937"/>
    <x v="619"/>
    <s v="CUST-1915"/>
    <x v="0"/>
    <x v="4"/>
    <s v="Delhi"/>
    <x v="1"/>
    <x v="1"/>
    <x v="13"/>
    <n v="4"/>
    <n v="218.1"/>
    <n v="0.05"/>
    <n v="828.78"/>
    <n v="514.59"/>
    <n v="314.19"/>
    <s v="Cash"/>
    <x v="0"/>
    <n v="0.37909939911677404"/>
    <x v="2"/>
    <s v="Profit"/>
  </r>
  <r>
    <s v="ORD-108938"/>
    <x v="287"/>
    <s v="CUST-1523"/>
    <x v="0"/>
    <x v="3"/>
    <s v="Chhattisgarh"/>
    <x v="1"/>
    <x v="0"/>
    <x v="2"/>
    <n v="1"/>
    <n v="8945.85"/>
    <n v="0.2"/>
    <n v="7156.68"/>
    <n v="6649.31"/>
    <n v="507.37"/>
    <s v="Cash"/>
    <x v="2"/>
    <n v="7.0894604760866772E-2"/>
    <x v="8"/>
    <s v="Profit"/>
  </r>
  <r>
    <s v="ORD-108939"/>
    <x v="750"/>
    <s v="CUST-1020"/>
    <x v="0"/>
    <x v="4"/>
    <s v="Haryana"/>
    <x v="2"/>
    <x v="0"/>
    <x v="0"/>
    <n v="5"/>
    <n v="42421.440000000002"/>
    <n v="0.15"/>
    <n v="180291.12"/>
    <n v="126253.09"/>
    <n v="54038.03"/>
    <s v="Debit Card"/>
    <x v="0"/>
    <n v="0.29972652008595874"/>
    <x v="13"/>
    <s v="Profit"/>
  </r>
  <r>
    <s v="ORD-108940"/>
    <x v="80"/>
    <s v="CUST-1674"/>
    <x v="0"/>
    <x v="3"/>
    <s v="Chhattisgarh"/>
    <x v="0"/>
    <x v="2"/>
    <x v="16"/>
    <n v="1"/>
    <n v="15739.01"/>
    <n v="0.2"/>
    <n v="12591.21"/>
    <n v="11481.12"/>
    <n v="1110.0899999999999"/>
    <s v="Debit Card"/>
    <x v="0"/>
    <n v="8.8163885758398119E-2"/>
    <x v="19"/>
    <s v="Profit"/>
  </r>
  <r>
    <s v="ORD-108941"/>
    <x v="380"/>
    <s v="CUST-1403"/>
    <x v="0"/>
    <x v="4"/>
    <s v="Uttar Pradesh"/>
    <x v="0"/>
    <x v="0"/>
    <x v="6"/>
    <n v="3"/>
    <n v="3347.84"/>
    <n v="0.15"/>
    <n v="8536.99"/>
    <n v="5804.71"/>
    <n v="2732.28"/>
    <s v="Net Banking"/>
    <x v="0"/>
    <n v="0.32005191525350274"/>
    <x v="27"/>
    <s v="Profit"/>
  </r>
  <r>
    <s v="ORD-108942"/>
    <x v="748"/>
    <s v="CUST-2981"/>
    <x v="0"/>
    <x v="2"/>
    <s v="Assam"/>
    <x v="0"/>
    <x v="2"/>
    <x v="10"/>
    <n v="2"/>
    <n v="16099.98"/>
    <n v="0.15"/>
    <n v="27369.97"/>
    <n v="23045.84"/>
    <n v="4324.13"/>
    <s v="Cash"/>
    <x v="0"/>
    <n v="0.15798811617257894"/>
    <x v="22"/>
    <s v="Profit"/>
  </r>
  <r>
    <s v="ORD-108943"/>
    <x v="992"/>
    <s v="CUST-2812"/>
    <x v="2"/>
    <x v="4"/>
    <s v="Delhi"/>
    <x v="0"/>
    <x v="0"/>
    <x v="8"/>
    <n v="2"/>
    <n v="13765"/>
    <n v="0.1"/>
    <n v="24777"/>
    <n v="17007.55"/>
    <n v="7769.45"/>
    <s v="Debit Card"/>
    <x v="0"/>
    <n v="0.31357508980102516"/>
    <x v="19"/>
    <s v="Profit"/>
  </r>
  <r>
    <s v="ORD-108944"/>
    <x v="370"/>
    <s v="CUST-2076"/>
    <x v="0"/>
    <x v="4"/>
    <s v="Uttar Pradesh"/>
    <x v="0"/>
    <x v="0"/>
    <x v="1"/>
    <n v="5"/>
    <n v="1087.49"/>
    <n v="0"/>
    <n v="5437.45"/>
    <n v="4432.2"/>
    <n v="1005.25"/>
    <s v="Cash"/>
    <x v="0"/>
    <n v="0.18487526322081124"/>
    <x v="23"/>
    <s v="Profit"/>
  </r>
  <r>
    <s v="ORD-108945"/>
    <x v="740"/>
    <s v="CUST-2882"/>
    <x v="1"/>
    <x v="4"/>
    <s v="Delhi"/>
    <x v="0"/>
    <x v="1"/>
    <x v="13"/>
    <n v="2"/>
    <n v="279.49"/>
    <n v="0.1"/>
    <n v="503.08"/>
    <n v="375.84"/>
    <n v="127.24"/>
    <s v="Cash"/>
    <x v="0"/>
    <n v="0.25292200047706132"/>
    <x v="4"/>
    <s v="Profit"/>
  </r>
  <r>
    <s v="ORD-108946"/>
    <x v="768"/>
    <s v="CUST-2676"/>
    <x v="1"/>
    <x v="0"/>
    <s v="Karnataka"/>
    <x v="2"/>
    <x v="1"/>
    <x v="4"/>
    <n v="2"/>
    <n v="122.06"/>
    <n v="0"/>
    <n v="244.12"/>
    <n v="140.24"/>
    <n v="103.88"/>
    <s v="UPI"/>
    <x v="0"/>
    <n v="0.42552842864165163"/>
    <x v="18"/>
    <s v="Profit"/>
  </r>
  <r>
    <s v="ORD-108947"/>
    <x v="974"/>
    <s v="CUST-2297"/>
    <x v="2"/>
    <x v="1"/>
    <s v="Maharashtra"/>
    <x v="1"/>
    <x v="0"/>
    <x v="2"/>
    <n v="2"/>
    <n v="10393.120000000001"/>
    <n v="0.05"/>
    <n v="19746.93"/>
    <n v="11698.54"/>
    <n v="8048.39"/>
    <s v="UPI"/>
    <x v="0"/>
    <n v="0.40757677269327436"/>
    <x v="1"/>
    <s v="Profit"/>
  </r>
  <r>
    <s v="ORD-108948"/>
    <x v="945"/>
    <s v="CUST-1453"/>
    <x v="0"/>
    <x v="4"/>
    <s v="Delhi"/>
    <x v="0"/>
    <x v="1"/>
    <x v="3"/>
    <n v="4"/>
    <n v="71.239999999999995"/>
    <n v="0"/>
    <n v="284.95999999999998"/>
    <n v="211.6"/>
    <n v="73.36"/>
    <s v="Debit Card"/>
    <x v="0"/>
    <n v="0.25743964065131952"/>
    <x v="14"/>
    <s v="Profit"/>
  </r>
  <r>
    <s v="ORD-108949"/>
    <x v="36"/>
    <s v="CUST-1017"/>
    <x v="1"/>
    <x v="4"/>
    <s v="Punjab"/>
    <x v="0"/>
    <x v="1"/>
    <x v="5"/>
    <n v="1"/>
    <n v="174.05"/>
    <n v="0"/>
    <n v="174.05"/>
    <n v="100.22"/>
    <n v="73.83"/>
    <s v="UPI"/>
    <x v="0"/>
    <n v="0.42418845159436941"/>
    <x v="23"/>
    <s v="Profit"/>
  </r>
  <r>
    <s v="ORD-108950"/>
    <x v="662"/>
    <s v="CUST-2040"/>
    <x v="1"/>
    <x v="4"/>
    <s v="Uttar Pradesh"/>
    <x v="1"/>
    <x v="2"/>
    <x v="10"/>
    <n v="3"/>
    <n v="12830.67"/>
    <n v="0"/>
    <n v="38492.01"/>
    <n v="24141.46"/>
    <n v="14350.55"/>
    <s v="Cash"/>
    <x v="0"/>
    <n v="0.3728189304741425"/>
    <x v="19"/>
    <s v="Profit"/>
  </r>
  <r>
    <s v="ORD-108951"/>
    <x v="821"/>
    <s v="CUST-3223"/>
    <x v="1"/>
    <x v="1"/>
    <s v="Goa"/>
    <x v="0"/>
    <x v="2"/>
    <x v="15"/>
    <n v="3"/>
    <n v="15635.48"/>
    <n v="0.2"/>
    <n v="37525.15"/>
    <n v="33555.629999999997"/>
    <n v="3969.52"/>
    <s v="Credit Card"/>
    <x v="0"/>
    <n v="0.10578292158725548"/>
    <x v="19"/>
    <s v="Profit"/>
  </r>
  <r>
    <s v="ORD-108952"/>
    <x v="119"/>
    <s v="CUST-1966"/>
    <x v="1"/>
    <x v="2"/>
    <s v="Jharkhand"/>
    <x v="2"/>
    <x v="1"/>
    <x v="7"/>
    <n v="3"/>
    <n v="543.66999999999996"/>
    <n v="0.1"/>
    <n v="1467.91"/>
    <n v="932.7"/>
    <n v="535.21"/>
    <s v="Net Banking"/>
    <x v="0"/>
    <n v="0.36460682194412464"/>
    <x v="16"/>
    <s v="Profit"/>
  </r>
  <r>
    <s v="ORD-108953"/>
    <x v="246"/>
    <s v="CUST-2967"/>
    <x v="0"/>
    <x v="1"/>
    <s v="Rajasthan"/>
    <x v="2"/>
    <x v="0"/>
    <x v="2"/>
    <n v="2"/>
    <n v="18004.41"/>
    <n v="0.05"/>
    <n v="34208.379999999997"/>
    <n v="23397.83"/>
    <n v="10810.55"/>
    <s v="Credit Card"/>
    <x v="1"/>
    <n v="0.31602051894886574"/>
    <x v="8"/>
    <s v="Profit"/>
  </r>
  <r>
    <s v="ORD-108954"/>
    <x v="408"/>
    <s v="CUST-1644"/>
    <x v="1"/>
    <x v="0"/>
    <s v="Andhra Pradesh"/>
    <x v="0"/>
    <x v="1"/>
    <x v="14"/>
    <n v="4"/>
    <n v="476.19"/>
    <n v="0.1"/>
    <n v="1714.28"/>
    <n v="1111.57"/>
    <n v="602.71"/>
    <s v="Net Banking"/>
    <x v="0"/>
    <n v="0.35158200527335093"/>
    <x v="13"/>
    <s v="Profit"/>
  </r>
  <r>
    <s v="ORD-108955"/>
    <x v="731"/>
    <s v="CUST-2973"/>
    <x v="0"/>
    <x v="1"/>
    <s v="Rajasthan"/>
    <x v="0"/>
    <x v="2"/>
    <x v="16"/>
    <n v="4"/>
    <n v="12059.19"/>
    <n v="0.15"/>
    <n v="41001.25"/>
    <n v="26953.05"/>
    <n v="14048.2"/>
    <s v="Credit Card"/>
    <x v="1"/>
    <n v="0.34262857839700012"/>
    <x v="6"/>
    <s v="Profit"/>
  </r>
  <r>
    <s v="ORD-108956"/>
    <x v="440"/>
    <s v="CUST-3064"/>
    <x v="0"/>
    <x v="1"/>
    <s v="Maharashtra"/>
    <x v="2"/>
    <x v="2"/>
    <x v="10"/>
    <n v="3"/>
    <n v="10791.56"/>
    <n v="0"/>
    <n v="32374.68"/>
    <n v="25841.73"/>
    <n v="6532.95"/>
    <s v="UPI"/>
    <x v="0"/>
    <n v="0.2017919559359351"/>
    <x v="7"/>
    <s v="Profit"/>
  </r>
  <r>
    <s v="ORD-108957"/>
    <x v="169"/>
    <s v="CUST-1352"/>
    <x v="0"/>
    <x v="1"/>
    <s v="Maharashtra"/>
    <x v="2"/>
    <x v="0"/>
    <x v="6"/>
    <n v="4"/>
    <n v="1171.8900000000001"/>
    <n v="0.05"/>
    <n v="4453.18"/>
    <n v="2464.88"/>
    <n v="1988.3"/>
    <s v="UPI"/>
    <x v="0"/>
    <n v="0.44648992405427129"/>
    <x v="2"/>
    <s v="Profit"/>
  </r>
  <r>
    <s v="ORD-108958"/>
    <x v="601"/>
    <s v="CUST-2713"/>
    <x v="1"/>
    <x v="1"/>
    <s v="Rajasthan"/>
    <x v="0"/>
    <x v="0"/>
    <x v="2"/>
    <n v="2"/>
    <n v="6192.58"/>
    <n v="0.25"/>
    <n v="9288.8700000000008"/>
    <n v="7415.5"/>
    <n v="1873.37"/>
    <s v="Net Banking"/>
    <x v="0"/>
    <n v="0.20167899862954264"/>
    <x v="23"/>
    <s v="Profit"/>
  </r>
  <r>
    <s v="ORD-108959"/>
    <x v="87"/>
    <s v="CUST-1449"/>
    <x v="0"/>
    <x v="4"/>
    <s v="Punjab"/>
    <x v="0"/>
    <x v="2"/>
    <x v="10"/>
    <n v="1"/>
    <n v="16442.75"/>
    <n v="0.05"/>
    <n v="15620.61"/>
    <n v="12914.82"/>
    <n v="2705.79"/>
    <s v="Net Banking"/>
    <x v="2"/>
    <n v="0.17321922767420733"/>
    <x v="0"/>
    <s v="Profit"/>
  </r>
  <r>
    <s v="ORD-108960"/>
    <x v="335"/>
    <s v="CUST-2874"/>
    <x v="1"/>
    <x v="2"/>
    <s v="Assam"/>
    <x v="0"/>
    <x v="2"/>
    <x v="12"/>
    <n v="2"/>
    <n v="4887.6499999999996"/>
    <n v="0.1"/>
    <n v="8797.77"/>
    <n v="7699.41"/>
    <n v="1098.3599999999999"/>
    <s v="Net Banking"/>
    <x v="0"/>
    <n v="0.12484527329084527"/>
    <x v="12"/>
    <s v="Profit"/>
  </r>
  <r>
    <s v="ORD-108961"/>
    <x v="706"/>
    <s v="CUST-2257"/>
    <x v="2"/>
    <x v="2"/>
    <s v="Assam"/>
    <x v="0"/>
    <x v="2"/>
    <x v="9"/>
    <n v="2"/>
    <n v="5911.26"/>
    <n v="0"/>
    <n v="11822.52"/>
    <n v="8594.69"/>
    <n v="3227.83"/>
    <s v="Debit Card"/>
    <x v="0"/>
    <n v="0.27302385616602887"/>
    <x v="29"/>
    <s v="Profit"/>
  </r>
  <r>
    <s v="ORD-108962"/>
    <x v="816"/>
    <s v="CUST-2132"/>
    <x v="0"/>
    <x v="4"/>
    <s v="Himachal Pradesh"/>
    <x v="0"/>
    <x v="1"/>
    <x v="13"/>
    <n v="4"/>
    <n v="125.98"/>
    <n v="0"/>
    <n v="503.92"/>
    <n v="384.18"/>
    <n v="119.74"/>
    <s v="UPI"/>
    <x v="0"/>
    <n v="0.23761708207652008"/>
    <x v="5"/>
    <s v="Profit"/>
  </r>
  <r>
    <s v="ORD-108963"/>
    <x v="409"/>
    <s v="CUST-3446"/>
    <x v="0"/>
    <x v="1"/>
    <s v="Madhya Pradesh"/>
    <x v="0"/>
    <x v="1"/>
    <x v="13"/>
    <n v="2"/>
    <n v="248.07"/>
    <n v="0.05"/>
    <n v="471.33"/>
    <n v="349.82"/>
    <n v="121.51"/>
    <s v="Credit Card"/>
    <x v="2"/>
    <n v="0.25780238898436342"/>
    <x v="26"/>
    <s v="Profit"/>
  </r>
  <r>
    <s v="ORD-108964"/>
    <x v="155"/>
    <s v="CUST-2852"/>
    <x v="0"/>
    <x v="4"/>
    <s v="Punjab"/>
    <x v="1"/>
    <x v="0"/>
    <x v="2"/>
    <n v="1"/>
    <n v="19758.560000000001"/>
    <n v="0.1"/>
    <n v="17782.7"/>
    <n v="13608.49"/>
    <n v="4174.21"/>
    <s v="UPI"/>
    <x v="0"/>
    <n v="0.23473432043502954"/>
    <x v="0"/>
    <s v="Profit"/>
  </r>
  <r>
    <s v="ORD-108965"/>
    <x v="610"/>
    <s v="CUST-2451"/>
    <x v="0"/>
    <x v="1"/>
    <s v="Madhya Pradesh"/>
    <x v="2"/>
    <x v="1"/>
    <x v="13"/>
    <n v="3"/>
    <n v="223.33"/>
    <n v="0"/>
    <n v="669.99"/>
    <n v="382.38"/>
    <n v="287.61"/>
    <s v="Cash"/>
    <x v="0"/>
    <n v="0.42927506380692249"/>
    <x v="29"/>
    <s v="Profit"/>
  </r>
  <r>
    <s v="ORD-108966"/>
    <x v="311"/>
    <s v="CUST-1086"/>
    <x v="0"/>
    <x v="4"/>
    <s v="Uttar Pradesh"/>
    <x v="2"/>
    <x v="0"/>
    <x v="0"/>
    <n v="1"/>
    <n v="91792.7"/>
    <n v="0.1"/>
    <n v="82613.429999999993"/>
    <n v="58769.66"/>
    <n v="23843.77"/>
    <s v="Credit Card"/>
    <x v="0"/>
    <n v="0.28861856964418497"/>
    <x v="29"/>
    <s v="Profit"/>
  </r>
  <r>
    <s v="ORD-108967"/>
    <x v="587"/>
    <s v="CUST-1098"/>
    <x v="0"/>
    <x v="4"/>
    <s v="Uttar Pradesh"/>
    <x v="0"/>
    <x v="0"/>
    <x v="8"/>
    <n v="5"/>
    <n v="15520.43"/>
    <n v="0.1"/>
    <n v="69841.929999999993"/>
    <n v="61173.86"/>
    <n v="8668.07"/>
    <s v="UPI"/>
    <x v="0"/>
    <n v="0.12410982915277399"/>
    <x v="30"/>
    <s v="Profit"/>
  </r>
  <r>
    <s v="ORD-108968"/>
    <x v="316"/>
    <s v="CUST-2936"/>
    <x v="1"/>
    <x v="1"/>
    <s v="Gujarat"/>
    <x v="0"/>
    <x v="2"/>
    <x v="9"/>
    <n v="5"/>
    <n v="6766.9"/>
    <n v="0.05"/>
    <n v="32142.77"/>
    <n v="18010.04"/>
    <n v="14132.73"/>
    <s v="UPI"/>
    <x v="0"/>
    <n v="0.43968612537127322"/>
    <x v="2"/>
    <s v="Profit"/>
  </r>
  <r>
    <s v="ORD-108969"/>
    <x v="28"/>
    <s v="CUST-1383"/>
    <x v="0"/>
    <x v="3"/>
    <s v="Rajasthan"/>
    <x v="0"/>
    <x v="1"/>
    <x v="13"/>
    <n v="3"/>
    <n v="295.66000000000003"/>
    <n v="0.1"/>
    <n v="798.28"/>
    <n v="672.48"/>
    <n v="125.8"/>
    <s v="Net Banking"/>
    <x v="0"/>
    <n v="0.15758881595430174"/>
    <x v="19"/>
    <s v="Profit"/>
  </r>
  <r>
    <s v="ORD-108970"/>
    <x v="477"/>
    <s v="CUST-1110"/>
    <x v="0"/>
    <x v="4"/>
    <s v="Haryana"/>
    <x v="2"/>
    <x v="1"/>
    <x v="14"/>
    <n v="1"/>
    <n v="392.42"/>
    <n v="0.05"/>
    <n v="372.8"/>
    <n v="305.35000000000002"/>
    <n v="67.45"/>
    <s v="Net Banking"/>
    <x v="0"/>
    <n v="0.18092811158798283"/>
    <x v="11"/>
    <s v="Profit"/>
  </r>
  <r>
    <s v="ORD-108971"/>
    <x v="804"/>
    <s v="CUST-2328"/>
    <x v="1"/>
    <x v="2"/>
    <s v="Assam"/>
    <x v="2"/>
    <x v="2"/>
    <x v="10"/>
    <n v="5"/>
    <n v="10562.11"/>
    <n v="0.15"/>
    <n v="44888.97"/>
    <n v="31146.47"/>
    <n v="13742.5"/>
    <s v="Cash"/>
    <x v="0"/>
    <n v="0.30614424879875834"/>
    <x v="27"/>
    <s v="Profit"/>
  </r>
  <r>
    <s v="ORD-108972"/>
    <x v="157"/>
    <s v="CUST-3385"/>
    <x v="2"/>
    <x v="2"/>
    <s v="West Bengal"/>
    <x v="0"/>
    <x v="0"/>
    <x v="6"/>
    <n v="1"/>
    <n v="7371.95"/>
    <n v="0.1"/>
    <n v="6634.76"/>
    <n v="4209.5"/>
    <n v="2425.2600000000002"/>
    <s v="UPI"/>
    <x v="0"/>
    <n v="0.36553846710355764"/>
    <x v="5"/>
    <s v="Profit"/>
  </r>
  <r>
    <s v="ORD-108973"/>
    <x v="223"/>
    <s v="CUST-2386"/>
    <x v="1"/>
    <x v="3"/>
    <s v="Chhattisgarh"/>
    <x v="1"/>
    <x v="2"/>
    <x v="15"/>
    <n v="3"/>
    <n v="10262.540000000001"/>
    <n v="0.05"/>
    <n v="29248.240000000002"/>
    <n v="21339.1"/>
    <n v="7909.14"/>
    <s v="Credit Card"/>
    <x v="0"/>
    <n v="0.27041421979578945"/>
    <x v="28"/>
    <s v="Profit"/>
  </r>
  <r>
    <s v="ORD-108974"/>
    <x v="29"/>
    <s v="CUST-2088"/>
    <x v="0"/>
    <x v="3"/>
    <s v="Madhya Pradesh"/>
    <x v="2"/>
    <x v="1"/>
    <x v="4"/>
    <n v="4"/>
    <n v="153.65"/>
    <n v="0.1"/>
    <n v="553.14"/>
    <n v="423.59"/>
    <n v="129.55000000000001"/>
    <s v="Net Banking"/>
    <x v="0"/>
    <n v="0.23420833785298481"/>
    <x v="20"/>
    <s v="Profit"/>
  </r>
  <r>
    <s v="ORD-108975"/>
    <x v="10"/>
    <s v="CUST-2640"/>
    <x v="2"/>
    <x v="2"/>
    <s v="Odisha"/>
    <x v="0"/>
    <x v="0"/>
    <x v="1"/>
    <n v="4"/>
    <n v="2186.2800000000002"/>
    <n v="0.15"/>
    <n v="7433.35"/>
    <n v="4825.8900000000003"/>
    <n v="2607.46"/>
    <s v="UPI"/>
    <x v="0"/>
    <n v="0.35077858569823833"/>
    <x v="9"/>
    <s v="Profit"/>
  </r>
  <r>
    <s v="ORD-108976"/>
    <x v="725"/>
    <s v="CUST-1658"/>
    <x v="2"/>
    <x v="3"/>
    <s v="Uttar Pradesh"/>
    <x v="2"/>
    <x v="0"/>
    <x v="0"/>
    <n v="1"/>
    <n v="35840.43"/>
    <n v="0.05"/>
    <n v="34048.410000000003"/>
    <n v="21679.84"/>
    <n v="12368.57"/>
    <s v="UPI"/>
    <x v="0"/>
    <n v="0.36326424640680721"/>
    <x v="30"/>
    <s v="Profit"/>
  </r>
  <r>
    <s v="ORD-108977"/>
    <x v="73"/>
    <s v="CUST-2080"/>
    <x v="0"/>
    <x v="1"/>
    <s v="Rajasthan"/>
    <x v="1"/>
    <x v="2"/>
    <x v="10"/>
    <n v="2"/>
    <n v="11671.89"/>
    <n v="0"/>
    <n v="23343.78"/>
    <n v="18886.38"/>
    <n v="4457.3999999999996"/>
    <s v="UPI"/>
    <x v="0"/>
    <n v="0.19094593934658396"/>
    <x v="12"/>
    <s v="Profit"/>
  </r>
  <r>
    <s v="ORD-108978"/>
    <x v="219"/>
    <s v="CUST-2175"/>
    <x v="1"/>
    <x v="3"/>
    <s v="Madhya Pradesh"/>
    <x v="0"/>
    <x v="1"/>
    <x v="4"/>
    <n v="10"/>
    <n v="47.42"/>
    <n v="0.2"/>
    <n v="379.36"/>
    <n v="368.09"/>
    <n v="11.27"/>
    <s v="Debit Card"/>
    <x v="0"/>
    <n v="2.9707929143821171E-2"/>
    <x v="11"/>
    <s v="Profit"/>
  </r>
  <r>
    <s v="ORD-108979"/>
    <x v="264"/>
    <s v="CUST-2112"/>
    <x v="1"/>
    <x v="4"/>
    <s v="Uttar Pradesh"/>
    <x v="0"/>
    <x v="1"/>
    <x v="14"/>
    <n v="2"/>
    <n v="336.57"/>
    <n v="0.2"/>
    <n v="538.51"/>
    <n v="375.47"/>
    <n v="163.04"/>
    <s v="Credit Card"/>
    <x v="0"/>
    <n v="0.30276132290950958"/>
    <x v="8"/>
    <s v="Profit"/>
  </r>
  <r>
    <s v="ORD-108980"/>
    <x v="530"/>
    <s v="CUST-1655"/>
    <x v="1"/>
    <x v="4"/>
    <s v="Haryana"/>
    <x v="2"/>
    <x v="2"/>
    <x v="9"/>
    <n v="3"/>
    <n v="4590.1400000000003"/>
    <n v="0.05"/>
    <n v="13081.9"/>
    <n v="9170.76"/>
    <n v="3911.14"/>
    <s v="Credit Card"/>
    <x v="0"/>
    <n v="0.29897339071541595"/>
    <x v="12"/>
    <s v="Profit"/>
  </r>
  <r>
    <s v="ORD-108981"/>
    <x v="686"/>
    <s v="CUST-1357"/>
    <x v="0"/>
    <x v="1"/>
    <s v="Maharashtra"/>
    <x v="2"/>
    <x v="0"/>
    <x v="2"/>
    <n v="6"/>
    <n v="5638.56"/>
    <n v="0.15"/>
    <n v="28756.66"/>
    <n v="18129.73"/>
    <n v="10626.93"/>
    <s v="Debit Card"/>
    <x v="0"/>
    <n v="0.36954674152005135"/>
    <x v="10"/>
    <s v="Profit"/>
  </r>
  <r>
    <s v="ORD-108982"/>
    <x v="577"/>
    <s v="CUST-1333"/>
    <x v="1"/>
    <x v="1"/>
    <s v="Madhya Pradesh"/>
    <x v="0"/>
    <x v="0"/>
    <x v="2"/>
    <n v="2"/>
    <n v="5087.33"/>
    <n v="0"/>
    <n v="10174.66"/>
    <n v="7111.49"/>
    <n v="3063.17"/>
    <s v="Credit Card"/>
    <x v="0"/>
    <n v="0.30105870859566808"/>
    <x v="15"/>
    <s v="Profit"/>
  </r>
  <r>
    <s v="ORD-108983"/>
    <x v="756"/>
    <s v="CUST-1929"/>
    <x v="0"/>
    <x v="0"/>
    <s v="Andhra Pradesh"/>
    <x v="0"/>
    <x v="1"/>
    <x v="7"/>
    <n v="1"/>
    <n v="245.8"/>
    <n v="0.2"/>
    <n v="196.64"/>
    <n v="192.49"/>
    <n v="4.1500000000000004"/>
    <s v="Credit Card"/>
    <x v="0"/>
    <n v="2.1104556550040687E-2"/>
    <x v="11"/>
    <s v="Profit"/>
  </r>
  <r>
    <s v="ORD-108984"/>
    <x v="122"/>
    <s v="CUST-2294"/>
    <x v="0"/>
    <x v="0"/>
    <s v="Kerala"/>
    <x v="2"/>
    <x v="2"/>
    <x v="10"/>
    <n v="1"/>
    <n v="13167.7"/>
    <n v="0.1"/>
    <n v="11850.93"/>
    <n v="6856.12"/>
    <n v="4994.8100000000004"/>
    <s v="Net Banking"/>
    <x v="0"/>
    <n v="0.42146987620380849"/>
    <x v="6"/>
    <s v="Profit"/>
  </r>
  <r>
    <s v="ORD-108985"/>
    <x v="115"/>
    <s v="CUST-2472"/>
    <x v="0"/>
    <x v="0"/>
    <s v="Andhra Pradesh"/>
    <x v="0"/>
    <x v="2"/>
    <x v="12"/>
    <n v="4"/>
    <n v="13815.59"/>
    <n v="0.15"/>
    <n v="46973.01"/>
    <n v="43604.31"/>
    <n v="3368.7"/>
    <s v="Cash"/>
    <x v="0"/>
    <n v="7.1715651179262291E-2"/>
    <x v="10"/>
    <s v="Profit"/>
  </r>
  <r>
    <s v="ORD-108986"/>
    <x v="24"/>
    <s v="CUST-2364"/>
    <x v="0"/>
    <x v="4"/>
    <s v="Uttar Pradesh"/>
    <x v="0"/>
    <x v="0"/>
    <x v="2"/>
    <n v="3"/>
    <n v="21604.55"/>
    <n v="0.1"/>
    <n v="58332.28"/>
    <n v="52476.6"/>
    <n v="5855.68"/>
    <s v="UPI"/>
    <x v="0"/>
    <n v="0.10038489837873645"/>
    <x v="16"/>
    <s v="Profit"/>
  </r>
  <r>
    <s v="ORD-108987"/>
    <x v="433"/>
    <s v="CUST-3462"/>
    <x v="0"/>
    <x v="0"/>
    <s v="Telangana"/>
    <x v="0"/>
    <x v="0"/>
    <x v="11"/>
    <n v="1"/>
    <n v="1463.1"/>
    <n v="0.15"/>
    <n v="1243.6300000000001"/>
    <n v="1014.83"/>
    <n v="228.8"/>
    <s v="Net Banking"/>
    <x v="0"/>
    <n v="0.18397754959272453"/>
    <x v="20"/>
    <s v="Profit"/>
  </r>
  <r>
    <s v="ORD-108988"/>
    <x v="159"/>
    <s v="CUST-3106"/>
    <x v="2"/>
    <x v="4"/>
    <s v="Haryana"/>
    <x v="0"/>
    <x v="2"/>
    <x v="12"/>
    <n v="2"/>
    <n v="9209.7099999999991"/>
    <n v="0.15"/>
    <n v="15656.51"/>
    <n v="10093.51"/>
    <n v="5563"/>
    <s v="Net Banking"/>
    <x v="0"/>
    <n v="0.35531545663752651"/>
    <x v="32"/>
    <s v="Profit"/>
  </r>
  <r>
    <s v="ORD-108989"/>
    <x v="662"/>
    <s v="CUST-3431"/>
    <x v="1"/>
    <x v="3"/>
    <s v="Chhattisgarh"/>
    <x v="0"/>
    <x v="2"/>
    <x v="9"/>
    <n v="1"/>
    <n v="2503.2800000000002"/>
    <n v="0"/>
    <n v="2503.2800000000002"/>
    <n v="1324.14"/>
    <n v="1179.1400000000001"/>
    <s v="Credit Card"/>
    <x v="1"/>
    <n v="0.47103799814643188"/>
    <x v="19"/>
    <s v="Profit"/>
  </r>
  <r>
    <s v="ORD-108990"/>
    <x v="98"/>
    <s v="CUST-1441"/>
    <x v="1"/>
    <x v="3"/>
    <s v="Uttar Pradesh"/>
    <x v="0"/>
    <x v="0"/>
    <x v="0"/>
    <n v="1"/>
    <n v="65746.009999999995"/>
    <n v="0.15"/>
    <n v="55884.11"/>
    <n v="45589.84"/>
    <n v="10294.27"/>
    <s v="Net Banking"/>
    <x v="0"/>
    <n v="0.18420746076120745"/>
    <x v="3"/>
    <s v="Profit"/>
  </r>
  <r>
    <s v="ORD-108991"/>
    <x v="675"/>
    <s v="CUST-1189"/>
    <x v="1"/>
    <x v="0"/>
    <s v="Telangana"/>
    <x v="0"/>
    <x v="1"/>
    <x v="5"/>
    <n v="4"/>
    <n v="185"/>
    <n v="0.15"/>
    <n v="629"/>
    <n v="457.01"/>
    <n v="171.99"/>
    <s v="UPI"/>
    <x v="0"/>
    <n v="0.2734340222575517"/>
    <x v="20"/>
    <s v="Profit"/>
  </r>
  <r>
    <s v="ORD-108992"/>
    <x v="10"/>
    <s v="CUST-3316"/>
    <x v="2"/>
    <x v="1"/>
    <s v="Gujarat"/>
    <x v="2"/>
    <x v="0"/>
    <x v="0"/>
    <n v="5"/>
    <n v="59552"/>
    <n v="0.15"/>
    <n v="253096"/>
    <n v="237872.73"/>
    <n v="15223.27"/>
    <s v="Cash"/>
    <x v="0"/>
    <n v="6.0148204633814838E-2"/>
    <x v="9"/>
    <s v="Profit"/>
  </r>
  <r>
    <s v="ORD-108993"/>
    <x v="625"/>
    <s v="CUST-2140"/>
    <x v="0"/>
    <x v="1"/>
    <s v="Rajasthan"/>
    <x v="0"/>
    <x v="0"/>
    <x v="0"/>
    <n v="2"/>
    <n v="36423.67"/>
    <n v="0.2"/>
    <n v="58277.87"/>
    <n v="55698.239999999998"/>
    <n v="2579.63"/>
    <s v="Net Banking"/>
    <x v="0"/>
    <n v="4.4264315082208738E-2"/>
    <x v="2"/>
    <s v="Profit"/>
  </r>
  <r>
    <s v="ORD-108994"/>
    <x v="468"/>
    <s v="CUST-2107"/>
    <x v="1"/>
    <x v="0"/>
    <s v="Karnataka"/>
    <x v="0"/>
    <x v="1"/>
    <x v="7"/>
    <n v="2"/>
    <n v="471.19"/>
    <n v="0.1"/>
    <n v="848.14"/>
    <n v="714.47"/>
    <n v="133.66999999999999"/>
    <s v="Cash"/>
    <x v="0"/>
    <n v="0.15760369750277076"/>
    <x v="7"/>
    <s v="Profit"/>
  </r>
  <r>
    <s v="ORD-108995"/>
    <x v="552"/>
    <s v="CUST-3213"/>
    <x v="1"/>
    <x v="0"/>
    <s v="Telangana"/>
    <x v="2"/>
    <x v="1"/>
    <x v="14"/>
    <n v="2"/>
    <n v="412.45"/>
    <n v="0.15"/>
    <n v="701.16"/>
    <n v="513.62"/>
    <n v="187.54"/>
    <s v="Cash"/>
    <x v="0"/>
    <n v="0.26747104797763704"/>
    <x v="32"/>
    <s v="Profit"/>
  </r>
  <r>
    <s v="ORD-108996"/>
    <x v="655"/>
    <s v="CUST-1751"/>
    <x v="0"/>
    <x v="0"/>
    <s v="Karnataka"/>
    <x v="1"/>
    <x v="2"/>
    <x v="15"/>
    <n v="1"/>
    <n v="20124.84"/>
    <n v="0.15"/>
    <n v="17106.11"/>
    <n v="15678.63"/>
    <n v="1427.48"/>
    <s v="UPI"/>
    <x v="0"/>
    <n v="8.3448545578158909E-2"/>
    <x v="32"/>
    <s v="Profit"/>
  </r>
  <r>
    <s v="ORD-108997"/>
    <x v="10"/>
    <s v="CUST-3122"/>
    <x v="0"/>
    <x v="3"/>
    <s v="Madhya Pradesh"/>
    <x v="0"/>
    <x v="1"/>
    <x v="7"/>
    <n v="2"/>
    <n v="430.81"/>
    <n v="0.15"/>
    <n v="732.38"/>
    <n v="684.41"/>
    <n v="47.97"/>
    <s v="UPI"/>
    <x v="0"/>
    <n v="6.5498784783855374E-2"/>
    <x v="9"/>
    <s v="Profit"/>
  </r>
  <r>
    <s v="ORD-108998"/>
    <x v="413"/>
    <s v="CUST-1768"/>
    <x v="2"/>
    <x v="1"/>
    <s v="Madhya Pradesh"/>
    <x v="2"/>
    <x v="2"/>
    <x v="9"/>
    <n v="1"/>
    <n v="5581.25"/>
    <n v="0.25"/>
    <n v="4185.9399999999996"/>
    <n v="3866.18"/>
    <n v="319.76"/>
    <s v="Net Banking"/>
    <x v="0"/>
    <n v="7.6389054788171831E-2"/>
    <x v="21"/>
    <s v="Profit"/>
  </r>
  <r>
    <s v="ORD-108999"/>
    <x v="693"/>
    <s v="CUST-2576"/>
    <x v="1"/>
    <x v="0"/>
    <s v="Tamil Nadu"/>
    <x v="1"/>
    <x v="0"/>
    <x v="11"/>
    <n v="1"/>
    <n v="1869.06"/>
    <n v="0.1"/>
    <n v="1682.15"/>
    <n v="1232.99"/>
    <n v="449.16"/>
    <s v="Net Banking"/>
    <x v="0"/>
    <n v="0.26701542668608624"/>
    <x v="27"/>
    <s v="Profit"/>
  </r>
  <r>
    <s v="ORD-109000"/>
    <x v="264"/>
    <s v="CUST-3180"/>
    <x v="0"/>
    <x v="3"/>
    <s v="Uttar Pradesh"/>
    <x v="0"/>
    <x v="1"/>
    <x v="14"/>
    <n v="2"/>
    <n v="418.04"/>
    <n v="0.1"/>
    <n v="752.47"/>
    <n v="447.68"/>
    <n v="304.79000000000002"/>
    <s v="Net Banking"/>
    <x v="0"/>
    <n v="0.40505269313062314"/>
    <x v="8"/>
    <s v="Profit"/>
  </r>
  <r>
    <s v="ORD-109001"/>
    <x v="661"/>
    <s v="CUST-1735"/>
    <x v="0"/>
    <x v="0"/>
    <s v="Kerala"/>
    <x v="2"/>
    <x v="2"/>
    <x v="10"/>
    <n v="2"/>
    <n v="7758"/>
    <n v="0.25"/>
    <n v="11637"/>
    <n v="9229.02"/>
    <n v="2407.98"/>
    <s v="UPI"/>
    <x v="0"/>
    <n v="0.20692446506831658"/>
    <x v="0"/>
    <s v="Profit"/>
  </r>
  <r>
    <s v="ORD-109002"/>
    <x v="955"/>
    <s v="CUST-1387"/>
    <x v="0"/>
    <x v="1"/>
    <s v="Maharashtra"/>
    <x v="0"/>
    <x v="2"/>
    <x v="10"/>
    <n v="3"/>
    <n v="7308.53"/>
    <n v="0.2"/>
    <n v="17540.47"/>
    <n v="16211.96"/>
    <n v="1328.51"/>
    <s v="Cash"/>
    <x v="0"/>
    <n v="7.5739703668145711E-2"/>
    <x v="10"/>
    <s v="Profit"/>
  </r>
  <r>
    <s v="ORD-109003"/>
    <x v="177"/>
    <s v="CUST-2478"/>
    <x v="2"/>
    <x v="2"/>
    <s v="Jharkhand"/>
    <x v="0"/>
    <x v="1"/>
    <x v="4"/>
    <n v="5"/>
    <n v="144.96"/>
    <n v="0.15"/>
    <n v="616.08000000000004"/>
    <n v="555.54999999999995"/>
    <n v="60.53"/>
    <s v="Debit Card"/>
    <x v="0"/>
    <n v="9.8250227243215166E-2"/>
    <x v="26"/>
    <s v="Profit"/>
  </r>
  <r>
    <s v="ORD-109004"/>
    <x v="866"/>
    <s v="CUST-2993"/>
    <x v="1"/>
    <x v="0"/>
    <s v="Tamil Nadu"/>
    <x v="0"/>
    <x v="2"/>
    <x v="16"/>
    <n v="2"/>
    <n v="11415.8"/>
    <n v="0.25"/>
    <n v="17123.7"/>
    <n v="15465.36"/>
    <n v="1658.34"/>
    <s v="Cash"/>
    <x v="0"/>
    <n v="9.6844723979046574E-2"/>
    <x v="29"/>
    <s v="Profit"/>
  </r>
  <r>
    <s v="ORD-109005"/>
    <x v="851"/>
    <s v="CUST-2803"/>
    <x v="0"/>
    <x v="1"/>
    <s v="Goa"/>
    <x v="2"/>
    <x v="1"/>
    <x v="13"/>
    <n v="2"/>
    <n v="148.99"/>
    <n v="0"/>
    <n v="297.98"/>
    <n v="237.02"/>
    <n v="60.96"/>
    <s v="UPI"/>
    <x v="2"/>
    <n v="0.20457748842204174"/>
    <x v="5"/>
    <s v="Profit"/>
  </r>
  <r>
    <s v="ORD-109006"/>
    <x v="601"/>
    <s v="CUST-2705"/>
    <x v="0"/>
    <x v="4"/>
    <s v="Haryana"/>
    <x v="0"/>
    <x v="1"/>
    <x v="4"/>
    <n v="1"/>
    <n v="154.63"/>
    <n v="0.05"/>
    <n v="146.9"/>
    <n v="85.89"/>
    <n v="61.01"/>
    <s v="UPI"/>
    <x v="0"/>
    <n v="0.41531654186521438"/>
    <x v="23"/>
    <s v="Profit"/>
  </r>
  <r>
    <s v="ORD-109007"/>
    <x v="844"/>
    <s v="CUST-2178"/>
    <x v="0"/>
    <x v="3"/>
    <s v="Uttar Pradesh"/>
    <x v="0"/>
    <x v="2"/>
    <x v="10"/>
    <n v="1"/>
    <n v="5782.93"/>
    <n v="0.1"/>
    <n v="5204.6400000000003"/>
    <n v="3690.05"/>
    <n v="1514.59"/>
    <s v="UPI"/>
    <x v="0"/>
    <n v="0.29100763933720675"/>
    <x v="29"/>
    <s v="Profit"/>
  </r>
  <r>
    <s v="ORD-109008"/>
    <x v="563"/>
    <s v="CUST-3379"/>
    <x v="2"/>
    <x v="4"/>
    <s v="Punjab"/>
    <x v="0"/>
    <x v="2"/>
    <x v="10"/>
    <n v="1"/>
    <n v="6533.84"/>
    <n v="0"/>
    <n v="6533.84"/>
    <n v="3441.29"/>
    <n v="3092.55"/>
    <s v="Net Banking"/>
    <x v="0"/>
    <n v="0.47331278390655418"/>
    <x v="16"/>
    <s v="Profit"/>
  </r>
  <r>
    <s v="ORD-109009"/>
    <x v="700"/>
    <s v="CUST-2432"/>
    <x v="2"/>
    <x v="3"/>
    <s v="Chhattisgarh"/>
    <x v="0"/>
    <x v="0"/>
    <x v="11"/>
    <n v="2"/>
    <n v="1816.82"/>
    <n v="0.05"/>
    <n v="3451.96"/>
    <n v="2522.86"/>
    <n v="929.1"/>
    <s v="Cash"/>
    <x v="0"/>
    <n v="0.26915143860299656"/>
    <x v="29"/>
    <s v="Profit"/>
  </r>
  <r>
    <s v="ORD-109010"/>
    <x v="174"/>
    <s v="CUST-1395"/>
    <x v="0"/>
    <x v="0"/>
    <s v="Telangana"/>
    <x v="0"/>
    <x v="0"/>
    <x v="0"/>
    <n v="6"/>
    <n v="45417.42"/>
    <n v="0"/>
    <n v="272504.52"/>
    <n v="199599.13"/>
    <n v="72905.39"/>
    <s v="Debit Card"/>
    <x v="0"/>
    <n v="0.26753827789718865"/>
    <x v="24"/>
    <s v="Profit"/>
  </r>
  <r>
    <s v="ORD-109011"/>
    <x v="519"/>
    <s v="CUST-3162"/>
    <x v="0"/>
    <x v="3"/>
    <s v="Madhya Pradesh"/>
    <x v="0"/>
    <x v="0"/>
    <x v="6"/>
    <n v="1"/>
    <n v="1358.13"/>
    <n v="0.05"/>
    <n v="1290.22"/>
    <n v="874.37"/>
    <n v="415.85"/>
    <s v="Cash"/>
    <x v="0"/>
    <n v="0.32230937359520084"/>
    <x v="3"/>
    <s v="Profit"/>
  </r>
  <r>
    <s v="ORD-109012"/>
    <x v="91"/>
    <s v="CUST-2854"/>
    <x v="0"/>
    <x v="2"/>
    <s v="Bihar"/>
    <x v="0"/>
    <x v="2"/>
    <x v="15"/>
    <n v="1"/>
    <n v="17102.580000000002"/>
    <n v="0.15"/>
    <n v="14537.19"/>
    <n v="11085.51"/>
    <n v="3451.68"/>
    <s v="UPI"/>
    <x v="0"/>
    <n v="0.23743790925206315"/>
    <x v="5"/>
    <s v="Profit"/>
  </r>
  <r>
    <s v="ORD-109013"/>
    <x v="575"/>
    <s v="CUST-2888"/>
    <x v="0"/>
    <x v="2"/>
    <s v="Assam"/>
    <x v="1"/>
    <x v="2"/>
    <x v="15"/>
    <n v="3"/>
    <n v="22551.040000000001"/>
    <n v="0.05"/>
    <n v="64270.46"/>
    <n v="44917.23"/>
    <n v="19353.23"/>
    <s v="Debit Card"/>
    <x v="0"/>
    <n v="0.30112169727741173"/>
    <x v="22"/>
    <s v="Profit"/>
  </r>
  <r>
    <s v="ORD-109014"/>
    <x v="212"/>
    <s v="CUST-1546"/>
    <x v="1"/>
    <x v="2"/>
    <s v="Odisha"/>
    <x v="2"/>
    <x v="0"/>
    <x v="1"/>
    <n v="1"/>
    <n v="1103.23"/>
    <n v="0.05"/>
    <n v="1048.07"/>
    <n v="694.6"/>
    <n v="353.47"/>
    <s v="Cash"/>
    <x v="0"/>
    <n v="0.33725800757582991"/>
    <x v="20"/>
    <s v="Profit"/>
  </r>
  <r>
    <s v="ORD-109015"/>
    <x v="689"/>
    <s v="CUST-1196"/>
    <x v="0"/>
    <x v="1"/>
    <s v="Goa"/>
    <x v="0"/>
    <x v="2"/>
    <x v="12"/>
    <n v="1"/>
    <n v="9487.2999999999993"/>
    <n v="0.05"/>
    <n v="9012.93"/>
    <n v="5855.1"/>
    <n v="3157.83"/>
    <s v="UPI"/>
    <x v="0"/>
    <n v="0.35036663992730444"/>
    <x v="6"/>
    <s v="Profit"/>
  </r>
  <r>
    <s v="ORD-109016"/>
    <x v="379"/>
    <s v="CUST-2690"/>
    <x v="2"/>
    <x v="1"/>
    <s v="Madhya Pradesh"/>
    <x v="0"/>
    <x v="0"/>
    <x v="11"/>
    <n v="1"/>
    <n v="3072.87"/>
    <n v="0.2"/>
    <n v="2458.3000000000002"/>
    <n v="1953.92"/>
    <n v="504.38"/>
    <s v="Net Banking"/>
    <x v="0"/>
    <n v="0.20517430744823656"/>
    <x v="22"/>
    <s v="Profit"/>
  </r>
  <r>
    <s v="ORD-109017"/>
    <x v="472"/>
    <s v="CUST-1330"/>
    <x v="1"/>
    <x v="3"/>
    <s v="Rajasthan"/>
    <x v="0"/>
    <x v="2"/>
    <x v="12"/>
    <n v="2"/>
    <n v="3034.98"/>
    <n v="0.15"/>
    <n v="5159.47"/>
    <n v="3628.37"/>
    <n v="1531.1"/>
    <s v="Debit Card"/>
    <x v="1"/>
    <n v="0.29675528688024155"/>
    <x v="32"/>
    <s v="Profit"/>
  </r>
  <r>
    <s v="ORD-109018"/>
    <x v="658"/>
    <s v="CUST-1248"/>
    <x v="0"/>
    <x v="1"/>
    <s v="Gujarat"/>
    <x v="0"/>
    <x v="0"/>
    <x v="0"/>
    <n v="4"/>
    <n v="76935.66"/>
    <n v="0.15"/>
    <n v="261581.24"/>
    <n v="200937.72"/>
    <n v="60643.519999999997"/>
    <s v="Net Banking"/>
    <x v="0"/>
    <n v="0.23183436243363628"/>
    <x v="32"/>
    <s v="Profit"/>
  </r>
  <r>
    <s v="ORD-109019"/>
    <x v="513"/>
    <s v="CUST-3117"/>
    <x v="0"/>
    <x v="4"/>
    <s v="Uttar Pradesh"/>
    <x v="1"/>
    <x v="0"/>
    <x v="0"/>
    <n v="1"/>
    <n v="86754.21"/>
    <n v="0.1"/>
    <n v="78078.789999999994"/>
    <n v="57438.87"/>
    <n v="20639.919999999998"/>
    <s v="Debit Card"/>
    <x v="0"/>
    <n v="0.26434733427605628"/>
    <x v="24"/>
    <s v="Profit"/>
  </r>
  <r>
    <s v="ORD-109020"/>
    <x v="390"/>
    <s v="CUST-2622"/>
    <x v="2"/>
    <x v="4"/>
    <s v="Punjab"/>
    <x v="1"/>
    <x v="2"/>
    <x v="15"/>
    <n v="5"/>
    <n v="13910.05"/>
    <n v="0.15"/>
    <n v="59117.71"/>
    <n v="37233.870000000003"/>
    <n v="21883.84"/>
    <s v="Credit Card"/>
    <x v="0"/>
    <n v="0.37017401384458226"/>
    <x v="31"/>
    <s v="Profit"/>
  </r>
  <r>
    <s v="ORD-109021"/>
    <x v="355"/>
    <s v="CUST-1998"/>
    <x v="0"/>
    <x v="2"/>
    <s v="Jharkhand"/>
    <x v="2"/>
    <x v="0"/>
    <x v="2"/>
    <n v="1"/>
    <n v="6337.26"/>
    <n v="0"/>
    <n v="6337.26"/>
    <n v="4330.84"/>
    <n v="2006.42"/>
    <s v="UPI"/>
    <x v="0"/>
    <n v="0.31660686164051971"/>
    <x v="32"/>
    <s v="Profit"/>
  </r>
  <r>
    <s v="ORD-109022"/>
    <x v="310"/>
    <s v="CUST-1219"/>
    <x v="0"/>
    <x v="4"/>
    <s v="Uttar Pradesh"/>
    <x v="1"/>
    <x v="0"/>
    <x v="0"/>
    <n v="2"/>
    <n v="55028.5"/>
    <n v="0.15"/>
    <n v="93548.45"/>
    <n v="76866.12"/>
    <n v="16682.330000000002"/>
    <s v="Credit Card"/>
    <x v="0"/>
    <n v="0.17832823526204872"/>
    <x v="31"/>
    <s v="Profit"/>
  </r>
  <r>
    <s v="ORD-109023"/>
    <x v="320"/>
    <s v="CUST-2731"/>
    <x v="1"/>
    <x v="4"/>
    <s v="Delhi"/>
    <x v="1"/>
    <x v="2"/>
    <x v="12"/>
    <n v="1"/>
    <n v="8591.48"/>
    <n v="0.05"/>
    <n v="8161.91"/>
    <n v="5862.85"/>
    <n v="2299.06"/>
    <s v="UPI"/>
    <x v="0"/>
    <n v="0.281681616190328"/>
    <x v="31"/>
    <s v="Profit"/>
  </r>
  <r>
    <s v="ORD-109024"/>
    <x v="11"/>
    <s v="CUST-2745"/>
    <x v="0"/>
    <x v="0"/>
    <s v="Kerala"/>
    <x v="0"/>
    <x v="0"/>
    <x v="1"/>
    <n v="3"/>
    <n v="1028.7"/>
    <n v="0"/>
    <n v="3086.1"/>
    <n v="2035.92"/>
    <n v="1050.18"/>
    <s v="Cash"/>
    <x v="0"/>
    <n v="0.34029357441430935"/>
    <x v="10"/>
    <s v="Profit"/>
  </r>
  <r>
    <s v="ORD-109025"/>
    <x v="583"/>
    <s v="CUST-2621"/>
    <x v="0"/>
    <x v="0"/>
    <s v="Tamil Nadu"/>
    <x v="0"/>
    <x v="1"/>
    <x v="13"/>
    <n v="1"/>
    <n v="135.9"/>
    <n v="0.25"/>
    <n v="101.93"/>
    <n v="94.35"/>
    <n v="7.58"/>
    <s v="Cash"/>
    <x v="0"/>
    <n v="7.4364760129500634E-2"/>
    <x v="8"/>
    <s v="Profit"/>
  </r>
  <r>
    <s v="ORD-109026"/>
    <x v="460"/>
    <s v="CUST-1198"/>
    <x v="2"/>
    <x v="2"/>
    <s v="West Bengal"/>
    <x v="0"/>
    <x v="0"/>
    <x v="0"/>
    <n v="2"/>
    <n v="54429.56"/>
    <n v="0.1"/>
    <n v="97973.21"/>
    <n v="62141.55"/>
    <n v="35831.660000000003"/>
    <s v="Net Banking"/>
    <x v="0"/>
    <n v="0.36572916208420653"/>
    <x v="21"/>
    <s v="Profit"/>
  </r>
  <r>
    <s v="ORD-109027"/>
    <x v="573"/>
    <s v="CUST-2627"/>
    <x v="2"/>
    <x v="3"/>
    <s v="Uttar Pradesh"/>
    <x v="0"/>
    <x v="2"/>
    <x v="12"/>
    <n v="2"/>
    <n v="11143.71"/>
    <n v="0.05"/>
    <n v="21173.05"/>
    <n v="16897.63"/>
    <n v="4275.42"/>
    <s v="UPI"/>
    <x v="0"/>
    <n v="0.20192745022564063"/>
    <x v="8"/>
    <s v="Profit"/>
  </r>
  <r>
    <s v="ORD-109028"/>
    <x v="390"/>
    <s v="CUST-1127"/>
    <x v="0"/>
    <x v="1"/>
    <s v="Rajasthan"/>
    <x v="2"/>
    <x v="2"/>
    <x v="9"/>
    <n v="6"/>
    <n v="2683.74"/>
    <n v="0.1"/>
    <n v="14492.2"/>
    <n v="9434.91"/>
    <n v="5057.29"/>
    <s v="Cash"/>
    <x v="1"/>
    <n v="0.34896634051420761"/>
    <x v="31"/>
    <s v="Profit"/>
  </r>
  <r>
    <s v="ORD-109029"/>
    <x v="250"/>
    <s v="CUST-1705"/>
    <x v="2"/>
    <x v="1"/>
    <s v="Rajasthan"/>
    <x v="0"/>
    <x v="2"/>
    <x v="16"/>
    <n v="6"/>
    <n v="6795.68"/>
    <n v="0.2"/>
    <n v="32619.26"/>
    <n v="29473.55"/>
    <n v="3145.71"/>
    <s v="Net Banking"/>
    <x v="0"/>
    <n v="9.6437196919856555E-2"/>
    <x v="1"/>
    <s v="Profit"/>
  </r>
  <r>
    <s v="ORD-109030"/>
    <x v="493"/>
    <s v="CUST-1227"/>
    <x v="0"/>
    <x v="1"/>
    <s v="Goa"/>
    <x v="2"/>
    <x v="1"/>
    <x v="3"/>
    <n v="1"/>
    <n v="240.8"/>
    <n v="0"/>
    <n v="240.8"/>
    <n v="167.83"/>
    <n v="72.97"/>
    <s v="Cash"/>
    <x v="0"/>
    <n v="0.303031561461794"/>
    <x v="28"/>
    <s v="Profit"/>
  </r>
  <r>
    <s v="ORD-109031"/>
    <x v="372"/>
    <s v="CUST-1751"/>
    <x v="1"/>
    <x v="2"/>
    <s v="Assam"/>
    <x v="0"/>
    <x v="2"/>
    <x v="16"/>
    <n v="5"/>
    <n v="6220.74"/>
    <n v="0.15"/>
    <n v="26438.14"/>
    <n v="24001.78"/>
    <n v="2436.36"/>
    <s v="Debit Card"/>
    <x v="0"/>
    <n v="9.2153230144026779E-2"/>
    <x v="26"/>
    <s v="Profit"/>
  </r>
  <r>
    <s v="ORD-109032"/>
    <x v="306"/>
    <s v="CUST-3277"/>
    <x v="2"/>
    <x v="0"/>
    <s v="Karnataka"/>
    <x v="1"/>
    <x v="1"/>
    <x v="14"/>
    <n v="3"/>
    <n v="416.91"/>
    <n v="0"/>
    <n v="1250.73"/>
    <n v="676.24"/>
    <n v="574.49"/>
    <s v="Debit Card"/>
    <x v="0"/>
    <n v="0.45932375492712257"/>
    <x v="8"/>
    <s v="Profit"/>
  </r>
  <r>
    <s v="ORD-109033"/>
    <x v="12"/>
    <s v="CUST-2658"/>
    <x v="0"/>
    <x v="3"/>
    <s v="Madhya Pradesh"/>
    <x v="2"/>
    <x v="0"/>
    <x v="6"/>
    <n v="1"/>
    <n v="5733.35"/>
    <n v="0.25"/>
    <n v="4300.01"/>
    <n v="4608.2"/>
    <n v="-308.19"/>
    <s v="Cash"/>
    <x v="0"/>
    <n v="-7.1671926344357331E-2"/>
    <x v="11"/>
    <s v="Loss"/>
  </r>
  <r>
    <s v="ORD-109034"/>
    <x v="387"/>
    <s v="CUST-2174"/>
    <x v="0"/>
    <x v="3"/>
    <s v="Rajasthan"/>
    <x v="1"/>
    <x v="0"/>
    <x v="8"/>
    <n v="3"/>
    <n v="15311.93"/>
    <n v="0.15"/>
    <n v="39045.42"/>
    <n v="24073.09"/>
    <n v="14972.33"/>
    <s v="UPI"/>
    <x v="0"/>
    <n v="0.38345931481848577"/>
    <x v="32"/>
    <s v="Profit"/>
  </r>
  <r>
    <s v="ORD-109035"/>
    <x v="906"/>
    <s v="CUST-1919"/>
    <x v="0"/>
    <x v="0"/>
    <s v="Telangana"/>
    <x v="1"/>
    <x v="2"/>
    <x v="9"/>
    <n v="10"/>
    <n v="11569.91"/>
    <n v="0.1"/>
    <n v="104129.19"/>
    <n v="75311.88"/>
    <n v="28817.31"/>
    <s v="Net Banking"/>
    <x v="0"/>
    <n v="0.27674574247624512"/>
    <x v="12"/>
    <s v="Profit"/>
  </r>
  <r>
    <s v="ORD-109036"/>
    <x v="499"/>
    <s v="CUST-3441"/>
    <x v="1"/>
    <x v="0"/>
    <s v="Tamil Nadu"/>
    <x v="2"/>
    <x v="0"/>
    <x v="2"/>
    <n v="2"/>
    <n v="19189.79"/>
    <n v="0.15"/>
    <n v="32622.639999999999"/>
    <n v="29568.44"/>
    <n v="3054.2"/>
    <s v="Debit Card"/>
    <x v="0"/>
    <n v="9.3622098027627429E-2"/>
    <x v="0"/>
    <s v="Profit"/>
  </r>
  <r>
    <s v="ORD-109037"/>
    <x v="725"/>
    <s v="CUST-1056"/>
    <x v="2"/>
    <x v="2"/>
    <s v="Assam"/>
    <x v="2"/>
    <x v="1"/>
    <x v="13"/>
    <n v="4"/>
    <n v="147.08000000000001"/>
    <n v="0"/>
    <n v="588.32000000000005"/>
    <n v="477.96"/>
    <n v="110.36"/>
    <s v="Debit Card"/>
    <x v="0"/>
    <n v="0.1875849877617623"/>
    <x v="30"/>
    <s v="Profit"/>
  </r>
  <r>
    <s v="ORD-109038"/>
    <x v="836"/>
    <s v="CUST-1950"/>
    <x v="1"/>
    <x v="3"/>
    <s v="Rajasthan"/>
    <x v="0"/>
    <x v="1"/>
    <x v="3"/>
    <n v="8"/>
    <n v="43.4"/>
    <n v="0.05"/>
    <n v="329.84"/>
    <n v="280.68"/>
    <n v="49.16"/>
    <s v="Cash"/>
    <x v="0"/>
    <n v="0.14904195973805481"/>
    <x v="9"/>
    <s v="Profit"/>
  </r>
  <r>
    <s v="ORD-109039"/>
    <x v="344"/>
    <s v="CUST-1699"/>
    <x v="1"/>
    <x v="4"/>
    <s v="Punjab"/>
    <x v="0"/>
    <x v="1"/>
    <x v="14"/>
    <n v="2"/>
    <n v="339.69"/>
    <n v="0.05"/>
    <n v="645.41"/>
    <n v="446.53"/>
    <n v="198.88"/>
    <s v="Cash"/>
    <x v="0"/>
    <n v="0.30814521002153672"/>
    <x v="21"/>
    <s v="Profit"/>
  </r>
  <r>
    <s v="ORD-109040"/>
    <x v="708"/>
    <s v="CUST-1954"/>
    <x v="1"/>
    <x v="2"/>
    <s v="West Bengal"/>
    <x v="0"/>
    <x v="1"/>
    <x v="13"/>
    <n v="1"/>
    <n v="216.7"/>
    <n v="0.1"/>
    <n v="195.03"/>
    <n v="153.77000000000001"/>
    <n v="41.26"/>
    <s v="Net Banking"/>
    <x v="0"/>
    <n v="0.21155719632876993"/>
    <x v="30"/>
    <s v="Profit"/>
  </r>
  <r>
    <s v="ORD-109041"/>
    <x v="503"/>
    <s v="CUST-1601"/>
    <x v="0"/>
    <x v="3"/>
    <s v="Chhattisgarh"/>
    <x v="1"/>
    <x v="2"/>
    <x v="12"/>
    <n v="4"/>
    <n v="6369.01"/>
    <n v="0.1"/>
    <n v="22928.44"/>
    <n v="18553.259999999998"/>
    <n v="4375.18"/>
    <s v="Credit Card"/>
    <x v="0"/>
    <n v="0.19081891310529633"/>
    <x v="4"/>
    <s v="Profit"/>
  </r>
  <r>
    <s v="ORD-109042"/>
    <x v="653"/>
    <s v="CUST-1042"/>
    <x v="1"/>
    <x v="2"/>
    <s v="Bihar"/>
    <x v="1"/>
    <x v="1"/>
    <x v="5"/>
    <n v="1"/>
    <n v="466.74"/>
    <n v="0.25"/>
    <n v="350.06"/>
    <n v="338.64"/>
    <n v="11.42"/>
    <s v="Credit Card"/>
    <x v="0"/>
    <n v="3.2622978917899788E-2"/>
    <x v="22"/>
    <s v="Profit"/>
  </r>
  <r>
    <s v="ORD-109043"/>
    <x v="450"/>
    <s v="CUST-1626"/>
    <x v="0"/>
    <x v="0"/>
    <s v="Tamil Nadu"/>
    <x v="1"/>
    <x v="0"/>
    <x v="11"/>
    <n v="2"/>
    <n v="2154.69"/>
    <n v="0.15"/>
    <n v="3662.97"/>
    <n v="2935.98"/>
    <n v="726.99"/>
    <s v="Credit Card"/>
    <x v="0"/>
    <n v="0.19847009394016332"/>
    <x v="19"/>
    <s v="Profit"/>
  </r>
  <r>
    <s v="ORD-109044"/>
    <x v="630"/>
    <s v="CUST-1740"/>
    <x v="0"/>
    <x v="2"/>
    <s v="Bihar"/>
    <x v="0"/>
    <x v="2"/>
    <x v="16"/>
    <n v="3"/>
    <n v="8341.1"/>
    <n v="0"/>
    <n v="25023.3"/>
    <n v="18516.169999999998"/>
    <n v="6507.13"/>
    <s v="Credit Card"/>
    <x v="0"/>
    <n v="0.26004284007305195"/>
    <x v="4"/>
    <s v="Profit"/>
  </r>
  <r>
    <s v="ORD-109045"/>
    <x v="718"/>
    <s v="CUST-2746"/>
    <x v="0"/>
    <x v="2"/>
    <s v="Jharkhand"/>
    <x v="2"/>
    <x v="2"/>
    <x v="15"/>
    <n v="2"/>
    <n v="9693.8700000000008"/>
    <n v="0"/>
    <n v="19387.740000000002"/>
    <n v="13189.98"/>
    <n v="6197.76"/>
    <s v="UPI"/>
    <x v="0"/>
    <n v="0.31967418585147106"/>
    <x v="20"/>
    <s v="Profit"/>
  </r>
  <r>
    <s v="ORD-109046"/>
    <x v="497"/>
    <s v="CUST-2948"/>
    <x v="1"/>
    <x v="3"/>
    <s v="Rajasthan"/>
    <x v="0"/>
    <x v="2"/>
    <x v="15"/>
    <n v="10"/>
    <n v="8065.84"/>
    <n v="0"/>
    <n v="80658.399999999994"/>
    <n v="45885.34"/>
    <n v="34773.06"/>
    <s v="Net Banking"/>
    <x v="0"/>
    <n v="0.43111517213334261"/>
    <x v="29"/>
    <s v="Profit"/>
  </r>
  <r>
    <s v="ORD-109047"/>
    <x v="332"/>
    <s v="CUST-2255"/>
    <x v="0"/>
    <x v="3"/>
    <s v="Chhattisgarh"/>
    <x v="0"/>
    <x v="1"/>
    <x v="4"/>
    <n v="1"/>
    <n v="110.9"/>
    <n v="0.05"/>
    <n v="105.36"/>
    <n v="65.25"/>
    <n v="40.11"/>
    <s v="Net Banking"/>
    <x v="0"/>
    <n v="0.38069476082004555"/>
    <x v="26"/>
    <s v="Profit"/>
  </r>
  <r>
    <s v="ORD-109048"/>
    <x v="7"/>
    <s v="CUST-1587"/>
    <x v="1"/>
    <x v="3"/>
    <s v="Uttar Pradesh"/>
    <x v="2"/>
    <x v="2"/>
    <x v="12"/>
    <n v="2"/>
    <n v="9206.3799999999992"/>
    <n v="0.05"/>
    <n v="17492.12"/>
    <n v="11952.09"/>
    <n v="5540.03"/>
    <s v="Debit Card"/>
    <x v="0"/>
    <n v="0.31671575543730551"/>
    <x v="6"/>
    <s v="Profit"/>
  </r>
  <r>
    <s v="ORD-109049"/>
    <x v="86"/>
    <s v="CUST-2015"/>
    <x v="0"/>
    <x v="1"/>
    <s v="Goa"/>
    <x v="1"/>
    <x v="0"/>
    <x v="8"/>
    <n v="4"/>
    <n v="8359.8700000000008"/>
    <n v="0"/>
    <n v="33439.480000000003"/>
    <n v="21260.05"/>
    <n v="12179.43"/>
    <s v="UPI"/>
    <x v="0"/>
    <n v="0.36422306806206312"/>
    <x v="24"/>
    <s v="Profit"/>
  </r>
  <r>
    <s v="ORD-109050"/>
    <x v="252"/>
    <s v="CUST-2138"/>
    <x v="0"/>
    <x v="2"/>
    <s v="Assam"/>
    <x v="1"/>
    <x v="1"/>
    <x v="13"/>
    <n v="4"/>
    <n v="109.87"/>
    <n v="0.1"/>
    <n v="395.53"/>
    <n v="335.63"/>
    <n v="59.9"/>
    <s v="UPI"/>
    <x v="0"/>
    <n v="0.15144236846762574"/>
    <x v="19"/>
    <s v="Profit"/>
  </r>
  <r>
    <s v="ORD-109051"/>
    <x v="169"/>
    <s v="CUST-2505"/>
    <x v="0"/>
    <x v="0"/>
    <s v="Tamil Nadu"/>
    <x v="0"/>
    <x v="0"/>
    <x v="1"/>
    <n v="1"/>
    <n v="1991.1"/>
    <n v="0.1"/>
    <n v="1791.99"/>
    <n v="1404.72"/>
    <n v="387.27"/>
    <s v="Net Banking"/>
    <x v="0"/>
    <n v="0.21611169705188085"/>
    <x v="2"/>
    <s v="Profit"/>
  </r>
  <r>
    <s v="ORD-109052"/>
    <x v="799"/>
    <s v="CUST-2257"/>
    <x v="0"/>
    <x v="3"/>
    <s v="Uttar Pradesh"/>
    <x v="2"/>
    <x v="1"/>
    <x v="7"/>
    <n v="4"/>
    <n v="354.34"/>
    <n v="0.15"/>
    <n v="1204.76"/>
    <n v="848.56"/>
    <n v="356.2"/>
    <s v="Net Banking"/>
    <x v="0"/>
    <n v="0.29566054649888773"/>
    <x v="10"/>
    <s v="Profit"/>
  </r>
  <r>
    <s v="ORD-109053"/>
    <x v="223"/>
    <s v="CUST-1450"/>
    <x v="1"/>
    <x v="1"/>
    <s v="Goa"/>
    <x v="0"/>
    <x v="2"/>
    <x v="15"/>
    <n v="5"/>
    <n v="7048.1"/>
    <n v="0.05"/>
    <n v="33478.47"/>
    <n v="19197.71"/>
    <n v="14280.76"/>
    <s v="Credit Card"/>
    <x v="0"/>
    <n v="0.42656549119478876"/>
    <x v="28"/>
    <s v="Profit"/>
  </r>
  <r>
    <s v="ORD-109054"/>
    <x v="806"/>
    <s v="CUST-2651"/>
    <x v="0"/>
    <x v="2"/>
    <s v="Odisha"/>
    <x v="2"/>
    <x v="1"/>
    <x v="7"/>
    <n v="3"/>
    <n v="512.27"/>
    <n v="0.05"/>
    <n v="1459.97"/>
    <n v="984.91"/>
    <n v="475.06"/>
    <s v="Credit Card"/>
    <x v="0"/>
    <n v="0.32539024774481667"/>
    <x v="11"/>
    <s v="Profit"/>
  </r>
  <r>
    <s v="ORD-109055"/>
    <x v="748"/>
    <s v="CUST-2033"/>
    <x v="2"/>
    <x v="4"/>
    <s v="Himachal Pradesh"/>
    <x v="0"/>
    <x v="0"/>
    <x v="0"/>
    <n v="3"/>
    <n v="43339.74"/>
    <n v="0"/>
    <n v="130019.22"/>
    <n v="99321.29"/>
    <n v="30697.93"/>
    <s v="UPI"/>
    <x v="0"/>
    <n v="0.23610301615407323"/>
    <x v="22"/>
    <s v="Profit"/>
  </r>
  <r>
    <s v="ORD-109056"/>
    <x v="945"/>
    <s v="CUST-1081"/>
    <x v="0"/>
    <x v="1"/>
    <s v="Madhya Pradesh"/>
    <x v="1"/>
    <x v="0"/>
    <x v="6"/>
    <n v="3"/>
    <n v="912.59"/>
    <n v="0.05"/>
    <n v="2600.88"/>
    <n v="2039.43"/>
    <n v="561.45000000000005"/>
    <s v="Net Banking"/>
    <x v="0"/>
    <n v="0.21586924425579035"/>
    <x v="14"/>
    <s v="Profit"/>
  </r>
  <r>
    <s v="ORD-109057"/>
    <x v="318"/>
    <s v="CUST-3472"/>
    <x v="2"/>
    <x v="1"/>
    <s v="Maharashtra"/>
    <x v="0"/>
    <x v="2"/>
    <x v="15"/>
    <n v="3"/>
    <n v="6757.91"/>
    <n v="0"/>
    <n v="20273.73"/>
    <n v="12460.2"/>
    <n v="7813.53"/>
    <s v="Credit Card"/>
    <x v="0"/>
    <n v="0.38540169963790577"/>
    <x v="0"/>
    <s v="Profit"/>
  </r>
  <r>
    <s v="ORD-109058"/>
    <x v="243"/>
    <s v="CUST-3053"/>
    <x v="0"/>
    <x v="1"/>
    <s v="Rajasthan"/>
    <x v="0"/>
    <x v="0"/>
    <x v="8"/>
    <n v="2"/>
    <n v="17156.009999999998"/>
    <n v="0.1"/>
    <n v="30880.82"/>
    <n v="27758.75"/>
    <n v="3122.07"/>
    <s v="Credit Card"/>
    <x v="0"/>
    <n v="0.10110061844212687"/>
    <x v="23"/>
    <s v="Profit"/>
  </r>
  <r>
    <s v="ORD-109059"/>
    <x v="157"/>
    <s v="CUST-2065"/>
    <x v="0"/>
    <x v="2"/>
    <s v="Assam"/>
    <x v="0"/>
    <x v="0"/>
    <x v="1"/>
    <n v="4"/>
    <n v="1469.96"/>
    <n v="0.05"/>
    <n v="5585.85"/>
    <n v="4795.76"/>
    <n v="790.09"/>
    <s v="Cash"/>
    <x v="0"/>
    <n v="0.14144490095509188"/>
    <x v="5"/>
    <s v="Profit"/>
  </r>
  <r>
    <s v="ORD-109060"/>
    <x v="40"/>
    <s v="CUST-3336"/>
    <x v="2"/>
    <x v="2"/>
    <s v="Odisha"/>
    <x v="0"/>
    <x v="1"/>
    <x v="14"/>
    <n v="1"/>
    <n v="272.58"/>
    <n v="0"/>
    <n v="272.58"/>
    <n v="197.48"/>
    <n v="75.099999999999994"/>
    <s v="UPI"/>
    <x v="0"/>
    <n v="0.27551544500697045"/>
    <x v="25"/>
    <s v="Profit"/>
  </r>
  <r>
    <s v="ORD-109061"/>
    <x v="564"/>
    <s v="CUST-1838"/>
    <x v="0"/>
    <x v="0"/>
    <s v="Andhra Pradesh"/>
    <x v="0"/>
    <x v="0"/>
    <x v="8"/>
    <n v="6"/>
    <n v="24179.81"/>
    <n v="0.2"/>
    <n v="116063.09"/>
    <n v="111733.02"/>
    <n v="4330.07"/>
    <s v="Cash"/>
    <x v="0"/>
    <n v="3.7307898660978264E-2"/>
    <x v="11"/>
    <s v="Profit"/>
  </r>
  <r>
    <s v="ORD-109062"/>
    <x v="770"/>
    <s v="CUST-3292"/>
    <x v="0"/>
    <x v="1"/>
    <s v="Maharashtra"/>
    <x v="1"/>
    <x v="1"/>
    <x v="5"/>
    <n v="1"/>
    <n v="471.1"/>
    <n v="0.1"/>
    <n v="423.99"/>
    <n v="255.81"/>
    <n v="168.18"/>
    <s v="Net Banking"/>
    <x v="0"/>
    <n v="0.39666029859194796"/>
    <x v="30"/>
    <s v="Profit"/>
  </r>
  <r>
    <s v="ORD-109063"/>
    <x v="939"/>
    <s v="CUST-1484"/>
    <x v="0"/>
    <x v="3"/>
    <s v="Chhattisgarh"/>
    <x v="0"/>
    <x v="0"/>
    <x v="8"/>
    <n v="1"/>
    <n v="14650.41"/>
    <n v="0.2"/>
    <n v="11720.33"/>
    <n v="8970.7999999999993"/>
    <n v="2749.53"/>
    <s v="UPI"/>
    <x v="0"/>
    <n v="0.23459493034752435"/>
    <x v="7"/>
    <s v="Profit"/>
  </r>
  <r>
    <s v="ORD-109064"/>
    <x v="296"/>
    <s v="CUST-1930"/>
    <x v="0"/>
    <x v="1"/>
    <s v="Maharashtra"/>
    <x v="0"/>
    <x v="1"/>
    <x v="5"/>
    <n v="3"/>
    <n v="65.58"/>
    <n v="0"/>
    <n v="196.74"/>
    <n v="135.53"/>
    <n v="61.21"/>
    <s v="Net Banking"/>
    <x v="0"/>
    <n v="0.31112127681203616"/>
    <x v="30"/>
    <s v="Profit"/>
  </r>
  <r>
    <s v="ORD-109065"/>
    <x v="750"/>
    <s v="CUST-1869"/>
    <x v="2"/>
    <x v="4"/>
    <s v="Punjab"/>
    <x v="1"/>
    <x v="0"/>
    <x v="2"/>
    <n v="2"/>
    <n v="14277.52"/>
    <n v="0.1"/>
    <n v="25699.54"/>
    <n v="18751.22"/>
    <n v="6948.32"/>
    <s v="Credit Card"/>
    <x v="0"/>
    <n v="0.27036748517677744"/>
    <x v="13"/>
    <s v="Profit"/>
  </r>
  <r>
    <s v="ORD-109066"/>
    <x v="361"/>
    <s v="CUST-2029"/>
    <x v="1"/>
    <x v="0"/>
    <s v="Karnataka"/>
    <x v="1"/>
    <x v="0"/>
    <x v="6"/>
    <n v="2"/>
    <n v="3742.36"/>
    <n v="0.15"/>
    <n v="6362.01"/>
    <n v="6091.95"/>
    <n v="270.06"/>
    <s v="Cash"/>
    <x v="0"/>
    <n v="4.2448848712906766E-2"/>
    <x v="19"/>
    <s v="Profit"/>
  </r>
  <r>
    <s v="ORD-109067"/>
    <x v="846"/>
    <s v="CUST-1386"/>
    <x v="0"/>
    <x v="3"/>
    <s v="Uttar Pradesh"/>
    <x v="0"/>
    <x v="1"/>
    <x v="13"/>
    <n v="5"/>
    <n v="104.64"/>
    <n v="0.15"/>
    <n v="444.72"/>
    <n v="294.02"/>
    <n v="150.69999999999999"/>
    <s v="Debit Card"/>
    <x v="1"/>
    <n v="0.33886490375966893"/>
    <x v="19"/>
    <s v="Profit"/>
  </r>
  <r>
    <s v="ORD-109068"/>
    <x v="688"/>
    <s v="CUST-2504"/>
    <x v="1"/>
    <x v="2"/>
    <s v="Odisha"/>
    <x v="0"/>
    <x v="0"/>
    <x v="11"/>
    <n v="2"/>
    <n v="2520.86"/>
    <n v="0"/>
    <n v="5041.72"/>
    <n v="3084.42"/>
    <n v="1957.3"/>
    <s v="UPI"/>
    <x v="0"/>
    <n v="0.38822068659108394"/>
    <x v="11"/>
    <s v="Profit"/>
  </r>
  <r>
    <s v="ORD-109069"/>
    <x v="940"/>
    <s v="CUST-2672"/>
    <x v="1"/>
    <x v="0"/>
    <s v="Karnataka"/>
    <x v="2"/>
    <x v="1"/>
    <x v="5"/>
    <n v="8"/>
    <n v="455.77"/>
    <n v="0.15"/>
    <n v="3099.24"/>
    <n v="2100.3000000000002"/>
    <n v="998.94"/>
    <s v="Credit Card"/>
    <x v="1"/>
    <n v="0.3223177295078794"/>
    <x v="5"/>
    <s v="Profit"/>
  </r>
  <r>
    <s v="ORD-109070"/>
    <x v="79"/>
    <s v="CUST-1221"/>
    <x v="0"/>
    <x v="1"/>
    <s v="Gujarat"/>
    <x v="0"/>
    <x v="1"/>
    <x v="14"/>
    <n v="1"/>
    <n v="469.64"/>
    <n v="0.05"/>
    <n v="446.16"/>
    <n v="307"/>
    <n v="139.16"/>
    <s v="Debit Card"/>
    <x v="0"/>
    <n v="0.31190604267527344"/>
    <x v="25"/>
    <s v="Profit"/>
  </r>
  <r>
    <s v="ORD-109071"/>
    <x v="138"/>
    <s v="CUST-1671"/>
    <x v="2"/>
    <x v="0"/>
    <s v="Karnataka"/>
    <x v="0"/>
    <x v="1"/>
    <x v="14"/>
    <n v="1"/>
    <n v="495.79"/>
    <n v="0.1"/>
    <n v="446.21"/>
    <n v="401.9"/>
    <n v="44.31"/>
    <s v="UPI"/>
    <x v="0"/>
    <n v="9.9303018757983919E-2"/>
    <x v="12"/>
    <s v="Profit"/>
  </r>
  <r>
    <s v="ORD-109072"/>
    <x v="236"/>
    <s v="CUST-1065"/>
    <x v="0"/>
    <x v="3"/>
    <s v="Chhattisgarh"/>
    <x v="2"/>
    <x v="0"/>
    <x v="1"/>
    <n v="2"/>
    <n v="2242.4899999999998"/>
    <n v="0"/>
    <n v="4484.9799999999996"/>
    <n v="2541.0100000000002"/>
    <n v="1943.97"/>
    <s v="Cash"/>
    <x v="0"/>
    <n v="0.4334400599333777"/>
    <x v="12"/>
    <s v="Profit"/>
  </r>
  <r>
    <s v="ORD-109073"/>
    <x v="473"/>
    <s v="CUST-2762"/>
    <x v="0"/>
    <x v="2"/>
    <s v="Bihar"/>
    <x v="0"/>
    <x v="1"/>
    <x v="3"/>
    <n v="2"/>
    <n v="72.67"/>
    <n v="0.05"/>
    <n v="138.07"/>
    <n v="118.83"/>
    <n v="19.239999999999998"/>
    <s v="Cash"/>
    <x v="0"/>
    <n v="0.13934960527268775"/>
    <x v="23"/>
    <s v="Profit"/>
  </r>
  <r>
    <s v="ORD-109074"/>
    <x v="447"/>
    <s v="CUST-3236"/>
    <x v="1"/>
    <x v="4"/>
    <s v="Haryana"/>
    <x v="0"/>
    <x v="2"/>
    <x v="12"/>
    <n v="4"/>
    <n v="5632.96"/>
    <n v="0.2"/>
    <n v="18025.47"/>
    <n v="14337.77"/>
    <n v="3687.7"/>
    <s v="Debit Card"/>
    <x v="0"/>
    <n v="0.20458273764844964"/>
    <x v="10"/>
    <s v="Profit"/>
  </r>
  <r>
    <s v="ORD-109075"/>
    <x v="742"/>
    <s v="CUST-1995"/>
    <x v="2"/>
    <x v="4"/>
    <s v="Delhi"/>
    <x v="0"/>
    <x v="0"/>
    <x v="1"/>
    <n v="5"/>
    <n v="2185.5100000000002"/>
    <n v="0.1"/>
    <n v="9834.7999999999993"/>
    <n v="8681.61"/>
    <n v="1153.19"/>
    <s v="Net Banking"/>
    <x v="0"/>
    <n v="0.11725607028104285"/>
    <x v="7"/>
    <s v="Profit"/>
  </r>
  <r>
    <s v="ORD-109076"/>
    <x v="552"/>
    <s v="CUST-1357"/>
    <x v="1"/>
    <x v="4"/>
    <s v="Delhi"/>
    <x v="1"/>
    <x v="2"/>
    <x v="16"/>
    <n v="5"/>
    <n v="13143.8"/>
    <n v="0.1"/>
    <n v="59147.1"/>
    <n v="51370.38"/>
    <n v="7776.72"/>
    <s v="Net Banking"/>
    <x v="1"/>
    <n v="0.13148100244982425"/>
    <x v="32"/>
    <s v="Profit"/>
  </r>
  <r>
    <s v="ORD-109077"/>
    <x v="209"/>
    <s v="CUST-1875"/>
    <x v="0"/>
    <x v="0"/>
    <s v="Andhra Pradesh"/>
    <x v="0"/>
    <x v="2"/>
    <x v="15"/>
    <n v="1"/>
    <n v="10794.48"/>
    <n v="0.15"/>
    <n v="9175.31"/>
    <n v="6187.38"/>
    <n v="2987.93"/>
    <s v="UPI"/>
    <x v="0"/>
    <n v="0.32564894265152894"/>
    <x v="21"/>
    <s v="Profit"/>
  </r>
  <r>
    <s v="ORD-109078"/>
    <x v="578"/>
    <s v="CUST-2980"/>
    <x v="1"/>
    <x v="4"/>
    <s v="Uttar Pradesh"/>
    <x v="0"/>
    <x v="0"/>
    <x v="1"/>
    <n v="4"/>
    <n v="989.21"/>
    <n v="0.05"/>
    <n v="3759"/>
    <n v="2267.04"/>
    <n v="1491.96"/>
    <s v="Net Banking"/>
    <x v="0"/>
    <n v="0.39690343176376697"/>
    <x v="6"/>
    <s v="Profit"/>
  </r>
  <r>
    <s v="ORD-109079"/>
    <x v="829"/>
    <s v="CUST-2846"/>
    <x v="0"/>
    <x v="0"/>
    <s v="Karnataka"/>
    <x v="2"/>
    <x v="0"/>
    <x v="2"/>
    <n v="1"/>
    <n v="12882.44"/>
    <n v="0.1"/>
    <n v="11594.2"/>
    <n v="8368.6"/>
    <n v="3225.6"/>
    <s v="Net Banking"/>
    <x v="0"/>
    <n v="0.27820806955201738"/>
    <x v="5"/>
    <s v="Profit"/>
  </r>
  <r>
    <s v="ORD-109080"/>
    <x v="269"/>
    <s v="CUST-2592"/>
    <x v="2"/>
    <x v="2"/>
    <s v="Bihar"/>
    <x v="0"/>
    <x v="2"/>
    <x v="16"/>
    <n v="1"/>
    <n v="4283.37"/>
    <n v="0.15"/>
    <n v="3640.86"/>
    <n v="2321.38"/>
    <n v="1319.48"/>
    <s v="Debit Card"/>
    <x v="0"/>
    <n v="0.36240888141812649"/>
    <x v="9"/>
    <s v="Profit"/>
  </r>
  <r>
    <s v="ORD-109081"/>
    <x v="339"/>
    <s v="CUST-2416"/>
    <x v="0"/>
    <x v="1"/>
    <s v="Gujarat"/>
    <x v="0"/>
    <x v="0"/>
    <x v="11"/>
    <n v="1"/>
    <n v="585.66999999999996"/>
    <n v="0.1"/>
    <n v="527.1"/>
    <n v="470.63"/>
    <n v="56.47"/>
    <s v="Cash"/>
    <x v="0"/>
    <n v="0.10713337127679756"/>
    <x v="10"/>
    <s v="Profit"/>
  </r>
  <r>
    <s v="ORD-109082"/>
    <x v="785"/>
    <s v="CUST-2582"/>
    <x v="0"/>
    <x v="1"/>
    <s v="Goa"/>
    <x v="2"/>
    <x v="0"/>
    <x v="2"/>
    <n v="2"/>
    <n v="22243.71"/>
    <n v="0.15"/>
    <n v="37814.31"/>
    <n v="33523.019999999997"/>
    <n v="4291.29"/>
    <s v="Net Banking"/>
    <x v="0"/>
    <n v="0.11348322896808113"/>
    <x v="20"/>
    <s v="Profit"/>
  </r>
  <r>
    <s v="ORD-109083"/>
    <x v="352"/>
    <s v="CUST-2798"/>
    <x v="0"/>
    <x v="4"/>
    <s v="Haryana"/>
    <x v="1"/>
    <x v="2"/>
    <x v="16"/>
    <n v="2"/>
    <n v="7410.47"/>
    <n v="0.05"/>
    <n v="14079.89"/>
    <n v="8363.57"/>
    <n v="5716.32"/>
    <s v="Debit Card"/>
    <x v="0"/>
    <n v="0.4059918081746377"/>
    <x v="22"/>
    <s v="Profit"/>
  </r>
  <r>
    <s v="ORD-109084"/>
    <x v="805"/>
    <s v="CUST-2919"/>
    <x v="0"/>
    <x v="4"/>
    <s v="Uttar Pradesh"/>
    <x v="1"/>
    <x v="2"/>
    <x v="12"/>
    <n v="1"/>
    <n v="12041.56"/>
    <n v="0.2"/>
    <n v="9633.25"/>
    <n v="9083.3799999999992"/>
    <n v="549.87"/>
    <s v="Credit Card"/>
    <x v="0"/>
    <n v="5.7080424571146808E-2"/>
    <x v="4"/>
    <s v="Profit"/>
  </r>
  <r>
    <s v="ORD-109085"/>
    <x v="903"/>
    <s v="CUST-2497"/>
    <x v="1"/>
    <x v="4"/>
    <s v="Haryana"/>
    <x v="0"/>
    <x v="0"/>
    <x v="0"/>
    <n v="2"/>
    <n v="45459.9"/>
    <n v="0"/>
    <n v="90919.8"/>
    <n v="60514.2"/>
    <n v="30405.599999999999"/>
    <s v="UPI"/>
    <x v="0"/>
    <n v="0.33442220506424342"/>
    <x v="24"/>
    <s v="Profit"/>
  </r>
  <r>
    <s v="ORD-109086"/>
    <x v="253"/>
    <s v="CUST-1412"/>
    <x v="0"/>
    <x v="2"/>
    <s v="West Bengal"/>
    <x v="2"/>
    <x v="2"/>
    <x v="12"/>
    <n v="2"/>
    <n v="4190.01"/>
    <n v="0.05"/>
    <n v="7961.02"/>
    <n v="5600.63"/>
    <n v="2360.39"/>
    <s v="Cash"/>
    <x v="0"/>
    <n v="0.29649341416049702"/>
    <x v="8"/>
    <s v="Profit"/>
  </r>
  <r>
    <s v="ORD-109087"/>
    <x v="546"/>
    <s v="CUST-2865"/>
    <x v="1"/>
    <x v="3"/>
    <s v="Madhya Pradesh"/>
    <x v="0"/>
    <x v="0"/>
    <x v="11"/>
    <n v="4"/>
    <n v="2295.52"/>
    <n v="0.15"/>
    <n v="7804.77"/>
    <n v="7208.21"/>
    <n v="596.55999999999995"/>
    <s v="Credit Card"/>
    <x v="0"/>
    <n v="7.6435308151297204E-2"/>
    <x v="28"/>
    <s v="Profit"/>
  </r>
  <r>
    <s v="ORD-109088"/>
    <x v="290"/>
    <s v="CUST-1486"/>
    <x v="0"/>
    <x v="1"/>
    <s v="Rajasthan"/>
    <x v="0"/>
    <x v="1"/>
    <x v="3"/>
    <n v="4"/>
    <n v="50.46"/>
    <n v="0.1"/>
    <n v="181.66"/>
    <n v="151.04"/>
    <n v="30.62"/>
    <s v="Debit Card"/>
    <x v="0"/>
    <n v="0.16855664428052405"/>
    <x v="21"/>
    <s v="Profit"/>
  </r>
  <r>
    <s v="ORD-109089"/>
    <x v="448"/>
    <s v="CUST-3144"/>
    <x v="1"/>
    <x v="1"/>
    <s v="Maharashtra"/>
    <x v="0"/>
    <x v="2"/>
    <x v="16"/>
    <n v="4"/>
    <n v="13413.55"/>
    <n v="0.05"/>
    <n v="50971.49"/>
    <n v="35091.24"/>
    <n v="15880.25"/>
    <s v="Credit Card"/>
    <x v="0"/>
    <n v="0.3115516144417203"/>
    <x v="30"/>
    <s v="Profit"/>
  </r>
  <r>
    <s v="ORD-109090"/>
    <x v="280"/>
    <s v="CUST-3354"/>
    <x v="1"/>
    <x v="1"/>
    <s v="Goa"/>
    <x v="2"/>
    <x v="0"/>
    <x v="0"/>
    <n v="4"/>
    <n v="93228.31"/>
    <n v="0"/>
    <n v="372913.24"/>
    <n v="199107.72"/>
    <n v="173805.52"/>
    <s v="Credit Card"/>
    <x v="0"/>
    <n v="0.46607495083843092"/>
    <x v="31"/>
    <s v="Profit"/>
  </r>
  <r>
    <s v="ORD-109091"/>
    <x v="481"/>
    <s v="CUST-1591"/>
    <x v="0"/>
    <x v="4"/>
    <s v="Punjab"/>
    <x v="1"/>
    <x v="2"/>
    <x v="10"/>
    <n v="1"/>
    <n v="15286.82"/>
    <n v="0"/>
    <n v="15286.82"/>
    <n v="12430.67"/>
    <n v="2856.15"/>
    <s v="Cash"/>
    <x v="0"/>
    <n v="0.18683741942405288"/>
    <x v="26"/>
    <s v="Profit"/>
  </r>
  <r>
    <s v="ORD-109092"/>
    <x v="178"/>
    <s v="CUST-1672"/>
    <x v="1"/>
    <x v="4"/>
    <s v="Uttar Pradesh"/>
    <x v="1"/>
    <x v="2"/>
    <x v="12"/>
    <n v="1"/>
    <n v="9753.6200000000008"/>
    <n v="0.1"/>
    <n v="8778.26"/>
    <n v="7379.25"/>
    <n v="1399.01"/>
    <s v="Credit Card"/>
    <x v="0"/>
    <n v="0.15937213069560482"/>
    <x v="24"/>
    <s v="Profit"/>
  </r>
  <r>
    <s v="ORD-109093"/>
    <x v="536"/>
    <s v="CUST-2572"/>
    <x v="1"/>
    <x v="0"/>
    <s v="Karnataka"/>
    <x v="1"/>
    <x v="1"/>
    <x v="13"/>
    <n v="3"/>
    <n v="73.81"/>
    <n v="0.15"/>
    <n v="188.22"/>
    <n v="181"/>
    <n v="7.22"/>
    <s v="UPI"/>
    <x v="0"/>
    <n v="3.8359366698544256E-2"/>
    <x v="9"/>
    <s v="Profit"/>
  </r>
  <r>
    <s v="ORD-109094"/>
    <x v="559"/>
    <s v="CUST-3413"/>
    <x v="1"/>
    <x v="1"/>
    <s v="Rajasthan"/>
    <x v="0"/>
    <x v="1"/>
    <x v="13"/>
    <n v="1"/>
    <n v="243.72"/>
    <n v="0.15"/>
    <n v="207.16"/>
    <n v="153.38999999999999"/>
    <n v="53.77"/>
    <s v="UPI"/>
    <x v="0"/>
    <n v="0.2595578296968527"/>
    <x v="22"/>
    <s v="Profit"/>
  </r>
  <r>
    <s v="ORD-109095"/>
    <x v="192"/>
    <s v="CUST-1635"/>
    <x v="1"/>
    <x v="2"/>
    <s v="Jharkhand"/>
    <x v="0"/>
    <x v="1"/>
    <x v="4"/>
    <n v="4"/>
    <n v="165.41"/>
    <n v="0.05"/>
    <n v="628.55999999999995"/>
    <n v="450.99"/>
    <n v="177.57"/>
    <s v="Cash"/>
    <x v="0"/>
    <n v="0.28250286368843069"/>
    <x v="26"/>
    <s v="Profit"/>
  </r>
  <r>
    <s v="ORD-109096"/>
    <x v="906"/>
    <s v="CUST-3269"/>
    <x v="1"/>
    <x v="3"/>
    <s v="Chhattisgarh"/>
    <x v="0"/>
    <x v="1"/>
    <x v="3"/>
    <n v="1"/>
    <n v="49.57"/>
    <n v="0.05"/>
    <n v="47.09"/>
    <n v="35"/>
    <n v="12.09"/>
    <s v="Credit Card"/>
    <x v="0"/>
    <n v="0.25674240815459753"/>
    <x v="12"/>
    <s v="Profit"/>
  </r>
  <r>
    <s v="ORD-109097"/>
    <x v="821"/>
    <s v="CUST-1309"/>
    <x v="2"/>
    <x v="4"/>
    <s v="Punjab"/>
    <x v="0"/>
    <x v="0"/>
    <x v="2"/>
    <n v="4"/>
    <n v="22747.98"/>
    <n v="0.1"/>
    <n v="81892.73"/>
    <n v="62074.400000000001"/>
    <n v="19818.330000000002"/>
    <s v="Net Banking"/>
    <x v="0"/>
    <n v="0.24200353315856002"/>
    <x v="19"/>
    <s v="Profit"/>
  </r>
  <r>
    <s v="ORD-109098"/>
    <x v="161"/>
    <s v="CUST-1165"/>
    <x v="0"/>
    <x v="4"/>
    <s v="Uttar Pradesh"/>
    <x v="0"/>
    <x v="1"/>
    <x v="3"/>
    <n v="2"/>
    <n v="239.79"/>
    <n v="0.2"/>
    <n v="383.66"/>
    <n v="328.28"/>
    <n v="55.38"/>
    <s v="Credit Card"/>
    <x v="0"/>
    <n v="0.14434655684720846"/>
    <x v="23"/>
    <s v="Profit"/>
  </r>
  <r>
    <s v="ORD-109099"/>
    <x v="466"/>
    <s v="CUST-3205"/>
    <x v="1"/>
    <x v="1"/>
    <s v="Maharashtra"/>
    <x v="2"/>
    <x v="0"/>
    <x v="0"/>
    <n v="1"/>
    <n v="42233.31"/>
    <n v="0"/>
    <n v="42233.31"/>
    <n v="26580.04"/>
    <n v="15653.27"/>
    <s v="Cash"/>
    <x v="0"/>
    <n v="0.37063801061294988"/>
    <x v="1"/>
    <s v="Profit"/>
  </r>
  <r>
    <s v="ORD-109100"/>
    <x v="640"/>
    <s v="CUST-2543"/>
    <x v="0"/>
    <x v="0"/>
    <s v="Karnataka"/>
    <x v="2"/>
    <x v="0"/>
    <x v="8"/>
    <n v="4"/>
    <n v="10023.66"/>
    <n v="0.1"/>
    <n v="36085.18"/>
    <n v="27370.13"/>
    <n v="8715.0499999999993"/>
    <s v="UPI"/>
    <x v="0"/>
    <n v="0.241513274978814"/>
    <x v="12"/>
    <s v="Profit"/>
  </r>
  <r>
    <s v="ORD-109101"/>
    <x v="445"/>
    <s v="CUST-1944"/>
    <x v="0"/>
    <x v="1"/>
    <s v="Gujarat"/>
    <x v="1"/>
    <x v="1"/>
    <x v="13"/>
    <n v="2"/>
    <n v="130.28"/>
    <n v="0.15"/>
    <n v="221.48"/>
    <n v="147.57"/>
    <n v="73.91"/>
    <s v="Credit Card"/>
    <x v="0"/>
    <n v="0.33370959003070255"/>
    <x v="24"/>
    <s v="Profit"/>
  </r>
  <r>
    <s v="ORD-109102"/>
    <x v="617"/>
    <s v="CUST-2725"/>
    <x v="0"/>
    <x v="1"/>
    <s v="Madhya Pradesh"/>
    <x v="2"/>
    <x v="2"/>
    <x v="9"/>
    <n v="2"/>
    <n v="10939.31"/>
    <n v="0.15"/>
    <n v="18596.830000000002"/>
    <n v="13690.46"/>
    <n v="4906.37"/>
    <s v="Debit Card"/>
    <x v="1"/>
    <n v="0.26382829761846505"/>
    <x v="10"/>
    <s v="Profit"/>
  </r>
  <r>
    <s v="ORD-109103"/>
    <x v="690"/>
    <s v="CUST-1020"/>
    <x v="0"/>
    <x v="4"/>
    <s v="Himachal Pradesh"/>
    <x v="2"/>
    <x v="0"/>
    <x v="0"/>
    <n v="2"/>
    <n v="67774.649999999994"/>
    <n v="0.15"/>
    <n v="115216.9"/>
    <n v="94998.05"/>
    <n v="20218.849999999999"/>
    <s v="Net Banking"/>
    <x v="0"/>
    <n v="0.17548510678554968"/>
    <x v="6"/>
    <s v="Profit"/>
  </r>
  <r>
    <s v="ORD-109104"/>
    <x v="849"/>
    <s v="CUST-1681"/>
    <x v="0"/>
    <x v="2"/>
    <s v="West Bengal"/>
    <x v="0"/>
    <x v="2"/>
    <x v="9"/>
    <n v="6"/>
    <n v="7124.27"/>
    <n v="0"/>
    <n v="42745.62"/>
    <n v="26030.13"/>
    <n v="16715.490000000002"/>
    <s v="Credit Card"/>
    <x v="0"/>
    <n v="0.39104567906606574"/>
    <x v="12"/>
    <s v="Profit"/>
  </r>
  <r>
    <s v="ORD-109105"/>
    <x v="49"/>
    <s v="CUST-3206"/>
    <x v="1"/>
    <x v="4"/>
    <s v="Punjab"/>
    <x v="0"/>
    <x v="1"/>
    <x v="3"/>
    <n v="4"/>
    <n v="114.43"/>
    <n v="0.1"/>
    <n v="411.95"/>
    <n v="317.12"/>
    <n v="94.83"/>
    <s v="Debit Card"/>
    <x v="0"/>
    <n v="0.23019783954363393"/>
    <x v="26"/>
    <s v="Profit"/>
  </r>
  <r>
    <s v="ORD-109106"/>
    <x v="632"/>
    <s v="CUST-1604"/>
    <x v="0"/>
    <x v="2"/>
    <s v="Assam"/>
    <x v="0"/>
    <x v="1"/>
    <x v="4"/>
    <n v="4"/>
    <n v="122.72"/>
    <n v="0.25"/>
    <n v="368.16"/>
    <n v="262.52"/>
    <n v="105.64"/>
    <s v="Cash"/>
    <x v="0"/>
    <n v="0.2869404606692742"/>
    <x v="1"/>
    <s v="Profit"/>
  </r>
  <r>
    <s v="ORD-109107"/>
    <x v="291"/>
    <s v="CUST-2831"/>
    <x v="0"/>
    <x v="2"/>
    <s v="Odisha"/>
    <x v="2"/>
    <x v="2"/>
    <x v="15"/>
    <n v="6"/>
    <n v="6417.67"/>
    <n v="0.15"/>
    <n v="32730.12"/>
    <n v="23831.58"/>
    <n v="8898.5400000000009"/>
    <s v="UPI"/>
    <x v="0"/>
    <n v="0.27187618010566417"/>
    <x v="7"/>
    <s v="Profit"/>
  </r>
  <r>
    <s v="ORD-109108"/>
    <x v="360"/>
    <s v="CUST-2578"/>
    <x v="0"/>
    <x v="2"/>
    <s v="Assam"/>
    <x v="2"/>
    <x v="0"/>
    <x v="2"/>
    <n v="2"/>
    <n v="23261.119999999999"/>
    <n v="0.05"/>
    <n v="44196.13"/>
    <n v="26399.02"/>
    <n v="17797.11"/>
    <s v="Cash"/>
    <x v="0"/>
    <n v="0.40268480520805783"/>
    <x v="0"/>
    <s v="Profit"/>
  </r>
  <r>
    <s v="ORD-109109"/>
    <x v="98"/>
    <s v="CUST-1765"/>
    <x v="0"/>
    <x v="4"/>
    <s v="Uttar Pradesh"/>
    <x v="0"/>
    <x v="0"/>
    <x v="8"/>
    <n v="1"/>
    <n v="14721.08"/>
    <n v="0.05"/>
    <n v="13985.03"/>
    <n v="8311.15"/>
    <n v="5673.88"/>
    <s v="Credit Card"/>
    <x v="0"/>
    <n v="0.40571096379485777"/>
    <x v="3"/>
    <s v="Profit"/>
  </r>
  <r>
    <s v="ORD-109110"/>
    <x v="453"/>
    <s v="CUST-1366"/>
    <x v="1"/>
    <x v="0"/>
    <s v="Andhra Pradesh"/>
    <x v="1"/>
    <x v="2"/>
    <x v="9"/>
    <n v="1"/>
    <n v="6737.3"/>
    <n v="0"/>
    <n v="6737.3"/>
    <n v="4328.3599999999997"/>
    <n v="2408.94"/>
    <s v="Credit Card"/>
    <x v="0"/>
    <n v="0.3575527288379618"/>
    <x v="1"/>
    <s v="Profit"/>
  </r>
  <r>
    <s v="ORD-109111"/>
    <x v="958"/>
    <s v="CUST-3447"/>
    <x v="0"/>
    <x v="0"/>
    <s v="Tamil Nadu"/>
    <x v="0"/>
    <x v="0"/>
    <x v="1"/>
    <n v="3"/>
    <n v="501.29"/>
    <n v="0.15"/>
    <n v="1278.29"/>
    <n v="882.12"/>
    <n v="396.17"/>
    <s v="UPI"/>
    <x v="0"/>
    <n v="0.30992184871977407"/>
    <x v="12"/>
    <s v="Profit"/>
  </r>
  <r>
    <s v="ORD-109112"/>
    <x v="35"/>
    <s v="CUST-1656"/>
    <x v="1"/>
    <x v="1"/>
    <s v="Gujarat"/>
    <x v="0"/>
    <x v="2"/>
    <x v="15"/>
    <n v="3"/>
    <n v="22370.07"/>
    <n v="0"/>
    <n v="67110.210000000006"/>
    <n v="36446.57"/>
    <n v="30663.64"/>
    <s v="Debit Card"/>
    <x v="0"/>
    <n v="0.45691467810933684"/>
    <x v="3"/>
    <s v="Profit"/>
  </r>
  <r>
    <s v="ORD-109113"/>
    <x v="904"/>
    <s v="CUST-3071"/>
    <x v="0"/>
    <x v="3"/>
    <s v="Chhattisgarh"/>
    <x v="2"/>
    <x v="2"/>
    <x v="9"/>
    <n v="4"/>
    <n v="10614.71"/>
    <n v="0"/>
    <n v="42458.84"/>
    <n v="26802.49"/>
    <n v="15656.35"/>
    <s v="Credit Card"/>
    <x v="0"/>
    <n v="0.36874182149111945"/>
    <x v="11"/>
    <s v="Profit"/>
  </r>
  <r>
    <s v="ORD-109114"/>
    <x v="288"/>
    <s v="CUST-2470"/>
    <x v="2"/>
    <x v="0"/>
    <s v="Andhra Pradesh"/>
    <x v="0"/>
    <x v="2"/>
    <x v="15"/>
    <n v="2"/>
    <n v="10038.02"/>
    <n v="0.05"/>
    <n v="19072.240000000002"/>
    <n v="13727.49"/>
    <n v="5344.75"/>
    <s v="Credit Card"/>
    <x v="0"/>
    <n v="0.28023714047222559"/>
    <x v="17"/>
    <s v="Profit"/>
  </r>
  <r>
    <s v="ORD-109115"/>
    <x v="635"/>
    <s v="CUST-2987"/>
    <x v="1"/>
    <x v="2"/>
    <s v="Jharkhand"/>
    <x v="1"/>
    <x v="0"/>
    <x v="0"/>
    <n v="5"/>
    <n v="76565.78"/>
    <n v="0.15"/>
    <n v="325404.57"/>
    <n v="216333.4"/>
    <n v="109071.17"/>
    <s v="UPI"/>
    <x v="0"/>
    <n v="0.3351863497184443"/>
    <x v="0"/>
    <s v="Profit"/>
  </r>
  <r>
    <s v="ORD-109116"/>
    <x v="381"/>
    <s v="CUST-1253"/>
    <x v="0"/>
    <x v="0"/>
    <s v="Andhra Pradesh"/>
    <x v="0"/>
    <x v="1"/>
    <x v="13"/>
    <n v="2"/>
    <n v="214.66"/>
    <n v="0.15"/>
    <n v="364.92"/>
    <n v="320.52"/>
    <n v="44.4"/>
    <s v="UPI"/>
    <x v="0"/>
    <n v="0.12167050312397237"/>
    <x v="14"/>
    <s v="Profit"/>
  </r>
  <r>
    <s v="ORD-109117"/>
    <x v="175"/>
    <s v="CUST-3208"/>
    <x v="1"/>
    <x v="4"/>
    <s v="Punjab"/>
    <x v="0"/>
    <x v="1"/>
    <x v="5"/>
    <n v="2"/>
    <n v="185.32"/>
    <n v="0.15"/>
    <n v="315.04000000000002"/>
    <n v="230.1"/>
    <n v="84.94"/>
    <s v="Credit Card"/>
    <x v="1"/>
    <n v="0.26961655662772976"/>
    <x v="30"/>
    <s v="Profit"/>
  </r>
  <r>
    <s v="ORD-109118"/>
    <x v="915"/>
    <s v="CUST-2016"/>
    <x v="0"/>
    <x v="2"/>
    <s v="Jharkhand"/>
    <x v="0"/>
    <x v="2"/>
    <x v="9"/>
    <n v="2"/>
    <n v="9300.4500000000007"/>
    <n v="0.05"/>
    <n v="17670.849999999999"/>
    <n v="14387.32"/>
    <n v="3283.53"/>
    <s v="Credit Card"/>
    <x v="2"/>
    <n v="0.18581618880812187"/>
    <x v="6"/>
    <s v="Profit"/>
  </r>
  <r>
    <s v="ORD-109119"/>
    <x v="211"/>
    <s v="CUST-3311"/>
    <x v="0"/>
    <x v="2"/>
    <s v="Odisha"/>
    <x v="2"/>
    <x v="0"/>
    <x v="11"/>
    <n v="6"/>
    <n v="2547.91"/>
    <n v="0"/>
    <n v="15287.46"/>
    <n v="8989.9"/>
    <n v="6297.56"/>
    <s v="Net Banking"/>
    <x v="0"/>
    <n v="0.41194286035744332"/>
    <x v="7"/>
    <s v="Profit"/>
  </r>
  <r>
    <s v="ORD-109120"/>
    <x v="376"/>
    <s v="CUST-3249"/>
    <x v="1"/>
    <x v="0"/>
    <s v="Telangana"/>
    <x v="2"/>
    <x v="0"/>
    <x v="1"/>
    <n v="3"/>
    <n v="1698.57"/>
    <n v="0.05"/>
    <n v="4840.92"/>
    <n v="3065.2"/>
    <n v="1775.72"/>
    <s v="Credit Card"/>
    <x v="1"/>
    <n v="0.36681457243664428"/>
    <x v="13"/>
    <s v="Profit"/>
  </r>
  <r>
    <s v="ORD-109121"/>
    <x v="647"/>
    <s v="CUST-2535"/>
    <x v="0"/>
    <x v="3"/>
    <s v="Madhya Pradesh"/>
    <x v="0"/>
    <x v="0"/>
    <x v="6"/>
    <n v="5"/>
    <n v="1299.8900000000001"/>
    <n v="0.05"/>
    <n v="6174.48"/>
    <n v="4471.0200000000004"/>
    <n v="1703.46"/>
    <s v="UPI"/>
    <x v="0"/>
    <n v="0.27588720021767016"/>
    <x v="28"/>
    <s v="Profit"/>
  </r>
  <r>
    <s v="ORD-109122"/>
    <x v="935"/>
    <s v="CUST-2277"/>
    <x v="1"/>
    <x v="1"/>
    <s v="Madhya Pradesh"/>
    <x v="0"/>
    <x v="0"/>
    <x v="11"/>
    <n v="1"/>
    <n v="2004.29"/>
    <n v="0.15"/>
    <n v="1703.65"/>
    <n v="1567.61"/>
    <n v="136.04"/>
    <s v="Debit Card"/>
    <x v="0"/>
    <n v="7.9852082293898383E-2"/>
    <x v="25"/>
    <s v="Profit"/>
  </r>
  <r>
    <s v="ORD-109123"/>
    <x v="604"/>
    <s v="CUST-2532"/>
    <x v="1"/>
    <x v="2"/>
    <s v="Bihar"/>
    <x v="2"/>
    <x v="2"/>
    <x v="15"/>
    <n v="4"/>
    <n v="23045.49"/>
    <n v="0.15"/>
    <n v="78354.67"/>
    <n v="71413.42"/>
    <n v="6941.25"/>
    <s v="Credit Card"/>
    <x v="0"/>
    <n v="8.8587572380816618E-2"/>
    <x v="16"/>
    <s v="Profit"/>
  </r>
  <r>
    <s v="ORD-109124"/>
    <x v="529"/>
    <s v="CUST-2824"/>
    <x v="0"/>
    <x v="4"/>
    <s v="Haryana"/>
    <x v="0"/>
    <x v="1"/>
    <x v="13"/>
    <n v="4"/>
    <n v="192.11"/>
    <n v="0.1"/>
    <n v="691.6"/>
    <n v="570.77"/>
    <n v="120.83"/>
    <s v="Net Banking"/>
    <x v="0"/>
    <n v="0.17471081550028916"/>
    <x v="5"/>
    <s v="Profit"/>
  </r>
  <r>
    <s v="ORD-109125"/>
    <x v="838"/>
    <s v="CUST-3101"/>
    <x v="1"/>
    <x v="3"/>
    <s v="Chhattisgarh"/>
    <x v="0"/>
    <x v="2"/>
    <x v="15"/>
    <n v="3"/>
    <n v="16265.15"/>
    <n v="0.05"/>
    <n v="46355.68"/>
    <n v="31579.91"/>
    <n v="14775.77"/>
    <s v="Debit Card"/>
    <x v="0"/>
    <n v="0.31874777805006854"/>
    <x v="16"/>
    <s v="Profit"/>
  </r>
  <r>
    <s v="ORD-109126"/>
    <x v="648"/>
    <s v="CUST-1258"/>
    <x v="0"/>
    <x v="1"/>
    <s v="Goa"/>
    <x v="0"/>
    <x v="2"/>
    <x v="12"/>
    <n v="5"/>
    <n v="3499.65"/>
    <n v="0.2"/>
    <n v="13998.6"/>
    <n v="13203.33"/>
    <n v="795.27"/>
    <s v="Cash"/>
    <x v="0"/>
    <n v="5.6810681068106807E-2"/>
    <x v="11"/>
    <s v="Profit"/>
  </r>
  <r>
    <s v="ORD-109127"/>
    <x v="890"/>
    <s v="CUST-3066"/>
    <x v="0"/>
    <x v="3"/>
    <s v="Chhattisgarh"/>
    <x v="2"/>
    <x v="0"/>
    <x v="6"/>
    <n v="1"/>
    <n v="6870.19"/>
    <n v="0.15"/>
    <n v="5839.66"/>
    <n v="4096.22"/>
    <n v="1743.44"/>
    <s v="Credit Card"/>
    <x v="0"/>
    <n v="0.29855162800574009"/>
    <x v="4"/>
    <s v="Profit"/>
  </r>
  <r>
    <s v="ORD-109128"/>
    <x v="706"/>
    <s v="CUST-2907"/>
    <x v="0"/>
    <x v="3"/>
    <s v="Madhya Pradesh"/>
    <x v="1"/>
    <x v="0"/>
    <x v="6"/>
    <n v="4"/>
    <n v="5245.64"/>
    <n v="0"/>
    <n v="20982.560000000001"/>
    <n v="12692.45"/>
    <n v="8290.11"/>
    <s v="Debit Card"/>
    <x v="0"/>
    <n v="0.39509526006359569"/>
    <x v="29"/>
    <s v="Profit"/>
  </r>
  <r>
    <s v="ORD-109129"/>
    <x v="342"/>
    <s v="CUST-1818"/>
    <x v="0"/>
    <x v="0"/>
    <s v="Tamil Nadu"/>
    <x v="1"/>
    <x v="1"/>
    <x v="4"/>
    <n v="1"/>
    <n v="154.34"/>
    <n v="0.05"/>
    <n v="146.62"/>
    <n v="98.44"/>
    <n v="48.18"/>
    <s v="Net Banking"/>
    <x v="0"/>
    <n v="0.32860455599508931"/>
    <x v="6"/>
    <s v="Profit"/>
  </r>
  <r>
    <s v="ORD-109130"/>
    <x v="3"/>
    <s v="CUST-2741"/>
    <x v="0"/>
    <x v="0"/>
    <s v="Telangana"/>
    <x v="0"/>
    <x v="0"/>
    <x v="2"/>
    <n v="1"/>
    <n v="6186.77"/>
    <n v="0.1"/>
    <n v="5568.09"/>
    <n v="4935.4399999999996"/>
    <n v="632.65"/>
    <s v="Credit Card"/>
    <x v="0"/>
    <n v="0.11362064909151971"/>
    <x v="3"/>
    <s v="Profit"/>
  </r>
  <r>
    <s v="ORD-109131"/>
    <x v="83"/>
    <s v="CUST-1325"/>
    <x v="2"/>
    <x v="0"/>
    <s v="Telangana"/>
    <x v="1"/>
    <x v="2"/>
    <x v="15"/>
    <n v="1"/>
    <n v="21321.42"/>
    <n v="0.1"/>
    <n v="19189.28"/>
    <n v="11708.96"/>
    <n v="7480.32"/>
    <s v="UPI"/>
    <x v="0"/>
    <n v="0.38981764818690434"/>
    <x v="24"/>
    <s v="Profit"/>
  </r>
  <r>
    <s v="ORD-109132"/>
    <x v="567"/>
    <s v="CUST-1997"/>
    <x v="0"/>
    <x v="1"/>
    <s v="Maharashtra"/>
    <x v="0"/>
    <x v="1"/>
    <x v="4"/>
    <n v="4"/>
    <n v="76.66"/>
    <n v="0.05"/>
    <n v="291.31"/>
    <n v="191.19"/>
    <n v="100.12"/>
    <s v="UPI"/>
    <x v="0"/>
    <n v="0.34368885379835917"/>
    <x v="18"/>
    <s v="Profit"/>
  </r>
  <r>
    <s v="ORD-109133"/>
    <x v="248"/>
    <s v="CUST-1096"/>
    <x v="0"/>
    <x v="1"/>
    <s v="Goa"/>
    <x v="2"/>
    <x v="1"/>
    <x v="13"/>
    <n v="5"/>
    <n v="154.72"/>
    <n v="0"/>
    <n v="773.6"/>
    <n v="583.1"/>
    <n v="190.5"/>
    <s v="Debit Card"/>
    <x v="0"/>
    <n v="0.24625129265770423"/>
    <x v="3"/>
    <s v="Profit"/>
  </r>
  <r>
    <s v="ORD-109134"/>
    <x v="77"/>
    <s v="CUST-1628"/>
    <x v="1"/>
    <x v="3"/>
    <s v="Uttar Pradesh"/>
    <x v="0"/>
    <x v="1"/>
    <x v="13"/>
    <n v="3"/>
    <n v="66.88"/>
    <n v="0.05"/>
    <n v="190.61"/>
    <n v="112.84"/>
    <n v="77.77"/>
    <s v="Credit Card"/>
    <x v="1"/>
    <n v="0.40800587587219972"/>
    <x v="14"/>
    <s v="Profit"/>
  </r>
  <r>
    <s v="ORD-109135"/>
    <x v="897"/>
    <s v="CUST-1740"/>
    <x v="2"/>
    <x v="0"/>
    <s v="Karnataka"/>
    <x v="1"/>
    <x v="1"/>
    <x v="5"/>
    <n v="2"/>
    <n v="259.14999999999998"/>
    <n v="0.05"/>
    <n v="492.38"/>
    <n v="411.37"/>
    <n v="81.010000000000005"/>
    <s v="Cash"/>
    <x v="0"/>
    <n v="0.16452739753848655"/>
    <x v="29"/>
    <s v="Profit"/>
  </r>
  <r>
    <s v="ORD-109136"/>
    <x v="236"/>
    <s v="CUST-1975"/>
    <x v="0"/>
    <x v="0"/>
    <s v="Andhra Pradesh"/>
    <x v="0"/>
    <x v="2"/>
    <x v="10"/>
    <n v="4"/>
    <n v="16510.240000000002"/>
    <n v="0.15"/>
    <n v="56134.82"/>
    <n v="47231.83"/>
    <n v="8902.99"/>
    <s v="UPI"/>
    <x v="2"/>
    <n v="0.15860013446199703"/>
    <x v="12"/>
    <s v="Profit"/>
  </r>
  <r>
    <s v="ORD-109137"/>
    <x v="105"/>
    <s v="CUST-2430"/>
    <x v="0"/>
    <x v="4"/>
    <s v="Uttar Pradesh"/>
    <x v="0"/>
    <x v="0"/>
    <x v="8"/>
    <n v="1"/>
    <n v="20746.900000000001"/>
    <n v="0.05"/>
    <n v="19709.560000000001"/>
    <n v="11766.45"/>
    <n v="7943.11"/>
    <s v="Debit Card"/>
    <x v="0"/>
    <n v="0.40300798191334558"/>
    <x v="5"/>
    <s v="Profit"/>
  </r>
  <r>
    <s v="ORD-109138"/>
    <x v="723"/>
    <s v="CUST-2624"/>
    <x v="0"/>
    <x v="3"/>
    <s v="Chhattisgarh"/>
    <x v="0"/>
    <x v="0"/>
    <x v="0"/>
    <n v="2"/>
    <n v="93239.360000000001"/>
    <n v="0.1"/>
    <n v="167830.85"/>
    <n v="152279.72"/>
    <n v="15551.13"/>
    <s v="Credit Card"/>
    <x v="0"/>
    <n v="9.2659543820459697E-2"/>
    <x v="24"/>
    <s v="Profit"/>
  </r>
  <r>
    <s v="ORD-109139"/>
    <x v="212"/>
    <s v="CUST-2019"/>
    <x v="2"/>
    <x v="1"/>
    <s v="Maharashtra"/>
    <x v="1"/>
    <x v="0"/>
    <x v="6"/>
    <n v="3"/>
    <n v="6739.58"/>
    <n v="0.1"/>
    <n v="18196.87"/>
    <n v="11379.62"/>
    <n v="6817.25"/>
    <s v="UPI"/>
    <x v="0"/>
    <n v="0.37463860543049438"/>
    <x v="20"/>
    <s v="Profit"/>
  </r>
  <r>
    <s v="ORD-109140"/>
    <x v="577"/>
    <s v="CUST-1365"/>
    <x v="0"/>
    <x v="3"/>
    <s v="Rajasthan"/>
    <x v="0"/>
    <x v="2"/>
    <x v="9"/>
    <n v="2"/>
    <n v="11355.46"/>
    <n v="0.1"/>
    <n v="20439.830000000002"/>
    <n v="16270.53"/>
    <n v="4169.3"/>
    <s v="Debit Card"/>
    <x v="0"/>
    <n v="0.20397919160775799"/>
    <x v="15"/>
    <s v="Profit"/>
  </r>
  <r>
    <s v="ORD-109141"/>
    <x v="841"/>
    <s v="CUST-2761"/>
    <x v="1"/>
    <x v="1"/>
    <s v="Maharashtra"/>
    <x v="2"/>
    <x v="0"/>
    <x v="8"/>
    <n v="2"/>
    <n v="13959.91"/>
    <n v="0.05"/>
    <n v="26523.83"/>
    <n v="14904.15"/>
    <n v="11619.68"/>
    <s v="Credit Card"/>
    <x v="0"/>
    <n v="0.43808454510528833"/>
    <x v="2"/>
    <s v="Profit"/>
  </r>
  <r>
    <s v="ORD-109142"/>
    <x v="654"/>
    <s v="CUST-2772"/>
    <x v="0"/>
    <x v="4"/>
    <s v="Haryana"/>
    <x v="0"/>
    <x v="2"/>
    <x v="10"/>
    <n v="5"/>
    <n v="13912.56"/>
    <n v="0"/>
    <n v="69562.8"/>
    <n v="40132.81"/>
    <n v="29429.99"/>
    <s v="UPI"/>
    <x v="0"/>
    <n v="0.42307080796057661"/>
    <x v="27"/>
    <s v="Profit"/>
  </r>
  <r>
    <s v="ORD-109143"/>
    <x v="446"/>
    <s v="CUST-1580"/>
    <x v="0"/>
    <x v="0"/>
    <s v="Telangana"/>
    <x v="0"/>
    <x v="1"/>
    <x v="13"/>
    <n v="1"/>
    <n v="205.36"/>
    <n v="0"/>
    <n v="205.36"/>
    <n v="165.17"/>
    <n v="40.19"/>
    <s v="Net Banking"/>
    <x v="0"/>
    <n v="0.19570510323334631"/>
    <x v="16"/>
    <s v="Profit"/>
  </r>
  <r>
    <s v="ORD-109144"/>
    <x v="912"/>
    <s v="CUST-1799"/>
    <x v="0"/>
    <x v="3"/>
    <s v="Madhya Pradesh"/>
    <x v="2"/>
    <x v="2"/>
    <x v="10"/>
    <n v="2"/>
    <n v="13395.46"/>
    <n v="0.1"/>
    <n v="24111.83"/>
    <n v="20873.21"/>
    <n v="3238.62"/>
    <s v="Net Banking"/>
    <x v="0"/>
    <n v="0.13431664042090541"/>
    <x v="15"/>
    <s v="Profit"/>
  </r>
  <r>
    <s v="ORD-109145"/>
    <x v="6"/>
    <s v="CUST-3131"/>
    <x v="0"/>
    <x v="3"/>
    <s v="Chhattisgarh"/>
    <x v="0"/>
    <x v="2"/>
    <x v="9"/>
    <n v="1"/>
    <n v="7915.62"/>
    <n v="0"/>
    <n v="7915.62"/>
    <n v="5695.45"/>
    <n v="2220.17"/>
    <s v="Credit Card"/>
    <x v="0"/>
    <n v="0.2804796086724729"/>
    <x v="5"/>
    <s v="Profit"/>
  </r>
  <r>
    <s v="ORD-109146"/>
    <x v="363"/>
    <s v="CUST-1357"/>
    <x v="1"/>
    <x v="4"/>
    <s v="Haryana"/>
    <x v="0"/>
    <x v="0"/>
    <x v="8"/>
    <n v="1"/>
    <n v="25615.91"/>
    <n v="0"/>
    <n v="25615.91"/>
    <n v="18861.75"/>
    <n v="6754.16"/>
    <s v="UPI"/>
    <x v="0"/>
    <n v="0.26367050789919233"/>
    <x v="31"/>
    <s v="Profit"/>
  </r>
  <r>
    <s v="ORD-109147"/>
    <x v="365"/>
    <s v="CUST-1045"/>
    <x v="2"/>
    <x v="1"/>
    <s v="Maharashtra"/>
    <x v="2"/>
    <x v="2"/>
    <x v="10"/>
    <n v="4"/>
    <n v="13358.4"/>
    <n v="0.15"/>
    <n v="45418.559999999998"/>
    <n v="33636.35"/>
    <n v="11782.21"/>
    <s v="Credit Card"/>
    <x v="0"/>
    <n v="0.25941399286987521"/>
    <x v="3"/>
    <s v="Profit"/>
  </r>
  <r>
    <s v="ORD-109148"/>
    <x v="799"/>
    <s v="CUST-2829"/>
    <x v="0"/>
    <x v="0"/>
    <s v="Andhra Pradesh"/>
    <x v="0"/>
    <x v="2"/>
    <x v="16"/>
    <n v="4"/>
    <n v="8745.7999999999993"/>
    <n v="0.1"/>
    <n v="31484.880000000001"/>
    <n v="20110.439999999999"/>
    <n v="11374.44"/>
    <s v="Net Banking"/>
    <x v="0"/>
    <n v="0.36126674136919057"/>
    <x v="10"/>
    <s v="Profit"/>
  </r>
  <r>
    <s v="ORD-109149"/>
    <x v="258"/>
    <s v="CUST-1132"/>
    <x v="0"/>
    <x v="4"/>
    <s v="Punjab"/>
    <x v="2"/>
    <x v="0"/>
    <x v="6"/>
    <n v="5"/>
    <n v="3605.51"/>
    <n v="0.1"/>
    <n v="16224.8"/>
    <n v="11469.04"/>
    <n v="4755.76"/>
    <s v="Credit Card"/>
    <x v="0"/>
    <n v="0.29311671022138952"/>
    <x v="30"/>
    <s v="Profit"/>
  </r>
  <r>
    <s v="ORD-109150"/>
    <x v="868"/>
    <s v="CUST-2098"/>
    <x v="0"/>
    <x v="4"/>
    <s v="Delhi"/>
    <x v="0"/>
    <x v="1"/>
    <x v="4"/>
    <n v="2"/>
    <n v="69.09"/>
    <n v="0.15"/>
    <n v="117.45"/>
    <n v="78.349999999999994"/>
    <n v="39.1"/>
    <s v="UPI"/>
    <x v="0"/>
    <n v="0.33290762026394211"/>
    <x v="23"/>
    <s v="Profit"/>
  </r>
  <r>
    <s v="ORD-109151"/>
    <x v="854"/>
    <s v="CUST-1977"/>
    <x v="0"/>
    <x v="4"/>
    <s v="Himachal Pradesh"/>
    <x v="1"/>
    <x v="2"/>
    <x v="12"/>
    <n v="8"/>
    <n v="4271.87"/>
    <n v="0.2"/>
    <n v="27339.97"/>
    <n v="24461.06"/>
    <n v="2878.91"/>
    <s v="UPI"/>
    <x v="0"/>
    <n v="0.10530040815699504"/>
    <x v="14"/>
    <s v="Profit"/>
  </r>
  <r>
    <s v="ORD-109152"/>
    <x v="578"/>
    <s v="CUST-1362"/>
    <x v="1"/>
    <x v="0"/>
    <s v="Telangana"/>
    <x v="0"/>
    <x v="1"/>
    <x v="13"/>
    <n v="1"/>
    <n v="111.03"/>
    <n v="0.1"/>
    <n v="99.93"/>
    <n v="85.52"/>
    <n v="14.41"/>
    <s v="Debit Card"/>
    <x v="0"/>
    <n v="0.14420094065846092"/>
    <x v="6"/>
    <s v="Profit"/>
  </r>
  <r>
    <s v="ORD-109153"/>
    <x v="658"/>
    <s v="CUST-1179"/>
    <x v="0"/>
    <x v="3"/>
    <s v="Chhattisgarh"/>
    <x v="0"/>
    <x v="1"/>
    <x v="3"/>
    <n v="2"/>
    <n v="142.94999999999999"/>
    <n v="0.1"/>
    <n v="257.31"/>
    <n v="175.57"/>
    <n v="81.739999999999995"/>
    <s v="Debit Card"/>
    <x v="2"/>
    <n v="0.31767129143834283"/>
    <x v="32"/>
    <s v="Profit"/>
  </r>
  <r>
    <s v="ORD-109154"/>
    <x v="632"/>
    <s v="CUST-1270"/>
    <x v="0"/>
    <x v="4"/>
    <s v="Uttar Pradesh"/>
    <x v="0"/>
    <x v="2"/>
    <x v="16"/>
    <n v="3"/>
    <n v="13810.32"/>
    <n v="0.15"/>
    <n v="35216.32"/>
    <n v="26097.68"/>
    <n v="9118.64"/>
    <s v="UPI"/>
    <x v="0"/>
    <n v="0.25893222233328184"/>
    <x v="1"/>
    <s v="Profit"/>
  </r>
  <r>
    <s v="ORD-109155"/>
    <x v="890"/>
    <s v="CUST-1846"/>
    <x v="2"/>
    <x v="1"/>
    <s v="Goa"/>
    <x v="2"/>
    <x v="0"/>
    <x v="6"/>
    <n v="4"/>
    <n v="2977.97"/>
    <n v="0"/>
    <n v="11911.88"/>
    <n v="7357.26"/>
    <n v="4554.62"/>
    <s v="Cash"/>
    <x v="0"/>
    <n v="0.38235945963189694"/>
    <x v="4"/>
    <s v="Profit"/>
  </r>
  <r>
    <s v="ORD-109156"/>
    <x v="639"/>
    <s v="CUST-2606"/>
    <x v="1"/>
    <x v="0"/>
    <s v="Tamil Nadu"/>
    <x v="0"/>
    <x v="0"/>
    <x v="8"/>
    <n v="1"/>
    <n v="12260.83"/>
    <n v="0.1"/>
    <n v="11034.75"/>
    <n v="8993.19"/>
    <n v="2041.56"/>
    <s v="Credit Card"/>
    <x v="0"/>
    <n v="0.18501189424318629"/>
    <x v="10"/>
    <s v="Profit"/>
  </r>
  <r>
    <s v="ORD-109157"/>
    <x v="736"/>
    <s v="CUST-2343"/>
    <x v="2"/>
    <x v="3"/>
    <s v="Uttar Pradesh"/>
    <x v="0"/>
    <x v="2"/>
    <x v="10"/>
    <n v="5"/>
    <n v="13197.25"/>
    <n v="0.15"/>
    <n v="56088.31"/>
    <n v="39335.75"/>
    <n v="16752.560000000001"/>
    <s v="Credit Card"/>
    <x v="0"/>
    <n v="0.29868184653807545"/>
    <x v="11"/>
    <s v="Profit"/>
  </r>
  <r>
    <s v="ORD-109158"/>
    <x v="864"/>
    <s v="CUST-2668"/>
    <x v="1"/>
    <x v="0"/>
    <s v="Telangana"/>
    <x v="0"/>
    <x v="1"/>
    <x v="5"/>
    <n v="2"/>
    <n v="142.46"/>
    <n v="0.1"/>
    <n v="256.43"/>
    <n v="202.86"/>
    <n v="53.57"/>
    <s v="Cash"/>
    <x v="0"/>
    <n v="0.20890691416760909"/>
    <x v="30"/>
    <s v="Profit"/>
  </r>
  <r>
    <s v="ORD-109159"/>
    <x v="270"/>
    <s v="CUST-2520"/>
    <x v="1"/>
    <x v="2"/>
    <s v="Assam"/>
    <x v="2"/>
    <x v="1"/>
    <x v="4"/>
    <n v="1"/>
    <n v="97.92"/>
    <n v="0.25"/>
    <n v="73.44"/>
    <n v="67.709999999999994"/>
    <n v="5.73"/>
    <s v="Credit Card"/>
    <x v="0"/>
    <n v="7.8022875816993478E-2"/>
    <x v="15"/>
    <s v="Profit"/>
  </r>
  <r>
    <s v="ORD-109160"/>
    <x v="646"/>
    <s v="CUST-1483"/>
    <x v="0"/>
    <x v="0"/>
    <s v="Karnataka"/>
    <x v="0"/>
    <x v="0"/>
    <x v="0"/>
    <n v="1"/>
    <n v="61620.45"/>
    <n v="0.15"/>
    <n v="52377.38"/>
    <n v="32645.95"/>
    <n v="19731.43"/>
    <s v="Net Banking"/>
    <x v="0"/>
    <n v="0.37671662843769582"/>
    <x v="0"/>
    <s v="Profit"/>
  </r>
  <r>
    <s v="ORD-109161"/>
    <x v="812"/>
    <s v="CUST-2376"/>
    <x v="1"/>
    <x v="1"/>
    <s v="Rajasthan"/>
    <x v="1"/>
    <x v="2"/>
    <x v="9"/>
    <n v="3"/>
    <n v="5171.05"/>
    <n v="0.05"/>
    <n v="14737.49"/>
    <n v="11415.82"/>
    <n v="3321.67"/>
    <s v="Debit Card"/>
    <x v="0"/>
    <n v="0.22538912664232513"/>
    <x v="4"/>
    <s v="Profit"/>
  </r>
  <r>
    <s v="ORD-109162"/>
    <x v="604"/>
    <s v="CUST-2674"/>
    <x v="0"/>
    <x v="0"/>
    <s v="Andhra Pradesh"/>
    <x v="1"/>
    <x v="1"/>
    <x v="3"/>
    <n v="1"/>
    <n v="184.86"/>
    <n v="0.05"/>
    <n v="175.62"/>
    <n v="99.23"/>
    <n v="76.39"/>
    <s v="Credit Card"/>
    <x v="0"/>
    <n v="0.43497323767224688"/>
    <x v="16"/>
    <s v="Profit"/>
  </r>
  <r>
    <s v="ORD-109163"/>
    <x v="785"/>
    <s v="CUST-1142"/>
    <x v="1"/>
    <x v="1"/>
    <s v="Goa"/>
    <x v="0"/>
    <x v="1"/>
    <x v="3"/>
    <n v="3"/>
    <n v="183.38"/>
    <n v="0.2"/>
    <n v="440.11"/>
    <n v="327.3"/>
    <n v="112.81"/>
    <s v="Debit Card"/>
    <x v="0"/>
    <n v="0.25632228306559723"/>
    <x v="20"/>
    <s v="Profit"/>
  </r>
  <r>
    <s v="ORD-109164"/>
    <x v="90"/>
    <s v="CUST-3035"/>
    <x v="0"/>
    <x v="4"/>
    <s v="Punjab"/>
    <x v="2"/>
    <x v="0"/>
    <x v="2"/>
    <n v="3"/>
    <n v="5244.93"/>
    <n v="0.15"/>
    <n v="13374.57"/>
    <n v="11835.03"/>
    <n v="1539.54"/>
    <s v="Net Banking"/>
    <x v="2"/>
    <n v="0.11510949510900163"/>
    <x v="9"/>
    <s v="Profit"/>
  </r>
  <r>
    <s v="ORD-109165"/>
    <x v="884"/>
    <s v="CUST-3063"/>
    <x v="0"/>
    <x v="4"/>
    <s v="Haryana"/>
    <x v="0"/>
    <x v="1"/>
    <x v="3"/>
    <n v="2"/>
    <n v="50.8"/>
    <n v="0.25"/>
    <n v="76.2"/>
    <n v="67.239999999999995"/>
    <n v="8.9600000000000009"/>
    <s v="Cash"/>
    <x v="0"/>
    <n v="0.11758530183727035"/>
    <x v="31"/>
    <s v="Profit"/>
  </r>
  <r>
    <s v="ORD-109166"/>
    <x v="452"/>
    <s v="CUST-1571"/>
    <x v="0"/>
    <x v="0"/>
    <s v="Andhra Pradesh"/>
    <x v="0"/>
    <x v="1"/>
    <x v="4"/>
    <n v="1"/>
    <n v="151.51"/>
    <n v="0.25"/>
    <n v="113.63"/>
    <n v="118.37"/>
    <n v="-4.74"/>
    <s v="Debit Card"/>
    <x v="0"/>
    <n v="-4.1714336002816162E-2"/>
    <x v="5"/>
    <s v="Loss"/>
  </r>
  <r>
    <s v="ORD-109167"/>
    <x v="997"/>
    <s v="CUST-3464"/>
    <x v="0"/>
    <x v="2"/>
    <s v="Assam"/>
    <x v="2"/>
    <x v="0"/>
    <x v="0"/>
    <n v="3"/>
    <n v="48162.46"/>
    <n v="0.05"/>
    <n v="137263.01"/>
    <n v="99387.72"/>
    <n v="37875.29"/>
    <s v="Cash"/>
    <x v="0"/>
    <n v="0.27593224132269867"/>
    <x v="14"/>
    <s v="Profit"/>
  </r>
  <r>
    <s v="ORD-109168"/>
    <x v="390"/>
    <s v="CUST-2020"/>
    <x v="0"/>
    <x v="4"/>
    <s v="Uttar Pradesh"/>
    <x v="0"/>
    <x v="1"/>
    <x v="13"/>
    <n v="5"/>
    <n v="95.27"/>
    <n v="0.2"/>
    <n v="381.08"/>
    <n v="305.95"/>
    <n v="75.13"/>
    <s v="UPI"/>
    <x v="0"/>
    <n v="0.19715020468143171"/>
    <x v="31"/>
    <s v="Profit"/>
  </r>
  <r>
    <s v="ORD-109169"/>
    <x v="724"/>
    <s v="CUST-3331"/>
    <x v="0"/>
    <x v="4"/>
    <s v="Himachal Pradesh"/>
    <x v="2"/>
    <x v="1"/>
    <x v="3"/>
    <n v="3"/>
    <n v="234.77"/>
    <n v="0.25"/>
    <n v="528.23"/>
    <n v="515.29999999999995"/>
    <n v="12.93"/>
    <s v="Credit Card"/>
    <x v="0"/>
    <n v="2.44779736099805E-2"/>
    <x v="24"/>
    <s v="Profit"/>
  </r>
  <r>
    <s v="ORD-109170"/>
    <x v="65"/>
    <s v="CUST-2583"/>
    <x v="2"/>
    <x v="0"/>
    <s v="Andhra Pradesh"/>
    <x v="1"/>
    <x v="2"/>
    <x v="16"/>
    <n v="2"/>
    <n v="14450.51"/>
    <n v="0.05"/>
    <n v="27455.97"/>
    <n v="23167.31"/>
    <n v="4288.66"/>
    <s v="Debit Card"/>
    <x v="0"/>
    <n v="0.15620136531326337"/>
    <x v="6"/>
    <s v="Profit"/>
  </r>
  <r>
    <s v="ORD-109171"/>
    <x v="134"/>
    <s v="CUST-2091"/>
    <x v="0"/>
    <x v="0"/>
    <s v="Kerala"/>
    <x v="0"/>
    <x v="1"/>
    <x v="4"/>
    <n v="3"/>
    <n v="39.729999999999997"/>
    <n v="0.2"/>
    <n v="95.35"/>
    <n v="81.08"/>
    <n v="14.27"/>
    <s v="UPI"/>
    <x v="0"/>
    <n v="0.14965915049816467"/>
    <x v="12"/>
    <s v="Profit"/>
  </r>
  <r>
    <s v="ORD-109172"/>
    <x v="782"/>
    <s v="CUST-2855"/>
    <x v="0"/>
    <x v="0"/>
    <s v="Tamil Nadu"/>
    <x v="0"/>
    <x v="2"/>
    <x v="15"/>
    <n v="1"/>
    <n v="24399.42"/>
    <n v="0.1"/>
    <n v="21959.48"/>
    <n v="13568.14"/>
    <n v="8391.34"/>
    <s v="Net Banking"/>
    <x v="0"/>
    <n v="0.38212835640916815"/>
    <x v="15"/>
    <s v="Profit"/>
  </r>
  <r>
    <s v="ORD-109173"/>
    <x v="833"/>
    <s v="CUST-2961"/>
    <x v="1"/>
    <x v="0"/>
    <s v="Karnataka"/>
    <x v="1"/>
    <x v="2"/>
    <x v="16"/>
    <n v="2"/>
    <n v="10414.040000000001"/>
    <n v="0.1"/>
    <n v="18745.27"/>
    <n v="15045.42"/>
    <n v="3699.85"/>
    <s v="Net Banking"/>
    <x v="0"/>
    <n v="0.19737512449807337"/>
    <x v="11"/>
    <s v="Profit"/>
  </r>
  <r>
    <s v="ORD-109174"/>
    <x v="27"/>
    <s v="CUST-3259"/>
    <x v="1"/>
    <x v="4"/>
    <s v="Uttar Pradesh"/>
    <x v="2"/>
    <x v="0"/>
    <x v="0"/>
    <n v="1"/>
    <n v="90160.12"/>
    <n v="0.25"/>
    <n v="67620.09"/>
    <n v="50764.58"/>
    <n v="16855.509999999998"/>
    <s v="Credit Card"/>
    <x v="0"/>
    <n v="0.24926778417479184"/>
    <x v="12"/>
    <s v="Profit"/>
  </r>
  <r>
    <s v="ORD-109175"/>
    <x v="821"/>
    <s v="CUST-3274"/>
    <x v="1"/>
    <x v="3"/>
    <s v="Rajasthan"/>
    <x v="0"/>
    <x v="1"/>
    <x v="3"/>
    <n v="3"/>
    <n v="188.37"/>
    <n v="0.25"/>
    <n v="423.83"/>
    <n v="415.52"/>
    <n v="8.31"/>
    <s v="Credit Card"/>
    <x v="0"/>
    <n v="1.9606917868013121E-2"/>
    <x v="19"/>
    <s v="Profit"/>
  </r>
  <r>
    <s v="ORD-109176"/>
    <x v="469"/>
    <s v="CUST-2427"/>
    <x v="1"/>
    <x v="1"/>
    <s v="Madhya Pradesh"/>
    <x v="0"/>
    <x v="0"/>
    <x v="6"/>
    <n v="1"/>
    <n v="2989.44"/>
    <n v="0.1"/>
    <n v="2690.5"/>
    <n v="1576.05"/>
    <n v="1114.45"/>
    <s v="Cash"/>
    <x v="2"/>
    <n v="0.41421668834789072"/>
    <x v="15"/>
    <s v="Profit"/>
  </r>
  <r>
    <s v="ORD-109177"/>
    <x v="461"/>
    <s v="CUST-1815"/>
    <x v="1"/>
    <x v="0"/>
    <s v="Tamil Nadu"/>
    <x v="2"/>
    <x v="1"/>
    <x v="4"/>
    <n v="1"/>
    <n v="52.94"/>
    <n v="0.05"/>
    <n v="50.29"/>
    <n v="38.22"/>
    <n v="12.07"/>
    <s v="Credit Card"/>
    <x v="0"/>
    <n v="0.24000795386756812"/>
    <x v="20"/>
    <s v="Profit"/>
  </r>
  <r>
    <s v="ORD-109178"/>
    <x v="63"/>
    <s v="CUST-1454"/>
    <x v="0"/>
    <x v="1"/>
    <s v="Gujarat"/>
    <x v="2"/>
    <x v="2"/>
    <x v="9"/>
    <n v="10"/>
    <n v="10345.5"/>
    <n v="0"/>
    <n v="103455"/>
    <n v="71047.12"/>
    <n v="32407.88"/>
    <s v="UPI"/>
    <x v="0"/>
    <n v="0.31325581170557248"/>
    <x v="29"/>
    <s v="Profit"/>
  </r>
  <r>
    <s v="ORD-109179"/>
    <x v="878"/>
    <s v="CUST-1303"/>
    <x v="0"/>
    <x v="3"/>
    <s v="Madhya Pradesh"/>
    <x v="2"/>
    <x v="2"/>
    <x v="15"/>
    <n v="2"/>
    <n v="11891.99"/>
    <n v="0.1"/>
    <n v="21405.58"/>
    <n v="16967.5"/>
    <n v="4438.08"/>
    <s v="UPI"/>
    <x v="0"/>
    <n v="0.20733285433050633"/>
    <x v="24"/>
    <s v="Profit"/>
  </r>
  <r>
    <s v="ORD-109180"/>
    <x v="463"/>
    <s v="CUST-2733"/>
    <x v="0"/>
    <x v="1"/>
    <s v="Goa"/>
    <x v="0"/>
    <x v="0"/>
    <x v="11"/>
    <n v="1"/>
    <n v="1224.9100000000001"/>
    <n v="0.1"/>
    <n v="1102.42"/>
    <n v="915.31"/>
    <n v="187.11"/>
    <s v="Debit Card"/>
    <x v="0"/>
    <n v="0.16972660147675114"/>
    <x v="0"/>
    <s v="Profit"/>
  </r>
  <r>
    <s v="ORD-109181"/>
    <x v="669"/>
    <s v="CUST-1760"/>
    <x v="0"/>
    <x v="0"/>
    <s v="Kerala"/>
    <x v="1"/>
    <x v="2"/>
    <x v="10"/>
    <n v="5"/>
    <n v="9757.09"/>
    <n v="0.15"/>
    <n v="41467.629999999997"/>
    <n v="28114.53"/>
    <n v="13353.1"/>
    <s v="Net Banking"/>
    <x v="0"/>
    <n v="0.32201261562331873"/>
    <x v="0"/>
    <s v="Profit"/>
  </r>
  <r>
    <s v="ORD-109182"/>
    <x v="71"/>
    <s v="CUST-1813"/>
    <x v="1"/>
    <x v="0"/>
    <s v="Karnataka"/>
    <x v="0"/>
    <x v="0"/>
    <x v="2"/>
    <n v="1"/>
    <n v="23862.91"/>
    <n v="0.05"/>
    <n v="22669.759999999998"/>
    <n v="14823.81"/>
    <n v="7845.95"/>
    <s v="Net Banking"/>
    <x v="0"/>
    <n v="0.34609762079527973"/>
    <x v="15"/>
    <s v="Profit"/>
  </r>
  <r>
    <s v="ORD-109183"/>
    <x v="938"/>
    <s v="CUST-1805"/>
    <x v="0"/>
    <x v="0"/>
    <s v="Karnataka"/>
    <x v="0"/>
    <x v="0"/>
    <x v="6"/>
    <n v="4"/>
    <n v="6019.29"/>
    <n v="0.15"/>
    <n v="20465.59"/>
    <n v="19336.849999999999"/>
    <n v="1128.74"/>
    <s v="Net Banking"/>
    <x v="0"/>
    <n v="5.5153064241001602E-2"/>
    <x v="29"/>
    <s v="Profit"/>
  </r>
  <r>
    <s v="ORD-109184"/>
    <x v="526"/>
    <s v="CUST-2006"/>
    <x v="0"/>
    <x v="2"/>
    <s v="Jharkhand"/>
    <x v="0"/>
    <x v="2"/>
    <x v="15"/>
    <n v="2"/>
    <n v="7442.04"/>
    <n v="0.1"/>
    <n v="13395.67"/>
    <n v="9734.02"/>
    <n v="3661.65"/>
    <s v="Cash"/>
    <x v="0"/>
    <n v="0.27334579009485904"/>
    <x v="1"/>
    <s v="Profit"/>
  </r>
  <r>
    <s v="ORD-109185"/>
    <x v="923"/>
    <s v="CUST-2509"/>
    <x v="0"/>
    <x v="0"/>
    <s v="Karnataka"/>
    <x v="0"/>
    <x v="2"/>
    <x v="9"/>
    <n v="3"/>
    <n v="2549.2199999999998"/>
    <n v="0"/>
    <n v="7647.66"/>
    <n v="4115.4799999999996"/>
    <n v="3532.18"/>
    <s v="Debit Card"/>
    <x v="0"/>
    <n v="0.46186415191051905"/>
    <x v="23"/>
    <s v="Profit"/>
  </r>
  <r>
    <s v="ORD-109186"/>
    <x v="34"/>
    <s v="CUST-1209"/>
    <x v="1"/>
    <x v="0"/>
    <s v="Karnataka"/>
    <x v="0"/>
    <x v="0"/>
    <x v="0"/>
    <n v="3"/>
    <n v="81254.34"/>
    <n v="0.1"/>
    <n v="219386.72"/>
    <n v="171275.68"/>
    <n v="48111.040000000001"/>
    <s v="Credit Card"/>
    <x v="0"/>
    <n v="0.2192978681663138"/>
    <x v="6"/>
    <s v="Profit"/>
  </r>
  <r>
    <s v="ORD-109187"/>
    <x v="739"/>
    <s v="CUST-2514"/>
    <x v="0"/>
    <x v="2"/>
    <s v="Assam"/>
    <x v="2"/>
    <x v="0"/>
    <x v="1"/>
    <n v="3"/>
    <n v="1521.44"/>
    <n v="0.15"/>
    <n v="3879.67"/>
    <n v="3382.16"/>
    <n v="497.51"/>
    <s v="UPI"/>
    <x v="0"/>
    <n v="0.12823513340052117"/>
    <x v="21"/>
    <s v="Profit"/>
  </r>
  <r>
    <s v="ORD-109188"/>
    <x v="56"/>
    <s v="CUST-2462"/>
    <x v="2"/>
    <x v="0"/>
    <s v="Karnataka"/>
    <x v="0"/>
    <x v="0"/>
    <x v="8"/>
    <n v="6"/>
    <n v="26158.77"/>
    <n v="0.05"/>
    <n v="149104.99"/>
    <n v="113426.76"/>
    <n v="35678.230000000003"/>
    <s v="Net Banking"/>
    <x v="0"/>
    <n v="0.23928260214497185"/>
    <x v="9"/>
    <s v="Profit"/>
  </r>
  <r>
    <s v="ORD-109189"/>
    <x v="595"/>
    <s v="CUST-1585"/>
    <x v="2"/>
    <x v="1"/>
    <s v="Maharashtra"/>
    <x v="2"/>
    <x v="0"/>
    <x v="11"/>
    <n v="4"/>
    <n v="1995.79"/>
    <n v="0.05"/>
    <n v="7584"/>
    <n v="6036.04"/>
    <n v="1547.96"/>
    <s v="Cash"/>
    <x v="0"/>
    <n v="0.20410864978902954"/>
    <x v="14"/>
    <s v="Profit"/>
  </r>
  <r>
    <s v="ORD-109190"/>
    <x v="638"/>
    <s v="CUST-2611"/>
    <x v="0"/>
    <x v="2"/>
    <s v="Bihar"/>
    <x v="0"/>
    <x v="0"/>
    <x v="8"/>
    <n v="1"/>
    <n v="8408.2000000000007"/>
    <n v="0"/>
    <n v="8408.2000000000007"/>
    <n v="4590.2"/>
    <n v="3818"/>
    <s v="Cash"/>
    <x v="0"/>
    <n v="0.45408054042482332"/>
    <x v="11"/>
    <s v="Profit"/>
  </r>
  <r>
    <s v="ORD-109191"/>
    <x v="440"/>
    <s v="CUST-1804"/>
    <x v="0"/>
    <x v="3"/>
    <s v="Chhattisgarh"/>
    <x v="1"/>
    <x v="0"/>
    <x v="6"/>
    <n v="5"/>
    <n v="3002.33"/>
    <n v="0.1"/>
    <n v="13510.49"/>
    <n v="11427.51"/>
    <n v="2082.98"/>
    <s v="Debit Card"/>
    <x v="0"/>
    <n v="0.15417501511788248"/>
    <x v="7"/>
    <s v="Profit"/>
  </r>
  <r>
    <s v="ORD-109192"/>
    <x v="367"/>
    <s v="CUST-1607"/>
    <x v="1"/>
    <x v="4"/>
    <s v="Himachal Pradesh"/>
    <x v="2"/>
    <x v="0"/>
    <x v="11"/>
    <n v="3"/>
    <n v="1042.19"/>
    <n v="0.25"/>
    <n v="2344.9299999999998"/>
    <n v="2158.5"/>
    <n v="186.43"/>
    <s v="Net Banking"/>
    <x v="0"/>
    <n v="7.9503439335076115E-2"/>
    <x v="8"/>
    <s v="Profit"/>
  </r>
  <r>
    <s v="ORD-109193"/>
    <x v="237"/>
    <s v="CUST-1838"/>
    <x v="0"/>
    <x v="0"/>
    <s v="Karnataka"/>
    <x v="2"/>
    <x v="2"/>
    <x v="12"/>
    <n v="5"/>
    <n v="12662.46"/>
    <n v="0.15"/>
    <n v="53815.45"/>
    <n v="37100.54"/>
    <n v="16714.91"/>
    <s v="UPI"/>
    <x v="0"/>
    <n v="0.31059686391175767"/>
    <x v="7"/>
    <s v="Profit"/>
  </r>
  <r>
    <s v="ORD-109194"/>
    <x v="784"/>
    <s v="CUST-3343"/>
    <x v="0"/>
    <x v="4"/>
    <s v="Himachal Pradesh"/>
    <x v="1"/>
    <x v="2"/>
    <x v="12"/>
    <n v="2"/>
    <n v="6691.89"/>
    <n v="0"/>
    <n v="13383.78"/>
    <n v="8196.35"/>
    <n v="5187.43"/>
    <s v="Debit Card"/>
    <x v="0"/>
    <n v="0.38759080020741526"/>
    <x v="31"/>
    <s v="Profit"/>
  </r>
  <r>
    <s v="ORD-109195"/>
    <x v="519"/>
    <s v="CUST-1963"/>
    <x v="0"/>
    <x v="3"/>
    <s v="Uttar Pradesh"/>
    <x v="0"/>
    <x v="0"/>
    <x v="0"/>
    <n v="6"/>
    <n v="93986.26"/>
    <n v="0"/>
    <n v="563917.56000000006"/>
    <n v="384207.14"/>
    <n v="179710.42"/>
    <s v="Credit Card"/>
    <x v="0"/>
    <n v="0.31868207828108774"/>
    <x v="3"/>
    <s v="Profit"/>
  </r>
  <r>
    <s v="ORD-109196"/>
    <x v="663"/>
    <s v="CUST-1478"/>
    <x v="0"/>
    <x v="2"/>
    <s v="West Bengal"/>
    <x v="0"/>
    <x v="0"/>
    <x v="0"/>
    <n v="5"/>
    <n v="56821.83"/>
    <n v="0.1"/>
    <n v="255698.24"/>
    <n v="218240.03"/>
    <n v="37458.21"/>
    <s v="Credit Card"/>
    <x v="0"/>
    <n v="0.14649381239385925"/>
    <x v="28"/>
    <s v="Profit"/>
  </r>
  <r>
    <s v="ORD-109197"/>
    <x v="232"/>
    <s v="CUST-2884"/>
    <x v="0"/>
    <x v="0"/>
    <s v="Kerala"/>
    <x v="0"/>
    <x v="0"/>
    <x v="0"/>
    <n v="3"/>
    <n v="58090.37"/>
    <n v="0"/>
    <n v="174271.11"/>
    <n v="113180.21"/>
    <n v="61090.9"/>
    <s v="Credit Card"/>
    <x v="0"/>
    <n v="0.35055093182111485"/>
    <x v="1"/>
    <s v="Profit"/>
  </r>
  <r>
    <s v="ORD-109198"/>
    <x v="150"/>
    <s v="CUST-1283"/>
    <x v="1"/>
    <x v="4"/>
    <s v="Uttar Pradesh"/>
    <x v="0"/>
    <x v="1"/>
    <x v="14"/>
    <n v="1"/>
    <n v="198.07"/>
    <n v="0.15"/>
    <n v="168.36"/>
    <n v="140.1"/>
    <n v="28.26"/>
    <s v="UPI"/>
    <x v="0"/>
    <n v="0.16785459729151816"/>
    <x v="16"/>
    <s v="Profit"/>
  </r>
  <r>
    <s v="ORD-109199"/>
    <x v="246"/>
    <s v="CUST-1975"/>
    <x v="0"/>
    <x v="4"/>
    <s v="Uttar Pradesh"/>
    <x v="1"/>
    <x v="2"/>
    <x v="10"/>
    <n v="1"/>
    <n v="6811.99"/>
    <n v="0.05"/>
    <n v="6471.39"/>
    <n v="5463.23"/>
    <n v="1008.16"/>
    <s v="Credit Card"/>
    <x v="0"/>
    <n v="0.15578724199901411"/>
    <x v="8"/>
    <s v="Profit"/>
  </r>
  <r>
    <s v="ORD-109200"/>
    <x v="566"/>
    <s v="CUST-2588"/>
    <x v="1"/>
    <x v="4"/>
    <s v="Delhi"/>
    <x v="2"/>
    <x v="0"/>
    <x v="8"/>
    <n v="1"/>
    <n v="12013.94"/>
    <n v="0.25"/>
    <n v="9010.4500000000007"/>
    <n v="6874.87"/>
    <n v="2135.58"/>
    <s v="Net Banking"/>
    <x v="0"/>
    <n v="0.23701147001537101"/>
    <x v="8"/>
    <s v="Profit"/>
  </r>
  <r>
    <s v="ORD-109201"/>
    <x v="938"/>
    <s v="CUST-2257"/>
    <x v="0"/>
    <x v="1"/>
    <s v="Rajasthan"/>
    <x v="0"/>
    <x v="0"/>
    <x v="2"/>
    <n v="10"/>
    <n v="18189.88"/>
    <n v="0"/>
    <n v="181898.8"/>
    <n v="138418.46"/>
    <n v="43480.34"/>
    <s v="Cash"/>
    <x v="0"/>
    <n v="0.23903588149014726"/>
    <x v="29"/>
    <s v="Profit"/>
  </r>
  <r>
    <s v="ORD-109202"/>
    <x v="542"/>
    <s v="CUST-1458"/>
    <x v="2"/>
    <x v="0"/>
    <s v="Tamil Nadu"/>
    <x v="0"/>
    <x v="2"/>
    <x v="10"/>
    <n v="2"/>
    <n v="14369.29"/>
    <n v="0.1"/>
    <n v="25864.720000000001"/>
    <n v="17433.64"/>
    <n v="8431.08"/>
    <s v="Debit Card"/>
    <x v="0"/>
    <n v="0.32596834607140535"/>
    <x v="31"/>
    <s v="Profit"/>
  </r>
  <r>
    <s v="ORD-109203"/>
    <x v="836"/>
    <s v="CUST-3308"/>
    <x v="1"/>
    <x v="4"/>
    <s v="Punjab"/>
    <x v="0"/>
    <x v="0"/>
    <x v="1"/>
    <n v="5"/>
    <n v="737.79"/>
    <n v="0.1"/>
    <n v="3320.05"/>
    <n v="2288.11"/>
    <n v="1031.94"/>
    <s v="Debit Card"/>
    <x v="0"/>
    <n v="0.31082062017138296"/>
    <x v="9"/>
    <s v="Profit"/>
  </r>
  <r>
    <s v="ORD-109204"/>
    <x v="914"/>
    <s v="CUST-1194"/>
    <x v="0"/>
    <x v="1"/>
    <s v="Goa"/>
    <x v="2"/>
    <x v="0"/>
    <x v="8"/>
    <n v="1"/>
    <n v="24260.5"/>
    <n v="0.15"/>
    <n v="20621.419999999998"/>
    <n v="13585.46"/>
    <n v="7035.96"/>
    <s v="UPI"/>
    <x v="0"/>
    <n v="0.34119667801732378"/>
    <x v="2"/>
    <s v="Profit"/>
  </r>
  <r>
    <s v="ORD-109205"/>
    <x v="85"/>
    <s v="CUST-2863"/>
    <x v="0"/>
    <x v="2"/>
    <s v="Assam"/>
    <x v="0"/>
    <x v="1"/>
    <x v="4"/>
    <n v="3"/>
    <n v="53.76"/>
    <n v="0.1"/>
    <n v="145.15"/>
    <n v="94.86"/>
    <n v="50.29"/>
    <s v="Credit Card"/>
    <x v="0"/>
    <n v="0.34646916982431963"/>
    <x v="12"/>
    <s v="Profit"/>
  </r>
  <r>
    <s v="ORD-109206"/>
    <x v="133"/>
    <s v="CUST-1469"/>
    <x v="0"/>
    <x v="1"/>
    <s v="Gujarat"/>
    <x v="2"/>
    <x v="0"/>
    <x v="0"/>
    <n v="3"/>
    <n v="60053.279999999999"/>
    <n v="0.15"/>
    <n v="153135.85999999999"/>
    <n v="113384.74"/>
    <n v="39751.120000000003"/>
    <s v="UPI"/>
    <x v="0"/>
    <n v="0.25958074091855432"/>
    <x v="29"/>
    <s v="Profit"/>
  </r>
  <r>
    <s v="ORD-109207"/>
    <x v="451"/>
    <s v="CUST-2084"/>
    <x v="1"/>
    <x v="1"/>
    <s v="Gujarat"/>
    <x v="0"/>
    <x v="2"/>
    <x v="16"/>
    <n v="1"/>
    <n v="14734.36"/>
    <n v="0.1"/>
    <n v="13260.92"/>
    <n v="10409.790000000001"/>
    <n v="2851.13"/>
    <s v="Net Banking"/>
    <x v="0"/>
    <n v="0.21500242818748624"/>
    <x v="27"/>
    <s v="Profit"/>
  </r>
  <r>
    <s v="ORD-109208"/>
    <x v="693"/>
    <s v="CUST-2795"/>
    <x v="1"/>
    <x v="0"/>
    <s v="Andhra Pradesh"/>
    <x v="2"/>
    <x v="0"/>
    <x v="1"/>
    <n v="1"/>
    <n v="2012.08"/>
    <n v="0.1"/>
    <n v="1810.87"/>
    <n v="1373.7"/>
    <n v="437.17"/>
    <s v="UPI"/>
    <x v="0"/>
    <n v="0.24141434779967641"/>
    <x v="27"/>
    <s v="Profit"/>
  </r>
  <r>
    <s v="ORD-109209"/>
    <x v="477"/>
    <s v="CUST-1292"/>
    <x v="0"/>
    <x v="4"/>
    <s v="Delhi"/>
    <x v="2"/>
    <x v="0"/>
    <x v="11"/>
    <n v="3"/>
    <n v="1723.35"/>
    <n v="0.15"/>
    <n v="4394.54"/>
    <n v="2714.4"/>
    <n v="1680.14"/>
    <s v="Cash"/>
    <x v="0"/>
    <n v="0.38232442986069082"/>
    <x v="11"/>
    <s v="Profit"/>
  </r>
  <r>
    <s v="ORD-109210"/>
    <x v="462"/>
    <s v="CUST-2943"/>
    <x v="0"/>
    <x v="3"/>
    <s v="Chhattisgarh"/>
    <x v="0"/>
    <x v="0"/>
    <x v="0"/>
    <n v="3"/>
    <n v="46492.88"/>
    <n v="0.15"/>
    <n v="118556.84"/>
    <n v="86913.09"/>
    <n v="31643.75"/>
    <s v="Net Banking"/>
    <x v="0"/>
    <n v="0.26690783931150663"/>
    <x v="4"/>
    <s v="Profit"/>
  </r>
  <r>
    <s v="ORD-109211"/>
    <x v="272"/>
    <s v="CUST-1152"/>
    <x v="1"/>
    <x v="2"/>
    <s v="Bihar"/>
    <x v="2"/>
    <x v="1"/>
    <x v="13"/>
    <n v="1"/>
    <n v="55.52"/>
    <n v="0.05"/>
    <n v="52.74"/>
    <n v="37.799999999999997"/>
    <n v="14.94"/>
    <s v="Net Banking"/>
    <x v="0"/>
    <n v="0.28327645051194539"/>
    <x v="13"/>
    <s v="Profit"/>
  </r>
  <r>
    <s v="ORD-109212"/>
    <x v="749"/>
    <s v="CUST-3369"/>
    <x v="1"/>
    <x v="3"/>
    <s v="Uttar Pradesh"/>
    <x v="0"/>
    <x v="0"/>
    <x v="0"/>
    <n v="2"/>
    <n v="72047.960000000006"/>
    <n v="0.1"/>
    <n v="129686.33"/>
    <n v="85557.81"/>
    <n v="44128.52"/>
    <s v="Debit Card"/>
    <x v="0"/>
    <n v="0.34027117584405386"/>
    <x v="1"/>
    <s v="Profit"/>
  </r>
  <r>
    <s v="ORD-109213"/>
    <x v="988"/>
    <s v="CUST-2909"/>
    <x v="2"/>
    <x v="1"/>
    <s v="Goa"/>
    <x v="2"/>
    <x v="1"/>
    <x v="14"/>
    <n v="1"/>
    <n v="295.14"/>
    <n v="0.1"/>
    <n v="265.63"/>
    <n v="162.99"/>
    <n v="102.64"/>
    <s v="Net Banking"/>
    <x v="0"/>
    <n v="0.3864021383126906"/>
    <x v="32"/>
    <s v="Profit"/>
  </r>
  <r>
    <s v="ORD-109214"/>
    <x v="57"/>
    <s v="CUST-2907"/>
    <x v="0"/>
    <x v="3"/>
    <s v="Rajasthan"/>
    <x v="0"/>
    <x v="0"/>
    <x v="6"/>
    <n v="5"/>
    <n v="7410.87"/>
    <n v="0.1"/>
    <n v="33348.92"/>
    <n v="21851.81"/>
    <n v="11497.11"/>
    <s v="Credit Card"/>
    <x v="0"/>
    <n v="0.34475209392088263"/>
    <x v="18"/>
    <s v="Profit"/>
  </r>
  <r>
    <s v="ORD-109215"/>
    <x v="500"/>
    <s v="CUST-1292"/>
    <x v="1"/>
    <x v="4"/>
    <s v="Himachal Pradesh"/>
    <x v="2"/>
    <x v="1"/>
    <x v="5"/>
    <n v="2"/>
    <n v="167.55"/>
    <n v="0.15"/>
    <n v="284.83999999999997"/>
    <n v="247.92"/>
    <n v="36.92"/>
    <s v="Debit Card"/>
    <x v="0"/>
    <n v="0.12961662687824746"/>
    <x v="7"/>
    <s v="Profit"/>
  </r>
  <r>
    <s v="ORD-109216"/>
    <x v="559"/>
    <s v="CUST-1911"/>
    <x v="0"/>
    <x v="1"/>
    <s v="Maharashtra"/>
    <x v="2"/>
    <x v="2"/>
    <x v="9"/>
    <n v="1"/>
    <n v="11897.39"/>
    <n v="0.15"/>
    <n v="10112.780000000001"/>
    <n v="7470.28"/>
    <n v="2642.5"/>
    <s v="Debit Card"/>
    <x v="0"/>
    <n v="0.26130302448980397"/>
    <x v="22"/>
    <s v="Profit"/>
  </r>
  <r>
    <s v="ORD-109217"/>
    <x v="446"/>
    <s v="CUST-1824"/>
    <x v="0"/>
    <x v="1"/>
    <s v="Gujarat"/>
    <x v="0"/>
    <x v="0"/>
    <x v="8"/>
    <n v="3"/>
    <n v="27707.119999999999"/>
    <n v="0"/>
    <n v="83121.36"/>
    <n v="65532.12"/>
    <n v="17589.240000000002"/>
    <s v="Cash"/>
    <x v="0"/>
    <n v="0.21160914595237615"/>
    <x v="16"/>
    <s v="Profit"/>
  </r>
  <r>
    <s v="ORD-109218"/>
    <x v="837"/>
    <s v="CUST-2472"/>
    <x v="0"/>
    <x v="2"/>
    <s v="Bihar"/>
    <x v="0"/>
    <x v="0"/>
    <x v="11"/>
    <n v="2"/>
    <n v="1977.15"/>
    <n v="0.1"/>
    <n v="3558.87"/>
    <n v="3095.46"/>
    <n v="463.41"/>
    <s v="Credit Card"/>
    <x v="0"/>
    <n v="0.13021267986748603"/>
    <x v="5"/>
    <s v="Profit"/>
  </r>
  <r>
    <s v="ORD-109219"/>
    <x v="611"/>
    <s v="CUST-1898"/>
    <x v="0"/>
    <x v="2"/>
    <s v="West Bengal"/>
    <x v="0"/>
    <x v="1"/>
    <x v="7"/>
    <n v="1"/>
    <n v="117.44"/>
    <n v="0.1"/>
    <n v="105.7"/>
    <n v="81.12"/>
    <n v="24.58"/>
    <s v="UPI"/>
    <x v="0"/>
    <n v="0.23254493850520339"/>
    <x v="5"/>
    <s v="Profit"/>
  </r>
  <r>
    <s v="ORD-109220"/>
    <x v="852"/>
    <s v="CUST-3042"/>
    <x v="0"/>
    <x v="3"/>
    <s v="Madhya Pradesh"/>
    <x v="2"/>
    <x v="0"/>
    <x v="11"/>
    <n v="1"/>
    <n v="3278.33"/>
    <n v="0"/>
    <n v="3278.33"/>
    <n v="1994.18"/>
    <n v="1284.1500000000001"/>
    <s v="Debit Card"/>
    <x v="0"/>
    <n v="0.39170858333358755"/>
    <x v="1"/>
    <s v="Profit"/>
  </r>
  <r>
    <s v="ORD-109221"/>
    <x v="459"/>
    <s v="CUST-2290"/>
    <x v="0"/>
    <x v="4"/>
    <s v="Delhi"/>
    <x v="0"/>
    <x v="1"/>
    <x v="14"/>
    <n v="4"/>
    <n v="409.15"/>
    <n v="0.1"/>
    <n v="1472.94"/>
    <n v="1285.75"/>
    <n v="187.19"/>
    <s v="UPI"/>
    <x v="0"/>
    <n v="0.12708596412616943"/>
    <x v="26"/>
    <s v="Profit"/>
  </r>
  <r>
    <s v="ORD-109222"/>
    <x v="404"/>
    <s v="CUST-1852"/>
    <x v="0"/>
    <x v="4"/>
    <s v="Haryana"/>
    <x v="0"/>
    <x v="2"/>
    <x v="9"/>
    <n v="1"/>
    <n v="3132.29"/>
    <n v="0.1"/>
    <n v="2819.06"/>
    <n v="2467.1"/>
    <n v="351.96"/>
    <s v="UPI"/>
    <x v="0"/>
    <n v="0.12485012734741367"/>
    <x v="28"/>
    <s v="Profit"/>
  </r>
  <r>
    <s v="ORD-109223"/>
    <x v="528"/>
    <s v="CUST-2656"/>
    <x v="0"/>
    <x v="3"/>
    <s v="Chhattisgarh"/>
    <x v="2"/>
    <x v="0"/>
    <x v="11"/>
    <n v="1"/>
    <n v="2731.79"/>
    <n v="0.05"/>
    <n v="2595.1999999999998"/>
    <n v="1690.17"/>
    <n v="905.03"/>
    <s v="UPI"/>
    <x v="0"/>
    <n v="0.34873227496917386"/>
    <x v="3"/>
    <s v="Profit"/>
  </r>
  <r>
    <s v="ORD-109224"/>
    <x v="967"/>
    <s v="CUST-3363"/>
    <x v="2"/>
    <x v="0"/>
    <s v="Telangana"/>
    <x v="0"/>
    <x v="0"/>
    <x v="8"/>
    <n v="2"/>
    <n v="26856.2"/>
    <n v="0.15"/>
    <n v="45655.54"/>
    <n v="28729.11"/>
    <n v="16926.43"/>
    <s v="Debit Card"/>
    <x v="0"/>
    <n v="0.37074208299803268"/>
    <x v="2"/>
    <s v="Profit"/>
  </r>
  <r>
    <s v="ORD-109225"/>
    <x v="468"/>
    <s v="CUST-3479"/>
    <x v="0"/>
    <x v="2"/>
    <s v="Jharkhand"/>
    <x v="0"/>
    <x v="1"/>
    <x v="3"/>
    <n v="3"/>
    <n v="168.82"/>
    <n v="0.1"/>
    <n v="455.81"/>
    <n v="392.15"/>
    <n v="63.66"/>
    <s v="Net Banking"/>
    <x v="1"/>
    <n v="0.13966345626467166"/>
    <x v="7"/>
    <s v="Profit"/>
  </r>
  <r>
    <s v="ORD-109226"/>
    <x v="412"/>
    <s v="CUST-2723"/>
    <x v="0"/>
    <x v="4"/>
    <s v="Delhi"/>
    <x v="0"/>
    <x v="0"/>
    <x v="11"/>
    <n v="1"/>
    <n v="1013.05"/>
    <n v="0.15"/>
    <n v="861.09"/>
    <n v="618.62"/>
    <n v="242.47"/>
    <s v="Credit Card"/>
    <x v="0"/>
    <n v="0.28158496788953535"/>
    <x v="15"/>
    <s v="Profit"/>
  </r>
  <r>
    <s v="ORD-109227"/>
    <x v="54"/>
    <s v="CUST-1973"/>
    <x v="1"/>
    <x v="3"/>
    <s v="Madhya Pradesh"/>
    <x v="0"/>
    <x v="0"/>
    <x v="6"/>
    <n v="3"/>
    <n v="3110.06"/>
    <n v="0.15"/>
    <n v="7930.65"/>
    <n v="6065.22"/>
    <n v="1865.43"/>
    <s v="Cash"/>
    <x v="0"/>
    <n v="0.23521779425393885"/>
    <x v="28"/>
    <s v="Profit"/>
  </r>
  <r>
    <s v="ORD-109228"/>
    <x v="157"/>
    <s v="CUST-1558"/>
    <x v="2"/>
    <x v="4"/>
    <s v="Uttar Pradesh"/>
    <x v="1"/>
    <x v="2"/>
    <x v="10"/>
    <n v="1"/>
    <n v="10869.6"/>
    <n v="0.25"/>
    <n v="8152.2"/>
    <n v="7447.66"/>
    <n v="704.54"/>
    <s v="Debit Card"/>
    <x v="0"/>
    <n v="8.6423296778783645E-2"/>
    <x v="5"/>
    <s v="Profit"/>
  </r>
  <r>
    <s v="ORD-109229"/>
    <x v="823"/>
    <s v="CUST-3315"/>
    <x v="0"/>
    <x v="1"/>
    <s v="Gujarat"/>
    <x v="0"/>
    <x v="0"/>
    <x v="6"/>
    <n v="3"/>
    <n v="6980.06"/>
    <n v="0.25"/>
    <n v="15705.14"/>
    <n v="10890.85"/>
    <n v="4814.29"/>
    <s v="Net Banking"/>
    <x v="0"/>
    <n v="0.3065423167192397"/>
    <x v="21"/>
    <s v="Profit"/>
  </r>
  <r>
    <s v="ORD-109230"/>
    <x v="637"/>
    <s v="CUST-3284"/>
    <x v="0"/>
    <x v="0"/>
    <s v="Telangana"/>
    <x v="0"/>
    <x v="0"/>
    <x v="6"/>
    <n v="3"/>
    <n v="2777.71"/>
    <n v="0.2"/>
    <n v="6666.5"/>
    <n v="6285.12"/>
    <n v="381.38"/>
    <s v="Credit Card"/>
    <x v="0"/>
    <n v="5.7208430210755265E-2"/>
    <x v="26"/>
    <s v="Profit"/>
  </r>
  <r>
    <s v="ORD-109231"/>
    <x v="250"/>
    <s v="CUST-3183"/>
    <x v="0"/>
    <x v="0"/>
    <s v="Karnataka"/>
    <x v="0"/>
    <x v="1"/>
    <x v="14"/>
    <n v="2"/>
    <n v="265.91000000000003"/>
    <n v="0.15"/>
    <n v="452.05"/>
    <n v="349.36"/>
    <n v="102.69"/>
    <s v="Cash"/>
    <x v="0"/>
    <n v="0.22716513659993362"/>
    <x v="1"/>
    <s v="Profit"/>
  </r>
  <r>
    <s v="ORD-109232"/>
    <x v="121"/>
    <s v="CUST-3394"/>
    <x v="1"/>
    <x v="2"/>
    <s v="West Bengal"/>
    <x v="2"/>
    <x v="0"/>
    <x v="11"/>
    <n v="4"/>
    <n v="1110.81"/>
    <n v="0"/>
    <n v="4443.24"/>
    <n v="2948.8"/>
    <n v="1494.44"/>
    <s v="Credit Card"/>
    <x v="0"/>
    <n v="0.33634014818015684"/>
    <x v="22"/>
    <s v="Profit"/>
  </r>
  <r>
    <s v="ORD-109233"/>
    <x v="314"/>
    <s v="CUST-1088"/>
    <x v="2"/>
    <x v="1"/>
    <s v="Maharashtra"/>
    <x v="2"/>
    <x v="1"/>
    <x v="7"/>
    <n v="10"/>
    <n v="92.98"/>
    <n v="0.2"/>
    <n v="743.84"/>
    <n v="667.44"/>
    <n v="76.400000000000006"/>
    <s v="Credit Card"/>
    <x v="0"/>
    <n v="0.10271026027102603"/>
    <x v="17"/>
    <s v="Profit"/>
  </r>
  <r>
    <s v="ORD-109234"/>
    <x v="614"/>
    <s v="CUST-2075"/>
    <x v="0"/>
    <x v="3"/>
    <s v="Uttar Pradesh"/>
    <x v="2"/>
    <x v="1"/>
    <x v="5"/>
    <n v="2"/>
    <n v="342.49"/>
    <n v="0.15"/>
    <n v="582.23"/>
    <n v="513.6"/>
    <n v="68.63"/>
    <s v="Net Banking"/>
    <x v="0"/>
    <n v="0.11787437954073131"/>
    <x v="3"/>
    <s v="Profit"/>
  </r>
  <r>
    <s v="ORD-109235"/>
    <x v="322"/>
    <s v="CUST-1703"/>
    <x v="0"/>
    <x v="0"/>
    <s v="Kerala"/>
    <x v="0"/>
    <x v="2"/>
    <x v="16"/>
    <n v="1"/>
    <n v="8936.19"/>
    <n v="0.1"/>
    <n v="8042.57"/>
    <n v="4788.8"/>
    <n v="3253.77"/>
    <s v="Debit Card"/>
    <x v="0"/>
    <n v="0.40456844018765148"/>
    <x v="2"/>
    <s v="Profit"/>
  </r>
  <r>
    <s v="ORD-109236"/>
    <x v="265"/>
    <s v="CUST-1040"/>
    <x v="2"/>
    <x v="2"/>
    <s v="Odisha"/>
    <x v="1"/>
    <x v="0"/>
    <x v="1"/>
    <n v="2"/>
    <n v="1261.32"/>
    <n v="0.15"/>
    <n v="2144.2399999999998"/>
    <n v="1556.48"/>
    <n v="587.76"/>
    <s v="Cash"/>
    <x v="0"/>
    <n v="0.27411110696563817"/>
    <x v="29"/>
    <s v="Profit"/>
  </r>
  <r>
    <s v="ORD-109237"/>
    <x v="917"/>
    <s v="CUST-2455"/>
    <x v="0"/>
    <x v="1"/>
    <s v="Gujarat"/>
    <x v="1"/>
    <x v="2"/>
    <x v="12"/>
    <n v="2"/>
    <n v="7036.76"/>
    <n v="0.15"/>
    <n v="11962.49"/>
    <n v="10015.25"/>
    <n v="1947.24"/>
    <s v="Credit Card"/>
    <x v="0"/>
    <n v="0.16277881945982819"/>
    <x v="32"/>
    <s v="Profit"/>
  </r>
  <r>
    <s v="ORD-109238"/>
    <x v="564"/>
    <s v="CUST-2493"/>
    <x v="0"/>
    <x v="3"/>
    <s v="Rajasthan"/>
    <x v="0"/>
    <x v="2"/>
    <x v="12"/>
    <n v="1"/>
    <n v="7040.03"/>
    <n v="0.1"/>
    <n v="6336.03"/>
    <n v="3951.15"/>
    <n v="2384.88"/>
    <s v="Net Banking"/>
    <x v="0"/>
    <n v="0.37639973295580992"/>
    <x v="11"/>
    <s v="Profit"/>
  </r>
  <r>
    <s v="ORD-109239"/>
    <x v="160"/>
    <s v="CUST-2195"/>
    <x v="1"/>
    <x v="0"/>
    <s v="Andhra Pradesh"/>
    <x v="0"/>
    <x v="1"/>
    <x v="4"/>
    <n v="1"/>
    <n v="177.11"/>
    <n v="0.1"/>
    <n v="159.4"/>
    <n v="115.82"/>
    <n v="43.58"/>
    <s v="Net Banking"/>
    <x v="0"/>
    <n v="0.27340025094102882"/>
    <x v="20"/>
    <s v="Profit"/>
  </r>
  <r>
    <s v="ORD-109240"/>
    <x v="576"/>
    <s v="CUST-1990"/>
    <x v="0"/>
    <x v="0"/>
    <s v="Andhra Pradesh"/>
    <x v="2"/>
    <x v="1"/>
    <x v="3"/>
    <n v="5"/>
    <n v="248.53"/>
    <n v="0.2"/>
    <n v="994.12"/>
    <n v="807.98"/>
    <n v="186.14"/>
    <s v="Cash"/>
    <x v="0"/>
    <n v="0.18724097694443326"/>
    <x v="30"/>
    <s v="Profit"/>
  </r>
  <r>
    <s v="ORD-109241"/>
    <x v="752"/>
    <s v="CUST-3212"/>
    <x v="0"/>
    <x v="3"/>
    <s v="Uttar Pradesh"/>
    <x v="2"/>
    <x v="0"/>
    <x v="6"/>
    <n v="3"/>
    <n v="7855.12"/>
    <n v="0.25"/>
    <n v="17674.02"/>
    <n v="14376.39"/>
    <n v="3297.63"/>
    <s v="Debit Card"/>
    <x v="0"/>
    <n v="0.18658064209500724"/>
    <x v="0"/>
    <s v="Profit"/>
  </r>
  <r>
    <s v="ORD-109242"/>
    <x v="441"/>
    <s v="CUST-1112"/>
    <x v="2"/>
    <x v="4"/>
    <s v="Uttar Pradesh"/>
    <x v="0"/>
    <x v="2"/>
    <x v="9"/>
    <n v="1"/>
    <n v="7651.6"/>
    <n v="0.1"/>
    <n v="6886.44"/>
    <n v="6099.34"/>
    <n v="787.1"/>
    <s v="UPI"/>
    <x v="0"/>
    <n v="0.11429708238218877"/>
    <x v="16"/>
    <s v="Profit"/>
  </r>
  <r>
    <s v="ORD-109243"/>
    <x v="686"/>
    <s v="CUST-2582"/>
    <x v="0"/>
    <x v="0"/>
    <s v="Tamil Nadu"/>
    <x v="2"/>
    <x v="2"/>
    <x v="12"/>
    <n v="2"/>
    <n v="3616.09"/>
    <n v="0"/>
    <n v="7232.18"/>
    <n v="4693.83"/>
    <n v="2538.35"/>
    <s v="Credit Card"/>
    <x v="1"/>
    <n v="0.35097992583149201"/>
    <x v="10"/>
    <s v="Profit"/>
  </r>
  <r>
    <s v="ORD-109244"/>
    <x v="566"/>
    <s v="CUST-2184"/>
    <x v="1"/>
    <x v="3"/>
    <s v="Rajasthan"/>
    <x v="1"/>
    <x v="1"/>
    <x v="7"/>
    <n v="5"/>
    <n v="132.56"/>
    <n v="0.05"/>
    <n v="629.66"/>
    <n v="369.17"/>
    <n v="260.49"/>
    <s v="Cash"/>
    <x v="0"/>
    <n v="0.41369945684972848"/>
    <x v="8"/>
    <s v="Profit"/>
  </r>
  <r>
    <s v="ORD-109245"/>
    <x v="951"/>
    <s v="CUST-2298"/>
    <x v="0"/>
    <x v="4"/>
    <s v="Uttar Pradesh"/>
    <x v="2"/>
    <x v="0"/>
    <x v="11"/>
    <n v="2"/>
    <n v="2189.44"/>
    <n v="0.25"/>
    <n v="3284.16"/>
    <n v="2364.27"/>
    <n v="919.89"/>
    <s v="Credit Card"/>
    <x v="0"/>
    <n v="0.28009902075416548"/>
    <x v="3"/>
    <s v="Profit"/>
  </r>
  <r>
    <s v="ORD-109246"/>
    <x v="410"/>
    <s v="CUST-2111"/>
    <x v="0"/>
    <x v="0"/>
    <s v="Karnataka"/>
    <x v="2"/>
    <x v="1"/>
    <x v="14"/>
    <n v="5"/>
    <n v="491.92"/>
    <n v="0.15"/>
    <n v="2090.66"/>
    <n v="1594.82"/>
    <n v="495.84"/>
    <s v="Debit Card"/>
    <x v="0"/>
    <n v="0.23716912362603199"/>
    <x v="8"/>
    <s v="Profit"/>
  </r>
  <r>
    <s v="ORD-109247"/>
    <x v="812"/>
    <s v="CUST-2994"/>
    <x v="1"/>
    <x v="4"/>
    <s v="Delhi"/>
    <x v="0"/>
    <x v="0"/>
    <x v="11"/>
    <n v="3"/>
    <n v="1015.48"/>
    <n v="0.2"/>
    <n v="2437.15"/>
    <n v="2064.1"/>
    <n v="373.05"/>
    <s v="Net Banking"/>
    <x v="0"/>
    <n v="0.15306813286010298"/>
    <x v="4"/>
    <s v="Profit"/>
  </r>
  <r>
    <s v="ORD-109248"/>
    <x v="209"/>
    <s v="CUST-3406"/>
    <x v="0"/>
    <x v="1"/>
    <s v="Rajasthan"/>
    <x v="2"/>
    <x v="1"/>
    <x v="14"/>
    <n v="4"/>
    <n v="454.55"/>
    <n v="0.05"/>
    <n v="1727.29"/>
    <n v="1206.3"/>
    <n v="520.99"/>
    <s v="UPI"/>
    <x v="0"/>
    <n v="0.30162277324595177"/>
    <x v="21"/>
    <s v="Profit"/>
  </r>
  <r>
    <s v="ORD-109249"/>
    <x v="765"/>
    <s v="CUST-3312"/>
    <x v="1"/>
    <x v="0"/>
    <s v="Telangana"/>
    <x v="2"/>
    <x v="0"/>
    <x v="11"/>
    <n v="1"/>
    <n v="2480.4499999999998"/>
    <n v="0.25"/>
    <n v="1860.34"/>
    <n v="1569.58"/>
    <n v="290.76"/>
    <s v="Credit Card"/>
    <x v="0"/>
    <n v="0.15629401077222443"/>
    <x v="26"/>
    <s v="Profit"/>
  </r>
  <r>
    <s v="ORD-109250"/>
    <x v="40"/>
    <s v="CUST-2726"/>
    <x v="1"/>
    <x v="3"/>
    <s v="Rajasthan"/>
    <x v="2"/>
    <x v="0"/>
    <x v="6"/>
    <n v="1"/>
    <n v="7810.95"/>
    <n v="0"/>
    <n v="7810.95"/>
    <n v="4088.89"/>
    <n v="3722.06"/>
    <s v="Cash"/>
    <x v="0"/>
    <n v="0.47651822121508908"/>
    <x v="25"/>
    <s v="Profit"/>
  </r>
  <r>
    <s v="ORD-109251"/>
    <x v="902"/>
    <s v="CUST-1721"/>
    <x v="2"/>
    <x v="4"/>
    <s v="Uttar Pradesh"/>
    <x v="0"/>
    <x v="0"/>
    <x v="6"/>
    <n v="3"/>
    <n v="5266.09"/>
    <n v="0.05"/>
    <n v="15008.36"/>
    <n v="9650.68"/>
    <n v="5357.68"/>
    <s v="Net Banking"/>
    <x v="0"/>
    <n v="0.35697970997497397"/>
    <x v="32"/>
    <s v="Profit"/>
  </r>
  <r>
    <s v="ORD-109252"/>
    <x v="31"/>
    <s v="CUST-2939"/>
    <x v="0"/>
    <x v="2"/>
    <s v="Odisha"/>
    <x v="0"/>
    <x v="1"/>
    <x v="5"/>
    <n v="1"/>
    <n v="173.16"/>
    <n v="0.1"/>
    <n v="155.84"/>
    <n v="90.18"/>
    <n v="65.66"/>
    <s v="UPI"/>
    <x v="0"/>
    <n v="0.42132956878850097"/>
    <x v="22"/>
    <s v="Profit"/>
  </r>
  <r>
    <s v="ORD-109253"/>
    <x v="344"/>
    <s v="CUST-3095"/>
    <x v="0"/>
    <x v="1"/>
    <s v="Maharashtra"/>
    <x v="0"/>
    <x v="1"/>
    <x v="5"/>
    <n v="1"/>
    <n v="181.58"/>
    <n v="0.1"/>
    <n v="163.41999999999999"/>
    <n v="124.42"/>
    <n v="39"/>
    <s v="Cash"/>
    <x v="0"/>
    <n v="0.23864888018602376"/>
    <x v="21"/>
    <s v="Profit"/>
  </r>
  <r>
    <s v="ORD-109254"/>
    <x v="87"/>
    <s v="CUST-1238"/>
    <x v="0"/>
    <x v="3"/>
    <s v="Chhattisgarh"/>
    <x v="2"/>
    <x v="2"/>
    <x v="16"/>
    <n v="1"/>
    <n v="4413.22"/>
    <n v="0.05"/>
    <n v="4192.5600000000004"/>
    <n v="2371.0700000000002"/>
    <n v="1821.49"/>
    <s v="UPI"/>
    <x v="0"/>
    <n v="0.43445770603163697"/>
    <x v="0"/>
    <s v="Profit"/>
  </r>
  <r>
    <s v="ORD-109255"/>
    <x v="621"/>
    <s v="CUST-3064"/>
    <x v="0"/>
    <x v="2"/>
    <s v="Odisha"/>
    <x v="0"/>
    <x v="2"/>
    <x v="16"/>
    <n v="3"/>
    <n v="9805.15"/>
    <n v="0.1"/>
    <n v="26473.9"/>
    <n v="21899.200000000001"/>
    <n v="4574.7"/>
    <s v="Credit Card"/>
    <x v="0"/>
    <n v="0.17280038075236362"/>
    <x v="0"/>
    <s v="Profit"/>
  </r>
  <r>
    <s v="ORD-109256"/>
    <x v="250"/>
    <s v="CUST-1367"/>
    <x v="0"/>
    <x v="4"/>
    <s v="Uttar Pradesh"/>
    <x v="0"/>
    <x v="1"/>
    <x v="14"/>
    <n v="3"/>
    <n v="344.51"/>
    <n v="0.1"/>
    <n v="930.18"/>
    <n v="658.57"/>
    <n v="271.61"/>
    <s v="Net Banking"/>
    <x v="0"/>
    <n v="0.29199724784450326"/>
    <x v="1"/>
    <s v="Profit"/>
  </r>
  <r>
    <s v="ORD-109257"/>
    <x v="699"/>
    <s v="CUST-3124"/>
    <x v="0"/>
    <x v="4"/>
    <s v="Haryana"/>
    <x v="1"/>
    <x v="2"/>
    <x v="10"/>
    <n v="1"/>
    <n v="11401.23"/>
    <n v="0.1"/>
    <n v="10261.11"/>
    <n v="9049.1"/>
    <n v="1212.01"/>
    <s v="Debit Card"/>
    <x v="2"/>
    <n v="0.1181168509059936"/>
    <x v="10"/>
    <s v="Profit"/>
  </r>
  <r>
    <s v="ORD-109258"/>
    <x v="44"/>
    <s v="CUST-3021"/>
    <x v="0"/>
    <x v="2"/>
    <s v="Bihar"/>
    <x v="0"/>
    <x v="0"/>
    <x v="0"/>
    <n v="4"/>
    <n v="90733.98"/>
    <n v="0.1"/>
    <n v="326642.33"/>
    <n v="188732.39"/>
    <n v="137909.94"/>
    <s v="Credit Card"/>
    <x v="0"/>
    <n v="0.42220473996741326"/>
    <x v="26"/>
    <s v="Profit"/>
  </r>
  <r>
    <s v="ORD-109259"/>
    <x v="706"/>
    <s v="CUST-3289"/>
    <x v="0"/>
    <x v="3"/>
    <s v="Rajasthan"/>
    <x v="1"/>
    <x v="0"/>
    <x v="1"/>
    <n v="5"/>
    <n v="2421.88"/>
    <n v="0"/>
    <n v="12109.4"/>
    <n v="7721.99"/>
    <n v="4387.41"/>
    <s v="Debit Card"/>
    <x v="0"/>
    <n v="0.36231440038317342"/>
    <x v="29"/>
    <s v="Profit"/>
  </r>
  <r>
    <s v="ORD-109260"/>
    <x v="219"/>
    <s v="CUST-2658"/>
    <x v="0"/>
    <x v="1"/>
    <s v="Maharashtra"/>
    <x v="0"/>
    <x v="1"/>
    <x v="3"/>
    <n v="4"/>
    <n v="207.8"/>
    <n v="0"/>
    <n v="831.2"/>
    <n v="616.85"/>
    <n v="214.35"/>
    <s v="Net Banking"/>
    <x v="0"/>
    <n v="0.25788017324350337"/>
    <x v="11"/>
    <s v="Profit"/>
  </r>
  <r>
    <s v="ORD-109261"/>
    <x v="269"/>
    <s v="CUST-2373"/>
    <x v="0"/>
    <x v="1"/>
    <s v="Gujarat"/>
    <x v="2"/>
    <x v="0"/>
    <x v="8"/>
    <n v="1"/>
    <n v="15881.09"/>
    <n v="0.1"/>
    <n v="14292.98"/>
    <n v="8654.82"/>
    <n v="5638.16"/>
    <s v="Cash"/>
    <x v="2"/>
    <n v="0.39447057226694504"/>
    <x v="9"/>
    <s v="Profit"/>
  </r>
  <r>
    <s v="ORD-109262"/>
    <x v="443"/>
    <s v="CUST-2742"/>
    <x v="2"/>
    <x v="0"/>
    <m/>
    <x v="2"/>
    <x v="2"/>
    <x v="16"/>
    <n v="4"/>
    <n v="13024.77"/>
    <n v="0.25"/>
    <n v="39074.31"/>
    <n v="27883.11"/>
    <n v="11191.2"/>
    <s v="Debit Card"/>
    <x v="0"/>
    <n v="0.28640812851205821"/>
    <x v="18"/>
    <s v="Profit"/>
  </r>
  <r>
    <s v="ORD-109263"/>
    <x v="825"/>
    <s v="CUST-1504"/>
    <x v="2"/>
    <x v="3"/>
    <s v="Uttar Pradesh"/>
    <x v="1"/>
    <x v="0"/>
    <x v="0"/>
    <n v="1"/>
    <n v="67005.73"/>
    <n v="0"/>
    <n v="67005.73"/>
    <n v="39337.46"/>
    <n v="27668.27"/>
    <s v="Cash"/>
    <x v="0"/>
    <n v="0.4129239394899511"/>
    <x v="29"/>
    <s v="Profit"/>
  </r>
  <r>
    <s v="ORD-109264"/>
    <x v="788"/>
    <s v="CUST-1375"/>
    <x v="2"/>
    <x v="4"/>
    <s v="Delhi"/>
    <x v="2"/>
    <x v="0"/>
    <x v="2"/>
    <n v="2"/>
    <n v="13327.06"/>
    <n v="0.25"/>
    <n v="19990.59"/>
    <n v="17647.07"/>
    <n v="2343.52"/>
    <s v="Cash"/>
    <x v="0"/>
    <n v="0.11723115725949058"/>
    <x v="2"/>
    <s v="Profit"/>
  </r>
  <r>
    <s v="ORD-109265"/>
    <x v="827"/>
    <s v="CUST-2815"/>
    <x v="1"/>
    <x v="4"/>
    <s v="Himachal Pradesh"/>
    <x v="2"/>
    <x v="2"/>
    <x v="10"/>
    <n v="1"/>
    <n v="15114.98"/>
    <n v="0.05"/>
    <n v="14359.23"/>
    <n v="11438.87"/>
    <n v="2920.36"/>
    <s v="UPI"/>
    <x v="0"/>
    <n v="0.2033785934203993"/>
    <x v="2"/>
    <s v="Profit"/>
  </r>
  <r>
    <s v="ORD-109266"/>
    <x v="129"/>
    <s v="CUST-2219"/>
    <x v="0"/>
    <x v="0"/>
    <s v="Andhra Pradesh"/>
    <x v="0"/>
    <x v="0"/>
    <x v="2"/>
    <n v="5"/>
    <n v="11302.16"/>
    <n v="0.05"/>
    <n v="53685.26"/>
    <n v="36399.46"/>
    <n v="17285.8"/>
    <s v="UPI"/>
    <x v="0"/>
    <n v="0.32198409768342368"/>
    <x v="9"/>
    <s v="Profit"/>
  </r>
  <r>
    <s v="ORD-109267"/>
    <x v="680"/>
    <s v="CUST-3315"/>
    <x v="0"/>
    <x v="3"/>
    <s v="Madhya Pradesh"/>
    <x v="1"/>
    <x v="2"/>
    <x v="16"/>
    <n v="5"/>
    <n v="6609.09"/>
    <n v="0"/>
    <n v="33045.449999999997"/>
    <n v="18711.689999999999"/>
    <n v="14333.76"/>
    <s v="UPI"/>
    <x v="1"/>
    <n v="0.43375895925157626"/>
    <x v="25"/>
    <s v="Profit"/>
  </r>
  <r>
    <s v="ORD-109268"/>
    <x v="237"/>
    <s v="CUST-2947"/>
    <x v="0"/>
    <x v="3"/>
    <s v="Chhattisgarh"/>
    <x v="1"/>
    <x v="1"/>
    <x v="3"/>
    <n v="1"/>
    <n v="204.32"/>
    <n v="0.2"/>
    <n v="163.46"/>
    <n v="127.29"/>
    <n v="36.17"/>
    <s v="UPI"/>
    <x v="0"/>
    <n v="0.22127737672825157"/>
    <x v="7"/>
    <s v="Profit"/>
  </r>
  <r>
    <s v="ORD-109269"/>
    <x v="731"/>
    <s v="CUST-1275"/>
    <x v="2"/>
    <x v="4"/>
    <s v="Uttar Pradesh"/>
    <x v="1"/>
    <x v="2"/>
    <x v="15"/>
    <n v="4"/>
    <n v="13287.63"/>
    <n v="0.15"/>
    <n v="45177.94"/>
    <n v="36331.550000000003"/>
    <n v="8846.39"/>
    <s v="Credit Card"/>
    <x v="0"/>
    <n v="0.19581215965136964"/>
    <x v="6"/>
    <s v="Profit"/>
  </r>
  <r>
    <s v="ORD-109270"/>
    <x v="856"/>
    <s v="CUST-2967"/>
    <x v="0"/>
    <x v="2"/>
    <s v="Jharkhand"/>
    <x v="0"/>
    <x v="0"/>
    <x v="11"/>
    <n v="3"/>
    <n v="2317.2600000000002"/>
    <n v="0"/>
    <n v="6951.78"/>
    <n v="5388.81"/>
    <n v="1562.97"/>
    <s v="Cash"/>
    <x v="0"/>
    <n v="0.22483018737647051"/>
    <x v="1"/>
    <s v="Profit"/>
  </r>
  <r>
    <s v="ORD-109271"/>
    <x v="368"/>
    <s v="CUST-1795"/>
    <x v="0"/>
    <x v="1"/>
    <s v="Madhya Pradesh"/>
    <x v="1"/>
    <x v="0"/>
    <x v="0"/>
    <n v="3"/>
    <n v="54532.12"/>
    <n v="0.05"/>
    <n v="155416.54"/>
    <n v="123715.49"/>
    <n v="31701.05"/>
    <s v="UPI"/>
    <x v="0"/>
    <n v="0.20397475069255819"/>
    <x v="6"/>
    <s v="Profit"/>
  </r>
  <r>
    <s v="ORD-109272"/>
    <x v="993"/>
    <s v="CUST-2876"/>
    <x v="2"/>
    <x v="3"/>
    <s v="Rajasthan"/>
    <x v="0"/>
    <x v="0"/>
    <x v="8"/>
    <n v="2"/>
    <n v="20127.490000000002"/>
    <n v="0.25"/>
    <n v="30191.24"/>
    <n v="26792.59"/>
    <n v="3398.65"/>
    <s v="UPI"/>
    <x v="0"/>
    <n v="0.11257073243762097"/>
    <x v="26"/>
    <s v="Profit"/>
  </r>
  <r>
    <s v="ORD-109273"/>
    <x v="212"/>
    <s v="CUST-1759"/>
    <x v="1"/>
    <x v="3"/>
    <s v="Chhattisgarh"/>
    <x v="0"/>
    <x v="1"/>
    <x v="14"/>
    <n v="1"/>
    <n v="407.25"/>
    <n v="0.15"/>
    <n v="346.16"/>
    <n v="259.91000000000003"/>
    <n v="86.25"/>
    <s v="Net Banking"/>
    <x v="0"/>
    <n v="0.24916223711578458"/>
    <x v="20"/>
    <s v="Profit"/>
  </r>
  <r>
    <s v="ORD-109274"/>
    <x v="229"/>
    <s v="CUST-3242"/>
    <x v="1"/>
    <x v="2"/>
    <s v="Jharkhand"/>
    <x v="0"/>
    <x v="1"/>
    <x v="3"/>
    <n v="2"/>
    <n v="242.78"/>
    <n v="0.05"/>
    <n v="461.28"/>
    <n v="376.18"/>
    <n v="85.1"/>
    <s v="Cash"/>
    <x v="0"/>
    <n v="0.18448664585501215"/>
    <x v="0"/>
    <s v="Profit"/>
  </r>
  <r>
    <s v="ORD-109275"/>
    <x v="589"/>
    <s v="CUST-1702"/>
    <x v="0"/>
    <x v="2"/>
    <s v="Jharkhand"/>
    <x v="0"/>
    <x v="0"/>
    <x v="11"/>
    <n v="2"/>
    <n v="3148.21"/>
    <n v="0.15"/>
    <n v="5351.96"/>
    <n v="4492.51"/>
    <n v="859.45"/>
    <s v="Credit Card"/>
    <x v="0"/>
    <n v="0.1605860282961756"/>
    <x v="10"/>
    <s v="Profit"/>
  </r>
  <r>
    <s v="ORD-109276"/>
    <x v="187"/>
    <s v="CUST-1573"/>
    <x v="0"/>
    <x v="1"/>
    <s v="Maharashtra"/>
    <x v="0"/>
    <x v="0"/>
    <x v="0"/>
    <n v="1"/>
    <n v="91373.91"/>
    <n v="0.15"/>
    <n v="77667.820000000007"/>
    <n v="51201.58"/>
    <n v="26466.240000000002"/>
    <s v="UPI"/>
    <x v="0"/>
    <n v="0.34076197838435529"/>
    <x v="22"/>
    <s v="Profit"/>
  </r>
  <r>
    <s v="ORD-109277"/>
    <x v="741"/>
    <s v="CUST-2902"/>
    <x v="1"/>
    <x v="1"/>
    <s v="Goa"/>
    <x v="0"/>
    <x v="2"/>
    <x v="9"/>
    <n v="4"/>
    <n v="7793.38"/>
    <n v="0.05"/>
    <n v="29614.84"/>
    <n v="18689.73"/>
    <n v="10925.11"/>
    <s v="Debit Card"/>
    <x v="0"/>
    <n v="0.36890660223050337"/>
    <x v="21"/>
    <s v="Profit"/>
  </r>
  <r>
    <s v="ORD-109278"/>
    <x v="450"/>
    <s v="CUST-1911"/>
    <x v="0"/>
    <x v="0"/>
    <s v="Tamil Nadu"/>
    <x v="0"/>
    <x v="2"/>
    <x v="9"/>
    <n v="5"/>
    <n v="9035.5499999999993"/>
    <n v="0.1"/>
    <n v="40659.97"/>
    <n v="29472.89"/>
    <n v="11187.08"/>
    <s v="Debit Card"/>
    <x v="0"/>
    <n v="0.27513743861591633"/>
    <x v="19"/>
    <s v="Profit"/>
  </r>
  <r>
    <s v="ORD-109279"/>
    <x v="852"/>
    <s v="CUST-2115"/>
    <x v="0"/>
    <x v="1"/>
    <s v="Maharashtra"/>
    <x v="0"/>
    <x v="2"/>
    <x v="12"/>
    <n v="6"/>
    <n v="9823"/>
    <n v="0.05"/>
    <n v="55991.1"/>
    <n v="30669.79"/>
    <n v="25321.31"/>
    <s v="UPI"/>
    <x v="0"/>
    <n v="0.45223812355892279"/>
    <x v="1"/>
    <s v="Profit"/>
  </r>
  <r>
    <s v="ORD-109280"/>
    <x v="623"/>
    <s v="CUST-3089"/>
    <x v="2"/>
    <x v="1"/>
    <s v="Rajasthan"/>
    <x v="2"/>
    <x v="1"/>
    <x v="4"/>
    <n v="1"/>
    <n v="55.29"/>
    <n v="0.1"/>
    <n v="49.76"/>
    <n v="31.95"/>
    <n v="17.809999999999999"/>
    <s v="Net Banking"/>
    <x v="0"/>
    <n v="0.35791800643086813"/>
    <x v="27"/>
    <s v="Profit"/>
  </r>
  <r>
    <s v="ORD-109281"/>
    <x v="890"/>
    <s v="CUST-3000"/>
    <x v="1"/>
    <x v="4"/>
    <s v="Punjab"/>
    <x v="2"/>
    <x v="0"/>
    <x v="2"/>
    <n v="2"/>
    <n v="16930.37"/>
    <n v="0.05"/>
    <n v="32167.7"/>
    <n v="24013.23"/>
    <n v="8154.47"/>
    <s v="UPI"/>
    <x v="0"/>
    <n v="0.25349869589681573"/>
    <x v="4"/>
    <s v="Profit"/>
  </r>
  <r>
    <s v="ORD-109282"/>
    <x v="547"/>
    <s v="CUST-1819"/>
    <x v="0"/>
    <x v="1"/>
    <s v="Maharashtra"/>
    <x v="1"/>
    <x v="0"/>
    <x v="6"/>
    <n v="2"/>
    <n v="938"/>
    <n v="0.05"/>
    <n v="1782.2"/>
    <n v="1334.82"/>
    <n v="447.38"/>
    <s v="Net Banking"/>
    <x v="0"/>
    <n v="0.25102682078330152"/>
    <x v="13"/>
    <s v="Profit"/>
  </r>
  <r>
    <s v="ORD-109283"/>
    <x v="643"/>
    <s v="CUST-1535"/>
    <x v="1"/>
    <x v="0"/>
    <s v="Kerala"/>
    <x v="2"/>
    <x v="2"/>
    <x v="16"/>
    <n v="3"/>
    <n v="6704.67"/>
    <n v="0.05"/>
    <n v="19108.310000000001"/>
    <n v="15813.26"/>
    <n v="3295.05"/>
    <s v="Credit Card"/>
    <x v="0"/>
    <n v="0.17244068156733902"/>
    <x v="31"/>
    <s v="Profit"/>
  </r>
  <r>
    <s v="ORD-109284"/>
    <x v="569"/>
    <s v="CUST-2558"/>
    <x v="0"/>
    <x v="4"/>
    <s v="Himachal Pradesh"/>
    <x v="2"/>
    <x v="0"/>
    <x v="0"/>
    <n v="4"/>
    <n v="73236.88"/>
    <n v="0"/>
    <n v="292947.52"/>
    <n v="171068.64"/>
    <n v="121878.88"/>
    <s v="Debit Card"/>
    <x v="0"/>
    <n v="0.41604339234549587"/>
    <x v="22"/>
    <s v="Profit"/>
  </r>
  <r>
    <s v="ORD-109285"/>
    <x v="132"/>
    <s v="CUST-1423"/>
    <x v="2"/>
    <x v="0"/>
    <s v="Kerala"/>
    <x v="0"/>
    <x v="0"/>
    <x v="8"/>
    <n v="2"/>
    <n v="13919.5"/>
    <n v="0"/>
    <n v="27839"/>
    <n v="19214.25"/>
    <n v="8624.75"/>
    <s v="Credit Card"/>
    <x v="0"/>
    <n v="0.30980818276518551"/>
    <x v="16"/>
    <s v="Profit"/>
  </r>
  <r>
    <s v="ORD-109286"/>
    <x v="201"/>
    <s v="CUST-3191"/>
    <x v="0"/>
    <x v="3"/>
    <s v="Rajasthan"/>
    <x v="2"/>
    <x v="2"/>
    <x v="9"/>
    <n v="4"/>
    <n v="11277.74"/>
    <n v="0.15"/>
    <n v="38344.32"/>
    <n v="31268.84"/>
    <n v="7075.48"/>
    <s v="Credit Card"/>
    <x v="0"/>
    <n v="0.18452485270308613"/>
    <x v="18"/>
    <s v="Profit"/>
  </r>
  <r>
    <s v="ORD-109287"/>
    <x v="471"/>
    <s v="CUST-3202"/>
    <x v="0"/>
    <x v="1"/>
    <s v="Maharashtra"/>
    <x v="0"/>
    <x v="0"/>
    <x v="2"/>
    <n v="6"/>
    <n v="17846.490000000002"/>
    <n v="0.25"/>
    <n v="80309.210000000006"/>
    <n v="82507.25"/>
    <n v="-2198.04"/>
    <s v="Net Banking"/>
    <x v="0"/>
    <n v="-2.7369712639434503E-2"/>
    <x v="23"/>
    <s v="Loss"/>
  </r>
  <r>
    <s v="ORD-109288"/>
    <x v="841"/>
    <s v="CUST-2014"/>
    <x v="1"/>
    <x v="3"/>
    <s v="Chhattisgarh"/>
    <x v="0"/>
    <x v="1"/>
    <x v="13"/>
    <n v="3"/>
    <n v="109.7"/>
    <n v="0.05"/>
    <n v="312.64"/>
    <n v="213.12"/>
    <n v="99.52"/>
    <s v="UPI"/>
    <x v="0"/>
    <n v="0.31832139201637666"/>
    <x v="2"/>
    <s v="Profit"/>
  </r>
  <r>
    <s v="ORD-109289"/>
    <x v="501"/>
    <s v="CUST-2547"/>
    <x v="0"/>
    <x v="2"/>
    <s v="Odisha"/>
    <x v="0"/>
    <x v="2"/>
    <x v="9"/>
    <n v="1"/>
    <n v="4348.9799999999996"/>
    <n v="0"/>
    <n v="4348.9799999999996"/>
    <n v="2659.88"/>
    <n v="1689.1"/>
    <s v="Net Banking"/>
    <x v="0"/>
    <n v="0.38838992131488304"/>
    <x v="28"/>
    <s v="Profit"/>
  </r>
  <r>
    <s v="ORD-109290"/>
    <x v="940"/>
    <s v="CUST-1435"/>
    <x v="1"/>
    <x v="1"/>
    <s v="Maharashtra"/>
    <x v="0"/>
    <x v="0"/>
    <x v="11"/>
    <n v="4"/>
    <n v="1540.23"/>
    <n v="0.1"/>
    <n v="5544.83"/>
    <n v="4872.54"/>
    <n v="672.29"/>
    <s v="Credit Card"/>
    <x v="0"/>
    <n v="0.12124627806443118"/>
    <x v="5"/>
    <s v="Profit"/>
  </r>
  <r>
    <s v="ORD-109291"/>
    <x v="484"/>
    <s v="CUST-1856"/>
    <x v="0"/>
    <x v="3"/>
    <s v="Uttar Pradesh"/>
    <x v="2"/>
    <x v="1"/>
    <x v="7"/>
    <n v="3"/>
    <n v="297.5"/>
    <n v="0"/>
    <n v="892.5"/>
    <n v="715.05"/>
    <n v="177.45"/>
    <s v="Net Banking"/>
    <x v="1"/>
    <n v="0.1988235294117647"/>
    <x v="28"/>
    <s v="Profit"/>
  </r>
  <r>
    <s v="ORD-109292"/>
    <x v="996"/>
    <s v="CUST-2249"/>
    <x v="2"/>
    <x v="3"/>
    <s v="Chhattisgarh"/>
    <x v="1"/>
    <x v="2"/>
    <x v="16"/>
    <n v="5"/>
    <n v="12395.29"/>
    <n v="0"/>
    <n v="61976.45"/>
    <n v="38825.86"/>
    <n v="23150.59"/>
    <s v="Net Banking"/>
    <x v="0"/>
    <n v="0.37353849728404903"/>
    <x v="4"/>
    <s v="Profit"/>
  </r>
  <r>
    <s v="ORD-109293"/>
    <x v="942"/>
    <s v="CUST-1313"/>
    <x v="1"/>
    <x v="0"/>
    <s v="Telangana"/>
    <x v="2"/>
    <x v="2"/>
    <x v="9"/>
    <n v="3"/>
    <n v="2791.17"/>
    <n v="0"/>
    <n v="8373.51"/>
    <n v="6560.85"/>
    <n v="1812.66"/>
    <s v="Net Banking"/>
    <x v="0"/>
    <n v="0.21647552818352161"/>
    <x v="3"/>
    <s v="Profit"/>
  </r>
  <r>
    <s v="ORD-109294"/>
    <x v="616"/>
    <s v="CUST-1884"/>
    <x v="0"/>
    <x v="1"/>
    <s v="Goa"/>
    <x v="0"/>
    <x v="2"/>
    <x v="10"/>
    <n v="3"/>
    <n v="14894.52"/>
    <n v="0.05"/>
    <n v="42449.38"/>
    <n v="25132.01"/>
    <n v="17317.37"/>
    <s v="Debit Card"/>
    <x v="0"/>
    <n v="0.40795342593931877"/>
    <x v="8"/>
    <s v="Profit"/>
  </r>
  <r>
    <s v="ORD-109295"/>
    <x v="941"/>
    <s v="CUST-1234"/>
    <x v="1"/>
    <x v="2"/>
    <s v="Jharkhand"/>
    <x v="2"/>
    <x v="2"/>
    <x v="10"/>
    <n v="2"/>
    <n v="16012.61"/>
    <n v="0"/>
    <n v="32025.22"/>
    <n v="22880.75"/>
    <n v="9144.4699999999993"/>
    <s v="Credit Card"/>
    <x v="0"/>
    <n v="0.28553964656605008"/>
    <x v="7"/>
    <s v="Profit"/>
  </r>
  <r>
    <s v="ORD-109296"/>
    <x v="810"/>
    <s v="CUST-2933"/>
    <x v="1"/>
    <x v="4"/>
    <s v="Haryana"/>
    <x v="0"/>
    <x v="1"/>
    <x v="3"/>
    <n v="3"/>
    <n v="174.79"/>
    <n v="0.1"/>
    <n v="471.93"/>
    <n v="408.2"/>
    <n v="63.73"/>
    <s v="Cash"/>
    <x v="0"/>
    <n v="0.13504121373932573"/>
    <x v="14"/>
    <s v="Profit"/>
  </r>
  <r>
    <s v="ORD-109297"/>
    <x v="106"/>
    <s v="CUST-3061"/>
    <x v="0"/>
    <x v="3"/>
    <s v="Rajasthan"/>
    <x v="2"/>
    <x v="2"/>
    <x v="15"/>
    <n v="3"/>
    <n v="20646.75"/>
    <n v="0.2"/>
    <n v="49552.2"/>
    <n v="42871.98"/>
    <n v="6680.22"/>
    <s v="Cash"/>
    <x v="0"/>
    <n v="0.13481177425018467"/>
    <x v="21"/>
    <s v="Profit"/>
  </r>
  <r>
    <s v="ORD-109298"/>
    <x v="706"/>
    <s v="CUST-3113"/>
    <x v="1"/>
    <x v="1"/>
    <s v="Goa"/>
    <x v="0"/>
    <x v="1"/>
    <x v="7"/>
    <n v="5"/>
    <n v="317.33999999999997"/>
    <n v="0.15"/>
    <n v="1348.69"/>
    <n v="1122.01"/>
    <n v="226.68"/>
    <s v="Credit Card"/>
    <x v="0"/>
    <n v="0.16807420533999659"/>
    <x v="29"/>
    <s v="Profit"/>
  </r>
  <r>
    <s v="ORD-109299"/>
    <x v="334"/>
    <s v="CUST-3079"/>
    <x v="0"/>
    <x v="2"/>
    <s v="West Bengal"/>
    <x v="0"/>
    <x v="2"/>
    <x v="16"/>
    <n v="8"/>
    <n v="13684.7"/>
    <n v="0"/>
    <n v="109477.6"/>
    <n v="58985.54"/>
    <n v="50492.06"/>
    <s v="Credit Card"/>
    <x v="0"/>
    <n v="0.46120905098394555"/>
    <x v="9"/>
    <s v="Profit"/>
  </r>
  <r>
    <s v="ORD-109300"/>
    <x v="203"/>
    <s v="CUST-1140"/>
    <x v="0"/>
    <x v="1"/>
    <s v="Gujarat"/>
    <x v="1"/>
    <x v="1"/>
    <x v="5"/>
    <n v="1"/>
    <n v="480.97"/>
    <n v="0.2"/>
    <n v="384.78"/>
    <n v="266.10000000000002"/>
    <n v="118.68"/>
    <s v="Credit Card"/>
    <x v="0"/>
    <n v="0.30843598939653832"/>
    <x v="16"/>
    <s v="Profit"/>
  </r>
  <r>
    <s v="ORD-109301"/>
    <x v="925"/>
    <s v="CUST-1909"/>
    <x v="1"/>
    <x v="2"/>
    <s v="West Bengal"/>
    <x v="2"/>
    <x v="0"/>
    <x v="6"/>
    <n v="5"/>
    <n v="5761.72"/>
    <n v="0.1"/>
    <n v="25927.74"/>
    <n v="16864.650000000001"/>
    <n v="9063.09"/>
    <s v="Credit Card"/>
    <x v="0"/>
    <n v="0.34955186992772991"/>
    <x v="19"/>
    <s v="Profit"/>
  </r>
  <r>
    <s v="ORD-109302"/>
    <x v="971"/>
    <s v="CUST-3048"/>
    <x v="2"/>
    <x v="4"/>
    <s v="Uttar Pradesh"/>
    <x v="0"/>
    <x v="0"/>
    <x v="2"/>
    <n v="2"/>
    <n v="10238.98"/>
    <n v="0"/>
    <n v="20477.96"/>
    <n v="11839.72"/>
    <n v="8638.24"/>
    <s v="UPI"/>
    <x v="0"/>
    <n v="0.42183108083031706"/>
    <x v="4"/>
    <s v="Profit"/>
  </r>
  <r>
    <s v="ORD-109303"/>
    <x v="824"/>
    <s v="CUST-2253"/>
    <x v="0"/>
    <x v="4"/>
    <s v="Himachal Pradesh"/>
    <x v="2"/>
    <x v="2"/>
    <x v="15"/>
    <n v="4"/>
    <n v="12855.66"/>
    <n v="0.1"/>
    <n v="46280.38"/>
    <n v="36805.42"/>
    <n v="9474.9599999999991"/>
    <s v="Debit Card"/>
    <x v="0"/>
    <n v="0.20472952037126746"/>
    <x v="16"/>
    <s v="Profit"/>
  </r>
  <r>
    <s v="ORD-109304"/>
    <x v="735"/>
    <s v="CUST-2546"/>
    <x v="0"/>
    <x v="0"/>
    <s v="Telangana"/>
    <x v="0"/>
    <x v="2"/>
    <x v="16"/>
    <n v="5"/>
    <n v="12080.94"/>
    <n v="0.2"/>
    <n v="48323.76"/>
    <n v="44869.17"/>
    <n v="3454.59"/>
    <s v="Cash"/>
    <x v="0"/>
    <n v="7.1488435502535405E-2"/>
    <x v="18"/>
    <s v="Profit"/>
  </r>
  <r>
    <s v="ORD-109305"/>
    <x v="995"/>
    <s v="CUST-1582"/>
    <x v="0"/>
    <x v="4"/>
    <s v="Delhi"/>
    <x v="0"/>
    <x v="0"/>
    <x v="2"/>
    <n v="2"/>
    <n v="5610.46"/>
    <n v="0.1"/>
    <n v="10098.83"/>
    <n v="7616.61"/>
    <n v="2482.2199999999998"/>
    <s v="Cash"/>
    <x v="0"/>
    <n v="0.2457928294663837"/>
    <x v="25"/>
    <s v="Profit"/>
  </r>
  <r>
    <s v="ORD-109306"/>
    <x v="788"/>
    <s v="CUST-3075"/>
    <x v="1"/>
    <x v="4"/>
    <s v="Punjab"/>
    <x v="1"/>
    <x v="1"/>
    <x v="7"/>
    <n v="6"/>
    <n v="572.98"/>
    <n v="0.05"/>
    <n v="3265.99"/>
    <n v="2711.6"/>
    <n v="554.39"/>
    <s v="Net Banking"/>
    <x v="1"/>
    <n v="0.16974638624123162"/>
    <x v="2"/>
    <s v="Profit"/>
  </r>
  <r>
    <s v="ORD-109307"/>
    <x v="692"/>
    <s v="CUST-3312"/>
    <x v="0"/>
    <x v="1"/>
    <s v="Goa"/>
    <x v="0"/>
    <x v="2"/>
    <x v="12"/>
    <n v="3"/>
    <n v="9551.1200000000008"/>
    <n v="0"/>
    <n v="28653.360000000001"/>
    <n v="23334.22"/>
    <n v="5319.14"/>
    <s v="Debit Card"/>
    <x v="0"/>
    <n v="0.18563756571655121"/>
    <x v="15"/>
    <s v="Profit"/>
  </r>
  <r>
    <s v="ORD-109308"/>
    <x v="656"/>
    <s v="CUST-3256"/>
    <x v="0"/>
    <x v="2"/>
    <s v="Bihar"/>
    <x v="1"/>
    <x v="2"/>
    <x v="9"/>
    <n v="1"/>
    <n v="7277.22"/>
    <n v="0.2"/>
    <n v="5821.78"/>
    <n v="5120.34"/>
    <n v="701.44"/>
    <s v="Cash"/>
    <x v="0"/>
    <n v="0.12048548725647484"/>
    <x v="18"/>
    <s v="Profit"/>
  </r>
  <r>
    <s v="ORD-109309"/>
    <x v="927"/>
    <s v="CUST-2569"/>
    <x v="0"/>
    <x v="3"/>
    <s v="Madhya Pradesh"/>
    <x v="0"/>
    <x v="0"/>
    <x v="0"/>
    <n v="4"/>
    <n v="63609.19"/>
    <n v="0.05"/>
    <n v="241714.92"/>
    <n v="205921.59"/>
    <n v="35793.33"/>
    <s v="Debit Card"/>
    <x v="0"/>
    <n v="0.14808076390154154"/>
    <x v="31"/>
    <s v="Profit"/>
  </r>
  <r>
    <s v="ORD-109310"/>
    <x v="435"/>
    <s v="CUST-1074"/>
    <x v="0"/>
    <x v="0"/>
    <s v="Telangana"/>
    <x v="2"/>
    <x v="0"/>
    <x v="0"/>
    <n v="4"/>
    <n v="73980.36"/>
    <n v="0.05"/>
    <n v="281125.37"/>
    <n v="201116.72"/>
    <n v="80008.649999999994"/>
    <s v="Credit Card"/>
    <x v="0"/>
    <n v="0.28460131506452085"/>
    <x v="9"/>
    <s v="Profit"/>
  </r>
  <r>
    <s v="ORD-109311"/>
    <x v="950"/>
    <s v="CUST-2176"/>
    <x v="1"/>
    <x v="2"/>
    <s v="West Bengal"/>
    <x v="0"/>
    <x v="2"/>
    <x v="12"/>
    <n v="10"/>
    <n v="11029.09"/>
    <n v="0.15"/>
    <n v="93747.26"/>
    <n v="78966.87"/>
    <n v="14780.39"/>
    <s v="Credit Card"/>
    <x v="0"/>
    <n v="0.15766210127101316"/>
    <x v="28"/>
    <s v="Profit"/>
  </r>
  <r>
    <s v="ORD-109312"/>
    <x v="126"/>
    <s v="CUST-1110"/>
    <x v="0"/>
    <x v="1"/>
    <s v="Madhya Pradesh"/>
    <x v="0"/>
    <x v="0"/>
    <x v="8"/>
    <n v="1"/>
    <n v="18055.22"/>
    <n v="0.05"/>
    <n v="17152.46"/>
    <n v="14701.82"/>
    <n v="2450.64"/>
    <s v="Cash"/>
    <x v="0"/>
    <n v="0.14287396676628308"/>
    <x v="32"/>
    <s v="Profit"/>
  </r>
  <r>
    <s v="ORD-109313"/>
    <x v="641"/>
    <s v="CUST-3471"/>
    <x v="0"/>
    <x v="0"/>
    <s v="Karnataka"/>
    <x v="1"/>
    <x v="1"/>
    <x v="5"/>
    <n v="1"/>
    <n v="498.95"/>
    <n v="0.1"/>
    <n v="449.06"/>
    <n v="327.36"/>
    <n v="121.7"/>
    <s v="UPI"/>
    <x v="0"/>
    <n v="0.27101055538235425"/>
    <x v="14"/>
    <s v="Profit"/>
  </r>
  <r>
    <s v="ORD-109314"/>
    <x v="777"/>
    <s v="CUST-2741"/>
    <x v="1"/>
    <x v="3"/>
    <s v="Uttar Pradesh"/>
    <x v="0"/>
    <x v="1"/>
    <x v="7"/>
    <n v="1"/>
    <n v="168.12"/>
    <n v="0.1"/>
    <n v="151.31"/>
    <n v="117.75"/>
    <n v="33.56"/>
    <s v="Credit Card"/>
    <x v="0"/>
    <n v="0.22179631220672791"/>
    <x v="1"/>
    <s v="Profit"/>
  </r>
  <r>
    <s v="ORD-109315"/>
    <x v="757"/>
    <s v="CUST-1426"/>
    <x v="0"/>
    <x v="1"/>
    <s v="Rajasthan"/>
    <x v="0"/>
    <x v="2"/>
    <x v="16"/>
    <n v="2"/>
    <n v="12905.93"/>
    <n v="0"/>
    <n v="25811.86"/>
    <n v="21063.27"/>
    <n v="4748.59"/>
    <s v="Debit Card"/>
    <x v="0"/>
    <n v="0.18396930713245771"/>
    <x v="28"/>
    <s v="Profit"/>
  </r>
  <r>
    <s v="ORD-109316"/>
    <x v="290"/>
    <s v="CUST-2930"/>
    <x v="1"/>
    <x v="2"/>
    <s v="Odisha"/>
    <x v="0"/>
    <x v="0"/>
    <x v="11"/>
    <n v="2"/>
    <n v="3060.03"/>
    <n v="0.05"/>
    <n v="5814.06"/>
    <n v="4541.9799999999996"/>
    <n v="1272.08"/>
    <s v="Debit Card"/>
    <x v="0"/>
    <n v="0.21879375169846885"/>
    <x v="21"/>
    <s v="Profit"/>
  </r>
  <r>
    <s v="ORD-109317"/>
    <x v="458"/>
    <s v="CUST-2951"/>
    <x v="0"/>
    <x v="3"/>
    <s v="Chhattisgarh"/>
    <x v="0"/>
    <x v="0"/>
    <x v="8"/>
    <n v="3"/>
    <n v="25817.73"/>
    <n v="0.2"/>
    <n v="61962.55"/>
    <n v="43075.73"/>
    <n v="18886.82"/>
    <s v="Credit Card"/>
    <x v="0"/>
    <n v="0.30481024425237502"/>
    <x v="1"/>
    <s v="Profit"/>
  </r>
  <r>
    <s v="ORD-109318"/>
    <x v="666"/>
    <s v="CUST-2957"/>
    <x v="0"/>
    <x v="3"/>
    <s v="Rajasthan"/>
    <x v="2"/>
    <x v="0"/>
    <x v="2"/>
    <n v="1"/>
    <n v="19858.87"/>
    <n v="0.15"/>
    <n v="16880.04"/>
    <n v="15894.19"/>
    <n v="985.85"/>
    <s v="Cash"/>
    <x v="0"/>
    <n v="5.8403297622517482E-2"/>
    <x v="26"/>
    <s v="Profit"/>
  </r>
  <r>
    <s v="ORD-109319"/>
    <x v="177"/>
    <s v="CUST-2800"/>
    <x v="0"/>
    <x v="4"/>
    <s v="Himachal Pradesh"/>
    <x v="0"/>
    <x v="0"/>
    <x v="2"/>
    <n v="2"/>
    <n v="8821.83"/>
    <n v="0.05"/>
    <n v="16761.48"/>
    <n v="9984.75"/>
    <n v="6776.73"/>
    <s v="Credit Card"/>
    <x v="0"/>
    <n v="0.4043037965621174"/>
    <x v="26"/>
    <s v="Profit"/>
  </r>
  <r>
    <s v="ORD-109320"/>
    <x v="260"/>
    <s v="CUST-1280"/>
    <x v="1"/>
    <x v="0"/>
    <s v="Telangana"/>
    <x v="0"/>
    <x v="0"/>
    <x v="11"/>
    <n v="2"/>
    <n v="2405.0500000000002"/>
    <n v="0.15"/>
    <n v="4088.59"/>
    <n v="3484.12"/>
    <n v="604.47"/>
    <s v="Credit Card"/>
    <x v="0"/>
    <n v="0.14784314396894774"/>
    <x v="19"/>
    <s v="Profit"/>
  </r>
  <r>
    <s v="ORD-109321"/>
    <x v="367"/>
    <s v="CUST-1895"/>
    <x v="0"/>
    <x v="2"/>
    <s v="West Bengal"/>
    <x v="2"/>
    <x v="1"/>
    <x v="3"/>
    <n v="1"/>
    <n v="167.45"/>
    <n v="0"/>
    <n v="167.45"/>
    <n v="134.07"/>
    <n v="33.380000000000003"/>
    <s v="UPI"/>
    <x v="0"/>
    <n v="0.19934308748880267"/>
    <x v="8"/>
    <s v="Profit"/>
  </r>
  <r>
    <s v="ORD-109322"/>
    <x v="590"/>
    <s v="CUST-1733"/>
    <x v="0"/>
    <x v="3"/>
    <s v="Chhattisgarh"/>
    <x v="2"/>
    <x v="0"/>
    <x v="0"/>
    <n v="10"/>
    <n v="47916.7"/>
    <n v="0.1"/>
    <n v="431250.3"/>
    <n v="312496.45"/>
    <n v="118753.85"/>
    <s v="Credit Card"/>
    <x v="0"/>
    <n v="0.27537105481433871"/>
    <x v="32"/>
    <s v="Profit"/>
  </r>
  <r>
    <s v="ORD-109323"/>
    <x v="654"/>
    <s v="CUST-2525"/>
    <x v="2"/>
    <x v="4"/>
    <s v="Punjab"/>
    <x v="0"/>
    <x v="2"/>
    <x v="16"/>
    <n v="10"/>
    <n v="10182.91"/>
    <n v="0.1"/>
    <n v="91646.19"/>
    <n v="53713.71"/>
    <n v="37932.480000000003"/>
    <s v="UPI"/>
    <x v="0"/>
    <n v="0.41390133075908558"/>
    <x v="27"/>
    <s v="Profit"/>
  </r>
  <r>
    <s v="ORD-109324"/>
    <x v="217"/>
    <s v="CUST-1148"/>
    <x v="2"/>
    <x v="4"/>
    <s v="Haryana"/>
    <x v="0"/>
    <x v="1"/>
    <x v="4"/>
    <n v="2"/>
    <n v="85.8"/>
    <n v="0.1"/>
    <n v="154.44"/>
    <n v="127.73"/>
    <n v="26.71"/>
    <s v="UPI"/>
    <x v="0"/>
    <n v="0.17294742294742296"/>
    <x v="17"/>
    <s v="Profit"/>
  </r>
  <r>
    <s v="ORD-109325"/>
    <x v="582"/>
    <s v="CUST-1806"/>
    <x v="1"/>
    <x v="1"/>
    <s v="Maharashtra"/>
    <x v="2"/>
    <x v="1"/>
    <x v="14"/>
    <n v="1"/>
    <n v="196.61"/>
    <n v="0"/>
    <n v="196.61"/>
    <n v="102.52"/>
    <n v="94.09"/>
    <s v="UPI"/>
    <x v="0"/>
    <n v="0.4785616194496719"/>
    <x v="31"/>
    <s v="Profit"/>
  </r>
  <r>
    <s v="ORD-109326"/>
    <x v="145"/>
    <s v="CUST-1167"/>
    <x v="1"/>
    <x v="2"/>
    <s v="West Bengal"/>
    <x v="0"/>
    <x v="2"/>
    <x v="10"/>
    <n v="1"/>
    <n v="16143.37"/>
    <n v="0.2"/>
    <n v="12914.7"/>
    <n v="10000.049999999999"/>
    <n v="2914.65"/>
    <s v="Credit Card"/>
    <x v="0"/>
    <n v="0.22568468489395804"/>
    <x v="28"/>
    <s v="Profit"/>
  </r>
  <r>
    <s v="ORD-109327"/>
    <x v="124"/>
    <s v="CUST-2402"/>
    <x v="2"/>
    <x v="1"/>
    <s v="Gujarat"/>
    <x v="2"/>
    <x v="0"/>
    <x v="2"/>
    <n v="2"/>
    <n v="16358.1"/>
    <n v="0.05"/>
    <n v="31080.39"/>
    <n v="19963.490000000002"/>
    <n v="11116.9"/>
    <s v="Credit Card"/>
    <x v="0"/>
    <n v="0.35768212689737805"/>
    <x v="4"/>
    <s v="Profit"/>
  </r>
  <r>
    <s v="ORD-109328"/>
    <x v="993"/>
    <s v="CUST-1656"/>
    <x v="0"/>
    <x v="3"/>
    <s v="Uttar Pradesh"/>
    <x v="1"/>
    <x v="0"/>
    <x v="6"/>
    <n v="3"/>
    <n v="2479.8200000000002"/>
    <n v="0.1"/>
    <n v="6695.51"/>
    <n v="4146.46"/>
    <n v="2549.0500000000002"/>
    <s v="UPI"/>
    <x v="0"/>
    <n v="0.38071035664198843"/>
    <x v="26"/>
    <s v="Profit"/>
  </r>
  <r>
    <s v="ORD-109329"/>
    <x v="181"/>
    <s v="CUST-3448"/>
    <x v="0"/>
    <x v="3"/>
    <s v="Madhya Pradesh"/>
    <x v="0"/>
    <x v="0"/>
    <x v="6"/>
    <n v="4"/>
    <n v="2303.71"/>
    <n v="0.15"/>
    <n v="7832.61"/>
    <n v="7045.88"/>
    <n v="786.73"/>
    <s v="Cash"/>
    <x v="0"/>
    <n v="0.1004428919606619"/>
    <x v="10"/>
    <s v="Profit"/>
  </r>
  <r>
    <s v="ORD-109330"/>
    <x v="515"/>
    <s v="CUST-2282"/>
    <x v="1"/>
    <x v="4"/>
    <s v="Punjab"/>
    <x v="1"/>
    <x v="0"/>
    <x v="1"/>
    <n v="4"/>
    <n v="2306.52"/>
    <n v="0.25"/>
    <n v="6919.56"/>
    <n v="5736.63"/>
    <n v="1182.93"/>
    <s v="Net Banking"/>
    <x v="0"/>
    <n v="0.17095451155853841"/>
    <x v="12"/>
    <s v="Profit"/>
  </r>
  <r>
    <s v="ORD-109331"/>
    <x v="899"/>
    <s v="CUST-3390"/>
    <x v="0"/>
    <x v="4"/>
    <s v="Punjab"/>
    <x v="0"/>
    <x v="0"/>
    <x v="0"/>
    <n v="3"/>
    <n v="56852.59"/>
    <n v="0.15"/>
    <n v="144974.1"/>
    <n v="99770.28"/>
    <n v="45203.82"/>
    <s v="UPI"/>
    <x v="0"/>
    <n v="0.31180617779313685"/>
    <x v="32"/>
    <s v="Profit"/>
  </r>
  <r>
    <s v="ORD-109332"/>
    <x v="530"/>
    <s v="CUST-2421"/>
    <x v="1"/>
    <x v="0"/>
    <s v="Andhra Pradesh"/>
    <x v="2"/>
    <x v="2"/>
    <x v="15"/>
    <n v="1"/>
    <n v="7146.96"/>
    <n v="0.05"/>
    <n v="6789.61"/>
    <n v="3935.2"/>
    <n v="2854.41"/>
    <s v="UPI"/>
    <x v="0"/>
    <n v="0.42040853598365741"/>
    <x v="12"/>
    <s v="Profit"/>
  </r>
  <r>
    <s v="ORD-109333"/>
    <x v="777"/>
    <s v="CUST-2170"/>
    <x v="0"/>
    <x v="2"/>
    <s v="Jharkhand"/>
    <x v="0"/>
    <x v="0"/>
    <x v="11"/>
    <n v="5"/>
    <n v="1121.82"/>
    <n v="0.1"/>
    <n v="5048.1899999999996"/>
    <n v="4213.34"/>
    <n v="834.85"/>
    <s v="Credit Card"/>
    <x v="0"/>
    <n v="0.16537610509905531"/>
    <x v="1"/>
    <s v="Profit"/>
  </r>
  <r>
    <s v="ORD-109334"/>
    <x v="785"/>
    <s v="CUST-3067"/>
    <x v="0"/>
    <x v="2"/>
    <s v="West Bengal"/>
    <x v="0"/>
    <x v="2"/>
    <x v="9"/>
    <n v="5"/>
    <n v="7969.28"/>
    <n v="0.2"/>
    <n v="31877.119999999999"/>
    <n v="30714.43"/>
    <n v="1162.69"/>
    <s v="Cash"/>
    <x v="2"/>
    <n v="3.6474123132830071E-2"/>
    <x v="20"/>
    <s v="Profit"/>
  </r>
  <r>
    <s v="ORD-109335"/>
    <x v="628"/>
    <s v="CUST-2167"/>
    <x v="1"/>
    <x v="1"/>
    <s v="Goa"/>
    <x v="2"/>
    <x v="1"/>
    <x v="3"/>
    <n v="3"/>
    <n v="196.45"/>
    <n v="0"/>
    <n v="589.35"/>
    <n v="399.11"/>
    <n v="190.24"/>
    <s v="Cash"/>
    <x v="0"/>
    <n v="0.32279630100958684"/>
    <x v="4"/>
    <s v="Profit"/>
  </r>
  <r>
    <s v="ORD-109336"/>
    <x v="261"/>
    <s v="CUST-2453"/>
    <x v="0"/>
    <x v="2"/>
    <s v="Assam"/>
    <x v="0"/>
    <x v="2"/>
    <x v="16"/>
    <n v="3"/>
    <n v="10122.42"/>
    <n v="0.05"/>
    <n v="28848.9"/>
    <n v="17968.48"/>
    <n v="10880.42"/>
    <s v="Net Banking"/>
    <x v="0"/>
    <n v="0.37715198846403153"/>
    <x v="27"/>
    <s v="Profit"/>
  </r>
  <r>
    <s v="ORD-109337"/>
    <x v="429"/>
    <s v="CUST-2073"/>
    <x v="0"/>
    <x v="0"/>
    <s v="Tamil Nadu"/>
    <x v="0"/>
    <x v="2"/>
    <x v="9"/>
    <n v="4"/>
    <n v="10146.26"/>
    <n v="0.1"/>
    <n v="36526.54"/>
    <n v="23048.83"/>
    <n v="13477.71"/>
    <s v="Credit Card"/>
    <x v="0"/>
    <n v="0.36898403188476103"/>
    <x v="28"/>
    <s v="Profit"/>
  </r>
  <r>
    <s v="ORD-109338"/>
    <x v="459"/>
    <s v="CUST-2904"/>
    <x v="0"/>
    <x v="3"/>
    <s v="Rajasthan"/>
    <x v="0"/>
    <x v="1"/>
    <x v="7"/>
    <n v="3"/>
    <n v="501.51"/>
    <n v="0.05"/>
    <n v="1429.3"/>
    <n v="1043.5"/>
    <n v="385.8"/>
    <s v="Cash"/>
    <x v="0"/>
    <n v="0.26992233960680057"/>
    <x v="26"/>
    <s v="Profit"/>
  </r>
  <r>
    <s v="ORD-109339"/>
    <x v="433"/>
    <s v="CUST-2196"/>
    <x v="1"/>
    <x v="2"/>
    <s v="Odisha"/>
    <x v="0"/>
    <x v="2"/>
    <x v="16"/>
    <n v="2"/>
    <n v="14803.56"/>
    <n v="0.2"/>
    <n v="23685.7"/>
    <n v="16555.96"/>
    <n v="7129.74"/>
    <s v="Cash"/>
    <x v="0"/>
    <n v="0.30101453619694579"/>
    <x v="20"/>
    <s v="Profit"/>
  </r>
  <r>
    <s v="ORD-109340"/>
    <x v="392"/>
    <s v="CUST-2210"/>
    <x v="0"/>
    <x v="3"/>
    <s v="Chhattisgarh"/>
    <x v="2"/>
    <x v="0"/>
    <x v="2"/>
    <n v="1"/>
    <n v="17305.82"/>
    <n v="0.2"/>
    <n v="13844.66"/>
    <n v="9725.2999999999993"/>
    <n v="4119.3599999999997"/>
    <s v="Net Banking"/>
    <x v="0"/>
    <n v="0.29754143474812672"/>
    <x v="28"/>
    <s v="Profit"/>
  </r>
  <r>
    <s v="ORD-109341"/>
    <x v="291"/>
    <s v="CUST-1079"/>
    <x v="0"/>
    <x v="1"/>
    <s v="Madhya Pradesh"/>
    <x v="0"/>
    <x v="0"/>
    <x v="0"/>
    <n v="5"/>
    <n v="77587.520000000004"/>
    <n v="0.1"/>
    <n v="349143.84"/>
    <n v="266132.92"/>
    <n v="83010.92"/>
    <s v="UPI"/>
    <x v="1"/>
    <n v="0.23775564821650583"/>
    <x v="7"/>
    <s v="Profit"/>
  </r>
  <r>
    <s v="ORD-109342"/>
    <x v="152"/>
    <s v="CUST-2768"/>
    <x v="0"/>
    <x v="3"/>
    <s v="Chhattisgarh"/>
    <x v="0"/>
    <x v="1"/>
    <x v="7"/>
    <n v="1"/>
    <n v="543.34"/>
    <n v="0.05"/>
    <n v="516.16999999999996"/>
    <n v="364.84"/>
    <n v="151.33000000000001"/>
    <s v="Net Banking"/>
    <x v="1"/>
    <n v="0.29317860394831163"/>
    <x v="24"/>
    <s v="Profit"/>
  </r>
  <r>
    <s v="ORD-109343"/>
    <x v="794"/>
    <s v="CUST-2388"/>
    <x v="2"/>
    <x v="3"/>
    <s v="Chhattisgarh"/>
    <x v="1"/>
    <x v="0"/>
    <x v="1"/>
    <n v="3"/>
    <n v="1355.8"/>
    <n v="0.15"/>
    <n v="3457.29"/>
    <n v="2915.85"/>
    <n v="541.44000000000005"/>
    <s v="Net Banking"/>
    <x v="0"/>
    <n v="0.15660821047699211"/>
    <x v="21"/>
    <s v="Profit"/>
  </r>
  <r>
    <s v="ORD-109344"/>
    <x v="886"/>
    <s v="CUST-1080"/>
    <x v="1"/>
    <x v="0"/>
    <s v="Telangana"/>
    <x v="0"/>
    <x v="0"/>
    <x v="0"/>
    <n v="1"/>
    <n v="70167.61"/>
    <n v="0.1"/>
    <n v="63150.85"/>
    <n v="54803.839999999997"/>
    <n v="8347.01"/>
    <s v="Net Banking"/>
    <x v="2"/>
    <n v="0.13217573476841563"/>
    <x v="27"/>
    <s v="Profit"/>
  </r>
  <r>
    <s v="ORD-109345"/>
    <x v="673"/>
    <s v="CUST-1383"/>
    <x v="0"/>
    <x v="4"/>
    <s v="Punjab"/>
    <x v="0"/>
    <x v="1"/>
    <x v="13"/>
    <n v="2"/>
    <n v="274.89"/>
    <n v="0"/>
    <n v="549.78"/>
    <n v="382.26"/>
    <n v="167.52"/>
    <s v="Credit Card"/>
    <x v="0"/>
    <n v="0.30470369966168287"/>
    <x v="32"/>
    <s v="Profit"/>
  </r>
  <r>
    <s v="ORD-109346"/>
    <x v="13"/>
    <s v="CUST-2305"/>
    <x v="0"/>
    <x v="0"/>
    <s v="Kerala"/>
    <x v="0"/>
    <x v="0"/>
    <x v="6"/>
    <n v="2"/>
    <n v="1044.27"/>
    <n v="0.05"/>
    <n v="1984.11"/>
    <n v="1116.7"/>
    <n v="867.41"/>
    <s v="UPI"/>
    <x v="0"/>
    <n v="0.43717838224695205"/>
    <x v="9"/>
    <s v="Profit"/>
  </r>
  <r>
    <s v="ORD-109347"/>
    <x v="697"/>
    <s v="CUST-1152"/>
    <x v="1"/>
    <x v="3"/>
    <s v="Madhya Pradesh"/>
    <x v="0"/>
    <x v="0"/>
    <x v="6"/>
    <n v="1"/>
    <n v="5433.19"/>
    <n v="0.05"/>
    <n v="5161.53"/>
    <n v="3904.13"/>
    <n v="1257.4000000000001"/>
    <s v="Credit Card"/>
    <x v="0"/>
    <n v="0.2436099373635337"/>
    <x v="19"/>
    <s v="Profit"/>
  </r>
  <r>
    <s v="ORD-109348"/>
    <x v="573"/>
    <s v="CUST-2396"/>
    <x v="0"/>
    <x v="4"/>
    <s v="Delhi"/>
    <x v="2"/>
    <x v="1"/>
    <x v="3"/>
    <n v="4"/>
    <n v="209.84"/>
    <n v="0"/>
    <n v="839.36"/>
    <n v="479.5"/>
    <n v="359.86"/>
    <s v="UPI"/>
    <x v="0"/>
    <n v="0.42873141441097978"/>
    <x v="8"/>
    <s v="Profit"/>
  </r>
  <r>
    <s v="ORD-109349"/>
    <x v="504"/>
    <s v="CUST-2000"/>
    <x v="1"/>
    <x v="0"/>
    <s v="Kerala"/>
    <x v="1"/>
    <x v="2"/>
    <x v="9"/>
    <n v="1"/>
    <n v="4393.5200000000004"/>
    <n v="0.15"/>
    <n v="3734.49"/>
    <n v="3149.44"/>
    <n v="585.04999999999995"/>
    <s v="Cash"/>
    <x v="0"/>
    <n v="0.15666128440563504"/>
    <x v="17"/>
    <s v="Profit"/>
  </r>
  <r>
    <s v="ORD-109350"/>
    <x v="132"/>
    <s v="CUST-1537"/>
    <x v="0"/>
    <x v="2"/>
    <s v="Jharkhand"/>
    <x v="0"/>
    <x v="0"/>
    <x v="2"/>
    <n v="4"/>
    <n v="21195.439999999999"/>
    <n v="0.1"/>
    <n v="76303.58"/>
    <n v="51500.95"/>
    <n v="24802.63"/>
    <s v="UPI"/>
    <x v="0"/>
    <n v="0.32505198314417227"/>
    <x v="16"/>
    <s v="Profit"/>
  </r>
  <r>
    <s v="ORD-109351"/>
    <x v="701"/>
    <s v="CUST-2808"/>
    <x v="0"/>
    <x v="1"/>
    <s v="Rajasthan"/>
    <x v="2"/>
    <x v="0"/>
    <x v="1"/>
    <n v="2"/>
    <n v="571.23"/>
    <n v="0.15"/>
    <n v="971.09"/>
    <n v="752.08"/>
    <n v="219.01"/>
    <s v="Debit Card"/>
    <x v="0"/>
    <n v="0.22553007445241943"/>
    <x v="17"/>
    <s v="Profit"/>
  </r>
  <r>
    <s v="ORD-109352"/>
    <x v="174"/>
    <s v="CUST-3279"/>
    <x v="1"/>
    <x v="1"/>
    <s v="Goa"/>
    <x v="1"/>
    <x v="0"/>
    <x v="8"/>
    <n v="5"/>
    <n v="10544.46"/>
    <n v="0.1"/>
    <n v="47450.07"/>
    <n v="41684.93"/>
    <n v="5765.14"/>
    <s v="Debit Card"/>
    <x v="0"/>
    <n v="0.12149908314150011"/>
    <x v="24"/>
    <s v="Profit"/>
  </r>
  <r>
    <s v="ORD-109353"/>
    <x v="259"/>
    <s v="CUST-3482"/>
    <x v="1"/>
    <x v="2"/>
    <s v="Odisha"/>
    <x v="2"/>
    <x v="0"/>
    <x v="0"/>
    <n v="1"/>
    <n v="40573.86"/>
    <n v="0.05"/>
    <n v="38545.17"/>
    <n v="27612.79"/>
    <n v="10932.38"/>
    <s v="Credit Card"/>
    <x v="0"/>
    <n v="0.28362515978007102"/>
    <x v="7"/>
    <s v="Profit"/>
  </r>
  <r>
    <s v="ORD-109354"/>
    <x v="160"/>
    <s v="CUST-3106"/>
    <x v="0"/>
    <x v="1"/>
    <s v="Goa"/>
    <x v="0"/>
    <x v="2"/>
    <x v="10"/>
    <n v="4"/>
    <n v="14617.98"/>
    <n v="0"/>
    <n v="58471.92"/>
    <n v="34789.370000000003"/>
    <n v="23682.55"/>
    <s v="Debit Card"/>
    <x v="0"/>
    <n v="0.40502432620649365"/>
    <x v="20"/>
    <s v="Profit"/>
  </r>
  <r>
    <s v="ORD-109355"/>
    <x v="709"/>
    <s v="CUST-3040"/>
    <x v="1"/>
    <x v="1"/>
    <s v="Maharashtra"/>
    <x v="0"/>
    <x v="0"/>
    <x v="6"/>
    <n v="6"/>
    <n v="5502.6"/>
    <n v="0.05"/>
    <n v="31364.82"/>
    <n v="19684.689999999999"/>
    <n v="11680.13"/>
    <s v="Cash"/>
    <x v="0"/>
    <n v="0.37239588813198987"/>
    <x v="32"/>
    <s v="Profit"/>
  </r>
  <r>
    <s v="ORD-109356"/>
    <x v="353"/>
    <s v="CUST-1750"/>
    <x v="0"/>
    <x v="3"/>
    <s v="Madhya Pradesh"/>
    <x v="2"/>
    <x v="0"/>
    <x v="8"/>
    <n v="2"/>
    <n v="13460.57"/>
    <n v="0.05"/>
    <n v="25575.08"/>
    <n v="17361.990000000002"/>
    <n v="8213.09"/>
    <s v="Credit Card"/>
    <x v="0"/>
    <n v="0.32113643437283479"/>
    <x v="22"/>
    <s v="Profit"/>
  </r>
  <r>
    <s v="ORD-109357"/>
    <x v="318"/>
    <s v="CUST-2048"/>
    <x v="1"/>
    <x v="0"/>
    <s v="Andhra Pradesh"/>
    <x v="1"/>
    <x v="1"/>
    <x v="4"/>
    <n v="4"/>
    <n v="34.22"/>
    <n v="0.1"/>
    <n v="123.19"/>
    <n v="106.09"/>
    <n v="17.100000000000001"/>
    <s v="Debit Card"/>
    <x v="0"/>
    <n v="0.13880996834158618"/>
    <x v="0"/>
    <s v="Profit"/>
  </r>
  <r>
    <s v="ORD-109358"/>
    <x v="92"/>
    <s v="CUST-2268"/>
    <x v="2"/>
    <x v="3"/>
    <s v="Uttar Pradesh"/>
    <x v="0"/>
    <x v="1"/>
    <x v="3"/>
    <n v="3"/>
    <n v="161.04"/>
    <n v="0"/>
    <n v="483.12"/>
    <n v="283.39999999999998"/>
    <n v="199.72"/>
    <s v="Net Banking"/>
    <x v="0"/>
    <n v="0.41339625765855276"/>
    <x v="17"/>
    <s v="Profit"/>
  </r>
  <r>
    <s v="ORD-109359"/>
    <x v="386"/>
    <s v="CUST-2086"/>
    <x v="0"/>
    <x v="1"/>
    <s v="Rajasthan"/>
    <x v="0"/>
    <x v="1"/>
    <x v="5"/>
    <n v="2"/>
    <n v="149.93"/>
    <n v="0.25"/>
    <n v="224.9"/>
    <n v="224.58"/>
    <n v="0.32"/>
    <s v="Net Banking"/>
    <x v="1"/>
    <n v="1.4228546020453535E-3"/>
    <x v="23"/>
    <s v="Profit"/>
  </r>
  <r>
    <s v="ORD-109360"/>
    <x v="9"/>
    <s v="CUST-2328"/>
    <x v="0"/>
    <x v="4"/>
    <s v="Punjab"/>
    <x v="2"/>
    <x v="2"/>
    <x v="10"/>
    <n v="1"/>
    <n v="14411.7"/>
    <n v="0"/>
    <n v="14411.7"/>
    <n v="7897.39"/>
    <n v="6514.31"/>
    <s v="Cash"/>
    <x v="0"/>
    <n v="0.45201537639556749"/>
    <x v="8"/>
    <s v="Profit"/>
  </r>
  <r>
    <s v="ORD-109361"/>
    <x v="519"/>
    <s v="CUST-2354"/>
    <x v="0"/>
    <x v="1"/>
    <s v="Madhya Pradesh"/>
    <x v="1"/>
    <x v="2"/>
    <x v="9"/>
    <n v="3"/>
    <n v="8581.5499999999993"/>
    <n v="0.05"/>
    <n v="24457.42"/>
    <n v="15195.78"/>
    <n v="9261.64"/>
    <s v="Cash"/>
    <x v="0"/>
    <n v="0.37868426023677071"/>
    <x v="3"/>
    <s v="Profit"/>
  </r>
  <r>
    <s v="ORD-109362"/>
    <x v="255"/>
    <s v="CUST-3330"/>
    <x v="1"/>
    <x v="4"/>
    <s v="Punjab"/>
    <x v="0"/>
    <x v="0"/>
    <x v="6"/>
    <n v="2"/>
    <n v="929.16"/>
    <n v="0"/>
    <n v="1858.32"/>
    <n v="1443.47"/>
    <n v="414.85"/>
    <s v="UPI"/>
    <x v="0"/>
    <n v="0.22323926987816956"/>
    <x v="21"/>
    <s v="Profit"/>
  </r>
  <r>
    <s v="ORD-109363"/>
    <x v="168"/>
    <s v="CUST-2198"/>
    <x v="2"/>
    <x v="1"/>
    <s v="Maharashtra"/>
    <x v="1"/>
    <x v="1"/>
    <x v="13"/>
    <n v="2"/>
    <n v="248.67"/>
    <n v="0.2"/>
    <n v="397.87"/>
    <n v="277.61"/>
    <n v="120.26"/>
    <s v="Debit Card"/>
    <x v="0"/>
    <n v="0.30225953200794231"/>
    <x v="17"/>
    <s v="Profit"/>
  </r>
  <r>
    <s v="ORD-109364"/>
    <x v="401"/>
    <s v="CUST-2848"/>
    <x v="1"/>
    <x v="4"/>
    <s v="Punjab"/>
    <x v="0"/>
    <x v="1"/>
    <x v="7"/>
    <n v="6"/>
    <n v="455.81"/>
    <n v="0.1"/>
    <n v="2461.37"/>
    <n v="1561.89"/>
    <n v="899.48"/>
    <s v="Cash"/>
    <x v="0"/>
    <n v="0.36543875971511802"/>
    <x v="9"/>
    <s v="Profit"/>
  </r>
  <r>
    <s v="ORD-109365"/>
    <x v="693"/>
    <s v="CUST-3478"/>
    <x v="1"/>
    <x v="0"/>
    <s v="Kerala"/>
    <x v="1"/>
    <x v="0"/>
    <x v="0"/>
    <n v="1"/>
    <n v="53779.83"/>
    <n v="0.15"/>
    <n v="45712.86"/>
    <n v="31330.43"/>
    <n v="14382.43"/>
    <s v="Cash"/>
    <x v="0"/>
    <n v="0.31462546863180296"/>
    <x v="27"/>
    <s v="Profit"/>
  </r>
  <r>
    <s v="ORD-109366"/>
    <x v="172"/>
    <s v="CUST-1676"/>
    <x v="2"/>
    <x v="0"/>
    <s v="Andhra Pradesh"/>
    <x v="0"/>
    <x v="2"/>
    <x v="9"/>
    <n v="2"/>
    <n v="11698.58"/>
    <n v="0.15"/>
    <n v="19887.59"/>
    <n v="18210.2"/>
    <n v="1677.39"/>
    <s v="Cash"/>
    <x v="0"/>
    <n v="8.434355293929531E-2"/>
    <x v="19"/>
    <s v="Profit"/>
  </r>
  <r>
    <s v="ORD-109367"/>
    <x v="948"/>
    <s v="CUST-2368"/>
    <x v="1"/>
    <x v="1"/>
    <s v="Goa"/>
    <x v="0"/>
    <x v="0"/>
    <x v="11"/>
    <n v="8"/>
    <n v="731.77"/>
    <n v="0.05"/>
    <n v="5561.45"/>
    <n v="4035.5"/>
    <n v="1525.95"/>
    <s v="Debit Card"/>
    <x v="0"/>
    <n v="0.27437988294419624"/>
    <x v="0"/>
    <s v="Profit"/>
  </r>
  <r>
    <s v="ORD-109368"/>
    <x v="856"/>
    <s v="CUST-2275"/>
    <x v="0"/>
    <x v="0"/>
    <s v="Telangana"/>
    <x v="2"/>
    <x v="1"/>
    <x v="13"/>
    <n v="2"/>
    <n v="112.26"/>
    <n v="0"/>
    <n v="224.52"/>
    <n v="147.88"/>
    <n v="76.64"/>
    <s v="UPI"/>
    <x v="0"/>
    <n v="0.34135043648672725"/>
    <x v="1"/>
    <s v="Profit"/>
  </r>
  <r>
    <s v="ORD-109369"/>
    <x v="823"/>
    <s v="CUST-3450"/>
    <x v="1"/>
    <x v="1"/>
    <s v="Goa"/>
    <x v="0"/>
    <x v="1"/>
    <x v="4"/>
    <n v="3"/>
    <n v="44.42"/>
    <n v="0.15"/>
    <n v="113.27"/>
    <n v="100.7"/>
    <n v="12.57"/>
    <s v="Debit Card"/>
    <x v="0"/>
    <n v="0.11097377946499515"/>
    <x v="21"/>
    <s v="Profit"/>
  </r>
  <r>
    <s v="ORD-109370"/>
    <x v="274"/>
    <s v="CUST-2757"/>
    <x v="1"/>
    <x v="1"/>
    <s v="Goa"/>
    <x v="2"/>
    <x v="1"/>
    <x v="5"/>
    <n v="2"/>
    <n v="469.24"/>
    <n v="0"/>
    <n v="938.48"/>
    <n v="645.58000000000004"/>
    <n v="292.89999999999998"/>
    <s v="Debit Card"/>
    <x v="0"/>
    <n v="0.31210041769670099"/>
    <x v="20"/>
    <s v="Profit"/>
  </r>
  <r>
    <s v="ORD-109371"/>
    <x v="878"/>
    <s v="CUST-1173"/>
    <x v="1"/>
    <x v="1"/>
    <s v="Goa"/>
    <x v="0"/>
    <x v="2"/>
    <x v="15"/>
    <n v="10"/>
    <n v="15675.8"/>
    <n v="0.05"/>
    <n v="148920.1"/>
    <n v="96365.72"/>
    <n v="52554.38"/>
    <s v="Debit Card"/>
    <x v="0"/>
    <n v="0.35290320111254286"/>
    <x v="24"/>
    <s v="Profit"/>
  </r>
  <r>
    <s v="ORD-109372"/>
    <x v="892"/>
    <s v="CUST-1931"/>
    <x v="1"/>
    <x v="2"/>
    <s v="West Bengal"/>
    <x v="2"/>
    <x v="1"/>
    <x v="5"/>
    <n v="2"/>
    <n v="261.64999999999998"/>
    <n v="0.1"/>
    <n v="470.97"/>
    <n v="376.02"/>
    <n v="94.95"/>
    <s v="UPI"/>
    <x v="0"/>
    <n v="0.2016051977832983"/>
    <x v="30"/>
    <s v="Profit"/>
  </r>
  <r>
    <s v="ORD-109373"/>
    <x v="527"/>
    <s v="CUST-3251"/>
    <x v="0"/>
    <x v="3"/>
    <s v="Rajasthan"/>
    <x v="1"/>
    <x v="1"/>
    <x v="5"/>
    <n v="2"/>
    <n v="452.69"/>
    <n v="0.15"/>
    <n v="769.57"/>
    <n v="636.80999999999995"/>
    <n v="132.76"/>
    <s v="Cash"/>
    <x v="0"/>
    <n v="0.17251192224229112"/>
    <x v="31"/>
    <s v="Profit"/>
  </r>
  <r>
    <s v="ORD-109374"/>
    <x v="537"/>
    <s v="CUST-1731"/>
    <x v="1"/>
    <x v="0"/>
    <s v="Tamil Nadu"/>
    <x v="0"/>
    <x v="0"/>
    <x v="1"/>
    <n v="1"/>
    <n v="1498.77"/>
    <n v="0.1"/>
    <n v="1348.89"/>
    <n v="812.62"/>
    <n v="536.27"/>
    <s v="Debit Card"/>
    <x v="0"/>
    <n v="0.39756392292922327"/>
    <x v="24"/>
    <s v="Profit"/>
  </r>
  <r>
    <s v="ORD-109375"/>
    <x v="817"/>
    <s v="CUST-3483"/>
    <x v="1"/>
    <x v="1"/>
    <s v="Rajasthan"/>
    <x v="0"/>
    <x v="2"/>
    <x v="15"/>
    <n v="2"/>
    <n v="20706.310000000001"/>
    <n v="0.05"/>
    <n v="39341.99"/>
    <n v="25033.040000000001"/>
    <n v="14308.95"/>
    <s v="Debit Card"/>
    <x v="0"/>
    <n v="0.36370681808418948"/>
    <x v="31"/>
    <s v="Profit"/>
  </r>
  <r>
    <s v="ORD-109376"/>
    <x v="836"/>
    <s v="CUST-1318"/>
    <x v="2"/>
    <x v="1"/>
    <s v="Maharashtra"/>
    <x v="2"/>
    <x v="0"/>
    <x v="1"/>
    <n v="4"/>
    <n v="2299.63"/>
    <n v="0.05"/>
    <n v="8738.59"/>
    <n v="5197.07"/>
    <n v="3541.52"/>
    <s v="Cash"/>
    <x v="0"/>
    <n v="0.40527361965717579"/>
    <x v="9"/>
    <s v="Profit"/>
  </r>
  <r>
    <s v="ORD-109377"/>
    <x v="781"/>
    <s v="CUST-2055"/>
    <x v="0"/>
    <x v="4"/>
    <s v="Haryana"/>
    <x v="2"/>
    <x v="2"/>
    <x v="12"/>
    <n v="2"/>
    <n v="11793.51"/>
    <n v="0.15"/>
    <n v="20048.97"/>
    <n v="18210.310000000001"/>
    <n v="1838.66"/>
    <s v="Net Banking"/>
    <x v="0"/>
    <n v="9.1708451855631479E-2"/>
    <x v="18"/>
    <s v="Profit"/>
  </r>
  <r>
    <s v="ORD-109378"/>
    <x v="798"/>
    <s v="CUST-2409"/>
    <x v="0"/>
    <x v="1"/>
    <s v="Maharashtra"/>
    <x v="0"/>
    <x v="2"/>
    <x v="15"/>
    <n v="1"/>
    <n v="8260.5300000000007"/>
    <n v="0.1"/>
    <n v="7434.48"/>
    <n v="6701.67"/>
    <n v="732.81"/>
    <s v="Cash"/>
    <x v="0"/>
    <n v="9.8569099654582437E-2"/>
    <x v="0"/>
    <s v="Profit"/>
  </r>
  <r>
    <s v="ORD-109379"/>
    <x v="870"/>
    <s v="CUST-1364"/>
    <x v="0"/>
    <x v="3"/>
    <s v="Chhattisgarh"/>
    <x v="2"/>
    <x v="1"/>
    <x v="5"/>
    <n v="2"/>
    <n v="195.42"/>
    <n v="0"/>
    <n v="390.84"/>
    <n v="292.41000000000003"/>
    <n v="98.43"/>
    <s v="UPI"/>
    <x v="0"/>
    <n v="0.25184218606079217"/>
    <x v="30"/>
    <s v="Profit"/>
  </r>
  <r>
    <s v="ORD-109380"/>
    <x v="296"/>
    <s v="CUST-2935"/>
    <x v="2"/>
    <x v="3"/>
    <s v="Chhattisgarh"/>
    <x v="0"/>
    <x v="0"/>
    <x v="6"/>
    <n v="3"/>
    <n v="2759.29"/>
    <n v="0"/>
    <n v="8277.8700000000008"/>
    <n v="5345.79"/>
    <n v="2932.08"/>
    <s v="Cash"/>
    <x v="0"/>
    <n v="0.35420706051194323"/>
    <x v="30"/>
    <s v="Profit"/>
  </r>
  <r>
    <s v="ORD-109381"/>
    <x v="278"/>
    <s v="CUST-1542"/>
    <x v="0"/>
    <x v="2"/>
    <s v="West Bengal"/>
    <x v="2"/>
    <x v="0"/>
    <x v="2"/>
    <n v="5"/>
    <n v="20689.77"/>
    <n v="0"/>
    <n v="103448.85"/>
    <n v="80351.78"/>
    <n v="23097.07"/>
    <s v="Credit Card"/>
    <x v="0"/>
    <n v="0.22327043751573844"/>
    <x v="18"/>
    <s v="Profit"/>
  </r>
  <r>
    <s v="ORD-109382"/>
    <x v="619"/>
    <s v="CUST-1367"/>
    <x v="1"/>
    <x v="1"/>
    <s v="Madhya Pradesh"/>
    <x v="2"/>
    <x v="1"/>
    <x v="3"/>
    <n v="2"/>
    <n v="194.6"/>
    <n v="0.15"/>
    <n v="330.82"/>
    <n v="221.13"/>
    <n v="109.69"/>
    <s v="Credit Card"/>
    <x v="0"/>
    <n v="0.33157003808717733"/>
    <x v="2"/>
    <s v="Profit"/>
  </r>
  <r>
    <s v="ORD-109383"/>
    <x v="90"/>
    <s v="CUST-3093"/>
    <x v="1"/>
    <x v="0"/>
    <s v="Tamil Nadu"/>
    <x v="0"/>
    <x v="1"/>
    <x v="13"/>
    <n v="4"/>
    <n v="138.27000000000001"/>
    <n v="0.05"/>
    <n v="525.42999999999995"/>
    <n v="344.75"/>
    <n v="180.68"/>
    <s v="UPI"/>
    <x v="0"/>
    <n v="0.3438707344460728"/>
    <x v="9"/>
    <s v="Profit"/>
  </r>
  <r>
    <s v="ORD-109384"/>
    <x v="216"/>
    <s v="CUST-3398"/>
    <x v="0"/>
    <x v="4"/>
    <s v="Himachal Pradesh"/>
    <x v="2"/>
    <x v="2"/>
    <x v="15"/>
    <n v="3"/>
    <n v="18623.25"/>
    <n v="0.1"/>
    <n v="50282.78"/>
    <n v="32864.68"/>
    <n v="17418.099999999999"/>
    <s v="UPI"/>
    <x v="2"/>
    <n v="0.34640288385009738"/>
    <x v="5"/>
    <s v="Profit"/>
  </r>
  <r>
    <s v="ORD-109385"/>
    <x v="922"/>
    <s v="CUST-2277"/>
    <x v="2"/>
    <x v="2"/>
    <s v="Assam"/>
    <x v="0"/>
    <x v="0"/>
    <x v="6"/>
    <n v="5"/>
    <n v="2997.62"/>
    <n v="0.1"/>
    <n v="13489.29"/>
    <n v="11933.7"/>
    <n v="1555.59"/>
    <s v="Credit Card"/>
    <x v="0"/>
    <n v="0.11532037638748961"/>
    <x v="31"/>
    <s v="Profit"/>
  </r>
  <r>
    <s v="ORD-109386"/>
    <x v="397"/>
    <s v="CUST-2303"/>
    <x v="1"/>
    <x v="2"/>
    <s v="West Bengal"/>
    <x v="0"/>
    <x v="2"/>
    <x v="12"/>
    <n v="8"/>
    <n v="9823.84"/>
    <n v="0.1"/>
    <n v="70731.649999999994"/>
    <n v="57582.39"/>
    <n v="13149.26"/>
    <s v="Credit Card"/>
    <x v="0"/>
    <n v="0.1859034816804076"/>
    <x v="11"/>
    <s v="Profit"/>
  </r>
  <r>
    <s v="ORD-109387"/>
    <x v="748"/>
    <s v="CUST-2423"/>
    <x v="1"/>
    <x v="0"/>
    <s v="Karnataka"/>
    <x v="0"/>
    <x v="1"/>
    <x v="7"/>
    <n v="3"/>
    <n v="126.32"/>
    <n v="0.05"/>
    <n v="360.01"/>
    <n v="252.55"/>
    <n v="107.46"/>
    <s v="Credit Card"/>
    <x v="0"/>
    <n v="0.29849170856365098"/>
    <x v="22"/>
    <s v="Profit"/>
  </r>
  <r>
    <s v="ORD-109388"/>
    <x v="296"/>
    <s v="CUST-3181"/>
    <x v="1"/>
    <x v="3"/>
    <s v="Chhattisgarh"/>
    <x v="0"/>
    <x v="2"/>
    <x v="15"/>
    <n v="1"/>
    <n v="6603.23"/>
    <n v="0.1"/>
    <n v="5942.91"/>
    <n v="3963.63"/>
    <n v="1979.28"/>
    <s v="UPI"/>
    <x v="0"/>
    <n v="0.33304896086260771"/>
    <x v="30"/>
    <s v="Profit"/>
  </r>
  <r>
    <s v="ORD-109389"/>
    <x v="975"/>
    <s v="CUST-3074"/>
    <x v="0"/>
    <x v="4"/>
    <s v="Himachal Pradesh"/>
    <x v="0"/>
    <x v="2"/>
    <x v="12"/>
    <n v="4"/>
    <n v="11391.84"/>
    <n v="0.1"/>
    <n v="41010.620000000003"/>
    <n v="36972.46"/>
    <n v="4038.16"/>
    <s v="Cash"/>
    <x v="0"/>
    <n v="9.8466202169096684E-2"/>
    <x v="10"/>
    <s v="Profit"/>
  </r>
  <r>
    <s v="ORD-109390"/>
    <x v="671"/>
    <s v="CUST-1686"/>
    <x v="0"/>
    <x v="2"/>
    <s v="West Bengal"/>
    <x v="0"/>
    <x v="0"/>
    <x v="11"/>
    <n v="2"/>
    <n v="3353.43"/>
    <n v="0.2"/>
    <n v="5365.49"/>
    <n v="4364.08"/>
    <n v="1001.41"/>
    <s v="UPI"/>
    <x v="0"/>
    <n v="0.18663905812889411"/>
    <x v="14"/>
    <s v="Profit"/>
  </r>
  <r>
    <s v="ORD-109391"/>
    <x v="861"/>
    <s v="CUST-1788"/>
    <x v="0"/>
    <x v="0"/>
    <s v="Andhra Pradesh"/>
    <x v="1"/>
    <x v="2"/>
    <x v="12"/>
    <n v="2"/>
    <n v="13446.5"/>
    <n v="0.15"/>
    <n v="22859.05"/>
    <n v="14545.76"/>
    <n v="8313.2900000000009"/>
    <s v="Cash"/>
    <x v="0"/>
    <n v="0.36367609327596734"/>
    <x v="20"/>
    <s v="Profit"/>
  </r>
  <r>
    <s v="ORD-109392"/>
    <x v="988"/>
    <s v="CUST-2663"/>
    <x v="0"/>
    <x v="3"/>
    <s v="Madhya Pradesh"/>
    <x v="0"/>
    <x v="2"/>
    <x v="12"/>
    <n v="10"/>
    <n v="5570.18"/>
    <n v="0.1"/>
    <n v="50131.62"/>
    <n v="38721.43"/>
    <n v="11410.19"/>
    <s v="Cash"/>
    <x v="0"/>
    <n v="0.22760465351010001"/>
    <x v="32"/>
    <s v="Profit"/>
  </r>
  <r>
    <s v="ORD-109393"/>
    <x v="24"/>
    <s v="CUST-3387"/>
    <x v="0"/>
    <x v="1"/>
    <s v="Goa"/>
    <x v="1"/>
    <x v="0"/>
    <x v="11"/>
    <n v="1"/>
    <n v="2114.37"/>
    <n v="0.15"/>
    <n v="1797.21"/>
    <n v="1339.5"/>
    <n v="457.71"/>
    <s v="Net Banking"/>
    <x v="0"/>
    <n v="0.25467808436409767"/>
    <x v="16"/>
    <s v="Profit"/>
  </r>
  <r>
    <s v="ORD-109394"/>
    <x v="534"/>
    <s v="CUST-1654"/>
    <x v="0"/>
    <x v="0"/>
    <s v="Tamil Nadu"/>
    <x v="2"/>
    <x v="0"/>
    <x v="2"/>
    <n v="1"/>
    <n v="23391.360000000001"/>
    <n v="0.1"/>
    <n v="21052.22"/>
    <n v="13987.05"/>
    <n v="7065.17"/>
    <s v="Net Banking"/>
    <x v="0"/>
    <n v="0.3356021360217592"/>
    <x v="30"/>
    <s v="Profit"/>
  </r>
  <r>
    <s v="ORD-109395"/>
    <x v="670"/>
    <s v="CUST-2620"/>
    <x v="0"/>
    <x v="0"/>
    <s v="Tamil Nadu"/>
    <x v="2"/>
    <x v="1"/>
    <x v="13"/>
    <n v="2"/>
    <n v="100.37"/>
    <n v="0.15"/>
    <n v="170.63"/>
    <n v="129.22"/>
    <n v="41.41"/>
    <s v="Cash"/>
    <x v="2"/>
    <n v="0.24268885893453671"/>
    <x v="4"/>
    <s v="Profit"/>
  </r>
  <r>
    <s v="ORD-109396"/>
    <x v="307"/>
    <s v="CUST-1590"/>
    <x v="1"/>
    <x v="3"/>
    <s v="Chhattisgarh"/>
    <x v="2"/>
    <x v="1"/>
    <x v="3"/>
    <n v="2"/>
    <n v="131.32"/>
    <n v="0.1"/>
    <n v="236.38"/>
    <n v="203.96"/>
    <n v="32.42"/>
    <s v="Net Banking"/>
    <x v="0"/>
    <n v="0.13715204332007785"/>
    <x v="25"/>
    <s v="Profit"/>
  </r>
  <r>
    <s v="ORD-109397"/>
    <x v="972"/>
    <s v="CUST-3303"/>
    <x v="0"/>
    <x v="4"/>
    <s v="Punjab"/>
    <x v="0"/>
    <x v="1"/>
    <x v="5"/>
    <n v="2"/>
    <n v="133.83000000000001"/>
    <n v="0.2"/>
    <n v="214.13"/>
    <n v="185.42"/>
    <n v="28.71"/>
    <s v="Debit Card"/>
    <x v="0"/>
    <n v="0.13407742959884184"/>
    <x v="26"/>
    <s v="Profit"/>
  </r>
  <r>
    <s v="ORD-109398"/>
    <x v="387"/>
    <s v="CUST-2812"/>
    <x v="1"/>
    <x v="2"/>
    <s v="Jharkhand"/>
    <x v="0"/>
    <x v="2"/>
    <x v="9"/>
    <n v="3"/>
    <n v="3337.54"/>
    <n v="0"/>
    <n v="10012.620000000001"/>
    <n v="5910.42"/>
    <n v="4102.2"/>
    <s v="Debit Card"/>
    <x v="0"/>
    <n v="0.40970295487095282"/>
    <x v="32"/>
    <s v="Profit"/>
  </r>
  <r>
    <s v="ORD-109399"/>
    <x v="663"/>
    <s v="CUST-2852"/>
    <x v="0"/>
    <x v="4"/>
    <s v="Delhi"/>
    <x v="2"/>
    <x v="0"/>
    <x v="0"/>
    <n v="3"/>
    <n v="43197.97"/>
    <n v="0"/>
    <n v="129593.91"/>
    <n v="104063.03"/>
    <n v="25530.880000000001"/>
    <s v="Debit Card"/>
    <x v="0"/>
    <n v="0.19700678835911348"/>
    <x v="28"/>
    <s v="Profit"/>
  </r>
  <r>
    <s v="ORD-109400"/>
    <x v="285"/>
    <s v="CUST-1001"/>
    <x v="2"/>
    <x v="0"/>
    <s v="Karnataka"/>
    <x v="0"/>
    <x v="1"/>
    <x v="14"/>
    <n v="3"/>
    <n v="393"/>
    <n v="0.2"/>
    <n v="943.2"/>
    <n v="947.03"/>
    <n v="-3.83"/>
    <s v="Net Banking"/>
    <x v="0"/>
    <n v="-4.0606446140797284E-3"/>
    <x v="27"/>
    <s v="Loss"/>
  </r>
  <r>
    <s v="ORD-109401"/>
    <x v="124"/>
    <s v="CUST-2450"/>
    <x v="0"/>
    <x v="3"/>
    <s v="Rajasthan"/>
    <x v="0"/>
    <x v="2"/>
    <x v="16"/>
    <n v="5"/>
    <n v="14481.61"/>
    <n v="0"/>
    <n v="72408.05"/>
    <n v="52290.19"/>
    <n v="20117.86"/>
    <s v="Cash"/>
    <x v="0"/>
    <n v="0.27784010203285409"/>
    <x v="4"/>
    <s v="Profit"/>
  </r>
  <r>
    <s v="ORD-109402"/>
    <x v="468"/>
    <s v="CUST-3415"/>
    <x v="0"/>
    <x v="3"/>
    <s v="Rajasthan"/>
    <x v="0"/>
    <x v="1"/>
    <x v="3"/>
    <n v="1"/>
    <n v="91.65"/>
    <n v="0.05"/>
    <n v="87.07"/>
    <n v="67.06"/>
    <n v="20.010000000000002"/>
    <s v="Net Banking"/>
    <x v="0"/>
    <n v="0.2298150913058459"/>
    <x v="7"/>
    <s v="Profit"/>
  </r>
  <r>
    <s v="ORD-109403"/>
    <x v="887"/>
    <s v="CUST-1158"/>
    <x v="1"/>
    <x v="1"/>
    <s v="Gujarat"/>
    <x v="0"/>
    <x v="2"/>
    <x v="16"/>
    <n v="1"/>
    <n v="8078.37"/>
    <n v="0"/>
    <n v="8078.37"/>
    <n v="4821.62"/>
    <n v="3256.75"/>
    <s v="UPI"/>
    <x v="0"/>
    <n v="0.4031444462187298"/>
    <x v="29"/>
    <s v="Profit"/>
  </r>
  <r>
    <s v="ORD-109404"/>
    <x v="452"/>
    <s v="CUST-1183"/>
    <x v="1"/>
    <x v="2"/>
    <s v="West Bengal"/>
    <x v="3"/>
    <x v="2"/>
    <x v="10"/>
    <n v="3"/>
    <n v="11800.06"/>
    <n v="0.1"/>
    <n v="31860.16"/>
    <n v="20683"/>
    <n v="11177.16"/>
    <s v="Credit Card"/>
    <x v="0"/>
    <n v="0.35081933047417213"/>
    <x v="5"/>
    <s v="Profit"/>
  </r>
  <r>
    <s v="ORD-109405"/>
    <x v="187"/>
    <s v="CUST-2090"/>
    <x v="1"/>
    <x v="2"/>
    <s v="West Bengal"/>
    <x v="0"/>
    <x v="1"/>
    <x v="14"/>
    <n v="10"/>
    <n v="442.07"/>
    <n v="0.2"/>
    <n v="3536.56"/>
    <n v="2466.14"/>
    <n v="1070.42"/>
    <s v="Cash"/>
    <x v="0"/>
    <n v="0.30267265365213658"/>
    <x v="22"/>
    <s v="Profit"/>
  </r>
  <r>
    <s v="ORD-109406"/>
    <x v="519"/>
    <s v="CUST-2358"/>
    <x v="1"/>
    <x v="0"/>
    <s v="Telangana"/>
    <x v="0"/>
    <x v="2"/>
    <x v="16"/>
    <n v="5"/>
    <n v="7957.95"/>
    <n v="0.1"/>
    <n v="35810.78"/>
    <n v="27820.14"/>
    <n v="7990.64"/>
    <s v="Net Banking"/>
    <x v="0"/>
    <n v="0.22313504481052915"/>
    <x v="3"/>
    <s v="Profit"/>
  </r>
  <r>
    <s v="ORD-109407"/>
    <x v="864"/>
    <s v="CUST-2580"/>
    <x v="1"/>
    <x v="4"/>
    <s v="Uttar Pradesh"/>
    <x v="0"/>
    <x v="2"/>
    <x v="12"/>
    <n v="1"/>
    <n v="11022.06"/>
    <n v="0"/>
    <n v="11022.06"/>
    <n v="6907.54"/>
    <n v="4114.5200000000004"/>
    <s v="Credit Card"/>
    <x v="0"/>
    <n v="0.3732986392743281"/>
    <x v="30"/>
    <s v="Profit"/>
  </r>
  <r>
    <s v="ORD-109408"/>
    <x v="192"/>
    <s v="CUST-3013"/>
    <x v="0"/>
    <x v="4"/>
    <s v="Delhi"/>
    <x v="0"/>
    <x v="0"/>
    <x v="6"/>
    <n v="1"/>
    <n v="1905.34"/>
    <n v="0.1"/>
    <n v="1714.81"/>
    <n v="1360.69"/>
    <n v="354.12"/>
    <s v="Net Banking"/>
    <x v="0"/>
    <n v="0.20650684332375016"/>
    <x v="26"/>
    <s v="Profit"/>
  </r>
  <r>
    <s v="ORD-109409"/>
    <x v="883"/>
    <s v="CUST-1834"/>
    <x v="0"/>
    <x v="1"/>
    <s v="Goa"/>
    <x v="0"/>
    <x v="0"/>
    <x v="1"/>
    <n v="1"/>
    <n v="2344.0700000000002"/>
    <n v="0.25"/>
    <n v="1758.05"/>
    <n v="1680.21"/>
    <n v="77.84"/>
    <s v="Cash"/>
    <x v="0"/>
    <n v="4.4276328887119257E-2"/>
    <x v="32"/>
    <s v="Profit"/>
  </r>
  <r>
    <s v="ORD-109410"/>
    <x v="747"/>
    <s v="CUST-2994"/>
    <x v="0"/>
    <x v="4"/>
    <s v="Punjab"/>
    <x v="0"/>
    <x v="2"/>
    <x v="10"/>
    <n v="5"/>
    <n v="15383.7"/>
    <n v="0"/>
    <n v="76918.5"/>
    <n v="51661.919999999998"/>
    <n v="25256.58"/>
    <s v="Credit Card"/>
    <x v="0"/>
    <n v="0.32835507712708911"/>
    <x v="12"/>
    <s v="Profit"/>
  </r>
  <r>
    <s v="ORD-109411"/>
    <x v="817"/>
    <s v="CUST-2961"/>
    <x v="0"/>
    <x v="4"/>
    <s v="Himachal Pradesh"/>
    <x v="2"/>
    <x v="0"/>
    <x v="6"/>
    <n v="10"/>
    <n v="1031.1500000000001"/>
    <n v="0.15"/>
    <n v="8764.77"/>
    <n v="6772.49"/>
    <n v="1992.28"/>
    <s v="Debit Card"/>
    <x v="0"/>
    <n v="0.22730545125542367"/>
    <x v="31"/>
    <s v="Profit"/>
  </r>
  <r>
    <s v="ORD-109412"/>
    <x v="539"/>
    <s v="CUST-2991"/>
    <x v="1"/>
    <x v="0"/>
    <s v="Telangana"/>
    <x v="0"/>
    <x v="0"/>
    <x v="2"/>
    <n v="3"/>
    <n v="15927.45"/>
    <n v="0.1"/>
    <n v="43004.12"/>
    <n v="26799.99"/>
    <n v="16204.13"/>
    <s v="Credit Card"/>
    <x v="0"/>
    <n v="0.37680412946480474"/>
    <x v="26"/>
    <s v="Profit"/>
  </r>
  <r>
    <s v="ORD-109413"/>
    <x v="564"/>
    <s v="CUST-2475"/>
    <x v="1"/>
    <x v="0"/>
    <s v="Andhra Pradesh"/>
    <x v="0"/>
    <x v="1"/>
    <x v="13"/>
    <n v="2"/>
    <n v="57.06"/>
    <n v="0.1"/>
    <n v="102.71"/>
    <n v="84.19"/>
    <n v="18.52"/>
    <s v="Net Banking"/>
    <x v="0"/>
    <n v="0.18031350404050239"/>
    <x v="11"/>
    <s v="Profit"/>
  </r>
  <r>
    <s v="ORD-109414"/>
    <x v="839"/>
    <s v="CUST-1057"/>
    <x v="0"/>
    <x v="2"/>
    <s v="Odisha"/>
    <x v="1"/>
    <x v="2"/>
    <x v="12"/>
    <n v="1"/>
    <n v="7755.86"/>
    <n v="0.1"/>
    <n v="6980.27"/>
    <n v="4834.59"/>
    <n v="2145.6799999999998"/>
    <s v="Net Banking"/>
    <x v="0"/>
    <n v="0.30739212093515"/>
    <x v="0"/>
    <s v="Profit"/>
  </r>
  <r>
    <s v="ORD-109415"/>
    <x v="715"/>
    <s v="CUST-2844"/>
    <x v="1"/>
    <x v="4"/>
    <s v="Himachal Pradesh"/>
    <x v="2"/>
    <x v="1"/>
    <x v="3"/>
    <n v="1"/>
    <n v="233.7"/>
    <n v="0.1"/>
    <n v="210.33"/>
    <n v="168.65"/>
    <n v="41.68"/>
    <s v="Credit Card"/>
    <x v="0"/>
    <n v="0.1981647886654305"/>
    <x v="28"/>
    <s v="Profit"/>
  </r>
  <r>
    <s v="ORD-109416"/>
    <x v="95"/>
    <s v="CUST-1567"/>
    <x v="0"/>
    <x v="1"/>
    <s v="Goa"/>
    <x v="0"/>
    <x v="0"/>
    <x v="1"/>
    <n v="2"/>
    <n v="396.37"/>
    <n v="0.15"/>
    <n v="673.83"/>
    <n v="446.39"/>
    <n v="227.44"/>
    <s v="Debit Card"/>
    <x v="0"/>
    <n v="0.33753320570470297"/>
    <x v="22"/>
    <s v="Profit"/>
  </r>
  <r>
    <s v="ORD-109417"/>
    <x v="772"/>
    <s v="CUST-1262"/>
    <x v="0"/>
    <x v="1"/>
    <s v="Maharashtra"/>
    <x v="2"/>
    <x v="2"/>
    <x v="9"/>
    <n v="1"/>
    <n v="10603.66"/>
    <n v="0"/>
    <n v="10603.66"/>
    <n v="7784.62"/>
    <n v="2819.04"/>
    <s v="Debit Card"/>
    <x v="0"/>
    <n v="0.2658553744650432"/>
    <x v="18"/>
    <s v="Profit"/>
  </r>
  <r>
    <s v="ORD-109418"/>
    <x v="808"/>
    <s v="CUST-1538"/>
    <x v="0"/>
    <x v="2"/>
    <s v="Odisha"/>
    <x v="0"/>
    <x v="0"/>
    <x v="2"/>
    <n v="4"/>
    <n v="19780.599999999999"/>
    <n v="0.1"/>
    <n v="71210.16"/>
    <n v="48505.279999999999"/>
    <n v="22704.880000000001"/>
    <s v="UPI"/>
    <x v="0"/>
    <n v="0.31884326618561171"/>
    <x v="1"/>
    <s v="Profit"/>
  </r>
  <r>
    <s v="ORD-109419"/>
    <x v="80"/>
    <s v="CUST-1074"/>
    <x v="1"/>
    <x v="3"/>
    <s v="Uttar Pradesh"/>
    <x v="0"/>
    <x v="2"/>
    <x v="15"/>
    <n v="3"/>
    <n v="20815.13"/>
    <n v="0.05"/>
    <n v="59323.12"/>
    <n v="44754.77"/>
    <n v="14568.35"/>
    <s v="Debit Card"/>
    <x v="0"/>
    <n v="0.24557626099234159"/>
    <x v="19"/>
    <s v="Profit"/>
  </r>
  <r>
    <s v="ORD-109420"/>
    <x v="796"/>
    <s v="CUST-2466"/>
    <x v="1"/>
    <x v="1"/>
    <s v="Goa"/>
    <x v="0"/>
    <x v="2"/>
    <x v="10"/>
    <n v="3"/>
    <n v="5995.08"/>
    <n v="0"/>
    <n v="17985.240000000002"/>
    <n v="10235.799999999999"/>
    <n v="7749.44"/>
    <s v="Net Banking"/>
    <x v="0"/>
    <n v="0.43087776421109747"/>
    <x v="29"/>
    <s v="Profit"/>
  </r>
  <r>
    <s v="ORD-109421"/>
    <x v="478"/>
    <s v="CUST-2409"/>
    <x v="1"/>
    <x v="4"/>
    <s v="Himachal Pradesh"/>
    <x v="0"/>
    <x v="1"/>
    <x v="5"/>
    <n v="2"/>
    <n v="426.46"/>
    <n v="0.2"/>
    <n v="682.34"/>
    <n v="550.12"/>
    <n v="132.22"/>
    <s v="Net Banking"/>
    <x v="0"/>
    <n v="0.1937743646862268"/>
    <x v="6"/>
    <s v="Profit"/>
  </r>
  <r>
    <s v="ORD-109422"/>
    <x v="564"/>
    <s v="CUST-2248"/>
    <x v="2"/>
    <x v="3"/>
    <s v="Madhya Pradesh"/>
    <x v="0"/>
    <x v="0"/>
    <x v="8"/>
    <n v="4"/>
    <n v="27237.77"/>
    <n v="0.1"/>
    <n v="98055.97"/>
    <n v="82250.559999999998"/>
    <n v="15805.41"/>
    <s v="Net Banking"/>
    <x v="0"/>
    <n v="0.16118763600013339"/>
    <x v="11"/>
    <s v="Profit"/>
  </r>
  <r>
    <s v="ORD-109423"/>
    <x v="226"/>
    <s v="CUST-2105"/>
    <x v="1"/>
    <x v="0"/>
    <s v="Telangana"/>
    <x v="1"/>
    <x v="1"/>
    <x v="5"/>
    <n v="2"/>
    <n v="423.62"/>
    <n v="0.05"/>
    <n v="804.88"/>
    <n v="520.03"/>
    <n v="284.85000000000002"/>
    <s v="Credit Card"/>
    <x v="0"/>
    <n v="0.35390368750621215"/>
    <x v="29"/>
    <s v="Profit"/>
  </r>
  <r>
    <s v="ORD-109424"/>
    <x v="303"/>
    <s v="CUST-2125"/>
    <x v="2"/>
    <x v="1"/>
    <s v="Madhya Pradesh"/>
    <x v="0"/>
    <x v="0"/>
    <x v="8"/>
    <n v="3"/>
    <n v="25582.15"/>
    <n v="0.05"/>
    <n v="72909.13"/>
    <n v="49665.22"/>
    <n v="23243.91"/>
    <s v="Debit Card"/>
    <x v="0"/>
    <n v="0.3188065747047043"/>
    <x v="13"/>
    <s v="Profit"/>
  </r>
  <r>
    <s v="ORD-109425"/>
    <x v="84"/>
    <s v="CUST-3346"/>
    <x v="0"/>
    <x v="3"/>
    <s v="Rajasthan"/>
    <x v="1"/>
    <x v="0"/>
    <x v="6"/>
    <n v="5"/>
    <n v="7516.8"/>
    <n v="0.05"/>
    <n v="35704.800000000003"/>
    <n v="24187.31"/>
    <n v="11517.49"/>
    <s v="Credit Card"/>
    <x v="0"/>
    <n v="0.32257539602518426"/>
    <x v="6"/>
    <s v="Profit"/>
  </r>
  <r>
    <s v="ORD-109426"/>
    <x v="613"/>
    <s v="CUST-3190"/>
    <x v="1"/>
    <x v="1"/>
    <s v="Maharashtra"/>
    <x v="0"/>
    <x v="1"/>
    <x v="5"/>
    <n v="2"/>
    <n v="450.8"/>
    <n v="0.05"/>
    <n v="856.52"/>
    <n v="552.04999999999995"/>
    <n v="304.47000000000003"/>
    <s v="UPI"/>
    <x v="0"/>
    <n v="0.35547331060570686"/>
    <x v="6"/>
    <s v="Profit"/>
  </r>
  <r>
    <s v="ORD-109427"/>
    <x v="974"/>
    <s v="CUST-2104"/>
    <x v="2"/>
    <x v="2"/>
    <s v="Assam"/>
    <x v="1"/>
    <x v="1"/>
    <x v="7"/>
    <n v="2"/>
    <n v="303.62"/>
    <n v="0.1"/>
    <n v="546.52"/>
    <n v="474.14"/>
    <n v="72.38"/>
    <s v="Debit Card"/>
    <x v="0"/>
    <n v="0.13243797116299494"/>
    <x v="1"/>
    <s v="Profit"/>
  </r>
  <r>
    <s v="ORD-109428"/>
    <x v="410"/>
    <s v="CUST-1046"/>
    <x v="0"/>
    <x v="2"/>
    <s v="Jharkhand"/>
    <x v="0"/>
    <x v="1"/>
    <x v="14"/>
    <n v="4"/>
    <n v="405.45"/>
    <n v="0.2"/>
    <n v="1297.44"/>
    <n v="1247.21"/>
    <n v="50.23"/>
    <s v="Cash"/>
    <x v="0"/>
    <n v="3.8714699716364528E-2"/>
    <x v="8"/>
    <s v="Profit"/>
  </r>
  <r>
    <s v="ORD-109429"/>
    <x v="81"/>
    <s v="CUST-2844"/>
    <x v="1"/>
    <x v="0"/>
    <s v="Andhra Pradesh"/>
    <x v="2"/>
    <x v="2"/>
    <x v="10"/>
    <n v="4"/>
    <n v="17377.099999999999"/>
    <n v="0.1"/>
    <n v="62557.56"/>
    <n v="39612.550000000003"/>
    <n v="22945.01"/>
    <s v="Net Banking"/>
    <x v="0"/>
    <n v="0.36678236811026516"/>
    <x v="4"/>
    <s v="Profit"/>
  </r>
  <r>
    <s v="ORD-109430"/>
    <x v="56"/>
    <s v="CUST-2095"/>
    <x v="1"/>
    <x v="2"/>
    <s v="West Bengal"/>
    <x v="1"/>
    <x v="2"/>
    <x v="16"/>
    <n v="6"/>
    <n v="5633.44"/>
    <n v="0.15"/>
    <n v="28730.54"/>
    <n v="18336.419999999998"/>
    <n v="10394.120000000001"/>
    <s v="Credit Card"/>
    <x v="0"/>
    <n v="0.36177948621919392"/>
    <x v="9"/>
    <s v="Profit"/>
  </r>
  <r>
    <s v="ORD-109431"/>
    <x v="299"/>
    <s v="CUST-3440"/>
    <x v="2"/>
    <x v="4"/>
    <s v="Delhi"/>
    <x v="0"/>
    <x v="1"/>
    <x v="3"/>
    <n v="4"/>
    <n v="47.89"/>
    <n v="0"/>
    <n v="191.56"/>
    <n v="140.93"/>
    <n v="50.63"/>
    <s v="Credit Card"/>
    <x v="0"/>
    <n v="0.26430361244518691"/>
    <x v="13"/>
    <s v="Profit"/>
  </r>
  <r>
    <s v="ORD-109432"/>
    <x v="414"/>
    <s v="CUST-1235"/>
    <x v="1"/>
    <x v="3"/>
    <s v="Uttar Pradesh"/>
    <x v="2"/>
    <x v="0"/>
    <x v="8"/>
    <n v="3"/>
    <n v="24109.98"/>
    <n v="0.1"/>
    <n v="65096.95"/>
    <n v="46411.49"/>
    <n v="18685.46"/>
    <s v="Debit Card"/>
    <x v="0"/>
    <n v="0.28704048346351096"/>
    <x v="28"/>
    <s v="Profit"/>
  </r>
  <r>
    <s v="ORD-109433"/>
    <x v="411"/>
    <s v="CUST-1583"/>
    <x v="2"/>
    <x v="4"/>
    <s v="Punjab"/>
    <x v="1"/>
    <x v="1"/>
    <x v="14"/>
    <n v="2"/>
    <n v="256.66000000000003"/>
    <n v="0.05"/>
    <n v="487.65"/>
    <n v="338.39"/>
    <n v="149.26"/>
    <s v="Debit Card"/>
    <x v="0"/>
    <n v="0.30608018045729518"/>
    <x v="8"/>
    <s v="Profit"/>
  </r>
  <r>
    <s v="ORD-109434"/>
    <x v="405"/>
    <s v="CUST-2508"/>
    <x v="0"/>
    <x v="0"/>
    <s v="Andhra Pradesh"/>
    <x v="2"/>
    <x v="1"/>
    <x v="7"/>
    <n v="2"/>
    <n v="542.1"/>
    <n v="0.1"/>
    <n v="975.78"/>
    <n v="771.08"/>
    <n v="204.7"/>
    <s v="Net Banking"/>
    <x v="2"/>
    <n v="0.20978089323413063"/>
    <x v="18"/>
    <s v="Profit"/>
  </r>
  <r>
    <s v="ORD-109435"/>
    <x v="518"/>
    <s v="CUST-1473"/>
    <x v="1"/>
    <x v="0"/>
    <s v="Telangana"/>
    <x v="0"/>
    <x v="1"/>
    <x v="4"/>
    <n v="1"/>
    <n v="73.94"/>
    <n v="0.15"/>
    <n v="62.85"/>
    <n v="49.48"/>
    <n v="13.37"/>
    <s v="Credit Card"/>
    <x v="0"/>
    <n v="0.21272871917263322"/>
    <x v="2"/>
    <s v="Profit"/>
  </r>
  <r>
    <s v="ORD-109436"/>
    <x v="71"/>
    <s v="CUST-3089"/>
    <x v="2"/>
    <x v="2"/>
    <s v="Bihar"/>
    <x v="1"/>
    <x v="1"/>
    <x v="14"/>
    <n v="5"/>
    <n v="208.82"/>
    <n v="0.1"/>
    <n v="939.69"/>
    <n v="837.85"/>
    <n v="101.84"/>
    <s v="Credit Card"/>
    <x v="0"/>
    <n v="0.10837616660813672"/>
    <x v="15"/>
    <s v="Profit"/>
  </r>
  <r>
    <s v="ORD-109437"/>
    <x v="127"/>
    <s v="CUST-1251"/>
    <x v="1"/>
    <x v="0"/>
    <s v="Tamil Nadu"/>
    <x v="2"/>
    <x v="2"/>
    <x v="15"/>
    <n v="1"/>
    <n v="8561.2900000000009"/>
    <n v="0.15"/>
    <n v="7277.1"/>
    <n v="5150.96"/>
    <n v="2126.14"/>
    <s v="Cash"/>
    <x v="0"/>
    <n v="0.29216858363908699"/>
    <x v="8"/>
    <s v="Profit"/>
  </r>
  <r>
    <s v="ORD-109438"/>
    <x v="341"/>
    <s v="CUST-3323"/>
    <x v="1"/>
    <x v="0"/>
    <s v="Andhra Pradesh"/>
    <x v="0"/>
    <x v="2"/>
    <x v="9"/>
    <n v="2"/>
    <n v="4703.83"/>
    <n v="0.1"/>
    <n v="8466.89"/>
    <n v="7556.2"/>
    <n v="910.69"/>
    <s v="Debit Card"/>
    <x v="0"/>
    <n v="0.10755897383809168"/>
    <x v="1"/>
    <s v="Profit"/>
  </r>
  <r>
    <s v="ORD-109439"/>
    <x v="442"/>
    <s v="CUST-1699"/>
    <x v="2"/>
    <x v="2"/>
    <s v="West Bengal"/>
    <x v="2"/>
    <x v="1"/>
    <x v="3"/>
    <n v="2"/>
    <n v="68.760000000000005"/>
    <n v="0.05"/>
    <n v="130.63999999999999"/>
    <n v="91.64"/>
    <n v="39"/>
    <s v="Cash"/>
    <x v="0"/>
    <n v="0.29853031230863447"/>
    <x v="23"/>
    <s v="Profit"/>
  </r>
  <r>
    <s v="ORD-109440"/>
    <x v="502"/>
    <s v="CUST-2788"/>
    <x v="1"/>
    <x v="1"/>
    <s v="Rajasthan"/>
    <x v="0"/>
    <x v="1"/>
    <x v="5"/>
    <n v="1"/>
    <n v="349.73"/>
    <n v="0.05"/>
    <n v="332.24"/>
    <n v="201.76"/>
    <n v="130.47999999999999"/>
    <s v="Credit Card"/>
    <x v="0"/>
    <n v="0.39272814832651093"/>
    <x v="16"/>
    <s v="Profit"/>
  </r>
  <r>
    <s v="ORD-109441"/>
    <x v="432"/>
    <s v="CUST-1921"/>
    <x v="1"/>
    <x v="3"/>
    <s v="Madhya Pradesh"/>
    <x v="0"/>
    <x v="0"/>
    <x v="1"/>
    <n v="4"/>
    <n v="403.59"/>
    <n v="0.15"/>
    <n v="1372.21"/>
    <n v="1042.18"/>
    <n v="330.03"/>
    <s v="Debit Card"/>
    <x v="0"/>
    <n v="0.24050983450055019"/>
    <x v="25"/>
    <s v="Profit"/>
  </r>
  <r>
    <s v="ORD-109442"/>
    <x v="260"/>
    <s v="CUST-2852"/>
    <x v="0"/>
    <x v="1"/>
    <s v="Gujarat"/>
    <x v="1"/>
    <x v="0"/>
    <x v="1"/>
    <n v="1"/>
    <n v="1369.29"/>
    <n v="0.15"/>
    <n v="1163.9000000000001"/>
    <n v="763.69"/>
    <n v="400.21"/>
    <s v="Debit Card"/>
    <x v="0"/>
    <n v="0.3438525646533207"/>
    <x v="19"/>
    <s v="Profit"/>
  </r>
  <r>
    <s v="ORD-109443"/>
    <x v="957"/>
    <s v="CUST-3417"/>
    <x v="1"/>
    <x v="1"/>
    <s v="Goa"/>
    <x v="0"/>
    <x v="2"/>
    <x v="12"/>
    <n v="1"/>
    <n v="3070.27"/>
    <n v="0.1"/>
    <n v="2763.24"/>
    <n v="1960.87"/>
    <n v="802.37"/>
    <s v="UPI"/>
    <x v="0"/>
    <n v="0.29037289558634072"/>
    <x v="19"/>
    <s v="Profit"/>
  </r>
  <r>
    <s v="ORD-109444"/>
    <x v="320"/>
    <s v="CUST-2079"/>
    <x v="0"/>
    <x v="3"/>
    <s v="Chhattisgarh"/>
    <x v="2"/>
    <x v="0"/>
    <x v="2"/>
    <n v="2"/>
    <n v="7993.41"/>
    <n v="0"/>
    <n v="15986.82"/>
    <n v="9141"/>
    <n v="6845.82"/>
    <s v="Credit Card"/>
    <x v="0"/>
    <n v="0.42821649333638584"/>
    <x v="31"/>
    <s v="Profit"/>
  </r>
  <r>
    <s v="ORD-109445"/>
    <x v="728"/>
    <s v="CUST-1207"/>
    <x v="0"/>
    <x v="4"/>
    <s v="Haryana"/>
    <x v="2"/>
    <x v="0"/>
    <x v="1"/>
    <n v="3"/>
    <n v="1997.34"/>
    <n v="0.1"/>
    <n v="5392.82"/>
    <n v="3653.09"/>
    <n v="1739.73"/>
    <s v="Credit Card"/>
    <x v="0"/>
    <n v="0.32260116228615088"/>
    <x v="30"/>
    <s v="Profit"/>
  </r>
  <r>
    <s v="ORD-109446"/>
    <x v="987"/>
    <s v="CUST-2562"/>
    <x v="1"/>
    <x v="0"/>
    <s v="Telangana"/>
    <x v="2"/>
    <x v="2"/>
    <x v="9"/>
    <n v="3"/>
    <n v="6925.44"/>
    <n v="0.1"/>
    <n v="18698.689999999999"/>
    <n v="13464.32"/>
    <n v="5234.37"/>
    <s v="Net Banking"/>
    <x v="0"/>
    <n v="0.27993244446536097"/>
    <x v="25"/>
    <s v="Profit"/>
  </r>
  <r>
    <s v="ORD-109447"/>
    <x v="752"/>
    <s v="CUST-3358"/>
    <x v="2"/>
    <x v="2"/>
    <s v="Bihar"/>
    <x v="0"/>
    <x v="0"/>
    <x v="8"/>
    <n v="1"/>
    <n v="21647.09"/>
    <n v="0.1"/>
    <n v="19482.38"/>
    <n v="15872.2"/>
    <n v="3610.18"/>
    <s v="Net Banking"/>
    <x v="0"/>
    <n v="0.18530487548235891"/>
    <x v="0"/>
    <s v="Profit"/>
  </r>
  <r>
    <s v="ORD-109448"/>
    <x v="517"/>
    <s v="CUST-2313"/>
    <x v="0"/>
    <x v="2"/>
    <s v="Bihar"/>
    <x v="0"/>
    <x v="0"/>
    <x v="1"/>
    <n v="5"/>
    <n v="1604.85"/>
    <n v="0"/>
    <n v="8024.25"/>
    <n v="4220.0200000000004"/>
    <n v="3804.23"/>
    <s v="UPI"/>
    <x v="0"/>
    <n v="0.47409165965666572"/>
    <x v="21"/>
    <s v="Profit"/>
  </r>
  <r>
    <s v="ORD-109449"/>
    <x v="883"/>
    <s v="CUST-2825"/>
    <x v="1"/>
    <x v="0"/>
    <s v="Andhra Pradesh"/>
    <x v="2"/>
    <x v="1"/>
    <x v="3"/>
    <n v="1"/>
    <n v="58.62"/>
    <n v="0.1"/>
    <n v="52.76"/>
    <n v="41.54"/>
    <n v="11.22"/>
    <s v="Net Banking"/>
    <x v="0"/>
    <n v="0.21266110689916606"/>
    <x v="32"/>
    <s v="Profit"/>
  </r>
  <r>
    <s v="ORD-109450"/>
    <x v="721"/>
    <s v="CUST-2234"/>
    <x v="0"/>
    <x v="2"/>
    <s v="Assam"/>
    <x v="2"/>
    <x v="2"/>
    <x v="12"/>
    <n v="5"/>
    <n v="4766.87"/>
    <n v="0"/>
    <n v="23834.35"/>
    <n v="12710.43"/>
    <n v="11123.92"/>
    <s v="UPI"/>
    <x v="0"/>
    <n v="0.46671799314854406"/>
    <x v="17"/>
    <s v="Profit"/>
  </r>
  <r>
    <s v="ORD-109451"/>
    <x v="176"/>
    <s v="CUST-3149"/>
    <x v="0"/>
    <x v="1"/>
    <s v="Gujarat"/>
    <x v="0"/>
    <x v="0"/>
    <x v="2"/>
    <n v="3"/>
    <n v="17497.73"/>
    <n v="0"/>
    <n v="52493.19"/>
    <n v="42383.11"/>
    <n v="10110.08"/>
    <s v="Net Banking"/>
    <x v="0"/>
    <n v="0.19259793508453191"/>
    <x v="9"/>
    <s v="Profit"/>
  </r>
  <r>
    <s v="ORD-109452"/>
    <x v="747"/>
    <s v="CUST-3220"/>
    <x v="0"/>
    <x v="0"/>
    <s v="Andhra Pradesh"/>
    <x v="0"/>
    <x v="0"/>
    <x v="6"/>
    <n v="3"/>
    <n v="4548.79"/>
    <n v="0.05"/>
    <n v="12964.05"/>
    <n v="10427.870000000001"/>
    <n v="2536.1799999999998"/>
    <s v="UPI"/>
    <x v="0"/>
    <n v="0.19563176630759677"/>
    <x v="12"/>
    <s v="Profit"/>
  </r>
  <r>
    <s v="ORD-109453"/>
    <x v="715"/>
    <s v="CUST-2894"/>
    <x v="0"/>
    <x v="4"/>
    <s v="Delhi"/>
    <x v="1"/>
    <x v="0"/>
    <x v="6"/>
    <n v="2"/>
    <n v="2906.6"/>
    <n v="0.2"/>
    <n v="4650.5600000000004"/>
    <n v="4416.33"/>
    <n v="234.23"/>
    <s v="Credit Card"/>
    <x v="0"/>
    <n v="5.0365977430675009E-2"/>
    <x v="28"/>
    <s v="Profit"/>
  </r>
  <r>
    <s v="ORD-109454"/>
    <x v="843"/>
    <s v="CUST-2709"/>
    <x v="1"/>
    <x v="1"/>
    <s v="Goa"/>
    <x v="0"/>
    <x v="1"/>
    <x v="7"/>
    <n v="5"/>
    <n v="171.48"/>
    <n v="0"/>
    <n v="857.4"/>
    <n v="509.49"/>
    <n v="347.91"/>
    <s v="Cash"/>
    <x v="0"/>
    <n v="0.40577326801959418"/>
    <x v="25"/>
    <s v="Profit"/>
  </r>
  <r>
    <s v="ORD-109455"/>
    <x v="342"/>
    <s v="CUST-1363"/>
    <x v="1"/>
    <x v="0"/>
    <s v="Tamil Nadu"/>
    <x v="0"/>
    <x v="0"/>
    <x v="0"/>
    <n v="3"/>
    <n v="52921.53"/>
    <n v="0"/>
    <n v="158764.59"/>
    <n v="129572.57"/>
    <n v="29192.02"/>
    <s v="UPI"/>
    <x v="0"/>
    <n v="0.18386984150559013"/>
    <x v="6"/>
    <s v="Profit"/>
  </r>
  <r>
    <s v="ORD-109456"/>
    <x v="677"/>
    <s v="CUST-1057"/>
    <x v="0"/>
    <x v="4"/>
    <s v="Delhi"/>
    <x v="0"/>
    <x v="0"/>
    <x v="11"/>
    <n v="5"/>
    <n v="2641.13"/>
    <n v="0.15"/>
    <n v="11224.8"/>
    <n v="8434.19"/>
    <n v="2790.61"/>
    <s v="Cash"/>
    <x v="0"/>
    <n v="0.24861111111111114"/>
    <x v="18"/>
    <s v="Profit"/>
  </r>
  <r>
    <s v="ORD-109457"/>
    <x v="752"/>
    <s v="CUST-1421"/>
    <x v="1"/>
    <x v="1"/>
    <s v="Gujarat"/>
    <x v="0"/>
    <x v="1"/>
    <x v="14"/>
    <n v="5"/>
    <n v="307.60000000000002"/>
    <n v="0.2"/>
    <n v="1230.4000000000001"/>
    <n v="1164.7"/>
    <n v="65.7"/>
    <s v="Net Banking"/>
    <x v="0"/>
    <n v="5.3397269180754221E-2"/>
    <x v="0"/>
    <s v="Profit"/>
  </r>
  <r>
    <s v="ORD-109458"/>
    <x v="222"/>
    <s v="CUST-2946"/>
    <x v="1"/>
    <x v="2"/>
    <s v="Odisha"/>
    <x v="0"/>
    <x v="2"/>
    <x v="12"/>
    <n v="1"/>
    <n v="12072.47"/>
    <n v="0.1"/>
    <n v="10865.22"/>
    <n v="9120.93"/>
    <n v="1744.29"/>
    <s v="Net Banking"/>
    <x v="0"/>
    <n v="0.16053885701347972"/>
    <x v="27"/>
    <s v="Profit"/>
  </r>
  <r>
    <s v="ORD-109459"/>
    <x v="513"/>
    <s v="CUST-1854"/>
    <x v="0"/>
    <x v="2"/>
    <s v="Assam"/>
    <x v="2"/>
    <x v="1"/>
    <x v="5"/>
    <n v="3"/>
    <n v="295.8"/>
    <n v="0.05"/>
    <n v="843.03"/>
    <n v="509.46"/>
    <n v="333.57"/>
    <s v="Net Banking"/>
    <x v="0"/>
    <n v="0.39567986904380625"/>
    <x v="24"/>
    <s v="Profit"/>
  </r>
  <r>
    <s v="ORD-109460"/>
    <x v="939"/>
    <s v="CUST-2860"/>
    <x v="0"/>
    <x v="2"/>
    <s v="Odisha"/>
    <x v="1"/>
    <x v="0"/>
    <x v="8"/>
    <n v="2"/>
    <n v="10684.28"/>
    <n v="0.05"/>
    <n v="20300.13"/>
    <n v="14433.81"/>
    <n v="5866.32"/>
    <s v="Net Banking"/>
    <x v="0"/>
    <n v="0.28897943018098898"/>
    <x v="7"/>
    <s v="Profit"/>
  </r>
  <r>
    <s v="ORD-109461"/>
    <x v="52"/>
    <s v="CUST-1659"/>
    <x v="0"/>
    <x v="4"/>
    <s v="Uttar Pradesh"/>
    <x v="1"/>
    <x v="0"/>
    <x v="11"/>
    <n v="2"/>
    <n v="2460.19"/>
    <n v="0.1"/>
    <n v="4428.34"/>
    <n v="3349.87"/>
    <n v="1078.47"/>
    <s v="Credit Card"/>
    <x v="0"/>
    <n v="0.24353821070649498"/>
    <x v="24"/>
    <s v="Profit"/>
  </r>
  <r>
    <s v="ORD-109462"/>
    <x v="452"/>
    <s v="CUST-2039"/>
    <x v="2"/>
    <x v="0"/>
    <s v="Tamil Nadu"/>
    <x v="2"/>
    <x v="2"/>
    <x v="9"/>
    <n v="3"/>
    <n v="3121.39"/>
    <n v="0.05"/>
    <n v="8895.9599999999991"/>
    <n v="7503.47"/>
    <n v="1392.49"/>
    <s v="Credit Card"/>
    <x v="0"/>
    <n v="0.15653060490379905"/>
    <x v="5"/>
    <s v="Profit"/>
  </r>
  <r>
    <s v="ORD-109463"/>
    <x v="975"/>
    <s v="CUST-2887"/>
    <x v="0"/>
    <x v="3"/>
    <s v="Rajasthan"/>
    <x v="1"/>
    <x v="1"/>
    <x v="3"/>
    <n v="2"/>
    <n v="242.78"/>
    <n v="0"/>
    <n v="485.56"/>
    <n v="269.98"/>
    <n v="215.58"/>
    <s v="UPI"/>
    <x v="0"/>
    <n v="0.44398220611252986"/>
    <x v="10"/>
    <s v="Profit"/>
  </r>
  <r>
    <s v="ORD-109464"/>
    <x v="924"/>
    <s v="CUST-2346"/>
    <x v="0"/>
    <x v="2"/>
    <s v="Assam"/>
    <x v="2"/>
    <x v="0"/>
    <x v="11"/>
    <n v="1"/>
    <n v="1858.49"/>
    <n v="0"/>
    <n v="1858.49"/>
    <n v="990.37"/>
    <n v="868.12"/>
    <s v="Credit Card"/>
    <x v="0"/>
    <n v="0.46711039607423233"/>
    <x v="19"/>
    <s v="Profit"/>
  </r>
  <r>
    <s v="ORD-109465"/>
    <x v="462"/>
    <s v="CUST-2389"/>
    <x v="1"/>
    <x v="3"/>
    <s v="Rajasthan"/>
    <x v="0"/>
    <x v="2"/>
    <x v="12"/>
    <n v="5"/>
    <n v="6041.65"/>
    <n v="0"/>
    <n v="30208.25"/>
    <n v="20728.060000000001"/>
    <n v="9480.19"/>
    <s v="Credit Card"/>
    <x v="0"/>
    <n v="0.31382784504233119"/>
    <x v="4"/>
    <s v="Profit"/>
  </r>
  <r>
    <s v="ORD-109466"/>
    <x v="347"/>
    <s v="CUST-2366"/>
    <x v="0"/>
    <x v="1"/>
    <s v="Madhya Pradesh"/>
    <x v="1"/>
    <x v="1"/>
    <x v="14"/>
    <n v="1"/>
    <n v="446.21"/>
    <n v="0.25"/>
    <n v="334.66"/>
    <n v="240.04"/>
    <n v="94.62"/>
    <s v="Credit Card"/>
    <x v="0"/>
    <n v="0.28273471583099263"/>
    <x v="28"/>
    <s v="Profit"/>
  </r>
  <r>
    <s v="ORD-109467"/>
    <x v="246"/>
    <s v="CUST-2103"/>
    <x v="0"/>
    <x v="3"/>
    <s v="Madhya Pradesh"/>
    <x v="2"/>
    <x v="2"/>
    <x v="12"/>
    <n v="1"/>
    <n v="3589.41"/>
    <n v="0.1"/>
    <n v="3230.47"/>
    <n v="2723.24"/>
    <n v="507.23"/>
    <s v="UPI"/>
    <x v="0"/>
    <n v="0.15701430442009986"/>
    <x v="8"/>
    <s v="Profit"/>
  </r>
  <r>
    <s v="ORD-109468"/>
    <x v="52"/>
    <s v="CUST-2852"/>
    <x v="0"/>
    <x v="0"/>
    <s v="Karnataka"/>
    <x v="0"/>
    <x v="1"/>
    <x v="13"/>
    <n v="4"/>
    <n v="241.84"/>
    <n v="0.2"/>
    <n v="773.89"/>
    <n v="739.01"/>
    <n v="34.880000000000003"/>
    <s v="Net Banking"/>
    <x v="0"/>
    <n v="4.5071004923180301E-2"/>
    <x v="24"/>
    <s v="Profit"/>
  </r>
  <r>
    <s v="ORD-109469"/>
    <x v="869"/>
    <s v="CUST-3339"/>
    <x v="0"/>
    <x v="0"/>
    <s v="Karnataka"/>
    <x v="2"/>
    <x v="2"/>
    <x v="16"/>
    <n v="3"/>
    <n v="15415.22"/>
    <n v="0.15"/>
    <n v="39308.81"/>
    <n v="29537.41"/>
    <n v="9771.4"/>
    <s v="Debit Card"/>
    <x v="0"/>
    <n v="0.24858040729291983"/>
    <x v="30"/>
    <s v="Profit"/>
  </r>
  <r>
    <s v="ORD-109470"/>
    <x v="265"/>
    <s v="CUST-3022"/>
    <x v="2"/>
    <x v="2"/>
    <s v="West Bengal"/>
    <x v="2"/>
    <x v="2"/>
    <x v="10"/>
    <n v="3"/>
    <n v="9791.59"/>
    <n v="0.05"/>
    <n v="27906.03"/>
    <n v="18438.46"/>
    <n v="9467.57"/>
    <s v="UPI"/>
    <x v="0"/>
    <n v="0.33926610126915224"/>
    <x v="29"/>
    <s v="Profit"/>
  </r>
  <r>
    <s v="ORD-109471"/>
    <x v="663"/>
    <s v="CUST-2589"/>
    <x v="0"/>
    <x v="1"/>
    <s v="Madhya Pradesh"/>
    <x v="0"/>
    <x v="2"/>
    <x v="16"/>
    <n v="1"/>
    <n v="5056.05"/>
    <n v="0.05"/>
    <n v="4803.25"/>
    <n v="3700.12"/>
    <n v="1103.1300000000001"/>
    <s v="Credit Card"/>
    <x v="0"/>
    <n v="0.22966324884192996"/>
    <x v="28"/>
    <s v="Profit"/>
  </r>
  <r>
    <s v="ORD-109472"/>
    <x v="825"/>
    <s v="CUST-1120"/>
    <x v="0"/>
    <x v="3"/>
    <s v="Chhattisgarh"/>
    <x v="1"/>
    <x v="0"/>
    <x v="2"/>
    <n v="4"/>
    <n v="12591.56"/>
    <n v="0.1"/>
    <n v="45329.62"/>
    <n v="30296.62"/>
    <n v="15033"/>
    <s v="UPI"/>
    <x v="0"/>
    <n v="0.33163745912716674"/>
    <x v="29"/>
    <s v="Profit"/>
  </r>
  <r>
    <s v="ORD-109473"/>
    <x v="26"/>
    <s v="CUST-1014"/>
    <x v="1"/>
    <x v="1"/>
    <s v="Maharashtra"/>
    <x v="0"/>
    <x v="0"/>
    <x v="2"/>
    <n v="2"/>
    <n v="14627.15"/>
    <n v="0.1"/>
    <n v="26328.87"/>
    <n v="23117.59"/>
    <n v="3211.28"/>
    <s v="UPI"/>
    <x v="0"/>
    <n v="0.12196801457867354"/>
    <x v="18"/>
    <s v="Profit"/>
  </r>
  <r>
    <s v="ORD-109474"/>
    <x v="694"/>
    <s v="CUST-1063"/>
    <x v="0"/>
    <x v="2"/>
    <s v="Bihar"/>
    <x v="1"/>
    <x v="0"/>
    <x v="2"/>
    <n v="4"/>
    <n v="24750.07"/>
    <n v="0.15"/>
    <n v="84150.24"/>
    <n v="72746.8"/>
    <n v="11403.44"/>
    <s v="Net Banking"/>
    <x v="0"/>
    <n v="0.13551286365909354"/>
    <x v="7"/>
    <s v="Profit"/>
  </r>
  <r>
    <s v="ORD-109475"/>
    <x v="108"/>
    <s v="CUST-2634"/>
    <x v="0"/>
    <x v="3"/>
    <s v="Uttar Pradesh"/>
    <x v="1"/>
    <x v="0"/>
    <x v="8"/>
    <n v="1"/>
    <n v="8647.48"/>
    <n v="0.25"/>
    <n v="6485.61"/>
    <n v="6611.45"/>
    <n v="-125.84"/>
    <s v="Credit Card"/>
    <x v="0"/>
    <n v="-1.9402955157649011E-2"/>
    <x v="5"/>
    <s v="Loss"/>
  </r>
  <r>
    <s v="ORD-109476"/>
    <x v="736"/>
    <s v="CUST-2138"/>
    <x v="0"/>
    <x v="4"/>
    <s v="Himachal Pradesh"/>
    <x v="2"/>
    <x v="1"/>
    <x v="3"/>
    <n v="4"/>
    <n v="87.31"/>
    <n v="0.1"/>
    <n v="314.32"/>
    <n v="184.94"/>
    <n v="129.38"/>
    <s v="Net Banking"/>
    <x v="2"/>
    <n v="0.41161873250190889"/>
    <x v="11"/>
    <s v="Profit"/>
  </r>
  <r>
    <s v="ORD-109477"/>
    <x v="607"/>
    <s v="CUST-1863"/>
    <x v="1"/>
    <x v="0"/>
    <s v="Tamil Nadu"/>
    <x v="0"/>
    <x v="1"/>
    <x v="7"/>
    <n v="4"/>
    <n v="371.51"/>
    <n v="0.05"/>
    <n v="1411.74"/>
    <n v="902.5"/>
    <n v="509.24"/>
    <s v="UPI"/>
    <x v="0"/>
    <n v="0.36071797923130322"/>
    <x v="31"/>
    <s v="Profit"/>
  </r>
  <r>
    <s v="ORD-109478"/>
    <x v="457"/>
    <s v="CUST-2069"/>
    <x v="2"/>
    <x v="2"/>
    <s v="Jharkhand"/>
    <x v="1"/>
    <x v="2"/>
    <x v="16"/>
    <n v="2"/>
    <n v="5359.62"/>
    <n v="0.1"/>
    <n v="9647.32"/>
    <n v="6414.7"/>
    <n v="3232.62"/>
    <s v="Net Banking"/>
    <x v="0"/>
    <n v="0.33507958686972134"/>
    <x v="22"/>
    <s v="Profit"/>
  </r>
  <r>
    <s v="ORD-109479"/>
    <x v="159"/>
    <s v="CUST-1860"/>
    <x v="0"/>
    <x v="1"/>
    <s v="Madhya Pradesh"/>
    <x v="1"/>
    <x v="1"/>
    <x v="14"/>
    <n v="1"/>
    <n v="335.91"/>
    <n v="0.15"/>
    <n v="285.52"/>
    <n v="269.27"/>
    <n v="16.25"/>
    <s v="Cash"/>
    <x v="0"/>
    <n v="5.6913701316895493E-2"/>
    <x v="32"/>
    <s v="Profit"/>
  </r>
  <r>
    <s v="ORD-109480"/>
    <x v="890"/>
    <s v="CUST-3176"/>
    <x v="0"/>
    <x v="4"/>
    <s v="Delhi"/>
    <x v="2"/>
    <x v="2"/>
    <x v="12"/>
    <n v="2"/>
    <n v="5833.71"/>
    <n v="0.1"/>
    <n v="10500.68"/>
    <n v="7517.3"/>
    <n v="2983.38"/>
    <s v="UPI"/>
    <x v="0"/>
    <n v="0.28411302887051126"/>
    <x v="4"/>
    <s v="Profit"/>
  </r>
  <r>
    <s v="ORD-109481"/>
    <x v="746"/>
    <s v="CUST-1971"/>
    <x v="0"/>
    <x v="4"/>
    <s v="Haryana"/>
    <x v="1"/>
    <x v="1"/>
    <x v="14"/>
    <n v="2"/>
    <n v="218.71"/>
    <n v="0.15"/>
    <n v="371.81"/>
    <n v="241.86"/>
    <n v="129.94999999999999"/>
    <s v="Net Banking"/>
    <x v="0"/>
    <n v="0.34950646835749438"/>
    <x v="29"/>
    <s v="Profit"/>
  </r>
  <r>
    <s v="ORD-109482"/>
    <x v="241"/>
    <s v="CUST-3303"/>
    <x v="1"/>
    <x v="0"/>
    <s v="Tamil Nadu"/>
    <x v="1"/>
    <x v="0"/>
    <x v="1"/>
    <n v="3"/>
    <n v="2002.81"/>
    <n v="0.2"/>
    <n v="4806.74"/>
    <n v="3998.25"/>
    <n v="808.49"/>
    <s v="Cash"/>
    <x v="0"/>
    <n v="0.16819923690484612"/>
    <x v="2"/>
    <s v="Profit"/>
  </r>
  <r>
    <s v="ORD-109483"/>
    <x v="504"/>
    <s v="CUST-1506"/>
    <x v="1"/>
    <x v="2"/>
    <s v="Odisha"/>
    <x v="0"/>
    <x v="0"/>
    <x v="8"/>
    <n v="1"/>
    <n v="16681.57"/>
    <n v="0"/>
    <n v="16681.57"/>
    <n v="9209.41"/>
    <n v="7472.16"/>
    <s v="Credit Card"/>
    <x v="0"/>
    <n v="0.44792906183290904"/>
    <x v="17"/>
    <s v="Profit"/>
  </r>
  <r>
    <s v="ORD-109484"/>
    <x v="658"/>
    <s v="CUST-3190"/>
    <x v="0"/>
    <x v="2"/>
    <s v="Bihar"/>
    <x v="2"/>
    <x v="1"/>
    <x v="14"/>
    <n v="5"/>
    <n v="436.62"/>
    <n v="0.1"/>
    <n v="1964.79"/>
    <n v="1186.44"/>
    <n v="778.35"/>
    <s v="Credit Card"/>
    <x v="0"/>
    <n v="0.39614920678545801"/>
    <x v="32"/>
    <s v="Profit"/>
  </r>
  <r>
    <s v="ORD-109485"/>
    <x v="265"/>
    <s v="CUST-1652"/>
    <x v="1"/>
    <x v="0"/>
    <s v="Andhra Pradesh"/>
    <x v="0"/>
    <x v="1"/>
    <x v="4"/>
    <n v="1"/>
    <n v="188.36"/>
    <n v="0.05"/>
    <n v="178.94"/>
    <n v="113.38"/>
    <n v="65.56"/>
    <s v="Net Banking"/>
    <x v="0"/>
    <n v="0.36637979210908689"/>
    <x v="29"/>
    <s v="Profit"/>
  </r>
  <r>
    <s v="ORD-109486"/>
    <x v="959"/>
    <s v="CUST-1231"/>
    <x v="0"/>
    <x v="1"/>
    <s v="Rajasthan"/>
    <x v="0"/>
    <x v="0"/>
    <x v="11"/>
    <n v="2"/>
    <n v="1768.56"/>
    <n v="0.05"/>
    <n v="3360.26"/>
    <n v="2164.0300000000002"/>
    <n v="1196.23"/>
    <s v="Cash"/>
    <x v="0"/>
    <n v="0.35599328623380333"/>
    <x v="22"/>
    <s v="Profit"/>
  </r>
  <r>
    <s v="ORD-109487"/>
    <x v="326"/>
    <s v="CUST-1874"/>
    <x v="1"/>
    <x v="2"/>
    <s v="West Bengal"/>
    <x v="1"/>
    <x v="2"/>
    <x v="12"/>
    <n v="3"/>
    <n v="13210.76"/>
    <n v="0.2"/>
    <n v="31705.82"/>
    <n v="25654.97"/>
    <n v="6050.85"/>
    <s v="Credit Card"/>
    <x v="1"/>
    <n v="0.19084351074976141"/>
    <x v="26"/>
    <s v="Profit"/>
  </r>
  <r>
    <s v="ORD-109488"/>
    <x v="376"/>
    <s v="CUST-3293"/>
    <x v="0"/>
    <x v="2"/>
    <s v="Assam"/>
    <x v="1"/>
    <x v="2"/>
    <x v="9"/>
    <n v="2"/>
    <n v="9897.01"/>
    <n v="0.2"/>
    <n v="15835.22"/>
    <n v="15240.42"/>
    <n v="594.79999999999995"/>
    <s v="Cash"/>
    <x v="0"/>
    <n v="3.7561839999696874E-2"/>
    <x v="13"/>
    <s v="Profit"/>
  </r>
  <r>
    <s v="ORD-109489"/>
    <x v="933"/>
    <s v="CUST-3136"/>
    <x v="2"/>
    <x v="2"/>
    <s v="Assam"/>
    <x v="0"/>
    <x v="0"/>
    <x v="1"/>
    <n v="1"/>
    <n v="506.14"/>
    <n v="0.15"/>
    <n v="430.22"/>
    <n v="351.71"/>
    <n v="78.510000000000005"/>
    <s v="UPI"/>
    <x v="0"/>
    <n v="0.18248802938031705"/>
    <x v="29"/>
    <s v="Profit"/>
  </r>
  <r>
    <s v="ORD-109490"/>
    <x v="907"/>
    <s v="CUST-1092"/>
    <x v="1"/>
    <x v="4"/>
    <s v="Haryana"/>
    <x v="0"/>
    <x v="2"/>
    <x v="12"/>
    <n v="1"/>
    <n v="12365.44"/>
    <n v="0"/>
    <n v="12365.44"/>
    <n v="9674.7099999999991"/>
    <n v="2690.73"/>
    <s v="Debit Card"/>
    <x v="0"/>
    <n v="0.21760082940841571"/>
    <x v="16"/>
    <s v="Profit"/>
  </r>
  <r>
    <s v="ORD-109491"/>
    <x v="33"/>
    <s v="CUST-2464"/>
    <x v="0"/>
    <x v="1"/>
    <s v="Gujarat"/>
    <x v="2"/>
    <x v="2"/>
    <x v="10"/>
    <n v="3"/>
    <n v="14720.94"/>
    <n v="0.15"/>
    <n v="37538.400000000001"/>
    <n v="28188.11"/>
    <n v="9350.2900000000009"/>
    <s v="Cash"/>
    <x v="0"/>
    <n v="0.24908600260000427"/>
    <x v="11"/>
    <s v="Profit"/>
  </r>
  <r>
    <s v="ORD-109492"/>
    <x v="792"/>
    <s v="CUST-2137"/>
    <x v="1"/>
    <x v="2"/>
    <s v="Odisha"/>
    <x v="2"/>
    <x v="0"/>
    <x v="6"/>
    <n v="2"/>
    <n v="1834.47"/>
    <n v="0.15"/>
    <n v="3118.6"/>
    <n v="2654.48"/>
    <n v="464.12"/>
    <s v="Cash"/>
    <x v="0"/>
    <n v="0.14882318989290066"/>
    <x v="25"/>
    <s v="Profit"/>
  </r>
  <r>
    <s v="ORD-109493"/>
    <x v="828"/>
    <s v="CUST-2193"/>
    <x v="0"/>
    <x v="4"/>
    <s v="Himachal Pradesh"/>
    <x v="1"/>
    <x v="0"/>
    <x v="0"/>
    <n v="10"/>
    <n v="94414.44"/>
    <n v="0.1"/>
    <n v="849729.96"/>
    <n v="545722.66"/>
    <n v="304007.3"/>
    <s v="Cash"/>
    <x v="0"/>
    <n v="0.35776930826353354"/>
    <x v="21"/>
    <s v="Profit"/>
  </r>
  <r>
    <s v="ORD-109494"/>
    <x v="610"/>
    <s v="CUST-1639"/>
    <x v="1"/>
    <x v="0"/>
    <s v="Telangana"/>
    <x v="2"/>
    <x v="1"/>
    <x v="5"/>
    <n v="3"/>
    <n v="99.02"/>
    <n v="0.1"/>
    <n v="267.35000000000002"/>
    <n v="216.34"/>
    <n v="51.01"/>
    <s v="Credit Card"/>
    <x v="0"/>
    <n v="0.19079857864222927"/>
    <x v="29"/>
    <s v="Profit"/>
  </r>
  <r>
    <s v="ORD-109495"/>
    <x v="489"/>
    <s v="CUST-2572"/>
    <x v="0"/>
    <x v="2"/>
    <s v="Odisha"/>
    <x v="2"/>
    <x v="1"/>
    <x v="4"/>
    <n v="1"/>
    <n v="118.46"/>
    <n v="0.15"/>
    <n v="100.69"/>
    <n v="75.05"/>
    <n v="25.64"/>
    <s v="Credit Card"/>
    <x v="0"/>
    <n v="0.25464296355149468"/>
    <x v="25"/>
    <s v="Profit"/>
  </r>
  <r>
    <s v="ORD-109496"/>
    <x v="393"/>
    <s v="CUST-2685"/>
    <x v="1"/>
    <x v="3"/>
    <s v="Madhya Pradesh"/>
    <x v="0"/>
    <x v="0"/>
    <x v="6"/>
    <n v="1"/>
    <n v="6539.38"/>
    <n v="0.2"/>
    <n v="5231.5"/>
    <n v="3631.8"/>
    <n v="1599.7"/>
    <s v="UPI"/>
    <x v="0"/>
    <n v="0.30578228041670652"/>
    <x v="30"/>
    <s v="Profit"/>
  </r>
  <r>
    <s v="ORD-109497"/>
    <x v="500"/>
    <s v="CUST-2676"/>
    <x v="2"/>
    <x v="0"/>
    <s v="Telangana"/>
    <x v="3"/>
    <x v="2"/>
    <x v="15"/>
    <n v="1"/>
    <n v="22549.67"/>
    <n v="0.15"/>
    <n v="19167.22"/>
    <n v="17936.080000000002"/>
    <n v="1231.1400000000001"/>
    <s v="Cash"/>
    <x v="1"/>
    <n v="6.4231536967802316E-2"/>
    <x v="7"/>
    <s v="Profit"/>
  </r>
  <r>
    <s v="ORD-109498"/>
    <x v="578"/>
    <s v="CUST-3353"/>
    <x v="0"/>
    <x v="0"/>
    <s v="Tamil Nadu"/>
    <x v="1"/>
    <x v="0"/>
    <x v="6"/>
    <n v="1"/>
    <n v="4776.55"/>
    <n v="0.05"/>
    <n v="4537.72"/>
    <n v="2971.04"/>
    <n v="1566.68"/>
    <s v="UPI"/>
    <x v="0"/>
    <n v="0.34525708946343098"/>
    <x v="6"/>
    <s v="Profit"/>
  </r>
  <r>
    <s v="ORD-109499"/>
    <x v="681"/>
    <s v="CUST-1695"/>
    <x v="0"/>
    <x v="4"/>
    <s v="Uttar Pradesh"/>
    <x v="1"/>
    <x v="2"/>
    <x v="9"/>
    <n v="1"/>
    <n v="6109.42"/>
    <n v="0.15"/>
    <n v="5193.01"/>
    <n v="4721.6499999999996"/>
    <n v="471.36"/>
    <s v="Cash"/>
    <x v="0"/>
    <n v="9.0768167209383382E-2"/>
    <x v="24"/>
    <s v="Profit"/>
  </r>
  <r>
    <s v="ORD-109500"/>
    <x v="98"/>
    <s v="CUST-2710"/>
    <x v="0"/>
    <x v="1"/>
    <s v="Goa"/>
    <x v="0"/>
    <x v="1"/>
    <x v="4"/>
    <n v="6"/>
    <n v="30.23"/>
    <n v="0.15"/>
    <n v="154.16999999999999"/>
    <n v="114.95"/>
    <n v="39.22"/>
    <s v="UPI"/>
    <x v="0"/>
    <n v="0.2543944995783875"/>
    <x v="3"/>
    <s v="Profit"/>
  </r>
  <r>
    <s v="ORD-109501"/>
    <x v="474"/>
    <s v="CUST-1089"/>
    <x v="1"/>
    <x v="2"/>
    <s v="Odisha"/>
    <x v="0"/>
    <x v="0"/>
    <x v="2"/>
    <n v="3"/>
    <n v="24906.09"/>
    <n v="0.1"/>
    <n v="67246.44"/>
    <n v="39573.160000000003"/>
    <n v="27673.279999999999"/>
    <s v="UPI"/>
    <x v="0"/>
    <n v="0.4115203719334436"/>
    <x v="22"/>
    <s v="Profit"/>
  </r>
  <r>
    <s v="ORD-109502"/>
    <x v="243"/>
    <s v="CUST-3001"/>
    <x v="0"/>
    <x v="3"/>
    <s v="Rajasthan"/>
    <x v="0"/>
    <x v="2"/>
    <x v="10"/>
    <n v="3"/>
    <n v="5653.02"/>
    <n v="0.05"/>
    <n v="16111.11"/>
    <n v="11788.15"/>
    <n v="4322.96"/>
    <s v="UPI"/>
    <x v="0"/>
    <n v="0.26832167367735682"/>
    <x v="23"/>
    <s v="Profit"/>
  </r>
  <r>
    <s v="ORD-109503"/>
    <x v="355"/>
    <s v="CUST-3022"/>
    <x v="0"/>
    <x v="2"/>
    <s v="Jharkhand"/>
    <x v="1"/>
    <x v="0"/>
    <x v="8"/>
    <n v="2"/>
    <n v="10230.73"/>
    <n v="0.15"/>
    <n v="17392.240000000002"/>
    <n v="14718.98"/>
    <n v="2673.26"/>
    <s v="Cash"/>
    <x v="0"/>
    <n v="0.15370418071507752"/>
    <x v="32"/>
    <s v="Profit"/>
  </r>
  <r>
    <s v="ORD-109504"/>
    <x v="0"/>
    <s v="CUST-3031"/>
    <x v="0"/>
    <x v="3"/>
    <s v="Chhattisgarh"/>
    <x v="0"/>
    <x v="2"/>
    <x v="9"/>
    <n v="5"/>
    <n v="6211.37"/>
    <n v="0.15"/>
    <n v="26398.32"/>
    <n v="21726.67"/>
    <n v="4671.6499999999996"/>
    <s v="Credit Card"/>
    <x v="0"/>
    <n v="0.17696770097491052"/>
    <x v="0"/>
    <s v="Profit"/>
  </r>
  <r>
    <s v="ORD-109505"/>
    <x v="613"/>
    <s v="CUST-2961"/>
    <x v="0"/>
    <x v="4"/>
    <s v="Delhi"/>
    <x v="0"/>
    <x v="0"/>
    <x v="0"/>
    <n v="1"/>
    <n v="41399.83"/>
    <n v="0.05"/>
    <n v="39329.839999999997"/>
    <n v="23528.05"/>
    <n v="15801.79"/>
    <s v="Debit Card"/>
    <x v="0"/>
    <n v="0.4017761068949175"/>
    <x v="6"/>
    <s v="Profit"/>
  </r>
  <r>
    <s v="ORD-109506"/>
    <x v="933"/>
    <s v="CUST-1712"/>
    <x v="2"/>
    <x v="3"/>
    <s v="Uttar Pradesh"/>
    <x v="0"/>
    <x v="0"/>
    <x v="11"/>
    <n v="1"/>
    <n v="2206.1"/>
    <n v="0.2"/>
    <n v="1764.88"/>
    <n v="1220.5"/>
    <n v="544.38"/>
    <s v="Debit Card"/>
    <x v="0"/>
    <n v="0.30845156611214358"/>
    <x v="29"/>
    <s v="Profit"/>
  </r>
  <r>
    <s v="ORD-109507"/>
    <x v="494"/>
    <s v="CUST-2422"/>
    <x v="0"/>
    <x v="1"/>
    <s v="Goa"/>
    <x v="2"/>
    <x v="0"/>
    <x v="8"/>
    <n v="5"/>
    <n v="17271.18"/>
    <n v="0"/>
    <n v="86355.9"/>
    <n v="54157.72"/>
    <n v="32198.18"/>
    <s v="Net Banking"/>
    <x v="1"/>
    <n v="0.3728544314864416"/>
    <x v="4"/>
    <s v="Profit"/>
  </r>
  <r>
    <s v="ORD-109508"/>
    <x v="343"/>
    <s v="CUST-2839"/>
    <x v="0"/>
    <x v="3"/>
    <s v="Madhya Pradesh"/>
    <x v="2"/>
    <x v="0"/>
    <x v="2"/>
    <n v="4"/>
    <n v="9465.7900000000009"/>
    <n v="0.25"/>
    <n v="28397.37"/>
    <n v="20397.39"/>
    <n v="7999.98"/>
    <s v="UPI"/>
    <x v="0"/>
    <n v="0.28171552506446901"/>
    <x v="10"/>
    <s v="Profit"/>
  </r>
  <r>
    <s v="ORD-109509"/>
    <x v="337"/>
    <s v="CUST-1534"/>
    <x v="1"/>
    <x v="3"/>
    <s v="Rajasthan"/>
    <x v="0"/>
    <x v="2"/>
    <x v="16"/>
    <n v="5"/>
    <n v="13608.82"/>
    <m/>
    <n v="61239.69"/>
    <n v="41911.42"/>
    <n v="19328.27"/>
    <s v="UPI"/>
    <x v="0"/>
    <n v="0.31561671850396367"/>
    <x v="13"/>
    <s v="Profit"/>
  </r>
  <r>
    <s v="ORD-109510"/>
    <x v="602"/>
    <s v="CUST-1021"/>
    <x v="2"/>
    <x v="1"/>
    <s v="Madhya Pradesh"/>
    <x v="0"/>
    <x v="0"/>
    <x v="8"/>
    <n v="2"/>
    <n v="16811.59"/>
    <n v="0"/>
    <n v="33623.18"/>
    <n v="27061.74"/>
    <n v="6561.44"/>
    <s v="UPI"/>
    <x v="0"/>
    <n v="0.19514632464865012"/>
    <x v="23"/>
    <s v="Profit"/>
  </r>
  <r>
    <s v="ORD-109511"/>
    <x v="927"/>
    <s v="CUST-1098"/>
    <x v="0"/>
    <x v="0"/>
    <s v="Tamil Nadu"/>
    <x v="0"/>
    <x v="1"/>
    <x v="3"/>
    <n v="3"/>
    <n v="159.74"/>
    <n v="0.1"/>
    <n v="431.3"/>
    <n v="377.98"/>
    <n v="53.32"/>
    <s v="Net Banking"/>
    <x v="0"/>
    <n v="0.12362624623232089"/>
    <x v="31"/>
    <s v="Profit"/>
  </r>
  <r>
    <s v="ORD-109512"/>
    <x v="573"/>
    <s v="CUST-1293"/>
    <x v="1"/>
    <x v="4"/>
    <s v="Haryana"/>
    <x v="1"/>
    <x v="2"/>
    <x v="16"/>
    <n v="1"/>
    <n v="14829.93"/>
    <n v="0"/>
    <n v="14829.93"/>
    <n v="9341.07"/>
    <n v="5488.86"/>
    <s v="Cash"/>
    <x v="0"/>
    <n v="0.37012042538299234"/>
    <x v="8"/>
    <s v="Profit"/>
  </r>
  <r>
    <s v="ORD-109513"/>
    <x v="29"/>
    <s v="CUST-1286"/>
    <x v="0"/>
    <x v="0"/>
    <s v="Karnataka"/>
    <x v="0"/>
    <x v="2"/>
    <x v="10"/>
    <n v="5"/>
    <n v="7304.64"/>
    <n v="0.1"/>
    <n v="32870.879999999997"/>
    <n v="21765.85"/>
    <n v="11105.03"/>
    <s v="Cash"/>
    <x v="0"/>
    <n v="0.33783792828181058"/>
    <x v="20"/>
    <s v="Profit"/>
  </r>
  <r>
    <s v="ORD-109514"/>
    <x v="821"/>
    <s v="CUST-1194"/>
    <x v="1"/>
    <x v="4"/>
    <s v="Delhi"/>
    <x v="0"/>
    <x v="0"/>
    <x v="8"/>
    <n v="1"/>
    <n v="8513.73"/>
    <n v="0"/>
    <n v="8513.73"/>
    <n v="5511.84"/>
    <n v="3001.89"/>
    <s v="UPI"/>
    <x v="0"/>
    <n v="0.35259398641958345"/>
    <x v="19"/>
    <s v="Profit"/>
  </r>
  <r>
    <s v="ORD-109515"/>
    <x v="752"/>
    <s v="CUST-1689"/>
    <x v="2"/>
    <x v="2"/>
    <s v="Assam"/>
    <x v="1"/>
    <x v="2"/>
    <x v="10"/>
    <n v="4"/>
    <n v="5546.9"/>
    <n v="0"/>
    <n v="22187.599999999999"/>
    <n v="12689.32"/>
    <n v="9498.2800000000007"/>
    <s v="Debit Card"/>
    <x v="0"/>
    <n v="0.42808956353999539"/>
    <x v="0"/>
    <s v="Profit"/>
  </r>
  <r>
    <s v="ORD-109516"/>
    <x v="549"/>
    <s v="CUST-2388"/>
    <x v="0"/>
    <x v="2"/>
    <s v="Assam"/>
    <x v="1"/>
    <x v="2"/>
    <x v="10"/>
    <n v="2"/>
    <n v="10484.58"/>
    <n v="0"/>
    <n v="20969.16"/>
    <n v="15238.08"/>
    <n v="5731.08"/>
    <s v="Debit Card"/>
    <x v="0"/>
    <n v="0.27330994660730329"/>
    <x v="4"/>
    <s v="Profit"/>
  </r>
  <r>
    <s v="ORD-109517"/>
    <x v="758"/>
    <s v="CUST-3292"/>
    <x v="0"/>
    <x v="4"/>
    <s v="Uttar Pradesh"/>
    <x v="0"/>
    <x v="2"/>
    <x v="12"/>
    <n v="1"/>
    <n v="8377.9"/>
    <n v="0.15"/>
    <n v="7121.21"/>
    <n v="4997.0600000000004"/>
    <n v="2124.15"/>
    <s v="Net Banking"/>
    <x v="0"/>
    <n v="0.29828498246786711"/>
    <x v="7"/>
    <s v="Profit"/>
  </r>
  <r>
    <s v="ORD-109518"/>
    <x v="361"/>
    <s v="CUST-3123"/>
    <x v="1"/>
    <x v="4"/>
    <s v="Haryana"/>
    <x v="2"/>
    <x v="1"/>
    <x v="7"/>
    <n v="2"/>
    <n v="316.75"/>
    <n v="0"/>
    <n v="633.5"/>
    <n v="347.28"/>
    <n v="286.22000000000003"/>
    <s v="UPI"/>
    <x v="0"/>
    <n v="0.45180741910023681"/>
    <x v="19"/>
    <s v="Profit"/>
  </r>
  <r>
    <s v="ORD-109519"/>
    <x v="42"/>
    <s v="CUST-1710"/>
    <x v="2"/>
    <x v="2"/>
    <s v="Assam"/>
    <x v="0"/>
    <x v="1"/>
    <x v="4"/>
    <n v="5"/>
    <n v="68.47"/>
    <n v="0.2"/>
    <n v="273.88"/>
    <n v="216.04"/>
    <n v="57.84"/>
    <s v="UPI"/>
    <x v="0"/>
    <n v="0.21118738133489121"/>
    <x v="26"/>
    <s v="Profit"/>
  </r>
  <r>
    <s v="ORD-109520"/>
    <x v="57"/>
    <s v="CUST-2937"/>
    <x v="0"/>
    <x v="1"/>
    <s v="Rajasthan"/>
    <x v="2"/>
    <x v="0"/>
    <x v="0"/>
    <n v="6"/>
    <n v="56291.58"/>
    <n v="0.2"/>
    <n v="270199.58"/>
    <n v="214316.44"/>
    <n v="55883.14"/>
    <s v="Net Banking"/>
    <x v="1"/>
    <n v="0.20682171304633409"/>
    <x v="18"/>
    <s v="Profit"/>
  </r>
  <r>
    <s v="ORD-109521"/>
    <x v="345"/>
    <s v="CUST-2267"/>
    <x v="1"/>
    <x v="4"/>
    <s v="Punjab"/>
    <x v="2"/>
    <x v="2"/>
    <x v="10"/>
    <n v="3"/>
    <n v="6802.38"/>
    <n v="0.05"/>
    <n v="19386.78"/>
    <n v="15290.62"/>
    <n v="4096.16"/>
    <s v="Credit Card"/>
    <x v="0"/>
    <n v="0.21128624763885492"/>
    <x v="20"/>
    <s v="Profit"/>
  </r>
  <r>
    <s v="ORD-109522"/>
    <x v="889"/>
    <s v="CUST-3261"/>
    <x v="2"/>
    <x v="3"/>
    <s v="Uttar Pradesh"/>
    <x v="0"/>
    <x v="1"/>
    <x v="7"/>
    <n v="2"/>
    <n v="194.44"/>
    <n v="0.1"/>
    <n v="349.99"/>
    <n v="248.26"/>
    <n v="101.73"/>
    <s v="Cash"/>
    <x v="0"/>
    <n v="0.2906654475842167"/>
    <x v="5"/>
    <s v="Profit"/>
  </r>
  <r>
    <s v="ORD-109523"/>
    <x v="680"/>
    <s v="CUST-2755"/>
    <x v="0"/>
    <x v="3"/>
    <s v="Madhya Pradesh"/>
    <x v="0"/>
    <x v="1"/>
    <x v="4"/>
    <n v="4"/>
    <n v="125.92"/>
    <n v="0"/>
    <n v="503.68"/>
    <n v="322.69"/>
    <n v="180.99"/>
    <s v="Debit Card"/>
    <x v="0"/>
    <n v="0.35933529224904703"/>
    <x v="25"/>
    <s v="Profit"/>
  </r>
  <r>
    <s v="ORD-109524"/>
    <x v="108"/>
    <s v="CUST-2384"/>
    <x v="0"/>
    <x v="4"/>
    <s v="Himachal Pradesh"/>
    <x v="2"/>
    <x v="0"/>
    <x v="2"/>
    <n v="2"/>
    <n v="5448.9"/>
    <n v="0.2"/>
    <n v="8718.24"/>
    <n v="8009.45"/>
    <n v="708.79"/>
    <s v="Debit Card"/>
    <x v="0"/>
    <n v="8.1299665987630526E-2"/>
    <x v="5"/>
    <s v="Profit"/>
  </r>
  <r>
    <s v="ORD-109525"/>
    <x v="903"/>
    <s v="CUST-3204"/>
    <x v="0"/>
    <x v="0"/>
    <s v="Andhra Pradesh"/>
    <x v="2"/>
    <x v="0"/>
    <x v="2"/>
    <n v="1"/>
    <n v="18692.439999999999"/>
    <n v="0.1"/>
    <n v="16823.2"/>
    <n v="10367.39"/>
    <n v="6455.81"/>
    <s v="Credit Card"/>
    <x v="0"/>
    <n v="0.38374447191972988"/>
    <x v="24"/>
    <s v="Profit"/>
  </r>
  <r>
    <s v="ORD-109526"/>
    <x v="792"/>
    <s v="CUST-3118"/>
    <x v="2"/>
    <x v="0"/>
    <s v="Kerala"/>
    <x v="2"/>
    <x v="1"/>
    <x v="4"/>
    <n v="1"/>
    <n v="142.1"/>
    <n v="0.2"/>
    <n v="113.68"/>
    <n v="85.71"/>
    <n v="27.97"/>
    <s v="Debit Card"/>
    <x v="0"/>
    <n v="0.24604152005629837"/>
    <x v="25"/>
    <s v="Profit"/>
  </r>
  <r>
    <s v="ORD-109527"/>
    <x v="850"/>
    <s v="CUST-3412"/>
    <x v="0"/>
    <x v="2"/>
    <s v="West Bengal"/>
    <x v="1"/>
    <x v="2"/>
    <x v="15"/>
    <n v="2"/>
    <n v="9929.43"/>
    <n v="0.1"/>
    <n v="17872.97"/>
    <n v="12002.59"/>
    <n v="5870.38"/>
    <s v="Debit Card"/>
    <x v="0"/>
    <n v="0.32845016804705651"/>
    <x v="32"/>
    <s v="Profit"/>
  </r>
  <r>
    <s v="ORD-109528"/>
    <x v="152"/>
    <s v="CUST-3047"/>
    <x v="0"/>
    <x v="4"/>
    <s v="Uttar Pradesh"/>
    <x v="0"/>
    <x v="1"/>
    <x v="4"/>
    <n v="4"/>
    <n v="57.15"/>
    <n v="0"/>
    <n v="228.6"/>
    <n v="131.11000000000001"/>
    <n v="97.49"/>
    <s v="Net Banking"/>
    <x v="0"/>
    <n v="0.42646544181977253"/>
    <x v="24"/>
    <s v="Profit"/>
  </r>
  <r>
    <s v="ORD-109529"/>
    <x v="668"/>
    <s v="CUST-1207"/>
    <x v="0"/>
    <x v="3"/>
    <s v="Madhya Pradesh"/>
    <x v="0"/>
    <x v="0"/>
    <x v="11"/>
    <n v="3"/>
    <n v="3144.41"/>
    <n v="0.05"/>
    <n v="8961.57"/>
    <n v="5643.77"/>
    <n v="3317.8"/>
    <s v="Credit Card"/>
    <x v="0"/>
    <n v="0.37022530650321317"/>
    <x v="13"/>
    <s v="Profit"/>
  </r>
  <r>
    <s v="ORD-109530"/>
    <x v="344"/>
    <s v="CUST-2317"/>
    <x v="0"/>
    <x v="2"/>
    <s v="Jharkhand"/>
    <x v="0"/>
    <x v="2"/>
    <x v="10"/>
    <n v="3"/>
    <n v="11880.02"/>
    <n v="0.15"/>
    <n v="30294.05"/>
    <n v="27679.29"/>
    <n v="2614.7600000000002"/>
    <s v="UPI"/>
    <x v="0"/>
    <n v="8.6312658756422481E-2"/>
    <x v="21"/>
    <s v="Profit"/>
  </r>
  <r>
    <s v="ORD-109531"/>
    <x v="820"/>
    <s v="CUST-2721"/>
    <x v="2"/>
    <x v="0"/>
    <s v="Tamil Nadu"/>
    <x v="0"/>
    <x v="1"/>
    <x v="3"/>
    <n v="3"/>
    <n v="116.3"/>
    <n v="0.15"/>
    <n v="296.56"/>
    <n v="230.38"/>
    <n v="66.180000000000007"/>
    <s v="Net Banking"/>
    <x v="0"/>
    <n v="0.22315888858915567"/>
    <x v="5"/>
    <s v="Profit"/>
  </r>
  <r>
    <s v="ORD-109532"/>
    <x v="54"/>
    <s v="CUST-1370"/>
    <x v="2"/>
    <x v="3"/>
    <s v="Chhattisgarh"/>
    <x v="1"/>
    <x v="1"/>
    <x v="4"/>
    <n v="1"/>
    <n v="197.27"/>
    <n v="0.1"/>
    <n v="177.54"/>
    <n v="149.46"/>
    <n v="28.08"/>
    <s v="Cash"/>
    <x v="0"/>
    <n v="0.15816154106116931"/>
    <x v="28"/>
    <s v="Profit"/>
  </r>
  <r>
    <s v="ORD-109533"/>
    <x v="824"/>
    <s v="CUST-1810"/>
    <x v="1"/>
    <x v="4"/>
    <s v="Uttar Pradesh"/>
    <x v="1"/>
    <x v="0"/>
    <x v="8"/>
    <n v="2"/>
    <n v="13252.99"/>
    <n v="0.1"/>
    <n v="23855.38"/>
    <n v="18120.38"/>
    <n v="5735"/>
    <s v="Debit Card"/>
    <x v="0"/>
    <n v="0.24040698576170239"/>
    <x v="16"/>
    <s v="Profit"/>
  </r>
  <r>
    <s v="ORD-109534"/>
    <x v="267"/>
    <s v="CUST-2790"/>
    <x v="1"/>
    <x v="4"/>
    <s v="Delhi"/>
    <x v="1"/>
    <x v="0"/>
    <x v="0"/>
    <n v="4"/>
    <n v="88237.46"/>
    <n v="0.1"/>
    <n v="317654.86"/>
    <n v="188086.7"/>
    <n v="129568.16"/>
    <s v="Cash"/>
    <x v="0"/>
    <n v="0.40788974549295426"/>
    <x v="19"/>
    <s v="Profit"/>
  </r>
  <r>
    <s v="ORD-109535"/>
    <x v="838"/>
    <s v="CUST-1768"/>
    <x v="1"/>
    <x v="3"/>
    <s v="Rajasthan"/>
    <x v="0"/>
    <x v="0"/>
    <x v="6"/>
    <n v="1"/>
    <n v="2438.16"/>
    <n v="0.1"/>
    <n v="2194.34"/>
    <n v="1417.28"/>
    <n v="777.06"/>
    <s v="UPI"/>
    <x v="0"/>
    <n v="0.35412014546515119"/>
    <x v="16"/>
    <s v="Profit"/>
  </r>
  <r>
    <s v="ORD-109536"/>
    <x v="232"/>
    <s v="CUST-3290"/>
    <x v="1"/>
    <x v="2"/>
    <s v="Bihar"/>
    <x v="0"/>
    <x v="1"/>
    <x v="5"/>
    <n v="2"/>
    <n v="252.48"/>
    <n v="0"/>
    <n v="504.96"/>
    <n v="403.38"/>
    <n v="101.58"/>
    <s v="Debit Card"/>
    <x v="0"/>
    <n v="0.20116444866920152"/>
    <x v="1"/>
    <s v="Profit"/>
  </r>
  <r>
    <s v="ORD-109537"/>
    <x v="246"/>
    <s v="CUST-2766"/>
    <x v="0"/>
    <x v="0"/>
    <s v="Andhra Pradesh"/>
    <x v="1"/>
    <x v="1"/>
    <x v="14"/>
    <n v="5"/>
    <n v="216.01"/>
    <n v="0.1"/>
    <n v="972.04"/>
    <n v="779.11"/>
    <n v="192.93"/>
    <s v="Net Banking"/>
    <x v="0"/>
    <n v="0.19847948644088723"/>
    <x v="8"/>
    <s v="Profit"/>
  </r>
  <r>
    <s v="ORD-109538"/>
    <x v="378"/>
    <s v="CUST-3358"/>
    <x v="0"/>
    <x v="3"/>
    <s v="Rajasthan"/>
    <x v="0"/>
    <x v="2"/>
    <x v="15"/>
    <n v="3"/>
    <n v="7912.95"/>
    <n v="0.1"/>
    <n v="21364.97"/>
    <n v="13895.18"/>
    <n v="7469.79"/>
    <s v="Net Banking"/>
    <x v="0"/>
    <n v="0.34962791897203693"/>
    <x v="7"/>
    <s v="Profit"/>
  </r>
  <r>
    <s v="ORD-109539"/>
    <x v="760"/>
    <s v="CUST-3359"/>
    <x v="2"/>
    <x v="2"/>
    <s v="Jharkhand"/>
    <x v="0"/>
    <x v="1"/>
    <x v="13"/>
    <n v="2"/>
    <n v="292.27999999999997"/>
    <n v="0.15"/>
    <n v="496.88"/>
    <n v="304.45"/>
    <n v="192.43"/>
    <s v="Net Banking"/>
    <x v="0"/>
    <n v="0.38727660602157465"/>
    <x v="21"/>
    <s v="Profit"/>
  </r>
  <r>
    <s v="ORD-109540"/>
    <x v="798"/>
    <s v="CUST-3457"/>
    <x v="0"/>
    <x v="1"/>
    <s v="Rajasthan"/>
    <x v="1"/>
    <x v="1"/>
    <x v="7"/>
    <n v="2"/>
    <n v="329.14"/>
    <n v="0.05"/>
    <n v="625.37"/>
    <n v="432.42"/>
    <n v="192.95"/>
    <s v="Cash"/>
    <x v="0"/>
    <n v="0.30853734589123238"/>
    <x v="0"/>
    <s v="Profit"/>
  </r>
  <r>
    <s v="ORD-109541"/>
    <x v="898"/>
    <s v="CUST-2217"/>
    <x v="0"/>
    <x v="1"/>
    <s v="Rajasthan"/>
    <x v="0"/>
    <x v="1"/>
    <x v="3"/>
    <n v="4"/>
    <n v="40.98"/>
    <n v="0.1"/>
    <n v="147.53"/>
    <n v="94.58"/>
    <n v="52.95"/>
    <s v="Net Banking"/>
    <x v="0"/>
    <n v="0.35891005219277439"/>
    <x v="19"/>
    <s v="Profit"/>
  </r>
  <r>
    <s v="ORD-109542"/>
    <x v="731"/>
    <s v="CUST-1254"/>
    <x v="0"/>
    <x v="1"/>
    <s v="Goa"/>
    <x v="2"/>
    <x v="0"/>
    <x v="0"/>
    <n v="2"/>
    <n v="58379.97"/>
    <n v="0.1"/>
    <n v="105083.95"/>
    <n v="93094.66"/>
    <n v="11989.29"/>
    <s v="UPI"/>
    <x v="0"/>
    <n v="0.11409249461977782"/>
    <x v="6"/>
    <s v="Profit"/>
  </r>
  <r>
    <s v="ORD-109543"/>
    <x v="3"/>
    <s v="CUST-2956"/>
    <x v="2"/>
    <x v="4"/>
    <s v="Haryana"/>
    <x v="0"/>
    <x v="0"/>
    <x v="6"/>
    <n v="1"/>
    <n v="6597"/>
    <n v="0.25"/>
    <n v="4947.75"/>
    <n v="3913.82"/>
    <n v="1033.93"/>
    <s v="UPI"/>
    <x v="0"/>
    <n v="0.20896973371734628"/>
    <x v="3"/>
    <s v="Profit"/>
  </r>
  <r>
    <s v="ORD-109544"/>
    <x v="63"/>
    <s v="CUST-1663"/>
    <x v="1"/>
    <x v="1"/>
    <s v="Gujarat"/>
    <x v="2"/>
    <x v="2"/>
    <x v="12"/>
    <n v="6"/>
    <n v="6501.02"/>
    <n v="0.15"/>
    <n v="33155.199999999997"/>
    <n v="31007.48"/>
    <n v="2147.7199999999998"/>
    <s v="UPI"/>
    <x v="0"/>
    <n v="6.4777772415789983E-2"/>
    <x v="29"/>
    <s v="Profit"/>
  </r>
  <r>
    <s v="ORD-109545"/>
    <x v="11"/>
    <s v="CUST-1278"/>
    <x v="0"/>
    <x v="0"/>
    <s v="Andhra Pradesh"/>
    <x v="1"/>
    <x v="1"/>
    <x v="5"/>
    <n v="2"/>
    <n v="292.7"/>
    <n v="0.15"/>
    <n v="497.59"/>
    <n v="401.81"/>
    <n v="95.78"/>
    <s v="Cash"/>
    <x v="0"/>
    <n v="0.19248779115335921"/>
    <x v="10"/>
    <s v="Profit"/>
  </r>
  <r>
    <s v="ORD-109546"/>
    <x v="415"/>
    <s v="CUST-3151"/>
    <x v="1"/>
    <x v="2"/>
    <s v="Assam"/>
    <x v="0"/>
    <x v="0"/>
    <x v="8"/>
    <n v="4"/>
    <n v="27342.799999999999"/>
    <n v="0.05"/>
    <n v="103902.64"/>
    <n v="85642.03"/>
    <n v="18260.61"/>
    <s v="Net Banking"/>
    <x v="0"/>
    <n v="0.17574731498641422"/>
    <x v="1"/>
    <s v="Profit"/>
  </r>
  <r>
    <s v="ORD-109547"/>
    <x v="455"/>
    <s v="CUST-1915"/>
    <x v="1"/>
    <x v="3"/>
    <s v="Rajasthan"/>
    <x v="0"/>
    <x v="0"/>
    <x v="11"/>
    <n v="4"/>
    <n v="2795.24"/>
    <n v="0.05"/>
    <n v="10621.91"/>
    <n v="8138.65"/>
    <n v="2483.2600000000002"/>
    <s v="Cash"/>
    <x v="0"/>
    <n v="0.23378657887329118"/>
    <x v="14"/>
    <s v="Profit"/>
  </r>
  <r>
    <s v="ORD-109548"/>
    <x v="350"/>
    <s v="CUST-3170"/>
    <x v="1"/>
    <x v="0"/>
    <s v="Tamil Nadu"/>
    <x v="2"/>
    <x v="2"/>
    <x v="9"/>
    <n v="2"/>
    <n v="4302.7"/>
    <n v="0.05"/>
    <n v="8175.13"/>
    <n v="4963.46"/>
    <n v="3211.67"/>
    <s v="Net Banking"/>
    <x v="0"/>
    <n v="0.39285858451180594"/>
    <x v="16"/>
    <s v="Profit"/>
  </r>
  <r>
    <s v="ORD-109549"/>
    <x v="453"/>
    <s v="CUST-2648"/>
    <x v="0"/>
    <x v="3"/>
    <s v="Chhattisgarh"/>
    <x v="2"/>
    <x v="1"/>
    <x v="14"/>
    <n v="3"/>
    <n v="482.26"/>
    <n v="0.15"/>
    <n v="1229.76"/>
    <n v="1091.1400000000001"/>
    <n v="138.62"/>
    <s v="UPI"/>
    <x v="0"/>
    <n v="0.11272118136872236"/>
    <x v="1"/>
    <s v="Profit"/>
  </r>
  <r>
    <s v="ORD-109550"/>
    <x v="380"/>
    <s v="CUST-1894"/>
    <x v="1"/>
    <x v="2"/>
    <s v="West Bengal"/>
    <x v="2"/>
    <x v="1"/>
    <x v="5"/>
    <n v="2"/>
    <n v="466.58"/>
    <n v="0.15"/>
    <n v="793.19"/>
    <n v="509.91"/>
    <n v="283.27999999999997"/>
    <s v="Credit Card"/>
    <x v="0"/>
    <n v="0.35714015557432638"/>
    <x v="27"/>
    <s v="Profit"/>
  </r>
  <r>
    <s v="ORD-109551"/>
    <x v="359"/>
    <s v="CUST-2988"/>
    <x v="0"/>
    <x v="4"/>
    <s v="Delhi"/>
    <x v="0"/>
    <x v="2"/>
    <x v="16"/>
    <n v="2"/>
    <n v="10106.84"/>
    <n v="0.15"/>
    <n v="17181.63"/>
    <n v="12685.57"/>
    <n v="4496.0600000000004"/>
    <s v="Net Banking"/>
    <x v="0"/>
    <n v="0.26167831573605066"/>
    <x v="27"/>
    <s v="Profit"/>
  </r>
  <r>
    <s v="ORD-109552"/>
    <x v="719"/>
    <s v="CUST-2163"/>
    <x v="2"/>
    <x v="2"/>
    <s v="West Bengal"/>
    <x v="0"/>
    <x v="1"/>
    <x v="7"/>
    <n v="2"/>
    <n v="496.66"/>
    <n v="0.05"/>
    <n v="943.65"/>
    <n v="720.72"/>
    <n v="222.93"/>
    <s v="Credit Card"/>
    <x v="0"/>
    <n v="0.23624225083452552"/>
    <x v="5"/>
    <s v="Profit"/>
  </r>
  <r>
    <s v="ORD-109553"/>
    <x v="549"/>
    <s v="CUST-1377"/>
    <x v="0"/>
    <x v="2"/>
    <s v="West Bengal"/>
    <x v="0"/>
    <x v="2"/>
    <x v="16"/>
    <n v="3"/>
    <n v="8841.24"/>
    <n v="0.2"/>
    <n v="21218.98"/>
    <n v="15428.89"/>
    <n v="5790.09"/>
    <s v="UPI"/>
    <x v="0"/>
    <n v="0.2728731541289921"/>
    <x v="4"/>
    <s v="Profit"/>
  </r>
  <r>
    <s v="ORD-109554"/>
    <x v="696"/>
    <s v="CUST-1324"/>
    <x v="1"/>
    <x v="3"/>
    <s v="Chhattisgarh"/>
    <x v="2"/>
    <x v="2"/>
    <x v="9"/>
    <n v="2"/>
    <n v="6227.38"/>
    <n v="0.1"/>
    <n v="11209.28"/>
    <n v="9399.85"/>
    <n v="1809.43"/>
    <s v="UPI"/>
    <x v="0"/>
    <n v="0.16142249992863056"/>
    <x v="32"/>
    <s v="Profit"/>
  </r>
  <r>
    <s v="ORD-109555"/>
    <x v="943"/>
    <s v="CUST-3004"/>
    <x v="0"/>
    <x v="2"/>
    <s v="Odisha"/>
    <x v="0"/>
    <x v="0"/>
    <x v="6"/>
    <n v="1"/>
    <n v="3129.82"/>
    <n v="0.1"/>
    <n v="2816.84"/>
    <n v="1858.95"/>
    <n v="957.89"/>
    <s v="Net Banking"/>
    <x v="0"/>
    <n v="0.34005836327231931"/>
    <x v="0"/>
    <s v="Profit"/>
  </r>
  <r>
    <s v="ORD-109556"/>
    <x v="384"/>
    <s v="CUST-2584"/>
    <x v="0"/>
    <x v="2"/>
    <s v="West Bengal"/>
    <x v="2"/>
    <x v="1"/>
    <x v="5"/>
    <n v="5"/>
    <n v="284.18"/>
    <n v="0.1"/>
    <n v="1278.81"/>
    <n v="1148.17"/>
    <n v="130.63999999999999"/>
    <s v="Credit Card"/>
    <x v="0"/>
    <n v="0.1021574745270994"/>
    <x v="22"/>
    <s v="Profit"/>
  </r>
  <r>
    <s v="ORD-109557"/>
    <x v="483"/>
    <s v="CUST-2007"/>
    <x v="2"/>
    <x v="4"/>
    <s v="Himachal Pradesh"/>
    <x v="2"/>
    <x v="2"/>
    <x v="16"/>
    <n v="1"/>
    <n v="4866.84"/>
    <n v="0.1"/>
    <n v="4380.16"/>
    <n v="3196.77"/>
    <n v="1183.3900000000001"/>
    <s v="Cash"/>
    <x v="0"/>
    <n v="0.27017049605493865"/>
    <x v="1"/>
    <s v="Profit"/>
  </r>
  <r>
    <s v="ORD-109558"/>
    <x v="436"/>
    <s v="CUST-2835"/>
    <x v="1"/>
    <x v="1"/>
    <m/>
    <x v="0"/>
    <x v="2"/>
    <x v="12"/>
    <n v="4"/>
    <n v="7825.15"/>
    <n v="0.15"/>
    <n v="26605.51"/>
    <n v="19329.61"/>
    <n v="7275.9"/>
    <s v="Credit Card"/>
    <x v="0"/>
    <n v="0.27347342712092343"/>
    <x v="0"/>
    <s v="Profit"/>
  </r>
  <r>
    <s v="ORD-109559"/>
    <x v="653"/>
    <s v="CUST-2711"/>
    <x v="2"/>
    <x v="3"/>
    <s v="Rajasthan"/>
    <x v="0"/>
    <x v="1"/>
    <x v="13"/>
    <n v="2"/>
    <n v="227.05"/>
    <n v="0.1"/>
    <n v="408.69"/>
    <n v="357.47"/>
    <n v="51.22"/>
    <s v="UPI"/>
    <x v="0"/>
    <n v="0.12532726516430545"/>
    <x v="22"/>
    <s v="Profit"/>
  </r>
  <r>
    <s v="ORD-109560"/>
    <x v="120"/>
    <s v="CUST-3277"/>
    <x v="2"/>
    <x v="4"/>
    <s v="Punjab"/>
    <x v="0"/>
    <x v="2"/>
    <x v="10"/>
    <n v="1"/>
    <n v="6955.54"/>
    <n v="0.05"/>
    <n v="6607.76"/>
    <n v="3633.34"/>
    <n v="2974.42"/>
    <s v="Cash"/>
    <x v="0"/>
    <n v="0.4501404409361115"/>
    <x v="25"/>
    <s v="Profit"/>
  </r>
  <r>
    <s v="ORD-109561"/>
    <x v="793"/>
    <s v="CUST-2894"/>
    <x v="0"/>
    <x v="3"/>
    <s v="Rajasthan"/>
    <x v="0"/>
    <x v="2"/>
    <x v="9"/>
    <n v="3"/>
    <n v="10736.84"/>
    <n v="0"/>
    <n v="32210.52"/>
    <n v="24729.06"/>
    <n v="7481.46"/>
    <s v="Net Banking"/>
    <x v="0"/>
    <n v="0.23226759456227344"/>
    <x v="1"/>
    <s v="Profit"/>
  </r>
  <r>
    <s v="ORD-109562"/>
    <x v="23"/>
    <s v="CUST-1242"/>
    <x v="1"/>
    <x v="0"/>
    <s v="Telangana"/>
    <x v="0"/>
    <x v="2"/>
    <x v="15"/>
    <n v="2"/>
    <n v="18275.68"/>
    <n v="0.1"/>
    <n v="32896.22"/>
    <n v="27839.06"/>
    <n v="5057.16"/>
    <s v="Credit Card"/>
    <x v="0"/>
    <n v="0.15373073258872902"/>
    <x v="15"/>
    <s v="Profit"/>
  </r>
  <r>
    <s v="ORD-109563"/>
    <x v="795"/>
    <s v="CUST-2938"/>
    <x v="1"/>
    <x v="3"/>
    <s v="Uttar Pradesh"/>
    <x v="1"/>
    <x v="1"/>
    <x v="13"/>
    <n v="1"/>
    <n v="104.16"/>
    <n v="0.2"/>
    <n v="83.33"/>
    <n v="57.72"/>
    <n v="25.61"/>
    <s v="Cash"/>
    <x v="0"/>
    <n v="0.30733229329173167"/>
    <x v="17"/>
    <s v="Profit"/>
  </r>
  <r>
    <s v="ORD-109564"/>
    <x v="867"/>
    <s v="CUST-3240"/>
    <x v="2"/>
    <x v="4"/>
    <s v="Himachal Pradesh"/>
    <x v="0"/>
    <x v="0"/>
    <x v="2"/>
    <n v="1"/>
    <n v="8276.6200000000008"/>
    <n v="0.1"/>
    <n v="7448.96"/>
    <n v="5461.01"/>
    <n v="1987.95"/>
    <s v="UPI"/>
    <x v="2"/>
    <n v="0.2668761813729702"/>
    <x v="15"/>
    <s v="Profit"/>
  </r>
  <r>
    <s v="ORD-109565"/>
    <x v="308"/>
    <s v="CUST-2337"/>
    <x v="1"/>
    <x v="0"/>
    <s v="Tamil Nadu"/>
    <x v="0"/>
    <x v="0"/>
    <x v="6"/>
    <n v="1"/>
    <n v="1094.1600000000001"/>
    <n v="0.1"/>
    <n v="984.74"/>
    <n v="570.83000000000004"/>
    <n v="413.91"/>
    <s v="Debit Card"/>
    <x v="0"/>
    <n v="0.42032414647521177"/>
    <x v="0"/>
    <s v="Profit"/>
  </r>
  <r>
    <s v="ORD-109566"/>
    <x v="265"/>
    <s v="CUST-2697"/>
    <x v="2"/>
    <x v="2"/>
    <s v="West Bengal"/>
    <x v="0"/>
    <x v="0"/>
    <x v="6"/>
    <n v="1"/>
    <n v="5429.59"/>
    <n v="0.15"/>
    <n v="4615.1499999999996"/>
    <n v="3952.25"/>
    <n v="662.9"/>
    <s v="Credit Card"/>
    <x v="0"/>
    <n v="0.14363563481143626"/>
    <x v="29"/>
    <s v="Profit"/>
  </r>
  <r>
    <s v="ORD-109567"/>
    <x v="428"/>
    <s v="CUST-1897"/>
    <x v="1"/>
    <x v="0"/>
    <s v="Andhra Pradesh"/>
    <x v="0"/>
    <x v="2"/>
    <x v="15"/>
    <n v="4"/>
    <n v="14583.7"/>
    <n v="0"/>
    <n v="58334.8"/>
    <n v="33088.28"/>
    <n v="25246.52"/>
    <s v="Net Banking"/>
    <x v="0"/>
    <n v="0.43278660422252241"/>
    <x v="13"/>
    <s v="Profit"/>
  </r>
  <r>
    <s v="ORD-109568"/>
    <x v="153"/>
    <s v="CUST-3083"/>
    <x v="1"/>
    <x v="2"/>
    <s v="Assam"/>
    <x v="1"/>
    <x v="2"/>
    <x v="16"/>
    <n v="1"/>
    <n v="5646.71"/>
    <n v="0.2"/>
    <n v="4517.37"/>
    <n v="3034.52"/>
    <n v="1482.85"/>
    <s v="Credit Card"/>
    <x v="0"/>
    <n v="0.32825515731498639"/>
    <x v="5"/>
    <s v="Profit"/>
  </r>
  <r>
    <s v="ORD-109569"/>
    <x v="589"/>
    <s v="CUST-2119"/>
    <x v="0"/>
    <x v="3"/>
    <s v="Madhya Pradesh"/>
    <x v="1"/>
    <x v="0"/>
    <x v="1"/>
    <n v="3"/>
    <n v="866.9"/>
    <n v="0.15"/>
    <n v="2210.59"/>
    <n v="1521.42"/>
    <n v="689.17"/>
    <s v="UPI"/>
    <x v="0"/>
    <n v="0.31175839934135224"/>
    <x v="10"/>
    <s v="Profit"/>
  </r>
  <r>
    <s v="ORD-109570"/>
    <x v="394"/>
    <s v="CUST-3252"/>
    <x v="0"/>
    <x v="2"/>
    <s v="Jharkhand"/>
    <x v="1"/>
    <x v="1"/>
    <x v="13"/>
    <n v="2"/>
    <n v="121.82"/>
    <n v="0"/>
    <n v="243.64"/>
    <n v="128.46"/>
    <n v="115.18"/>
    <s v="Debit Card"/>
    <x v="0"/>
    <n v="0.47274667542275495"/>
    <x v="28"/>
    <s v="Profit"/>
  </r>
  <r>
    <s v="ORD-109571"/>
    <x v="246"/>
    <s v="CUST-3448"/>
    <x v="0"/>
    <x v="3"/>
    <s v="Chhattisgarh"/>
    <x v="1"/>
    <x v="2"/>
    <x v="16"/>
    <n v="2"/>
    <n v="15610.25"/>
    <n v="0.25"/>
    <n v="23415.38"/>
    <n v="18380.189999999999"/>
    <n v="5035.1899999999996"/>
    <s v="Debit Card"/>
    <x v="0"/>
    <n v="0.21503772306919638"/>
    <x v="8"/>
    <s v="Profit"/>
  </r>
  <r>
    <s v="ORD-109572"/>
    <x v="912"/>
    <s v="CUST-2384"/>
    <x v="0"/>
    <x v="3"/>
    <s v="Rajasthan"/>
    <x v="1"/>
    <x v="1"/>
    <x v="4"/>
    <n v="4"/>
    <n v="150.12"/>
    <m/>
    <n v="540.42999999999995"/>
    <n v="462.82"/>
    <n v="77.61"/>
    <s v="Credit Card"/>
    <x v="0"/>
    <n v="0.14360786780896695"/>
    <x v="15"/>
    <s v="Profit"/>
  </r>
  <r>
    <s v="ORD-109573"/>
    <x v="864"/>
    <s v="CUST-2749"/>
    <x v="1"/>
    <x v="4"/>
    <s v="Himachal Pradesh"/>
    <x v="2"/>
    <x v="0"/>
    <x v="0"/>
    <n v="3"/>
    <n v="84253.65"/>
    <n v="0.1"/>
    <n v="227484.85"/>
    <n v="148270.29999999999"/>
    <n v="79214.55"/>
    <s v="UPI"/>
    <x v="0"/>
    <n v="0.34821901326615817"/>
    <x v="30"/>
    <s v="Profit"/>
  </r>
  <r>
    <s v="ORD-109574"/>
    <x v="219"/>
    <s v="CUST-1182"/>
    <x v="2"/>
    <x v="3"/>
    <s v="Uttar Pradesh"/>
    <x v="1"/>
    <x v="1"/>
    <x v="7"/>
    <n v="2"/>
    <n v="246.56"/>
    <n v="0.1"/>
    <n v="443.81"/>
    <n v="335.83"/>
    <n v="107.98"/>
    <s v="Cash"/>
    <x v="0"/>
    <n v="0.2433023140533111"/>
    <x v="11"/>
    <s v="Profit"/>
  </r>
  <r>
    <s v="ORD-109575"/>
    <x v="654"/>
    <s v="CUST-1578"/>
    <x v="1"/>
    <x v="0"/>
    <s v="Telangana"/>
    <x v="2"/>
    <x v="1"/>
    <x v="5"/>
    <n v="8"/>
    <n v="351.99"/>
    <n v="0.05"/>
    <n v="2675.12"/>
    <n v="2304.09"/>
    <n v="371.03"/>
    <s v="Net Banking"/>
    <x v="0"/>
    <n v="0.1386965818355812"/>
    <x v="27"/>
    <s v="Profit"/>
  </r>
  <r>
    <s v="ORD-109576"/>
    <x v="218"/>
    <s v="CUST-2162"/>
    <x v="2"/>
    <x v="1"/>
    <s v="Goa"/>
    <x v="0"/>
    <x v="1"/>
    <x v="5"/>
    <n v="1"/>
    <n v="358.44"/>
    <n v="0.15"/>
    <n v="304.67"/>
    <n v="267.95"/>
    <n v="36.72"/>
    <s v="UPI"/>
    <x v="0"/>
    <n v="0.12052384547215018"/>
    <x v="13"/>
    <s v="Profit"/>
  </r>
  <r>
    <s v="ORD-109577"/>
    <x v="249"/>
    <s v="CUST-3444"/>
    <x v="2"/>
    <x v="0"/>
    <s v="Karnataka"/>
    <x v="0"/>
    <x v="0"/>
    <x v="2"/>
    <n v="2"/>
    <n v="12388.83"/>
    <n v="0.15"/>
    <n v="21061.01"/>
    <n v="14436.89"/>
    <n v="6624.12"/>
    <s v="UPI"/>
    <x v="0"/>
    <n v="0.31452052869259356"/>
    <x v="28"/>
    <s v="Profit"/>
  </r>
  <r>
    <s v="ORD-109578"/>
    <x v="682"/>
    <s v="CUST-3325"/>
    <x v="1"/>
    <x v="0"/>
    <s v="Karnataka"/>
    <x v="0"/>
    <x v="0"/>
    <x v="0"/>
    <n v="3"/>
    <n v="76340.75"/>
    <n v="0.15"/>
    <n v="194668.91"/>
    <n v="149334.9"/>
    <n v="45334.01"/>
    <s v="Net Banking"/>
    <x v="0"/>
    <n v="0.23287750468218063"/>
    <x v="15"/>
    <s v="Profit"/>
  </r>
  <r>
    <s v="ORD-109579"/>
    <x v="519"/>
    <s v="CUST-1312"/>
    <x v="0"/>
    <x v="0"/>
    <s v="Tamil Nadu"/>
    <x v="0"/>
    <x v="1"/>
    <x v="5"/>
    <n v="2"/>
    <n v="97.9"/>
    <n v="0"/>
    <n v="195.8"/>
    <n v="147.91999999999999"/>
    <n v="47.88"/>
    <s v="UPI"/>
    <x v="0"/>
    <n v="0.24453524004085803"/>
    <x v="3"/>
    <s v="Profit"/>
  </r>
  <r>
    <s v="ORD-109580"/>
    <x v="436"/>
    <s v="CUST-1292"/>
    <x v="0"/>
    <x v="1"/>
    <s v="Madhya Pradesh"/>
    <x v="0"/>
    <x v="2"/>
    <x v="12"/>
    <n v="1"/>
    <n v="12453.32"/>
    <n v="0.05"/>
    <n v="11830.65"/>
    <n v="9844.65"/>
    <n v="1986"/>
    <s v="Credit Card"/>
    <x v="0"/>
    <n v="0.16786905199629776"/>
    <x v="0"/>
    <s v="Profit"/>
  </r>
  <r>
    <s v="ORD-109581"/>
    <x v="389"/>
    <s v="CUST-2306"/>
    <x v="1"/>
    <x v="2"/>
    <s v="West Bengal"/>
    <x v="0"/>
    <x v="0"/>
    <x v="6"/>
    <n v="2"/>
    <n v="1313.95"/>
    <n v="0.05"/>
    <n v="2496.5100000000002"/>
    <n v="1981.4"/>
    <n v="515.11"/>
    <s v="Credit Card"/>
    <x v="0"/>
    <n v="0.20633203952717993"/>
    <x v="18"/>
    <s v="Profit"/>
  </r>
  <r>
    <s v="ORD-109582"/>
    <x v="958"/>
    <s v="CUST-3163"/>
    <x v="1"/>
    <x v="0"/>
    <s v="Kerala"/>
    <x v="1"/>
    <x v="2"/>
    <x v="16"/>
    <n v="1"/>
    <n v="4635.59"/>
    <n v="0.2"/>
    <n v="3708.47"/>
    <n v="3521.07"/>
    <n v="187.4"/>
    <s v="Net Banking"/>
    <x v="0"/>
    <n v="5.0532969122036857E-2"/>
    <x v="12"/>
    <s v="Profit"/>
  </r>
  <r>
    <s v="ORD-109583"/>
    <x v="463"/>
    <s v="CUST-1398"/>
    <x v="2"/>
    <x v="1"/>
    <s v="Gujarat"/>
    <x v="0"/>
    <x v="2"/>
    <x v="10"/>
    <n v="10"/>
    <n v="4847.22"/>
    <n v="0.15"/>
    <n v="41201.370000000003"/>
    <n v="38650.720000000001"/>
    <n v="2550.65"/>
    <s v="Credit Card"/>
    <x v="0"/>
    <n v="6.1906922027107347E-2"/>
    <x v="0"/>
    <s v="Profit"/>
  </r>
  <r>
    <s v="ORD-109584"/>
    <x v="487"/>
    <s v="CUST-2012"/>
    <x v="0"/>
    <x v="3"/>
    <s v="Madhya Pradesh"/>
    <x v="2"/>
    <x v="0"/>
    <x v="0"/>
    <n v="2"/>
    <n v="50677.279999999999"/>
    <n v="0.05"/>
    <n v="96286.83"/>
    <n v="71734.36"/>
    <n v="24552.47"/>
    <s v="Net Banking"/>
    <x v="0"/>
    <n v="0.25499302448735722"/>
    <x v="22"/>
    <s v="Profit"/>
  </r>
  <r>
    <s v="ORD-109585"/>
    <x v="550"/>
    <s v="CUST-1922"/>
    <x v="0"/>
    <x v="2"/>
    <s v="Bihar"/>
    <x v="2"/>
    <x v="1"/>
    <x v="7"/>
    <n v="2"/>
    <n v="315.98"/>
    <n v="0.2"/>
    <n v="505.57"/>
    <n v="373.28"/>
    <n v="132.29"/>
    <s v="Debit Card"/>
    <x v="0"/>
    <n v="0.26166505132820378"/>
    <x v="20"/>
    <s v="Profit"/>
  </r>
  <r>
    <s v="ORD-109586"/>
    <x v="719"/>
    <s v="CUST-3446"/>
    <x v="0"/>
    <x v="2"/>
    <s v="Bihar"/>
    <x v="0"/>
    <x v="1"/>
    <x v="13"/>
    <n v="2"/>
    <n v="137.97"/>
    <n v="0.05"/>
    <n v="262.14"/>
    <n v="197.02"/>
    <n v="65.12"/>
    <s v="UPI"/>
    <x v="0"/>
    <n v="0.24841687647821778"/>
    <x v="5"/>
    <s v="Profit"/>
  </r>
  <r>
    <s v="ORD-109587"/>
    <x v="467"/>
    <s v="CUST-1218"/>
    <x v="0"/>
    <x v="2"/>
    <s v="West Bengal"/>
    <x v="0"/>
    <x v="2"/>
    <x v="10"/>
    <n v="1"/>
    <n v="17454.28"/>
    <n v="0"/>
    <n v="17454.28"/>
    <n v="13554.28"/>
    <n v="3900"/>
    <s v="Net Banking"/>
    <x v="0"/>
    <n v="0.22344089816365958"/>
    <x v="15"/>
    <s v="Profit"/>
  </r>
  <r>
    <s v="ORD-109588"/>
    <x v="776"/>
    <s v="CUST-2385"/>
    <x v="1"/>
    <x v="2"/>
    <s v="Bihar"/>
    <x v="0"/>
    <x v="2"/>
    <x v="15"/>
    <n v="2"/>
    <n v="16067.17"/>
    <n v="0"/>
    <n v="32134.34"/>
    <n v="16964.95"/>
    <n v="15169.39"/>
    <s v="Debit Card"/>
    <x v="0"/>
    <n v="0.47206166362838009"/>
    <x v="13"/>
    <s v="Profit"/>
  </r>
  <r>
    <s v="ORD-109589"/>
    <x v="320"/>
    <s v="CUST-3344"/>
    <x v="2"/>
    <x v="1"/>
    <s v="Rajasthan"/>
    <x v="1"/>
    <x v="1"/>
    <x v="7"/>
    <n v="3"/>
    <n v="300.20999999999998"/>
    <n v="0.05"/>
    <n v="855.6"/>
    <n v="605.91"/>
    <n v="249.69"/>
    <s v="Credit Card"/>
    <x v="0"/>
    <n v="0.29183029453015424"/>
    <x v="31"/>
    <s v="Profit"/>
  </r>
  <r>
    <s v="ORD-109590"/>
    <x v="516"/>
    <s v="CUST-1380"/>
    <x v="0"/>
    <x v="4"/>
    <s v="Punjab"/>
    <x v="1"/>
    <x v="0"/>
    <x v="8"/>
    <n v="3"/>
    <n v="22331.87"/>
    <n v="0.1"/>
    <n v="60296.05"/>
    <n v="47052.97"/>
    <n v="13243.08"/>
    <s v="Credit Card"/>
    <x v="0"/>
    <n v="0.21963428781819039"/>
    <x v="26"/>
    <s v="Profit"/>
  </r>
  <r>
    <s v="ORD-109591"/>
    <x v="607"/>
    <s v="CUST-1671"/>
    <x v="0"/>
    <x v="2"/>
    <s v="Jharkhand"/>
    <x v="0"/>
    <x v="0"/>
    <x v="1"/>
    <n v="1"/>
    <n v="1552.17"/>
    <n v="0"/>
    <n v="1552.17"/>
    <n v="862.01"/>
    <n v="690.16"/>
    <s v="Net Banking"/>
    <x v="0"/>
    <n v="0.44464201730480551"/>
    <x v="31"/>
    <s v="Profit"/>
  </r>
  <r>
    <s v="ORD-109592"/>
    <x v="306"/>
    <s v="CUST-1271"/>
    <x v="0"/>
    <x v="0"/>
    <s v="Telangana"/>
    <x v="2"/>
    <x v="2"/>
    <x v="10"/>
    <n v="1"/>
    <n v="4990.72"/>
    <n v="0.1"/>
    <n v="4491.6499999999996"/>
    <n v="2610.19"/>
    <n v="1881.46"/>
    <s v="Cash"/>
    <x v="0"/>
    <n v="0.41887947636169343"/>
    <x v="8"/>
    <s v="Profit"/>
  </r>
  <r>
    <s v="ORD-109593"/>
    <x v="887"/>
    <s v="CUST-2049"/>
    <x v="1"/>
    <x v="1"/>
    <s v="Gujarat"/>
    <x v="2"/>
    <x v="2"/>
    <x v="15"/>
    <n v="1"/>
    <n v="9430.26"/>
    <n v="0"/>
    <n v="9430.26"/>
    <n v="5490.37"/>
    <n v="3939.89"/>
    <s v="Cash"/>
    <x v="0"/>
    <n v="0.41779229840958781"/>
    <x v="29"/>
    <s v="Profit"/>
  </r>
  <r>
    <s v="ORD-109594"/>
    <x v="419"/>
    <s v="CUST-1566"/>
    <x v="2"/>
    <x v="3"/>
    <s v="Rajasthan"/>
    <x v="0"/>
    <x v="0"/>
    <x v="11"/>
    <n v="5"/>
    <n v="1022.25"/>
    <n v="0.1"/>
    <n v="4600.12"/>
    <n v="3604.8"/>
    <n v="995.32"/>
    <s v="Cash"/>
    <x v="0"/>
    <n v="0.21636826865386122"/>
    <x v="2"/>
    <s v="Profit"/>
  </r>
  <r>
    <s v="ORD-109595"/>
    <x v="551"/>
    <s v="CUST-3244"/>
    <x v="1"/>
    <x v="4"/>
    <s v="Himachal Pradesh"/>
    <x v="0"/>
    <x v="1"/>
    <x v="3"/>
    <n v="3"/>
    <n v="212.85"/>
    <n v="0.2"/>
    <n v="510.84"/>
    <n v="364.59"/>
    <n v="146.25"/>
    <s v="UPI"/>
    <x v="0"/>
    <n v="0.28629316420014095"/>
    <x v="31"/>
    <s v="Profit"/>
  </r>
  <r>
    <s v="ORD-109596"/>
    <x v="61"/>
    <s v="CUST-1376"/>
    <x v="2"/>
    <x v="3"/>
    <s v="Madhya Pradesh"/>
    <x v="2"/>
    <x v="1"/>
    <x v="14"/>
    <n v="3"/>
    <n v="349.81"/>
    <n v="0.2"/>
    <n v="839.54"/>
    <n v="772.43"/>
    <n v="67.11"/>
    <s v="UPI"/>
    <x v="0"/>
    <n v="7.9936631965123767E-2"/>
    <x v="3"/>
    <s v="Profit"/>
  </r>
  <r>
    <s v="ORD-109597"/>
    <x v="174"/>
    <s v="CUST-2129"/>
    <x v="1"/>
    <x v="1"/>
    <s v="Madhya Pradesh"/>
    <x v="0"/>
    <x v="2"/>
    <x v="9"/>
    <n v="2"/>
    <n v="3849.59"/>
    <n v="0"/>
    <n v="7699.18"/>
    <n v="5086.3500000000004"/>
    <n v="2612.83"/>
    <s v="UPI"/>
    <x v="0"/>
    <n v="0.33936471156668629"/>
    <x v="24"/>
    <s v="Profit"/>
  </r>
  <r>
    <s v="ORD-109598"/>
    <x v="561"/>
    <s v="CUST-1928"/>
    <x v="1"/>
    <x v="4"/>
    <s v="Delhi"/>
    <x v="0"/>
    <x v="1"/>
    <x v="7"/>
    <n v="1"/>
    <n v="463.83"/>
    <n v="0.15"/>
    <n v="394.26"/>
    <n v="245.95"/>
    <n v="148.31"/>
    <s v="Net Banking"/>
    <x v="0"/>
    <n v="0.37617308375183889"/>
    <x v="16"/>
    <s v="Profit"/>
  </r>
  <r>
    <s v="ORD-109599"/>
    <x v="606"/>
    <s v="CUST-1437"/>
    <x v="0"/>
    <x v="3"/>
    <s v="Uttar Pradesh"/>
    <x v="2"/>
    <x v="1"/>
    <x v="4"/>
    <n v="3"/>
    <n v="116.73"/>
    <n v="0.05"/>
    <n v="332.68"/>
    <n v="183.87"/>
    <n v="148.81"/>
    <s v="Credit Card"/>
    <x v="0"/>
    <n v="0.44730672117350007"/>
    <x v="5"/>
    <s v="Profit"/>
  </r>
  <r>
    <s v="ORD-109600"/>
    <x v="943"/>
    <s v="CUST-3375"/>
    <x v="1"/>
    <x v="2"/>
    <s v="Assam"/>
    <x v="0"/>
    <x v="0"/>
    <x v="2"/>
    <n v="1"/>
    <n v="18027.62"/>
    <n v="0"/>
    <n v="18027.62"/>
    <n v="13163.23"/>
    <n v="4864.3900000000003"/>
    <s v="Cash"/>
    <x v="0"/>
    <n v="0.26982984997465004"/>
    <x v="0"/>
    <s v="Profit"/>
  </r>
  <r>
    <s v="ORD-109601"/>
    <x v="197"/>
    <s v="CUST-3323"/>
    <x v="1"/>
    <x v="4"/>
    <s v="Himachal Pradesh"/>
    <x v="0"/>
    <x v="1"/>
    <x v="5"/>
    <n v="3"/>
    <n v="92.04"/>
    <n v="0.2"/>
    <n v="220.9"/>
    <n v="179.16"/>
    <n v="41.74"/>
    <s v="Debit Card"/>
    <x v="0"/>
    <n v="0.18895427795382527"/>
    <x v="24"/>
    <s v="Profit"/>
  </r>
  <r>
    <s v="ORD-109602"/>
    <x v="812"/>
    <s v="CUST-3018"/>
    <x v="0"/>
    <x v="2"/>
    <s v="Jharkhand"/>
    <x v="2"/>
    <x v="0"/>
    <x v="6"/>
    <n v="4"/>
    <n v="2732.71"/>
    <n v="0"/>
    <n v="10930.84"/>
    <n v="6454.1"/>
    <n v="4476.74"/>
    <s v="Debit Card"/>
    <x v="0"/>
    <n v="0.40955132450936982"/>
    <x v="4"/>
    <s v="Profit"/>
  </r>
  <r>
    <s v="ORD-109603"/>
    <x v="783"/>
    <s v="CUST-1055"/>
    <x v="1"/>
    <x v="2"/>
    <s v="Assam"/>
    <x v="0"/>
    <x v="1"/>
    <x v="4"/>
    <n v="1"/>
    <n v="57.85"/>
    <n v="0.1"/>
    <n v="52.07"/>
    <n v="42.34"/>
    <n v="9.73"/>
    <s v="Debit Card"/>
    <x v="0"/>
    <n v="0.18686383714230845"/>
    <x v="32"/>
    <s v="Profit"/>
  </r>
  <r>
    <s v="ORD-109604"/>
    <x v="676"/>
    <s v="CUST-1131"/>
    <x v="1"/>
    <x v="2"/>
    <s v="Bihar"/>
    <x v="1"/>
    <x v="2"/>
    <x v="15"/>
    <n v="2"/>
    <n v="16602.490000000002"/>
    <n v="0.15"/>
    <n v="28224.23"/>
    <n v="26879.1"/>
    <n v="1345.13"/>
    <s v="UPI"/>
    <x v="0"/>
    <n v="4.7658696091974879E-2"/>
    <x v="4"/>
    <s v="Profit"/>
  </r>
  <r>
    <s v="ORD-109605"/>
    <x v="65"/>
    <s v="CUST-1524"/>
    <x v="0"/>
    <x v="0"/>
    <s v="Telangana"/>
    <x v="0"/>
    <x v="0"/>
    <x v="8"/>
    <n v="1"/>
    <n v="19797.5"/>
    <n v="0.2"/>
    <n v="15838"/>
    <n v="14195.97"/>
    <n v="1642.03"/>
    <s v="Debit Card"/>
    <x v="0"/>
    <n v="0.10367660058088142"/>
    <x v="6"/>
    <s v="Profit"/>
  </r>
  <r>
    <s v="ORD-109606"/>
    <x v="991"/>
    <s v="CUST-1339"/>
    <x v="0"/>
    <x v="3"/>
    <s v="Uttar Pradesh"/>
    <x v="1"/>
    <x v="0"/>
    <x v="8"/>
    <n v="1"/>
    <n v="21629.56"/>
    <n v="0.1"/>
    <n v="19466.599999999999"/>
    <n v="14637.8"/>
    <n v="4828.8"/>
    <s v="Cash"/>
    <x v="0"/>
    <n v="0.24805564402617819"/>
    <x v="1"/>
    <s v="Profit"/>
  </r>
  <r>
    <s v="ORD-109607"/>
    <x v="121"/>
    <s v="CUST-2547"/>
    <x v="0"/>
    <x v="3"/>
    <s v="Madhya Pradesh"/>
    <x v="0"/>
    <x v="0"/>
    <x v="2"/>
    <n v="10"/>
    <n v="21188.6"/>
    <n v="0.1"/>
    <n v="190697.4"/>
    <n v="172814.86"/>
    <n v="17882.54"/>
    <s v="UPI"/>
    <x v="0"/>
    <n v="9.3774430065643274E-2"/>
    <x v="22"/>
    <s v="Profit"/>
  </r>
  <r>
    <s v="ORD-109608"/>
    <x v="370"/>
    <s v="CUST-1053"/>
    <x v="2"/>
    <x v="3"/>
    <s v="Uttar Pradesh"/>
    <x v="1"/>
    <x v="1"/>
    <x v="14"/>
    <n v="2"/>
    <n v="451.86"/>
    <n v="0.05"/>
    <n v="858.53"/>
    <n v="615.01"/>
    <n v="243.52"/>
    <s v="Credit Card"/>
    <x v="1"/>
    <n v="0.28364763025170936"/>
    <x v="23"/>
    <s v="Profit"/>
  </r>
  <r>
    <s v="ORD-109609"/>
    <x v="566"/>
    <s v="CUST-2316"/>
    <x v="0"/>
    <x v="0"/>
    <s v="Kerala"/>
    <x v="1"/>
    <x v="2"/>
    <x v="12"/>
    <n v="1"/>
    <n v="3370.73"/>
    <n v="0.15"/>
    <n v="2865.12"/>
    <n v="2169.9499999999998"/>
    <n v="695.17"/>
    <s v="Cash"/>
    <x v="0"/>
    <n v="0.2426320712570503"/>
    <x v="8"/>
    <s v="Profit"/>
  </r>
  <r>
    <s v="ORD-109610"/>
    <x v="110"/>
    <s v="CUST-1119"/>
    <x v="0"/>
    <x v="0"/>
    <s v="Kerala"/>
    <x v="0"/>
    <x v="1"/>
    <x v="7"/>
    <n v="8"/>
    <n v="327.87"/>
    <n v="0.1"/>
    <n v="2360.66"/>
    <n v="1846.75"/>
    <n v="513.91"/>
    <s v="Credit Card"/>
    <x v="0"/>
    <n v="0.21769759304601255"/>
    <x v="15"/>
    <s v="Profit"/>
  </r>
  <r>
    <s v="ORD-109611"/>
    <x v="305"/>
    <s v="CUST-1516"/>
    <x v="0"/>
    <x v="1"/>
    <s v="Rajasthan"/>
    <x v="2"/>
    <x v="0"/>
    <x v="1"/>
    <n v="2"/>
    <n v="1993.36"/>
    <n v="0.1"/>
    <n v="3588.05"/>
    <n v="3147.63"/>
    <n v="440.42"/>
    <s v="Credit Card"/>
    <x v="0"/>
    <n v="0.12274633854043282"/>
    <x v="17"/>
    <s v="Profit"/>
  </r>
  <r>
    <s v="ORD-109612"/>
    <x v="505"/>
    <s v="CUST-3307"/>
    <x v="0"/>
    <x v="3"/>
    <s v="Chhattisgarh"/>
    <x v="2"/>
    <x v="0"/>
    <x v="2"/>
    <n v="1"/>
    <n v="21159.42"/>
    <n v="0.2"/>
    <n v="16927.54"/>
    <n v="14413.66"/>
    <n v="2513.88"/>
    <s v="Debit Card"/>
    <x v="0"/>
    <n v="0.14850828885945624"/>
    <x v="12"/>
    <s v="Profit"/>
  </r>
  <r>
    <s v="ORD-109613"/>
    <x v="767"/>
    <s v="CUST-2726"/>
    <x v="0"/>
    <x v="0"/>
    <s v="Kerala"/>
    <x v="0"/>
    <x v="0"/>
    <x v="1"/>
    <n v="5"/>
    <n v="438.67"/>
    <n v="0"/>
    <n v="2193.35"/>
    <n v="1498.79"/>
    <n v="694.56"/>
    <s v="Net Banking"/>
    <x v="0"/>
    <n v="0.31666628673034397"/>
    <x v="30"/>
    <s v="Profit"/>
  </r>
  <r>
    <s v="ORD-109614"/>
    <x v="723"/>
    <s v="CUST-1284"/>
    <x v="1"/>
    <x v="2"/>
    <s v="Odisha"/>
    <x v="0"/>
    <x v="0"/>
    <x v="11"/>
    <n v="3"/>
    <n v="731.16"/>
    <n v="0.25"/>
    <n v="1645.11"/>
    <n v="1277"/>
    <n v="368.11"/>
    <s v="Cash"/>
    <x v="0"/>
    <n v="0.22376011330549328"/>
    <x v="24"/>
    <s v="Profit"/>
  </r>
  <r>
    <s v="ORD-109615"/>
    <x v="4"/>
    <s v="CUST-1109"/>
    <x v="0"/>
    <x v="3"/>
    <s v="Uttar Pradesh"/>
    <x v="0"/>
    <x v="1"/>
    <x v="5"/>
    <n v="3"/>
    <n v="256.94"/>
    <n v="0.05"/>
    <n v="732.28"/>
    <n v="407.8"/>
    <n v="324.48"/>
    <s v="UPI"/>
    <x v="0"/>
    <n v="0.44310919320478509"/>
    <x v="0"/>
    <s v="Profit"/>
  </r>
  <r>
    <s v="ORD-109616"/>
    <x v="200"/>
    <s v="CUST-2991"/>
    <x v="1"/>
    <x v="1"/>
    <s v="Maharashtra"/>
    <x v="1"/>
    <x v="0"/>
    <x v="1"/>
    <n v="1"/>
    <n v="2070.79"/>
    <n v="0.2"/>
    <n v="1656.63"/>
    <n v="1506.89"/>
    <n v="149.74"/>
    <s v="Debit Card"/>
    <x v="0"/>
    <n v="9.0388318453728356E-2"/>
    <x v="7"/>
    <s v="Profit"/>
  </r>
  <r>
    <s v="ORD-109617"/>
    <x v="528"/>
    <s v="CUST-2890"/>
    <x v="0"/>
    <x v="4"/>
    <s v="Punjab"/>
    <x v="0"/>
    <x v="2"/>
    <x v="10"/>
    <n v="2"/>
    <n v="5498.73"/>
    <n v="0"/>
    <n v="10997.46"/>
    <n v="8781.41"/>
    <n v="2216.0500000000002"/>
    <s v="Debit Card"/>
    <x v="0"/>
    <n v="0.20150562038870798"/>
    <x v="3"/>
    <s v="Profit"/>
  </r>
  <r>
    <s v="ORD-109618"/>
    <x v="659"/>
    <s v="CUST-2596"/>
    <x v="0"/>
    <x v="3"/>
    <s v="Madhya Pradesh"/>
    <x v="2"/>
    <x v="1"/>
    <x v="13"/>
    <n v="1"/>
    <n v="131.36000000000001"/>
    <n v="0"/>
    <n v="131.36000000000001"/>
    <n v="103.55"/>
    <n v="27.81"/>
    <s v="Cash"/>
    <x v="0"/>
    <n v="0.21170828258221677"/>
    <x v="19"/>
    <s v="Profit"/>
  </r>
  <r>
    <s v="ORD-109619"/>
    <x v="890"/>
    <s v="CUST-1785"/>
    <x v="0"/>
    <x v="1"/>
    <s v="Goa"/>
    <x v="1"/>
    <x v="1"/>
    <x v="4"/>
    <n v="5"/>
    <n v="152.05000000000001"/>
    <n v="0"/>
    <n v="760.25"/>
    <n v="458.13"/>
    <n v="302.12"/>
    <s v="Debit Card"/>
    <x v="0"/>
    <n v="0.39739559355475174"/>
    <x v="4"/>
    <s v="Profit"/>
  </r>
  <r>
    <s v="ORD-109620"/>
    <x v="379"/>
    <s v="CUST-1125"/>
    <x v="1"/>
    <x v="0"/>
    <s v="Tamil Nadu"/>
    <x v="0"/>
    <x v="0"/>
    <x v="1"/>
    <n v="3"/>
    <n v="1336.6"/>
    <n v="0.15"/>
    <n v="3408.33"/>
    <n v="2713.48"/>
    <n v="694.85"/>
    <s v="Net Banking"/>
    <x v="0"/>
    <n v="0.2038681700422201"/>
    <x v="22"/>
    <s v="Profit"/>
  </r>
  <r>
    <s v="ORD-109621"/>
    <x v="46"/>
    <s v="CUST-2498"/>
    <x v="1"/>
    <x v="4"/>
    <s v="Delhi"/>
    <x v="0"/>
    <x v="0"/>
    <x v="2"/>
    <n v="6"/>
    <n v="13585.42"/>
    <n v="0"/>
    <n v="81512.52"/>
    <n v="50858.85"/>
    <n v="30653.67"/>
    <s v="UPI"/>
    <x v="0"/>
    <n v="0.3760608799727943"/>
    <x v="14"/>
    <s v="Profit"/>
  </r>
  <r>
    <s v="ORD-109622"/>
    <x v="285"/>
    <s v="CUST-1946"/>
    <x v="1"/>
    <x v="4"/>
    <s v="Haryana"/>
    <x v="2"/>
    <x v="1"/>
    <x v="13"/>
    <n v="2"/>
    <n v="223.59"/>
    <n v="0.05"/>
    <n v="424.82"/>
    <n v="316.97000000000003"/>
    <n v="107.85"/>
    <s v="Credit Card"/>
    <x v="0"/>
    <n v="0.25387222823784189"/>
    <x v="27"/>
    <s v="Profit"/>
  </r>
  <r>
    <s v="ORD-109623"/>
    <x v="242"/>
    <s v="CUST-1846"/>
    <x v="0"/>
    <x v="0"/>
    <s v="Tamil Nadu"/>
    <x v="0"/>
    <x v="2"/>
    <x v="9"/>
    <n v="3"/>
    <n v="8175.85"/>
    <n v="0.05"/>
    <n v="23301.17"/>
    <n v="14642.12"/>
    <n v="8659.0499999999993"/>
    <s v="Net Banking"/>
    <x v="0"/>
    <n v="0.3716143867453866"/>
    <x v="27"/>
    <s v="Profit"/>
  </r>
  <r>
    <s v="ORD-109624"/>
    <x v="248"/>
    <s v="CUST-1481"/>
    <x v="0"/>
    <x v="1"/>
    <s v="Maharashtra"/>
    <x v="1"/>
    <x v="1"/>
    <x v="7"/>
    <n v="4"/>
    <n v="451.38"/>
    <n v="0.15"/>
    <n v="1534.69"/>
    <n v="1219.97"/>
    <n v="314.72000000000003"/>
    <s v="UPI"/>
    <x v="0"/>
    <n v="0.20507073089679351"/>
    <x v="3"/>
    <s v="Profit"/>
  </r>
  <r>
    <s v="ORD-109625"/>
    <x v="572"/>
    <s v="CUST-2009"/>
    <x v="0"/>
    <x v="0"/>
    <s v="Andhra Pradesh"/>
    <x v="0"/>
    <x v="1"/>
    <x v="14"/>
    <n v="2"/>
    <n v="194.8"/>
    <n v="0"/>
    <n v="389.6"/>
    <n v="239.67"/>
    <n v="149.93"/>
    <s v="Debit Card"/>
    <x v="0"/>
    <n v="0.38483059548254622"/>
    <x v="32"/>
    <s v="Profit"/>
  </r>
  <r>
    <s v="ORD-109626"/>
    <x v="173"/>
    <s v="CUST-1245"/>
    <x v="1"/>
    <x v="4"/>
    <s v="Delhi"/>
    <x v="2"/>
    <x v="2"/>
    <x v="15"/>
    <n v="4"/>
    <n v="19384.490000000002"/>
    <n v="0"/>
    <n v="77537.960000000006"/>
    <n v="41373.67"/>
    <n v="36164.29"/>
    <s v="Debit Card"/>
    <x v="0"/>
    <n v="0.46640755057264854"/>
    <x v="2"/>
    <s v="Profit"/>
  </r>
  <r>
    <s v="ORD-109627"/>
    <x v="533"/>
    <s v="CUST-2119"/>
    <x v="0"/>
    <x v="0"/>
    <s v="Telangana"/>
    <x v="0"/>
    <x v="2"/>
    <x v="15"/>
    <n v="2"/>
    <n v="9770.6"/>
    <n v="0.1"/>
    <n v="17587.080000000002"/>
    <n v="10665.4"/>
    <n v="6921.68"/>
    <s v="Debit Card"/>
    <x v="0"/>
    <n v="0.39356618608660449"/>
    <x v="20"/>
    <s v="Profit"/>
  </r>
  <r>
    <s v="ORD-109628"/>
    <x v="387"/>
    <s v="CUST-1617"/>
    <x v="0"/>
    <x v="3"/>
    <s v="Uttar Pradesh"/>
    <x v="0"/>
    <x v="2"/>
    <x v="15"/>
    <n v="2"/>
    <n v="13034.95"/>
    <n v="0.1"/>
    <n v="23462.91"/>
    <n v="16480.689999999999"/>
    <n v="6982.22"/>
    <s v="Cash"/>
    <x v="0"/>
    <n v="0.2975854231210025"/>
    <x v="32"/>
    <s v="Profit"/>
  </r>
  <r>
    <s v="ORD-109629"/>
    <x v="506"/>
    <s v="CUST-3196"/>
    <x v="2"/>
    <x v="4"/>
    <s v="Uttar Pradesh"/>
    <x v="1"/>
    <x v="0"/>
    <x v="2"/>
    <n v="1"/>
    <n v="14209.8"/>
    <n v="0"/>
    <n v="14209.8"/>
    <n v="10807.12"/>
    <n v="3402.68"/>
    <s v="Cash"/>
    <x v="0"/>
    <n v="0.2394600909231657"/>
    <x v="5"/>
    <s v="Profit"/>
  </r>
  <r>
    <s v="ORD-109630"/>
    <x v="457"/>
    <s v="CUST-1985"/>
    <x v="0"/>
    <x v="3"/>
    <s v="Rajasthan"/>
    <x v="0"/>
    <x v="1"/>
    <x v="13"/>
    <n v="3"/>
    <n v="134.09"/>
    <n v="0.1"/>
    <n v="362.04"/>
    <n v="293.26"/>
    <n v="68.78"/>
    <s v="Net Banking"/>
    <x v="0"/>
    <n v="0.18997900784443708"/>
    <x v="22"/>
    <s v="Profit"/>
  </r>
  <r>
    <s v="ORD-109631"/>
    <x v="457"/>
    <s v="CUST-1681"/>
    <x v="1"/>
    <x v="4"/>
    <s v="Delhi"/>
    <x v="0"/>
    <x v="1"/>
    <x v="5"/>
    <n v="2"/>
    <n v="75.08"/>
    <n v="0.1"/>
    <n v="135.13999999999999"/>
    <n v="89.9"/>
    <n v="45.24"/>
    <s v="Debit Card"/>
    <x v="0"/>
    <n v="0.33476394849785412"/>
    <x v="22"/>
    <s v="Profit"/>
  </r>
  <r>
    <s v="ORD-109632"/>
    <x v="372"/>
    <s v="CUST-2258"/>
    <x v="2"/>
    <x v="1"/>
    <s v="Goa"/>
    <x v="0"/>
    <x v="2"/>
    <x v="16"/>
    <n v="1"/>
    <n v="9025.5400000000009"/>
    <n v="0.1"/>
    <n v="8122.99"/>
    <n v="5680.05"/>
    <n v="2442.94"/>
    <s v="UPI"/>
    <x v="0"/>
    <n v="0.30074393788494141"/>
    <x v="26"/>
    <s v="Profit"/>
  </r>
  <r>
    <s v="ORD-109633"/>
    <x v="72"/>
    <s v="CUST-3330"/>
    <x v="1"/>
    <x v="4"/>
    <s v="Haryana"/>
    <x v="0"/>
    <x v="1"/>
    <x v="4"/>
    <n v="5"/>
    <n v="176.1"/>
    <n v="0.05"/>
    <n v="836.47"/>
    <n v="487.98"/>
    <n v="348.49"/>
    <s v="Credit Card"/>
    <x v="0"/>
    <n v="0.41661984291128196"/>
    <x v="0"/>
    <s v="Profit"/>
  </r>
  <r>
    <s v="ORD-109634"/>
    <x v="991"/>
    <s v="CUST-2056"/>
    <x v="1"/>
    <x v="2"/>
    <s v="Bihar"/>
    <x v="0"/>
    <x v="0"/>
    <x v="0"/>
    <n v="1"/>
    <n v="94970.75"/>
    <n v="0.1"/>
    <n v="85473.68"/>
    <n v="72919.88"/>
    <n v="12553.8"/>
    <s v="UPI"/>
    <x v="0"/>
    <n v="0.14687328309720607"/>
    <x v="1"/>
    <s v="Profit"/>
  </r>
  <r>
    <s v="ORD-109635"/>
    <x v="110"/>
    <s v="CUST-2297"/>
    <x v="0"/>
    <x v="1"/>
    <s v="Gujarat"/>
    <x v="2"/>
    <x v="0"/>
    <x v="2"/>
    <n v="3"/>
    <n v="20012.79"/>
    <n v="0"/>
    <n v="60038.37"/>
    <n v="36076.01"/>
    <n v="23962.36"/>
    <s v="Cash"/>
    <x v="0"/>
    <n v="0.39911743106949771"/>
    <x v="15"/>
    <s v="Profit"/>
  </r>
  <r>
    <s v="ORD-109636"/>
    <x v="978"/>
    <s v="CUST-1139"/>
    <x v="1"/>
    <x v="0"/>
    <s v="Telangana"/>
    <x v="0"/>
    <x v="0"/>
    <x v="2"/>
    <n v="3"/>
    <n v="12230.06"/>
    <n v="0"/>
    <n v="36690.18"/>
    <n v="21183.71"/>
    <n v="15506.47"/>
    <s v="UPI"/>
    <x v="1"/>
    <n v="0.42263270444571271"/>
    <x v="9"/>
    <s v="Profit"/>
  </r>
  <r>
    <s v="ORD-109637"/>
    <x v="539"/>
    <s v="CUST-1520"/>
    <x v="1"/>
    <x v="2"/>
    <s v="Jharkhand"/>
    <x v="0"/>
    <x v="2"/>
    <x v="12"/>
    <n v="2"/>
    <n v="8199.49"/>
    <n v="0.1"/>
    <n v="14759.08"/>
    <n v="11783.81"/>
    <n v="2975.27"/>
    <s v="Cash"/>
    <x v="0"/>
    <n v="0.20158912344129851"/>
    <x v="26"/>
    <s v="Profit"/>
  </r>
  <r>
    <s v="ORD-109638"/>
    <x v="19"/>
    <s v="CUST-3295"/>
    <x v="0"/>
    <x v="3"/>
    <s v="Madhya Pradesh"/>
    <x v="2"/>
    <x v="1"/>
    <x v="4"/>
    <n v="4"/>
    <n v="133.05000000000001"/>
    <n v="0"/>
    <n v="532.20000000000005"/>
    <n v="379.99"/>
    <n v="152.21"/>
    <s v="UPI"/>
    <x v="0"/>
    <n v="0.28600150319428785"/>
    <x v="8"/>
    <s v="Profit"/>
  </r>
  <r>
    <s v="ORD-109639"/>
    <x v="612"/>
    <s v="CUST-1305"/>
    <x v="0"/>
    <x v="1"/>
    <s v="Gujarat"/>
    <x v="0"/>
    <x v="0"/>
    <x v="2"/>
    <n v="2"/>
    <n v="20836.990000000002"/>
    <n v="0.2"/>
    <n v="33339.18"/>
    <n v="30930.37"/>
    <n v="2408.81"/>
    <s v="Cash"/>
    <x v="0"/>
    <n v="7.2251627064612869E-2"/>
    <x v="1"/>
    <s v="Profit"/>
  </r>
  <r>
    <s v="ORD-109640"/>
    <x v="359"/>
    <s v="CUST-1449"/>
    <x v="0"/>
    <x v="4"/>
    <s v="Haryana"/>
    <x v="0"/>
    <x v="0"/>
    <x v="1"/>
    <n v="8"/>
    <n v="764.03"/>
    <n v="0.15"/>
    <n v="5195.3999999999996"/>
    <n v="3638.13"/>
    <n v="1557.27"/>
    <s v="UPI"/>
    <x v="0"/>
    <n v="0.29974015475228089"/>
    <x v="27"/>
    <s v="Profit"/>
  </r>
  <r>
    <s v="ORD-109641"/>
    <x v="985"/>
    <s v="CUST-3102"/>
    <x v="2"/>
    <x v="1"/>
    <s v="Maharashtra"/>
    <x v="0"/>
    <x v="2"/>
    <x v="15"/>
    <n v="1"/>
    <n v="14536.31"/>
    <n v="0.1"/>
    <n v="13082.68"/>
    <n v="8084.57"/>
    <n v="4998.1099999999997"/>
    <s v="Cash"/>
    <x v="0"/>
    <n v="0.38204022417425171"/>
    <x v="18"/>
    <s v="Profit"/>
  </r>
  <r>
    <s v="ORD-109642"/>
    <x v="430"/>
    <s v="CUST-1654"/>
    <x v="0"/>
    <x v="1"/>
    <s v="Goa"/>
    <x v="0"/>
    <x v="2"/>
    <x v="15"/>
    <n v="3"/>
    <n v="6988.77"/>
    <n v="0.15"/>
    <n v="17821.36"/>
    <n v="11254.37"/>
    <n v="6566.99"/>
    <s v="Net Banking"/>
    <x v="0"/>
    <n v="0.36848983467030572"/>
    <x v="14"/>
    <s v="Profit"/>
  </r>
  <r>
    <s v="ORD-109643"/>
    <x v="519"/>
    <s v="CUST-2089"/>
    <x v="0"/>
    <x v="1"/>
    <s v="Gujarat"/>
    <x v="0"/>
    <x v="0"/>
    <x v="8"/>
    <n v="1"/>
    <n v="26557.59"/>
    <n v="0"/>
    <n v="26557.59"/>
    <n v="14687.69"/>
    <n v="11869.9"/>
    <s v="UPI"/>
    <x v="0"/>
    <n v="0.44694944081898996"/>
    <x v="3"/>
    <s v="Profit"/>
  </r>
  <r>
    <s v="ORD-109644"/>
    <x v="280"/>
    <s v="CUST-3136"/>
    <x v="1"/>
    <x v="3"/>
    <s v="Rajasthan"/>
    <x v="0"/>
    <x v="0"/>
    <x v="11"/>
    <n v="1"/>
    <n v="2994.08"/>
    <n v="0.2"/>
    <n v="2395.2600000000002"/>
    <n v="2199.9299999999998"/>
    <n v="195.33"/>
    <s v="Net Banking"/>
    <x v="0"/>
    <n v="8.1548558402845611E-2"/>
    <x v="31"/>
    <s v="Profit"/>
  </r>
  <r>
    <s v="ORD-109645"/>
    <x v="548"/>
    <s v="CUST-2128"/>
    <x v="1"/>
    <x v="2"/>
    <s v="West Bengal"/>
    <x v="2"/>
    <x v="2"/>
    <x v="9"/>
    <n v="1"/>
    <n v="10757.87"/>
    <n v="0.05"/>
    <n v="10219.98"/>
    <n v="7386.36"/>
    <n v="2833.62"/>
    <s v="Cash"/>
    <x v="0"/>
    <n v="0.27726277350836304"/>
    <x v="29"/>
    <s v="Profit"/>
  </r>
  <r>
    <s v="ORD-109646"/>
    <x v="524"/>
    <s v="CUST-2156"/>
    <x v="0"/>
    <x v="3"/>
    <s v="Madhya Pradesh"/>
    <x v="1"/>
    <x v="2"/>
    <x v="10"/>
    <n v="4"/>
    <n v="11135.68"/>
    <n v="0.1"/>
    <n v="40088.449999999997"/>
    <n v="25424.34"/>
    <n v="14664.11"/>
    <s v="Debit Card"/>
    <x v="0"/>
    <n v="0.36579388826457498"/>
    <x v="22"/>
    <s v="Profit"/>
  </r>
  <r>
    <s v="ORD-109647"/>
    <x v="666"/>
    <s v="CUST-2841"/>
    <x v="0"/>
    <x v="4"/>
    <s v="Delhi"/>
    <x v="0"/>
    <x v="2"/>
    <x v="10"/>
    <n v="8"/>
    <n v="4921.7"/>
    <n v="0"/>
    <n v="39373.599999999999"/>
    <n v="23901.07"/>
    <n v="15472.53"/>
    <s v="Cash"/>
    <x v="0"/>
    <n v="0.39296711502123255"/>
    <x v="26"/>
    <s v="Profit"/>
  </r>
  <r>
    <s v="ORD-109648"/>
    <x v="429"/>
    <s v="CUST-2621"/>
    <x v="2"/>
    <x v="4"/>
    <s v="Himachal Pradesh"/>
    <x v="2"/>
    <x v="0"/>
    <x v="11"/>
    <n v="4"/>
    <n v="2495.2800000000002"/>
    <n v="0.05"/>
    <n v="9482.06"/>
    <n v="6067.2"/>
    <n v="3414.86"/>
    <s v="UPI"/>
    <x v="2"/>
    <n v="0.360139041516295"/>
    <x v="28"/>
    <s v="Profit"/>
  </r>
  <r>
    <s v="ORD-109649"/>
    <x v="163"/>
    <s v="CUST-1615"/>
    <x v="1"/>
    <x v="2"/>
    <s v="Bihar"/>
    <x v="0"/>
    <x v="0"/>
    <x v="11"/>
    <n v="2"/>
    <n v="1563.04"/>
    <n v="0.15"/>
    <n v="2657.17"/>
    <n v="1991.65"/>
    <n v="665.52"/>
    <s v="Cash"/>
    <x v="0"/>
    <n v="0.25046195764666918"/>
    <x v="13"/>
    <s v="Profit"/>
  </r>
  <r>
    <s v="ORD-109650"/>
    <x v="967"/>
    <s v="CUST-2560"/>
    <x v="0"/>
    <x v="0"/>
    <s v="Andhra Pradesh"/>
    <x v="2"/>
    <x v="2"/>
    <x v="12"/>
    <n v="5"/>
    <n v="4460.2700000000004"/>
    <n v="0.15"/>
    <n v="18956.150000000001"/>
    <n v="16265.98"/>
    <n v="2690.17"/>
    <s v="UPI"/>
    <x v="0"/>
    <n v="0.1419154205890964"/>
    <x v="2"/>
    <s v="Profit"/>
  </r>
  <r>
    <s v="ORD-109651"/>
    <x v="349"/>
    <s v="CUST-1203"/>
    <x v="0"/>
    <x v="4"/>
    <s v="Delhi"/>
    <x v="1"/>
    <x v="0"/>
    <x v="11"/>
    <n v="2"/>
    <n v="3464.76"/>
    <n v="0.05"/>
    <n v="6583.04"/>
    <n v="3900.8"/>
    <n v="2682.24"/>
    <s v="Net Banking"/>
    <x v="0"/>
    <n v="0.40744701536068439"/>
    <x v="25"/>
    <s v="Profit"/>
  </r>
  <r>
    <s v="ORD-109652"/>
    <x v="52"/>
    <s v="CUST-1297"/>
    <x v="1"/>
    <x v="3"/>
    <s v="Rajasthan"/>
    <x v="0"/>
    <x v="2"/>
    <x v="10"/>
    <n v="2"/>
    <n v="15067.5"/>
    <n v="0"/>
    <n v="30135"/>
    <n v="21371.1"/>
    <n v="8763.9"/>
    <s v="Cash"/>
    <x v="0"/>
    <n v="0.29082130413140866"/>
    <x v="24"/>
    <s v="Profit"/>
  </r>
  <r>
    <s v="ORD-109653"/>
    <x v="687"/>
    <s v="CUST-3278"/>
    <x v="0"/>
    <x v="2"/>
    <s v="Jharkhand"/>
    <x v="0"/>
    <x v="2"/>
    <x v="15"/>
    <n v="5"/>
    <n v="14339.78"/>
    <n v="0.15"/>
    <n v="60944.07"/>
    <n v="43365.52"/>
    <n v="17578.55"/>
    <s v="Debit Card"/>
    <x v="0"/>
    <n v="0.28843741482969548"/>
    <x v="13"/>
    <s v="Profit"/>
  </r>
  <r>
    <s v="ORD-109654"/>
    <x v="986"/>
    <s v="CUST-1889"/>
    <x v="0"/>
    <x v="2"/>
    <s v="West Bengal"/>
    <x v="0"/>
    <x v="2"/>
    <x v="10"/>
    <n v="4"/>
    <n v="8365.59"/>
    <n v="0"/>
    <n v="33462.36"/>
    <n v="24323.87"/>
    <n v="9138.49"/>
    <s v="Debit Card"/>
    <x v="0"/>
    <n v="0.27309759383378818"/>
    <x v="15"/>
    <s v="Profit"/>
  </r>
  <r>
    <s v="ORD-109655"/>
    <x v="762"/>
    <s v="CUST-1336"/>
    <x v="0"/>
    <x v="3"/>
    <s v="Rajasthan"/>
    <x v="1"/>
    <x v="1"/>
    <x v="14"/>
    <n v="8"/>
    <n v="361.94"/>
    <n v="0.05"/>
    <n v="2750.74"/>
    <n v="2138.29"/>
    <n v="612.45000000000005"/>
    <s v="Debit Card"/>
    <x v="0"/>
    <n v="0.22264917803936399"/>
    <x v="5"/>
    <s v="Profit"/>
  </r>
  <r>
    <s v="ORD-109656"/>
    <x v="651"/>
    <s v="CUST-1492"/>
    <x v="1"/>
    <x v="3"/>
    <s v="Rajasthan"/>
    <x v="0"/>
    <x v="0"/>
    <x v="2"/>
    <n v="4"/>
    <n v="12566.13"/>
    <n v="0"/>
    <n v="50264.52"/>
    <n v="28840.91"/>
    <n v="21423.61"/>
    <s v="Debit Card"/>
    <x v="0"/>
    <n v="0.42621733978559834"/>
    <x v="11"/>
    <s v="Profit"/>
  </r>
  <r>
    <s v="ORD-109657"/>
    <x v="726"/>
    <s v="CUST-1387"/>
    <x v="1"/>
    <x v="1"/>
    <s v="Rajasthan"/>
    <x v="0"/>
    <x v="0"/>
    <x v="0"/>
    <n v="2"/>
    <n v="77820.61"/>
    <n v="0.15"/>
    <n v="132295.04000000001"/>
    <n v="107448.42"/>
    <n v="24846.62"/>
    <s v="Net Banking"/>
    <x v="0"/>
    <n v="0.18781218101600783"/>
    <x v="2"/>
    <s v="Profit"/>
  </r>
  <r>
    <s v="ORD-109658"/>
    <x v="448"/>
    <s v="CUST-2671"/>
    <x v="0"/>
    <x v="3"/>
    <s v="Uttar Pradesh"/>
    <x v="1"/>
    <x v="2"/>
    <x v="10"/>
    <n v="2"/>
    <n v="8845.1200000000008"/>
    <n v="0"/>
    <n v="17690.240000000002"/>
    <n v="11775.18"/>
    <n v="5915.06"/>
    <s v="Debit Card"/>
    <x v="0"/>
    <n v="0.33436855576860458"/>
    <x v="30"/>
    <s v="Profit"/>
  </r>
  <r>
    <s v="ORD-109659"/>
    <x v="790"/>
    <s v="CUST-1200"/>
    <x v="1"/>
    <x v="1"/>
    <m/>
    <x v="0"/>
    <x v="2"/>
    <x v="16"/>
    <n v="3"/>
    <n v="11425.2"/>
    <n v="0.2"/>
    <n v="27420.48"/>
    <n v="19370.73"/>
    <n v="8049.75"/>
    <s v="Net Banking"/>
    <x v="0"/>
    <n v="0.29356707103595558"/>
    <x v="7"/>
    <s v="Profit"/>
  </r>
  <r>
    <s v="ORD-109660"/>
    <x v="810"/>
    <s v="CUST-1829"/>
    <x v="2"/>
    <x v="0"/>
    <s v="Tamil Nadu"/>
    <x v="0"/>
    <x v="2"/>
    <x v="15"/>
    <n v="2"/>
    <n v="17053.75"/>
    <n v="0.05"/>
    <n v="32402.12"/>
    <n v="20596.64"/>
    <n v="11805.48"/>
    <s v="Cash"/>
    <x v="0"/>
    <n v="0.36434282695082915"/>
    <x v="14"/>
    <s v="Profit"/>
  </r>
  <r>
    <s v="ORD-109661"/>
    <x v="354"/>
    <s v="CUST-2263"/>
    <x v="2"/>
    <x v="2"/>
    <s v="Assam"/>
    <x v="1"/>
    <x v="0"/>
    <x v="6"/>
    <n v="2"/>
    <n v="6688.95"/>
    <n v="0.1"/>
    <n v="12040.11"/>
    <n v="9589.93"/>
    <n v="2450.1799999999998"/>
    <s v="Cash"/>
    <x v="0"/>
    <n v="0.20350146302650057"/>
    <x v="25"/>
    <s v="Profit"/>
  </r>
  <r>
    <s v="ORD-109662"/>
    <x v="356"/>
    <s v="CUST-2092"/>
    <x v="0"/>
    <x v="3"/>
    <s v="Uttar Pradesh"/>
    <x v="1"/>
    <x v="0"/>
    <x v="1"/>
    <n v="3"/>
    <n v="741.95"/>
    <n v="0.15"/>
    <n v="1891.97"/>
    <n v="1177.47"/>
    <n v="714.5"/>
    <s v="UPI"/>
    <x v="0"/>
    <n v="0.37764869421819586"/>
    <x v="21"/>
    <s v="Profit"/>
  </r>
  <r>
    <s v="ORD-109663"/>
    <x v="726"/>
    <s v="CUST-3500"/>
    <x v="1"/>
    <x v="0"/>
    <s v="Telangana"/>
    <x v="1"/>
    <x v="0"/>
    <x v="0"/>
    <n v="1"/>
    <n v="76896.36"/>
    <n v="0.1"/>
    <n v="69206.720000000001"/>
    <n v="49689.19"/>
    <n v="19517.53"/>
    <s v="Debit Card"/>
    <x v="0"/>
    <n v="0.28201784450989731"/>
    <x v="2"/>
    <s v="Profit"/>
  </r>
  <r>
    <s v="ORD-109664"/>
    <x v="465"/>
    <s v="CUST-2247"/>
    <x v="0"/>
    <x v="3"/>
    <s v="Uttar Pradesh"/>
    <x v="2"/>
    <x v="0"/>
    <x v="1"/>
    <n v="6"/>
    <n v="1803.9"/>
    <n v="0.2"/>
    <n v="8658.7199999999993"/>
    <n v="6365.71"/>
    <n v="2293.0100000000002"/>
    <s v="Net Banking"/>
    <x v="0"/>
    <n v="0.26482089731507663"/>
    <x v="30"/>
    <s v="Profit"/>
  </r>
  <r>
    <s v="ORD-109665"/>
    <x v="391"/>
    <s v="CUST-2296"/>
    <x v="1"/>
    <x v="0"/>
    <s v="Andhra Pradesh"/>
    <x v="2"/>
    <x v="0"/>
    <x v="8"/>
    <n v="2"/>
    <n v="8213.27"/>
    <n v="0.2"/>
    <n v="13141.23"/>
    <n v="12493.99"/>
    <n v="647.24"/>
    <s v="Debit Card"/>
    <x v="0"/>
    <n v="4.925261942755739E-2"/>
    <x v="17"/>
    <s v="Profit"/>
  </r>
  <r>
    <s v="ORD-109666"/>
    <x v="450"/>
    <s v="CUST-3357"/>
    <x v="1"/>
    <x v="1"/>
    <s v="Gujarat"/>
    <x v="0"/>
    <x v="2"/>
    <x v="16"/>
    <n v="8"/>
    <n v="4896.7700000000004"/>
    <n v="0.1"/>
    <n v="35256.74"/>
    <n v="21114.55"/>
    <n v="14142.19"/>
    <s v="UPI"/>
    <x v="0"/>
    <n v="0.40112018297777963"/>
    <x v="19"/>
    <s v="Profit"/>
  </r>
  <r>
    <s v="ORD-109667"/>
    <x v="89"/>
    <s v="CUST-2656"/>
    <x v="0"/>
    <x v="3"/>
    <s v="Uttar Pradesh"/>
    <x v="2"/>
    <x v="1"/>
    <x v="13"/>
    <n v="2"/>
    <n v="251.73"/>
    <n v="0.15"/>
    <n v="427.94"/>
    <n v="412.45"/>
    <n v="15.49"/>
    <s v="Debit Card"/>
    <x v="0"/>
    <n v="3.6196663083609852E-2"/>
    <x v="28"/>
    <s v="Profit"/>
  </r>
  <r>
    <s v="ORD-109668"/>
    <x v="230"/>
    <s v="CUST-1987"/>
    <x v="1"/>
    <x v="2"/>
    <s v="Assam"/>
    <x v="0"/>
    <x v="0"/>
    <x v="0"/>
    <n v="1"/>
    <n v="38539.129999999997"/>
    <n v="0"/>
    <n v="38539.129999999997"/>
    <n v="21619.75"/>
    <n v="16919.38"/>
    <s v="Credit Card"/>
    <x v="0"/>
    <n v="0.43901821343657738"/>
    <x v="28"/>
    <s v="Profit"/>
  </r>
  <r>
    <s v="ORD-109669"/>
    <x v="127"/>
    <s v="CUST-1559"/>
    <x v="1"/>
    <x v="3"/>
    <s v="Uttar Pradesh"/>
    <x v="0"/>
    <x v="0"/>
    <x v="11"/>
    <n v="2"/>
    <n v="3252.1"/>
    <n v="0.05"/>
    <n v="6178.99"/>
    <n v="5313.24"/>
    <n v="865.75"/>
    <s v="Credit Card"/>
    <x v="0"/>
    <n v="0.14011189530975127"/>
    <x v="8"/>
    <s v="Profit"/>
  </r>
  <r>
    <s v="ORD-109670"/>
    <x v="38"/>
    <s v="CUST-2818"/>
    <x v="2"/>
    <x v="1"/>
    <s v="Rajasthan"/>
    <x v="0"/>
    <x v="0"/>
    <x v="2"/>
    <n v="1"/>
    <n v="6498.62"/>
    <n v="0.15"/>
    <n v="5523.83"/>
    <n v="4290.88"/>
    <n v="1232.95"/>
    <s v="UPI"/>
    <x v="2"/>
    <n v="0.22320563811703112"/>
    <x v="24"/>
    <s v="Profit"/>
  </r>
  <r>
    <s v="ORD-109671"/>
    <x v="696"/>
    <s v="CUST-3086"/>
    <x v="1"/>
    <x v="2"/>
    <s v="West Bengal"/>
    <x v="1"/>
    <x v="1"/>
    <x v="13"/>
    <n v="1"/>
    <n v="57"/>
    <n v="0.15"/>
    <n v="48.45"/>
    <n v="41.46"/>
    <n v="6.99"/>
    <s v="Net Banking"/>
    <x v="0"/>
    <n v="0.14427244582043344"/>
    <x v="32"/>
    <s v="Profit"/>
  </r>
  <r>
    <s v="ORD-109672"/>
    <x v="857"/>
    <s v="CUST-2515"/>
    <x v="1"/>
    <x v="3"/>
    <s v="Rajasthan"/>
    <x v="0"/>
    <x v="0"/>
    <x v="6"/>
    <n v="8"/>
    <n v="3894.43"/>
    <n v="0"/>
    <n v="31155.439999999999"/>
    <n v="18995.03"/>
    <n v="12160.41"/>
    <s v="Credit Card"/>
    <x v="0"/>
    <n v="0.39031417948197811"/>
    <x v="3"/>
    <s v="Profit"/>
  </r>
  <r>
    <s v="ORD-109673"/>
    <x v="444"/>
    <s v="CUST-2421"/>
    <x v="2"/>
    <x v="1"/>
    <s v="Rajasthan"/>
    <x v="2"/>
    <x v="0"/>
    <x v="11"/>
    <n v="1"/>
    <n v="1949.71"/>
    <n v="0.05"/>
    <n v="1852.22"/>
    <n v="1306.71"/>
    <n v="545.51"/>
    <s v="UPI"/>
    <x v="0"/>
    <n v="0.29451685005021"/>
    <x v="0"/>
    <s v="Profit"/>
  </r>
  <r>
    <s v="ORD-109674"/>
    <x v="269"/>
    <s v="CUST-1841"/>
    <x v="1"/>
    <x v="0"/>
    <s v="Karnataka"/>
    <x v="2"/>
    <x v="1"/>
    <x v="5"/>
    <n v="2"/>
    <n v="255.09"/>
    <n v="0.05"/>
    <n v="484.67"/>
    <n v="350.72"/>
    <n v="133.94999999999999"/>
    <s v="Cash"/>
    <x v="0"/>
    <n v="0.2763736150370355"/>
    <x v="9"/>
    <s v="Profit"/>
  </r>
  <r>
    <s v="ORD-109675"/>
    <x v="264"/>
    <s v="CUST-3225"/>
    <x v="1"/>
    <x v="3"/>
    <s v="Rajasthan"/>
    <x v="1"/>
    <x v="0"/>
    <x v="11"/>
    <n v="2"/>
    <n v="2949.2"/>
    <n v="0.1"/>
    <n v="5308.56"/>
    <n v="4024.01"/>
    <n v="1284.55"/>
    <s v="Credit Card"/>
    <x v="0"/>
    <n v="0.24197710866977107"/>
    <x v="8"/>
    <s v="Profit"/>
  </r>
  <r>
    <s v="ORD-109676"/>
    <x v="232"/>
    <s v="CUST-2410"/>
    <x v="0"/>
    <x v="1"/>
    <s v="Maharashtra"/>
    <x v="0"/>
    <x v="0"/>
    <x v="8"/>
    <n v="4"/>
    <n v="16923.64"/>
    <n v="0.05"/>
    <n v="64309.83"/>
    <n v="37211.730000000003"/>
    <n v="27098.1"/>
    <s v="Credit Card"/>
    <x v="0"/>
    <n v="0.42136793084354285"/>
    <x v="1"/>
    <s v="Profit"/>
  </r>
  <r>
    <s v="ORD-109677"/>
    <x v="846"/>
    <s v="CUST-3456"/>
    <x v="0"/>
    <x v="4"/>
    <s v="Delhi"/>
    <x v="2"/>
    <x v="0"/>
    <x v="0"/>
    <n v="3"/>
    <n v="84194.02"/>
    <n v="0.05"/>
    <n v="239952.96"/>
    <n v="194675.93"/>
    <n v="45277.03"/>
    <s v="UPI"/>
    <x v="0"/>
    <n v="0.18869127515659737"/>
    <x v="19"/>
    <s v="Profit"/>
  </r>
  <r>
    <s v="ORD-109678"/>
    <x v="121"/>
    <s v="CUST-1105"/>
    <x v="1"/>
    <x v="1"/>
    <s v="Goa"/>
    <x v="1"/>
    <x v="0"/>
    <x v="8"/>
    <n v="3"/>
    <n v="25056.84"/>
    <n v="0"/>
    <n v="75170.52"/>
    <n v="49256.78"/>
    <n v="25913.74"/>
    <s v="UPI"/>
    <x v="0"/>
    <n v="0.34473274895530853"/>
    <x v="22"/>
    <s v="Profit"/>
  </r>
  <r>
    <s v="ORD-109679"/>
    <x v="984"/>
    <s v="CUST-3055"/>
    <x v="0"/>
    <x v="4"/>
    <s v="Haryana"/>
    <x v="0"/>
    <x v="1"/>
    <x v="4"/>
    <n v="2"/>
    <n v="145.13999999999999"/>
    <n v="0"/>
    <n v="290.27999999999997"/>
    <n v="198.42"/>
    <n v="91.86"/>
    <s v="UPI"/>
    <x v="0"/>
    <n v="0.31645307978503517"/>
    <x v="16"/>
    <s v="Profit"/>
  </r>
  <r>
    <s v="ORD-109680"/>
    <x v="905"/>
    <s v="CUST-1157"/>
    <x v="0"/>
    <x v="0"/>
    <s v="Kerala"/>
    <x v="2"/>
    <x v="0"/>
    <x v="1"/>
    <n v="4"/>
    <n v="2210.5"/>
    <n v="0.15"/>
    <n v="7515.7"/>
    <n v="6989.95"/>
    <n v="525.75"/>
    <s v="UPI"/>
    <x v="0"/>
    <n v="6.9953563872959271E-2"/>
    <x v="2"/>
    <s v="Profit"/>
  </r>
  <r>
    <s v="ORD-109681"/>
    <x v="583"/>
    <s v="CUST-2293"/>
    <x v="0"/>
    <x v="4"/>
    <s v="Haryana"/>
    <x v="0"/>
    <x v="2"/>
    <x v="16"/>
    <n v="3"/>
    <n v="6447.01"/>
    <n v="0.05"/>
    <n v="18373.98"/>
    <n v="11588.55"/>
    <n v="6785.43"/>
    <s v="Net Banking"/>
    <x v="0"/>
    <n v="0.36929560171503401"/>
    <x v="8"/>
    <s v="Profit"/>
  </r>
  <r>
    <s v="ORD-109682"/>
    <x v="465"/>
    <s v="CUST-2134"/>
    <x v="0"/>
    <x v="3"/>
    <s v="Uttar Pradesh"/>
    <x v="2"/>
    <x v="1"/>
    <x v="5"/>
    <n v="1"/>
    <n v="399.95"/>
    <n v="0.05"/>
    <n v="379.95"/>
    <n v="282.88"/>
    <n v="97.07"/>
    <s v="Credit Card"/>
    <x v="0"/>
    <n v="0.25548098434004474"/>
    <x v="30"/>
    <s v="Profit"/>
  </r>
  <r>
    <s v="ORD-109683"/>
    <x v="276"/>
    <s v="CUST-1661"/>
    <x v="1"/>
    <x v="4"/>
    <s v="Delhi"/>
    <x v="0"/>
    <x v="1"/>
    <x v="14"/>
    <n v="2"/>
    <n v="496.56"/>
    <n v="0.1"/>
    <n v="893.81"/>
    <n v="572.19000000000005"/>
    <n v="321.62"/>
    <s v="Credit Card"/>
    <x v="0"/>
    <n v="0.35983038900884978"/>
    <x v="8"/>
    <s v="Profit"/>
  </r>
  <r>
    <s v="ORD-109684"/>
    <x v="479"/>
    <s v="CUST-3435"/>
    <x v="0"/>
    <x v="0"/>
    <s v="Telangana"/>
    <x v="0"/>
    <x v="0"/>
    <x v="6"/>
    <n v="4"/>
    <n v="3450.58"/>
    <n v="0.1"/>
    <n v="12422.09"/>
    <n v="7971.5"/>
    <n v="4450.59"/>
    <s v="Cash"/>
    <x v="0"/>
    <n v="0.35828028938769563"/>
    <x v="15"/>
    <s v="Profit"/>
  </r>
  <r>
    <s v="ORD-109685"/>
    <x v="996"/>
    <s v="CUST-3195"/>
    <x v="1"/>
    <x v="2"/>
    <s v="West Bengal"/>
    <x v="2"/>
    <x v="1"/>
    <x v="7"/>
    <n v="6"/>
    <n v="536.65"/>
    <n v="0.1"/>
    <n v="2897.91"/>
    <n v="2084.6999999999998"/>
    <n v="813.21"/>
    <s v="UPI"/>
    <x v="0"/>
    <n v="0.28061948093626099"/>
    <x v="4"/>
    <s v="Profit"/>
  </r>
  <r>
    <s v="ORD-109686"/>
    <x v="227"/>
    <s v="CUST-2341"/>
    <x v="2"/>
    <x v="1"/>
    <s v="Maharashtra"/>
    <x v="1"/>
    <x v="0"/>
    <x v="0"/>
    <n v="1"/>
    <n v="86139.89"/>
    <n v="0.1"/>
    <n v="77525.899999999994"/>
    <n v="57633.06"/>
    <n v="19892.84"/>
    <s v="Cash"/>
    <x v="0"/>
    <n v="0.25659605370592281"/>
    <x v="10"/>
    <s v="Profit"/>
  </r>
  <r>
    <s v="ORD-109687"/>
    <x v="736"/>
    <s v="CUST-1923"/>
    <x v="0"/>
    <x v="2"/>
    <s v="Bihar"/>
    <x v="1"/>
    <x v="0"/>
    <x v="11"/>
    <n v="2"/>
    <n v="1481.22"/>
    <n v="0.2"/>
    <n v="2369.9499999999998"/>
    <n v="2201.83"/>
    <n v="168.12"/>
    <s v="Cash"/>
    <x v="0"/>
    <n v="7.093820544737231E-2"/>
    <x v="11"/>
    <s v="Profit"/>
  </r>
  <r>
    <s v="ORD-109688"/>
    <x v="382"/>
    <s v="CUST-1044"/>
    <x v="0"/>
    <x v="0"/>
    <s v="Kerala"/>
    <x v="0"/>
    <x v="0"/>
    <x v="0"/>
    <n v="3"/>
    <n v="47846.49"/>
    <n v="0.1"/>
    <n v="129185.52"/>
    <n v="98371.5"/>
    <n v="30814.02"/>
    <s v="Credit Card"/>
    <x v="0"/>
    <n v="0.23852533937240025"/>
    <x v="18"/>
    <s v="Profit"/>
  </r>
  <r>
    <s v="ORD-109689"/>
    <x v="687"/>
    <s v="CUST-1739"/>
    <x v="0"/>
    <x v="2"/>
    <s v="Odisha"/>
    <x v="0"/>
    <x v="0"/>
    <x v="8"/>
    <n v="2"/>
    <n v="27401.63"/>
    <n v="0.15"/>
    <n v="46582.77"/>
    <n v="34400.18"/>
    <n v="12182.59"/>
    <s v="UPI"/>
    <x v="0"/>
    <n v="0.26152566710824626"/>
    <x v="13"/>
    <s v="Profit"/>
  </r>
  <r>
    <s v="ORD-109690"/>
    <x v="494"/>
    <s v="CUST-3136"/>
    <x v="0"/>
    <x v="0"/>
    <s v="Kerala"/>
    <x v="2"/>
    <x v="1"/>
    <x v="4"/>
    <n v="3"/>
    <n v="50.5"/>
    <n v="0.15"/>
    <n v="128.78"/>
    <n v="103.5"/>
    <n v="25.28"/>
    <s v="UPI"/>
    <x v="0"/>
    <n v="0.19630377387793135"/>
    <x v="4"/>
    <s v="Profit"/>
  </r>
  <r>
    <s v="ORD-109691"/>
    <x v="736"/>
    <s v="CUST-2761"/>
    <x v="2"/>
    <x v="4"/>
    <s v="Uttar Pradesh"/>
    <x v="1"/>
    <x v="0"/>
    <x v="11"/>
    <n v="6"/>
    <n v="2001.79"/>
    <n v="0.1"/>
    <n v="10809.67"/>
    <n v="7940.56"/>
    <n v="2869.11"/>
    <s v="Credit Card"/>
    <x v="0"/>
    <n v="0.26542068351762821"/>
    <x v="11"/>
    <s v="Profit"/>
  </r>
  <r>
    <s v="ORD-109692"/>
    <x v="898"/>
    <s v="CUST-2726"/>
    <x v="0"/>
    <x v="2"/>
    <s v="Bihar"/>
    <x v="0"/>
    <x v="1"/>
    <x v="13"/>
    <n v="4"/>
    <n v="98.89"/>
    <n v="0.05"/>
    <n v="375.78"/>
    <n v="285.69"/>
    <n v="90.09"/>
    <s v="Net Banking"/>
    <x v="0"/>
    <n v="0.23974133801692482"/>
    <x v="19"/>
    <s v="Profit"/>
  </r>
  <r>
    <s v="ORD-109693"/>
    <x v="31"/>
    <s v="CUST-3239"/>
    <x v="0"/>
    <x v="0"/>
    <s v="Telangana"/>
    <x v="0"/>
    <x v="1"/>
    <x v="14"/>
    <n v="1"/>
    <n v="310.36"/>
    <n v="0.15"/>
    <n v="263.81"/>
    <n v="241.95"/>
    <n v="21.86"/>
    <s v="Debit Card"/>
    <x v="0"/>
    <n v="8.2862666312876684E-2"/>
    <x v="22"/>
    <s v="Profit"/>
  </r>
  <r>
    <s v="ORD-109694"/>
    <x v="387"/>
    <s v="CUST-2333"/>
    <x v="2"/>
    <x v="2"/>
    <s v="Jharkhand"/>
    <x v="0"/>
    <x v="0"/>
    <x v="0"/>
    <n v="2"/>
    <n v="71296.59"/>
    <n v="0.15"/>
    <n v="121204.2"/>
    <n v="95324.99"/>
    <n v="25879.21"/>
    <s v="Net Banking"/>
    <x v="0"/>
    <n v="0.21351743586443375"/>
    <x v="32"/>
    <s v="Profit"/>
  </r>
  <r>
    <s v="ORD-109695"/>
    <x v="678"/>
    <s v="CUST-3286"/>
    <x v="2"/>
    <x v="4"/>
    <s v="Uttar Pradesh"/>
    <x v="0"/>
    <x v="0"/>
    <x v="1"/>
    <n v="10"/>
    <n v="842.64"/>
    <n v="0.1"/>
    <n v="7583.76"/>
    <n v="6480.18"/>
    <n v="1103.58"/>
    <s v="Debit Card"/>
    <x v="0"/>
    <n v="0.14551884553308647"/>
    <x v="0"/>
    <s v="Profit"/>
  </r>
  <r>
    <s v="ORD-109696"/>
    <x v="565"/>
    <s v="CUST-2659"/>
    <x v="1"/>
    <x v="0"/>
    <s v="Karnataka"/>
    <x v="1"/>
    <x v="1"/>
    <x v="7"/>
    <n v="1"/>
    <n v="228.9"/>
    <n v="0"/>
    <n v="228.9"/>
    <n v="159.68"/>
    <n v="69.22"/>
    <s v="Cash"/>
    <x v="0"/>
    <n v="0.30240279598077763"/>
    <x v="21"/>
    <s v="Profit"/>
  </r>
  <r>
    <s v="ORD-109697"/>
    <x v="606"/>
    <s v="CUST-2545"/>
    <x v="2"/>
    <x v="1"/>
    <s v="Madhya Pradesh"/>
    <x v="2"/>
    <x v="1"/>
    <x v="7"/>
    <n v="1"/>
    <n v="193.96"/>
    <n v="0.15"/>
    <n v="164.87"/>
    <n v="109.1"/>
    <n v="55.77"/>
    <s v="Debit Card"/>
    <x v="0"/>
    <n v="0.33826651301025051"/>
    <x v="5"/>
    <s v="Profit"/>
  </r>
  <r>
    <s v="ORD-109698"/>
    <x v="178"/>
    <s v="CUST-3278"/>
    <x v="0"/>
    <x v="2"/>
    <s v="Assam"/>
    <x v="0"/>
    <x v="0"/>
    <x v="6"/>
    <n v="3"/>
    <n v="2502.52"/>
    <n v="0.05"/>
    <n v="7132.18"/>
    <n v="5639.65"/>
    <n v="1492.53"/>
    <s v="UPI"/>
    <x v="0"/>
    <n v="0.20926701233003092"/>
    <x v="24"/>
    <s v="Profit"/>
  </r>
  <r>
    <s v="ORD-109699"/>
    <x v="274"/>
    <s v="CUST-1829"/>
    <x v="1"/>
    <x v="1"/>
    <s v="Rajasthan"/>
    <x v="2"/>
    <x v="2"/>
    <x v="15"/>
    <n v="3"/>
    <n v="17487.89"/>
    <n v="0.1"/>
    <n v="47217.3"/>
    <n v="42601.51"/>
    <n v="4615.79"/>
    <s v="Cash"/>
    <x v="0"/>
    <n v="9.7756330836367172E-2"/>
    <x v="20"/>
    <s v="Profit"/>
  </r>
  <r>
    <s v="ORD-109700"/>
    <x v="1"/>
    <s v="CUST-3394"/>
    <x v="0"/>
    <x v="0"/>
    <s v="Karnataka"/>
    <x v="0"/>
    <x v="2"/>
    <x v="9"/>
    <n v="3"/>
    <n v="9198.11"/>
    <n v="0.2"/>
    <n v="22075.46"/>
    <n v="21913.33"/>
    <n v="162.13"/>
    <s v="Cash"/>
    <x v="0"/>
    <n v="7.3443543192304945E-3"/>
    <x v="1"/>
    <s v="Profit"/>
  </r>
  <r>
    <s v="ORD-109701"/>
    <x v="971"/>
    <s v="CUST-1614"/>
    <x v="1"/>
    <x v="3"/>
    <s v="Rajasthan"/>
    <x v="0"/>
    <x v="0"/>
    <x v="6"/>
    <n v="3"/>
    <n v="5748.89"/>
    <n v="0.15"/>
    <n v="14659.67"/>
    <n v="9246.24"/>
    <n v="5413.43"/>
    <s v="Cash"/>
    <x v="1"/>
    <n v="0.36927366032113956"/>
    <x v="4"/>
    <s v="Profit"/>
  </r>
  <r>
    <s v="ORD-109702"/>
    <x v="997"/>
    <s v="CUST-3240"/>
    <x v="0"/>
    <x v="3"/>
    <s v="Madhya Pradesh"/>
    <x v="0"/>
    <x v="0"/>
    <x v="6"/>
    <n v="1"/>
    <n v="6834.72"/>
    <n v="0"/>
    <n v="6834.72"/>
    <n v="4590.92"/>
    <n v="2243.8000000000002"/>
    <s v="Credit Card"/>
    <x v="0"/>
    <n v="0.3282943558770513"/>
    <x v="14"/>
    <s v="Profit"/>
  </r>
  <r>
    <s v="ORD-109703"/>
    <x v="114"/>
    <s v="CUST-1657"/>
    <x v="1"/>
    <x v="2"/>
    <s v="Jharkhand"/>
    <x v="2"/>
    <x v="2"/>
    <x v="10"/>
    <n v="1"/>
    <n v="17245.45"/>
    <m/>
    <n v="14658.63"/>
    <n v="11762.86"/>
    <n v="2895.77"/>
    <s v="Cash"/>
    <x v="0"/>
    <n v="0.197547110473489"/>
    <x v="31"/>
    <s v="Profit"/>
  </r>
  <r>
    <s v="ORD-109704"/>
    <x v="13"/>
    <s v="CUST-2423"/>
    <x v="1"/>
    <x v="2"/>
    <s v="Assam"/>
    <x v="1"/>
    <x v="2"/>
    <x v="10"/>
    <n v="3"/>
    <n v="14215.52"/>
    <n v="0.05"/>
    <n v="40514.230000000003"/>
    <n v="22535.97"/>
    <n v="17978.259999999998"/>
    <s v="Credit Card"/>
    <x v="0"/>
    <n v="0.44375173858666439"/>
    <x v="9"/>
    <s v="Profit"/>
  </r>
  <r>
    <s v="ORD-109705"/>
    <x v="813"/>
    <s v="CUST-2733"/>
    <x v="0"/>
    <x v="2"/>
    <s v="Bihar"/>
    <x v="0"/>
    <x v="0"/>
    <x v="6"/>
    <n v="1"/>
    <n v="4456.8599999999997"/>
    <n v="0"/>
    <n v="4456.8599999999997"/>
    <n v="3474"/>
    <n v="982.86"/>
    <s v="Credit Card"/>
    <x v="0"/>
    <n v="0.22052745655012723"/>
    <x v="16"/>
    <s v="Profit"/>
  </r>
  <r>
    <s v="ORD-109706"/>
    <x v="168"/>
    <s v="CUST-1587"/>
    <x v="0"/>
    <x v="4"/>
    <s v="Himachal Pradesh"/>
    <x v="0"/>
    <x v="1"/>
    <x v="13"/>
    <n v="2"/>
    <n v="250.06"/>
    <n v="0.15"/>
    <n v="425.1"/>
    <n v="281.74"/>
    <n v="143.36000000000001"/>
    <s v="UPI"/>
    <x v="0"/>
    <n v="0.33723829687132439"/>
    <x v="17"/>
    <s v="Profit"/>
  </r>
  <r>
    <s v="ORD-109707"/>
    <x v="200"/>
    <s v="CUST-2955"/>
    <x v="0"/>
    <x v="0"/>
    <s v="Kerala"/>
    <x v="0"/>
    <x v="2"/>
    <x v="15"/>
    <n v="1"/>
    <n v="7115.51"/>
    <n v="0.1"/>
    <n v="6403.96"/>
    <n v="4759.75"/>
    <n v="1644.21"/>
    <s v="Debit Card"/>
    <x v="0"/>
    <n v="0.25674894908775198"/>
    <x v="7"/>
    <s v="Profit"/>
  </r>
  <r>
    <s v="ORD-109708"/>
    <x v="794"/>
    <s v="CUST-2480"/>
    <x v="1"/>
    <x v="1"/>
    <s v="Maharashtra"/>
    <x v="0"/>
    <x v="0"/>
    <x v="6"/>
    <n v="2"/>
    <n v="7067.57"/>
    <n v="0.05"/>
    <n v="13428.38"/>
    <n v="9325.49"/>
    <n v="4102.8900000000003"/>
    <s v="Debit Card"/>
    <x v="0"/>
    <n v="0.30553871725405451"/>
    <x v="21"/>
    <s v="Profit"/>
  </r>
  <r>
    <s v="ORD-109709"/>
    <x v="38"/>
    <s v="CUST-2029"/>
    <x v="1"/>
    <x v="4"/>
    <s v="Delhi"/>
    <x v="2"/>
    <x v="1"/>
    <x v="14"/>
    <n v="2"/>
    <n v="354.74"/>
    <n v="0"/>
    <n v="709.48"/>
    <n v="484.2"/>
    <n v="225.28"/>
    <s v="Net Banking"/>
    <x v="0"/>
    <n v="0.31752833060833285"/>
    <x v="24"/>
    <s v="Profit"/>
  </r>
  <r>
    <s v="ORD-109710"/>
    <x v="722"/>
    <s v="CUST-1828"/>
    <x v="0"/>
    <x v="4"/>
    <s v="Delhi"/>
    <x v="1"/>
    <x v="1"/>
    <x v="14"/>
    <n v="4"/>
    <n v="195.62"/>
    <n v="0.2"/>
    <n v="625.98"/>
    <n v="416.13"/>
    <n v="209.85"/>
    <s v="Net Banking"/>
    <x v="0"/>
    <n v="0.33523435253522477"/>
    <x v="8"/>
    <s v="Profit"/>
  </r>
  <r>
    <s v="ORD-109711"/>
    <x v="93"/>
    <s v="CUST-1471"/>
    <x v="2"/>
    <x v="3"/>
    <s v="Chhattisgarh"/>
    <x v="0"/>
    <x v="0"/>
    <x v="2"/>
    <n v="1"/>
    <n v="8238.7800000000007"/>
    <n v="0.05"/>
    <n v="7826.84"/>
    <n v="4593.05"/>
    <n v="3233.79"/>
    <s v="UPI"/>
    <x v="2"/>
    <n v="0.41316674417772686"/>
    <x v="5"/>
    <s v="Profit"/>
  </r>
  <r>
    <s v="ORD-109712"/>
    <x v="94"/>
    <s v="CUST-1333"/>
    <x v="1"/>
    <x v="4"/>
    <s v="Punjab"/>
    <x v="0"/>
    <x v="0"/>
    <x v="11"/>
    <n v="3"/>
    <n v="2414.85"/>
    <n v="0.1"/>
    <n v="6520.09"/>
    <n v="4541.1400000000003"/>
    <n v="1978.95"/>
    <s v="Credit Card"/>
    <x v="0"/>
    <n v="0.30351574901573447"/>
    <x v="24"/>
    <s v="Profit"/>
  </r>
  <r>
    <s v="ORD-109713"/>
    <x v="280"/>
    <s v="CUST-2634"/>
    <x v="0"/>
    <x v="0"/>
    <s v="Telangana"/>
    <x v="0"/>
    <x v="0"/>
    <x v="1"/>
    <n v="2"/>
    <n v="2352.4"/>
    <n v="0.2"/>
    <n v="3763.84"/>
    <n v="3055.81"/>
    <n v="708.03"/>
    <s v="Debit Card"/>
    <x v="0"/>
    <n v="0.18811373490902905"/>
    <x v="31"/>
    <s v="Profit"/>
  </r>
  <r>
    <s v="ORD-109714"/>
    <x v="854"/>
    <s v="CUST-2106"/>
    <x v="2"/>
    <x v="3"/>
    <s v="Uttar Pradesh"/>
    <x v="1"/>
    <x v="2"/>
    <x v="15"/>
    <n v="2"/>
    <n v="8465.33"/>
    <n v="0.1"/>
    <n v="15237.59"/>
    <n v="11382.68"/>
    <n v="3854.91"/>
    <s v="Net Banking"/>
    <x v="0"/>
    <n v="0.25298685684547229"/>
    <x v="14"/>
    <s v="Profit"/>
  </r>
  <r>
    <s v="ORD-109715"/>
    <x v="796"/>
    <s v="CUST-3199"/>
    <x v="0"/>
    <x v="0"/>
    <s v="Karnataka"/>
    <x v="2"/>
    <x v="1"/>
    <x v="7"/>
    <n v="3"/>
    <n v="233.14"/>
    <n v="0.15"/>
    <n v="594.51"/>
    <n v="364.98"/>
    <n v="229.53"/>
    <s v="Debit Card"/>
    <x v="0"/>
    <n v="0.38608265630519251"/>
    <x v="29"/>
    <s v="Profit"/>
  </r>
  <r>
    <s v="ORD-109716"/>
    <x v="153"/>
    <s v="CUST-2436"/>
    <x v="0"/>
    <x v="0"/>
    <s v="Tamil Nadu"/>
    <x v="1"/>
    <x v="1"/>
    <x v="14"/>
    <n v="3"/>
    <n v="261.98"/>
    <n v="0.05"/>
    <n v="746.64"/>
    <n v="555.80999999999995"/>
    <n v="190.83"/>
    <s v="Cash"/>
    <x v="0"/>
    <n v="0.25558502089360335"/>
    <x v="5"/>
    <s v="Profit"/>
  </r>
  <r>
    <s v="ORD-109717"/>
    <x v="725"/>
    <s v="CUST-1010"/>
    <x v="1"/>
    <x v="1"/>
    <s v="Maharashtra"/>
    <x v="0"/>
    <x v="0"/>
    <x v="0"/>
    <n v="1"/>
    <n v="46398.81"/>
    <n v="0.15"/>
    <n v="39438.99"/>
    <n v="31351.759999999998"/>
    <n v="8087.23"/>
    <s v="UPI"/>
    <x v="0"/>
    <n v="0.20505672178724657"/>
    <x v="30"/>
    <s v="Profit"/>
  </r>
  <r>
    <s v="ORD-109718"/>
    <x v="259"/>
    <s v="CUST-2076"/>
    <x v="0"/>
    <x v="2"/>
    <m/>
    <x v="2"/>
    <x v="0"/>
    <x v="11"/>
    <n v="2"/>
    <n v="2029.26"/>
    <n v="0"/>
    <n v="4058.52"/>
    <n v="2941.87"/>
    <n v="1116.6500000000001"/>
    <s v="Credit Card"/>
    <x v="0"/>
    <n v="0.27513724214738378"/>
    <x v="7"/>
    <s v="Profit"/>
  </r>
  <r>
    <s v="ORD-109719"/>
    <x v="36"/>
    <s v="CUST-1398"/>
    <x v="0"/>
    <x v="1"/>
    <s v="Gujarat"/>
    <x v="0"/>
    <x v="0"/>
    <x v="2"/>
    <n v="1"/>
    <n v="19285.03"/>
    <n v="0.05"/>
    <n v="18320.78"/>
    <n v="14799.68"/>
    <n v="3521.1"/>
    <s v="Cash"/>
    <x v="1"/>
    <n v="0.1921915988293075"/>
    <x v="23"/>
    <s v="Profit"/>
  </r>
  <r>
    <s v="ORD-109720"/>
    <x v="620"/>
    <s v="CUST-3238"/>
    <x v="0"/>
    <x v="2"/>
    <s v="Jharkhand"/>
    <x v="1"/>
    <x v="1"/>
    <x v="3"/>
    <n v="1"/>
    <n v="115.11"/>
    <n v="0.05"/>
    <n v="109.35"/>
    <n v="63.42"/>
    <n v="45.93"/>
    <s v="Credit Card"/>
    <x v="0"/>
    <n v="0.42002743484224969"/>
    <x v="21"/>
    <s v="Profit"/>
  </r>
  <r>
    <s v="ORD-109721"/>
    <x v="776"/>
    <s v="CUST-2939"/>
    <x v="0"/>
    <x v="2"/>
    <s v="West Bengal"/>
    <x v="0"/>
    <x v="2"/>
    <x v="12"/>
    <n v="3"/>
    <n v="5164.83"/>
    <n v="0.2"/>
    <n v="12395.59"/>
    <n v="10573.85"/>
    <n v="1821.74"/>
    <s v="Cash"/>
    <x v="0"/>
    <n v="0.14696678415468728"/>
    <x v="13"/>
    <s v="Profit"/>
  </r>
  <r>
    <s v="ORD-109722"/>
    <x v="913"/>
    <s v="CUST-1223"/>
    <x v="0"/>
    <x v="3"/>
    <s v="Uttar Pradesh"/>
    <x v="2"/>
    <x v="0"/>
    <x v="1"/>
    <n v="2"/>
    <n v="790.94"/>
    <n v="0.2"/>
    <n v="1265.5"/>
    <n v="854.62"/>
    <n v="410.88"/>
    <s v="UPI"/>
    <x v="0"/>
    <n v="0.3246779928881865"/>
    <x v="31"/>
    <s v="Profit"/>
  </r>
  <r>
    <s v="ORD-109723"/>
    <x v="100"/>
    <s v="CUST-1504"/>
    <x v="0"/>
    <x v="3"/>
    <s v="Rajasthan"/>
    <x v="2"/>
    <x v="1"/>
    <x v="4"/>
    <n v="2"/>
    <n v="55.18"/>
    <n v="0"/>
    <n v="110.36"/>
    <n v="77.36"/>
    <n v="33"/>
    <s v="Net Banking"/>
    <x v="0"/>
    <n v="0.29902138455962307"/>
    <x v="18"/>
    <s v="Profit"/>
  </r>
  <r>
    <s v="ORD-109724"/>
    <x v="97"/>
    <s v="CUST-2927"/>
    <x v="2"/>
    <x v="3"/>
    <s v="Madhya Pradesh"/>
    <x v="0"/>
    <x v="0"/>
    <x v="8"/>
    <n v="8"/>
    <n v="11813.31"/>
    <n v="0"/>
    <n v="94506.48"/>
    <n v="52664.82"/>
    <n v="41841.660000000003"/>
    <s v="Credit Card"/>
    <x v="0"/>
    <n v="0.44273852967542549"/>
    <x v="27"/>
    <s v="Profit"/>
  </r>
  <r>
    <s v="ORD-109725"/>
    <x v="281"/>
    <s v="CUST-1919"/>
    <x v="0"/>
    <x v="0"/>
    <s v="Kerala"/>
    <x v="1"/>
    <x v="1"/>
    <x v="7"/>
    <n v="3"/>
    <n v="331.6"/>
    <n v="0.2"/>
    <n v="795.84"/>
    <n v="725.77"/>
    <n v="70.069999999999993"/>
    <s v="Debit Card"/>
    <x v="0"/>
    <n v="8.8045335745878556E-2"/>
    <x v="31"/>
    <s v="Profit"/>
  </r>
  <r>
    <s v="ORD-109726"/>
    <x v="196"/>
    <s v="CUST-1526"/>
    <x v="0"/>
    <x v="4"/>
    <s v="Punjab"/>
    <x v="0"/>
    <x v="2"/>
    <x v="16"/>
    <n v="1"/>
    <n v="6103.84"/>
    <n v="0.2"/>
    <n v="4883.07"/>
    <n v="3431.81"/>
    <n v="1451.26"/>
    <s v="Net Banking"/>
    <x v="1"/>
    <n v="0.29720237473556599"/>
    <x v="24"/>
    <s v="Profit"/>
  </r>
  <r>
    <s v="ORD-109727"/>
    <x v="815"/>
    <s v="CUST-1797"/>
    <x v="0"/>
    <x v="0"/>
    <s v="Tamil Nadu"/>
    <x v="0"/>
    <x v="2"/>
    <x v="15"/>
    <n v="6"/>
    <n v="24190.05"/>
    <n v="0.25"/>
    <n v="108855.22"/>
    <n v="112023.89"/>
    <n v="-3168.67"/>
    <s v="Net Banking"/>
    <x v="0"/>
    <n v="-2.9109031243517765E-2"/>
    <x v="23"/>
    <s v="Loss"/>
  </r>
  <r>
    <s v="ORD-109728"/>
    <x v="511"/>
    <s v="CUST-1783"/>
    <x v="0"/>
    <x v="2"/>
    <s v="West Bengal"/>
    <x v="0"/>
    <x v="1"/>
    <x v="13"/>
    <n v="1"/>
    <n v="194"/>
    <n v="0.1"/>
    <n v="174.6"/>
    <n v="138.79"/>
    <n v="35.81"/>
    <s v="Debit Card"/>
    <x v="0"/>
    <n v="0.20509736540664378"/>
    <x v="9"/>
    <s v="Profit"/>
  </r>
  <r>
    <s v="ORD-109729"/>
    <x v="805"/>
    <s v="CUST-2685"/>
    <x v="0"/>
    <x v="4"/>
    <s v="Punjab"/>
    <x v="2"/>
    <x v="1"/>
    <x v="7"/>
    <n v="1"/>
    <n v="101.51"/>
    <n v="0.25"/>
    <n v="76.13"/>
    <n v="76.150000000000006"/>
    <n v="-0.02"/>
    <s v="UPI"/>
    <x v="0"/>
    <n v="-2.6270852489163277E-4"/>
    <x v="4"/>
    <s v="Loss"/>
  </r>
  <r>
    <s v="ORD-109730"/>
    <x v="890"/>
    <s v="CUST-1317"/>
    <x v="1"/>
    <x v="0"/>
    <s v="Karnataka"/>
    <x v="1"/>
    <x v="1"/>
    <x v="4"/>
    <n v="1"/>
    <n v="42.61"/>
    <n v="0.15"/>
    <n v="36.22"/>
    <n v="33.03"/>
    <n v="3.19"/>
    <s v="Debit Card"/>
    <x v="0"/>
    <n v="8.8072887907233569E-2"/>
    <x v="4"/>
    <s v="Profit"/>
  </r>
  <r>
    <s v="ORD-109731"/>
    <x v="659"/>
    <s v="CUST-3436"/>
    <x v="2"/>
    <x v="2"/>
    <s v="Odisha"/>
    <x v="0"/>
    <x v="2"/>
    <x v="9"/>
    <n v="1"/>
    <n v="10280.5"/>
    <n v="0"/>
    <n v="10280.5"/>
    <n v="7075.27"/>
    <n v="3205.23"/>
    <s v="UPI"/>
    <x v="0"/>
    <n v="0.31177763727445162"/>
    <x v="19"/>
    <s v="Profit"/>
  </r>
  <r>
    <s v="ORD-109732"/>
    <x v="437"/>
    <s v="CUST-2322"/>
    <x v="0"/>
    <x v="3"/>
    <s v="Rajasthan"/>
    <x v="2"/>
    <x v="2"/>
    <x v="12"/>
    <n v="6"/>
    <n v="6066.93"/>
    <n v="0.1"/>
    <n v="32761.42"/>
    <n v="29618.37"/>
    <n v="3143.05"/>
    <s v="Credit Card"/>
    <x v="0"/>
    <n v="9.5937538726953847E-2"/>
    <x v="18"/>
    <s v="Profit"/>
  </r>
  <r>
    <s v="ORD-109733"/>
    <x v="682"/>
    <s v="CUST-2883"/>
    <x v="0"/>
    <x v="2"/>
    <s v="Jharkhand"/>
    <x v="0"/>
    <x v="1"/>
    <x v="4"/>
    <n v="1"/>
    <n v="113.67"/>
    <n v="0"/>
    <n v="113.67"/>
    <n v="91.86"/>
    <n v="21.81"/>
    <s v="UPI"/>
    <x v="0"/>
    <n v="0.19187120612298758"/>
    <x v="15"/>
    <s v="Profit"/>
  </r>
  <r>
    <s v="ORD-109734"/>
    <x v="298"/>
    <s v="CUST-1766"/>
    <x v="1"/>
    <x v="2"/>
    <s v="Bihar"/>
    <x v="0"/>
    <x v="2"/>
    <x v="10"/>
    <n v="5"/>
    <n v="16175.87"/>
    <n v="0"/>
    <n v="80879.350000000006"/>
    <n v="48860.56"/>
    <n v="32018.79"/>
    <s v="UPI"/>
    <x v="0"/>
    <n v="0.39588337443364713"/>
    <x v="3"/>
    <s v="Profit"/>
  </r>
  <r>
    <s v="ORD-109735"/>
    <x v="297"/>
    <s v="CUST-3145"/>
    <x v="0"/>
    <x v="2"/>
    <s v="Bihar"/>
    <x v="0"/>
    <x v="1"/>
    <x v="14"/>
    <n v="1"/>
    <n v="482.02"/>
    <n v="0.05"/>
    <n v="457.92"/>
    <n v="372.69"/>
    <n v="85.23"/>
    <s v="Debit Card"/>
    <x v="0"/>
    <n v="0.18612421383647798"/>
    <x v="21"/>
    <s v="Profit"/>
  </r>
  <r>
    <s v="ORD-109736"/>
    <x v="118"/>
    <s v="CUST-2799"/>
    <x v="0"/>
    <x v="3"/>
    <s v="Rajasthan"/>
    <x v="2"/>
    <x v="0"/>
    <x v="11"/>
    <n v="2"/>
    <n v="3230.13"/>
    <n v="0"/>
    <n v="6460.26"/>
    <n v="3966.39"/>
    <n v="2493.87"/>
    <s v="Debit Card"/>
    <x v="0"/>
    <n v="0.38603245070631831"/>
    <x v="12"/>
    <s v="Profit"/>
  </r>
  <r>
    <s v="ORD-109737"/>
    <x v="246"/>
    <s v="CUST-2106"/>
    <x v="0"/>
    <x v="2"/>
    <s v="Odisha"/>
    <x v="0"/>
    <x v="1"/>
    <x v="4"/>
    <n v="2"/>
    <n v="105.52"/>
    <n v="0.1"/>
    <n v="189.94"/>
    <n v="118.88"/>
    <n v="71.06"/>
    <s v="Credit Card"/>
    <x v="0"/>
    <n v="0.37411814257133835"/>
    <x v="8"/>
    <s v="Profit"/>
  </r>
  <r>
    <s v="ORD-109738"/>
    <x v="521"/>
    <s v="CUST-1514"/>
    <x v="0"/>
    <x v="2"/>
    <s v="Assam"/>
    <x v="2"/>
    <x v="1"/>
    <x v="13"/>
    <n v="2"/>
    <n v="112.84"/>
    <n v="0.1"/>
    <n v="203.11"/>
    <n v="119.76"/>
    <n v="83.35"/>
    <s v="UPI"/>
    <x v="2"/>
    <n v="0.41036876569346653"/>
    <x v="29"/>
    <s v="Profit"/>
  </r>
  <r>
    <s v="ORD-109739"/>
    <x v="920"/>
    <s v="CUST-1741"/>
    <x v="2"/>
    <x v="2"/>
    <s v="Jharkhand"/>
    <x v="1"/>
    <x v="1"/>
    <x v="5"/>
    <n v="1"/>
    <n v="308.2"/>
    <n v="0.15"/>
    <n v="261.97000000000003"/>
    <n v="199.32"/>
    <n v="62.65"/>
    <s v="Credit Card"/>
    <x v="0"/>
    <n v="0.23914952093751191"/>
    <x v="21"/>
    <s v="Profit"/>
  </r>
  <r>
    <s v="ORD-109740"/>
    <x v="192"/>
    <s v="CUST-1190"/>
    <x v="1"/>
    <x v="1"/>
    <s v="Gujarat"/>
    <x v="1"/>
    <x v="0"/>
    <x v="6"/>
    <n v="4"/>
    <n v="2686.16"/>
    <n v="0.15"/>
    <n v="9132.94"/>
    <n v="6984.88"/>
    <n v="2148.06"/>
    <s v="UPI"/>
    <x v="0"/>
    <n v="0.23519918011067628"/>
    <x v="26"/>
    <s v="Profit"/>
  </r>
  <r>
    <s v="ORD-109741"/>
    <x v="609"/>
    <s v="CUST-1204"/>
    <x v="0"/>
    <x v="3"/>
    <s v="Uttar Pradesh"/>
    <x v="2"/>
    <x v="1"/>
    <x v="14"/>
    <n v="1"/>
    <n v="279.76"/>
    <n v="0.05"/>
    <n v="265.77"/>
    <n v="220.6"/>
    <n v="45.17"/>
    <s v="UPI"/>
    <x v="0"/>
    <n v="0.16995898709410395"/>
    <x v="24"/>
    <s v="Profit"/>
  </r>
  <r>
    <s v="ORD-109742"/>
    <x v="708"/>
    <s v="CUST-1648"/>
    <x v="0"/>
    <x v="0"/>
    <m/>
    <x v="2"/>
    <x v="0"/>
    <x v="8"/>
    <n v="2"/>
    <n v="14058.07"/>
    <n v="0"/>
    <n v="28116.14"/>
    <n v="21506.19"/>
    <n v="6609.95"/>
    <s v="Debit Card"/>
    <x v="1"/>
    <n v="0.23509450443766464"/>
    <x v="30"/>
    <s v="Profit"/>
  </r>
  <r>
    <s v="ORD-109743"/>
    <x v="662"/>
    <s v="CUST-3062"/>
    <x v="0"/>
    <x v="3"/>
    <s v="Chhattisgarh"/>
    <x v="0"/>
    <x v="2"/>
    <x v="16"/>
    <n v="2"/>
    <n v="14347.77"/>
    <n v="0.05"/>
    <n v="27260.76"/>
    <n v="16585.919999999998"/>
    <n v="10674.84"/>
    <s v="Cash"/>
    <x v="0"/>
    <n v="0.39158262645648911"/>
    <x v="19"/>
    <s v="Profit"/>
  </r>
  <r>
    <s v="ORD-109744"/>
    <x v="233"/>
    <s v="CUST-2069"/>
    <x v="2"/>
    <x v="1"/>
    <s v="Gujarat"/>
    <x v="2"/>
    <x v="1"/>
    <x v="3"/>
    <n v="4"/>
    <n v="195.86"/>
    <n v="0.05"/>
    <n v="744.27"/>
    <n v="443.46"/>
    <n v="300.81"/>
    <s v="Credit Card"/>
    <x v="0"/>
    <n v="0.40416784231528879"/>
    <x v="3"/>
    <s v="Profit"/>
  </r>
  <r>
    <s v="ORD-109745"/>
    <x v="999"/>
    <s v="CUST-1456"/>
    <x v="2"/>
    <x v="0"/>
    <s v="Telangana"/>
    <x v="2"/>
    <x v="1"/>
    <x v="14"/>
    <n v="6"/>
    <n v="472.96"/>
    <n v="0.1"/>
    <n v="2553.98"/>
    <n v="1743.78"/>
    <n v="810.2"/>
    <s v="Cash"/>
    <x v="0"/>
    <n v="0.31723036202319521"/>
    <x v="18"/>
    <s v="Profit"/>
  </r>
  <r>
    <s v="ORD-109746"/>
    <x v="712"/>
    <s v="CUST-3266"/>
    <x v="2"/>
    <x v="1"/>
    <s v="Maharashtra"/>
    <x v="0"/>
    <x v="0"/>
    <x v="0"/>
    <n v="4"/>
    <n v="48096.56"/>
    <n v="0.1"/>
    <n v="173147.62"/>
    <n v="114280.53"/>
    <n v="58867.09"/>
    <s v="Cash"/>
    <x v="0"/>
    <n v="0.33998209158173814"/>
    <x v="11"/>
    <s v="Profit"/>
  </r>
  <r>
    <s v="ORD-109747"/>
    <x v="350"/>
    <s v="CUST-1312"/>
    <x v="1"/>
    <x v="0"/>
    <s v="Andhra Pradesh"/>
    <x v="0"/>
    <x v="1"/>
    <x v="7"/>
    <n v="8"/>
    <n v="531.16999999999996"/>
    <n v="0.05"/>
    <n v="4036.89"/>
    <n v="3297.92"/>
    <n v="738.97"/>
    <s v="Debit Card"/>
    <x v="0"/>
    <n v="0.18305428188531273"/>
    <x v="16"/>
    <s v="Profit"/>
  </r>
  <r>
    <s v="ORD-109748"/>
    <x v="468"/>
    <s v="CUST-3351"/>
    <x v="0"/>
    <x v="4"/>
    <s v="Uttar Pradesh"/>
    <x v="2"/>
    <x v="1"/>
    <x v="4"/>
    <n v="3"/>
    <n v="120.62"/>
    <n v="0.05"/>
    <n v="343.77"/>
    <n v="253.39"/>
    <n v="90.38"/>
    <s v="UPI"/>
    <x v="0"/>
    <n v="0.26290833987840706"/>
    <x v="7"/>
    <s v="Profit"/>
  </r>
  <r>
    <s v="ORD-109749"/>
    <x v="630"/>
    <s v="CUST-1960"/>
    <x v="2"/>
    <x v="0"/>
    <s v="Andhra Pradesh"/>
    <x v="1"/>
    <x v="1"/>
    <x v="3"/>
    <n v="2"/>
    <n v="212.72"/>
    <n v="0.1"/>
    <n v="382.9"/>
    <n v="322.17"/>
    <n v="60.73"/>
    <s v="UPI"/>
    <x v="0"/>
    <n v="0.1586053799947767"/>
    <x v="4"/>
    <s v="Profit"/>
  </r>
  <r>
    <s v="ORD-109750"/>
    <x v="595"/>
    <s v="CUST-2036"/>
    <x v="1"/>
    <x v="1"/>
    <s v="Goa"/>
    <x v="0"/>
    <x v="0"/>
    <x v="2"/>
    <n v="3"/>
    <n v="15930.27"/>
    <n v="0.15"/>
    <n v="40622.19"/>
    <n v="32730.86"/>
    <n v="7891.33"/>
    <s v="Debit Card"/>
    <x v="0"/>
    <n v="0.19426155999959627"/>
    <x v="14"/>
    <s v="Profit"/>
  </r>
  <r>
    <s v="ORD-109751"/>
    <x v="560"/>
    <s v="CUST-3001"/>
    <x v="1"/>
    <x v="1"/>
    <s v="Rajasthan"/>
    <x v="0"/>
    <x v="2"/>
    <x v="15"/>
    <n v="4"/>
    <n v="22153.85"/>
    <n v="0.05"/>
    <n v="84184.63"/>
    <n v="67018"/>
    <n v="17166.63"/>
    <s v="Credit Card"/>
    <x v="0"/>
    <n v="0.20391643937854215"/>
    <x v="15"/>
    <s v="Profit"/>
  </r>
  <r>
    <s v="ORD-109752"/>
    <x v="637"/>
    <s v="CUST-2233"/>
    <x v="0"/>
    <x v="3"/>
    <s v="Chhattisgarh"/>
    <x v="0"/>
    <x v="0"/>
    <x v="11"/>
    <n v="3"/>
    <n v="1026.47"/>
    <n v="0.1"/>
    <n v="2771.47"/>
    <n v="1934.51"/>
    <n v="836.96"/>
    <s v="Debit Card"/>
    <x v="0"/>
    <n v="0.30199136198479509"/>
    <x v="26"/>
    <s v="Profit"/>
  </r>
  <r>
    <s v="ORD-109753"/>
    <x v="94"/>
    <s v="CUST-2631"/>
    <x v="0"/>
    <x v="1"/>
    <s v="Madhya Pradesh"/>
    <x v="0"/>
    <x v="1"/>
    <x v="7"/>
    <n v="3"/>
    <n v="226.04"/>
    <n v="0.1"/>
    <n v="610.30999999999995"/>
    <n v="365.84"/>
    <n v="244.47"/>
    <s v="Cash"/>
    <x v="0"/>
    <n v="0.4005669250053252"/>
    <x v="24"/>
    <s v="Profit"/>
  </r>
  <r>
    <s v="ORD-109754"/>
    <x v="76"/>
    <s v="CUST-2113"/>
    <x v="1"/>
    <x v="4"/>
    <s v="Punjab"/>
    <x v="0"/>
    <x v="0"/>
    <x v="11"/>
    <n v="2"/>
    <n v="1631.2"/>
    <n v="0.15"/>
    <n v="2773.04"/>
    <n v="2673.59"/>
    <n v="99.45"/>
    <s v="Debit Card"/>
    <x v="2"/>
    <n v="3.5863168219715545E-2"/>
    <x v="16"/>
    <s v="Profit"/>
  </r>
  <r>
    <s v="ORD-109755"/>
    <x v="949"/>
    <s v="CUST-3409"/>
    <x v="0"/>
    <x v="0"/>
    <s v="Andhra Pradesh"/>
    <x v="2"/>
    <x v="0"/>
    <x v="2"/>
    <n v="1"/>
    <n v="15782.97"/>
    <n v="0.05"/>
    <n v="14993.82"/>
    <n v="8811.07"/>
    <n v="6182.75"/>
    <s v="UPI"/>
    <x v="0"/>
    <n v="0.41235322286115211"/>
    <x v="10"/>
    <s v="Profit"/>
  </r>
  <r>
    <s v="ORD-109756"/>
    <x v="583"/>
    <s v="CUST-2564"/>
    <x v="0"/>
    <x v="1"/>
    <s v="Madhya Pradesh"/>
    <x v="0"/>
    <x v="0"/>
    <x v="0"/>
    <n v="1"/>
    <n v="92569.99"/>
    <n v="0.1"/>
    <n v="83312.990000000005"/>
    <n v="55887.22"/>
    <n v="27425.77"/>
    <s v="Credit Card"/>
    <x v="0"/>
    <n v="0.32918960176558298"/>
    <x v="8"/>
    <s v="Profit"/>
  </r>
  <r>
    <s v="ORD-109757"/>
    <x v="212"/>
    <s v="CUST-2150"/>
    <x v="0"/>
    <x v="0"/>
    <s v="Tamil Nadu"/>
    <x v="1"/>
    <x v="0"/>
    <x v="6"/>
    <n v="1"/>
    <n v="7608.14"/>
    <n v="0.1"/>
    <n v="6847.33"/>
    <n v="5775.76"/>
    <n v="1071.57"/>
    <s v="Cash"/>
    <x v="0"/>
    <n v="0.15649457525780122"/>
    <x v="20"/>
    <s v="Profit"/>
  </r>
  <r>
    <s v="ORD-109758"/>
    <x v="28"/>
    <s v="CUST-2222"/>
    <x v="1"/>
    <x v="3"/>
    <s v="Uttar Pradesh"/>
    <x v="1"/>
    <x v="0"/>
    <x v="0"/>
    <n v="2"/>
    <n v="40912.44"/>
    <n v="0.15"/>
    <n v="69551.149999999994"/>
    <n v="66528.89"/>
    <n v="3022.26"/>
    <s v="Debit Card"/>
    <x v="0"/>
    <n v="4.3453774667996152E-2"/>
    <x v="19"/>
    <s v="Profit"/>
  </r>
  <r>
    <s v="ORD-109759"/>
    <x v="766"/>
    <s v="CUST-3150"/>
    <x v="0"/>
    <x v="3"/>
    <s v="Chhattisgarh"/>
    <x v="0"/>
    <x v="1"/>
    <x v="5"/>
    <n v="1"/>
    <n v="357.52"/>
    <n v="0.25"/>
    <n v="268.14"/>
    <n v="262.45"/>
    <n v="5.69"/>
    <s v="Debit Card"/>
    <x v="0"/>
    <n v="2.1220258074140377E-2"/>
    <x v="15"/>
    <s v="Profit"/>
  </r>
  <r>
    <s v="ORD-109760"/>
    <x v="823"/>
    <s v="CUST-1495"/>
    <x v="2"/>
    <x v="3"/>
    <s v="Uttar Pradesh"/>
    <x v="2"/>
    <x v="1"/>
    <x v="5"/>
    <n v="2"/>
    <n v="337.64"/>
    <n v="0"/>
    <n v="675.28"/>
    <n v="359.26"/>
    <n v="316.02"/>
    <s v="Cash"/>
    <x v="0"/>
    <n v="0.46798365122615804"/>
    <x v="21"/>
    <s v="Profit"/>
  </r>
  <r>
    <s v="ORD-109761"/>
    <x v="368"/>
    <s v="CUST-1007"/>
    <x v="0"/>
    <x v="3"/>
    <s v="Uttar Pradesh"/>
    <x v="2"/>
    <x v="1"/>
    <x v="7"/>
    <n v="2"/>
    <n v="174.76"/>
    <n v="0.25"/>
    <n v="262.14"/>
    <n v="245.42"/>
    <n v="16.72"/>
    <s v="Net Banking"/>
    <x v="0"/>
    <n v="6.3782711528191038E-2"/>
    <x v="6"/>
    <s v="Profit"/>
  </r>
  <r>
    <s v="ORD-109762"/>
    <x v="674"/>
    <s v="CUST-2133"/>
    <x v="0"/>
    <x v="4"/>
    <s v="Himachal Pradesh"/>
    <x v="0"/>
    <x v="2"/>
    <x v="16"/>
    <n v="2"/>
    <n v="7015.68"/>
    <n v="0.15"/>
    <n v="11926.66"/>
    <n v="10513.85"/>
    <n v="1412.81"/>
    <s v="UPI"/>
    <x v="0"/>
    <n v="0.11845814335279115"/>
    <x v="32"/>
    <s v="Profit"/>
  </r>
  <r>
    <s v="ORD-109763"/>
    <x v="474"/>
    <s v="CUST-2654"/>
    <x v="0"/>
    <x v="4"/>
    <s v="Haryana"/>
    <x v="0"/>
    <x v="2"/>
    <x v="15"/>
    <n v="5"/>
    <n v="23002.79"/>
    <n v="0.05"/>
    <n v="109263.25"/>
    <n v="74121.95"/>
    <n v="35141.300000000003"/>
    <s v="Credit Card"/>
    <x v="0"/>
    <n v="0.32162048996345982"/>
    <x v="22"/>
    <s v="Profit"/>
  </r>
  <r>
    <s v="ORD-109764"/>
    <x v="253"/>
    <s v="CUST-2842"/>
    <x v="0"/>
    <x v="4"/>
    <s v="Himachal Pradesh"/>
    <x v="0"/>
    <x v="0"/>
    <x v="1"/>
    <n v="4"/>
    <n v="2059.7399999999998"/>
    <n v="0"/>
    <n v="8238.9599999999991"/>
    <n v="6705.51"/>
    <n v="1533.45"/>
    <s v="Cash"/>
    <x v="0"/>
    <n v="0.18612179207084392"/>
    <x v="8"/>
    <s v="Profit"/>
  </r>
  <r>
    <s v="ORD-109765"/>
    <x v="383"/>
    <s v="CUST-1511"/>
    <x v="0"/>
    <x v="2"/>
    <s v="Odisha"/>
    <x v="0"/>
    <x v="1"/>
    <x v="4"/>
    <n v="1"/>
    <n v="192.96"/>
    <n v="0.05"/>
    <n v="183.31"/>
    <n v="107.65"/>
    <n v="75.66"/>
    <s v="Cash"/>
    <x v="0"/>
    <n v="0.41274344007419123"/>
    <x v="3"/>
    <s v="Profit"/>
  </r>
  <r>
    <s v="ORD-109766"/>
    <x v="185"/>
    <s v="CUST-3359"/>
    <x v="2"/>
    <x v="0"/>
    <s v="Telangana"/>
    <x v="0"/>
    <x v="1"/>
    <x v="4"/>
    <n v="3"/>
    <n v="75.56"/>
    <n v="0.2"/>
    <n v="181.34"/>
    <n v="130.24"/>
    <n v="51.1"/>
    <s v="Credit Card"/>
    <x v="0"/>
    <n v="0.28179111062093304"/>
    <x v="23"/>
    <s v="Profit"/>
  </r>
  <r>
    <s v="ORD-109767"/>
    <x v="15"/>
    <s v="CUST-1707"/>
    <x v="1"/>
    <x v="4"/>
    <s v="Punjab"/>
    <x v="0"/>
    <x v="0"/>
    <x v="0"/>
    <n v="1"/>
    <n v="57778.58"/>
    <n v="0.15"/>
    <n v="49111.79"/>
    <n v="46582.91"/>
    <n v="2528.88"/>
    <s v="Net Banking"/>
    <x v="0"/>
    <n v="5.1492319868609963E-2"/>
    <x v="12"/>
    <s v="Profit"/>
  </r>
  <r>
    <s v="ORD-109768"/>
    <x v="407"/>
    <s v="CUST-3171"/>
    <x v="0"/>
    <x v="0"/>
    <s v="Karnataka"/>
    <x v="0"/>
    <x v="1"/>
    <x v="5"/>
    <n v="1"/>
    <n v="335.59"/>
    <n v="0.05"/>
    <n v="318.81"/>
    <n v="233.93"/>
    <n v="84.88"/>
    <s v="Credit Card"/>
    <x v="0"/>
    <n v="0.26624008029861046"/>
    <x v="25"/>
    <s v="Profit"/>
  </r>
  <r>
    <s v="ORD-109769"/>
    <x v="963"/>
    <s v="CUST-3218"/>
    <x v="1"/>
    <x v="1"/>
    <s v="Rajasthan"/>
    <x v="2"/>
    <x v="0"/>
    <x v="8"/>
    <n v="3"/>
    <n v="8100.36"/>
    <n v="0.05"/>
    <n v="23086.03"/>
    <n v="18303.099999999999"/>
    <n v="4782.93"/>
    <s v="Debit Card"/>
    <x v="0"/>
    <n v="0.20717854044199027"/>
    <x v="27"/>
    <s v="Profit"/>
  </r>
  <r>
    <s v="ORD-109770"/>
    <x v="996"/>
    <s v="CUST-3297"/>
    <x v="0"/>
    <x v="0"/>
    <s v="Andhra Pradesh"/>
    <x v="0"/>
    <x v="0"/>
    <x v="2"/>
    <n v="6"/>
    <n v="11716.6"/>
    <n v="0.25"/>
    <n v="52724.7"/>
    <n v="41892.83"/>
    <n v="10831.87"/>
    <s v="Cash"/>
    <x v="0"/>
    <n v="0.20544204139615779"/>
    <x v="4"/>
    <s v="Profit"/>
  </r>
  <r>
    <s v="ORD-109771"/>
    <x v="978"/>
    <s v="CUST-1872"/>
    <x v="0"/>
    <x v="1"/>
    <s v="Goa"/>
    <x v="0"/>
    <x v="1"/>
    <x v="14"/>
    <n v="2"/>
    <n v="316.08"/>
    <n v="0.05"/>
    <n v="600.54999999999995"/>
    <n v="438.01"/>
    <n v="162.54"/>
    <s v="UPI"/>
    <x v="0"/>
    <n v="0.27065190242277914"/>
    <x v="9"/>
    <s v="Profit"/>
  </r>
  <r>
    <s v="ORD-109772"/>
    <x v="445"/>
    <s v="CUST-2167"/>
    <x v="2"/>
    <x v="3"/>
    <s v="Rajasthan"/>
    <x v="0"/>
    <x v="1"/>
    <x v="13"/>
    <n v="1"/>
    <n v="175.18"/>
    <n v="0.1"/>
    <n v="157.66"/>
    <n v="95.38"/>
    <n v="62.28"/>
    <s v="UPI"/>
    <x v="0"/>
    <n v="0.39502727388050235"/>
    <x v="24"/>
    <s v="Profit"/>
  </r>
  <r>
    <s v="ORD-109773"/>
    <x v="523"/>
    <s v="CUST-2942"/>
    <x v="0"/>
    <x v="3"/>
    <s v="Madhya Pradesh"/>
    <x v="0"/>
    <x v="0"/>
    <x v="1"/>
    <n v="2"/>
    <n v="2326.9"/>
    <n v="0.15"/>
    <n v="3955.73"/>
    <n v="2799.23"/>
    <n v="1156.5"/>
    <s v="Cash"/>
    <x v="0"/>
    <n v="0.29236070207016152"/>
    <x v="6"/>
    <s v="Profit"/>
  </r>
  <r>
    <s v="ORD-109774"/>
    <x v="418"/>
    <s v="CUST-2938"/>
    <x v="0"/>
    <x v="0"/>
    <s v="Kerala"/>
    <x v="2"/>
    <x v="0"/>
    <x v="1"/>
    <n v="5"/>
    <n v="2068.7800000000002"/>
    <n v="0.05"/>
    <n v="9826.7099999999991"/>
    <n v="6532.89"/>
    <n v="3293.82"/>
    <s v="Debit Card"/>
    <x v="2"/>
    <n v="0.33519051645973069"/>
    <x v="14"/>
    <s v="Profit"/>
  </r>
  <r>
    <s v="ORD-109775"/>
    <x v="789"/>
    <s v="CUST-3241"/>
    <x v="2"/>
    <x v="1"/>
    <s v="Gujarat"/>
    <x v="0"/>
    <x v="0"/>
    <x v="2"/>
    <n v="1"/>
    <n v="23856.25"/>
    <n v="0.2"/>
    <n v="19085"/>
    <n v="16705.47"/>
    <n v="2379.5300000000002"/>
    <s v="Net Banking"/>
    <x v="0"/>
    <n v="0.12468063924548076"/>
    <x v="4"/>
    <s v="Profit"/>
  </r>
  <r>
    <s v="ORD-109776"/>
    <x v="379"/>
    <s v="CUST-3423"/>
    <x v="2"/>
    <x v="3"/>
    <s v="Uttar Pradesh"/>
    <x v="2"/>
    <x v="0"/>
    <x v="8"/>
    <n v="1"/>
    <n v="12894.24"/>
    <n v="0"/>
    <n v="12894.24"/>
    <n v="6732.63"/>
    <n v="6161.61"/>
    <s v="Debit Card"/>
    <x v="0"/>
    <n v="0.47785755500130289"/>
    <x v="22"/>
    <s v="Profit"/>
  </r>
  <r>
    <s v="ORD-109777"/>
    <x v="69"/>
    <s v="CUST-1924"/>
    <x v="0"/>
    <x v="3"/>
    <s v="Chhattisgarh"/>
    <x v="2"/>
    <x v="1"/>
    <x v="7"/>
    <n v="2"/>
    <n v="256.27999999999997"/>
    <n v="0.25"/>
    <n v="384.42"/>
    <n v="298.33999999999997"/>
    <n v="86.08"/>
    <s v="Credit Card"/>
    <x v="0"/>
    <n v="0.22392175225014305"/>
    <x v="24"/>
    <s v="Profit"/>
  </r>
  <r>
    <s v="ORD-109778"/>
    <x v="931"/>
    <s v="CUST-2294"/>
    <x v="0"/>
    <x v="4"/>
    <s v="Delhi"/>
    <x v="0"/>
    <x v="2"/>
    <x v="10"/>
    <n v="3"/>
    <n v="17506.93"/>
    <n v="0.05"/>
    <n v="49894.75"/>
    <n v="27798.04"/>
    <n v="22096.71"/>
    <s v="Debit Card"/>
    <x v="0"/>
    <n v="0.44286643384323998"/>
    <x v="7"/>
    <s v="Profit"/>
  </r>
  <r>
    <s v="ORD-109779"/>
    <x v="469"/>
    <s v="CUST-3240"/>
    <x v="0"/>
    <x v="0"/>
    <s v="Tamil Nadu"/>
    <x v="2"/>
    <x v="0"/>
    <x v="0"/>
    <n v="4"/>
    <n v="70591.14"/>
    <n v="0.05"/>
    <n v="268246.33"/>
    <n v="157252.01999999999"/>
    <n v="110994.31"/>
    <s v="Credit Card"/>
    <x v="0"/>
    <n v="0.4137775528932679"/>
    <x v="15"/>
    <s v="Profit"/>
  </r>
  <r>
    <s v="ORD-109780"/>
    <x v="100"/>
    <s v="CUST-3194"/>
    <x v="2"/>
    <x v="0"/>
    <s v="Telangana"/>
    <x v="2"/>
    <x v="2"/>
    <x v="15"/>
    <n v="3"/>
    <n v="19421.099999999999"/>
    <n v="0.15"/>
    <n v="49523.8"/>
    <n v="42250.76"/>
    <n v="7273.04"/>
    <s v="Credit Card"/>
    <x v="0"/>
    <n v="0.14685948978067109"/>
    <x v="18"/>
    <s v="Profit"/>
  </r>
  <r>
    <s v="ORD-109781"/>
    <x v="58"/>
    <s v="CUST-1761"/>
    <x v="1"/>
    <x v="2"/>
    <s v="Odisha"/>
    <x v="2"/>
    <x v="2"/>
    <x v="15"/>
    <n v="1"/>
    <n v="17858.77"/>
    <n v="0.1"/>
    <n v="16072.89"/>
    <n v="13752.9"/>
    <n v="2319.9899999999998"/>
    <s v="Cash"/>
    <x v="0"/>
    <n v="0.14434180785160602"/>
    <x v="13"/>
    <s v="Profit"/>
  </r>
  <r>
    <s v="ORD-109782"/>
    <x v="703"/>
    <s v="CUST-3311"/>
    <x v="2"/>
    <x v="2"/>
    <s v="West Bengal"/>
    <x v="0"/>
    <x v="2"/>
    <x v="16"/>
    <n v="2"/>
    <n v="11185.8"/>
    <n v="0.2"/>
    <n v="17897.28"/>
    <n v="12938.21"/>
    <n v="4959.07"/>
    <s v="UPI"/>
    <x v="0"/>
    <n v="0.27708512131452379"/>
    <x v="1"/>
    <s v="Profit"/>
  </r>
  <r>
    <s v="ORD-109783"/>
    <x v="462"/>
    <s v="CUST-2288"/>
    <x v="2"/>
    <x v="1"/>
    <s v="Rajasthan"/>
    <x v="2"/>
    <x v="2"/>
    <x v="10"/>
    <n v="2"/>
    <n v="10464.24"/>
    <n v="0.1"/>
    <n v="18835.63"/>
    <n v="12676.62"/>
    <n v="6159.01"/>
    <s v="Net Banking"/>
    <x v="0"/>
    <n v="0.32698720456921271"/>
    <x v="4"/>
    <s v="Profit"/>
  </r>
  <r>
    <s v="ORD-109784"/>
    <x v="814"/>
    <s v="CUST-2132"/>
    <x v="0"/>
    <x v="1"/>
    <s v="Rajasthan"/>
    <x v="2"/>
    <x v="1"/>
    <x v="5"/>
    <n v="3"/>
    <n v="416.56"/>
    <n v="0.2"/>
    <n v="999.74"/>
    <n v="742.13"/>
    <n v="257.61"/>
    <s v="Debit Card"/>
    <x v="0"/>
    <n v="0.25767699601896493"/>
    <x v="32"/>
    <s v="Profit"/>
  </r>
  <r>
    <s v="ORD-109785"/>
    <x v="402"/>
    <s v="CUST-2732"/>
    <x v="0"/>
    <x v="2"/>
    <s v="Jharkhand"/>
    <x v="2"/>
    <x v="2"/>
    <x v="9"/>
    <n v="1"/>
    <n v="7285.17"/>
    <n v="0.1"/>
    <n v="6556.65"/>
    <n v="5353.17"/>
    <n v="1203.48"/>
    <s v="Net Banking"/>
    <x v="0"/>
    <n v="0.18355105122280435"/>
    <x v="8"/>
    <s v="Profit"/>
  </r>
  <r>
    <s v="ORD-109786"/>
    <x v="28"/>
    <s v="CUST-3185"/>
    <x v="0"/>
    <x v="3"/>
    <s v="Chhattisgarh"/>
    <x v="0"/>
    <x v="2"/>
    <x v="15"/>
    <n v="2"/>
    <n v="21431.15"/>
    <n v="0.1"/>
    <n v="38576.07"/>
    <n v="29444.59"/>
    <n v="9131.48"/>
    <s v="UPI"/>
    <x v="0"/>
    <n v="0.23671358953879956"/>
    <x v="19"/>
    <s v="Profit"/>
  </r>
  <r>
    <s v="ORD-109787"/>
    <x v="236"/>
    <s v="CUST-1831"/>
    <x v="1"/>
    <x v="3"/>
    <s v="Chhattisgarh"/>
    <x v="0"/>
    <x v="2"/>
    <x v="9"/>
    <n v="1"/>
    <n v="11858.38"/>
    <n v="0.25"/>
    <n v="8893.7800000000007"/>
    <n v="6343.14"/>
    <n v="2550.64"/>
    <s v="Debit Card"/>
    <x v="0"/>
    <n v="0.28678919424586619"/>
    <x v="12"/>
    <s v="Profit"/>
  </r>
  <r>
    <s v="ORD-109788"/>
    <x v="769"/>
    <s v="CUST-1262"/>
    <x v="0"/>
    <x v="0"/>
    <s v="Kerala"/>
    <x v="1"/>
    <x v="0"/>
    <x v="0"/>
    <n v="1"/>
    <n v="73119.850000000006"/>
    <n v="0.05"/>
    <n v="69463.86"/>
    <n v="40455.25"/>
    <n v="29008.61"/>
    <s v="Debit Card"/>
    <x v="1"/>
    <n v="0.41760722770085051"/>
    <x v="12"/>
    <s v="Profit"/>
  </r>
  <r>
    <s v="ORD-109789"/>
    <x v="454"/>
    <s v="CUST-2753"/>
    <x v="1"/>
    <x v="1"/>
    <s v="Gujarat"/>
    <x v="0"/>
    <x v="0"/>
    <x v="2"/>
    <n v="1"/>
    <n v="5438.47"/>
    <n v="0.1"/>
    <n v="4894.62"/>
    <n v="4457.5600000000004"/>
    <n v="437.06"/>
    <s v="Cash"/>
    <x v="1"/>
    <n v="8.9293959490215791E-2"/>
    <x v="29"/>
    <s v="Profit"/>
  </r>
  <r>
    <s v="ORD-109790"/>
    <x v="883"/>
    <s v="CUST-3236"/>
    <x v="0"/>
    <x v="1"/>
    <s v="Maharashtra"/>
    <x v="2"/>
    <x v="2"/>
    <x v="12"/>
    <n v="1"/>
    <n v="6413.4"/>
    <n v="0.05"/>
    <n v="6092.73"/>
    <n v="3397.52"/>
    <n v="2695.21"/>
    <s v="UPI"/>
    <x v="0"/>
    <n v="0.44236491687634283"/>
    <x v="32"/>
    <s v="Profit"/>
  </r>
  <r>
    <s v="ORD-109791"/>
    <x v="539"/>
    <s v="CUST-2416"/>
    <x v="0"/>
    <x v="4"/>
    <s v="Delhi"/>
    <x v="2"/>
    <x v="1"/>
    <x v="4"/>
    <n v="1"/>
    <n v="146.80000000000001"/>
    <n v="0.1"/>
    <n v="132.12"/>
    <n v="96.79"/>
    <n v="35.33"/>
    <s v="Debit Card"/>
    <x v="0"/>
    <n v="0.26740841659097786"/>
    <x v="26"/>
    <s v="Profit"/>
  </r>
  <r>
    <s v="ORD-109792"/>
    <x v="860"/>
    <s v="CUST-2987"/>
    <x v="0"/>
    <x v="1"/>
    <s v="Gujarat"/>
    <x v="1"/>
    <x v="0"/>
    <x v="0"/>
    <n v="2"/>
    <n v="81421.64"/>
    <n v="0"/>
    <n v="162843.28"/>
    <n v="104255.86"/>
    <n v="58587.42"/>
    <s v="Cash"/>
    <x v="0"/>
    <n v="0.35977794109772293"/>
    <x v="21"/>
    <s v="Profit"/>
  </r>
  <r>
    <s v="ORD-109793"/>
    <x v="302"/>
    <s v="CUST-2011"/>
    <x v="0"/>
    <x v="1"/>
    <s v="Goa"/>
    <x v="1"/>
    <x v="1"/>
    <x v="3"/>
    <n v="3"/>
    <n v="230.51"/>
    <n v="0.1"/>
    <n v="622.38"/>
    <n v="525.44000000000005"/>
    <n v="96.94"/>
    <s v="Credit Card"/>
    <x v="0"/>
    <n v="0.15575693306340177"/>
    <x v="6"/>
    <s v="Profit"/>
  </r>
  <r>
    <s v="ORD-109794"/>
    <x v="3"/>
    <s v="CUST-2099"/>
    <x v="2"/>
    <x v="0"/>
    <s v="Tamil Nadu"/>
    <x v="0"/>
    <x v="1"/>
    <x v="14"/>
    <n v="6"/>
    <n v="318.91000000000003"/>
    <n v="0.25"/>
    <n v="1435.1"/>
    <n v="1514.97"/>
    <n v="-79.87"/>
    <s v="Net Banking"/>
    <x v="0"/>
    <n v="-5.5654658211971297E-2"/>
    <x v="3"/>
    <s v="Loss"/>
  </r>
  <r>
    <s v="ORD-109795"/>
    <x v="236"/>
    <s v="CUST-2897"/>
    <x v="1"/>
    <x v="0"/>
    <s v="Telangana"/>
    <x v="0"/>
    <x v="1"/>
    <x v="5"/>
    <n v="3"/>
    <n v="458"/>
    <n v="0.1"/>
    <n v="1236.5999999999999"/>
    <n v="808.58"/>
    <n v="428.02"/>
    <s v="Debit Card"/>
    <x v="0"/>
    <n v="0.34612647582079897"/>
    <x v="12"/>
    <s v="Profit"/>
  </r>
  <r>
    <s v="ORD-109796"/>
    <x v="669"/>
    <s v="CUST-1161"/>
    <x v="0"/>
    <x v="4"/>
    <s v="Haryana"/>
    <x v="0"/>
    <x v="2"/>
    <x v="9"/>
    <n v="3"/>
    <n v="11987.92"/>
    <n v="0.25"/>
    <n v="26972.82"/>
    <n v="27036.82"/>
    <n v="-64"/>
    <s v="Credit Card"/>
    <x v="0"/>
    <n v="-2.3727589477110663E-3"/>
    <x v="0"/>
    <s v="Loss"/>
  </r>
  <r>
    <s v="ORD-109797"/>
    <x v="705"/>
    <s v="CUST-1169"/>
    <x v="2"/>
    <x v="2"/>
    <s v="Assam"/>
    <x v="1"/>
    <x v="0"/>
    <x v="8"/>
    <n v="3"/>
    <n v="8983.5300000000007"/>
    <n v="0.2"/>
    <n v="21560.47"/>
    <n v="17133.95"/>
    <n v="4426.5200000000004"/>
    <s v="Debit Card"/>
    <x v="0"/>
    <n v="0.20530721269063246"/>
    <x v="20"/>
    <s v="Profit"/>
  </r>
  <r>
    <s v="ORD-109798"/>
    <x v="783"/>
    <s v="CUST-1855"/>
    <x v="0"/>
    <x v="3"/>
    <s v="Rajasthan"/>
    <x v="2"/>
    <x v="0"/>
    <x v="11"/>
    <n v="5"/>
    <n v="2930.9"/>
    <n v="0.1"/>
    <n v="13189.05"/>
    <n v="8867.67"/>
    <n v="4321.38"/>
    <s v="Net Banking"/>
    <x v="0"/>
    <n v="0.32764907252607278"/>
    <x v="32"/>
    <s v="Profit"/>
  </r>
  <r>
    <s v="ORD-109799"/>
    <x v="457"/>
    <s v="CUST-1065"/>
    <x v="1"/>
    <x v="3"/>
    <s v="Rajasthan"/>
    <x v="0"/>
    <x v="2"/>
    <x v="10"/>
    <n v="1"/>
    <n v="9512.49"/>
    <n v="0.2"/>
    <n v="7609.99"/>
    <n v="6943.82"/>
    <n v="666.17"/>
    <s v="Credit Card"/>
    <x v="0"/>
    <n v="8.7538879814559545E-2"/>
    <x v="22"/>
    <s v="Profit"/>
  </r>
  <r>
    <s v="ORD-109800"/>
    <x v="622"/>
    <s v="CUST-2894"/>
    <x v="1"/>
    <x v="3"/>
    <s v="Chhattisgarh"/>
    <x v="2"/>
    <x v="0"/>
    <x v="2"/>
    <n v="5"/>
    <n v="9693.59"/>
    <n v="0.15"/>
    <n v="41197.760000000002"/>
    <n v="31020.39"/>
    <n v="10177.370000000001"/>
    <s v="Credit Card"/>
    <x v="0"/>
    <n v="0.24703697482581577"/>
    <x v="17"/>
    <s v="Profit"/>
  </r>
  <r>
    <s v="ORD-109801"/>
    <x v="145"/>
    <s v="CUST-2726"/>
    <x v="1"/>
    <x v="3"/>
    <s v="Chhattisgarh"/>
    <x v="2"/>
    <x v="0"/>
    <x v="1"/>
    <n v="3"/>
    <n v="1477.63"/>
    <n v="0.15"/>
    <n v="3767.96"/>
    <n v="2905.28"/>
    <n v="862.68"/>
    <s v="Net Banking"/>
    <x v="0"/>
    <n v="0.22895147506873745"/>
    <x v="28"/>
    <s v="Profit"/>
  </r>
  <r>
    <s v="ORD-109802"/>
    <x v="585"/>
    <s v="CUST-3213"/>
    <x v="0"/>
    <x v="1"/>
    <s v="Rajasthan"/>
    <x v="2"/>
    <x v="2"/>
    <x v="9"/>
    <n v="2"/>
    <n v="6643.6"/>
    <n v="0.25"/>
    <n v="9965.4"/>
    <n v="9774.93"/>
    <n v="190.47"/>
    <s v="Cash"/>
    <x v="0"/>
    <n v="1.9113131434764286E-2"/>
    <x v="8"/>
    <s v="Profit"/>
  </r>
  <r>
    <s v="ORD-109803"/>
    <x v="864"/>
    <s v="CUST-1710"/>
    <x v="1"/>
    <x v="3"/>
    <s v="Chhattisgarh"/>
    <x v="2"/>
    <x v="1"/>
    <x v="13"/>
    <n v="2"/>
    <n v="257.70999999999998"/>
    <n v="0.1"/>
    <n v="463.88"/>
    <n v="355.12"/>
    <n v="108.76"/>
    <s v="Cash"/>
    <x v="0"/>
    <n v="0.23445718720358716"/>
    <x v="30"/>
    <s v="Profit"/>
  </r>
  <r>
    <s v="ORD-109804"/>
    <x v="871"/>
    <s v="CUST-1808"/>
    <x v="1"/>
    <x v="3"/>
    <s v="Rajasthan"/>
    <x v="0"/>
    <x v="0"/>
    <x v="8"/>
    <n v="1"/>
    <n v="16242.05"/>
    <n v="0.1"/>
    <n v="14617.84"/>
    <n v="9436.59"/>
    <n v="5181.25"/>
    <s v="Debit Card"/>
    <x v="2"/>
    <n v="0.35444703184601828"/>
    <x v="3"/>
    <s v="Profit"/>
  </r>
  <r>
    <s v="ORD-109805"/>
    <x v="314"/>
    <s v="CUST-1550"/>
    <x v="1"/>
    <x v="4"/>
    <s v="Delhi"/>
    <x v="0"/>
    <x v="1"/>
    <x v="4"/>
    <n v="2"/>
    <n v="81.180000000000007"/>
    <n v="0.15"/>
    <n v="138.01"/>
    <n v="106.97"/>
    <n v="31.04"/>
    <s v="Credit Card"/>
    <x v="0"/>
    <n v="0.22491123831606405"/>
    <x v="17"/>
    <s v="Profit"/>
  </r>
  <r>
    <s v="ORD-109806"/>
    <x v="145"/>
    <s v="CUST-2950"/>
    <x v="0"/>
    <x v="4"/>
    <s v="Punjab"/>
    <x v="1"/>
    <x v="2"/>
    <x v="9"/>
    <n v="2"/>
    <n v="3794.62"/>
    <n v="0"/>
    <n v="7589.24"/>
    <n v="4022.78"/>
    <n v="3566.46"/>
    <s v="Debit Card"/>
    <x v="0"/>
    <n v="0.46993638361680484"/>
    <x v="28"/>
    <s v="Profit"/>
  </r>
  <r>
    <s v="ORD-109807"/>
    <x v="941"/>
    <s v="CUST-2646"/>
    <x v="1"/>
    <x v="3"/>
    <s v="Uttar Pradesh"/>
    <x v="0"/>
    <x v="0"/>
    <x v="8"/>
    <n v="5"/>
    <n v="12334.64"/>
    <n v="0.15"/>
    <n v="52422.22"/>
    <n v="48046.86"/>
    <n v="4375.3599999999997"/>
    <s v="Net Banking"/>
    <x v="0"/>
    <n v="8.3463844148530905E-2"/>
    <x v="7"/>
    <s v="Profit"/>
  </r>
  <r>
    <s v="ORD-109808"/>
    <x v="129"/>
    <s v="CUST-1800"/>
    <x v="1"/>
    <x v="1"/>
    <s v="Rajasthan"/>
    <x v="2"/>
    <x v="2"/>
    <x v="15"/>
    <n v="1"/>
    <n v="20908.189999999999"/>
    <n v="0"/>
    <n v="20908.189999999999"/>
    <n v="13758.46"/>
    <n v="7149.73"/>
    <s v="Cash"/>
    <x v="0"/>
    <n v="0.34195834263989372"/>
    <x v="9"/>
    <s v="Profit"/>
  </r>
  <r>
    <s v="ORD-109809"/>
    <x v="870"/>
    <s v="CUST-1960"/>
    <x v="2"/>
    <x v="0"/>
    <s v="Telangana"/>
    <x v="0"/>
    <x v="0"/>
    <x v="0"/>
    <n v="5"/>
    <n v="46290.55"/>
    <n v="0"/>
    <n v="231452.75"/>
    <n v="185860.46"/>
    <n v="45592.29"/>
    <s v="Net Banking"/>
    <x v="0"/>
    <n v="0.1969831423476282"/>
    <x v="30"/>
    <s v="Profit"/>
  </r>
  <r>
    <s v="ORD-109810"/>
    <x v="159"/>
    <s v="CUST-1952"/>
    <x v="1"/>
    <x v="2"/>
    <s v="Bihar"/>
    <x v="0"/>
    <x v="1"/>
    <x v="13"/>
    <n v="6"/>
    <n v="164.97"/>
    <n v="0.2"/>
    <n v="791.86"/>
    <n v="546.16999999999996"/>
    <n v="245.69"/>
    <s v="Cash"/>
    <x v="0"/>
    <n v="0.31026949208193366"/>
    <x v="32"/>
    <s v="Profit"/>
  </r>
  <r>
    <s v="ORD-109811"/>
    <x v="694"/>
    <s v="CUST-1166"/>
    <x v="0"/>
    <x v="2"/>
    <s v="Assam"/>
    <x v="2"/>
    <x v="2"/>
    <x v="12"/>
    <n v="1"/>
    <n v="13218.04"/>
    <n v="0.15"/>
    <n v="11235.33"/>
    <n v="7293.26"/>
    <n v="3942.07"/>
    <s v="Cash"/>
    <x v="0"/>
    <n v="0.35086374855033187"/>
    <x v="7"/>
    <s v="Profit"/>
  </r>
  <r>
    <s v="ORD-109812"/>
    <x v="592"/>
    <s v="CUST-3463"/>
    <x v="1"/>
    <x v="0"/>
    <s v="Andhra Pradesh"/>
    <x v="1"/>
    <x v="2"/>
    <x v="10"/>
    <n v="4"/>
    <n v="16184.61"/>
    <n v="0.2"/>
    <n v="51790.75"/>
    <n v="48048.87"/>
    <n v="3741.88"/>
    <s v="Debit Card"/>
    <x v="0"/>
    <n v="7.2249967416961519E-2"/>
    <x v="32"/>
    <s v="Profit"/>
  </r>
  <r>
    <s v="ORD-109813"/>
    <x v="150"/>
    <s v="CUST-2828"/>
    <x v="0"/>
    <x v="2"/>
    <s v="Bihar"/>
    <x v="2"/>
    <x v="0"/>
    <x v="11"/>
    <n v="1"/>
    <n v="2134.89"/>
    <n v="0.15"/>
    <n v="1814.66"/>
    <n v="1370.93"/>
    <n v="443.73"/>
    <s v="Cash"/>
    <x v="0"/>
    <n v="0.24452514520626453"/>
    <x v="16"/>
    <s v="Profit"/>
  </r>
  <r>
    <s v="ORD-109814"/>
    <x v="65"/>
    <s v="CUST-1334"/>
    <x v="2"/>
    <x v="1"/>
    <s v="Maharashtra"/>
    <x v="0"/>
    <x v="0"/>
    <x v="1"/>
    <n v="3"/>
    <n v="1788.95"/>
    <n v="0.15"/>
    <n v="4561.82"/>
    <n v="3395.69"/>
    <n v="1166.1300000000001"/>
    <s v="UPI"/>
    <x v="0"/>
    <n v="0.25562823609875013"/>
    <x v="6"/>
    <s v="Profit"/>
  </r>
  <r>
    <s v="ORD-109815"/>
    <x v="803"/>
    <s v="CUST-3000"/>
    <x v="1"/>
    <x v="1"/>
    <s v="Goa"/>
    <x v="1"/>
    <x v="1"/>
    <x v="3"/>
    <n v="4"/>
    <n v="231.94"/>
    <n v="0.15"/>
    <n v="788.6"/>
    <n v="674.94"/>
    <n v="113.66"/>
    <s v="Debit Card"/>
    <x v="0"/>
    <n v="0.14412883591174233"/>
    <x v="14"/>
    <s v="Profit"/>
  </r>
  <r>
    <s v="ORD-109816"/>
    <x v="299"/>
    <s v="CUST-3209"/>
    <x v="1"/>
    <x v="0"/>
    <s v="Kerala"/>
    <x v="0"/>
    <x v="1"/>
    <x v="13"/>
    <n v="3"/>
    <n v="101.98"/>
    <n v="0.15"/>
    <n v="260.05"/>
    <n v="210.32"/>
    <n v="49.73"/>
    <s v="Debit Card"/>
    <x v="0"/>
    <n v="0.19123245529705823"/>
    <x v="13"/>
    <s v="Profit"/>
  </r>
  <r>
    <s v="ORD-109817"/>
    <x v="26"/>
    <s v="CUST-1588"/>
    <x v="1"/>
    <x v="2"/>
    <s v="West Bengal"/>
    <x v="0"/>
    <x v="2"/>
    <x v="15"/>
    <n v="8"/>
    <n v="10971.36"/>
    <n v="0.15"/>
    <n v="74605.25"/>
    <n v="49646.29"/>
    <n v="24958.959999999999"/>
    <s v="UPI"/>
    <x v="2"/>
    <n v="0.33454696552856533"/>
    <x v="18"/>
    <s v="Profit"/>
  </r>
  <r>
    <s v="ORD-109818"/>
    <x v="818"/>
    <s v="CUST-2604"/>
    <x v="0"/>
    <x v="2"/>
    <s v="West Bengal"/>
    <x v="2"/>
    <x v="2"/>
    <x v="16"/>
    <n v="8"/>
    <n v="4701.91"/>
    <n v="0.1"/>
    <n v="33853.75"/>
    <n v="27461.69"/>
    <n v="6392.06"/>
    <s v="Credit Card"/>
    <x v="0"/>
    <n v="0.18881394232544402"/>
    <x v="15"/>
    <s v="Profit"/>
  </r>
  <r>
    <s v="ORD-109819"/>
    <x v="615"/>
    <s v="CUST-2219"/>
    <x v="0"/>
    <x v="0"/>
    <s v="Andhra Pradesh"/>
    <x v="0"/>
    <x v="2"/>
    <x v="15"/>
    <n v="4"/>
    <n v="14572.54"/>
    <n v="0.2"/>
    <n v="46632.13"/>
    <n v="41916.120000000003"/>
    <n v="4716.01"/>
    <s v="Debit Card"/>
    <x v="0"/>
    <n v="0.10113220219621108"/>
    <x v="0"/>
    <s v="Profit"/>
  </r>
  <r>
    <s v="ORD-109820"/>
    <x v="949"/>
    <s v="CUST-2556"/>
    <x v="0"/>
    <x v="2"/>
    <s v="West Bengal"/>
    <x v="0"/>
    <x v="2"/>
    <x v="12"/>
    <n v="3"/>
    <n v="12865.07"/>
    <n v="0.1"/>
    <n v="34735.69"/>
    <n v="26844.720000000001"/>
    <n v="7890.97"/>
    <s v="Debit Card"/>
    <x v="0"/>
    <n v="0.22717182241089784"/>
    <x v="10"/>
    <s v="Profit"/>
  </r>
  <r>
    <s v="ORD-109821"/>
    <x v="658"/>
    <s v="CUST-1595"/>
    <x v="2"/>
    <x v="1"/>
    <s v="Goa"/>
    <x v="0"/>
    <x v="0"/>
    <x v="0"/>
    <n v="5"/>
    <n v="73343.47"/>
    <n v="0.05"/>
    <n v="348381.48"/>
    <n v="281189.40000000002"/>
    <n v="67192.08"/>
    <s v="Cash"/>
    <x v="0"/>
    <n v="0.19286926503670632"/>
    <x v="32"/>
    <s v="Profit"/>
  </r>
  <r>
    <s v="ORD-109822"/>
    <x v="959"/>
    <s v="CUST-3347"/>
    <x v="2"/>
    <x v="3"/>
    <s v="Chhattisgarh"/>
    <x v="1"/>
    <x v="0"/>
    <x v="11"/>
    <n v="1"/>
    <n v="2522.1999999999998"/>
    <n v="0"/>
    <n v="2522.1999999999998"/>
    <n v="1878.7"/>
    <n v="643.5"/>
    <s v="Debit Card"/>
    <x v="0"/>
    <n v="0.25513440647054159"/>
    <x v="22"/>
    <s v="Profit"/>
  </r>
  <r>
    <s v="ORD-109823"/>
    <x v="472"/>
    <s v="CUST-2515"/>
    <x v="0"/>
    <x v="4"/>
    <s v="Delhi"/>
    <x v="0"/>
    <x v="1"/>
    <x v="14"/>
    <n v="1"/>
    <n v="429.21"/>
    <n v="0.05"/>
    <n v="407.75"/>
    <n v="238.46"/>
    <n v="169.29"/>
    <s v="Cash"/>
    <x v="0"/>
    <n v="0.41518087063151438"/>
    <x v="32"/>
    <s v="Profit"/>
  </r>
  <r>
    <s v="ORD-109824"/>
    <x v="440"/>
    <s v="CUST-2654"/>
    <x v="0"/>
    <x v="1"/>
    <s v="Rajasthan"/>
    <x v="0"/>
    <x v="0"/>
    <x v="11"/>
    <n v="1"/>
    <n v="3266.87"/>
    <n v="0"/>
    <n v="3266.87"/>
    <n v="1920.91"/>
    <n v="1345.96"/>
    <s v="UPI"/>
    <x v="2"/>
    <n v="0.41200292634846203"/>
    <x v="7"/>
    <s v="Profit"/>
  </r>
  <r>
    <s v="ORD-109825"/>
    <x v="551"/>
    <s v="CUST-2616"/>
    <x v="1"/>
    <x v="4"/>
    <s v="Delhi"/>
    <x v="1"/>
    <x v="2"/>
    <x v="16"/>
    <n v="1"/>
    <n v="10892.77"/>
    <n v="0.1"/>
    <n v="9803.49"/>
    <n v="5896.78"/>
    <n v="3906.71"/>
    <s v="Cash"/>
    <x v="1"/>
    <n v="0.39850196205636973"/>
    <x v="31"/>
    <s v="Profit"/>
  </r>
  <r>
    <s v="ORD-109826"/>
    <x v="428"/>
    <s v="CUST-2457"/>
    <x v="1"/>
    <x v="0"/>
    <s v="Kerala"/>
    <x v="1"/>
    <x v="1"/>
    <x v="13"/>
    <n v="5"/>
    <n v="111.23"/>
    <n v="0.1"/>
    <n v="500.53"/>
    <n v="343.35"/>
    <n v="157.18"/>
    <s v="Debit Card"/>
    <x v="0"/>
    <n v="0.31402713124088472"/>
    <x v="13"/>
    <s v="Profit"/>
  </r>
  <r>
    <s v="ORD-109827"/>
    <x v="274"/>
    <s v="CUST-2170"/>
    <x v="0"/>
    <x v="4"/>
    <s v="Haryana"/>
    <x v="0"/>
    <x v="0"/>
    <x v="6"/>
    <n v="1"/>
    <n v="6529.67"/>
    <n v="0.05"/>
    <n v="6203.19"/>
    <n v="4037.87"/>
    <n v="2165.3200000000002"/>
    <s v="Cash"/>
    <x v="2"/>
    <n v="0.34906556142887779"/>
    <x v="20"/>
    <s v="Profit"/>
  </r>
  <r>
    <s v="ORD-109828"/>
    <x v="48"/>
    <s v="CUST-1303"/>
    <x v="0"/>
    <x v="4"/>
    <s v="Delhi"/>
    <x v="0"/>
    <x v="1"/>
    <x v="7"/>
    <n v="2"/>
    <n v="483.36"/>
    <n v="0.1"/>
    <n v="870.05"/>
    <n v="607.66999999999996"/>
    <n v="262.38"/>
    <s v="Net Banking"/>
    <x v="0"/>
    <n v="0.30156887535199128"/>
    <x v="20"/>
    <s v="Profit"/>
  </r>
  <r>
    <s v="ORD-109829"/>
    <x v="370"/>
    <s v="CUST-2344"/>
    <x v="0"/>
    <x v="1"/>
    <s v="Maharashtra"/>
    <x v="2"/>
    <x v="1"/>
    <x v="5"/>
    <n v="1"/>
    <n v="362.27"/>
    <n v="0.15"/>
    <n v="307.93"/>
    <n v="222.79"/>
    <n v="85.14"/>
    <s v="Cash"/>
    <x v="0"/>
    <n v="0.2764914103854772"/>
    <x v="23"/>
    <s v="Profit"/>
  </r>
  <r>
    <s v="ORD-109830"/>
    <x v="333"/>
    <s v="CUST-2403"/>
    <x v="2"/>
    <x v="2"/>
    <s v="Bihar"/>
    <x v="1"/>
    <x v="1"/>
    <x v="14"/>
    <n v="2"/>
    <n v="285.69"/>
    <n v="0.1"/>
    <n v="514.24"/>
    <n v="439.87"/>
    <n v="74.37"/>
    <s v="Debit Card"/>
    <x v="0"/>
    <n v="0.14462118855009334"/>
    <x v="30"/>
    <s v="Profit"/>
  </r>
  <r>
    <s v="ORD-109831"/>
    <x v="164"/>
    <s v="CUST-1720"/>
    <x v="2"/>
    <x v="3"/>
    <s v="Madhya Pradesh"/>
    <x v="0"/>
    <x v="2"/>
    <x v="10"/>
    <n v="3"/>
    <n v="10950.38"/>
    <n v="0.1"/>
    <n v="29566.03"/>
    <n v="24796.97"/>
    <n v="4769.0600000000004"/>
    <s v="Debit Card"/>
    <x v="1"/>
    <n v="0.16130200774334602"/>
    <x v="14"/>
    <s v="Profit"/>
  </r>
  <r>
    <s v="ORD-109832"/>
    <x v="146"/>
    <s v="CUST-1759"/>
    <x v="1"/>
    <x v="0"/>
    <s v="Telangana"/>
    <x v="0"/>
    <x v="1"/>
    <x v="5"/>
    <n v="3"/>
    <n v="496.49"/>
    <n v="0.1"/>
    <n v="1340.52"/>
    <n v="844.17"/>
    <n v="496.35"/>
    <s v="Cash"/>
    <x v="0"/>
    <n v="0.37026676215200072"/>
    <x v="14"/>
    <s v="Profit"/>
  </r>
  <r>
    <s v="ORD-109833"/>
    <x v="169"/>
    <s v="CUST-2361"/>
    <x v="1"/>
    <x v="1"/>
    <s v="Gujarat"/>
    <x v="0"/>
    <x v="1"/>
    <x v="3"/>
    <n v="3"/>
    <n v="164.09"/>
    <n v="0"/>
    <n v="492.27"/>
    <n v="383.23"/>
    <n v="109.04"/>
    <s v="Debit Card"/>
    <x v="0"/>
    <n v="0.22150445893513723"/>
    <x v="2"/>
    <s v="Profit"/>
  </r>
  <r>
    <s v="ORD-109834"/>
    <x v="348"/>
    <s v="CUST-1787"/>
    <x v="0"/>
    <x v="2"/>
    <s v="West Bengal"/>
    <x v="2"/>
    <x v="0"/>
    <x v="6"/>
    <n v="5"/>
    <n v="2457.87"/>
    <n v="0.1"/>
    <n v="11060.41"/>
    <n v="9074.34"/>
    <n v="1986.07"/>
    <s v="UPI"/>
    <x v="2"/>
    <n v="0.17956567613677973"/>
    <x v="16"/>
    <s v="Profit"/>
  </r>
  <r>
    <s v="ORD-109835"/>
    <x v="916"/>
    <s v="CUST-1965"/>
    <x v="2"/>
    <x v="2"/>
    <s v="Jharkhand"/>
    <x v="0"/>
    <x v="1"/>
    <x v="7"/>
    <n v="8"/>
    <n v="315.47000000000003"/>
    <n v="0.05"/>
    <n v="2397.5700000000002"/>
    <n v="1956.72"/>
    <n v="440.85"/>
    <s v="Credit Card"/>
    <x v="1"/>
    <n v="0.18387367209299416"/>
    <x v="31"/>
    <s v="Profit"/>
  </r>
  <r>
    <s v="ORD-109836"/>
    <x v="490"/>
    <s v="CUST-3306"/>
    <x v="1"/>
    <x v="3"/>
    <m/>
    <x v="0"/>
    <x v="1"/>
    <x v="5"/>
    <n v="8"/>
    <n v="283.41000000000003"/>
    <n v="0.15"/>
    <n v="1927.19"/>
    <n v="1283.07"/>
    <n v="644.12"/>
    <s v="Cash"/>
    <x v="1"/>
    <n v="0.33422755410727534"/>
    <x v="12"/>
    <s v="Profit"/>
  </r>
  <r>
    <s v="ORD-109837"/>
    <x v="841"/>
    <s v="CUST-3472"/>
    <x v="1"/>
    <x v="3"/>
    <s v="Rajasthan"/>
    <x v="1"/>
    <x v="0"/>
    <x v="8"/>
    <n v="2"/>
    <n v="18309.939999999999"/>
    <n v="0.1"/>
    <n v="32957.89"/>
    <n v="24196.07"/>
    <n v="8761.82"/>
    <s v="Net Banking"/>
    <x v="0"/>
    <n v="0.26584893632450379"/>
    <x v="2"/>
    <s v="Profit"/>
  </r>
  <r>
    <s v="ORD-109838"/>
    <x v="87"/>
    <s v="CUST-1111"/>
    <x v="1"/>
    <x v="1"/>
    <s v="Gujarat"/>
    <x v="2"/>
    <x v="0"/>
    <x v="2"/>
    <n v="1"/>
    <n v="8885.75"/>
    <n v="0.25"/>
    <n v="6664.31"/>
    <n v="6605.88"/>
    <n v="58.43"/>
    <s v="Cash"/>
    <x v="2"/>
    <n v="8.7675993463689414E-3"/>
    <x v="0"/>
    <s v="Profit"/>
  </r>
  <r>
    <s v="ORD-109839"/>
    <x v="629"/>
    <s v="CUST-1600"/>
    <x v="0"/>
    <x v="3"/>
    <s v="Chhattisgarh"/>
    <x v="0"/>
    <x v="1"/>
    <x v="7"/>
    <n v="2"/>
    <n v="151.79"/>
    <n v="0.15"/>
    <n v="258.04000000000002"/>
    <n v="178.02"/>
    <n v="80.02"/>
    <s v="Net Banking"/>
    <x v="0"/>
    <n v="0.31010696016121525"/>
    <x v="4"/>
    <s v="Profit"/>
  </r>
  <r>
    <s v="ORD-109840"/>
    <x v="679"/>
    <s v="CUST-1793"/>
    <x v="1"/>
    <x v="2"/>
    <s v="Assam"/>
    <x v="2"/>
    <x v="2"/>
    <x v="10"/>
    <n v="5"/>
    <n v="16978.45"/>
    <n v="0"/>
    <n v="84892.25"/>
    <n v="48885.38"/>
    <n v="36006.870000000003"/>
    <s v="UPI"/>
    <x v="0"/>
    <n v="0.42414790513857276"/>
    <x v="10"/>
    <s v="Profit"/>
  </r>
  <r>
    <s v="ORD-109841"/>
    <x v="678"/>
    <s v="CUST-1930"/>
    <x v="0"/>
    <x v="3"/>
    <s v="Madhya Pradesh"/>
    <x v="0"/>
    <x v="0"/>
    <x v="1"/>
    <n v="1"/>
    <n v="2180.02"/>
    <n v="0"/>
    <n v="2180.02"/>
    <n v="1659.72"/>
    <n v="520.29999999999995"/>
    <s v="Cash"/>
    <x v="0"/>
    <n v="0.23866753516022787"/>
    <x v="0"/>
    <s v="Profit"/>
  </r>
  <r>
    <s v="ORD-109842"/>
    <x v="566"/>
    <s v="CUST-1547"/>
    <x v="0"/>
    <x v="1"/>
    <s v="Maharashtra"/>
    <x v="0"/>
    <x v="2"/>
    <x v="16"/>
    <n v="3"/>
    <n v="5813.89"/>
    <n v="0.05"/>
    <n v="16569.59"/>
    <n v="12606.07"/>
    <n v="3963.52"/>
    <s v="Net Banking"/>
    <x v="0"/>
    <n v="0.23920447035804748"/>
    <x v="8"/>
    <s v="Profit"/>
  </r>
  <r>
    <s v="ORD-109843"/>
    <x v="647"/>
    <s v="CUST-1252"/>
    <x v="0"/>
    <x v="2"/>
    <s v="Assam"/>
    <x v="0"/>
    <x v="2"/>
    <x v="15"/>
    <n v="5"/>
    <n v="18841.400000000001"/>
    <n v="0.2"/>
    <n v="75365.600000000006"/>
    <n v="71710.259999999995"/>
    <n v="3655.34"/>
    <s v="Cash"/>
    <x v="0"/>
    <n v="4.8501438321993058E-2"/>
    <x v="28"/>
    <s v="Profit"/>
  </r>
  <r>
    <s v="ORD-109844"/>
    <x v="992"/>
    <s v="CUST-1401"/>
    <x v="1"/>
    <x v="4"/>
    <s v="Haryana"/>
    <x v="2"/>
    <x v="2"/>
    <x v="16"/>
    <n v="2"/>
    <n v="9555.99"/>
    <n v="0.05"/>
    <n v="18156.38"/>
    <n v="14205.6"/>
    <n v="3950.78"/>
    <s v="Credit Card"/>
    <x v="0"/>
    <n v="0.21759734043900822"/>
    <x v="19"/>
    <s v="Profit"/>
  </r>
  <r>
    <s v="ORD-109845"/>
    <x v="523"/>
    <s v="CUST-1142"/>
    <x v="0"/>
    <x v="4"/>
    <s v="Haryana"/>
    <x v="2"/>
    <x v="0"/>
    <x v="8"/>
    <n v="1"/>
    <n v="25203.06"/>
    <n v="0"/>
    <n v="25203.06"/>
    <n v="17309.53"/>
    <n v="7893.53"/>
    <s v="Credit Card"/>
    <x v="0"/>
    <n v="0.31319728636125926"/>
    <x v="6"/>
    <s v="Profit"/>
  </r>
  <r>
    <s v="ORD-109846"/>
    <x v="239"/>
    <s v="CUST-2711"/>
    <x v="0"/>
    <x v="3"/>
    <s v="Uttar Pradesh"/>
    <x v="0"/>
    <x v="0"/>
    <x v="1"/>
    <n v="6"/>
    <n v="769.5"/>
    <n v="0.05"/>
    <n v="4386.1499999999996"/>
    <n v="3203.99"/>
    <n v="1182.1600000000001"/>
    <s v="Credit Card"/>
    <x v="0"/>
    <n v="0.26952110620931802"/>
    <x v="13"/>
    <s v="Profit"/>
  </r>
  <r>
    <s v="ORD-109847"/>
    <x v="491"/>
    <s v="CUST-2174"/>
    <x v="1"/>
    <x v="0"/>
    <s v="Karnataka"/>
    <x v="2"/>
    <x v="0"/>
    <x v="1"/>
    <n v="3"/>
    <n v="1717.98"/>
    <n v="0"/>
    <n v="5153.9399999999996"/>
    <n v="2852.42"/>
    <n v="2301.52"/>
    <s v="Cash"/>
    <x v="0"/>
    <n v="0.44655545078134401"/>
    <x v="6"/>
    <s v="Profit"/>
  </r>
  <r>
    <s v="ORD-109848"/>
    <x v="81"/>
    <s v="CUST-3263"/>
    <x v="0"/>
    <x v="1"/>
    <s v="Gujarat"/>
    <x v="0"/>
    <x v="1"/>
    <x v="7"/>
    <n v="1"/>
    <n v="339.48"/>
    <n v="0.2"/>
    <n v="271.58"/>
    <n v="236.61"/>
    <n v="34.97"/>
    <s v="UPI"/>
    <x v="0"/>
    <n v="0.12876500478680317"/>
    <x v="4"/>
    <s v="Profit"/>
  </r>
  <r>
    <s v="ORD-109849"/>
    <x v="594"/>
    <s v="CUST-1695"/>
    <x v="1"/>
    <x v="0"/>
    <s v="Telangana"/>
    <x v="2"/>
    <x v="2"/>
    <x v="9"/>
    <n v="1"/>
    <n v="9887.9"/>
    <n v="0"/>
    <n v="9887.9"/>
    <n v="6117.05"/>
    <n v="3770.85"/>
    <s v="UPI"/>
    <x v="2"/>
    <n v="0.38136004611697127"/>
    <x v="11"/>
    <s v="Profit"/>
  </r>
  <r>
    <s v="ORD-109850"/>
    <x v="841"/>
    <s v="CUST-2012"/>
    <x v="0"/>
    <x v="0"/>
    <s v="Tamil Nadu"/>
    <x v="0"/>
    <x v="2"/>
    <x v="16"/>
    <n v="2"/>
    <n v="15897.41"/>
    <n v="0.05"/>
    <n v="30205.08"/>
    <n v="22673.14"/>
    <n v="7531.94"/>
    <s v="Credit Card"/>
    <x v="0"/>
    <n v="0.24936004142349563"/>
    <x v="2"/>
    <s v="Profit"/>
  </r>
  <r>
    <s v="ORD-109851"/>
    <x v="418"/>
    <s v="CUST-2903"/>
    <x v="0"/>
    <x v="2"/>
    <s v="West Bengal"/>
    <x v="0"/>
    <x v="1"/>
    <x v="4"/>
    <n v="2"/>
    <n v="73.03"/>
    <n v="0.05"/>
    <n v="138.76"/>
    <n v="112.35"/>
    <n v="26.41"/>
    <s v="Net Banking"/>
    <x v="2"/>
    <n v="0.19032862496396658"/>
    <x v="14"/>
    <s v="Profit"/>
  </r>
  <r>
    <s v="ORD-109852"/>
    <x v="134"/>
    <s v="CUST-3117"/>
    <x v="0"/>
    <x v="4"/>
    <s v="Punjab"/>
    <x v="2"/>
    <x v="0"/>
    <x v="2"/>
    <n v="1"/>
    <n v="9808.24"/>
    <n v="0.1"/>
    <n v="8827.42"/>
    <n v="5540.28"/>
    <n v="3287.14"/>
    <s v="Credit Card"/>
    <x v="0"/>
    <n v="0.37237833931091985"/>
    <x v="12"/>
    <s v="Profit"/>
  </r>
  <r>
    <s v="ORD-109853"/>
    <x v="743"/>
    <s v="CUST-1081"/>
    <x v="0"/>
    <x v="4"/>
    <s v="Delhi"/>
    <x v="2"/>
    <x v="2"/>
    <x v="12"/>
    <n v="5"/>
    <n v="6948.15"/>
    <n v="0.15"/>
    <n v="29529.64"/>
    <n v="18266.39"/>
    <n v="11263.25"/>
    <s v="Debit Card"/>
    <x v="0"/>
    <n v="0.38142185275540103"/>
    <x v="7"/>
    <s v="Profit"/>
  </r>
  <r>
    <s v="ORD-109854"/>
    <x v="910"/>
    <s v="CUST-2339"/>
    <x v="2"/>
    <x v="3"/>
    <s v="Rajasthan"/>
    <x v="1"/>
    <x v="2"/>
    <x v="16"/>
    <n v="1"/>
    <n v="8702.94"/>
    <n v="0.25"/>
    <n v="6527.2"/>
    <n v="6515.41"/>
    <n v="11.79"/>
    <s v="Cash"/>
    <x v="0"/>
    <n v="1.8062875352371614E-3"/>
    <x v="11"/>
    <s v="Profit"/>
  </r>
  <r>
    <s v="ORD-109855"/>
    <x v="871"/>
    <s v="CUST-2351"/>
    <x v="0"/>
    <x v="2"/>
    <s v="Odisha"/>
    <x v="0"/>
    <x v="0"/>
    <x v="6"/>
    <n v="1"/>
    <n v="7217.48"/>
    <n v="0.15"/>
    <n v="6134.86"/>
    <n v="5253.01"/>
    <n v="881.85"/>
    <s v="Net Banking"/>
    <x v="0"/>
    <n v="0.1437441115200673"/>
    <x v="3"/>
    <s v="Profit"/>
  </r>
  <r>
    <s v="ORD-109856"/>
    <x v="453"/>
    <s v="CUST-2402"/>
    <x v="1"/>
    <x v="1"/>
    <s v="Goa"/>
    <x v="0"/>
    <x v="2"/>
    <x v="10"/>
    <n v="2"/>
    <n v="10328.9"/>
    <n v="0.2"/>
    <n v="16526.240000000002"/>
    <n v="11454.95"/>
    <n v="5071.29"/>
    <s v="Cash"/>
    <x v="0"/>
    <n v="0.30686290408465566"/>
    <x v="1"/>
    <s v="Profit"/>
  </r>
  <r>
    <s v="ORD-109857"/>
    <x v="591"/>
    <s v="CUST-2511"/>
    <x v="0"/>
    <x v="4"/>
    <s v="Delhi"/>
    <x v="3"/>
    <x v="0"/>
    <x v="11"/>
    <n v="1"/>
    <n v="3026.54"/>
    <n v="0"/>
    <n v="3026.54"/>
    <n v="1989.85"/>
    <n v="1036.69"/>
    <s v="Debit Card"/>
    <x v="0"/>
    <n v="0.34253305755086672"/>
    <x v="1"/>
    <s v="Profit"/>
  </r>
  <r>
    <s v="ORD-109858"/>
    <x v="576"/>
    <s v="CUST-2450"/>
    <x v="1"/>
    <x v="3"/>
    <s v="Chhattisgarh"/>
    <x v="1"/>
    <x v="2"/>
    <x v="16"/>
    <n v="5"/>
    <n v="5080.7700000000004"/>
    <n v="0.2"/>
    <n v="20323.080000000002"/>
    <n v="19769.900000000001"/>
    <n v="553.17999999999995"/>
    <s v="Credit Card"/>
    <x v="0"/>
    <n v="2.7219299436896372E-2"/>
    <x v="30"/>
    <s v="Profit"/>
  </r>
  <r>
    <s v="ORD-109859"/>
    <x v="299"/>
    <s v="CUST-2242"/>
    <x v="1"/>
    <x v="2"/>
    <s v="Jharkhand"/>
    <x v="1"/>
    <x v="0"/>
    <x v="11"/>
    <n v="5"/>
    <n v="2027.92"/>
    <n v="0.15"/>
    <n v="8618.66"/>
    <n v="6067.53"/>
    <n v="2551.13"/>
    <s v="Net Banking"/>
    <x v="0"/>
    <n v="0.296000770421388"/>
    <x v="13"/>
    <s v="Profit"/>
  </r>
  <r>
    <s v="ORD-109860"/>
    <x v="59"/>
    <s v="CUST-2115"/>
    <x v="2"/>
    <x v="2"/>
    <s v="Assam"/>
    <x v="0"/>
    <x v="0"/>
    <x v="11"/>
    <n v="3"/>
    <n v="2597.52"/>
    <n v="0.1"/>
    <n v="7013.3"/>
    <n v="5294.8"/>
    <n v="1718.5"/>
    <s v="Credit Card"/>
    <x v="1"/>
    <n v="0.24503443457430882"/>
    <x v="28"/>
    <s v="Profit"/>
  </r>
  <r>
    <s v="ORD-109861"/>
    <x v="84"/>
    <s v="CUST-2939"/>
    <x v="2"/>
    <x v="1"/>
    <s v="Gujarat"/>
    <x v="1"/>
    <x v="1"/>
    <x v="4"/>
    <n v="3"/>
    <n v="191.15"/>
    <n v="0"/>
    <n v="573.45000000000005"/>
    <n v="411.25"/>
    <n v="162.19999999999999"/>
    <s v="Cash"/>
    <x v="0"/>
    <n v="0.28284942017612691"/>
    <x v="6"/>
    <s v="Profit"/>
  </r>
  <r>
    <s v="ORD-109862"/>
    <x v="664"/>
    <s v="CUST-1030"/>
    <x v="0"/>
    <x v="2"/>
    <s v="West Bengal"/>
    <x v="0"/>
    <x v="0"/>
    <x v="11"/>
    <n v="2"/>
    <n v="552.15"/>
    <n v="0"/>
    <n v="1104.3"/>
    <n v="835.57"/>
    <n v="268.73"/>
    <s v="Cash"/>
    <x v="0"/>
    <n v="0.24334872770080596"/>
    <x v="32"/>
    <s v="Profit"/>
  </r>
  <r>
    <s v="ORD-109863"/>
    <x v="471"/>
    <s v="CUST-2091"/>
    <x v="1"/>
    <x v="0"/>
    <s v="Kerala"/>
    <x v="1"/>
    <x v="1"/>
    <x v="7"/>
    <n v="1"/>
    <n v="404.08"/>
    <n v="0.1"/>
    <n v="363.67"/>
    <n v="271.64"/>
    <n v="92.03"/>
    <s v="Net Banking"/>
    <x v="0"/>
    <n v="0.25305909203398685"/>
    <x v="23"/>
    <s v="Profit"/>
  </r>
  <r>
    <s v="ORD-109864"/>
    <x v="956"/>
    <s v="CUST-2636"/>
    <x v="2"/>
    <x v="1"/>
    <s v="Gujarat"/>
    <x v="2"/>
    <x v="1"/>
    <x v="7"/>
    <n v="5"/>
    <n v="268.98"/>
    <n v="0.05"/>
    <n v="1277.6500000000001"/>
    <n v="997.16"/>
    <n v="280.49"/>
    <s v="Net Banking"/>
    <x v="0"/>
    <n v="0.21953586663014127"/>
    <x v="13"/>
    <s v="Profit"/>
  </r>
  <r>
    <s v="ORD-109865"/>
    <x v="427"/>
    <s v="CUST-2274"/>
    <x v="1"/>
    <x v="3"/>
    <s v="Uttar Pradesh"/>
    <x v="2"/>
    <x v="0"/>
    <x v="1"/>
    <n v="3"/>
    <n v="437.78"/>
    <n v="0.2"/>
    <n v="1050.67"/>
    <n v="911.66"/>
    <n v="139.01"/>
    <s v="Debit Card"/>
    <x v="0"/>
    <n v="0.13230605232851417"/>
    <x v="7"/>
    <s v="Profit"/>
  </r>
  <r>
    <s v="ORD-109866"/>
    <x v="21"/>
    <s v="CUST-2348"/>
    <x v="0"/>
    <x v="4"/>
    <s v="Delhi"/>
    <x v="0"/>
    <x v="0"/>
    <x v="1"/>
    <n v="1"/>
    <n v="2109.94"/>
    <n v="0"/>
    <n v="2109.94"/>
    <n v="1181.1199999999999"/>
    <n v="928.82"/>
    <s v="UPI"/>
    <x v="0"/>
    <n v="0.44021156999725114"/>
    <x v="11"/>
    <s v="Profit"/>
  </r>
  <r>
    <s v="ORD-109867"/>
    <x v="602"/>
    <s v="CUST-2025"/>
    <x v="0"/>
    <x v="2"/>
    <s v="Jharkhand"/>
    <x v="0"/>
    <x v="1"/>
    <x v="3"/>
    <n v="2"/>
    <n v="152.27000000000001"/>
    <n v="0.1"/>
    <n v="274.08999999999997"/>
    <n v="213.56"/>
    <n v="60.53"/>
    <s v="Cash"/>
    <x v="0"/>
    <n v="0.22083987011565548"/>
    <x v="23"/>
    <s v="Profit"/>
  </r>
  <r>
    <s v="ORD-109868"/>
    <x v="472"/>
    <s v="CUST-1495"/>
    <x v="0"/>
    <x v="3"/>
    <s v="Rajasthan"/>
    <x v="1"/>
    <x v="0"/>
    <x v="6"/>
    <n v="5"/>
    <n v="4139.76"/>
    <n v="0.1"/>
    <n v="18628.919999999998"/>
    <n v="10903.28"/>
    <n v="7725.64"/>
    <s v="UPI"/>
    <x v="0"/>
    <n v="0.4147121786984968"/>
    <x v="32"/>
    <s v="Profit"/>
  </r>
  <r>
    <s v="ORD-109869"/>
    <x v="535"/>
    <s v="CUST-1070"/>
    <x v="0"/>
    <x v="0"/>
    <s v="Andhra Pradesh"/>
    <x v="1"/>
    <x v="0"/>
    <x v="11"/>
    <n v="1"/>
    <n v="2045.51"/>
    <n v="0.1"/>
    <n v="1840.96"/>
    <n v="1401.74"/>
    <n v="439.22"/>
    <s v="Cash"/>
    <x v="0"/>
    <n v="0.2385820441508778"/>
    <x v="9"/>
    <s v="Profit"/>
  </r>
  <r>
    <s v="ORD-109870"/>
    <x v="697"/>
    <s v="CUST-1465"/>
    <x v="0"/>
    <x v="3"/>
    <s v="Madhya Pradesh"/>
    <x v="0"/>
    <x v="0"/>
    <x v="8"/>
    <n v="5"/>
    <n v="10394.73"/>
    <n v="0.05"/>
    <n v="49374.97"/>
    <n v="27630.78"/>
    <n v="21744.19"/>
    <s v="Debit Card"/>
    <x v="0"/>
    <n v="0.44038892580592959"/>
    <x v="19"/>
    <s v="Profit"/>
  </r>
  <r>
    <s v="ORD-109871"/>
    <x v="318"/>
    <s v="CUST-2353"/>
    <x v="1"/>
    <x v="2"/>
    <s v="Jharkhand"/>
    <x v="1"/>
    <x v="0"/>
    <x v="11"/>
    <n v="1"/>
    <n v="858.84"/>
    <n v="0.05"/>
    <n v="815.9"/>
    <n v="453.63"/>
    <n v="362.27"/>
    <s v="Cash"/>
    <x v="0"/>
    <n v="0.44401274666012991"/>
    <x v="0"/>
    <s v="Profit"/>
  </r>
  <r>
    <s v="ORD-109872"/>
    <x v="598"/>
    <s v="CUST-1864"/>
    <x v="0"/>
    <x v="2"/>
    <s v="Odisha"/>
    <x v="0"/>
    <x v="0"/>
    <x v="6"/>
    <n v="8"/>
    <n v="1332.13"/>
    <n v="0.15"/>
    <n v="9058.48"/>
    <n v="6018.8"/>
    <n v="3039.68"/>
    <s v="Net Banking"/>
    <x v="0"/>
    <n v="0.33556181611042912"/>
    <x v="6"/>
    <s v="Profit"/>
  </r>
  <r>
    <s v="ORD-109873"/>
    <x v="567"/>
    <s v="CUST-3162"/>
    <x v="1"/>
    <x v="1"/>
    <s v="Maharashtra"/>
    <x v="1"/>
    <x v="2"/>
    <x v="9"/>
    <n v="6"/>
    <n v="10959.43"/>
    <n v="0.15"/>
    <n v="55893.09"/>
    <n v="48399.839999999997"/>
    <n v="7493.25"/>
    <s v="Cash"/>
    <x v="0"/>
    <n v="0.13406397821269142"/>
    <x v="18"/>
    <s v="Profit"/>
  </r>
  <r>
    <s v="ORD-109874"/>
    <x v="90"/>
    <s v="CUST-2427"/>
    <x v="0"/>
    <x v="0"/>
    <s v="Karnataka"/>
    <x v="2"/>
    <x v="2"/>
    <x v="16"/>
    <n v="1"/>
    <n v="11113.4"/>
    <n v="0.1"/>
    <n v="10002.06"/>
    <n v="6863.7"/>
    <n v="3138.36"/>
    <s v="UPI"/>
    <x v="0"/>
    <n v="0.31377136309920162"/>
    <x v="9"/>
    <s v="Profit"/>
  </r>
  <r>
    <s v="ORD-109875"/>
    <x v="827"/>
    <s v="CUST-1388"/>
    <x v="2"/>
    <x v="2"/>
    <s v="Bihar"/>
    <x v="2"/>
    <x v="2"/>
    <x v="15"/>
    <n v="5"/>
    <n v="15382.07"/>
    <n v="0.15"/>
    <n v="65373.8"/>
    <n v="41634.97"/>
    <n v="23738.83"/>
    <s v="Cash"/>
    <x v="0"/>
    <n v="0.36312452389183436"/>
    <x v="2"/>
    <s v="Profit"/>
  </r>
  <r>
    <s v="ORD-109876"/>
    <x v="32"/>
    <s v="CUST-3061"/>
    <x v="1"/>
    <x v="1"/>
    <s v="Madhya Pradesh"/>
    <x v="0"/>
    <x v="0"/>
    <x v="2"/>
    <n v="1"/>
    <n v="8596.08"/>
    <n v="0.15"/>
    <n v="7306.67"/>
    <n v="5016.18"/>
    <n v="2290.4899999999998"/>
    <s v="Net Banking"/>
    <x v="0"/>
    <n v="0.31347932779227744"/>
    <x v="9"/>
    <s v="Profit"/>
  </r>
  <r>
    <s v="ORD-109877"/>
    <x v="35"/>
    <s v="CUST-1909"/>
    <x v="1"/>
    <x v="4"/>
    <s v="Uttar Pradesh"/>
    <x v="0"/>
    <x v="2"/>
    <x v="9"/>
    <n v="8"/>
    <n v="11807.64"/>
    <n v="0"/>
    <n v="94461.119999999995"/>
    <n v="52782.8"/>
    <n v="41678.32"/>
    <s v="Credit Card"/>
    <x v="0"/>
    <n v="0.44122195459888686"/>
    <x v="3"/>
    <s v="Profit"/>
  </r>
  <r>
    <s v="ORD-109878"/>
    <x v="592"/>
    <s v="CUST-2441"/>
    <x v="1"/>
    <x v="3"/>
    <s v="Madhya Pradesh"/>
    <x v="0"/>
    <x v="2"/>
    <x v="12"/>
    <n v="5"/>
    <n v="5382.87"/>
    <n v="0.05"/>
    <n v="25568.63"/>
    <n v="20972.880000000001"/>
    <n v="4595.75"/>
    <s v="Net Banking"/>
    <x v="0"/>
    <n v="0.17974173821593101"/>
    <x v="32"/>
    <s v="Profit"/>
  </r>
  <r>
    <s v="ORD-109879"/>
    <x v="263"/>
    <s v="CUST-1758"/>
    <x v="0"/>
    <x v="0"/>
    <s v="Andhra Pradesh"/>
    <x v="0"/>
    <x v="2"/>
    <x v="10"/>
    <n v="3"/>
    <n v="17584.7"/>
    <n v="0.15"/>
    <n v="44840.99"/>
    <n v="40329.19"/>
    <n v="4511.8"/>
    <s v="UPI"/>
    <x v="0"/>
    <n v="0.10061776066942323"/>
    <x v="23"/>
    <s v="Profit"/>
  </r>
  <r>
    <s v="ORD-109880"/>
    <x v="341"/>
    <s v="CUST-1019"/>
    <x v="0"/>
    <x v="3"/>
    <s v="Rajasthan"/>
    <x v="1"/>
    <x v="0"/>
    <x v="0"/>
    <n v="3"/>
    <n v="82008.759999999995"/>
    <n v="0"/>
    <n v="246026.28"/>
    <n v="189483.4"/>
    <n v="56542.879999999997"/>
    <s v="Credit Card"/>
    <x v="0"/>
    <n v="0.22982455370214921"/>
    <x v="1"/>
    <s v="Profit"/>
  </r>
  <r>
    <s v="ORD-109881"/>
    <x v="492"/>
    <s v="CUST-2256"/>
    <x v="1"/>
    <x v="0"/>
    <s v="Kerala"/>
    <x v="0"/>
    <x v="0"/>
    <x v="8"/>
    <n v="3"/>
    <n v="18115.22"/>
    <n v="0"/>
    <n v="54345.66"/>
    <n v="30077.599999999999"/>
    <n v="24268.06"/>
    <s v="Net Banking"/>
    <x v="0"/>
    <n v="0.44655010170085341"/>
    <x v="23"/>
    <s v="Profit"/>
  </r>
  <r>
    <s v="ORD-109882"/>
    <x v="362"/>
    <s v="CUST-1450"/>
    <x v="2"/>
    <x v="0"/>
    <s v="Tamil Nadu"/>
    <x v="0"/>
    <x v="2"/>
    <x v="15"/>
    <n v="5"/>
    <n v="10964.3"/>
    <n v="0.05"/>
    <n v="52080.42"/>
    <n v="41777.629999999997"/>
    <n v="10302.790000000001"/>
    <s v="Net Banking"/>
    <x v="0"/>
    <n v="0.19782463351870053"/>
    <x v="27"/>
    <s v="Profit"/>
  </r>
  <r>
    <s v="ORD-109883"/>
    <x v="375"/>
    <s v="CUST-3363"/>
    <x v="2"/>
    <x v="2"/>
    <s v="West Bengal"/>
    <x v="2"/>
    <x v="0"/>
    <x v="0"/>
    <n v="1"/>
    <n v="81150.39"/>
    <n v="0.15"/>
    <n v="68977.83"/>
    <n v="55093.85"/>
    <n v="13883.98"/>
    <s v="Cash"/>
    <x v="0"/>
    <n v="0.20128177415845061"/>
    <x v="2"/>
    <s v="Profit"/>
  </r>
  <r>
    <s v="ORD-109884"/>
    <x v="776"/>
    <s v="CUST-3003"/>
    <x v="0"/>
    <x v="4"/>
    <s v="Punjab"/>
    <x v="2"/>
    <x v="2"/>
    <x v="15"/>
    <n v="5"/>
    <n v="22982.89"/>
    <n v="0.25"/>
    <n v="86185.84"/>
    <n v="87992.03"/>
    <n v="-1806.19"/>
    <s v="Debit Card"/>
    <x v="0"/>
    <n v="-2.0956922854148664E-2"/>
    <x v="13"/>
    <s v="Loss"/>
  </r>
  <r>
    <s v="ORD-109885"/>
    <x v="639"/>
    <s v="CUST-2299"/>
    <x v="0"/>
    <x v="4"/>
    <s v="Himachal Pradesh"/>
    <x v="0"/>
    <x v="1"/>
    <x v="7"/>
    <n v="1"/>
    <n v="494.02"/>
    <n v="0"/>
    <n v="494.02"/>
    <n v="384.04"/>
    <n v="109.98"/>
    <s v="Net Banking"/>
    <x v="0"/>
    <n v="0.22262256588802073"/>
    <x v="10"/>
    <s v="Profit"/>
  </r>
  <r>
    <s v="ORD-109886"/>
    <x v="638"/>
    <s v="CUST-1123"/>
    <x v="0"/>
    <x v="2"/>
    <s v="Jharkhand"/>
    <x v="0"/>
    <x v="2"/>
    <x v="16"/>
    <n v="2"/>
    <n v="10628.57"/>
    <n v="0.05"/>
    <n v="20194.28"/>
    <n v="12110.22"/>
    <n v="8084.06"/>
    <s v="Net Banking"/>
    <x v="0"/>
    <n v="0.40031434643869457"/>
    <x v="11"/>
    <s v="Profit"/>
  </r>
  <r>
    <s v="ORD-109887"/>
    <x v="751"/>
    <s v="CUST-1726"/>
    <x v="0"/>
    <x v="1"/>
    <s v="Gujarat"/>
    <x v="2"/>
    <x v="0"/>
    <x v="1"/>
    <n v="2"/>
    <n v="1869.47"/>
    <n v="0"/>
    <n v="3738.94"/>
    <n v="2449.2600000000002"/>
    <n v="1289.68"/>
    <s v="Debit Card"/>
    <x v="0"/>
    <n v="0.34493198607091852"/>
    <x v="9"/>
    <s v="Profit"/>
  </r>
  <r>
    <s v="ORD-109888"/>
    <x v="970"/>
    <s v="CUST-2153"/>
    <x v="1"/>
    <x v="4"/>
    <s v="Delhi"/>
    <x v="0"/>
    <x v="1"/>
    <x v="14"/>
    <n v="5"/>
    <n v="265.26"/>
    <n v="0"/>
    <n v="1326.3"/>
    <n v="864.59"/>
    <n v="461.71"/>
    <s v="Cash"/>
    <x v="0"/>
    <n v="0.3481188268114303"/>
    <x v="26"/>
    <s v="Profit"/>
  </r>
  <r>
    <s v="ORD-109889"/>
    <x v="396"/>
    <s v="CUST-2913"/>
    <x v="0"/>
    <x v="2"/>
    <s v="Jharkhand"/>
    <x v="2"/>
    <x v="2"/>
    <x v="10"/>
    <n v="5"/>
    <n v="8027.6"/>
    <n v="0"/>
    <n v="40138"/>
    <n v="32869.370000000003"/>
    <n v="7268.63"/>
    <s v="Cash"/>
    <x v="0"/>
    <n v="0.18109098609796204"/>
    <x v="6"/>
    <s v="Profit"/>
  </r>
  <r>
    <s v="ORD-109890"/>
    <x v="686"/>
    <s v="CUST-2135"/>
    <x v="0"/>
    <x v="4"/>
    <s v="Himachal Pradesh"/>
    <x v="2"/>
    <x v="0"/>
    <x v="0"/>
    <n v="2"/>
    <n v="72609.210000000006"/>
    <n v="0.15"/>
    <n v="123435.66"/>
    <n v="80818.34"/>
    <n v="42617.32"/>
    <s v="Debit Card"/>
    <x v="0"/>
    <n v="0.34525938452469895"/>
    <x v="10"/>
    <s v="Profit"/>
  </r>
  <r>
    <s v="ORD-109891"/>
    <x v="241"/>
    <s v="CUST-1353"/>
    <x v="1"/>
    <x v="2"/>
    <s v="Jharkhand"/>
    <x v="1"/>
    <x v="2"/>
    <x v="16"/>
    <n v="2"/>
    <n v="10895.6"/>
    <n v="0.1"/>
    <n v="19612.080000000002"/>
    <n v="15027.73"/>
    <n v="4584.3500000000004"/>
    <s v="Debit Card"/>
    <x v="0"/>
    <n v="0.23375134101023451"/>
    <x v="2"/>
    <s v="Profit"/>
  </r>
  <r>
    <s v="ORD-109892"/>
    <x v="143"/>
    <s v="CUST-1820"/>
    <x v="0"/>
    <x v="0"/>
    <s v="Karnataka"/>
    <x v="0"/>
    <x v="0"/>
    <x v="0"/>
    <n v="2"/>
    <n v="67209.16"/>
    <n v="0"/>
    <n v="134418.32"/>
    <n v="104056.51"/>
    <n v="30361.81"/>
    <s v="Credit Card"/>
    <x v="0"/>
    <n v="0.22587553541808883"/>
    <x v="8"/>
    <s v="Profit"/>
  </r>
  <r>
    <s v="ORD-109893"/>
    <x v="770"/>
    <s v="CUST-1866"/>
    <x v="2"/>
    <x v="3"/>
    <s v="Madhya Pradesh"/>
    <x v="1"/>
    <x v="2"/>
    <x v="16"/>
    <n v="2"/>
    <n v="11362"/>
    <n v="0"/>
    <n v="22724"/>
    <n v="17887.23"/>
    <n v="4836.7700000000004"/>
    <s v="Cash"/>
    <x v="0"/>
    <n v="0.21284853018834715"/>
    <x v="30"/>
    <s v="Profit"/>
  </r>
  <r>
    <s v="ORD-109894"/>
    <x v="127"/>
    <s v="CUST-1951"/>
    <x v="2"/>
    <x v="4"/>
    <s v="Uttar Pradesh"/>
    <x v="2"/>
    <x v="0"/>
    <x v="1"/>
    <n v="2"/>
    <n v="2234.0100000000002"/>
    <n v="0.2"/>
    <n v="3574.42"/>
    <n v="3071.76"/>
    <n v="502.66"/>
    <s v="Cash"/>
    <x v="0"/>
    <n v="0.14062701081574075"/>
    <x v="8"/>
    <s v="Profit"/>
  </r>
  <r>
    <s v="ORD-109895"/>
    <x v="721"/>
    <s v="CUST-2367"/>
    <x v="0"/>
    <x v="1"/>
    <s v="Rajasthan"/>
    <x v="1"/>
    <x v="1"/>
    <x v="7"/>
    <n v="1"/>
    <n v="135.91"/>
    <n v="0.15"/>
    <n v="115.52"/>
    <n v="87.87"/>
    <n v="27.65"/>
    <s v="Net Banking"/>
    <x v="0"/>
    <n v="0.23935249307479223"/>
    <x v="17"/>
    <s v="Profit"/>
  </r>
  <r>
    <s v="ORD-109896"/>
    <x v="314"/>
    <s v="CUST-2090"/>
    <x v="1"/>
    <x v="3"/>
    <s v="Chhattisgarh"/>
    <x v="0"/>
    <x v="0"/>
    <x v="11"/>
    <n v="3"/>
    <n v="1548.47"/>
    <n v="0.05"/>
    <n v="4413.1400000000003"/>
    <n v="3169.98"/>
    <n v="1243.1600000000001"/>
    <s v="UPI"/>
    <x v="0"/>
    <n v="0.2816951195747246"/>
    <x v="17"/>
    <s v="Profit"/>
  </r>
  <r>
    <s v="ORD-109897"/>
    <x v="255"/>
    <s v="CUST-3212"/>
    <x v="0"/>
    <x v="1"/>
    <s v="Goa"/>
    <x v="1"/>
    <x v="2"/>
    <x v="15"/>
    <n v="1"/>
    <n v="8473.1299999999992"/>
    <n v="0"/>
    <n v="8473.1299999999992"/>
    <n v="5743.28"/>
    <n v="2729.85"/>
    <s v="Credit Card"/>
    <x v="0"/>
    <n v="0.3221772827750784"/>
    <x v="21"/>
    <s v="Profit"/>
  </r>
  <r>
    <s v="ORD-109898"/>
    <x v="383"/>
    <s v="CUST-2228"/>
    <x v="0"/>
    <x v="4"/>
    <s v="Uttar Pradesh"/>
    <x v="0"/>
    <x v="1"/>
    <x v="7"/>
    <n v="2"/>
    <n v="529.07000000000005"/>
    <n v="0.05"/>
    <n v="1005.23"/>
    <n v="611.12"/>
    <n v="394.11"/>
    <s v="UPI"/>
    <x v="0"/>
    <n v="0.39205952866508165"/>
    <x v="3"/>
    <s v="Profit"/>
  </r>
  <r>
    <s v="ORD-109899"/>
    <x v="6"/>
    <s v="CUST-2323"/>
    <x v="0"/>
    <x v="2"/>
    <s v="West Bengal"/>
    <x v="2"/>
    <x v="1"/>
    <x v="7"/>
    <n v="2"/>
    <n v="477.44"/>
    <n v="0"/>
    <n v="954.88"/>
    <n v="688.74"/>
    <n v="266.14"/>
    <s v="Credit Card"/>
    <x v="0"/>
    <n v="0.27871565013404825"/>
    <x v="5"/>
    <s v="Profit"/>
  </r>
  <r>
    <s v="ORD-109900"/>
    <x v="94"/>
    <s v="CUST-1488"/>
    <x v="1"/>
    <x v="4"/>
    <s v="Delhi"/>
    <x v="2"/>
    <x v="0"/>
    <x v="2"/>
    <n v="4"/>
    <n v="5683.84"/>
    <n v="0"/>
    <n v="22735.360000000001"/>
    <n v="16824.419999999998"/>
    <n v="5910.94"/>
    <s v="Credit Card"/>
    <x v="0"/>
    <n v="0.25998884556919266"/>
    <x v="24"/>
    <s v="Profit"/>
  </r>
  <r>
    <s v="ORD-109901"/>
    <x v="194"/>
    <s v="CUST-2778"/>
    <x v="0"/>
    <x v="2"/>
    <s v="Odisha"/>
    <x v="0"/>
    <x v="2"/>
    <x v="9"/>
    <n v="1"/>
    <n v="7014.39"/>
    <n v="0.05"/>
    <n v="6663.67"/>
    <n v="3939.28"/>
    <n v="2724.39"/>
    <s v="Cash"/>
    <x v="0"/>
    <n v="0.40884227460243378"/>
    <x v="4"/>
    <s v="Profit"/>
  </r>
  <r>
    <s v="ORD-109902"/>
    <x v="94"/>
    <s v="CUST-2972"/>
    <x v="1"/>
    <x v="4"/>
    <s v="Himachal Pradesh"/>
    <x v="1"/>
    <x v="0"/>
    <x v="8"/>
    <n v="1"/>
    <n v="19653.71"/>
    <n v="0.1"/>
    <n v="17688.34"/>
    <n v="14883.18"/>
    <n v="2805.16"/>
    <s v="Credit Card"/>
    <x v="0"/>
    <n v="0.15858808684138817"/>
    <x v="24"/>
    <s v="Profit"/>
  </r>
  <r>
    <s v="ORD-109903"/>
    <x v="488"/>
    <s v="CUST-2345"/>
    <x v="1"/>
    <x v="2"/>
    <s v="Odisha"/>
    <x v="2"/>
    <x v="2"/>
    <x v="9"/>
    <n v="2"/>
    <n v="8125.85"/>
    <n v="0.05"/>
    <n v="15439.11"/>
    <n v="10231.65"/>
    <n v="5207.46"/>
    <s v="Net Banking"/>
    <x v="0"/>
    <n v="0.33729016763271974"/>
    <x v="28"/>
    <s v="Profit"/>
  </r>
  <r>
    <s v="ORD-109904"/>
    <x v="335"/>
    <s v="CUST-1436"/>
    <x v="2"/>
    <x v="2"/>
    <s v="Odisha"/>
    <x v="0"/>
    <x v="2"/>
    <x v="10"/>
    <n v="3"/>
    <n v="13634.28"/>
    <n v="0.15"/>
    <n v="34767.410000000003"/>
    <n v="22822.81"/>
    <n v="11944.6"/>
    <s v="UPI"/>
    <x v="0"/>
    <n v="0.34355737168802619"/>
    <x v="12"/>
    <s v="Profit"/>
  </r>
  <r>
    <s v="ORD-109905"/>
    <x v="632"/>
    <s v="CUST-3170"/>
    <x v="0"/>
    <x v="4"/>
    <s v="Haryana"/>
    <x v="1"/>
    <x v="2"/>
    <x v="9"/>
    <n v="5"/>
    <n v="3406.35"/>
    <n v="0.2"/>
    <n v="13625.4"/>
    <n v="13632.85"/>
    <n v="-7.45"/>
    <s v="Credit Card"/>
    <x v="0"/>
    <n v="-5.4677293877610931E-4"/>
    <x v="1"/>
    <s v="Loss"/>
  </r>
  <r>
    <s v="ORD-109906"/>
    <x v="769"/>
    <s v="CUST-2468"/>
    <x v="1"/>
    <x v="3"/>
    <s v="Rajasthan"/>
    <x v="2"/>
    <x v="0"/>
    <x v="6"/>
    <n v="1"/>
    <n v="6469.63"/>
    <n v="0.15"/>
    <n v="5499.19"/>
    <n v="4118.07"/>
    <n v="1381.12"/>
    <s v="Debit Card"/>
    <x v="2"/>
    <n v="0.25114971477617615"/>
    <x v="12"/>
    <s v="Profit"/>
  </r>
  <r>
    <s v="ORD-109907"/>
    <x v="85"/>
    <s v="CUST-2263"/>
    <x v="2"/>
    <x v="1"/>
    <s v="Gujarat"/>
    <x v="2"/>
    <x v="2"/>
    <x v="12"/>
    <n v="2"/>
    <n v="10531.15"/>
    <n v="0"/>
    <n v="21062.3"/>
    <n v="14564.62"/>
    <n v="6497.68"/>
    <s v="Credit Card"/>
    <x v="0"/>
    <n v="0.3084981222373625"/>
    <x v="12"/>
    <s v="Profit"/>
  </r>
  <r>
    <s v="ORD-109908"/>
    <x v="428"/>
    <s v="CUST-2489"/>
    <x v="0"/>
    <x v="2"/>
    <s v="Odisha"/>
    <x v="2"/>
    <x v="0"/>
    <x v="8"/>
    <n v="1"/>
    <n v="22825.09"/>
    <n v="0.1"/>
    <n v="20542.580000000002"/>
    <n v="12366.05"/>
    <n v="8176.53"/>
    <s v="Net Banking"/>
    <x v="0"/>
    <n v="0.39802838786559425"/>
    <x v="13"/>
    <s v="Profit"/>
  </r>
  <r>
    <s v="ORD-109909"/>
    <x v="407"/>
    <s v="CUST-2805"/>
    <x v="0"/>
    <x v="4"/>
    <s v="Haryana"/>
    <x v="1"/>
    <x v="0"/>
    <x v="6"/>
    <n v="6"/>
    <n v="6453.72"/>
    <n v="0.1"/>
    <n v="34850.089999999997"/>
    <n v="30530.95"/>
    <n v="4319.1400000000003"/>
    <s v="Debit Card"/>
    <x v="0"/>
    <n v="0.12393483058436867"/>
    <x v="25"/>
    <s v="Profit"/>
  </r>
  <r>
    <s v="ORD-109910"/>
    <x v="66"/>
    <s v="CUST-2555"/>
    <x v="0"/>
    <x v="2"/>
    <s v="Assam"/>
    <x v="0"/>
    <x v="0"/>
    <x v="6"/>
    <n v="1"/>
    <n v="4897.3"/>
    <n v="0.2"/>
    <n v="3917.84"/>
    <n v="3550.93"/>
    <n v="366.91"/>
    <s v="Net Banking"/>
    <x v="0"/>
    <n v="9.3651093459661452E-2"/>
    <x v="10"/>
    <s v="Profit"/>
  </r>
  <r>
    <s v="ORD-109911"/>
    <x v="255"/>
    <s v="CUST-1823"/>
    <x v="1"/>
    <x v="4"/>
    <s v="Himachal Pradesh"/>
    <x v="2"/>
    <x v="2"/>
    <x v="12"/>
    <n v="8"/>
    <n v="9823.1200000000008"/>
    <n v="0.15"/>
    <n v="66797.22"/>
    <n v="60292.22"/>
    <n v="6505"/>
    <s v="Cash"/>
    <x v="0"/>
    <n v="9.7384292340309972E-2"/>
    <x v="21"/>
    <s v="Profit"/>
  </r>
  <r>
    <s v="ORD-109912"/>
    <x v="310"/>
    <s v="CUST-1994"/>
    <x v="0"/>
    <x v="3"/>
    <s v="Rajasthan"/>
    <x v="2"/>
    <x v="1"/>
    <x v="14"/>
    <n v="2"/>
    <n v="343.9"/>
    <n v="0.1"/>
    <n v="619.02"/>
    <n v="377.93"/>
    <n v="241.09"/>
    <s v="Debit Card"/>
    <x v="0"/>
    <n v="0.38947045329714713"/>
    <x v="31"/>
    <s v="Profit"/>
  </r>
  <r>
    <s v="ORD-109913"/>
    <x v="50"/>
    <s v="CUST-2168"/>
    <x v="1"/>
    <x v="3"/>
    <s v="Uttar Pradesh"/>
    <x v="0"/>
    <x v="0"/>
    <x v="2"/>
    <n v="1"/>
    <n v="15054.35"/>
    <n v="0.1"/>
    <n v="13548.92"/>
    <n v="8253.16"/>
    <n v="5295.76"/>
    <s v="Cash"/>
    <x v="0"/>
    <n v="0.39086214989829449"/>
    <x v="24"/>
    <s v="Profit"/>
  </r>
  <r>
    <s v="ORD-109914"/>
    <x v="857"/>
    <s v="CUST-1638"/>
    <x v="1"/>
    <x v="0"/>
    <s v="Tamil Nadu"/>
    <x v="2"/>
    <x v="2"/>
    <x v="16"/>
    <n v="1"/>
    <n v="15546.1"/>
    <n v="0.15"/>
    <n v="13214.18"/>
    <n v="9416.9500000000007"/>
    <n v="3797.23"/>
    <s v="Debit Card"/>
    <x v="0"/>
    <n v="0.28736024482790457"/>
    <x v="3"/>
    <s v="Profit"/>
  </r>
  <r>
    <s v="ORD-109915"/>
    <x v="308"/>
    <s v="CUST-1787"/>
    <x v="2"/>
    <x v="2"/>
    <s v="Jharkhand"/>
    <x v="1"/>
    <x v="0"/>
    <x v="8"/>
    <n v="1"/>
    <n v="21115.78"/>
    <n v="0.1"/>
    <n v="19004.2"/>
    <n v="16892.68"/>
    <n v="2111.52"/>
    <s v="Credit Card"/>
    <x v="0"/>
    <n v="0.11110807084749687"/>
    <x v="0"/>
    <s v="Profit"/>
  </r>
  <r>
    <s v="ORD-109916"/>
    <x v="762"/>
    <s v="CUST-2172"/>
    <x v="2"/>
    <x v="4"/>
    <s v="Uttar Pradesh"/>
    <x v="2"/>
    <x v="2"/>
    <x v="9"/>
    <n v="10"/>
    <n v="6251.44"/>
    <n v="0"/>
    <n v="62514.400000000001"/>
    <n v="50316.31"/>
    <n v="12198.09"/>
    <s v="Credit Card"/>
    <x v="0"/>
    <n v="0.19512448331904328"/>
    <x v="5"/>
    <s v="Profit"/>
  </r>
  <r>
    <s v="ORD-109917"/>
    <x v="927"/>
    <s v="CUST-2302"/>
    <x v="0"/>
    <x v="4"/>
    <s v="Himachal Pradesh"/>
    <x v="0"/>
    <x v="2"/>
    <x v="10"/>
    <n v="5"/>
    <n v="9418.41"/>
    <n v="0"/>
    <n v="47092.05"/>
    <n v="31247.8"/>
    <n v="15844.25"/>
    <s v="Net Banking"/>
    <x v="0"/>
    <n v="0.33645275582608952"/>
    <x v="31"/>
    <s v="Profit"/>
  </r>
  <r>
    <s v="ORD-109918"/>
    <x v="942"/>
    <s v="CUST-1672"/>
    <x v="0"/>
    <x v="3"/>
    <s v="Uttar Pradesh"/>
    <x v="0"/>
    <x v="1"/>
    <x v="5"/>
    <n v="2"/>
    <n v="81.62"/>
    <n v="0"/>
    <n v="163.24"/>
    <n v="96.66"/>
    <n v="66.58"/>
    <s v="Debit Card"/>
    <x v="0"/>
    <n v="0.40786571918647385"/>
    <x v="3"/>
    <s v="Profit"/>
  </r>
  <r>
    <s v="ORD-109919"/>
    <x v="568"/>
    <s v="CUST-2850"/>
    <x v="0"/>
    <x v="3"/>
    <s v="Uttar Pradesh"/>
    <x v="2"/>
    <x v="0"/>
    <x v="0"/>
    <n v="1"/>
    <n v="64318.400000000001"/>
    <n v="0.05"/>
    <n v="61102.48"/>
    <n v="49438.77"/>
    <n v="11663.71"/>
    <s v="Net Banking"/>
    <x v="0"/>
    <n v="0.19088766937119409"/>
    <x v="4"/>
    <s v="Profit"/>
  </r>
  <r>
    <s v="ORD-109920"/>
    <x v="619"/>
    <s v="CUST-1285"/>
    <x v="0"/>
    <x v="3"/>
    <s v="Madhya Pradesh"/>
    <x v="0"/>
    <x v="1"/>
    <x v="3"/>
    <n v="6"/>
    <n v="150.69"/>
    <n v="0.2"/>
    <n v="723.31"/>
    <n v="635.20000000000005"/>
    <n v="88.11"/>
    <s v="Net Banking"/>
    <x v="0"/>
    <n v="0.12181498942362197"/>
    <x v="2"/>
    <s v="Profit"/>
  </r>
  <r>
    <s v="ORD-109921"/>
    <x v="964"/>
    <s v="CUST-2368"/>
    <x v="0"/>
    <x v="1"/>
    <s v="Maharashtra"/>
    <x v="2"/>
    <x v="0"/>
    <x v="6"/>
    <n v="1"/>
    <n v="4395.68"/>
    <n v="0.15"/>
    <n v="3736.33"/>
    <n v="2654.15"/>
    <n v="1082.18"/>
    <s v="Net Banking"/>
    <x v="0"/>
    <n v="0.28963715731747464"/>
    <x v="25"/>
    <s v="Profit"/>
  </r>
  <r>
    <s v="ORD-109922"/>
    <x v="894"/>
    <s v="CUST-1565"/>
    <x v="1"/>
    <x v="0"/>
    <s v="Andhra Pradesh"/>
    <x v="0"/>
    <x v="1"/>
    <x v="4"/>
    <n v="2"/>
    <n v="179.04"/>
    <n v="0.25"/>
    <n v="268.56"/>
    <n v="279.77999999999997"/>
    <n v="-11.22"/>
    <s v="Cash"/>
    <x v="0"/>
    <n v="-4.1778373547810548E-2"/>
    <x v="12"/>
    <s v="Loss"/>
  </r>
  <r>
    <s v="ORD-109923"/>
    <x v="385"/>
    <s v="CUST-2271"/>
    <x v="0"/>
    <x v="1"/>
    <s v="Goa"/>
    <x v="0"/>
    <x v="1"/>
    <x v="3"/>
    <n v="4"/>
    <n v="71.42"/>
    <n v="0"/>
    <n v="285.68"/>
    <n v="148.68"/>
    <n v="137"/>
    <s v="Debit Card"/>
    <x v="0"/>
    <n v="0.47955754690562868"/>
    <x v="25"/>
    <s v="Profit"/>
  </r>
  <r>
    <s v="ORD-109924"/>
    <x v="654"/>
    <s v="CUST-2976"/>
    <x v="2"/>
    <x v="0"/>
    <s v="Telangana"/>
    <x v="0"/>
    <x v="1"/>
    <x v="7"/>
    <n v="6"/>
    <n v="295.42"/>
    <n v="0.15"/>
    <n v="1506.64"/>
    <n v="1337.39"/>
    <n v="169.25"/>
    <s v="Debit Card"/>
    <x v="0"/>
    <n v="0.11233605904529283"/>
    <x v="27"/>
    <s v="Profit"/>
  </r>
  <r>
    <s v="ORD-109925"/>
    <x v="328"/>
    <s v="CUST-2780"/>
    <x v="2"/>
    <x v="4"/>
    <s v="Delhi"/>
    <x v="1"/>
    <x v="2"/>
    <x v="15"/>
    <n v="6"/>
    <n v="7189.85"/>
    <n v="0"/>
    <n v="43139.1"/>
    <n v="31363.56"/>
    <n v="11775.54"/>
    <s v="Net Banking"/>
    <x v="0"/>
    <n v="0.27296675174030061"/>
    <x v="18"/>
    <s v="Profit"/>
  </r>
  <r>
    <s v="ORD-109926"/>
    <x v="703"/>
    <s v="CUST-2796"/>
    <x v="1"/>
    <x v="3"/>
    <s v="Chhattisgarh"/>
    <x v="0"/>
    <x v="2"/>
    <x v="15"/>
    <n v="2"/>
    <n v="20848.11"/>
    <n v="0"/>
    <n v="41696.22"/>
    <n v="32555.73"/>
    <n v="9140.49"/>
    <s v="Cash"/>
    <x v="0"/>
    <n v="0.21921627428097798"/>
    <x v="1"/>
    <s v="Profit"/>
  </r>
  <r>
    <s v="ORD-109927"/>
    <x v="368"/>
    <s v="CUST-1554"/>
    <x v="2"/>
    <x v="4"/>
    <s v="Himachal Pradesh"/>
    <x v="2"/>
    <x v="2"/>
    <x v="10"/>
    <n v="2"/>
    <n v="6129.22"/>
    <n v="0.05"/>
    <n v="11645.52"/>
    <n v="7152.21"/>
    <n v="4493.3100000000004"/>
    <s v="Credit Card"/>
    <x v="2"/>
    <n v="0.38584022010180741"/>
    <x v="6"/>
    <s v="Profit"/>
  </r>
  <r>
    <s v="ORD-109928"/>
    <x v="238"/>
    <s v="CUST-2320"/>
    <x v="0"/>
    <x v="0"/>
    <s v="Andhra Pradesh"/>
    <x v="1"/>
    <x v="2"/>
    <x v="12"/>
    <n v="2"/>
    <n v="11990.67"/>
    <n v="0"/>
    <n v="23981.34"/>
    <n v="12824.16"/>
    <n v="11157.18"/>
    <s v="Debit Card"/>
    <x v="0"/>
    <n v="0.46524422738679322"/>
    <x v="20"/>
    <s v="Profit"/>
  </r>
  <r>
    <s v="ORD-109929"/>
    <x v="601"/>
    <s v="CUST-2634"/>
    <x v="0"/>
    <x v="3"/>
    <s v="Uttar Pradesh"/>
    <x v="1"/>
    <x v="1"/>
    <x v="14"/>
    <n v="6"/>
    <n v="269.52"/>
    <n v="0"/>
    <n v="1617.12"/>
    <n v="1018.23"/>
    <n v="598.89"/>
    <s v="Cash"/>
    <x v="0"/>
    <n v="0.37034357376075988"/>
    <x v="23"/>
    <s v="Profit"/>
  </r>
  <r>
    <s v="ORD-109930"/>
    <x v="394"/>
    <s v="CUST-1905"/>
    <x v="0"/>
    <x v="4"/>
    <s v="Delhi"/>
    <x v="2"/>
    <x v="0"/>
    <x v="2"/>
    <n v="1"/>
    <n v="16743.490000000002"/>
    <n v="0.1"/>
    <n v="15069.14"/>
    <n v="13020.66"/>
    <n v="2048.48"/>
    <s v="Cash"/>
    <x v="0"/>
    <n v="0.13593874633854355"/>
    <x v="28"/>
    <s v="Profit"/>
  </r>
  <r>
    <s v="ORD-109931"/>
    <x v="989"/>
    <s v="CUST-3355"/>
    <x v="0"/>
    <x v="1"/>
    <s v="Maharashtra"/>
    <x v="0"/>
    <x v="0"/>
    <x v="8"/>
    <n v="1"/>
    <n v="23913.45"/>
    <n v="0.15"/>
    <n v="20326.43"/>
    <n v="18824.939999999999"/>
    <n v="1501.49"/>
    <s v="Credit Card"/>
    <x v="0"/>
    <n v="7.3868849571715245E-2"/>
    <x v="23"/>
    <s v="Profit"/>
  </r>
  <r>
    <s v="ORD-109932"/>
    <x v="912"/>
    <s v="CUST-2537"/>
    <x v="1"/>
    <x v="0"/>
    <s v="Karnataka"/>
    <x v="0"/>
    <x v="2"/>
    <x v="16"/>
    <n v="1"/>
    <n v="14211.75"/>
    <n v="0.1"/>
    <n v="12790.58"/>
    <n v="8908.0300000000007"/>
    <n v="3882.55"/>
    <s v="Debit Card"/>
    <x v="0"/>
    <n v="0.30354761081983772"/>
    <x v="15"/>
    <s v="Profit"/>
  </r>
  <r>
    <s v="ORD-109933"/>
    <x v="400"/>
    <s v="CUST-2880"/>
    <x v="0"/>
    <x v="1"/>
    <s v="Maharashtra"/>
    <x v="3"/>
    <x v="1"/>
    <x v="14"/>
    <n v="5"/>
    <n v="344.1"/>
    <n v="0"/>
    <n v="1720.5"/>
    <n v="1073.72"/>
    <n v="646.78"/>
    <s v="UPI"/>
    <x v="0"/>
    <n v="0.37592560302237721"/>
    <x v="20"/>
    <s v="Profit"/>
  </r>
  <r>
    <s v="ORD-109934"/>
    <x v="100"/>
    <s v="CUST-1767"/>
    <x v="0"/>
    <x v="2"/>
    <s v="West Bengal"/>
    <x v="2"/>
    <x v="2"/>
    <x v="15"/>
    <n v="3"/>
    <n v="6806.61"/>
    <n v="0.05"/>
    <n v="19398.84"/>
    <n v="11135.77"/>
    <n v="8263.07"/>
    <s v="Cash"/>
    <x v="0"/>
    <n v="0.4259569128875747"/>
    <x v="18"/>
    <s v="Profit"/>
  </r>
  <r>
    <s v="ORD-109935"/>
    <x v="290"/>
    <s v="CUST-2030"/>
    <x v="2"/>
    <x v="4"/>
    <s v="Punjab"/>
    <x v="0"/>
    <x v="0"/>
    <x v="2"/>
    <n v="4"/>
    <n v="5119.0200000000004"/>
    <n v="0.1"/>
    <n v="18428.47"/>
    <n v="11946.29"/>
    <n v="6482.18"/>
    <s v="Cash"/>
    <x v="0"/>
    <n v="0.35174813752850886"/>
    <x v="21"/>
    <s v="Profit"/>
  </r>
  <r>
    <s v="ORD-109936"/>
    <x v="209"/>
    <s v="CUST-1185"/>
    <x v="0"/>
    <x v="4"/>
    <s v="Haryana"/>
    <x v="0"/>
    <x v="0"/>
    <x v="8"/>
    <n v="2"/>
    <n v="23135.200000000001"/>
    <n v="0.15"/>
    <n v="39329.839999999997"/>
    <n v="26777.119999999999"/>
    <n v="12552.72"/>
    <s v="Debit Card"/>
    <x v="0"/>
    <n v="0.31916529535843524"/>
    <x v="21"/>
    <s v="Profit"/>
  </r>
  <r>
    <s v="ORD-109937"/>
    <x v="887"/>
    <s v="CUST-2722"/>
    <x v="0"/>
    <x v="0"/>
    <s v="Telangana"/>
    <x v="0"/>
    <x v="2"/>
    <x v="12"/>
    <n v="2"/>
    <n v="10336.049999999999"/>
    <n v="0.1"/>
    <n v="18604.89"/>
    <n v="12659.66"/>
    <n v="5945.23"/>
    <s v="Net Banking"/>
    <x v="0"/>
    <n v="0.31955201025106839"/>
    <x v="29"/>
    <s v="Profit"/>
  </r>
  <r>
    <s v="ORD-109938"/>
    <x v="948"/>
    <s v="CUST-1705"/>
    <x v="0"/>
    <x v="2"/>
    <s v="Jharkhand"/>
    <x v="2"/>
    <x v="0"/>
    <x v="0"/>
    <n v="2"/>
    <n v="85141.98"/>
    <n v="0"/>
    <n v="170283.96"/>
    <n v="110332.5"/>
    <n v="59951.46"/>
    <s v="Cash"/>
    <x v="0"/>
    <n v="0.3520675699578516"/>
    <x v="0"/>
    <s v="Profit"/>
  </r>
  <r>
    <s v="ORD-109939"/>
    <x v="474"/>
    <s v="CUST-2754"/>
    <x v="0"/>
    <x v="1"/>
    <s v="Maharashtra"/>
    <x v="1"/>
    <x v="2"/>
    <x v="9"/>
    <n v="4"/>
    <n v="4175.3999999999996"/>
    <n v="0.15"/>
    <n v="14196.36"/>
    <n v="12828.66"/>
    <n v="1367.7"/>
    <s v="Debit Card"/>
    <x v="0"/>
    <n v="9.6341597423564906E-2"/>
    <x v="22"/>
    <s v="Profit"/>
  </r>
  <r>
    <s v="ORD-109940"/>
    <x v="916"/>
    <s v="CUST-1725"/>
    <x v="0"/>
    <x v="0"/>
    <s v="Karnataka"/>
    <x v="0"/>
    <x v="2"/>
    <x v="15"/>
    <n v="5"/>
    <n v="12305.16"/>
    <n v="0"/>
    <n v="61525.8"/>
    <n v="40465.01"/>
    <n v="21060.79"/>
    <s v="Cash"/>
    <x v="0"/>
    <n v="0.34230826742602288"/>
    <x v="31"/>
    <s v="Profit"/>
  </r>
  <r>
    <s v="ORD-109941"/>
    <x v="902"/>
    <s v="CUST-2736"/>
    <x v="0"/>
    <x v="4"/>
    <s v="Delhi"/>
    <x v="0"/>
    <x v="1"/>
    <x v="7"/>
    <n v="5"/>
    <n v="469.83"/>
    <n v="0.05"/>
    <n v="2231.69"/>
    <n v="1538.51"/>
    <n v="693.18"/>
    <s v="Net Banking"/>
    <x v="0"/>
    <n v="0.31060765608126573"/>
    <x v="32"/>
    <s v="Profit"/>
  </r>
  <r>
    <s v="ORD-109942"/>
    <x v="815"/>
    <s v="CUST-3477"/>
    <x v="0"/>
    <x v="0"/>
    <s v="Tamil Nadu"/>
    <x v="2"/>
    <x v="2"/>
    <x v="16"/>
    <n v="2"/>
    <n v="10056.57"/>
    <n v="0.1"/>
    <n v="18101.830000000002"/>
    <n v="15265.28"/>
    <n v="2836.55"/>
    <s v="Net Banking"/>
    <x v="0"/>
    <n v="0.1566996265018509"/>
    <x v="23"/>
    <s v="Profit"/>
  </r>
  <r>
    <s v="ORD-109943"/>
    <x v="677"/>
    <s v="CUST-1949"/>
    <x v="2"/>
    <x v="2"/>
    <s v="West Bengal"/>
    <x v="0"/>
    <x v="0"/>
    <x v="0"/>
    <n v="6"/>
    <n v="57918.84"/>
    <n v="0"/>
    <n v="347513.04"/>
    <n v="230315.42"/>
    <n v="117197.62"/>
    <s v="Credit Card"/>
    <x v="0"/>
    <n v="0.33724668288706522"/>
    <x v="18"/>
    <s v="Profit"/>
  </r>
  <r>
    <s v="ORD-109944"/>
    <x v="532"/>
    <s v="CUST-1574"/>
    <x v="0"/>
    <x v="3"/>
    <s v="Uttar Pradesh"/>
    <x v="1"/>
    <x v="0"/>
    <x v="1"/>
    <n v="1"/>
    <n v="2289.3000000000002"/>
    <n v="0.1"/>
    <n v="2060.37"/>
    <n v="1216.3399999999999"/>
    <n v="844.03"/>
    <s v="Net Banking"/>
    <x v="1"/>
    <n v="0.40964972310798548"/>
    <x v="6"/>
    <s v="Profit"/>
  </r>
  <r>
    <s v="ORD-109945"/>
    <x v="546"/>
    <s v="CUST-1584"/>
    <x v="2"/>
    <x v="0"/>
    <s v="Karnataka"/>
    <x v="1"/>
    <x v="0"/>
    <x v="0"/>
    <n v="1"/>
    <n v="91690.35"/>
    <n v="0.1"/>
    <n v="82521.320000000007"/>
    <n v="55204.1"/>
    <n v="27317.22"/>
    <s v="Net Banking"/>
    <x v="0"/>
    <n v="0.33103227141785901"/>
    <x v="28"/>
    <s v="Profit"/>
  </r>
  <r>
    <s v="ORD-109946"/>
    <x v="437"/>
    <s v="CUST-1319"/>
    <x v="0"/>
    <x v="3"/>
    <s v="Chhattisgarh"/>
    <x v="0"/>
    <x v="0"/>
    <x v="0"/>
    <n v="1"/>
    <n v="51684.71"/>
    <n v="0.1"/>
    <n v="46516.24"/>
    <n v="28199.09"/>
    <n v="18317.150000000001"/>
    <s v="Credit Card"/>
    <x v="0"/>
    <n v="0.39377967780714868"/>
    <x v="18"/>
    <s v="Profit"/>
  </r>
  <r>
    <s v="ORD-109947"/>
    <x v="645"/>
    <s v="CUST-1368"/>
    <x v="0"/>
    <x v="3"/>
    <s v="Madhya Pradesh"/>
    <x v="0"/>
    <x v="0"/>
    <x v="11"/>
    <n v="1"/>
    <n v="1223.3599999999999"/>
    <n v="0"/>
    <n v="1223.3599999999999"/>
    <n v="885.81"/>
    <n v="337.55"/>
    <s v="Net Banking"/>
    <x v="0"/>
    <n v="0.27592041590374056"/>
    <x v="23"/>
    <s v="Profit"/>
  </r>
  <r>
    <s v="ORD-109948"/>
    <x v="964"/>
    <s v="CUST-1726"/>
    <x v="2"/>
    <x v="3"/>
    <s v="Rajasthan"/>
    <x v="0"/>
    <x v="0"/>
    <x v="11"/>
    <n v="1"/>
    <n v="3181.17"/>
    <n v="0"/>
    <n v="3181.17"/>
    <n v="2025.94"/>
    <n v="1155.23"/>
    <s v="Credit Card"/>
    <x v="2"/>
    <n v="0.36314626379602472"/>
    <x v="25"/>
    <s v="Profit"/>
  </r>
  <r>
    <s v="ORD-109949"/>
    <x v="474"/>
    <s v="CUST-2482"/>
    <x v="0"/>
    <x v="3"/>
    <s v="Uttar Pradesh"/>
    <x v="0"/>
    <x v="1"/>
    <x v="3"/>
    <n v="1"/>
    <n v="229.92"/>
    <n v="0.05"/>
    <n v="218.42"/>
    <n v="144.02000000000001"/>
    <n v="74.400000000000006"/>
    <s v="Credit Card"/>
    <x v="0"/>
    <n v="0.34062814760553067"/>
    <x v="22"/>
    <s v="Profit"/>
  </r>
  <r>
    <s v="ORD-109950"/>
    <x v="955"/>
    <s v="CUST-3137"/>
    <x v="0"/>
    <x v="2"/>
    <s v="Assam"/>
    <x v="2"/>
    <x v="0"/>
    <x v="0"/>
    <n v="2"/>
    <n v="57727.14"/>
    <n v="0.05"/>
    <n v="109681.57"/>
    <n v="77825.75"/>
    <n v="31855.82"/>
    <s v="Debit Card"/>
    <x v="0"/>
    <n v="0.29043913211672662"/>
    <x v="10"/>
    <s v="Profit"/>
  </r>
  <r>
    <s v="ORD-109951"/>
    <x v="725"/>
    <s v="CUST-2139"/>
    <x v="0"/>
    <x v="0"/>
    <s v="Tamil Nadu"/>
    <x v="2"/>
    <x v="0"/>
    <x v="2"/>
    <n v="2"/>
    <n v="9628.56"/>
    <n v="0.15"/>
    <n v="16368.55"/>
    <n v="15456.78"/>
    <n v="911.77"/>
    <s v="UPI"/>
    <x v="0"/>
    <n v="5.5702551539384977E-2"/>
    <x v="30"/>
    <s v="Profit"/>
  </r>
  <r>
    <s v="ORD-109952"/>
    <x v="930"/>
    <s v="CUST-1435"/>
    <x v="0"/>
    <x v="0"/>
    <s v="Karnataka"/>
    <x v="2"/>
    <x v="2"/>
    <x v="16"/>
    <n v="2"/>
    <n v="7919.26"/>
    <n v="0.2"/>
    <n v="12670.82"/>
    <n v="10837.07"/>
    <n v="1833.75"/>
    <s v="Credit Card"/>
    <x v="0"/>
    <n v="0.14472228316715099"/>
    <x v="15"/>
    <s v="Profit"/>
  </r>
  <r>
    <s v="ORD-109953"/>
    <x v="90"/>
    <s v="CUST-3175"/>
    <x v="0"/>
    <x v="2"/>
    <s v="Jharkhand"/>
    <x v="0"/>
    <x v="0"/>
    <x v="0"/>
    <n v="4"/>
    <n v="56413.47"/>
    <n v="0.05"/>
    <n v="214371.19"/>
    <n v="146810"/>
    <n v="67561.19"/>
    <s v="Net Banking"/>
    <x v="0"/>
    <n v="0.31515984027517879"/>
    <x v="9"/>
    <s v="Profit"/>
  </r>
  <r>
    <s v="ORD-109954"/>
    <x v="768"/>
    <s v="CUST-1134"/>
    <x v="1"/>
    <x v="4"/>
    <s v="Delhi"/>
    <x v="2"/>
    <x v="2"/>
    <x v="15"/>
    <n v="1"/>
    <n v="6644.88"/>
    <n v="0.15"/>
    <n v="5648.15"/>
    <n v="3900.76"/>
    <n v="1747.39"/>
    <s v="Credit Card"/>
    <x v="0"/>
    <n v="0.30937386577906045"/>
    <x v="18"/>
    <s v="Profit"/>
  </r>
  <r>
    <s v="ORD-109955"/>
    <x v="830"/>
    <s v="CUST-1564"/>
    <x v="2"/>
    <x v="3"/>
    <s v="Chhattisgarh"/>
    <x v="0"/>
    <x v="1"/>
    <x v="7"/>
    <n v="3"/>
    <n v="547.35"/>
    <n v="0"/>
    <n v="1642.05"/>
    <n v="1220.82"/>
    <n v="421.23"/>
    <s v="Debit Card"/>
    <x v="0"/>
    <n v="0.25652690234767517"/>
    <x v="24"/>
    <s v="Profit"/>
  </r>
  <r>
    <s v="ORD-109956"/>
    <x v="74"/>
    <s v="CUST-1984"/>
    <x v="0"/>
    <x v="2"/>
    <s v="Odisha"/>
    <x v="2"/>
    <x v="0"/>
    <x v="1"/>
    <n v="1"/>
    <n v="836.63"/>
    <n v="0.1"/>
    <n v="752.97"/>
    <n v="473.82"/>
    <n v="279.14999999999998"/>
    <s v="Cash"/>
    <x v="0"/>
    <n v="0.37073190166938919"/>
    <x v="1"/>
    <s v="Profit"/>
  </r>
  <r>
    <s v="ORD-109957"/>
    <x v="955"/>
    <s v="CUST-2378"/>
    <x v="0"/>
    <x v="2"/>
    <s v="Odisha"/>
    <x v="2"/>
    <x v="1"/>
    <x v="13"/>
    <n v="1"/>
    <n v="69.81"/>
    <n v="0"/>
    <n v="69.81"/>
    <n v="41.85"/>
    <n v="27.96"/>
    <s v="Credit Card"/>
    <x v="0"/>
    <n v="0.40051568543188654"/>
    <x v="10"/>
    <s v="Profit"/>
  </r>
  <r>
    <s v="ORD-109958"/>
    <x v="137"/>
    <s v="CUST-1254"/>
    <x v="0"/>
    <x v="3"/>
    <s v="Rajasthan"/>
    <x v="1"/>
    <x v="1"/>
    <x v="3"/>
    <n v="4"/>
    <n v="115.57"/>
    <n v="0"/>
    <n v="462.28"/>
    <n v="342.81"/>
    <n v="119.47"/>
    <s v="Debit Card"/>
    <x v="0"/>
    <n v="0.25843644544431948"/>
    <x v="21"/>
    <s v="Profit"/>
  </r>
  <r>
    <s v="ORD-109959"/>
    <x v="588"/>
    <s v="CUST-1786"/>
    <x v="2"/>
    <x v="1"/>
    <s v="Maharashtra"/>
    <x v="0"/>
    <x v="0"/>
    <x v="1"/>
    <n v="3"/>
    <n v="1038.19"/>
    <n v="0"/>
    <n v="3114.57"/>
    <n v="2549.85"/>
    <n v="564.72"/>
    <s v="UPI"/>
    <x v="0"/>
    <n v="0.18131555880908118"/>
    <x v="19"/>
    <s v="Profit"/>
  </r>
  <r>
    <s v="ORD-109960"/>
    <x v="480"/>
    <s v="CUST-3339"/>
    <x v="2"/>
    <x v="4"/>
    <s v="Uttar Pradesh"/>
    <x v="2"/>
    <x v="0"/>
    <x v="2"/>
    <n v="1"/>
    <n v="21205.06"/>
    <n v="0.05"/>
    <n v="20144.810000000001"/>
    <n v="13651.15"/>
    <n v="6493.66"/>
    <s v="Debit Card"/>
    <x v="0"/>
    <n v="0.32234903183499869"/>
    <x v="3"/>
    <s v="Profit"/>
  </r>
  <r>
    <s v="ORD-109961"/>
    <x v="917"/>
    <s v="CUST-2708"/>
    <x v="0"/>
    <x v="3"/>
    <s v="Chhattisgarh"/>
    <x v="1"/>
    <x v="1"/>
    <x v="14"/>
    <n v="5"/>
    <n v="313.57"/>
    <n v="0.05"/>
    <n v="1489.46"/>
    <n v="1071.17"/>
    <n v="418.29"/>
    <s v="UPI"/>
    <x v="2"/>
    <n v="0.28083332214359569"/>
    <x v="32"/>
    <s v="Profit"/>
  </r>
  <r>
    <s v="ORD-109962"/>
    <x v="49"/>
    <s v="CUST-2514"/>
    <x v="1"/>
    <x v="3"/>
    <s v="Madhya Pradesh"/>
    <x v="2"/>
    <x v="0"/>
    <x v="1"/>
    <n v="1"/>
    <n v="1005.32"/>
    <n v="0.15"/>
    <n v="854.52"/>
    <n v="642.66999999999996"/>
    <n v="211.85"/>
    <s v="Debit Card"/>
    <x v="0"/>
    <n v="0.24791695922857276"/>
    <x v="26"/>
    <s v="Profit"/>
  </r>
  <r>
    <s v="ORD-109963"/>
    <x v="280"/>
    <s v="CUST-1642"/>
    <x v="2"/>
    <x v="1"/>
    <s v="Goa"/>
    <x v="2"/>
    <x v="2"/>
    <x v="10"/>
    <n v="3"/>
    <n v="7955.77"/>
    <n v="0.05"/>
    <n v="22673.94"/>
    <n v="13896.11"/>
    <n v="8777.83"/>
    <s v="Debit Card"/>
    <x v="0"/>
    <n v="0.387132981740271"/>
    <x v="31"/>
    <s v="Profit"/>
  </r>
  <r>
    <s v="ORD-109964"/>
    <x v="589"/>
    <s v="CUST-2111"/>
    <x v="1"/>
    <x v="1"/>
    <s v="Goa"/>
    <x v="0"/>
    <x v="1"/>
    <x v="3"/>
    <n v="3"/>
    <n v="57.28"/>
    <n v="0.15"/>
    <n v="146.06"/>
    <n v="111.96"/>
    <n v="34.1"/>
    <s v="Net Banking"/>
    <x v="0"/>
    <n v="0.23346569902779679"/>
    <x v="10"/>
    <s v="Profit"/>
  </r>
  <r>
    <s v="ORD-109965"/>
    <x v="343"/>
    <s v="CUST-2285"/>
    <x v="0"/>
    <x v="3"/>
    <s v="Madhya Pradesh"/>
    <x v="0"/>
    <x v="1"/>
    <x v="13"/>
    <n v="3"/>
    <n v="125.98"/>
    <n v="0.15"/>
    <n v="321.25"/>
    <n v="258.72000000000003"/>
    <n v="62.53"/>
    <s v="Credit Card"/>
    <x v="0"/>
    <n v="0.19464591439688717"/>
    <x v="10"/>
    <s v="Profit"/>
  </r>
  <r>
    <s v="ORD-109966"/>
    <x v="521"/>
    <s v="CUST-2467"/>
    <x v="0"/>
    <x v="4"/>
    <s v="Haryana"/>
    <x v="2"/>
    <x v="0"/>
    <x v="1"/>
    <n v="2"/>
    <n v="617.55999999999995"/>
    <n v="0.15"/>
    <n v="1049.8499999999999"/>
    <n v="892.25"/>
    <n v="157.6"/>
    <s v="Cash"/>
    <x v="0"/>
    <n v="0.15011668333571462"/>
    <x v="29"/>
    <s v="Profit"/>
  </r>
  <r>
    <s v="ORD-109967"/>
    <x v="781"/>
    <s v="CUST-2965"/>
    <x v="2"/>
    <x v="0"/>
    <s v="Andhra Pradesh"/>
    <x v="0"/>
    <x v="1"/>
    <x v="7"/>
    <n v="4"/>
    <n v="168.89"/>
    <n v="0.05"/>
    <n v="641.78"/>
    <n v="464.47"/>
    <n v="177.31"/>
    <s v="Credit Card"/>
    <x v="0"/>
    <n v="0.27627847549004331"/>
    <x v="18"/>
    <s v="Profit"/>
  </r>
  <r>
    <s v="ORD-109968"/>
    <x v="458"/>
    <s v="CUST-3121"/>
    <x v="2"/>
    <x v="2"/>
    <s v="Jharkhand"/>
    <x v="1"/>
    <x v="1"/>
    <x v="3"/>
    <n v="2"/>
    <n v="185.49"/>
    <n v="0.05"/>
    <n v="352.43"/>
    <n v="290.44"/>
    <n v="61.99"/>
    <s v="UPI"/>
    <x v="0"/>
    <n v="0.17589308515166133"/>
    <x v="1"/>
    <s v="Profit"/>
  </r>
  <r>
    <s v="ORD-109969"/>
    <x v="788"/>
    <s v="CUST-3088"/>
    <x v="1"/>
    <x v="4"/>
    <s v="Punjab"/>
    <x v="2"/>
    <x v="1"/>
    <x v="5"/>
    <n v="1"/>
    <n v="215.82"/>
    <n v="0"/>
    <n v="215.82"/>
    <n v="151.47"/>
    <n v="64.349999999999994"/>
    <s v="Cash"/>
    <x v="0"/>
    <n v="0.29816513761467889"/>
    <x v="2"/>
    <s v="Profit"/>
  </r>
  <r>
    <s v="ORD-109970"/>
    <x v="473"/>
    <s v="CUST-2073"/>
    <x v="0"/>
    <x v="1"/>
    <s v="Rajasthan"/>
    <x v="0"/>
    <x v="1"/>
    <x v="4"/>
    <n v="2"/>
    <n v="183.05"/>
    <n v="0.1"/>
    <n v="329.49"/>
    <n v="231.59"/>
    <n v="97.9"/>
    <s v="Credit Card"/>
    <x v="0"/>
    <n v="0.29712586117939849"/>
    <x v="23"/>
    <s v="Profit"/>
  </r>
  <r>
    <s v="ORD-109971"/>
    <x v="92"/>
    <s v="CUST-3370"/>
    <x v="2"/>
    <x v="3"/>
    <s v="Uttar Pradesh"/>
    <x v="0"/>
    <x v="0"/>
    <x v="11"/>
    <n v="1"/>
    <n v="2339.21"/>
    <n v="0.1"/>
    <n v="2105.29"/>
    <n v="1825.9"/>
    <n v="279.39"/>
    <s v="UPI"/>
    <x v="0"/>
    <n v="0.13270855796588593"/>
    <x v="17"/>
    <s v="Profit"/>
  </r>
  <r>
    <s v="ORD-109972"/>
    <x v="773"/>
    <s v="CUST-2526"/>
    <x v="0"/>
    <x v="2"/>
    <s v="Jharkhand"/>
    <x v="0"/>
    <x v="2"/>
    <x v="15"/>
    <n v="3"/>
    <n v="15813.25"/>
    <n v="0"/>
    <n v="47439.75"/>
    <n v="35337.589999999997"/>
    <n v="12102.16"/>
    <s v="UPI"/>
    <x v="0"/>
    <n v="0.2551058974804884"/>
    <x v="7"/>
    <s v="Profit"/>
  </r>
  <r>
    <s v="ORD-109973"/>
    <x v="966"/>
    <s v="CUST-2384"/>
    <x v="2"/>
    <x v="2"/>
    <s v="Bihar"/>
    <x v="2"/>
    <x v="1"/>
    <x v="14"/>
    <n v="1"/>
    <n v="310.91000000000003"/>
    <n v="0.05"/>
    <n v="295.36"/>
    <n v="161.97999999999999"/>
    <n v="133.38"/>
    <s v="Cash"/>
    <x v="0"/>
    <n v="0.4515845070422535"/>
    <x v="14"/>
    <s v="Profit"/>
  </r>
  <r>
    <s v="ORD-109974"/>
    <x v="14"/>
    <s v="CUST-1230"/>
    <x v="1"/>
    <x v="4"/>
    <m/>
    <x v="2"/>
    <x v="0"/>
    <x v="0"/>
    <n v="5"/>
    <n v="76238.13"/>
    <n v="0.1"/>
    <n v="343071.59"/>
    <n v="295430.77"/>
    <n v="47640.82"/>
    <s v="Debit Card"/>
    <x v="0"/>
    <n v="0.13886553532456591"/>
    <x v="4"/>
    <s v="Profit"/>
  </r>
  <r>
    <s v="ORD-109975"/>
    <x v="866"/>
    <s v="CUST-1465"/>
    <x v="0"/>
    <x v="0"/>
    <s v="Telangana"/>
    <x v="0"/>
    <x v="0"/>
    <x v="11"/>
    <n v="2"/>
    <n v="1525.58"/>
    <n v="0"/>
    <n v="3051.16"/>
    <n v="2220.94"/>
    <n v="830.22"/>
    <s v="UPI"/>
    <x v="0"/>
    <n v="0.27209979155468744"/>
    <x v="29"/>
    <s v="Profit"/>
  </r>
  <r>
    <s v="ORD-109976"/>
    <x v="870"/>
    <s v="CUST-1794"/>
    <x v="2"/>
    <x v="0"/>
    <s v="Karnataka"/>
    <x v="0"/>
    <x v="2"/>
    <x v="9"/>
    <n v="8"/>
    <n v="9619.0400000000009"/>
    <n v="0.1"/>
    <n v="69257.09"/>
    <n v="52352.91"/>
    <n v="16904.18"/>
    <s v="Net Banking"/>
    <x v="0"/>
    <n v="0.2440786928818407"/>
    <x v="30"/>
    <s v="Profit"/>
  </r>
  <r>
    <s v="ORD-109977"/>
    <x v="655"/>
    <s v="CUST-3221"/>
    <x v="0"/>
    <x v="4"/>
    <s v="Delhi"/>
    <x v="1"/>
    <x v="0"/>
    <x v="6"/>
    <n v="1"/>
    <n v="3645.22"/>
    <n v="0.05"/>
    <n v="3462.96"/>
    <n v="1931.15"/>
    <n v="1531.81"/>
    <s v="Net Banking"/>
    <x v="0"/>
    <n v="0.44234123408875642"/>
    <x v="32"/>
    <s v="Profit"/>
  </r>
  <r>
    <s v="ORD-109978"/>
    <x v="156"/>
    <s v="CUST-2634"/>
    <x v="0"/>
    <x v="1"/>
    <s v="Goa"/>
    <x v="0"/>
    <x v="1"/>
    <x v="14"/>
    <n v="4"/>
    <n v="184.91"/>
    <n v="0"/>
    <n v="739.64"/>
    <n v="504.25"/>
    <n v="235.39"/>
    <s v="Debit Card"/>
    <x v="0"/>
    <n v="0.31824941863609324"/>
    <x v="26"/>
    <s v="Profit"/>
  </r>
  <r>
    <s v="ORD-109979"/>
    <x v="21"/>
    <s v="CUST-1674"/>
    <x v="2"/>
    <x v="1"/>
    <s v="Maharashtra"/>
    <x v="0"/>
    <x v="0"/>
    <x v="1"/>
    <n v="1"/>
    <n v="1082.53"/>
    <n v="0.2"/>
    <n v="866.02"/>
    <n v="821.61"/>
    <n v="44.41"/>
    <s v="Debit Card"/>
    <x v="0"/>
    <n v="5.128057088750837E-2"/>
    <x v="11"/>
    <s v="Profit"/>
  </r>
  <r>
    <s v="ORD-109980"/>
    <x v="476"/>
    <s v="CUST-2598"/>
    <x v="2"/>
    <x v="4"/>
    <s v="Uttar Pradesh"/>
    <x v="2"/>
    <x v="0"/>
    <x v="8"/>
    <n v="2"/>
    <n v="16968.84"/>
    <n v="0"/>
    <n v="33937.68"/>
    <n v="20359.759999999998"/>
    <n v="13577.92"/>
    <s v="Cash"/>
    <x v="0"/>
    <n v="0.4000839185235997"/>
    <x v="30"/>
    <s v="Profit"/>
  </r>
  <r>
    <s v="ORD-109981"/>
    <x v="930"/>
    <s v="CUST-3259"/>
    <x v="1"/>
    <x v="4"/>
    <s v="Haryana"/>
    <x v="0"/>
    <x v="0"/>
    <x v="8"/>
    <n v="5"/>
    <n v="8314.0300000000007"/>
    <n v="0.2"/>
    <n v="33256.120000000003"/>
    <n v="28522.68"/>
    <n v="4733.4399999999996"/>
    <s v="Net Banking"/>
    <x v="0"/>
    <n v="0.14233289992939643"/>
    <x v="15"/>
    <s v="Profit"/>
  </r>
  <r>
    <s v="ORD-109982"/>
    <x v="1"/>
    <s v="CUST-3015"/>
    <x v="1"/>
    <x v="2"/>
    <s v="Assam"/>
    <x v="2"/>
    <x v="2"/>
    <x v="16"/>
    <n v="1"/>
    <n v="14497.89"/>
    <n v="0.1"/>
    <n v="13048.1"/>
    <n v="9085.3799999999992"/>
    <n v="3962.72"/>
    <s v="Credit Card"/>
    <x v="0"/>
    <n v="0.30370092197331411"/>
    <x v="1"/>
    <s v="Profit"/>
  </r>
  <r>
    <s v="ORD-109983"/>
    <x v="524"/>
    <s v="CUST-2416"/>
    <x v="0"/>
    <x v="1"/>
    <s v="Gujarat"/>
    <x v="1"/>
    <x v="2"/>
    <x v="9"/>
    <n v="3"/>
    <n v="6357.92"/>
    <n v="0.25"/>
    <n v="14305.32"/>
    <n v="11395.09"/>
    <n v="2910.23"/>
    <s v="Net Banking"/>
    <x v="0"/>
    <n v="0.2034369031940565"/>
    <x v="22"/>
    <s v="Profit"/>
  </r>
  <r>
    <s v="ORD-109984"/>
    <x v="131"/>
    <s v="CUST-1549"/>
    <x v="0"/>
    <x v="0"/>
    <s v="Andhra Pradesh"/>
    <x v="0"/>
    <x v="1"/>
    <x v="7"/>
    <n v="2"/>
    <n v="261.68"/>
    <n v="0"/>
    <n v="523.36"/>
    <n v="362.9"/>
    <n v="160.46"/>
    <s v="Debit Card"/>
    <x v="0"/>
    <n v="0.30659584225007641"/>
    <x v="8"/>
    <s v="Profit"/>
  </r>
  <r>
    <s v="ORD-109985"/>
    <x v="556"/>
    <s v="CUST-2835"/>
    <x v="2"/>
    <x v="3"/>
    <s v="Rajasthan"/>
    <x v="1"/>
    <x v="2"/>
    <x v="15"/>
    <n v="1"/>
    <n v="7454.48"/>
    <n v="0.15"/>
    <n v="6336.31"/>
    <n v="5379.3"/>
    <n v="957.01"/>
    <s v="Debit Card"/>
    <x v="0"/>
    <n v="0.1510358552532941"/>
    <x v="19"/>
    <s v="Profit"/>
  </r>
  <r>
    <s v="ORD-109986"/>
    <x v="541"/>
    <s v="CUST-1260"/>
    <x v="0"/>
    <x v="1"/>
    <s v="Rajasthan"/>
    <x v="1"/>
    <x v="0"/>
    <x v="1"/>
    <n v="4"/>
    <n v="924.6"/>
    <n v="0.15"/>
    <n v="3143.64"/>
    <n v="2698.29"/>
    <n v="445.35"/>
    <s v="Credit Card"/>
    <x v="0"/>
    <n v="0.14166698476924841"/>
    <x v="19"/>
    <s v="Profit"/>
  </r>
  <r>
    <s v="ORD-109987"/>
    <x v="166"/>
    <s v="CUST-2289"/>
    <x v="2"/>
    <x v="4"/>
    <s v="Haryana"/>
    <x v="2"/>
    <x v="0"/>
    <x v="1"/>
    <n v="1"/>
    <n v="1852.14"/>
    <n v="0"/>
    <n v="1852.14"/>
    <n v="1109.21"/>
    <n v="742.93"/>
    <s v="UPI"/>
    <x v="0"/>
    <n v="0.4011197857613355"/>
    <x v="10"/>
    <s v="Profit"/>
  </r>
  <r>
    <s v="ORD-109988"/>
    <x v="947"/>
    <s v="CUST-2965"/>
    <x v="0"/>
    <x v="2"/>
    <s v="Odisha"/>
    <x v="2"/>
    <x v="1"/>
    <x v="5"/>
    <n v="1"/>
    <n v="165.59"/>
    <n v="0.1"/>
    <n v="149.03"/>
    <n v="126.82"/>
    <n v="22.21"/>
    <s v="Credit Card"/>
    <x v="0"/>
    <n v="0.14903039656445011"/>
    <x v="22"/>
    <s v="Profit"/>
  </r>
  <r>
    <s v="ORD-109989"/>
    <x v="31"/>
    <s v="CUST-1673"/>
    <x v="0"/>
    <x v="0"/>
    <s v="Tamil Nadu"/>
    <x v="0"/>
    <x v="0"/>
    <x v="8"/>
    <n v="2"/>
    <n v="12106.03"/>
    <n v="0.2"/>
    <n v="19369.650000000001"/>
    <n v="13182.81"/>
    <n v="6186.84"/>
    <s v="Debit Card"/>
    <x v="0"/>
    <n v="0.3194089722839597"/>
    <x v="22"/>
    <s v="Profit"/>
  </r>
  <r>
    <s v="ORD-109990"/>
    <x v="78"/>
    <s v="CUST-3285"/>
    <x v="1"/>
    <x v="2"/>
    <s v="West Bengal"/>
    <x v="0"/>
    <x v="0"/>
    <x v="1"/>
    <n v="2"/>
    <n v="2407.83"/>
    <n v="0"/>
    <n v="4815.66"/>
    <n v="3775.26"/>
    <n v="1040.4000000000001"/>
    <s v="Debit Card"/>
    <x v="0"/>
    <n v="0.21604515268935101"/>
    <x v="31"/>
    <s v="Profit"/>
  </r>
  <r>
    <s v="ORD-109991"/>
    <x v="190"/>
    <s v="CUST-2503"/>
    <x v="1"/>
    <x v="0"/>
    <s v="Andhra Pradesh"/>
    <x v="1"/>
    <x v="2"/>
    <x v="9"/>
    <n v="8"/>
    <n v="4521.7"/>
    <n v="0.05"/>
    <n v="34364.92"/>
    <n v="21306.98"/>
    <n v="13057.94"/>
    <s v="Debit Card"/>
    <x v="1"/>
    <n v="0.37997876904703987"/>
    <x v="32"/>
    <s v="Profit"/>
  </r>
  <r>
    <s v="ORD-109992"/>
    <x v="999"/>
    <s v="CUST-1455"/>
    <x v="0"/>
    <x v="1"/>
    <s v="Maharashtra"/>
    <x v="1"/>
    <x v="0"/>
    <x v="0"/>
    <n v="1"/>
    <n v="67367.64"/>
    <n v="0.2"/>
    <n v="53894.11"/>
    <n v="49082.5"/>
    <n v="4811.6099999999997"/>
    <s v="Cash"/>
    <x v="1"/>
    <n v="8.927895831288428E-2"/>
    <x v="18"/>
    <s v="Profit"/>
  </r>
  <r>
    <s v="ORD-109993"/>
    <x v="63"/>
    <s v="CUST-1011"/>
    <x v="1"/>
    <x v="3"/>
    <s v="Chhattisgarh"/>
    <x v="0"/>
    <x v="2"/>
    <x v="10"/>
    <n v="2"/>
    <n v="13738.4"/>
    <n v="0.15"/>
    <n v="23355.279999999999"/>
    <n v="15719.69"/>
    <n v="7635.59"/>
    <s v="UPI"/>
    <x v="0"/>
    <n v="0.32693206846588868"/>
    <x v="29"/>
    <s v="Profit"/>
  </r>
  <r>
    <s v="ORD-109994"/>
    <x v="249"/>
    <s v="CUST-1733"/>
    <x v="0"/>
    <x v="1"/>
    <s v="Gujarat"/>
    <x v="0"/>
    <x v="2"/>
    <x v="15"/>
    <n v="2"/>
    <n v="17789.64"/>
    <n v="0.2"/>
    <n v="28463.42"/>
    <n v="22241.87"/>
    <n v="6221.55"/>
    <s v="Cash"/>
    <x v="0"/>
    <n v="0.21858055005336677"/>
    <x v="28"/>
    <s v="Profit"/>
  </r>
  <r>
    <s v="ORD-109995"/>
    <x v="540"/>
    <s v="CUST-3002"/>
    <x v="1"/>
    <x v="0"/>
    <s v="Kerala"/>
    <x v="0"/>
    <x v="2"/>
    <x v="9"/>
    <n v="1"/>
    <n v="8062.58"/>
    <n v="0"/>
    <n v="8062.58"/>
    <n v="4423.68"/>
    <n v="3638.9"/>
    <s v="UPI"/>
    <x v="1"/>
    <n v="0.45133195577594271"/>
    <x v="25"/>
    <s v="Profit"/>
  </r>
  <r>
    <s v="ORD-109996"/>
    <x v="527"/>
    <s v="CUST-1580"/>
    <x v="1"/>
    <x v="3"/>
    <s v="Uttar Pradesh"/>
    <x v="2"/>
    <x v="1"/>
    <x v="3"/>
    <n v="1"/>
    <n v="119.35"/>
    <n v="0"/>
    <n v="119.35"/>
    <n v="71.41"/>
    <n v="47.94"/>
    <s v="Net Banking"/>
    <x v="0"/>
    <n v="0.40167574361122749"/>
    <x v="31"/>
    <s v="Profit"/>
  </r>
  <r>
    <s v="ORD-109997"/>
    <x v="764"/>
    <s v="CUST-1358"/>
    <x v="1"/>
    <x v="0"/>
    <s v="Andhra Pradesh"/>
    <x v="0"/>
    <x v="1"/>
    <x v="5"/>
    <n v="1"/>
    <n v="256.77999999999997"/>
    <n v="0.05"/>
    <n v="243.94"/>
    <n v="167.52"/>
    <n v="76.42"/>
    <s v="Credit Card"/>
    <x v="0"/>
    <n v="0.31327375584160039"/>
    <x v="19"/>
    <s v="Profit"/>
  </r>
  <r>
    <s v="ORD-109998"/>
    <x v="434"/>
    <s v="CUST-2234"/>
    <x v="1"/>
    <x v="3"/>
    <s v="Uttar Pradesh"/>
    <x v="2"/>
    <x v="1"/>
    <x v="3"/>
    <n v="3"/>
    <n v="114.23"/>
    <n v="0.15"/>
    <n v="291.29000000000002"/>
    <n v="194.1"/>
    <n v="97.19"/>
    <s v="Cash"/>
    <x v="0"/>
    <n v="0.33365374712485835"/>
    <x v="23"/>
    <s v="Profit"/>
  </r>
  <r>
    <s v="ORD-109999"/>
    <x v="914"/>
    <s v="CUST-2727"/>
    <x v="0"/>
    <x v="1"/>
    <s v="Gujarat"/>
    <x v="1"/>
    <x v="2"/>
    <x v="9"/>
    <n v="1"/>
    <n v="3170.53"/>
    <n v="0.1"/>
    <n v="2853.48"/>
    <n v="2280.31"/>
    <n v="573.16999999999996"/>
    <s v="Credit Card"/>
    <x v="0"/>
    <n v="0.20086701150875422"/>
    <x v="2"/>
    <s v="Profit"/>
  </r>
  <r>
    <s v="ORD-110000"/>
    <x v="842"/>
    <s v="CUST-1347"/>
    <x v="0"/>
    <x v="3"/>
    <s v="Rajasthan"/>
    <x v="0"/>
    <x v="2"/>
    <x v="12"/>
    <n v="1"/>
    <n v="12330.38"/>
    <n v="0.15"/>
    <n v="10480.82"/>
    <n v="7329.51"/>
    <n v="3151.31"/>
    <s v="Cash"/>
    <x v="0"/>
    <n v="0.30067399306542808"/>
    <x v="21"/>
    <s v="Prof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DF55EC-2C5B-456C-8E05-56D14E65D65D}"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H1:H2" firstHeaderRow="1" firstDataRow="1" firstDataCol="0"/>
  <pivotFields count="20">
    <pivotField dataField="1" showAll="0"/>
    <pivotField numFmtId="164" showAll="0">
      <items count="1001">
        <item x="578"/>
        <item x="84"/>
        <item x="690"/>
        <item x="714"/>
        <item x="165"/>
        <item x="711"/>
        <item x="689"/>
        <item x="598"/>
        <item x="302"/>
        <item x="613"/>
        <item x="761"/>
        <item x="491"/>
        <item x="731"/>
        <item x="65"/>
        <item x="122"/>
        <item x="478"/>
        <item x="351"/>
        <item x="368"/>
        <item x="523"/>
        <item x="396"/>
        <item x="7"/>
        <item x="34"/>
        <item x="470"/>
        <item x="915"/>
        <item x="532"/>
        <item x="683"/>
        <item x="342"/>
        <item x="142"/>
        <item x="558"/>
        <item x="961"/>
        <item x="882"/>
        <item x="792"/>
        <item x="148"/>
        <item x="634"/>
        <item x="79"/>
        <item x="189"/>
        <item x="301"/>
        <item x="338"/>
        <item x="385"/>
        <item x="710"/>
        <item x="120"/>
        <item x="540"/>
        <item x="489"/>
        <item x="843"/>
        <item x="987"/>
        <item x="354"/>
        <item x="422"/>
        <item x="149"/>
        <item x="349"/>
        <item x="935"/>
        <item x="407"/>
        <item x="995"/>
        <item x="112"/>
        <item x="307"/>
        <item x="802"/>
        <item x="680"/>
        <item x="964"/>
        <item x="432"/>
        <item x="40"/>
        <item x="896"/>
        <item x="670"/>
        <item x="520"/>
        <item x="130"/>
        <item x="900"/>
        <item x="124"/>
        <item x="919"/>
        <item x="698"/>
        <item x="971"/>
        <item x="462"/>
        <item x="568"/>
        <item x="996"/>
        <item x="5"/>
        <item x="676"/>
        <item x="549"/>
        <item x="503"/>
        <item x="456"/>
        <item x="937"/>
        <item x="630"/>
        <item x="890"/>
        <item x="586"/>
        <item x="81"/>
        <item x="812"/>
        <item x="628"/>
        <item x="789"/>
        <item x="629"/>
        <item x="194"/>
        <item x="805"/>
        <item x="14"/>
        <item x="740"/>
        <item x="494"/>
        <item x="570"/>
        <item x="72"/>
        <item x="669"/>
        <item x="463"/>
        <item x="635"/>
        <item x="183"/>
        <item x="752"/>
        <item x="646"/>
        <item x="155"/>
        <item x="16"/>
        <item x="943"/>
        <item x="840"/>
        <item x="0"/>
        <item x="315"/>
        <item x="621"/>
        <item x="87"/>
        <item x="4"/>
        <item x="839"/>
        <item x="538"/>
        <item x="948"/>
        <item x="661"/>
        <item x="318"/>
        <item x="229"/>
        <item x="798"/>
        <item x="499"/>
        <item x="360"/>
        <item x="436"/>
        <item x="444"/>
        <item x="615"/>
        <item x="308"/>
        <item x="678"/>
        <item x="9"/>
        <item x="253"/>
        <item x="266"/>
        <item x="410"/>
        <item x="573"/>
        <item x="438"/>
        <item x="367"/>
        <item x="127"/>
        <item x="246"/>
        <item x="19"/>
        <item x="566"/>
        <item x="543"/>
        <item x="583"/>
        <item x="143"/>
        <item x="962"/>
        <item x="707"/>
        <item x="657"/>
        <item x="131"/>
        <item x="722"/>
        <item x="763"/>
        <item x="859"/>
        <item x="402"/>
        <item x="264"/>
        <item x="605"/>
        <item x="616"/>
        <item x="275"/>
        <item x="276"/>
        <item x="585"/>
        <item x="411"/>
        <item x="287"/>
        <item x="306"/>
        <item x="319"/>
        <item x="457"/>
        <item x="379"/>
        <item x="787"/>
        <item x="121"/>
        <item x="353"/>
        <item x="755"/>
        <item x="191"/>
        <item x="31"/>
        <item x="95"/>
        <item x="324"/>
        <item x="947"/>
        <item x="559"/>
        <item x="653"/>
        <item x="60"/>
        <item x="487"/>
        <item x="959"/>
        <item x="555"/>
        <item x="187"/>
        <item x="352"/>
        <item x="575"/>
        <item x="553"/>
        <item x="797"/>
        <item x="384"/>
        <item x="524"/>
        <item x="599"/>
        <item x="748"/>
        <item x="474"/>
        <item x="357"/>
        <item x="569"/>
        <item x="662"/>
        <item x="252"/>
        <item x="924"/>
        <item x="541"/>
        <item x="267"/>
        <item x="117"/>
        <item x="450"/>
        <item x="47"/>
        <item x="361"/>
        <item x="28"/>
        <item x="925"/>
        <item x="556"/>
        <item x="331"/>
        <item x="417"/>
        <item x="992"/>
        <item x="260"/>
        <item x="898"/>
        <item x="846"/>
        <item x="144"/>
        <item x="96"/>
        <item x="251"/>
        <item x="464"/>
        <item x="659"/>
        <item x="80"/>
        <item x="172"/>
        <item x="304"/>
        <item x="821"/>
        <item x="764"/>
        <item x="957"/>
        <item x="697"/>
        <item x="588"/>
        <item x="679"/>
        <item x="11"/>
        <item x="686"/>
        <item x="115"/>
        <item x="166"/>
        <item x="975"/>
        <item x="240"/>
        <item x="929"/>
        <item x="799"/>
        <item x="475"/>
        <item x="617"/>
        <item x="206"/>
        <item x="343"/>
        <item x="317"/>
        <item x="699"/>
        <item x="589"/>
        <item x="339"/>
        <item x="141"/>
        <item x="955"/>
        <item x="227"/>
        <item x="221"/>
        <item x="545"/>
        <item x="639"/>
        <item x="447"/>
        <item x="949"/>
        <item x="618"/>
        <item x="981"/>
        <item x="181"/>
        <item x="66"/>
        <item x="193"/>
        <item x="53"/>
        <item x="855"/>
        <item x="383"/>
        <item x="248"/>
        <item x="942"/>
        <item x="652"/>
        <item x="636"/>
        <item x="614"/>
        <item x="104"/>
        <item x="35"/>
        <item x="298"/>
        <item x="977"/>
        <item x="365"/>
        <item x="684"/>
        <item x="480"/>
        <item x="214"/>
        <item x="951"/>
        <item x="729"/>
        <item x="879"/>
        <item x="292"/>
        <item x="416"/>
        <item x="528"/>
        <item x="857"/>
        <item x="871"/>
        <item x="233"/>
        <item x="425"/>
        <item x="98"/>
        <item x="3"/>
        <item x="449"/>
        <item x="519"/>
        <item x="61"/>
        <item x="842"/>
        <item x="920"/>
        <item x="30"/>
        <item x="823"/>
        <item x="517"/>
        <item x="256"/>
        <item x="667"/>
        <item x="620"/>
        <item x="209"/>
        <item x="344"/>
        <item x="460"/>
        <item x="794"/>
        <item x="828"/>
        <item x="374"/>
        <item x="137"/>
        <item x="982"/>
        <item x="739"/>
        <item x="760"/>
        <item x="860"/>
        <item x="255"/>
        <item x="741"/>
        <item x="106"/>
        <item x="771"/>
        <item x="290"/>
        <item x="994"/>
        <item x="720"/>
        <item x="565"/>
        <item x="356"/>
        <item x="642"/>
        <item x="297"/>
        <item x="413"/>
        <item x="638"/>
        <item x="910"/>
        <item x="651"/>
        <item x="21"/>
        <item x="833"/>
        <item x="853"/>
        <item x="688"/>
        <item x="779"/>
        <item x="33"/>
        <item x="704"/>
        <item x="64"/>
        <item x="904"/>
        <item x="219"/>
        <item x="732"/>
        <item x="702"/>
        <item x="397"/>
        <item x="712"/>
        <item x="366"/>
        <item x="756"/>
        <item x="477"/>
        <item x="268"/>
        <item x="564"/>
        <item x="806"/>
        <item x="733"/>
        <item x="594"/>
        <item x="12"/>
        <item x="872"/>
        <item x="980"/>
        <item x="736"/>
        <item x="648"/>
        <item x="479"/>
        <item x="682"/>
        <item x="110"/>
        <item x="560"/>
        <item x="71"/>
        <item x="467"/>
        <item x="412"/>
        <item x="930"/>
        <item x="23"/>
        <item x="881"/>
        <item x="68"/>
        <item x="782"/>
        <item x="204"/>
        <item x="270"/>
        <item x="421"/>
        <item x="932"/>
        <item x="912"/>
        <item x="880"/>
        <item x="403"/>
        <item x="986"/>
        <item x="766"/>
        <item x="469"/>
        <item x="596"/>
        <item x="215"/>
        <item x="665"/>
        <item x="577"/>
        <item x="934"/>
        <item x="692"/>
        <item x="818"/>
        <item x="340"/>
        <item x="867"/>
        <item x="73"/>
        <item x="958"/>
        <item x="515"/>
        <item x="426"/>
        <item x="775"/>
        <item x="849"/>
        <item x="15"/>
        <item x="224"/>
        <item x="335"/>
        <item x="505"/>
        <item x="208"/>
        <item x="769"/>
        <item x="138"/>
        <item x="118"/>
        <item x="811"/>
        <item x="894"/>
        <item x="906"/>
        <item x="530"/>
        <item x="207"/>
        <item x="27"/>
        <item x="236"/>
        <item x="62"/>
        <item x="640"/>
        <item x="85"/>
        <item x="747"/>
        <item x="134"/>
        <item x="171"/>
        <item x="509"/>
        <item x="874"/>
        <item x="525"/>
        <item x="490"/>
        <item x="168"/>
        <item x="863"/>
        <item x="398"/>
        <item x="254"/>
        <item x="92"/>
        <item x="244"/>
        <item x="305"/>
        <item x="622"/>
        <item x="834"/>
        <item x="151"/>
        <item x="391"/>
        <item x="580"/>
        <item x="721"/>
        <item x="217"/>
        <item x="888"/>
        <item x="504"/>
        <item x="25"/>
        <item x="288"/>
        <item x="247"/>
        <item x="486"/>
        <item x="498"/>
        <item x="136"/>
        <item x="313"/>
        <item x="960"/>
        <item x="314"/>
        <item x="953"/>
        <item x="795"/>
        <item x="701"/>
        <item x="852"/>
        <item x="483"/>
        <item x="75"/>
        <item x="793"/>
        <item x="891"/>
        <item x="777"/>
        <item x="466"/>
        <item x="991"/>
        <item x="974"/>
        <item x="458"/>
        <item x="1"/>
        <item x="626"/>
        <item x="341"/>
        <item x="250"/>
        <item x="856"/>
        <item x="591"/>
        <item x="232"/>
        <item x="703"/>
        <item x="415"/>
        <item x="526"/>
        <item x="632"/>
        <item x="453"/>
        <item x="749"/>
        <item x="633"/>
        <item x="612"/>
        <item x="574"/>
        <item x="808"/>
        <item x="300"/>
        <item x="876"/>
        <item x="74"/>
        <item x="101"/>
        <item x="511"/>
        <item x="627"/>
        <item x="13"/>
        <item x="32"/>
        <item x="176"/>
        <item x="102"/>
        <item x="873"/>
        <item x="269"/>
        <item x="954"/>
        <item x="672"/>
        <item x="10"/>
        <item x="713"/>
        <item x="535"/>
        <item x="334"/>
        <item x="401"/>
        <item x="129"/>
        <item x="205"/>
        <item x="435"/>
        <item x="39"/>
        <item x="43"/>
        <item x="90"/>
        <item x="751"/>
        <item x="983"/>
        <item x="978"/>
        <item x="346"/>
        <item x="836"/>
        <item x="936"/>
        <item x="536"/>
        <item x="56"/>
        <item x="973"/>
        <item x="984"/>
        <item x="446"/>
        <item x="279"/>
        <item x="140"/>
        <item x="807"/>
        <item x="24"/>
        <item x="119"/>
        <item x="824"/>
        <item x="901"/>
        <item x="561"/>
        <item x="231"/>
        <item x="838"/>
        <item x="132"/>
        <item x="563"/>
        <item x="502"/>
        <item x="604"/>
        <item x="150"/>
        <item x="330"/>
        <item x="55"/>
        <item x="203"/>
        <item x="835"/>
        <item x="579"/>
        <item x="76"/>
        <item x="234"/>
        <item x="41"/>
        <item x="350"/>
        <item x="441"/>
        <item x="813"/>
        <item x="907"/>
        <item x="348"/>
        <item x="557"/>
        <item x="355"/>
        <item x="552"/>
        <item x="664"/>
        <item x="126"/>
        <item x="472"/>
        <item x="814"/>
        <item x="674"/>
        <item x="190"/>
        <item x="592"/>
        <item x="850"/>
        <item x="988"/>
        <item x="783"/>
        <item x="917"/>
        <item x="572"/>
        <item x="590"/>
        <item x="968"/>
        <item x="673"/>
        <item x="883"/>
        <item x="899"/>
        <item x="696"/>
        <item x="387"/>
        <item x="893"/>
        <item x="600"/>
        <item x="188"/>
        <item x="655"/>
        <item x="709"/>
        <item x="902"/>
        <item x="482"/>
        <item x="658"/>
        <item x="159"/>
        <item x="513"/>
        <item x="911"/>
        <item x="724"/>
        <item x="282"/>
        <item x="822"/>
        <item x="903"/>
        <item x="174"/>
        <item x="979"/>
        <item x="94"/>
        <item x="197"/>
        <item x="609"/>
        <item x="723"/>
        <item x="445"/>
        <item x="38"/>
        <item x="83"/>
        <item x="50"/>
        <item x="182"/>
        <item x="69"/>
        <item x="86"/>
        <item x="52"/>
        <item x="878"/>
        <item x="537"/>
        <item x="371"/>
        <item x="847"/>
        <item x="294"/>
        <item x="681"/>
        <item x="152"/>
        <item x="178"/>
        <item x="830"/>
        <item x="485"/>
        <item x="196"/>
        <item x="746"/>
        <item x="327"/>
        <item x="454"/>
        <item x="706"/>
        <item x="933"/>
        <item x="866"/>
        <item x="862"/>
        <item x="887"/>
        <item x="311"/>
        <item x="548"/>
        <item x="885"/>
        <item x="796"/>
        <item x="897"/>
        <item x="844"/>
        <item x="133"/>
        <item x="610"/>
        <item x="700"/>
        <item x="521"/>
        <item x="938"/>
        <item x="753"/>
        <item x="825"/>
        <item x="990"/>
        <item x="63"/>
        <item x="497"/>
        <item x="976"/>
        <item x="431"/>
        <item x="495"/>
        <item x="716"/>
        <item x="358"/>
        <item x="226"/>
        <item x="265"/>
        <item x="259"/>
        <item x="291"/>
        <item x="468"/>
        <item x="162"/>
        <item x="926"/>
        <item x="8"/>
        <item x="742"/>
        <item x="500"/>
        <item x="941"/>
        <item x="931"/>
        <item x="200"/>
        <item x="939"/>
        <item x="773"/>
        <item x="691"/>
        <item x="293"/>
        <item x="237"/>
        <item x="373"/>
        <item x="758"/>
        <item x="211"/>
        <item x="826"/>
        <item x="790"/>
        <item x="694"/>
        <item x="819"/>
        <item x="210"/>
        <item x="440"/>
        <item x="754"/>
        <item x="427"/>
        <item x="743"/>
        <item x="245"/>
        <item x="378"/>
        <item x="202"/>
        <item x="283"/>
        <item x="239"/>
        <item x="163"/>
        <item x="801"/>
        <item x="624"/>
        <item x="199"/>
        <item x="58"/>
        <item x="128"/>
        <item x="218"/>
        <item x="730"/>
        <item x="956"/>
        <item x="299"/>
        <item x="554"/>
        <item x="399"/>
        <item x="186"/>
        <item x="424"/>
        <item x="428"/>
        <item x="547"/>
        <item x="303"/>
        <item x="272"/>
        <item x="776"/>
        <item x="20"/>
        <item x="376"/>
        <item x="18"/>
        <item x="408"/>
        <item x="687"/>
        <item x="668"/>
        <item x="597"/>
        <item x="750"/>
        <item x="337"/>
        <item x="998"/>
        <item x="225"/>
        <item x="309"/>
        <item x="637"/>
        <item x="135"/>
        <item x="508"/>
        <item x="220"/>
        <item x="800"/>
        <item x="970"/>
        <item x="972"/>
        <item x="326"/>
        <item x="42"/>
        <item x="765"/>
        <item x="156"/>
        <item x="395"/>
        <item x="372"/>
        <item x="49"/>
        <item x="332"/>
        <item x="512"/>
        <item x="481"/>
        <item x="177"/>
        <item x="228"/>
        <item x="539"/>
        <item x="993"/>
        <item x="516"/>
        <item x="666"/>
        <item x="459"/>
        <item x="409"/>
        <item x="192"/>
        <item x="44"/>
        <item x="6"/>
        <item x="105"/>
        <item x="91"/>
        <item x="452"/>
        <item x="831"/>
        <item x="323"/>
        <item x="816"/>
        <item x="940"/>
        <item x="611"/>
        <item x="216"/>
        <item x="277"/>
        <item x="762"/>
        <item x="837"/>
        <item x="571"/>
        <item x="719"/>
        <item x="889"/>
        <item x="631"/>
        <item x="529"/>
        <item x="685"/>
        <item x="108"/>
        <item x="820"/>
        <item x="851"/>
        <item x="791"/>
        <item x="606"/>
        <item x="107"/>
        <item x="157"/>
        <item x="103"/>
        <item x="153"/>
        <item x="506"/>
        <item x="93"/>
        <item x="829"/>
        <item x="601"/>
        <item x="544"/>
        <item x="185"/>
        <item x="370"/>
        <item x="243"/>
        <item x="918"/>
        <item x="645"/>
        <item x="161"/>
        <item x="602"/>
        <item x="434"/>
        <item x="952"/>
        <item x="180"/>
        <item x="832"/>
        <item x="213"/>
        <item x="815"/>
        <item x="660"/>
        <item x="36"/>
        <item x="109"/>
        <item x="336"/>
        <item x="442"/>
        <item x="263"/>
        <item x="868"/>
        <item x="492"/>
        <item x="759"/>
        <item x="989"/>
        <item x="923"/>
        <item x="473"/>
        <item x="386"/>
        <item x="969"/>
        <item x="507"/>
        <item x="471"/>
        <item x="641"/>
        <item x="116"/>
        <item x="997"/>
        <item x="966"/>
        <item x="167"/>
        <item x="946"/>
        <item x="164"/>
        <item x="22"/>
        <item x="271"/>
        <item x="88"/>
        <item x="139"/>
        <item x="418"/>
        <item x="810"/>
        <item x="77"/>
        <item x="67"/>
        <item x="803"/>
        <item x="284"/>
        <item x="146"/>
        <item x="854"/>
        <item x="848"/>
        <item x="46"/>
        <item x="595"/>
        <item x="381"/>
        <item x="895"/>
        <item x="430"/>
        <item x="945"/>
        <item x="671"/>
        <item x="455"/>
        <item x="437"/>
        <item x="113"/>
        <item x="369"/>
        <item x="677"/>
        <item x="170"/>
        <item x="195"/>
        <item x="656"/>
        <item x="201"/>
        <item x="768"/>
        <item x="405"/>
        <item x="328"/>
        <item x="443"/>
        <item x="781"/>
        <item x="567"/>
        <item x="154"/>
        <item x="26"/>
        <item x="235"/>
        <item x="999"/>
        <item x="908"/>
        <item x="985"/>
        <item x="382"/>
        <item x="695"/>
        <item x="123"/>
        <item x="772"/>
        <item x="584"/>
        <item x="100"/>
        <item x="735"/>
        <item x="389"/>
        <item x="57"/>
        <item x="278"/>
        <item x="745"/>
        <item x="89"/>
        <item x="423"/>
        <item x="581"/>
        <item x="394"/>
        <item x="501"/>
        <item x="223"/>
        <item x="392"/>
        <item x="347"/>
        <item x="230"/>
        <item x="429"/>
        <item x="54"/>
        <item x="562"/>
        <item x="404"/>
        <item x="484"/>
        <item x="249"/>
        <item x="257"/>
        <item x="414"/>
        <item x="125"/>
        <item x="145"/>
        <item x="59"/>
        <item x="488"/>
        <item x="546"/>
        <item x="757"/>
        <item x="727"/>
        <item x="950"/>
        <item x="715"/>
        <item x="663"/>
        <item x="493"/>
        <item x="647"/>
        <item x="531"/>
        <item x="316"/>
        <item x="619"/>
        <item x="375"/>
        <item x="241"/>
        <item x="786"/>
        <item x="37"/>
        <item x="173"/>
        <item x="649"/>
        <item x="905"/>
        <item x="2"/>
        <item x="914"/>
        <item x="99"/>
        <item x="179"/>
        <item x="744"/>
        <item x="841"/>
        <item x="388"/>
        <item x="726"/>
        <item x="510"/>
        <item x="625"/>
        <item x="169"/>
        <item x="17"/>
        <item x="518"/>
        <item x="827"/>
        <item x="967"/>
        <item x="51"/>
        <item x="419"/>
        <item x="322"/>
        <item x="111"/>
        <item x="522"/>
        <item x="295"/>
        <item x="788"/>
        <item x="333"/>
        <item x="258"/>
        <item x="448"/>
        <item x="587"/>
        <item x="892"/>
        <item x="767"/>
        <item x="864"/>
        <item x="869"/>
        <item x="534"/>
        <item x="175"/>
        <item x="870"/>
        <item x="725"/>
        <item x="576"/>
        <item x="321"/>
        <item x="296"/>
        <item x="70"/>
        <item x="708"/>
        <item x="184"/>
        <item x="875"/>
        <item x="728"/>
        <item x="393"/>
        <item x="909"/>
        <item x="770"/>
        <item x="476"/>
        <item x="262"/>
        <item x="439"/>
        <item x="608"/>
        <item x="644"/>
        <item x="734"/>
        <item x="465"/>
        <item x="551"/>
        <item x="320"/>
        <item x="527"/>
        <item x="329"/>
        <item x="927"/>
        <item x="738"/>
        <item x="643"/>
        <item x="310"/>
        <item x="390"/>
        <item x="114"/>
        <item x="603"/>
        <item x="913"/>
        <item x="607"/>
        <item x="858"/>
        <item x="884"/>
        <item x="363"/>
        <item x="280"/>
        <item x="147"/>
        <item x="944"/>
        <item x="82"/>
        <item x="922"/>
        <item x="582"/>
        <item x="542"/>
        <item x="281"/>
        <item x="780"/>
        <item x="916"/>
        <item x="784"/>
        <item x="817"/>
        <item x="965"/>
        <item x="928"/>
        <item x="78"/>
        <item x="809"/>
        <item x="675"/>
        <item x="286"/>
        <item x="718"/>
        <item x="533"/>
        <item x="861"/>
        <item x="774"/>
        <item x="433"/>
        <item x="238"/>
        <item x="198"/>
        <item x="550"/>
        <item x="273"/>
        <item x="29"/>
        <item x="325"/>
        <item x="48"/>
        <item x="406"/>
        <item x="345"/>
        <item x="160"/>
        <item x="377"/>
        <item x="274"/>
        <item x="865"/>
        <item x="877"/>
        <item x="705"/>
        <item x="785"/>
        <item x="312"/>
        <item x="778"/>
        <item x="496"/>
        <item x="593"/>
        <item x="400"/>
        <item x="212"/>
        <item x="461"/>
        <item x="222"/>
        <item x="45"/>
        <item x="623"/>
        <item x="514"/>
        <item x="804"/>
        <item x="921"/>
        <item x="362"/>
        <item x="261"/>
        <item x="364"/>
        <item x="654"/>
        <item x="693"/>
        <item x="380"/>
        <item x="158"/>
        <item x="285"/>
        <item x="886"/>
        <item x="289"/>
        <item x="845"/>
        <item x="420"/>
        <item x="359"/>
        <item x="650"/>
        <item x="737"/>
        <item x="97"/>
        <item x="242"/>
        <item x="717"/>
        <item x="451"/>
        <item x="963"/>
        <item t="default"/>
      </items>
    </pivotField>
    <pivotField showAll="0"/>
    <pivotField showAll="0">
      <items count="4">
        <item x="0"/>
        <item x="1"/>
        <item x="2"/>
        <item t="default"/>
      </items>
    </pivotField>
    <pivotField showAll="0">
      <items count="6">
        <item x="3"/>
        <item x="2"/>
        <item x="4"/>
        <item x="0"/>
        <item x="1"/>
        <item t="default"/>
      </items>
    </pivotField>
    <pivotField showAll="0"/>
    <pivotField showAll="0">
      <items count="5">
        <item x="1"/>
        <item x="0"/>
        <item x="2"/>
        <item x="3"/>
        <item t="default"/>
      </items>
    </pivotField>
    <pivotField showAll="0">
      <items count="4">
        <item x="2"/>
        <item x="1"/>
        <item x="0"/>
        <item t="default"/>
      </items>
    </pivotField>
    <pivotField showAll="0"/>
    <pivotField showAll="0"/>
    <pivotField showAll="0"/>
    <pivotField showAll="0"/>
    <pivotField numFmtId="165" showAll="0"/>
    <pivotField numFmtId="2" showAll="0"/>
    <pivotField numFmtId="2" showAll="0"/>
    <pivotField showAll="0"/>
    <pivotField showAll="0">
      <items count="4">
        <item x="1"/>
        <item x="0"/>
        <item x="2"/>
        <item t="default"/>
      </items>
    </pivotField>
    <pivotField numFmtId="10" showAll="0"/>
    <pivotField showAll="0" nonAutoSortDefault="1">
      <items count="34">
        <item x="0"/>
        <item x="9"/>
        <item x="28"/>
        <item x="10"/>
        <item x="29"/>
        <item x="20"/>
        <item x="15"/>
        <item x="5"/>
        <item x="25"/>
        <item x="17"/>
        <item x="14"/>
        <item x="6"/>
        <item x="12"/>
        <item x="23"/>
        <item x="19"/>
        <item x="24"/>
        <item x="31"/>
        <item x="22"/>
        <item x="32"/>
        <item x="30"/>
        <item x="4"/>
        <item x="1"/>
        <item x="18"/>
        <item x="8"/>
        <item x="16"/>
        <item x="2"/>
        <item x="11"/>
        <item x="26"/>
        <item x="21"/>
        <item x="13"/>
        <item x="3"/>
        <item x="7"/>
        <item x="27"/>
        <item t="default"/>
      </items>
    </pivotField>
    <pivotField showAll="0"/>
  </pivotFields>
  <rowItems count="1">
    <i/>
  </rowItems>
  <colItems count="1">
    <i/>
  </colItems>
  <dataFields count="1">
    <dataField name="Count of Order_ID" fld="0" subtotal="count" baseField="0" baseItem="0"/>
  </dataFields>
  <formats count="1">
    <format dxfId="7">
      <pivotArea outline="0" collapsedLevelsAreSubtotals="1" fieldPosition="0"/>
    </format>
  </formats>
  <pivotTableStyleInfo name="PivotStyleLight16" showRowHeaders="1" showColHeaders="1" showRowStripes="0" showColStripes="0" showLastColumn="1"/>
  <filters count="1">
    <filter fld="1" type="dateBetween" evalOrder="-1" id="44" name="Order_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EF9CC9-1251-4B26-88FF-050E385E955E}"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4:B38" firstHeaderRow="1" firstDataRow="1" firstDataCol="1"/>
  <pivotFields count="20">
    <pivotField showAll="0"/>
    <pivotField numFmtId="164" showAll="0">
      <items count="1001">
        <item x="578"/>
        <item x="84"/>
        <item x="690"/>
        <item x="714"/>
        <item x="165"/>
        <item x="711"/>
        <item x="689"/>
        <item x="598"/>
        <item x="302"/>
        <item x="613"/>
        <item x="761"/>
        <item x="491"/>
        <item x="731"/>
        <item x="65"/>
        <item x="122"/>
        <item x="478"/>
        <item x="351"/>
        <item x="368"/>
        <item x="523"/>
        <item x="396"/>
        <item x="7"/>
        <item x="34"/>
        <item x="470"/>
        <item x="915"/>
        <item x="532"/>
        <item x="683"/>
        <item x="342"/>
        <item x="142"/>
        <item x="558"/>
        <item x="961"/>
        <item x="882"/>
        <item x="792"/>
        <item x="148"/>
        <item x="634"/>
        <item x="79"/>
        <item x="189"/>
        <item x="301"/>
        <item x="338"/>
        <item x="385"/>
        <item x="710"/>
        <item x="120"/>
        <item x="540"/>
        <item x="489"/>
        <item x="843"/>
        <item x="987"/>
        <item x="354"/>
        <item x="422"/>
        <item x="149"/>
        <item x="349"/>
        <item x="935"/>
        <item x="407"/>
        <item x="995"/>
        <item x="112"/>
        <item x="307"/>
        <item x="802"/>
        <item x="680"/>
        <item x="964"/>
        <item x="432"/>
        <item x="40"/>
        <item x="896"/>
        <item x="670"/>
        <item x="520"/>
        <item x="130"/>
        <item x="900"/>
        <item x="124"/>
        <item x="919"/>
        <item x="698"/>
        <item x="971"/>
        <item x="462"/>
        <item x="568"/>
        <item x="996"/>
        <item x="5"/>
        <item x="676"/>
        <item x="549"/>
        <item x="503"/>
        <item x="456"/>
        <item x="937"/>
        <item x="630"/>
        <item x="890"/>
        <item x="586"/>
        <item x="81"/>
        <item x="812"/>
        <item x="628"/>
        <item x="789"/>
        <item x="629"/>
        <item x="194"/>
        <item x="805"/>
        <item x="14"/>
        <item x="740"/>
        <item x="494"/>
        <item x="570"/>
        <item x="72"/>
        <item x="669"/>
        <item x="463"/>
        <item x="635"/>
        <item x="183"/>
        <item x="752"/>
        <item x="646"/>
        <item x="155"/>
        <item x="16"/>
        <item x="943"/>
        <item x="840"/>
        <item x="0"/>
        <item x="315"/>
        <item x="621"/>
        <item x="87"/>
        <item x="4"/>
        <item x="839"/>
        <item x="538"/>
        <item x="948"/>
        <item x="661"/>
        <item x="318"/>
        <item x="229"/>
        <item x="798"/>
        <item x="499"/>
        <item x="360"/>
        <item x="436"/>
        <item x="444"/>
        <item x="615"/>
        <item x="308"/>
        <item x="678"/>
        <item x="9"/>
        <item x="253"/>
        <item x="266"/>
        <item x="410"/>
        <item x="573"/>
        <item x="438"/>
        <item x="367"/>
        <item x="127"/>
        <item x="246"/>
        <item x="19"/>
        <item x="566"/>
        <item x="543"/>
        <item x="583"/>
        <item x="143"/>
        <item x="962"/>
        <item x="707"/>
        <item x="657"/>
        <item x="131"/>
        <item x="722"/>
        <item x="763"/>
        <item x="859"/>
        <item x="402"/>
        <item x="264"/>
        <item x="605"/>
        <item x="616"/>
        <item x="275"/>
        <item x="276"/>
        <item x="585"/>
        <item x="411"/>
        <item x="287"/>
        <item x="306"/>
        <item x="319"/>
        <item x="457"/>
        <item x="379"/>
        <item x="787"/>
        <item x="121"/>
        <item x="353"/>
        <item x="755"/>
        <item x="191"/>
        <item x="31"/>
        <item x="95"/>
        <item x="324"/>
        <item x="947"/>
        <item x="559"/>
        <item x="653"/>
        <item x="60"/>
        <item x="487"/>
        <item x="959"/>
        <item x="555"/>
        <item x="187"/>
        <item x="352"/>
        <item x="575"/>
        <item x="553"/>
        <item x="797"/>
        <item x="384"/>
        <item x="524"/>
        <item x="599"/>
        <item x="748"/>
        <item x="474"/>
        <item x="357"/>
        <item x="569"/>
        <item x="662"/>
        <item x="252"/>
        <item x="924"/>
        <item x="541"/>
        <item x="267"/>
        <item x="117"/>
        <item x="450"/>
        <item x="47"/>
        <item x="361"/>
        <item x="28"/>
        <item x="925"/>
        <item x="556"/>
        <item x="331"/>
        <item x="417"/>
        <item x="992"/>
        <item x="260"/>
        <item x="898"/>
        <item x="846"/>
        <item x="144"/>
        <item x="96"/>
        <item x="251"/>
        <item x="464"/>
        <item x="659"/>
        <item x="80"/>
        <item x="172"/>
        <item x="304"/>
        <item x="821"/>
        <item x="764"/>
        <item x="957"/>
        <item x="697"/>
        <item x="588"/>
        <item x="679"/>
        <item x="11"/>
        <item x="686"/>
        <item x="115"/>
        <item x="166"/>
        <item x="975"/>
        <item x="240"/>
        <item x="929"/>
        <item x="799"/>
        <item x="475"/>
        <item x="617"/>
        <item x="206"/>
        <item x="343"/>
        <item x="317"/>
        <item x="699"/>
        <item x="589"/>
        <item x="339"/>
        <item x="141"/>
        <item x="955"/>
        <item x="227"/>
        <item x="221"/>
        <item x="545"/>
        <item x="639"/>
        <item x="447"/>
        <item x="949"/>
        <item x="618"/>
        <item x="981"/>
        <item x="181"/>
        <item x="66"/>
        <item x="193"/>
        <item x="53"/>
        <item x="855"/>
        <item x="383"/>
        <item x="248"/>
        <item x="942"/>
        <item x="652"/>
        <item x="636"/>
        <item x="614"/>
        <item x="104"/>
        <item x="35"/>
        <item x="298"/>
        <item x="977"/>
        <item x="365"/>
        <item x="684"/>
        <item x="480"/>
        <item x="214"/>
        <item x="951"/>
        <item x="729"/>
        <item x="879"/>
        <item x="292"/>
        <item x="416"/>
        <item x="528"/>
        <item x="857"/>
        <item x="871"/>
        <item x="233"/>
        <item x="425"/>
        <item x="98"/>
        <item x="3"/>
        <item x="449"/>
        <item x="519"/>
        <item x="61"/>
        <item x="842"/>
        <item x="920"/>
        <item x="30"/>
        <item x="823"/>
        <item x="517"/>
        <item x="256"/>
        <item x="667"/>
        <item x="620"/>
        <item x="209"/>
        <item x="344"/>
        <item x="460"/>
        <item x="794"/>
        <item x="828"/>
        <item x="374"/>
        <item x="137"/>
        <item x="982"/>
        <item x="739"/>
        <item x="760"/>
        <item x="860"/>
        <item x="255"/>
        <item x="741"/>
        <item x="106"/>
        <item x="771"/>
        <item x="290"/>
        <item x="994"/>
        <item x="720"/>
        <item x="565"/>
        <item x="356"/>
        <item x="642"/>
        <item x="297"/>
        <item x="413"/>
        <item x="638"/>
        <item x="910"/>
        <item x="651"/>
        <item x="21"/>
        <item x="833"/>
        <item x="853"/>
        <item x="688"/>
        <item x="779"/>
        <item x="33"/>
        <item x="704"/>
        <item x="64"/>
        <item x="904"/>
        <item x="219"/>
        <item x="732"/>
        <item x="702"/>
        <item x="397"/>
        <item x="712"/>
        <item x="366"/>
        <item x="756"/>
        <item x="477"/>
        <item x="268"/>
        <item x="564"/>
        <item x="806"/>
        <item x="733"/>
        <item x="594"/>
        <item x="12"/>
        <item x="872"/>
        <item x="980"/>
        <item x="736"/>
        <item x="648"/>
        <item x="479"/>
        <item x="682"/>
        <item x="110"/>
        <item x="560"/>
        <item x="71"/>
        <item x="467"/>
        <item x="412"/>
        <item x="930"/>
        <item x="23"/>
        <item x="881"/>
        <item x="68"/>
        <item x="782"/>
        <item x="204"/>
        <item x="270"/>
        <item x="421"/>
        <item x="932"/>
        <item x="912"/>
        <item x="880"/>
        <item x="403"/>
        <item x="986"/>
        <item x="766"/>
        <item x="469"/>
        <item x="596"/>
        <item x="215"/>
        <item x="665"/>
        <item x="577"/>
        <item x="934"/>
        <item x="692"/>
        <item x="818"/>
        <item x="340"/>
        <item x="867"/>
        <item x="73"/>
        <item x="958"/>
        <item x="515"/>
        <item x="426"/>
        <item x="775"/>
        <item x="849"/>
        <item x="15"/>
        <item x="224"/>
        <item x="335"/>
        <item x="505"/>
        <item x="208"/>
        <item x="769"/>
        <item x="138"/>
        <item x="118"/>
        <item x="811"/>
        <item x="894"/>
        <item x="906"/>
        <item x="530"/>
        <item x="207"/>
        <item x="27"/>
        <item x="236"/>
        <item x="62"/>
        <item x="640"/>
        <item x="85"/>
        <item x="747"/>
        <item x="134"/>
        <item x="171"/>
        <item x="509"/>
        <item x="874"/>
        <item x="525"/>
        <item x="490"/>
        <item x="168"/>
        <item x="863"/>
        <item x="398"/>
        <item x="254"/>
        <item x="92"/>
        <item x="244"/>
        <item x="305"/>
        <item x="622"/>
        <item x="834"/>
        <item x="151"/>
        <item x="391"/>
        <item x="580"/>
        <item x="721"/>
        <item x="217"/>
        <item x="888"/>
        <item x="504"/>
        <item x="25"/>
        <item x="288"/>
        <item x="247"/>
        <item x="486"/>
        <item x="498"/>
        <item x="136"/>
        <item x="313"/>
        <item x="960"/>
        <item x="314"/>
        <item x="953"/>
        <item x="795"/>
        <item x="701"/>
        <item x="852"/>
        <item x="483"/>
        <item x="75"/>
        <item x="793"/>
        <item x="891"/>
        <item x="777"/>
        <item x="466"/>
        <item x="991"/>
        <item x="974"/>
        <item x="458"/>
        <item x="1"/>
        <item x="626"/>
        <item x="341"/>
        <item x="250"/>
        <item x="856"/>
        <item x="591"/>
        <item x="232"/>
        <item x="703"/>
        <item x="415"/>
        <item x="526"/>
        <item x="632"/>
        <item x="453"/>
        <item x="749"/>
        <item x="633"/>
        <item x="612"/>
        <item x="574"/>
        <item x="808"/>
        <item x="300"/>
        <item x="876"/>
        <item x="74"/>
        <item x="101"/>
        <item x="511"/>
        <item x="627"/>
        <item x="13"/>
        <item x="32"/>
        <item x="176"/>
        <item x="102"/>
        <item x="873"/>
        <item x="269"/>
        <item x="954"/>
        <item x="672"/>
        <item x="10"/>
        <item x="713"/>
        <item x="535"/>
        <item x="334"/>
        <item x="401"/>
        <item x="129"/>
        <item x="205"/>
        <item x="435"/>
        <item x="39"/>
        <item x="43"/>
        <item x="90"/>
        <item x="751"/>
        <item x="983"/>
        <item x="978"/>
        <item x="346"/>
        <item x="836"/>
        <item x="936"/>
        <item x="536"/>
        <item x="56"/>
        <item x="973"/>
        <item x="984"/>
        <item x="446"/>
        <item x="279"/>
        <item x="140"/>
        <item x="807"/>
        <item x="24"/>
        <item x="119"/>
        <item x="824"/>
        <item x="901"/>
        <item x="561"/>
        <item x="231"/>
        <item x="838"/>
        <item x="132"/>
        <item x="563"/>
        <item x="502"/>
        <item x="604"/>
        <item x="150"/>
        <item x="330"/>
        <item x="55"/>
        <item x="203"/>
        <item x="835"/>
        <item x="579"/>
        <item x="76"/>
        <item x="234"/>
        <item x="41"/>
        <item x="350"/>
        <item x="441"/>
        <item x="813"/>
        <item x="907"/>
        <item x="348"/>
        <item x="557"/>
        <item x="355"/>
        <item x="552"/>
        <item x="664"/>
        <item x="126"/>
        <item x="472"/>
        <item x="814"/>
        <item x="674"/>
        <item x="190"/>
        <item x="592"/>
        <item x="850"/>
        <item x="988"/>
        <item x="783"/>
        <item x="917"/>
        <item x="572"/>
        <item x="590"/>
        <item x="968"/>
        <item x="673"/>
        <item x="883"/>
        <item x="899"/>
        <item x="696"/>
        <item x="387"/>
        <item x="893"/>
        <item x="600"/>
        <item x="188"/>
        <item x="655"/>
        <item x="709"/>
        <item x="902"/>
        <item x="482"/>
        <item x="658"/>
        <item x="159"/>
        <item x="513"/>
        <item x="911"/>
        <item x="724"/>
        <item x="282"/>
        <item x="822"/>
        <item x="903"/>
        <item x="174"/>
        <item x="979"/>
        <item x="94"/>
        <item x="197"/>
        <item x="609"/>
        <item x="723"/>
        <item x="445"/>
        <item x="38"/>
        <item x="83"/>
        <item x="50"/>
        <item x="182"/>
        <item x="69"/>
        <item x="86"/>
        <item x="52"/>
        <item x="878"/>
        <item x="537"/>
        <item x="371"/>
        <item x="847"/>
        <item x="294"/>
        <item x="681"/>
        <item x="152"/>
        <item x="178"/>
        <item x="830"/>
        <item x="485"/>
        <item x="196"/>
        <item x="746"/>
        <item x="327"/>
        <item x="454"/>
        <item x="706"/>
        <item x="933"/>
        <item x="866"/>
        <item x="862"/>
        <item x="887"/>
        <item x="311"/>
        <item x="548"/>
        <item x="885"/>
        <item x="796"/>
        <item x="897"/>
        <item x="844"/>
        <item x="133"/>
        <item x="610"/>
        <item x="700"/>
        <item x="521"/>
        <item x="938"/>
        <item x="753"/>
        <item x="825"/>
        <item x="990"/>
        <item x="63"/>
        <item x="497"/>
        <item x="976"/>
        <item x="431"/>
        <item x="495"/>
        <item x="716"/>
        <item x="358"/>
        <item x="226"/>
        <item x="265"/>
        <item x="259"/>
        <item x="291"/>
        <item x="468"/>
        <item x="162"/>
        <item x="926"/>
        <item x="8"/>
        <item x="742"/>
        <item x="500"/>
        <item x="941"/>
        <item x="931"/>
        <item x="200"/>
        <item x="939"/>
        <item x="773"/>
        <item x="691"/>
        <item x="293"/>
        <item x="237"/>
        <item x="373"/>
        <item x="758"/>
        <item x="211"/>
        <item x="826"/>
        <item x="790"/>
        <item x="694"/>
        <item x="819"/>
        <item x="210"/>
        <item x="440"/>
        <item x="754"/>
        <item x="427"/>
        <item x="743"/>
        <item x="245"/>
        <item x="378"/>
        <item x="202"/>
        <item x="283"/>
        <item x="239"/>
        <item x="163"/>
        <item x="801"/>
        <item x="624"/>
        <item x="199"/>
        <item x="58"/>
        <item x="128"/>
        <item x="218"/>
        <item x="730"/>
        <item x="956"/>
        <item x="299"/>
        <item x="554"/>
        <item x="399"/>
        <item x="186"/>
        <item x="424"/>
        <item x="428"/>
        <item x="547"/>
        <item x="303"/>
        <item x="272"/>
        <item x="776"/>
        <item x="20"/>
        <item x="376"/>
        <item x="18"/>
        <item x="408"/>
        <item x="687"/>
        <item x="668"/>
        <item x="597"/>
        <item x="750"/>
        <item x="337"/>
        <item x="998"/>
        <item x="225"/>
        <item x="309"/>
        <item x="637"/>
        <item x="135"/>
        <item x="508"/>
        <item x="220"/>
        <item x="800"/>
        <item x="970"/>
        <item x="972"/>
        <item x="326"/>
        <item x="42"/>
        <item x="765"/>
        <item x="156"/>
        <item x="395"/>
        <item x="372"/>
        <item x="49"/>
        <item x="332"/>
        <item x="512"/>
        <item x="481"/>
        <item x="177"/>
        <item x="228"/>
        <item x="539"/>
        <item x="993"/>
        <item x="516"/>
        <item x="666"/>
        <item x="459"/>
        <item x="409"/>
        <item x="192"/>
        <item x="44"/>
        <item x="6"/>
        <item x="105"/>
        <item x="91"/>
        <item x="452"/>
        <item x="831"/>
        <item x="323"/>
        <item x="816"/>
        <item x="940"/>
        <item x="611"/>
        <item x="216"/>
        <item x="277"/>
        <item x="762"/>
        <item x="837"/>
        <item x="571"/>
        <item x="719"/>
        <item x="889"/>
        <item x="631"/>
        <item x="529"/>
        <item x="685"/>
        <item x="108"/>
        <item x="820"/>
        <item x="851"/>
        <item x="791"/>
        <item x="606"/>
        <item x="107"/>
        <item x="157"/>
        <item x="103"/>
        <item x="153"/>
        <item x="506"/>
        <item x="93"/>
        <item x="829"/>
        <item x="601"/>
        <item x="544"/>
        <item x="185"/>
        <item x="370"/>
        <item x="243"/>
        <item x="918"/>
        <item x="645"/>
        <item x="161"/>
        <item x="602"/>
        <item x="434"/>
        <item x="952"/>
        <item x="180"/>
        <item x="832"/>
        <item x="213"/>
        <item x="815"/>
        <item x="660"/>
        <item x="36"/>
        <item x="109"/>
        <item x="336"/>
        <item x="442"/>
        <item x="263"/>
        <item x="868"/>
        <item x="492"/>
        <item x="759"/>
        <item x="989"/>
        <item x="923"/>
        <item x="473"/>
        <item x="386"/>
        <item x="969"/>
        <item x="507"/>
        <item x="471"/>
        <item x="641"/>
        <item x="116"/>
        <item x="997"/>
        <item x="966"/>
        <item x="167"/>
        <item x="946"/>
        <item x="164"/>
        <item x="22"/>
        <item x="271"/>
        <item x="88"/>
        <item x="139"/>
        <item x="418"/>
        <item x="810"/>
        <item x="77"/>
        <item x="67"/>
        <item x="803"/>
        <item x="284"/>
        <item x="146"/>
        <item x="854"/>
        <item x="848"/>
        <item x="46"/>
        <item x="595"/>
        <item x="381"/>
        <item x="895"/>
        <item x="430"/>
        <item x="945"/>
        <item x="671"/>
        <item x="455"/>
        <item x="437"/>
        <item x="113"/>
        <item x="369"/>
        <item x="677"/>
        <item x="170"/>
        <item x="195"/>
        <item x="656"/>
        <item x="201"/>
        <item x="768"/>
        <item x="405"/>
        <item x="328"/>
        <item x="443"/>
        <item x="781"/>
        <item x="567"/>
        <item x="154"/>
        <item x="26"/>
        <item x="235"/>
        <item x="999"/>
        <item x="908"/>
        <item x="985"/>
        <item x="382"/>
        <item x="695"/>
        <item x="123"/>
        <item x="772"/>
        <item x="584"/>
        <item x="100"/>
        <item x="735"/>
        <item x="389"/>
        <item x="57"/>
        <item x="278"/>
        <item x="745"/>
        <item x="89"/>
        <item x="423"/>
        <item x="581"/>
        <item x="394"/>
        <item x="501"/>
        <item x="223"/>
        <item x="392"/>
        <item x="347"/>
        <item x="230"/>
        <item x="429"/>
        <item x="54"/>
        <item x="562"/>
        <item x="404"/>
        <item x="484"/>
        <item x="249"/>
        <item x="257"/>
        <item x="414"/>
        <item x="125"/>
        <item x="145"/>
        <item x="59"/>
        <item x="488"/>
        <item x="546"/>
        <item x="757"/>
        <item x="727"/>
        <item x="950"/>
        <item x="715"/>
        <item x="663"/>
        <item x="493"/>
        <item x="647"/>
        <item x="531"/>
        <item x="316"/>
        <item x="619"/>
        <item x="375"/>
        <item x="241"/>
        <item x="786"/>
        <item x="37"/>
        <item x="173"/>
        <item x="649"/>
        <item x="905"/>
        <item x="2"/>
        <item x="914"/>
        <item x="99"/>
        <item x="179"/>
        <item x="744"/>
        <item x="841"/>
        <item x="388"/>
        <item x="726"/>
        <item x="510"/>
        <item x="625"/>
        <item x="169"/>
        <item x="17"/>
        <item x="518"/>
        <item x="827"/>
        <item x="967"/>
        <item x="51"/>
        <item x="419"/>
        <item x="322"/>
        <item x="111"/>
        <item x="522"/>
        <item x="295"/>
        <item x="788"/>
        <item x="333"/>
        <item x="258"/>
        <item x="448"/>
        <item x="587"/>
        <item x="892"/>
        <item x="767"/>
        <item x="864"/>
        <item x="869"/>
        <item x="534"/>
        <item x="175"/>
        <item x="870"/>
        <item x="725"/>
        <item x="576"/>
        <item x="321"/>
        <item x="296"/>
        <item x="70"/>
        <item x="708"/>
        <item x="184"/>
        <item x="875"/>
        <item x="728"/>
        <item x="393"/>
        <item x="909"/>
        <item x="770"/>
        <item x="476"/>
        <item x="262"/>
        <item x="439"/>
        <item x="608"/>
        <item x="644"/>
        <item x="734"/>
        <item x="465"/>
        <item x="551"/>
        <item x="320"/>
        <item x="527"/>
        <item x="329"/>
        <item x="927"/>
        <item x="738"/>
        <item x="643"/>
        <item x="310"/>
        <item x="390"/>
        <item x="114"/>
        <item x="603"/>
        <item x="913"/>
        <item x="607"/>
        <item x="858"/>
        <item x="884"/>
        <item x="363"/>
        <item x="280"/>
        <item x="147"/>
        <item x="944"/>
        <item x="82"/>
        <item x="922"/>
        <item x="582"/>
        <item x="542"/>
        <item x="281"/>
        <item x="780"/>
        <item x="916"/>
        <item x="784"/>
        <item x="817"/>
        <item x="965"/>
        <item x="928"/>
        <item x="78"/>
        <item x="809"/>
        <item x="675"/>
        <item x="286"/>
        <item x="718"/>
        <item x="533"/>
        <item x="861"/>
        <item x="774"/>
        <item x="433"/>
        <item x="238"/>
        <item x="198"/>
        <item x="550"/>
        <item x="273"/>
        <item x="29"/>
        <item x="325"/>
        <item x="48"/>
        <item x="406"/>
        <item x="345"/>
        <item x="160"/>
        <item x="377"/>
        <item x="274"/>
        <item x="865"/>
        <item x="877"/>
        <item x="705"/>
        <item x="785"/>
        <item x="312"/>
        <item x="778"/>
        <item x="496"/>
        <item x="593"/>
        <item x="400"/>
        <item x="212"/>
        <item x="461"/>
        <item x="222"/>
        <item x="45"/>
        <item x="623"/>
        <item x="514"/>
        <item x="804"/>
        <item x="921"/>
        <item x="362"/>
        <item x="261"/>
        <item x="364"/>
        <item x="654"/>
        <item x="693"/>
        <item x="380"/>
        <item x="158"/>
        <item x="285"/>
        <item x="886"/>
        <item x="289"/>
        <item x="845"/>
        <item x="420"/>
        <item x="359"/>
        <item x="650"/>
        <item x="737"/>
        <item x="97"/>
        <item x="242"/>
        <item x="717"/>
        <item x="451"/>
        <item x="963"/>
        <item t="default"/>
      </items>
    </pivotField>
    <pivotField showAll="0"/>
    <pivotField showAll="0">
      <items count="4">
        <item x="0"/>
        <item x="1"/>
        <item x="2"/>
        <item t="default"/>
      </items>
    </pivotField>
    <pivotField showAll="0">
      <items count="6">
        <item x="3"/>
        <item x="2"/>
        <item x="4"/>
        <item x="0"/>
        <item x="1"/>
        <item t="default"/>
      </items>
    </pivotField>
    <pivotField showAll="0"/>
    <pivotField showAll="0">
      <items count="5">
        <item x="1"/>
        <item x="0"/>
        <item x="2"/>
        <item x="3"/>
        <item t="default"/>
      </items>
    </pivotField>
    <pivotField showAll="0">
      <items count="4">
        <item x="2"/>
        <item x="1"/>
        <item x="0"/>
        <item t="default"/>
      </items>
    </pivotField>
    <pivotField showAll="0"/>
    <pivotField showAll="0"/>
    <pivotField showAll="0"/>
    <pivotField showAll="0"/>
    <pivotField dataField="1" numFmtId="165" showAll="0"/>
    <pivotField numFmtId="2" showAll="0"/>
    <pivotField numFmtId="2" showAll="0"/>
    <pivotField showAll="0"/>
    <pivotField showAll="0">
      <items count="4">
        <item x="1"/>
        <item x="0"/>
        <item x="2"/>
        <item t="default"/>
      </items>
    </pivotField>
    <pivotField numFmtId="10" showAll="0"/>
    <pivotField axis="axisRow" showAll="0" nonAutoSortDefault="1">
      <items count="34">
        <item x="0"/>
        <item x="9"/>
        <item x="28"/>
        <item x="10"/>
        <item x="29"/>
        <item x="20"/>
        <item x="15"/>
        <item x="5"/>
        <item x="25"/>
        <item x="17"/>
        <item x="14"/>
        <item x="6"/>
        <item x="12"/>
        <item x="23"/>
        <item x="19"/>
        <item x="24"/>
        <item x="31"/>
        <item x="22"/>
        <item x="32"/>
        <item x="30"/>
        <item x="4"/>
        <item x="1"/>
        <item x="18"/>
        <item x="8"/>
        <item x="16"/>
        <item x="2"/>
        <item x="11"/>
        <item x="26"/>
        <item x="21"/>
        <item x="13"/>
        <item x="3"/>
        <item x="7"/>
        <item x="27"/>
        <item t="default"/>
      </items>
    </pivotField>
    <pivotField showAll="0"/>
  </pivotFields>
  <rowFields count="1">
    <field x="18"/>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Sales" fld="12" baseField="0" baseItem="0" numFmtId="169"/>
  </dataFields>
  <formats count="2">
    <format dxfId="9">
      <pivotArea collapsedLevelsAreSubtotals="1" fieldPosition="0">
        <references count="1">
          <reference field="18" count="0"/>
        </references>
      </pivotArea>
    </format>
    <format dxfId="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44" name="Order_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369058-1D03-4F18-AC00-117A5558347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G4:H15" firstHeaderRow="1" firstDataRow="1" firstDataCol="1"/>
  <pivotFields count="20">
    <pivotField showAll="0"/>
    <pivotField numFmtId="164" showAll="0">
      <items count="1001">
        <item x="578"/>
        <item x="84"/>
        <item x="690"/>
        <item x="714"/>
        <item x="165"/>
        <item x="711"/>
        <item x="689"/>
        <item x="598"/>
        <item x="302"/>
        <item x="613"/>
        <item x="761"/>
        <item x="491"/>
        <item x="731"/>
        <item x="65"/>
        <item x="122"/>
        <item x="478"/>
        <item x="351"/>
        <item x="368"/>
        <item x="523"/>
        <item x="396"/>
        <item x="7"/>
        <item x="34"/>
        <item x="470"/>
        <item x="915"/>
        <item x="532"/>
        <item x="683"/>
        <item x="342"/>
        <item x="142"/>
        <item x="558"/>
        <item x="961"/>
        <item x="882"/>
        <item x="792"/>
        <item x="148"/>
        <item x="634"/>
        <item x="79"/>
        <item x="189"/>
        <item x="301"/>
        <item x="338"/>
        <item x="385"/>
        <item x="710"/>
        <item x="120"/>
        <item x="540"/>
        <item x="489"/>
        <item x="843"/>
        <item x="987"/>
        <item x="354"/>
        <item x="422"/>
        <item x="149"/>
        <item x="349"/>
        <item x="935"/>
        <item x="407"/>
        <item x="995"/>
        <item x="112"/>
        <item x="307"/>
        <item x="802"/>
        <item x="680"/>
        <item x="964"/>
        <item x="432"/>
        <item x="40"/>
        <item x="896"/>
        <item x="670"/>
        <item x="520"/>
        <item x="130"/>
        <item x="900"/>
        <item x="124"/>
        <item x="919"/>
        <item x="698"/>
        <item x="971"/>
        <item x="462"/>
        <item x="568"/>
        <item x="996"/>
        <item x="5"/>
        <item x="676"/>
        <item x="549"/>
        <item x="503"/>
        <item x="456"/>
        <item x="937"/>
        <item x="630"/>
        <item x="890"/>
        <item x="586"/>
        <item x="81"/>
        <item x="812"/>
        <item x="628"/>
        <item x="789"/>
        <item x="629"/>
        <item x="194"/>
        <item x="805"/>
        <item x="14"/>
        <item x="740"/>
        <item x="494"/>
        <item x="570"/>
        <item x="72"/>
        <item x="669"/>
        <item x="463"/>
        <item x="635"/>
        <item x="183"/>
        <item x="752"/>
        <item x="646"/>
        <item x="155"/>
        <item x="16"/>
        <item x="943"/>
        <item x="840"/>
        <item x="0"/>
        <item x="315"/>
        <item x="621"/>
        <item x="87"/>
        <item x="4"/>
        <item x="839"/>
        <item x="538"/>
        <item x="948"/>
        <item x="661"/>
        <item x="318"/>
        <item x="229"/>
        <item x="798"/>
        <item x="499"/>
        <item x="360"/>
        <item x="436"/>
        <item x="444"/>
        <item x="615"/>
        <item x="308"/>
        <item x="678"/>
        <item x="9"/>
        <item x="253"/>
        <item x="266"/>
        <item x="410"/>
        <item x="573"/>
        <item x="438"/>
        <item x="367"/>
        <item x="127"/>
        <item x="246"/>
        <item x="19"/>
        <item x="566"/>
        <item x="543"/>
        <item x="583"/>
        <item x="143"/>
        <item x="962"/>
        <item x="707"/>
        <item x="657"/>
        <item x="131"/>
        <item x="722"/>
        <item x="763"/>
        <item x="859"/>
        <item x="402"/>
        <item x="264"/>
        <item x="605"/>
        <item x="616"/>
        <item x="275"/>
        <item x="276"/>
        <item x="585"/>
        <item x="411"/>
        <item x="287"/>
        <item x="306"/>
        <item x="319"/>
        <item x="457"/>
        <item x="379"/>
        <item x="787"/>
        <item x="121"/>
        <item x="353"/>
        <item x="755"/>
        <item x="191"/>
        <item x="31"/>
        <item x="95"/>
        <item x="324"/>
        <item x="947"/>
        <item x="559"/>
        <item x="653"/>
        <item x="60"/>
        <item x="487"/>
        <item x="959"/>
        <item x="555"/>
        <item x="187"/>
        <item x="352"/>
        <item x="575"/>
        <item x="553"/>
        <item x="797"/>
        <item x="384"/>
        <item x="524"/>
        <item x="599"/>
        <item x="748"/>
        <item x="474"/>
        <item x="357"/>
        <item x="569"/>
        <item x="662"/>
        <item x="252"/>
        <item x="924"/>
        <item x="541"/>
        <item x="267"/>
        <item x="117"/>
        <item x="450"/>
        <item x="47"/>
        <item x="361"/>
        <item x="28"/>
        <item x="925"/>
        <item x="556"/>
        <item x="331"/>
        <item x="417"/>
        <item x="992"/>
        <item x="260"/>
        <item x="898"/>
        <item x="846"/>
        <item x="144"/>
        <item x="96"/>
        <item x="251"/>
        <item x="464"/>
        <item x="659"/>
        <item x="80"/>
        <item x="172"/>
        <item x="304"/>
        <item x="821"/>
        <item x="764"/>
        <item x="957"/>
        <item x="697"/>
        <item x="588"/>
        <item x="679"/>
        <item x="11"/>
        <item x="686"/>
        <item x="115"/>
        <item x="166"/>
        <item x="975"/>
        <item x="240"/>
        <item x="929"/>
        <item x="799"/>
        <item x="475"/>
        <item x="617"/>
        <item x="206"/>
        <item x="343"/>
        <item x="317"/>
        <item x="699"/>
        <item x="589"/>
        <item x="339"/>
        <item x="141"/>
        <item x="955"/>
        <item x="227"/>
        <item x="221"/>
        <item x="545"/>
        <item x="639"/>
        <item x="447"/>
        <item x="949"/>
        <item x="618"/>
        <item x="981"/>
        <item x="181"/>
        <item x="66"/>
        <item x="193"/>
        <item x="53"/>
        <item x="855"/>
        <item x="383"/>
        <item x="248"/>
        <item x="942"/>
        <item x="652"/>
        <item x="636"/>
        <item x="614"/>
        <item x="104"/>
        <item x="35"/>
        <item x="298"/>
        <item x="977"/>
        <item x="365"/>
        <item x="684"/>
        <item x="480"/>
        <item x="214"/>
        <item x="951"/>
        <item x="729"/>
        <item x="879"/>
        <item x="292"/>
        <item x="416"/>
        <item x="528"/>
        <item x="857"/>
        <item x="871"/>
        <item x="233"/>
        <item x="425"/>
        <item x="98"/>
        <item x="3"/>
        <item x="449"/>
        <item x="519"/>
        <item x="61"/>
        <item x="842"/>
        <item x="920"/>
        <item x="30"/>
        <item x="823"/>
        <item x="517"/>
        <item x="256"/>
        <item x="667"/>
        <item x="620"/>
        <item x="209"/>
        <item x="344"/>
        <item x="460"/>
        <item x="794"/>
        <item x="828"/>
        <item x="374"/>
        <item x="137"/>
        <item x="982"/>
        <item x="739"/>
        <item x="760"/>
        <item x="860"/>
        <item x="255"/>
        <item x="741"/>
        <item x="106"/>
        <item x="771"/>
        <item x="290"/>
        <item x="994"/>
        <item x="720"/>
        <item x="565"/>
        <item x="356"/>
        <item x="642"/>
        <item x="297"/>
        <item x="413"/>
        <item x="638"/>
        <item x="910"/>
        <item x="651"/>
        <item x="21"/>
        <item x="833"/>
        <item x="853"/>
        <item x="688"/>
        <item x="779"/>
        <item x="33"/>
        <item x="704"/>
        <item x="64"/>
        <item x="904"/>
        <item x="219"/>
        <item x="732"/>
        <item x="702"/>
        <item x="397"/>
        <item x="712"/>
        <item x="366"/>
        <item x="756"/>
        <item x="477"/>
        <item x="268"/>
        <item x="564"/>
        <item x="806"/>
        <item x="733"/>
        <item x="594"/>
        <item x="12"/>
        <item x="872"/>
        <item x="980"/>
        <item x="736"/>
        <item x="648"/>
        <item x="479"/>
        <item x="682"/>
        <item x="110"/>
        <item x="560"/>
        <item x="71"/>
        <item x="467"/>
        <item x="412"/>
        <item x="930"/>
        <item x="23"/>
        <item x="881"/>
        <item x="68"/>
        <item x="782"/>
        <item x="204"/>
        <item x="270"/>
        <item x="421"/>
        <item x="932"/>
        <item x="912"/>
        <item x="880"/>
        <item x="403"/>
        <item x="986"/>
        <item x="766"/>
        <item x="469"/>
        <item x="596"/>
        <item x="215"/>
        <item x="665"/>
        <item x="577"/>
        <item x="934"/>
        <item x="692"/>
        <item x="818"/>
        <item x="340"/>
        <item x="867"/>
        <item x="73"/>
        <item x="958"/>
        <item x="515"/>
        <item x="426"/>
        <item x="775"/>
        <item x="849"/>
        <item x="15"/>
        <item x="224"/>
        <item x="335"/>
        <item x="505"/>
        <item x="208"/>
        <item x="769"/>
        <item x="138"/>
        <item x="118"/>
        <item x="811"/>
        <item x="894"/>
        <item x="906"/>
        <item x="530"/>
        <item x="207"/>
        <item x="27"/>
        <item x="236"/>
        <item x="62"/>
        <item x="640"/>
        <item x="85"/>
        <item x="747"/>
        <item x="134"/>
        <item x="171"/>
        <item x="509"/>
        <item x="874"/>
        <item x="525"/>
        <item x="490"/>
        <item x="168"/>
        <item x="863"/>
        <item x="398"/>
        <item x="254"/>
        <item x="92"/>
        <item x="244"/>
        <item x="305"/>
        <item x="622"/>
        <item x="834"/>
        <item x="151"/>
        <item x="391"/>
        <item x="580"/>
        <item x="721"/>
        <item x="217"/>
        <item x="888"/>
        <item x="504"/>
        <item x="25"/>
        <item x="288"/>
        <item x="247"/>
        <item x="486"/>
        <item x="498"/>
        <item x="136"/>
        <item x="313"/>
        <item x="960"/>
        <item x="314"/>
        <item x="953"/>
        <item x="795"/>
        <item x="701"/>
        <item x="852"/>
        <item x="483"/>
        <item x="75"/>
        <item x="793"/>
        <item x="891"/>
        <item x="777"/>
        <item x="466"/>
        <item x="991"/>
        <item x="974"/>
        <item x="458"/>
        <item x="1"/>
        <item x="626"/>
        <item x="341"/>
        <item x="250"/>
        <item x="856"/>
        <item x="591"/>
        <item x="232"/>
        <item x="703"/>
        <item x="415"/>
        <item x="526"/>
        <item x="632"/>
        <item x="453"/>
        <item x="749"/>
        <item x="633"/>
        <item x="612"/>
        <item x="574"/>
        <item x="808"/>
        <item x="300"/>
        <item x="876"/>
        <item x="74"/>
        <item x="101"/>
        <item x="511"/>
        <item x="627"/>
        <item x="13"/>
        <item x="32"/>
        <item x="176"/>
        <item x="102"/>
        <item x="873"/>
        <item x="269"/>
        <item x="954"/>
        <item x="672"/>
        <item x="10"/>
        <item x="713"/>
        <item x="535"/>
        <item x="334"/>
        <item x="401"/>
        <item x="129"/>
        <item x="205"/>
        <item x="435"/>
        <item x="39"/>
        <item x="43"/>
        <item x="90"/>
        <item x="751"/>
        <item x="983"/>
        <item x="978"/>
        <item x="346"/>
        <item x="836"/>
        <item x="936"/>
        <item x="536"/>
        <item x="56"/>
        <item x="973"/>
        <item x="984"/>
        <item x="446"/>
        <item x="279"/>
        <item x="140"/>
        <item x="807"/>
        <item x="24"/>
        <item x="119"/>
        <item x="824"/>
        <item x="901"/>
        <item x="561"/>
        <item x="231"/>
        <item x="838"/>
        <item x="132"/>
        <item x="563"/>
        <item x="502"/>
        <item x="604"/>
        <item x="150"/>
        <item x="330"/>
        <item x="55"/>
        <item x="203"/>
        <item x="835"/>
        <item x="579"/>
        <item x="76"/>
        <item x="234"/>
        <item x="41"/>
        <item x="350"/>
        <item x="441"/>
        <item x="813"/>
        <item x="907"/>
        <item x="348"/>
        <item x="557"/>
        <item x="355"/>
        <item x="552"/>
        <item x="664"/>
        <item x="126"/>
        <item x="472"/>
        <item x="814"/>
        <item x="674"/>
        <item x="190"/>
        <item x="592"/>
        <item x="850"/>
        <item x="988"/>
        <item x="783"/>
        <item x="917"/>
        <item x="572"/>
        <item x="590"/>
        <item x="968"/>
        <item x="673"/>
        <item x="883"/>
        <item x="899"/>
        <item x="696"/>
        <item x="387"/>
        <item x="893"/>
        <item x="600"/>
        <item x="188"/>
        <item x="655"/>
        <item x="709"/>
        <item x="902"/>
        <item x="482"/>
        <item x="658"/>
        <item x="159"/>
        <item x="513"/>
        <item x="911"/>
        <item x="724"/>
        <item x="282"/>
        <item x="822"/>
        <item x="903"/>
        <item x="174"/>
        <item x="979"/>
        <item x="94"/>
        <item x="197"/>
        <item x="609"/>
        <item x="723"/>
        <item x="445"/>
        <item x="38"/>
        <item x="83"/>
        <item x="50"/>
        <item x="182"/>
        <item x="69"/>
        <item x="86"/>
        <item x="52"/>
        <item x="878"/>
        <item x="537"/>
        <item x="371"/>
        <item x="847"/>
        <item x="294"/>
        <item x="681"/>
        <item x="152"/>
        <item x="178"/>
        <item x="830"/>
        <item x="485"/>
        <item x="196"/>
        <item x="746"/>
        <item x="327"/>
        <item x="454"/>
        <item x="706"/>
        <item x="933"/>
        <item x="866"/>
        <item x="862"/>
        <item x="887"/>
        <item x="311"/>
        <item x="548"/>
        <item x="885"/>
        <item x="796"/>
        <item x="897"/>
        <item x="844"/>
        <item x="133"/>
        <item x="610"/>
        <item x="700"/>
        <item x="521"/>
        <item x="938"/>
        <item x="753"/>
        <item x="825"/>
        <item x="990"/>
        <item x="63"/>
        <item x="497"/>
        <item x="976"/>
        <item x="431"/>
        <item x="495"/>
        <item x="716"/>
        <item x="358"/>
        <item x="226"/>
        <item x="265"/>
        <item x="259"/>
        <item x="291"/>
        <item x="468"/>
        <item x="162"/>
        <item x="926"/>
        <item x="8"/>
        <item x="742"/>
        <item x="500"/>
        <item x="941"/>
        <item x="931"/>
        <item x="200"/>
        <item x="939"/>
        <item x="773"/>
        <item x="691"/>
        <item x="293"/>
        <item x="237"/>
        <item x="373"/>
        <item x="758"/>
        <item x="211"/>
        <item x="826"/>
        <item x="790"/>
        <item x="694"/>
        <item x="819"/>
        <item x="210"/>
        <item x="440"/>
        <item x="754"/>
        <item x="427"/>
        <item x="743"/>
        <item x="245"/>
        <item x="378"/>
        <item x="202"/>
        <item x="283"/>
        <item x="239"/>
        <item x="163"/>
        <item x="801"/>
        <item x="624"/>
        <item x="199"/>
        <item x="58"/>
        <item x="128"/>
        <item x="218"/>
        <item x="730"/>
        <item x="956"/>
        <item x="299"/>
        <item x="554"/>
        <item x="399"/>
        <item x="186"/>
        <item x="424"/>
        <item x="428"/>
        <item x="547"/>
        <item x="303"/>
        <item x="272"/>
        <item x="776"/>
        <item x="20"/>
        <item x="376"/>
        <item x="18"/>
        <item x="408"/>
        <item x="687"/>
        <item x="668"/>
        <item x="597"/>
        <item x="750"/>
        <item x="337"/>
        <item x="998"/>
        <item x="225"/>
        <item x="309"/>
        <item x="637"/>
        <item x="135"/>
        <item x="508"/>
        <item x="220"/>
        <item x="800"/>
        <item x="970"/>
        <item x="972"/>
        <item x="326"/>
        <item x="42"/>
        <item x="765"/>
        <item x="156"/>
        <item x="395"/>
        <item x="372"/>
        <item x="49"/>
        <item x="332"/>
        <item x="512"/>
        <item x="481"/>
        <item x="177"/>
        <item x="228"/>
        <item x="539"/>
        <item x="993"/>
        <item x="516"/>
        <item x="666"/>
        <item x="459"/>
        <item x="409"/>
        <item x="192"/>
        <item x="44"/>
        <item x="6"/>
        <item x="105"/>
        <item x="91"/>
        <item x="452"/>
        <item x="831"/>
        <item x="323"/>
        <item x="816"/>
        <item x="940"/>
        <item x="611"/>
        <item x="216"/>
        <item x="277"/>
        <item x="762"/>
        <item x="837"/>
        <item x="571"/>
        <item x="719"/>
        <item x="889"/>
        <item x="631"/>
        <item x="529"/>
        <item x="685"/>
        <item x="108"/>
        <item x="820"/>
        <item x="851"/>
        <item x="791"/>
        <item x="606"/>
        <item x="107"/>
        <item x="157"/>
        <item x="103"/>
        <item x="153"/>
        <item x="506"/>
        <item x="93"/>
        <item x="829"/>
        <item x="601"/>
        <item x="544"/>
        <item x="185"/>
        <item x="370"/>
        <item x="243"/>
        <item x="918"/>
        <item x="645"/>
        <item x="161"/>
        <item x="602"/>
        <item x="434"/>
        <item x="952"/>
        <item x="180"/>
        <item x="832"/>
        <item x="213"/>
        <item x="815"/>
        <item x="660"/>
        <item x="36"/>
        <item x="109"/>
        <item x="336"/>
        <item x="442"/>
        <item x="263"/>
        <item x="868"/>
        <item x="492"/>
        <item x="759"/>
        <item x="989"/>
        <item x="923"/>
        <item x="473"/>
        <item x="386"/>
        <item x="969"/>
        <item x="507"/>
        <item x="471"/>
        <item x="641"/>
        <item x="116"/>
        <item x="997"/>
        <item x="966"/>
        <item x="167"/>
        <item x="946"/>
        <item x="164"/>
        <item x="22"/>
        <item x="271"/>
        <item x="88"/>
        <item x="139"/>
        <item x="418"/>
        <item x="810"/>
        <item x="77"/>
        <item x="67"/>
        <item x="803"/>
        <item x="284"/>
        <item x="146"/>
        <item x="854"/>
        <item x="848"/>
        <item x="46"/>
        <item x="595"/>
        <item x="381"/>
        <item x="895"/>
        <item x="430"/>
        <item x="945"/>
        <item x="671"/>
        <item x="455"/>
        <item x="437"/>
        <item x="113"/>
        <item x="369"/>
        <item x="677"/>
        <item x="170"/>
        <item x="195"/>
        <item x="656"/>
        <item x="201"/>
        <item x="768"/>
        <item x="405"/>
        <item x="328"/>
        <item x="443"/>
        <item x="781"/>
        <item x="567"/>
        <item x="154"/>
        <item x="26"/>
        <item x="235"/>
        <item x="999"/>
        <item x="908"/>
        <item x="985"/>
        <item x="382"/>
        <item x="695"/>
        <item x="123"/>
        <item x="772"/>
        <item x="584"/>
        <item x="100"/>
        <item x="735"/>
        <item x="389"/>
        <item x="57"/>
        <item x="278"/>
        <item x="745"/>
        <item x="89"/>
        <item x="423"/>
        <item x="581"/>
        <item x="394"/>
        <item x="501"/>
        <item x="223"/>
        <item x="392"/>
        <item x="347"/>
        <item x="230"/>
        <item x="429"/>
        <item x="54"/>
        <item x="562"/>
        <item x="404"/>
        <item x="484"/>
        <item x="249"/>
        <item x="257"/>
        <item x="414"/>
        <item x="125"/>
        <item x="145"/>
        <item x="59"/>
        <item x="488"/>
        <item x="546"/>
        <item x="757"/>
        <item x="727"/>
        <item x="950"/>
        <item x="715"/>
        <item x="663"/>
        <item x="493"/>
        <item x="647"/>
        <item x="531"/>
        <item x="316"/>
        <item x="619"/>
        <item x="375"/>
        <item x="241"/>
        <item x="786"/>
        <item x="37"/>
        <item x="173"/>
        <item x="649"/>
        <item x="905"/>
        <item x="2"/>
        <item x="914"/>
        <item x="99"/>
        <item x="179"/>
        <item x="744"/>
        <item x="841"/>
        <item x="388"/>
        <item x="726"/>
        <item x="510"/>
        <item x="625"/>
        <item x="169"/>
        <item x="17"/>
        <item x="518"/>
        <item x="827"/>
        <item x="967"/>
        <item x="51"/>
        <item x="419"/>
        <item x="322"/>
        <item x="111"/>
        <item x="522"/>
        <item x="295"/>
        <item x="788"/>
        <item x="333"/>
        <item x="258"/>
        <item x="448"/>
        <item x="587"/>
        <item x="892"/>
        <item x="767"/>
        <item x="864"/>
        <item x="869"/>
        <item x="534"/>
        <item x="175"/>
        <item x="870"/>
        <item x="725"/>
        <item x="576"/>
        <item x="321"/>
        <item x="296"/>
        <item x="70"/>
        <item x="708"/>
        <item x="184"/>
        <item x="875"/>
        <item x="728"/>
        <item x="393"/>
        <item x="909"/>
        <item x="770"/>
        <item x="476"/>
        <item x="262"/>
        <item x="439"/>
        <item x="608"/>
        <item x="644"/>
        <item x="734"/>
        <item x="465"/>
        <item x="551"/>
        <item x="320"/>
        <item x="527"/>
        <item x="329"/>
        <item x="927"/>
        <item x="738"/>
        <item x="643"/>
        <item x="310"/>
        <item x="390"/>
        <item x="114"/>
        <item x="603"/>
        <item x="913"/>
        <item x="607"/>
        <item x="858"/>
        <item x="884"/>
        <item x="363"/>
        <item x="280"/>
        <item x="147"/>
        <item x="944"/>
        <item x="82"/>
        <item x="922"/>
        <item x="582"/>
        <item x="542"/>
        <item x="281"/>
        <item x="780"/>
        <item x="916"/>
        <item x="784"/>
        <item x="817"/>
        <item x="965"/>
        <item x="928"/>
        <item x="78"/>
        <item x="809"/>
        <item x="675"/>
        <item x="286"/>
        <item x="718"/>
        <item x="533"/>
        <item x="861"/>
        <item x="774"/>
        <item x="433"/>
        <item x="238"/>
        <item x="198"/>
        <item x="550"/>
        <item x="273"/>
        <item x="29"/>
        <item x="325"/>
        <item x="48"/>
        <item x="406"/>
        <item x="345"/>
        <item x="160"/>
        <item x="377"/>
        <item x="274"/>
        <item x="865"/>
        <item x="877"/>
        <item x="705"/>
        <item x="785"/>
        <item x="312"/>
        <item x="778"/>
        <item x="496"/>
        <item x="593"/>
        <item x="400"/>
        <item x="212"/>
        <item x="461"/>
        <item x="222"/>
        <item x="45"/>
        <item x="623"/>
        <item x="514"/>
        <item x="804"/>
        <item x="921"/>
        <item x="362"/>
        <item x="261"/>
        <item x="364"/>
        <item x="654"/>
        <item x="693"/>
        <item x="380"/>
        <item x="158"/>
        <item x="285"/>
        <item x="886"/>
        <item x="289"/>
        <item x="845"/>
        <item x="420"/>
        <item x="359"/>
        <item x="650"/>
        <item x="737"/>
        <item x="97"/>
        <item x="242"/>
        <item x="717"/>
        <item x="451"/>
        <item x="963"/>
        <item t="default"/>
      </items>
    </pivotField>
    <pivotField showAll="0"/>
    <pivotField showAll="0">
      <items count="4">
        <item x="0"/>
        <item x="1"/>
        <item x="2"/>
        <item t="default"/>
      </items>
    </pivotField>
    <pivotField showAll="0">
      <items count="6">
        <item x="3"/>
        <item x="2"/>
        <item x="4"/>
        <item x="0"/>
        <item x="1"/>
        <item t="default"/>
      </items>
    </pivotField>
    <pivotField showAll="0"/>
    <pivotField showAll="0">
      <items count="5">
        <item x="1"/>
        <item x="0"/>
        <item x="2"/>
        <item x="3"/>
        <item t="default"/>
      </items>
    </pivotField>
    <pivotField showAll="0">
      <items count="4">
        <item x="2"/>
        <item x="1"/>
        <item x="0"/>
        <item t="default"/>
      </items>
    </pivotField>
    <pivotField axis="axisRow" showAll="0" measureFilter="1" sortType="ascending">
      <items count="18">
        <item x="12"/>
        <item x="15"/>
        <item x="16"/>
        <item x="4"/>
        <item x="6"/>
        <item x="11"/>
        <item x="0"/>
        <item x="13"/>
        <item x="8"/>
        <item x="1"/>
        <item x="3"/>
        <item x="10"/>
        <item x="14"/>
        <item x="5"/>
        <item x="2"/>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65" showAll="0"/>
    <pivotField numFmtId="2" showAll="0"/>
    <pivotField numFmtId="2" showAll="0"/>
    <pivotField showAll="0"/>
    <pivotField showAll="0">
      <items count="4">
        <item x="1"/>
        <item x="0"/>
        <item x="2"/>
        <item t="default"/>
      </items>
    </pivotField>
    <pivotField numFmtId="10" showAll="0"/>
    <pivotField showAll="0" nonAutoSortDefault="1"/>
    <pivotField showAll="0"/>
  </pivotFields>
  <rowFields count="1">
    <field x="8"/>
  </rowFields>
  <rowItems count="11">
    <i>
      <x v="5"/>
    </i>
    <i>
      <x v="4"/>
    </i>
    <i>
      <x/>
    </i>
    <i>
      <x v="16"/>
    </i>
    <i>
      <x v="2"/>
    </i>
    <i>
      <x v="11"/>
    </i>
    <i>
      <x v="1"/>
    </i>
    <i>
      <x v="14"/>
    </i>
    <i>
      <x v="8"/>
    </i>
    <i>
      <x v="6"/>
    </i>
    <i t="grand">
      <x/>
    </i>
  </rowItems>
  <colItems count="1">
    <i/>
  </colItems>
  <dataFields count="1">
    <dataField name="Sum of Sales" fld="12" baseField="0" baseItem="0" numFmtId="165"/>
  </dataFields>
  <formats count="1">
    <format dxfId="10">
      <pivotArea collapsedLevelsAreSubtotals="1" fieldPosition="0">
        <references count="1">
          <reference field="8" count="10">
            <x v="0"/>
            <x v="1"/>
            <x v="2"/>
            <x v="4"/>
            <x v="5"/>
            <x v="6"/>
            <x v="8"/>
            <x v="11"/>
            <x v="14"/>
            <x v="16"/>
          </reference>
        </references>
      </pivotArea>
    </format>
  </formats>
  <chartFormats count="9">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46" name="Order_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26BC26-63C3-4135-B411-13C29C6C5D8D}"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J4:K38" firstHeaderRow="1" firstDataRow="1" firstDataCol="1"/>
  <pivotFields count="20">
    <pivotField showAll="0"/>
    <pivotField numFmtId="164" showAll="0">
      <items count="1001">
        <item x="578"/>
        <item x="84"/>
        <item x="690"/>
        <item x="714"/>
        <item x="165"/>
        <item x="711"/>
        <item x="689"/>
        <item x="598"/>
        <item x="302"/>
        <item x="613"/>
        <item x="761"/>
        <item x="491"/>
        <item x="731"/>
        <item x="65"/>
        <item x="122"/>
        <item x="478"/>
        <item x="351"/>
        <item x="368"/>
        <item x="523"/>
        <item x="396"/>
        <item x="7"/>
        <item x="34"/>
        <item x="470"/>
        <item x="915"/>
        <item x="532"/>
        <item x="683"/>
        <item x="342"/>
        <item x="142"/>
        <item x="558"/>
        <item x="961"/>
        <item x="882"/>
        <item x="792"/>
        <item x="148"/>
        <item x="634"/>
        <item x="79"/>
        <item x="189"/>
        <item x="301"/>
        <item x="338"/>
        <item x="385"/>
        <item x="710"/>
        <item x="120"/>
        <item x="540"/>
        <item x="489"/>
        <item x="843"/>
        <item x="987"/>
        <item x="354"/>
        <item x="422"/>
        <item x="149"/>
        <item x="349"/>
        <item x="935"/>
        <item x="407"/>
        <item x="995"/>
        <item x="112"/>
        <item x="307"/>
        <item x="802"/>
        <item x="680"/>
        <item x="964"/>
        <item x="432"/>
        <item x="40"/>
        <item x="896"/>
        <item x="670"/>
        <item x="520"/>
        <item x="130"/>
        <item x="900"/>
        <item x="124"/>
        <item x="919"/>
        <item x="698"/>
        <item x="971"/>
        <item x="462"/>
        <item x="568"/>
        <item x="996"/>
        <item x="5"/>
        <item x="676"/>
        <item x="549"/>
        <item x="503"/>
        <item x="456"/>
        <item x="937"/>
        <item x="630"/>
        <item x="890"/>
        <item x="586"/>
        <item x="81"/>
        <item x="812"/>
        <item x="628"/>
        <item x="789"/>
        <item x="629"/>
        <item x="194"/>
        <item x="805"/>
        <item x="14"/>
        <item x="740"/>
        <item x="494"/>
        <item x="570"/>
        <item x="72"/>
        <item x="669"/>
        <item x="463"/>
        <item x="635"/>
        <item x="183"/>
        <item x="752"/>
        <item x="646"/>
        <item x="155"/>
        <item x="16"/>
        <item x="943"/>
        <item x="840"/>
        <item x="0"/>
        <item x="315"/>
        <item x="621"/>
        <item x="87"/>
        <item x="4"/>
        <item x="839"/>
        <item x="538"/>
        <item x="948"/>
        <item x="661"/>
        <item x="318"/>
        <item x="229"/>
        <item x="798"/>
        <item x="499"/>
        <item x="360"/>
        <item x="436"/>
        <item x="444"/>
        <item x="615"/>
        <item x="308"/>
        <item x="678"/>
        <item x="9"/>
        <item x="253"/>
        <item x="266"/>
        <item x="410"/>
        <item x="573"/>
        <item x="438"/>
        <item x="367"/>
        <item x="127"/>
        <item x="246"/>
        <item x="19"/>
        <item x="566"/>
        <item x="543"/>
        <item x="583"/>
        <item x="143"/>
        <item x="962"/>
        <item x="707"/>
        <item x="657"/>
        <item x="131"/>
        <item x="722"/>
        <item x="763"/>
        <item x="859"/>
        <item x="402"/>
        <item x="264"/>
        <item x="605"/>
        <item x="616"/>
        <item x="275"/>
        <item x="276"/>
        <item x="585"/>
        <item x="411"/>
        <item x="287"/>
        <item x="306"/>
        <item x="319"/>
        <item x="457"/>
        <item x="379"/>
        <item x="787"/>
        <item x="121"/>
        <item x="353"/>
        <item x="755"/>
        <item x="191"/>
        <item x="31"/>
        <item x="95"/>
        <item x="324"/>
        <item x="947"/>
        <item x="559"/>
        <item x="653"/>
        <item x="60"/>
        <item x="487"/>
        <item x="959"/>
        <item x="555"/>
        <item x="187"/>
        <item x="352"/>
        <item x="575"/>
        <item x="553"/>
        <item x="797"/>
        <item x="384"/>
        <item x="524"/>
        <item x="599"/>
        <item x="748"/>
        <item x="474"/>
        <item x="357"/>
        <item x="569"/>
        <item x="662"/>
        <item x="252"/>
        <item x="924"/>
        <item x="541"/>
        <item x="267"/>
        <item x="117"/>
        <item x="450"/>
        <item x="47"/>
        <item x="361"/>
        <item x="28"/>
        <item x="925"/>
        <item x="556"/>
        <item x="331"/>
        <item x="417"/>
        <item x="992"/>
        <item x="260"/>
        <item x="898"/>
        <item x="846"/>
        <item x="144"/>
        <item x="96"/>
        <item x="251"/>
        <item x="464"/>
        <item x="659"/>
        <item x="80"/>
        <item x="172"/>
        <item x="304"/>
        <item x="821"/>
        <item x="764"/>
        <item x="957"/>
        <item x="697"/>
        <item x="588"/>
        <item x="679"/>
        <item x="11"/>
        <item x="686"/>
        <item x="115"/>
        <item x="166"/>
        <item x="975"/>
        <item x="240"/>
        <item x="929"/>
        <item x="799"/>
        <item x="475"/>
        <item x="617"/>
        <item x="206"/>
        <item x="343"/>
        <item x="317"/>
        <item x="699"/>
        <item x="589"/>
        <item x="339"/>
        <item x="141"/>
        <item x="955"/>
        <item x="227"/>
        <item x="221"/>
        <item x="545"/>
        <item x="639"/>
        <item x="447"/>
        <item x="949"/>
        <item x="618"/>
        <item x="981"/>
        <item x="181"/>
        <item x="66"/>
        <item x="193"/>
        <item x="53"/>
        <item x="855"/>
        <item x="383"/>
        <item x="248"/>
        <item x="942"/>
        <item x="652"/>
        <item x="636"/>
        <item x="614"/>
        <item x="104"/>
        <item x="35"/>
        <item x="298"/>
        <item x="977"/>
        <item x="365"/>
        <item x="684"/>
        <item x="480"/>
        <item x="214"/>
        <item x="951"/>
        <item x="729"/>
        <item x="879"/>
        <item x="292"/>
        <item x="416"/>
        <item x="528"/>
        <item x="857"/>
        <item x="871"/>
        <item x="233"/>
        <item x="425"/>
        <item x="98"/>
        <item x="3"/>
        <item x="449"/>
        <item x="519"/>
        <item x="61"/>
        <item x="842"/>
        <item x="920"/>
        <item x="30"/>
        <item x="823"/>
        <item x="517"/>
        <item x="256"/>
        <item x="667"/>
        <item x="620"/>
        <item x="209"/>
        <item x="344"/>
        <item x="460"/>
        <item x="794"/>
        <item x="828"/>
        <item x="374"/>
        <item x="137"/>
        <item x="982"/>
        <item x="739"/>
        <item x="760"/>
        <item x="860"/>
        <item x="255"/>
        <item x="741"/>
        <item x="106"/>
        <item x="771"/>
        <item x="290"/>
        <item x="994"/>
        <item x="720"/>
        <item x="565"/>
        <item x="356"/>
        <item x="642"/>
        <item x="297"/>
        <item x="413"/>
        <item x="638"/>
        <item x="910"/>
        <item x="651"/>
        <item x="21"/>
        <item x="833"/>
        <item x="853"/>
        <item x="688"/>
        <item x="779"/>
        <item x="33"/>
        <item x="704"/>
        <item x="64"/>
        <item x="904"/>
        <item x="219"/>
        <item x="732"/>
        <item x="702"/>
        <item x="397"/>
        <item x="712"/>
        <item x="366"/>
        <item x="756"/>
        <item x="477"/>
        <item x="268"/>
        <item x="564"/>
        <item x="806"/>
        <item x="733"/>
        <item x="594"/>
        <item x="12"/>
        <item x="872"/>
        <item x="980"/>
        <item x="736"/>
        <item x="648"/>
        <item x="479"/>
        <item x="682"/>
        <item x="110"/>
        <item x="560"/>
        <item x="71"/>
        <item x="467"/>
        <item x="412"/>
        <item x="930"/>
        <item x="23"/>
        <item x="881"/>
        <item x="68"/>
        <item x="782"/>
        <item x="204"/>
        <item x="270"/>
        <item x="421"/>
        <item x="932"/>
        <item x="912"/>
        <item x="880"/>
        <item x="403"/>
        <item x="986"/>
        <item x="766"/>
        <item x="469"/>
        <item x="596"/>
        <item x="215"/>
        <item x="665"/>
        <item x="577"/>
        <item x="934"/>
        <item x="692"/>
        <item x="818"/>
        <item x="340"/>
        <item x="867"/>
        <item x="73"/>
        <item x="958"/>
        <item x="515"/>
        <item x="426"/>
        <item x="775"/>
        <item x="849"/>
        <item x="15"/>
        <item x="224"/>
        <item x="335"/>
        <item x="505"/>
        <item x="208"/>
        <item x="769"/>
        <item x="138"/>
        <item x="118"/>
        <item x="811"/>
        <item x="894"/>
        <item x="906"/>
        <item x="530"/>
        <item x="207"/>
        <item x="27"/>
        <item x="236"/>
        <item x="62"/>
        <item x="640"/>
        <item x="85"/>
        <item x="747"/>
        <item x="134"/>
        <item x="171"/>
        <item x="509"/>
        <item x="874"/>
        <item x="525"/>
        <item x="490"/>
        <item x="168"/>
        <item x="863"/>
        <item x="398"/>
        <item x="254"/>
        <item x="92"/>
        <item x="244"/>
        <item x="305"/>
        <item x="622"/>
        <item x="834"/>
        <item x="151"/>
        <item x="391"/>
        <item x="580"/>
        <item x="721"/>
        <item x="217"/>
        <item x="888"/>
        <item x="504"/>
        <item x="25"/>
        <item x="288"/>
        <item x="247"/>
        <item x="486"/>
        <item x="498"/>
        <item x="136"/>
        <item x="313"/>
        <item x="960"/>
        <item x="314"/>
        <item x="953"/>
        <item x="795"/>
        <item x="701"/>
        <item x="852"/>
        <item x="483"/>
        <item x="75"/>
        <item x="793"/>
        <item x="891"/>
        <item x="777"/>
        <item x="466"/>
        <item x="991"/>
        <item x="974"/>
        <item x="458"/>
        <item x="1"/>
        <item x="626"/>
        <item x="341"/>
        <item x="250"/>
        <item x="856"/>
        <item x="591"/>
        <item x="232"/>
        <item x="703"/>
        <item x="415"/>
        <item x="526"/>
        <item x="632"/>
        <item x="453"/>
        <item x="749"/>
        <item x="633"/>
        <item x="612"/>
        <item x="574"/>
        <item x="808"/>
        <item x="300"/>
        <item x="876"/>
        <item x="74"/>
        <item x="101"/>
        <item x="511"/>
        <item x="627"/>
        <item x="13"/>
        <item x="32"/>
        <item x="176"/>
        <item x="102"/>
        <item x="873"/>
        <item x="269"/>
        <item x="954"/>
        <item x="672"/>
        <item x="10"/>
        <item x="713"/>
        <item x="535"/>
        <item x="334"/>
        <item x="401"/>
        <item x="129"/>
        <item x="205"/>
        <item x="435"/>
        <item x="39"/>
        <item x="43"/>
        <item x="90"/>
        <item x="751"/>
        <item x="983"/>
        <item x="978"/>
        <item x="346"/>
        <item x="836"/>
        <item x="936"/>
        <item x="536"/>
        <item x="56"/>
        <item x="973"/>
        <item x="984"/>
        <item x="446"/>
        <item x="279"/>
        <item x="140"/>
        <item x="807"/>
        <item x="24"/>
        <item x="119"/>
        <item x="824"/>
        <item x="901"/>
        <item x="561"/>
        <item x="231"/>
        <item x="838"/>
        <item x="132"/>
        <item x="563"/>
        <item x="502"/>
        <item x="604"/>
        <item x="150"/>
        <item x="330"/>
        <item x="55"/>
        <item x="203"/>
        <item x="835"/>
        <item x="579"/>
        <item x="76"/>
        <item x="234"/>
        <item x="41"/>
        <item x="350"/>
        <item x="441"/>
        <item x="813"/>
        <item x="907"/>
        <item x="348"/>
        <item x="557"/>
        <item x="355"/>
        <item x="552"/>
        <item x="664"/>
        <item x="126"/>
        <item x="472"/>
        <item x="814"/>
        <item x="674"/>
        <item x="190"/>
        <item x="592"/>
        <item x="850"/>
        <item x="988"/>
        <item x="783"/>
        <item x="917"/>
        <item x="572"/>
        <item x="590"/>
        <item x="968"/>
        <item x="673"/>
        <item x="883"/>
        <item x="899"/>
        <item x="696"/>
        <item x="387"/>
        <item x="893"/>
        <item x="600"/>
        <item x="188"/>
        <item x="655"/>
        <item x="709"/>
        <item x="902"/>
        <item x="482"/>
        <item x="658"/>
        <item x="159"/>
        <item x="513"/>
        <item x="911"/>
        <item x="724"/>
        <item x="282"/>
        <item x="822"/>
        <item x="903"/>
        <item x="174"/>
        <item x="979"/>
        <item x="94"/>
        <item x="197"/>
        <item x="609"/>
        <item x="723"/>
        <item x="445"/>
        <item x="38"/>
        <item x="83"/>
        <item x="50"/>
        <item x="182"/>
        <item x="69"/>
        <item x="86"/>
        <item x="52"/>
        <item x="878"/>
        <item x="537"/>
        <item x="371"/>
        <item x="847"/>
        <item x="294"/>
        <item x="681"/>
        <item x="152"/>
        <item x="178"/>
        <item x="830"/>
        <item x="485"/>
        <item x="196"/>
        <item x="746"/>
        <item x="327"/>
        <item x="454"/>
        <item x="706"/>
        <item x="933"/>
        <item x="866"/>
        <item x="862"/>
        <item x="887"/>
        <item x="311"/>
        <item x="548"/>
        <item x="885"/>
        <item x="796"/>
        <item x="897"/>
        <item x="844"/>
        <item x="133"/>
        <item x="610"/>
        <item x="700"/>
        <item x="521"/>
        <item x="938"/>
        <item x="753"/>
        <item x="825"/>
        <item x="990"/>
        <item x="63"/>
        <item x="497"/>
        <item x="976"/>
        <item x="431"/>
        <item x="495"/>
        <item x="716"/>
        <item x="358"/>
        <item x="226"/>
        <item x="265"/>
        <item x="259"/>
        <item x="291"/>
        <item x="468"/>
        <item x="162"/>
        <item x="926"/>
        <item x="8"/>
        <item x="742"/>
        <item x="500"/>
        <item x="941"/>
        <item x="931"/>
        <item x="200"/>
        <item x="939"/>
        <item x="773"/>
        <item x="691"/>
        <item x="293"/>
        <item x="237"/>
        <item x="373"/>
        <item x="758"/>
        <item x="211"/>
        <item x="826"/>
        <item x="790"/>
        <item x="694"/>
        <item x="819"/>
        <item x="210"/>
        <item x="440"/>
        <item x="754"/>
        <item x="427"/>
        <item x="743"/>
        <item x="245"/>
        <item x="378"/>
        <item x="202"/>
        <item x="283"/>
        <item x="239"/>
        <item x="163"/>
        <item x="801"/>
        <item x="624"/>
        <item x="199"/>
        <item x="58"/>
        <item x="128"/>
        <item x="218"/>
        <item x="730"/>
        <item x="956"/>
        <item x="299"/>
        <item x="554"/>
        <item x="399"/>
        <item x="186"/>
        <item x="424"/>
        <item x="428"/>
        <item x="547"/>
        <item x="303"/>
        <item x="272"/>
        <item x="776"/>
        <item x="20"/>
        <item x="376"/>
        <item x="18"/>
        <item x="408"/>
        <item x="687"/>
        <item x="668"/>
        <item x="597"/>
        <item x="750"/>
        <item x="337"/>
        <item x="998"/>
        <item x="225"/>
        <item x="309"/>
        <item x="637"/>
        <item x="135"/>
        <item x="508"/>
        <item x="220"/>
        <item x="800"/>
        <item x="970"/>
        <item x="972"/>
        <item x="326"/>
        <item x="42"/>
        <item x="765"/>
        <item x="156"/>
        <item x="395"/>
        <item x="372"/>
        <item x="49"/>
        <item x="332"/>
        <item x="512"/>
        <item x="481"/>
        <item x="177"/>
        <item x="228"/>
        <item x="539"/>
        <item x="993"/>
        <item x="516"/>
        <item x="666"/>
        <item x="459"/>
        <item x="409"/>
        <item x="192"/>
        <item x="44"/>
        <item x="6"/>
        <item x="105"/>
        <item x="91"/>
        <item x="452"/>
        <item x="831"/>
        <item x="323"/>
        <item x="816"/>
        <item x="940"/>
        <item x="611"/>
        <item x="216"/>
        <item x="277"/>
        <item x="762"/>
        <item x="837"/>
        <item x="571"/>
        <item x="719"/>
        <item x="889"/>
        <item x="631"/>
        <item x="529"/>
        <item x="685"/>
        <item x="108"/>
        <item x="820"/>
        <item x="851"/>
        <item x="791"/>
        <item x="606"/>
        <item x="107"/>
        <item x="157"/>
        <item x="103"/>
        <item x="153"/>
        <item x="506"/>
        <item x="93"/>
        <item x="829"/>
        <item x="601"/>
        <item x="544"/>
        <item x="185"/>
        <item x="370"/>
        <item x="243"/>
        <item x="918"/>
        <item x="645"/>
        <item x="161"/>
        <item x="602"/>
        <item x="434"/>
        <item x="952"/>
        <item x="180"/>
        <item x="832"/>
        <item x="213"/>
        <item x="815"/>
        <item x="660"/>
        <item x="36"/>
        <item x="109"/>
        <item x="336"/>
        <item x="442"/>
        <item x="263"/>
        <item x="868"/>
        <item x="492"/>
        <item x="759"/>
        <item x="989"/>
        <item x="923"/>
        <item x="473"/>
        <item x="386"/>
        <item x="969"/>
        <item x="507"/>
        <item x="471"/>
        <item x="641"/>
        <item x="116"/>
        <item x="997"/>
        <item x="966"/>
        <item x="167"/>
        <item x="946"/>
        <item x="164"/>
        <item x="22"/>
        <item x="271"/>
        <item x="88"/>
        <item x="139"/>
        <item x="418"/>
        <item x="810"/>
        <item x="77"/>
        <item x="67"/>
        <item x="803"/>
        <item x="284"/>
        <item x="146"/>
        <item x="854"/>
        <item x="848"/>
        <item x="46"/>
        <item x="595"/>
        <item x="381"/>
        <item x="895"/>
        <item x="430"/>
        <item x="945"/>
        <item x="671"/>
        <item x="455"/>
        <item x="437"/>
        <item x="113"/>
        <item x="369"/>
        <item x="677"/>
        <item x="170"/>
        <item x="195"/>
        <item x="656"/>
        <item x="201"/>
        <item x="768"/>
        <item x="405"/>
        <item x="328"/>
        <item x="443"/>
        <item x="781"/>
        <item x="567"/>
        <item x="154"/>
        <item x="26"/>
        <item x="235"/>
        <item x="999"/>
        <item x="908"/>
        <item x="985"/>
        <item x="382"/>
        <item x="695"/>
        <item x="123"/>
        <item x="772"/>
        <item x="584"/>
        <item x="100"/>
        <item x="735"/>
        <item x="389"/>
        <item x="57"/>
        <item x="278"/>
        <item x="745"/>
        <item x="89"/>
        <item x="423"/>
        <item x="581"/>
        <item x="394"/>
        <item x="501"/>
        <item x="223"/>
        <item x="392"/>
        <item x="347"/>
        <item x="230"/>
        <item x="429"/>
        <item x="54"/>
        <item x="562"/>
        <item x="404"/>
        <item x="484"/>
        <item x="249"/>
        <item x="257"/>
        <item x="414"/>
        <item x="125"/>
        <item x="145"/>
        <item x="59"/>
        <item x="488"/>
        <item x="546"/>
        <item x="757"/>
        <item x="727"/>
        <item x="950"/>
        <item x="715"/>
        <item x="663"/>
        <item x="493"/>
        <item x="647"/>
        <item x="531"/>
        <item x="316"/>
        <item x="619"/>
        <item x="375"/>
        <item x="241"/>
        <item x="786"/>
        <item x="37"/>
        <item x="173"/>
        <item x="649"/>
        <item x="905"/>
        <item x="2"/>
        <item x="914"/>
        <item x="99"/>
        <item x="179"/>
        <item x="744"/>
        <item x="841"/>
        <item x="388"/>
        <item x="726"/>
        <item x="510"/>
        <item x="625"/>
        <item x="169"/>
        <item x="17"/>
        <item x="518"/>
        <item x="827"/>
        <item x="967"/>
        <item x="51"/>
        <item x="419"/>
        <item x="322"/>
        <item x="111"/>
        <item x="522"/>
        <item x="295"/>
        <item x="788"/>
        <item x="333"/>
        <item x="258"/>
        <item x="448"/>
        <item x="587"/>
        <item x="892"/>
        <item x="767"/>
        <item x="864"/>
        <item x="869"/>
        <item x="534"/>
        <item x="175"/>
        <item x="870"/>
        <item x="725"/>
        <item x="576"/>
        <item x="321"/>
        <item x="296"/>
        <item x="70"/>
        <item x="708"/>
        <item x="184"/>
        <item x="875"/>
        <item x="728"/>
        <item x="393"/>
        <item x="909"/>
        <item x="770"/>
        <item x="476"/>
        <item x="262"/>
        <item x="439"/>
        <item x="608"/>
        <item x="644"/>
        <item x="734"/>
        <item x="465"/>
        <item x="551"/>
        <item x="320"/>
        <item x="527"/>
        <item x="329"/>
        <item x="927"/>
        <item x="738"/>
        <item x="643"/>
        <item x="310"/>
        <item x="390"/>
        <item x="114"/>
        <item x="603"/>
        <item x="913"/>
        <item x="607"/>
        <item x="858"/>
        <item x="884"/>
        <item x="363"/>
        <item x="280"/>
        <item x="147"/>
        <item x="944"/>
        <item x="82"/>
        <item x="922"/>
        <item x="582"/>
        <item x="542"/>
        <item x="281"/>
        <item x="780"/>
        <item x="916"/>
        <item x="784"/>
        <item x="817"/>
        <item x="965"/>
        <item x="928"/>
        <item x="78"/>
        <item x="809"/>
        <item x="675"/>
        <item x="286"/>
        <item x="718"/>
        <item x="533"/>
        <item x="861"/>
        <item x="774"/>
        <item x="433"/>
        <item x="238"/>
        <item x="198"/>
        <item x="550"/>
        <item x="273"/>
        <item x="29"/>
        <item x="325"/>
        <item x="48"/>
        <item x="406"/>
        <item x="345"/>
        <item x="160"/>
        <item x="377"/>
        <item x="274"/>
        <item x="865"/>
        <item x="877"/>
        <item x="705"/>
        <item x="785"/>
        <item x="312"/>
        <item x="778"/>
        <item x="496"/>
        <item x="593"/>
        <item x="400"/>
        <item x="212"/>
        <item x="461"/>
        <item x="222"/>
        <item x="45"/>
        <item x="623"/>
        <item x="514"/>
        <item x="804"/>
        <item x="921"/>
        <item x="362"/>
        <item x="261"/>
        <item x="364"/>
        <item x="654"/>
        <item x="693"/>
        <item x="380"/>
        <item x="158"/>
        <item x="285"/>
        <item x="886"/>
        <item x="289"/>
        <item x="845"/>
        <item x="420"/>
        <item x="359"/>
        <item x="650"/>
        <item x="737"/>
        <item x="97"/>
        <item x="242"/>
        <item x="717"/>
        <item x="451"/>
        <item x="963"/>
        <item t="default"/>
      </items>
    </pivotField>
    <pivotField showAll="0"/>
    <pivotField showAll="0">
      <items count="4">
        <item x="0"/>
        <item x="1"/>
        <item x="2"/>
        <item t="default"/>
      </items>
    </pivotField>
    <pivotField showAll="0">
      <items count="6">
        <item x="3"/>
        <item x="2"/>
        <item x="4"/>
        <item x="0"/>
        <item x="1"/>
        <item t="default"/>
      </items>
    </pivotField>
    <pivotField showAll="0"/>
    <pivotField showAll="0">
      <items count="5">
        <item x="1"/>
        <item x="0"/>
        <item x="2"/>
        <item x="3"/>
        <item t="default"/>
      </items>
    </pivotField>
    <pivotField showAll="0">
      <items count="4">
        <item x="2"/>
        <item x="1"/>
        <item x="0"/>
        <item t="default"/>
      </items>
    </pivotField>
    <pivotField showAll="0"/>
    <pivotField showAll="0"/>
    <pivotField showAll="0"/>
    <pivotField showAll="0"/>
    <pivotField numFmtId="165" showAll="0"/>
    <pivotField numFmtId="2" showAll="0"/>
    <pivotField dataField="1" numFmtId="2" showAll="0"/>
    <pivotField showAll="0"/>
    <pivotField showAll="0">
      <items count="4">
        <item x="1"/>
        <item x="0"/>
        <item x="2"/>
        <item t="default"/>
      </items>
    </pivotField>
    <pivotField numFmtId="10" showAll="0"/>
    <pivotField axis="axisRow" showAll="0" nonAutoSortDefault="1">
      <items count="34">
        <item x="0"/>
        <item x="9"/>
        <item x="28"/>
        <item x="10"/>
        <item x="29"/>
        <item x="20"/>
        <item x="15"/>
        <item x="5"/>
        <item x="25"/>
        <item x="17"/>
        <item x="14"/>
        <item x="6"/>
        <item x="12"/>
        <item x="23"/>
        <item x="19"/>
        <item x="24"/>
        <item x="31"/>
        <item x="22"/>
        <item x="32"/>
        <item x="30"/>
        <item x="4"/>
        <item x="1"/>
        <item x="18"/>
        <item x="8"/>
        <item x="16"/>
        <item x="2"/>
        <item x="11"/>
        <item x="26"/>
        <item x="21"/>
        <item x="13"/>
        <item x="3"/>
        <item x="7"/>
        <item x="27"/>
        <item t="default"/>
      </items>
    </pivotField>
    <pivotField showAll="0"/>
  </pivotFields>
  <rowFields count="1">
    <field x="18"/>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Profit" fld="14" baseField="0" baseItem="0" numFmtId="169"/>
  </dataFields>
  <formats count="2">
    <format dxfId="12">
      <pivotArea collapsedLevelsAreSubtotals="1" fieldPosition="0">
        <references count="1">
          <reference field="18" count="0"/>
        </references>
      </pivotArea>
    </format>
    <format dxfId="11">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44" name="Order_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DB39D2-E160-4652-8FA6-775EAE7AE64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D10:E16" firstHeaderRow="1" firstDataRow="1" firstDataCol="1"/>
  <pivotFields count="20">
    <pivotField showAll="0"/>
    <pivotField numFmtId="164" showAll="0">
      <items count="1001">
        <item x="578"/>
        <item x="84"/>
        <item x="690"/>
        <item x="714"/>
        <item x="165"/>
        <item x="711"/>
        <item x="689"/>
        <item x="598"/>
        <item x="302"/>
        <item x="613"/>
        <item x="761"/>
        <item x="491"/>
        <item x="731"/>
        <item x="65"/>
        <item x="122"/>
        <item x="478"/>
        <item x="351"/>
        <item x="368"/>
        <item x="523"/>
        <item x="396"/>
        <item x="7"/>
        <item x="34"/>
        <item x="470"/>
        <item x="915"/>
        <item x="532"/>
        <item x="683"/>
        <item x="342"/>
        <item x="142"/>
        <item x="558"/>
        <item x="961"/>
        <item x="882"/>
        <item x="792"/>
        <item x="148"/>
        <item x="634"/>
        <item x="79"/>
        <item x="189"/>
        <item x="301"/>
        <item x="338"/>
        <item x="385"/>
        <item x="710"/>
        <item x="120"/>
        <item x="540"/>
        <item x="489"/>
        <item x="843"/>
        <item x="987"/>
        <item x="354"/>
        <item x="422"/>
        <item x="149"/>
        <item x="349"/>
        <item x="935"/>
        <item x="407"/>
        <item x="995"/>
        <item x="112"/>
        <item x="307"/>
        <item x="802"/>
        <item x="680"/>
        <item x="964"/>
        <item x="432"/>
        <item x="40"/>
        <item x="896"/>
        <item x="670"/>
        <item x="520"/>
        <item x="130"/>
        <item x="900"/>
        <item x="124"/>
        <item x="919"/>
        <item x="698"/>
        <item x="971"/>
        <item x="462"/>
        <item x="568"/>
        <item x="996"/>
        <item x="5"/>
        <item x="676"/>
        <item x="549"/>
        <item x="503"/>
        <item x="456"/>
        <item x="937"/>
        <item x="630"/>
        <item x="890"/>
        <item x="586"/>
        <item x="81"/>
        <item x="812"/>
        <item x="628"/>
        <item x="789"/>
        <item x="629"/>
        <item x="194"/>
        <item x="805"/>
        <item x="14"/>
        <item x="740"/>
        <item x="494"/>
        <item x="570"/>
        <item x="72"/>
        <item x="669"/>
        <item x="463"/>
        <item x="635"/>
        <item x="183"/>
        <item x="752"/>
        <item x="646"/>
        <item x="155"/>
        <item x="16"/>
        <item x="943"/>
        <item x="840"/>
        <item x="0"/>
        <item x="315"/>
        <item x="621"/>
        <item x="87"/>
        <item x="4"/>
        <item x="839"/>
        <item x="538"/>
        <item x="948"/>
        <item x="661"/>
        <item x="318"/>
        <item x="229"/>
        <item x="798"/>
        <item x="499"/>
        <item x="360"/>
        <item x="436"/>
        <item x="444"/>
        <item x="615"/>
        <item x="308"/>
        <item x="678"/>
        <item x="9"/>
        <item x="253"/>
        <item x="266"/>
        <item x="410"/>
        <item x="573"/>
        <item x="438"/>
        <item x="367"/>
        <item x="127"/>
        <item x="246"/>
        <item x="19"/>
        <item x="566"/>
        <item x="543"/>
        <item x="583"/>
        <item x="143"/>
        <item x="962"/>
        <item x="707"/>
        <item x="657"/>
        <item x="131"/>
        <item x="722"/>
        <item x="763"/>
        <item x="859"/>
        <item x="402"/>
        <item x="264"/>
        <item x="605"/>
        <item x="616"/>
        <item x="275"/>
        <item x="276"/>
        <item x="585"/>
        <item x="411"/>
        <item x="287"/>
        <item x="306"/>
        <item x="319"/>
        <item x="457"/>
        <item x="379"/>
        <item x="787"/>
        <item x="121"/>
        <item x="353"/>
        <item x="755"/>
        <item x="191"/>
        <item x="31"/>
        <item x="95"/>
        <item x="324"/>
        <item x="947"/>
        <item x="559"/>
        <item x="653"/>
        <item x="60"/>
        <item x="487"/>
        <item x="959"/>
        <item x="555"/>
        <item x="187"/>
        <item x="352"/>
        <item x="575"/>
        <item x="553"/>
        <item x="797"/>
        <item x="384"/>
        <item x="524"/>
        <item x="599"/>
        <item x="748"/>
        <item x="474"/>
        <item x="357"/>
        <item x="569"/>
        <item x="662"/>
        <item x="252"/>
        <item x="924"/>
        <item x="541"/>
        <item x="267"/>
        <item x="117"/>
        <item x="450"/>
        <item x="47"/>
        <item x="361"/>
        <item x="28"/>
        <item x="925"/>
        <item x="556"/>
        <item x="331"/>
        <item x="417"/>
        <item x="992"/>
        <item x="260"/>
        <item x="898"/>
        <item x="846"/>
        <item x="144"/>
        <item x="96"/>
        <item x="251"/>
        <item x="464"/>
        <item x="659"/>
        <item x="80"/>
        <item x="172"/>
        <item x="304"/>
        <item x="821"/>
        <item x="764"/>
        <item x="957"/>
        <item x="697"/>
        <item x="588"/>
        <item x="679"/>
        <item x="11"/>
        <item x="686"/>
        <item x="115"/>
        <item x="166"/>
        <item x="975"/>
        <item x="240"/>
        <item x="929"/>
        <item x="799"/>
        <item x="475"/>
        <item x="617"/>
        <item x="206"/>
        <item x="343"/>
        <item x="317"/>
        <item x="699"/>
        <item x="589"/>
        <item x="339"/>
        <item x="141"/>
        <item x="955"/>
        <item x="227"/>
        <item x="221"/>
        <item x="545"/>
        <item x="639"/>
        <item x="447"/>
        <item x="949"/>
        <item x="618"/>
        <item x="981"/>
        <item x="181"/>
        <item x="66"/>
        <item x="193"/>
        <item x="53"/>
        <item x="855"/>
        <item x="383"/>
        <item x="248"/>
        <item x="942"/>
        <item x="652"/>
        <item x="636"/>
        <item x="614"/>
        <item x="104"/>
        <item x="35"/>
        <item x="298"/>
        <item x="977"/>
        <item x="365"/>
        <item x="684"/>
        <item x="480"/>
        <item x="214"/>
        <item x="951"/>
        <item x="729"/>
        <item x="879"/>
        <item x="292"/>
        <item x="416"/>
        <item x="528"/>
        <item x="857"/>
        <item x="871"/>
        <item x="233"/>
        <item x="425"/>
        <item x="98"/>
        <item x="3"/>
        <item x="449"/>
        <item x="519"/>
        <item x="61"/>
        <item x="842"/>
        <item x="920"/>
        <item x="30"/>
        <item x="823"/>
        <item x="517"/>
        <item x="256"/>
        <item x="667"/>
        <item x="620"/>
        <item x="209"/>
        <item x="344"/>
        <item x="460"/>
        <item x="794"/>
        <item x="828"/>
        <item x="374"/>
        <item x="137"/>
        <item x="982"/>
        <item x="739"/>
        <item x="760"/>
        <item x="860"/>
        <item x="255"/>
        <item x="741"/>
        <item x="106"/>
        <item x="771"/>
        <item x="290"/>
        <item x="994"/>
        <item x="720"/>
        <item x="565"/>
        <item x="356"/>
        <item x="642"/>
        <item x="297"/>
        <item x="413"/>
        <item x="638"/>
        <item x="910"/>
        <item x="651"/>
        <item x="21"/>
        <item x="833"/>
        <item x="853"/>
        <item x="688"/>
        <item x="779"/>
        <item x="33"/>
        <item x="704"/>
        <item x="64"/>
        <item x="904"/>
        <item x="219"/>
        <item x="732"/>
        <item x="702"/>
        <item x="397"/>
        <item x="712"/>
        <item x="366"/>
        <item x="756"/>
        <item x="477"/>
        <item x="268"/>
        <item x="564"/>
        <item x="806"/>
        <item x="733"/>
        <item x="594"/>
        <item x="12"/>
        <item x="872"/>
        <item x="980"/>
        <item x="736"/>
        <item x="648"/>
        <item x="479"/>
        <item x="682"/>
        <item x="110"/>
        <item x="560"/>
        <item x="71"/>
        <item x="467"/>
        <item x="412"/>
        <item x="930"/>
        <item x="23"/>
        <item x="881"/>
        <item x="68"/>
        <item x="782"/>
        <item x="204"/>
        <item x="270"/>
        <item x="421"/>
        <item x="932"/>
        <item x="912"/>
        <item x="880"/>
        <item x="403"/>
        <item x="986"/>
        <item x="766"/>
        <item x="469"/>
        <item x="596"/>
        <item x="215"/>
        <item x="665"/>
        <item x="577"/>
        <item x="934"/>
        <item x="692"/>
        <item x="818"/>
        <item x="340"/>
        <item x="867"/>
        <item x="73"/>
        <item x="958"/>
        <item x="515"/>
        <item x="426"/>
        <item x="775"/>
        <item x="849"/>
        <item x="15"/>
        <item x="224"/>
        <item x="335"/>
        <item x="505"/>
        <item x="208"/>
        <item x="769"/>
        <item x="138"/>
        <item x="118"/>
        <item x="811"/>
        <item x="894"/>
        <item x="906"/>
        <item x="530"/>
        <item x="207"/>
        <item x="27"/>
        <item x="236"/>
        <item x="62"/>
        <item x="640"/>
        <item x="85"/>
        <item x="747"/>
        <item x="134"/>
        <item x="171"/>
        <item x="509"/>
        <item x="874"/>
        <item x="525"/>
        <item x="490"/>
        <item x="168"/>
        <item x="863"/>
        <item x="398"/>
        <item x="254"/>
        <item x="92"/>
        <item x="244"/>
        <item x="305"/>
        <item x="622"/>
        <item x="834"/>
        <item x="151"/>
        <item x="391"/>
        <item x="580"/>
        <item x="721"/>
        <item x="217"/>
        <item x="888"/>
        <item x="504"/>
        <item x="25"/>
        <item x="288"/>
        <item x="247"/>
        <item x="486"/>
        <item x="498"/>
        <item x="136"/>
        <item x="313"/>
        <item x="960"/>
        <item x="314"/>
        <item x="953"/>
        <item x="795"/>
        <item x="701"/>
        <item x="852"/>
        <item x="483"/>
        <item x="75"/>
        <item x="793"/>
        <item x="891"/>
        <item x="777"/>
        <item x="466"/>
        <item x="991"/>
        <item x="974"/>
        <item x="458"/>
        <item x="1"/>
        <item x="626"/>
        <item x="341"/>
        <item x="250"/>
        <item x="856"/>
        <item x="591"/>
        <item x="232"/>
        <item x="703"/>
        <item x="415"/>
        <item x="526"/>
        <item x="632"/>
        <item x="453"/>
        <item x="749"/>
        <item x="633"/>
        <item x="612"/>
        <item x="574"/>
        <item x="808"/>
        <item x="300"/>
        <item x="876"/>
        <item x="74"/>
        <item x="101"/>
        <item x="511"/>
        <item x="627"/>
        <item x="13"/>
        <item x="32"/>
        <item x="176"/>
        <item x="102"/>
        <item x="873"/>
        <item x="269"/>
        <item x="954"/>
        <item x="672"/>
        <item x="10"/>
        <item x="713"/>
        <item x="535"/>
        <item x="334"/>
        <item x="401"/>
        <item x="129"/>
        <item x="205"/>
        <item x="435"/>
        <item x="39"/>
        <item x="43"/>
        <item x="90"/>
        <item x="751"/>
        <item x="983"/>
        <item x="978"/>
        <item x="346"/>
        <item x="836"/>
        <item x="936"/>
        <item x="536"/>
        <item x="56"/>
        <item x="973"/>
        <item x="984"/>
        <item x="446"/>
        <item x="279"/>
        <item x="140"/>
        <item x="807"/>
        <item x="24"/>
        <item x="119"/>
        <item x="824"/>
        <item x="901"/>
        <item x="561"/>
        <item x="231"/>
        <item x="838"/>
        <item x="132"/>
        <item x="563"/>
        <item x="502"/>
        <item x="604"/>
        <item x="150"/>
        <item x="330"/>
        <item x="55"/>
        <item x="203"/>
        <item x="835"/>
        <item x="579"/>
        <item x="76"/>
        <item x="234"/>
        <item x="41"/>
        <item x="350"/>
        <item x="441"/>
        <item x="813"/>
        <item x="907"/>
        <item x="348"/>
        <item x="557"/>
        <item x="355"/>
        <item x="552"/>
        <item x="664"/>
        <item x="126"/>
        <item x="472"/>
        <item x="814"/>
        <item x="674"/>
        <item x="190"/>
        <item x="592"/>
        <item x="850"/>
        <item x="988"/>
        <item x="783"/>
        <item x="917"/>
        <item x="572"/>
        <item x="590"/>
        <item x="968"/>
        <item x="673"/>
        <item x="883"/>
        <item x="899"/>
        <item x="696"/>
        <item x="387"/>
        <item x="893"/>
        <item x="600"/>
        <item x="188"/>
        <item x="655"/>
        <item x="709"/>
        <item x="902"/>
        <item x="482"/>
        <item x="658"/>
        <item x="159"/>
        <item x="513"/>
        <item x="911"/>
        <item x="724"/>
        <item x="282"/>
        <item x="822"/>
        <item x="903"/>
        <item x="174"/>
        <item x="979"/>
        <item x="94"/>
        <item x="197"/>
        <item x="609"/>
        <item x="723"/>
        <item x="445"/>
        <item x="38"/>
        <item x="83"/>
        <item x="50"/>
        <item x="182"/>
        <item x="69"/>
        <item x="86"/>
        <item x="52"/>
        <item x="878"/>
        <item x="537"/>
        <item x="371"/>
        <item x="847"/>
        <item x="294"/>
        <item x="681"/>
        <item x="152"/>
        <item x="178"/>
        <item x="830"/>
        <item x="485"/>
        <item x="196"/>
        <item x="746"/>
        <item x="327"/>
        <item x="454"/>
        <item x="706"/>
        <item x="933"/>
        <item x="866"/>
        <item x="862"/>
        <item x="887"/>
        <item x="311"/>
        <item x="548"/>
        <item x="885"/>
        <item x="796"/>
        <item x="897"/>
        <item x="844"/>
        <item x="133"/>
        <item x="610"/>
        <item x="700"/>
        <item x="521"/>
        <item x="938"/>
        <item x="753"/>
        <item x="825"/>
        <item x="990"/>
        <item x="63"/>
        <item x="497"/>
        <item x="976"/>
        <item x="431"/>
        <item x="495"/>
        <item x="716"/>
        <item x="358"/>
        <item x="226"/>
        <item x="265"/>
        <item x="259"/>
        <item x="291"/>
        <item x="468"/>
        <item x="162"/>
        <item x="926"/>
        <item x="8"/>
        <item x="742"/>
        <item x="500"/>
        <item x="941"/>
        <item x="931"/>
        <item x="200"/>
        <item x="939"/>
        <item x="773"/>
        <item x="691"/>
        <item x="293"/>
        <item x="237"/>
        <item x="373"/>
        <item x="758"/>
        <item x="211"/>
        <item x="826"/>
        <item x="790"/>
        <item x="694"/>
        <item x="819"/>
        <item x="210"/>
        <item x="440"/>
        <item x="754"/>
        <item x="427"/>
        <item x="743"/>
        <item x="245"/>
        <item x="378"/>
        <item x="202"/>
        <item x="283"/>
        <item x="239"/>
        <item x="163"/>
        <item x="801"/>
        <item x="624"/>
        <item x="199"/>
        <item x="58"/>
        <item x="128"/>
        <item x="218"/>
        <item x="730"/>
        <item x="956"/>
        <item x="299"/>
        <item x="554"/>
        <item x="399"/>
        <item x="186"/>
        <item x="424"/>
        <item x="428"/>
        <item x="547"/>
        <item x="303"/>
        <item x="272"/>
        <item x="776"/>
        <item x="20"/>
        <item x="376"/>
        <item x="18"/>
        <item x="408"/>
        <item x="687"/>
        <item x="668"/>
        <item x="597"/>
        <item x="750"/>
        <item x="337"/>
        <item x="998"/>
        <item x="225"/>
        <item x="309"/>
        <item x="637"/>
        <item x="135"/>
        <item x="508"/>
        <item x="220"/>
        <item x="800"/>
        <item x="970"/>
        <item x="972"/>
        <item x="326"/>
        <item x="42"/>
        <item x="765"/>
        <item x="156"/>
        <item x="395"/>
        <item x="372"/>
        <item x="49"/>
        <item x="332"/>
        <item x="512"/>
        <item x="481"/>
        <item x="177"/>
        <item x="228"/>
        <item x="539"/>
        <item x="993"/>
        <item x="516"/>
        <item x="666"/>
        <item x="459"/>
        <item x="409"/>
        <item x="192"/>
        <item x="44"/>
        <item x="6"/>
        <item x="105"/>
        <item x="91"/>
        <item x="452"/>
        <item x="831"/>
        <item x="323"/>
        <item x="816"/>
        <item x="940"/>
        <item x="611"/>
        <item x="216"/>
        <item x="277"/>
        <item x="762"/>
        <item x="837"/>
        <item x="571"/>
        <item x="719"/>
        <item x="889"/>
        <item x="631"/>
        <item x="529"/>
        <item x="685"/>
        <item x="108"/>
        <item x="820"/>
        <item x="851"/>
        <item x="791"/>
        <item x="606"/>
        <item x="107"/>
        <item x="157"/>
        <item x="103"/>
        <item x="153"/>
        <item x="506"/>
        <item x="93"/>
        <item x="829"/>
        <item x="601"/>
        <item x="544"/>
        <item x="185"/>
        <item x="370"/>
        <item x="243"/>
        <item x="918"/>
        <item x="645"/>
        <item x="161"/>
        <item x="602"/>
        <item x="434"/>
        <item x="952"/>
        <item x="180"/>
        <item x="832"/>
        <item x="213"/>
        <item x="815"/>
        <item x="660"/>
        <item x="36"/>
        <item x="109"/>
        <item x="336"/>
        <item x="442"/>
        <item x="263"/>
        <item x="868"/>
        <item x="492"/>
        <item x="759"/>
        <item x="989"/>
        <item x="923"/>
        <item x="473"/>
        <item x="386"/>
        <item x="969"/>
        <item x="507"/>
        <item x="471"/>
        <item x="641"/>
        <item x="116"/>
        <item x="997"/>
        <item x="966"/>
        <item x="167"/>
        <item x="946"/>
        <item x="164"/>
        <item x="22"/>
        <item x="271"/>
        <item x="88"/>
        <item x="139"/>
        <item x="418"/>
        <item x="810"/>
        <item x="77"/>
        <item x="67"/>
        <item x="803"/>
        <item x="284"/>
        <item x="146"/>
        <item x="854"/>
        <item x="848"/>
        <item x="46"/>
        <item x="595"/>
        <item x="381"/>
        <item x="895"/>
        <item x="430"/>
        <item x="945"/>
        <item x="671"/>
        <item x="455"/>
        <item x="437"/>
        <item x="113"/>
        <item x="369"/>
        <item x="677"/>
        <item x="170"/>
        <item x="195"/>
        <item x="656"/>
        <item x="201"/>
        <item x="768"/>
        <item x="405"/>
        <item x="328"/>
        <item x="443"/>
        <item x="781"/>
        <item x="567"/>
        <item x="154"/>
        <item x="26"/>
        <item x="235"/>
        <item x="999"/>
        <item x="908"/>
        <item x="985"/>
        <item x="382"/>
        <item x="695"/>
        <item x="123"/>
        <item x="772"/>
        <item x="584"/>
        <item x="100"/>
        <item x="735"/>
        <item x="389"/>
        <item x="57"/>
        <item x="278"/>
        <item x="745"/>
        <item x="89"/>
        <item x="423"/>
        <item x="581"/>
        <item x="394"/>
        <item x="501"/>
        <item x="223"/>
        <item x="392"/>
        <item x="347"/>
        <item x="230"/>
        <item x="429"/>
        <item x="54"/>
        <item x="562"/>
        <item x="404"/>
        <item x="484"/>
        <item x="249"/>
        <item x="257"/>
        <item x="414"/>
        <item x="125"/>
        <item x="145"/>
        <item x="59"/>
        <item x="488"/>
        <item x="546"/>
        <item x="757"/>
        <item x="727"/>
        <item x="950"/>
        <item x="715"/>
        <item x="663"/>
        <item x="493"/>
        <item x="647"/>
        <item x="531"/>
        <item x="316"/>
        <item x="619"/>
        <item x="375"/>
        <item x="241"/>
        <item x="786"/>
        <item x="37"/>
        <item x="173"/>
        <item x="649"/>
        <item x="905"/>
        <item x="2"/>
        <item x="914"/>
        <item x="99"/>
        <item x="179"/>
        <item x="744"/>
        <item x="841"/>
        <item x="388"/>
        <item x="726"/>
        <item x="510"/>
        <item x="625"/>
        <item x="169"/>
        <item x="17"/>
        <item x="518"/>
        <item x="827"/>
        <item x="967"/>
        <item x="51"/>
        <item x="419"/>
        <item x="322"/>
        <item x="111"/>
        <item x="522"/>
        <item x="295"/>
        <item x="788"/>
        <item x="333"/>
        <item x="258"/>
        <item x="448"/>
        <item x="587"/>
        <item x="892"/>
        <item x="767"/>
        <item x="864"/>
        <item x="869"/>
        <item x="534"/>
        <item x="175"/>
        <item x="870"/>
        <item x="725"/>
        <item x="576"/>
        <item x="321"/>
        <item x="296"/>
        <item x="70"/>
        <item x="708"/>
        <item x="184"/>
        <item x="875"/>
        <item x="728"/>
        <item x="393"/>
        <item x="909"/>
        <item x="770"/>
        <item x="476"/>
        <item x="262"/>
        <item x="439"/>
        <item x="608"/>
        <item x="644"/>
        <item x="734"/>
        <item x="465"/>
        <item x="551"/>
        <item x="320"/>
        <item x="527"/>
        <item x="329"/>
        <item x="927"/>
        <item x="738"/>
        <item x="643"/>
        <item x="310"/>
        <item x="390"/>
        <item x="114"/>
        <item x="603"/>
        <item x="913"/>
        <item x="607"/>
        <item x="858"/>
        <item x="884"/>
        <item x="363"/>
        <item x="280"/>
        <item x="147"/>
        <item x="944"/>
        <item x="82"/>
        <item x="922"/>
        <item x="582"/>
        <item x="542"/>
        <item x="281"/>
        <item x="780"/>
        <item x="916"/>
        <item x="784"/>
        <item x="817"/>
        <item x="965"/>
        <item x="928"/>
        <item x="78"/>
        <item x="809"/>
        <item x="675"/>
        <item x="286"/>
        <item x="718"/>
        <item x="533"/>
        <item x="861"/>
        <item x="774"/>
        <item x="433"/>
        <item x="238"/>
        <item x="198"/>
        <item x="550"/>
        <item x="273"/>
        <item x="29"/>
        <item x="325"/>
        <item x="48"/>
        <item x="406"/>
        <item x="345"/>
        <item x="160"/>
        <item x="377"/>
        <item x="274"/>
        <item x="865"/>
        <item x="877"/>
        <item x="705"/>
        <item x="785"/>
        <item x="312"/>
        <item x="778"/>
        <item x="496"/>
        <item x="593"/>
        <item x="400"/>
        <item x="212"/>
        <item x="461"/>
        <item x="222"/>
        <item x="45"/>
        <item x="623"/>
        <item x="514"/>
        <item x="804"/>
        <item x="921"/>
        <item x="362"/>
        <item x="261"/>
        <item x="364"/>
        <item x="654"/>
        <item x="693"/>
        <item x="380"/>
        <item x="158"/>
        <item x="285"/>
        <item x="886"/>
        <item x="289"/>
        <item x="845"/>
        <item x="420"/>
        <item x="359"/>
        <item x="650"/>
        <item x="737"/>
        <item x="97"/>
        <item x="242"/>
        <item x="717"/>
        <item x="451"/>
        <item x="963"/>
        <item t="default"/>
      </items>
    </pivotField>
    <pivotField showAll="0"/>
    <pivotField showAll="0">
      <items count="4">
        <item x="0"/>
        <item x="1"/>
        <item x="2"/>
        <item t="default"/>
      </items>
    </pivotField>
    <pivotField axis="axisRow" showAll="0">
      <items count="6">
        <item x="3"/>
        <item x="2"/>
        <item x="4"/>
        <item x="0"/>
        <item x="1"/>
        <item t="default"/>
      </items>
    </pivotField>
    <pivotField showAll="0"/>
    <pivotField showAll="0">
      <items count="5">
        <item x="1"/>
        <item x="0"/>
        <item x="2"/>
        <item x="3"/>
        <item t="default"/>
      </items>
    </pivotField>
    <pivotField showAll="0">
      <items count="4">
        <item x="2"/>
        <item x="1"/>
        <item x="0"/>
        <item t="default"/>
      </items>
    </pivotField>
    <pivotField showAll="0"/>
    <pivotField showAll="0"/>
    <pivotField showAll="0"/>
    <pivotField showAll="0"/>
    <pivotField dataField="1" numFmtId="165" showAll="0"/>
    <pivotField numFmtId="2" showAll="0"/>
    <pivotField numFmtId="2" showAll="0"/>
    <pivotField showAll="0"/>
    <pivotField showAll="0">
      <items count="4">
        <item x="1"/>
        <item x="0"/>
        <item x="2"/>
        <item t="default"/>
      </items>
    </pivotField>
    <pivotField numFmtId="10" showAll="0"/>
    <pivotField showAll="0" nonAutoSortDefault="1"/>
    <pivotField showAll="0"/>
  </pivotFields>
  <rowFields count="1">
    <field x="4"/>
  </rowFields>
  <rowItems count="6">
    <i>
      <x/>
    </i>
    <i>
      <x v="1"/>
    </i>
    <i>
      <x v="2"/>
    </i>
    <i>
      <x v="3"/>
    </i>
    <i>
      <x v="4"/>
    </i>
    <i t="grand">
      <x/>
    </i>
  </rowItems>
  <colItems count="1">
    <i/>
  </colItems>
  <dataFields count="1">
    <dataField name="Sum of Sales" fld="12" baseField="0" baseItem="0" numFmtId="165"/>
  </dataFields>
  <formats count="1">
    <format dxfId="13">
      <pivotArea collapsedLevelsAreSubtotals="1" fieldPosition="0">
        <references count="1">
          <reference field="4" count="0"/>
        </references>
      </pivotArea>
    </format>
  </formats>
  <chartFormats count="11">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4" count="1" selected="0">
            <x v="0"/>
          </reference>
        </references>
      </pivotArea>
    </chartFormat>
    <chartFormat chart="21" format="4">
      <pivotArea type="data" outline="0" fieldPosition="0">
        <references count="2">
          <reference field="4294967294" count="1" selected="0">
            <x v="0"/>
          </reference>
          <reference field="4" count="1" selected="0">
            <x v="1"/>
          </reference>
        </references>
      </pivotArea>
    </chartFormat>
    <chartFormat chart="21" format="5">
      <pivotArea type="data" outline="0" fieldPosition="0">
        <references count="2">
          <reference field="4294967294" count="1" selected="0">
            <x v="0"/>
          </reference>
          <reference field="4" count="1" selected="0">
            <x v="2"/>
          </reference>
        </references>
      </pivotArea>
    </chartFormat>
    <chartFormat chart="21" format="6">
      <pivotArea type="data" outline="0" fieldPosition="0">
        <references count="2">
          <reference field="4294967294" count="1" selected="0">
            <x v="0"/>
          </reference>
          <reference field="4" count="1" selected="0">
            <x v="3"/>
          </reference>
        </references>
      </pivotArea>
    </chartFormat>
    <chartFormat chart="21" format="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filters count="1">
    <filter fld="1" type="dateBetween" evalOrder="-1" id="44" name="Order_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8C1AB1-7F02-4E00-87C1-3A488355ADFC}"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L1:L2" firstHeaderRow="1" firstDataRow="1" firstDataCol="0"/>
  <pivotFields count="20">
    <pivotField showAll="0"/>
    <pivotField numFmtId="164" showAll="0">
      <items count="1001">
        <item x="578"/>
        <item x="84"/>
        <item x="690"/>
        <item x="714"/>
        <item x="165"/>
        <item x="711"/>
        <item x="689"/>
        <item x="598"/>
        <item x="302"/>
        <item x="613"/>
        <item x="761"/>
        <item x="491"/>
        <item x="731"/>
        <item x="65"/>
        <item x="122"/>
        <item x="478"/>
        <item x="351"/>
        <item x="368"/>
        <item x="523"/>
        <item x="396"/>
        <item x="7"/>
        <item x="34"/>
        <item x="470"/>
        <item x="915"/>
        <item x="532"/>
        <item x="683"/>
        <item x="342"/>
        <item x="142"/>
        <item x="558"/>
        <item x="961"/>
        <item x="882"/>
        <item x="792"/>
        <item x="148"/>
        <item x="634"/>
        <item x="79"/>
        <item x="189"/>
        <item x="301"/>
        <item x="338"/>
        <item x="385"/>
        <item x="710"/>
        <item x="120"/>
        <item x="540"/>
        <item x="489"/>
        <item x="843"/>
        <item x="987"/>
        <item x="354"/>
        <item x="422"/>
        <item x="149"/>
        <item x="349"/>
        <item x="935"/>
        <item x="407"/>
        <item x="995"/>
        <item x="112"/>
        <item x="307"/>
        <item x="802"/>
        <item x="680"/>
        <item x="964"/>
        <item x="432"/>
        <item x="40"/>
        <item x="896"/>
        <item x="670"/>
        <item x="520"/>
        <item x="130"/>
        <item x="900"/>
        <item x="124"/>
        <item x="919"/>
        <item x="698"/>
        <item x="971"/>
        <item x="462"/>
        <item x="568"/>
        <item x="996"/>
        <item x="5"/>
        <item x="676"/>
        <item x="549"/>
        <item x="503"/>
        <item x="456"/>
        <item x="937"/>
        <item x="630"/>
        <item x="890"/>
        <item x="586"/>
        <item x="81"/>
        <item x="812"/>
        <item x="628"/>
        <item x="789"/>
        <item x="629"/>
        <item x="194"/>
        <item x="805"/>
        <item x="14"/>
        <item x="740"/>
        <item x="494"/>
        <item x="570"/>
        <item x="72"/>
        <item x="669"/>
        <item x="463"/>
        <item x="635"/>
        <item x="183"/>
        <item x="752"/>
        <item x="646"/>
        <item x="155"/>
        <item x="16"/>
        <item x="943"/>
        <item x="840"/>
        <item x="0"/>
        <item x="315"/>
        <item x="621"/>
        <item x="87"/>
        <item x="4"/>
        <item x="839"/>
        <item x="538"/>
        <item x="948"/>
        <item x="661"/>
        <item x="318"/>
        <item x="229"/>
        <item x="798"/>
        <item x="499"/>
        <item x="360"/>
        <item x="436"/>
        <item x="444"/>
        <item x="615"/>
        <item x="308"/>
        <item x="678"/>
        <item x="9"/>
        <item x="253"/>
        <item x="266"/>
        <item x="410"/>
        <item x="573"/>
        <item x="438"/>
        <item x="367"/>
        <item x="127"/>
        <item x="246"/>
        <item x="19"/>
        <item x="566"/>
        <item x="543"/>
        <item x="583"/>
        <item x="143"/>
        <item x="962"/>
        <item x="707"/>
        <item x="657"/>
        <item x="131"/>
        <item x="722"/>
        <item x="763"/>
        <item x="859"/>
        <item x="402"/>
        <item x="264"/>
        <item x="605"/>
        <item x="616"/>
        <item x="275"/>
        <item x="276"/>
        <item x="585"/>
        <item x="411"/>
        <item x="287"/>
        <item x="306"/>
        <item x="319"/>
        <item x="457"/>
        <item x="379"/>
        <item x="787"/>
        <item x="121"/>
        <item x="353"/>
        <item x="755"/>
        <item x="191"/>
        <item x="31"/>
        <item x="95"/>
        <item x="324"/>
        <item x="947"/>
        <item x="559"/>
        <item x="653"/>
        <item x="60"/>
        <item x="487"/>
        <item x="959"/>
        <item x="555"/>
        <item x="187"/>
        <item x="352"/>
        <item x="575"/>
        <item x="553"/>
        <item x="797"/>
        <item x="384"/>
        <item x="524"/>
        <item x="599"/>
        <item x="748"/>
        <item x="474"/>
        <item x="357"/>
        <item x="569"/>
        <item x="662"/>
        <item x="252"/>
        <item x="924"/>
        <item x="541"/>
        <item x="267"/>
        <item x="117"/>
        <item x="450"/>
        <item x="47"/>
        <item x="361"/>
        <item x="28"/>
        <item x="925"/>
        <item x="556"/>
        <item x="331"/>
        <item x="417"/>
        <item x="992"/>
        <item x="260"/>
        <item x="898"/>
        <item x="846"/>
        <item x="144"/>
        <item x="96"/>
        <item x="251"/>
        <item x="464"/>
        <item x="659"/>
        <item x="80"/>
        <item x="172"/>
        <item x="304"/>
        <item x="821"/>
        <item x="764"/>
        <item x="957"/>
        <item x="697"/>
        <item x="588"/>
        <item x="679"/>
        <item x="11"/>
        <item x="686"/>
        <item x="115"/>
        <item x="166"/>
        <item x="975"/>
        <item x="240"/>
        <item x="929"/>
        <item x="799"/>
        <item x="475"/>
        <item x="617"/>
        <item x="206"/>
        <item x="343"/>
        <item x="317"/>
        <item x="699"/>
        <item x="589"/>
        <item x="339"/>
        <item x="141"/>
        <item x="955"/>
        <item x="227"/>
        <item x="221"/>
        <item x="545"/>
        <item x="639"/>
        <item x="447"/>
        <item x="949"/>
        <item x="618"/>
        <item x="981"/>
        <item x="181"/>
        <item x="66"/>
        <item x="193"/>
        <item x="53"/>
        <item x="855"/>
        <item x="383"/>
        <item x="248"/>
        <item x="942"/>
        <item x="652"/>
        <item x="636"/>
        <item x="614"/>
        <item x="104"/>
        <item x="35"/>
        <item x="298"/>
        <item x="977"/>
        <item x="365"/>
        <item x="684"/>
        <item x="480"/>
        <item x="214"/>
        <item x="951"/>
        <item x="729"/>
        <item x="879"/>
        <item x="292"/>
        <item x="416"/>
        <item x="528"/>
        <item x="857"/>
        <item x="871"/>
        <item x="233"/>
        <item x="425"/>
        <item x="98"/>
        <item x="3"/>
        <item x="449"/>
        <item x="519"/>
        <item x="61"/>
        <item x="842"/>
        <item x="920"/>
        <item x="30"/>
        <item x="823"/>
        <item x="517"/>
        <item x="256"/>
        <item x="667"/>
        <item x="620"/>
        <item x="209"/>
        <item x="344"/>
        <item x="460"/>
        <item x="794"/>
        <item x="828"/>
        <item x="374"/>
        <item x="137"/>
        <item x="982"/>
        <item x="739"/>
        <item x="760"/>
        <item x="860"/>
        <item x="255"/>
        <item x="741"/>
        <item x="106"/>
        <item x="771"/>
        <item x="290"/>
        <item x="994"/>
        <item x="720"/>
        <item x="565"/>
        <item x="356"/>
        <item x="642"/>
        <item x="297"/>
        <item x="413"/>
        <item x="638"/>
        <item x="910"/>
        <item x="651"/>
        <item x="21"/>
        <item x="833"/>
        <item x="853"/>
        <item x="688"/>
        <item x="779"/>
        <item x="33"/>
        <item x="704"/>
        <item x="64"/>
        <item x="904"/>
        <item x="219"/>
        <item x="732"/>
        <item x="702"/>
        <item x="397"/>
        <item x="712"/>
        <item x="366"/>
        <item x="756"/>
        <item x="477"/>
        <item x="268"/>
        <item x="564"/>
        <item x="806"/>
        <item x="733"/>
        <item x="594"/>
        <item x="12"/>
        <item x="872"/>
        <item x="980"/>
        <item x="736"/>
        <item x="648"/>
        <item x="479"/>
        <item x="682"/>
        <item x="110"/>
        <item x="560"/>
        <item x="71"/>
        <item x="467"/>
        <item x="412"/>
        <item x="930"/>
        <item x="23"/>
        <item x="881"/>
        <item x="68"/>
        <item x="782"/>
        <item x="204"/>
        <item x="270"/>
        <item x="421"/>
        <item x="932"/>
        <item x="912"/>
        <item x="880"/>
        <item x="403"/>
        <item x="986"/>
        <item x="766"/>
        <item x="469"/>
        <item x="596"/>
        <item x="215"/>
        <item x="665"/>
        <item x="577"/>
        <item x="934"/>
        <item x="692"/>
        <item x="818"/>
        <item x="340"/>
        <item x="867"/>
        <item x="73"/>
        <item x="958"/>
        <item x="515"/>
        <item x="426"/>
        <item x="775"/>
        <item x="849"/>
        <item x="15"/>
        <item x="224"/>
        <item x="335"/>
        <item x="505"/>
        <item x="208"/>
        <item x="769"/>
        <item x="138"/>
        <item x="118"/>
        <item x="811"/>
        <item x="894"/>
        <item x="906"/>
        <item x="530"/>
        <item x="207"/>
        <item x="27"/>
        <item x="236"/>
        <item x="62"/>
        <item x="640"/>
        <item x="85"/>
        <item x="747"/>
        <item x="134"/>
        <item x="171"/>
        <item x="509"/>
        <item x="874"/>
        <item x="525"/>
        <item x="490"/>
        <item x="168"/>
        <item x="863"/>
        <item x="398"/>
        <item x="254"/>
        <item x="92"/>
        <item x="244"/>
        <item x="305"/>
        <item x="622"/>
        <item x="834"/>
        <item x="151"/>
        <item x="391"/>
        <item x="580"/>
        <item x="721"/>
        <item x="217"/>
        <item x="888"/>
        <item x="504"/>
        <item x="25"/>
        <item x="288"/>
        <item x="247"/>
        <item x="486"/>
        <item x="498"/>
        <item x="136"/>
        <item x="313"/>
        <item x="960"/>
        <item x="314"/>
        <item x="953"/>
        <item x="795"/>
        <item x="701"/>
        <item x="852"/>
        <item x="483"/>
        <item x="75"/>
        <item x="793"/>
        <item x="891"/>
        <item x="777"/>
        <item x="466"/>
        <item x="991"/>
        <item x="974"/>
        <item x="458"/>
        <item x="1"/>
        <item x="626"/>
        <item x="341"/>
        <item x="250"/>
        <item x="856"/>
        <item x="591"/>
        <item x="232"/>
        <item x="703"/>
        <item x="415"/>
        <item x="526"/>
        <item x="632"/>
        <item x="453"/>
        <item x="749"/>
        <item x="633"/>
        <item x="612"/>
        <item x="574"/>
        <item x="808"/>
        <item x="300"/>
        <item x="876"/>
        <item x="74"/>
        <item x="101"/>
        <item x="511"/>
        <item x="627"/>
        <item x="13"/>
        <item x="32"/>
        <item x="176"/>
        <item x="102"/>
        <item x="873"/>
        <item x="269"/>
        <item x="954"/>
        <item x="672"/>
        <item x="10"/>
        <item x="713"/>
        <item x="535"/>
        <item x="334"/>
        <item x="401"/>
        <item x="129"/>
        <item x="205"/>
        <item x="435"/>
        <item x="39"/>
        <item x="43"/>
        <item x="90"/>
        <item x="751"/>
        <item x="983"/>
        <item x="978"/>
        <item x="346"/>
        <item x="836"/>
        <item x="936"/>
        <item x="536"/>
        <item x="56"/>
        <item x="973"/>
        <item x="984"/>
        <item x="446"/>
        <item x="279"/>
        <item x="140"/>
        <item x="807"/>
        <item x="24"/>
        <item x="119"/>
        <item x="824"/>
        <item x="901"/>
        <item x="561"/>
        <item x="231"/>
        <item x="838"/>
        <item x="132"/>
        <item x="563"/>
        <item x="502"/>
        <item x="604"/>
        <item x="150"/>
        <item x="330"/>
        <item x="55"/>
        <item x="203"/>
        <item x="835"/>
        <item x="579"/>
        <item x="76"/>
        <item x="234"/>
        <item x="41"/>
        <item x="350"/>
        <item x="441"/>
        <item x="813"/>
        <item x="907"/>
        <item x="348"/>
        <item x="557"/>
        <item x="355"/>
        <item x="552"/>
        <item x="664"/>
        <item x="126"/>
        <item x="472"/>
        <item x="814"/>
        <item x="674"/>
        <item x="190"/>
        <item x="592"/>
        <item x="850"/>
        <item x="988"/>
        <item x="783"/>
        <item x="917"/>
        <item x="572"/>
        <item x="590"/>
        <item x="968"/>
        <item x="673"/>
        <item x="883"/>
        <item x="899"/>
        <item x="696"/>
        <item x="387"/>
        <item x="893"/>
        <item x="600"/>
        <item x="188"/>
        <item x="655"/>
        <item x="709"/>
        <item x="902"/>
        <item x="482"/>
        <item x="658"/>
        <item x="159"/>
        <item x="513"/>
        <item x="911"/>
        <item x="724"/>
        <item x="282"/>
        <item x="822"/>
        <item x="903"/>
        <item x="174"/>
        <item x="979"/>
        <item x="94"/>
        <item x="197"/>
        <item x="609"/>
        <item x="723"/>
        <item x="445"/>
        <item x="38"/>
        <item x="83"/>
        <item x="50"/>
        <item x="182"/>
        <item x="69"/>
        <item x="86"/>
        <item x="52"/>
        <item x="878"/>
        <item x="537"/>
        <item x="371"/>
        <item x="847"/>
        <item x="294"/>
        <item x="681"/>
        <item x="152"/>
        <item x="178"/>
        <item x="830"/>
        <item x="485"/>
        <item x="196"/>
        <item x="746"/>
        <item x="327"/>
        <item x="454"/>
        <item x="706"/>
        <item x="933"/>
        <item x="866"/>
        <item x="862"/>
        <item x="887"/>
        <item x="311"/>
        <item x="548"/>
        <item x="885"/>
        <item x="796"/>
        <item x="897"/>
        <item x="844"/>
        <item x="133"/>
        <item x="610"/>
        <item x="700"/>
        <item x="521"/>
        <item x="938"/>
        <item x="753"/>
        <item x="825"/>
        <item x="990"/>
        <item x="63"/>
        <item x="497"/>
        <item x="976"/>
        <item x="431"/>
        <item x="495"/>
        <item x="716"/>
        <item x="358"/>
        <item x="226"/>
        <item x="265"/>
        <item x="259"/>
        <item x="291"/>
        <item x="468"/>
        <item x="162"/>
        <item x="926"/>
        <item x="8"/>
        <item x="742"/>
        <item x="500"/>
        <item x="941"/>
        <item x="931"/>
        <item x="200"/>
        <item x="939"/>
        <item x="773"/>
        <item x="691"/>
        <item x="293"/>
        <item x="237"/>
        <item x="373"/>
        <item x="758"/>
        <item x="211"/>
        <item x="826"/>
        <item x="790"/>
        <item x="694"/>
        <item x="819"/>
        <item x="210"/>
        <item x="440"/>
        <item x="754"/>
        <item x="427"/>
        <item x="743"/>
        <item x="245"/>
        <item x="378"/>
        <item x="202"/>
        <item x="283"/>
        <item x="239"/>
        <item x="163"/>
        <item x="801"/>
        <item x="624"/>
        <item x="199"/>
        <item x="58"/>
        <item x="128"/>
        <item x="218"/>
        <item x="730"/>
        <item x="956"/>
        <item x="299"/>
        <item x="554"/>
        <item x="399"/>
        <item x="186"/>
        <item x="424"/>
        <item x="428"/>
        <item x="547"/>
        <item x="303"/>
        <item x="272"/>
        <item x="776"/>
        <item x="20"/>
        <item x="376"/>
        <item x="18"/>
        <item x="408"/>
        <item x="687"/>
        <item x="668"/>
        <item x="597"/>
        <item x="750"/>
        <item x="337"/>
        <item x="998"/>
        <item x="225"/>
        <item x="309"/>
        <item x="637"/>
        <item x="135"/>
        <item x="508"/>
        <item x="220"/>
        <item x="800"/>
        <item x="970"/>
        <item x="972"/>
        <item x="326"/>
        <item x="42"/>
        <item x="765"/>
        <item x="156"/>
        <item x="395"/>
        <item x="372"/>
        <item x="49"/>
        <item x="332"/>
        <item x="512"/>
        <item x="481"/>
        <item x="177"/>
        <item x="228"/>
        <item x="539"/>
        <item x="993"/>
        <item x="516"/>
        <item x="666"/>
        <item x="459"/>
        <item x="409"/>
        <item x="192"/>
        <item x="44"/>
        <item x="6"/>
        <item x="105"/>
        <item x="91"/>
        <item x="452"/>
        <item x="831"/>
        <item x="323"/>
        <item x="816"/>
        <item x="940"/>
        <item x="611"/>
        <item x="216"/>
        <item x="277"/>
        <item x="762"/>
        <item x="837"/>
        <item x="571"/>
        <item x="719"/>
        <item x="889"/>
        <item x="631"/>
        <item x="529"/>
        <item x="685"/>
        <item x="108"/>
        <item x="820"/>
        <item x="851"/>
        <item x="791"/>
        <item x="606"/>
        <item x="107"/>
        <item x="157"/>
        <item x="103"/>
        <item x="153"/>
        <item x="506"/>
        <item x="93"/>
        <item x="829"/>
        <item x="601"/>
        <item x="544"/>
        <item x="185"/>
        <item x="370"/>
        <item x="243"/>
        <item x="918"/>
        <item x="645"/>
        <item x="161"/>
        <item x="602"/>
        <item x="434"/>
        <item x="952"/>
        <item x="180"/>
        <item x="832"/>
        <item x="213"/>
        <item x="815"/>
        <item x="660"/>
        <item x="36"/>
        <item x="109"/>
        <item x="336"/>
        <item x="442"/>
        <item x="263"/>
        <item x="868"/>
        <item x="492"/>
        <item x="759"/>
        <item x="989"/>
        <item x="923"/>
        <item x="473"/>
        <item x="386"/>
        <item x="969"/>
        <item x="507"/>
        <item x="471"/>
        <item x="641"/>
        <item x="116"/>
        <item x="997"/>
        <item x="966"/>
        <item x="167"/>
        <item x="946"/>
        <item x="164"/>
        <item x="22"/>
        <item x="271"/>
        <item x="88"/>
        <item x="139"/>
        <item x="418"/>
        <item x="810"/>
        <item x="77"/>
        <item x="67"/>
        <item x="803"/>
        <item x="284"/>
        <item x="146"/>
        <item x="854"/>
        <item x="848"/>
        <item x="46"/>
        <item x="595"/>
        <item x="381"/>
        <item x="895"/>
        <item x="430"/>
        <item x="945"/>
        <item x="671"/>
        <item x="455"/>
        <item x="437"/>
        <item x="113"/>
        <item x="369"/>
        <item x="677"/>
        <item x="170"/>
        <item x="195"/>
        <item x="656"/>
        <item x="201"/>
        <item x="768"/>
        <item x="405"/>
        <item x="328"/>
        <item x="443"/>
        <item x="781"/>
        <item x="567"/>
        <item x="154"/>
        <item x="26"/>
        <item x="235"/>
        <item x="999"/>
        <item x="908"/>
        <item x="985"/>
        <item x="382"/>
        <item x="695"/>
        <item x="123"/>
        <item x="772"/>
        <item x="584"/>
        <item x="100"/>
        <item x="735"/>
        <item x="389"/>
        <item x="57"/>
        <item x="278"/>
        <item x="745"/>
        <item x="89"/>
        <item x="423"/>
        <item x="581"/>
        <item x="394"/>
        <item x="501"/>
        <item x="223"/>
        <item x="392"/>
        <item x="347"/>
        <item x="230"/>
        <item x="429"/>
        <item x="54"/>
        <item x="562"/>
        <item x="404"/>
        <item x="484"/>
        <item x="249"/>
        <item x="257"/>
        <item x="414"/>
        <item x="125"/>
        <item x="145"/>
        <item x="59"/>
        <item x="488"/>
        <item x="546"/>
        <item x="757"/>
        <item x="727"/>
        <item x="950"/>
        <item x="715"/>
        <item x="663"/>
        <item x="493"/>
        <item x="647"/>
        <item x="531"/>
        <item x="316"/>
        <item x="619"/>
        <item x="375"/>
        <item x="241"/>
        <item x="786"/>
        <item x="37"/>
        <item x="173"/>
        <item x="649"/>
        <item x="905"/>
        <item x="2"/>
        <item x="914"/>
        <item x="99"/>
        <item x="179"/>
        <item x="744"/>
        <item x="841"/>
        <item x="388"/>
        <item x="726"/>
        <item x="510"/>
        <item x="625"/>
        <item x="169"/>
        <item x="17"/>
        <item x="518"/>
        <item x="827"/>
        <item x="967"/>
        <item x="51"/>
        <item x="419"/>
        <item x="322"/>
        <item x="111"/>
        <item x="522"/>
        <item x="295"/>
        <item x="788"/>
        <item x="333"/>
        <item x="258"/>
        <item x="448"/>
        <item x="587"/>
        <item x="892"/>
        <item x="767"/>
        <item x="864"/>
        <item x="869"/>
        <item x="534"/>
        <item x="175"/>
        <item x="870"/>
        <item x="725"/>
        <item x="576"/>
        <item x="321"/>
        <item x="296"/>
        <item x="70"/>
        <item x="708"/>
        <item x="184"/>
        <item x="875"/>
        <item x="728"/>
        <item x="393"/>
        <item x="909"/>
        <item x="770"/>
        <item x="476"/>
        <item x="262"/>
        <item x="439"/>
        <item x="608"/>
        <item x="644"/>
        <item x="734"/>
        <item x="465"/>
        <item x="551"/>
        <item x="320"/>
        <item x="527"/>
        <item x="329"/>
        <item x="927"/>
        <item x="738"/>
        <item x="643"/>
        <item x="310"/>
        <item x="390"/>
        <item x="114"/>
        <item x="603"/>
        <item x="913"/>
        <item x="607"/>
        <item x="858"/>
        <item x="884"/>
        <item x="363"/>
        <item x="280"/>
        <item x="147"/>
        <item x="944"/>
        <item x="82"/>
        <item x="922"/>
        <item x="582"/>
        <item x="542"/>
        <item x="281"/>
        <item x="780"/>
        <item x="916"/>
        <item x="784"/>
        <item x="817"/>
        <item x="965"/>
        <item x="928"/>
        <item x="78"/>
        <item x="809"/>
        <item x="675"/>
        <item x="286"/>
        <item x="718"/>
        <item x="533"/>
        <item x="861"/>
        <item x="774"/>
        <item x="433"/>
        <item x="238"/>
        <item x="198"/>
        <item x="550"/>
        <item x="273"/>
        <item x="29"/>
        <item x="325"/>
        <item x="48"/>
        <item x="406"/>
        <item x="345"/>
        <item x="160"/>
        <item x="377"/>
        <item x="274"/>
        <item x="865"/>
        <item x="877"/>
        <item x="705"/>
        <item x="785"/>
        <item x="312"/>
        <item x="778"/>
        <item x="496"/>
        <item x="593"/>
        <item x="400"/>
        <item x="212"/>
        <item x="461"/>
        <item x="222"/>
        <item x="45"/>
        <item x="623"/>
        <item x="514"/>
        <item x="804"/>
        <item x="921"/>
        <item x="362"/>
        <item x="261"/>
        <item x="364"/>
        <item x="654"/>
        <item x="693"/>
        <item x="380"/>
        <item x="158"/>
        <item x="285"/>
        <item x="886"/>
        <item x="289"/>
        <item x="845"/>
        <item x="420"/>
        <item x="359"/>
        <item x="650"/>
        <item x="737"/>
        <item x="97"/>
        <item x="242"/>
        <item x="717"/>
        <item x="451"/>
        <item x="963"/>
        <item t="default"/>
      </items>
    </pivotField>
    <pivotField showAll="0"/>
    <pivotField showAll="0">
      <items count="4">
        <item x="0"/>
        <item x="1"/>
        <item x="2"/>
        <item t="default"/>
      </items>
    </pivotField>
    <pivotField showAll="0">
      <items count="6">
        <item x="3"/>
        <item x="2"/>
        <item x="4"/>
        <item x="0"/>
        <item x="1"/>
        <item t="default"/>
      </items>
    </pivotField>
    <pivotField showAll="0"/>
    <pivotField showAll="0">
      <items count="5">
        <item x="1"/>
        <item x="0"/>
        <item x="2"/>
        <item x="3"/>
        <item t="default"/>
      </items>
    </pivotField>
    <pivotField showAll="0">
      <items count="4">
        <item x="2"/>
        <item x="1"/>
        <item x="0"/>
        <item t="default"/>
      </items>
    </pivotField>
    <pivotField showAll="0"/>
    <pivotField showAll="0"/>
    <pivotField showAll="0"/>
    <pivotField dataField="1" showAll="0"/>
    <pivotField numFmtId="165" showAll="0"/>
    <pivotField numFmtId="2" showAll="0"/>
    <pivotField numFmtId="2" showAll="0"/>
    <pivotField showAll="0"/>
    <pivotField showAll="0">
      <items count="4">
        <item x="1"/>
        <item x="0"/>
        <item x="2"/>
        <item t="default"/>
      </items>
    </pivotField>
    <pivotField numFmtId="10" showAll="0"/>
    <pivotField showAll="0" nonAutoSortDefault="1">
      <items count="34">
        <item x="0"/>
        <item x="9"/>
        <item x="28"/>
        <item x="10"/>
        <item x="29"/>
        <item x="20"/>
        <item x="15"/>
        <item x="5"/>
        <item x="25"/>
        <item x="17"/>
        <item x="14"/>
        <item x="6"/>
        <item x="12"/>
        <item x="23"/>
        <item x="19"/>
        <item x="24"/>
        <item x="31"/>
        <item x="22"/>
        <item x="32"/>
        <item x="30"/>
        <item x="4"/>
        <item x="1"/>
        <item x="18"/>
        <item x="8"/>
        <item x="16"/>
        <item x="2"/>
        <item x="11"/>
        <item x="26"/>
        <item x="21"/>
        <item x="13"/>
        <item x="3"/>
        <item x="7"/>
        <item x="27"/>
        <item t="default"/>
      </items>
    </pivotField>
    <pivotField showAll="0"/>
  </pivotFields>
  <rowItems count="1">
    <i/>
  </rowItems>
  <colItems count="1">
    <i/>
  </colItems>
  <dataFields count="1">
    <dataField name="Average of Discount" fld="11" subtotal="average" baseField="0" baseItem="0" numFmtId="10"/>
  </dataFields>
  <formats count="1">
    <format dxfId="14">
      <pivotArea outline="0" collapsedLevelsAreSubtotals="1" fieldPosition="0"/>
    </format>
  </formats>
  <pivotTableStyleInfo name="PivotStyleLight16" showRowHeaders="1" showColHeaders="1" showRowStripes="0" showColStripes="0" showLastColumn="1"/>
  <filters count="1">
    <filter fld="1" type="dateBetween" evalOrder="-1" id="44" name="Order_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ACC190-BFD1-42EF-A47B-17A23757C562}" name="PivotTable14"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7">
  <location ref="F1:F2" firstHeaderRow="1" firstDataRow="1" firstDataCol="0"/>
  <pivotFields count="20">
    <pivotField showAll="0"/>
    <pivotField numFmtId="164" showAll="0">
      <items count="1001">
        <item x="578"/>
        <item x="84"/>
        <item x="690"/>
        <item x="714"/>
        <item x="165"/>
        <item x="711"/>
        <item x="689"/>
        <item x="598"/>
        <item x="302"/>
        <item x="613"/>
        <item x="761"/>
        <item x="491"/>
        <item x="731"/>
        <item x="65"/>
        <item x="122"/>
        <item x="478"/>
        <item x="351"/>
        <item x="368"/>
        <item x="523"/>
        <item x="396"/>
        <item x="7"/>
        <item x="34"/>
        <item x="470"/>
        <item x="915"/>
        <item x="532"/>
        <item x="683"/>
        <item x="342"/>
        <item x="142"/>
        <item x="558"/>
        <item x="961"/>
        <item x="882"/>
        <item x="792"/>
        <item x="148"/>
        <item x="634"/>
        <item x="79"/>
        <item x="189"/>
        <item x="301"/>
        <item x="338"/>
        <item x="385"/>
        <item x="710"/>
        <item x="120"/>
        <item x="540"/>
        <item x="489"/>
        <item x="843"/>
        <item x="987"/>
        <item x="354"/>
        <item x="422"/>
        <item x="149"/>
        <item x="349"/>
        <item x="935"/>
        <item x="407"/>
        <item x="995"/>
        <item x="112"/>
        <item x="307"/>
        <item x="802"/>
        <item x="680"/>
        <item x="964"/>
        <item x="432"/>
        <item x="40"/>
        <item x="896"/>
        <item x="670"/>
        <item x="520"/>
        <item x="130"/>
        <item x="900"/>
        <item x="124"/>
        <item x="919"/>
        <item x="698"/>
        <item x="971"/>
        <item x="462"/>
        <item x="568"/>
        <item x="996"/>
        <item x="5"/>
        <item x="676"/>
        <item x="549"/>
        <item x="503"/>
        <item x="456"/>
        <item x="937"/>
        <item x="630"/>
        <item x="890"/>
        <item x="586"/>
        <item x="81"/>
        <item x="812"/>
        <item x="628"/>
        <item x="789"/>
        <item x="629"/>
        <item x="194"/>
        <item x="805"/>
        <item x="14"/>
        <item x="740"/>
        <item x="494"/>
        <item x="570"/>
        <item x="72"/>
        <item x="669"/>
        <item x="463"/>
        <item x="635"/>
        <item x="183"/>
        <item x="752"/>
        <item x="646"/>
        <item x="155"/>
        <item x="16"/>
        <item x="943"/>
        <item x="840"/>
        <item x="0"/>
        <item x="315"/>
        <item x="621"/>
        <item x="87"/>
        <item x="4"/>
        <item x="839"/>
        <item x="538"/>
        <item x="948"/>
        <item x="661"/>
        <item x="318"/>
        <item x="229"/>
        <item x="798"/>
        <item x="499"/>
        <item x="360"/>
        <item x="436"/>
        <item x="444"/>
        <item x="615"/>
        <item x="308"/>
        <item x="678"/>
        <item x="9"/>
        <item x="253"/>
        <item x="266"/>
        <item x="410"/>
        <item x="573"/>
        <item x="438"/>
        <item x="367"/>
        <item x="127"/>
        <item x="246"/>
        <item x="19"/>
        <item x="566"/>
        <item x="543"/>
        <item x="583"/>
        <item x="143"/>
        <item x="962"/>
        <item x="707"/>
        <item x="657"/>
        <item x="131"/>
        <item x="722"/>
        <item x="763"/>
        <item x="859"/>
        <item x="402"/>
        <item x="264"/>
        <item x="605"/>
        <item x="616"/>
        <item x="275"/>
        <item x="276"/>
        <item x="585"/>
        <item x="411"/>
        <item x="287"/>
        <item x="306"/>
        <item x="319"/>
        <item x="457"/>
        <item x="379"/>
        <item x="787"/>
        <item x="121"/>
        <item x="353"/>
        <item x="755"/>
        <item x="191"/>
        <item x="31"/>
        <item x="95"/>
        <item x="324"/>
        <item x="947"/>
        <item x="559"/>
        <item x="653"/>
        <item x="60"/>
        <item x="487"/>
        <item x="959"/>
        <item x="555"/>
        <item x="187"/>
        <item x="352"/>
        <item x="575"/>
        <item x="553"/>
        <item x="797"/>
        <item x="384"/>
        <item x="524"/>
        <item x="599"/>
        <item x="748"/>
        <item x="474"/>
        <item x="357"/>
        <item x="569"/>
        <item x="662"/>
        <item x="252"/>
        <item x="924"/>
        <item x="541"/>
        <item x="267"/>
        <item x="117"/>
        <item x="450"/>
        <item x="47"/>
        <item x="361"/>
        <item x="28"/>
        <item x="925"/>
        <item x="556"/>
        <item x="331"/>
        <item x="417"/>
        <item x="992"/>
        <item x="260"/>
        <item x="898"/>
        <item x="846"/>
        <item x="144"/>
        <item x="96"/>
        <item x="251"/>
        <item x="464"/>
        <item x="659"/>
        <item x="80"/>
        <item x="172"/>
        <item x="304"/>
        <item x="821"/>
        <item x="764"/>
        <item x="957"/>
        <item x="697"/>
        <item x="588"/>
        <item x="679"/>
        <item x="11"/>
        <item x="686"/>
        <item x="115"/>
        <item x="166"/>
        <item x="975"/>
        <item x="240"/>
        <item x="929"/>
        <item x="799"/>
        <item x="475"/>
        <item x="617"/>
        <item x="206"/>
        <item x="343"/>
        <item x="317"/>
        <item x="699"/>
        <item x="589"/>
        <item x="339"/>
        <item x="141"/>
        <item x="955"/>
        <item x="227"/>
        <item x="221"/>
        <item x="545"/>
        <item x="639"/>
        <item x="447"/>
        <item x="949"/>
        <item x="618"/>
        <item x="981"/>
        <item x="181"/>
        <item x="66"/>
        <item x="193"/>
        <item x="53"/>
        <item x="855"/>
        <item x="383"/>
        <item x="248"/>
        <item x="942"/>
        <item x="652"/>
        <item x="636"/>
        <item x="614"/>
        <item x="104"/>
        <item x="35"/>
        <item x="298"/>
        <item x="977"/>
        <item x="365"/>
        <item x="684"/>
        <item x="480"/>
        <item x="214"/>
        <item x="951"/>
        <item x="729"/>
        <item x="879"/>
        <item x="292"/>
        <item x="416"/>
        <item x="528"/>
        <item x="857"/>
        <item x="871"/>
        <item x="233"/>
        <item x="425"/>
        <item x="98"/>
        <item x="3"/>
        <item x="449"/>
        <item x="519"/>
        <item x="61"/>
        <item x="842"/>
        <item x="920"/>
        <item x="30"/>
        <item x="823"/>
        <item x="517"/>
        <item x="256"/>
        <item x="667"/>
        <item x="620"/>
        <item x="209"/>
        <item x="344"/>
        <item x="460"/>
        <item x="794"/>
        <item x="828"/>
        <item x="374"/>
        <item x="137"/>
        <item x="982"/>
        <item x="739"/>
        <item x="760"/>
        <item x="860"/>
        <item x="255"/>
        <item x="741"/>
        <item x="106"/>
        <item x="771"/>
        <item x="290"/>
        <item x="994"/>
        <item x="720"/>
        <item x="565"/>
        <item x="356"/>
        <item x="642"/>
        <item x="297"/>
        <item x="413"/>
        <item x="638"/>
        <item x="910"/>
        <item x="651"/>
        <item x="21"/>
        <item x="833"/>
        <item x="853"/>
        <item x="688"/>
        <item x="779"/>
        <item x="33"/>
        <item x="704"/>
        <item x="64"/>
        <item x="904"/>
        <item x="219"/>
        <item x="732"/>
        <item x="702"/>
        <item x="397"/>
        <item x="712"/>
        <item x="366"/>
        <item x="756"/>
        <item x="477"/>
        <item x="268"/>
        <item x="564"/>
        <item x="806"/>
        <item x="733"/>
        <item x="594"/>
        <item x="12"/>
        <item x="872"/>
        <item x="980"/>
        <item x="736"/>
        <item x="648"/>
        <item x="479"/>
        <item x="682"/>
        <item x="110"/>
        <item x="560"/>
        <item x="71"/>
        <item x="467"/>
        <item x="412"/>
        <item x="930"/>
        <item x="23"/>
        <item x="881"/>
        <item x="68"/>
        <item x="782"/>
        <item x="204"/>
        <item x="270"/>
        <item x="421"/>
        <item x="932"/>
        <item x="912"/>
        <item x="880"/>
        <item x="403"/>
        <item x="986"/>
        <item x="766"/>
        <item x="469"/>
        <item x="596"/>
        <item x="215"/>
        <item x="665"/>
        <item x="577"/>
        <item x="934"/>
        <item x="692"/>
        <item x="818"/>
        <item x="340"/>
        <item x="867"/>
        <item x="73"/>
        <item x="958"/>
        <item x="515"/>
        <item x="426"/>
        <item x="775"/>
        <item x="849"/>
        <item x="15"/>
        <item x="224"/>
        <item x="335"/>
        <item x="505"/>
        <item x="208"/>
        <item x="769"/>
        <item x="138"/>
        <item x="118"/>
        <item x="811"/>
        <item x="894"/>
        <item x="906"/>
        <item x="530"/>
        <item x="207"/>
        <item x="27"/>
        <item x="236"/>
        <item x="62"/>
        <item x="640"/>
        <item x="85"/>
        <item x="747"/>
        <item x="134"/>
        <item x="171"/>
        <item x="509"/>
        <item x="874"/>
        <item x="525"/>
        <item x="490"/>
        <item x="168"/>
        <item x="863"/>
        <item x="398"/>
        <item x="254"/>
        <item x="92"/>
        <item x="244"/>
        <item x="305"/>
        <item x="622"/>
        <item x="834"/>
        <item x="151"/>
        <item x="391"/>
        <item x="580"/>
        <item x="721"/>
        <item x="217"/>
        <item x="888"/>
        <item x="504"/>
        <item x="25"/>
        <item x="288"/>
        <item x="247"/>
        <item x="486"/>
        <item x="498"/>
        <item x="136"/>
        <item x="313"/>
        <item x="960"/>
        <item x="314"/>
        <item x="953"/>
        <item x="795"/>
        <item x="701"/>
        <item x="852"/>
        <item x="483"/>
        <item x="75"/>
        <item x="793"/>
        <item x="891"/>
        <item x="777"/>
        <item x="466"/>
        <item x="991"/>
        <item x="974"/>
        <item x="458"/>
        <item x="1"/>
        <item x="626"/>
        <item x="341"/>
        <item x="250"/>
        <item x="856"/>
        <item x="591"/>
        <item x="232"/>
        <item x="703"/>
        <item x="415"/>
        <item x="526"/>
        <item x="632"/>
        <item x="453"/>
        <item x="749"/>
        <item x="633"/>
        <item x="612"/>
        <item x="574"/>
        <item x="808"/>
        <item x="300"/>
        <item x="876"/>
        <item x="74"/>
        <item x="101"/>
        <item x="511"/>
        <item x="627"/>
        <item x="13"/>
        <item x="32"/>
        <item x="176"/>
        <item x="102"/>
        <item x="873"/>
        <item x="269"/>
        <item x="954"/>
        <item x="672"/>
        <item x="10"/>
        <item x="713"/>
        <item x="535"/>
        <item x="334"/>
        <item x="401"/>
        <item x="129"/>
        <item x="205"/>
        <item x="435"/>
        <item x="39"/>
        <item x="43"/>
        <item x="90"/>
        <item x="751"/>
        <item x="983"/>
        <item x="978"/>
        <item x="346"/>
        <item x="836"/>
        <item x="936"/>
        <item x="536"/>
        <item x="56"/>
        <item x="973"/>
        <item x="984"/>
        <item x="446"/>
        <item x="279"/>
        <item x="140"/>
        <item x="807"/>
        <item x="24"/>
        <item x="119"/>
        <item x="824"/>
        <item x="901"/>
        <item x="561"/>
        <item x="231"/>
        <item x="838"/>
        <item x="132"/>
        <item x="563"/>
        <item x="502"/>
        <item x="604"/>
        <item x="150"/>
        <item x="330"/>
        <item x="55"/>
        <item x="203"/>
        <item x="835"/>
        <item x="579"/>
        <item x="76"/>
        <item x="234"/>
        <item x="41"/>
        <item x="350"/>
        <item x="441"/>
        <item x="813"/>
        <item x="907"/>
        <item x="348"/>
        <item x="557"/>
        <item x="355"/>
        <item x="552"/>
        <item x="664"/>
        <item x="126"/>
        <item x="472"/>
        <item x="814"/>
        <item x="674"/>
        <item x="190"/>
        <item x="592"/>
        <item x="850"/>
        <item x="988"/>
        <item x="783"/>
        <item x="917"/>
        <item x="572"/>
        <item x="590"/>
        <item x="968"/>
        <item x="673"/>
        <item x="883"/>
        <item x="899"/>
        <item x="696"/>
        <item x="387"/>
        <item x="893"/>
        <item x="600"/>
        <item x="188"/>
        <item x="655"/>
        <item x="709"/>
        <item x="902"/>
        <item x="482"/>
        <item x="658"/>
        <item x="159"/>
        <item x="513"/>
        <item x="911"/>
        <item x="724"/>
        <item x="282"/>
        <item x="822"/>
        <item x="903"/>
        <item x="174"/>
        <item x="979"/>
        <item x="94"/>
        <item x="197"/>
        <item x="609"/>
        <item x="723"/>
        <item x="445"/>
        <item x="38"/>
        <item x="83"/>
        <item x="50"/>
        <item x="182"/>
        <item x="69"/>
        <item x="86"/>
        <item x="52"/>
        <item x="878"/>
        <item x="537"/>
        <item x="371"/>
        <item x="847"/>
        <item x="294"/>
        <item x="681"/>
        <item x="152"/>
        <item x="178"/>
        <item x="830"/>
        <item x="485"/>
        <item x="196"/>
        <item x="746"/>
        <item x="327"/>
        <item x="454"/>
        <item x="706"/>
        <item x="933"/>
        <item x="866"/>
        <item x="862"/>
        <item x="887"/>
        <item x="311"/>
        <item x="548"/>
        <item x="885"/>
        <item x="796"/>
        <item x="897"/>
        <item x="844"/>
        <item x="133"/>
        <item x="610"/>
        <item x="700"/>
        <item x="521"/>
        <item x="938"/>
        <item x="753"/>
        <item x="825"/>
        <item x="990"/>
        <item x="63"/>
        <item x="497"/>
        <item x="976"/>
        <item x="431"/>
        <item x="495"/>
        <item x="716"/>
        <item x="358"/>
        <item x="226"/>
        <item x="265"/>
        <item x="259"/>
        <item x="291"/>
        <item x="468"/>
        <item x="162"/>
        <item x="926"/>
        <item x="8"/>
        <item x="742"/>
        <item x="500"/>
        <item x="941"/>
        <item x="931"/>
        <item x="200"/>
        <item x="939"/>
        <item x="773"/>
        <item x="691"/>
        <item x="293"/>
        <item x="237"/>
        <item x="373"/>
        <item x="758"/>
        <item x="211"/>
        <item x="826"/>
        <item x="790"/>
        <item x="694"/>
        <item x="819"/>
        <item x="210"/>
        <item x="440"/>
        <item x="754"/>
        <item x="427"/>
        <item x="743"/>
        <item x="245"/>
        <item x="378"/>
        <item x="202"/>
        <item x="283"/>
        <item x="239"/>
        <item x="163"/>
        <item x="801"/>
        <item x="624"/>
        <item x="199"/>
        <item x="58"/>
        <item x="128"/>
        <item x="218"/>
        <item x="730"/>
        <item x="956"/>
        <item x="299"/>
        <item x="554"/>
        <item x="399"/>
        <item x="186"/>
        <item x="424"/>
        <item x="428"/>
        <item x="547"/>
        <item x="303"/>
        <item x="272"/>
        <item x="776"/>
        <item x="20"/>
        <item x="376"/>
        <item x="18"/>
        <item x="408"/>
        <item x="687"/>
        <item x="668"/>
        <item x="597"/>
        <item x="750"/>
        <item x="337"/>
        <item x="998"/>
        <item x="225"/>
        <item x="309"/>
        <item x="637"/>
        <item x="135"/>
        <item x="508"/>
        <item x="220"/>
        <item x="800"/>
        <item x="970"/>
        <item x="972"/>
        <item x="326"/>
        <item x="42"/>
        <item x="765"/>
        <item x="156"/>
        <item x="395"/>
        <item x="372"/>
        <item x="49"/>
        <item x="332"/>
        <item x="512"/>
        <item x="481"/>
        <item x="177"/>
        <item x="228"/>
        <item x="539"/>
        <item x="993"/>
        <item x="516"/>
        <item x="666"/>
        <item x="459"/>
        <item x="409"/>
        <item x="192"/>
        <item x="44"/>
        <item x="6"/>
        <item x="105"/>
        <item x="91"/>
        <item x="452"/>
        <item x="831"/>
        <item x="323"/>
        <item x="816"/>
        <item x="940"/>
        <item x="611"/>
        <item x="216"/>
        <item x="277"/>
        <item x="762"/>
        <item x="837"/>
        <item x="571"/>
        <item x="719"/>
        <item x="889"/>
        <item x="631"/>
        <item x="529"/>
        <item x="685"/>
        <item x="108"/>
        <item x="820"/>
        <item x="851"/>
        <item x="791"/>
        <item x="606"/>
        <item x="107"/>
        <item x="157"/>
        <item x="103"/>
        <item x="153"/>
        <item x="506"/>
        <item x="93"/>
        <item x="829"/>
        <item x="601"/>
        <item x="544"/>
        <item x="185"/>
        <item x="370"/>
        <item x="243"/>
        <item x="918"/>
        <item x="645"/>
        <item x="161"/>
        <item x="602"/>
        <item x="434"/>
        <item x="952"/>
        <item x="180"/>
        <item x="832"/>
        <item x="213"/>
        <item x="815"/>
        <item x="660"/>
        <item x="36"/>
        <item x="109"/>
        <item x="336"/>
        <item x="442"/>
        <item x="263"/>
        <item x="868"/>
        <item x="492"/>
        <item x="759"/>
        <item x="989"/>
        <item x="923"/>
        <item x="473"/>
        <item x="386"/>
        <item x="969"/>
        <item x="507"/>
        <item x="471"/>
        <item x="641"/>
        <item x="116"/>
        <item x="997"/>
        <item x="966"/>
        <item x="167"/>
        <item x="946"/>
        <item x="164"/>
        <item x="22"/>
        <item x="271"/>
        <item x="88"/>
        <item x="139"/>
        <item x="418"/>
        <item x="810"/>
        <item x="77"/>
        <item x="67"/>
        <item x="803"/>
        <item x="284"/>
        <item x="146"/>
        <item x="854"/>
        <item x="848"/>
        <item x="46"/>
        <item x="595"/>
        <item x="381"/>
        <item x="895"/>
        <item x="430"/>
        <item x="945"/>
        <item x="671"/>
        <item x="455"/>
        <item x="437"/>
        <item x="113"/>
        <item x="369"/>
        <item x="677"/>
        <item x="170"/>
        <item x="195"/>
        <item x="656"/>
        <item x="201"/>
        <item x="768"/>
        <item x="405"/>
        <item x="328"/>
        <item x="443"/>
        <item x="781"/>
        <item x="567"/>
        <item x="154"/>
        <item x="26"/>
        <item x="235"/>
        <item x="999"/>
        <item x="908"/>
        <item x="985"/>
        <item x="382"/>
        <item x="695"/>
        <item x="123"/>
        <item x="772"/>
        <item x="584"/>
        <item x="100"/>
        <item x="735"/>
        <item x="389"/>
        <item x="57"/>
        <item x="278"/>
        <item x="745"/>
        <item x="89"/>
        <item x="423"/>
        <item x="581"/>
        <item x="394"/>
        <item x="501"/>
        <item x="223"/>
        <item x="392"/>
        <item x="347"/>
        <item x="230"/>
        <item x="429"/>
        <item x="54"/>
        <item x="562"/>
        <item x="404"/>
        <item x="484"/>
        <item x="249"/>
        <item x="257"/>
        <item x="414"/>
        <item x="125"/>
        <item x="145"/>
        <item x="59"/>
        <item x="488"/>
        <item x="546"/>
        <item x="757"/>
        <item x="727"/>
        <item x="950"/>
        <item x="715"/>
        <item x="663"/>
        <item x="493"/>
        <item x="647"/>
        <item x="531"/>
        <item x="316"/>
        <item x="619"/>
        <item x="375"/>
        <item x="241"/>
        <item x="786"/>
        <item x="37"/>
        <item x="173"/>
        <item x="649"/>
        <item x="905"/>
        <item x="2"/>
        <item x="914"/>
        <item x="99"/>
        <item x="179"/>
        <item x="744"/>
        <item x="841"/>
        <item x="388"/>
        <item x="726"/>
        <item x="510"/>
        <item x="625"/>
        <item x="169"/>
        <item x="17"/>
        <item x="518"/>
        <item x="827"/>
        <item x="967"/>
        <item x="51"/>
        <item x="419"/>
        <item x="322"/>
        <item x="111"/>
        <item x="522"/>
        <item x="295"/>
        <item x="788"/>
        <item x="333"/>
        <item x="258"/>
        <item x="448"/>
        <item x="587"/>
        <item x="892"/>
        <item x="767"/>
        <item x="864"/>
        <item x="869"/>
        <item x="534"/>
        <item x="175"/>
        <item x="870"/>
        <item x="725"/>
        <item x="576"/>
        <item x="321"/>
        <item x="296"/>
        <item x="70"/>
        <item x="708"/>
        <item x="184"/>
        <item x="875"/>
        <item x="728"/>
        <item x="393"/>
        <item x="909"/>
        <item x="770"/>
        <item x="476"/>
        <item x="262"/>
        <item x="439"/>
        <item x="608"/>
        <item x="644"/>
        <item x="734"/>
        <item x="465"/>
        <item x="551"/>
        <item x="320"/>
        <item x="527"/>
        <item x="329"/>
        <item x="927"/>
        <item x="738"/>
        <item x="643"/>
        <item x="310"/>
        <item x="390"/>
        <item x="114"/>
        <item x="603"/>
        <item x="913"/>
        <item x="607"/>
        <item x="858"/>
        <item x="884"/>
        <item x="363"/>
        <item x="280"/>
        <item x="147"/>
        <item x="944"/>
        <item x="82"/>
        <item x="922"/>
        <item x="582"/>
        <item x="542"/>
        <item x="281"/>
        <item x="780"/>
        <item x="916"/>
        <item x="784"/>
        <item x="817"/>
        <item x="965"/>
        <item x="928"/>
        <item x="78"/>
        <item x="809"/>
        <item x="675"/>
        <item x="286"/>
        <item x="718"/>
        <item x="533"/>
        <item x="861"/>
        <item x="774"/>
        <item x="433"/>
        <item x="238"/>
        <item x="198"/>
        <item x="550"/>
        <item x="273"/>
        <item x="29"/>
        <item x="325"/>
        <item x="48"/>
        <item x="406"/>
        <item x="345"/>
        <item x="160"/>
        <item x="377"/>
        <item x="274"/>
        <item x="865"/>
        <item x="877"/>
        <item x="705"/>
        <item x="785"/>
        <item x="312"/>
        <item x="778"/>
        <item x="496"/>
        <item x="593"/>
        <item x="400"/>
        <item x="212"/>
        <item x="461"/>
        <item x="222"/>
        <item x="45"/>
        <item x="623"/>
        <item x="514"/>
        <item x="804"/>
        <item x="921"/>
        <item x="362"/>
        <item x="261"/>
        <item x="364"/>
        <item x="654"/>
        <item x="693"/>
        <item x="380"/>
        <item x="158"/>
        <item x="285"/>
        <item x="886"/>
        <item x="289"/>
        <item x="845"/>
        <item x="420"/>
        <item x="359"/>
        <item x="650"/>
        <item x="737"/>
        <item x="97"/>
        <item x="242"/>
        <item x="717"/>
        <item x="451"/>
        <item x="963"/>
        <item t="default"/>
      </items>
    </pivotField>
    <pivotField showAll="0"/>
    <pivotField showAll="0">
      <items count="4">
        <item x="0"/>
        <item x="1"/>
        <item x="2"/>
        <item t="default"/>
      </items>
    </pivotField>
    <pivotField showAll="0">
      <items count="6">
        <item x="3"/>
        <item x="2"/>
        <item x="4"/>
        <item x="0"/>
        <item x="1"/>
        <item t="default"/>
      </items>
    </pivotField>
    <pivotField showAll="0"/>
    <pivotField showAll="0">
      <items count="5">
        <item x="1"/>
        <item x="0"/>
        <item x="2"/>
        <item x="3"/>
        <item t="default"/>
      </items>
    </pivotField>
    <pivotField showAll="0">
      <items count="4">
        <item x="2"/>
        <item x="1"/>
        <item x="0"/>
        <item t="default"/>
      </items>
    </pivotField>
    <pivotField showAll="0"/>
    <pivotField showAll="0"/>
    <pivotField showAll="0"/>
    <pivotField showAll="0"/>
    <pivotField numFmtId="165" showAll="0"/>
    <pivotField numFmtId="2" showAll="0"/>
    <pivotField dataField="1" numFmtId="2" showAll="0"/>
    <pivotField showAll="0"/>
    <pivotField showAll="0">
      <items count="4">
        <item x="1"/>
        <item x="0"/>
        <item x="2"/>
        <item t="default"/>
      </items>
    </pivotField>
    <pivotField numFmtId="10" showAll="0"/>
    <pivotField showAll="0" nonAutoSortDefault="1"/>
    <pivotField showAll="0"/>
  </pivotFields>
  <rowItems count="1">
    <i/>
  </rowItems>
  <colItems count="1">
    <i/>
  </colItems>
  <dataFields count="1">
    <dataField name="Sum of Profit" fld="14" baseField="0" baseItem="0" numFmtId="2"/>
  </dataFields>
  <formats count="1">
    <format dxfId="15">
      <pivotArea outline="0" collapsedLevelsAreSubtotals="1" fieldPosition="0"/>
    </format>
  </formats>
  <pivotTableStyleInfo name="PivotStyleLight16" showRowHeaders="1" showColHeaders="1" showRowStripes="0" showColStripes="0" showLastColumn="1"/>
  <filters count="1">
    <filter fld="1" type="dateBetween" evalOrder="-1" id="44" name="Order_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AE6282-8706-439A-8524-E9234A186E5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D4:E8" firstHeaderRow="1" firstDataRow="1" firstDataCol="1"/>
  <pivotFields count="20">
    <pivotField showAll="0"/>
    <pivotField numFmtId="164" showAll="0">
      <items count="1001">
        <item x="578"/>
        <item x="84"/>
        <item x="690"/>
        <item x="714"/>
        <item x="165"/>
        <item x="711"/>
        <item x="689"/>
        <item x="598"/>
        <item x="302"/>
        <item x="613"/>
        <item x="761"/>
        <item x="491"/>
        <item x="731"/>
        <item x="65"/>
        <item x="122"/>
        <item x="478"/>
        <item x="351"/>
        <item x="368"/>
        <item x="523"/>
        <item x="396"/>
        <item x="7"/>
        <item x="34"/>
        <item x="470"/>
        <item x="915"/>
        <item x="532"/>
        <item x="683"/>
        <item x="342"/>
        <item x="142"/>
        <item x="558"/>
        <item x="961"/>
        <item x="882"/>
        <item x="792"/>
        <item x="148"/>
        <item x="634"/>
        <item x="79"/>
        <item x="189"/>
        <item x="301"/>
        <item x="338"/>
        <item x="385"/>
        <item x="710"/>
        <item x="120"/>
        <item x="540"/>
        <item x="489"/>
        <item x="843"/>
        <item x="987"/>
        <item x="354"/>
        <item x="422"/>
        <item x="149"/>
        <item x="349"/>
        <item x="935"/>
        <item x="407"/>
        <item x="995"/>
        <item x="112"/>
        <item x="307"/>
        <item x="802"/>
        <item x="680"/>
        <item x="964"/>
        <item x="432"/>
        <item x="40"/>
        <item x="896"/>
        <item x="670"/>
        <item x="520"/>
        <item x="130"/>
        <item x="900"/>
        <item x="124"/>
        <item x="919"/>
        <item x="698"/>
        <item x="971"/>
        <item x="462"/>
        <item x="568"/>
        <item x="996"/>
        <item x="5"/>
        <item x="676"/>
        <item x="549"/>
        <item x="503"/>
        <item x="456"/>
        <item x="937"/>
        <item x="630"/>
        <item x="890"/>
        <item x="586"/>
        <item x="81"/>
        <item x="812"/>
        <item x="628"/>
        <item x="789"/>
        <item x="629"/>
        <item x="194"/>
        <item x="805"/>
        <item x="14"/>
        <item x="740"/>
        <item x="494"/>
        <item x="570"/>
        <item x="72"/>
        <item x="669"/>
        <item x="463"/>
        <item x="635"/>
        <item x="183"/>
        <item x="752"/>
        <item x="646"/>
        <item x="155"/>
        <item x="16"/>
        <item x="943"/>
        <item x="840"/>
        <item x="0"/>
        <item x="315"/>
        <item x="621"/>
        <item x="87"/>
        <item x="4"/>
        <item x="839"/>
        <item x="538"/>
        <item x="948"/>
        <item x="661"/>
        <item x="318"/>
        <item x="229"/>
        <item x="798"/>
        <item x="499"/>
        <item x="360"/>
        <item x="436"/>
        <item x="444"/>
        <item x="615"/>
        <item x="308"/>
        <item x="678"/>
        <item x="9"/>
        <item x="253"/>
        <item x="266"/>
        <item x="410"/>
        <item x="573"/>
        <item x="438"/>
        <item x="367"/>
        <item x="127"/>
        <item x="246"/>
        <item x="19"/>
        <item x="566"/>
        <item x="543"/>
        <item x="583"/>
        <item x="143"/>
        <item x="962"/>
        <item x="707"/>
        <item x="657"/>
        <item x="131"/>
        <item x="722"/>
        <item x="763"/>
        <item x="859"/>
        <item x="402"/>
        <item x="264"/>
        <item x="605"/>
        <item x="616"/>
        <item x="275"/>
        <item x="276"/>
        <item x="585"/>
        <item x="411"/>
        <item x="287"/>
        <item x="306"/>
        <item x="319"/>
        <item x="457"/>
        <item x="379"/>
        <item x="787"/>
        <item x="121"/>
        <item x="353"/>
        <item x="755"/>
        <item x="191"/>
        <item x="31"/>
        <item x="95"/>
        <item x="324"/>
        <item x="947"/>
        <item x="559"/>
        <item x="653"/>
        <item x="60"/>
        <item x="487"/>
        <item x="959"/>
        <item x="555"/>
        <item x="187"/>
        <item x="352"/>
        <item x="575"/>
        <item x="553"/>
        <item x="797"/>
        <item x="384"/>
        <item x="524"/>
        <item x="599"/>
        <item x="748"/>
        <item x="474"/>
        <item x="357"/>
        <item x="569"/>
        <item x="662"/>
        <item x="252"/>
        <item x="924"/>
        <item x="541"/>
        <item x="267"/>
        <item x="117"/>
        <item x="450"/>
        <item x="47"/>
        <item x="361"/>
        <item x="28"/>
        <item x="925"/>
        <item x="556"/>
        <item x="331"/>
        <item x="417"/>
        <item x="992"/>
        <item x="260"/>
        <item x="898"/>
        <item x="846"/>
        <item x="144"/>
        <item x="96"/>
        <item x="251"/>
        <item x="464"/>
        <item x="659"/>
        <item x="80"/>
        <item x="172"/>
        <item x="304"/>
        <item x="821"/>
        <item x="764"/>
        <item x="957"/>
        <item x="697"/>
        <item x="588"/>
        <item x="679"/>
        <item x="11"/>
        <item x="686"/>
        <item x="115"/>
        <item x="166"/>
        <item x="975"/>
        <item x="240"/>
        <item x="929"/>
        <item x="799"/>
        <item x="475"/>
        <item x="617"/>
        <item x="206"/>
        <item x="343"/>
        <item x="317"/>
        <item x="699"/>
        <item x="589"/>
        <item x="339"/>
        <item x="141"/>
        <item x="955"/>
        <item x="227"/>
        <item x="221"/>
        <item x="545"/>
        <item x="639"/>
        <item x="447"/>
        <item x="949"/>
        <item x="618"/>
        <item x="981"/>
        <item x="181"/>
        <item x="66"/>
        <item x="193"/>
        <item x="53"/>
        <item x="855"/>
        <item x="383"/>
        <item x="248"/>
        <item x="942"/>
        <item x="652"/>
        <item x="636"/>
        <item x="614"/>
        <item x="104"/>
        <item x="35"/>
        <item x="298"/>
        <item x="977"/>
        <item x="365"/>
        <item x="684"/>
        <item x="480"/>
        <item x="214"/>
        <item x="951"/>
        <item x="729"/>
        <item x="879"/>
        <item x="292"/>
        <item x="416"/>
        <item x="528"/>
        <item x="857"/>
        <item x="871"/>
        <item x="233"/>
        <item x="425"/>
        <item x="98"/>
        <item x="3"/>
        <item x="449"/>
        <item x="519"/>
        <item x="61"/>
        <item x="842"/>
        <item x="920"/>
        <item x="30"/>
        <item x="823"/>
        <item x="517"/>
        <item x="256"/>
        <item x="667"/>
        <item x="620"/>
        <item x="209"/>
        <item x="344"/>
        <item x="460"/>
        <item x="794"/>
        <item x="828"/>
        <item x="374"/>
        <item x="137"/>
        <item x="982"/>
        <item x="739"/>
        <item x="760"/>
        <item x="860"/>
        <item x="255"/>
        <item x="741"/>
        <item x="106"/>
        <item x="771"/>
        <item x="290"/>
        <item x="994"/>
        <item x="720"/>
        <item x="565"/>
        <item x="356"/>
        <item x="642"/>
        <item x="297"/>
        <item x="413"/>
        <item x="638"/>
        <item x="910"/>
        <item x="651"/>
        <item x="21"/>
        <item x="833"/>
        <item x="853"/>
        <item x="688"/>
        <item x="779"/>
        <item x="33"/>
        <item x="704"/>
        <item x="64"/>
        <item x="904"/>
        <item x="219"/>
        <item x="732"/>
        <item x="702"/>
        <item x="397"/>
        <item x="712"/>
        <item x="366"/>
        <item x="756"/>
        <item x="477"/>
        <item x="268"/>
        <item x="564"/>
        <item x="806"/>
        <item x="733"/>
        <item x="594"/>
        <item x="12"/>
        <item x="872"/>
        <item x="980"/>
        <item x="736"/>
        <item x="648"/>
        <item x="479"/>
        <item x="682"/>
        <item x="110"/>
        <item x="560"/>
        <item x="71"/>
        <item x="467"/>
        <item x="412"/>
        <item x="930"/>
        <item x="23"/>
        <item x="881"/>
        <item x="68"/>
        <item x="782"/>
        <item x="204"/>
        <item x="270"/>
        <item x="421"/>
        <item x="932"/>
        <item x="912"/>
        <item x="880"/>
        <item x="403"/>
        <item x="986"/>
        <item x="766"/>
        <item x="469"/>
        <item x="596"/>
        <item x="215"/>
        <item x="665"/>
        <item x="577"/>
        <item x="934"/>
        <item x="692"/>
        <item x="818"/>
        <item x="340"/>
        <item x="867"/>
        <item x="73"/>
        <item x="958"/>
        <item x="515"/>
        <item x="426"/>
        <item x="775"/>
        <item x="849"/>
        <item x="15"/>
        <item x="224"/>
        <item x="335"/>
        <item x="505"/>
        <item x="208"/>
        <item x="769"/>
        <item x="138"/>
        <item x="118"/>
        <item x="811"/>
        <item x="894"/>
        <item x="906"/>
        <item x="530"/>
        <item x="207"/>
        <item x="27"/>
        <item x="236"/>
        <item x="62"/>
        <item x="640"/>
        <item x="85"/>
        <item x="747"/>
        <item x="134"/>
        <item x="171"/>
        <item x="509"/>
        <item x="874"/>
        <item x="525"/>
        <item x="490"/>
        <item x="168"/>
        <item x="863"/>
        <item x="398"/>
        <item x="254"/>
        <item x="92"/>
        <item x="244"/>
        <item x="305"/>
        <item x="622"/>
        <item x="834"/>
        <item x="151"/>
        <item x="391"/>
        <item x="580"/>
        <item x="721"/>
        <item x="217"/>
        <item x="888"/>
        <item x="504"/>
        <item x="25"/>
        <item x="288"/>
        <item x="247"/>
        <item x="486"/>
        <item x="498"/>
        <item x="136"/>
        <item x="313"/>
        <item x="960"/>
        <item x="314"/>
        <item x="953"/>
        <item x="795"/>
        <item x="701"/>
        <item x="852"/>
        <item x="483"/>
        <item x="75"/>
        <item x="793"/>
        <item x="891"/>
        <item x="777"/>
        <item x="466"/>
        <item x="991"/>
        <item x="974"/>
        <item x="458"/>
        <item x="1"/>
        <item x="626"/>
        <item x="341"/>
        <item x="250"/>
        <item x="856"/>
        <item x="591"/>
        <item x="232"/>
        <item x="703"/>
        <item x="415"/>
        <item x="526"/>
        <item x="632"/>
        <item x="453"/>
        <item x="749"/>
        <item x="633"/>
        <item x="612"/>
        <item x="574"/>
        <item x="808"/>
        <item x="300"/>
        <item x="876"/>
        <item x="74"/>
        <item x="101"/>
        <item x="511"/>
        <item x="627"/>
        <item x="13"/>
        <item x="32"/>
        <item x="176"/>
        <item x="102"/>
        <item x="873"/>
        <item x="269"/>
        <item x="954"/>
        <item x="672"/>
        <item x="10"/>
        <item x="713"/>
        <item x="535"/>
        <item x="334"/>
        <item x="401"/>
        <item x="129"/>
        <item x="205"/>
        <item x="435"/>
        <item x="39"/>
        <item x="43"/>
        <item x="90"/>
        <item x="751"/>
        <item x="983"/>
        <item x="978"/>
        <item x="346"/>
        <item x="836"/>
        <item x="936"/>
        <item x="536"/>
        <item x="56"/>
        <item x="973"/>
        <item x="984"/>
        <item x="446"/>
        <item x="279"/>
        <item x="140"/>
        <item x="807"/>
        <item x="24"/>
        <item x="119"/>
        <item x="824"/>
        <item x="901"/>
        <item x="561"/>
        <item x="231"/>
        <item x="838"/>
        <item x="132"/>
        <item x="563"/>
        <item x="502"/>
        <item x="604"/>
        <item x="150"/>
        <item x="330"/>
        <item x="55"/>
        <item x="203"/>
        <item x="835"/>
        <item x="579"/>
        <item x="76"/>
        <item x="234"/>
        <item x="41"/>
        <item x="350"/>
        <item x="441"/>
        <item x="813"/>
        <item x="907"/>
        <item x="348"/>
        <item x="557"/>
        <item x="355"/>
        <item x="552"/>
        <item x="664"/>
        <item x="126"/>
        <item x="472"/>
        <item x="814"/>
        <item x="674"/>
        <item x="190"/>
        <item x="592"/>
        <item x="850"/>
        <item x="988"/>
        <item x="783"/>
        <item x="917"/>
        <item x="572"/>
        <item x="590"/>
        <item x="968"/>
        <item x="673"/>
        <item x="883"/>
        <item x="899"/>
        <item x="696"/>
        <item x="387"/>
        <item x="893"/>
        <item x="600"/>
        <item x="188"/>
        <item x="655"/>
        <item x="709"/>
        <item x="902"/>
        <item x="482"/>
        <item x="658"/>
        <item x="159"/>
        <item x="513"/>
        <item x="911"/>
        <item x="724"/>
        <item x="282"/>
        <item x="822"/>
        <item x="903"/>
        <item x="174"/>
        <item x="979"/>
        <item x="94"/>
        <item x="197"/>
        <item x="609"/>
        <item x="723"/>
        <item x="445"/>
        <item x="38"/>
        <item x="83"/>
        <item x="50"/>
        <item x="182"/>
        <item x="69"/>
        <item x="86"/>
        <item x="52"/>
        <item x="878"/>
        <item x="537"/>
        <item x="371"/>
        <item x="847"/>
        <item x="294"/>
        <item x="681"/>
        <item x="152"/>
        <item x="178"/>
        <item x="830"/>
        <item x="485"/>
        <item x="196"/>
        <item x="746"/>
        <item x="327"/>
        <item x="454"/>
        <item x="706"/>
        <item x="933"/>
        <item x="866"/>
        <item x="862"/>
        <item x="887"/>
        <item x="311"/>
        <item x="548"/>
        <item x="885"/>
        <item x="796"/>
        <item x="897"/>
        <item x="844"/>
        <item x="133"/>
        <item x="610"/>
        <item x="700"/>
        <item x="521"/>
        <item x="938"/>
        <item x="753"/>
        <item x="825"/>
        <item x="990"/>
        <item x="63"/>
        <item x="497"/>
        <item x="976"/>
        <item x="431"/>
        <item x="495"/>
        <item x="716"/>
        <item x="358"/>
        <item x="226"/>
        <item x="265"/>
        <item x="259"/>
        <item x="291"/>
        <item x="468"/>
        <item x="162"/>
        <item x="926"/>
        <item x="8"/>
        <item x="742"/>
        <item x="500"/>
        <item x="941"/>
        <item x="931"/>
        <item x="200"/>
        <item x="939"/>
        <item x="773"/>
        <item x="691"/>
        <item x="293"/>
        <item x="237"/>
        <item x="373"/>
        <item x="758"/>
        <item x="211"/>
        <item x="826"/>
        <item x="790"/>
        <item x="694"/>
        <item x="819"/>
        <item x="210"/>
        <item x="440"/>
        <item x="754"/>
        <item x="427"/>
        <item x="743"/>
        <item x="245"/>
        <item x="378"/>
        <item x="202"/>
        <item x="283"/>
        <item x="239"/>
        <item x="163"/>
        <item x="801"/>
        <item x="624"/>
        <item x="199"/>
        <item x="58"/>
        <item x="128"/>
        <item x="218"/>
        <item x="730"/>
        <item x="956"/>
        <item x="299"/>
        <item x="554"/>
        <item x="399"/>
        <item x="186"/>
        <item x="424"/>
        <item x="428"/>
        <item x="547"/>
        <item x="303"/>
        <item x="272"/>
        <item x="776"/>
        <item x="20"/>
        <item x="376"/>
        <item x="18"/>
        <item x="408"/>
        <item x="687"/>
        <item x="668"/>
        <item x="597"/>
        <item x="750"/>
        <item x="337"/>
        <item x="998"/>
        <item x="225"/>
        <item x="309"/>
        <item x="637"/>
        <item x="135"/>
        <item x="508"/>
        <item x="220"/>
        <item x="800"/>
        <item x="970"/>
        <item x="972"/>
        <item x="326"/>
        <item x="42"/>
        <item x="765"/>
        <item x="156"/>
        <item x="395"/>
        <item x="372"/>
        <item x="49"/>
        <item x="332"/>
        <item x="512"/>
        <item x="481"/>
        <item x="177"/>
        <item x="228"/>
        <item x="539"/>
        <item x="993"/>
        <item x="516"/>
        <item x="666"/>
        <item x="459"/>
        <item x="409"/>
        <item x="192"/>
        <item x="44"/>
        <item x="6"/>
        <item x="105"/>
        <item x="91"/>
        <item x="452"/>
        <item x="831"/>
        <item x="323"/>
        <item x="816"/>
        <item x="940"/>
        <item x="611"/>
        <item x="216"/>
        <item x="277"/>
        <item x="762"/>
        <item x="837"/>
        <item x="571"/>
        <item x="719"/>
        <item x="889"/>
        <item x="631"/>
        <item x="529"/>
        <item x="685"/>
        <item x="108"/>
        <item x="820"/>
        <item x="851"/>
        <item x="791"/>
        <item x="606"/>
        <item x="107"/>
        <item x="157"/>
        <item x="103"/>
        <item x="153"/>
        <item x="506"/>
        <item x="93"/>
        <item x="829"/>
        <item x="601"/>
        <item x="544"/>
        <item x="185"/>
        <item x="370"/>
        <item x="243"/>
        <item x="918"/>
        <item x="645"/>
        <item x="161"/>
        <item x="602"/>
        <item x="434"/>
        <item x="952"/>
        <item x="180"/>
        <item x="832"/>
        <item x="213"/>
        <item x="815"/>
        <item x="660"/>
        <item x="36"/>
        <item x="109"/>
        <item x="336"/>
        <item x="442"/>
        <item x="263"/>
        <item x="868"/>
        <item x="492"/>
        <item x="759"/>
        <item x="989"/>
        <item x="923"/>
        <item x="473"/>
        <item x="386"/>
        <item x="969"/>
        <item x="507"/>
        <item x="471"/>
        <item x="641"/>
        <item x="116"/>
        <item x="997"/>
        <item x="966"/>
        <item x="167"/>
        <item x="946"/>
        <item x="164"/>
        <item x="22"/>
        <item x="271"/>
        <item x="88"/>
        <item x="139"/>
        <item x="418"/>
        <item x="810"/>
        <item x="77"/>
        <item x="67"/>
        <item x="803"/>
        <item x="284"/>
        <item x="146"/>
        <item x="854"/>
        <item x="848"/>
        <item x="46"/>
        <item x="595"/>
        <item x="381"/>
        <item x="895"/>
        <item x="430"/>
        <item x="945"/>
        <item x="671"/>
        <item x="455"/>
        <item x="437"/>
        <item x="113"/>
        <item x="369"/>
        <item x="677"/>
        <item x="170"/>
        <item x="195"/>
        <item x="656"/>
        <item x="201"/>
        <item x="768"/>
        <item x="405"/>
        <item x="328"/>
        <item x="443"/>
        <item x="781"/>
        <item x="567"/>
        <item x="154"/>
        <item x="26"/>
        <item x="235"/>
        <item x="999"/>
        <item x="908"/>
        <item x="985"/>
        <item x="382"/>
        <item x="695"/>
        <item x="123"/>
        <item x="772"/>
        <item x="584"/>
        <item x="100"/>
        <item x="735"/>
        <item x="389"/>
        <item x="57"/>
        <item x="278"/>
        <item x="745"/>
        <item x="89"/>
        <item x="423"/>
        <item x="581"/>
        <item x="394"/>
        <item x="501"/>
        <item x="223"/>
        <item x="392"/>
        <item x="347"/>
        <item x="230"/>
        <item x="429"/>
        <item x="54"/>
        <item x="562"/>
        <item x="404"/>
        <item x="484"/>
        <item x="249"/>
        <item x="257"/>
        <item x="414"/>
        <item x="125"/>
        <item x="145"/>
        <item x="59"/>
        <item x="488"/>
        <item x="546"/>
        <item x="757"/>
        <item x="727"/>
        <item x="950"/>
        <item x="715"/>
        <item x="663"/>
        <item x="493"/>
        <item x="647"/>
        <item x="531"/>
        <item x="316"/>
        <item x="619"/>
        <item x="375"/>
        <item x="241"/>
        <item x="786"/>
        <item x="37"/>
        <item x="173"/>
        <item x="649"/>
        <item x="905"/>
        <item x="2"/>
        <item x="914"/>
        <item x="99"/>
        <item x="179"/>
        <item x="744"/>
        <item x="841"/>
        <item x="388"/>
        <item x="726"/>
        <item x="510"/>
        <item x="625"/>
        <item x="169"/>
        <item x="17"/>
        <item x="518"/>
        <item x="827"/>
        <item x="967"/>
        <item x="51"/>
        <item x="419"/>
        <item x="322"/>
        <item x="111"/>
        <item x="522"/>
        <item x="295"/>
        <item x="788"/>
        <item x="333"/>
        <item x="258"/>
        <item x="448"/>
        <item x="587"/>
        <item x="892"/>
        <item x="767"/>
        <item x="864"/>
        <item x="869"/>
        <item x="534"/>
        <item x="175"/>
        <item x="870"/>
        <item x="725"/>
        <item x="576"/>
        <item x="321"/>
        <item x="296"/>
        <item x="70"/>
        <item x="708"/>
        <item x="184"/>
        <item x="875"/>
        <item x="728"/>
        <item x="393"/>
        <item x="909"/>
        <item x="770"/>
        <item x="476"/>
        <item x="262"/>
        <item x="439"/>
        <item x="608"/>
        <item x="644"/>
        <item x="734"/>
        <item x="465"/>
        <item x="551"/>
        <item x="320"/>
        <item x="527"/>
        <item x="329"/>
        <item x="927"/>
        <item x="738"/>
        <item x="643"/>
        <item x="310"/>
        <item x="390"/>
        <item x="114"/>
        <item x="603"/>
        <item x="913"/>
        <item x="607"/>
        <item x="858"/>
        <item x="884"/>
        <item x="363"/>
        <item x="280"/>
        <item x="147"/>
        <item x="944"/>
        <item x="82"/>
        <item x="922"/>
        <item x="582"/>
        <item x="542"/>
        <item x="281"/>
        <item x="780"/>
        <item x="916"/>
        <item x="784"/>
        <item x="817"/>
        <item x="965"/>
        <item x="928"/>
        <item x="78"/>
        <item x="809"/>
        <item x="675"/>
        <item x="286"/>
        <item x="718"/>
        <item x="533"/>
        <item x="861"/>
        <item x="774"/>
        <item x="433"/>
        <item x="238"/>
        <item x="198"/>
        <item x="550"/>
        <item x="273"/>
        <item x="29"/>
        <item x="325"/>
        <item x="48"/>
        <item x="406"/>
        <item x="345"/>
        <item x="160"/>
        <item x="377"/>
        <item x="274"/>
        <item x="865"/>
        <item x="877"/>
        <item x="705"/>
        <item x="785"/>
        <item x="312"/>
        <item x="778"/>
        <item x="496"/>
        <item x="593"/>
        <item x="400"/>
        <item x="212"/>
        <item x="461"/>
        <item x="222"/>
        <item x="45"/>
        <item x="623"/>
        <item x="514"/>
        <item x="804"/>
        <item x="921"/>
        <item x="362"/>
        <item x="261"/>
        <item x="364"/>
        <item x="654"/>
        <item x="693"/>
        <item x="380"/>
        <item x="158"/>
        <item x="285"/>
        <item x="886"/>
        <item x="289"/>
        <item x="845"/>
        <item x="420"/>
        <item x="359"/>
        <item x="650"/>
        <item x="737"/>
        <item x="97"/>
        <item x="242"/>
        <item x="717"/>
        <item x="451"/>
        <item x="963"/>
        <item t="default"/>
      </items>
    </pivotField>
    <pivotField showAll="0"/>
    <pivotField showAll="0">
      <items count="4">
        <item x="0"/>
        <item x="1"/>
        <item x="2"/>
        <item t="default"/>
      </items>
    </pivotField>
    <pivotField showAll="0">
      <items count="6">
        <item x="3"/>
        <item x="2"/>
        <item x="4"/>
        <item x="0"/>
        <item x="1"/>
        <item t="default"/>
      </items>
    </pivotField>
    <pivotField showAll="0"/>
    <pivotField showAll="0">
      <items count="5">
        <item x="1"/>
        <item x="0"/>
        <item x="2"/>
        <item x="3"/>
        <item t="default"/>
      </items>
    </pivotField>
    <pivotField axis="axisRow" showAll="0">
      <items count="4">
        <item x="2"/>
        <item x="1"/>
        <item x="0"/>
        <item t="default"/>
      </items>
    </pivotField>
    <pivotField showAll="0"/>
    <pivotField showAll="0"/>
    <pivotField showAll="0"/>
    <pivotField showAll="0"/>
    <pivotField dataField="1" numFmtId="165" showAll="0"/>
    <pivotField numFmtId="2" showAll="0"/>
    <pivotField numFmtId="2" showAll="0"/>
    <pivotField showAll="0"/>
    <pivotField showAll="0">
      <items count="4">
        <item x="1"/>
        <item x="0"/>
        <item x="2"/>
        <item t="default"/>
      </items>
    </pivotField>
    <pivotField numFmtId="10" showAll="0"/>
    <pivotField showAll="0" nonAutoSortDefault="1"/>
    <pivotField showAll="0"/>
  </pivotFields>
  <rowFields count="1">
    <field x="7"/>
  </rowFields>
  <rowItems count="4">
    <i>
      <x/>
    </i>
    <i>
      <x v="1"/>
    </i>
    <i>
      <x v="2"/>
    </i>
    <i t="grand">
      <x/>
    </i>
  </rowItems>
  <colItems count="1">
    <i/>
  </colItems>
  <dataFields count="1">
    <dataField name="Sum of Sales" fld="12" baseField="0" baseItem="0" numFmtId="165"/>
  </dataFields>
  <formats count="1">
    <format dxfId="16">
      <pivotArea collapsedLevelsAreSubtotals="1" fieldPosition="0">
        <references count="1">
          <reference field="7" count="0"/>
        </references>
      </pivotArea>
    </format>
  </format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7" count="1" selected="0">
            <x v="2"/>
          </reference>
        </references>
      </pivotArea>
    </chartFormat>
    <chartFormat chart="17" format="4">
      <pivotArea type="data" outline="0" fieldPosition="0">
        <references count="2">
          <reference field="4294967294" count="1" selected="0">
            <x v="0"/>
          </reference>
          <reference field="7" count="1" selected="0">
            <x v="1"/>
          </reference>
        </references>
      </pivotArea>
    </chartFormat>
    <chartFormat chart="17" format="5">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filters count="1">
    <filter fld="1" type="dateBetween" evalOrder="-1" id="44" name="Order_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8ACD94-BE79-43BD-B82A-3A55C77152DC}"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J1:J2" firstHeaderRow="1" firstDataRow="1" firstDataCol="0"/>
  <pivotFields count="20">
    <pivotField showAll="0"/>
    <pivotField numFmtId="164" showAll="0">
      <items count="1001">
        <item x="578"/>
        <item x="84"/>
        <item x="690"/>
        <item x="714"/>
        <item x="165"/>
        <item x="711"/>
        <item x="689"/>
        <item x="598"/>
        <item x="302"/>
        <item x="613"/>
        <item x="761"/>
        <item x="491"/>
        <item x="731"/>
        <item x="65"/>
        <item x="122"/>
        <item x="478"/>
        <item x="351"/>
        <item x="368"/>
        <item x="523"/>
        <item x="396"/>
        <item x="7"/>
        <item x="34"/>
        <item x="470"/>
        <item x="915"/>
        <item x="532"/>
        <item x="683"/>
        <item x="342"/>
        <item x="142"/>
        <item x="558"/>
        <item x="961"/>
        <item x="882"/>
        <item x="792"/>
        <item x="148"/>
        <item x="634"/>
        <item x="79"/>
        <item x="189"/>
        <item x="301"/>
        <item x="338"/>
        <item x="385"/>
        <item x="710"/>
        <item x="120"/>
        <item x="540"/>
        <item x="489"/>
        <item x="843"/>
        <item x="987"/>
        <item x="354"/>
        <item x="422"/>
        <item x="149"/>
        <item x="349"/>
        <item x="935"/>
        <item x="407"/>
        <item x="995"/>
        <item x="112"/>
        <item x="307"/>
        <item x="802"/>
        <item x="680"/>
        <item x="964"/>
        <item x="432"/>
        <item x="40"/>
        <item x="896"/>
        <item x="670"/>
        <item x="520"/>
        <item x="130"/>
        <item x="900"/>
        <item x="124"/>
        <item x="919"/>
        <item x="698"/>
        <item x="971"/>
        <item x="462"/>
        <item x="568"/>
        <item x="996"/>
        <item x="5"/>
        <item x="676"/>
        <item x="549"/>
        <item x="503"/>
        <item x="456"/>
        <item x="937"/>
        <item x="630"/>
        <item x="890"/>
        <item x="586"/>
        <item x="81"/>
        <item x="812"/>
        <item x="628"/>
        <item x="789"/>
        <item x="629"/>
        <item x="194"/>
        <item x="805"/>
        <item x="14"/>
        <item x="740"/>
        <item x="494"/>
        <item x="570"/>
        <item x="72"/>
        <item x="669"/>
        <item x="463"/>
        <item x="635"/>
        <item x="183"/>
        <item x="752"/>
        <item x="646"/>
        <item x="155"/>
        <item x="16"/>
        <item x="943"/>
        <item x="840"/>
        <item x="0"/>
        <item x="315"/>
        <item x="621"/>
        <item x="87"/>
        <item x="4"/>
        <item x="839"/>
        <item x="538"/>
        <item x="948"/>
        <item x="661"/>
        <item x="318"/>
        <item x="229"/>
        <item x="798"/>
        <item x="499"/>
        <item x="360"/>
        <item x="436"/>
        <item x="444"/>
        <item x="615"/>
        <item x="308"/>
        <item x="678"/>
        <item x="9"/>
        <item x="253"/>
        <item x="266"/>
        <item x="410"/>
        <item x="573"/>
        <item x="438"/>
        <item x="367"/>
        <item x="127"/>
        <item x="246"/>
        <item x="19"/>
        <item x="566"/>
        <item x="543"/>
        <item x="583"/>
        <item x="143"/>
        <item x="962"/>
        <item x="707"/>
        <item x="657"/>
        <item x="131"/>
        <item x="722"/>
        <item x="763"/>
        <item x="859"/>
        <item x="402"/>
        <item x="264"/>
        <item x="605"/>
        <item x="616"/>
        <item x="275"/>
        <item x="276"/>
        <item x="585"/>
        <item x="411"/>
        <item x="287"/>
        <item x="306"/>
        <item x="319"/>
        <item x="457"/>
        <item x="379"/>
        <item x="787"/>
        <item x="121"/>
        <item x="353"/>
        <item x="755"/>
        <item x="191"/>
        <item x="31"/>
        <item x="95"/>
        <item x="324"/>
        <item x="947"/>
        <item x="559"/>
        <item x="653"/>
        <item x="60"/>
        <item x="487"/>
        <item x="959"/>
        <item x="555"/>
        <item x="187"/>
        <item x="352"/>
        <item x="575"/>
        <item x="553"/>
        <item x="797"/>
        <item x="384"/>
        <item x="524"/>
        <item x="599"/>
        <item x="748"/>
        <item x="474"/>
        <item x="357"/>
        <item x="569"/>
        <item x="662"/>
        <item x="252"/>
        <item x="924"/>
        <item x="541"/>
        <item x="267"/>
        <item x="117"/>
        <item x="450"/>
        <item x="47"/>
        <item x="361"/>
        <item x="28"/>
        <item x="925"/>
        <item x="556"/>
        <item x="331"/>
        <item x="417"/>
        <item x="992"/>
        <item x="260"/>
        <item x="898"/>
        <item x="846"/>
        <item x="144"/>
        <item x="96"/>
        <item x="251"/>
        <item x="464"/>
        <item x="659"/>
        <item x="80"/>
        <item x="172"/>
        <item x="304"/>
        <item x="821"/>
        <item x="764"/>
        <item x="957"/>
        <item x="697"/>
        <item x="588"/>
        <item x="679"/>
        <item x="11"/>
        <item x="686"/>
        <item x="115"/>
        <item x="166"/>
        <item x="975"/>
        <item x="240"/>
        <item x="929"/>
        <item x="799"/>
        <item x="475"/>
        <item x="617"/>
        <item x="206"/>
        <item x="343"/>
        <item x="317"/>
        <item x="699"/>
        <item x="589"/>
        <item x="339"/>
        <item x="141"/>
        <item x="955"/>
        <item x="227"/>
        <item x="221"/>
        <item x="545"/>
        <item x="639"/>
        <item x="447"/>
        <item x="949"/>
        <item x="618"/>
        <item x="981"/>
        <item x="181"/>
        <item x="66"/>
        <item x="193"/>
        <item x="53"/>
        <item x="855"/>
        <item x="383"/>
        <item x="248"/>
        <item x="942"/>
        <item x="652"/>
        <item x="636"/>
        <item x="614"/>
        <item x="104"/>
        <item x="35"/>
        <item x="298"/>
        <item x="977"/>
        <item x="365"/>
        <item x="684"/>
        <item x="480"/>
        <item x="214"/>
        <item x="951"/>
        <item x="729"/>
        <item x="879"/>
        <item x="292"/>
        <item x="416"/>
        <item x="528"/>
        <item x="857"/>
        <item x="871"/>
        <item x="233"/>
        <item x="425"/>
        <item x="98"/>
        <item x="3"/>
        <item x="449"/>
        <item x="519"/>
        <item x="61"/>
        <item x="842"/>
        <item x="920"/>
        <item x="30"/>
        <item x="823"/>
        <item x="517"/>
        <item x="256"/>
        <item x="667"/>
        <item x="620"/>
        <item x="209"/>
        <item x="344"/>
        <item x="460"/>
        <item x="794"/>
        <item x="828"/>
        <item x="374"/>
        <item x="137"/>
        <item x="982"/>
        <item x="739"/>
        <item x="760"/>
        <item x="860"/>
        <item x="255"/>
        <item x="741"/>
        <item x="106"/>
        <item x="771"/>
        <item x="290"/>
        <item x="994"/>
        <item x="720"/>
        <item x="565"/>
        <item x="356"/>
        <item x="642"/>
        <item x="297"/>
        <item x="413"/>
        <item x="638"/>
        <item x="910"/>
        <item x="651"/>
        <item x="21"/>
        <item x="833"/>
        <item x="853"/>
        <item x="688"/>
        <item x="779"/>
        <item x="33"/>
        <item x="704"/>
        <item x="64"/>
        <item x="904"/>
        <item x="219"/>
        <item x="732"/>
        <item x="702"/>
        <item x="397"/>
        <item x="712"/>
        <item x="366"/>
        <item x="756"/>
        <item x="477"/>
        <item x="268"/>
        <item x="564"/>
        <item x="806"/>
        <item x="733"/>
        <item x="594"/>
        <item x="12"/>
        <item x="872"/>
        <item x="980"/>
        <item x="736"/>
        <item x="648"/>
        <item x="479"/>
        <item x="682"/>
        <item x="110"/>
        <item x="560"/>
        <item x="71"/>
        <item x="467"/>
        <item x="412"/>
        <item x="930"/>
        <item x="23"/>
        <item x="881"/>
        <item x="68"/>
        <item x="782"/>
        <item x="204"/>
        <item x="270"/>
        <item x="421"/>
        <item x="932"/>
        <item x="912"/>
        <item x="880"/>
        <item x="403"/>
        <item x="986"/>
        <item x="766"/>
        <item x="469"/>
        <item x="596"/>
        <item x="215"/>
        <item x="665"/>
        <item x="577"/>
        <item x="934"/>
        <item x="692"/>
        <item x="818"/>
        <item x="340"/>
        <item x="867"/>
        <item x="73"/>
        <item x="958"/>
        <item x="515"/>
        <item x="426"/>
        <item x="775"/>
        <item x="849"/>
        <item x="15"/>
        <item x="224"/>
        <item x="335"/>
        <item x="505"/>
        <item x="208"/>
        <item x="769"/>
        <item x="138"/>
        <item x="118"/>
        <item x="811"/>
        <item x="894"/>
        <item x="906"/>
        <item x="530"/>
        <item x="207"/>
        <item x="27"/>
        <item x="236"/>
        <item x="62"/>
        <item x="640"/>
        <item x="85"/>
        <item x="747"/>
        <item x="134"/>
        <item x="171"/>
        <item x="509"/>
        <item x="874"/>
        <item x="525"/>
        <item x="490"/>
        <item x="168"/>
        <item x="863"/>
        <item x="398"/>
        <item x="254"/>
        <item x="92"/>
        <item x="244"/>
        <item x="305"/>
        <item x="622"/>
        <item x="834"/>
        <item x="151"/>
        <item x="391"/>
        <item x="580"/>
        <item x="721"/>
        <item x="217"/>
        <item x="888"/>
        <item x="504"/>
        <item x="25"/>
        <item x="288"/>
        <item x="247"/>
        <item x="486"/>
        <item x="498"/>
        <item x="136"/>
        <item x="313"/>
        <item x="960"/>
        <item x="314"/>
        <item x="953"/>
        <item x="795"/>
        <item x="701"/>
        <item x="852"/>
        <item x="483"/>
        <item x="75"/>
        <item x="793"/>
        <item x="891"/>
        <item x="777"/>
        <item x="466"/>
        <item x="991"/>
        <item x="974"/>
        <item x="458"/>
        <item x="1"/>
        <item x="626"/>
        <item x="341"/>
        <item x="250"/>
        <item x="856"/>
        <item x="591"/>
        <item x="232"/>
        <item x="703"/>
        <item x="415"/>
        <item x="526"/>
        <item x="632"/>
        <item x="453"/>
        <item x="749"/>
        <item x="633"/>
        <item x="612"/>
        <item x="574"/>
        <item x="808"/>
        <item x="300"/>
        <item x="876"/>
        <item x="74"/>
        <item x="101"/>
        <item x="511"/>
        <item x="627"/>
        <item x="13"/>
        <item x="32"/>
        <item x="176"/>
        <item x="102"/>
        <item x="873"/>
        <item x="269"/>
        <item x="954"/>
        <item x="672"/>
        <item x="10"/>
        <item x="713"/>
        <item x="535"/>
        <item x="334"/>
        <item x="401"/>
        <item x="129"/>
        <item x="205"/>
        <item x="435"/>
        <item x="39"/>
        <item x="43"/>
        <item x="90"/>
        <item x="751"/>
        <item x="983"/>
        <item x="978"/>
        <item x="346"/>
        <item x="836"/>
        <item x="936"/>
        <item x="536"/>
        <item x="56"/>
        <item x="973"/>
        <item x="984"/>
        <item x="446"/>
        <item x="279"/>
        <item x="140"/>
        <item x="807"/>
        <item x="24"/>
        <item x="119"/>
        <item x="824"/>
        <item x="901"/>
        <item x="561"/>
        <item x="231"/>
        <item x="838"/>
        <item x="132"/>
        <item x="563"/>
        <item x="502"/>
        <item x="604"/>
        <item x="150"/>
        <item x="330"/>
        <item x="55"/>
        <item x="203"/>
        <item x="835"/>
        <item x="579"/>
        <item x="76"/>
        <item x="234"/>
        <item x="41"/>
        <item x="350"/>
        <item x="441"/>
        <item x="813"/>
        <item x="907"/>
        <item x="348"/>
        <item x="557"/>
        <item x="355"/>
        <item x="552"/>
        <item x="664"/>
        <item x="126"/>
        <item x="472"/>
        <item x="814"/>
        <item x="674"/>
        <item x="190"/>
        <item x="592"/>
        <item x="850"/>
        <item x="988"/>
        <item x="783"/>
        <item x="917"/>
        <item x="572"/>
        <item x="590"/>
        <item x="968"/>
        <item x="673"/>
        <item x="883"/>
        <item x="899"/>
        <item x="696"/>
        <item x="387"/>
        <item x="893"/>
        <item x="600"/>
        <item x="188"/>
        <item x="655"/>
        <item x="709"/>
        <item x="902"/>
        <item x="482"/>
        <item x="658"/>
        <item x="159"/>
        <item x="513"/>
        <item x="911"/>
        <item x="724"/>
        <item x="282"/>
        <item x="822"/>
        <item x="903"/>
        <item x="174"/>
        <item x="979"/>
        <item x="94"/>
        <item x="197"/>
        <item x="609"/>
        <item x="723"/>
        <item x="445"/>
        <item x="38"/>
        <item x="83"/>
        <item x="50"/>
        <item x="182"/>
        <item x="69"/>
        <item x="86"/>
        <item x="52"/>
        <item x="878"/>
        <item x="537"/>
        <item x="371"/>
        <item x="847"/>
        <item x="294"/>
        <item x="681"/>
        <item x="152"/>
        <item x="178"/>
        <item x="830"/>
        <item x="485"/>
        <item x="196"/>
        <item x="746"/>
        <item x="327"/>
        <item x="454"/>
        <item x="706"/>
        <item x="933"/>
        <item x="866"/>
        <item x="862"/>
        <item x="887"/>
        <item x="311"/>
        <item x="548"/>
        <item x="885"/>
        <item x="796"/>
        <item x="897"/>
        <item x="844"/>
        <item x="133"/>
        <item x="610"/>
        <item x="700"/>
        <item x="521"/>
        <item x="938"/>
        <item x="753"/>
        <item x="825"/>
        <item x="990"/>
        <item x="63"/>
        <item x="497"/>
        <item x="976"/>
        <item x="431"/>
        <item x="495"/>
        <item x="716"/>
        <item x="358"/>
        <item x="226"/>
        <item x="265"/>
        <item x="259"/>
        <item x="291"/>
        <item x="468"/>
        <item x="162"/>
        <item x="926"/>
        <item x="8"/>
        <item x="742"/>
        <item x="500"/>
        <item x="941"/>
        <item x="931"/>
        <item x="200"/>
        <item x="939"/>
        <item x="773"/>
        <item x="691"/>
        <item x="293"/>
        <item x="237"/>
        <item x="373"/>
        <item x="758"/>
        <item x="211"/>
        <item x="826"/>
        <item x="790"/>
        <item x="694"/>
        <item x="819"/>
        <item x="210"/>
        <item x="440"/>
        <item x="754"/>
        <item x="427"/>
        <item x="743"/>
        <item x="245"/>
        <item x="378"/>
        <item x="202"/>
        <item x="283"/>
        <item x="239"/>
        <item x="163"/>
        <item x="801"/>
        <item x="624"/>
        <item x="199"/>
        <item x="58"/>
        <item x="128"/>
        <item x="218"/>
        <item x="730"/>
        <item x="956"/>
        <item x="299"/>
        <item x="554"/>
        <item x="399"/>
        <item x="186"/>
        <item x="424"/>
        <item x="428"/>
        <item x="547"/>
        <item x="303"/>
        <item x="272"/>
        <item x="776"/>
        <item x="20"/>
        <item x="376"/>
        <item x="18"/>
        <item x="408"/>
        <item x="687"/>
        <item x="668"/>
        <item x="597"/>
        <item x="750"/>
        <item x="337"/>
        <item x="998"/>
        <item x="225"/>
        <item x="309"/>
        <item x="637"/>
        <item x="135"/>
        <item x="508"/>
        <item x="220"/>
        <item x="800"/>
        <item x="970"/>
        <item x="972"/>
        <item x="326"/>
        <item x="42"/>
        <item x="765"/>
        <item x="156"/>
        <item x="395"/>
        <item x="372"/>
        <item x="49"/>
        <item x="332"/>
        <item x="512"/>
        <item x="481"/>
        <item x="177"/>
        <item x="228"/>
        <item x="539"/>
        <item x="993"/>
        <item x="516"/>
        <item x="666"/>
        <item x="459"/>
        <item x="409"/>
        <item x="192"/>
        <item x="44"/>
        <item x="6"/>
        <item x="105"/>
        <item x="91"/>
        <item x="452"/>
        <item x="831"/>
        <item x="323"/>
        <item x="816"/>
        <item x="940"/>
        <item x="611"/>
        <item x="216"/>
        <item x="277"/>
        <item x="762"/>
        <item x="837"/>
        <item x="571"/>
        <item x="719"/>
        <item x="889"/>
        <item x="631"/>
        <item x="529"/>
        <item x="685"/>
        <item x="108"/>
        <item x="820"/>
        <item x="851"/>
        <item x="791"/>
        <item x="606"/>
        <item x="107"/>
        <item x="157"/>
        <item x="103"/>
        <item x="153"/>
        <item x="506"/>
        <item x="93"/>
        <item x="829"/>
        <item x="601"/>
        <item x="544"/>
        <item x="185"/>
        <item x="370"/>
        <item x="243"/>
        <item x="918"/>
        <item x="645"/>
        <item x="161"/>
        <item x="602"/>
        <item x="434"/>
        <item x="952"/>
        <item x="180"/>
        <item x="832"/>
        <item x="213"/>
        <item x="815"/>
        <item x="660"/>
        <item x="36"/>
        <item x="109"/>
        <item x="336"/>
        <item x="442"/>
        <item x="263"/>
        <item x="868"/>
        <item x="492"/>
        <item x="759"/>
        <item x="989"/>
        <item x="923"/>
        <item x="473"/>
        <item x="386"/>
        <item x="969"/>
        <item x="507"/>
        <item x="471"/>
        <item x="641"/>
        <item x="116"/>
        <item x="997"/>
        <item x="966"/>
        <item x="167"/>
        <item x="946"/>
        <item x="164"/>
        <item x="22"/>
        <item x="271"/>
        <item x="88"/>
        <item x="139"/>
        <item x="418"/>
        <item x="810"/>
        <item x="77"/>
        <item x="67"/>
        <item x="803"/>
        <item x="284"/>
        <item x="146"/>
        <item x="854"/>
        <item x="848"/>
        <item x="46"/>
        <item x="595"/>
        <item x="381"/>
        <item x="895"/>
        <item x="430"/>
        <item x="945"/>
        <item x="671"/>
        <item x="455"/>
        <item x="437"/>
        <item x="113"/>
        <item x="369"/>
        <item x="677"/>
        <item x="170"/>
        <item x="195"/>
        <item x="656"/>
        <item x="201"/>
        <item x="768"/>
        <item x="405"/>
        <item x="328"/>
        <item x="443"/>
        <item x="781"/>
        <item x="567"/>
        <item x="154"/>
        <item x="26"/>
        <item x="235"/>
        <item x="999"/>
        <item x="908"/>
        <item x="985"/>
        <item x="382"/>
        <item x="695"/>
        <item x="123"/>
        <item x="772"/>
        <item x="584"/>
        <item x="100"/>
        <item x="735"/>
        <item x="389"/>
        <item x="57"/>
        <item x="278"/>
        <item x="745"/>
        <item x="89"/>
        <item x="423"/>
        <item x="581"/>
        <item x="394"/>
        <item x="501"/>
        <item x="223"/>
        <item x="392"/>
        <item x="347"/>
        <item x="230"/>
        <item x="429"/>
        <item x="54"/>
        <item x="562"/>
        <item x="404"/>
        <item x="484"/>
        <item x="249"/>
        <item x="257"/>
        <item x="414"/>
        <item x="125"/>
        <item x="145"/>
        <item x="59"/>
        <item x="488"/>
        <item x="546"/>
        <item x="757"/>
        <item x="727"/>
        <item x="950"/>
        <item x="715"/>
        <item x="663"/>
        <item x="493"/>
        <item x="647"/>
        <item x="531"/>
        <item x="316"/>
        <item x="619"/>
        <item x="375"/>
        <item x="241"/>
        <item x="786"/>
        <item x="37"/>
        <item x="173"/>
        <item x="649"/>
        <item x="905"/>
        <item x="2"/>
        <item x="914"/>
        <item x="99"/>
        <item x="179"/>
        <item x="744"/>
        <item x="841"/>
        <item x="388"/>
        <item x="726"/>
        <item x="510"/>
        <item x="625"/>
        <item x="169"/>
        <item x="17"/>
        <item x="518"/>
        <item x="827"/>
        <item x="967"/>
        <item x="51"/>
        <item x="419"/>
        <item x="322"/>
        <item x="111"/>
        <item x="522"/>
        <item x="295"/>
        <item x="788"/>
        <item x="333"/>
        <item x="258"/>
        <item x="448"/>
        <item x="587"/>
        <item x="892"/>
        <item x="767"/>
        <item x="864"/>
        <item x="869"/>
        <item x="534"/>
        <item x="175"/>
        <item x="870"/>
        <item x="725"/>
        <item x="576"/>
        <item x="321"/>
        <item x="296"/>
        <item x="70"/>
        <item x="708"/>
        <item x="184"/>
        <item x="875"/>
        <item x="728"/>
        <item x="393"/>
        <item x="909"/>
        <item x="770"/>
        <item x="476"/>
        <item x="262"/>
        <item x="439"/>
        <item x="608"/>
        <item x="644"/>
        <item x="734"/>
        <item x="465"/>
        <item x="551"/>
        <item x="320"/>
        <item x="527"/>
        <item x="329"/>
        <item x="927"/>
        <item x="738"/>
        <item x="643"/>
        <item x="310"/>
        <item x="390"/>
        <item x="114"/>
        <item x="603"/>
        <item x="913"/>
        <item x="607"/>
        <item x="858"/>
        <item x="884"/>
        <item x="363"/>
        <item x="280"/>
        <item x="147"/>
        <item x="944"/>
        <item x="82"/>
        <item x="922"/>
        <item x="582"/>
        <item x="542"/>
        <item x="281"/>
        <item x="780"/>
        <item x="916"/>
        <item x="784"/>
        <item x="817"/>
        <item x="965"/>
        <item x="928"/>
        <item x="78"/>
        <item x="809"/>
        <item x="675"/>
        <item x="286"/>
        <item x="718"/>
        <item x="533"/>
        <item x="861"/>
        <item x="774"/>
        <item x="433"/>
        <item x="238"/>
        <item x="198"/>
        <item x="550"/>
        <item x="273"/>
        <item x="29"/>
        <item x="325"/>
        <item x="48"/>
        <item x="406"/>
        <item x="345"/>
        <item x="160"/>
        <item x="377"/>
        <item x="274"/>
        <item x="865"/>
        <item x="877"/>
        <item x="705"/>
        <item x="785"/>
        <item x="312"/>
        <item x="778"/>
        <item x="496"/>
        <item x="593"/>
        <item x="400"/>
        <item x="212"/>
        <item x="461"/>
        <item x="222"/>
        <item x="45"/>
        <item x="623"/>
        <item x="514"/>
        <item x="804"/>
        <item x="921"/>
        <item x="362"/>
        <item x="261"/>
        <item x="364"/>
        <item x="654"/>
        <item x="693"/>
        <item x="380"/>
        <item x="158"/>
        <item x="285"/>
        <item x="886"/>
        <item x="289"/>
        <item x="845"/>
        <item x="420"/>
        <item x="359"/>
        <item x="650"/>
        <item x="737"/>
        <item x="97"/>
        <item x="242"/>
        <item x="717"/>
        <item x="451"/>
        <item x="963"/>
        <item t="default"/>
      </items>
    </pivotField>
    <pivotField showAll="0"/>
    <pivotField showAll="0">
      <items count="4">
        <item x="0"/>
        <item x="1"/>
        <item x="2"/>
        <item t="default"/>
      </items>
    </pivotField>
    <pivotField showAll="0">
      <items count="6">
        <item x="3"/>
        <item x="2"/>
        <item x="4"/>
        <item x="0"/>
        <item x="1"/>
        <item t="default"/>
      </items>
    </pivotField>
    <pivotField showAll="0"/>
    <pivotField showAll="0">
      <items count="5">
        <item x="1"/>
        <item x="0"/>
        <item x="2"/>
        <item x="3"/>
        <item t="default"/>
      </items>
    </pivotField>
    <pivotField showAll="0">
      <items count="4">
        <item x="2"/>
        <item x="1"/>
        <item x="0"/>
        <item t="default"/>
      </items>
    </pivotField>
    <pivotField showAll="0"/>
    <pivotField dataField="1" showAll="0"/>
    <pivotField showAll="0"/>
    <pivotField showAll="0"/>
    <pivotField numFmtId="165" showAll="0"/>
    <pivotField numFmtId="2" showAll="0"/>
    <pivotField numFmtId="2" showAll="0"/>
    <pivotField showAll="0"/>
    <pivotField showAll="0">
      <items count="4">
        <item x="1"/>
        <item x="0"/>
        <item x="2"/>
        <item t="default"/>
      </items>
    </pivotField>
    <pivotField numFmtId="10" showAll="0"/>
    <pivotField showAll="0" nonAutoSortDefault="1">
      <items count="34">
        <item x="0"/>
        <item x="9"/>
        <item x="28"/>
        <item x="10"/>
        <item x="29"/>
        <item x="20"/>
        <item x="15"/>
        <item x="5"/>
        <item x="25"/>
        <item x="17"/>
        <item x="14"/>
        <item x="6"/>
        <item x="12"/>
        <item x="23"/>
        <item x="19"/>
        <item x="24"/>
        <item x="31"/>
        <item x="22"/>
        <item x="32"/>
        <item x="30"/>
        <item x="4"/>
        <item x="1"/>
        <item x="18"/>
        <item x="8"/>
        <item x="16"/>
        <item x="2"/>
        <item x="11"/>
        <item x="26"/>
        <item x="21"/>
        <item x="13"/>
        <item x="3"/>
        <item x="7"/>
        <item x="27"/>
        <item t="default"/>
      </items>
    </pivotField>
    <pivotField showAll="0"/>
  </pivotFields>
  <rowItems count="1">
    <i/>
  </rowItems>
  <colItems count="1">
    <i/>
  </colItems>
  <dataFields count="1">
    <dataField name="Sum of Quantity" fld="9" baseField="0" baseItem="0"/>
  </dataFields>
  <formats count="1">
    <format dxfId="17">
      <pivotArea outline="0" collapsedLevelsAreSubtotals="1" fieldPosition="0"/>
    </format>
  </formats>
  <pivotTableStyleInfo name="PivotStyleLight16" showRowHeaders="1" showColHeaders="1" showRowStripes="0" showColStripes="0" showLastColumn="1"/>
  <filters count="1">
    <filter fld="1" type="dateBetween" evalOrder="-1" id="44" name="Order_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48BED5-FEF9-4320-B2C0-4A26FE13BD4D}"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D1:D2" firstHeaderRow="1" firstDataRow="1" firstDataCol="0"/>
  <pivotFields count="20">
    <pivotField showAll="0"/>
    <pivotField numFmtId="164" showAll="0">
      <items count="1001">
        <item x="578"/>
        <item x="84"/>
        <item x="690"/>
        <item x="714"/>
        <item x="165"/>
        <item x="711"/>
        <item x="689"/>
        <item x="598"/>
        <item x="302"/>
        <item x="613"/>
        <item x="761"/>
        <item x="491"/>
        <item x="731"/>
        <item x="65"/>
        <item x="122"/>
        <item x="478"/>
        <item x="351"/>
        <item x="368"/>
        <item x="523"/>
        <item x="396"/>
        <item x="7"/>
        <item x="34"/>
        <item x="470"/>
        <item x="915"/>
        <item x="532"/>
        <item x="683"/>
        <item x="342"/>
        <item x="142"/>
        <item x="558"/>
        <item x="961"/>
        <item x="882"/>
        <item x="792"/>
        <item x="148"/>
        <item x="634"/>
        <item x="79"/>
        <item x="189"/>
        <item x="301"/>
        <item x="338"/>
        <item x="385"/>
        <item x="710"/>
        <item x="120"/>
        <item x="540"/>
        <item x="489"/>
        <item x="843"/>
        <item x="987"/>
        <item x="354"/>
        <item x="422"/>
        <item x="149"/>
        <item x="349"/>
        <item x="935"/>
        <item x="407"/>
        <item x="995"/>
        <item x="112"/>
        <item x="307"/>
        <item x="802"/>
        <item x="680"/>
        <item x="964"/>
        <item x="432"/>
        <item x="40"/>
        <item x="896"/>
        <item x="670"/>
        <item x="520"/>
        <item x="130"/>
        <item x="900"/>
        <item x="124"/>
        <item x="919"/>
        <item x="698"/>
        <item x="971"/>
        <item x="462"/>
        <item x="568"/>
        <item x="996"/>
        <item x="5"/>
        <item x="676"/>
        <item x="549"/>
        <item x="503"/>
        <item x="456"/>
        <item x="937"/>
        <item x="630"/>
        <item x="890"/>
        <item x="586"/>
        <item x="81"/>
        <item x="812"/>
        <item x="628"/>
        <item x="789"/>
        <item x="629"/>
        <item x="194"/>
        <item x="805"/>
        <item x="14"/>
        <item x="740"/>
        <item x="494"/>
        <item x="570"/>
        <item x="72"/>
        <item x="669"/>
        <item x="463"/>
        <item x="635"/>
        <item x="183"/>
        <item x="752"/>
        <item x="646"/>
        <item x="155"/>
        <item x="16"/>
        <item x="943"/>
        <item x="840"/>
        <item x="0"/>
        <item x="315"/>
        <item x="621"/>
        <item x="87"/>
        <item x="4"/>
        <item x="839"/>
        <item x="538"/>
        <item x="948"/>
        <item x="661"/>
        <item x="318"/>
        <item x="229"/>
        <item x="798"/>
        <item x="499"/>
        <item x="360"/>
        <item x="436"/>
        <item x="444"/>
        <item x="615"/>
        <item x="308"/>
        <item x="678"/>
        <item x="9"/>
        <item x="253"/>
        <item x="266"/>
        <item x="410"/>
        <item x="573"/>
        <item x="438"/>
        <item x="367"/>
        <item x="127"/>
        <item x="246"/>
        <item x="19"/>
        <item x="566"/>
        <item x="543"/>
        <item x="583"/>
        <item x="143"/>
        <item x="962"/>
        <item x="707"/>
        <item x="657"/>
        <item x="131"/>
        <item x="722"/>
        <item x="763"/>
        <item x="859"/>
        <item x="402"/>
        <item x="264"/>
        <item x="605"/>
        <item x="616"/>
        <item x="275"/>
        <item x="276"/>
        <item x="585"/>
        <item x="411"/>
        <item x="287"/>
        <item x="306"/>
        <item x="319"/>
        <item x="457"/>
        <item x="379"/>
        <item x="787"/>
        <item x="121"/>
        <item x="353"/>
        <item x="755"/>
        <item x="191"/>
        <item x="31"/>
        <item x="95"/>
        <item x="324"/>
        <item x="947"/>
        <item x="559"/>
        <item x="653"/>
        <item x="60"/>
        <item x="487"/>
        <item x="959"/>
        <item x="555"/>
        <item x="187"/>
        <item x="352"/>
        <item x="575"/>
        <item x="553"/>
        <item x="797"/>
        <item x="384"/>
        <item x="524"/>
        <item x="599"/>
        <item x="748"/>
        <item x="474"/>
        <item x="357"/>
        <item x="569"/>
        <item x="662"/>
        <item x="252"/>
        <item x="924"/>
        <item x="541"/>
        <item x="267"/>
        <item x="117"/>
        <item x="450"/>
        <item x="47"/>
        <item x="361"/>
        <item x="28"/>
        <item x="925"/>
        <item x="556"/>
        <item x="331"/>
        <item x="417"/>
        <item x="992"/>
        <item x="260"/>
        <item x="898"/>
        <item x="846"/>
        <item x="144"/>
        <item x="96"/>
        <item x="251"/>
        <item x="464"/>
        <item x="659"/>
        <item x="80"/>
        <item x="172"/>
        <item x="304"/>
        <item x="821"/>
        <item x="764"/>
        <item x="957"/>
        <item x="697"/>
        <item x="588"/>
        <item x="679"/>
        <item x="11"/>
        <item x="686"/>
        <item x="115"/>
        <item x="166"/>
        <item x="975"/>
        <item x="240"/>
        <item x="929"/>
        <item x="799"/>
        <item x="475"/>
        <item x="617"/>
        <item x="206"/>
        <item x="343"/>
        <item x="317"/>
        <item x="699"/>
        <item x="589"/>
        <item x="339"/>
        <item x="141"/>
        <item x="955"/>
        <item x="227"/>
        <item x="221"/>
        <item x="545"/>
        <item x="639"/>
        <item x="447"/>
        <item x="949"/>
        <item x="618"/>
        <item x="981"/>
        <item x="181"/>
        <item x="66"/>
        <item x="193"/>
        <item x="53"/>
        <item x="855"/>
        <item x="383"/>
        <item x="248"/>
        <item x="942"/>
        <item x="652"/>
        <item x="636"/>
        <item x="614"/>
        <item x="104"/>
        <item x="35"/>
        <item x="298"/>
        <item x="977"/>
        <item x="365"/>
        <item x="684"/>
        <item x="480"/>
        <item x="214"/>
        <item x="951"/>
        <item x="729"/>
        <item x="879"/>
        <item x="292"/>
        <item x="416"/>
        <item x="528"/>
        <item x="857"/>
        <item x="871"/>
        <item x="233"/>
        <item x="425"/>
        <item x="98"/>
        <item x="3"/>
        <item x="449"/>
        <item x="519"/>
        <item x="61"/>
        <item x="842"/>
        <item x="920"/>
        <item x="30"/>
        <item x="823"/>
        <item x="517"/>
        <item x="256"/>
        <item x="667"/>
        <item x="620"/>
        <item x="209"/>
        <item x="344"/>
        <item x="460"/>
        <item x="794"/>
        <item x="828"/>
        <item x="374"/>
        <item x="137"/>
        <item x="982"/>
        <item x="739"/>
        <item x="760"/>
        <item x="860"/>
        <item x="255"/>
        <item x="741"/>
        <item x="106"/>
        <item x="771"/>
        <item x="290"/>
        <item x="994"/>
        <item x="720"/>
        <item x="565"/>
        <item x="356"/>
        <item x="642"/>
        <item x="297"/>
        <item x="413"/>
        <item x="638"/>
        <item x="910"/>
        <item x="651"/>
        <item x="21"/>
        <item x="833"/>
        <item x="853"/>
        <item x="688"/>
        <item x="779"/>
        <item x="33"/>
        <item x="704"/>
        <item x="64"/>
        <item x="904"/>
        <item x="219"/>
        <item x="732"/>
        <item x="702"/>
        <item x="397"/>
        <item x="712"/>
        <item x="366"/>
        <item x="756"/>
        <item x="477"/>
        <item x="268"/>
        <item x="564"/>
        <item x="806"/>
        <item x="733"/>
        <item x="594"/>
        <item x="12"/>
        <item x="872"/>
        <item x="980"/>
        <item x="736"/>
        <item x="648"/>
        <item x="479"/>
        <item x="682"/>
        <item x="110"/>
        <item x="560"/>
        <item x="71"/>
        <item x="467"/>
        <item x="412"/>
        <item x="930"/>
        <item x="23"/>
        <item x="881"/>
        <item x="68"/>
        <item x="782"/>
        <item x="204"/>
        <item x="270"/>
        <item x="421"/>
        <item x="932"/>
        <item x="912"/>
        <item x="880"/>
        <item x="403"/>
        <item x="986"/>
        <item x="766"/>
        <item x="469"/>
        <item x="596"/>
        <item x="215"/>
        <item x="665"/>
        <item x="577"/>
        <item x="934"/>
        <item x="692"/>
        <item x="818"/>
        <item x="340"/>
        <item x="867"/>
        <item x="73"/>
        <item x="958"/>
        <item x="515"/>
        <item x="426"/>
        <item x="775"/>
        <item x="849"/>
        <item x="15"/>
        <item x="224"/>
        <item x="335"/>
        <item x="505"/>
        <item x="208"/>
        <item x="769"/>
        <item x="138"/>
        <item x="118"/>
        <item x="811"/>
        <item x="894"/>
        <item x="906"/>
        <item x="530"/>
        <item x="207"/>
        <item x="27"/>
        <item x="236"/>
        <item x="62"/>
        <item x="640"/>
        <item x="85"/>
        <item x="747"/>
        <item x="134"/>
        <item x="171"/>
        <item x="509"/>
        <item x="874"/>
        <item x="525"/>
        <item x="490"/>
        <item x="168"/>
        <item x="863"/>
        <item x="398"/>
        <item x="254"/>
        <item x="92"/>
        <item x="244"/>
        <item x="305"/>
        <item x="622"/>
        <item x="834"/>
        <item x="151"/>
        <item x="391"/>
        <item x="580"/>
        <item x="721"/>
        <item x="217"/>
        <item x="888"/>
        <item x="504"/>
        <item x="25"/>
        <item x="288"/>
        <item x="247"/>
        <item x="486"/>
        <item x="498"/>
        <item x="136"/>
        <item x="313"/>
        <item x="960"/>
        <item x="314"/>
        <item x="953"/>
        <item x="795"/>
        <item x="701"/>
        <item x="852"/>
        <item x="483"/>
        <item x="75"/>
        <item x="793"/>
        <item x="891"/>
        <item x="777"/>
        <item x="466"/>
        <item x="991"/>
        <item x="974"/>
        <item x="458"/>
        <item x="1"/>
        <item x="626"/>
        <item x="341"/>
        <item x="250"/>
        <item x="856"/>
        <item x="591"/>
        <item x="232"/>
        <item x="703"/>
        <item x="415"/>
        <item x="526"/>
        <item x="632"/>
        <item x="453"/>
        <item x="749"/>
        <item x="633"/>
        <item x="612"/>
        <item x="574"/>
        <item x="808"/>
        <item x="300"/>
        <item x="876"/>
        <item x="74"/>
        <item x="101"/>
        <item x="511"/>
        <item x="627"/>
        <item x="13"/>
        <item x="32"/>
        <item x="176"/>
        <item x="102"/>
        <item x="873"/>
        <item x="269"/>
        <item x="954"/>
        <item x="672"/>
        <item x="10"/>
        <item x="713"/>
        <item x="535"/>
        <item x="334"/>
        <item x="401"/>
        <item x="129"/>
        <item x="205"/>
        <item x="435"/>
        <item x="39"/>
        <item x="43"/>
        <item x="90"/>
        <item x="751"/>
        <item x="983"/>
        <item x="978"/>
        <item x="346"/>
        <item x="836"/>
        <item x="936"/>
        <item x="536"/>
        <item x="56"/>
        <item x="973"/>
        <item x="984"/>
        <item x="446"/>
        <item x="279"/>
        <item x="140"/>
        <item x="807"/>
        <item x="24"/>
        <item x="119"/>
        <item x="824"/>
        <item x="901"/>
        <item x="561"/>
        <item x="231"/>
        <item x="838"/>
        <item x="132"/>
        <item x="563"/>
        <item x="502"/>
        <item x="604"/>
        <item x="150"/>
        <item x="330"/>
        <item x="55"/>
        <item x="203"/>
        <item x="835"/>
        <item x="579"/>
        <item x="76"/>
        <item x="234"/>
        <item x="41"/>
        <item x="350"/>
        <item x="441"/>
        <item x="813"/>
        <item x="907"/>
        <item x="348"/>
        <item x="557"/>
        <item x="355"/>
        <item x="552"/>
        <item x="664"/>
        <item x="126"/>
        <item x="472"/>
        <item x="814"/>
        <item x="674"/>
        <item x="190"/>
        <item x="592"/>
        <item x="850"/>
        <item x="988"/>
        <item x="783"/>
        <item x="917"/>
        <item x="572"/>
        <item x="590"/>
        <item x="968"/>
        <item x="673"/>
        <item x="883"/>
        <item x="899"/>
        <item x="696"/>
        <item x="387"/>
        <item x="893"/>
        <item x="600"/>
        <item x="188"/>
        <item x="655"/>
        <item x="709"/>
        <item x="902"/>
        <item x="482"/>
        <item x="658"/>
        <item x="159"/>
        <item x="513"/>
        <item x="911"/>
        <item x="724"/>
        <item x="282"/>
        <item x="822"/>
        <item x="903"/>
        <item x="174"/>
        <item x="979"/>
        <item x="94"/>
        <item x="197"/>
        <item x="609"/>
        <item x="723"/>
        <item x="445"/>
        <item x="38"/>
        <item x="83"/>
        <item x="50"/>
        <item x="182"/>
        <item x="69"/>
        <item x="86"/>
        <item x="52"/>
        <item x="878"/>
        <item x="537"/>
        <item x="371"/>
        <item x="847"/>
        <item x="294"/>
        <item x="681"/>
        <item x="152"/>
        <item x="178"/>
        <item x="830"/>
        <item x="485"/>
        <item x="196"/>
        <item x="746"/>
        <item x="327"/>
        <item x="454"/>
        <item x="706"/>
        <item x="933"/>
        <item x="866"/>
        <item x="862"/>
        <item x="887"/>
        <item x="311"/>
        <item x="548"/>
        <item x="885"/>
        <item x="796"/>
        <item x="897"/>
        <item x="844"/>
        <item x="133"/>
        <item x="610"/>
        <item x="700"/>
        <item x="521"/>
        <item x="938"/>
        <item x="753"/>
        <item x="825"/>
        <item x="990"/>
        <item x="63"/>
        <item x="497"/>
        <item x="976"/>
        <item x="431"/>
        <item x="495"/>
        <item x="716"/>
        <item x="358"/>
        <item x="226"/>
        <item x="265"/>
        <item x="259"/>
        <item x="291"/>
        <item x="468"/>
        <item x="162"/>
        <item x="926"/>
        <item x="8"/>
        <item x="742"/>
        <item x="500"/>
        <item x="941"/>
        <item x="931"/>
        <item x="200"/>
        <item x="939"/>
        <item x="773"/>
        <item x="691"/>
        <item x="293"/>
        <item x="237"/>
        <item x="373"/>
        <item x="758"/>
        <item x="211"/>
        <item x="826"/>
        <item x="790"/>
        <item x="694"/>
        <item x="819"/>
        <item x="210"/>
        <item x="440"/>
        <item x="754"/>
        <item x="427"/>
        <item x="743"/>
        <item x="245"/>
        <item x="378"/>
        <item x="202"/>
        <item x="283"/>
        <item x="239"/>
        <item x="163"/>
        <item x="801"/>
        <item x="624"/>
        <item x="199"/>
        <item x="58"/>
        <item x="128"/>
        <item x="218"/>
        <item x="730"/>
        <item x="956"/>
        <item x="299"/>
        <item x="554"/>
        <item x="399"/>
        <item x="186"/>
        <item x="424"/>
        <item x="428"/>
        <item x="547"/>
        <item x="303"/>
        <item x="272"/>
        <item x="776"/>
        <item x="20"/>
        <item x="376"/>
        <item x="18"/>
        <item x="408"/>
        <item x="687"/>
        <item x="668"/>
        <item x="597"/>
        <item x="750"/>
        <item x="337"/>
        <item x="998"/>
        <item x="225"/>
        <item x="309"/>
        <item x="637"/>
        <item x="135"/>
        <item x="508"/>
        <item x="220"/>
        <item x="800"/>
        <item x="970"/>
        <item x="972"/>
        <item x="326"/>
        <item x="42"/>
        <item x="765"/>
        <item x="156"/>
        <item x="395"/>
        <item x="372"/>
        <item x="49"/>
        <item x="332"/>
        <item x="512"/>
        <item x="481"/>
        <item x="177"/>
        <item x="228"/>
        <item x="539"/>
        <item x="993"/>
        <item x="516"/>
        <item x="666"/>
        <item x="459"/>
        <item x="409"/>
        <item x="192"/>
        <item x="44"/>
        <item x="6"/>
        <item x="105"/>
        <item x="91"/>
        <item x="452"/>
        <item x="831"/>
        <item x="323"/>
        <item x="816"/>
        <item x="940"/>
        <item x="611"/>
        <item x="216"/>
        <item x="277"/>
        <item x="762"/>
        <item x="837"/>
        <item x="571"/>
        <item x="719"/>
        <item x="889"/>
        <item x="631"/>
        <item x="529"/>
        <item x="685"/>
        <item x="108"/>
        <item x="820"/>
        <item x="851"/>
        <item x="791"/>
        <item x="606"/>
        <item x="107"/>
        <item x="157"/>
        <item x="103"/>
        <item x="153"/>
        <item x="506"/>
        <item x="93"/>
        <item x="829"/>
        <item x="601"/>
        <item x="544"/>
        <item x="185"/>
        <item x="370"/>
        <item x="243"/>
        <item x="918"/>
        <item x="645"/>
        <item x="161"/>
        <item x="602"/>
        <item x="434"/>
        <item x="952"/>
        <item x="180"/>
        <item x="832"/>
        <item x="213"/>
        <item x="815"/>
        <item x="660"/>
        <item x="36"/>
        <item x="109"/>
        <item x="336"/>
        <item x="442"/>
        <item x="263"/>
        <item x="868"/>
        <item x="492"/>
        <item x="759"/>
        <item x="989"/>
        <item x="923"/>
        <item x="473"/>
        <item x="386"/>
        <item x="969"/>
        <item x="507"/>
        <item x="471"/>
        <item x="641"/>
        <item x="116"/>
        <item x="997"/>
        <item x="966"/>
        <item x="167"/>
        <item x="946"/>
        <item x="164"/>
        <item x="22"/>
        <item x="271"/>
        <item x="88"/>
        <item x="139"/>
        <item x="418"/>
        <item x="810"/>
        <item x="77"/>
        <item x="67"/>
        <item x="803"/>
        <item x="284"/>
        <item x="146"/>
        <item x="854"/>
        <item x="848"/>
        <item x="46"/>
        <item x="595"/>
        <item x="381"/>
        <item x="895"/>
        <item x="430"/>
        <item x="945"/>
        <item x="671"/>
        <item x="455"/>
        <item x="437"/>
        <item x="113"/>
        <item x="369"/>
        <item x="677"/>
        <item x="170"/>
        <item x="195"/>
        <item x="656"/>
        <item x="201"/>
        <item x="768"/>
        <item x="405"/>
        <item x="328"/>
        <item x="443"/>
        <item x="781"/>
        <item x="567"/>
        <item x="154"/>
        <item x="26"/>
        <item x="235"/>
        <item x="999"/>
        <item x="908"/>
        <item x="985"/>
        <item x="382"/>
        <item x="695"/>
        <item x="123"/>
        <item x="772"/>
        <item x="584"/>
        <item x="100"/>
        <item x="735"/>
        <item x="389"/>
        <item x="57"/>
        <item x="278"/>
        <item x="745"/>
        <item x="89"/>
        <item x="423"/>
        <item x="581"/>
        <item x="394"/>
        <item x="501"/>
        <item x="223"/>
        <item x="392"/>
        <item x="347"/>
        <item x="230"/>
        <item x="429"/>
        <item x="54"/>
        <item x="562"/>
        <item x="404"/>
        <item x="484"/>
        <item x="249"/>
        <item x="257"/>
        <item x="414"/>
        <item x="125"/>
        <item x="145"/>
        <item x="59"/>
        <item x="488"/>
        <item x="546"/>
        <item x="757"/>
        <item x="727"/>
        <item x="950"/>
        <item x="715"/>
        <item x="663"/>
        <item x="493"/>
        <item x="647"/>
        <item x="531"/>
        <item x="316"/>
        <item x="619"/>
        <item x="375"/>
        <item x="241"/>
        <item x="786"/>
        <item x="37"/>
        <item x="173"/>
        <item x="649"/>
        <item x="905"/>
        <item x="2"/>
        <item x="914"/>
        <item x="99"/>
        <item x="179"/>
        <item x="744"/>
        <item x="841"/>
        <item x="388"/>
        <item x="726"/>
        <item x="510"/>
        <item x="625"/>
        <item x="169"/>
        <item x="17"/>
        <item x="518"/>
        <item x="827"/>
        <item x="967"/>
        <item x="51"/>
        <item x="419"/>
        <item x="322"/>
        <item x="111"/>
        <item x="522"/>
        <item x="295"/>
        <item x="788"/>
        <item x="333"/>
        <item x="258"/>
        <item x="448"/>
        <item x="587"/>
        <item x="892"/>
        <item x="767"/>
        <item x="864"/>
        <item x="869"/>
        <item x="534"/>
        <item x="175"/>
        <item x="870"/>
        <item x="725"/>
        <item x="576"/>
        <item x="321"/>
        <item x="296"/>
        <item x="70"/>
        <item x="708"/>
        <item x="184"/>
        <item x="875"/>
        <item x="728"/>
        <item x="393"/>
        <item x="909"/>
        <item x="770"/>
        <item x="476"/>
        <item x="262"/>
        <item x="439"/>
        <item x="608"/>
        <item x="644"/>
        <item x="734"/>
        <item x="465"/>
        <item x="551"/>
        <item x="320"/>
        <item x="527"/>
        <item x="329"/>
        <item x="927"/>
        <item x="738"/>
        <item x="643"/>
        <item x="310"/>
        <item x="390"/>
        <item x="114"/>
        <item x="603"/>
        <item x="913"/>
        <item x="607"/>
        <item x="858"/>
        <item x="884"/>
        <item x="363"/>
        <item x="280"/>
        <item x="147"/>
        <item x="944"/>
        <item x="82"/>
        <item x="922"/>
        <item x="582"/>
        <item x="542"/>
        <item x="281"/>
        <item x="780"/>
        <item x="916"/>
        <item x="784"/>
        <item x="817"/>
        <item x="965"/>
        <item x="928"/>
        <item x="78"/>
        <item x="809"/>
        <item x="675"/>
        <item x="286"/>
        <item x="718"/>
        <item x="533"/>
        <item x="861"/>
        <item x="774"/>
        <item x="433"/>
        <item x="238"/>
        <item x="198"/>
        <item x="550"/>
        <item x="273"/>
        <item x="29"/>
        <item x="325"/>
        <item x="48"/>
        <item x="406"/>
        <item x="345"/>
        <item x="160"/>
        <item x="377"/>
        <item x="274"/>
        <item x="865"/>
        <item x="877"/>
        <item x="705"/>
        <item x="785"/>
        <item x="312"/>
        <item x="778"/>
        <item x="496"/>
        <item x="593"/>
        <item x="400"/>
        <item x="212"/>
        <item x="461"/>
        <item x="222"/>
        <item x="45"/>
        <item x="623"/>
        <item x="514"/>
        <item x="804"/>
        <item x="921"/>
        <item x="362"/>
        <item x="261"/>
        <item x="364"/>
        <item x="654"/>
        <item x="693"/>
        <item x="380"/>
        <item x="158"/>
        <item x="285"/>
        <item x="886"/>
        <item x="289"/>
        <item x="845"/>
        <item x="420"/>
        <item x="359"/>
        <item x="650"/>
        <item x="737"/>
        <item x="97"/>
        <item x="242"/>
        <item x="717"/>
        <item x="451"/>
        <item x="963"/>
        <item t="default"/>
      </items>
    </pivotField>
    <pivotField showAll="0"/>
    <pivotField showAll="0">
      <items count="4">
        <item x="0"/>
        <item x="1"/>
        <item x="2"/>
        <item t="default"/>
      </items>
    </pivotField>
    <pivotField showAll="0">
      <items count="6">
        <item x="3"/>
        <item x="2"/>
        <item x="4"/>
        <item x="0"/>
        <item x="1"/>
        <item t="default"/>
      </items>
    </pivotField>
    <pivotField showAll="0"/>
    <pivotField showAll="0">
      <items count="5">
        <item x="1"/>
        <item x="0"/>
        <item x="2"/>
        <item x="3"/>
        <item t="default"/>
      </items>
    </pivotField>
    <pivotField showAll="0">
      <items count="4">
        <item x="2"/>
        <item x="1"/>
        <item x="0"/>
        <item t="default"/>
      </items>
    </pivotField>
    <pivotField showAll="0"/>
    <pivotField showAll="0"/>
    <pivotField showAll="0"/>
    <pivotField showAll="0"/>
    <pivotField dataField="1" numFmtId="165" showAll="0"/>
    <pivotField numFmtId="2" showAll="0"/>
    <pivotField numFmtId="2" showAll="0"/>
    <pivotField showAll="0"/>
    <pivotField showAll="0">
      <items count="4">
        <item x="1"/>
        <item x="0"/>
        <item x="2"/>
        <item t="default"/>
      </items>
    </pivotField>
    <pivotField numFmtId="10" showAll="0"/>
    <pivotField showAll="0" nonAutoSortDefault="1"/>
    <pivotField showAll="0"/>
  </pivotFields>
  <rowItems count="1">
    <i/>
  </rowItems>
  <colItems count="1">
    <i/>
  </colItems>
  <dataFields count="1">
    <dataField name="Sum of Sales" fld="12" baseField="0" baseItem="0" numFmtId="169"/>
  </dataFields>
  <formats count="1">
    <format dxfId="1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44" name="Order_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8C1793C-4E38-41AE-B421-CE0D8BE3F3EB}"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D18:E23" firstHeaderRow="1" firstDataRow="1" firstDataCol="1"/>
  <pivotFields count="20">
    <pivotField showAll="0"/>
    <pivotField numFmtId="164" showAll="0">
      <items count="1001">
        <item x="578"/>
        <item x="84"/>
        <item x="690"/>
        <item x="714"/>
        <item x="165"/>
        <item x="711"/>
        <item x="689"/>
        <item x="598"/>
        <item x="302"/>
        <item x="613"/>
        <item x="761"/>
        <item x="491"/>
        <item x="731"/>
        <item x="65"/>
        <item x="122"/>
        <item x="478"/>
        <item x="351"/>
        <item x="368"/>
        <item x="523"/>
        <item x="396"/>
        <item x="7"/>
        <item x="34"/>
        <item x="470"/>
        <item x="915"/>
        <item x="532"/>
        <item x="683"/>
        <item x="342"/>
        <item x="142"/>
        <item x="558"/>
        <item x="961"/>
        <item x="882"/>
        <item x="792"/>
        <item x="148"/>
        <item x="634"/>
        <item x="79"/>
        <item x="189"/>
        <item x="301"/>
        <item x="338"/>
        <item x="385"/>
        <item x="710"/>
        <item x="120"/>
        <item x="540"/>
        <item x="489"/>
        <item x="843"/>
        <item x="987"/>
        <item x="354"/>
        <item x="422"/>
        <item x="149"/>
        <item x="349"/>
        <item x="935"/>
        <item x="407"/>
        <item x="995"/>
        <item x="112"/>
        <item x="307"/>
        <item x="802"/>
        <item x="680"/>
        <item x="964"/>
        <item x="432"/>
        <item x="40"/>
        <item x="896"/>
        <item x="670"/>
        <item x="520"/>
        <item x="130"/>
        <item x="900"/>
        <item x="124"/>
        <item x="919"/>
        <item x="698"/>
        <item x="971"/>
        <item x="462"/>
        <item x="568"/>
        <item x="996"/>
        <item x="5"/>
        <item x="676"/>
        <item x="549"/>
        <item x="503"/>
        <item x="456"/>
        <item x="937"/>
        <item x="630"/>
        <item x="890"/>
        <item x="586"/>
        <item x="81"/>
        <item x="812"/>
        <item x="628"/>
        <item x="789"/>
        <item x="629"/>
        <item x="194"/>
        <item x="805"/>
        <item x="14"/>
        <item x="740"/>
        <item x="494"/>
        <item x="570"/>
        <item x="72"/>
        <item x="669"/>
        <item x="463"/>
        <item x="635"/>
        <item x="183"/>
        <item x="752"/>
        <item x="646"/>
        <item x="155"/>
        <item x="16"/>
        <item x="943"/>
        <item x="840"/>
        <item x="0"/>
        <item x="315"/>
        <item x="621"/>
        <item x="87"/>
        <item x="4"/>
        <item x="839"/>
        <item x="538"/>
        <item x="948"/>
        <item x="661"/>
        <item x="318"/>
        <item x="229"/>
        <item x="798"/>
        <item x="499"/>
        <item x="360"/>
        <item x="436"/>
        <item x="444"/>
        <item x="615"/>
        <item x="308"/>
        <item x="678"/>
        <item x="9"/>
        <item x="253"/>
        <item x="266"/>
        <item x="410"/>
        <item x="573"/>
        <item x="438"/>
        <item x="367"/>
        <item x="127"/>
        <item x="246"/>
        <item x="19"/>
        <item x="566"/>
        <item x="543"/>
        <item x="583"/>
        <item x="143"/>
        <item x="962"/>
        <item x="707"/>
        <item x="657"/>
        <item x="131"/>
        <item x="722"/>
        <item x="763"/>
        <item x="859"/>
        <item x="402"/>
        <item x="264"/>
        <item x="605"/>
        <item x="616"/>
        <item x="275"/>
        <item x="276"/>
        <item x="585"/>
        <item x="411"/>
        <item x="287"/>
        <item x="306"/>
        <item x="319"/>
        <item x="457"/>
        <item x="379"/>
        <item x="787"/>
        <item x="121"/>
        <item x="353"/>
        <item x="755"/>
        <item x="191"/>
        <item x="31"/>
        <item x="95"/>
        <item x="324"/>
        <item x="947"/>
        <item x="559"/>
        <item x="653"/>
        <item x="60"/>
        <item x="487"/>
        <item x="959"/>
        <item x="555"/>
        <item x="187"/>
        <item x="352"/>
        <item x="575"/>
        <item x="553"/>
        <item x="797"/>
        <item x="384"/>
        <item x="524"/>
        <item x="599"/>
        <item x="748"/>
        <item x="474"/>
        <item x="357"/>
        <item x="569"/>
        <item x="662"/>
        <item x="252"/>
        <item x="924"/>
        <item x="541"/>
        <item x="267"/>
        <item x="117"/>
        <item x="450"/>
        <item x="47"/>
        <item x="361"/>
        <item x="28"/>
        <item x="925"/>
        <item x="556"/>
        <item x="331"/>
        <item x="417"/>
        <item x="992"/>
        <item x="260"/>
        <item x="898"/>
        <item x="846"/>
        <item x="144"/>
        <item x="96"/>
        <item x="251"/>
        <item x="464"/>
        <item x="659"/>
        <item x="80"/>
        <item x="172"/>
        <item x="304"/>
        <item x="821"/>
        <item x="764"/>
        <item x="957"/>
        <item x="697"/>
        <item x="588"/>
        <item x="679"/>
        <item x="11"/>
        <item x="686"/>
        <item x="115"/>
        <item x="166"/>
        <item x="975"/>
        <item x="240"/>
        <item x="929"/>
        <item x="799"/>
        <item x="475"/>
        <item x="617"/>
        <item x="206"/>
        <item x="343"/>
        <item x="317"/>
        <item x="699"/>
        <item x="589"/>
        <item x="339"/>
        <item x="141"/>
        <item x="955"/>
        <item x="227"/>
        <item x="221"/>
        <item x="545"/>
        <item x="639"/>
        <item x="447"/>
        <item x="949"/>
        <item x="618"/>
        <item x="981"/>
        <item x="181"/>
        <item x="66"/>
        <item x="193"/>
        <item x="53"/>
        <item x="855"/>
        <item x="383"/>
        <item x="248"/>
        <item x="942"/>
        <item x="652"/>
        <item x="636"/>
        <item x="614"/>
        <item x="104"/>
        <item x="35"/>
        <item x="298"/>
        <item x="977"/>
        <item x="365"/>
        <item x="684"/>
        <item x="480"/>
        <item x="214"/>
        <item x="951"/>
        <item x="729"/>
        <item x="879"/>
        <item x="292"/>
        <item x="416"/>
        <item x="528"/>
        <item x="857"/>
        <item x="871"/>
        <item x="233"/>
        <item x="425"/>
        <item x="98"/>
        <item x="3"/>
        <item x="449"/>
        <item x="519"/>
        <item x="61"/>
        <item x="842"/>
        <item x="920"/>
        <item x="30"/>
        <item x="823"/>
        <item x="517"/>
        <item x="256"/>
        <item x="667"/>
        <item x="620"/>
        <item x="209"/>
        <item x="344"/>
        <item x="460"/>
        <item x="794"/>
        <item x="828"/>
        <item x="374"/>
        <item x="137"/>
        <item x="982"/>
        <item x="739"/>
        <item x="760"/>
        <item x="860"/>
        <item x="255"/>
        <item x="741"/>
        <item x="106"/>
        <item x="771"/>
        <item x="290"/>
        <item x="994"/>
        <item x="720"/>
        <item x="565"/>
        <item x="356"/>
        <item x="642"/>
        <item x="297"/>
        <item x="413"/>
        <item x="638"/>
        <item x="910"/>
        <item x="651"/>
        <item x="21"/>
        <item x="833"/>
        <item x="853"/>
        <item x="688"/>
        <item x="779"/>
        <item x="33"/>
        <item x="704"/>
        <item x="64"/>
        <item x="904"/>
        <item x="219"/>
        <item x="732"/>
        <item x="702"/>
        <item x="397"/>
        <item x="712"/>
        <item x="366"/>
        <item x="756"/>
        <item x="477"/>
        <item x="268"/>
        <item x="564"/>
        <item x="806"/>
        <item x="733"/>
        <item x="594"/>
        <item x="12"/>
        <item x="872"/>
        <item x="980"/>
        <item x="736"/>
        <item x="648"/>
        <item x="479"/>
        <item x="682"/>
        <item x="110"/>
        <item x="560"/>
        <item x="71"/>
        <item x="467"/>
        <item x="412"/>
        <item x="930"/>
        <item x="23"/>
        <item x="881"/>
        <item x="68"/>
        <item x="782"/>
        <item x="204"/>
        <item x="270"/>
        <item x="421"/>
        <item x="932"/>
        <item x="912"/>
        <item x="880"/>
        <item x="403"/>
        <item x="986"/>
        <item x="766"/>
        <item x="469"/>
        <item x="596"/>
        <item x="215"/>
        <item x="665"/>
        <item x="577"/>
        <item x="934"/>
        <item x="692"/>
        <item x="818"/>
        <item x="340"/>
        <item x="867"/>
        <item x="73"/>
        <item x="958"/>
        <item x="515"/>
        <item x="426"/>
        <item x="775"/>
        <item x="849"/>
        <item x="15"/>
        <item x="224"/>
        <item x="335"/>
        <item x="505"/>
        <item x="208"/>
        <item x="769"/>
        <item x="138"/>
        <item x="118"/>
        <item x="811"/>
        <item x="894"/>
        <item x="906"/>
        <item x="530"/>
        <item x="207"/>
        <item x="27"/>
        <item x="236"/>
        <item x="62"/>
        <item x="640"/>
        <item x="85"/>
        <item x="747"/>
        <item x="134"/>
        <item x="171"/>
        <item x="509"/>
        <item x="874"/>
        <item x="525"/>
        <item x="490"/>
        <item x="168"/>
        <item x="863"/>
        <item x="398"/>
        <item x="254"/>
        <item x="92"/>
        <item x="244"/>
        <item x="305"/>
        <item x="622"/>
        <item x="834"/>
        <item x="151"/>
        <item x="391"/>
        <item x="580"/>
        <item x="721"/>
        <item x="217"/>
        <item x="888"/>
        <item x="504"/>
        <item x="25"/>
        <item x="288"/>
        <item x="247"/>
        <item x="486"/>
        <item x="498"/>
        <item x="136"/>
        <item x="313"/>
        <item x="960"/>
        <item x="314"/>
        <item x="953"/>
        <item x="795"/>
        <item x="701"/>
        <item x="852"/>
        <item x="483"/>
        <item x="75"/>
        <item x="793"/>
        <item x="891"/>
        <item x="777"/>
        <item x="466"/>
        <item x="991"/>
        <item x="974"/>
        <item x="458"/>
        <item x="1"/>
        <item x="626"/>
        <item x="341"/>
        <item x="250"/>
        <item x="856"/>
        <item x="591"/>
        <item x="232"/>
        <item x="703"/>
        <item x="415"/>
        <item x="526"/>
        <item x="632"/>
        <item x="453"/>
        <item x="749"/>
        <item x="633"/>
        <item x="612"/>
        <item x="574"/>
        <item x="808"/>
        <item x="300"/>
        <item x="876"/>
        <item x="74"/>
        <item x="101"/>
        <item x="511"/>
        <item x="627"/>
        <item x="13"/>
        <item x="32"/>
        <item x="176"/>
        <item x="102"/>
        <item x="873"/>
        <item x="269"/>
        <item x="954"/>
        <item x="672"/>
        <item x="10"/>
        <item x="713"/>
        <item x="535"/>
        <item x="334"/>
        <item x="401"/>
        <item x="129"/>
        <item x="205"/>
        <item x="435"/>
        <item x="39"/>
        <item x="43"/>
        <item x="90"/>
        <item x="751"/>
        <item x="983"/>
        <item x="978"/>
        <item x="346"/>
        <item x="836"/>
        <item x="936"/>
        <item x="536"/>
        <item x="56"/>
        <item x="973"/>
        <item x="984"/>
        <item x="446"/>
        <item x="279"/>
        <item x="140"/>
        <item x="807"/>
        <item x="24"/>
        <item x="119"/>
        <item x="824"/>
        <item x="901"/>
        <item x="561"/>
        <item x="231"/>
        <item x="838"/>
        <item x="132"/>
        <item x="563"/>
        <item x="502"/>
        <item x="604"/>
        <item x="150"/>
        <item x="330"/>
        <item x="55"/>
        <item x="203"/>
        <item x="835"/>
        <item x="579"/>
        <item x="76"/>
        <item x="234"/>
        <item x="41"/>
        <item x="350"/>
        <item x="441"/>
        <item x="813"/>
        <item x="907"/>
        <item x="348"/>
        <item x="557"/>
        <item x="355"/>
        <item x="552"/>
        <item x="664"/>
        <item x="126"/>
        <item x="472"/>
        <item x="814"/>
        <item x="674"/>
        <item x="190"/>
        <item x="592"/>
        <item x="850"/>
        <item x="988"/>
        <item x="783"/>
        <item x="917"/>
        <item x="572"/>
        <item x="590"/>
        <item x="968"/>
        <item x="673"/>
        <item x="883"/>
        <item x="899"/>
        <item x="696"/>
        <item x="387"/>
        <item x="893"/>
        <item x="600"/>
        <item x="188"/>
        <item x="655"/>
        <item x="709"/>
        <item x="902"/>
        <item x="482"/>
        <item x="658"/>
        <item x="159"/>
        <item x="513"/>
        <item x="911"/>
        <item x="724"/>
        <item x="282"/>
        <item x="822"/>
        <item x="903"/>
        <item x="174"/>
        <item x="979"/>
        <item x="94"/>
        <item x="197"/>
        <item x="609"/>
        <item x="723"/>
        <item x="445"/>
        <item x="38"/>
        <item x="83"/>
        <item x="50"/>
        <item x="182"/>
        <item x="69"/>
        <item x="86"/>
        <item x="52"/>
        <item x="878"/>
        <item x="537"/>
        <item x="371"/>
        <item x="847"/>
        <item x="294"/>
        <item x="681"/>
        <item x="152"/>
        <item x="178"/>
        <item x="830"/>
        <item x="485"/>
        <item x="196"/>
        <item x="746"/>
        <item x="327"/>
        <item x="454"/>
        <item x="706"/>
        <item x="933"/>
        <item x="866"/>
        <item x="862"/>
        <item x="887"/>
        <item x="311"/>
        <item x="548"/>
        <item x="885"/>
        <item x="796"/>
        <item x="897"/>
        <item x="844"/>
        <item x="133"/>
        <item x="610"/>
        <item x="700"/>
        <item x="521"/>
        <item x="938"/>
        <item x="753"/>
        <item x="825"/>
        <item x="990"/>
        <item x="63"/>
        <item x="497"/>
        <item x="976"/>
        <item x="431"/>
        <item x="495"/>
        <item x="716"/>
        <item x="358"/>
        <item x="226"/>
        <item x="265"/>
        <item x="259"/>
        <item x="291"/>
        <item x="468"/>
        <item x="162"/>
        <item x="926"/>
        <item x="8"/>
        <item x="742"/>
        <item x="500"/>
        <item x="941"/>
        <item x="931"/>
        <item x="200"/>
        <item x="939"/>
        <item x="773"/>
        <item x="691"/>
        <item x="293"/>
        <item x="237"/>
        <item x="373"/>
        <item x="758"/>
        <item x="211"/>
        <item x="826"/>
        <item x="790"/>
        <item x="694"/>
        <item x="819"/>
        <item x="210"/>
        <item x="440"/>
        <item x="754"/>
        <item x="427"/>
        <item x="743"/>
        <item x="245"/>
        <item x="378"/>
        <item x="202"/>
        <item x="283"/>
        <item x="239"/>
        <item x="163"/>
        <item x="801"/>
        <item x="624"/>
        <item x="199"/>
        <item x="58"/>
        <item x="128"/>
        <item x="218"/>
        <item x="730"/>
        <item x="956"/>
        <item x="299"/>
        <item x="554"/>
        <item x="399"/>
        <item x="186"/>
        <item x="424"/>
        <item x="428"/>
        <item x="547"/>
        <item x="303"/>
        <item x="272"/>
        <item x="776"/>
        <item x="20"/>
        <item x="376"/>
        <item x="18"/>
        <item x="408"/>
        <item x="687"/>
        <item x="668"/>
        <item x="597"/>
        <item x="750"/>
        <item x="337"/>
        <item x="998"/>
        <item x="225"/>
        <item x="309"/>
        <item x="637"/>
        <item x="135"/>
        <item x="508"/>
        <item x="220"/>
        <item x="800"/>
        <item x="970"/>
        <item x="972"/>
        <item x="326"/>
        <item x="42"/>
        <item x="765"/>
        <item x="156"/>
        <item x="395"/>
        <item x="372"/>
        <item x="49"/>
        <item x="332"/>
        <item x="512"/>
        <item x="481"/>
        <item x="177"/>
        <item x="228"/>
        <item x="539"/>
        <item x="993"/>
        <item x="516"/>
        <item x="666"/>
        <item x="459"/>
        <item x="409"/>
        <item x="192"/>
        <item x="44"/>
        <item x="6"/>
        <item x="105"/>
        <item x="91"/>
        <item x="452"/>
        <item x="831"/>
        <item x="323"/>
        <item x="816"/>
        <item x="940"/>
        <item x="611"/>
        <item x="216"/>
        <item x="277"/>
        <item x="762"/>
        <item x="837"/>
        <item x="571"/>
        <item x="719"/>
        <item x="889"/>
        <item x="631"/>
        <item x="529"/>
        <item x="685"/>
        <item x="108"/>
        <item x="820"/>
        <item x="851"/>
        <item x="791"/>
        <item x="606"/>
        <item x="107"/>
        <item x="157"/>
        <item x="103"/>
        <item x="153"/>
        <item x="506"/>
        <item x="93"/>
        <item x="829"/>
        <item x="601"/>
        <item x="544"/>
        <item x="185"/>
        <item x="370"/>
        <item x="243"/>
        <item x="918"/>
        <item x="645"/>
        <item x="161"/>
        <item x="602"/>
        <item x="434"/>
        <item x="952"/>
        <item x="180"/>
        <item x="832"/>
        <item x="213"/>
        <item x="815"/>
        <item x="660"/>
        <item x="36"/>
        <item x="109"/>
        <item x="336"/>
        <item x="442"/>
        <item x="263"/>
        <item x="868"/>
        <item x="492"/>
        <item x="759"/>
        <item x="989"/>
        <item x="923"/>
        <item x="473"/>
        <item x="386"/>
        <item x="969"/>
        <item x="507"/>
        <item x="471"/>
        <item x="641"/>
        <item x="116"/>
        <item x="997"/>
        <item x="966"/>
        <item x="167"/>
        <item x="946"/>
        <item x="164"/>
        <item x="22"/>
        <item x="271"/>
        <item x="88"/>
        <item x="139"/>
        <item x="418"/>
        <item x="810"/>
        <item x="77"/>
        <item x="67"/>
        <item x="803"/>
        <item x="284"/>
        <item x="146"/>
        <item x="854"/>
        <item x="848"/>
        <item x="46"/>
        <item x="595"/>
        <item x="381"/>
        <item x="895"/>
        <item x="430"/>
        <item x="945"/>
        <item x="671"/>
        <item x="455"/>
        <item x="437"/>
        <item x="113"/>
        <item x="369"/>
        <item x="677"/>
        <item x="170"/>
        <item x="195"/>
        <item x="656"/>
        <item x="201"/>
        <item x="768"/>
        <item x="405"/>
        <item x="328"/>
        <item x="443"/>
        <item x="781"/>
        <item x="567"/>
        <item x="154"/>
        <item x="26"/>
        <item x="235"/>
        <item x="999"/>
        <item x="908"/>
        <item x="985"/>
        <item x="382"/>
        <item x="695"/>
        <item x="123"/>
        <item x="772"/>
        <item x="584"/>
        <item x="100"/>
        <item x="735"/>
        <item x="389"/>
        <item x="57"/>
        <item x="278"/>
        <item x="745"/>
        <item x="89"/>
        <item x="423"/>
        <item x="581"/>
        <item x="394"/>
        <item x="501"/>
        <item x="223"/>
        <item x="392"/>
        <item x="347"/>
        <item x="230"/>
        <item x="429"/>
        <item x="54"/>
        <item x="562"/>
        <item x="404"/>
        <item x="484"/>
        <item x="249"/>
        <item x="257"/>
        <item x="414"/>
        <item x="125"/>
        <item x="145"/>
        <item x="59"/>
        <item x="488"/>
        <item x="546"/>
        <item x="757"/>
        <item x="727"/>
        <item x="950"/>
        <item x="715"/>
        <item x="663"/>
        <item x="493"/>
        <item x="647"/>
        <item x="531"/>
        <item x="316"/>
        <item x="619"/>
        <item x="375"/>
        <item x="241"/>
        <item x="786"/>
        <item x="37"/>
        <item x="173"/>
        <item x="649"/>
        <item x="905"/>
        <item x="2"/>
        <item x="914"/>
        <item x="99"/>
        <item x="179"/>
        <item x="744"/>
        <item x="841"/>
        <item x="388"/>
        <item x="726"/>
        <item x="510"/>
        <item x="625"/>
        <item x="169"/>
        <item x="17"/>
        <item x="518"/>
        <item x="827"/>
        <item x="967"/>
        <item x="51"/>
        <item x="419"/>
        <item x="322"/>
        <item x="111"/>
        <item x="522"/>
        <item x="295"/>
        <item x="788"/>
        <item x="333"/>
        <item x="258"/>
        <item x="448"/>
        <item x="587"/>
        <item x="892"/>
        <item x="767"/>
        <item x="864"/>
        <item x="869"/>
        <item x="534"/>
        <item x="175"/>
        <item x="870"/>
        <item x="725"/>
        <item x="576"/>
        <item x="321"/>
        <item x="296"/>
        <item x="70"/>
        <item x="708"/>
        <item x="184"/>
        <item x="875"/>
        <item x="728"/>
        <item x="393"/>
        <item x="909"/>
        <item x="770"/>
        <item x="476"/>
        <item x="262"/>
        <item x="439"/>
        <item x="608"/>
        <item x="644"/>
        <item x="734"/>
        <item x="465"/>
        <item x="551"/>
        <item x="320"/>
        <item x="527"/>
        <item x="329"/>
        <item x="927"/>
        <item x="738"/>
        <item x="643"/>
        <item x="310"/>
        <item x="390"/>
        <item x="114"/>
        <item x="603"/>
        <item x="913"/>
        <item x="607"/>
        <item x="858"/>
        <item x="884"/>
        <item x="363"/>
        <item x="280"/>
        <item x="147"/>
        <item x="944"/>
        <item x="82"/>
        <item x="922"/>
        <item x="582"/>
        <item x="542"/>
        <item x="281"/>
        <item x="780"/>
        <item x="916"/>
        <item x="784"/>
        <item x="817"/>
        <item x="965"/>
        <item x="928"/>
        <item x="78"/>
        <item x="809"/>
        <item x="675"/>
        <item x="286"/>
        <item x="718"/>
        <item x="533"/>
        <item x="861"/>
        <item x="774"/>
        <item x="433"/>
        <item x="238"/>
        <item x="198"/>
        <item x="550"/>
        <item x="273"/>
        <item x="29"/>
        <item x="325"/>
        <item x="48"/>
        <item x="406"/>
        <item x="345"/>
        <item x="160"/>
        <item x="377"/>
        <item x="274"/>
        <item x="865"/>
        <item x="877"/>
        <item x="705"/>
        <item x="785"/>
        <item x="312"/>
        <item x="778"/>
        <item x="496"/>
        <item x="593"/>
        <item x="400"/>
        <item x="212"/>
        <item x="461"/>
        <item x="222"/>
        <item x="45"/>
        <item x="623"/>
        <item x="514"/>
        <item x="804"/>
        <item x="921"/>
        <item x="362"/>
        <item x="261"/>
        <item x="364"/>
        <item x="654"/>
        <item x="693"/>
        <item x="380"/>
        <item x="158"/>
        <item x="285"/>
        <item x="886"/>
        <item x="289"/>
        <item x="845"/>
        <item x="420"/>
        <item x="359"/>
        <item x="650"/>
        <item x="737"/>
        <item x="97"/>
        <item x="242"/>
        <item x="717"/>
        <item x="451"/>
        <item x="963"/>
        <item t="default"/>
      </items>
    </pivotField>
    <pivotField showAll="0"/>
    <pivotField showAll="0">
      <items count="4">
        <item x="0"/>
        <item x="1"/>
        <item x="2"/>
        <item t="default"/>
      </items>
    </pivotField>
    <pivotField showAll="0">
      <items count="6">
        <item x="3"/>
        <item x="2"/>
        <item x="4"/>
        <item x="0"/>
        <item x="1"/>
        <item t="default"/>
      </items>
    </pivotField>
    <pivotField showAll="0"/>
    <pivotField axis="axisRow" showAll="0">
      <items count="5">
        <item x="1"/>
        <item x="0"/>
        <item x="2"/>
        <item x="3"/>
        <item t="default"/>
      </items>
    </pivotField>
    <pivotField showAll="0">
      <items count="4">
        <item x="2"/>
        <item x="1"/>
        <item x="0"/>
        <item t="default"/>
      </items>
    </pivotField>
    <pivotField showAll="0" measureFilter="1" sortType="ascending">
      <autoSortScope>
        <pivotArea dataOnly="0" outline="0" fieldPosition="0">
          <references count="1">
            <reference field="4294967294" count="1" selected="0">
              <x v="0"/>
            </reference>
          </references>
        </pivotArea>
      </autoSortScope>
    </pivotField>
    <pivotField showAll="0"/>
    <pivotField showAll="0"/>
    <pivotField showAll="0"/>
    <pivotField dataField="1" numFmtId="165" showAll="0"/>
    <pivotField numFmtId="2" showAll="0"/>
    <pivotField numFmtId="2" showAll="0"/>
    <pivotField showAll="0"/>
    <pivotField showAll="0">
      <items count="4">
        <item x="1"/>
        <item x="0"/>
        <item x="2"/>
        <item t="default"/>
      </items>
    </pivotField>
    <pivotField numFmtId="10" showAll="0"/>
    <pivotField showAll="0" nonAutoSortDefault="1"/>
    <pivotField showAll="0"/>
  </pivotFields>
  <rowFields count="1">
    <field x="6"/>
  </rowFields>
  <rowItems count="5">
    <i>
      <x/>
    </i>
    <i>
      <x v="1"/>
    </i>
    <i>
      <x v="2"/>
    </i>
    <i>
      <x v="3"/>
    </i>
    <i t="grand">
      <x/>
    </i>
  </rowItems>
  <colItems count="1">
    <i/>
  </colItems>
  <dataFields count="1">
    <dataField name="Sum of Sales" fld="12" baseField="0" baseItem="0" numFmtId="165"/>
  </dataFields>
  <chartFormats count="19">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0" format="6">
      <pivotArea type="data" outline="0" fieldPosition="0">
        <references count="2">
          <reference field="4294967294" count="1" selected="0">
            <x v="0"/>
          </reference>
          <reference field="6" count="1" selected="0">
            <x v="0"/>
          </reference>
        </references>
      </pivotArea>
    </chartFormat>
    <chartFormat chart="30" format="7">
      <pivotArea type="data" outline="0" fieldPosition="0">
        <references count="2">
          <reference field="4294967294" count="1" selected="0">
            <x v="0"/>
          </reference>
          <reference field="6" count="1" selected="0">
            <x v="1"/>
          </reference>
        </references>
      </pivotArea>
    </chartFormat>
    <chartFormat chart="30" format="8">
      <pivotArea type="data" outline="0" fieldPosition="0">
        <references count="2">
          <reference field="4294967294" count="1" selected="0">
            <x v="0"/>
          </reference>
          <reference field="6" count="1" selected="0">
            <x v="2"/>
          </reference>
        </references>
      </pivotArea>
    </chartFormat>
    <chartFormat chart="27" format="1">
      <pivotArea type="data" outline="0" fieldPosition="0">
        <references count="2">
          <reference field="4294967294" count="1" selected="0">
            <x v="0"/>
          </reference>
          <reference field="6" count="1" selected="0">
            <x v="0"/>
          </reference>
        </references>
      </pivotArea>
    </chartFormat>
    <chartFormat chart="27" format="2">
      <pivotArea type="data" outline="0" fieldPosition="0">
        <references count="2">
          <reference field="4294967294" count="1" selected="0">
            <x v="0"/>
          </reference>
          <reference field="6" count="1" selected="0">
            <x v="1"/>
          </reference>
        </references>
      </pivotArea>
    </chartFormat>
    <chartFormat chart="27" format="3">
      <pivotArea type="data" outline="0" fieldPosition="0">
        <references count="2">
          <reference field="4294967294" count="1" selected="0">
            <x v="0"/>
          </reference>
          <reference field="6" count="1" selected="0">
            <x v="2"/>
          </reference>
        </references>
      </pivotArea>
    </chartFormat>
    <chartFormat chart="30" format="9">
      <pivotArea type="data" outline="0" fieldPosition="0">
        <references count="2">
          <reference field="4294967294" count="1" selected="0">
            <x v="0"/>
          </reference>
          <reference field="6" count="1" selected="0">
            <x v="3"/>
          </reference>
        </references>
      </pivotArea>
    </chartFormat>
    <chartFormat chart="27"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filters count="2">
    <filter fld="1" type="dateBetween" evalOrder="-1" id="46" name="Order_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9A12455D-AB97-4214-927B-4AD9EFB50CDC}" sourceName="Customer_Segment">
  <pivotTables>
    <pivotTable tabId="4" name="PivotTable3"/>
    <pivotTable tabId="4" name="PivotTable1"/>
    <pivotTable tabId="4" name="PivotTable2"/>
    <pivotTable tabId="4" name="PivotTable4"/>
    <pivotTable tabId="4" name="PivotTable6"/>
    <pivotTable tabId="4" name="PivotTable7"/>
    <pivotTable tabId="4" name="PivotTable12"/>
    <pivotTable tabId="4" name="PivotTable14"/>
    <pivotTable tabId="4" name="PivotTable15"/>
    <pivotTable tabId="4" name="PivotTable16"/>
    <pivotTable tabId="4" name="PivotTable17"/>
  </pivotTables>
  <data>
    <tabular pivotCacheId="208127140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886D1B10-12F5-4EAD-B193-635B40F6841B}" sourceName="Order_Status">
  <pivotTables>
    <pivotTable tabId="4" name="PivotTable3"/>
    <pivotTable tabId="4" name="PivotTable1"/>
    <pivotTable tabId="4" name="PivotTable2"/>
    <pivotTable tabId="4" name="PivotTable4"/>
    <pivotTable tabId="4" name="PivotTable6"/>
    <pivotTable tabId="4" name="PivotTable7"/>
    <pivotTable tabId="4" name="PivotTable12"/>
    <pivotTable tabId="4" name="PivotTable14"/>
    <pivotTable tabId="4" name="PivotTable15"/>
    <pivotTable tabId="4" name="PivotTable16"/>
    <pivotTable tabId="4" name="PivotTable17"/>
  </pivotTables>
  <data>
    <tabular pivotCacheId="2081271406">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B55CEEB-6685-4692-8006-C1D7072205D4}" sourceName="Category">
  <pivotTables>
    <pivotTable tabId="4" name="PivotTable3"/>
    <pivotTable tabId="4" name="PivotTable1"/>
    <pivotTable tabId="4" name="PivotTable2"/>
    <pivotTable tabId="4" name="PivotTable4"/>
    <pivotTable tabId="4" name="PivotTable6"/>
    <pivotTable tabId="4" name="PivotTable7"/>
    <pivotTable tabId="4" name="PivotTable12"/>
    <pivotTable tabId="4" name="PivotTable14"/>
    <pivotTable tabId="4" name="PivotTable15"/>
    <pivotTable tabId="4" name="PivotTable16"/>
    <pivotTable tabId="4" name="PivotTable17"/>
  </pivotTables>
  <data>
    <tabular pivotCacheId="2081271406">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F130AE66-CE0C-46B9-9F52-E3A098B56C7B}" sourceName="Sales_Channel">
  <pivotTables>
    <pivotTable tabId="4" name="PivotTable3"/>
    <pivotTable tabId="4" name="PivotTable1"/>
    <pivotTable tabId="4" name="PivotTable2"/>
    <pivotTable tabId="4" name="PivotTable4"/>
    <pivotTable tabId="4" name="PivotTable6"/>
    <pivotTable tabId="4" name="PivotTable7"/>
    <pivotTable tabId="4" name="PivotTable12"/>
    <pivotTable tabId="4" name="PivotTable14"/>
    <pivotTable tabId="4" name="PivotTable15"/>
    <pivotTable tabId="4" name="PivotTable16"/>
    <pivotTable tabId="4" name="PivotTable17"/>
  </pivotTables>
  <data>
    <tabular pivotCacheId="2081271406">
      <items count="4">
        <i x="1"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2C159E-C391-4FBD-A1DA-AF631CD2A994}" sourceName="Region">
  <pivotTables>
    <pivotTable tabId="4" name="PivotTable1"/>
    <pivotTable tabId="4" name="PivotTable2"/>
    <pivotTable tabId="4" name="PivotTable3"/>
    <pivotTable tabId="4" name="PivotTable4"/>
    <pivotTable tabId="4" name="PivotTable6"/>
    <pivotTable tabId="4" name="PivotTable7"/>
    <pivotTable tabId="4" name="PivotTable12"/>
    <pivotTable tabId="4" name="PivotTable14"/>
    <pivotTable tabId="4" name="PivotTable15"/>
    <pivotTable tabId="4" name="PivotTable16"/>
    <pivotTable tabId="4" name="PivotTable17"/>
  </pivotTables>
  <data>
    <tabular pivotCacheId="2081271406">
      <items count="5">
        <i x="3" s="1"/>
        <i x="2" s="1"/>
        <i x="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CAA1ABEB-7273-42AA-9AF9-3D19B2F598EB}" cache="Slicer_Customer_Segment" caption="Customer_Segment" columnCount="3" rowHeight="247650"/>
  <slicer name="Order_Status" xr10:uid="{2628B4CF-619C-4DA1-919F-05757A254D00}" cache="Slicer_Order_Status" caption="Order_Status" style="SlicerStyleLight3" rowHeight="247650"/>
  <slicer name="Category" xr10:uid="{C4FDF915-561F-4B13-97E8-18EB0C9E6DBD}" cache="Slicer_Category" caption="Category" columnCount="3" style="SlicerStyleLight5" rowHeight="247650"/>
  <slicer name="Sales_Channel" xr10:uid="{CB1AEF39-7F09-4604-A517-BDBEC5CCA100}" cache="Slicer_Sales_Channel" caption="Sales_Channel" columnCount="2" style="SlicerStyleLight2" rowHeight="247650"/>
  <slicer name="Region" xr10:uid="{DCEFF6A8-E43F-48F0-BF9F-09CB4196A018}"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5A7D6A-54A7-46F4-876E-B264959F1C05}" name="Table1" displayName="Table1" ref="A3:T10003" totalsRowShown="0" headerRowDxfId="6">
  <autoFilter ref="A3:T10003" xr:uid="{D25A7D6A-54A7-46F4-876E-B264959F1C05}"/>
  <tableColumns count="20">
    <tableColumn id="1" xr3:uid="{0E87F76E-AA5B-43A7-BA3C-0D556449B7FB}" name="Order_ID"/>
    <tableColumn id="2" xr3:uid="{73F771E3-847D-407E-9B84-3AE53427EE71}" name="Order_Date" dataDxfId="5"/>
    <tableColumn id="3" xr3:uid="{B50F14F5-4B52-4DDD-8A87-1E4B7B303ACC}" name="Customer_ID"/>
    <tableColumn id="4" xr3:uid="{DAF62344-A1AC-4B6E-ADE8-D7704B1CC558}" name="Customer_Segment"/>
    <tableColumn id="5" xr3:uid="{9737B9FE-AFD2-457C-9F0A-9C13D13A48A8}" name="Region"/>
    <tableColumn id="6" xr3:uid="{9BFCD18C-1182-4941-BDC8-0F282CA5001A}" name="State"/>
    <tableColumn id="7" xr3:uid="{3FEBEFCC-F740-4AF7-9799-EB007AC57CFF}" name="Sales_Channel"/>
    <tableColumn id="8" xr3:uid="{222685B1-CC5C-4B16-A1B7-B65C540B202F}" name="Category"/>
    <tableColumn id="9" xr3:uid="{4081548F-209D-4E15-9670-5D196609C882}" name="Product"/>
    <tableColumn id="10" xr3:uid="{B23D9CB7-8297-424B-A207-B73E2ABC56BC}" name="Quantity"/>
    <tableColumn id="11" xr3:uid="{A7025E4B-5C9D-4F2C-8A00-5A1A3A8685CE}" name="Unit_Price"/>
    <tableColumn id="12" xr3:uid="{4228DE36-6D61-4135-B849-2EDC9070B86B}" name="Discount"/>
    <tableColumn id="13" xr3:uid="{D14AA4D2-50E0-4807-A9E7-58472E25CF49}" name="Sales" dataDxfId="4"/>
    <tableColumn id="14" xr3:uid="{638946B5-F014-4A86-9239-ED1D0D819D1F}" name="Cost" dataDxfId="3"/>
    <tableColumn id="15" xr3:uid="{9730164B-C6C5-4560-99B8-7EF41000BA07}" name="Profit" dataDxfId="2"/>
    <tableColumn id="16" xr3:uid="{1B0DD5D2-7063-4530-92E6-7E3332F3AC56}" name="Payment_Method"/>
    <tableColumn id="17" xr3:uid="{18640F27-4C1D-4145-830A-0CF0F06E392E}" name="Order_Status"/>
    <tableColumn id="18" xr3:uid="{E5159DBF-3A8B-457D-AD28-914BC0C322D6}" name="Profit_Margin" dataDxfId="1">
      <calculatedColumnFormula>IFERROR(O4/M4,0)</calculatedColumnFormula>
    </tableColumn>
    <tableColumn id="19" xr3:uid="{B12A6B0C-360A-463A-8529-85D6A71FF395}" name="Order_Month" dataDxfId="0">
      <calculatedColumnFormula>TEXT(B4,"mmm-yyyy")</calculatedColumnFormula>
    </tableColumn>
    <tableColumn id="20" xr3:uid="{61054299-8338-4141-A76F-765E42731A2B}" name="Profit_Status">
      <calculatedColumnFormula>IF(O4&gt;0,"Profit",IF(O4&lt;0,"Loss","Break-Even"))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8FC30D2-E152-4FC6-9B39-F2010D248031}" sourceName="Order_Date">
  <pivotTables>
    <pivotTable tabId="4" name="PivotTable1"/>
    <pivotTable tabId="4" name="PivotTable2"/>
    <pivotTable tabId="4" name="PivotTable3"/>
    <pivotTable tabId="4" name="PivotTable4"/>
    <pivotTable tabId="4" name="PivotTable6"/>
    <pivotTable tabId="4" name="PivotTable7"/>
    <pivotTable tabId="4" name="PivotTable12"/>
    <pivotTable tabId="4" name="PivotTable14"/>
    <pivotTable tabId="4" name="PivotTable15"/>
    <pivotTable tabId="4" name="PivotTable16"/>
    <pivotTable tabId="4" name="PivotTable17"/>
  </pivotTables>
  <state minimalRefreshVersion="6" lastRefreshVersion="6" pivotCacheId="2081271406" filterType="dateBetween">
    <selection startDate="2024-01-01T00:00:00" endDate="2026-12-31T00:00:00"/>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9957DF6-736C-4E11-A88F-EFCFB3F87E3D}" cache="NativeTimeline_Order_Date" caption="Order_Date" level="2" selectionLevel="0" scrollPosition="2024-01-01T00:00:00" style="TimeSlicerStyleLight5"/>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3B789-40ED-409C-8190-4F8A61136A75}">
  <sheetPr codeName="Sheet1"/>
  <dimension ref="A1:N49"/>
  <sheetViews>
    <sheetView zoomScaleNormal="100" workbookViewId="0">
      <selection activeCell="C7" sqref="C7"/>
    </sheetView>
  </sheetViews>
  <sheetFormatPr defaultRowHeight="14.4" x14ac:dyDescent="0.3"/>
  <cols>
    <col min="1" max="1" width="12.44140625" bestFit="1" customWidth="1"/>
    <col min="2" max="2" width="11.5546875" bestFit="1" customWidth="1"/>
    <col min="4" max="4" width="11.5546875" bestFit="1" customWidth="1"/>
    <col min="5" max="6" width="16.33203125" bestFit="1" customWidth="1"/>
    <col min="7" max="7" width="8.88671875" customWidth="1"/>
    <col min="8" max="8" width="15.5546875" bestFit="1" customWidth="1"/>
    <col min="9" max="9" width="6.33203125" customWidth="1"/>
    <col min="10" max="10" width="14.21875" bestFit="1" customWidth="1"/>
    <col min="11" max="11" width="11.5546875" bestFit="1" customWidth="1"/>
    <col min="12" max="12" width="17.33203125" bestFit="1" customWidth="1"/>
    <col min="13" max="13" width="6.77734375" customWidth="1"/>
    <col min="14" max="14" width="12.44140625" bestFit="1" customWidth="1"/>
    <col min="15" max="15" width="16.33203125" bestFit="1" customWidth="1"/>
  </cols>
  <sheetData>
    <row r="1" spans="1:14" x14ac:dyDescent="0.3">
      <c r="B1" s="16" t="s">
        <v>12541</v>
      </c>
      <c r="D1" t="s">
        <v>12545</v>
      </c>
      <c r="F1" s="7" t="s">
        <v>12581</v>
      </c>
      <c r="H1" s="7" t="s">
        <v>12584</v>
      </c>
      <c r="J1" s="7" t="s">
        <v>12585</v>
      </c>
      <c r="L1" s="7" t="s">
        <v>12586</v>
      </c>
      <c r="N1" s="17" t="s">
        <v>12535</v>
      </c>
    </row>
    <row r="2" spans="1:14" x14ac:dyDescent="0.3">
      <c r="B2" s="3">
        <f>D2/H2</f>
        <v>26515.839208999907</v>
      </c>
      <c r="D2" s="13">
        <v>265158392.08999908</v>
      </c>
      <c r="F2" s="13">
        <v>67628760.699999839</v>
      </c>
      <c r="H2">
        <v>10000</v>
      </c>
      <c r="J2">
        <v>27793</v>
      </c>
      <c r="L2" s="4">
        <v>9.7494979919677455E-2</v>
      </c>
      <c r="N2" s="15">
        <f>F2/D2</f>
        <v>0.25505042539647599</v>
      </c>
    </row>
    <row r="3" spans="1:14" x14ac:dyDescent="0.3">
      <c r="N3" s="14"/>
    </row>
    <row r="4" spans="1:14" x14ac:dyDescent="0.3">
      <c r="A4" s="7" t="s">
        <v>12546</v>
      </c>
      <c r="B4" t="s">
        <v>12545</v>
      </c>
      <c r="D4" s="7" t="s">
        <v>12546</v>
      </c>
      <c r="E4" t="s">
        <v>12545</v>
      </c>
      <c r="G4" s="7" t="s">
        <v>12546</v>
      </c>
      <c r="H4" t="s">
        <v>12545</v>
      </c>
      <c r="J4" s="7" t="s">
        <v>12546</v>
      </c>
      <c r="K4" t="s">
        <v>12581</v>
      </c>
    </row>
    <row r="5" spans="1:14" x14ac:dyDescent="0.3">
      <c r="A5" s="8" t="s">
        <v>12547</v>
      </c>
      <c r="B5" s="13">
        <v>9143382.8000000007</v>
      </c>
      <c r="D5" s="8" t="s">
        <v>74</v>
      </c>
      <c r="E5" s="12">
        <v>77714316.98999995</v>
      </c>
      <c r="G5" s="8" t="s">
        <v>94</v>
      </c>
      <c r="H5" s="11">
        <v>3517338.3700000006</v>
      </c>
      <c r="J5" s="8" t="s">
        <v>12547</v>
      </c>
      <c r="K5" s="13">
        <v>2560025.8800000013</v>
      </c>
    </row>
    <row r="6" spans="1:14" x14ac:dyDescent="0.3">
      <c r="A6" s="8" t="s">
        <v>12548</v>
      </c>
      <c r="B6" s="13">
        <v>7266965.0300000003</v>
      </c>
      <c r="D6" s="8" t="s">
        <v>41</v>
      </c>
      <c r="E6" s="12">
        <v>1741502.4500000002</v>
      </c>
      <c r="G6" s="8" t="s">
        <v>59</v>
      </c>
      <c r="H6" s="11">
        <v>7847300.8900000006</v>
      </c>
      <c r="J6" s="8" t="s">
        <v>12548</v>
      </c>
      <c r="K6" s="13">
        <v>1890085.5899999999</v>
      </c>
    </row>
    <row r="7" spans="1:14" x14ac:dyDescent="0.3">
      <c r="A7" s="8" t="s">
        <v>12549</v>
      </c>
      <c r="B7" s="13">
        <v>6985240.6800000016</v>
      </c>
      <c r="D7" s="8" t="s">
        <v>23</v>
      </c>
      <c r="E7" s="12">
        <v>185702572.64999971</v>
      </c>
      <c r="G7" s="8" t="s">
        <v>107</v>
      </c>
      <c r="H7" s="11">
        <v>11601731.330000011</v>
      </c>
      <c r="J7" s="8" t="s">
        <v>12549</v>
      </c>
      <c r="K7" s="13">
        <v>1549650.0199999977</v>
      </c>
    </row>
    <row r="8" spans="1:14" x14ac:dyDescent="0.3">
      <c r="A8" s="8" t="s">
        <v>12550</v>
      </c>
      <c r="B8" s="13">
        <v>6527977.2699999996</v>
      </c>
      <c r="C8" s="13"/>
      <c r="D8" s="8" t="s">
        <v>12580</v>
      </c>
      <c r="E8" s="6">
        <v>265158392.08999968</v>
      </c>
      <c r="G8" s="8" t="s">
        <v>75</v>
      </c>
      <c r="H8" s="11">
        <v>11674455.869999981</v>
      </c>
      <c r="J8" s="8" t="s">
        <v>12550</v>
      </c>
      <c r="K8" s="13">
        <v>1618999.1900000009</v>
      </c>
    </row>
    <row r="9" spans="1:14" x14ac:dyDescent="0.3">
      <c r="A9" s="8" t="s">
        <v>12551</v>
      </c>
      <c r="B9" s="13">
        <v>8067780.5600000033</v>
      </c>
      <c r="G9" s="8" t="s">
        <v>158</v>
      </c>
      <c r="H9" s="11">
        <v>14945344.309999993</v>
      </c>
      <c r="J9" s="8" t="s">
        <v>12551</v>
      </c>
      <c r="K9" s="13">
        <v>1979506.3000000012</v>
      </c>
    </row>
    <row r="10" spans="1:14" x14ac:dyDescent="0.3">
      <c r="A10" s="8" t="s">
        <v>12552</v>
      </c>
      <c r="B10" s="13">
        <v>9142236.8700000029</v>
      </c>
      <c r="C10" s="9"/>
      <c r="D10" s="7" t="s">
        <v>12546</v>
      </c>
      <c r="E10" t="s">
        <v>12545</v>
      </c>
      <c r="G10" s="8" t="s">
        <v>91</v>
      </c>
      <c r="H10" s="11">
        <v>16177925.610000016</v>
      </c>
      <c r="J10" s="8" t="s">
        <v>12552</v>
      </c>
      <c r="K10" s="13">
        <v>2365394.6099999994</v>
      </c>
    </row>
    <row r="11" spans="1:14" x14ac:dyDescent="0.3">
      <c r="A11" s="8" t="s">
        <v>12553</v>
      </c>
      <c r="B11" s="13">
        <v>8297811.8100000061</v>
      </c>
      <c r="D11" s="8" t="s">
        <v>53</v>
      </c>
      <c r="E11" s="12">
        <v>51955985.479999997</v>
      </c>
      <c r="G11" s="8" t="s">
        <v>137</v>
      </c>
      <c r="H11" s="11">
        <v>23314859.870000005</v>
      </c>
      <c r="J11" s="8" t="s">
        <v>12553</v>
      </c>
      <c r="K11" s="13">
        <v>2114052.6799999988</v>
      </c>
    </row>
    <row r="12" spans="1:14" x14ac:dyDescent="0.3">
      <c r="A12" s="8" t="s">
        <v>12554</v>
      </c>
      <c r="B12" s="13">
        <v>7008730.6400000015</v>
      </c>
      <c r="D12" s="8" t="s">
        <v>39</v>
      </c>
      <c r="E12" s="12">
        <v>49976457.030000001</v>
      </c>
      <c r="G12" s="8" t="s">
        <v>36</v>
      </c>
      <c r="H12" s="11">
        <v>24675708.999999993</v>
      </c>
      <c r="J12" s="8" t="s">
        <v>12554</v>
      </c>
      <c r="K12" s="13">
        <v>1950807.2800000014</v>
      </c>
    </row>
    <row r="13" spans="1:14" x14ac:dyDescent="0.3">
      <c r="A13" s="8" t="s">
        <v>12555</v>
      </c>
      <c r="B13" s="13">
        <v>7262192.3300000066</v>
      </c>
      <c r="D13" s="8" t="s">
        <v>58</v>
      </c>
      <c r="E13" s="12">
        <v>52605662.560000002</v>
      </c>
      <c r="G13" s="8" t="s">
        <v>69</v>
      </c>
      <c r="H13" s="11">
        <v>32470956.059999991</v>
      </c>
      <c r="J13" s="8" t="s">
        <v>12555</v>
      </c>
      <c r="K13" s="13">
        <v>2239913.4800000004</v>
      </c>
    </row>
    <row r="14" spans="1:14" x14ac:dyDescent="0.3">
      <c r="A14" s="8" t="s">
        <v>12556</v>
      </c>
      <c r="B14" s="13">
        <v>5706139.0299999965</v>
      </c>
      <c r="D14" s="8" t="s">
        <v>20</v>
      </c>
      <c r="E14" s="12">
        <v>54879766.209999979</v>
      </c>
      <c r="G14" s="8" t="s">
        <v>24</v>
      </c>
      <c r="H14" s="11">
        <v>114843680.39000005</v>
      </c>
      <c r="J14" s="8" t="s">
        <v>12556</v>
      </c>
      <c r="K14" s="13">
        <v>1449602.0700000008</v>
      </c>
    </row>
    <row r="15" spans="1:14" x14ac:dyDescent="0.3">
      <c r="A15" s="8" t="s">
        <v>12557</v>
      </c>
      <c r="B15" s="13">
        <v>6291732.4000000022</v>
      </c>
      <c r="D15" s="8" t="s">
        <v>34</v>
      </c>
      <c r="E15" s="12">
        <v>55740520.810000077</v>
      </c>
      <c r="G15" s="8" t="s">
        <v>12580</v>
      </c>
      <c r="H15" s="6">
        <v>261069301.70000005</v>
      </c>
      <c r="J15" s="8" t="s">
        <v>12557</v>
      </c>
      <c r="K15" s="13">
        <v>1548468.4499999995</v>
      </c>
    </row>
    <row r="16" spans="1:14" x14ac:dyDescent="0.3">
      <c r="A16" s="8" t="s">
        <v>12558</v>
      </c>
      <c r="B16" s="13">
        <v>7874978.3699999982</v>
      </c>
      <c r="D16" s="8" t="s">
        <v>12580</v>
      </c>
      <c r="E16" s="6">
        <v>265158392.09000003</v>
      </c>
      <c r="J16" s="8" t="s">
        <v>12558</v>
      </c>
      <c r="K16" s="13">
        <v>1947453.4899999988</v>
      </c>
    </row>
    <row r="17" spans="1:12" x14ac:dyDescent="0.3">
      <c r="A17" s="8" t="s">
        <v>12559</v>
      </c>
      <c r="B17" s="13">
        <v>8413796.6300000064</v>
      </c>
      <c r="J17" s="8" t="s">
        <v>12559</v>
      </c>
      <c r="K17" s="13">
        <v>2005033.1700000004</v>
      </c>
    </row>
    <row r="18" spans="1:12" x14ac:dyDescent="0.3">
      <c r="A18" s="8" t="s">
        <v>12560</v>
      </c>
      <c r="B18" s="13">
        <v>8237527.3500000015</v>
      </c>
      <c r="D18" s="7" t="s">
        <v>12546</v>
      </c>
      <c r="E18" t="s">
        <v>12545</v>
      </c>
      <c r="J18" s="8" t="s">
        <v>12560</v>
      </c>
      <c r="K18" s="13">
        <v>1852387.0099999991</v>
      </c>
    </row>
    <row r="19" spans="1:12" x14ac:dyDescent="0.3">
      <c r="A19" s="8" t="s">
        <v>12561</v>
      </c>
      <c r="B19" s="13">
        <v>9875128.9799999967</v>
      </c>
      <c r="D19" s="8" t="s">
        <v>29</v>
      </c>
      <c r="E19" s="6">
        <v>51544033.050000072</v>
      </c>
      <c r="J19" s="8" t="s">
        <v>12561</v>
      </c>
      <c r="K19" s="13">
        <v>2494569.9300000002</v>
      </c>
    </row>
    <row r="20" spans="1:12" x14ac:dyDescent="0.3">
      <c r="A20" s="8" t="s">
        <v>12562</v>
      </c>
      <c r="B20" s="13">
        <v>10164930.839999998</v>
      </c>
      <c r="D20" s="8" t="s">
        <v>22</v>
      </c>
      <c r="E20" s="6">
        <v>131782960.11000015</v>
      </c>
      <c r="J20" s="8" t="s">
        <v>12562</v>
      </c>
      <c r="K20" s="13">
        <v>2687153.5300000012</v>
      </c>
    </row>
    <row r="21" spans="1:12" x14ac:dyDescent="0.3">
      <c r="A21" s="8" t="s">
        <v>12563</v>
      </c>
      <c r="B21" s="13">
        <v>9161965.1699999981</v>
      </c>
      <c r="D21" s="8" t="s">
        <v>79</v>
      </c>
      <c r="E21" s="6">
        <v>81399693.420000002</v>
      </c>
      <c r="J21" s="8" t="s">
        <v>12563</v>
      </c>
      <c r="K21" s="13">
        <v>2196223.6599999997</v>
      </c>
    </row>
    <row r="22" spans="1:12" x14ac:dyDescent="0.3">
      <c r="A22" s="8" t="s">
        <v>12564</v>
      </c>
      <c r="B22" s="13">
        <v>6270461.1499999994</v>
      </c>
      <c r="D22" s="8" t="s">
        <v>12583</v>
      </c>
      <c r="E22" s="6">
        <v>431705.50999999995</v>
      </c>
      <c r="J22" s="8" t="s">
        <v>12564</v>
      </c>
      <c r="K22" s="13">
        <v>1573718.4699999993</v>
      </c>
    </row>
    <row r="23" spans="1:12" x14ac:dyDescent="0.3">
      <c r="A23" s="8" t="s">
        <v>12565</v>
      </c>
      <c r="B23" s="13">
        <v>7231657.799999998</v>
      </c>
      <c r="D23" s="8" t="s">
        <v>12580</v>
      </c>
      <c r="E23" s="6">
        <v>265158392.09000021</v>
      </c>
      <c r="J23" s="8" t="s">
        <v>12565</v>
      </c>
      <c r="K23" s="13">
        <v>1762651.2600000002</v>
      </c>
    </row>
    <row r="24" spans="1:12" x14ac:dyDescent="0.3">
      <c r="A24" s="8" t="s">
        <v>12566</v>
      </c>
      <c r="B24" s="13">
        <v>8881608.0000000075</v>
      </c>
      <c r="J24" s="8" t="s">
        <v>12566</v>
      </c>
      <c r="K24" s="13">
        <v>2366151.7299999995</v>
      </c>
    </row>
    <row r="25" spans="1:12" x14ac:dyDescent="0.3">
      <c r="A25" s="8" t="s">
        <v>12567</v>
      </c>
      <c r="B25" s="13">
        <v>9249433.7100000083</v>
      </c>
      <c r="J25" s="8" t="s">
        <v>12567</v>
      </c>
      <c r="K25" s="13">
        <v>2382104.7799999998</v>
      </c>
    </row>
    <row r="26" spans="1:12" x14ac:dyDescent="0.3">
      <c r="A26" s="8" t="s">
        <v>12568</v>
      </c>
      <c r="B26" s="13">
        <v>10823475.540000007</v>
      </c>
      <c r="J26" s="8" t="s">
        <v>12568</v>
      </c>
      <c r="K26" s="13">
        <v>3038889.4600000009</v>
      </c>
    </row>
    <row r="27" spans="1:12" x14ac:dyDescent="0.3">
      <c r="A27" s="8" t="s">
        <v>12569</v>
      </c>
      <c r="B27" s="13">
        <v>7839426.6299999952</v>
      </c>
      <c r="J27" s="8" t="s">
        <v>12569</v>
      </c>
      <c r="K27" s="13">
        <v>2005170.35</v>
      </c>
    </row>
    <row r="28" spans="1:12" x14ac:dyDescent="0.3">
      <c r="A28" s="8" t="s">
        <v>12570</v>
      </c>
      <c r="B28" s="13">
        <v>7097843.3600000022</v>
      </c>
      <c r="J28" s="8" t="s">
        <v>12570</v>
      </c>
      <c r="K28" s="13">
        <v>1814800.63</v>
      </c>
    </row>
    <row r="29" spans="1:12" x14ac:dyDescent="0.3">
      <c r="A29" s="8" t="s">
        <v>12571</v>
      </c>
      <c r="B29" s="13">
        <v>10175507.359999992</v>
      </c>
      <c r="J29" s="8" t="s">
        <v>12571</v>
      </c>
      <c r="K29" s="13">
        <v>2283193.9699999993</v>
      </c>
    </row>
    <row r="30" spans="1:12" x14ac:dyDescent="0.3">
      <c r="A30" s="8" t="s">
        <v>12572</v>
      </c>
      <c r="B30" s="13">
        <v>7410906.9699999997</v>
      </c>
      <c r="J30" s="8" t="s">
        <v>12572</v>
      </c>
      <c r="K30" s="13">
        <v>2068647.0499999998</v>
      </c>
    </row>
    <row r="31" spans="1:12" x14ac:dyDescent="0.3">
      <c r="A31" s="8" t="s">
        <v>12573</v>
      </c>
      <c r="B31" s="13">
        <v>7255476.5500000026</v>
      </c>
      <c r="J31" s="8" t="s">
        <v>12573</v>
      </c>
      <c r="K31" s="13">
        <v>1736824.6600000013</v>
      </c>
      <c r="L31" s="3"/>
    </row>
    <row r="32" spans="1:12" x14ac:dyDescent="0.3">
      <c r="A32" s="8" t="s">
        <v>12574</v>
      </c>
      <c r="B32" s="13">
        <v>8077363.2899999954</v>
      </c>
      <c r="J32" s="8" t="s">
        <v>12574</v>
      </c>
      <c r="K32" s="13">
        <v>1766075.7600000007</v>
      </c>
    </row>
    <row r="33" spans="1:11" x14ac:dyDescent="0.3">
      <c r="A33" s="8" t="s">
        <v>12575</v>
      </c>
      <c r="B33" s="13">
        <v>8873164.0600000005</v>
      </c>
      <c r="J33" s="8" t="s">
        <v>12575</v>
      </c>
      <c r="K33" s="13">
        <v>2443375.8300000024</v>
      </c>
    </row>
    <row r="34" spans="1:11" x14ac:dyDescent="0.3">
      <c r="A34" s="8" t="s">
        <v>12576</v>
      </c>
      <c r="B34" s="13">
        <v>8101177.040000001</v>
      </c>
      <c r="J34" s="8" t="s">
        <v>12576</v>
      </c>
      <c r="K34" s="13">
        <v>2211348.1800000006</v>
      </c>
    </row>
    <row r="35" spans="1:11" x14ac:dyDescent="0.3">
      <c r="A35" s="8" t="s">
        <v>12577</v>
      </c>
      <c r="B35" s="13">
        <v>8921808.2300000004</v>
      </c>
      <c r="J35" s="8" t="s">
        <v>12577</v>
      </c>
      <c r="K35" s="13">
        <v>2309144.6600000015</v>
      </c>
    </row>
    <row r="36" spans="1:11" x14ac:dyDescent="0.3">
      <c r="A36" s="8" t="s">
        <v>12578</v>
      </c>
      <c r="B36" s="13">
        <v>8039824.6099999985</v>
      </c>
      <c r="J36" s="8" t="s">
        <v>12578</v>
      </c>
      <c r="K36" s="13">
        <v>2009637.9499999981</v>
      </c>
    </row>
    <row r="37" spans="1:11" x14ac:dyDescent="0.3">
      <c r="A37" s="8" t="s">
        <v>12579</v>
      </c>
      <c r="B37" s="13">
        <v>5480741.0300000058</v>
      </c>
      <c r="J37" s="8" t="s">
        <v>12579</v>
      </c>
      <c r="K37" s="13">
        <v>1407699.6199999999</v>
      </c>
    </row>
    <row r="38" spans="1:11" x14ac:dyDescent="0.3">
      <c r="A38" s="8" t="s">
        <v>12580</v>
      </c>
      <c r="B38" s="13">
        <v>265158392.09000006</v>
      </c>
      <c r="J38" s="8" t="s">
        <v>12580</v>
      </c>
      <c r="K38" s="13">
        <v>67628760.700000003</v>
      </c>
    </row>
    <row r="49" spans="4:4" x14ac:dyDescent="0.3">
      <c r="D49" s="15"/>
    </row>
  </sheetData>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67838-04DC-4065-AB64-37542FCABDF5}">
  <sheetPr codeName="Sheet2"/>
  <dimension ref="A3:X10003"/>
  <sheetViews>
    <sheetView workbookViewId="0"/>
  </sheetViews>
  <sheetFormatPr defaultRowHeight="14.4" x14ac:dyDescent="0.3"/>
  <cols>
    <col min="1" max="1" width="11.33203125" bestFit="1" customWidth="1"/>
    <col min="2" max="2" width="16.5546875" style="2" bestFit="1" customWidth="1"/>
    <col min="3" max="3" width="13.5546875" customWidth="1"/>
    <col min="4" max="4" width="19.109375" customWidth="1"/>
    <col min="5" max="5" width="8.44140625" customWidth="1"/>
    <col min="6" max="6" width="15.88671875" bestFit="1" customWidth="1"/>
    <col min="7" max="7" width="15" customWidth="1"/>
    <col min="8" max="8" width="13.109375" bestFit="1" customWidth="1"/>
    <col min="9" max="9" width="11.77734375" bestFit="1" customWidth="1"/>
    <col min="10" max="10" width="10" customWidth="1"/>
    <col min="11" max="11" width="11.44140625" customWidth="1"/>
    <col min="12" max="12" width="10.21875" customWidth="1"/>
    <col min="13" max="13" width="12.6640625" style="6" bestFit="1" customWidth="1"/>
    <col min="14" max="14" width="10" style="3" bestFit="1" customWidth="1"/>
    <col min="15" max="15" width="12.6640625" style="6" bestFit="1" customWidth="1"/>
    <col min="16" max="16" width="17.21875" customWidth="1"/>
    <col min="17" max="18" width="13.77734375" customWidth="1"/>
    <col min="19" max="20" width="13.5546875" customWidth="1"/>
    <col min="22" max="22" width="12.5546875" bestFit="1" customWidth="1"/>
    <col min="24" max="24" width="12" bestFit="1" customWidth="1"/>
  </cols>
  <sheetData>
    <row r="3" spans="1:24" x14ac:dyDescent="0.3">
      <c r="A3" t="s">
        <v>0</v>
      </c>
      <c r="B3" s="2" t="s">
        <v>1</v>
      </c>
      <c r="C3" t="s">
        <v>2</v>
      </c>
      <c r="D3" t="s">
        <v>3</v>
      </c>
      <c r="E3" t="s">
        <v>4</v>
      </c>
      <c r="F3" t="s">
        <v>5</v>
      </c>
      <c r="G3" t="s">
        <v>6</v>
      </c>
      <c r="H3" t="s">
        <v>7</v>
      </c>
      <c r="I3" t="s">
        <v>8</v>
      </c>
      <c r="J3" t="s">
        <v>9</v>
      </c>
      <c r="K3" t="s">
        <v>10</v>
      </c>
      <c r="L3" t="s">
        <v>11</v>
      </c>
      <c r="M3" s="6" t="s">
        <v>12</v>
      </c>
      <c r="N3" s="3" t="s">
        <v>13</v>
      </c>
      <c r="O3" s="6" t="s">
        <v>14</v>
      </c>
      <c r="P3" t="s">
        <v>15</v>
      </c>
      <c r="Q3" t="s">
        <v>16</v>
      </c>
      <c r="R3" s="3" t="s">
        <v>12535</v>
      </c>
      <c r="S3" s="3" t="s">
        <v>12534</v>
      </c>
      <c r="T3" s="3" t="s">
        <v>12536</v>
      </c>
      <c r="V3" s="3" t="s">
        <v>12537</v>
      </c>
      <c r="X3" s="3" t="s">
        <v>12541</v>
      </c>
    </row>
    <row r="4" spans="1:24" x14ac:dyDescent="0.3">
      <c r="A4" t="s">
        <v>17</v>
      </c>
      <c r="B4" s="2">
        <v>45394</v>
      </c>
      <c r="C4" t="s">
        <v>18</v>
      </c>
      <c r="D4" t="s">
        <v>19</v>
      </c>
      <c r="E4" t="s">
        <v>20</v>
      </c>
      <c r="F4" t="s">
        <v>21</v>
      </c>
      <c r="G4" t="s">
        <v>22</v>
      </c>
      <c r="H4" t="s">
        <v>23</v>
      </c>
      <c r="I4" t="s">
        <v>24</v>
      </c>
      <c r="J4">
        <v>2</v>
      </c>
      <c r="K4">
        <v>40738.44</v>
      </c>
      <c r="L4">
        <v>0</v>
      </c>
      <c r="M4" s="6">
        <v>81476.88</v>
      </c>
      <c r="N4" s="3">
        <v>46570.05</v>
      </c>
      <c r="O4" s="6">
        <v>34906.83</v>
      </c>
      <c r="P4" t="s">
        <v>25</v>
      </c>
      <c r="Q4" t="s">
        <v>26</v>
      </c>
      <c r="R4" s="4">
        <f>IFERROR(O4/M4,0)</f>
        <v>0.42842619894134387</v>
      </c>
      <c r="S4" s="1" t="str">
        <f>TEXT(B4,"mmm-yyyy")</f>
        <v>Apr-2024</v>
      </c>
      <c r="T4" t="str">
        <f>IF(O4&gt;0,"Profit",IF(O4&lt;0,"Loss","Break-Even"))</f>
        <v>Profit</v>
      </c>
      <c r="V4" s="5">
        <f>SUM(M4:M10003)</f>
        <v>265158392.08999908</v>
      </c>
      <c r="X4" s="3" cm="1">
        <f t="array" ref="X4">SUM(M4:M10003/COUNTA(A4:A10003))</f>
        <v>26515.839209000071</v>
      </c>
    </row>
    <row r="5" spans="1:24" x14ac:dyDescent="0.3">
      <c r="A5" t="s">
        <v>27</v>
      </c>
      <c r="B5" s="2">
        <v>45727</v>
      </c>
      <c r="C5" t="s">
        <v>28</v>
      </c>
      <c r="D5" t="s">
        <v>19</v>
      </c>
      <c r="E5" t="s">
        <v>20</v>
      </c>
      <c r="F5" t="s">
        <v>21</v>
      </c>
      <c r="G5" t="s">
        <v>29</v>
      </c>
      <c r="H5" t="s">
        <v>23</v>
      </c>
      <c r="I5" t="s">
        <v>30</v>
      </c>
      <c r="J5">
        <v>4</v>
      </c>
      <c r="K5">
        <v>2293.71</v>
      </c>
      <c r="L5">
        <v>0.1</v>
      </c>
      <c r="M5" s="6">
        <v>8257.36</v>
      </c>
      <c r="N5" s="3">
        <v>7139.86</v>
      </c>
      <c r="O5" s="6">
        <v>1117.5</v>
      </c>
      <c r="P5" t="s">
        <v>31</v>
      </c>
      <c r="Q5" t="s">
        <v>26</v>
      </c>
      <c r="R5" s="4">
        <f t="shared" ref="R5:R68" si="0">IFERROR(O5/M5,0)</f>
        <v>0.13533381129077574</v>
      </c>
      <c r="S5" s="1" t="str">
        <f t="shared" ref="S5:S68" si="1">TEXT(B5,"mmm-yyyy")</f>
        <v>Mar-2025</v>
      </c>
      <c r="T5" t="str">
        <f t="shared" ref="T5:T68" si="2">IF(O5&gt;0,"Profit",IF(O5&lt;0,"Loss","Break-Even"))</f>
        <v>Profit</v>
      </c>
    </row>
    <row r="6" spans="1:24" x14ac:dyDescent="0.3">
      <c r="A6" t="s">
        <v>32</v>
      </c>
      <c r="B6" s="2">
        <v>46152</v>
      </c>
      <c r="C6" t="s">
        <v>33</v>
      </c>
      <c r="D6" t="s">
        <v>19</v>
      </c>
      <c r="E6" t="s">
        <v>34</v>
      </c>
      <c r="F6" t="s">
        <v>35</v>
      </c>
      <c r="G6" t="s">
        <v>29</v>
      </c>
      <c r="H6" t="s">
        <v>23</v>
      </c>
      <c r="I6" t="s">
        <v>36</v>
      </c>
      <c r="J6">
        <v>1</v>
      </c>
      <c r="K6">
        <v>15746.81</v>
      </c>
      <c r="L6">
        <v>0.15</v>
      </c>
      <c r="M6" s="6">
        <v>13384.79</v>
      </c>
      <c r="N6" s="3">
        <v>9471.16</v>
      </c>
      <c r="O6" s="6">
        <v>3913.63</v>
      </c>
      <c r="P6" t="s">
        <v>31</v>
      </c>
      <c r="Q6" t="s">
        <v>26</v>
      </c>
      <c r="R6" s="4">
        <f t="shared" si="0"/>
        <v>0.29239382911498796</v>
      </c>
      <c r="S6" s="1" t="str">
        <f t="shared" si="1"/>
        <v>May-2026</v>
      </c>
      <c r="T6" t="str">
        <f t="shared" si="2"/>
        <v>Profit</v>
      </c>
      <c r="V6" t="s">
        <v>12538</v>
      </c>
      <c r="X6" t="s">
        <v>12542</v>
      </c>
    </row>
    <row r="7" spans="1:24" x14ac:dyDescent="0.3">
      <c r="A7" t="s">
        <v>37</v>
      </c>
      <c r="B7" s="2">
        <v>45562</v>
      </c>
      <c r="C7" t="s">
        <v>38</v>
      </c>
      <c r="D7" t="s">
        <v>19</v>
      </c>
      <c r="E7" t="s">
        <v>39</v>
      </c>
      <c r="F7" t="s">
        <v>40</v>
      </c>
      <c r="G7" t="s">
        <v>29</v>
      </c>
      <c r="H7" t="s">
        <v>41</v>
      </c>
      <c r="I7" t="s">
        <v>42</v>
      </c>
      <c r="J7">
        <v>3</v>
      </c>
      <c r="K7">
        <v>83.9</v>
      </c>
      <c r="L7">
        <v>0.2</v>
      </c>
      <c r="M7" s="6">
        <v>201.36</v>
      </c>
      <c r="N7" s="3">
        <v>206.06</v>
      </c>
      <c r="O7" s="6">
        <v>-4.7</v>
      </c>
      <c r="P7" t="s">
        <v>43</v>
      </c>
      <c r="Q7" t="s">
        <v>26</v>
      </c>
      <c r="R7" s="4">
        <f t="shared" si="0"/>
        <v>-2.3341279300754865E-2</v>
      </c>
      <c r="S7" s="1" t="str">
        <f t="shared" si="1"/>
        <v>Sep-2024</v>
      </c>
      <c r="T7" t="str">
        <f t="shared" si="2"/>
        <v>Loss</v>
      </c>
      <c r="V7" s="3">
        <f>SUM(O4:O10003)</f>
        <v>67628760.699999839</v>
      </c>
      <c r="X7">
        <f>SUM(J4:J10003)</f>
        <v>27793</v>
      </c>
    </row>
    <row r="8" spans="1:24" x14ac:dyDescent="0.3">
      <c r="A8" t="s">
        <v>44</v>
      </c>
      <c r="B8" s="2">
        <v>45398</v>
      </c>
      <c r="C8" t="s">
        <v>45</v>
      </c>
      <c r="D8" t="s">
        <v>46</v>
      </c>
      <c r="E8" t="s">
        <v>39</v>
      </c>
      <c r="F8" t="s">
        <v>47</v>
      </c>
      <c r="G8" t="s">
        <v>22</v>
      </c>
      <c r="H8" t="s">
        <v>41</v>
      </c>
      <c r="I8" t="s">
        <v>48</v>
      </c>
      <c r="J8">
        <v>1</v>
      </c>
      <c r="K8">
        <v>84.04</v>
      </c>
      <c r="L8">
        <v>0.05</v>
      </c>
      <c r="M8" s="6">
        <v>79.84</v>
      </c>
      <c r="N8" s="3">
        <v>51.31</v>
      </c>
      <c r="O8" s="6">
        <v>28.53</v>
      </c>
      <c r="P8" t="s">
        <v>49</v>
      </c>
      <c r="Q8" t="s">
        <v>26</v>
      </c>
      <c r="R8" s="4">
        <f t="shared" si="0"/>
        <v>0.35733967935871741</v>
      </c>
      <c r="S8" s="1" t="str">
        <f t="shared" si="1"/>
        <v>Apr-2024</v>
      </c>
      <c r="T8" t="str">
        <f t="shared" si="2"/>
        <v>Profit</v>
      </c>
    </row>
    <row r="9" spans="1:24" x14ac:dyDescent="0.3">
      <c r="A9" t="s">
        <v>50</v>
      </c>
      <c r="B9" s="2">
        <v>45363</v>
      </c>
      <c r="C9" t="s">
        <v>51</v>
      </c>
      <c r="D9" t="s">
        <v>52</v>
      </c>
      <c r="E9" t="s">
        <v>53</v>
      </c>
      <c r="F9" t="s">
        <v>54</v>
      </c>
      <c r="G9" t="s">
        <v>29</v>
      </c>
      <c r="H9" t="s">
        <v>41</v>
      </c>
      <c r="I9" t="s">
        <v>55</v>
      </c>
      <c r="J9">
        <v>6</v>
      </c>
      <c r="K9">
        <v>219.9</v>
      </c>
      <c r="L9">
        <v>0.05</v>
      </c>
      <c r="M9" s="6">
        <v>1253.43</v>
      </c>
      <c r="N9" s="3">
        <v>817.57</v>
      </c>
      <c r="O9" s="6">
        <v>435.86</v>
      </c>
      <c r="P9" t="s">
        <v>25</v>
      </c>
      <c r="Q9" t="s">
        <v>26</v>
      </c>
      <c r="R9" s="4">
        <f t="shared" si="0"/>
        <v>0.34773381840230405</v>
      </c>
      <c r="S9" s="1" t="str">
        <f t="shared" si="1"/>
        <v>Mar-2024</v>
      </c>
      <c r="T9" t="str">
        <f t="shared" si="2"/>
        <v>Profit</v>
      </c>
      <c r="V9" t="s">
        <v>12539</v>
      </c>
      <c r="X9" t="s">
        <v>12543</v>
      </c>
    </row>
    <row r="10" spans="1:24" x14ac:dyDescent="0.3">
      <c r="A10" t="s">
        <v>56</v>
      </c>
      <c r="B10" s="2">
        <v>45992</v>
      </c>
      <c r="C10" t="s">
        <v>57</v>
      </c>
      <c r="D10" t="s">
        <v>19</v>
      </c>
      <c r="E10" t="s">
        <v>58</v>
      </c>
      <c r="F10" t="s">
        <v>54</v>
      </c>
      <c r="G10" t="s">
        <v>29</v>
      </c>
      <c r="H10" t="s">
        <v>23</v>
      </c>
      <c r="I10" t="s">
        <v>59</v>
      </c>
      <c r="J10">
        <v>2</v>
      </c>
      <c r="K10">
        <v>2835.91</v>
      </c>
      <c r="L10">
        <v>0.25</v>
      </c>
      <c r="M10" s="6">
        <v>4253.8599999999997</v>
      </c>
      <c r="N10" s="3">
        <v>4043.06</v>
      </c>
      <c r="O10" s="6">
        <v>210.8</v>
      </c>
      <c r="P10" t="s">
        <v>25</v>
      </c>
      <c r="Q10" t="s">
        <v>26</v>
      </c>
      <c r="R10" s="4">
        <f t="shared" si="0"/>
        <v>4.9554992406896328E-2</v>
      </c>
      <c r="S10" s="1" t="str">
        <f t="shared" si="1"/>
        <v>Dec-2025</v>
      </c>
      <c r="T10" t="str">
        <f t="shared" si="2"/>
        <v>Profit</v>
      </c>
      <c r="V10" s="4">
        <f>SUM(O4/M4)</f>
        <v>0.42842619894134387</v>
      </c>
      <c r="X10" cm="1">
        <f t="array" ref="X10">IFERROR(ROWS(_xlfn.UNIQUE(_xlfn._xlws.FILTER(A4:A10003,O4:O10003&lt;0))),0)</f>
        <v>157</v>
      </c>
    </row>
    <row r="11" spans="1:24" x14ac:dyDescent="0.3">
      <c r="A11" t="s">
        <v>60</v>
      </c>
      <c r="B11" s="2">
        <v>45312</v>
      </c>
      <c r="C11" t="s">
        <v>61</v>
      </c>
      <c r="D11" t="s">
        <v>19</v>
      </c>
      <c r="E11" t="s">
        <v>58</v>
      </c>
      <c r="F11" t="s">
        <v>54</v>
      </c>
      <c r="G11" t="s">
        <v>22</v>
      </c>
      <c r="H11" t="s">
        <v>41</v>
      </c>
      <c r="I11" t="s">
        <v>62</v>
      </c>
      <c r="J11">
        <v>1</v>
      </c>
      <c r="K11">
        <v>572.79999999999995</v>
      </c>
      <c r="L11">
        <v>0.05</v>
      </c>
      <c r="M11" s="6">
        <v>544.16</v>
      </c>
      <c r="N11" s="3">
        <v>427.8</v>
      </c>
      <c r="O11" s="6">
        <v>116.36</v>
      </c>
      <c r="P11" t="s">
        <v>31</v>
      </c>
      <c r="Q11" t="s">
        <v>26</v>
      </c>
      <c r="R11" s="4">
        <f t="shared" si="0"/>
        <v>0.21383416642164071</v>
      </c>
      <c r="S11" s="1" t="str">
        <f t="shared" si="1"/>
        <v>Jan-2024</v>
      </c>
      <c r="T11" t="str">
        <f t="shared" si="2"/>
        <v>Profit</v>
      </c>
    </row>
    <row r="12" spans="1:24" x14ac:dyDescent="0.3">
      <c r="A12" t="s">
        <v>63</v>
      </c>
      <c r="B12" s="2">
        <v>45906</v>
      </c>
      <c r="C12" t="s">
        <v>64</v>
      </c>
      <c r="D12" t="s">
        <v>46</v>
      </c>
      <c r="E12" t="s">
        <v>34</v>
      </c>
      <c r="F12" t="s">
        <v>65</v>
      </c>
      <c r="G12" t="s">
        <v>22</v>
      </c>
      <c r="H12" t="s">
        <v>23</v>
      </c>
      <c r="I12" t="s">
        <v>24</v>
      </c>
      <c r="J12">
        <v>2</v>
      </c>
      <c r="K12">
        <v>45081.2</v>
      </c>
      <c r="L12">
        <v>0.05</v>
      </c>
      <c r="M12" s="6">
        <v>85654.28</v>
      </c>
      <c r="N12" s="3">
        <v>48436.82</v>
      </c>
      <c r="O12" s="6">
        <v>37217.46</v>
      </c>
      <c r="P12" t="s">
        <v>31</v>
      </c>
      <c r="Q12" t="s">
        <v>26</v>
      </c>
      <c r="R12" s="4">
        <f t="shared" si="0"/>
        <v>0.43450788448633271</v>
      </c>
      <c r="S12" s="1" t="str">
        <f t="shared" si="1"/>
        <v>Sep-2025</v>
      </c>
      <c r="T12" t="str">
        <f t="shared" si="2"/>
        <v>Profit</v>
      </c>
      <c r="V12" t="s">
        <v>12540</v>
      </c>
      <c r="X12" t="s">
        <v>12544</v>
      </c>
    </row>
    <row r="13" spans="1:24" x14ac:dyDescent="0.3">
      <c r="A13" t="s">
        <v>66</v>
      </c>
      <c r="B13" s="2">
        <v>45413</v>
      </c>
      <c r="C13" t="s">
        <v>67</v>
      </c>
      <c r="D13" t="s">
        <v>19</v>
      </c>
      <c r="E13" t="s">
        <v>58</v>
      </c>
      <c r="F13" t="s">
        <v>68</v>
      </c>
      <c r="G13" t="s">
        <v>29</v>
      </c>
      <c r="H13" t="s">
        <v>23</v>
      </c>
      <c r="I13" t="s">
        <v>69</v>
      </c>
      <c r="J13">
        <v>1</v>
      </c>
      <c r="K13">
        <v>26679.56</v>
      </c>
      <c r="L13">
        <v>0.15</v>
      </c>
      <c r="M13" s="6">
        <v>22677.63</v>
      </c>
      <c r="N13" s="3">
        <v>17938.93</v>
      </c>
      <c r="O13" s="6">
        <v>4738.7</v>
      </c>
      <c r="P13" t="s">
        <v>70</v>
      </c>
      <c r="Q13" t="s">
        <v>26</v>
      </c>
      <c r="R13" s="4">
        <f t="shared" si="0"/>
        <v>0.20895922545698115</v>
      </c>
      <c r="S13" s="1" t="str">
        <f t="shared" si="1"/>
        <v>May-2024</v>
      </c>
      <c r="T13" t="str">
        <f t="shared" si="2"/>
        <v>Profit</v>
      </c>
      <c r="V13">
        <f>COUNTA(A4:A10003)</f>
        <v>10000</v>
      </c>
      <c r="X13" s="4">
        <f>AVERAGE(L4:L813)</f>
        <v>9.6728395061728367E-2</v>
      </c>
    </row>
    <row r="14" spans="1:24" x14ac:dyDescent="0.3">
      <c r="A14" t="s">
        <v>71</v>
      </c>
      <c r="B14" s="2">
        <v>45758</v>
      </c>
      <c r="C14" t="s">
        <v>72</v>
      </c>
      <c r="D14" t="s">
        <v>52</v>
      </c>
      <c r="E14" t="s">
        <v>34</v>
      </c>
      <c r="F14" t="s">
        <v>73</v>
      </c>
      <c r="G14" t="s">
        <v>22</v>
      </c>
      <c r="H14" t="s">
        <v>74</v>
      </c>
      <c r="I14" t="s">
        <v>75</v>
      </c>
      <c r="J14">
        <v>2</v>
      </c>
      <c r="K14">
        <v>10711.48</v>
      </c>
      <c r="L14">
        <v>0.1</v>
      </c>
      <c r="M14" s="6">
        <v>19280.66</v>
      </c>
      <c r="N14" s="3">
        <v>13621.05</v>
      </c>
      <c r="O14" s="6">
        <v>5659.61</v>
      </c>
      <c r="P14" t="s">
        <v>70</v>
      </c>
      <c r="Q14" t="s">
        <v>76</v>
      </c>
      <c r="R14" s="4">
        <f t="shared" si="0"/>
        <v>0.29353818800808684</v>
      </c>
      <c r="S14" s="1" t="str">
        <f t="shared" si="1"/>
        <v>Apr-2025</v>
      </c>
      <c r="T14" t="str">
        <f t="shared" si="2"/>
        <v>Profit</v>
      </c>
    </row>
    <row r="15" spans="1:24" x14ac:dyDescent="0.3">
      <c r="A15" t="s">
        <v>77</v>
      </c>
      <c r="B15" s="2">
        <v>45506</v>
      </c>
      <c r="C15" t="s">
        <v>78</v>
      </c>
      <c r="D15" t="s">
        <v>19</v>
      </c>
      <c r="E15" t="s">
        <v>34</v>
      </c>
      <c r="F15" t="s">
        <v>65</v>
      </c>
      <c r="G15" t="s">
        <v>79</v>
      </c>
      <c r="H15" t="s">
        <v>23</v>
      </c>
      <c r="I15" t="s">
        <v>30</v>
      </c>
      <c r="J15">
        <v>4</v>
      </c>
      <c r="K15">
        <v>748.79</v>
      </c>
      <c r="L15">
        <v>0.1</v>
      </c>
      <c r="M15" s="6">
        <v>2695.64</v>
      </c>
      <c r="N15" s="3">
        <v>1606.55</v>
      </c>
      <c r="O15" s="6">
        <v>1089.0899999999999</v>
      </c>
      <c r="P15" t="s">
        <v>43</v>
      </c>
      <c r="Q15" t="s">
        <v>76</v>
      </c>
      <c r="R15" s="4">
        <f t="shared" si="0"/>
        <v>0.40401908266682496</v>
      </c>
      <c r="S15" s="1" t="str">
        <f t="shared" si="1"/>
        <v>Aug-2024</v>
      </c>
      <c r="T15" t="str">
        <f t="shared" si="2"/>
        <v>Profit</v>
      </c>
    </row>
    <row r="16" spans="1:24" x14ac:dyDescent="0.3">
      <c r="A16" t="s">
        <v>80</v>
      </c>
      <c r="B16" s="2">
        <v>45622</v>
      </c>
      <c r="C16" t="s">
        <v>81</v>
      </c>
      <c r="D16" t="s">
        <v>19</v>
      </c>
      <c r="E16" t="s">
        <v>53</v>
      </c>
      <c r="F16" t="s">
        <v>54</v>
      </c>
      <c r="G16" t="s">
        <v>22</v>
      </c>
      <c r="H16" t="s">
        <v>23</v>
      </c>
      <c r="I16" t="s">
        <v>69</v>
      </c>
      <c r="J16">
        <v>2</v>
      </c>
      <c r="K16">
        <v>11513.44</v>
      </c>
      <c r="L16">
        <v>0.15</v>
      </c>
      <c r="M16" s="6">
        <v>19572.849999999999</v>
      </c>
      <c r="N16" s="3">
        <v>18697.330000000002</v>
      </c>
      <c r="O16" s="6">
        <v>875.52</v>
      </c>
      <c r="P16" t="s">
        <v>49</v>
      </c>
      <c r="Q16" t="s">
        <v>26</v>
      </c>
      <c r="R16" s="4">
        <f t="shared" si="0"/>
        <v>4.473134980342669E-2</v>
      </c>
      <c r="S16" s="1" t="str">
        <f t="shared" si="1"/>
        <v>Nov-2024</v>
      </c>
      <c r="T16" t="str">
        <f t="shared" si="2"/>
        <v>Profit</v>
      </c>
    </row>
    <row r="17" spans="1:20" x14ac:dyDescent="0.3">
      <c r="A17" t="s">
        <v>82</v>
      </c>
      <c r="B17" s="2">
        <v>45750</v>
      </c>
      <c r="C17" t="s">
        <v>83</v>
      </c>
      <c r="D17" t="s">
        <v>19</v>
      </c>
      <c r="E17" t="s">
        <v>53</v>
      </c>
      <c r="F17" t="s">
        <v>54</v>
      </c>
      <c r="G17" t="s">
        <v>22</v>
      </c>
      <c r="H17" t="s">
        <v>41</v>
      </c>
      <c r="I17" t="s">
        <v>55</v>
      </c>
      <c r="J17">
        <v>1</v>
      </c>
      <c r="K17">
        <v>204.86</v>
      </c>
      <c r="L17">
        <v>0.1</v>
      </c>
      <c r="M17" s="6">
        <v>184.37</v>
      </c>
      <c r="N17" s="3">
        <v>122.18</v>
      </c>
      <c r="O17" s="6">
        <v>62.19</v>
      </c>
      <c r="P17" t="s">
        <v>31</v>
      </c>
      <c r="Q17" t="s">
        <v>26</v>
      </c>
      <c r="R17" s="4">
        <f t="shared" si="0"/>
        <v>0.33731084232792752</v>
      </c>
      <c r="S17" s="1" t="str">
        <f t="shared" si="1"/>
        <v>Apr-2025</v>
      </c>
      <c r="T17" t="str">
        <f t="shared" si="2"/>
        <v>Profit</v>
      </c>
    </row>
    <row r="18" spans="1:20" x14ac:dyDescent="0.3">
      <c r="A18" t="s">
        <v>84</v>
      </c>
      <c r="B18" s="2">
        <v>45379</v>
      </c>
      <c r="C18" t="s">
        <v>85</v>
      </c>
      <c r="D18" t="s">
        <v>19</v>
      </c>
      <c r="E18" t="s">
        <v>58</v>
      </c>
      <c r="F18" t="s">
        <v>54</v>
      </c>
      <c r="G18" t="s">
        <v>22</v>
      </c>
      <c r="H18" t="s">
        <v>41</v>
      </c>
      <c r="I18" t="s">
        <v>42</v>
      </c>
      <c r="J18">
        <v>4</v>
      </c>
      <c r="K18">
        <v>44.59</v>
      </c>
      <c r="L18">
        <v>0</v>
      </c>
      <c r="M18" s="6">
        <v>178.36</v>
      </c>
      <c r="N18" s="3">
        <v>117.77</v>
      </c>
      <c r="O18" s="6">
        <v>60.59</v>
      </c>
      <c r="P18" t="s">
        <v>49</v>
      </c>
      <c r="Q18" t="s">
        <v>26</v>
      </c>
      <c r="R18" s="4">
        <f t="shared" si="0"/>
        <v>0.33970621215519176</v>
      </c>
      <c r="S18" s="1" t="str">
        <f t="shared" si="1"/>
        <v>Mar-2024</v>
      </c>
      <c r="T18" t="str">
        <f t="shared" si="2"/>
        <v>Profit</v>
      </c>
    </row>
    <row r="19" spans="1:20" x14ac:dyDescent="0.3">
      <c r="A19" t="s">
        <v>86</v>
      </c>
      <c r="B19" s="2">
        <v>45664</v>
      </c>
      <c r="C19" t="s">
        <v>87</v>
      </c>
      <c r="D19" t="s">
        <v>52</v>
      </c>
      <c r="E19" t="s">
        <v>58</v>
      </c>
      <c r="F19" t="s">
        <v>54</v>
      </c>
      <c r="G19" t="s">
        <v>22</v>
      </c>
      <c r="H19" t="s">
        <v>41</v>
      </c>
      <c r="I19" t="s">
        <v>42</v>
      </c>
      <c r="J19">
        <v>4</v>
      </c>
      <c r="K19">
        <v>159.37</v>
      </c>
      <c r="L19">
        <v>0.25</v>
      </c>
      <c r="M19" s="6">
        <v>478.11</v>
      </c>
      <c r="N19" s="3">
        <v>379.47</v>
      </c>
      <c r="O19" s="6">
        <v>98.64</v>
      </c>
      <c r="P19" t="s">
        <v>43</v>
      </c>
      <c r="Q19" t="s">
        <v>26</v>
      </c>
      <c r="R19" s="4">
        <f t="shared" si="0"/>
        <v>0.20631235489740854</v>
      </c>
      <c r="S19" s="1" t="str">
        <f t="shared" si="1"/>
        <v>Jan-2025</v>
      </c>
      <c r="T19" t="str">
        <f t="shared" si="2"/>
        <v>Profit</v>
      </c>
    </row>
    <row r="20" spans="1:20" x14ac:dyDescent="0.3">
      <c r="A20" t="s">
        <v>88</v>
      </c>
      <c r="B20" s="2">
        <v>45391</v>
      </c>
      <c r="C20" t="s">
        <v>89</v>
      </c>
      <c r="D20" t="s">
        <v>46</v>
      </c>
      <c r="E20" t="s">
        <v>34</v>
      </c>
      <c r="F20" t="s">
        <v>90</v>
      </c>
      <c r="G20" t="s">
        <v>79</v>
      </c>
      <c r="H20" t="s">
        <v>74</v>
      </c>
      <c r="I20" t="s">
        <v>91</v>
      </c>
      <c r="J20">
        <v>1</v>
      </c>
      <c r="K20">
        <v>17444.77</v>
      </c>
      <c r="L20">
        <v>0.1</v>
      </c>
      <c r="M20" s="6">
        <v>15700.29</v>
      </c>
      <c r="N20" s="3">
        <v>10549.99</v>
      </c>
      <c r="O20" s="6">
        <v>5150.3</v>
      </c>
      <c r="P20" t="s">
        <v>49</v>
      </c>
      <c r="Q20" t="s">
        <v>26</v>
      </c>
      <c r="R20" s="4">
        <f t="shared" si="0"/>
        <v>0.32803852667689576</v>
      </c>
      <c r="S20" s="1" t="str">
        <f t="shared" si="1"/>
        <v>Apr-2024</v>
      </c>
      <c r="T20" t="str">
        <f t="shared" si="2"/>
        <v>Profit</v>
      </c>
    </row>
    <row r="21" spans="1:20" x14ac:dyDescent="0.3">
      <c r="A21" t="s">
        <v>92</v>
      </c>
      <c r="B21" s="2">
        <v>46163</v>
      </c>
      <c r="C21" t="s">
        <v>93</v>
      </c>
      <c r="D21" t="s">
        <v>52</v>
      </c>
      <c r="E21" t="s">
        <v>53</v>
      </c>
      <c r="F21" t="s">
        <v>54</v>
      </c>
      <c r="G21" t="s">
        <v>29</v>
      </c>
      <c r="H21" t="s">
        <v>23</v>
      </c>
      <c r="I21" t="s">
        <v>94</v>
      </c>
      <c r="J21">
        <v>2</v>
      </c>
      <c r="K21">
        <v>2690.01</v>
      </c>
      <c r="L21">
        <v>0</v>
      </c>
      <c r="M21" s="6">
        <v>5380.02</v>
      </c>
      <c r="N21" s="3">
        <v>2917.59</v>
      </c>
      <c r="O21" s="6">
        <v>2462.4299999999998</v>
      </c>
      <c r="P21" t="s">
        <v>25</v>
      </c>
      <c r="Q21" t="s">
        <v>26</v>
      </c>
      <c r="R21" s="4">
        <f t="shared" si="0"/>
        <v>0.45769904201099615</v>
      </c>
      <c r="S21" s="1" t="str">
        <f t="shared" si="1"/>
        <v>May-2026</v>
      </c>
      <c r="T21" t="str">
        <f t="shared" si="2"/>
        <v>Profit</v>
      </c>
    </row>
    <row r="22" spans="1:20" x14ac:dyDescent="0.3">
      <c r="A22" t="s">
        <v>95</v>
      </c>
      <c r="B22" s="2">
        <v>45955</v>
      </c>
      <c r="C22" t="s">
        <v>96</v>
      </c>
      <c r="D22" t="s">
        <v>52</v>
      </c>
      <c r="E22" t="s">
        <v>53</v>
      </c>
      <c r="F22" t="s">
        <v>97</v>
      </c>
      <c r="G22" t="s">
        <v>79</v>
      </c>
      <c r="H22" t="s">
        <v>23</v>
      </c>
      <c r="I22" t="s">
        <v>24</v>
      </c>
      <c r="J22">
        <v>4</v>
      </c>
      <c r="K22">
        <v>35371.03</v>
      </c>
      <c r="L22">
        <v>0.2</v>
      </c>
      <c r="M22" s="6">
        <v>113187.3</v>
      </c>
      <c r="N22" s="3">
        <v>77448.08</v>
      </c>
      <c r="O22" s="6">
        <v>35739.22</v>
      </c>
      <c r="P22" t="s">
        <v>25</v>
      </c>
      <c r="Q22" t="s">
        <v>26</v>
      </c>
      <c r="R22" s="4">
        <f t="shared" si="0"/>
        <v>0.31575291574231384</v>
      </c>
      <c r="S22" s="1" t="str">
        <f t="shared" si="1"/>
        <v>Oct-2025</v>
      </c>
      <c r="T22" t="str">
        <f t="shared" si="2"/>
        <v>Profit</v>
      </c>
    </row>
    <row r="23" spans="1:20" x14ac:dyDescent="0.3">
      <c r="A23" t="s">
        <v>98</v>
      </c>
      <c r="B23" s="2">
        <v>45422</v>
      </c>
      <c r="C23" t="s">
        <v>61</v>
      </c>
      <c r="D23" t="s">
        <v>19</v>
      </c>
      <c r="E23" t="s">
        <v>20</v>
      </c>
      <c r="F23" t="s">
        <v>99</v>
      </c>
      <c r="G23" t="s">
        <v>22</v>
      </c>
      <c r="H23" t="s">
        <v>41</v>
      </c>
      <c r="I23" t="s">
        <v>48</v>
      </c>
      <c r="J23">
        <v>1</v>
      </c>
      <c r="K23">
        <v>199.22</v>
      </c>
      <c r="L23">
        <v>0.1</v>
      </c>
      <c r="M23" s="6">
        <v>179.3</v>
      </c>
      <c r="N23" s="3">
        <v>135.47</v>
      </c>
      <c r="O23" s="6">
        <v>43.83</v>
      </c>
      <c r="P23" t="s">
        <v>31</v>
      </c>
      <c r="Q23" t="s">
        <v>26</v>
      </c>
      <c r="R23" s="4">
        <f t="shared" si="0"/>
        <v>0.2444506413831567</v>
      </c>
      <c r="S23" s="1" t="str">
        <f t="shared" si="1"/>
        <v>May-2024</v>
      </c>
      <c r="T23" t="str">
        <f t="shared" si="2"/>
        <v>Profit</v>
      </c>
    </row>
    <row r="24" spans="1:20" x14ac:dyDescent="0.3">
      <c r="A24" t="s">
        <v>100</v>
      </c>
      <c r="B24" s="2">
        <v>45953</v>
      </c>
      <c r="C24" t="s">
        <v>101</v>
      </c>
      <c r="D24" t="s">
        <v>46</v>
      </c>
      <c r="E24" t="s">
        <v>34</v>
      </c>
      <c r="F24" t="s">
        <v>65</v>
      </c>
      <c r="G24" t="s">
        <v>22</v>
      </c>
      <c r="H24" t="s">
        <v>23</v>
      </c>
      <c r="I24" t="s">
        <v>94</v>
      </c>
      <c r="J24">
        <v>1</v>
      </c>
      <c r="K24">
        <v>811.27</v>
      </c>
      <c r="L24">
        <v>0</v>
      </c>
      <c r="M24" s="6">
        <v>811.27</v>
      </c>
      <c r="N24" s="3">
        <v>584.44000000000005</v>
      </c>
      <c r="O24" s="6">
        <v>226.83</v>
      </c>
      <c r="P24" t="s">
        <v>70</v>
      </c>
      <c r="Q24" t="s">
        <v>26</v>
      </c>
      <c r="R24" s="4">
        <f t="shared" si="0"/>
        <v>0.27959865396230604</v>
      </c>
      <c r="S24" s="1" t="str">
        <f t="shared" si="1"/>
        <v>Oct-2025</v>
      </c>
      <c r="T24" t="str">
        <f t="shared" si="2"/>
        <v>Profit</v>
      </c>
    </row>
    <row r="25" spans="1:20" x14ac:dyDescent="0.3">
      <c r="A25" t="s">
        <v>102</v>
      </c>
      <c r="B25" s="2">
        <v>45600</v>
      </c>
      <c r="C25" t="s">
        <v>103</v>
      </c>
      <c r="D25" t="s">
        <v>46</v>
      </c>
      <c r="E25" t="s">
        <v>58</v>
      </c>
      <c r="F25" t="s">
        <v>104</v>
      </c>
      <c r="G25" t="s">
        <v>22</v>
      </c>
      <c r="H25" t="s">
        <v>23</v>
      </c>
      <c r="I25" t="s">
        <v>30</v>
      </c>
      <c r="J25">
        <v>4</v>
      </c>
      <c r="K25">
        <v>1365.18</v>
      </c>
      <c r="L25">
        <v>0.1</v>
      </c>
      <c r="M25" s="6">
        <v>4914.6499999999996</v>
      </c>
      <c r="N25" s="3">
        <v>3399.96</v>
      </c>
      <c r="O25" s="6">
        <v>1514.69</v>
      </c>
      <c r="P25" t="s">
        <v>25</v>
      </c>
      <c r="Q25" t="s">
        <v>26</v>
      </c>
      <c r="R25" s="4">
        <f t="shared" si="0"/>
        <v>0.30819895618202725</v>
      </c>
      <c r="S25" s="1" t="str">
        <f t="shared" si="1"/>
        <v>Nov-2024</v>
      </c>
      <c r="T25" t="str">
        <f t="shared" si="2"/>
        <v>Profit</v>
      </c>
    </row>
    <row r="26" spans="1:20" x14ac:dyDescent="0.3">
      <c r="A26" t="s">
        <v>105</v>
      </c>
      <c r="B26" s="2">
        <v>46061</v>
      </c>
      <c r="C26" t="s">
        <v>106</v>
      </c>
      <c r="D26" t="s">
        <v>46</v>
      </c>
      <c r="E26" t="s">
        <v>39</v>
      </c>
      <c r="F26" t="s">
        <v>40</v>
      </c>
      <c r="G26" t="s">
        <v>22</v>
      </c>
      <c r="H26" t="s">
        <v>74</v>
      </c>
      <c r="I26" t="s">
        <v>107</v>
      </c>
      <c r="J26">
        <v>3</v>
      </c>
      <c r="K26">
        <v>10776.52</v>
      </c>
      <c r="L26">
        <v>0.2</v>
      </c>
      <c r="M26" s="6">
        <v>25863.65</v>
      </c>
      <c r="N26" s="3">
        <v>19179.330000000002</v>
      </c>
      <c r="O26" s="6">
        <v>6684.32</v>
      </c>
      <c r="P26" t="s">
        <v>49</v>
      </c>
      <c r="Q26" t="s">
        <v>26</v>
      </c>
      <c r="R26" s="4">
        <f t="shared" si="0"/>
        <v>0.25844457375505775</v>
      </c>
      <c r="S26" s="1" t="str">
        <f t="shared" si="1"/>
        <v>Feb-2026</v>
      </c>
      <c r="T26" t="str">
        <f t="shared" si="2"/>
        <v>Profit</v>
      </c>
    </row>
    <row r="27" spans="1:20" x14ac:dyDescent="0.3">
      <c r="A27" t="s">
        <v>108</v>
      </c>
      <c r="B27" s="2">
        <v>45635</v>
      </c>
      <c r="C27" t="s">
        <v>109</v>
      </c>
      <c r="D27" t="s">
        <v>52</v>
      </c>
      <c r="E27" t="s">
        <v>34</v>
      </c>
      <c r="F27" t="s">
        <v>110</v>
      </c>
      <c r="G27" t="s">
        <v>29</v>
      </c>
      <c r="H27" t="s">
        <v>23</v>
      </c>
      <c r="I27" t="s">
        <v>94</v>
      </c>
      <c r="J27">
        <v>1</v>
      </c>
      <c r="K27">
        <v>2654.5</v>
      </c>
      <c r="L27">
        <v>0.1</v>
      </c>
      <c r="M27" s="6">
        <v>2389.0500000000002</v>
      </c>
      <c r="N27" s="3">
        <v>1818.61</v>
      </c>
      <c r="O27" s="6">
        <v>570.44000000000005</v>
      </c>
      <c r="P27" t="s">
        <v>70</v>
      </c>
      <c r="Q27" t="s">
        <v>26</v>
      </c>
      <c r="R27" s="4">
        <f t="shared" si="0"/>
        <v>0.23877273393189763</v>
      </c>
      <c r="S27" s="1" t="str">
        <f t="shared" si="1"/>
        <v>Dec-2024</v>
      </c>
      <c r="T27" t="str">
        <f t="shared" si="2"/>
        <v>Profit</v>
      </c>
    </row>
    <row r="28" spans="1:20" x14ac:dyDescent="0.3">
      <c r="A28" t="s">
        <v>111</v>
      </c>
      <c r="B28" s="2">
        <v>45783</v>
      </c>
      <c r="C28" t="s">
        <v>112</v>
      </c>
      <c r="D28" t="s">
        <v>19</v>
      </c>
      <c r="E28" t="s">
        <v>34</v>
      </c>
      <c r="F28" t="s">
        <v>90</v>
      </c>
      <c r="G28" t="s">
        <v>79</v>
      </c>
      <c r="H28" t="s">
        <v>23</v>
      </c>
      <c r="I28" t="s">
        <v>59</v>
      </c>
      <c r="J28">
        <v>1</v>
      </c>
      <c r="K28">
        <v>5751.94</v>
      </c>
      <c r="L28">
        <v>0.15</v>
      </c>
      <c r="M28" s="6">
        <v>4889.1499999999996</v>
      </c>
      <c r="N28" s="3">
        <v>3080.15</v>
      </c>
      <c r="O28" s="6">
        <v>1809</v>
      </c>
      <c r="P28" t="s">
        <v>31</v>
      </c>
      <c r="Q28" t="s">
        <v>26</v>
      </c>
      <c r="R28" s="4">
        <f t="shared" si="0"/>
        <v>0.37000296575069291</v>
      </c>
      <c r="S28" s="1" t="str">
        <f t="shared" si="1"/>
        <v>May-2025</v>
      </c>
      <c r="T28" t="str">
        <f t="shared" si="2"/>
        <v>Profit</v>
      </c>
    </row>
    <row r="29" spans="1:20" x14ac:dyDescent="0.3">
      <c r="A29" t="s">
        <v>113</v>
      </c>
      <c r="B29" s="2">
        <v>45705</v>
      </c>
      <c r="C29" t="s">
        <v>114</v>
      </c>
      <c r="D29" t="s">
        <v>46</v>
      </c>
      <c r="E29" t="s">
        <v>20</v>
      </c>
      <c r="F29" t="s">
        <v>115</v>
      </c>
      <c r="G29" t="s">
        <v>22</v>
      </c>
      <c r="H29" t="s">
        <v>41</v>
      </c>
      <c r="I29" t="s">
        <v>55</v>
      </c>
      <c r="J29">
        <v>8</v>
      </c>
      <c r="K29">
        <v>196.17</v>
      </c>
      <c r="L29">
        <v>0.1</v>
      </c>
      <c r="M29" s="6">
        <v>1412.42</v>
      </c>
      <c r="N29" s="3">
        <v>1025.44</v>
      </c>
      <c r="O29" s="6">
        <v>386.98</v>
      </c>
      <c r="P29" t="s">
        <v>70</v>
      </c>
      <c r="Q29" t="s">
        <v>26</v>
      </c>
      <c r="R29" s="4">
        <f t="shared" si="0"/>
        <v>0.27398365925149742</v>
      </c>
      <c r="S29" s="1" t="str">
        <f t="shared" si="1"/>
        <v>Feb-2025</v>
      </c>
      <c r="T29" t="str">
        <f t="shared" si="2"/>
        <v>Profit</v>
      </c>
    </row>
    <row r="30" spans="1:20" x14ac:dyDescent="0.3">
      <c r="A30" t="s">
        <v>116</v>
      </c>
      <c r="B30" s="2">
        <v>46097</v>
      </c>
      <c r="C30" t="s">
        <v>117</v>
      </c>
      <c r="D30" t="s">
        <v>46</v>
      </c>
      <c r="E30" t="s">
        <v>39</v>
      </c>
      <c r="F30" t="s">
        <v>40</v>
      </c>
      <c r="G30" t="s">
        <v>22</v>
      </c>
      <c r="H30" t="s">
        <v>23</v>
      </c>
      <c r="I30" t="s">
        <v>69</v>
      </c>
      <c r="J30">
        <v>3</v>
      </c>
      <c r="K30">
        <v>9281.89</v>
      </c>
      <c r="L30">
        <v>0.15</v>
      </c>
      <c r="M30" s="6">
        <v>23668.82</v>
      </c>
      <c r="N30" s="3">
        <v>16242.13</v>
      </c>
      <c r="O30" s="6">
        <v>7426.69</v>
      </c>
      <c r="P30" t="s">
        <v>25</v>
      </c>
      <c r="Q30" t="s">
        <v>26</v>
      </c>
      <c r="R30" s="4">
        <f t="shared" si="0"/>
        <v>0.31377525368818554</v>
      </c>
      <c r="S30" s="1" t="str">
        <f t="shared" si="1"/>
        <v>Mar-2026</v>
      </c>
      <c r="T30" t="str">
        <f t="shared" si="2"/>
        <v>Profit</v>
      </c>
    </row>
    <row r="31" spans="1:20" x14ac:dyDescent="0.3">
      <c r="A31" t="s">
        <v>118</v>
      </c>
      <c r="B31" s="2">
        <v>45677</v>
      </c>
      <c r="C31" t="s">
        <v>119</v>
      </c>
      <c r="D31" t="s">
        <v>19</v>
      </c>
      <c r="E31" t="s">
        <v>39</v>
      </c>
      <c r="F31" t="s">
        <v>120</v>
      </c>
      <c r="G31" t="s">
        <v>79</v>
      </c>
      <c r="H31" t="s">
        <v>23</v>
      </c>
      <c r="I31" t="s">
        <v>36</v>
      </c>
      <c r="J31">
        <v>2</v>
      </c>
      <c r="K31">
        <v>8981.8700000000008</v>
      </c>
      <c r="L31">
        <v>0.1</v>
      </c>
      <c r="M31" s="6">
        <v>16167.37</v>
      </c>
      <c r="N31" s="3">
        <v>12277.14</v>
      </c>
      <c r="O31" s="6">
        <v>3890.23</v>
      </c>
      <c r="P31" t="s">
        <v>49</v>
      </c>
      <c r="Q31" t="s">
        <v>26</v>
      </c>
      <c r="R31" s="4">
        <f t="shared" si="0"/>
        <v>0.24062231519412247</v>
      </c>
      <c r="S31" s="1" t="str">
        <f t="shared" si="1"/>
        <v>Jan-2025</v>
      </c>
      <c r="T31" t="str">
        <f t="shared" si="2"/>
        <v>Profit</v>
      </c>
    </row>
    <row r="32" spans="1:20" x14ac:dyDescent="0.3">
      <c r="A32" t="s">
        <v>121</v>
      </c>
      <c r="B32" s="2">
        <v>45483</v>
      </c>
      <c r="C32" t="s">
        <v>122</v>
      </c>
      <c r="D32" t="s">
        <v>46</v>
      </c>
      <c r="E32" t="s">
        <v>58</v>
      </c>
      <c r="F32" t="s">
        <v>68</v>
      </c>
      <c r="G32" t="s">
        <v>22</v>
      </c>
      <c r="H32" t="s">
        <v>74</v>
      </c>
      <c r="I32" t="s">
        <v>75</v>
      </c>
      <c r="J32">
        <v>8</v>
      </c>
      <c r="K32">
        <v>6213.72</v>
      </c>
      <c r="L32">
        <v>0.25</v>
      </c>
      <c r="M32" s="6">
        <v>37282.32</v>
      </c>
      <c r="N32" s="3">
        <v>37781.47</v>
      </c>
      <c r="O32" s="6">
        <v>-499.15</v>
      </c>
      <c r="P32" t="s">
        <v>31</v>
      </c>
      <c r="Q32" t="s">
        <v>26</v>
      </c>
      <c r="R32" s="4">
        <f t="shared" si="0"/>
        <v>-1.3388383555529806E-2</v>
      </c>
      <c r="S32" s="1" t="str">
        <f t="shared" si="1"/>
        <v>Jul-2024</v>
      </c>
      <c r="T32" t="str">
        <f t="shared" si="2"/>
        <v>Loss</v>
      </c>
    </row>
    <row r="33" spans="1:20" x14ac:dyDescent="0.3">
      <c r="A33" t="s">
        <v>123</v>
      </c>
      <c r="B33" s="2">
        <v>46247</v>
      </c>
      <c r="C33" t="s">
        <v>124</v>
      </c>
      <c r="D33" t="s">
        <v>19</v>
      </c>
      <c r="E33" t="s">
        <v>58</v>
      </c>
      <c r="F33" t="s">
        <v>54</v>
      </c>
      <c r="G33" t="s">
        <v>22</v>
      </c>
      <c r="H33" t="s">
        <v>41</v>
      </c>
      <c r="I33" t="s">
        <v>125</v>
      </c>
      <c r="J33">
        <v>3</v>
      </c>
      <c r="K33">
        <v>53.15</v>
      </c>
      <c r="L33">
        <v>0</v>
      </c>
      <c r="M33" s="6">
        <v>159.44999999999999</v>
      </c>
      <c r="N33" s="3">
        <v>94.03</v>
      </c>
      <c r="O33" s="6">
        <v>65.42</v>
      </c>
      <c r="P33" t="s">
        <v>25</v>
      </c>
      <c r="Q33" t="s">
        <v>26</v>
      </c>
      <c r="R33" s="4">
        <f t="shared" si="0"/>
        <v>0.41028535591094389</v>
      </c>
      <c r="S33" s="1" t="str">
        <f t="shared" si="1"/>
        <v>Aug-2026</v>
      </c>
      <c r="T33" t="str">
        <f t="shared" si="2"/>
        <v>Profit</v>
      </c>
    </row>
    <row r="34" spans="1:20" x14ac:dyDescent="0.3">
      <c r="A34" t="s">
        <v>126</v>
      </c>
      <c r="B34" s="2">
        <v>45568</v>
      </c>
      <c r="C34" t="s">
        <v>87</v>
      </c>
      <c r="D34" t="s">
        <v>46</v>
      </c>
      <c r="E34" t="s">
        <v>20</v>
      </c>
      <c r="F34" t="s">
        <v>21</v>
      </c>
      <c r="G34" t="s">
        <v>79</v>
      </c>
      <c r="H34" t="s">
        <v>41</v>
      </c>
      <c r="I34" t="s">
        <v>62</v>
      </c>
      <c r="J34">
        <v>8</v>
      </c>
      <c r="K34">
        <v>504.37</v>
      </c>
      <c r="L34">
        <v>0.2</v>
      </c>
      <c r="M34" s="6">
        <v>3227.97</v>
      </c>
      <c r="N34" s="3">
        <v>3129.26</v>
      </c>
      <c r="O34" s="6">
        <v>98.71</v>
      </c>
      <c r="P34" t="s">
        <v>49</v>
      </c>
      <c r="Q34" t="s">
        <v>26</v>
      </c>
      <c r="R34" s="4">
        <f t="shared" si="0"/>
        <v>3.057959026880671E-2</v>
      </c>
      <c r="S34" s="1" t="str">
        <f t="shared" si="1"/>
        <v>Oct-2024</v>
      </c>
      <c r="T34" t="str">
        <f t="shared" si="2"/>
        <v>Profit</v>
      </c>
    </row>
    <row r="35" spans="1:20" x14ac:dyDescent="0.3">
      <c r="A35" t="s">
        <v>127</v>
      </c>
      <c r="B35" s="2">
        <v>45452</v>
      </c>
      <c r="C35" t="s">
        <v>128</v>
      </c>
      <c r="D35" t="s">
        <v>46</v>
      </c>
      <c r="E35" t="s">
        <v>58</v>
      </c>
      <c r="F35" t="s">
        <v>129</v>
      </c>
      <c r="G35" t="s">
        <v>79</v>
      </c>
      <c r="H35" t="s">
        <v>41</v>
      </c>
      <c r="I35" t="s">
        <v>48</v>
      </c>
      <c r="J35">
        <v>1</v>
      </c>
      <c r="K35">
        <v>30.35</v>
      </c>
      <c r="L35">
        <v>0.1</v>
      </c>
      <c r="M35" s="6">
        <v>27.32</v>
      </c>
      <c r="N35" s="3">
        <v>22.36</v>
      </c>
      <c r="O35" s="6">
        <v>4.96</v>
      </c>
      <c r="P35" t="s">
        <v>25</v>
      </c>
      <c r="Q35" t="s">
        <v>26</v>
      </c>
      <c r="R35" s="4">
        <f t="shared" si="0"/>
        <v>0.18155197657393851</v>
      </c>
      <c r="S35" s="1" t="str">
        <f t="shared" si="1"/>
        <v>Jun-2024</v>
      </c>
      <c r="T35" t="str">
        <f t="shared" si="2"/>
        <v>Profit</v>
      </c>
    </row>
    <row r="36" spans="1:20" x14ac:dyDescent="0.3">
      <c r="A36" t="s">
        <v>130</v>
      </c>
      <c r="B36" s="2">
        <v>45751</v>
      </c>
      <c r="C36" t="s">
        <v>131</v>
      </c>
      <c r="D36" t="s">
        <v>52</v>
      </c>
      <c r="E36" t="s">
        <v>53</v>
      </c>
      <c r="F36" t="s">
        <v>54</v>
      </c>
      <c r="H36" t="s">
        <v>23</v>
      </c>
      <c r="I36" t="s">
        <v>59</v>
      </c>
      <c r="J36">
        <v>2</v>
      </c>
      <c r="K36">
        <v>2108.6999999999998</v>
      </c>
      <c r="L36">
        <v>0.05</v>
      </c>
      <c r="M36" s="6">
        <v>4006.53</v>
      </c>
      <c r="N36" s="3">
        <v>2519.61</v>
      </c>
      <c r="O36" s="6">
        <v>1486.92</v>
      </c>
      <c r="P36" t="s">
        <v>43</v>
      </c>
      <c r="Q36" t="s">
        <v>26</v>
      </c>
      <c r="R36" s="4">
        <f t="shared" si="0"/>
        <v>0.37112413984170839</v>
      </c>
      <c r="S36" s="1" t="str">
        <f t="shared" si="1"/>
        <v>Apr-2025</v>
      </c>
      <c r="T36" t="str">
        <f t="shared" si="2"/>
        <v>Profit</v>
      </c>
    </row>
    <row r="37" spans="1:20" x14ac:dyDescent="0.3">
      <c r="A37" t="s">
        <v>132</v>
      </c>
      <c r="B37" s="2">
        <v>45605</v>
      </c>
      <c r="C37" t="s">
        <v>133</v>
      </c>
      <c r="D37" t="s">
        <v>19</v>
      </c>
      <c r="E37" t="s">
        <v>39</v>
      </c>
      <c r="F37" t="s">
        <v>120</v>
      </c>
      <c r="G37" t="s">
        <v>22</v>
      </c>
      <c r="H37" t="s">
        <v>41</v>
      </c>
      <c r="I37" t="s">
        <v>134</v>
      </c>
      <c r="J37">
        <v>3</v>
      </c>
      <c r="K37">
        <v>216.47</v>
      </c>
      <c r="L37">
        <v>0.15</v>
      </c>
      <c r="M37" s="6">
        <v>552</v>
      </c>
      <c r="N37" s="3">
        <v>450.17</v>
      </c>
      <c r="O37" s="6">
        <v>101.83</v>
      </c>
      <c r="P37" t="s">
        <v>43</v>
      </c>
      <c r="Q37" t="s">
        <v>26</v>
      </c>
      <c r="R37" s="4">
        <f t="shared" si="0"/>
        <v>0.1844746376811594</v>
      </c>
      <c r="S37" s="1" t="str">
        <f t="shared" si="1"/>
        <v>Nov-2024</v>
      </c>
      <c r="T37" t="str">
        <f t="shared" si="2"/>
        <v>Profit</v>
      </c>
    </row>
    <row r="38" spans="1:20" x14ac:dyDescent="0.3">
      <c r="A38" t="s">
        <v>135</v>
      </c>
      <c r="B38" s="2">
        <v>45313</v>
      </c>
      <c r="C38" t="s">
        <v>136</v>
      </c>
      <c r="D38" t="s">
        <v>19</v>
      </c>
      <c r="E38" t="s">
        <v>53</v>
      </c>
      <c r="F38" t="s">
        <v>65</v>
      </c>
      <c r="G38" t="s">
        <v>79</v>
      </c>
      <c r="H38" t="s">
        <v>74</v>
      </c>
      <c r="I38" t="s">
        <v>137</v>
      </c>
      <c r="J38">
        <v>2</v>
      </c>
      <c r="K38">
        <v>11037.15</v>
      </c>
      <c r="L38">
        <v>0.25</v>
      </c>
      <c r="M38" s="6">
        <v>16555.72</v>
      </c>
      <c r="N38" s="3">
        <v>12937.71</v>
      </c>
      <c r="O38" s="6">
        <v>3618.01</v>
      </c>
      <c r="P38" t="s">
        <v>43</v>
      </c>
      <c r="Q38" t="s">
        <v>26</v>
      </c>
      <c r="R38" s="4">
        <f t="shared" si="0"/>
        <v>0.21853534609186431</v>
      </c>
      <c r="S38" s="1" t="str">
        <f t="shared" si="1"/>
        <v>Jan-2024</v>
      </c>
      <c r="T38" t="str">
        <f t="shared" si="2"/>
        <v>Profit</v>
      </c>
    </row>
    <row r="39" spans="1:20" x14ac:dyDescent="0.3">
      <c r="A39" t="s">
        <v>138</v>
      </c>
      <c r="B39" s="2">
        <v>45544</v>
      </c>
      <c r="C39" t="s">
        <v>139</v>
      </c>
      <c r="D39" t="s">
        <v>19</v>
      </c>
      <c r="E39" t="s">
        <v>58</v>
      </c>
      <c r="F39" t="s">
        <v>68</v>
      </c>
      <c r="G39" t="s">
        <v>22</v>
      </c>
      <c r="H39" t="s">
        <v>41</v>
      </c>
      <c r="I39" t="s">
        <v>134</v>
      </c>
      <c r="J39">
        <v>4</v>
      </c>
      <c r="K39">
        <v>457.76</v>
      </c>
      <c r="L39">
        <v>0.1</v>
      </c>
      <c r="M39" s="6">
        <v>1647.94</v>
      </c>
      <c r="N39" s="3">
        <v>993.49</v>
      </c>
      <c r="O39" s="6">
        <v>654.45000000000005</v>
      </c>
      <c r="P39" t="s">
        <v>43</v>
      </c>
      <c r="Q39" t="s">
        <v>26</v>
      </c>
      <c r="R39" s="4">
        <f t="shared" si="0"/>
        <v>0.3971321771423717</v>
      </c>
      <c r="S39" s="1" t="str">
        <f t="shared" si="1"/>
        <v>Sep-2024</v>
      </c>
      <c r="T39" t="str">
        <f t="shared" si="2"/>
        <v>Profit</v>
      </c>
    </row>
    <row r="40" spans="1:20" x14ac:dyDescent="0.3">
      <c r="A40" t="s">
        <v>140</v>
      </c>
      <c r="B40" s="2">
        <v>46039</v>
      </c>
      <c r="C40" t="s">
        <v>141</v>
      </c>
      <c r="D40" t="s">
        <v>46</v>
      </c>
      <c r="E40" t="s">
        <v>39</v>
      </c>
      <c r="F40" t="s">
        <v>47</v>
      </c>
      <c r="G40" t="s">
        <v>22</v>
      </c>
      <c r="H40" t="s">
        <v>41</v>
      </c>
      <c r="I40" t="s">
        <v>55</v>
      </c>
      <c r="J40">
        <v>2</v>
      </c>
      <c r="K40">
        <v>486.58</v>
      </c>
      <c r="L40">
        <v>0.1</v>
      </c>
      <c r="M40" s="6">
        <v>875.84</v>
      </c>
      <c r="N40" s="3">
        <v>673.09</v>
      </c>
      <c r="O40" s="6">
        <v>202.75</v>
      </c>
      <c r="P40" t="s">
        <v>31</v>
      </c>
      <c r="Q40" t="s">
        <v>142</v>
      </c>
      <c r="R40" s="4">
        <f t="shared" si="0"/>
        <v>0.23149205334307635</v>
      </c>
      <c r="S40" s="1" t="str">
        <f t="shared" si="1"/>
        <v>Jan-2026</v>
      </c>
      <c r="T40" t="str">
        <f t="shared" si="2"/>
        <v>Profit</v>
      </c>
    </row>
    <row r="41" spans="1:20" x14ac:dyDescent="0.3">
      <c r="A41" t="s">
        <v>143</v>
      </c>
      <c r="B41" s="2">
        <v>46148</v>
      </c>
      <c r="C41" t="s">
        <v>144</v>
      </c>
      <c r="D41" t="s">
        <v>19</v>
      </c>
      <c r="E41" t="s">
        <v>39</v>
      </c>
      <c r="F41" t="s">
        <v>47</v>
      </c>
      <c r="G41" t="s">
        <v>29</v>
      </c>
      <c r="H41" t="s">
        <v>41</v>
      </c>
      <c r="I41" t="s">
        <v>42</v>
      </c>
      <c r="J41">
        <v>1</v>
      </c>
      <c r="K41">
        <v>249.62</v>
      </c>
      <c r="L41">
        <v>0.05</v>
      </c>
      <c r="M41" s="6">
        <v>237.14</v>
      </c>
      <c r="N41" s="3">
        <v>160.35</v>
      </c>
      <c r="O41" s="6">
        <v>76.790000000000006</v>
      </c>
      <c r="P41" t="s">
        <v>49</v>
      </c>
      <c r="Q41" t="s">
        <v>26</v>
      </c>
      <c r="R41" s="4">
        <f t="shared" si="0"/>
        <v>0.3238171544235473</v>
      </c>
      <c r="S41" s="1" t="str">
        <f t="shared" si="1"/>
        <v>May-2026</v>
      </c>
      <c r="T41" t="str">
        <f t="shared" si="2"/>
        <v>Profit</v>
      </c>
    </row>
    <row r="42" spans="1:20" x14ac:dyDescent="0.3">
      <c r="A42" t="s">
        <v>145</v>
      </c>
      <c r="B42" s="2">
        <v>45852</v>
      </c>
      <c r="C42" t="s">
        <v>67</v>
      </c>
      <c r="D42" t="s">
        <v>19</v>
      </c>
      <c r="E42" t="s">
        <v>39</v>
      </c>
      <c r="F42" t="s">
        <v>146</v>
      </c>
      <c r="G42" t="s">
        <v>22</v>
      </c>
      <c r="H42" t="s">
        <v>74</v>
      </c>
      <c r="I42" t="s">
        <v>107</v>
      </c>
      <c r="J42">
        <v>8</v>
      </c>
      <c r="K42">
        <v>10152.06</v>
      </c>
      <c r="L42">
        <v>0.2</v>
      </c>
      <c r="M42" s="6">
        <v>64973.18</v>
      </c>
      <c r="N42" s="3">
        <v>52931.96</v>
      </c>
      <c r="O42" s="6">
        <v>12041.22</v>
      </c>
      <c r="P42" t="s">
        <v>43</v>
      </c>
      <c r="Q42" t="s">
        <v>26</v>
      </c>
      <c r="R42" s="4">
        <f t="shared" si="0"/>
        <v>0.185326006823123</v>
      </c>
      <c r="S42" s="1" t="str">
        <f t="shared" si="1"/>
        <v>Jul-2025</v>
      </c>
      <c r="T42" t="str">
        <f t="shared" si="2"/>
        <v>Profit</v>
      </c>
    </row>
    <row r="43" spans="1:20" x14ac:dyDescent="0.3">
      <c r="A43" t="s">
        <v>147</v>
      </c>
      <c r="B43" s="2">
        <v>45766</v>
      </c>
      <c r="C43" t="s">
        <v>148</v>
      </c>
      <c r="D43" t="s">
        <v>19</v>
      </c>
      <c r="E43" t="s">
        <v>20</v>
      </c>
      <c r="F43" t="s">
        <v>115</v>
      </c>
      <c r="G43" t="s">
        <v>29</v>
      </c>
      <c r="H43" t="s">
        <v>41</v>
      </c>
      <c r="I43" t="s">
        <v>55</v>
      </c>
      <c r="J43">
        <v>6</v>
      </c>
      <c r="K43">
        <v>266.37</v>
      </c>
      <c r="L43">
        <v>0.1</v>
      </c>
      <c r="M43" s="6">
        <v>1438.4</v>
      </c>
      <c r="N43" s="3">
        <v>980.5</v>
      </c>
      <c r="O43" s="6">
        <v>457.9</v>
      </c>
      <c r="P43" t="s">
        <v>25</v>
      </c>
      <c r="Q43" t="s">
        <v>26</v>
      </c>
      <c r="R43" s="4">
        <f t="shared" si="0"/>
        <v>0.31833982202447159</v>
      </c>
      <c r="S43" s="1" t="str">
        <f t="shared" si="1"/>
        <v>Apr-2025</v>
      </c>
      <c r="T43" t="str">
        <f t="shared" si="2"/>
        <v>Profit</v>
      </c>
    </row>
    <row r="44" spans="1:20" x14ac:dyDescent="0.3">
      <c r="A44" t="s">
        <v>149</v>
      </c>
      <c r="B44" s="2">
        <v>45350</v>
      </c>
      <c r="C44" t="s">
        <v>150</v>
      </c>
      <c r="D44" t="s">
        <v>46</v>
      </c>
      <c r="E44" t="s">
        <v>20</v>
      </c>
      <c r="F44" t="s">
        <v>115</v>
      </c>
      <c r="G44" t="s">
        <v>22</v>
      </c>
      <c r="H44" t="s">
        <v>23</v>
      </c>
      <c r="I44" t="s">
        <v>36</v>
      </c>
      <c r="J44">
        <v>3</v>
      </c>
      <c r="K44">
        <v>19990.91</v>
      </c>
      <c r="L44">
        <v>0.05</v>
      </c>
      <c r="M44" s="6">
        <v>56974.09</v>
      </c>
      <c r="N44" s="3">
        <v>32213.05</v>
      </c>
      <c r="O44" s="6">
        <v>24761.040000000001</v>
      </c>
      <c r="P44" t="s">
        <v>43</v>
      </c>
      <c r="Q44" t="s">
        <v>26</v>
      </c>
      <c r="R44" s="4">
        <f t="shared" si="0"/>
        <v>0.43460176371399706</v>
      </c>
      <c r="S44" s="1" t="str">
        <f t="shared" si="1"/>
        <v>Feb-2024</v>
      </c>
      <c r="T44" t="str">
        <f t="shared" si="2"/>
        <v>Profit</v>
      </c>
    </row>
    <row r="45" spans="1:20" x14ac:dyDescent="0.3">
      <c r="A45" t="s">
        <v>151</v>
      </c>
      <c r="B45" s="2">
        <v>45802</v>
      </c>
      <c r="C45" t="s">
        <v>152</v>
      </c>
      <c r="D45" t="s">
        <v>46</v>
      </c>
      <c r="E45" t="s">
        <v>39</v>
      </c>
      <c r="F45" t="s">
        <v>40</v>
      </c>
      <c r="G45" t="s">
        <v>22</v>
      </c>
      <c r="H45" t="s">
        <v>41</v>
      </c>
      <c r="I45" t="s">
        <v>48</v>
      </c>
      <c r="J45">
        <v>2</v>
      </c>
      <c r="K45">
        <v>106.34</v>
      </c>
      <c r="L45">
        <v>0</v>
      </c>
      <c r="M45" s="6">
        <v>212.68</v>
      </c>
      <c r="N45" s="3">
        <v>153.38999999999999</v>
      </c>
      <c r="O45" s="6">
        <v>59.29</v>
      </c>
      <c r="P45" t="s">
        <v>70</v>
      </c>
      <c r="Q45" t="s">
        <v>26</v>
      </c>
      <c r="R45" s="4">
        <f t="shared" si="0"/>
        <v>0.27877562535264244</v>
      </c>
      <c r="S45" s="1" t="str">
        <f t="shared" si="1"/>
        <v>May-2025</v>
      </c>
      <c r="T45" t="str">
        <f t="shared" si="2"/>
        <v>Profit</v>
      </c>
    </row>
    <row r="46" spans="1:20" x14ac:dyDescent="0.3">
      <c r="A46" t="s">
        <v>153</v>
      </c>
      <c r="B46" s="2">
        <v>45973</v>
      </c>
      <c r="C46" t="s">
        <v>154</v>
      </c>
      <c r="D46" t="s">
        <v>46</v>
      </c>
      <c r="E46" t="s">
        <v>39</v>
      </c>
      <c r="F46" t="s">
        <v>146</v>
      </c>
      <c r="G46" t="s">
        <v>79</v>
      </c>
      <c r="H46" t="s">
        <v>74</v>
      </c>
      <c r="I46" t="s">
        <v>75</v>
      </c>
      <c r="J46">
        <v>3</v>
      </c>
      <c r="K46">
        <v>4915.46</v>
      </c>
      <c r="L46">
        <v>0</v>
      </c>
      <c r="M46" s="6">
        <v>14746.38</v>
      </c>
      <c r="N46" s="3">
        <v>10856.54</v>
      </c>
      <c r="O46" s="6">
        <v>3889.84</v>
      </c>
      <c r="P46" t="s">
        <v>70</v>
      </c>
      <c r="Q46" t="s">
        <v>26</v>
      </c>
      <c r="R46" s="4">
        <f t="shared" si="0"/>
        <v>0.26378270463666337</v>
      </c>
      <c r="S46" s="1" t="str">
        <f t="shared" si="1"/>
        <v>Nov-2025</v>
      </c>
      <c r="T46" t="str">
        <f t="shared" si="2"/>
        <v>Profit</v>
      </c>
    </row>
    <row r="47" spans="1:20" x14ac:dyDescent="0.3">
      <c r="A47" t="s">
        <v>155</v>
      </c>
      <c r="B47" s="2">
        <v>45767</v>
      </c>
      <c r="C47" t="s">
        <v>156</v>
      </c>
      <c r="D47" t="s">
        <v>19</v>
      </c>
      <c r="E47" t="s">
        <v>20</v>
      </c>
      <c r="F47" t="s">
        <v>157</v>
      </c>
      <c r="G47" t="s">
        <v>22</v>
      </c>
      <c r="H47" t="s">
        <v>74</v>
      </c>
      <c r="I47" t="s">
        <v>158</v>
      </c>
      <c r="J47">
        <v>1</v>
      </c>
      <c r="K47">
        <v>6258.79</v>
      </c>
      <c r="L47">
        <v>0</v>
      </c>
      <c r="M47" s="6">
        <v>6258.79</v>
      </c>
      <c r="N47" s="3">
        <v>4358.24</v>
      </c>
      <c r="O47" s="6">
        <v>1900.55</v>
      </c>
      <c r="P47" t="s">
        <v>43</v>
      </c>
      <c r="Q47" t="s">
        <v>26</v>
      </c>
      <c r="R47" s="4">
        <f t="shared" si="0"/>
        <v>0.30366093126626714</v>
      </c>
      <c r="S47" s="1" t="str">
        <f t="shared" si="1"/>
        <v>Apr-2025</v>
      </c>
      <c r="T47" t="str">
        <f t="shared" si="2"/>
        <v>Profit</v>
      </c>
    </row>
    <row r="48" spans="1:20" x14ac:dyDescent="0.3">
      <c r="A48" t="s">
        <v>159</v>
      </c>
      <c r="B48" s="2">
        <v>45991</v>
      </c>
      <c r="C48" t="s">
        <v>160</v>
      </c>
      <c r="D48" t="s">
        <v>46</v>
      </c>
      <c r="E48" t="s">
        <v>58</v>
      </c>
      <c r="F48" t="s">
        <v>129</v>
      </c>
      <c r="G48" t="s">
        <v>29</v>
      </c>
      <c r="H48" t="s">
        <v>23</v>
      </c>
      <c r="I48" t="s">
        <v>94</v>
      </c>
      <c r="J48">
        <v>1</v>
      </c>
      <c r="K48">
        <v>1322.64</v>
      </c>
      <c r="L48">
        <v>0.15</v>
      </c>
      <c r="M48" s="6">
        <v>1124.24</v>
      </c>
      <c r="N48" s="3">
        <v>936.03</v>
      </c>
      <c r="O48" s="6">
        <v>188.21</v>
      </c>
      <c r="P48" t="s">
        <v>49</v>
      </c>
      <c r="Q48" t="s">
        <v>26</v>
      </c>
      <c r="R48" s="4">
        <f t="shared" si="0"/>
        <v>0.16741087312317654</v>
      </c>
      <c r="S48" s="1" t="str">
        <f t="shared" si="1"/>
        <v>Nov-2025</v>
      </c>
      <c r="T48" t="str">
        <f t="shared" si="2"/>
        <v>Profit</v>
      </c>
    </row>
    <row r="49" spans="1:20" x14ac:dyDescent="0.3">
      <c r="A49" t="s">
        <v>161</v>
      </c>
      <c r="B49" s="2">
        <v>46267</v>
      </c>
      <c r="C49" t="s">
        <v>162</v>
      </c>
      <c r="D49" t="s">
        <v>19</v>
      </c>
      <c r="E49" t="s">
        <v>34</v>
      </c>
      <c r="F49" t="s">
        <v>35</v>
      </c>
      <c r="G49" t="s">
        <v>29</v>
      </c>
      <c r="H49" t="s">
        <v>23</v>
      </c>
      <c r="I49" t="s">
        <v>59</v>
      </c>
      <c r="J49">
        <v>4</v>
      </c>
      <c r="K49">
        <v>3001.86</v>
      </c>
      <c r="L49">
        <v>0.1</v>
      </c>
      <c r="M49" s="6">
        <v>10806.7</v>
      </c>
      <c r="N49" s="3">
        <v>6522.72</v>
      </c>
      <c r="O49" s="6">
        <v>4283.9799999999996</v>
      </c>
      <c r="P49" t="s">
        <v>43</v>
      </c>
      <c r="Q49" t="s">
        <v>26</v>
      </c>
      <c r="R49" s="4">
        <f t="shared" si="0"/>
        <v>0.39641888828226929</v>
      </c>
      <c r="S49" s="1" t="str">
        <f t="shared" si="1"/>
        <v>Sep-2026</v>
      </c>
      <c r="T49" t="str">
        <f t="shared" si="2"/>
        <v>Profit</v>
      </c>
    </row>
    <row r="50" spans="1:20" x14ac:dyDescent="0.3">
      <c r="A50" t="s">
        <v>163</v>
      </c>
      <c r="B50" s="2">
        <v>46074</v>
      </c>
      <c r="C50" t="s">
        <v>164</v>
      </c>
      <c r="D50" t="s">
        <v>46</v>
      </c>
      <c r="E50" t="s">
        <v>20</v>
      </c>
      <c r="F50" t="s">
        <v>115</v>
      </c>
      <c r="G50" t="s">
        <v>22</v>
      </c>
      <c r="H50" t="s">
        <v>41</v>
      </c>
      <c r="I50" t="s">
        <v>55</v>
      </c>
      <c r="J50">
        <v>4</v>
      </c>
      <c r="K50">
        <v>350.57</v>
      </c>
      <c r="L50">
        <v>0.15</v>
      </c>
      <c r="M50" s="6">
        <v>1191.94</v>
      </c>
      <c r="N50" s="3">
        <v>938.36</v>
      </c>
      <c r="O50" s="6">
        <v>253.58</v>
      </c>
      <c r="P50" t="s">
        <v>70</v>
      </c>
      <c r="Q50" t="s">
        <v>142</v>
      </c>
      <c r="R50" s="4">
        <f t="shared" si="0"/>
        <v>0.21274560800040271</v>
      </c>
      <c r="S50" s="1" t="str">
        <f t="shared" si="1"/>
        <v>Feb-2026</v>
      </c>
      <c r="T50" t="str">
        <f t="shared" si="2"/>
        <v>Profit</v>
      </c>
    </row>
    <row r="51" spans="1:20" x14ac:dyDescent="0.3">
      <c r="A51" t="s">
        <v>165</v>
      </c>
      <c r="B51" s="2">
        <v>45481</v>
      </c>
      <c r="C51" t="s">
        <v>166</v>
      </c>
      <c r="D51" t="s">
        <v>19</v>
      </c>
      <c r="E51" t="s">
        <v>53</v>
      </c>
      <c r="F51" t="s">
        <v>90</v>
      </c>
      <c r="G51" t="s">
        <v>29</v>
      </c>
      <c r="H51" t="s">
        <v>41</v>
      </c>
      <c r="I51" t="s">
        <v>42</v>
      </c>
      <c r="J51">
        <v>3</v>
      </c>
      <c r="K51">
        <v>74.97</v>
      </c>
      <c r="L51">
        <v>0</v>
      </c>
      <c r="M51" s="6">
        <v>224.91</v>
      </c>
      <c r="N51" s="3">
        <v>132.84</v>
      </c>
      <c r="O51" s="6">
        <v>92.07</v>
      </c>
      <c r="P51" t="s">
        <v>31</v>
      </c>
      <c r="Q51" t="s">
        <v>26</v>
      </c>
      <c r="R51" s="4">
        <f t="shared" si="0"/>
        <v>0.40936374549819926</v>
      </c>
      <c r="S51" s="1" t="str">
        <f t="shared" si="1"/>
        <v>Jul-2024</v>
      </c>
      <c r="T51" t="str">
        <f t="shared" si="2"/>
        <v>Profit</v>
      </c>
    </row>
    <row r="52" spans="1:20" x14ac:dyDescent="0.3">
      <c r="A52" t="s">
        <v>167</v>
      </c>
      <c r="B52" s="2">
        <v>46249</v>
      </c>
      <c r="C52" t="s">
        <v>168</v>
      </c>
      <c r="D52" t="s">
        <v>52</v>
      </c>
      <c r="E52" t="s">
        <v>34</v>
      </c>
      <c r="F52" t="s">
        <v>110</v>
      </c>
      <c r="G52" t="s">
        <v>22</v>
      </c>
      <c r="H52" t="s">
        <v>74</v>
      </c>
      <c r="I52" t="s">
        <v>91</v>
      </c>
      <c r="J52">
        <v>4</v>
      </c>
      <c r="K52">
        <v>9235.5</v>
      </c>
      <c r="L52">
        <v>0.1</v>
      </c>
      <c r="M52" s="6">
        <v>33247.800000000003</v>
      </c>
      <c r="N52" s="3">
        <v>29313.1</v>
      </c>
      <c r="O52" s="6">
        <v>3934.7</v>
      </c>
      <c r="P52" t="s">
        <v>70</v>
      </c>
      <c r="Q52" t="s">
        <v>142</v>
      </c>
      <c r="R52" s="4">
        <f t="shared" si="0"/>
        <v>0.11834467242945396</v>
      </c>
      <c r="S52" s="1" t="str">
        <f t="shared" si="1"/>
        <v>Aug-2026</v>
      </c>
      <c r="T52" t="str">
        <f t="shared" si="2"/>
        <v>Profit</v>
      </c>
    </row>
    <row r="53" spans="1:20" x14ac:dyDescent="0.3">
      <c r="A53" t="s">
        <v>169</v>
      </c>
      <c r="B53" s="2">
        <v>45978</v>
      </c>
      <c r="C53" t="s">
        <v>170</v>
      </c>
      <c r="D53" t="s">
        <v>46</v>
      </c>
      <c r="E53" t="s">
        <v>20</v>
      </c>
      <c r="F53" t="s">
        <v>157</v>
      </c>
      <c r="G53" t="s">
        <v>22</v>
      </c>
      <c r="H53" t="s">
        <v>74</v>
      </c>
      <c r="I53" t="s">
        <v>107</v>
      </c>
      <c r="J53">
        <v>1</v>
      </c>
      <c r="K53">
        <v>8035.85</v>
      </c>
      <c r="L53">
        <v>0.2</v>
      </c>
      <c r="M53" s="6">
        <v>6428.68</v>
      </c>
      <c r="N53" s="3">
        <v>4652.76</v>
      </c>
      <c r="O53" s="6">
        <v>1775.92</v>
      </c>
      <c r="P53" t="s">
        <v>31</v>
      </c>
      <c r="Q53" t="s">
        <v>142</v>
      </c>
      <c r="R53" s="4">
        <f t="shared" si="0"/>
        <v>0.27624955667415396</v>
      </c>
      <c r="S53" s="1" t="str">
        <f t="shared" si="1"/>
        <v>Nov-2025</v>
      </c>
      <c r="T53" t="str">
        <f t="shared" si="2"/>
        <v>Profit</v>
      </c>
    </row>
    <row r="54" spans="1:20" x14ac:dyDescent="0.3">
      <c r="A54" t="s">
        <v>171</v>
      </c>
      <c r="B54" s="2">
        <v>46249</v>
      </c>
      <c r="C54" t="s">
        <v>172</v>
      </c>
      <c r="D54" t="s">
        <v>19</v>
      </c>
      <c r="E54" t="s">
        <v>20</v>
      </c>
      <c r="F54" t="s">
        <v>115</v>
      </c>
      <c r="G54" t="s">
        <v>22</v>
      </c>
      <c r="H54" t="s">
        <v>41</v>
      </c>
      <c r="I54" t="s">
        <v>134</v>
      </c>
      <c r="J54">
        <v>2</v>
      </c>
      <c r="K54">
        <v>346.68</v>
      </c>
      <c r="L54">
        <v>0</v>
      </c>
      <c r="M54" s="6">
        <v>693.36</v>
      </c>
      <c r="N54" s="3">
        <v>530.76</v>
      </c>
      <c r="O54" s="6">
        <v>162.6</v>
      </c>
      <c r="P54" t="s">
        <v>70</v>
      </c>
      <c r="Q54" t="s">
        <v>26</v>
      </c>
      <c r="R54" s="4">
        <f t="shared" si="0"/>
        <v>0.23451021114572515</v>
      </c>
      <c r="S54" s="1" t="str">
        <f t="shared" si="1"/>
        <v>Aug-2026</v>
      </c>
      <c r="T54" t="str">
        <f t="shared" si="2"/>
        <v>Profit</v>
      </c>
    </row>
    <row r="55" spans="1:20" x14ac:dyDescent="0.3">
      <c r="A55" t="s">
        <v>173</v>
      </c>
      <c r="B55" s="2">
        <v>45854</v>
      </c>
      <c r="C55" t="s">
        <v>174</v>
      </c>
      <c r="D55" t="s">
        <v>19</v>
      </c>
      <c r="E55" t="s">
        <v>53</v>
      </c>
      <c r="F55" t="s">
        <v>90</v>
      </c>
      <c r="G55" t="s">
        <v>22</v>
      </c>
      <c r="H55" t="s">
        <v>74</v>
      </c>
      <c r="I55" t="s">
        <v>107</v>
      </c>
      <c r="J55">
        <v>5</v>
      </c>
      <c r="K55">
        <v>11070.07</v>
      </c>
      <c r="L55">
        <v>0.1</v>
      </c>
      <c r="M55" s="6">
        <v>49815.32</v>
      </c>
      <c r="N55" s="3">
        <v>30223.22</v>
      </c>
      <c r="O55" s="6">
        <v>19592.099999999999</v>
      </c>
      <c r="P55" t="s">
        <v>49</v>
      </c>
      <c r="Q55" t="s">
        <v>26</v>
      </c>
      <c r="R55" s="4">
        <f t="shared" si="0"/>
        <v>0.39329467320494976</v>
      </c>
      <c r="S55" s="1" t="str">
        <f t="shared" si="1"/>
        <v>Jul-2025</v>
      </c>
      <c r="T55" t="str">
        <f t="shared" si="2"/>
        <v>Profit</v>
      </c>
    </row>
    <row r="56" spans="1:20" x14ac:dyDescent="0.3">
      <c r="A56" t="s">
        <v>175</v>
      </c>
      <c r="B56" s="2">
        <v>46167</v>
      </c>
      <c r="C56" t="s">
        <v>176</v>
      </c>
      <c r="D56" t="s">
        <v>19</v>
      </c>
      <c r="E56" t="s">
        <v>53</v>
      </c>
      <c r="F56" t="s">
        <v>90</v>
      </c>
      <c r="G56" t="s">
        <v>22</v>
      </c>
      <c r="H56" t="s">
        <v>74</v>
      </c>
      <c r="I56" t="s">
        <v>75</v>
      </c>
      <c r="J56">
        <v>2</v>
      </c>
      <c r="K56">
        <v>2870.56</v>
      </c>
      <c r="L56">
        <v>0.2</v>
      </c>
      <c r="M56" s="6">
        <v>4592.8999999999996</v>
      </c>
      <c r="N56" s="3">
        <v>3966.25</v>
      </c>
      <c r="O56" s="6">
        <v>626.65</v>
      </c>
      <c r="P56" t="s">
        <v>25</v>
      </c>
      <c r="Q56" t="s">
        <v>26</v>
      </c>
      <c r="R56" s="4">
        <f t="shared" si="0"/>
        <v>0.13643885127043917</v>
      </c>
      <c r="S56" s="1" t="str">
        <f t="shared" si="1"/>
        <v>May-2026</v>
      </c>
      <c r="T56" t="str">
        <f t="shared" si="2"/>
        <v>Profit</v>
      </c>
    </row>
    <row r="57" spans="1:20" x14ac:dyDescent="0.3">
      <c r="A57" t="s">
        <v>177</v>
      </c>
      <c r="B57" s="2">
        <v>45858</v>
      </c>
      <c r="C57" t="s">
        <v>178</v>
      </c>
      <c r="D57" t="s">
        <v>46</v>
      </c>
      <c r="E57" t="s">
        <v>58</v>
      </c>
      <c r="F57" t="s">
        <v>68</v>
      </c>
      <c r="G57" t="s">
        <v>22</v>
      </c>
      <c r="H57" t="s">
        <v>23</v>
      </c>
      <c r="I57" t="s">
        <v>69</v>
      </c>
      <c r="J57">
        <v>4</v>
      </c>
      <c r="K57">
        <v>12872.3</v>
      </c>
      <c r="L57">
        <v>0</v>
      </c>
      <c r="M57" s="6">
        <v>51489.2</v>
      </c>
      <c r="N57" s="3">
        <v>38833.660000000003</v>
      </c>
      <c r="O57" s="6">
        <v>12655.54</v>
      </c>
      <c r="P57" t="s">
        <v>31</v>
      </c>
      <c r="Q57" t="s">
        <v>26</v>
      </c>
      <c r="R57" s="4">
        <f t="shared" si="0"/>
        <v>0.24579018512620127</v>
      </c>
      <c r="S57" s="1" t="str">
        <f t="shared" si="1"/>
        <v>Jul-2025</v>
      </c>
      <c r="T57" t="str">
        <f t="shared" si="2"/>
        <v>Profit</v>
      </c>
    </row>
    <row r="58" spans="1:20" x14ac:dyDescent="0.3">
      <c r="A58" t="s">
        <v>179</v>
      </c>
      <c r="B58" s="2">
        <v>45535</v>
      </c>
      <c r="C58" t="s">
        <v>180</v>
      </c>
      <c r="D58" t="s">
        <v>52</v>
      </c>
      <c r="E58" t="s">
        <v>39</v>
      </c>
      <c r="F58" t="s">
        <v>47</v>
      </c>
      <c r="G58" t="s">
        <v>22</v>
      </c>
      <c r="H58" t="s">
        <v>41</v>
      </c>
      <c r="I58" t="s">
        <v>55</v>
      </c>
      <c r="J58">
        <v>6</v>
      </c>
      <c r="K58">
        <v>257.68</v>
      </c>
      <c r="L58">
        <v>0.25</v>
      </c>
      <c r="M58" s="6">
        <v>1159.56</v>
      </c>
      <c r="N58" s="3">
        <v>914.97</v>
      </c>
      <c r="O58" s="6">
        <v>244.59</v>
      </c>
      <c r="P58" t="s">
        <v>43</v>
      </c>
      <c r="Q58" t="s">
        <v>26</v>
      </c>
      <c r="R58" s="4">
        <f t="shared" si="0"/>
        <v>0.21093345751836906</v>
      </c>
      <c r="S58" s="1" t="str">
        <f t="shared" si="1"/>
        <v>Aug-2024</v>
      </c>
      <c r="T58" t="str">
        <f t="shared" si="2"/>
        <v>Profit</v>
      </c>
    </row>
    <row r="59" spans="1:20" x14ac:dyDescent="0.3">
      <c r="A59" t="s">
        <v>181</v>
      </c>
      <c r="B59" s="2">
        <v>46123</v>
      </c>
      <c r="C59" t="s">
        <v>182</v>
      </c>
      <c r="D59" t="s">
        <v>52</v>
      </c>
      <c r="E59" t="s">
        <v>53</v>
      </c>
      <c r="F59" t="s">
        <v>65</v>
      </c>
      <c r="G59" t="s">
        <v>29</v>
      </c>
      <c r="H59" t="s">
        <v>41</v>
      </c>
      <c r="I59" t="s">
        <v>125</v>
      </c>
      <c r="J59">
        <v>1</v>
      </c>
      <c r="K59">
        <v>229.85</v>
      </c>
      <c r="L59">
        <v>0.05</v>
      </c>
      <c r="M59" s="6">
        <v>218.36</v>
      </c>
      <c r="N59" s="3">
        <v>162.74</v>
      </c>
      <c r="O59" s="6">
        <v>55.62</v>
      </c>
      <c r="P59" t="s">
        <v>49</v>
      </c>
      <c r="Q59" t="s">
        <v>26</v>
      </c>
      <c r="R59" s="4">
        <f t="shared" si="0"/>
        <v>0.25471698113207547</v>
      </c>
      <c r="S59" s="1" t="str">
        <f t="shared" si="1"/>
        <v>Apr-2026</v>
      </c>
      <c r="T59" t="str">
        <f t="shared" si="2"/>
        <v>Profit</v>
      </c>
    </row>
    <row r="60" spans="1:20" x14ac:dyDescent="0.3">
      <c r="A60" t="s">
        <v>183</v>
      </c>
      <c r="B60" s="2">
        <v>45796</v>
      </c>
      <c r="C60" t="s">
        <v>184</v>
      </c>
      <c r="D60" t="s">
        <v>19</v>
      </c>
      <c r="E60" t="s">
        <v>20</v>
      </c>
      <c r="F60" t="s">
        <v>115</v>
      </c>
      <c r="G60" t="s">
        <v>22</v>
      </c>
      <c r="H60" t="s">
        <v>74</v>
      </c>
      <c r="I60" t="s">
        <v>137</v>
      </c>
      <c r="J60">
        <v>4</v>
      </c>
      <c r="K60">
        <v>11122.97</v>
      </c>
      <c r="L60">
        <v>0.25</v>
      </c>
      <c r="M60" s="6">
        <v>33368.910000000003</v>
      </c>
      <c r="N60" s="3">
        <v>25957.87</v>
      </c>
      <c r="O60" s="6">
        <v>7411.04</v>
      </c>
      <c r="P60" t="s">
        <v>49</v>
      </c>
      <c r="Q60" t="s">
        <v>26</v>
      </c>
      <c r="R60" s="4">
        <f t="shared" si="0"/>
        <v>0.22209415890420153</v>
      </c>
      <c r="S60" s="1" t="str">
        <f t="shared" si="1"/>
        <v>May-2025</v>
      </c>
      <c r="T60" t="str">
        <f t="shared" si="2"/>
        <v>Profit</v>
      </c>
    </row>
    <row r="61" spans="1:20" x14ac:dyDescent="0.3">
      <c r="A61" t="s">
        <v>185</v>
      </c>
      <c r="B61" s="2">
        <v>45422</v>
      </c>
      <c r="C61" t="s">
        <v>186</v>
      </c>
      <c r="D61" t="s">
        <v>19</v>
      </c>
      <c r="E61" t="s">
        <v>34</v>
      </c>
      <c r="F61" t="s">
        <v>65</v>
      </c>
      <c r="G61" t="s">
        <v>22</v>
      </c>
      <c r="H61" t="s">
        <v>23</v>
      </c>
      <c r="I61" t="s">
        <v>36</v>
      </c>
      <c r="J61">
        <v>1</v>
      </c>
      <c r="K61">
        <v>24287.06</v>
      </c>
      <c r="L61">
        <v>0.05</v>
      </c>
      <c r="M61" s="6">
        <v>23072.71</v>
      </c>
      <c r="N61" s="3">
        <v>13359.01</v>
      </c>
      <c r="O61" s="6">
        <v>9713.7000000000007</v>
      </c>
      <c r="P61" t="s">
        <v>49</v>
      </c>
      <c r="Q61" t="s">
        <v>26</v>
      </c>
      <c r="R61" s="4">
        <f t="shared" si="0"/>
        <v>0.42100386127160622</v>
      </c>
      <c r="S61" s="1" t="str">
        <f t="shared" si="1"/>
        <v>May-2024</v>
      </c>
      <c r="T61" t="str">
        <f t="shared" si="2"/>
        <v>Profit</v>
      </c>
    </row>
    <row r="62" spans="1:20" x14ac:dyDescent="0.3">
      <c r="A62" t="s">
        <v>187</v>
      </c>
      <c r="B62" s="2">
        <v>45776</v>
      </c>
      <c r="C62" t="s">
        <v>188</v>
      </c>
      <c r="D62" t="s">
        <v>46</v>
      </c>
      <c r="E62" t="s">
        <v>20</v>
      </c>
      <c r="F62" t="s">
        <v>21</v>
      </c>
      <c r="G62" t="s">
        <v>79</v>
      </c>
      <c r="H62" t="s">
        <v>74</v>
      </c>
      <c r="I62" t="s">
        <v>91</v>
      </c>
      <c r="J62">
        <v>5</v>
      </c>
      <c r="K62">
        <v>14071.02</v>
      </c>
      <c r="L62">
        <v>0</v>
      </c>
      <c r="M62" s="6">
        <v>70355.100000000006</v>
      </c>
      <c r="N62" s="3">
        <v>37731.75</v>
      </c>
      <c r="O62" s="6">
        <v>32623.35</v>
      </c>
      <c r="P62" t="s">
        <v>49</v>
      </c>
      <c r="Q62" t="s">
        <v>26</v>
      </c>
      <c r="R62" s="4">
        <f t="shared" si="0"/>
        <v>0.46369559562846185</v>
      </c>
      <c r="S62" s="1" t="str">
        <f t="shared" si="1"/>
        <v>Apr-2025</v>
      </c>
      <c r="T62" t="str">
        <f t="shared" si="2"/>
        <v>Profit</v>
      </c>
    </row>
    <row r="63" spans="1:20" x14ac:dyDescent="0.3">
      <c r="A63" t="s">
        <v>189</v>
      </c>
      <c r="B63" s="2">
        <v>46110</v>
      </c>
      <c r="C63" t="s">
        <v>190</v>
      </c>
      <c r="D63" t="s">
        <v>19</v>
      </c>
      <c r="E63" t="s">
        <v>20</v>
      </c>
      <c r="F63" t="s">
        <v>115</v>
      </c>
      <c r="G63" t="s">
        <v>22</v>
      </c>
      <c r="H63" t="s">
        <v>41</v>
      </c>
      <c r="I63" t="s">
        <v>55</v>
      </c>
      <c r="J63">
        <v>3</v>
      </c>
      <c r="K63">
        <v>87.8</v>
      </c>
      <c r="L63">
        <v>0.25</v>
      </c>
      <c r="M63" s="6">
        <v>197.55</v>
      </c>
      <c r="N63" s="3">
        <v>165.48</v>
      </c>
      <c r="O63" s="6">
        <v>32.07</v>
      </c>
      <c r="P63" t="s">
        <v>25</v>
      </c>
      <c r="Q63" t="s">
        <v>26</v>
      </c>
      <c r="R63" s="4">
        <f t="shared" si="0"/>
        <v>0.16233864844343204</v>
      </c>
      <c r="S63" s="1" t="str">
        <f t="shared" si="1"/>
        <v>Mar-2026</v>
      </c>
      <c r="T63" t="str">
        <f t="shared" si="2"/>
        <v>Profit</v>
      </c>
    </row>
    <row r="64" spans="1:20" x14ac:dyDescent="0.3">
      <c r="A64" t="s">
        <v>191</v>
      </c>
      <c r="B64" s="2">
        <v>45938</v>
      </c>
      <c r="C64" t="s">
        <v>192</v>
      </c>
      <c r="D64" t="s">
        <v>52</v>
      </c>
      <c r="E64" t="s">
        <v>53</v>
      </c>
      <c r="F64" t="s">
        <v>54</v>
      </c>
      <c r="G64" t="s">
        <v>22</v>
      </c>
      <c r="H64" t="s">
        <v>74</v>
      </c>
      <c r="I64" t="s">
        <v>75</v>
      </c>
      <c r="J64">
        <v>2</v>
      </c>
      <c r="K64">
        <v>5775.31</v>
      </c>
      <c r="L64">
        <v>0.2</v>
      </c>
      <c r="M64" s="6">
        <v>9240.5</v>
      </c>
      <c r="N64" s="3">
        <v>8825.6299999999992</v>
      </c>
      <c r="O64" s="6">
        <v>414.87</v>
      </c>
      <c r="P64" t="s">
        <v>31</v>
      </c>
      <c r="Q64" t="s">
        <v>26</v>
      </c>
      <c r="R64" s="4">
        <f t="shared" si="0"/>
        <v>4.4896921162274769E-2</v>
      </c>
      <c r="S64" s="1" t="str">
        <f t="shared" si="1"/>
        <v>Oct-2025</v>
      </c>
      <c r="T64" t="str">
        <f t="shared" si="2"/>
        <v>Profit</v>
      </c>
    </row>
    <row r="65" spans="1:20" x14ac:dyDescent="0.3">
      <c r="A65" t="s">
        <v>193</v>
      </c>
      <c r="B65" s="2">
        <v>45312</v>
      </c>
      <c r="C65" t="s">
        <v>194</v>
      </c>
      <c r="D65" t="s">
        <v>19</v>
      </c>
      <c r="E65" t="s">
        <v>34</v>
      </c>
      <c r="F65" t="s">
        <v>90</v>
      </c>
      <c r="G65" t="s">
        <v>79</v>
      </c>
      <c r="H65" t="s">
        <v>41</v>
      </c>
      <c r="I65" t="s">
        <v>62</v>
      </c>
      <c r="J65">
        <v>2</v>
      </c>
      <c r="K65">
        <v>313.83</v>
      </c>
      <c r="L65">
        <v>0</v>
      </c>
      <c r="M65" s="6">
        <v>627.66</v>
      </c>
      <c r="N65" s="3">
        <v>443.5</v>
      </c>
      <c r="O65" s="6">
        <v>184.16</v>
      </c>
      <c r="P65" t="s">
        <v>25</v>
      </c>
      <c r="Q65" t="s">
        <v>26</v>
      </c>
      <c r="R65" s="4">
        <f t="shared" si="0"/>
        <v>0.29340725870694329</v>
      </c>
      <c r="S65" s="1" t="str">
        <f t="shared" si="1"/>
        <v>Jan-2024</v>
      </c>
      <c r="T65" t="str">
        <f t="shared" si="2"/>
        <v>Profit</v>
      </c>
    </row>
    <row r="66" spans="1:20" x14ac:dyDescent="0.3">
      <c r="A66" t="s">
        <v>195</v>
      </c>
      <c r="B66" s="2">
        <v>46132</v>
      </c>
      <c r="C66" t="s">
        <v>196</v>
      </c>
      <c r="D66" t="s">
        <v>19</v>
      </c>
      <c r="E66" t="s">
        <v>53</v>
      </c>
      <c r="F66" t="s">
        <v>54</v>
      </c>
      <c r="G66" t="s">
        <v>79</v>
      </c>
      <c r="H66" t="s">
        <v>41</v>
      </c>
      <c r="I66" t="s">
        <v>62</v>
      </c>
      <c r="J66">
        <v>1</v>
      </c>
      <c r="K66">
        <v>84.48</v>
      </c>
      <c r="L66">
        <v>0.1</v>
      </c>
      <c r="M66" s="6">
        <v>76.03</v>
      </c>
      <c r="N66" s="3">
        <v>55.47</v>
      </c>
      <c r="O66" s="6">
        <v>20.56</v>
      </c>
      <c r="P66" t="s">
        <v>25</v>
      </c>
      <c r="Q66" t="s">
        <v>26</v>
      </c>
      <c r="R66" s="4">
        <f t="shared" si="0"/>
        <v>0.27041957122188609</v>
      </c>
      <c r="S66" s="1" t="str">
        <f t="shared" si="1"/>
        <v>Apr-2026</v>
      </c>
      <c r="T66" t="str">
        <f t="shared" si="2"/>
        <v>Profit</v>
      </c>
    </row>
    <row r="67" spans="1:20" x14ac:dyDescent="0.3">
      <c r="A67" t="s">
        <v>197</v>
      </c>
      <c r="B67" s="2">
        <v>45458</v>
      </c>
      <c r="C67" t="s">
        <v>198</v>
      </c>
      <c r="D67" t="s">
        <v>19</v>
      </c>
      <c r="E67" t="s">
        <v>53</v>
      </c>
      <c r="F67" t="s">
        <v>54</v>
      </c>
      <c r="G67" t="s">
        <v>29</v>
      </c>
      <c r="H67" t="s">
        <v>23</v>
      </c>
      <c r="I67" t="s">
        <v>69</v>
      </c>
      <c r="J67">
        <v>2</v>
      </c>
      <c r="K67">
        <v>11557.68</v>
      </c>
      <c r="L67">
        <v>0.1</v>
      </c>
      <c r="M67" s="6">
        <v>20803.82</v>
      </c>
      <c r="N67" s="3">
        <v>12500.61</v>
      </c>
      <c r="O67" s="6">
        <v>8303.2099999999991</v>
      </c>
      <c r="P67" t="s">
        <v>70</v>
      </c>
      <c r="Q67" t="s">
        <v>26</v>
      </c>
      <c r="R67" s="4">
        <f t="shared" si="0"/>
        <v>0.39911948863237612</v>
      </c>
      <c r="S67" s="1" t="str">
        <f t="shared" si="1"/>
        <v>Jun-2024</v>
      </c>
      <c r="T67" t="str">
        <f t="shared" si="2"/>
        <v>Profit</v>
      </c>
    </row>
    <row r="68" spans="1:20" x14ac:dyDescent="0.3">
      <c r="A68" t="s">
        <v>199</v>
      </c>
      <c r="B68" s="2">
        <v>45565</v>
      </c>
      <c r="C68" t="s">
        <v>200</v>
      </c>
      <c r="D68" t="s">
        <v>46</v>
      </c>
      <c r="E68" t="s">
        <v>39</v>
      </c>
      <c r="F68" t="s">
        <v>146</v>
      </c>
      <c r="G68" t="s">
        <v>29</v>
      </c>
      <c r="H68" t="s">
        <v>74</v>
      </c>
      <c r="I68" t="s">
        <v>137</v>
      </c>
      <c r="J68">
        <v>5</v>
      </c>
      <c r="K68">
        <v>7058.83</v>
      </c>
      <c r="L68">
        <v>0.15</v>
      </c>
      <c r="M68" s="6">
        <v>30000.03</v>
      </c>
      <c r="N68" s="3">
        <v>23725.33</v>
      </c>
      <c r="O68" s="6">
        <v>6274.7</v>
      </c>
      <c r="P68" t="s">
        <v>49</v>
      </c>
      <c r="Q68" t="s">
        <v>26</v>
      </c>
      <c r="R68" s="4">
        <f t="shared" si="0"/>
        <v>0.20915645751020917</v>
      </c>
      <c r="S68" s="1" t="str">
        <f t="shared" si="1"/>
        <v>Sep-2024</v>
      </c>
      <c r="T68" t="str">
        <f t="shared" si="2"/>
        <v>Profit</v>
      </c>
    </row>
    <row r="69" spans="1:20" x14ac:dyDescent="0.3">
      <c r="A69" t="s">
        <v>201</v>
      </c>
      <c r="B69" s="2">
        <v>45679</v>
      </c>
      <c r="C69" t="s">
        <v>202</v>
      </c>
      <c r="D69" t="s">
        <v>19</v>
      </c>
      <c r="E69" t="s">
        <v>20</v>
      </c>
      <c r="F69" t="s">
        <v>157</v>
      </c>
      <c r="G69" t="s">
        <v>29</v>
      </c>
      <c r="H69" t="s">
        <v>74</v>
      </c>
      <c r="I69" t="s">
        <v>158</v>
      </c>
      <c r="J69">
        <v>2</v>
      </c>
      <c r="K69">
        <v>6307.79</v>
      </c>
      <c r="L69">
        <v>0.05</v>
      </c>
      <c r="M69" s="6">
        <v>11984.8</v>
      </c>
      <c r="N69" s="3">
        <v>10022.48</v>
      </c>
      <c r="O69" s="6">
        <v>1962.32</v>
      </c>
      <c r="P69" t="s">
        <v>25</v>
      </c>
      <c r="Q69" t="s">
        <v>26</v>
      </c>
      <c r="R69" s="4">
        <f t="shared" ref="R69:R132" si="3">IFERROR(O69/M69,0)</f>
        <v>0.16373406314665243</v>
      </c>
      <c r="S69" s="1" t="str">
        <f t="shared" ref="S69:S132" si="4">TEXT(B69,"mmm-yyyy")</f>
        <v>Jan-2025</v>
      </c>
      <c r="T69" t="str">
        <f t="shared" ref="T69:T132" si="5">IF(O69&gt;0,"Profit",IF(O69&lt;0,"Loss","Break-Even"))</f>
        <v>Profit</v>
      </c>
    </row>
    <row r="70" spans="1:20" x14ac:dyDescent="0.3">
      <c r="A70" t="s">
        <v>203</v>
      </c>
      <c r="B70" s="2">
        <v>45892</v>
      </c>
      <c r="C70" t="s">
        <v>204</v>
      </c>
      <c r="D70" t="s">
        <v>46</v>
      </c>
      <c r="E70" t="s">
        <v>20</v>
      </c>
      <c r="F70" t="s">
        <v>205</v>
      </c>
      <c r="G70" t="s">
        <v>22</v>
      </c>
      <c r="H70" t="s">
        <v>74</v>
      </c>
      <c r="I70" t="s">
        <v>91</v>
      </c>
      <c r="J70">
        <v>2</v>
      </c>
      <c r="K70">
        <v>6952.02</v>
      </c>
      <c r="L70">
        <v>0</v>
      </c>
      <c r="M70" s="6">
        <v>13904.04</v>
      </c>
      <c r="N70" s="3">
        <v>9183.48</v>
      </c>
      <c r="O70" s="6">
        <v>4720.5600000000004</v>
      </c>
      <c r="P70" t="s">
        <v>25</v>
      </c>
      <c r="Q70" t="s">
        <v>26</v>
      </c>
      <c r="R70" s="4">
        <f t="shared" si="3"/>
        <v>0.33950995537987522</v>
      </c>
      <c r="S70" s="1" t="str">
        <f t="shared" si="4"/>
        <v>Aug-2025</v>
      </c>
      <c r="T70" t="str">
        <f t="shared" si="5"/>
        <v>Profit</v>
      </c>
    </row>
    <row r="71" spans="1:20" x14ac:dyDescent="0.3">
      <c r="A71" t="s">
        <v>206</v>
      </c>
      <c r="B71" s="2">
        <v>45607</v>
      </c>
      <c r="C71" t="s">
        <v>207</v>
      </c>
      <c r="D71" t="s">
        <v>46</v>
      </c>
      <c r="E71" t="s">
        <v>20</v>
      </c>
      <c r="F71" t="s">
        <v>21</v>
      </c>
      <c r="G71" t="s">
        <v>79</v>
      </c>
      <c r="H71" t="s">
        <v>74</v>
      </c>
      <c r="I71" t="s">
        <v>91</v>
      </c>
      <c r="J71">
        <v>2</v>
      </c>
      <c r="K71">
        <v>14151.13</v>
      </c>
      <c r="L71">
        <v>0.05</v>
      </c>
      <c r="M71" s="6">
        <v>26887.15</v>
      </c>
      <c r="N71" s="3">
        <v>22887.02</v>
      </c>
      <c r="O71" s="6">
        <v>4000.13</v>
      </c>
      <c r="P71" t="s">
        <v>25</v>
      </c>
      <c r="Q71" t="s">
        <v>76</v>
      </c>
      <c r="R71" s="4">
        <f t="shared" si="3"/>
        <v>0.14877478646862907</v>
      </c>
      <c r="S71" s="1" t="str">
        <f t="shared" si="4"/>
        <v>Nov-2024</v>
      </c>
      <c r="T71" t="str">
        <f t="shared" si="5"/>
        <v>Profit</v>
      </c>
    </row>
    <row r="72" spans="1:20" x14ac:dyDescent="0.3">
      <c r="A72" t="s">
        <v>208</v>
      </c>
      <c r="B72" s="2">
        <v>45305</v>
      </c>
      <c r="C72" t="s">
        <v>209</v>
      </c>
      <c r="D72" t="s">
        <v>46</v>
      </c>
      <c r="E72" t="s">
        <v>34</v>
      </c>
      <c r="F72" t="s">
        <v>65</v>
      </c>
      <c r="G72" t="s">
        <v>22</v>
      </c>
      <c r="H72" t="s">
        <v>41</v>
      </c>
      <c r="I72" t="s">
        <v>48</v>
      </c>
      <c r="J72">
        <v>1</v>
      </c>
      <c r="K72">
        <v>116.56</v>
      </c>
      <c r="L72">
        <v>0.1</v>
      </c>
      <c r="M72" s="6">
        <v>104.9</v>
      </c>
      <c r="N72" s="3">
        <v>68.33</v>
      </c>
      <c r="O72" s="6">
        <v>36.57</v>
      </c>
      <c r="P72" t="s">
        <v>25</v>
      </c>
      <c r="Q72" t="s">
        <v>26</v>
      </c>
      <c r="R72" s="4">
        <f t="shared" si="3"/>
        <v>0.34861773117254524</v>
      </c>
      <c r="S72" s="1" t="str">
        <f t="shared" si="4"/>
        <v>Jan-2024</v>
      </c>
      <c r="T72" t="str">
        <f t="shared" si="5"/>
        <v>Profit</v>
      </c>
    </row>
    <row r="73" spans="1:20" x14ac:dyDescent="0.3">
      <c r="A73" t="s">
        <v>210</v>
      </c>
      <c r="B73" s="2">
        <v>45533</v>
      </c>
      <c r="C73" t="s">
        <v>211</v>
      </c>
      <c r="D73" t="s">
        <v>19</v>
      </c>
      <c r="E73" t="s">
        <v>34</v>
      </c>
      <c r="F73" t="s">
        <v>73</v>
      </c>
      <c r="G73" t="s">
        <v>29</v>
      </c>
      <c r="H73" t="s">
        <v>41</v>
      </c>
      <c r="I73" t="s">
        <v>55</v>
      </c>
      <c r="J73">
        <v>3</v>
      </c>
      <c r="K73">
        <v>105.6</v>
      </c>
      <c r="L73">
        <v>0.05</v>
      </c>
      <c r="M73" s="6">
        <v>300.95999999999998</v>
      </c>
      <c r="N73" s="3">
        <v>190.29</v>
      </c>
      <c r="O73" s="6">
        <v>110.67</v>
      </c>
      <c r="P73" t="s">
        <v>49</v>
      </c>
      <c r="Q73" t="s">
        <v>76</v>
      </c>
      <c r="R73" s="4">
        <f t="shared" si="3"/>
        <v>0.3677232854864434</v>
      </c>
      <c r="S73" s="1" t="str">
        <f t="shared" si="4"/>
        <v>Aug-2024</v>
      </c>
      <c r="T73" t="str">
        <f t="shared" si="5"/>
        <v>Profit</v>
      </c>
    </row>
    <row r="74" spans="1:20" x14ac:dyDescent="0.3">
      <c r="A74" t="s">
        <v>212</v>
      </c>
      <c r="B74" s="2">
        <v>46068</v>
      </c>
      <c r="C74" t="s">
        <v>213</v>
      </c>
      <c r="D74" t="s">
        <v>19</v>
      </c>
      <c r="E74" t="s">
        <v>58</v>
      </c>
      <c r="F74" t="s">
        <v>129</v>
      </c>
      <c r="G74" t="s">
        <v>79</v>
      </c>
      <c r="H74" t="s">
        <v>23</v>
      </c>
      <c r="I74" t="s">
        <v>59</v>
      </c>
      <c r="J74">
        <v>2</v>
      </c>
      <c r="K74">
        <v>3024.21</v>
      </c>
      <c r="L74">
        <v>0.15</v>
      </c>
      <c r="M74" s="6">
        <v>5141.16</v>
      </c>
      <c r="N74" s="3">
        <v>4616.6400000000003</v>
      </c>
      <c r="O74" s="6">
        <v>524.52</v>
      </c>
      <c r="P74" t="s">
        <v>31</v>
      </c>
      <c r="Q74" t="s">
        <v>26</v>
      </c>
      <c r="R74" s="4">
        <f t="shared" si="3"/>
        <v>0.10202366781037743</v>
      </c>
      <c r="S74" s="1" t="str">
        <f t="shared" si="4"/>
        <v>Feb-2026</v>
      </c>
      <c r="T74" t="str">
        <f t="shared" si="5"/>
        <v>Profit</v>
      </c>
    </row>
    <row r="75" spans="1:20" x14ac:dyDescent="0.3">
      <c r="A75" t="s">
        <v>214</v>
      </c>
      <c r="B75" s="2">
        <v>45637</v>
      </c>
      <c r="C75" t="s">
        <v>215</v>
      </c>
      <c r="D75" t="s">
        <v>52</v>
      </c>
      <c r="E75" t="s">
        <v>34</v>
      </c>
      <c r="F75" t="s">
        <v>65</v>
      </c>
      <c r="G75" t="s">
        <v>22</v>
      </c>
      <c r="H75" t="s">
        <v>74</v>
      </c>
      <c r="I75" t="s">
        <v>107</v>
      </c>
      <c r="J75">
        <v>6</v>
      </c>
      <c r="K75">
        <v>3961.58</v>
      </c>
      <c r="L75">
        <v>0.15</v>
      </c>
      <c r="M75" s="6">
        <v>20204.060000000001</v>
      </c>
      <c r="N75" s="3">
        <v>18002.84</v>
      </c>
      <c r="O75" s="6">
        <v>2201.2199999999998</v>
      </c>
      <c r="P75" t="s">
        <v>25</v>
      </c>
      <c r="Q75" t="s">
        <v>26</v>
      </c>
      <c r="R75" s="4">
        <f t="shared" si="3"/>
        <v>0.10894938938015426</v>
      </c>
      <c r="S75" s="1" t="str">
        <f t="shared" si="4"/>
        <v>Dec-2024</v>
      </c>
      <c r="T75" t="str">
        <f t="shared" si="5"/>
        <v>Profit</v>
      </c>
    </row>
    <row r="76" spans="1:20" x14ac:dyDescent="0.3">
      <c r="A76" t="s">
        <v>216</v>
      </c>
      <c r="B76" s="2">
        <v>45856</v>
      </c>
      <c r="C76" t="s">
        <v>217</v>
      </c>
      <c r="D76" t="s">
        <v>19</v>
      </c>
      <c r="E76" t="s">
        <v>53</v>
      </c>
      <c r="F76" t="s">
        <v>54</v>
      </c>
      <c r="G76" t="s">
        <v>22</v>
      </c>
      <c r="H76" t="s">
        <v>74</v>
      </c>
      <c r="I76" t="s">
        <v>137</v>
      </c>
      <c r="J76">
        <v>3</v>
      </c>
      <c r="K76">
        <v>16214.04</v>
      </c>
      <c r="L76">
        <v>0.1</v>
      </c>
      <c r="M76" s="6">
        <v>43777.91</v>
      </c>
      <c r="N76" s="3">
        <v>25541.53</v>
      </c>
      <c r="O76" s="6">
        <v>18236.38</v>
      </c>
      <c r="P76" t="s">
        <v>70</v>
      </c>
      <c r="Q76" t="s">
        <v>76</v>
      </c>
      <c r="R76" s="4">
        <f t="shared" si="3"/>
        <v>0.4165657976819816</v>
      </c>
      <c r="S76" s="1" t="str">
        <f t="shared" si="4"/>
        <v>Jul-2025</v>
      </c>
      <c r="T76" t="str">
        <f t="shared" si="5"/>
        <v>Profit</v>
      </c>
    </row>
    <row r="77" spans="1:20" x14ac:dyDescent="0.3">
      <c r="A77" t="s">
        <v>218</v>
      </c>
      <c r="B77" s="2">
        <v>46189</v>
      </c>
      <c r="C77" t="s">
        <v>219</v>
      </c>
      <c r="D77" t="s">
        <v>46</v>
      </c>
      <c r="E77" t="s">
        <v>39</v>
      </c>
      <c r="F77" t="s">
        <v>220</v>
      </c>
      <c r="G77" t="s">
        <v>22</v>
      </c>
      <c r="H77" t="s">
        <v>23</v>
      </c>
      <c r="I77" t="s">
        <v>36</v>
      </c>
      <c r="J77">
        <v>1</v>
      </c>
      <c r="K77">
        <v>21453.15</v>
      </c>
      <c r="L77">
        <v>0.1</v>
      </c>
      <c r="M77" s="6">
        <v>19307.84</v>
      </c>
      <c r="N77" s="3">
        <v>14113.36</v>
      </c>
      <c r="O77" s="6">
        <v>5194.4799999999996</v>
      </c>
      <c r="P77" t="s">
        <v>70</v>
      </c>
      <c r="Q77" t="s">
        <v>26</v>
      </c>
      <c r="R77" s="4">
        <f t="shared" si="3"/>
        <v>0.26903475479390754</v>
      </c>
      <c r="S77" s="1" t="str">
        <f t="shared" si="4"/>
        <v>Jun-2026</v>
      </c>
      <c r="T77" t="str">
        <f t="shared" si="5"/>
        <v>Profit</v>
      </c>
    </row>
    <row r="78" spans="1:20" x14ac:dyDescent="0.3">
      <c r="A78" t="s">
        <v>221</v>
      </c>
      <c r="B78" s="2">
        <v>45631</v>
      </c>
      <c r="C78" t="s">
        <v>222</v>
      </c>
      <c r="D78" t="s">
        <v>19</v>
      </c>
      <c r="E78" t="s">
        <v>20</v>
      </c>
      <c r="F78" t="s">
        <v>205</v>
      </c>
      <c r="G78" t="s">
        <v>22</v>
      </c>
      <c r="H78" t="s">
        <v>23</v>
      </c>
      <c r="I78" t="s">
        <v>24</v>
      </c>
      <c r="J78">
        <v>5</v>
      </c>
      <c r="K78">
        <v>67191.539999999994</v>
      </c>
      <c r="L78">
        <v>0.05</v>
      </c>
      <c r="M78" s="6">
        <v>319159.81</v>
      </c>
      <c r="N78" s="3">
        <v>235954.36</v>
      </c>
      <c r="O78" s="6">
        <v>83205.45</v>
      </c>
      <c r="P78" t="s">
        <v>43</v>
      </c>
      <c r="Q78" t="s">
        <v>26</v>
      </c>
      <c r="R78" s="4">
        <f t="shared" si="3"/>
        <v>0.26070152755135428</v>
      </c>
      <c r="S78" s="1" t="str">
        <f t="shared" si="4"/>
        <v>Dec-2024</v>
      </c>
      <c r="T78" t="str">
        <f t="shared" si="5"/>
        <v>Profit</v>
      </c>
    </row>
    <row r="79" spans="1:20" x14ac:dyDescent="0.3">
      <c r="A79" t="s">
        <v>223</v>
      </c>
      <c r="B79" s="2">
        <v>45383</v>
      </c>
      <c r="C79" t="s">
        <v>224</v>
      </c>
      <c r="D79" t="s">
        <v>46</v>
      </c>
      <c r="E79" t="s">
        <v>58</v>
      </c>
      <c r="F79" t="s">
        <v>68</v>
      </c>
      <c r="G79" t="s">
        <v>22</v>
      </c>
      <c r="H79" t="s">
        <v>74</v>
      </c>
      <c r="I79" t="s">
        <v>158</v>
      </c>
      <c r="J79">
        <v>2</v>
      </c>
      <c r="K79">
        <v>10022.43</v>
      </c>
      <c r="L79">
        <v>0.15</v>
      </c>
      <c r="M79" s="6">
        <v>17038.13</v>
      </c>
      <c r="N79" s="3">
        <v>11219.93</v>
      </c>
      <c r="O79" s="6">
        <v>5818.2</v>
      </c>
      <c r="P79" t="s">
        <v>43</v>
      </c>
      <c r="Q79" t="s">
        <v>26</v>
      </c>
      <c r="R79" s="4">
        <f t="shared" si="3"/>
        <v>0.3414811367209899</v>
      </c>
      <c r="S79" s="1" t="str">
        <f t="shared" si="4"/>
        <v>Apr-2024</v>
      </c>
      <c r="T79" t="str">
        <f t="shared" si="5"/>
        <v>Profit</v>
      </c>
    </row>
    <row r="80" spans="1:20" x14ac:dyDescent="0.3">
      <c r="A80" t="s">
        <v>225</v>
      </c>
      <c r="B80" s="2">
        <v>45658</v>
      </c>
      <c r="C80" t="s">
        <v>226</v>
      </c>
      <c r="D80" t="s">
        <v>52</v>
      </c>
      <c r="E80" t="s">
        <v>53</v>
      </c>
      <c r="F80" t="s">
        <v>65</v>
      </c>
      <c r="G80" t="s">
        <v>29</v>
      </c>
      <c r="H80" t="s">
        <v>41</v>
      </c>
      <c r="I80" t="s">
        <v>125</v>
      </c>
      <c r="J80">
        <v>4</v>
      </c>
      <c r="K80">
        <v>279.39</v>
      </c>
      <c r="L80">
        <v>0</v>
      </c>
      <c r="M80" s="6">
        <v>1117.56</v>
      </c>
      <c r="N80" s="3">
        <v>731.16</v>
      </c>
      <c r="O80" s="6">
        <v>386.4</v>
      </c>
      <c r="P80" t="s">
        <v>31</v>
      </c>
      <c r="Q80" t="s">
        <v>26</v>
      </c>
      <c r="R80" s="4">
        <f t="shared" si="3"/>
        <v>0.34575324814775044</v>
      </c>
      <c r="S80" s="1" t="str">
        <f t="shared" si="4"/>
        <v>Jan-2025</v>
      </c>
      <c r="T80" t="str">
        <f t="shared" si="5"/>
        <v>Profit</v>
      </c>
    </row>
    <row r="81" spans="1:20" x14ac:dyDescent="0.3">
      <c r="A81" t="s">
        <v>227</v>
      </c>
      <c r="B81" s="2">
        <v>46247</v>
      </c>
      <c r="C81" t="s">
        <v>228</v>
      </c>
      <c r="D81" t="s">
        <v>19</v>
      </c>
      <c r="E81" t="s">
        <v>58</v>
      </c>
      <c r="F81" t="s">
        <v>54</v>
      </c>
      <c r="G81" t="s">
        <v>22</v>
      </c>
      <c r="H81" t="s">
        <v>23</v>
      </c>
      <c r="I81" t="s">
        <v>24</v>
      </c>
      <c r="J81">
        <v>4</v>
      </c>
      <c r="K81">
        <v>80789</v>
      </c>
      <c r="L81">
        <v>0.05</v>
      </c>
      <c r="M81" s="6">
        <v>306998.2</v>
      </c>
      <c r="N81" s="3">
        <v>208553.64</v>
      </c>
      <c r="O81" s="6">
        <v>98444.56</v>
      </c>
      <c r="P81" t="s">
        <v>43</v>
      </c>
      <c r="Q81" t="s">
        <v>26</v>
      </c>
      <c r="R81" s="4">
        <f t="shared" si="3"/>
        <v>0.32066819935752067</v>
      </c>
      <c r="S81" s="1" t="str">
        <f t="shared" si="4"/>
        <v>Aug-2026</v>
      </c>
      <c r="T81" t="str">
        <f t="shared" si="5"/>
        <v>Profit</v>
      </c>
    </row>
    <row r="82" spans="1:20" x14ac:dyDescent="0.3">
      <c r="A82" t="s">
        <v>229</v>
      </c>
      <c r="B82" s="2">
        <v>45746</v>
      </c>
      <c r="C82" t="s">
        <v>109</v>
      </c>
      <c r="D82" t="s">
        <v>46</v>
      </c>
      <c r="E82" t="s">
        <v>53</v>
      </c>
      <c r="F82" t="s">
        <v>65</v>
      </c>
      <c r="G82" t="s">
        <v>22</v>
      </c>
      <c r="H82" t="s">
        <v>74</v>
      </c>
      <c r="I82" t="s">
        <v>91</v>
      </c>
      <c r="J82">
        <v>6</v>
      </c>
      <c r="K82">
        <v>15497.44</v>
      </c>
      <c r="L82">
        <v>0.1</v>
      </c>
      <c r="M82" s="6">
        <v>83686.179999999993</v>
      </c>
      <c r="N82" s="3">
        <v>74860.42</v>
      </c>
      <c r="O82" s="6">
        <v>8825.76</v>
      </c>
      <c r="P82" t="s">
        <v>43</v>
      </c>
      <c r="Q82" t="s">
        <v>26</v>
      </c>
      <c r="R82" s="4">
        <f t="shared" si="3"/>
        <v>0.10546257458519437</v>
      </c>
      <c r="S82" s="1" t="str">
        <f t="shared" si="4"/>
        <v>Mar-2025</v>
      </c>
      <c r="T82" t="str">
        <f t="shared" si="5"/>
        <v>Profit</v>
      </c>
    </row>
    <row r="83" spans="1:20" x14ac:dyDescent="0.3">
      <c r="A83" t="s">
        <v>230</v>
      </c>
      <c r="B83" s="2">
        <v>45719</v>
      </c>
      <c r="C83" t="s">
        <v>231</v>
      </c>
      <c r="D83" t="s">
        <v>19</v>
      </c>
      <c r="E83" t="s">
        <v>20</v>
      </c>
      <c r="F83" t="s">
        <v>205</v>
      </c>
      <c r="G83" t="s">
        <v>79</v>
      </c>
      <c r="H83" t="s">
        <v>41</v>
      </c>
      <c r="I83" t="s">
        <v>55</v>
      </c>
      <c r="J83">
        <v>6</v>
      </c>
      <c r="K83">
        <v>318.68</v>
      </c>
      <c r="L83">
        <v>0.15</v>
      </c>
      <c r="M83" s="6">
        <v>1625.27</v>
      </c>
      <c r="N83" s="3">
        <v>1520.74</v>
      </c>
      <c r="O83" s="6">
        <v>104.53</v>
      </c>
      <c r="P83" t="s">
        <v>49</v>
      </c>
      <c r="Q83" t="s">
        <v>26</v>
      </c>
      <c r="R83" s="4">
        <f t="shared" si="3"/>
        <v>6.431546758384761E-2</v>
      </c>
      <c r="S83" s="1" t="str">
        <f t="shared" si="4"/>
        <v>Mar-2025</v>
      </c>
      <c r="T83" t="str">
        <f t="shared" si="5"/>
        <v>Profit</v>
      </c>
    </row>
    <row r="84" spans="1:20" x14ac:dyDescent="0.3">
      <c r="A84" t="s">
        <v>232</v>
      </c>
      <c r="B84" s="2">
        <v>45800</v>
      </c>
      <c r="C84" t="s">
        <v>233</v>
      </c>
      <c r="D84" t="s">
        <v>46</v>
      </c>
      <c r="E84" t="s">
        <v>20</v>
      </c>
      <c r="F84" t="s">
        <v>115</v>
      </c>
      <c r="G84" t="s">
        <v>22</v>
      </c>
      <c r="H84" t="s">
        <v>23</v>
      </c>
      <c r="I84" t="s">
        <v>69</v>
      </c>
      <c r="J84">
        <v>2</v>
      </c>
      <c r="K84">
        <v>11410.76</v>
      </c>
      <c r="L84">
        <v>0.05</v>
      </c>
      <c r="M84" s="6">
        <v>21680.44</v>
      </c>
      <c r="N84" s="3">
        <v>16588.39</v>
      </c>
      <c r="O84" s="6">
        <v>5092.05</v>
      </c>
      <c r="P84" t="s">
        <v>70</v>
      </c>
      <c r="Q84" t="s">
        <v>26</v>
      </c>
      <c r="R84" s="4">
        <f t="shared" si="3"/>
        <v>0.23486838827994269</v>
      </c>
      <c r="S84" s="1" t="str">
        <f t="shared" si="4"/>
        <v>May-2025</v>
      </c>
      <c r="T84" t="str">
        <f t="shared" si="5"/>
        <v>Profit</v>
      </c>
    </row>
    <row r="85" spans="1:20" x14ac:dyDescent="0.3">
      <c r="A85" t="s">
        <v>234</v>
      </c>
      <c r="B85" s="2">
        <v>46067</v>
      </c>
      <c r="C85" t="s">
        <v>235</v>
      </c>
      <c r="D85" t="s">
        <v>19</v>
      </c>
      <c r="E85" t="s">
        <v>53</v>
      </c>
      <c r="F85" t="s">
        <v>65</v>
      </c>
      <c r="G85" t="s">
        <v>22</v>
      </c>
      <c r="H85" t="s">
        <v>23</v>
      </c>
      <c r="I85" t="s">
        <v>24</v>
      </c>
      <c r="J85">
        <v>2</v>
      </c>
      <c r="K85">
        <v>46066.11</v>
      </c>
      <c r="L85">
        <v>0.05</v>
      </c>
      <c r="M85" s="6">
        <v>87525.61</v>
      </c>
      <c r="N85" s="3">
        <v>68113.64</v>
      </c>
      <c r="O85" s="6">
        <v>19411.97</v>
      </c>
      <c r="P85" t="s">
        <v>70</v>
      </c>
      <c r="Q85" t="s">
        <v>26</v>
      </c>
      <c r="R85" s="4">
        <f t="shared" si="3"/>
        <v>0.22178617207009468</v>
      </c>
      <c r="S85" s="1" t="str">
        <f t="shared" si="4"/>
        <v>Feb-2026</v>
      </c>
      <c r="T85" t="str">
        <f t="shared" si="5"/>
        <v>Profit</v>
      </c>
    </row>
    <row r="86" spans="1:20" x14ac:dyDescent="0.3">
      <c r="A86" t="s">
        <v>236</v>
      </c>
      <c r="B86" s="2">
        <v>46234</v>
      </c>
      <c r="C86" t="s">
        <v>237</v>
      </c>
      <c r="D86" t="s">
        <v>46</v>
      </c>
      <c r="E86" t="s">
        <v>58</v>
      </c>
      <c r="F86" t="s">
        <v>54</v>
      </c>
      <c r="G86" t="s">
        <v>22</v>
      </c>
      <c r="H86" t="s">
        <v>23</v>
      </c>
      <c r="I86" t="s">
        <v>69</v>
      </c>
      <c r="J86">
        <v>2</v>
      </c>
      <c r="K86">
        <v>19668.52</v>
      </c>
      <c r="L86">
        <v>0.15</v>
      </c>
      <c r="M86" s="6">
        <v>33436.480000000003</v>
      </c>
      <c r="N86" s="3">
        <v>28519.27</v>
      </c>
      <c r="O86" s="6">
        <v>4917.21</v>
      </c>
      <c r="P86" t="s">
        <v>43</v>
      </c>
      <c r="Q86" t="s">
        <v>26</v>
      </c>
      <c r="R86" s="4">
        <f t="shared" si="3"/>
        <v>0.14706123371838184</v>
      </c>
      <c r="S86" s="1" t="str">
        <f t="shared" si="4"/>
        <v>Jul-2026</v>
      </c>
      <c r="T86" t="str">
        <f t="shared" si="5"/>
        <v>Profit</v>
      </c>
    </row>
    <row r="87" spans="1:20" x14ac:dyDescent="0.3">
      <c r="A87" t="s">
        <v>238</v>
      </c>
      <c r="B87" s="2">
        <v>45326</v>
      </c>
      <c r="C87" t="s">
        <v>239</v>
      </c>
      <c r="D87" t="s">
        <v>19</v>
      </c>
      <c r="E87" t="s">
        <v>20</v>
      </c>
      <c r="F87" t="s">
        <v>205</v>
      </c>
      <c r="G87" t="s">
        <v>22</v>
      </c>
      <c r="H87" t="s">
        <v>74</v>
      </c>
      <c r="I87" t="s">
        <v>158</v>
      </c>
      <c r="J87">
        <v>1</v>
      </c>
      <c r="K87">
        <v>4983.26</v>
      </c>
      <c r="L87">
        <v>0.2</v>
      </c>
      <c r="M87" s="6">
        <v>3986.61</v>
      </c>
      <c r="N87" s="3">
        <v>4051.13</v>
      </c>
      <c r="O87" s="6">
        <v>-64.52</v>
      </c>
      <c r="P87" t="s">
        <v>43</v>
      </c>
      <c r="Q87" t="s">
        <v>26</v>
      </c>
      <c r="R87" s="4">
        <f t="shared" si="3"/>
        <v>-1.618417653093731E-2</v>
      </c>
      <c r="S87" s="1" t="str">
        <f t="shared" si="4"/>
        <v>Feb-2024</v>
      </c>
      <c r="T87" t="str">
        <f t="shared" si="5"/>
        <v>Loss</v>
      </c>
    </row>
    <row r="88" spans="1:20" x14ac:dyDescent="0.3">
      <c r="A88" t="s">
        <v>240</v>
      </c>
      <c r="B88" s="2">
        <v>45497</v>
      </c>
      <c r="C88" t="s">
        <v>241</v>
      </c>
      <c r="D88" t="s">
        <v>46</v>
      </c>
      <c r="E88" t="s">
        <v>20</v>
      </c>
      <c r="F88" t="s">
        <v>205</v>
      </c>
      <c r="G88" t="s">
        <v>79</v>
      </c>
      <c r="H88" t="s">
        <v>74</v>
      </c>
      <c r="I88" t="s">
        <v>158</v>
      </c>
      <c r="J88">
        <v>2</v>
      </c>
      <c r="K88">
        <v>12743.64</v>
      </c>
      <c r="L88">
        <v>0.05</v>
      </c>
      <c r="M88" s="6">
        <v>24212.92</v>
      </c>
      <c r="N88" s="3">
        <v>14095.03</v>
      </c>
      <c r="O88" s="6">
        <v>10117.89</v>
      </c>
      <c r="P88" t="s">
        <v>25</v>
      </c>
      <c r="Q88" t="s">
        <v>26</v>
      </c>
      <c r="R88" s="4">
        <f t="shared" si="3"/>
        <v>0.41787153304929764</v>
      </c>
      <c r="S88" s="1" t="str">
        <f t="shared" si="4"/>
        <v>Jul-2024</v>
      </c>
      <c r="T88" t="str">
        <f t="shared" si="5"/>
        <v>Profit</v>
      </c>
    </row>
    <row r="89" spans="1:20" x14ac:dyDescent="0.3">
      <c r="A89" t="s">
        <v>242</v>
      </c>
      <c r="B89" s="2">
        <v>45372</v>
      </c>
      <c r="C89" t="s">
        <v>243</v>
      </c>
      <c r="D89" t="s">
        <v>46</v>
      </c>
      <c r="E89" t="s">
        <v>34</v>
      </c>
      <c r="F89" t="s">
        <v>110</v>
      </c>
      <c r="G89" t="s">
        <v>22</v>
      </c>
      <c r="H89" t="s">
        <v>23</v>
      </c>
      <c r="I89" t="s">
        <v>36</v>
      </c>
      <c r="J89">
        <v>1</v>
      </c>
      <c r="K89">
        <v>15793.24</v>
      </c>
      <c r="L89">
        <v>0</v>
      </c>
      <c r="M89" s="6">
        <v>15793.24</v>
      </c>
      <c r="N89" s="3">
        <v>8697.33</v>
      </c>
      <c r="O89" s="6">
        <v>7095.91</v>
      </c>
      <c r="P89" t="s">
        <v>49</v>
      </c>
      <c r="Q89" t="s">
        <v>26</v>
      </c>
      <c r="R89" s="4">
        <f t="shared" si="3"/>
        <v>0.44930046019689435</v>
      </c>
      <c r="S89" s="1" t="str">
        <f t="shared" si="4"/>
        <v>Mar-2024</v>
      </c>
      <c r="T89" t="str">
        <f t="shared" si="5"/>
        <v>Profit</v>
      </c>
    </row>
    <row r="90" spans="1:20" x14ac:dyDescent="0.3">
      <c r="A90" t="s">
        <v>244</v>
      </c>
      <c r="B90" s="2">
        <v>46223</v>
      </c>
      <c r="C90" t="s">
        <v>245</v>
      </c>
      <c r="D90" t="s">
        <v>46</v>
      </c>
      <c r="E90" t="s">
        <v>39</v>
      </c>
      <c r="F90" t="s">
        <v>47</v>
      </c>
      <c r="G90" t="s">
        <v>22</v>
      </c>
      <c r="H90" t="s">
        <v>23</v>
      </c>
      <c r="I90" t="s">
        <v>69</v>
      </c>
      <c r="J90">
        <v>2</v>
      </c>
      <c r="K90">
        <v>11362.36</v>
      </c>
      <c r="L90">
        <v>0.1</v>
      </c>
      <c r="M90" s="6">
        <v>20452.25</v>
      </c>
      <c r="N90" s="3">
        <v>16078.36</v>
      </c>
      <c r="O90" s="6">
        <v>4373.8900000000003</v>
      </c>
      <c r="P90" t="s">
        <v>31</v>
      </c>
      <c r="Q90" t="s">
        <v>142</v>
      </c>
      <c r="R90" s="4">
        <f t="shared" si="3"/>
        <v>0.21385862191201457</v>
      </c>
      <c r="S90" s="1" t="str">
        <f t="shared" si="4"/>
        <v>Jul-2026</v>
      </c>
      <c r="T90" t="str">
        <f t="shared" si="5"/>
        <v>Profit</v>
      </c>
    </row>
    <row r="91" spans="1:20" x14ac:dyDescent="0.3">
      <c r="A91" t="s">
        <v>246</v>
      </c>
      <c r="B91" s="2">
        <v>45853</v>
      </c>
      <c r="C91" t="s">
        <v>247</v>
      </c>
      <c r="D91" t="s">
        <v>19</v>
      </c>
      <c r="E91" t="s">
        <v>39</v>
      </c>
      <c r="F91" t="s">
        <v>146</v>
      </c>
      <c r="G91" t="s">
        <v>22</v>
      </c>
      <c r="H91" t="s">
        <v>41</v>
      </c>
      <c r="I91" t="s">
        <v>62</v>
      </c>
      <c r="J91">
        <v>3</v>
      </c>
      <c r="K91">
        <v>597.72</v>
      </c>
      <c r="L91">
        <v>0.1</v>
      </c>
      <c r="M91" s="6">
        <v>1613.84</v>
      </c>
      <c r="N91" s="3">
        <v>1429.06</v>
      </c>
      <c r="O91" s="6">
        <v>184.78</v>
      </c>
      <c r="P91" t="s">
        <v>70</v>
      </c>
      <c r="Q91" t="s">
        <v>26</v>
      </c>
      <c r="R91" s="4">
        <f t="shared" si="3"/>
        <v>0.11449710008427107</v>
      </c>
      <c r="S91" s="1" t="str">
        <f t="shared" si="4"/>
        <v>Jul-2025</v>
      </c>
      <c r="T91" t="str">
        <f t="shared" si="5"/>
        <v>Profit</v>
      </c>
    </row>
    <row r="92" spans="1:20" x14ac:dyDescent="0.3">
      <c r="A92" t="s">
        <v>248</v>
      </c>
      <c r="B92" s="2">
        <v>46163</v>
      </c>
      <c r="C92" t="s">
        <v>249</v>
      </c>
      <c r="D92" t="s">
        <v>52</v>
      </c>
      <c r="E92" t="s">
        <v>58</v>
      </c>
      <c r="F92" t="s">
        <v>68</v>
      </c>
      <c r="G92" t="s">
        <v>22</v>
      </c>
      <c r="H92" t="s">
        <v>74</v>
      </c>
      <c r="I92" t="s">
        <v>75</v>
      </c>
      <c r="J92">
        <v>1</v>
      </c>
      <c r="K92">
        <v>3850.72</v>
      </c>
      <c r="L92">
        <v>0.1</v>
      </c>
      <c r="M92" s="6">
        <v>3465.65</v>
      </c>
      <c r="N92" s="3">
        <v>2065.34</v>
      </c>
      <c r="O92" s="6">
        <v>1400.31</v>
      </c>
      <c r="P92" t="s">
        <v>31</v>
      </c>
      <c r="Q92" t="s">
        <v>26</v>
      </c>
      <c r="R92" s="4">
        <f t="shared" si="3"/>
        <v>0.40405407355041623</v>
      </c>
      <c r="S92" s="1" t="str">
        <f t="shared" si="4"/>
        <v>May-2026</v>
      </c>
      <c r="T92" t="str">
        <f t="shared" si="5"/>
        <v>Profit</v>
      </c>
    </row>
    <row r="93" spans="1:20" x14ac:dyDescent="0.3">
      <c r="A93" t="s">
        <v>250</v>
      </c>
      <c r="B93" s="2">
        <v>45679</v>
      </c>
      <c r="C93" t="s">
        <v>251</v>
      </c>
      <c r="D93" t="s">
        <v>46</v>
      </c>
      <c r="E93" t="s">
        <v>34</v>
      </c>
      <c r="F93" t="s">
        <v>90</v>
      </c>
      <c r="G93" t="s">
        <v>79</v>
      </c>
      <c r="H93" t="s">
        <v>23</v>
      </c>
      <c r="I93" t="s">
        <v>69</v>
      </c>
      <c r="J93">
        <v>2</v>
      </c>
      <c r="K93">
        <v>22461.14</v>
      </c>
      <c r="L93">
        <v>0.1</v>
      </c>
      <c r="M93" s="6">
        <v>40430.050000000003</v>
      </c>
      <c r="N93" s="3">
        <v>24843.94</v>
      </c>
      <c r="O93" s="6">
        <v>15586.11</v>
      </c>
      <c r="P93" t="s">
        <v>25</v>
      </c>
      <c r="Q93" t="s">
        <v>26</v>
      </c>
      <c r="R93" s="4">
        <f t="shared" si="3"/>
        <v>0.385508056507474</v>
      </c>
      <c r="S93" s="1" t="str">
        <f t="shared" si="4"/>
        <v>Jan-2025</v>
      </c>
      <c r="T93" t="str">
        <f t="shared" si="5"/>
        <v>Profit</v>
      </c>
    </row>
    <row r="94" spans="1:20" x14ac:dyDescent="0.3">
      <c r="A94" t="s">
        <v>252</v>
      </c>
      <c r="B94" s="2">
        <v>45293</v>
      </c>
      <c r="C94" t="s">
        <v>253</v>
      </c>
      <c r="D94" t="s">
        <v>19</v>
      </c>
      <c r="E94" t="s">
        <v>39</v>
      </c>
      <c r="F94" t="s">
        <v>120</v>
      </c>
      <c r="G94" t="s">
        <v>29</v>
      </c>
      <c r="H94" t="s">
        <v>23</v>
      </c>
      <c r="I94" t="s">
        <v>59</v>
      </c>
      <c r="J94">
        <v>6</v>
      </c>
      <c r="K94">
        <v>6435.77</v>
      </c>
      <c r="L94">
        <v>0.15</v>
      </c>
      <c r="M94" s="6">
        <v>32822.43</v>
      </c>
      <c r="N94" s="3">
        <v>21885.05</v>
      </c>
      <c r="O94" s="6">
        <v>10937.38</v>
      </c>
      <c r="P94" t="s">
        <v>31</v>
      </c>
      <c r="Q94" t="s">
        <v>26</v>
      </c>
      <c r="R94" s="4">
        <f t="shared" si="3"/>
        <v>0.33322883162520262</v>
      </c>
      <c r="S94" s="1" t="str">
        <f t="shared" si="4"/>
        <v>Jan-2024</v>
      </c>
      <c r="T94" t="str">
        <f t="shared" si="5"/>
        <v>Profit</v>
      </c>
    </row>
    <row r="95" spans="1:20" x14ac:dyDescent="0.3">
      <c r="A95" t="s">
        <v>254</v>
      </c>
      <c r="B95" s="2">
        <v>45681</v>
      </c>
      <c r="C95" t="s">
        <v>255</v>
      </c>
      <c r="D95" t="s">
        <v>46</v>
      </c>
      <c r="E95" t="s">
        <v>53</v>
      </c>
      <c r="F95" t="s">
        <v>65</v>
      </c>
      <c r="G95" t="s">
        <v>29</v>
      </c>
      <c r="H95" t="s">
        <v>74</v>
      </c>
      <c r="I95" t="s">
        <v>137</v>
      </c>
      <c r="J95">
        <v>6</v>
      </c>
      <c r="K95">
        <v>7717.96</v>
      </c>
      <c r="L95">
        <v>0.05</v>
      </c>
      <c r="M95" s="6">
        <v>43992.37</v>
      </c>
      <c r="N95" s="3">
        <v>28764.7</v>
      </c>
      <c r="O95" s="6">
        <v>15227.67</v>
      </c>
      <c r="P95" t="s">
        <v>43</v>
      </c>
      <c r="Q95" t="s">
        <v>26</v>
      </c>
      <c r="R95" s="4">
        <f t="shared" si="3"/>
        <v>0.34614343350903803</v>
      </c>
      <c r="S95" s="1" t="str">
        <f t="shared" si="4"/>
        <v>Jan-2025</v>
      </c>
      <c r="T95" t="str">
        <f t="shared" si="5"/>
        <v>Profit</v>
      </c>
    </row>
    <row r="96" spans="1:20" x14ac:dyDescent="0.3">
      <c r="A96" t="s">
        <v>256</v>
      </c>
      <c r="B96" s="2">
        <v>45857</v>
      </c>
      <c r="C96" t="s">
        <v>257</v>
      </c>
      <c r="D96" t="s">
        <v>19</v>
      </c>
      <c r="E96" t="s">
        <v>34</v>
      </c>
      <c r="F96" t="s">
        <v>110</v>
      </c>
      <c r="G96" t="s">
        <v>22</v>
      </c>
      <c r="H96" t="s">
        <v>41</v>
      </c>
      <c r="I96" t="s">
        <v>42</v>
      </c>
      <c r="J96">
        <v>1</v>
      </c>
      <c r="K96">
        <v>208.67</v>
      </c>
      <c r="L96">
        <v>0.05</v>
      </c>
      <c r="M96" s="6">
        <v>198.24</v>
      </c>
      <c r="N96" s="3">
        <v>131.88</v>
      </c>
      <c r="O96" s="6">
        <v>66.36</v>
      </c>
      <c r="P96" t="s">
        <v>31</v>
      </c>
      <c r="Q96" t="s">
        <v>26</v>
      </c>
      <c r="R96" s="4">
        <f t="shared" si="3"/>
        <v>0.3347457627118644</v>
      </c>
      <c r="S96" s="1" t="str">
        <f t="shared" si="4"/>
        <v>Jul-2025</v>
      </c>
      <c r="T96" t="str">
        <f t="shared" si="5"/>
        <v>Profit</v>
      </c>
    </row>
    <row r="97" spans="1:20" x14ac:dyDescent="0.3">
      <c r="A97" t="s">
        <v>258</v>
      </c>
      <c r="B97" s="2">
        <v>45397</v>
      </c>
      <c r="C97" t="s">
        <v>259</v>
      </c>
      <c r="D97" t="s">
        <v>19</v>
      </c>
      <c r="E97" t="s">
        <v>53</v>
      </c>
      <c r="F97" t="s">
        <v>65</v>
      </c>
      <c r="G97" t="s">
        <v>29</v>
      </c>
      <c r="H97" t="s">
        <v>41</v>
      </c>
      <c r="I97" t="s">
        <v>55</v>
      </c>
      <c r="J97">
        <v>2</v>
      </c>
      <c r="K97">
        <v>403.5</v>
      </c>
      <c r="L97">
        <v>0.1</v>
      </c>
      <c r="M97" s="6">
        <v>726.3</v>
      </c>
      <c r="N97" s="3">
        <v>640.28</v>
      </c>
      <c r="O97" s="6">
        <v>86.02</v>
      </c>
      <c r="P97" t="s">
        <v>31</v>
      </c>
      <c r="Q97" t="s">
        <v>26</v>
      </c>
      <c r="R97" s="4">
        <f t="shared" si="3"/>
        <v>0.1184359080269861</v>
      </c>
      <c r="S97" s="1" t="str">
        <f t="shared" si="4"/>
        <v>Apr-2024</v>
      </c>
      <c r="T97" t="str">
        <f t="shared" si="5"/>
        <v>Profit</v>
      </c>
    </row>
    <row r="98" spans="1:20" x14ac:dyDescent="0.3">
      <c r="A98" t="s">
        <v>260</v>
      </c>
      <c r="B98" s="2">
        <v>46063</v>
      </c>
      <c r="C98" t="s">
        <v>261</v>
      </c>
      <c r="D98" t="s">
        <v>19</v>
      </c>
      <c r="E98" t="s">
        <v>39</v>
      </c>
      <c r="F98" t="s">
        <v>220</v>
      </c>
      <c r="G98" t="s">
        <v>79</v>
      </c>
      <c r="H98" t="s">
        <v>23</v>
      </c>
      <c r="I98" t="s">
        <v>36</v>
      </c>
      <c r="J98">
        <v>1</v>
      </c>
      <c r="K98">
        <v>9310.26</v>
      </c>
      <c r="L98">
        <v>0.15</v>
      </c>
      <c r="M98" s="6">
        <v>7913.72</v>
      </c>
      <c r="N98" s="3">
        <v>6238.69</v>
      </c>
      <c r="O98" s="6">
        <v>1675.03</v>
      </c>
      <c r="P98" t="s">
        <v>31</v>
      </c>
      <c r="Q98" t="s">
        <v>26</v>
      </c>
      <c r="R98" s="4">
        <f t="shared" si="3"/>
        <v>0.21166151948767456</v>
      </c>
      <c r="S98" s="1" t="str">
        <f t="shared" si="4"/>
        <v>Feb-2026</v>
      </c>
      <c r="T98" t="str">
        <f t="shared" si="5"/>
        <v>Profit</v>
      </c>
    </row>
    <row r="99" spans="1:20" x14ac:dyDescent="0.3">
      <c r="A99" t="s">
        <v>262</v>
      </c>
      <c r="B99" s="2">
        <v>46113</v>
      </c>
      <c r="C99" t="s">
        <v>263</v>
      </c>
      <c r="D99" t="s">
        <v>19</v>
      </c>
      <c r="E99" t="s">
        <v>34</v>
      </c>
      <c r="F99" t="s">
        <v>35</v>
      </c>
      <c r="G99" t="s">
        <v>22</v>
      </c>
      <c r="H99" t="s">
        <v>74</v>
      </c>
      <c r="I99" t="s">
        <v>107</v>
      </c>
      <c r="J99">
        <v>2</v>
      </c>
      <c r="K99">
        <v>3198.89</v>
      </c>
      <c r="L99">
        <v>0.1</v>
      </c>
      <c r="M99" s="6">
        <v>5758</v>
      </c>
      <c r="N99" s="3">
        <v>4516.03</v>
      </c>
      <c r="O99" s="6">
        <v>1241.97</v>
      </c>
      <c r="P99" t="s">
        <v>25</v>
      </c>
      <c r="Q99" t="s">
        <v>26</v>
      </c>
      <c r="R99" s="4">
        <f t="shared" si="3"/>
        <v>0.21569468565474123</v>
      </c>
      <c r="S99" s="1" t="str">
        <f t="shared" si="4"/>
        <v>Apr-2026</v>
      </c>
      <c r="T99" t="str">
        <f t="shared" si="5"/>
        <v>Profit</v>
      </c>
    </row>
    <row r="100" spans="1:20" x14ac:dyDescent="0.3">
      <c r="A100" t="s">
        <v>264</v>
      </c>
      <c r="B100" s="2">
        <v>45768</v>
      </c>
      <c r="C100" t="s">
        <v>265</v>
      </c>
      <c r="D100" t="s">
        <v>46</v>
      </c>
      <c r="E100" t="s">
        <v>53</v>
      </c>
      <c r="F100" t="s">
        <v>97</v>
      </c>
      <c r="G100" t="s">
        <v>22</v>
      </c>
      <c r="H100" t="s">
        <v>74</v>
      </c>
      <c r="I100" t="s">
        <v>137</v>
      </c>
      <c r="J100">
        <v>5</v>
      </c>
      <c r="K100">
        <v>6966.22</v>
      </c>
      <c r="L100">
        <v>0.05</v>
      </c>
      <c r="M100" s="6">
        <v>33089.54</v>
      </c>
      <c r="N100" s="3">
        <v>27511.48</v>
      </c>
      <c r="O100" s="6">
        <v>5578.06</v>
      </c>
      <c r="P100" t="s">
        <v>49</v>
      </c>
      <c r="Q100" t="s">
        <v>142</v>
      </c>
      <c r="R100" s="4">
        <f t="shared" si="3"/>
        <v>0.16857472180030306</v>
      </c>
      <c r="S100" s="1" t="str">
        <f t="shared" si="4"/>
        <v>Apr-2025</v>
      </c>
      <c r="T100" t="str">
        <f t="shared" si="5"/>
        <v>Profit</v>
      </c>
    </row>
    <row r="101" spans="1:20" x14ac:dyDescent="0.3">
      <c r="A101" t="s">
        <v>266</v>
      </c>
      <c r="B101" s="2">
        <v>45994</v>
      </c>
      <c r="C101" t="s">
        <v>267</v>
      </c>
      <c r="D101" t="s">
        <v>19</v>
      </c>
      <c r="E101" t="s">
        <v>20</v>
      </c>
      <c r="F101" t="s">
        <v>99</v>
      </c>
      <c r="G101" t="s">
        <v>22</v>
      </c>
      <c r="H101" t="s">
        <v>74</v>
      </c>
      <c r="I101" t="s">
        <v>75</v>
      </c>
      <c r="J101">
        <v>3</v>
      </c>
      <c r="K101">
        <v>8408.4</v>
      </c>
      <c r="L101">
        <v>0.15</v>
      </c>
      <c r="M101" s="6">
        <v>21441.42</v>
      </c>
      <c r="N101" s="3">
        <v>17212.7</v>
      </c>
      <c r="O101" s="6">
        <v>4228.72</v>
      </c>
      <c r="P101" t="s">
        <v>43</v>
      </c>
      <c r="Q101" t="s">
        <v>26</v>
      </c>
      <c r="R101" s="4">
        <f t="shared" si="3"/>
        <v>0.1972220123480628</v>
      </c>
      <c r="S101" s="1" t="str">
        <f t="shared" si="4"/>
        <v>Dec-2025</v>
      </c>
      <c r="T101" t="str">
        <f t="shared" si="5"/>
        <v>Profit</v>
      </c>
    </row>
    <row r="102" spans="1:20" x14ac:dyDescent="0.3">
      <c r="A102" t="s">
        <v>268</v>
      </c>
      <c r="B102" s="2">
        <v>45693</v>
      </c>
      <c r="C102" t="s">
        <v>269</v>
      </c>
      <c r="D102" t="s">
        <v>19</v>
      </c>
      <c r="E102" t="s">
        <v>58</v>
      </c>
      <c r="F102" t="s">
        <v>129</v>
      </c>
      <c r="G102" t="s">
        <v>79</v>
      </c>
      <c r="H102" t="s">
        <v>23</v>
      </c>
      <c r="I102" t="s">
        <v>24</v>
      </c>
      <c r="J102">
        <v>2</v>
      </c>
      <c r="K102">
        <v>43567.14</v>
      </c>
      <c r="L102">
        <v>0.25</v>
      </c>
      <c r="M102" s="6">
        <v>65350.71</v>
      </c>
      <c r="N102" s="3">
        <v>53667.42</v>
      </c>
      <c r="O102" s="6">
        <v>11683.29</v>
      </c>
      <c r="P102" t="s">
        <v>49</v>
      </c>
      <c r="Q102" t="s">
        <v>26</v>
      </c>
      <c r="R102" s="4">
        <f t="shared" si="3"/>
        <v>0.17877831778721304</v>
      </c>
      <c r="S102" s="1" t="str">
        <f t="shared" si="4"/>
        <v>Feb-2025</v>
      </c>
      <c r="T102" t="str">
        <f t="shared" si="5"/>
        <v>Profit</v>
      </c>
    </row>
    <row r="103" spans="1:20" x14ac:dyDescent="0.3">
      <c r="A103" t="s">
        <v>270</v>
      </c>
      <c r="B103" s="2">
        <v>46021</v>
      </c>
      <c r="C103" t="s">
        <v>271</v>
      </c>
      <c r="D103" t="s">
        <v>46</v>
      </c>
      <c r="E103" t="s">
        <v>39</v>
      </c>
      <c r="F103" t="s">
        <v>220</v>
      </c>
      <c r="G103" t="s">
        <v>22</v>
      </c>
      <c r="H103" t="s">
        <v>74</v>
      </c>
      <c r="I103" t="s">
        <v>75</v>
      </c>
      <c r="J103">
        <v>2</v>
      </c>
      <c r="K103">
        <v>6073.81</v>
      </c>
      <c r="L103">
        <v>0.1</v>
      </c>
      <c r="M103" s="6">
        <v>10932.86</v>
      </c>
      <c r="N103" s="3">
        <v>9264.26</v>
      </c>
      <c r="O103" s="6">
        <v>1668.6</v>
      </c>
      <c r="P103" t="s">
        <v>70</v>
      </c>
      <c r="Q103" t="s">
        <v>26</v>
      </c>
      <c r="R103" s="4">
        <f t="shared" si="3"/>
        <v>0.15262246109435224</v>
      </c>
      <c r="S103" s="1" t="str">
        <f t="shared" si="4"/>
        <v>Dec-2025</v>
      </c>
      <c r="T103" t="str">
        <f t="shared" si="5"/>
        <v>Profit</v>
      </c>
    </row>
    <row r="104" spans="1:20" x14ac:dyDescent="0.3">
      <c r="A104" t="s">
        <v>272</v>
      </c>
      <c r="B104" s="2">
        <v>45847</v>
      </c>
      <c r="C104" t="s">
        <v>273</v>
      </c>
      <c r="D104" t="s">
        <v>19</v>
      </c>
      <c r="E104" t="s">
        <v>58</v>
      </c>
      <c r="F104" t="s">
        <v>104</v>
      </c>
      <c r="G104" t="s">
        <v>22</v>
      </c>
      <c r="H104" t="s">
        <v>23</v>
      </c>
      <c r="I104" t="s">
        <v>36</v>
      </c>
      <c r="J104">
        <v>3</v>
      </c>
      <c r="K104">
        <v>16543.73</v>
      </c>
      <c r="L104">
        <v>0</v>
      </c>
      <c r="M104" s="6">
        <v>49631.19</v>
      </c>
      <c r="N104" s="3">
        <v>35011.370000000003</v>
      </c>
      <c r="O104" s="6">
        <v>14619.82</v>
      </c>
      <c r="P104" t="s">
        <v>49</v>
      </c>
      <c r="Q104" t="s">
        <v>26</v>
      </c>
      <c r="R104" s="4">
        <f t="shared" si="3"/>
        <v>0.29456920134294584</v>
      </c>
      <c r="S104" s="1" t="str">
        <f t="shared" si="4"/>
        <v>Jul-2025</v>
      </c>
      <c r="T104" t="str">
        <f t="shared" si="5"/>
        <v>Profit</v>
      </c>
    </row>
    <row r="105" spans="1:20" x14ac:dyDescent="0.3">
      <c r="A105" t="s">
        <v>274</v>
      </c>
      <c r="B105" s="2">
        <v>45453</v>
      </c>
      <c r="C105" t="s">
        <v>275</v>
      </c>
      <c r="D105" t="s">
        <v>19</v>
      </c>
      <c r="E105" t="s">
        <v>58</v>
      </c>
      <c r="F105" t="s">
        <v>129</v>
      </c>
      <c r="G105" t="s">
        <v>79</v>
      </c>
      <c r="H105" t="s">
        <v>23</v>
      </c>
      <c r="I105" t="s">
        <v>94</v>
      </c>
      <c r="J105">
        <v>1</v>
      </c>
      <c r="K105">
        <v>1900.05</v>
      </c>
      <c r="L105">
        <v>0</v>
      </c>
      <c r="M105" s="6">
        <v>1900.05</v>
      </c>
      <c r="N105" s="3">
        <v>1396.83</v>
      </c>
      <c r="O105" s="6">
        <v>503.22</v>
      </c>
      <c r="P105" t="s">
        <v>70</v>
      </c>
      <c r="Q105" t="s">
        <v>26</v>
      </c>
      <c r="R105" s="4">
        <f t="shared" si="3"/>
        <v>0.26484566195626436</v>
      </c>
      <c r="S105" s="1" t="str">
        <f t="shared" si="4"/>
        <v>Jun-2024</v>
      </c>
      <c r="T105" t="str">
        <f t="shared" si="5"/>
        <v>Profit</v>
      </c>
    </row>
    <row r="106" spans="1:20" x14ac:dyDescent="0.3">
      <c r="A106" t="s">
        <v>276</v>
      </c>
      <c r="B106" s="2">
        <v>45493</v>
      </c>
      <c r="C106" t="s">
        <v>277</v>
      </c>
      <c r="D106" t="s">
        <v>19</v>
      </c>
      <c r="E106" t="s">
        <v>34</v>
      </c>
      <c r="F106" t="s">
        <v>65</v>
      </c>
      <c r="G106" t="s">
        <v>79</v>
      </c>
      <c r="H106" t="s">
        <v>23</v>
      </c>
      <c r="I106" t="s">
        <v>94</v>
      </c>
      <c r="J106">
        <v>3</v>
      </c>
      <c r="K106">
        <v>2435.71</v>
      </c>
      <c r="L106">
        <v>0.15</v>
      </c>
      <c r="M106" s="6">
        <v>6211.06</v>
      </c>
      <c r="N106" s="3">
        <v>4715.38</v>
      </c>
      <c r="O106" s="6">
        <v>1495.68</v>
      </c>
      <c r="P106" t="s">
        <v>49</v>
      </c>
      <c r="Q106" t="s">
        <v>26</v>
      </c>
      <c r="R106" s="4">
        <f t="shared" si="3"/>
        <v>0.24080913724871439</v>
      </c>
      <c r="S106" s="1" t="str">
        <f t="shared" si="4"/>
        <v>Jul-2024</v>
      </c>
      <c r="T106" t="str">
        <f t="shared" si="5"/>
        <v>Profit</v>
      </c>
    </row>
    <row r="107" spans="1:20" x14ac:dyDescent="0.3">
      <c r="A107" t="s">
        <v>278</v>
      </c>
      <c r="B107" s="2">
        <v>46249</v>
      </c>
      <c r="C107" t="s">
        <v>279</v>
      </c>
      <c r="D107" t="s">
        <v>19</v>
      </c>
      <c r="E107" t="s">
        <v>53</v>
      </c>
      <c r="F107" t="s">
        <v>90</v>
      </c>
      <c r="G107" t="s">
        <v>29</v>
      </c>
      <c r="H107" t="s">
        <v>23</v>
      </c>
      <c r="I107" t="s">
        <v>30</v>
      </c>
      <c r="J107">
        <v>1</v>
      </c>
      <c r="K107">
        <v>322.25</v>
      </c>
      <c r="L107">
        <v>0.15</v>
      </c>
      <c r="M107" s="6">
        <v>273.91000000000003</v>
      </c>
      <c r="N107" s="3">
        <v>210.76</v>
      </c>
      <c r="O107" s="6">
        <v>63.15</v>
      </c>
      <c r="P107" t="s">
        <v>31</v>
      </c>
      <c r="Q107" t="s">
        <v>26</v>
      </c>
      <c r="R107" s="4">
        <f t="shared" si="3"/>
        <v>0.23055018071629366</v>
      </c>
      <c r="S107" s="1" t="str">
        <f t="shared" si="4"/>
        <v>Aug-2026</v>
      </c>
      <c r="T107" t="str">
        <f t="shared" si="5"/>
        <v>Profit</v>
      </c>
    </row>
    <row r="108" spans="1:20" x14ac:dyDescent="0.3">
      <c r="A108" t="s">
        <v>280</v>
      </c>
      <c r="B108" s="2">
        <v>46287</v>
      </c>
      <c r="C108" t="s">
        <v>281</v>
      </c>
      <c r="D108" t="s">
        <v>46</v>
      </c>
      <c r="E108" t="s">
        <v>58</v>
      </c>
      <c r="F108" t="s">
        <v>104</v>
      </c>
      <c r="G108" t="s">
        <v>79</v>
      </c>
      <c r="H108" t="s">
        <v>23</v>
      </c>
      <c r="I108" t="s">
        <v>36</v>
      </c>
      <c r="J108">
        <v>1</v>
      </c>
      <c r="K108">
        <v>17588.47</v>
      </c>
      <c r="L108">
        <v>0.15</v>
      </c>
      <c r="M108" s="6">
        <v>14950.2</v>
      </c>
      <c r="N108" s="3">
        <v>12481.42</v>
      </c>
      <c r="O108" s="6">
        <v>2468.7800000000002</v>
      </c>
      <c r="P108" t="s">
        <v>70</v>
      </c>
      <c r="Q108" t="s">
        <v>26</v>
      </c>
      <c r="R108" s="4">
        <f t="shared" si="3"/>
        <v>0.16513357680833701</v>
      </c>
      <c r="S108" s="1" t="str">
        <f t="shared" si="4"/>
        <v>Sep-2026</v>
      </c>
      <c r="T108" t="str">
        <f t="shared" si="5"/>
        <v>Profit</v>
      </c>
    </row>
    <row r="109" spans="1:20" x14ac:dyDescent="0.3">
      <c r="A109" t="s">
        <v>282</v>
      </c>
      <c r="B109" s="2">
        <v>45561</v>
      </c>
      <c r="C109" t="s">
        <v>283</v>
      </c>
      <c r="D109" t="s">
        <v>46</v>
      </c>
      <c r="E109" t="s">
        <v>39</v>
      </c>
      <c r="F109" t="s">
        <v>146</v>
      </c>
      <c r="G109" t="s">
        <v>29</v>
      </c>
      <c r="H109" t="s">
        <v>23</v>
      </c>
      <c r="I109" t="s">
        <v>36</v>
      </c>
      <c r="J109">
        <v>6</v>
      </c>
      <c r="K109">
        <v>16629.080000000002</v>
      </c>
      <c r="L109">
        <v>0</v>
      </c>
      <c r="M109" s="6">
        <v>99774.48</v>
      </c>
      <c r="N109" s="3">
        <v>55062.91</v>
      </c>
      <c r="O109" s="6">
        <v>44711.57</v>
      </c>
      <c r="P109" t="s">
        <v>25</v>
      </c>
      <c r="Q109" t="s">
        <v>26</v>
      </c>
      <c r="R109" s="4">
        <f t="shared" si="3"/>
        <v>0.44812631446438006</v>
      </c>
      <c r="S109" s="1" t="str">
        <f t="shared" si="4"/>
        <v>Sep-2024</v>
      </c>
      <c r="T109" t="str">
        <f t="shared" si="5"/>
        <v>Profit</v>
      </c>
    </row>
    <row r="110" spans="1:20" x14ac:dyDescent="0.3">
      <c r="A110" t="s">
        <v>284</v>
      </c>
      <c r="B110" s="2">
        <v>46154</v>
      </c>
      <c r="C110" t="s">
        <v>285</v>
      </c>
      <c r="D110" t="s">
        <v>46</v>
      </c>
      <c r="E110" t="s">
        <v>53</v>
      </c>
      <c r="F110" t="s">
        <v>54</v>
      </c>
      <c r="G110" t="s">
        <v>22</v>
      </c>
      <c r="H110" t="s">
        <v>23</v>
      </c>
      <c r="I110" t="s">
        <v>69</v>
      </c>
      <c r="J110">
        <v>3</v>
      </c>
      <c r="K110">
        <v>16535.810000000001</v>
      </c>
      <c r="L110">
        <v>0.15</v>
      </c>
      <c r="M110" s="6">
        <v>42166.32</v>
      </c>
      <c r="N110" s="3">
        <v>35227.54</v>
      </c>
      <c r="O110" s="6">
        <v>6938.78</v>
      </c>
      <c r="P110" t="s">
        <v>31</v>
      </c>
      <c r="Q110" t="s">
        <v>26</v>
      </c>
      <c r="R110" s="4">
        <f t="shared" si="3"/>
        <v>0.16455740031380495</v>
      </c>
      <c r="S110" s="1" t="str">
        <f t="shared" si="4"/>
        <v>May-2026</v>
      </c>
      <c r="T110" t="str">
        <f t="shared" si="5"/>
        <v>Profit</v>
      </c>
    </row>
    <row r="111" spans="1:20" x14ac:dyDescent="0.3">
      <c r="A111" t="s">
        <v>286</v>
      </c>
      <c r="B111" s="2">
        <v>46107</v>
      </c>
      <c r="C111" t="s">
        <v>287</v>
      </c>
      <c r="D111" t="s">
        <v>19</v>
      </c>
      <c r="E111" t="s">
        <v>20</v>
      </c>
      <c r="F111" t="s">
        <v>115</v>
      </c>
      <c r="G111" t="s">
        <v>22</v>
      </c>
      <c r="H111" t="s">
        <v>74</v>
      </c>
      <c r="I111" t="s">
        <v>107</v>
      </c>
      <c r="J111">
        <v>3</v>
      </c>
      <c r="K111">
        <v>11759.14</v>
      </c>
      <c r="L111">
        <v>0.25</v>
      </c>
      <c r="M111" s="6">
        <v>26458.06</v>
      </c>
      <c r="N111" s="3">
        <v>25332.74</v>
      </c>
      <c r="O111" s="6">
        <v>1125.32</v>
      </c>
      <c r="P111" t="s">
        <v>31</v>
      </c>
      <c r="Q111" t="s">
        <v>26</v>
      </c>
      <c r="R111" s="4">
        <f t="shared" si="3"/>
        <v>4.2532218915521391E-2</v>
      </c>
      <c r="S111" s="1" t="str">
        <f t="shared" si="4"/>
        <v>Mar-2026</v>
      </c>
      <c r="T111" t="str">
        <f t="shared" si="5"/>
        <v>Profit</v>
      </c>
    </row>
    <row r="112" spans="1:20" x14ac:dyDescent="0.3">
      <c r="A112" t="s">
        <v>288</v>
      </c>
      <c r="B112" s="2">
        <v>45562</v>
      </c>
      <c r="C112" t="s">
        <v>289</v>
      </c>
      <c r="D112" t="s">
        <v>19</v>
      </c>
      <c r="E112" t="s">
        <v>20</v>
      </c>
      <c r="F112" t="s">
        <v>99</v>
      </c>
      <c r="G112" t="s">
        <v>29</v>
      </c>
      <c r="H112" t="s">
        <v>23</v>
      </c>
      <c r="I112" t="s">
        <v>24</v>
      </c>
      <c r="J112">
        <v>2</v>
      </c>
      <c r="K112">
        <v>42536.94</v>
      </c>
      <c r="L112">
        <v>0.2</v>
      </c>
      <c r="M112" s="6">
        <v>68059.100000000006</v>
      </c>
      <c r="N112" s="3">
        <v>64016.27</v>
      </c>
      <c r="O112" s="6">
        <v>4042.83</v>
      </c>
      <c r="P112" t="s">
        <v>25</v>
      </c>
      <c r="Q112" t="s">
        <v>26</v>
      </c>
      <c r="R112" s="4">
        <f t="shared" si="3"/>
        <v>5.9401755239196517E-2</v>
      </c>
      <c r="S112" s="1" t="str">
        <f t="shared" si="4"/>
        <v>Sep-2024</v>
      </c>
      <c r="T112" t="str">
        <f t="shared" si="5"/>
        <v>Profit</v>
      </c>
    </row>
    <row r="113" spans="1:20" x14ac:dyDescent="0.3">
      <c r="A113" t="s">
        <v>290</v>
      </c>
      <c r="B113" s="2">
        <v>45747</v>
      </c>
      <c r="C113" t="s">
        <v>291</v>
      </c>
      <c r="D113" t="s">
        <v>46</v>
      </c>
      <c r="E113" t="s">
        <v>34</v>
      </c>
      <c r="F113" t="s">
        <v>110</v>
      </c>
      <c r="G113" t="s">
        <v>22</v>
      </c>
      <c r="H113" t="s">
        <v>23</v>
      </c>
      <c r="I113" t="s">
        <v>59</v>
      </c>
      <c r="J113">
        <v>4</v>
      </c>
      <c r="K113">
        <v>1540.92</v>
      </c>
      <c r="L113">
        <v>0.05</v>
      </c>
      <c r="M113" s="6">
        <v>5855.5</v>
      </c>
      <c r="N113" s="3">
        <v>4655.5600000000004</v>
      </c>
      <c r="O113" s="6">
        <v>1199.94</v>
      </c>
      <c r="P113" t="s">
        <v>70</v>
      </c>
      <c r="Q113" t="s">
        <v>26</v>
      </c>
      <c r="R113" s="4">
        <f t="shared" si="3"/>
        <v>0.20492528392109982</v>
      </c>
      <c r="S113" s="1" t="str">
        <f t="shared" si="4"/>
        <v>Mar-2025</v>
      </c>
      <c r="T113" t="str">
        <f t="shared" si="5"/>
        <v>Profit</v>
      </c>
    </row>
    <row r="114" spans="1:20" x14ac:dyDescent="0.3">
      <c r="A114" t="s">
        <v>292</v>
      </c>
      <c r="B114" s="2">
        <v>45753</v>
      </c>
      <c r="C114" t="s">
        <v>293</v>
      </c>
      <c r="D114" t="s">
        <v>19</v>
      </c>
      <c r="E114" t="s">
        <v>34</v>
      </c>
      <c r="F114" t="s">
        <v>65</v>
      </c>
      <c r="G114" t="s">
        <v>79</v>
      </c>
      <c r="H114" t="s">
        <v>41</v>
      </c>
      <c r="I114" t="s">
        <v>62</v>
      </c>
      <c r="J114">
        <v>2</v>
      </c>
      <c r="K114">
        <v>426.25</v>
      </c>
      <c r="L114">
        <v>0.25</v>
      </c>
      <c r="M114" s="6">
        <v>639.38</v>
      </c>
      <c r="N114" s="3">
        <v>666.87</v>
      </c>
      <c r="O114" s="6">
        <v>-27.49</v>
      </c>
      <c r="P114" t="s">
        <v>25</v>
      </c>
      <c r="Q114" t="s">
        <v>26</v>
      </c>
      <c r="R114" s="4">
        <f t="shared" si="3"/>
        <v>-4.2994776189433509E-2</v>
      </c>
      <c r="S114" s="1" t="str">
        <f t="shared" si="4"/>
        <v>Apr-2025</v>
      </c>
      <c r="T114" t="str">
        <f t="shared" si="5"/>
        <v>Loss</v>
      </c>
    </row>
    <row r="115" spans="1:20" x14ac:dyDescent="0.3">
      <c r="A115" t="s">
        <v>294</v>
      </c>
      <c r="B115" s="2">
        <v>46018</v>
      </c>
      <c r="C115" t="s">
        <v>295</v>
      </c>
      <c r="D115" t="s">
        <v>19</v>
      </c>
      <c r="E115" t="s">
        <v>53</v>
      </c>
      <c r="F115" t="s">
        <v>65</v>
      </c>
      <c r="G115" t="s">
        <v>22</v>
      </c>
      <c r="H115" t="s">
        <v>41</v>
      </c>
      <c r="I115" t="s">
        <v>125</v>
      </c>
      <c r="J115">
        <v>1</v>
      </c>
      <c r="K115">
        <v>171.05</v>
      </c>
      <c r="L115">
        <v>0.1</v>
      </c>
      <c r="M115" s="6">
        <v>153.94999999999999</v>
      </c>
      <c r="N115" s="3">
        <v>132.11000000000001</v>
      </c>
      <c r="O115" s="6">
        <v>21.84</v>
      </c>
      <c r="P115" t="s">
        <v>70</v>
      </c>
      <c r="Q115" t="s">
        <v>76</v>
      </c>
      <c r="R115" s="4">
        <f t="shared" si="3"/>
        <v>0.14186424163689509</v>
      </c>
      <c r="S115" s="1" t="str">
        <f t="shared" si="4"/>
        <v>Dec-2025</v>
      </c>
      <c r="T115" t="str">
        <f t="shared" si="5"/>
        <v>Profit</v>
      </c>
    </row>
    <row r="116" spans="1:20" x14ac:dyDescent="0.3">
      <c r="A116" t="s">
        <v>296</v>
      </c>
      <c r="B116" s="2">
        <v>45543</v>
      </c>
      <c r="C116" t="s">
        <v>297</v>
      </c>
      <c r="D116" t="s">
        <v>19</v>
      </c>
      <c r="E116" t="s">
        <v>53</v>
      </c>
      <c r="F116" t="s">
        <v>54</v>
      </c>
      <c r="G116" t="s">
        <v>79</v>
      </c>
      <c r="H116" t="s">
        <v>23</v>
      </c>
      <c r="I116" t="s">
        <v>30</v>
      </c>
      <c r="J116">
        <v>1</v>
      </c>
      <c r="K116">
        <v>1064.03</v>
      </c>
      <c r="L116">
        <v>0.15</v>
      </c>
      <c r="M116" s="6">
        <v>904.43</v>
      </c>
      <c r="N116" s="3">
        <v>856.16</v>
      </c>
      <c r="O116" s="6">
        <v>48.27</v>
      </c>
      <c r="P116" t="s">
        <v>25</v>
      </c>
      <c r="Q116" t="s">
        <v>26</v>
      </c>
      <c r="R116" s="4">
        <f t="shared" si="3"/>
        <v>5.3370631226297233E-2</v>
      </c>
      <c r="S116" s="1" t="str">
        <f t="shared" si="4"/>
        <v>Sep-2024</v>
      </c>
      <c r="T116" t="str">
        <f t="shared" si="5"/>
        <v>Profit</v>
      </c>
    </row>
    <row r="117" spans="1:20" x14ac:dyDescent="0.3">
      <c r="A117" t="s">
        <v>298</v>
      </c>
      <c r="B117" s="2">
        <v>45993</v>
      </c>
      <c r="C117" t="s">
        <v>299</v>
      </c>
      <c r="D117" t="s">
        <v>19</v>
      </c>
      <c r="E117" t="s">
        <v>39</v>
      </c>
      <c r="F117" t="s">
        <v>146</v>
      </c>
      <c r="G117" t="s">
        <v>22</v>
      </c>
      <c r="H117" t="s">
        <v>41</v>
      </c>
      <c r="I117" t="s">
        <v>55</v>
      </c>
      <c r="J117">
        <v>4</v>
      </c>
      <c r="K117">
        <v>257.60000000000002</v>
      </c>
      <c r="L117">
        <v>0.1</v>
      </c>
      <c r="M117" s="6">
        <v>927.36</v>
      </c>
      <c r="N117" s="3">
        <v>736.72</v>
      </c>
      <c r="O117" s="6">
        <v>190.64</v>
      </c>
      <c r="P117" t="s">
        <v>25</v>
      </c>
      <c r="Q117" t="s">
        <v>26</v>
      </c>
      <c r="R117" s="4">
        <f t="shared" si="3"/>
        <v>0.20557280883367837</v>
      </c>
      <c r="S117" s="1" t="str">
        <f t="shared" si="4"/>
        <v>Dec-2025</v>
      </c>
      <c r="T117" t="str">
        <f t="shared" si="5"/>
        <v>Profit</v>
      </c>
    </row>
    <row r="118" spans="1:20" x14ac:dyDescent="0.3">
      <c r="A118" t="s">
        <v>300</v>
      </c>
      <c r="B118" s="2">
        <v>45587</v>
      </c>
      <c r="C118" t="s">
        <v>301</v>
      </c>
      <c r="D118" t="s">
        <v>46</v>
      </c>
      <c r="E118" t="s">
        <v>39</v>
      </c>
      <c r="F118" t="s">
        <v>120</v>
      </c>
      <c r="G118" t="s">
        <v>79</v>
      </c>
      <c r="H118" t="s">
        <v>23</v>
      </c>
      <c r="I118" t="s">
        <v>94</v>
      </c>
      <c r="J118">
        <v>1</v>
      </c>
      <c r="K118">
        <v>3411.32</v>
      </c>
      <c r="L118">
        <v>0.05</v>
      </c>
      <c r="M118" s="6">
        <v>3240.75</v>
      </c>
      <c r="N118" s="3">
        <v>2277.81</v>
      </c>
      <c r="O118" s="6">
        <v>962.94</v>
      </c>
      <c r="P118" t="s">
        <v>49</v>
      </c>
      <c r="Q118" t="s">
        <v>26</v>
      </c>
      <c r="R118" s="4">
        <f t="shared" si="3"/>
        <v>0.29713492247165008</v>
      </c>
      <c r="S118" s="1" t="str">
        <f t="shared" si="4"/>
        <v>Oct-2024</v>
      </c>
      <c r="T118" t="str">
        <f t="shared" si="5"/>
        <v>Profit</v>
      </c>
    </row>
    <row r="119" spans="1:20" x14ac:dyDescent="0.3">
      <c r="A119" t="s">
        <v>302</v>
      </c>
      <c r="B119" s="2">
        <v>46016</v>
      </c>
      <c r="C119" t="s">
        <v>303</v>
      </c>
      <c r="D119" t="s">
        <v>19</v>
      </c>
      <c r="E119" t="s">
        <v>58</v>
      </c>
      <c r="F119" t="s">
        <v>129</v>
      </c>
      <c r="G119" t="s">
        <v>22</v>
      </c>
      <c r="H119" t="s">
        <v>41</v>
      </c>
      <c r="I119" t="s">
        <v>48</v>
      </c>
      <c r="J119">
        <v>2</v>
      </c>
      <c r="K119">
        <v>181.52</v>
      </c>
      <c r="L119">
        <v>0</v>
      </c>
      <c r="M119" s="6">
        <v>363.04</v>
      </c>
      <c r="N119" s="3">
        <v>245.88</v>
      </c>
      <c r="O119" s="6">
        <v>117.16</v>
      </c>
      <c r="P119" t="s">
        <v>25</v>
      </c>
      <c r="Q119" t="s">
        <v>76</v>
      </c>
      <c r="R119" s="4">
        <f t="shared" si="3"/>
        <v>0.32271925958572056</v>
      </c>
      <c r="S119" s="1" t="str">
        <f t="shared" si="4"/>
        <v>Dec-2025</v>
      </c>
      <c r="T119" t="str">
        <f t="shared" si="5"/>
        <v>Profit</v>
      </c>
    </row>
    <row r="120" spans="1:20" x14ac:dyDescent="0.3">
      <c r="A120" t="s">
        <v>304</v>
      </c>
      <c r="B120" s="2">
        <v>46011</v>
      </c>
      <c r="C120" t="s">
        <v>305</v>
      </c>
      <c r="D120" t="s">
        <v>52</v>
      </c>
      <c r="E120" t="s">
        <v>58</v>
      </c>
      <c r="F120" t="s">
        <v>104</v>
      </c>
      <c r="G120" t="s">
        <v>22</v>
      </c>
      <c r="H120" t="s">
        <v>74</v>
      </c>
      <c r="I120" t="s">
        <v>158</v>
      </c>
      <c r="J120">
        <v>5</v>
      </c>
      <c r="K120">
        <v>13257.68</v>
      </c>
      <c r="L120">
        <v>0.2</v>
      </c>
      <c r="M120" s="6">
        <v>53030.720000000001</v>
      </c>
      <c r="N120" s="3">
        <v>48055.95</v>
      </c>
      <c r="O120" s="6">
        <v>4974.7700000000004</v>
      </c>
      <c r="P120" t="s">
        <v>25</v>
      </c>
      <c r="Q120" t="s">
        <v>26</v>
      </c>
      <c r="R120" s="4">
        <f t="shared" si="3"/>
        <v>9.3809210963004097E-2</v>
      </c>
      <c r="S120" s="1" t="str">
        <f t="shared" si="4"/>
        <v>Dec-2025</v>
      </c>
      <c r="T120" t="str">
        <f t="shared" si="5"/>
        <v>Profit</v>
      </c>
    </row>
    <row r="121" spans="1:20" x14ac:dyDescent="0.3">
      <c r="A121" t="s">
        <v>306</v>
      </c>
      <c r="B121" s="2">
        <v>46040</v>
      </c>
      <c r="C121" t="s">
        <v>307</v>
      </c>
      <c r="D121" t="s">
        <v>19</v>
      </c>
      <c r="E121" t="s">
        <v>53</v>
      </c>
      <c r="F121" t="s">
        <v>90</v>
      </c>
      <c r="G121" t="s">
        <v>22</v>
      </c>
      <c r="H121" t="s">
        <v>74</v>
      </c>
      <c r="I121" t="s">
        <v>137</v>
      </c>
      <c r="J121">
        <v>2</v>
      </c>
      <c r="K121">
        <v>9978.94</v>
      </c>
      <c r="L121">
        <v>0.15</v>
      </c>
      <c r="M121" s="6">
        <v>16964.2</v>
      </c>
      <c r="N121" s="3">
        <v>14134.06</v>
      </c>
      <c r="O121" s="6">
        <v>2830.14</v>
      </c>
      <c r="P121" t="s">
        <v>70</v>
      </c>
      <c r="Q121" t="s">
        <v>26</v>
      </c>
      <c r="R121" s="4">
        <f t="shared" si="3"/>
        <v>0.16683014819443298</v>
      </c>
      <c r="S121" s="1" t="str">
        <f t="shared" si="4"/>
        <v>Jan-2026</v>
      </c>
      <c r="T121" t="str">
        <f t="shared" si="5"/>
        <v>Profit</v>
      </c>
    </row>
    <row r="122" spans="1:20" x14ac:dyDescent="0.3">
      <c r="A122" t="s">
        <v>308</v>
      </c>
      <c r="B122" s="2">
        <v>45629</v>
      </c>
      <c r="C122" t="s">
        <v>309</v>
      </c>
      <c r="D122" t="s">
        <v>52</v>
      </c>
      <c r="E122" t="s">
        <v>53</v>
      </c>
      <c r="F122" t="s">
        <v>90</v>
      </c>
      <c r="G122" t="s">
        <v>29</v>
      </c>
      <c r="H122" t="s">
        <v>41</v>
      </c>
      <c r="I122" t="s">
        <v>125</v>
      </c>
      <c r="J122">
        <v>5</v>
      </c>
      <c r="K122">
        <v>139.87</v>
      </c>
      <c r="L122">
        <v>0.05</v>
      </c>
      <c r="M122" s="6">
        <v>664.38</v>
      </c>
      <c r="N122" s="3">
        <v>387.9</v>
      </c>
      <c r="O122" s="6">
        <v>276.48</v>
      </c>
      <c r="P122" t="s">
        <v>25</v>
      </c>
      <c r="Q122" t="s">
        <v>26</v>
      </c>
      <c r="R122" s="4">
        <f t="shared" si="3"/>
        <v>0.41614738553237607</v>
      </c>
      <c r="S122" s="1" t="str">
        <f t="shared" si="4"/>
        <v>Dec-2024</v>
      </c>
      <c r="T122" t="str">
        <f t="shared" si="5"/>
        <v>Profit</v>
      </c>
    </row>
    <row r="123" spans="1:20" x14ac:dyDescent="0.3">
      <c r="A123" t="s">
        <v>310</v>
      </c>
      <c r="B123" s="2">
        <v>46170</v>
      </c>
      <c r="C123" t="s">
        <v>311</v>
      </c>
      <c r="D123" t="s">
        <v>46</v>
      </c>
      <c r="E123" t="s">
        <v>53</v>
      </c>
      <c r="F123" t="s">
        <v>54</v>
      </c>
      <c r="G123" t="s">
        <v>79</v>
      </c>
      <c r="H123" t="s">
        <v>74</v>
      </c>
      <c r="I123" t="s">
        <v>107</v>
      </c>
      <c r="J123">
        <v>8</v>
      </c>
      <c r="K123">
        <v>9857.5300000000007</v>
      </c>
      <c r="L123">
        <v>0.1</v>
      </c>
      <c r="M123" s="6">
        <v>70974.22</v>
      </c>
      <c r="N123" s="3">
        <v>48965.75</v>
      </c>
      <c r="O123" s="6">
        <v>22008.47</v>
      </c>
      <c r="P123" t="s">
        <v>49</v>
      </c>
      <c r="Q123" t="s">
        <v>26</v>
      </c>
      <c r="R123" s="4">
        <f t="shared" si="3"/>
        <v>0.31009104432567208</v>
      </c>
      <c r="S123" s="1" t="str">
        <f t="shared" si="4"/>
        <v>May-2026</v>
      </c>
      <c r="T123" t="str">
        <f t="shared" si="5"/>
        <v>Profit</v>
      </c>
    </row>
    <row r="124" spans="1:20" x14ac:dyDescent="0.3">
      <c r="A124" t="s">
        <v>312</v>
      </c>
      <c r="B124" s="2">
        <v>45344</v>
      </c>
      <c r="C124" t="s">
        <v>313</v>
      </c>
      <c r="D124" t="s">
        <v>46</v>
      </c>
      <c r="E124" t="s">
        <v>20</v>
      </c>
      <c r="F124" t="s">
        <v>99</v>
      </c>
      <c r="G124" t="s">
        <v>22</v>
      </c>
      <c r="H124" t="s">
        <v>41</v>
      </c>
      <c r="I124" t="s">
        <v>42</v>
      </c>
      <c r="J124">
        <v>3</v>
      </c>
      <c r="K124">
        <v>149.58000000000001</v>
      </c>
      <c r="L124">
        <v>0</v>
      </c>
      <c r="M124" s="6">
        <v>448.74</v>
      </c>
      <c r="N124" s="3">
        <v>335.79</v>
      </c>
      <c r="O124" s="6">
        <v>112.95</v>
      </c>
      <c r="P124" t="s">
        <v>31</v>
      </c>
      <c r="Q124" t="s">
        <v>26</v>
      </c>
      <c r="R124" s="4">
        <f t="shared" si="3"/>
        <v>0.25170477336542318</v>
      </c>
      <c r="S124" s="1" t="str">
        <f t="shared" si="4"/>
        <v>Feb-2024</v>
      </c>
      <c r="T124" t="str">
        <f t="shared" si="5"/>
        <v>Profit</v>
      </c>
    </row>
    <row r="125" spans="1:20" x14ac:dyDescent="0.3">
      <c r="A125" t="s">
        <v>314</v>
      </c>
      <c r="B125" s="2">
        <v>46083</v>
      </c>
      <c r="C125" t="s">
        <v>315</v>
      </c>
      <c r="D125" t="s">
        <v>46</v>
      </c>
      <c r="E125" t="s">
        <v>53</v>
      </c>
      <c r="F125" t="s">
        <v>65</v>
      </c>
      <c r="G125" t="s">
        <v>22</v>
      </c>
      <c r="H125" t="s">
        <v>23</v>
      </c>
      <c r="I125" t="s">
        <v>59</v>
      </c>
      <c r="J125">
        <v>2</v>
      </c>
      <c r="K125">
        <v>5176.6099999999997</v>
      </c>
      <c r="L125">
        <v>0.15</v>
      </c>
      <c r="M125" s="6">
        <v>8800.24</v>
      </c>
      <c r="N125" s="3">
        <v>5973.6</v>
      </c>
      <c r="O125" s="6">
        <v>2826.64</v>
      </c>
      <c r="P125" t="s">
        <v>70</v>
      </c>
      <c r="Q125" t="s">
        <v>26</v>
      </c>
      <c r="R125" s="4">
        <f t="shared" si="3"/>
        <v>0.32120033090006633</v>
      </c>
      <c r="S125" s="1" t="str">
        <f t="shared" si="4"/>
        <v>Mar-2026</v>
      </c>
      <c r="T125" t="str">
        <f t="shared" si="5"/>
        <v>Profit</v>
      </c>
    </row>
    <row r="126" spans="1:20" x14ac:dyDescent="0.3">
      <c r="A126" t="s">
        <v>316</v>
      </c>
      <c r="B126" s="2">
        <v>46213</v>
      </c>
      <c r="C126" t="s">
        <v>317</v>
      </c>
      <c r="D126" t="s">
        <v>46</v>
      </c>
      <c r="E126" t="s">
        <v>20</v>
      </c>
      <c r="F126" t="s">
        <v>99</v>
      </c>
      <c r="G126" t="s">
        <v>29</v>
      </c>
      <c r="H126" t="s">
        <v>74</v>
      </c>
      <c r="I126" t="s">
        <v>158</v>
      </c>
      <c r="J126">
        <v>8</v>
      </c>
      <c r="K126">
        <v>11641.86</v>
      </c>
      <c r="L126">
        <v>0.15</v>
      </c>
      <c r="M126" s="6">
        <v>79164.649999999994</v>
      </c>
      <c r="N126" s="3">
        <v>50106.79</v>
      </c>
      <c r="O126" s="6">
        <v>29057.86</v>
      </c>
      <c r="P126" t="s">
        <v>70</v>
      </c>
      <c r="Q126" t="s">
        <v>26</v>
      </c>
      <c r="R126" s="4">
        <f t="shared" si="3"/>
        <v>0.36705600290028445</v>
      </c>
      <c r="S126" s="1" t="str">
        <f t="shared" si="4"/>
        <v>Jul-2026</v>
      </c>
      <c r="T126" t="str">
        <f t="shared" si="5"/>
        <v>Profit</v>
      </c>
    </row>
    <row r="127" spans="1:20" x14ac:dyDescent="0.3">
      <c r="A127" t="s">
        <v>318</v>
      </c>
      <c r="B127" s="2">
        <v>45508</v>
      </c>
      <c r="C127" t="s">
        <v>319</v>
      </c>
      <c r="D127" t="s">
        <v>46</v>
      </c>
      <c r="E127" t="s">
        <v>20</v>
      </c>
      <c r="F127" t="s">
        <v>99</v>
      </c>
      <c r="G127" t="s">
        <v>22</v>
      </c>
      <c r="H127" t="s">
        <v>74</v>
      </c>
      <c r="I127" t="s">
        <v>91</v>
      </c>
      <c r="J127">
        <v>1</v>
      </c>
      <c r="K127">
        <v>10854.46</v>
      </c>
      <c r="L127">
        <v>0</v>
      </c>
      <c r="M127" s="6">
        <v>10854.46</v>
      </c>
      <c r="N127" s="3">
        <v>8218.5</v>
      </c>
      <c r="O127" s="6">
        <v>2635.96</v>
      </c>
      <c r="P127" t="s">
        <v>25</v>
      </c>
      <c r="Q127" t="s">
        <v>26</v>
      </c>
      <c r="R127" s="4">
        <f t="shared" si="3"/>
        <v>0.24284579794849309</v>
      </c>
      <c r="S127" s="1" t="str">
        <f t="shared" si="4"/>
        <v>Aug-2024</v>
      </c>
      <c r="T127" t="str">
        <f t="shared" si="5"/>
        <v>Profit</v>
      </c>
    </row>
    <row r="128" spans="1:20" x14ac:dyDescent="0.3">
      <c r="A128" t="s">
        <v>320</v>
      </c>
      <c r="B128" s="2">
        <v>46055</v>
      </c>
      <c r="C128" t="s">
        <v>321</v>
      </c>
      <c r="D128" t="s">
        <v>19</v>
      </c>
      <c r="E128" t="s">
        <v>34</v>
      </c>
      <c r="F128" t="s">
        <v>90</v>
      </c>
      <c r="G128" t="s">
        <v>22</v>
      </c>
      <c r="H128" t="s">
        <v>41</v>
      </c>
      <c r="I128" t="s">
        <v>62</v>
      </c>
      <c r="J128">
        <v>2</v>
      </c>
      <c r="K128">
        <v>382.43</v>
      </c>
      <c r="L128">
        <v>0.1</v>
      </c>
      <c r="M128" s="6">
        <v>688.37</v>
      </c>
      <c r="N128" s="3">
        <v>481.72</v>
      </c>
      <c r="O128" s="6">
        <v>206.65</v>
      </c>
      <c r="P128" t="s">
        <v>31</v>
      </c>
      <c r="Q128" t="s">
        <v>26</v>
      </c>
      <c r="R128" s="4">
        <f t="shared" si="3"/>
        <v>0.30020192628964076</v>
      </c>
      <c r="S128" s="1" t="str">
        <f t="shared" si="4"/>
        <v>Feb-2026</v>
      </c>
      <c r="T128" t="str">
        <f t="shared" si="5"/>
        <v>Profit</v>
      </c>
    </row>
    <row r="129" spans="1:20" x14ac:dyDescent="0.3">
      <c r="A129" t="s">
        <v>322</v>
      </c>
      <c r="B129" s="2">
        <v>45479</v>
      </c>
      <c r="C129" t="s">
        <v>323</v>
      </c>
      <c r="D129" t="s">
        <v>19</v>
      </c>
      <c r="E129" t="s">
        <v>34</v>
      </c>
      <c r="F129" t="s">
        <v>90</v>
      </c>
      <c r="G129" t="s">
        <v>79</v>
      </c>
      <c r="H129" t="s">
        <v>23</v>
      </c>
      <c r="I129" t="s">
        <v>94</v>
      </c>
      <c r="J129">
        <v>1</v>
      </c>
      <c r="K129">
        <v>2792.29</v>
      </c>
      <c r="L129">
        <v>0</v>
      </c>
      <c r="M129" s="6">
        <v>2792.29</v>
      </c>
      <c r="N129" s="3">
        <v>1537.31</v>
      </c>
      <c r="O129" s="6">
        <v>1254.98</v>
      </c>
      <c r="P129" t="s">
        <v>25</v>
      </c>
      <c r="Q129" t="s">
        <v>26</v>
      </c>
      <c r="R129" s="4">
        <f t="shared" si="3"/>
        <v>0.44944472099960964</v>
      </c>
      <c r="S129" s="1" t="str">
        <f t="shared" si="4"/>
        <v>Jul-2024</v>
      </c>
      <c r="T129" t="str">
        <f t="shared" si="5"/>
        <v>Profit</v>
      </c>
    </row>
    <row r="130" spans="1:20" x14ac:dyDescent="0.3">
      <c r="A130" t="s">
        <v>324</v>
      </c>
      <c r="B130" s="2">
        <v>45671</v>
      </c>
      <c r="C130" t="s">
        <v>325</v>
      </c>
      <c r="D130" t="s">
        <v>19</v>
      </c>
      <c r="E130" t="s">
        <v>20</v>
      </c>
      <c r="F130" t="s">
        <v>205</v>
      </c>
      <c r="G130" t="s">
        <v>79</v>
      </c>
      <c r="H130" t="s">
        <v>41</v>
      </c>
      <c r="I130" t="s">
        <v>134</v>
      </c>
      <c r="J130">
        <v>1</v>
      </c>
      <c r="K130">
        <v>271.47000000000003</v>
      </c>
      <c r="L130">
        <v>0.05</v>
      </c>
      <c r="M130" s="6">
        <v>257.89999999999998</v>
      </c>
      <c r="N130" s="3">
        <v>201.7</v>
      </c>
      <c r="O130" s="6">
        <v>56.2</v>
      </c>
      <c r="P130" t="s">
        <v>49</v>
      </c>
      <c r="Q130" t="s">
        <v>26</v>
      </c>
      <c r="R130" s="4">
        <f t="shared" si="3"/>
        <v>0.21791392012407912</v>
      </c>
      <c r="S130" s="1" t="str">
        <f t="shared" si="4"/>
        <v>Jan-2025</v>
      </c>
      <c r="T130" t="str">
        <f t="shared" si="5"/>
        <v>Profit</v>
      </c>
    </row>
    <row r="131" spans="1:20" x14ac:dyDescent="0.3">
      <c r="A131" t="s">
        <v>326</v>
      </c>
      <c r="B131" s="2">
        <v>45784</v>
      </c>
      <c r="C131" t="s">
        <v>327</v>
      </c>
      <c r="D131" t="s">
        <v>46</v>
      </c>
      <c r="E131" t="s">
        <v>58</v>
      </c>
      <c r="G131" t="s">
        <v>79</v>
      </c>
      <c r="H131" t="s">
        <v>23</v>
      </c>
      <c r="I131" t="s">
        <v>24</v>
      </c>
      <c r="J131">
        <v>3</v>
      </c>
      <c r="K131">
        <v>89411.99</v>
      </c>
      <c r="L131">
        <v>0</v>
      </c>
      <c r="M131" s="6">
        <v>268235.96999999997</v>
      </c>
      <c r="N131" s="3">
        <v>175678.79</v>
      </c>
      <c r="O131" s="6">
        <v>92557.18</v>
      </c>
      <c r="P131" t="s">
        <v>25</v>
      </c>
      <c r="Q131" t="s">
        <v>26</v>
      </c>
      <c r="R131" s="4">
        <f t="shared" si="3"/>
        <v>0.34505879282334878</v>
      </c>
      <c r="S131" s="1" t="str">
        <f t="shared" si="4"/>
        <v>May-2025</v>
      </c>
      <c r="T131" t="str">
        <f t="shared" si="5"/>
        <v>Profit</v>
      </c>
    </row>
    <row r="132" spans="1:20" x14ac:dyDescent="0.3">
      <c r="A132" t="s">
        <v>328</v>
      </c>
      <c r="B132" s="2">
        <v>45332</v>
      </c>
      <c r="C132" t="s">
        <v>329</v>
      </c>
      <c r="D132" t="s">
        <v>19</v>
      </c>
      <c r="E132" t="s">
        <v>53</v>
      </c>
      <c r="F132" t="s">
        <v>90</v>
      </c>
      <c r="G132" t="s">
        <v>79</v>
      </c>
      <c r="H132" t="s">
        <v>41</v>
      </c>
      <c r="I132" t="s">
        <v>125</v>
      </c>
      <c r="J132">
        <v>5</v>
      </c>
      <c r="K132">
        <v>221.43</v>
      </c>
      <c r="L132">
        <v>0</v>
      </c>
      <c r="M132" s="6">
        <v>1107.1500000000001</v>
      </c>
      <c r="N132" s="3">
        <v>863.02</v>
      </c>
      <c r="O132" s="6">
        <v>244.13</v>
      </c>
      <c r="P132" t="s">
        <v>25</v>
      </c>
      <c r="Q132" t="s">
        <v>26</v>
      </c>
      <c r="R132" s="4">
        <f t="shared" si="3"/>
        <v>0.22050309352842884</v>
      </c>
      <c r="S132" s="1" t="str">
        <f t="shared" si="4"/>
        <v>Feb-2024</v>
      </c>
      <c r="T132" t="str">
        <f t="shared" si="5"/>
        <v>Profit</v>
      </c>
    </row>
    <row r="133" spans="1:20" x14ac:dyDescent="0.3">
      <c r="A133" t="s">
        <v>330</v>
      </c>
      <c r="B133" s="2">
        <v>45448</v>
      </c>
      <c r="C133" t="s">
        <v>112</v>
      </c>
      <c r="D133" t="s">
        <v>19</v>
      </c>
      <c r="E133" t="s">
        <v>20</v>
      </c>
      <c r="F133" t="s">
        <v>157</v>
      </c>
      <c r="G133" t="s">
        <v>29</v>
      </c>
      <c r="H133" t="s">
        <v>41</v>
      </c>
      <c r="I133" t="s">
        <v>42</v>
      </c>
      <c r="J133">
        <v>2</v>
      </c>
      <c r="K133">
        <v>160.18</v>
      </c>
      <c r="L133">
        <v>0.05</v>
      </c>
      <c r="M133" s="6">
        <v>304.33999999999997</v>
      </c>
      <c r="N133" s="3">
        <v>238.33</v>
      </c>
      <c r="O133" s="6">
        <v>66.010000000000005</v>
      </c>
      <c r="P133" t="s">
        <v>31</v>
      </c>
      <c r="Q133" t="s">
        <v>26</v>
      </c>
      <c r="R133" s="4">
        <f t="shared" ref="R133:R196" si="6">IFERROR(O133/M133,0)</f>
        <v>0.21689557731484527</v>
      </c>
      <c r="S133" s="1" t="str">
        <f t="shared" ref="S133:S196" si="7">TEXT(B133,"mmm-yyyy")</f>
        <v>Jun-2024</v>
      </c>
      <c r="T133" t="str">
        <f t="shared" ref="T133:T196" si="8">IF(O133&gt;0,"Profit",IF(O133&lt;0,"Loss","Break-Even"))</f>
        <v>Profit</v>
      </c>
    </row>
    <row r="134" spans="1:20" x14ac:dyDescent="0.3">
      <c r="A134" t="s">
        <v>331</v>
      </c>
      <c r="B134" s="2">
        <v>45306</v>
      </c>
      <c r="C134" t="s">
        <v>332</v>
      </c>
      <c r="D134" t="s">
        <v>46</v>
      </c>
      <c r="E134" t="s">
        <v>20</v>
      </c>
      <c r="F134" t="s">
        <v>205</v>
      </c>
      <c r="G134" t="s">
        <v>22</v>
      </c>
      <c r="H134" t="s">
        <v>23</v>
      </c>
      <c r="I134" t="s">
        <v>24</v>
      </c>
      <c r="J134">
        <v>5</v>
      </c>
      <c r="K134">
        <v>73781.91</v>
      </c>
      <c r="L134">
        <v>0</v>
      </c>
      <c r="M134" s="6">
        <v>368909.55</v>
      </c>
      <c r="N134" s="3">
        <v>283761.81</v>
      </c>
      <c r="O134" s="6">
        <v>85147.74</v>
      </c>
      <c r="P134" t="s">
        <v>49</v>
      </c>
      <c r="Q134" t="s">
        <v>26</v>
      </c>
      <c r="R134" s="4">
        <f t="shared" si="6"/>
        <v>0.23080925934283894</v>
      </c>
      <c r="S134" s="1" t="str">
        <f t="shared" si="7"/>
        <v>Jan-2024</v>
      </c>
      <c r="T134" t="str">
        <f t="shared" si="8"/>
        <v>Profit</v>
      </c>
    </row>
    <row r="135" spans="1:20" x14ac:dyDescent="0.3">
      <c r="A135" t="s">
        <v>333</v>
      </c>
      <c r="B135" s="2">
        <v>46104</v>
      </c>
      <c r="C135" t="s">
        <v>334</v>
      </c>
      <c r="D135" t="s">
        <v>19</v>
      </c>
      <c r="E135" t="s">
        <v>20</v>
      </c>
      <c r="F135" t="s">
        <v>205</v>
      </c>
      <c r="G135" t="s">
        <v>22</v>
      </c>
      <c r="H135" t="s">
        <v>23</v>
      </c>
      <c r="I135" t="s">
        <v>94</v>
      </c>
      <c r="J135">
        <v>2</v>
      </c>
      <c r="K135">
        <v>552.94000000000005</v>
      </c>
      <c r="L135">
        <v>0.1</v>
      </c>
      <c r="M135" s="6">
        <v>995.29</v>
      </c>
      <c r="N135" s="3">
        <v>708.06</v>
      </c>
      <c r="O135" s="6">
        <v>287.23</v>
      </c>
      <c r="P135" t="s">
        <v>25</v>
      </c>
      <c r="Q135" t="s">
        <v>26</v>
      </c>
      <c r="R135" s="4">
        <f t="shared" si="6"/>
        <v>0.28858925539290059</v>
      </c>
      <c r="S135" s="1" t="str">
        <f t="shared" si="7"/>
        <v>Mar-2026</v>
      </c>
      <c r="T135" t="str">
        <f t="shared" si="8"/>
        <v>Profit</v>
      </c>
    </row>
    <row r="136" spans="1:20" x14ac:dyDescent="0.3">
      <c r="A136" t="s">
        <v>335</v>
      </c>
      <c r="B136" s="2">
        <v>45356</v>
      </c>
      <c r="C136" t="s">
        <v>336</v>
      </c>
      <c r="D136" t="s">
        <v>19</v>
      </c>
      <c r="E136" t="s">
        <v>20</v>
      </c>
      <c r="F136" t="s">
        <v>99</v>
      </c>
      <c r="G136" t="s">
        <v>22</v>
      </c>
      <c r="H136" t="s">
        <v>74</v>
      </c>
      <c r="I136" t="s">
        <v>137</v>
      </c>
      <c r="J136">
        <v>3</v>
      </c>
      <c r="K136">
        <v>20076.78</v>
      </c>
      <c r="L136">
        <v>0.05</v>
      </c>
      <c r="M136" s="6">
        <v>57218.82</v>
      </c>
      <c r="N136" s="3">
        <v>45935.12</v>
      </c>
      <c r="O136" s="6">
        <v>11283.7</v>
      </c>
      <c r="P136" t="s">
        <v>25</v>
      </c>
      <c r="Q136" t="s">
        <v>26</v>
      </c>
      <c r="R136" s="4">
        <f t="shared" si="6"/>
        <v>0.19720259872538443</v>
      </c>
      <c r="S136" s="1" t="str">
        <f t="shared" si="7"/>
        <v>Mar-2024</v>
      </c>
      <c r="T136" t="str">
        <f t="shared" si="8"/>
        <v>Profit</v>
      </c>
    </row>
    <row r="137" spans="1:20" x14ac:dyDescent="0.3">
      <c r="A137" t="s">
        <v>337</v>
      </c>
      <c r="B137" s="2">
        <v>46148</v>
      </c>
      <c r="C137" t="s">
        <v>338</v>
      </c>
      <c r="D137" t="s">
        <v>19</v>
      </c>
      <c r="E137" t="s">
        <v>58</v>
      </c>
      <c r="F137" t="s">
        <v>339</v>
      </c>
      <c r="G137" t="s">
        <v>22</v>
      </c>
      <c r="H137" t="s">
        <v>41</v>
      </c>
      <c r="I137" t="s">
        <v>42</v>
      </c>
      <c r="J137">
        <v>3</v>
      </c>
      <c r="K137">
        <v>235.28</v>
      </c>
      <c r="L137">
        <v>0.15</v>
      </c>
      <c r="M137" s="6">
        <v>599.96</v>
      </c>
      <c r="N137" s="3">
        <v>558.30999999999995</v>
      </c>
      <c r="O137" s="6">
        <v>41.65</v>
      </c>
      <c r="P137" t="s">
        <v>49</v>
      </c>
      <c r="Q137" t="s">
        <v>26</v>
      </c>
      <c r="R137" s="4">
        <f t="shared" si="6"/>
        <v>6.9421294752983531E-2</v>
      </c>
      <c r="S137" s="1" t="str">
        <f t="shared" si="7"/>
        <v>May-2026</v>
      </c>
      <c r="T137" t="str">
        <f t="shared" si="8"/>
        <v>Profit</v>
      </c>
    </row>
    <row r="138" spans="1:20" x14ac:dyDescent="0.3">
      <c r="A138" t="s">
        <v>340</v>
      </c>
      <c r="B138" s="2">
        <v>46130</v>
      </c>
      <c r="C138" t="s">
        <v>341</v>
      </c>
      <c r="D138" t="s">
        <v>19</v>
      </c>
      <c r="E138" t="s">
        <v>39</v>
      </c>
      <c r="F138" t="s">
        <v>146</v>
      </c>
      <c r="G138" t="s">
        <v>79</v>
      </c>
      <c r="H138" t="s">
        <v>23</v>
      </c>
      <c r="I138" t="s">
        <v>59</v>
      </c>
      <c r="J138">
        <v>2</v>
      </c>
      <c r="K138">
        <v>2554.1999999999998</v>
      </c>
      <c r="L138">
        <v>0.1</v>
      </c>
      <c r="M138" s="6">
        <v>4597.5600000000004</v>
      </c>
      <c r="N138" s="3">
        <v>4015.47</v>
      </c>
      <c r="O138" s="6">
        <v>582.09</v>
      </c>
      <c r="P138" t="s">
        <v>49</v>
      </c>
      <c r="Q138" t="s">
        <v>26</v>
      </c>
      <c r="R138" s="4">
        <f t="shared" si="6"/>
        <v>0.1266084618797797</v>
      </c>
      <c r="S138" s="1" t="str">
        <f t="shared" si="7"/>
        <v>Apr-2026</v>
      </c>
      <c r="T138" t="str">
        <f t="shared" si="8"/>
        <v>Profit</v>
      </c>
    </row>
    <row r="139" spans="1:20" x14ac:dyDescent="0.3">
      <c r="A139" t="s">
        <v>342</v>
      </c>
      <c r="B139" s="2">
        <v>45812</v>
      </c>
      <c r="C139" t="s">
        <v>343</v>
      </c>
      <c r="D139" t="s">
        <v>46</v>
      </c>
      <c r="E139" t="s">
        <v>53</v>
      </c>
      <c r="F139" t="s">
        <v>97</v>
      </c>
      <c r="G139" t="s">
        <v>29</v>
      </c>
      <c r="H139" t="s">
        <v>41</v>
      </c>
      <c r="I139" t="s">
        <v>125</v>
      </c>
      <c r="J139">
        <v>1</v>
      </c>
      <c r="K139">
        <v>168.53</v>
      </c>
      <c r="L139">
        <v>0</v>
      </c>
      <c r="M139" s="6">
        <v>168.53</v>
      </c>
      <c r="N139" s="3">
        <v>108.7</v>
      </c>
      <c r="O139" s="6">
        <v>59.83</v>
      </c>
      <c r="P139" t="s">
        <v>49</v>
      </c>
      <c r="Q139" t="s">
        <v>26</v>
      </c>
      <c r="R139" s="4">
        <f t="shared" si="6"/>
        <v>0.35501097727407582</v>
      </c>
      <c r="S139" s="1" t="str">
        <f t="shared" si="7"/>
        <v>Jun-2025</v>
      </c>
      <c r="T139" t="str">
        <f t="shared" si="8"/>
        <v>Profit</v>
      </c>
    </row>
    <row r="140" spans="1:20" x14ac:dyDescent="0.3">
      <c r="A140" t="s">
        <v>344</v>
      </c>
      <c r="B140" s="2">
        <v>45635</v>
      </c>
      <c r="C140" t="s">
        <v>345</v>
      </c>
      <c r="D140" t="s">
        <v>19</v>
      </c>
      <c r="E140" t="s">
        <v>53</v>
      </c>
      <c r="F140" t="s">
        <v>54</v>
      </c>
      <c r="G140" t="s">
        <v>79</v>
      </c>
      <c r="H140" t="s">
        <v>74</v>
      </c>
      <c r="I140" t="s">
        <v>91</v>
      </c>
      <c r="J140">
        <v>4</v>
      </c>
      <c r="K140">
        <v>14817.4</v>
      </c>
      <c r="L140">
        <v>0.1</v>
      </c>
      <c r="M140" s="6">
        <v>53342.64</v>
      </c>
      <c r="N140" s="3">
        <v>45995.56</v>
      </c>
      <c r="O140" s="6">
        <v>7347.08</v>
      </c>
      <c r="P140" t="s">
        <v>25</v>
      </c>
      <c r="Q140" t="s">
        <v>26</v>
      </c>
      <c r="R140" s="4">
        <f t="shared" si="6"/>
        <v>0.13773371546665106</v>
      </c>
      <c r="S140" s="1" t="str">
        <f t="shared" si="7"/>
        <v>Dec-2024</v>
      </c>
      <c r="T140" t="str">
        <f t="shared" si="8"/>
        <v>Profit</v>
      </c>
    </row>
    <row r="141" spans="1:20" x14ac:dyDescent="0.3">
      <c r="A141" t="s">
        <v>346</v>
      </c>
      <c r="B141" s="2">
        <v>45420</v>
      </c>
      <c r="C141" t="s">
        <v>347</v>
      </c>
      <c r="D141" t="s">
        <v>52</v>
      </c>
      <c r="E141" t="s">
        <v>58</v>
      </c>
      <c r="F141" t="s">
        <v>54</v>
      </c>
      <c r="G141" t="s">
        <v>22</v>
      </c>
      <c r="H141" t="s">
        <v>23</v>
      </c>
      <c r="I141" t="s">
        <v>59</v>
      </c>
      <c r="J141">
        <v>3</v>
      </c>
      <c r="K141">
        <v>4531.8900000000003</v>
      </c>
      <c r="L141">
        <v>0</v>
      </c>
      <c r="M141" s="6">
        <v>13595.67</v>
      </c>
      <c r="N141" s="3">
        <v>10997.1</v>
      </c>
      <c r="O141" s="6">
        <v>2598.5700000000002</v>
      </c>
      <c r="P141" t="s">
        <v>70</v>
      </c>
      <c r="Q141" t="s">
        <v>26</v>
      </c>
      <c r="R141" s="4">
        <f t="shared" si="6"/>
        <v>0.19113217664153367</v>
      </c>
      <c r="S141" s="1" t="str">
        <f t="shared" si="7"/>
        <v>May-2024</v>
      </c>
      <c r="T141" t="str">
        <f t="shared" si="8"/>
        <v>Profit</v>
      </c>
    </row>
    <row r="142" spans="1:20" x14ac:dyDescent="0.3">
      <c r="A142" t="s">
        <v>348</v>
      </c>
      <c r="B142" s="2">
        <v>45939</v>
      </c>
      <c r="C142" t="s">
        <v>349</v>
      </c>
      <c r="D142" t="s">
        <v>19</v>
      </c>
      <c r="E142" t="s">
        <v>58</v>
      </c>
      <c r="F142" t="s">
        <v>68</v>
      </c>
      <c r="G142" t="s">
        <v>22</v>
      </c>
      <c r="H142" t="s">
        <v>74</v>
      </c>
      <c r="I142" t="s">
        <v>75</v>
      </c>
      <c r="J142">
        <v>4</v>
      </c>
      <c r="K142">
        <v>5209.2700000000004</v>
      </c>
      <c r="L142">
        <v>0.2</v>
      </c>
      <c r="M142" s="6">
        <v>16669.66</v>
      </c>
      <c r="N142" s="3">
        <v>16930.669999999998</v>
      </c>
      <c r="O142" s="6">
        <v>-261.01</v>
      </c>
      <c r="P142" t="s">
        <v>43</v>
      </c>
      <c r="Q142" t="s">
        <v>26</v>
      </c>
      <c r="R142" s="4">
        <f t="shared" si="6"/>
        <v>-1.565778786130011E-2</v>
      </c>
      <c r="S142" s="1" t="str">
        <f t="shared" si="7"/>
        <v>Oct-2025</v>
      </c>
      <c r="T142" t="str">
        <f t="shared" si="8"/>
        <v>Loss</v>
      </c>
    </row>
    <row r="143" spans="1:20" x14ac:dyDescent="0.3">
      <c r="A143" t="s">
        <v>350</v>
      </c>
      <c r="B143" s="2">
        <v>45763</v>
      </c>
      <c r="C143" t="s">
        <v>351</v>
      </c>
      <c r="D143" t="s">
        <v>19</v>
      </c>
      <c r="E143" t="s">
        <v>34</v>
      </c>
      <c r="F143" t="s">
        <v>90</v>
      </c>
      <c r="G143" t="s">
        <v>22</v>
      </c>
      <c r="H143" t="s">
        <v>74</v>
      </c>
      <c r="I143" t="s">
        <v>158</v>
      </c>
      <c r="J143">
        <v>1</v>
      </c>
      <c r="K143">
        <v>9157.98</v>
      </c>
      <c r="L143">
        <v>0.15</v>
      </c>
      <c r="M143" s="6">
        <v>7784.28</v>
      </c>
      <c r="N143" s="3">
        <v>6007.86</v>
      </c>
      <c r="O143" s="6">
        <v>1776.42</v>
      </c>
      <c r="P143" t="s">
        <v>43</v>
      </c>
      <c r="Q143" t="s">
        <v>76</v>
      </c>
      <c r="R143" s="4">
        <f t="shared" si="6"/>
        <v>0.22820607686260003</v>
      </c>
      <c r="S143" s="1" t="str">
        <f t="shared" si="7"/>
        <v>Apr-2025</v>
      </c>
      <c r="T143" t="str">
        <f t="shared" si="8"/>
        <v>Profit</v>
      </c>
    </row>
    <row r="144" spans="1:20" x14ac:dyDescent="0.3">
      <c r="A144" t="s">
        <v>352</v>
      </c>
      <c r="B144" s="2">
        <v>45354</v>
      </c>
      <c r="C144" t="s">
        <v>353</v>
      </c>
      <c r="D144" t="s">
        <v>19</v>
      </c>
      <c r="E144" t="s">
        <v>58</v>
      </c>
      <c r="F144" t="s">
        <v>104</v>
      </c>
      <c r="G144" t="s">
        <v>22</v>
      </c>
      <c r="H144" t="s">
        <v>23</v>
      </c>
      <c r="I144" t="s">
        <v>30</v>
      </c>
      <c r="J144">
        <v>6</v>
      </c>
      <c r="K144">
        <v>2224.44</v>
      </c>
      <c r="L144">
        <v>0.15</v>
      </c>
      <c r="M144" s="6">
        <v>11344.64</v>
      </c>
      <c r="N144" s="3">
        <v>10345.969999999999</v>
      </c>
      <c r="O144" s="6">
        <v>998.67</v>
      </c>
      <c r="P144" t="s">
        <v>43</v>
      </c>
      <c r="Q144" t="s">
        <v>26</v>
      </c>
      <c r="R144" s="4">
        <f t="shared" si="6"/>
        <v>8.8030118187972475E-2</v>
      </c>
      <c r="S144" s="1" t="str">
        <f t="shared" si="7"/>
        <v>Mar-2024</v>
      </c>
      <c r="T144" t="str">
        <f t="shared" si="8"/>
        <v>Profit</v>
      </c>
    </row>
    <row r="145" spans="1:20" x14ac:dyDescent="0.3">
      <c r="A145" t="s">
        <v>354</v>
      </c>
      <c r="B145" s="2">
        <v>45430</v>
      </c>
      <c r="C145" t="s">
        <v>355</v>
      </c>
      <c r="D145" t="s">
        <v>19</v>
      </c>
      <c r="E145" t="s">
        <v>58</v>
      </c>
      <c r="F145" t="s">
        <v>54</v>
      </c>
      <c r="G145" t="s">
        <v>79</v>
      </c>
      <c r="H145" t="s">
        <v>74</v>
      </c>
      <c r="I145" t="s">
        <v>91</v>
      </c>
      <c r="J145">
        <v>10</v>
      </c>
      <c r="K145">
        <v>7937.93</v>
      </c>
      <c r="L145">
        <v>0</v>
      </c>
      <c r="M145" s="6">
        <v>79379.3</v>
      </c>
      <c r="N145" s="3">
        <v>44803.1</v>
      </c>
      <c r="O145" s="6">
        <v>34576.199999999997</v>
      </c>
      <c r="P145" t="s">
        <v>70</v>
      </c>
      <c r="Q145" t="s">
        <v>26</v>
      </c>
      <c r="R145" s="4">
        <f t="shared" si="6"/>
        <v>0.43558207240426655</v>
      </c>
      <c r="S145" s="1" t="str">
        <f t="shared" si="7"/>
        <v>May-2024</v>
      </c>
      <c r="T145" t="str">
        <f t="shared" si="8"/>
        <v>Profit</v>
      </c>
    </row>
    <row r="146" spans="1:20" x14ac:dyDescent="0.3">
      <c r="A146" t="s">
        <v>356</v>
      </c>
      <c r="B146" s="2">
        <v>45790</v>
      </c>
      <c r="C146" t="s">
        <v>357</v>
      </c>
      <c r="D146" t="s">
        <v>19</v>
      </c>
      <c r="E146" t="s">
        <v>58</v>
      </c>
      <c r="F146" t="s">
        <v>339</v>
      </c>
      <c r="G146" t="s">
        <v>22</v>
      </c>
      <c r="H146" t="s">
        <v>41</v>
      </c>
      <c r="I146" t="s">
        <v>48</v>
      </c>
      <c r="J146">
        <v>4</v>
      </c>
      <c r="K146">
        <v>83.8</v>
      </c>
      <c r="L146">
        <v>0</v>
      </c>
      <c r="M146" s="6">
        <v>335.2</v>
      </c>
      <c r="N146" s="3">
        <v>175.59</v>
      </c>
      <c r="O146" s="6">
        <v>159.61000000000001</v>
      </c>
      <c r="P146" t="s">
        <v>31</v>
      </c>
      <c r="Q146" t="s">
        <v>26</v>
      </c>
      <c r="R146" s="4">
        <f t="shared" si="6"/>
        <v>0.47616348448687357</v>
      </c>
      <c r="S146" s="1" t="str">
        <f t="shared" si="7"/>
        <v>May-2025</v>
      </c>
      <c r="T146" t="str">
        <f t="shared" si="8"/>
        <v>Profit</v>
      </c>
    </row>
    <row r="147" spans="1:20" x14ac:dyDescent="0.3">
      <c r="A147" t="s">
        <v>358</v>
      </c>
      <c r="B147" s="2">
        <v>45884</v>
      </c>
      <c r="C147" t="s">
        <v>359</v>
      </c>
      <c r="D147" t="s">
        <v>19</v>
      </c>
      <c r="E147" t="s">
        <v>20</v>
      </c>
      <c r="F147" t="s">
        <v>205</v>
      </c>
      <c r="G147" t="s">
        <v>79</v>
      </c>
      <c r="H147" t="s">
        <v>74</v>
      </c>
      <c r="I147" t="s">
        <v>158</v>
      </c>
      <c r="J147">
        <v>8</v>
      </c>
      <c r="K147">
        <v>10243.879999999999</v>
      </c>
      <c r="L147">
        <v>0.25</v>
      </c>
      <c r="M147" s="6">
        <v>61463.28</v>
      </c>
      <c r="N147" s="3">
        <v>47907</v>
      </c>
      <c r="O147" s="6">
        <v>13556.28</v>
      </c>
      <c r="P147" t="s">
        <v>43</v>
      </c>
      <c r="Q147" t="s">
        <v>26</v>
      </c>
      <c r="R147" s="4">
        <f t="shared" si="6"/>
        <v>0.22055900693877711</v>
      </c>
      <c r="S147" s="1" t="str">
        <f t="shared" si="7"/>
        <v>Aug-2025</v>
      </c>
      <c r="T147" t="str">
        <f t="shared" si="8"/>
        <v>Profit</v>
      </c>
    </row>
    <row r="148" spans="1:20" x14ac:dyDescent="0.3">
      <c r="A148" t="s">
        <v>360</v>
      </c>
      <c r="B148" s="2">
        <v>45683</v>
      </c>
      <c r="C148" t="s">
        <v>361</v>
      </c>
      <c r="D148" t="s">
        <v>52</v>
      </c>
      <c r="E148" t="s">
        <v>20</v>
      </c>
      <c r="F148" t="s">
        <v>115</v>
      </c>
      <c r="G148" t="s">
        <v>29</v>
      </c>
      <c r="H148" t="s">
        <v>23</v>
      </c>
      <c r="I148" t="s">
        <v>30</v>
      </c>
      <c r="J148">
        <v>5</v>
      </c>
      <c r="K148">
        <v>2320.75</v>
      </c>
      <c r="L148">
        <v>0</v>
      </c>
      <c r="M148" s="6">
        <v>11603.75</v>
      </c>
      <c r="N148" s="3">
        <v>7310.26</v>
      </c>
      <c r="O148" s="6">
        <v>4293.49</v>
      </c>
      <c r="P148" t="s">
        <v>70</v>
      </c>
      <c r="Q148" t="s">
        <v>26</v>
      </c>
      <c r="R148" s="4">
        <f t="shared" si="6"/>
        <v>0.37000883335128726</v>
      </c>
      <c r="S148" s="1" t="str">
        <f t="shared" si="7"/>
        <v>Jan-2025</v>
      </c>
      <c r="T148" t="str">
        <f t="shared" si="8"/>
        <v>Profit</v>
      </c>
    </row>
    <row r="149" spans="1:20" x14ac:dyDescent="0.3">
      <c r="A149" t="s">
        <v>362</v>
      </c>
      <c r="B149" s="2">
        <v>45966</v>
      </c>
      <c r="C149" t="s">
        <v>363</v>
      </c>
      <c r="D149" t="s">
        <v>52</v>
      </c>
      <c r="E149" t="s">
        <v>20</v>
      </c>
      <c r="F149" t="s">
        <v>157</v>
      </c>
      <c r="G149" t="s">
        <v>29</v>
      </c>
      <c r="H149" t="s">
        <v>41</v>
      </c>
      <c r="I149" t="s">
        <v>125</v>
      </c>
      <c r="J149">
        <v>1</v>
      </c>
      <c r="K149">
        <v>277.36</v>
      </c>
      <c r="L149">
        <v>0.1</v>
      </c>
      <c r="M149" s="6">
        <v>249.62</v>
      </c>
      <c r="N149" s="3">
        <v>181.58</v>
      </c>
      <c r="O149" s="6">
        <v>68.040000000000006</v>
      </c>
      <c r="P149" t="s">
        <v>43</v>
      </c>
      <c r="Q149" t="s">
        <v>26</v>
      </c>
      <c r="R149" s="4">
        <f t="shared" si="6"/>
        <v>0.27257431295569268</v>
      </c>
      <c r="S149" s="1" t="str">
        <f t="shared" si="7"/>
        <v>Nov-2025</v>
      </c>
      <c r="T149" t="str">
        <f t="shared" si="8"/>
        <v>Profit</v>
      </c>
    </row>
    <row r="150" spans="1:20" x14ac:dyDescent="0.3">
      <c r="A150" t="s">
        <v>364</v>
      </c>
      <c r="B150" s="2">
        <v>45710</v>
      </c>
      <c r="C150" t="s">
        <v>293</v>
      </c>
      <c r="D150" t="s">
        <v>52</v>
      </c>
      <c r="E150" t="s">
        <v>39</v>
      </c>
      <c r="F150" t="s">
        <v>146</v>
      </c>
      <c r="G150" t="s">
        <v>29</v>
      </c>
      <c r="H150" t="s">
        <v>23</v>
      </c>
      <c r="I150" t="s">
        <v>36</v>
      </c>
      <c r="J150">
        <v>1</v>
      </c>
      <c r="K150">
        <v>17559.169999999998</v>
      </c>
      <c r="L150">
        <v>0.2</v>
      </c>
      <c r="M150" s="6">
        <v>14047.34</v>
      </c>
      <c r="N150" s="3">
        <v>12469.94</v>
      </c>
      <c r="O150" s="6">
        <v>1577.4</v>
      </c>
      <c r="P150" t="s">
        <v>49</v>
      </c>
      <c r="Q150" t="s">
        <v>26</v>
      </c>
      <c r="R150" s="4">
        <f t="shared" si="6"/>
        <v>0.11229172213387019</v>
      </c>
      <c r="S150" s="1" t="str">
        <f t="shared" si="7"/>
        <v>Feb-2025</v>
      </c>
      <c r="T150" t="str">
        <f t="shared" si="8"/>
        <v>Profit</v>
      </c>
    </row>
    <row r="151" spans="1:20" x14ac:dyDescent="0.3">
      <c r="A151" t="s">
        <v>365</v>
      </c>
      <c r="B151" s="2">
        <v>45580</v>
      </c>
      <c r="C151" t="s">
        <v>366</v>
      </c>
      <c r="D151" t="s">
        <v>19</v>
      </c>
      <c r="E151" t="s">
        <v>58</v>
      </c>
      <c r="F151" t="s">
        <v>104</v>
      </c>
      <c r="G151" t="s">
        <v>22</v>
      </c>
      <c r="H151" t="s">
        <v>23</v>
      </c>
      <c r="I151" t="s">
        <v>36</v>
      </c>
      <c r="J151">
        <v>2</v>
      </c>
      <c r="K151">
        <v>11299.04</v>
      </c>
      <c r="L151">
        <v>0</v>
      </c>
      <c r="M151" s="6">
        <v>22598.080000000002</v>
      </c>
      <c r="N151" s="3">
        <v>13540.6</v>
      </c>
      <c r="O151" s="6">
        <v>9057.48</v>
      </c>
      <c r="P151" t="s">
        <v>25</v>
      </c>
      <c r="Q151" t="s">
        <v>26</v>
      </c>
      <c r="R151" s="4">
        <f t="shared" si="6"/>
        <v>0.40080750223027795</v>
      </c>
      <c r="S151" s="1" t="str">
        <f t="shared" si="7"/>
        <v>Oct-2024</v>
      </c>
      <c r="T151" t="str">
        <f t="shared" si="8"/>
        <v>Profit</v>
      </c>
    </row>
    <row r="152" spans="1:20" x14ac:dyDescent="0.3">
      <c r="A152" t="s">
        <v>367</v>
      </c>
      <c r="B152" s="2">
        <v>45670</v>
      </c>
      <c r="C152" t="s">
        <v>368</v>
      </c>
      <c r="D152" t="s">
        <v>52</v>
      </c>
      <c r="E152" t="s">
        <v>58</v>
      </c>
      <c r="F152" t="s">
        <v>339</v>
      </c>
      <c r="G152" t="s">
        <v>22</v>
      </c>
      <c r="H152" t="s">
        <v>23</v>
      </c>
      <c r="I152" t="s">
        <v>59</v>
      </c>
      <c r="J152">
        <v>1</v>
      </c>
      <c r="K152">
        <v>6335.1</v>
      </c>
      <c r="L152">
        <v>0.15</v>
      </c>
      <c r="M152" s="6">
        <v>5384.84</v>
      </c>
      <c r="N152" s="3">
        <v>3685.55</v>
      </c>
      <c r="O152" s="6">
        <v>1699.29</v>
      </c>
      <c r="P152" t="s">
        <v>31</v>
      </c>
      <c r="Q152" t="s">
        <v>26</v>
      </c>
      <c r="R152" s="4">
        <f t="shared" si="6"/>
        <v>0.31556926482495301</v>
      </c>
      <c r="S152" s="1" t="str">
        <f t="shared" si="7"/>
        <v>Jan-2025</v>
      </c>
      <c r="T152" t="str">
        <f t="shared" si="8"/>
        <v>Profit</v>
      </c>
    </row>
    <row r="153" spans="1:20" x14ac:dyDescent="0.3">
      <c r="A153" t="s">
        <v>369</v>
      </c>
      <c r="B153" s="2">
        <v>46064</v>
      </c>
      <c r="C153" t="s">
        <v>370</v>
      </c>
      <c r="D153" t="s">
        <v>19</v>
      </c>
      <c r="E153" t="s">
        <v>53</v>
      </c>
      <c r="F153" t="s">
        <v>97</v>
      </c>
      <c r="G153" t="s">
        <v>29</v>
      </c>
      <c r="H153" t="s">
        <v>23</v>
      </c>
      <c r="I153" t="s">
        <v>69</v>
      </c>
      <c r="J153">
        <v>2</v>
      </c>
      <c r="K153">
        <v>21187.15</v>
      </c>
      <c r="L153">
        <v>0.1</v>
      </c>
      <c r="M153" s="6">
        <v>38136.870000000003</v>
      </c>
      <c r="N153" s="3">
        <v>32648.12</v>
      </c>
      <c r="O153" s="6">
        <v>5488.75</v>
      </c>
      <c r="P153" t="s">
        <v>49</v>
      </c>
      <c r="Q153" t="s">
        <v>26</v>
      </c>
      <c r="R153" s="4">
        <f t="shared" si="6"/>
        <v>0.14392240370014633</v>
      </c>
      <c r="S153" s="1" t="str">
        <f t="shared" si="7"/>
        <v>Feb-2026</v>
      </c>
      <c r="T153" t="str">
        <f t="shared" si="8"/>
        <v>Profit</v>
      </c>
    </row>
    <row r="154" spans="1:20" x14ac:dyDescent="0.3">
      <c r="A154" t="s">
        <v>371</v>
      </c>
      <c r="B154" s="2">
        <v>45781</v>
      </c>
      <c r="C154" t="s">
        <v>372</v>
      </c>
      <c r="D154" t="s">
        <v>52</v>
      </c>
      <c r="E154" t="s">
        <v>58</v>
      </c>
      <c r="F154" t="s">
        <v>54</v>
      </c>
      <c r="G154" t="s">
        <v>22</v>
      </c>
      <c r="H154" t="s">
        <v>23</v>
      </c>
      <c r="I154" t="s">
        <v>30</v>
      </c>
      <c r="J154">
        <v>4</v>
      </c>
      <c r="K154">
        <v>1683.52</v>
      </c>
      <c r="L154">
        <v>0.15</v>
      </c>
      <c r="M154" s="6">
        <v>5723.97</v>
      </c>
      <c r="N154" s="3">
        <v>4221.45</v>
      </c>
      <c r="O154" s="6">
        <v>1502.52</v>
      </c>
      <c r="P154" t="s">
        <v>43</v>
      </c>
      <c r="Q154" t="s">
        <v>26</v>
      </c>
      <c r="R154" s="4">
        <f t="shared" si="6"/>
        <v>0.26249613467575822</v>
      </c>
      <c r="S154" s="1" t="str">
        <f t="shared" si="7"/>
        <v>May-2025</v>
      </c>
      <c r="T154" t="str">
        <f t="shared" si="8"/>
        <v>Profit</v>
      </c>
    </row>
    <row r="155" spans="1:20" x14ac:dyDescent="0.3">
      <c r="A155" t="s">
        <v>373</v>
      </c>
      <c r="B155" s="2">
        <v>45522</v>
      </c>
      <c r="C155" t="s">
        <v>374</v>
      </c>
      <c r="D155" t="s">
        <v>19</v>
      </c>
      <c r="E155" t="s">
        <v>34</v>
      </c>
      <c r="F155" t="s">
        <v>65</v>
      </c>
      <c r="G155" t="s">
        <v>29</v>
      </c>
      <c r="H155" t="s">
        <v>23</v>
      </c>
      <c r="I155" t="s">
        <v>30</v>
      </c>
      <c r="J155">
        <v>1</v>
      </c>
      <c r="K155">
        <v>773.79</v>
      </c>
      <c r="L155">
        <v>0</v>
      </c>
      <c r="M155" s="6">
        <v>773.79</v>
      </c>
      <c r="N155" s="3">
        <v>490.44</v>
      </c>
      <c r="O155" s="6">
        <v>283.35000000000002</v>
      </c>
      <c r="P155" t="s">
        <v>25</v>
      </c>
      <c r="Q155" t="s">
        <v>26</v>
      </c>
      <c r="R155" s="4">
        <f t="shared" si="6"/>
        <v>0.36618462373512201</v>
      </c>
      <c r="S155" s="1" t="str">
        <f t="shared" si="7"/>
        <v>Aug-2024</v>
      </c>
      <c r="T155" t="str">
        <f t="shared" si="8"/>
        <v>Profit</v>
      </c>
    </row>
    <row r="156" spans="1:20" x14ac:dyDescent="0.3">
      <c r="A156" t="s">
        <v>375</v>
      </c>
      <c r="B156" s="2">
        <v>45332</v>
      </c>
      <c r="C156" t="s">
        <v>376</v>
      </c>
      <c r="D156" t="s">
        <v>19</v>
      </c>
      <c r="E156" t="s">
        <v>53</v>
      </c>
      <c r="F156" t="s">
        <v>90</v>
      </c>
      <c r="G156" t="s">
        <v>22</v>
      </c>
      <c r="H156" t="s">
        <v>74</v>
      </c>
      <c r="I156" t="s">
        <v>158</v>
      </c>
      <c r="J156">
        <v>3</v>
      </c>
      <c r="K156">
        <v>10593.14</v>
      </c>
      <c r="L156">
        <v>0.05</v>
      </c>
      <c r="M156" s="6">
        <v>30190.45</v>
      </c>
      <c r="N156" s="3">
        <v>19211.849999999999</v>
      </c>
      <c r="O156" s="6">
        <v>10978.6</v>
      </c>
      <c r="P156" t="s">
        <v>31</v>
      </c>
      <c r="Q156" t="s">
        <v>26</v>
      </c>
      <c r="R156" s="4">
        <f t="shared" si="6"/>
        <v>0.36364479495999563</v>
      </c>
      <c r="S156" s="1" t="str">
        <f t="shared" si="7"/>
        <v>Feb-2024</v>
      </c>
      <c r="T156" t="str">
        <f t="shared" si="8"/>
        <v>Profit</v>
      </c>
    </row>
    <row r="157" spans="1:20" x14ac:dyDescent="0.3">
      <c r="A157" t="s">
        <v>377</v>
      </c>
      <c r="B157" s="2">
        <v>45319</v>
      </c>
      <c r="C157" t="s">
        <v>378</v>
      </c>
      <c r="D157" t="s">
        <v>52</v>
      </c>
      <c r="E157" t="s">
        <v>20</v>
      </c>
      <c r="F157" t="s">
        <v>21</v>
      </c>
      <c r="G157" t="s">
        <v>79</v>
      </c>
      <c r="H157" t="s">
        <v>23</v>
      </c>
      <c r="I157" t="s">
        <v>24</v>
      </c>
      <c r="J157">
        <v>2</v>
      </c>
      <c r="K157">
        <v>63510.25</v>
      </c>
      <c r="L157">
        <v>0.15</v>
      </c>
      <c r="M157" s="6">
        <v>107967.43</v>
      </c>
      <c r="N157" s="3">
        <v>85025.56</v>
      </c>
      <c r="O157" s="6">
        <v>22941.87</v>
      </c>
      <c r="P157" t="s">
        <v>31</v>
      </c>
      <c r="Q157" t="s">
        <v>26</v>
      </c>
      <c r="R157" s="4">
        <f t="shared" si="6"/>
        <v>0.21248880333633949</v>
      </c>
      <c r="S157" s="1" t="str">
        <f t="shared" si="7"/>
        <v>Jan-2024</v>
      </c>
      <c r="T157" t="str">
        <f t="shared" si="8"/>
        <v>Profit</v>
      </c>
    </row>
    <row r="158" spans="1:20" x14ac:dyDescent="0.3">
      <c r="A158" t="s">
        <v>379</v>
      </c>
      <c r="B158" s="2">
        <v>45426</v>
      </c>
      <c r="C158" t="s">
        <v>380</v>
      </c>
      <c r="D158" t="s">
        <v>19</v>
      </c>
      <c r="E158" t="s">
        <v>58</v>
      </c>
      <c r="F158" t="s">
        <v>129</v>
      </c>
      <c r="G158" t="s">
        <v>22</v>
      </c>
      <c r="H158" t="s">
        <v>41</v>
      </c>
      <c r="I158" t="s">
        <v>125</v>
      </c>
      <c r="J158">
        <v>5</v>
      </c>
      <c r="K158">
        <v>107.17</v>
      </c>
      <c r="L158">
        <v>0</v>
      </c>
      <c r="M158" s="6">
        <v>535.85</v>
      </c>
      <c r="N158" s="3">
        <v>399.65</v>
      </c>
      <c r="O158" s="6">
        <v>136.19999999999999</v>
      </c>
      <c r="P158" t="s">
        <v>31</v>
      </c>
      <c r="Q158" t="s">
        <v>26</v>
      </c>
      <c r="R158" s="4">
        <f t="shared" si="6"/>
        <v>0.25417560884575902</v>
      </c>
      <c r="S158" s="1" t="str">
        <f t="shared" si="7"/>
        <v>May-2024</v>
      </c>
      <c r="T158" t="str">
        <f t="shared" si="8"/>
        <v>Profit</v>
      </c>
    </row>
    <row r="159" spans="1:20" x14ac:dyDescent="0.3">
      <c r="A159" t="s">
        <v>381</v>
      </c>
      <c r="B159" s="2">
        <v>45492</v>
      </c>
      <c r="C159" t="s">
        <v>382</v>
      </c>
      <c r="D159" t="s">
        <v>19</v>
      </c>
      <c r="E159" t="s">
        <v>39</v>
      </c>
      <c r="F159" t="s">
        <v>47</v>
      </c>
      <c r="G159" t="s">
        <v>79</v>
      </c>
      <c r="H159" t="s">
        <v>23</v>
      </c>
      <c r="I159" t="s">
        <v>59</v>
      </c>
      <c r="J159">
        <v>2</v>
      </c>
      <c r="K159">
        <v>7683.06</v>
      </c>
      <c r="L159">
        <v>0.05</v>
      </c>
      <c r="M159" s="6">
        <v>14597.81</v>
      </c>
      <c r="N159" s="3">
        <v>12386.8</v>
      </c>
      <c r="O159" s="6">
        <v>2211.0100000000002</v>
      </c>
      <c r="P159" t="s">
        <v>70</v>
      </c>
      <c r="Q159" t="s">
        <v>26</v>
      </c>
      <c r="R159" s="4">
        <f t="shared" si="6"/>
        <v>0.15146176035994444</v>
      </c>
      <c r="S159" s="1" t="str">
        <f t="shared" si="7"/>
        <v>Jul-2024</v>
      </c>
      <c r="T159" t="str">
        <f t="shared" si="8"/>
        <v>Profit</v>
      </c>
    </row>
    <row r="160" spans="1:20" x14ac:dyDescent="0.3">
      <c r="A160" t="s">
        <v>383</v>
      </c>
      <c r="B160" s="2">
        <v>46131</v>
      </c>
      <c r="C160" t="s">
        <v>384</v>
      </c>
      <c r="D160" t="s">
        <v>46</v>
      </c>
      <c r="E160" t="s">
        <v>53</v>
      </c>
      <c r="F160" t="s">
        <v>65</v>
      </c>
      <c r="G160" t="s">
        <v>29</v>
      </c>
      <c r="H160" t="s">
        <v>23</v>
      </c>
      <c r="I160" t="s">
        <v>30</v>
      </c>
      <c r="J160">
        <v>3</v>
      </c>
      <c r="K160">
        <v>466.39</v>
      </c>
      <c r="L160">
        <v>0.1</v>
      </c>
      <c r="M160" s="6">
        <v>1259.25</v>
      </c>
      <c r="N160" s="3">
        <v>1084.29</v>
      </c>
      <c r="O160" s="6">
        <v>174.96</v>
      </c>
      <c r="P160" t="s">
        <v>70</v>
      </c>
      <c r="Q160" t="s">
        <v>26</v>
      </c>
      <c r="R160" s="4">
        <f t="shared" si="6"/>
        <v>0.1389398451459202</v>
      </c>
      <c r="S160" s="1" t="str">
        <f t="shared" si="7"/>
        <v>Apr-2026</v>
      </c>
      <c r="T160" t="str">
        <f t="shared" si="8"/>
        <v>Profit</v>
      </c>
    </row>
    <row r="161" spans="1:20" x14ac:dyDescent="0.3">
      <c r="A161" t="s">
        <v>385</v>
      </c>
      <c r="B161" s="2">
        <v>46071</v>
      </c>
      <c r="C161" t="s">
        <v>386</v>
      </c>
      <c r="D161" t="s">
        <v>19</v>
      </c>
      <c r="E161" t="s">
        <v>39</v>
      </c>
      <c r="F161" t="s">
        <v>120</v>
      </c>
      <c r="G161" t="s">
        <v>22</v>
      </c>
      <c r="H161" t="s">
        <v>74</v>
      </c>
      <c r="I161" t="s">
        <v>91</v>
      </c>
      <c r="J161">
        <v>4</v>
      </c>
      <c r="K161">
        <v>17120.099999999999</v>
      </c>
      <c r="L161">
        <v>0.15</v>
      </c>
      <c r="M161" s="6">
        <v>58208.34</v>
      </c>
      <c r="N161" s="3">
        <v>41838.949999999997</v>
      </c>
      <c r="O161" s="6">
        <v>16369.39</v>
      </c>
      <c r="P161" t="s">
        <v>31</v>
      </c>
      <c r="Q161" t="s">
        <v>26</v>
      </c>
      <c r="R161" s="4">
        <f t="shared" si="6"/>
        <v>0.28122069792747911</v>
      </c>
      <c r="S161" s="1" t="str">
        <f t="shared" si="7"/>
        <v>Feb-2026</v>
      </c>
      <c r="T161" t="str">
        <f t="shared" si="8"/>
        <v>Profit</v>
      </c>
    </row>
    <row r="162" spans="1:20" x14ac:dyDescent="0.3">
      <c r="A162" t="s">
        <v>387</v>
      </c>
      <c r="B162" s="2">
        <v>46221</v>
      </c>
      <c r="C162" t="s">
        <v>148</v>
      </c>
      <c r="D162" t="s">
        <v>46</v>
      </c>
      <c r="E162" t="s">
        <v>53</v>
      </c>
      <c r="F162" t="s">
        <v>54</v>
      </c>
      <c r="G162" t="s">
        <v>22</v>
      </c>
      <c r="H162" t="s">
        <v>23</v>
      </c>
      <c r="I162" t="s">
        <v>94</v>
      </c>
      <c r="J162">
        <v>6</v>
      </c>
      <c r="K162">
        <v>750.14</v>
      </c>
      <c r="L162">
        <v>0.1</v>
      </c>
      <c r="M162" s="6">
        <v>4050.76</v>
      </c>
      <c r="N162" s="3">
        <v>3241.1</v>
      </c>
      <c r="O162" s="6">
        <v>809.66</v>
      </c>
      <c r="P162" t="s">
        <v>70</v>
      </c>
      <c r="Q162" t="s">
        <v>26</v>
      </c>
      <c r="R162" s="4">
        <f t="shared" si="6"/>
        <v>0.19987854131076635</v>
      </c>
      <c r="S162" s="1" t="str">
        <f t="shared" si="7"/>
        <v>Jul-2026</v>
      </c>
      <c r="T162" t="str">
        <f t="shared" si="8"/>
        <v>Profit</v>
      </c>
    </row>
    <row r="163" spans="1:20" x14ac:dyDescent="0.3">
      <c r="A163" t="s">
        <v>388</v>
      </c>
      <c r="B163" s="2">
        <v>45324</v>
      </c>
      <c r="C163" t="s">
        <v>389</v>
      </c>
      <c r="D163" t="s">
        <v>19</v>
      </c>
      <c r="E163" t="s">
        <v>39</v>
      </c>
      <c r="F163" t="s">
        <v>220</v>
      </c>
      <c r="G163" t="s">
        <v>29</v>
      </c>
      <c r="H163" t="s">
        <v>41</v>
      </c>
      <c r="I163" t="s">
        <v>62</v>
      </c>
      <c r="J163">
        <v>2</v>
      </c>
      <c r="K163">
        <v>262.33</v>
      </c>
      <c r="L163">
        <v>0.1</v>
      </c>
      <c r="M163" s="6">
        <v>472.19</v>
      </c>
      <c r="N163" s="3">
        <v>272.86</v>
      </c>
      <c r="O163" s="6">
        <v>199.33</v>
      </c>
      <c r="P163" t="s">
        <v>49</v>
      </c>
      <c r="Q163" t="s">
        <v>26</v>
      </c>
      <c r="R163" s="4">
        <f t="shared" si="6"/>
        <v>0.42213939304093695</v>
      </c>
      <c r="S163" s="1" t="str">
        <f t="shared" si="7"/>
        <v>Feb-2024</v>
      </c>
      <c r="T163" t="str">
        <f t="shared" si="8"/>
        <v>Profit</v>
      </c>
    </row>
    <row r="164" spans="1:20" x14ac:dyDescent="0.3">
      <c r="A164" t="s">
        <v>390</v>
      </c>
      <c r="B164" s="2">
        <v>45339</v>
      </c>
      <c r="C164" t="s">
        <v>391</v>
      </c>
      <c r="D164" t="s">
        <v>52</v>
      </c>
      <c r="E164" t="s">
        <v>20</v>
      </c>
      <c r="F164" t="s">
        <v>21</v>
      </c>
      <c r="G164" t="s">
        <v>79</v>
      </c>
      <c r="H164" t="s">
        <v>41</v>
      </c>
      <c r="I164" t="s">
        <v>42</v>
      </c>
      <c r="J164">
        <v>1</v>
      </c>
      <c r="K164">
        <v>229.53</v>
      </c>
      <c r="L164">
        <v>0.2</v>
      </c>
      <c r="M164" s="6">
        <v>183.62</v>
      </c>
      <c r="N164" s="3">
        <v>135.07</v>
      </c>
      <c r="O164" s="6">
        <v>48.55</v>
      </c>
      <c r="P164" t="s">
        <v>43</v>
      </c>
      <c r="Q164" t="s">
        <v>26</v>
      </c>
      <c r="R164" s="4">
        <f t="shared" si="6"/>
        <v>0.26440474893802418</v>
      </c>
      <c r="S164" s="1" t="str">
        <f t="shared" si="7"/>
        <v>Feb-2024</v>
      </c>
      <c r="T164" t="str">
        <f t="shared" si="8"/>
        <v>Profit</v>
      </c>
    </row>
    <row r="165" spans="1:20" x14ac:dyDescent="0.3">
      <c r="A165" t="s">
        <v>392</v>
      </c>
      <c r="B165" s="2">
        <v>45794</v>
      </c>
      <c r="C165" t="s">
        <v>393</v>
      </c>
      <c r="D165" t="s">
        <v>19</v>
      </c>
      <c r="E165" t="s">
        <v>39</v>
      </c>
      <c r="F165" t="s">
        <v>40</v>
      </c>
      <c r="G165" t="s">
        <v>29</v>
      </c>
      <c r="H165" t="s">
        <v>41</v>
      </c>
      <c r="I165" t="s">
        <v>42</v>
      </c>
      <c r="J165">
        <v>1</v>
      </c>
      <c r="K165">
        <v>40.61</v>
      </c>
      <c r="L165">
        <v>0.15</v>
      </c>
      <c r="M165" s="6">
        <v>34.520000000000003</v>
      </c>
      <c r="N165" s="3">
        <v>24.28</v>
      </c>
      <c r="O165" s="6">
        <v>10.24</v>
      </c>
      <c r="P165" t="s">
        <v>49</v>
      </c>
      <c r="Q165" t="s">
        <v>26</v>
      </c>
      <c r="R165" s="4">
        <f t="shared" si="6"/>
        <v>0.29663962920046349</v>
      </c>
      <c r="S165" s="1" t="str">
        <f t="shared" si="7"/>
        <v>May-2025</v>
      </c>
      <c r="T165" t="str">
        <f t="shared" si="8"/>
        <v>Profit</v>
      </c>
    </row>
    <row r="166" spans="1:20" x14ac:dyDescent="0.3">
      <c r="A166" t="s">
        <v>394</v>
      </c>
      <c r="B166" s="2">
        <v>45698</v>
      </c>
      <c r="C166" t="s">
        <v>395</v>
      </c>
      <c r="D166" t="s">
        <v>46</v>
      </c>
      <c r="E166" t="s">
        <v>34</v>
      </c>
      <c r="F166" t="s">
        <v>65</v>
      </c>
      <c r="G166" t="s">
        <v>79</v>
      </c>
      <c r="H166" t="s">
        <v>41</v>
      </c>
      <c r="I166" t="s">
        <v>42</v>
      </c>
      <c r="J166">
        <v>2</v>
      </c>
      <c r="K166">
        <v>204.63</v>
      </c>
      <c r="L166">
        <v>0.1</v>
      </c>
      <c r="M166" s="6">
        <v>368.33</v>
      </c>
      <c r="N166" s="3">
        <v>231.31</v>
      </c>
      <c r="O166" s="6">
        <v>137.02000000000001</v>
      </c>
      <c r="P166" t="s">
        <v>70</v>
      </c>
      <c r="Q166" t="s">
        <v>142</v>
      </c>
      <c r="R166" s="4">
        <f t="shared" si="6"/>
        <v>0.37200336654630362</v>
      </c>
      <c r="S166" s="1" t="str">
        <f t="shared" si="7"/>
        <v>Feb-2025</v>
      </c>
      <c r="T166" t="str">
        <f t="shared" si="8"/>
        <v>Profit</v>
      </c>
    </row>
    <row r="167" spans="1:20" x14ac:dyDescent="0.3">
      <c r="A167" t="s">
        <v>396</v>
      </c>
      <c r="B167" s="2">
        <v>45865</v>
      </c>
      <c r="C167" t="s">
        <v>397</v>
      </c>
      <c r="D167" t="s">
        <v>19</v>
      </c>
      <c r="E167" t="s">
        <v>58</v>
      </c>
      <c r="F167" t="s">
        <v>129</v>
      </c>
      <c r="G167" t="s">
        <v>79</v>
      </c>
      <c r="H167" t="s">
        <v>74</v>
      </c>
      <c r="I167" t="s">
        <v>75</v>
      </c>
      <c r="J167">
        <v>6</v>
      </c>
      <c r="K167">
        <v>7508.92</v>
      </c>
      <c r="L167">
        <v>0.1</v>
      </c>
      <c r="M167" s="6">
        <v>40548.17</v>
      </c>
      <c r="N167" s="3">
        <v>30056.77</v>
      </c>
      <c r="O167" s="6">
        <v>10491.4</v>
      </c>
      <c r="P167" t="s">
        <v>49</v>
      </c>
      <c r="Q167" t="s">
        <v>26</v>
      </c>
      <c r="R167" s="4">
        <f t="shared" si="6"/>
        <v>0.25873917367910809</v>
      </c>
      <c r="S167" s="1" t="str">
        <f t="shared" si="7"/>
        <v>Jul-2025</v>
      </c>
      <c r="T167" t="str">
        <f t="shared" si="8"/>
        <v>Profit</v>
      </c>
    </row>
    <row r="168" spans="1:20" x14ac:dyDescent="0.3">
      <c r="A168" t="s">
        <v>398</v>
      </c>
      <c r="B168" s="2">
        <v>46019</v>
      </c>
      <c r="C168" t="s">
        <v>399</v>
      </c>
      <c r="D168" t="s">
        <v>19</v>
      </c>
      <c r="E168" t="s">
        <v>20</v>
      </c>
      <c r="F168" t="s">
        <v>205</v>
      </c>
      <c r="G168" t="s">
        <v>22</v>
      </c>
      <c r="H168" t="s">
        <v>41</v>
      </c>
      <c r="I168" t="s">
        <v>55</v>
      </c>
      <c r="J168">
        <v>2</v>
      </c>
      <c r="K168">
        <v>184.85</v>
      </c>
      <c r="L168">
        <v>0.1</v>
      </c>
      <c r="M168" s="6">
        <v>332.73</v>
      </c>
      <c r="N168" s="3">
        <v>242.16</v>
      </c>
      <c r="O168" s="6">
        <v>90.57</v>
      </c>
      <c r="P168" t="s">
        <v>25</v>
      </c>
      <c r="Q168" t="s">
        <v>26</v>
      </c>
      <c r="R168" s="4">
        <f t="shared" si="6"/>
        <v>0.27220268686322241</v>
      </c>
      <c r="S168" s="1" t="str">
        <f t="shared" si="7"/>
        <v>Dec-2025</v>
      </c>
      <c r="T168" t="str">
        <f t="shared" si="8"/>
        <v>Profit</v>
      </c>
    </row>
    <row r="169" spans="1:20" x14ac:dyDescent="0.3">
      <c r="A169" t="s">
        <v>400</v>
      </c>
      <c r="B169" s="2">
        <v>46096</v>
      </c>
      <c r="C169" t="s">
        <v>401</v>
      </c>
      <c r="D169" t="s">
        <v>46</v>
      </c>
      <c r="E169" t="s">
        <v>58</v>
      </c>
      <c r="F169" t="s">
        <v>104</v>
      </c>
      <c r="G169" t="s">
        <v>22</v>
      </c>
      <c r="H169" t="s">
        <v>23</v>
      </c>
      <c r="I169" t="s">
        <v>59</v>
      </c>
      <c r="J169">
        <v>2</v>
      </c>
      <c r="K169">
        <v>1335.88</v>
      </c>
      <c r="L169">
        <v>0</v>
      </c>
      <c r="M169" s="6">
        <v>2671.76</v>
      </c>
      <c r="N169" s="3">
        <v>1849.37</v>
      </c>
      <c r="O169" s="6">
        <v>822.39</v>
      </c>
      <c r="P169" t="s">
        <v>31</v>
      </c>
      <c r="Q169" t="s">
        <v>26</v>
      </c>
      <c r="R169" s="4">
        <f t="shared" si="6"/>
        <v>0.30780833607809083</v>
      </c>
      <c r="S169" s="1" t="str">
        <f t="shared" si="7"/>
        <v>Mar-2026</v>
      </c>
      <c r="T169" t="str">
        <f t="shared" si="8"/>
        <v>Profit</v>
      </c>
    </row>
    <row r="170" spans="1:20" x14ac:dyDescent="0.3">
      <c r="A170" t="s">
        <v>402</v>
      </c>
      <c r="B170" s="2">
        <v>45390</v>
      </c>
      <c r="C170" t="s">
        <v>403</v>
      </c>
      <c r="D170" t="s">
        <v>52</v>
      </c>
      <c r="E170" t="s">
        <v>53</v>
      </c>
      <c r="F170" t="s">
        <v>90</v>
      </c>
      <c r="G170" t="s">
        <v>79</v>
      </c>
      <c r="H170" t="s">
        <v>23</v>
      </c>
      <c r="I170" t="s">
        <v>94</v>
      </c>
      <c r="J170">
        <v>3</v>
      </c>
      <c r="K170">
        <v>555.08000000000004</v>
      </c>
      <c r="L170">
        <v>0.1</v>
      </c>
      <c r="M170" s="6">
        <v>1498.72</v>
      </c>
      <c r="N170" s="3">
        <v>1020.72</v>
      </c>
      <c r="O170" s="6">
        <v>478</v>
      </c>
      <c r="P170" t="s">
        <v>70</v>
      </c>
      <c r="Q170" t="s">
        <v>26</v>
      </c>
      <c r="R170" s="4">
        <f t="shared" si="6"/>
        <v>0.31893882779972244</v>
      </c>
      <c r="S170" s="1" t="str">
        <f t="shared" si="7"/>
        <v>Apr-2024</v>
      </c>
      <c r="T170" t="str">
        <f t="shared" si="8"/>
        <v>Profit</v>
      </c>
    </row>
    <row r="171" spans="1:20" x14ac:dyDescent="0.3">
      <c r="A171" t="s">
        <v>404</v>
      </c>
      <c r="B171" s="2">
        <v>45975</v>
      </c>
      <c r="C171" t="s">
        <v>405</v>
      </c>
      <c r="D171" t="s">
        <v>46</v>
      </c>
      <c r="E171" t="s">
        <v>34</v>
      </c>
      <c r="F171" t="s">
        <v>73</v>
      </c>
      <c r="G171" t="s">
        <v>22</v>
      </c>
      <c r="H171" t="s">
        <v>74</v>
      </c>
      <c r="I171" t="s">
        <v>75</v>
      </c>
      <c r="J171">
        <v>1</v>
      </c>
      <c r="K171">
        <v>2914.78</v>
      </c>
      <c r="L171">
        <v>0.2</v>
      </c>
      <c r="M171" s="6">
        <v>2331.8200000000002</v>
      </c>
      <c r="N171" s="3">
        <v>1523.7</v>
      </c>
      <c r="O171" s="6">
        <v>808.12</v>
      </c>
      <c r="P171" t="s">
        <v>49</v>
      </c>
      <c r="Q171" t="s">
        <v>26</v>
      </c>
      <c r="R171" s="4">
        <f t="shared" si="6"/>
        <v>0.34656191301215356</v>
      </c>
      <c r="S171" s="1" t="str">
        <f t="shared" si="7"/>
        <v>Nov-2025</v>
      </c>
      <c r="T171" t="str">
        <f t="shared" si="8"/>
        <v>Profit</v>
      </c>
    </row>
    <row r="172" spans="1:20" x14ac:dyDescent="0.3">
      <c r="A172" t="s">
        <v>406</v>
      </c>
      <c r="B172" s="2">
        <v>46163</v>
      </c>
      <c r="C172" t="s">
        <v>407</v>
      </c>
      <c r="D172" t="s">
        <v>46</v>
      </c>
      <c r="E172" t="s">
        <v>58</v>
      </c>
      <c r="F172" t="s">
        <v>339</v>
      </c>
      <c r="G172" t="s">
        <v>22</v>
      </c>
      <c r="H172" t="s">
        <v>74</v>
      </c>
      <c r="I172" t="s">
        <v>75</v>
      </c>
      <c r="J172">
        <v>4</v>
      </c>
      <c r="K172">
        <v>6451.18</v>
      </c>
      <c r="L172">
        <v>0.2</v>
      </c>
      <c r="M172" s="6">
        <v>20643.78</v>
      </c>
      <c r="N172" s="3">
        <v>16577.27</v>
      </c>
      <c r="O172" s="6">
        <v>4066.51</v>
      </c>
      <c r="P172" t="s">
        <v>70</v>
      </c>
      <c r="Q172" t="s">
        <v>26</v>
      </c>
      <c r="R172" s="4">
        <f t="shared" si="6"/>
        <v>0.19698475763644063</v>
      </c>
      <c r="S172" s="1" t="str">
        <f t="shared" si="7"/>
        <v>May-2026</v>
      </c>
      <c r="T172" t="str">
        <f t="shared" si="8"/>
        <v>Profit</v>
      </c>
    </row>
    <row r="173" spans="1:20" x14ac:dyDescent="0.3">
      <c r="A173" t="s">
        <v>408</v>
      </c>
      <c r="B173" s="2">
        <v>46017</v>
      </c>
      <c r="C173" t="s">
        <v>409</v>
      </c>
      <c r="D173" t="s">
        <v>19</v>
      </c>
      <c r="E173" t="s">
        <v>20</v>
      </c>
      <c r="F173" t="s">
        <v>115</v>
      </c>
      <c r="G173" t="s">
        <v>22</v>
      </c>
      <c r="H173" t="s">
        <v>74</v>
      </c>
      <c r="I173" t="s">
        <v>75</v>
      </c>
      <c r="J173">
        <v>2</v>
      </c>
      <c r="K173">
        <v>3663.57</v>
      </c>
      <c r="L173">
        <v>0.2</v>
      </c>
      <c r="M173" s="6">
        <v>5861.71</v>
      </c>
      <c r="N173" s="3">
        <v>4711.3999999999996</v>
      </c>
      <c r="O173" s="6">
        <v>1150.31</v>
      </c>
      <c r="P173" t="s">
        <v>49</v>
      </c>
      <c r="Q173" t="s">
        <v>26</v>
      </c>
      <c r="R173" s="4">
        <f t="shared" si="6"/>
        <v>0.19624136983917662</v>
      </c>
      <c r="S173" s="1" t="str">
        <f t="shared" si="7"/>
        <v>Dec-2025</v>
      </c>
      <c r="T173" t="str">
        <f t="shared" si="8"/>
        <v>Profit</v>
      </c>
    </row>
    <row r="174" spans="1:20" x14ac:dyDescent="0.3">
      <c r="A174" t="s">
        <v>410</v>
      </c>
      <c r="B174" s="2">
        <v>46278</v>
      </c>
      <c r="C174" t="s">
        <v>411</v>
      </c>
      <c r="D174" t="s">
        <v>46</v>
      </c>
      <c r="E174" t="s">
        <v>39</v>
      </c>
      <c r="F174" t="s">
        <v>120</v>
      </c>
      <c r="G174" t="s">
        <v>79</v>
      </c>
      <c r="H174" t="s">
        <v>23</v>
      </c>
      <c r="I174" t="s">
        <v>69</v>
      </c>
      <c r="J174">
        <v>2</v>
      </c>
      <c r="K174">
        <v>19082.52</v>
      </c>
      <c r="L174">
        <v>0.15</v>
      </c>
      <c r="M174" s="6">
        <v>32440.28</v>
      </c>
      <c r="N174" s="3">
        <v>19903.97</v>
      </c>
      <c r="O174" s="6">
        <v>12536.31</v>
      </c>
      <c r="P174" t="s">
        <v>43</v>
      </c>
      <c r="Q174" t="s">
        <v>26</v>
      </c>
      <c r="R174" s="4">
        <f t="shared" si="6"/>
        <v>0.38644271874348801</v>
      </c>
      <c r="S174" s="1" t="str">
        <f t="shared" si="7"/>
        <v>Sep-2026</v>
      </c>
      <c r="T174" t="str">
        <f t="shared" si="8"/>
        <v>Profit</v>
      </c>
    </row>
    <row r="175" spans="1:20" x14ac:dyDescent="0.3">
      <c r="A175" t="s">
        <v>412</v>
      </c>
      <c r="B175" s="2">
        <v>45838</v>
      </c>
      <c r="C175" t="s">
        <v>202</v>
      </c>
      <c r="D175" t="s">
        <v>19</v>
      </c>
      <c r="E175" t="s">
        <v>20</v>
      </c>
      <c r="F175" t="s">
        <v>21</v>
      </c>
      <c r="G175" t="s">
        <v>22</v>
      </c>
      <c r="H175" t="s">
        <v>74</v>
      </c>
      <c r="I175" t="s">
        <v>75</v>
      </c>
      <c r="J175">
        <v>1</v>
      </c>
      <c r="K175">
        <v>9859.39</v>
      </c>
      <c r="L175">
        <v>0.2</v>
      </c>
      <c r="M175" s="6">
        <v>7887.51</v>
      </c>
      <c r="N175" s="3">
        <v>7256.39</v>
      </c>
      <c r="O175" s="6">
        <v>631.12</v>
      </c>
      <c r="P175" t="s">
        <v>31</v>
      </c>
      <c r="Q175" t="s">
        <v>26</v>
      </c>
      <c r="R175" s="4">
        <f t="shared" si="6"/>
        <v>8.0015112500649757E-2</v>
      </c>
      <c r="S175" s="1" t="str">
        <f t="shared" si="7"/>
        <v>Jun-2025</v>
      </c>
      <c r="T175" t="str">
        <f t="shared" si="8"/>
        <v>Profit</v>
      </c>
    </row>
    <row r="176" spans="1:20" x14ac:dyDescent="0.3">
      <c r="A176" t="s">
        <v>413</v>
      </c>
      <c r="B176" s="2">
        <v>46252</v>
      </c>
      <c r="C176" t="s">
        <v>414</v>
      </c>
      <c r="D176" t="s">
        <v>19</v>
      </c>
      <c r="E176" t="s">
        <v>39</v>
      </c>
      <c r="F176" t="s">
        <v>146</v>
      </c>
      <c r="G176" t="s">
        <v>79</v>
      </c>
      <c r="H176" t="s">
        <v>23</v>
      </c>
      <c r="I176" t="s">
        <v>36</v>
      </c>
      <c r="J176">
        <v>1</v>
      </c>
      <c r="K176">
        <v>22804.41</v>
      </c>
      <c r="L176">
        <v>0.15</v>
      </c>
      <c r="M176" s="6">
        <v>19383.75</v>
      </c>
      <c r="N176" s="3">
        <v>15404.31</v>
      </c>
      <c r="O176" s="6">
        <v>3979.44</v>
      </c>
      <c r="P176" t="s">
        <v>49</v>
      </c>
      <c r="Q176" t="s">
        <v>26</v>
      </c>
      <c r="R176" s="4">
        <f t="shared" si="6"/>
        <v>0.20529773650609404</v>
      </c>
      <c r="S176" s="1" t="str">
        <f t="shared" si="7"/>
        <v>Aug-2026</v>
      </c>
      <c r="T176" t="str">
        <f t="shared" si="8"/>
        <v>Profit</v>
      </c>
    </row>
    <row r="177" spans="1:20" x14ac:dyDescent="0.3">
      <c r="A177" t="s">
        <v>415</v>
      </c>
      <c r="B177" s="2">
        <v>46030</v>
      </c>
      <c r="C177" t="s">
        <v>416</v>
      </c>
      <c r="D177" t="s">
        <v>52</v>
      </c>
      <c r="E177" t="s">
        <v>20</v>
      </c>
      <c r="F177" t="s">
        <v>99</v>
      </c>
      <c r="G177" t="s">
        <v>29</v>
      </c>
      <c r="H177" t="s">
        <v>74</v>
      </c>
      <c r="I177" t="s">
        <v>107</v>
      </c>
      <c r="J177">
        <v>1</v>
      </c>
      <c r="K177">
        <v>10822.34</v>
      </c>
      <c r="L177">
        <v>0.2</v>
      </c>
      <c r="M177" s="6">
        <v>8657.8700000000008</v>
      </c>
      <c r="N177" s="3">
        <v>7115.43</v>
      </c>
      <c r="O177" s="6">
        <v>1542.44</v>
      </c>
      <c r="P177" t="s">
        <v>25</v>
      </c>
      <c r="Q177" t="s">
        <v>26</v>
      </c>
      <c r="R177" s="4">
        <f t="shared" si="6"/>
        <v>0.17815467314709044</v>
      </c>
      <c r="S177" s="1" t="str">
        <f t="shared" si="7"/>
        <v>Jan-2026</v>
      </c>
      <c r="T177" t="str">
        <f t="shared" si="8"/>
        <v>Profit</v>
      </c>
    </row>
    <row r="178" spans="1:20" x14ac:dyDescent="0.3">
      <c r="A178" t="s">
        <v>417</v>
      </c>
      <c r="B178" s="2">
        <v>45904</v>
      </c>
      <c r="C178" t="s">
        <v>418</v>
      </c>
      <c r="D178" t="s">
        <v>19</v>
      </c>
      <c r="E178" t="s">
        <v>39</v>
      </c>
      <c r="F178" t="s">
        <v>47</v>
      </c>
      <c r="G178" t="s">
        <v>22</v>
      </c>
      <c r="H178" t="s">
        <v>41</v>
      </c>
      <c r="I178" t="s">
        <v>62</v>
      </c>
      <c r="J178">
        <v>8</v>
      </c>
      <c r="K178">
        <v>132.49</v>
      </c>
      <c r="L178">
        <v>0.15</v>
      </c>
      <c r="M178" s="6">
        <v>900.93</v>
      </c>
      <c r="N178" s="3">
        <v>696.19</v>
      </c>
      <c r="O178" s="6">
        <v>204.74</v>
      </c>
      <c r="P178" t="s">
        <v>43</v>
      </c>
      <c r="Q178" t="s">
        <v>26</v>
      </c>
      <c r="R178" s="4">
        <f t="shared" si="6"/>
        <v>0.22725405969387191</v>
      </c>
      <c r="S178" s="1" t="str">
        <f t="shared" si="7"/>
        <v>Sep-2025</v>
      </c>
      <c r="T178" t="str">
        <f t="shared" si="8"/>
        <v>Profit</v>
      </c>
    </row>
    <row r="179" spans="1:20" x14ac:dyDescent="0.3">
      <c r="A179" t="s">
        <v>419</v>
      </c>
      <c r="B179" s="2">
        <v>46234</v>
      </c>
      <c r="C179" t="s">
        <v>420</v>
      </c>
      <c r="D179" t="s">
        <v>46</v>
      </c>
      <c r="E179" t="s">
        <v>39</v>
      </c>
      <c r="F179" t="s">
        <v>47</v>
      </c>
      <c r="G179" t="s">
        <v>29</v>
      </c>
      <c r="H179" t="s">
        <v>74</v>
      </c>
      <c r="I179" t="s">
        <v>91</v>
      </c>
      <c r="J179">
        <v>3</v>
      </c>
      <c r="K179">
        <v>16950.009999999998</v>
      </c>
      <c r="L179">
        <v>0.05</v>
      </c>
      <c r="M179" s="6">
        <v>48307.53</v>
      </c>
      <c r="N179" s="3">
        <v>34099.050000000003</v>
      </c>
      <c r="O179" s="6">
        <v>14208.48</v>
      </c>
      <c r="P179" t="s">
        <v>25</v>
      </c>
      <c r="Q179" t="s">
        <v>26</v>
      </c>
      <c r="R179" s="4">
        <f t="shared" si="6"/>
        <v>0.29412557421172225</v>
      </c>
      <c r="S179" s="1" t="str">
        <f t="shared" si="7"/>
        <v>Jul-2026</v>
      </c>
      <c r="T179" t="str">
        <f t="shared" si="8"/>
        <v>Profit</v>
      </c>
    </row>
    <row r="180" spans="1:20" x14ac:dyDescent="0.3">
      <c r="A180" t="s">
        <v>421</v>
      </c>
      <c r="B180" s="2">
        <v>45753</v>
      </c>
      <c r="C180" t="s">
        <v>422</v>
      </c>
      <c r="D180" t="s">
        <v>19</v>
      </c>
      <c r="E180" t="s">
        <v>34</v>
      </c>
      <c r="F180" t="s">
        <v>35</v>
      </c>
      <c r="G180" t="s">
        <v>22</v>
      </c>
      <c r="H180" t="s">
        <v>23</v>
      </c>
      <c r="I180" t="s">
        <v>59</v>
      </c>
      <c r="J180">
        <v>2</v>
      </c>
      <c r="K180">
        <v>7620.61</v>
      </c>
      <c r="L180">
        <v>0</v>
      </c>
      <c r="M180" s="6">
        <v>15241.22</v>
      </c>
      <c r="N180" s="3">
        <v>10295.75</v>
      </c>
      <c r="O180" s="6">
        <v>4945.47</v>
      </c>
      <c r="P180" t="s">
        <v>25</v>
      </c>
      <c r="Q180" t="s">
        <v>26</v>
      </c>
      <c r="R180" s="4">
        <f t="shared" si="6"/>
        <v>0.32447993008433712</v>
      </c>
      <c r="S180" s="1" t="str">
        <f t="shared" si="7"/>
        <v>Apr-2025</v>
      </c>
      <c r="T180" t="str">
        <f t="shared" si="8"/>
        <v>Profit</v>
      </c>
    </row>
    <row r="181" spans="1:20" x14ac:dyDescent="0.3">
      <c r="A181" t="s">
        <v>423</v>
      </c>
      <c r="B181" s="2">
        <v>45934</v>
      </c>
      <c r="C181" t="s">
        <v>424</v>
      </c>
      <c r="D181" t="s">
        <v>19</v>
      </c>
      <c r="E181" t="s">
        <v>34</v>
      </c>
      <c r="F181" t="s">
        <v>73</v>
      </c>
      <c r="G181" t="s">
        <v>22</v>
      </c>
      <c r="H181" t="s">
        <v>41</v>
      </c>
      <c r="I181" t="s">
        <v>55</v>
      </c>
      <c r="J181">
        <v>1</v>
      </c>
      <c r="K181">
        <v>135.13999999999999</v>
      </c>
      <c r="L181">
        <v>0.1</v>
      </c>
      <c r="M181" s="6">
        <v>121.63</v>
      </c>
      <c r="N181" s="3">
        <v>76.25</v>
      </c>
      <c r="O181" s="6">
        <v>45.38</v>
      </c>
      <c r="P181" t="s">
        <v>25</v>
      </c>
      <c r="Q181" t="s">
        <v>26</v>
      </c>
      <c r="R181" s="4">
        <f t="shared" si="6"/>
        <v>0.37309874208665628</v>
      </c>
      <c r="S181" s="1" t="str">
        <f t="shared" si="7"/>
        <v>Oct-2025</v>
      </c>
      <c r="T181" t="str">
        <f t="shared" si="8"/>
        <v>Profit</v>
      </c>
    </row>
    <row r="182" spans="1:20" x14ac:dyDescent="0.3">
      <c r="A182" t="s">
        <v>425</v>
      </c>
      <c r="B182" s="2">
        <v>46060</v>
      </c>
      <c r="C182" t="s">
        <v>426</v>
      </c>
      <c r="D182" t="s">
        <v>46</v>
      </c>
      <c r="E182" t="s">
        <v>58</v>
      </c>
      <c r="F182" t="s">
        <v>54</v>
      </c>
      <c r="G182" t="s">
        <v>22</v>
      </c>
      <c r="H182" t="s">
        <v>23</v>
      </c>
      <c r="I182" t="s">
        <v>36</v>
      </c>
      <c r="J182">
        <v>1</v>
      </c>
      <c r="K182">
        <v>24359.4</v>
      </c>
      <c r="L182">
        <v>0.2</v>
      </c>
      <c r="M182" s="6">
        <v>19487.52</v>
      </c>
      <c r="N182" s="3">
        <v>16659.810000000001</v>
      </c>
      <c r="O182" s="6">
        <v>2827.71</v>
      </c>
      <c r="P182" t="s">
        <v>31</v>
      </c>
      <c r="Q182" t="s">
        <v>26</v>
      </c>
      <c r="R182" s="4">
        <f t="shared" si="6"/>
        <v>0.14510363555752603</v>
      </c>
      <c r="S182" s="1" t="str">
        <f t="shared" si="7"/>
        <v>Feb-2026</v>
      </c>
      <c r="T182" t="str">
        <f t="shared" si="8"/>
        <v>Profit</v>
      </c>
    </row>
    <row r="183" spans="1:20" x14ac:dyDescent="0.3">
      <c r="A183" t="s">
        <v>427</v>
      </c>
      <c r="B183" s="2">
        <v>45296</v>
      </c>
      <c r="C183" t="s">
        <v>428</v>
      </c>
      <c r="D183" t="s">
        <v>46</v>
      </c>
      <c r="E183" t="s">
        <v>20</v>
      </c>
      <c r="F183" t="s">
        <v>205</v>
      </c>
      <c r="G183" t="s">
        <v>22</v>
      </c>
      <c r="H183" t="s">
        <v>41</v>
      </c>
      <c r="I183" t="s">
        <v>134</v>
      </c>
      <c r="J183">
        <v>3</v>
      </c>
      <c r="K183">
        <v>331.5</v>
      </c>
      <c r="L183">
        <v>0.2</v>
      </c>
      <c r="M183" s="6">
        <v>795.6</v>
      </c>
      <c r="N183" s="3">
        <v>714.62</v>
      </c>
      <c r="O183" s="6">
        <v>80.98</v>
      </c>
      <c r="P183" t="s">
        <v>31</v>
      </c>
      <c r="Q183" t="s">
        <v>26</v>
      </c>
      <c r="R183" s="4">
        <f t="shared" si="6"/>
        <v>0.10178481649069884</v>
      </c>
      <c r="S183" s="1" t="str">
        <f t="shared" si="7"/>
        <v>Jan-2024</v>
      </c>
      <c r="T183" t="str">
        <f t="shared" si="8"/>
        <v>Profit</v>
      </c>
    </row>
    <row r="184" spans="1:20" x14ac:dyDescent="0.3">
      <c r="A184" t="s">
        <v>429</v>
      </c>
      <c r="B184" s="2">
        <v>45509</v>
      </c>
      <c r="C184" t="s">
        <v>430</v>
      </c>
      <c r="D184" t="s">
        <v>46</v>
      </c>
      <c r="E184" t="s">
        <v>20</v>
      </c>
      <c r="F184" t="s">
        <v>21</v>
      </c>
      <c r="G184" t="s">
        <v>29</v>
      </c>
      <c r="H184" t="s">
        <v>41</v>
      </c>
      <c r="I184" t="s">
        <v>125</v>
      </c>
      <c r="J184">
        <v>5</v>
      </c>
      <c r="K184">
        <v>217.14</v>
      </c>
      <c r="L184">
        <v>0</v>
      </c>
      <c r="M184" s="6">
        <v>1085.7</v>
      </c>
      <c r="N184" s="3">
        <v>829.18</v>
      </c>
      <c r="O184" s="6">
        <v>256.52</v>
      </c>
      <c r="P184" t="s">
        <v>25</v>
      </c>
      <c r="Q184" t="s">
        <v>26</v>
      </c>
      <c r="R184" s="4">
        <f t="shared" si="6"/>
        <v>0.23627152988855113</v>
      </c>
      <c r="S184" s="1" t="str">
        <f t="shared" si="7"/>
        <v>Aug-2024</v>
      </c>
      <c r="T184" t="str">
        <f t="shared" si="8"/>
        <v>Profit</v>
      </c>
    </row>
    <row r="185" spans="1:20" x14ac:dyDescent="0.3">
      <c r="A185" t="s">
        <v>431</v>
      </c>
      <c r="B185" s="2">
        <v>45794</v>
      </c>
      <c r="C185" t="s">
        <v>432</v>
      </c>
      <c r="D185" t="s">
        <v>46</v>
      </c>
      <c r="E185" t="s">
        <v>20</v>
      </c>
      <c r="F185" t="s">
        <v>21</v>
      </c>
      <c r="G185" t="s">
        <v>22</v>
      </c>
      <c r="H185" t="s">
        <v>74</v>
      </c>
      <c r="I185" t="s">
        <v>158</v>
      </c>
      <c r="J185">
        <v>8</v>
      </c>
      <c r="K185">
        <v>15785.62</v>
      </c>
      <c r="L185">
        <v>0.2</v>
      </c>
      <c r="M185" s="6">
        <v>101027.97</v>
      </c>
      <c r="N185" s="3">
        <v>95433.64</v>
      </c>
      <c r="O185" s="6">
        <v>5594.33</v>
      </c>
      <c r="P185" t="s">
        <v>43</v>
      </c>
      <c r="Q185" t="s">
        <v>26</v>
      </c>
      <c r="R185" s="4">
        <f t="shared" si="6"/>
        <v>5.5374071160689459E-2</v>
      </c>
      <c r="S185" s="1" t="str">
        <f t="shared" si="7"/>
        <v>May-2025</v>
      </c>
      <c r="T185" t="str">
        <f t="shared" si="8"/>
        <v>Profit</v>
      </c>
    </row>
    <row r="186" spans="1:20" x14ac:dyDescent="0.3">
      <c r="A186" t="s">
        <v>433</v>
      </c>
      <c r="B186" s="2">
        <v>46058</v>
      </c>
      <c r="C186" t="s">
        <v>434</v>
      </c>
      <c r="D186" t="s">
        <v>46</v>
      </c>
      <c r="E186" t="s">
        <v>39</v>
      </c>
      <c r="F186" t="s">
        <v>120</v>
      </c>
      <c r="G186" t="s">
        <v>22</v>
      </c>
      <c r="H186" t="s">
        <v>74</v>
      </c>
      <c r="I186" t="s">
        <v>137</v>
      </c>
      <c r="J186">
        <v>8</v>
      </c>
      <c r="K186">
        <v>12093.53</v>
      </c>
      <c r="L186">
        <v>0.1</v>
      </c>
      <c r="M186" s="6">
        <v>87073.42</v>
      </c>
      <c r="N186" s="3">
        <v>50989.21</v>
      </c>
      <c r="O186" s="6">
        <v>36084.21</v>
      </c>
      <c r="P186" t="s">
        <v>43</v>
      </c>
      <c r="Q186" t="s">
        <v>26</v>
      </c>
      <c r="R186" s="4">
        <f t="shared" si="6"/>
        <v>0.41441130944437465</v>
      </c>
      <c r="S186" s="1" t="str">
        <f t="shared" si="7"/>
        <v>Feb-2026</v>
      </c>
      <c r="T186" t="str">
        <f t="shared" si="8"/>
        <v>Profit</v>
      </c>
    </row>
    <row r="187" spans="1:20" x14ac:dyDescent="0.3">
      <c r="A187" t="s">
        <v>435</v>
      </c>
      <c r="B187" s="2">
        <v>45689</v>
      </c>
      <c r="C187" t="s">
        <v>436</v>
      </c>
      <c r="D187" t="s">
        <v>19</v>
      </c>
      <c r="E187" t="s">
        <v>58</v>
      </c>
      <c r="F187" t="s">
        <v>129</v>
      </c>
      <c r="G187" t="s">
        <v>29</v>
      </c>
      <c r="H187" t="s">
        <v>74</v>
      </c>
      <c r="I187" t="s">
        <v>91</v>
      </c>
      <c r="J187">
        <v>1</v>
      </c>
      <c r="K187">
        <v>5223.28</v>
      </c>
      <c r="L187">
        <v>0.1</v>
      </c>
      <c r="M187" s="6">
        <v>4700.95</v>
      </c>
      <c r="N187" s="3">
        <v>3041.76</v>
      </c>
      <c r="O187" s="6">
        <v>1659.19</v>
      </c>
      <c r="P187" t="s">
        <v>70</v>
      </c>
      <c r="Q187" t="s">
        <v>26</v>
      </c>
      <c r="R187" s="4">
        <f t="shared" si="6"/>
        <v>0.35294780842170204</v>
      </c>
      <c r="S187" s="1" t="str">
        <f t="shared" si="7"/>
        <v>Feb-2025</v>
      </c>
      <c r="T187" t="str">
        <f t="shared" si="8"/>
        <v>Profit</v>
      </c>
    </row>
    <row r="188" spans="1:20" x14ac:dyDescent="0.3">
      <c r="A188" t="s">
        <v>437</v>
      </c>
      <c r="B188" s="2">
        <v>46162</v>
      </c>
      <c r="C188" t="s">
        <v>438</v>
      </c>
      <c r="D188" t="s">
        <v>19</v>
      </c>
      <c r="E188" t="s">
        <v>34</v>
      </c>
      <c r="F188" t="s">
        <v>65</v>
      </c>
      <c r="G188" t="s">
        <v>29</v>
      </c>
      <c r="H188" t="s">
        <v>41</v>
      </c>
      <c r="I188" t="s">
        <v>125</v>
      </c>
      <c r="J188">
        <v>2</v>
      </c>
      <c r="K188">
        <v>76.53</v>
      </c>
      <c r="L188">
        <v>0</v>
      </c>
      <c r="M188" s="6">
        <v>153.06</v>
      </c>
      <c r="N188" s="3">
        <v>124.51</v>
      </c>
      <c r="O188" s="6">
        <v>28.55</v>
      </c>
      <c r="P188" t="s">
        <v>70</v>
      </c>
      <c r="Q188" t="s">
        <v>26</v>
      </c>
      <c r="R188" s="4">
        <f t="shared" si="6"/>
        <v>0.1865281588919378</v>
      </c>
      <c r="S188" s="1" t="str">
        <f t="shared" si="7"/>
        <v>May-2026</v>
      </c>
      <c r="T188" t="str">
        <f t="shared" si="8"/>
        <v>Profit</v>
      </c>
    </row>
    <row r="189" spans="1:20" x14ac:dyDescent="0.3">
      <c r="A189" t="s">
        <v>439</v>
      </c>
      <c r="B189" s="2">
        <v>46086</v>
      </c>
      <c r="C189" t="s">
        <v>440</v>
      </c>
      <c r="D189" t="s">
        <v>19</v>
      </c>
      <c r="E189" t="s">
        <v>58</v>
      </c>
      <c r="F189" t="s">
        <v>104</v>
      </c>
      <c r="H189" t="s">
        <v>23</v>
      </c>
      <c r="I189" t="s">
        <v>36</v>
      </c>
      <c r="J189">
        <v>1</v>
      </c>
      <c r="K189">
        <v>22755.03</v>
      </c>
      <c r="L189">
        <v>0.2</v>
      </c>
      <c r="M189" s="6">
        <v>18204.02</v>
      </c>
      <c r="N189" s="3">
        <v>17519.060000000001</v>
      </c>
      <c r="O189" s="6">
        <v>684.96</v>
      </c>
      <c r="P189" t="s">
        <v>49</v>
      </c>
      <c r="Q189" t="s">
        <v>26</v>
      </c>
      <c r="R189" s="4">
        <f t="shared" si="6"/>
        <v>3.7626853848765275E-2</v>
      </c>
      <c r="S189" s="1" t="str">
        <f t="shared" si="7"/>
        <v>Mar-2026</v>
      </c>
      <c r="T189" t="str">
        <f t="shared" si="8"/>
        <v>Profit</v>
      </c>
    </row>
    <row r="190" spans="1:20" x14ac:dyDescent="0.3">
      <c r="A190" t="s">
        <v>441</v>
      </c>
      <c r="B190" s="2">
        <v>45684</v>
      </c>
      <c r="C190" t="s">
        <v>265</v>
      </c>
      <c r="D190" t="s">
        <v>19</v>
      </c>
      <c r="E190" t="s">
        <v>58</v>
      </c>
      <c r="F190" t="s">
        <v>68</v>
      </c>
      <c r="G190" t="s">
        <v>79</v>
      </c>
      <c r="H190" t="s">
        <v>23</v>
      </c>
      <c r="I190" t="s">
        <v>59</v>
      </c>
      <c r="J190">
        <v>8</v>
      </c>
      <c r="K190">
        <v>5613.24</v>
      </c>
      <c r="L190">
        <v>0.1</v>
      </c>
      <c r="M190" s="6">
        <v>40415.33</v>
      </c>
      <c r="N190" s="3">
        <v>24966.639999999999</v>
      </c>
      <c r="O190" s="6">
        <v>15448.69</v>
      </c>
      <c r="P190" t="s">
        <v>70</v>
      </c>
      <c r="Q190" t="s">
        <v>26</v>
      </c>
      <c r="R190" s="4">
        <f t="shared" si="6"/>
        <v>0.38224827064383737</v>
      </c>
      <c r="S190" s="1" t="str">
        <f t="shared" si="7"/>
        <v>Jan-2025</v>
      </c>
      <c r="T190" t="str">
        <f t="shared" si="8"/>
        <v>Profit</v>
      </c>
    </row>
    <row r="191" spans="1:20" x14ac:dyDescent="0.3">
      <c r="A191" t="s">
        <v>442</v>
      </c>
      <c r="B191" s="2">
        <v>45498</v>
      </c>
      <c r="C191" t="s">
        <v>443</v>
      </c>
      <c r="D191" t="s">
        <v>46</v>
      </c>
      <c r="E191" t="s">
        <v>34</v>
      </c>
      <c r="F191" t="s">
        <v>65</v>
      </c>
      <c r="G191" t="s">
        <v>22</v>
      </c>
      <c r="H191" t="s">
        <v>23</v>
      </c>
      <c r="I191" t="s">
        <v>94</v>
      </c>
      <c r="J191">
        <v>1</v>
      </c>
      <c r="K191">
        <v>1081.3699999999999</v>
      </c>
      <c r="L191">
        <v>0.15</v>
      </c>
      <c r="M191" s="6">
        <v>919.16</v>
      </c>
      <c r="N191" s="3">
        <v>623.66999999999996</v>
      </c>
      <c r="O191" s="6">
        <v>295.49</v>
      </c>
      <c r="P191" t="s">
        <v>25</v>
      </c>
      <c r="Q191" t="s">
        <v>26</v>
      </c>
      <c r="R191" s="4">
        <f t="shared" si="6"/>
        <v>0.32147830627964663</v>
      </c>
      <c r="S191" s="1" t="str">
        <f t="shared" si="7"/>
        <v>Jul-2024</v>
      </c>
      <c r="T191" t="str">
        <f t="shared" si="8"/>
        <v>Profit</v>
      </c>
    </row>
    <row r="192" spans="1:20" x14ac:dyDescent="0.3">
      <c r="A192" t="s">
        <v>444</v>
      </c>
      <c r="B192" s="2">
        <v>45306</v>
      </c>
      <c r="C192" t="s">
        <v>445</v>
      </c>
      <c r="D192" t="s">
        <v>19</v>
      </c>
      <c r="E192" t="s">
        <v>53</v>
      </c>
      <c r="F192" t="s">
        <v>97</v>
      </c>
      <c r="G192" t="s">
        <v>22</v>
      </c>
      <c r="H192" t="s">
        <v>23</v>
      </c>
      <c r="I192" t="s">
        <v>69</v>
      </c>
      <c r="J192">
        <v>6</v>
      </c>
      <c r="K192">
        <v>23671.68</v>
      </c>
      <c r="L192">
        <v>0</v>
      </c>
      <c r="M192" s="6">
        <v>142030.07999999999</v>
      </c>
      <c r="N192" s="3">
        <v>114784.53</v>
      </c>
      <c r="O192" s="6">
        <v>27245.55</v>
      </c>
      <c r="P192" t="s">
        <v>25</v>
      </c>
      <c r="Q192" t="s">
        <v>26</v>
      </c>
      <c r="R192" s="4">
        <f t="shared" si="6"/>
        <v>0.19182943500419067</v>
      </c>
      <c r="S192" s="1" t="str">
        <f t="shared" si="7"/>
        <v>Jan-2024</v>
      </c>
      <c r="T192" t="str">
        <f t="shared" si="8"/>
        <v>Profit</v>
      </c>
    </row>
    <row r="193" spans="1:20" x14ac:dyDescent="0.3">
      <c r="A193" t="s">
        <v>446</v>
      </c>
      <c r="B193" s="2">
        <v>46149</v>
      </c>
      <c r="C193" t="s">
        <v>447</v>
      </c>
      <c r="D193" t="s">
        <v>52</v>
      </c>
      <c r="E193" t="s">
        <v>39</v>
      </c>
      <c r="F193" t="s">
        <v>146</v>
      </c>
      <c r="G193" t="s">
        <v>22</v>
      </c>
      <c r="H193" t="s">
        <v>74</v>
      </c>
      <c r="I193" t="s">
        <v>75</v>
      </c>
      <c r="J193">
        <v>6</v>
      </c>
      <c r="K193">
        <v>9213.1</v>
      </c>
      <c r="L193">
        <v>0.05</v>
      </c>
      <c r="M193" s="6">
        <v>52514.67</v>
      </c>
      <c r="N193" s="3">
        <v>29444.71</v>
      </c>
      <c r="O193" s="6">
        <v>23069.96</v>
      </c>
      <c r="P193" t="s">
        <v>25</v>
      </c>
      <c r="Q193" t="s">
        <v>26</v>
      </c>
      <c r="R193" s="4">
        <f t="shared" si="6"/>
        <v>0.43930505513983042</v>
      </c>
      <c r="S193" s="1" t="str">
        <f t="shared" si="7"/>
        <v>May-2026</v>
      </c>
      <c r="T193" t="str">
        <f t="shared" si="8"/>
        <v>Profit</v>
      </c>
    </row>
    <row r="194" spans="1:20" x14ac:dyDescent="0.3">
      <c r="A194" t="s">
        <v>448</v>
      </c>
      <c r="B194" s="2">
        <v>45845</v>
      </c>
      <c r="C194" t="s">
        <v>449</v>
      </c>
      <c r="D194" t="s">
        <v>19</v>
      </c>
      <c r="E194" t="s">
        <v>20</v>
      </c>
      <c r="F194" t="s">
        <v>205</v>
      </c>
      <c r="G194" t="s">
        <v>22</v>
      </c>
      <c r="H194" t="s">
        <v>41</v>
      </c>
      <c r="I194" t="s">
        <v>125</v>
      </c>
      <c r="J194">
        <v>1</v>
      </c>
      <c r="K194">
        <v>226.5</v>
      </c>
      <c r="L194">
        <v>0.05</v>
      </c>
      <c r="M194" s="6">
        <v>215.17</v>
      </c>
      <c r="N194" s="3">
        <v>162.27000000000001</v>
      </c>
      <c r="O194" s="6">
        <v>52.9</v>
      </c>
      <c r="P194" t="s">
        <v>43</v>
      </c>
      <c r="Q194" t="s">
        <v>26</v>
      </c>
      <c r="R194" s="4">
        <f t="shared" si="6"/>
        <v>0.24585211693079892</v>
      </c>
      <c r="S194" s="1" t="str">
        <f t="shared" si="7"/>
        <v>Jul-2025</v>
      </c>
      <c r="T194" t="str">
        <f t="shared" si="8"/>
        <v>Profit</v>
      </c>
    </row>
    <row r="195" spans="1:20" x14ac:dyDescent="0.3">
      <c r="A195" t="s">
        <v>450</v>
      </c>
      <c r="B195" s="2">
        <v>46183</v>
      </c>
      <c r="C195" t="s">
        <v>451</v>
      </c>
      <c r="D195" t="s">
        <v>19</v>
      </c>
      <c r="E195" t="s">
        <v>58</v>
      </c>
      <c r="F195" t="s">
        <v>54</v>
      </c>
      <c r="G195" t="s">
        <v>22</v>
      </c>
      <c r="H195" t="s">
        <v>74</v>
      </c>
      <c r="I195" t="s">
        <v>107</v>
      </c>
      <c r="J195">
        <v>3</v>
      </c>
      <c r="K195">
        <v>10416.06</v>
      </c>
      <c r="L195">
        <v>0</v>
      </c>
      <c r="M195" s="6">
        <v>31248.18</v>
      </c>
      <c r="N195" s="3">
        <v>21912.85</v>
      </c>
      <c r="O195" s="6">
        <v>9335.33</v>
      </c>
      <c r="P195" t="s">
        <v>43</v>
      </c>
      <c r="Q195" t="s">
        <v>26</v>
      </c>
      <c r="R195" s="4">
        <f t="shared" si="6"/>
        <v>0.29874795908113688</v>
      </c>
      <c r="S195" s="1" t="str">
        <f t="shared" si="7"/>
        <v>Jun-2026</v>
      </c>
      <c r="T195" t="str">
        <f t="shared" si="8"/>
        <v>Profit</v>
      </c>
    </row>
    <row r="196" spans="1:20" x14ac:dyDescent="0.3">
      <c r="A196" t="s">
        <v>452</v>
      </c>
      <c r="B196" s="2">
        <v>45752</v>
      </c>
      <c r="C196" t="s">
        <v>453</v>
      </c>
      <c r="D196" t="s">
        <v>19</v>
      </c>
      <c r="E196" t="s">
        <v>39</v>
      </c>
      <c r="F196" t="s">
        <v>146</v>
      </c>
      <c r="G196" t="s">
        <v>79</v>
      </c>
      <c r="H196" t="s">
        <v>74</v>
      </c>
      <c r="I196" t="s">
        <v>137</v>
      </c>
      <c r="J196">
        <v>3</v>
      </c>
      <c r="K196">
        <v>21985.45</v>
      </c>
      <c r="L196">
        <v>0.1</v>
      </c>
      <c r="M196" s="6">
        <v>59360.72</v>
      </c>
      <c r="N196" s="3">
        <v>39894.74</v>
      </c>
      <c r="O196" s="6">
        <v>19465.98</v>
      </c>
      <c r="P196" t="s">
        <v>43</v>
      </c>
      <c r="Q196" t="s">
        <v>26</v>
      </c>
      <c r="R196" s="4">
        <f t="shared" si="6"/>
        <v>0.32792695236850228</v>
      </c>
      <c r="S196" s="1" t="str">
        <f t="shared" si="7"/>
        <v>Apr-2025</v>
      </c>
      <c r="T196" t="str">
        <f t="shared" si="8"/>
        <v>Profit</v>
      </c>
    </row>
    <row r="197" spans="1:20" x14ac:dyDescent="0.3">
      <c r="A197" t="s">
        <v>454</v>
      </c>
      <c r="B197" s="2">
        <v>45982</v>
      </c>
      <c r="C197" t="s">
        <v>455</v>
      </c>
      <c r="D197" t="s">
        <v>46</v>
      </c>
      <c r="E197" t="s">
        <v>34</v>
      </c>
      <c r="F197" t="s">
        <v>65</v>
      </c>
      <c r="G197" t="s">
        <v>22</v>
      </c>
      <c r="H197" t="s">
        <v>23</v>
      </c>
      <c r="I197" t="s">
        <v>94</v>
      </c>
      <c r="J197">
        <v>1</v>
      </c>
      <c r="K197">
        <v>885.74</v>
      </c>
      <c r="L197">
        <v>0.15</v>
      </c>
      <c r="M197" s="6">
        <v>752.88</v>
      </c>
      <c r="N197" s="3">
        <v>540.66999999999996</v>
      </c>
      <c r="O197" s="6">
        <v>212.21</v>
      </c>
      <c r="P197" t="s">
        <v>43</v>
      </c>
      <c r="Q197" t="s">
        <v>26</v>
      </c>
      <c r="R197" s="4">
        <f t="shared" ref="R197:R260" si="9">IFERROR(O197/M197,0)</f>
        <v>0.28186430772500265</v>
      </c>
      <c r="S197" s="1" t="str">
        <f t="shared" ref="S197:S260" si="10">TEXT(B197,"mmm-yyyy")</f>
        <v>Nov-2025</v>
      </c>
      <c r="T197" t="str">
        <f t="shared" ref="T197:T260" si="11">IF(O197&gt;0,"Profit",IF(O197&lt;0,"Loss","Break-Even"))</f>
        <v>Profit</v>
      </c>
    </row>
    <row r="198" spans="1:20" x14ac:dyDescent="0.3">
      <c r="A198" t="s">
        <v>456</v>
      </c>
      <c r="B198" s="2">
        <v>45866</v>
      </c>
      <c r="C198" t="s">
        <v>457</v>
      </c>
      <c r="D198" t="s">
        <v>46</v>
      </c>
      <c r="E198" t="s">
        <v>39</v>
      </c>
      <c r="F198" t="s">
        <v>40</v>
      </c>
      <c r="G198" t="s">
        <v>22</v>
      </c>
      <c r="H198" t="s">
        <v>74</v>
      </c>
      <c r="I198" t="s">
        <v>107</v>
      </c>
      <c r="J198">
        <v>1</v>
      </c>
      <c r="K198">
        <v>13677.35</v>
      </c>
      <c r="L198">
        <v>0.1</v>
      </c>
      <c r="M198" s="6">
        <v>12309.61</v>
      </c>
      <c r="N198" s="3">
        <v>8852.74</v>
      </c>
      <c r="O198" s="6">
        <v>3456.87</v>
      </c>
      <c r="P198" t="s">
        <v>49</v>
      </c>
      <c r="Q198" t="s">
        <v>26</v>
      </c>
      <c r="R198" s="4">
        <f t="shared" si="9"/>
        <v>0.28082693115378959</v>
      </c>
      <c r="S198" s="1" t="str">
        <f t="shared" si="10"/>
        <v>Jul-2025</v>
      </c>
      <c r="T198" t="str">
        <f t="shared" si="11"/>
        <v>Profit</v>
      </c>
    </row>
    <row r="199" spans="1:20" x14ac:dyDescent="0.3">
      <c r="A199" t="s">
        <v>458</v>
      </c>
      <c r="B199" s="2">
        <v>46155</v>
      </c>
      <c r="C199" t="s">
        <v>459</v>
      </c>
      <c r="D199" t="s">
        <v>19</v>
      </c>
      <c r="E199" t="s">
        <v>39</v>
      </c>
      <c r="F199" t="s">
        <v>40</v>
      </c>
      <c r="G199" t="s">
        <v>79</v>
      </c>
      <c r="H199" t="s">
        <v>23</v>
      </c>
      <c r="I199" t="s">
        <v>24</v>
      </c>
      <c r="J199">
        <v>3</v>
      </c>
      <c r="K199">
        <v>40154.620000000003</v>
      </c>
      <c r="L199">
        <v>0</v>
      </c>
      <c r="M199" s="6">
        <v>120463.86</v>
      </c>
      <c r="N199" s="3">
        <v>87579.95</v>
      </c>
      <c r="O199" s="6">
        <v>32883.910000000003</v>
      </c>
      <c r="P199" t="s">
        <v>70</v>
      </c>
      <c r="Q199" t="s">
        <v>26</v>
      </c>
      <c r="R199" s="4">
        <f t="shared" si="9"/>
        <v>0.27297738923524451</v>
      </c>
      <c r="S199" s="1" t="str">
        <f t="shared" si="10"/>
        <v>May-2026</v>
      </c>
      <c r="T199" t="str">
        <f t="shared" si="11"/>
        <v>Profit</v>
      </c>
    </row>
    <row r="200" spans="1:20" x14ac:dyDescent="0.3">
      <c r="A200" t="s">
        <v>460</v>
      </c>
      <c r="B200" s="2">
        <v>46034</v>
      </c>
      <c r="C200" t="s">
        <v>461</v>
      </c>
      <c r="D200" t="s">
        <v>52</v>
      </c>
      <c r="E200" t="s">
        <v>34</v>
      </c>
      <c r="F200" t="s">
        <v>110</v>
      </c>
      <c r="G200" t="s">
        <v>22</v>
      </c>
      <c r="H200" t="s">
        <v>23</v>
      </c>
      <c r="I200" t="s">
        <v>69</v>
      </c>
      <c r="J200">
        <v>1</v>
      </c>
      <c r="K200">
        <v>21315.69</v>
      </c>
      <c r="L200">
        <v>0.1</v>
      </c>
      <c r="M200" s="6">
        <v>19184.12</v>
      </c>
      <c r="N200" s="3">
        <v>12321.2</v>
      </c>
      <c r="O200" s="6">
        <v>6862.92</v>
      </c>
      <c r="P200" t="s">
        <v>43</v>
      </c>
      <c r="Q200" t="s">
        <v>26</v>
      </c>
      <c r="R200" s="4">
        <f t="shared" si="9"/>
        <v>0.35773963048604784</v>
      </c>
      <c r="S200" s="1" t="str">
        <f t="shared" si="10"/>
        <v>Jan-2026</v>
      </c>
      <c r="T200" t="str">
        <f t="shared" si="11"/>
        <v>Profit</v>
      </c>
    </row>
    <row r="201" spans="1:20" x14ac:dyDescent="0.3">
      <c r="A201" t="s">
        <v>462</v>
      </c>
      <c r="B201" s="2">
        <v>45532</v>
      </c>
      <c r="C201" t="s">
        <v>463</v>
      </c>
      <c r="D201" t="s">
        <v>46</v>
      </c>
      <c r="E201" t="s">
        <v>58</v>
      </c>
      <c r="F201" t="s">
        <v>129</v>
      </c>
      <c r="G201" t="s">
        <v>79</v>
      </c>
      <c r="H201" t="s">
        <v>23</v>
      </c>
      <c r="I201" t="s">
        <v>36</v>
      </c>
      <c r="J201">
        <v>1</v>
      </c>
      <c r="K201">
        <v>17785.259999999998</v>
      </c>
      <c r="L201">
        <v>0</v>
      </c>
      <c r="M201" s="6">
        <v>17785.259999999998</v>
      </c>
      <c r="N201" s="3">
        <v>12688.49</v>
      </c>
      <c r="O201" s="6">
        <v>5096.7700000000004</v>
      </c>
      <c r="P201" t="s">
        <v>31</v>
      </c>
      <c r="Q201" t="s">
        <v>26</v>
      </c>
      <c r="R201" s="4">
        <f t="shared" si="9"/>
        <v>0.28657270121437645</v>
      </c>
      <c r="S201" s="1" t="str">
        <f t="shared" si="10"/>
        <v>Aug-2024</v>
      </c>
      <c r="T201" t="str">
        <f t="shared" si="11"/>
        <v>Profit</v>
      </c>
    </row>
    <row r="202" spans="1:20" x14ac:dyDescent="0.3">
      <c r="A202" t="s">
        <v>464</v>
      </c>
      <c r="B202" s="2">
        <v>45855</v>
      </c>
      <c r="C202" t="s">
        <v>465</v>
      </c>
      <c r="D202" t="s">
        <v>46</v>
      </c>
      <c r="E202" t="s">
        <v>53</v>
      </c>
      <c r="F202" t="s">
        <v>97</v>
      </c>
      <c r="G202" t="s">
        <v>22</v>
      </c>
      <c r="H202" t="s">
        <v>23</v>
      </c>
      <c r="I202" t="s">
        <v>36</v>
      </c>
      <c r="J202">
        <v>2</v>
      </c>
      <c r="K202">
        <v>22852.23</v>
      </c>
      <c r="L202">
        <v>0.15</v>
      </c>
      <c r="M202" s="6">
        <v>38848.79</v>
      </c>
      <c r="N202" s="3">
        <v>30584.16</v>
      </c>
      <c r="O202" s="6">
        <v>8264.6299999999992</v>
      </c>
      <c r="P202" t="s">
        <v>43</v>
      </c>
      <c r="Q202" t="s">
        <v>26</v>
      </c>
      <c r="R202" s="4">
        <f t="shared" si="9"/>
        <v>0.21273841476143784</v>
      </c>
      <c r="S202" s="1" t="str">
        <f t="shared" si="10"/>
        <v>Jul-2025</v>
      </c>
      <c r="T202" t="str">
        <f t="shared" si="11"/>
        <v>Profit</v>
      </c>
    </row>
    <row r="203" spans="1:20" x14ac:dyDescent="0.3">
      <c r="A203" t="s">
        <v>466</v>
      </c>
      <c r="B203" s="2">
        <v>45387</v>
      </c>
      <c r="C203" t="s">
        <v>467</v>
      </c>
      <c r="D203" t="s">
        <v>46</v>
      </c>
      <c r="E203" t="s">
        <v>39</v>
      </c>
      <c r="F203" t="s">
        <v>146</v>
      </c>
      <c r="G203" t="s">
        <v>79</v>
      </c>
      <c r="H203" t="s">
        <v>41</v>
      </c>
      <c r="I203" t="s">
        <v>42</v>
      </c>
      <c r="J203">
        <v>2</v>
      </c>
      <c r="K203">
        <v>231.9</v>
      </c>
      <c r="L203">
        <v>0.05</v>
      </c>
      <c r="M203" s="6">
        <v>440.61</v>
      </c>
      <c r="N203" s="3">
        <v>294.54000000000002</v>
      </c>
      <c r="O203" s="6">
        <v>146.07</v>
      </c>
      <c r="P203" t="s">
        <v>70</v>
      </c>
      <c r="Q203" t="s">
        <v>26</v>
      </c>
      <c r="R203" s="4">
        <f t="shared" si="9"/>
        <v>0.33151766868659355</v>
      </c>
      <c r="S203" s="1" t="str">
        <f t="shared" si="10"/>
        <v>Apr-2024</v>
      </c>
      <c r="T203" t="str">
        <f t="shared" si="11"/>
        <v>Profit</v>
      </c>
    </row>
    <row r="204" spans="1:20" x14ac:dyDescent="0.3">
      <c r="A204" t="s">
        <v>468</v>
      </c>
      <c r="B204" s="2">
        <v>46191</v>
      </c>
      <c r="C204" t="s">
        <v>469</v>
      </c>
      <c r="D204" t="s">
        <v>19</v>
      </c>
      <c r="E204" t="s">
        <v>53</v>
      </c>
      <c r="F204" t="s">
        <v>97</v>
      </c>
      <c r="G204" t="s">
        <v>22</v>
      </c>
      <c r="H204" t="s">
        <v>23</v>
      </c>
      <c r="I204" t="s">
        <v>24</v>
      </c>
      <c r="J204">
        <v>3</v>
      </c>
      <c r="K204">
        <v>69954.13</v>
      </c>
      <c r="L204">
        <v>0.2</v>
      </c>
      <c r="M204" s="6">
        <v>167889.91</v>
      </c>
      <c r="N204" s="3">
        <v>117953.08</v>
      </c>
      <c r="O204" s="6">
        <v>49936.83</v>
      </c>
      <c r="P204" t="s">
        <v>49</v>
      </c>
      <c r="Q204" t="s">
        <v>26</v>
      </c>
      <c r="R204" s="4">
        <f t="shared" si="9"/>
        <v>0.29743794609217433</v>
      </c>
      <c r="S204" s="1" t="str">
        <f t="shared" si="10"/>
        <v>Jun-2026</v>
      </c>
      <c r="T204" t="str">
        <f t="shared" si="11"/>
        <v>Profit</v>
      </c>
    </row>
    <row r="205" spans="1:20" x14ac:dyDescent="0.3">
      <c r="A205" t="s">
        <v>470</v>
      </c>
      <c r="B205" s="2">
        <v>46025</v>
      </c>
      <c r="C205" t="s">
        <v>471</v>
      </c>
      <c r="D205" t="s">
        <v>46</v>
      </c>
      <c r="E205" t="s">
        <v>58</v>
      </c>
      <c r="F205" t="s">
        <v>104</v>
      </c>
      <c r="G205" t="s">
        <v>22</v>
      </c>
      <c r="H205" t="s">
        <v>23</v>
      </c>
      <c r="I205" t="s">
        <v>36</v>
      </c>
      <c r="J205">
        <v>3</v>
      </c>
      <c r="K205">
        <v>13072.93</v>
      </c>
      <c r="L205">
        <v>0.1</v>
      </c>
      <c r="M205" s="6">
        <v>35296.910000000003</v>
      </c>
      <c r="N205" s="3">
        <v>31705.46</v>
      </c>
      <c r="O205" s="6">
        <v>3591.45</v>
      </c>
      <c r="P205" t="s">
        <v>31</v>
      </c>
      <c r="Q205" t="s">
        <v>26</v>
      </c>
      <c r="R205" s="4">
        <f t="shared" si="9"/>
        <v>0.10174969990290933</v>
      </c>
      <c r="S205" s="1" t="str">
        <f t="shared" si="10"/>
        <v>Jan-2026</v>
      </c>
      <c r="T205" t="str">
        <f t="shared" si="11"/>
        <v>Profit</v>
      </c>
    </row>
    <row r="206" spans="1:20" x14ac:dyDescent="0.3">
      <c r="A206" t="s">
        <v>472</v>
      </c>
      <c r="B206" s="2">
        <v>45776</v>
      </c>
      <c r="C206" t="s">
        <v>473</v>
      </c>
      <c r="D206" t="s">
        <v>19</v>
      </c>
      <c r="E206" t="s">
        <v>20</v>
      </c>
      <c r="F206" t="s">
        <v>115</v>
      </c>
      <c r="G206" t="s">
        <v>79</v>
      </c>
      <c r="H206" t="s">
        <v>23</v>
      </c>
      <c r="I206" t="s">
        <v>36</v>
      </c>
      <c r="J206">
        <v>6</v>
      </c>
      <c r="K206">
        <v>22341.599999999999</v>
      </c>
      <c r="L206">
        <v>0.1</v>
      </c>
      <c r="M206" s="6">
        <v>120644.64</v>
      </c>
      <c r="N206" s="3">
        <v>90068.62</v>
      </c>
      <c r="O206" s="6">
        <v>30576.02</v>
      </c>
      <c r="P206" t="s">
        <v>49</v>
      </c>
      <c r="Q206" t="s">
        <v>76</v>
      </c>
      <c r="R206" s="4">
        <f t="shared" si="9"/>
        <v>0.25343869400248531</v>
      </c>
      <c r="S206" s="1" t="str">
        <f t="shared" si="10"/>
        <v>Apr-2025</v>
      </c>
      <c r="T206" t="str">
        <f t="shared" si="11"/>
        <v>Profit</v>
      </c>
    </row>
    <row r="207" spans="1:20" x14ac:dyDescent="0.3">
      <c r="A207" t="s">
        <v>474</v>
      </c>
      <c r="B207" s="2">
        <v>45698</v>
      </c>
      <c r="C207" t="s">
        <v>475</v>
      </c>
      <c r="D207" t="s">
        <v>46</v>
      </c>
      <c r="E207" t="s">
        <v>58</v>
      </c>
      <c r="F207" t="s">
        <v>104</v>
      </c>
      <c r="G207" t="s">
        <v>29</v>
      </c>
      <c r="H207" t="s">
        <v>23</v>
      </c>
      <c r="I207" t="s">
        <v>69</v>
      </c>
      <c r="J207">
        <v>1</v>
      </c>
      <c r="K207">
        <v>19229.560000000001</v>
      </c>
      <c r="L207">
        <v>0.05</v>
      </c>
      <c r="M207" s="6">
        <v>18268.080000000002</v>
      </c>
      <c r="N207" s="3">
        <v>12848.32</v>
      </c>
      <c r="O207" s="6">
        <v>5419.76</v>
      </c>
      <c r="P207" t="s">
        <v>31</v>
      </c>
      <c r="Q207" t="s">
        <v>76</v>
      </c>
      <c r="R207" s="4">
        <f t="shared" si="9"/>
        <v>0.29667923503728905</v>
      </c>
      <c r="S207" s="1" t="str">
        <f t="shared" si="10"/>
        <v>Feb-2025</v>
      </c>
      <c r="T207" t="str">
        <f t="shared" si="11"/>
        <v>Profit</v>
      </c>
    </row>
    <row r="208" spans="1:20" x14ac:dyDescent="0.3">
      <c r="A208" t="s">
        <v>476</v>
      </c>
      <c r="B208" s="2">
        <v>45522</v>
      </c>
      <c r="C208" t="s">
        <v>477</v>
      </c>
      <c r="D208" t="s">
        <v>46</v>
      </c>
      <c r="E208" t="s">
        <v>20</v>
      </c>
      <c r="F208" t="s">
        <v>99</v>
      </c>
      <c r="G208" t="s">
        <v>79</v>
      </c>
      <c r="H208" t="s">
        <v>41</v>
      </c>
      <c r="I208" t="s">
        <v>42</v>
      </c>
      <c r="J208">
        <v>2</v>
      </c>
      <c r="K208">
        <v>51.84</v>
      </c>
      <c r="L208">
        <v>0.1</v>
      </c>
      <c r="M208" s="6">
        <v>93.31</v>
      </c>
      <c r="N208" s="3">
        <v>71.34</v>
      </c>
      <c r="O208" s="6">
        <v>21.97</v>
      </c>
      <c r="P208" t="s">
        <v>70</v>
      </c>
      <c r="Q208" t="s">
        <v>26</v>
      </c>
      <c r="R208" s="4">
        <f t="shared" si="9"/>
        <v>0.23545172007287535</v>
      </c>
      <c r="S208" s="1" t="str">
        <f t="shared" si="10"/>
        <v>Aug-2024</v>
      </c>
      <c r="T208" t="str">
        <f t="shared" si="11"/>
        <v>Profit</v>
      </c>
    </row>
    <row r="209" spans="1:20" x14ac:dyDescent="0.3">
      <c r="A209" t="s">
        <v>478</v>
      </c>
      <c r="B209" s="2">
        <v>46040</v>
      </c>
      <c r="C209" t="s">
        <v>479</v>
      </c>
      <c r="D209" t="s">
        <v>19</v>
      </c>
      <c r="E209" t="s">
        <v>53</v>
      </c>
      <c r="F209" t="s">
        <v>65</v>
      </c>
      <c r="G209" t="s">
        <v>29</v>
      </c>
      <c r="H209" t="s">
        <v>23</v>
      </c>
      <c r="I209" t="s">
        <v>36</v>
      </c>
      <c r="J209">
        <v>1</v>
      </c>
      <c r="K209">
        <v>7385.43</v>
      </c>
      <c r="L209">
        <v>0.1</v>
      </c>
      <c r="M209" s="6">
        <v>6646.89</v>
      </c>
      <c r="N209" s="3">
        <v>5702.53</v>
      </c>
      <c r="O209" s="6">
        <v>944.36</v>
      </c>
      <c r="P209" t="s">
        <v>43</v>
      </c>
      <c r="Q209" t="s">
        <v>26</v>
      </c>
      <c r="R209" s="4">
        <f t="shared" si="9"/>
        <v>0.14207546687247719</v>
      </c>
      <c r="S209" s="1" t="str">
        <f t="shared" si="10"/>
        <v>Jan-2026</v>
      </c>
      <c r="T209" t="str">
        <f t="shared" si="11"/>
        <v>Profit</v>
      </c>
    </row>
    <row r="210" spans="1:20" x14ac:dyDescent="0.3">
      <c r="A210" t="s">
        <v>480</v>
      </c>
      <c r="B210" s="2">
        <v>45946</v>
      </c>
      <c r="C210" t="s">
        <v>481</v>
      </c>
      <c r="D210" t="s">
        <v>19</v>
      </c>
      <c r="E210" t="s">
        <v>58</v>
      </c>
      <c r="F210" t="s">
        <v>129</v>
      </c>
      <c r="G210" t="s">
        <v>29</v>
      </c>
      <c r="H210" t="s">
        <v>23</v>
      </c>
      <c r="I210" t="s">
        <v>69</v>
      </c>
      <c r="J210">
        <v>2</v>
      </c>
      <c r="K210">
        <v>23435.66</v>
      </c>
      <c r="L210">
        <v>0.15</v>
      </c>
      <c r="M210" s="6">
        <v>39840.620000000003</v>
      </c>
      <c r="N210" s="3">
        <v>37890.79</v>
      </c>
      <c r="O210" s="6">
        <v>1949.83</v>
      </c>
      <c r="P210" t="s">
        <v>25</v>
      </c>
      <c r="Q210" t="s">
        <v>26</v>
      </c>
      <c r="R210" s="4">
        <f t="shared" si="9"/>
        <v>4.8940754436050435E-2</v>
      </c>
      <c r="S210" s="1" t="str">
        <f t="shared" si="10"/>
        <v>Oct-2025</v>
      </c>
      <c r="T210" t="str">
        <f t="shared" si="11"/>
        <v>Profit</v>
      </c>
    </row>
    <row r="211" spans="1:20" x14ac:dyDescent="0.3">
      <c r="A211" t="s">
        <v>482</v>
      </c>
      <c r="B211" s="2">
        <v>45462</v>
      </c>
      <c r="C211" t="s">
        <v>483</v>
      </c>
      <c r="D211" t="s">
        <v>19</v>
      </c>
      <c r="E211" t="s">
        <v>39</v>
      </c>
      <c r="F211" t="s">
        <v>120</v>
      </c>
      <c r="G211" t="s">
        <v>29</v>
      </c>
      <c r="H211" t="s">
        <v>23</v>
      </c>
      <c r="I211" t="s">
        <v>30</v>
      </c>
      <c r="J211">
        <v>2</v>
      </c>
      <c r="K211">
        <v>2182.3000000000002</v>
      </c>
      <c r="L211">
        <v>0.05</v>
      </c>
      <c r="M211" s="6">
        <v>4146.37</v>
      </c>
      <c r="N211" s="3">
        <v>3154.27</v>
      </c>
      <c r="O211" s="6">
        <v>992.1</v>
      </c>
      <c r="P211" t="s">
        <v>25</v>
      </c>
      <c r="Q211" t="s">
        <v>26</v>
      </c>
      <c r="R211" s="4">
        <f t="shared" si="9"/>
        <v>0.23926952973323656</v>
      </c>
      <c r="S211" s="1" t="str">
        <f t="shared" si="10"/>
        <v>Jun-2024</v>
      </c>
      <c r="T211" t="str">
        <f t="shared" si="11"/>
        <v>Profit</v>
      </c>
    </row>
    <row r="212" spans="1:20" x14ac:dyDescent="0.3">
      <c r="A212" t="s">
        <v>484</v>
      </c>
      <c r="B212" s="2">
        <v>45832</v>
      </c>
      <c r="C212" t="s">
        <v>485</v>
      </c>
      <c r="D212" t="s">
        <v>52</v>
      </c>
      <c r="E212" t="s">
        <v>53</v>
      </c>
      <c r="F212" t="s">
        <v>90</v>
      </c>
      <c r="G212" t="s">
        <v>79</v>
      </c>
      <c r="H212" t="s">
        <v>23</v>
      </c>
      <c r="I212" t="s">
        <v>36</v>
      </c>
      <c r="J212">
        <v>5</v>
      </c>
      <c r="K212">
        <v>22881.99</v>
      </c>
      <c r="L212">
        <v>0</v>
      </c>
      <c r="M212" s="6">
        <v>114409.95</v>
      </c>
      <c r="N212" s="3">
        <v>87660.04</v>
      </c>
      <c r="O212" s="6">
        <v>26749.91</v>
      </c>
      <c r="P212" t="s">
        <v>70</v>
      </c>
      <c r="Q212" t="s">
        <v>26</v>
      </c>
      <c r="R212" s="4">
        <f t="shared" si="9"/>
        <v>0.23380754908117696</v>
      </c>
      <c r="S212" s="1" t="str">
        <f t="shared" si="10"/>
        <v>Jun-2025</v>
      </c>
      <c r="T212" t="str">
        <f t="shared" si="11"/>
        <v>Profit</v>
      </c>
    </row>
    <row r="213" spans="1:20" x14ac:dyDescent="0.3">
      <c r="A213" t="s">
        <v>486</v>
      </c>
      <c r="B213" s="2">
        <v>45327</v>
      </c>
      <c r="C213" t="s">
        <v>487</v>
      </c>
      <c r="D213" t="s">
        <v>19</v>
      </c>
      <c r="E213" t="s">
        <v>20</v>
      </c>
      <c r="F213" t="s">
        <v>99</v>
      </c>
      <c r="G213" t="s">
        <v>79</v>
      </c>
      <c r="H213" t="s">
        <v>74</v>
      </c>
      <c r="I213" t="s">
        <v>75</v>
      </c>
      <c r="J213">
        <v>3</v>
      </c>
      <c r="K213">
        <v>7136.99</v>
      </c>
      <c r="L213">
        <v>0.15</v>
      </c>
      <c r="M213" s="6">
        <v>18199.32</v>
      </c>
      <c r="N213" s="3">
        <v>13517.43</v>
      </c>
      <c r="O213" s="6">
        <v>4681.8900000000003</v>
      </c>
      <c r="P213" t="s">
        <v>70</v>
      </c>
      <c r="Q213" t="s">
        <v>26</v>
      </c>
      <c r="R213" s="4">
        <f t="shared" si="9"/>
        <v>0.25725631507111257</v>
      </c>
      <c r="S213" s="1" t="str">
        <f t="shared" si="10"/>
        <v>Feb-2024</v>
      </c>
      <c r="T213" t="str">
        <f t="shared" si="11"/>
        <v>Profit</v>
      </c>
    </row>
    <row r="214" spans="1:20" x14ac:dyDescent="0.3">
      <c r="A214" t="s">
        <v>488</v>
      </c>
      <c r="B214" s="2">
        <v>45816</v>
      </c>
      <c r="C214" t="s">
        <v>489</v>
      </c>
      <c r="D214" t="s">
        <v>19</v>
      </c>
      <c r="E214" t="s">
        <v>53</v>
      </c>
      <c r="F214" t="s">
        <v>90</v>
      </c>
      <c r="G214" t="s">
        <v>29</v>
      </c>
      <c r="H214" t="s">
        <v>23</v>
      </c>
      <c r="I214" t="s">
        <v>36</v>
      </c>
      <c r="J214">
        <v>1</v>
      </c>
      <c r="K214">
        <v>15437.25</v>
      </c>
      <c r="L214">
        <v>0</v>
      </c>
      <c r="M214" s="6">
        <v>15437.25</v>
      </c>
      <c r="N214" s="3">
        <v>11917.55</v>
      </c>
      <c r="O214" s="6">
        <v>3519.7</v>
      </c>
      <c r="P214" t="s">
        <v>43</v>
      </c>
      <c r="Q214" t="s">
        <v>26</v>
      </c>
      <c r="R214" s="4">
        <f t="shared" si="9"/>
        <v>0.22800045344863884</v>
      </c>
      <c r="S214" s="1" t="str">
        <f t="shared" si="10"/>
        <v>Jun-2025</v>
      </c>
      <c r="T214" t="str">
        <f t="shared" si="11"/>
        <v>Profit</v>
      </c>
    </row>
    <row r="215" spans="1:20" x14ac:dyDescent="0.3">
      <c r="A215" t="s">
        <v>490</v>
      </c>
      <c r="B215" s="2">
        <v>45451</v>
      </c>
      <c r="C215" t="s">
        <v>477</v>
      </c>
      <c r="D215" t="s">
        <v>46</v>
      </c>
      <c r="E215" t="s">
        <v>39</v>
      </c>
      <c r="F215" t="s">
        <v>120</v>
      </c>
      <c r="G215" t="s">
        <v>22</v>
      </c>
      <c r="H215" t="s">
        <v>41</v>
      </c>
      <c r="I215" t="s">
        <v>48</v>
      </c>
      <c r="J215">
        <v>1</v>
      </c>
      <c r="K215">
        <v>81.78</v>
      </c>
      <c r="L215">
        <v>0.15</v>
      </c>
      <c r="M215" s="6">
        <v>69.510000000000005</v>
      </c>
      <c r="N215" s="3">
        <v>50.19</v>
      </c>
      <c r="O215" s="6">
        <v>19.32</v>
      </c>
      <c r="P215" t="s">
        <v>70</v>
      </c>
      <c r="Q215" t="s">
        <v>26</v>
      </c>
      <c r="R215" s="4">
        <f t="shared" si="9"/>
        <v>0.27794561933534739</v>
      </c>
      <c r="S215" s="1" t="str">
        <f t="shared" si="10"/>
        <v>Jun-2024</v>
      </c>
      <c r="T215" t="str">
        <f t="shared" si="11"/>
        <v>Profit</v>
      </c>
    </row>
    <row r="216" spans="1:20" x14ac:dyDescent="0.3">
      <c r="A216" t="s">
        <v>491</v>
      </c>
      <c r="B216" s="2">
        <v>46130</v>
      </c>
      <c r="C216" t="s">
        <v>492</v>
      </c>
      <c r="D216" t="s">
        <v>19</v>
      </c>
      <c r="E216" t="s">
        <v>39</v>
      </c>
      <c r="F216" t="s">
        <v>47</v>
      </c>
      <c r="G216" t="s">
        <v>29</v>
      </c>
      <c r="H216" t="s">
        <v>23</v>
      </c>
      <c r="I216" t="s">
        <v>24</v>
      </c>
      <c r="J216">
        <v>2</v>
      </c>
      <c r="K216">
        <v>85436.22</v>
      </c>
      <c r="L216">
        <v>0</v>
      </c>
      <c r="M216" s="6">
        <v>170872.44</v>
      </c>
      <c r="N216" s="3">
        <v>121586.53</v>
      </c>
      <c r="O216" s="6">
        <v>49285.91</v>
      </c>
      <c r="P216" t="s">
        <v>43</v>
      </c>
      <c r="Q216" t="s">
        <v>26</v>
      </c>
      <c r="R216" s="4">
        <f t="shared" si="9"/>
        <v>0.28843685968316485</v>
      </c>
      <c r="S216" s="1" t="str">
        <f t="shared" si="10"/>
        <v>Apr-2026</v>
      </c>
      <c r="T216" t="str">
        <f t="shared" si="11"/>
        <v>Profit</v>
      </c>
    </row>
    <row r="217" spans="1:20" x14ac:dyDescent="0.3">
      <c r="A217" t="s">
        <v>493</v>
      </c>
      <c r="B217" s="2">
        <v>45990</v>
      </c>
      <c r="C217" t="s">
        <v>494</v>
      </c>
      <c r="D217" t="s">
        <v>46</v>
      </c>
      <c r="E217" t="s">
        <v>34</v>
      </c>
      <c r="F217" t="s">
        <v>35</v>
      </c>
      <c r="G217" t="s">
        <v>22</v>
      </c>
      <c r="H217" t="s">
        <v>41</v>
      </c>
      <c r="I217" t="s">
        <v>42</v>
      </c>
      <c r="J217">
        <v>3</v>
      </c>
      <c r="K217">
        <v>147.82</v>
      </c>
      <c r="L217">
        <v>0.2</v>
      </c>
      <c r="M217" s="6">
        <v>354.77</v>
      </c>
      <c r="N217" s="3">
        <v>289.19</v>
      </c>
      <c r="O217" s="6">
        <v>65.58</v>
      </c>
      <c r="P217" t="s">
        <v>49</v>
      </c>
      <c r="Q217" t="s">
        <v>26</v>
      </c>
      <c r="R217" s="4">
        <f t="shared" si="9"/>
        <v>0.18485215773599797</v>
      </c>
      <c r="S217" s="1" t="str">
        <f t="shared" si="10"/>
        <v>Nov-2025</v>
      </c>
      <c r="T217" t="str">
        <f t="shared" si="11"/>
        <v>Profit</v>
      </c>
    </row>
    <row r="218" spans="1:20" x14ac:dyDescent="0.3">
      <c r="A218" t="s">
        <v>495</v>
      </c>
      <c r="B218" s="2">
        <v>45534</v>
      </c>
      <c r="C218" t="s">
        <v>496</v>
      </c>
      <c r="D218" t="s">
        <v>19</v>
      </c>
      <c r="E218" t="s">
        <v>39</v>
      </c>
      <c r="F218" t="s">
        <v>47</v>
      </c>
      <c r="G218" t="s">
        <v>22</v>
      </c>
      <c r="H218" t="s">
        <v>74</v>
      </c>
      <c r="I218" t="s">
        <v>137</v>
      </c>
      <c r="J218">
        <v>1</v>
      </c>
      <c r="K218">
        <v>17842.97</v>
      </c>
      <c r="L218">
        <v>0</v>
      </c>
      <c r="M218" s="6">
        <v>17842.97</v>
      </c>
      <c r="N218" s="3">
        <v>11687.28</v>
      </c>
      <c r="O218" s="6">
        <v>6155.69</v>
      </c>
      <c r="P218" t="s">
        <v>70</v>
      </c>
      <c r="Q218" t="s">
        <v>26</v>
      </c>
      <c r="R218" s="4">
        <f t="shared" si="9"/>
        <v>0.34499245361058162</v>
      </c>
      <c r="S218" s="1" t="str">
        <f t="shared" si="10"/>
        <v>Aug-2024</v>
      </c>
      <c r="T218" t="str">
        <f t="shared" si="11"/>
        <v>Profit</v>
      </c>
    </row>
    <row r="219" spans="1:20" x14ac:dyDescent="0.3">
      <c r="A219" t="s">
        <v>497</v>
      </c>
      <c r="B219" s="2">
        <v>45377</v>
      </c>
      <c r="C219" t="s">
        <v>498</v>
      </c>
      <c r="D219" t="s">
        <v>46</v>
      </c>
      <c r="E219" t="s">
        <v>34</v>
      </c>
      <c r="F219" t="s">
        <v>35</v>
      </c>
      <c r="G219" t="s">
        <v>79</v>
      </c>
      <c r="H219" t="s">
        <v>23</v>
      </c>
      <c r="I219" t="s">
        <v>69</v>
      </c>
      <c r="J219">
        <v>1</v>
      </c>
      <c r="K219">
        <v>23580.11</v>
      </c>
      <c r="L219">
        <v>0.2</v>
      </c>
      <c r="M219" s="6">
        <v>18864.09</v>
      </c>
      <c r="N219" s="3">
        <v>16288.77</v>
      </c>
      <c r="O219" s="6">
        <v>2575.3200000000002</v>
      </c>
      <c r="P219" t="s">
        <v>43</v>
      </c>
      <c r="Q219" t="s">
        <v>26</v>
      </c>
      <c r="R219" s="4">
        <f t="shared" si="9"/>
        <v>0.13651970489962675</v>
      </c>
      <c r="S219" s="1" t="str">
        <f t="shared" si="10"/>
        <v>Mar-2024</v>
      </c>
      <c r="T219" t="str">
        <f t="shared" si="11"/>
        <v>Profit</v>
      </c>
    </row>
    <row r="220" spans="1:20" x14ac:dyDescent="0.3">
      <c r="A220" t="s">
        <v>499</v>
      </c>
      <c r="B220" s="2">
        <v>46087</v>
      </c>
      <c r="C220" t="s">
        <v>500</v>
      </c>
      <c r="D220" t="s">
        <v>52</v>
      </c>
      <c r="E220" t="s">
        <v>53</v>
      </c>
      <c r="F220" t="s">
        <v>97</v>
      </c>
      <c r="G220" t="s">
        <v>22</v>
      </c>
      <c r="H220" t="s">
        <v>74</v>
      </c>
      <c r="I220" t="s">
        <v>75</v>
      </c>
      <c r="J220">
        <v>2</v>
      </c>
      <c r="K220">
        <v>5340.62</v>
      </c>
      <c r="L220">
        <v>0.15</v>
      </c>
      <c r="M220" s="6">
        <v>9079.0499999999993</v>
      </c>
      <c r="N220" s="3">
        <v>5655.01</v>
      </c>
      <c r="O220" s="6">
        <v>3424.04</v>
      </c>
      <c r="P220" t="s">
        <v>43</v>
      </c>
      <c r="Q220" t="s">
        <v>26</v>
      </c>
      <c r="R220" s="4">
        <f t="shared" si="9"/>
        <v>0.37713637440040537</v>
      </c>
      <c r="S220" s="1" t="str">
        <f t="shared" si="10"/>
        <v>Mar-2026</v>
      </c>
      <c r="T220" t="str">
        <f t="shared" si="11"/>
        <v>Profit</v>
      </c>
    </row>
    <row r="221" spans="1:20" x14ac:dyDescent="0.3">
      <c r="A221" t="s">
        <v>501</v>
      </c>
      <c r="B221" s="2">
        <v>45869</v>
      </c>
      <c r="C221" t="s">
        <v>502</v>
      </c>
      <c r="D221" t="s">
        <v>19</v>
      </c>
      <c r="E221" t="s">
        <v>53</v>
      </c>
      <c r="F221" t="s">
        <v>54</v>
      </c>
      <c r="G221" t="s">
        <v>29</v>
      </c>
      <c r="H221" t="s">
        <v>41</v>
      </c>
      <c r="I221" t="s">
        <v>62</v>
      </c>
      <c r="J221">
        <v>2</v>
      </c>
      <c r="K221">
        <v>592.89</v>
      </c>
      <c r="L221">
        <v>0.2</v>
      </c>
      <c r="M221" s="6">
        <v>948.62</v>
      </c>
      <c r="N221" s="3">
        <v>802.56</v>
      </c>
      <c r="O221" s="6">
        <v>146.06</v>
      </c>
      <c r="P221" t="s">
        <v>31</v>
      </c>
      <c r="Q221" t="s">
        <v>26</v>
      </c>
      <c r="R221" s="4">
        <f t="shared" si="9"/>
        <v>0.15397103160380343</v>
      </c>
      <c r="S221" s="1" t="str">
        <f t="shared" si="10"/>
        <v>Jul-2025</v>
      </c>
      <c r="T221" t="str">
        <f t="shared" si="11"/>
        <v>Profit</v>
      </c>
    </row>
    <row r="222" spans="1:20" x14ac:dyDescent="0.3">
      <c r="A222" t="s">
        <v>503</v>
      </c>
      <c r="B222" s="2">
        <v>45973</v>
      </c>
      <c r="C222" t="s">
        <v>504</v>
      </c>
      <c r="D222" t="s">
        <v>52</v>
      </c>
      <c r="E222" t="s">
        <v>39</v>
      </c>
      <c r="F222" t="s">
        <v>220</v>
      </c>
      <c r="G222" t="s">
        <v>79</v>
      </c>
      <c r="H222" t="s">
        <v>23</v>
      </c>
      <c r="I222" t="s">
        <v>69</v>
      </c>
      <c r="J222">
        <v>2</v>
      </c>
      <c r="K222">
        <v>22944.49</v>
      </c>
      <c r="L222">
        <v>0.05</v>
      </c>
      <c r="M222" s="6">
        <v>43594.53</v>
      </c>
      <c r="N222" s="3">
        <v>35396.58</v>
      </c>
      <c r="O222" s="6">
        <v>8197.9500000000007</v>
      </c>
      <c r="P222" t="s">
        <v>70</v>
      </c>
      <c r="Q222" t="s">
        <v>26</v>
      </c>
      <c r="R222" s="4">
        <f t="shared" si="9"/>
        <v>0.1880499686543243</v>
      </c>
      <c r="S222" s="1" t="str">
        <f t="shared" si="10"/>
        <v>Nov-2025</v>
      </c>
      <c r="T222" t="str">
        <f t="shared" si="11"/>
        <v>Profit</v>
      </c>
    </row>
    <row r="223" spans="1:20" x14ac:dyDescent="0.3">
      <c r="A223" t="s">
        <v>505</v>
      </c>
      <c r="B223" s="2">
        <v>45848</v>
      </c>
      <c r="C223" t="s">
        <v>506</v>
      </c>
      <c r="D223" t="s">
        <v>46</v>
      </c>
      <c r="E223" t="s">
        <v>58</v>
      </c>
      <c r="F223" t="s">
        <v>68</v>
      </c>
      <c r="G223" t="s">
        <v>79</v>
      </c>
      <c r="H223" t="s">
        <v>23</v>
      </c>
      <c r="I223" t="s">
        <v>69</v>
      </c>
      <c r="J223">
        <v>1</v>
      </c>
      <c r="K223">
        <v>25951.24</v>
      </c>
      <c r="L223">
        <v>0.15</v>
      </c>
      <c r="M223" s="6">
        <v>22058.55</v>
      </c>
      <c r="N223" s="3">
        <v>14273.07</v>
      </c>
      <c r="O223" s="6">
        <v>7785.48</v>
      </c>
      <c r="P223" t="s">
        <v>25</v>
      </c>
      <c r="Q223" t="s">
        <v>26</v>
      </c>
      <c r="R223" s="4">
        <f t="shared" si="9"/>
        <v>0.352946136532093</v>
      </c>
      <c r="S223" s="1" t="str">
        <f t="shared" si="10"/>
        <v>Jul-2025</v>
      </c>
      <c r="T223" t="str">
        <f t="shared" si="11"/>
        <v>Profit</v>
      </c>
    </row>
    <row r="224" spans="1:20" x14ac:dyDescent="0.3">
      <c r="A224" t="s">
        <v>507</v>
      </c>
      <c r="B224" s="2">
        <v>45865</v>
      </c>
      <c r="C224" t="s">
        <v>508</v>
      </c>
      <c r="D224" t="s">
        <v>19</v>
      </c>
      <c r="E224" t="s">
        <v>34</v>
      </c>
      <c r="F224" t="s">
        <v>110</v>
      </c>
      <c r="G224" t="s">
        <v>79</v>
      </c>
      <c r="H224" t="s">
        <v>23</v>
      </c>
      <c r="I224" t="s">
        <v>24</v>
      </c>
      <c r="J224">
        <v>2</v>
      </c>
      <c r="K224">
        <v>37005.589999999997</v>
      </c>
      <c r="L224">
        <v>0.05</v>
      </c>
      <c r="M224" s="6">
        <v>70310.62</v>
      </c>
      <c r="N224" s="3">
        <v>48416.77</v>
      </c>
      <c r="O224" s="6">
        <v>21893.85</v>
      </c>
      <c r="P224" t="s">
        <v>49</v>
      </c>
      <c r="Q224" t="s">
        <v>26</v>
      </c>
      <c r="R224" s="4">
        <f t="shared" si="9"/>
        <v>0.31138752581046791</v>
      </c>
      <c r="S224" s="1" t="str">
        <f t="shared" si="10"/>
        <v>Jul-2025</v>
      </c>
      <c r="T224" t="str">
        <f t="shared" si="11"/>
        <v>Profit</v>
      </c>
    </row>
    <row r="225" spans="1:20" x14ac:dyDescent="0.3">
      <c r="A225" t="s">
        <v>509</v>
      </c>
      <c r="B225" s="2">
        <v>46244</v>
      </c>
      <c r="C225" t="s">
        <v>510</v>
      </c>
      <c r="D225" t="s">
        <v>19</v>
      </c>
      <c r="E225" t="s">
        <v>53</v>
      </c>
      <c r="F225" t="s">
        <v>97</v>
      </c>
      <c r="G225" t="s">
        <v>22</v>
      </c>
      <c r="H225" t="s">
        <v>41</v>
      </c>
      <c r="I225" t="s">
        <v>55</v>
      </c>
      <c r="J225">
        <v>1</v>
      </c>
      <c r="K225">
        <v>239.25</v>
      </c>
      <c r="L225">
        <v>0</v>
      </c>
      <c r="M225" s="6">
        <v>239.25</v>
      </c>
      <c r="N225" s="3">
        <v>165.11</v>
      </c>
      <c r="O225" s="6">
        <v>74.14</v>
      </c>
      <c r="P225" t="s">
        <v>25</v>
      </c>
      <c r="Q225" t="s">
        <v>142</v>
      </c>
      <c r="R225" s="4">
        <f t="shared" si="9"/>
        <v>0.30988505747126438</v>
      </c>
      <c r="S225" s="1" t="str">
        <f t="shared" si="10"/>
        <v>Aug-2026</v>
      </c>
      <c r="T225" t="str">
        <f t="shared" si="11"/>
        <v>Profit</v>
      </c>
    </row>
    <row r="226" spans="1:20" x14ac:dyDescent="0.3">
      <c r="A226" t="s">
        <v>511</v>
      </c>
      <c r="B226" s="2">
        <v>45937</v>
      </c>
      <c r="C226" t="s">
        <v>512</v>
      </c>
      <c r="D226" t="s">
        <v>19</v>
      </c>
      <c r="E226" t="s">
        <v>39</v>
      </c>
      <c r="F226" t="s">
        <v>40</v>
      </c>
      <c r="G226" t="s">
        <v>79</v>
      </c>
      <c r="H226" t="s">
        <v>74</v>
      </c>
      <c r="I226" t="s">
        <v>158</v>
      </c>
      <c r="J226">
        <v>2</v>
      </c>
      <c r="K226">
        <v>15515.13</v>
      </c>
      <c r="L226">
        <v>0.05</v>
      </c>
      <c r="M226" s="6">
        <v>29478.75</v>
      </c>
      <c r="N226" s="3">
        <v>24277.51</v>
      </c>
      <c r="O226" s="6">
        <v>5201.24</v>
      </c>
      <c r="P226" t="s">
        <v>31</v>
      </c>
      <c r="Q226" t="s">
        <v>26</v>
      </c>
      <c r="R226" s="4">
        <f t="shared" si="9"/>
        <v>0.17644031717762795</v>
      </c>
      <c r="S226" s="1" t="str">
        <f t="shared" si="10"/>
        <v>Oct-2025</v>
      </c>
      <c r="T226" t="str">
        <f t="shared" si="11"/>
        <v>Profit</v>
      </c>
    </row>
    <row r="227" spans="1:20" x14ac:dyDescent="0.3">
      <c r="A227" t="s">
        <v>513</v>
      </c>
      <c r="B227" s="2">
        <v>46087</v>
      </c>
      <c r="C227" t="s">
        <v>514</v>
      </c>
      <c r="D227" t="s">
        <v>19</v>
      </c>
      <c r="E227" t="s">
        <v>53</v>
      </c>
      <c r="F227" t="s">
        <v>90</v>
      </c>
      <c r="G227" t="s">
        <v>22</v>
      </c>
      <c r="H227" t="s">
        <v>41</v>
      </c>
      <c r="I227" t="s">
        <v>62</v>
      </c>
      <c r="J227">
        <v>3</v>
      </c>
      <c r="K227">
        <v>320.95999999999998</v>
      </c>
      <c r="L227">
        <v>0</v>
      </c>
      <c r="M227" s="6">
        <v>962.88</v>
      </c>
      <c r="N227" s="3">
        <v>714.93</v>
      </c>
      <c r="O227" s="6">
        <v>247.95</v>
      </c>
      <c r="P227" t="s">
        <v>31</v>
      </c>
      <c r="Q227" t="s">
        <v>26</v>
      </c>
      <c r="R227" s="4">
        <f t="shared" si="9"/>
        <v>0.25750872382851442</v>
      </c>
      <c r="S227" s="1" t="str">
        <f t="shared" si="10"/>
        <v>Mar-2026</v>
      </c>
      <c r="T227" t="str">
        <f t="shared" si="11"/>
        <v>Profit</v>
      </c>
    </row>
    <row r="228" spans="1:20" x14ac:dyDescent="0.3">
      <c r="A228" t="s">
        <v>515</v>
      </c>
      <c r="B228" s="2">
        <v>45319</v>
      </c>
      <c r="C228" t="s">
        <v>516</v>
      </c>
      <c r="D228" t="s">
        <v>19</v>
      </c>
      <c r="E228" t="s">
        <v>58</v>
      </c>
      <c r="F228" t="s">
        <v>104</v>
      </c>
      <c r="G228" t="s">
        <v>79</v>
      </c>
      <c r="H228" t="s">
        <v>74</v>
      </c>
      <c r="I228" t="s">
        <v>137</v>
      </c>
      <c r="J228">
        <v>1</v>
      </c>
      <c r="K228">
        <v>20219.13</v>
      </c>
      <c r="L228">
        <v>0.2</v>
      </c>
      <c r="M228" s="6">
        <v>16175.3</v>
      </c>
      <c r="N228" s="3">
        <v>15923.5</v>
      </c>
      <c r="O228" s="6">
        <v>251.8</v>
      </c>
      <c r="P228" t="s">
        <v>25</v>
      </c>
      <c r="Q228" t="s">
        <v>26</v>
      </c>
      <c r="R228" s="4">
        <f t="shared" si="9"/>
        <v>1.5566944662541037E-2</v>
      </c>
      <c r="S228" s="1" t="str">
        <f t="shared" si="10"/>
        <v>Jan-2024</v>
      </c>
      <c r="T228" t="str">
        <f t="shared" si="11"/>
        <v>Profit</v>
      </c>
    </row>
    <row r="229" spans="1:20" x14ac:dyDescent="0.3">
      <c r="A229" t="s">
        <v>517</v>
      </c>
      <c r="B229" s="2">
        <v>45911</v>
      </c>
      <c r="C229" t="s">
        <v>518</v>
      </c>
      <c r="D229" t="s">
        <v>46</v>
      </c>
      <c r="E229" t="s">
        <v>34</v>
      </c>
      <c r="F229" t="s">
        <v>65</v>
      </c>
      <c r="G229" t="s">
        <v>22</v>
      </c>
      <c r="H229" t="s">
        <v>74</v>
      </c>
      <c r="I229" t="s">
        <v>91</v>
      </c>
      <c r="J229">
        <v>4</v>
      </c>
      <c r="K229">
        <v>11625.76</v>
      </c>
      <c r="L229">
        <v>0.15</v>
      </c>
      <c r="M229" s="6">
        <v>39527.58</v>
      </c>
      <c r="N229" s="3">
        <v>33222.21</v>
      </c>
      <c r="O229" s="6">
        <v>6305.37</v>
      </c>
      <c r="P229" t="s">
        <v>43</v>
      </c>
      <c r="Q229" t="s">
        <v>26</v>
      </c>
      <c r="R229" s="4">
        <f t="shared" si="9"/>
        <v>0.15951824017559385</v>
      </c>
      <c r="S229" s="1" t="str">
        <f t="shared" si="10"/>
        <v>Sep-2025</v>
      </c>
      <c r="T229" t="str">
        <f t="shared" si="11"/>
        <v>Profit</v>
      </c>
    </row>
    <row r="230" spans="1:20" x14ac:dyDescent="0.3">
      <c r="A230" t="s">
        <v>519</v>
      </c>
      <c r="B230" s="2">
        <v>45847</v>
      </c>
      <c r="C230" t="s">
        <v>520</v>
      </c>
      <c r="D230" t="s">
        <v>52</v>
      </c>
      <c r="E230" t="s">
        <v>20</v>
      </c>
      <c r="F230" t="s">
        <v>21</v>
      </c>
      <c r="G230" t="s">
        <v>22</v>
      </c>
      <c r="H230" t="s">
        <v>23</v>
      </c>
      <c r="I230" t="s">
        <v>94</v>
      </c>
      <c r="J230">
        <v>4</v>
      </c>
      <c r="K230">
        <v>2391.6799999999998</v>
      </c>
      <c r="L230">
        <v>0.1</v>
      </c>
      <c r="M230" s="6">
        <v>8610.0499999999993</v>
      </c>
      <c r="N230" s="3">
        <v>7651.39</v>
      </c>
      <c r="O230" s="6">
        <v>958.66</v>
      </c>
      <c r="P230" t="s">
        <v>25</v>
      </c>
      <c r="Q230" t="s">
        <v>26</v>
      </c>
      <c r="R230" s="4">
        <f t="shared" si="9"/>
        <v>0.11134197826958032</v>
      </c>
      <c r="S230" s="1" t="str">
        <f t="shared" si="10"/>
        <v>Jul-2025</v>
      </c>
      <c r="T230" t="str">
        <f t="shared" si="11"/>
        <v>Profit</v>
      </c>
    </row>
    <row r="231" spans="1:20" x14ac:dyDescent="0.3">
      <c r="A231" t="s">
        <v>521</v>
      </c>
      <c r="B231" s="2">
        <v>45631</v>
      </c>
      <c r="C231" t="s">
        <v>522</v>
      </c>
      <c r="D231" t="s">
        <v>52</v>
      </c>
      <c r="E231" t="s">
        <v>53</v>
      </c>
      <c r="F231" t="s">
        <v>97</v>
      </c>
      <c r="G231" t="s">
        <v>79</v>
      </c>
      <c r="H231" t="s">
        <v>74</v>
      </c>
      <c r="I231" t="s">
        <v>107</v>
      </c>
      <c r="J231">
        <v>1</v>
      </c>
      <c r="K231">
        <v>9038.26</v>
      </c>
      <c r="L231">
        <v>0.1</v>
      </c>
      <c r="M231" s="6">
        <v>8134.43</v>
      </c>
      <c r="N231" s="3">
        <v>6468.49</v>
      </c>
      <c r="O231" s="6">
        <v>1665.94</v>
      </c>
      <c r="P231" t="s">
        <v>70</v>
      </c>
      <c r="Q231" t="s">
        <v>26</v>
      </c>
      <c r="R231" s="4">
        <f t="shared" si="9"/>
        <v>0.20480107395355299</v>
      </c>
      <c r="S231" s="1" t="str">
        <f t="shared" si="10"/>
        <v>Dec-2024</v>
      </c>
      <c r="T231" t="str">
        <f t="shared" si="11"/>
        <v>Profit</v>
      </c>
    </row>
    <row r="232" spans="1:20" x14ac:dyDescent="0.3">
      <c r="A232" t="s">
        <v>523</v>
      </c>
      <c r="B232" s="2">
        <v>46089</v>
      </c>
      <c r="C232" t="s">
        <v>524</v>
      </c>
      <c r="D232" t="s">
        <v>19</v>
      </c>
      <c r="E232" t="s">
        <v>53</v>
      </c>
      <c r="F232" t="s">
        <v>97</v>
      </c>
      <c r="G232" t="s">
        <v>22</v>
      </c>
      <c r="H232" t="s">
        <v>74</v>
      </c>
      <c r="I232" t="s">
        <v>158</v>
      </c>
      <c r="J232">
        <v>10</v>
      </c>
      <c r="K232">
        <v>8574.76</v>
      </c>
      <c r="L232">
        <v>0.05</v>
      </c>
      <c r="M232" s="6">
        <v>81460.22</v>
      </c>
      <c r="N232" s="3">
        <v>57616.98</v>
      </c>
      <c r="O232" s="6">
        <v>23843.24</v>
      </c>
      <c r="P232" t="s">
        <v>70</v>
      </c>
      <c r="Q232" t="s">
        <v>26</v>
      </c>
      <c r="R232" s="4">
        <f t="shared" si="9"/>
        <v>0.29269795735881882</v>
      </c>
      <c r="S232" s="1" t="str">
        <f t="shared" si="10"/>
        <v>Mar-2026</v>
      </c>
      <c r="T232" t="str">
        <f t="shared" si="11"/>
        <v>Profit</v>
      </c>
    </row>
    <row r="233" spans="1:20" x14ac:dyDescent="0.3">
      <c r="A233" t="s">
        <v>525</v>
      </c>
      <c r="B233" s="2">
        <v>46249</v>
      </c>
      <c r="C233" t="s">
        <v>526</v>
      </c>
      <c r="D233" t="s">
        <v>46</v>
      </c>
      <c r="E233" t="s">
        <v>58</v>
      </c>
      <c r="F233" t="s">
        <v>54</v>
      </c>
      <c r="G233" t="s">
        <v>79</v>
      </c>
      <c r="H233" t="s">
        <v>74</v>
      </c>
      <c r="I233" t="s">
        <v>137</v>
      </c>
      <c r="J233">
        <v>5</v>
      </c>
      <c r="K233">
        <v>23870.21</v>
      </c>
      <c r="L233">
        <v>0.1</v>
      </c>
      <c r="M233" s="6">
        <v>107415.94</v>
      </c>
      <c r="N233" s="3">
        <v>74752.81</v>
      </c>
      <c r="O233" s="6">
        <v>32663.13</v>
      </c>
      <c r="P233" t="s">
        <v>25</v>
      </c>
      <c r="Q233" t="s">
        <v>26</v>
      </c>
      <c r="R233" s="4">
        <f t="shared" si="9"/>
        <v>0.30408084684638054</v>
      </c>
      <c r="S233" s="1" t="str">
        <f t="shared" si="10"/>
        <v>Aug-2026</v>
      </c>
      <c r="T233" t="str">
        <f t="shared" si="11"/>
        <v>Profit</v>
      </c>
    </row>
    <row r="234" spans="1:20" x14ac:dyDescent="0.3">
      <c r="A234" t="s">
        <v>527</v>
      </c>
      <c r="B234" s="2">
        <v>45622</v>
      </c>
      <c r="C234" t="s">
        <v>528</v>
      </c>
      <c r="D234" t="s">
        <v>19</v>
      </c>
      <c r="E234" t="s">
        <v>34</v>
      </c>
      <c r="F234" t="s">
        <v>110</v>
      </c>
      <c r="G234" t="s">
        <v>79</v>
      </c>
      <c r="H234" t="s">
        <v>23</v>
      </c>
      <c r="I234" t="s">
        <v>30</v>
      </c>
      <c r="J234">
        <v>1</v>
      </c>
      <c r="K234">
        <v>1533.53</v>
      </c>
      <c r="L234">
        <v>0.05</v>
      </c>
      <c r="M234" s="6">
        <v>1456.85</v>
      </c>
      <c r="N234" s="3">
        <v>987.65</v>
      </c>
      <c r="O234" s="6">
        <v>469.2</v>
      </c>
      <c r="P234" t="s">
        <v>25</v>
      </c>
      <c r="Q234" t="s">
        <v>26</v>
      </c>
      <c r="R234" s="4">
        <f t="shared" si="9"/>
        <v>0.32206472869547315</v>
      </c>
      <c r="S234" s="1" t="str">
        <f t="shared" si="10"/>
        <v>Nov-2024</v>
      </c>
      <c r="T234" t="str">
        <f t="shared" si="11"/>
        <v>Profit</v>
      </c>
    </row>
    <row r="235" spans="1:20" x14ac:dyDescent="0.3">
      <c r="A235" t="s">
        <v>529</v>
      </c>
      <c r="B235" s="2">
        <v>45931</v>
      </c>
      <c r="C235" t="s">
        <v>530</v>
      </c>
      <c r="D235" t="s">
        <v>46</v>
      </c>
      <c r="E235" t="s">
        <v>53</v>
      </c>
      <c r="F235" t="s">
        <v>65</v>
      </c>
      <c r="G235" t="s">
        <v>29</v>
      </c>
      <c r="H235" t="s">
        <v>74</v>
      </c>
      <c r="I235" t="s">
        <v>91</v>
      </c>
      <c r="J235">
        <v>2</v>
      </c>
      <c r="K235">
        <v>10859.63</v>
      </c>
      <c r="L235">
        <v>0.05</v>
      </c>
      <c r="M235" s="6">
        <v>20633.3</v>
      </c>
      <c r="N235" s="3">
        <v>16050.49</v>
      </c>
      <c r="O235" s="6">
        <v>4582.8100000000004</v>
      </c>
      <c r="P235" t="s">
        <v>49</v>
      </c>
      <c r="Q235" t="s">
        <v>26</v>
      </c>
      <c r="R235" s="4">
        <f t="shared" si="9"/>
        <v>0.22210746705568185</v>
      </c>
      <c r="S235" s="1" t="str">
        <f t="shared" si="10"/>
        <v>Oct-2025</v>
      </c>
      <c r="T235" t="str">
        <f t="shared" si="11"/>
        <v>Profit</v>
      </c>
    </row>
    <row r="236" spans="1:20" x14ac:dyDescent="0.3">
      <c r="A236" t="s">
        <v>531</v>
      </c>
      <c r="B236" s="2">
        <v>45797</v>
      </c>
      <c r="C236" t="s">
        <v>532</v>
      </c>
      <c r="D236" t="s">
        <v>19</v>
      </c>
      <c r="E236" t="s">
        <v>53</v>
      </c>
      <c r="F236" t="s">
        <v>90</v>
      </c>
      <c r="G236" t="s">
        <v>79</v>
      </c>
      <c r="H236" t="s">
        <v>23</v>
      </c>
      <c r="I236" t="s">
        <v>69</v>
      </c>
      <c r="J236">
        <v>4</v>
      </c>
      <c r="K236">
        <v>21959.81</v>
      </c>
      <c r="L236">
        <v>0.05</v>
      </c>
      <c r="M236" s="6">
        <v>83447.28</v>
      </c>
      <c r="N236" s="3">
        <v>58737.760000000002</v>
      </c>
      <c r="O236" s="6">
        <v>24709.52</v>
      </c>
      <c r="P236" t="s">
        <v>25</v>
      </c>
      <c r="Q236" t="s">
        <v>26</v>
      </c>
      <c r="R236" s="4">
        <f t="shared" si="9"/>
        <v>0.2961093519165634</v>
      </c>
      <c r="S236" s="1" t="str">
        <f t="shared" si="10"/>
        <v>May-2025</v>
      </c>
      <c r="T236" t="str">
        <f t="shared" si="11"/>
        <v>Profit</v>
      </c>
    </row>
    <row r="237" spans="1:20" x14ac:dyDescent="0.3">
      <c r="A237" t="s">
        <v>533</v>
      </c>
      <c r="B237" s="2">
        <v>45639</v>
      </c>
      <c r="C237" t="s">
        <v>534</v>
      </c>
      <c r="D237" t="s">
        <v>52</v>
      </c>
      <c r="E237" t="s">
        <v>39</v>
      </c>
      <c r="F237" t="s">
        <v>120</v>
      </c>
      <c r="G237" t="s">
        <v>22</v>
      </c>
      <c r="H237" t="s">
        <v>23</v>
      </c>
      <c r="I237" t="s">
        <v>69</v>
      </c>
      <c r="J237">
        <v>3</v>
      </c>
      <c r="K237">
        <v>8184.02</v>
      </c>
      <c r="L237">
        <v>0.05</v>
      </c>
      <c r="M237" s="6">
        <v>23324.46</v>
      </c>
      <c r="N237" s="3">
        <v>19934.88</v>
      </c>
      <c r="O237" s="6">
        <v>3389.58</v>
      </c>
      <c r="P237" t="s">
        <v>49</v>
      </c>
      <c r="Q237" t="s">
        <v>26</v>
      </c>
      <c r="R237" s="4">
        <f t="shared" si="9"/>
        <v>0.14532297853840989</v>
      </c>
      <c r="S237" s="1" t="str">
        <f t="shared" si="10"/>
        <v>Dec-2024</v>
      </c>
      <c r="T237" t="str">
        <f t="shared" si="11"/>
        <v>Profit</v>
      </c>
    </row>
    <row r="238" spans="1:20" x14ac:dyDescent="0.3">
      <c r="A238" t="s">
        <v>535</v>
      </c>
      <c r="B238" s="2">
        <v>45764</v>
      </c>
      <c r="C238" t="s">
        <v>414</v>
      </c>
      <c r="D238" t="s">
        <v>19</v>
      </c>
      <c r="E238" t="s">
        <v>39</v>
      </c>
      <c r="F238" t="s">
        <v>146</v>
      </c>
      <c r="G238" t="s">
        <v>79</v>
      </c>
      <c r="H238" t="s">
        <v>23</v>
      </c>
      <c r="I238" t="s">
        <v>24</v>
      </c>
      <c r="J238">
        <v>3</v>
      </c>
      <c r="K238">
        <v>67131.31</v>
      </c>
      <c r="L238">
        <v>0.15</v>
      </c>
      <c r="M238" s="6">
        <v>171184.84</v>
      </c>
      <c r="N238" s="3">
        <v>128109.7</v>
      </c>
      <c r="O238" s="6">
        <v>43075.14</v>
      </c>
      <c r="P238" t="s">
        <v>49</v>
      </c>
      <c r="Q238" t="s">
        <v>26</v>
      </c>
      <c r="R238" s="4">
        <f t="shared" si="9"/>
        <v>0.25162940830508124</v>
      </c>
      <c r="S238" s="1" t="str">
        <f t="shared" si="10"/>
        <v>Apr-2025</v>
      </c>
      <c r="T238" t="str">
        <f t="shared" si="11"/>
        <v>Profit</v>
      </c>
    </row>
    <row r="239" spans="1:20" x14ac:dyDescent="0.3">
      <c r="A239" t="s">
        <v>536</v>
      </c>
      <c r="B239" s="2">
        <v>45522</v>
      </c>
      <c r="C239" t="s">
        <v>537</v>
      </c>
      <c r="D239" t="s">
        <v>19</v>
      </c>
      <c r="E239" t="s">
        <v>58</v>
      </c>
      <c r="F239" t="s">
        <v>104</v>
      </c>
      <c r="G239" t="s">
        <v>22</v>
      </c>
      <c r="H239" t="s">
        <v>74</v>
      </c>
      <c r="I239" t="s">
        <v>75</v>
      </c>
      <c r="J239">
        <v>1</v>
      </c>
      <c r="K239">
        <v>10315.16</v>
      </c>
      <c r="L239">
        <v>0.05</v>
      </c>
      <c r="M239" s="6">
        <v>9799.4</v>
      </c>
      <c r="N239" s="3">
        <v>6343.62</v>
      </c>
      <c r="O239" s="6">
        <v>3455.78</v>
      </c>
      <c r="P239" t="s">
        <v>43</v>
      </c>
      <c r="Q239" t="s">
        <v>26</v>
      </c>
      <c r="R239" s="4">
        <f t="shared" si="9"/>
        <v>0.35265220319611407</v>
      </c>
      <c r="S239" s="1" t="str">
        <f t="shared" si="10"/>
        <v>Aug-2024</v>
      </c>
      <c r="T239" t="str">
        <f t="shared" si="11"/>
        <v>Profit</v>
      </c>
    </row>
    <row r="240" spans="1:20" x14ac:dyDescent="0.3">
      <c r="A240" t="s">
        <v>538</v>
      </c>
      <c r="B240" s="2">
        <v>45481</v>
      </c>
      <c r="C240" t="s">
        <v>539</v>
      </c>
      <c r="D240" t="s">
        <v>46</v>
      </c>
      <c r="E240" t="s">
        <v>39</v>
      </c>
      <c r="F240" t="s">
        <v>40</v>
      </c>
      <c r="G240" t="s">
        <v>22</v>
      </c>
      <c r="H240" t="s">
        <v>41</v>
      </c>
      <c r="I240" t="s">
        <v>125</v>
      </c>
      <c r="J240">
        <v>1</v>
      </c>
      <c r="K240">
        <v>172.61</v>
      </c>
      <c r="L240">
        <v>0.2</v>
      </c>
      <c r="M240" s="6">
        <v>138.09</v>
      </c>
      <c r="N240" s="3">
        <v>119.64</v>
      </c>
      <c r="O240" s="6">
        <v>18.45</v>
      </c>
      <c r="P240" t="s">
        <v>70</v>
      </c>
      <c r="Q240" t="s">
        <v>26</v>
      </c>
      <c r="R240" s="4">
        <f t="shared" si="9"/>
        <v>0.13360851618509667</v>
      </c>
      <c r="S240" s="1" t="str">
        <f t="shared" si="10"/>
        <v>Jul-2024</v>
      </c>
      <c r="T240" t="str">
        <f t="shared" si="11"/>
        <v>Profit</v>
      </c>
    </row>
    <row r="241" spans="1:20" x14ac:dyDescent="0.3">
      <c r="A241" t="s">
        <v>540</v>
      </c>
      <c r="B241" s="2">
        <v>45516</v>
      </c>
      <c r="C241" t="s">
        <v>541</v>
      </c>
      <c r="D241" t="s">
        <v>19</v>
      </c>
      <c r="E241" t="s">
        <v>39</v>
      </c>
      <c r="F241" t="s">
        <v>47</v>
      </c>
      <c r="G241" t="s">
        <v>22</v>
      </c>
      <c r="H241" t="s">
        <v>23</v>
      </c>
      <c r="I241" t="s">
        <v>24</v>
      </c>
      <c r="J241">
        <v>1</v>
      </c>
      <c r="K241">
        <v>83665.23</v>
      </c>
      <c r="L241">
        <v>0.15</v>
      </c>
      <c r="M241" s="6">
        <v>71115.45</v>
      </c>
      <c r="N241" s="3">
        <v>60302.14</v>
      </c>
      <c r="O241" s="6">
        <v>10813.31</v>
      </c>
      <c r="P241" t="s">
        <v>70</v>
      </c>
      <c r="Q241" t="s">
        <v>26</v>
      </c>
      <c r="R241" s="4">
        <f t="shared" si="9"/>
        <v>0.15205289427262289</v>
      </c>
      <c r="S241" s="1" t="str">
        <f t="shared" si="10"/>
        <v>Aug-2024</v>
      </c>
      <c r="T241" t="str">
        <f t="shared" si="11"/>
        <v>Profit</v>
      </c>
    </row>
    <row r="242" spans="1:20" x14ac:dyDescent="0.3">
      <c r="A242" t="s">
        <v>542</v>
      </c>
      <c r="B242" s="2">
        <v>45676</v>
      </c>
      <c r="C242" t="s">
        <v>543</v>
      </c>
      <c r="D242" t="s">
        <v>19</v>
      </c>
      <c r="E242" t="s">
        <v>53</v>
      </c>
      <c r="F242" t="s">
        <v>65</v>
      </c>
      <c r="G242" t="s">
        <v>29</v>
      </c>
      <c r="H242" t="s">
        <v>23</v>
      </c>
      <c r="I242" t="s">
        <v>94</v>
      </c>
      <c r="J242">
        <v>1</v>
      </c>
      <c r="K242">
        <v>2430.73</v>
      </c>
      <c r="L242">
        <v>0.1</v>
      </c>
      <c r="M242" s="6">
        <v>2187.66</v>
      </c>
      <c r="N242" s="3">
        <v>1972.74</v>
      </c>
      <c r="O242" s="6">
        <v>214.92</v>
      </c>
      <c r="P242" t="s">
        <v>25</v>
      </c>
      <c r="Q242" t="s">
        <v>26</v>
      </c>
      <c r="R242" s="4">
        <f t="shared" si="9"/>
        <v>9.8241957159704893E-2</v>
      </c>
      <c r="S242" s="1" t="str">
        <f t="shared" si="10"/>
        <v>Jan-2025</v>
      </c>
      <c r="T242" t="str">
        <f t="shared" si="11"/>
        <v>Profit</v>
      </c>
    </row>
    <row r="243" spans="1:20" x14ac:dyDescent="0.3">
      <c r="A243" t="s">
        <v>544</v>
      </c>
      <c r="B243" s="2">
        <v>45668</v>
      </c>
      <c r="C243" t="s">
        <v>172</v>
      </c>
      <c r="D243" t="s">
        <v>19</v>
      </c>
      <c r="E243" t="s">
        <v>53</v>
      </c>
      <c r="F243" t="s">
        <v>54</v>
      </c>
      <c r="G243" t="s">
        <v>22</v>
      </c>
      <c r="H243" t="s">
        <v>23</v>
      </c>
      <c r="I243" t="s">
        <v>30</v>
      </c>
      <c r="J243">
        <v>4</v>
      </c>
      <c r="K243">
        <v>2107.96</v>
      </c>
      <c r="L243">
        <v>0.1</v>
      </c>
      <c r="M243" s="6">
        <v>7588.66</v>
      </c>
      <c r="N243" s="3">
        <v>5237.53</v>
      </c>
      <c r="O243" s="6">
        <v>2351.13</v>
      </c>
      <c r="P243" t="s">
        <v>43</v>
      </c>
      <c r="Q243" t="s">
        <v>26</v>
      </c>
      <c r="R243" s="4">
        <f t="shared" si="9"/>
        <v>0.309821496812349</v>
      </c>
      <c r="S243" s="1" t="str">
        <f t="shared" si="10"/>
        <v>Jan-2025</v>
      </c>
      <c r="T243" t="str">
        <f t="shared" si="11"/>
        <v>Profit</v>
      </c>
    </row>
    <row r="244" spans="1:20" x14ac:dyDescent="0.3">
      <c r="A244" t="s">
        <v>545</v>
      </c>
      <c r="B244" s="2">
        <v>45574</v>
      </c>
      <c r="C244" t="s">
        <v>546</v>
      </c>
      <c r="D244" t="s">
        <v>19</v>
      </c>
      <c r="E244" t="s">
        <v>20</v>
      </c>
      <c r="F244" t="s">
        <v>205</v>
      </c>
      <c r="G244" t="s">
        <v>22</v>
      </c>
      <c r="H244" t="s">
        <v>23</v>
      </c>
      <c r="I244" t="s">
        <v>24</v>
      </c>
      <c r="J244">
        <v>1</v>
      </c>
      <c r="K244">
        <v>57884.53</v>
      </c>
      <c r="L244">
        <v>0.1</v>
      </c>
      <c r="M244" s="6">
        <v>52096.08</v>
      </c>
      <c r="N244" s="3">
        <v>42757.05</v>
      </c>
      <c r="O244" s="6">
        <v>9339.0300000000007</v>
      </c>
      <c r="P244" t="s">
        <v>49</v>
      </c>
      <c r="Q244" t="s">
        <v>142</v>
      </c>
      <c r="R244" s="4">
        <f t="shared" si="9"/>
        <v>0.17926550327778981</v>
      </c>
      <c r="S244" s="1" t="str">
        <f t="shared" si="10"/>
        <v>Oct-2024</v>
      </c>
      <c r="T244" t="str">
        <f t="shared" si="11"/>
        <v>Profit</v>
      </c>
    </row>
    <row r="245" spans="1:20" x14ac:dyDescent="0.3">
      <c r="A245" t="s">
        <v>547</v>
      </c>
      <c r="B245" s="2">
        <v>46249</v>
      </c>
      <c r="C245" t="s">
        <v>548</v>
      </c>
      <c r="D245" t="s">
        <v>46</v>
      </c>
      <c r="E245" t="s">
        <v>39</v>
      </c>
      <c r="F245" t="s">
        <v>120</v>
      </c>
      <c r="G245" t="s">
        <v>22</v>
      </c>
      <c r="H245" t="s">
        <v>41</v>
      </c>
      <c r="I245" t="s">
        <v>125</v>
      </c>
      <c r="J245">
        <v>4</v>
      </c>
      <c r="K245">
        <v>111.02</v>
      </c>
      <c r="L245">
        <v>0.1</v>
      </c>
      <c r="M245" s="6">
        <v>399.67</v>
      </c>
      <c r="N245" s="3">
        <v>265.73</v>
      </c>
      <c r="O245" s="6">
        <v>133.94</v>
      </c>
      <c r="P245" t="s">
        <v>43</v>
      </c>
      <c r="Q245" t="s">
        <v>76</v>
      </c>
      <c r="R245" s="4">
        <f t="shared" si="9"/>
        <v>0.33512647934545997</v>
      </c>
      <c r="S245" s="1" t="str">
        <f t="shared" si="10"/>
        <v>Aug-2026</v>
      </c>
      <c r="T245" t="str">
        <f t="shared" si="11"/>
        <v>Profit</v>
      </c>
    </row>
    <row r="246" spans="1:20" x14ac:dyDescent="0.3">
      <c r="A246" t="s">
        <v>549</v>
      </c>
      <c r="B246" s="2">
        <v>45924</v>
      </c>
      <c r="C246" t="s">
        <v>550</v>
      </c>
      <c r="D246" t="s">
        <v>52</v>
      </c>
      <c r="E246" t="s">
        <v>53</v>
      </c>
      <c r="F246" t="s">
        <v>65</v>
      </c>
      <c r="G246" t="s">
        <v>79</v>
      </c>
      <c r="H246" t="s">
        <v>41</v>
      </c>
      <c r="I246" t="s">
        <v>48</v>
      </c>
      <c r="J246">
        <v>3</v>
      </c>
      <c r="K246">
        <v>197.05</v>
      </c>
      <c r="L246">
        <v>0</v>
      </c>
      <c r="M246" s="6">
        <v>591.15</v>
      </c>
      <c r="N246" s="3">
        <v>468.05</v>
      </c>
      <c r="O246" s="6">
        <v>123.1</v>
      </c>
      <c r="P246" t="s">
        <v>49</v>
      </c>
      <c r="Q246" t="s">
        <v>26</v>
      </c>
      <c r="R246" s="4">
        <f t="shared" si="9"/>
        <v>0.20823817981899687</v>
      </c>
      <c r="S246" s="1" t="str">
        <f t="shared" si="10"/>
        <v>Sep-2025</v>
      </c>
      <c r="T246" t="str">
        <f t="shared" si="11"/>
        <v>Profit</v>
      </c>
    </row>
    <row r="247" spans="1:20" x14ac:dyDescent="0.3">
      <c r="A247" t="s">
        <v>551</v>
      </c>
      <c r="B247" s="2">
        <v>45919</v>
      </c>
      <c r="C247" t="s">
        <v>552</v>
      </c>
      <c r="D247" t="s">
        <v>19</v>
      </c>
      <c r="E247" t="s">
        <v>53</v>
      </c>
      <c r="F247" t="s">
        <v>54</v>
      </c>
      <c r="G247" t="s">
        <v>79</v>
      </c>
      <c r="H247" t="s">
        <v>41</v>
      </c>
      <c r="I247" t="s">
        <v>48</v>
      </c>
      <c r="J247">
        <v>3</v>
      </c>
      <c r="K247">
        <v>65.87</v>
      </c>
      <c r="L247">
        <v>0.05</v>
      </c>
      <c r="M247" s="6">
        <v>187.73</v>
      </c>
      <c r="N247" s="3">
        <v>128.76</v>
      </c>
      <c r="O247" s="6">
        <v>58.97</v>
      </c>
      <c r="P247" t="s">
        <v>70</v>
      </c>
      <c r="Q247" t="s">
        <v>26</v>
      </c>
      <c r="R247" s="4">
        <f t="shared" si="9"/>
        <v>0.31412134448409951</v>
      </c>
      <c r="S247" s="1" t="str">
        <f t="shared" si="10"/>
        <v>Sep-2025</v>
      </c>
      <c r="T247" t="str">
        <f t="shared" si="11"/>
        <v>Profit</v>
      </c>
    </row>
    <row r="248" spans="1:20" x14ac:dyDescent="0.3">
      <c r="A248" t="s">
        <v>553</v>
      </c>
      <c r="B248" s="2">
        <v>46264</v>
      </c>
      <c r="C248" t="s">
        <v>554</v>
      </c>
      <c r="D248" t="s">
        <v>46</v>
      </c>
      <c r="E248" t="s">
        <v>53</v>
      </c>
      <c r="F248" t="s">
        <v>90</v>
      </c>
      <c r="G248" t="s">
        <v>22</v>
      </c>
      <c r="H248" t="s">
        <v>74</v>
      </c>
      <c r="I248" t="s">
        <v>137</v>
      </c>
      <c r="J248">
        <v>1</v>
      </c>
      <c r="K248">
        <v>8219.2800000000007</v>
      </c>
      <c r="L248">
        <v>0.05</v>
      </c>
      <c r="M248" s="6">
        <v>7808.32</v>
      </c>
      <c r="N248" s="3">
        <v>5396.77</v>
      </c>
      <c r="O248" s="6">
        <v>2411.5500000000002</v>
      </c>
      <c r="P248" t="s">
        <v>25</v>
      </c>
      <c r="Q248" t="s">
        <v>26</v>
      </c>
      <c r="R248" s="4">
        <f t="shared" si="9"/>
        <v>0.30884364370312695</v>
      </c>
      <c r="S248" s="1" t="str">
        <f t="shared" si="10"/>
        <v>Aug-2026</v>
      </c>
      <c r="T248" t="str">
        <f t="shared" si="11"/>
        <v>Profit</v>
      </c>
    </row>
    <row r="249" spans="1:20" x14ac:dyDescent="0.3">
      <c r="A249" t="s">
        <v>555</v>
      </c>
      <c r="B249" s="2">
        <v>46036</v>
      </c>
      <c r="C249" t="s">
        <v>556</v>
      </c>
      <c r="D249" t="s">
        <v>46</v>
      </c>
      <c r="E249" t="s">
        <v>53</v>
      </c>
      <c r="F249" t="s">
        <v>97</v>
      </c>
      <c r="G249" t="s">
        <v>22</v>
      </c>
      <c r="H249" t="s">
        <v>41</v>
      </c>
      <c r="I249" t="s">
        <v>42</v>
      </c>
      <c r="J249">
        <v>1</v>
      </c>
      <c r="K249">
        <v>124.98</v>
      </c>
      <c r="L249">
        <v>0.15</v>
      </c>
      <c r="M249" s="6">
        <v>106.23</v>
      </c>
      <c r="N249" s="3">
        <v>68.45</v>
      </c>
      <c r="O249" s="6">
        <v>37.78</v>
      </c>
      <c r="P249" t="s">
        <v>43</v>
      </c>
      <c r="Q249" t="s">
        <v>26</v>
      </c>
      <c r="R249" s="4">
        <f t="shared" si="9"/>
        <v>0.35564341523110232</v>
      </c>
      <c r="S249" s="1" t="str">
        <f t="shared" si="10"/>
        <v>Jan-2026</v>
      </c>
      <c r="T249" t="str">
        <f t="shared" si="11"/>
        <v>Profit</v>
      </c>
    </row>
    <row r="250" spans="1:20" x14ac:dyDescent="0.3">
      <c r="A250" t="s">
        <v>557</v>
      </c>
      <c r="B250" s="2">
        <v>45550</v>
      </c>
      <c r="C250" t="s">
        <v>558</v>
      </c>
      <c r="D250" t="s">
        <v>46</v>
      </c>
      <c r="E250" t="s">
        <v>34</v>
      </c>
      <c r="F250" t="s">
        <v>110</v>
      </c>
      <c r="G250" t="s">
        <v>22</v>
      </c>
      <c r="H250" t="s">
        <v>74</v>
      </c>
      <c r="I250" t="s">
        <v>137</v>
      </c>
      <c r="J250">
        <v>1</v>
      </c>
      <c r="K250">
        <v>21262</v>
      </c>
      <c r="L250">
        <v>0.15</v>
      </c>
      <c r="M250" s="6">
        <v>18072.7</v>
      </c>
      <c r="N250" s="3">
        <v>12371.49</v>
      </c>
      <c r="O250" s="6">
        <v>5701.21</v>
      </c>
      <c r="P250" t="s">
        <v>31</v>
      </c>
      <c r="Q250" t="s">
        <v>26</v>
      </c>
      <c r="R250" s="4">
        <f t="shared" si="9"/>
        <v>0.31545978188095858</v>
      </c>
      <c r="S250" s="1" t="str">
        <f t="shared" si="10"/>
        <v>Sep-2024</v>
      </c>
      <c r="T250" t="str">
        <f t="shared" si="11"/>
        <v>Profit</v>
      </c>
    </row>
    <row r="251" spans="1:20" x14ac:dyDescent="0.3">
      <c r="A251" t="s">
        <v>559</v>
      </c>
      <c r="B251" s="2">
        <v>45650</v>
      </c>
      <c r="C251" t="s">
        <v>560</v>
      </c>
      <c r="D251" t="s">
        <v>46</v>
      </c>
      <c r="E251" t="s">
        <v>39</v>
      </c>
      <c r="F251" t="s">
        <v>120</v>
      </c>
      <c r="G251" t="s">
        <v>22</v>
      </c>
      <c r="H251" t="s">
        <v>41</v>
      </c>
      <c r="I251" t="s">
        <v>48</v>
      </c>
      <c r="J251">
        <v>4</v>
      </c>
      <c r="K251">
        <v>162.01</v>
      </c>
      <c r="L251">
        <v>0</v>
      </c>
      <c r="M251" s="6">
        <v>648.04</v>
      </c>
      <c r="N251" s="3">
        <v>455.75</v>
      </c>
      <c r="O251" s="6">
        <v>192.29</v>
      </c>
      <c r="P251" t="s">
        <v>49</v>
      </c>
      <c r="Q251" t="s">
        <v>26</v>
      </c>
      <c r="R251" s="4">
        <f t="shared" si="9"/>
        <v>0.29672551077094006</v>
      </c>
      <c r="S251" s="1" t="str">
        <f t="shared" si="10"/>
        <v>Dec-2024</v>
      </c>
      <c r="T251" t="str">
        <f t="shared" si="11"/>
        <v>Profit</v>
      </c>
    </row>
    <row r="252" spans="1:20" x14ac:dyDescent="0.3">
      <c r="A252" t="s">
        <v>561</v>
      </c>
      <c r="B252" s="2">
        <v>46001</v>
      </c>
      <c r="C252" t="s">
        <v>562</v>
      </c>
      <c r="D252" t="s">
        <v>46</v>
      </c>
      <c r="E252" t="s">
        <v>20</v>
      </c>
      <c r="F252" t="s">
        <v>21</v>
      </c>
      <c r="G252" t="s">
        <v>22</v>
      </c>
      <c r="H252" t="s">
        <v>41</v>
      </c>
      <c r="I252" t="s">
        <v>42</v>
      </c>
      <c r="J252">
        <v>6</v>
      </c>
      <c r="K252">
        <v>135.96</v>
      </c>
      <c r="L252">
        <v>0.2</v>
      </c>
      <c r="M252" s="6">
        <v>652.61</v>
      </c>
      <c r="N252" s="3">
        <v>449.22</v>
      </c>
      <c r="O252" s="6">
        <v>203.39</v>
      </c>
      <c r="P252" t="s">
        <v>31</v>
      </c>
      <c r="Q252" t="s">
        <v>26</v>
      </c>
      <c r="R252" s="4">
        <f t="shared" si="9"/>
        <v>0.31165627250578443</v>
      </c>
      <c r="S252" s="1" t="str">
        <f t="shared" si="10"/>
        <v>Dec-2025</v>
      </c>
      <c r="T252" t="str">
        <f t="shared" si="11"/>
        <v>Profit</v>
      </c>
    </row>
    <row r="253" spans="1:20" x14ac:dyDescent="0.3">
      <c r="A253" t="s">
        <v>563</v>
      </c>
      <c r="B253" s="2">
        <v>45747</v>
      </c>
      <c r="C253" t="s">
        <v>564</v>
      </c>
      <c r="D253" t="s">
        <v>46</v>
      </c>
      <c r="E253" t="s">
        <v>39</v>
      </c>
      <c r="F253" t="s">
        <v>146</v>
      </c>
      <c r="G253" t="s">
        <v>22</v>
      </c>
      <c r="H253" t="s">
        <v>23</v>
      </c>
      <c r="I253" t="s">
        <v>24</v>
      </c>
      <c r="J253">
        <v>3</v>
      </c>
      <c r="K253">
        <v>92615.98</v>
      </c>
      <c r="L253">
        <v>0.15</v>
      </c>
      <c r="M253" s="6">
        <v>236170.75</v>
      </c>
      <c r="N253" s="3">
        <v>177625.55</v>
      </c>
      <c r="O253" s="6">
        <v>58545.2</v>
      </c>
      <c r="P253" t="s">
        <v>31</v>
      </c>
      <c r="Q253" t="s">
        <v>26</v>
      </c>
      <c r="R253" s="4">
        <f t="shared" si="9"/>
        <v>0.24789352618814989</v>
      </c>
      <c r="S253" s="1" t="str">
        <f t="shared" si="10"/>
        <v>Mar-2025</v>
      </c>
      <c r="T253" t="str">
        <f t="shared" si="11"/>
        <v>Profit</v>
      </c>
    </row>
    <row r="254" spans="1:20" x14ac:dyDescent="0.3">
      <c r="A254" t="s">
        <v>565</v>
      </c>
      <c r="B254" s="2">
        <v>45702</v>
      </c>
      <c r="C254" t="s">
        <v>566</v>
      </c>
      <c r="D254" t="s">
        <v>19</v>
      </c>
      <c r="E254" t="s">
        <v>34</v>
      </c>
      <c r="F254" t="s">
        <v>90</v>
      </c>
      <c r="G254" t="s">
        <v>22</v>
      </c>
      <c r="H254" t="s">
        <v>41</v>
      </c>
      <c r="I254" t="s">
        <v>62</v>
      </c>
      <c r="J254">
        <v>1</v>
      </c>
      <c r="K254">
        <v>567.79</v>
      </c>
      <c r="L254">
        <v>0</v>
      </c>
      <c r="M254" s="6">
        <v>567.79</v>
      </c>
      <c r="N254" s="3">
        <v>335.81</v>
      </c>
      <c r="O254" s="6">
        <v>231.98</v>
      </c>
      <c r="P254" t="s">
        <v>70</v>
      </c>
      <c r="Q254" t="s">
        <v>26</v>
      </c>
      <c r="R254" s="4">
        <f t="shared" si="9"/>
        <v>0.4085665474911499</v>
      </c>
      <c r="S254" s="1" t="str">
        <f t="shared" si="10"/>
        <v>Feb-2025</v>
      </c>
      <c r="T254" t="str">
        <f t="shared" si="11"/>
        <v>Profit</v>
      </c>
    </row>
    <row r="255" spans="1:20" x14ac:dyDescent="0.3">
      <c r="A255" t="s">
        <v>567</v>
      </c>
      <c r="B255" s="2">
        <v>45940</v>
      </c>
      <c r="C255" t="s">
        <v>568</v>
      </c>
      <c r="D255" t="s">
        <v>19</v>
      </c>
      <c r="E255" t="s">
        <v>20</v>
      </c>
      <c r="F255" t="s">
        <v>157</v>
      </c>
      <c r="G255" t="s">
        <v>79</v>
      </c>
      <c r="H255" t="s">
        <v>74</v>
      </c>
      <c r="I255" t="s">
        <v>91</v>
      </c>
      <c r="J255">
        <v>3</v>
      </c>
      <c r="K255">
        <v>7874.45</v>
      </c>
      <c r="L255">
        <v>0.1</v>
      </c>
      <c r="M255" s="6">
        <v>21261.01</v>
      </c>
      <c r="N255" s="3">
        <v>14904.48</v>
      </c>
      <c r="O255" s="6">
        <v>6356.53</v>
      </c>
      <c r="P255" t="s">
        <v>49</v>
      </c>
      <c r="Q255" t="s">
        <v>26</v>
      </c>
      <c r="R255" s="4">
        <f t="shared" si="9"/>
        <v>0.29897591882982044</v>
      </c>
      <c r="S255" s="1" t="str">
        <f t="shared" si="10"/>
        <v>Oct-2025</v>
      </c>
      <c r="T255" t="str">
        <f t="shared" si="11"/>
        <v>Profit</v>
      </c>
    </row>
    <row r="256" spans="1:20" x14ac:dyDescent="0.3">
      <c r="A256" t="s">
        <v>569</v>
      </c>
      <c r="B256" s="2">
        <v>45609</v>
      </c>
      <c r="C256" t="s">
        <v>570</v>
      </c>
      <c r="D256" t="s">
        <v>19</v>
      </c>
      <c r="E256" t="s">
        <v>34</v>
      </c>
      <c r="F256" t="s">
        <v>35</v>
      </c>
      <c r="G256" t="s">
        <v>79</v>
      </c>
      <c r="H256" t="s">
        <v>74</v>
      </c>
      <c r="I256" t="s">
        <v>107</v>
      </c>
      <c r="J256">
        <v>4</v>
      </c>
      <c r="K256">
        <v>13456.67</v>
      </c>
      <c r="L256">
        <v>0</v>
      </c>
      <c r="M256" s="6">
        <v>53826.68</v>
      </c>
      <c r="N256" s="3">
        <v>42268.67</v>
      </c>
      <c r="O256" s="6">
        <v>11558.01</v>
      </c>
      <c r="P256" t="s">
        <v>49</v>
      </c>
      <c r="Q256" t="s">
        <v>26</v>
      </c>
      <c r="R256" s="4">
        <f t="shared" si="9"/>
        <v>0.21472641448441554</v>
      </c>
      <c r="S256" s="1" t="str">
        <f t="shared" si="10"/>
        <v>Nov-2024</v>
      </c>
      <c r="T256" t="str">
        <f t="shared" si="11"/>
        <v>Profit</v>
      </c>
    </row>
    <row r="257" spans="1:20" x14ac:dyDescent="0.3">
      <c r="A257" t="s">
        <v>571</v>
      </c>
      <c r="B257" s="2">
        <v>45968</v>
      </c>
      <c r="C257" t="s">
        <v>572</v>
      </c>
      <c r="D257" t="s">
        <v>19</v>
      </c>
      <c r="E257" t="s">
        <v>39</v>
      </c>
      <c r="F257" t="s">
        <v>47</v>
      </c>
      <c r="G257" t="s">
        <v>29</v>
      </c>
      <c r="H257" t="s">
        <v>41</v>
      </c>
      <c r="I257" t="s">
        <v>55</v>
      </c>
      <c r="J257">
        <v>2</v>
      </c>
      <c r="K257">
        <v>144.06</v>
      </c>
      <c r="L257">
        <v>0.1</v>
      </c>
      <c r="M257" s="6">
        <v>259.31</v>
      </c>
      <c r="N257" s="3">
        <v>220.37</v>
      </c>
      <c r="O257" s="6">
        <v>38.94</v>
      </c>
      <c r="P257" t="s">
        <v>31</v>
      </c>
      <c r="Q257" t="s">
        <v>76</v>
      </c>
      <c r="R257" s="4">
        <f t="shared" si="9"/>
        <v>0.15016775288265011</v>
      </c>
      <c r="S257" s="1" t="str">
        <f t="shared" si="10"/>
        <v>Nov-2025</v>
      </c>
      <c r="T257" t="str">
        <f t="shared" si="11"/>
        <v>Profit</v>
      </c>
    </row>
    <row r="258" spans="1:20" x14ac:dyDescent="0.3">
      <c r="A258" t="s">
        <v>573</v>
      </c>
      <c r="B258" s="2">
        <v>45516</v>
      </c>
      <c r="C258" t="s">
        <v>574</v>
      </c>
      <c r="D258" t="s">
        <v>19</v>
      </c>
      <c r="E258" t="s">
        <v>20</v>
      </c>
      <c r="F258" t="s">
        <v>21</v>
      </c>
      <c r="G258" t="s">
        <v>22</v>
      </c>
      <c r="H258" t="s">
        <v>74</v>
      </c>
      <c r="I258" t="s">
        <v>158</v>
      </c>
      <c r="J258">
        <v>4</v>
      </c>
      <c r="K258">
        <v>12907.72</v>
      </c>
      <c r="L258">
        <v>0.1</v>
      </c>
      <c r="M258" s="6">
        <v>46467.79</v>
      </c>
      <c r="N258" s="3">
        <v>31575.61</v>
      </c>
      <c r="O258" s="6">
        <v>14892.18</v>
      </c>
      <c r="P258" t="s">
        <v>49</v>
      </c>
      <c r="Q258" t="s">
        <v>76</v>
      </c>
      <c r="R258" s="4">
        <f t="shared" si="9"/>
        <v>0.32048393091214367</v>
      </c>
      <c r="S258" s="1" t="str">
        <f t="shared" si="10"/>
        <v>Aug-2024</v>
      </c>
      <c r="T258" t="str">
        <f t="shared" si="11"/>
        <v>Profit</v>
      </c>
    </row>
    <row r="259" spans="1:20" x14ac:dyDescent="0.3">
      <c r="A259" t="s">
        <v>575</v>
      </c>
      <c r="B259" s="2">
        <v>46110</v>
      </c>
      <c r="C259" t="s">
        <v>576</v>
      </c>
      <c r="D259" t="s">
        <v>19</v>
      </c>
      <c r="E259" t="s">
        <v>58</v>
      </c>
      <c r="F259" t="s">
        <v>104</v>
      </c>
      <c r="G259" t="s">
        <v>22</v>
      </c>
      <c r="H259" t="s">
        <v>41</v>
      </c>
      <c r="I259" t="s">
        <v>125</v>
      </c>
      <c r="J259">
        <v>1</v>
      </c>
      <c r="K259">
        <v>182.46</v>
      </c>
      <c r="L259">
        <v>0.1</v>
      </c>
      <c r="M259" s="6">
        <v>164.21</v>
      </c>
      <c r="N259" s="3">
        <v>101.33</v>
      </c>
      <c r="O259" s="6">
        <v>62.88</v>
      </c>
      <c r="P259" t="s">
        <v>49</v>
      </c>
      <c r="Q259" t="s">
        <v>26</v>
      </c>
      <c r="R259" s="4">
        <f t="shared" si="9"/>
        <v>0.38292430424456486</v>
      </c>
      <c r="S259" s="1" t="str">
        <f t="shared" si="10"/>
        <v>Mar-2026</v>
      </c>
      <c r="T259" t="str">
        <f t="shared" si="11"/>
        <v>Profit</v>
      </c>
    </row>
    <row r="260" spans="1:20" x14ac:dyDescent="0.3">
      <c r="A260" t="s">
        <v>577</v>
      </c>
      <c r="B260" s="2">
        <v>45525</v>
      </c>
      <c r="C260" t="s">
        <v>198</v>
      </c>
      <c r="D260" t="s">
        <v>19</v>
      </c>
      <c r="E260" t="s">
        <v>58</v>
      </c>
      <c r="F260" t="s">
        <v>54</v>
      </c>
      <c r="G260" t="s">
        <v>79</v>
      </c>
      <c r="H260" t="s">
        <v>23</v>
      </c>
      <c r="I260" t="s">
        <v>69</v>
      </c>
      <c r="J260">
        <v>3</v>
      </c>
      <c r="K260">
        <v>23567.439999999999</v>
      </c>
      <c r="L260">
        <v>0.25</v>
      </c>
      <c r="M260" s="6">
        <v>53026.74</v>
      </c>
      <c r="N260" s="3">
        <v>44689.64</v>
      </c>
      <c r="O260" s="6">
        <v>8337.1</v>
      </c>
      <c r="P260" t="s">
        <v>43</v>
      </c>
      <c r="Q260" t="s">
        <v>26</v>
      </c>
      <c r="R260" s="4">
        <f t="shared" si="9"/>
        <v>0.15722444940043459</v>
      </c>
      <c r="S260" s="1" t="str">
        <f t="shared" si="10"/>
        <v>Aug-2024</v>
      </c>
      <c r="T260" t="str">
        <f t="shared" si="11"/>
        <v>Profit</v>
      </c>
    </row>
    <row r="261" spans="1:20" x14ac:dyDescent="0.3">
      <c r="A261" t="s">
        <v>578</v>
      </c>
      <c r="B261" s="2">
        <v>45975</v>
      </c>
      <c r="C261" t="s">
        <v>579</v>
      </c>
      <c r="D261" t="s">
        <v>19</v>
      </c>
      <c r="E261" t="s">
        <v>39</v>
      </c>
      <c r="F261" t="s">
        <v>120</v>
      </c>
      <c r="G261" t="s">
        <v>79</v>
      </c>
      <c r="H261" t="s">
        <v>41</v>
      </c>
      <c r="I261" t="s">
        <v>48</v>
      </c>
      <c r="J261">
        <v>3</v>
      </c>
      <c r="K261">
        <v>149.6</v>
      </c>
      <c r="L261">
        <v>0.05</v>
      </c>
      <c r="M261" s="6">
        <v>426.36</v>
      </c>
      <c r="N261" s="3">
        <v>361.41</v>
      </c>
      <c r="O261" s="6">
        <v>64.95</v>
      </c>
      <c r="P261" t="s">
        <v>70</v>
      </c>
      <c r="Q261" t="s">
        <v>26</v>
      </c>
      <c r="R261" s="4">
        <f t="shared" ref="R261:R324" si="12">IFERROR(O261/M261,0)</f>
        <v>0.15233605403884043</v>
      </c>
      <c r="S261" s="1" t="str">
        <f t="shared" ref="S261:S324" si="13">TEXT(B261,"mmm-yyyy")</f>
        <v>Nov-2025</v>
      </c>
      <c r="T261" t="str">
        <f t="shared" ref="T261:T324" si="14">IF(O261&gt;0,"Profit",IF(O261&lt;0,"Loss","Break-Even"))</f>
        <v>Profit</v>
      </c>
    </row>
    <row r="262" spans="1:20" x14ac:dyDescent="0.3">
      <c r="A262" t="s">
        <v>580</v>
      </c>
      <c r="B262" s="2">
        <v>45955</v>
      </c>
      <c r="C262" t="s">
        <v>581</v>
      </c>
      <c r="D262" t="s">
        <v>19</v>
      </c>
      <c r="E262" t="s">
        <v>39</v>
      </c>
      <c r="F262" t="s">
        <v>220</v>
      </c>
      <c r="G262" t="s">
        <v>79</v>
      </c>
      <c r="H262" t="s">
        <v>74</v>
      </c>
      <c r="I262" t="s">
        <v>158</v>
      </c>
      <c r="J262">
        <v>6</v>
      </c>
      <c r="K262">
        <v>5237.76</v>
      </c>
      <c r="L262">
        <v>0.15</v>
      </c>
      <c r="M262" s="6">
        <v>26712.58</v>
      </c>
      <c r="N262" s="3">
        <v>18050.63</v>
      </c>
      <c r="O262" s="6">
        <v>8661.9500000000007</v>
      </c>
      <c r="P262" t="s">
        <v>25</v>
      </c>
      <c r="Q262" t="s">
        <v>26</v>
      </c>
      <c r="R262" s="4">
        <f t="shared" si="12"/>
        <v>0.32426482204264806</v>
      </c>
      <c r="S262" s="1" t="str">
        <f t="shared" si="13"/>
        <v>Oct-2025</v>
      </c>
      <c r="T262" t="str">
        <f t="shared" si="14"/>
        <v>Profit</v>
      </c>
    </row>
    <row r="263" spans="1:20" x14ac:dyDescent="0.3">
      <c r="A263" t="s">
        <v>582</v>
      </c>
      <c r="B263" s="2">
        <v>46266</v>
      </c>
      <c r="C263" t="s">
        <v>583</v>
      </c>
      <c r="D263" t="s">
        <v>19</v>
      </c>
      <c r="E263" t="s">
        <v>53</v>
      </c>
      <c r="F263" t="s">
        <v>54</v>
      </c>
      <c r="G263" t="s">
        <v>29</v>
      </c>
      <c r="H263" t="s">
        <v>23</v>
      </c>
      <c r="I263" t="s">
        <v>24</v>
      </c>
      <c r="J263">
        <v>2</v>
      </c>
      <c r="K263">
        <v>63856.5</v>
      </c>
      <c r="L263">
        <v>0.05</v>
      </c>
      <c r="M263" s="6">
        <v>121327.35</v>
      </c>
      <c r="N263" s="3">
        <v>68413.38</v>
      </c>
      <c r="O263" s="6">
        <v>52913.97</v>
      </c>
      <c r="P263" t="s">
        <v>49</v>
      </c>
      <c r="Q263" t="s">
        <v>26</v>
      </c>
      <c r="R263" s="4">
        <f t="shared" si="12"/>
        <v>0.43612565509755219</v>
      </c>
      <c r="S263" s="1" t="str">
        <f t="shared" si="13"/>
        <v>Sep-2026</v>
      </c>
      <c r="T263" t="str">
        <f t="shared" si="14"/>
        <v>Profit</v>
      </c>
    </row>
    <row r="264" spans="1:20" x14ac:dyDescent="0.3">
      <c r="A264" t="s">
        <v>584</v>
      </c>
      <c r="B264" s="2">
        <v>46118</v>
      </c>
      <c r="C264" t="s">
        <v>585</v>
      </c>
      <c r="D264" t="s">
        <v>19</v>
      </c>
      <c r="E264" t="s">
        <v>20</v>
      </c>
      <c r="F264" t="s">
        <v>21</v>
      </c>
      <c r="G264" t="s">
        <v>22</v>
      </c>
      <c r="H264" t="s">
        <v>23</v>
      </c>
      <c r="I264" t="s">
        <v>30</v>
      </c>
      <c r="J264">
        <v>8</v>
      </c>
      <c r="K264">
        <v>2301.4</v>
      </c>
      <c r="L264">
        <v>0</v>
      </c>
      <c r="M264" s="6">
        <v>18411.2</v>
      </c>
      <c r="N264" s="3">
        <v>10314.61</v>
      </c>
      <c r="O264" s="6">
        <v>8096.59</v>
      </c>
      <c r="P264" t="s">
        <v>25</v>
      </c>
      <c r="Q264" t="s">
        <v>26</v>
      </c>
      <c r="R264" s="4">
        <f t="shared" si="12"/>
        <v>0.43976438254975231</v>
      </c>
      <c r="S264" s="1" t="str">
        <f t="shared" si="13"/>
        <v>Apr-2026</v>
      </c>
      <c r="T264" t="str">
        <f t="shared" si="14"/>
        <v>Profit</v>
      </c>
    </row>
    <row r="265" spans="1:20" x14ac:dyDescent="0.3">
      <c r="A265" t="s">
        <v>586</v>
      </c>
      <c r="B265" s="2">
        <v>45665</v>
      </c>
      <c r="C265" t="s">
        <v>587</v>
      </c>
      <c r="D265" t="s">
        <v>19</v>
      </c>
      <c r="E265" t="s">
        <v>53</v>
      </c>
      <c r="F265" t="s">
        <v>97</v>
      </c>
      <c r="G265" t="s">
        <v>79</v>
      </c>
      <c r="H265" t="s">
        <v>23</v>
      </c>
      <c r="I265" t="s">
        <v>30</v>
      </c>
      <c r="J265">
        <v>1</v>
      </c>
      <c r="K265">
        <v>628.39</v>
      </c>
      <c r="L265">
        <v>0.2</v>
      </c>
      <c r="M265" s="6">
        <v>502.71</v>
      </c>
      <c r="N265" s="3">
        <v>424.82</v>
      </c>
      <c r="O265" s="6">
        <v>77.89</v>
      </c>
      <c r="P265" t="s">
        <v>49</v>
      </c>
      <c r="Q265" t="s">
        <v>26</v>
      </c>
      <c r="R265" s="4">
        <f t="shared" si="12"/>
        <v>0.15494022398599591</v>
      </c>
      <c r="S265" s="1" t="str">
        <f t="shared" si="13"/>
        <v>Jan-2025</v>
      </c>
      <c r="T265" t="str">
        <f t="shared" si="14"/>
        <v>Profit</v>
      </c>
    </row>
    <row r="266" spans="1:20" x14ac:dyDescent="0.3">
      <c r="A266" t="s">
        <v>588</v>
      </c>
      <c r="B266" s="2">
        <v>45963</v>
      </c>
      <c r="C266" t="s">
        <v>589</v>
      </c>
      <c r="D266" t="s">
        <v>19</v>
      </c>
      <c r="E266" t="s">
        <v>20</v>
      </c>
      <c r="F266" t="s">
        <v>205</v>
      </c>
      <c r="G266" t="s">
        <v>22</v>
      </c>
      <c r="H266" t="s">
        <v>23</v>
      </c>
      <c r="I266" t="s">
        <v>36</v>
      </c>
      <c r="J266">
        <v>3</v>
      </c>
      <c r="K266">
        <v>10791.65</v>
      </c>
      <c r="L266">
        <v>0</v>
      </c>
      <c r="M266" s="6">
        <v>32374.95</v>
      </c>
      <c r="N266" s="3">
        <v>18692.87</v>
      </c>
      <c r="O266" s="6">
        <v>13682.08</v>
      </c>
      <c r="P266" t="s">
        <v>49</v>
      </c>
      <c r="Q266" t="s">
        <v>26</v>
      </c>
      <c r="R266" s="4">
        <f t="shared" si="12"/>
        <v>0.42261316233693025</v>
      </c>
      <c r="S266" s="1" t="str">
        <f t="shared" si="13"/>
        <v>Nov-2025</v>
      </c>
      <c r="T266" t="str">
        <f t="shared" si="14"/>
        <v>Profit</v>
      </c>
    </row>
    <row r="267" spans="1:20" x14ac:dyDescent="0.3">
      <c r="A267" t="s">
        <v>590</v>
      </c>
      <c r="B267" s="2">
        <v>45899</v>
      </c>
      <c r="C267" t="s">
        <v>591</v>
      </c>
      <c r="D267" t="s">
        <v>19</v>
      </c>
      <c r="E267" t="s">
        <v>58</v>
      </c>
      <c r="F267" t="s">
        <v>129</v>
      </c>
      <c r="G267" t="s">
        <v>22</v>
      </c>
      <c r="H267" t="s">
        <v>23</v>
      </c>
      <c r="I267" t="s">
        <v>69</v>
      </c>
      <c r="J267">
        <v>4</v>
      </c>
      <c r="K267">
        <v>25498.79</v>
      </c>
      <c r="L267">
        <v>0.25</v>
      </c>
      <c r="M267" s="6">
        <v>76496.37</v>
      </c>
      <c r="N267" s="3">
        <v>81388.5</v>
      </c>
      <c r="O267" s="6">
        <v>-4892.13</v>
      </c>
      <c r="P267" t="s">
        <v>25</v>
      </c>
      <c r="Q267" t="s">
        <v>26</v>
      </c>
      <c r="R267" s="4">
        <f t="shared" si="12"/>
        <v>-6.395244637098467E-2</v>
      </c>
      <c r="S267" s="1" t="str">
        <f t="shared" si="13"/>
        <v>Aug-2025</v>
      </c>
      <c r="T267" t="str">
        <f t="shared" si="14"/>
        <v>Loss</v>
      </c>
    </row>
    <row r="268" spans="1:20" x14ac:dyDescent="0.3">
      <c r="A268" t="s">
        <v>592</v>
      </c>
      <c r="B268" s="2">
        <v>45763</v>
      </c>
      <c r="C268" t="s">
        <v>593</v>
      </c>
      <c r="D268" t="s">
        <v>46</v>
      </c>
      <c r="E268" t="s">
        <v>20</v>
      </c>
      <c r="F268" t="s">
        <v>99</v>
      </c>
      <c r="G268" t="s">
        <v>29</v>
      </c>
      <c r="H268" t="s">
        <v>41</v>
      </c>
      <c r="I268" t="s">
        <v>48</v>
      </c>
      <c r="J268">
        <v>1</v>
      </c>
      <c r="K268">
        <v>178.12</v>
      </c>
      <c r="L268">
        <v>0</v>
      </c>
      <c r="M268" s="6">
        <v>178.12</v>
      </c>
      <c r="N268" s="3">
        <v>140.6</v>
      </c>
      <c r="O268" s="6">
        <v>37.520000000000003</v>
      </c>
      <c r="P268" t="s">
        <v>25</v>
      </c>
      <c r="Q268" t="s">
        <v>26</v>
      </c>
      <c r="R268" s="4">
        <f t="shared" si="12"/>
        <v>0.21064450931955986</v>
      </c>
      <c r="S268" s="1" t="str">
        <f t="shared" si="13"/>
        <v>Apr-2025</v>
      </c>
      <c r="T268" t="str">
        <f t="shared" si="14"/>
        <v>Profit</v>
      </c>
    </row>
    <row r="269" spans="1:20" x14ac:dyDescent="0.3">
      <c r="A269" t="s">
        <v>594</v>
      </c>
      <c r="B269" s="2">
        <v>45524</v>
      </c>
      <c r="C269" t="s">
        <v>595</v>
      </c>
      <c r="D269" t="s">
        <v>19</v>
      </c>
      <c r="E269" t="s">
        <v>34</v>
      </c>
      <c r="F269" t="s">
        <v>65</v>
      </c>
      <c r="G269" t="s">
        <v>22</v>
      </c>
      <c r="H269" t="s">
        <v>74</v>
      </c>
      <c r="I269" t="s">
        <v>75</v>
      </c>
      <c r="J269">
        <v>1</v>
      </c>
      <c r="K269">
        <v>8109.05</v>
      </c>
      <c r="L269">
        <v>0.1</v>
      </c>
      <c r="M269" s="6">
        <v>7298.15</v>
      </c>
      <c r="N269" s="3">
        <v>5926.27</v>
      </c>
      <c r="O269" s="6">
        <v>1371.88</v>
      </c>
      <c r="P269" t="s">
        <v>49</v>
      </c>
      <c r="Q269" t="s">
        <v>26</v>
      </c>
      <c r="R269" s="4">
        <f t="shared" si="12"/>
        <v>0.18797640497934409</v>
      </c>
      <c r="S269" s="1" t="str">
        <f t="shared" si="13"/>
        <v>Aug-2024</v>
      </c>
      <c r="T269" t="str">
        <f t="shared" si="14"/>
        <v>Profit</v>
      </c>
    </row>
    <row r="270" spans="1:20" x14ac:dyDescent="0.3">
      <c r="A270" t="s">
        <v>596</v>
      </c>
      <c r="B270" s="2">
        <v>45983</v>
      </c>
      <c r="C270" t="s">
        <v>597</v>
      </c>
      <c r="D270" t="s">
        <v>46</v>
      </c>
      <c r="E270" t="s">
        <v>20</v>
      </c>
      <c r="F270" t="s">
        <v>157</v>
      </c>
      <c r="G270" t="s">
        <v>79</v>
      </c>
      <c r="H270" t="s">
        <v>23</v>
      </c>
      <c r="I270" t="s">
        <v>59</v>
      </c>
      <c r="J270">
        <v>2</v>
      </c>
      <c r="K270">
        <v>5727.17</v>
      </c>
      <c r="L270">
        <v>0.15</v>
      </c>
      <c r="M270" s="6">
        <v>9736.19</v>
      </c>
      <c r="N270" s="3">
        <v>6095.76</v>
      </c>
      <c r="O270" s="6">
        <v>3640.43</v>
      </c>
      <c r="P270" t="s">
        <v>49</v>
      </c>
      <c r="Q270" t="s">
        <v>26</v>
      </c>
      <c r="R270" s="4">
        <f t="shared" si="12"/>
        <v>0.37390704166619587</v>
      </c>
      <c r="S270" s="1" t="str">
        <f t="shared" si="13"/>
        <v>Nov-2025</v>
      </c>
      <c r="T270" t="str">
        <f t="shared" si="14"/>
        <v>Profit</v>
      </c>
    </row>
    <row r="271" spans="1:20" x14ac:dyDescent="0.3">
      <c r="A271" t="s">
        <v>598</v>
      </c>
      <c r="B271" s="2">
        <v>45404</v>
      </c>
      <c r="C271" t="s">
        <v>599</v>
      </c>
      <c r="D271" t="s">
        <v>19</v>
      </c>
      <c r="E271" t="s">
        <v>34</v>
      </c>
      <c r="F271" t="s">
        <v>90</v>
      </c>
      <c r="G271" t="s">
        <v>29</v>
      </c>
      <c r="H271" t="s">
        <v>23</v>
      </c>
      <c r="I271" t="s">
        <v>69</v>
      </c>
      <c r="J271">
        <v>1</v>
      </c>
      <c r="K271">
        <v>10067.56</v>
      </c>
      <c r="L271">
        <v>0</v>
      </c>
      <c r="M271" s="6">
        <v>10067.56</v>
      </c>
      <c r="N271" s="3">
        <v>6224.74</v>
      </c>
      <c r="O271" s="6">
        <v>3842.82</v>
      </c>
      <c r="P271" t="s">
        <v>31</v>
      </c>
      <c r="Q271" t="s">
        <v>26</v>
      </c>
      <c r="R271" s="4">
        <f t="shared" si="12"/>
        <v>0.38170321309234811</v>
      </c>
      <c r="S271" s="1" t="str">
        <f t="shared" si="13"/>
        <v>Apr-2024</v>
      </c>
      <c r="T271" t="str">
        <f t="shared" si="14"/>
        <v>Profit</v>
      </c>
    </row>
    <row r="272" spans="1:20" x14ac:dyDescent="0.3">
      <c r="A272" t="s">
        <v>600</v>
      </c>
      <c r="B272" s="2">
        <v>46121</v>
      </c>
      <c r="C272" t="s">
        <v>601</v>
      </c>
      <c r="D272" t="s">
        <v>46</v>
      </c>
      <c r="E272" t="s">
        <v>39</v>
      </c>
      <c r="F272" t="s">
        <v>120</v>
      </c>
      <c r="G272" t="s">
        <v>79</v>
      </c>
      <c r="H272" t="s">
        <v>74</v>
      </c>
      <c r="I272" t="s">
        <v>158</v>
      </c>
      <c r="J272">
        <v>4</v>
      </c>
      <c r="K272">
        <v>9761.51</v>
      </c>
      <c r="L272">
        <v>0</v>
      </c>
      <c r="M272" s="6">
        <v>39046.04</v>
      </c>
      <c r="N272" s="3">
        <v>29856.41</v>
      </c>
      <c r="O272" s="6">
        <v>9189.6299999999992</v>
      </c>
      <c r="P272" t="s">
        <v>49</v>
      </c>
      <c r="Q272" t="s">
        <v>26</v>
      </c>
      <c r="R272" s="4">
        <f t="shared" si="12"/>
        <v>0.23535370040086009</v>
      </c>
      <c r="S272" s="1" t="str">
        <f t="shared" si="13"/>
        <v>Apr-2026</v>
      </c>
      <c r="T272" t="str">
        <f t="shared" si="14"/>
        <v>Profit</v>
      </c>
    </row>
    <row r="273" spans="1:20" x14ac:dyDescent="0.3">
      <c r="A273" t="s">
        <v>602</v>
      </c>
      <c r="B273" s="2">
        <v>45788</v>
      </c>
      <c r="C273" t="s">
        <v>209</v>
      </c>
      <c r="D273" t="s">
        <v>19</v>
      </c>
      <c r="E273" t="s">
        <v>39</v>
      </c>
      <c r="F273" t="s">
        <v>146</v>
      </c>
      <c r="G273" t="s">
        <v>29</v>
      </c>
      <c r="H273" t="s">
        <v>23</v>
      </c>
      <c r="I273" t="s">
        <v>24</v>
      </c>
      <c r="J273">
        <v>1</v>
      </c>
      <c r="K273">
        <v>45757.77</v>
      </c>
      <c r="L273">
        <v>0</v>
      </c>
      <c r="M273" s="6">
        <v>45757.77</v>
      </c>
      <c r="N273" s="3">
        <v>33717.949999999997</v>
      </c>
      <c r="O273" s="6">
        <v>12039.82</v>
      </c>
      <c r="P273" t="s">
        <v>49</v>
      </c>
      <c r="Q273" t="s">
        <v>26</v>
      </c>
      <c r="R273" s="4">
        <f t="shared" si="12"/>
        <v>0.26312077708332376</v>
      </c>
      <c r="S273" s="1" t="str">
        <f t="shared" si="13"/>
        <v>May-2025</v>
      </c>
      <c r="T273" t="str">
        <f t="shared" si="14"/>
        <v>Profit</v>
      </c>
    </row>
    <row r="274" spans="1:20" x14ac:dyDescent="0.3">
      <c r="A274" t="s">
        <v>603</v>
      </c>
      <c r="B274" s="2">
        <v>45733</v>
      </c>
      <c r="C274" t="s">
        <v>604</v>
      </c>
      <c r="D274" t="s">
        <v>46</v>
      </c>
      <c r="E274" t="s">
        <v>53</v>
      </c>
      <c r="F274" t="s">
        <v>90</v>
      </c>
      <c r="G274" t="s">
        <v>79</v>
      </c>
      <c r="H274" t="s">
        <v>74</v>
      </c>
      <c r="I274" t="s">
        <v>137</v>
      </c>
      <c r="J274">
        <v>4</v>
      </c>
      <c r="K274">
        <v>14302.14</v>
      </c>
      <c r="L274">
        <v>0</v>
      </c>
      <c r="M274" s="6">
        <v>57208.56</v>
      </c>
      <c r="N274" s="3">
        <v>38687.99</v>
      </c>
      <c r="O274" s="6">
        <v>18520.57</v>
      </c>
      <c r="P274" t="s">
        <v>70</v>
      </c>
      <c r="Q274" t="s">
        <v>26</v>
      </c>
      <c r="R274" s="4">
        <f t="shared" si="12"/>
        <v>0.32373774134500155</v>
      </c>
      <c r="S274" s="1" t="str">
        <f t="shared" si="13"/>
        <v>Mar-2025</v>
      </c>
      <c r="T274" t="str">
        <f t="shared" si="14"/>
        <v>Profit</v>
      </c>
    </row>
    <row r="275" spans="1:20" x14ac:dyDescent="0.3">
      <c r="A275" t="s">
        <v>605</v>
      </c>
      <c r="B275" s="2">
        <v>45855</v>
      </c>
      <c r="C275" t="s">
        <v>606</v>
      </c>
      <c r="D275" t="s">
        <v>52</v>
      </c>
      <c r="E275" t="s">
        <v>53</v>
      </c>
      <c r="F275" t="s">
        <v>90</v>
      </c>
      <c r="G275" t="s">
        <v>29</v>
      </c>
      <c r="H275" t="s">
        <v>74</v>
      </c>
      <c r="I275" t="s">
        <v>107</v>
      </c>
      <c r="J275">
        <v>2</v>
      </c>
      <c r="K275">
        <v>6715.23</v>
      </c>
      <c r="L275">
        <v>0.1</v>
      </c>
      <c r="M275" s="6">
        <v>12087.41</v>
      </c>
      <c r="N275" s="3">
        <v>8904.75</v>
      </c>
      <c r="O275" s="6">
        <v>3182.66</v>
      </c>
      <c r="P275" t="s">
        <v>25</v>
      </c>
      <c r="Q275" t="s">
        <v>26</v>
      </c>
      <c r="R275" s="4">
        <f t="shared" si="12"/>
        <v>0.26330371849718009</v>
      </c>
      <c r="S275" s="1" t="str">
        <f t="shared" si="13"/>
        <v>Jul-2025</v>
      </c>
      <c r="T275" t="str">
        <f t="shared" si="14"/>
        <v>Profit</v>
      </c>
    </row>
    <row r="276" spans="1:20" x14ac:dyDescent="0.3">
      <c r="A276" t="s">
        <v>607</v>
      </c>
      <c r="B276" s="2">
        <v>45559</v>
      </c>
      <c r="C276" t="s">
        <v>608</v>
      </c>
      <c r="D276" t="s">
        <v>46</v>
      </c>
      <c r="E276" t="s">
        <v>58</v>
      </c>
      <c r="F276" t="s">
        <v>68</v>
      </c>
      <c r="G276" t="s">
        <v>22</v>
      </c>
      <c r="H276" t="s">
        <v>23</v>
      </c>
      <c r="I276" t="s">
        <v>94</v>
      </c>
      <c r="J276">
        <v>1</v>
      </c>
      <c r="K276">
        <v>816.19</v>
      </c>
      <c r="L276">
        <v>0.05</v>
      </c>
      <c r="M276" s="6">
        <v>775.38</v>
      </c>
      <c r="N276" s="3">
        <v>557.51</v>
      </c>
      <c r="O276" s="6">
        <v>217.87</v>
      </c>
      <c r="P276" t="s">
        <v>31</v>
      </c>
      <c r="Q276" t="s">
        <v>26</v>
      </c>
      <c r="R276" s="4">
        <f t="shared" si="12"/>
        <v>0.2809848074492507</v>
      </c>
      <c r="S276" s="1" t="str">
        <f t="shared" si="13"/>
        <v>Sep-2024</v>
      </c>
      <c r="T276" t="str">
        <f t="shared" si="14"/>
        <v>Profit</v>
      </c>
    </row>
    <row r="277" spans="1:20" x14ac:dyDescent="0.3">
      <c r="A277" t="s">
        <v>609</v>
      </c>
      <c r="B277" s="2">
        <v>45801</v>
      </c>
      <c r="C277" t="s">
        <v>610</v>
      </c>
      <c r="D277" t="s">
        <v>52</v>
      </c>
      <c r="E277" t="s">
        <v>53</v>
      </c>
      <c r="F277" t="s">
        <v>90</v>
      </c>
      <c r="G277" t="s">
        <v>22</v>
      </c>
      <c r="H277" t="s">
        <v>41</v>
      </c>
      <c r="I277" t="s">
        <v>125</v>
      </c>
      <c r="J277">
        <v>2</v>
      </c>
      <c r="K277">
        <v>94.28</v>
      </c>
      <c r="L277">
        <v>0</v>
      </c>
      <c r="M277" s="6">
        <v>188.56</v>
      </c>
      <c r="N277" s="3">
        <v>130.09</v>
      </c>
      <c r="O277" s="6">
        <v>58.47</v>
      </c>
      <c r="P277" t="s">
        <v>49</v>
      </c>
      <c r="Q277" t="s">
        <v>26</v>
      </c>
      <c r="R277" s="4">
        <f t="shared" si="12"/>
        <v>0.31008697496817988</v>
      </c>
      <c r="S277" s="1" t="str">
        <f t="shared" si="13"/>
        <v>May-2025</v>
      </c>
      <c r="T277" t="str">
        <f t="shared" si="14"/>
        <v>Profit</v>
      </c>
    </row>
    <row r="278" spans="1:20" x14ac:dyDescent="0.3">
      <c r="A278" t="s">
        <v>611</v>
      </c>
      <c r="B278" s="2">
        <v>46098</v>
      </c>
      <c r="C278" t="s">
        <v>612</v>
      </c>
      <c r="D278" t="s">
        <v>52</v>
      </c>
      <c r="E278" t="s">
        <v>53</v>
      </c>
      <c r="F278" t="s">
        <v>97</v>
      </c>
      <c r="G278" t="s">
        <v>22</v>
      </c>
      <c r="H278" t="s">
        <v>74</v>
      </c>
      <c r="I278" t="s">
        <v>158</v>
      </c>
      <c r="J278">
        <v>1</v>
      </c>
      <c r="K278">
        <v>5499.04</v>
      </c>
      <c r="L278">
        <v>0</v>
      </c>
      <c r="M278" s="6">
        <v>5499.04</v>
      </c>
      <c r="N278" s="3">
        <v>4310.93</v>
      </c>
      <c r="O278" s="6">
        <v>1188.1099999999999</v>
      </c>
      <c r="P278" t="s">
        <v>43</v>
      </c>
      <c r="Q278" t="s">
        <v>26</v>
      </c>
      <c r="R278" s="4">
        <f t="shared" si="12"/>
        <v>0.21605771189153014</v>
      </c>
      <c r="S278" s="1" t="str">
        <f t="shared" si="13"/>
        <v>Mar-2026</v>
      </c>
      <c r="T278" t="str">
        <f t="shared" si="14"/>
        <v>Profit</v>
      </c>
    </row>
    <row r="279" spans="1:20" x14ac:dyDescent="0.3">
      <c r="A279" t="s">
        <v>613</v>
      </c>
      <c r="B279" s="2">
        <v>45677</v>
      </c>
      <c r="C279" t="s">
        <v>614</v>
      </c>
      <c r="D279" t="s">
        <v>52</v>
      </c>
      <c r="E279" t="s">
        <v>39</v>
      </c>
      <c r="F279" t="s">
        <v>40</v>
      </c>
      <c r="G279" t="s">
        <v>29</v>
      </c>
      <c r="H279" t="s">
        <v>41</v>
      </c>
      <c r="I279" t="s">
        <v>42</v>
      </c>
      <c r="J279">
        <v>2</v>
      </c>
      <c r="K279">
        <v>81.44</v>
      </c>
      <c r="L279">
        <v>0.05</v>
      </c>
      <c r="M279" s="6">
        <v>154.74</v>
      </c>
      <c r="N279" s="3">
        <v>110.64</v>
      </c>
      <c r="O279" s="6">
        <v>44.1</v>
      </c>
      <c r="P279" t="s">
        <v>31</v>
      </c>
      <c r="Q279" t="s">
        <v>26</v>
      </c>
      <c r="R279" s="4">
        <f t="shared" si="12"/>
        <v>0.28499418379216751</v>
      </c>
      <c r="S279" s="1" t="str">
        <f t="shared" si="13"/>
        <v>Jan-2025</v>
      </c>
      <c r="T279" t="str">
        <f t="shared" si="14"/>
        <v>Profit</v>
      </c>
    </row>
    <row r="280" spans="1:20" x14ac:dyDescent="0.3">
      <c r="A280" t="s">
        <v>615</v>
      </c>
      <c r="B280" s="2">
        <v>45678</v>
      </c>
      <c r="C280" t="s">
        <v>616</v>
      </c>
      <c r="D280" t="s">
        <v>46</v>
      </c>
      <c r="E280" t="s">
        <v>53</v>
      </c>
      <c r="F280" t="s">
        <v>97</v>
      </c>
      <c r="G280" t="s">
        <v>79</v>
      </c>
      <c r="H280" t="s">
        <v>41</v>
      </c>
      <c r="I280" t="s">
        <v>134</v>
      </c>
      <c r="J280">
        <v>4</v>
      </c>
      <c r="K280">
        <v>323.14999999999998</v>
      </c>
      <c r="L280">
        <v>0.1</v>
      </c>
      <c r="M280" s="6">
        <v>1163.3399999999999</v>
      </c>
      <c r="N280" s="3">
        <v>716.01</v>
      </c>
      <c r="O280" s="6">
        <v>447.33</v>
      </c>
      <c r="P280" t="s">
        <v>49</v>
      </c>
      <c r="Q280" t="s">
        <v>26</v>
      </c>
      <c r="R280" s="4">
        <f t="shared" si="12"/>
        <v>0.38452215173552018</v>
      </c>
      <c r="S280" s="1" t="str">
        <f t="shared" si="13"/>
        <v>Jan-2025</v>
      </c>
      <c r="T280" t="str">
        <f t="shared" si="14"/>
        <v>Profit</v>
      </c>
    </row>
    <row r="281" spans="1:20" x14ac:dyDescent="0.3">
      <c r="A281" t="s">
        <v>617</v>
      </c>
      <c r="B281" s="2">
        <v>45404</v>
      </c>
      <c r="C281" t="s">
        <v>618</v>
      </c>
      <c r="D281" t="s">
        <v>46</v>
      </c>
      <c r="E281" t="s">
        <v>39</v>
      </c>
      <c r="F281" t="s">
        <v>120</v>
      </c>
      <c r="G281" t="s">
        <v>29</v>
      </c>
      <c r="H281" t="s">
        <v>23</v>
      </c>
      <c r="I281" t="s">
        <v>69</v>
      </c>
      <c r="J281">
        <v>2</v>
      </c>
      <c r="K281">
        <v>13546.94</v>
      </c>
      <c r="L281">
        <v>0</v>
      </c>
      <c r="M281" s="6">
        <v>27093.88</v>
      </c>
      <c r="N281" s="3">
        <v>16857.96</v>
      </c>
      <c r="O281" s="6">
        <v>10235.92</v>
      </c>
      <c r="P281" t="s">
        <v>31</v>
      </c>
      <c r="Q281" t="s">
        <v>26</v>
      </c>
      <c r="R281" s="4">
        <f t="shared" si="12"/>
        <v>0.37779454253137607</v>
      </c>
      <c r="S281" s="1" t="str">
        <f t="shared" si="13"/>
        <v>Apr-2024</v>
      </c>
      <c r="T281" t="str">
        <f t="shared" si="14"/>
        <v>Profit</v>
      </c>
    </row>
    <row r="282" spans="1:20" x14ac:dyDescent="0.3">
      <c r="A282" t="s">
        <v>619</v>
      </c>
      <c r="B282" s="2">
        <v>45904</v>
      </c>
      <c r="C282" t="s">
        <v>620</v>
      </c>
      <c r="D282" t="s">
        <v>46</v>
      </c>
      <c r="E282" t="s">
        <v>34</v>
      </c>
      <c r="F282" t="s">
        <v>90</v>
      </c>
      <c r="G282" t="s">
        <v>79</v>
      </c>
      <c r="H282" t="s">
        <v>23</v>
      </c>
      <c r="I282" t="s">
        <v>24</v>
      </c>
      <c r="J282">
        <v>6</v>
      </c>
      <c r="K282">
        <v>63222.29</v>
      </c>
      <c r="L282">
        <v>0.15</v>
      </c>
      <c r="M282" s="6">
        <v>322433.68</v>
      </c>
      <c r="N282" s="3">
        <v>307589.24</v>
      </c>
      <c r="O282" s="6">
        <v>14844.44</v>
      </c>
      <c r="P282" t="s">
        <v>25</v>
      </c>
      <c r="Q282" t="s">
        <v>26</v>
      </c>
      <c r="R282" s="4">
        <f t="shared" si="12"/>
        <v>4.6038738881124329E-2</v>
      </c>
      <c r="S282" s="1" t="str">
        <f t="shared" si="13"/>
        <v>Sep-2025</v>
      </c>
      <c r="T282" t="str">
        <f t="shared" si="14"/>
        <v>Profit</v>
      </c>
    </row>
    <row r="283" spans="1:20" x14ac:dyDescent="0.3">
      <c r="A283" t="s">
        <v>621</v>
      </c>
      <c r="B283" s="2">
        <v>45916</v>
      </c>
      <c r="C283" t="s">
        <v>622</v>
      </c>
      <c r="D283" t="s">
        <v>52</v>
      </c>
      <c r="E283" t="s">
        <v>53</v>
      </c>
      <c r="F283" t="s">
        <v>90</v>
      </c>
      <c r="G283" t="s">
        <v>22</v>
      </c>
      <c r="H283" t="s">
        <v>41</v>
      </c>
      <c r="I283" t="s">
        <v>48</v>
      </c>
      <c r="J283">
        <v>6</v>
      </c>
      <c r="K283">
        <v>114.84</v>
      </c>
      <c r="L283">
        <v>0.1</v>
      </c>
      <c r="M283" s="6">
        <v>620.14</v>
      </c>
      <c r="N283" s="3">
        <v>469.59</v>
      </c>
      <c r="O283" s="6">
        <v>150.55000000000001</v>
      </c>
      <c r="P283" t="s">
        <v>49</v>
      </c>
      <c r="Q283" t="s">
        <v>26</v>
      </c>
      <c r="R283" s="4">
        <f t="shared" si="12"/>
        <v>0.24276776211823139</v>
      </c>
      <c r="S283" s="1" t="str">
        <f t="shared" si="13"/>
        <v>Sep-2025</v>
      </c>
      <c r="T283" t="str">
        <f t="shared" si="14"/>
        <v>Profit</v>
      </c>
    </row>
    <row r="284" spans="1:20" x14ac:dyDescent="0.3">
      <c r="A284" t="s">
        <v>623</v>
      </c>
      <c r="B284" s="2">
        <v>46243</v>
      </c>
      <c r="C284" t="s">
        <v>624</v>
      </c>
      <c r="D284" t="s">
        <v>46</v>
      </c>
      <c r="E284" t="s">
        <v>34</v>
      </c>
      <c r="F284" t="s">
        <v>110</v>
      </c>
      <c r="G284" t="s">
        <v>22</v>
      </c>
      <c r="H284" t="s">
        <v>74</v>
      </c>
      <c r="I284" t="s">
        <v>107</v>
      </c>
      <c r="J284">
        <v>4</v>
      </c>
      <c r="K284">
        <v>13968.45</v>
      </c>
      <c r="L284">
        <v>0.15</v>
      </c>
      <c r="M284" s="6">
        <v>47492.73</v>
      </c>
      <c r="N284" s="3">
        <v>45066.29</v>
      </c>
      <c r="O284" s="6">
        <v>2426.44</v>
      </c>
      <c r="P284" t="s">
        <v>43</v>
      </c>
      <c r="Q284" t="s">
        <v>26</v>
      </c>
      <c r="R284" s="4">
        <f t="shared" si="12"/>
        <v>5.1090766944751329E-2</v>
      </c>
      <c r="S284" s="1" t="str">
        <f t="shared" si="13"/>
        <v>Aug-2026</v>
      </c>
      <c r="T284" t="str">
        <f t="shared" si="14"/>
        <v>Profit</v>
      </c>
    </row>
    <row r="285" spans="1:20" x14ac:dyDescent="0.3">
      <c r="A285" t="s">
        <v>625</v>
      </c>
      <c r="B285" s="2">
        <v>45372</v>
      </c>
      <c r="C285" t="s">
        <v>457</v>
      </c>
      <c r="D285" t="s">
        <v>19</v>
      </c>
      <c r="E285" t="s">
        <v>34</v>
      </c>
      <c r="F285" t="s">
        <v>90</v>
      </c>
      <c r="G285" t="s">
        <v>79</v>
      </c>
      <c r="H285" t="s">
        <v>23</v>
      </c>
      <c r="I285" t="s">
        <v>59</v>
      </c>
      <c r="J285">
        <v>2</v>
      </c>
      <c r="K285">
        <v>1738.45</v>
      </c>
      <c r="L285">
        <v>0</v>
      </c>
      <c r="M285" s="6">
        <v>3476.9</v>
      </c>
      <c r="N285" s="3">
        <v>2836.31</v>
      </c>
      <c r="O285" s="6">
        <v>640.59</v>
      </c>
      <c r="P285" t="s">
        <v>43</v>
      </c>
      <c r="Q285" t="s">
        <v>26</v>
      </c>
      <c r="R285" s="4">
        <f t="shared" si="12"/>
        <v>0.18424170956886882</v>
      </c>
      <c r="S285" s="1" t="str">
        <f t="shared" si="13"/>
        <v>Mar-2024</v>
      </c>
      <c r="T285" t="str">
        <f t="shared" si="14"/>
        <v>Profit</v>
      </c>
    </row>
    <row r="286" spans="1:20" x14ac:dyDescent="0.3">
      <c r="A286" t="s">
        <v>626</v>
      </c>
      <c r="B286" s="2">
        <v>45990</v>
      </c>
      <c r="C286" t="s">
        <v>627</v>
      </c>
      <c r="D286" t="s">
        <v>19</v>
      </c>
      <c r="E286" t="s">
        <v>58</v>
      </c>
      <c r="F286" t="s">
        <v>104</v>
      </c>
      <c r="G286" t="s">
        <v>22</v>
      </c>
      <c r="H286" t="s">
        <v>23</v>
      </c>
      <c r="I286" t="s">
        <v>94</v>
      </c>
      <c r="J286">
        <v>4</v>
      </c>
      <c r="K286">
        <v>1501.44</v>
      </c>
      <c r="L286">
        <v>0.15</v>
      </c>
      <c r="M286" s="6">
        <v>5104.8999999999996</v>
      </c>
      <c r="N286" s="3">
        <v>3252.39</v>
      </c>
      <c r="O286" s="6">
        <v>1852.51</v>
      </c>
      <c r="P286" t="s">
        <v>70</v>
      </c>
      <c r="Q286" t="s">
        <v>26</v>
      </c>
      <c r="R286" s="4">
        <f t="shared" si="12"/>
        <v>0.36288859723011224</v>
      </c>
      <c r="S286" s="1" t="str">
        <f t="shared" si="13"/>
        <v>Nov-2025</v>
      </c>
      <c r="T286" t="str">
        <f t="shared" si="14"/>
        <v>Profit</v>
      </c>
    </row>
    <row r="287" spans="1:20" x14ac:dyDescent="0.3">
      <c r="A287" t="s">
        <v>628</v>
      </c>
      <c r="B287" s="2">
        <v>45404</v>
      </c>
      <c r="C287" t="s">
        <v>629</v>
      </c>
      <c r="D287" t="s">
        <v>46</v>
      </c>
      <c r="E287" t="s">
        <v>58</v>
      </c>
      <c r="F287" t="s">
        <v>339</v>
      </c>
      <c r="G287" t="s">
        <v>22</v>
      </c>
      <c r="H287" t="s">
        <v>74</v>
      </c>
      <c r="I287" t="s">
        <v>91</v>
      </c>
      <c r="J287">
        <v>2</v>
      </c>
      <c r="K287">
        <v>13880.08</v>
      </c>
      <c r="L287">
        <v>0.2</v>
      </c>
      <c r="M287" s="6">
        <v>22208.13</v>
      </c>
      <c r="N287" s="3">
        <v>15614.63</v>
      </c>
      <c r="O287" s="6">
        <v>6593.5</v>
      </c>
      <c r="P287" t="s">
        <v>43</v>
      </c>
      <c r="Q287" t="s">
        <v>26</v>
      </c>
      <c r="R287" s="4">
        <f t="shared" si="12"/>
        <v>0.29689577645663995</v>
      </c>
      <c r="S287" s="1" t="str">
        <f t="shared" si="13"/>
        <v>Apr-2024</v>
      </c>
      <c r="T287" t="str">
        <f t="shared" si="14"/>
        <v>Profit</v>
      </c>
    </row>
    <row r="288" spans="1:20" x14ac:dyDescent="0.3">
      <c r="A288" t="s">
        <v>630</v>
      </c>
      <c r="B288" s="2">
        <v>45293</v>
      </c>
      <c r="C288" t="s">
        <v>631</v>
      </c>
      <c r="D288" t="s">
        <v>19</v>
      </c>
      <c r="E288" t="s">
        <v>53</v>
      </c>
      <c r="F288" t="s">
        <v>54</v>
      </c>
      <c r="G288" t="s">
        <v>22</v>
      </c>
      <c r="H288" t="s">
        <v>41</v>
      </c>
      <c r="I288" t="s">
        <v>125</v>
      </c>
      <c r="J288">
        <v>10</v>
      </c>
      <c r="K288">
        <v>250.89</v>
      </c>
      <c r="L288">
        <v>0.05</v>
      </c>
      <c r="M288" s="6">
        <v>2383.4499999999998</v>
      </c>
      <c r="N288" s="3">
        <v>1633.38</v>
      </c>
      <c r="O288" s="6">
        <v>750.07</v>
      </c>
      <c r="P288" t="s">
        <v>49</v>
      </c>
      <c r="Q288" t="s">
        <v>26</v>
      </c>
      <c r="R288" s="4">
        <f t="shared" si="12"/>
        <v>0.31469928045480294</v>
      </c>
      <c r="S288" s="1" t="str">
        <f t="shared" si="13"/>
        <v>Jan-2024</v>
      </c>
      <c r="T288" t="str">
        <f t="shared" si="14"/>
        <v>Profit</v>
      </c>
    </row>
    <row r="289" spans="1:20" x14ac:dyDescent="0.3">
      <c r="A289" t="s">
        <v>632</v>
      </c>
      <c r="B289" s="2">
        <v>45933</v>
      </c>
      <c r="C289" t="s">
        <v>633</v>
      </c>
      <c r="D289" t="s">
        <v>19</v>
      </c>
      <c r="E289" t="s">
        <v>34</v>
      </c>
      <c r="F289" t="s">
        <v>90</v>
      </c>
      <c r="G289" t="s">
        <v>22</v>
      </c>
      <c r="H289" t="s">
        <v>23</v>
      </c>
      <c r="I289" t="s">
        <v>94</v>
      </c>
      <c r="J289">
        <v>1</v>
      </c>
      <c r="K289">
        <v>2614.73</v>
      </c>
      <c r="L289">
        <v>0.15</v>
      </c>
      <c r="M289" s="6">
        <v>2222.52</v>
      </c>
      <c r="N289" s="3">
        <v>1872.4</v>
      </c>
      <c r="O289" s="6">
        <v>350.12</v>
      </c>
      <c r="P289" t="s">
        <v>31</v>
      </c>
      <c r="Q289" t="s">
        <v>142</v>
      </c>
      <c r="R289" s="4">
        <f t="shared" si="12"/>
        <v>0.1575328905926606</v>
      </c>
      <c r="S289" s="1" t="str">
        <f t="shared" si="13"/>
        <v>Oct-2025</v>
      </c>
      <c r="T289" t="str">
        <f t="shared" si="14"/>
        <v>Profit</v>
      </c>
    </row>
    <row r="290" spans="1:20" x14ac:dyDescent="0.3">
      <c r="A290" t="s">
        <v>634</v>
      </c>
      <c r="B290" s="2">
        <v>45511</v>
      </c>
      <c r="C290" t="s">
        <v>635</v>
      </c>
      <c r="D290" t="s">
        <v>52</v>
      </c>
      <c r="E290" t="s">
        <v>53</v>
      </c>
      <c r="F290" t="s">
        <v>54</v>
      </c>
      <c r="G290" t="s">
        <v>22</v>
      </c>
      <c r="H290" t="s">
        <v>41</v>
      </c>
      <c r="I290" t="s">
        <v>48</v>
      </c>
      <c r="J290">
        <v>6</v>
      </c>
      <c r="K290">
        <v>33.07</v>
      </c>
      <c r="L290">
        <v>0</v>
      </c>
      <c r="M290" s="6">
        <v>198.42</v>
      </c>
      <c r="N290" s="3">
        <v>150.75</v>
      </c>
      <c r="O290" s="6">
        <v>47.67</v>
      </c>
      <c r="P290" t="s">
        <v>31</v>
      </c>
      <c r="Q290" t="s">
        <v>26</v>
      </c>
      <c r="R290" s="4">
        <f t="shared" si="12"/>
        <v>0.24024795887511341</v>
      </c>
      <c r="S290" s="1" t="str">
        <f t="shared" si="13"/>
        <v>Aug-2024</v>
      </c>
      <c r="T290" t="str">
        <f t="shared" si="14"/>
        <v>Profit</v>
      </c>
    </row>
    <row r="291" spans="1:20" x14ac:dyDescent="0.3">
      <c r="A291" t="s">
        <v>636</v>
      </c>
      <c r="B291" s="2">
        <v>45857</v>
      </c>
      <c r="C291" t="s">
        <v>637</v>
      </c>
      <c r="D291" t="s">
        <v>19</v>
      </c>
      <c r="E291" t="s">
        <v>20</v>
      </c>
      <c r="F291" t="s">
        <v>99</v>
      </c>
      <c r="G291" t="s">
        <v>79</v>
      </c>
      <c r="H291" t="s">
        <v>74</v>
      </c>
      <c r="I291" t="s">
        <v>91</v>
      </c>
      <c r="J291">
        <v>2</v>
      </c>
      <c r="K291">
        <v>6796.93</v>
      </c>
      <c r="L291">
        <v>0.1</v>
      </c>
      <c r="M291" s="6">
        <v>12234.47</v>
      </c>
      <c r="N291" s="3">
        <v>8330.2800000000007</v>
      </c>
      <c r="O291" s="6">
        <v>3904.19</v>
      </c>
      <c r="P291" t="s">
        <v>43</v>
      </c>
      <c r="Q291" t="s">
        <v>26</v>
      </c>
      <c r="R291" s="4">
        <f t="shared" si="12"/>
        <v>0.319113946088388</v>
      </c>
      <c r="S291" s="1" t="str">
        <f t="shared" si="13"/>
        <v>Jul-2025</v>
      </c>
      <c r="T291" t="str">
        <f t="shared" si="14"/>
        <v>Profit</v>
      </c>
    </row>
    <row r="292" spans="1:20" x14ac:dyDescent="0.3">
      <c r="A292" t="s">
        <v>638</v>
      </c>
      <c r="B292" s="2">
        <v>46146</v>
      </c>
      <c r="C292" t="s">
        <v>639</v>
      </c>
      <c r="D292" t="s">
        <v>19</v>
      </c>
      <c r="E292" t="s">
        <v>58</v>
      </c>
      <c r="F292" t="s">
        <v>54</v>
      </c>
      <c r="G292" t="s">
        <v>22</v>
      </c>
      <c r="H292" t="s">
        <v>23</v>
      </c>
      <c r="I292" t="s">
        <v>36</v>
      </c>
      <c r="J292">
        <v>5</v>
      </c>
      <c r="K292">
        <v>23458.6</v>
      </c>
      <c r="L292">
        <v>0.1</v>
      </c>
      <c r="M292" s="6">
        <v>105563.7</v>
      </c>
      <c r="N292" s="3">
        <v>91155.18</v>
      </c>
      <c r="O292" s="6">
        <v>14408.52</v>
      </c>
      <c r="P292" t="s">
        <v>25</v>
      </c>
      <c r="Q292" t="s">
        <v>26</v>
      </c>
      <c r="R292" s="4">
        <f t="shared" si="12"/>
        <v>0.13649123704455227</v>
      </c>
      <c r="S292" s="1" t="str">
        <f t="shared" si="13"/>
        <v>May-2026</v>
      </c>
      <c r="T292" t="str">
        <f t="shared" si="14"/>
        <v>Profit</v>
      </c>
    </row>
    <row r="293" spans="1:20" x14ac:dyDescent="0.3">
      <c r="A293" t="s">
        <v>640</v>
      </c>
      <c r="B293" s="2">
        <v>46288</v>
      </c>
      <c r="C293" t="s">
        <v>357</v>
      </c>
      <c r="D293" t="s">
        <v>19</v>
      </c>
      <c r="E293" t="s">
        <v>34</v>
      </c>
      <c r="F293" t="s">
        <v>65</v>
      </c>
      <c r="G293" t="s">
        <v>22</v>
      </c>
      <c r="H293" t="s">
        <v>23</v>
      </c>
      <c r="I293" t="s">
        <v>30</v>
      </c>
      <c r="J293">
        <v>1</v>
      </c>
      <c r="K293">
        <v>1233.6600000000001</v>
      </c>
      <c r="L293">
        <v>0.1</v>
      </c>
      <c r="M293" s="6">
        <v>1110.29</v>
      </c>
      <c r="N293" s="3">
        <v>840.4</v>
      </c>
      <c r="O293" s="6">
        <v>269.89</v>
      </c>
      <c r="P293" t="s">
        <v>43</v>
      </c>
      <c r="Q293" t="s">
        <v>26</v>
      </c>
      <c r="R293" s="4">
        <f t="shared" si="12"/>
        <v>0.24308063659044032</v>
      </c>
      <c r="S293" s="1" t="str">
        <f t="shared" si="13"/>
        <v>Sep-2026</v>
      </c>
      <c r="T293" t="str">
        <f t="shared" si="14"/>
        <v>Profit</v>
      </c>
    </row>
    <row r="294" spans="1:20" x14ac:dyDescent="0.3">
      <c r="A294" t="s">
        <v>641</v>
      </c>
      <c r="B294" s="2">
        <v>46027</v>
      </c>
      <c r="C294" t="s">
        <v>642</v>
      </c>
      <c r="D294" t="s">
        <v>46</v>
      </c>
      <c r="E294" t="s">
        <v>58</v>
      </c>
      <c r="F294" t="s">
        <v>54</v>
      </c>
      <c r="G294" t="s">
        <v>79</v>
      </c>
      <c r="H294" t="s">
        <v>23</v>
      </c>
      <c r="I294" t="s">
        <v>94</v>
      </c>
      <c r="J294">
        <v>3</v>
      </c>
      <c r="K294">
        <v>2862.05</v>
      </c>
      <c r="L294">
        <v>0.05</v>
      </c>
      <c r="M294" s="6">
        <v>8156.84</v>
      </c>
      <c r="N294" s="3">
        <v>4815.76</v>
      </c>
      <c r="O294" s="6">
        <v>3341.08</v>
      </c>
      <c r="P294" t="s">
        <v>31</v>
      </c>
      <c r="Q294" t="s">
        <v>26</v>
      </c>
      <c r="R294" s="4">
        <f t="shared" si="12"/>
        <v>0.40960469985925918</v>
      </c>
      <c r="S294" s="1" t="str">
        <f t="shared" si="13"/>
        <v>Jan-2026</v>
      </c>
      <c r="T294" t="str">
        <f t="shared" si="14"/>
        <v>Profit</v>
      </c>
    </row>
    <row r="295" spans="1:20" x14ac:dyDescent="0.3">
      <c r="A295" t="s">
        <v>643</v>
      </c>
      <c r="B295" s="2">
        <v>45516</v>
      </c>
      <c r="C295" t="s">
        <v>644</v>
      </c>
      <c r="D295" t="s">
        <v>19</v>
      </c>
      <c r="E295" t="s">
        <v>53</v>
      </c>
      <c r="F295" t="s">
        <v>65</v>
      </c>
      <c r="G295" t="s">
        <v>29</v>
      </c>
      <c r="H295" t="s">
        <v>41</v>
      </c>
      <c r="I295" t="s">
        <v>62</v>
      </c>
      <c r="J295">
        <v>2</v>
      </c>
      <c r="K295">
        <v>389.31</v>
      </c>
      <c r="L295">
        <v>0.15</v>
      </c>
      <c r="M295" s="6">
        <v>661.83</v>
      </c>
      <c r="N295" s="3">
        <v>592.35</v>
      </c>
      <c r="O295" s="6">
        <v>69.48</v>
      </c>
      <c r="P295" t="s">
        <v>43</v>
      </c>
      <c r="Q295" t="s">
        <v>26</v>
      </c>
      <c r="R295" s="4">
        <f t="shared" si="12"/>
        <v>0.10498164181134129</v>
      </c>
      <c r="S295" s="1" t="str">
        <f t="shared" si="13"/>
        <v>Aug-2024</v>
      </c>
      <c r="T295" t="str">
        <f t="shared" si="14"/>
        <v>Profit</v>
      </c>
    </row>
    <row r="296" spans="1:20" x14ac:dyDescent="0.3">
      <c r="A296" t="s">
        <v>645</v>
      </c>
      <c r="B296" s="2">
        <v>45676</v>
      </c>
      <c r="C296" t="s">
        <v>646</v>
      </c>
      <c r="D296" t="s">
        <v>19</v>
      </c>
      <c r="E296" t="s">
        <v>39</v>
      </c>
      <c r="F296" t="s">
        <v>146</v>
      </c>
      <c r="G296" t="s">
        <v>29</v>
      </c>
      <c r="H296" t="s">
        <v>23</v>
      </c>
      <c r="I296" t="s">
        <v>59</v>
      </c>
      <c r="J296">
        <v>3</v>
      </c>
      <c r="K296">
        <v>7948.38</v>
      </c>
      <c r="L296">
        <v>0.05</v>
      </c>
      <c r="M296" s="6">
        <v>22652.880000000001</v>
      </c>
      <c r="N296" s="3">
        <v>14461.14</v>
      </c>
      <c r="O296" s="6">
        <v>8191.74</v>
      </c>
      <c r="P296" t="s">
        <v>70</v>
      </c>
      <c r="Q296" t="s">
        <v>26</v>
      </c>
      <c r="R296" s="4">
        <f t="shared" si="12"/>
        <v>0.36162024431330581</v>
      </c>
      <c r="S296" s="1" t="str">
        <f t="shared" si="13"/>
        <v>Jan-2025</v>
      </c>
      <c r="T296" t="str">
        <f t="shared" si="14"/>
        <v>Profit</v>
      </c>
    </row>
    <row r="297" spans="1:20" x14ac:dyDescent="0.3">
      <c r="A297" t="s">
        <v>647</v>
      </c>
      <c r="B297" s="2">
        <v>45694</v>
      </c>
      <c r="C297" t="s">
        <v>648</v>
      </c>
      <c r="D297" t="s">
        <v>19</v>
      </c>
      <c r="E297" t="s">
        <v>34</v>
      </c>
      <c r="F297" t="s">
        <v>110</v>
      </c>
      <c r="G297" t="s">
        <v>22</v>
      </c>
      <c r="H297" t="s">
        <v>23</v>
      </c>
      <c r="I297" t="s">
        <v>36</v>
      </c>
      <c r="J297">
        <v>5</v>
      </c>
      <c r="K297">
        <v>23380.77</v>
      </c>
      <c r="L297">
        <v>0.1</v>
      </c>
      <c r="M297" s="6">
        <v>105213.47</v>
      </c>
      <c r="N297" s="3">
        <v>70413.97</v>
      </c>
      <c r="O297" s="6">
        <v>34799.5</v>
      </c>
      <c r="P297" t="s">
        <v>25</v>
      </c>
      <c r="Q297" t="s">
        <v>26</v>
      </c>
      <c r="R297" s="4">
        <f t="shared" si="12"/>
        <v>0.3307513762258768</v>
      </c>
      <c r="S297" s="1" t="str">
        <f t="shared" si="13"/>
        <v>Feb-2025</v>
      </c>
      <c r="T297" t="str">
        <f t="shared" si="14"/>
        <v>Profit</v>
      </c>
    </row>
    <row r="298" spans="1:20" x14ac:dyDescent="0.3">
      <c r="A298" t="s">
        <v>649</v>
      </c>
      <c r="B298" s="2">
        <v>45929</v>
      </c>
      <c r="C298" t="s">
        <v>650</v>
      </c>
      <c r="D298" t="s">
        <v>19</v>
      </c>
      <c r="E298" t="s">
        <v>20</v>
      </c>
      <c r="F298" t="s">
        <v>115</v>
      </c>
      <c r="G298" t="s">
        <v>29</v>
      </c>
      <c r="H298" t="s">
        <v>23</v>
      </c>
      <c r="I298" t="s">
        <v>36</v>
      </c>
      <c r="J298">
        <v>2</v>
      </c>
      <c r="K298">
        <v>8456.4</v>
      </c>
      <c r="L298">
        <v>0</v>
      </c>
      <c r="M298" s="6">
        <v>16912.8</v>
      </c>
      <c r="N298" s="3">
        <v>10164.459999999999</v>
      </c>
      <c r="O298" s="6">
        <v>6748.34</v>
      </c>
      <c r="P298" t="s">
        <v>49</v>
      </c>
      <c r="Q298" t="s">
        <v>26</v>
      </c>
      <c r="R298" s="4">
        <f t="shared" si="12"/>
        <v>0.39900785204105771</v>
      </c>
      <c r="S298" s="1" t="str">
        <f t="shared" si="13"/>
        <v>Sep-2025</v>
      </c>
      <c r="T298" t="str">
        <f t="shared" si="14"/>
        <v>Profit</v>
      </c>
    </row>
    <row r="299" spans="1:20" x14ac:dyDescent="0.3">
      <c r="A299" t="s">
        <v>651</v>
      </c>
      <c r="B299" s="2">
        <v>45421</v>
      </c>
      <c r="C299" t="s">
        <v>652</v>
      </c>
      <c r="D299" t="s">
        <v>52</v>
      </c>
      <c r="E299" t="s">
        <v>58</v>
      </c>
      <c r="F299" t="s">
        <v>129</v>
      </c>
      <c r="G299" t="s">
        <v>22</v>
      </c>
      <c r="H299" t="s">
        <v>74</v>
      </c>
      <c r="I299" t="s">
        <v>107</v>
      </c>
      <c r="J299">
        <v>1</v>
      </c>
      <c r="K299">
        <v>12320.91</v>
      </c>
      <c r="L299">
        <v>0.1</v>
      </c>
      <c r="M299" s="6">
        <v>11088.82</v>
      </c>
      <c r="N299" s="3">
        <v>9760.2900000000009</v>
      </c>
      <c r="O299" s="6">
        <v>1328.53</v>
      </c>
      <c r="P299" t="s">
        <v>70</v>
      </c>
      <c r="Q299" t="s">
        <v>26</v>
      </c>
      <c r="R299" s="4">
        <f t="shared" si="12"/>
        <v>0.119808058927821</v>
      </c>
      <c r="S299" s="1" t="str">
        <f t="shared" si="13"/>
        <v>May-2024</v>
      </c>
      <c r="T299" t="str">
        <f t="shared" si="14"/>
        <v>Profit</v>
      </c>
    </row>
    <row r="300" spans="1:20" x14ac:dyDescent="0.3">
      <c r="A300" t="s">
        <v>653</v>
      </c>
      <c r="B300" s="2">
        <v>45344</v>
      </c>
      <c r="C300" t="s">
        <v>654</v>
      </c>
      <c r="D300" t="s">
        <v>19</v>
      </c>
      <c r="E300" t="s">
        <v>58</v>
      </c>
      <c r="F300" t="s">
        <v>68</v>
      </c>
      <c r="G300" t="s">
        <v>22</v>
      </c>
      <c r="H300" t="s">
        <v>23</v>
      </c>
      <c r="I300" t="s">
        <v>36</v>
      </c>
      <c r="J300">
        <v>5</v>
      </c>
      <c r="K300">
        <v>19283.060000000001</v>
      </c>
      <c r="L300">
        <v>0</v>
      </c>
      <c r="M300" s="6">
        <v>96415.3</v>
      </c>
      <c r="N300" s="3">
        <v>63196.77</v>
      </c>
      <c r="O300" s="6">
        <v>33218.53</v>
      </c>
      <c r="P300" t="s">
        <v>49</v>
      </c>
      <c r="Q300" t="s">
        <v>26</v>
      </c>
      <c r="R300" s="4">
        <f t="shared" si="12"/>
        <v>0.34453587760448806</v>
      </c>
      <c r="S300" s="1" t="str">
        <f t="shared" si="13"/>
        <v>Feb-2024</v>
      </c>
      <c r="T300" t="str">
        <f t="shared" si="14"/>
        <v>Profit</v>
      </c>
    </row>
    <row r="301" spans="1:20" x14ac:dyDescent="0.3">
      <c r="A301" t="s">
        <v>655</v>
      </c>
      <c r="B301" s="2">
        <v>45975</v>
      </c>
      <c r="C301" t="s">
        <v>376</v>
      </c>
      <c r="D301" t="s">
        <v>19</v>
      </c>
      <c r="E301" t="s">
        <v>34</v>
      </c>
      <c r="F301" t="s">
        <v>35</v>
      </c>
      <c r="G301" t="s">
        <v>22</v>
      </c>
      <c r="H301" t="s">
        <v>23</v>
      </c>
      <c r="I301" t="s">
        <v>36</v>
      </c>
      <c r="J301">
        <v>3</v>
      </c>
      <c r="K301">
        <v>13470.81</v>
      </c>
      <c r="L301">
        <v>0.2</v>
      </c>
      <c r="M301" s="6">
        <v>32329.94</v>
      </c>
      <c r="N301" s="3">
        <v>25797.09</v>
      </c>
      <c r="O301" s="6">
        <v>6532.85</v>
      </c>
      <c r="P301" t="s">
        <v>43</v>
      </c>
      <c r="Q301" t="s">
        <v>76</v>
      </c>
      <c r="R301" s="4">
        <f t="shared" si="12"/>
        <v>0.20206811395257773</v>
      </c>
      <c r="S301" s="1" t="str">
        <f t="shared" si="13"/>
        <v>Nov-2025</v>
      </c>
      <c r="T301" t="str">
        <f t="shared" si="14"/>
        <v>Profit</v>
      </c>
    </row>
    <row r="302" spans="1:20" x14ac:dyDescent="0.3">
      <c r="A302" t="s">
        <v>656</v>
      </c>
      <c r="B302" s="2">
        <v>46021</v>
      </c>
      <c r="C302" t="s">
        <v>657</v>
      </c>
      <c r="D302" t="s">
        <v>19</v>
      </c>
      <c r="E302" t="s">
        <v>53</v>
      </c>
      <c r="F302" t="s">
        <v>97</v>
      </c>
      <c r="G302" t="s">
        <v>79</v>
      </c>
      <c r="H302" t="s">
        <v>41</v>
      </c>
      <c r="I302" t="s">
        <v>134</v>
      </c>
      <c r="J302">
        <v>5</v>
      </c>
      <c r="K302">
        <v>340.82</v>
      </c>
      <c r="L302">
        <v>0</v>
      </c>
      <c r="M302" s="6">
        <v>1704.1</v>
      </c>
      <c r="N302" s="3">
        <v>1195.1600000000001</v>
      </c>
      <c r="O302" s="6">
        <v>508.94</v>
      </c>
      <c r="P302" t="s">
        <v>49</v>
      </c>
      <c r="Q302" t="s">
        <v>26</v>
      </c>
      <c r="R302" s="4">
        <f t="shared" si="12"/>
        <v>0.29865618214893491</v>
      </c>
      <c r="S302" s="1" t="str">
        <f t="shared" si="13"/>
        <v>Dec-2025</v>
      </c>
      <c r="T302" t="str">
        <f t="shared" si="14"/>
        <v>Profit</v>
      </c>
    </row>
    <row r="303" spans="1:20" x14ac:dyDescent="0.3">
      <c r="A303" t="s">
        <v>658</v>
      </c>
      <c r="B303" s="2">
        <v>45963</v>
      </c>
      <c r="C303" t="s">
        <v>659</v>
      </c>
      <c r="D303" t="s">
        <v>19</v>
      </c>
      <c r="E303" t="s">
        <v>53</v>
      </c>
      <c r="F303" t="s">
        <v>97</v>
      </c>
      <c r="G303" t="s">
        <v>22</v>
      </c>
      <c r="H303" t="s">
        <v>74</v>
      </c>
      <c r="I303" t="s">
        <v>75</v>
      </c>
      <c r="J303">
        <v>4</v>
      </c>
      <c r="K303">
        <v>5247.33</v>
      </c>
      <c r="L303">
        <v>0.15</v>
      </c>
      <c r="M303" s="6">
        <v>17840.919999999998</v>
      </c>
      <c r="N303" s="3">
        <v>13792.23</v>
      </c>
      <c r="O303" s="6">
        <v>4048.69</v>
      </c>
      <c r="P303" t="s">
        <v>43</v>
      </c>
      <c r="Q303" t="s">
        <v>26</v>
      </c>
      <c r="R303" s="4">
        <f t="shared" si="12"/>
        <v>0.22693280391369955</v>
      </c>
      <c r="S303" s="1" t="str">
        <f t="shared" si="13"/>
        <v>Nov-2025</v>
      </c>
      <c r="T303" t="str">
        <f t="shared" si="14"/>
        <v>Profit</v>
      </c>
    </row>
    <row r="304" spans="1:20" x14ac:dyDescent="0.3">
      <c r="A304" t="s">
        <v>660</v>
      </c>
      <c r="B304" s="2">
        <v>46001</v>
      </c>
      <c r="C304" t="s">
        <v>661</v>
      </c>
      <c r="D304" t="s">
        <v>19</v>
      </c>
      <c r="E304" t="s">
        <v>34</v>
      </c>
      <c r="F304" t="s">
        <v>65</v>
      </c>
      <c r="G304" t="s">
        <v>22</v>
      </c>
      <c r="H304" t="s">
        <v>74</v>
      </c>
      <c r="I304" t="s">
        <v>91</v>
      </c>
      <c r="J304">
        <v>2</v>
      </c>
      <c r="K304">
        <v>10563.5</v>
      </c>
      <c r="L304">
        <v>0</v>
      </c>
      <c r="M304" s="6">
        <v>21127</v>
      </c>
      <c r="N304" s="3">
        <v>15540.62</v>
      </c>
      <c r="O304" s="6">
        <v>5586.38</v>
      </c>
      <c r="P304" t="s">
        <v>49</v>
      </c>
      <c r="Q304" t="s">
        <v>26</v>
      </c>
      <c r="R304" s="4">
        <f t="shared" si="12"/>
        <v>0.26441898991811424</v>
      </c>
      <c r="S304" s="1" t="str">
        <f t="shared" si="13"/>
        <v>Dec-2025</v>
      </c>
      <c r="T304" t="str">
        <f t="shared" si="14"/>
        <v>Profit</v>
      </c>
    </row>
    <row r="305" spans="1:20" x14ac:dyDescent="0.3">
      <c r="A305" t="s">
        <v>662</v>
      </c>
      <c r="B305" s="2">
        <v>45707</v>
      </c>
      <c r="C305" t="s">
        <v>663</v>
      </c>
      <c r="D305" t="s">
        <v>52</v>
      </c>
      <c r="E305" t="s">
        <v>20</v>
      </c>
      <c r="F305" t="s">
        <v>205</v>
      </c>
      <c r="G305" t="s">
        <v>29</v>
      </c>
      <c r="H305" t="s">
        <v>74</v>
      </c>
      <c r="I305" t="s">
        <v>158</v>
      </c>
      <c r="J305">
        <v>1</v>
      </c>
      <c r="K305">
        <v>6442.43</v>
      </c>
      <c r="L305">
        <v>0.2</v>
      </c>
      <c r="M305" s="6">
        <v>5153.9399999999996</v>
      </c>
      <c r="N305" s="3">
        <v>4188.33</v>
      </c>
      <c r="O305" s="6">
        <v>965.61</v>
      </c>
      <c r="P305" t="s">
        <v>49</v>
      </c>
      <c r="Q305" t="s">
        <v>26</v>
      </c>
      <c r="R305" s="4">
        <f t="shared" si="12"/>
        <v>0.18735375266301124</v>
      </c>
      <c r="S305" s="1" t="str">
        <f t="shared" si="13"/>
        <v>Feb-2025</v>
      </c>
      <c r="T305" t="str">
        <f t="shared" si="14"/>
        <v>Profit</v>
      </c>
    </row>
    <row r="306" spans="1:20" x14ac:dyDescent="0.3">
      <c r="A306" t="s">
        <v>664</v>
      </c>
      <c r="B306" s="2">
        <v>45538</v>
      </c>
      <c r="C306" t="s">
        <v>665</v>
      </c>
      <c r="D306" t="s">
        <v>19</v>
      </c>
      <c r="E306" t="s">
        <v>39</v>
      </c>
      <c r="F306" t="s">
        <v>47</v>
      </c>
      <c r="G306" t="s">
        <v>22</v>
      </c>
      <c r="H306" t="s">
        <v>23</v>
      </c>
      <c r="I306" t="s">
        <v>69</v>
      </c>
      <c r="J306">
        <v>6</v>
      </c>
      <c r="K306">
        <v>24214.61</v>
      </c>
      <c r="L306">
        <v>0</v>
      </c>
      <c r="M306" s="6">
        <v>145287.66</v>
      </c>
      <c r="N306" s="3">
        <v>97240.28</v>
      </c>
      <c r="O306" s="6">
        <v>48047.38</v>
      </c>
      <c r="P306" t="s">
        <v>25</v>
      </c>
      <c r="Q306" t="s">
        <v>26</v>
      </c>
      <c r="R306" s="4">
        <f t="shared" si="12"/>
        <v>0.33070516794062205</v>
      </c>
      <c r="S306" s="1" t="str">
        <f t="shared" si="13"/>
        <v>Sep-2024</v>
      </c>
      <c r="T306" t="str">
        <f t="shared" si="14"/>
        <v>Profit</v>
      </c>
    </row>
    <row r="307" spans="1:20" x14ac:dyDescent="0.3">
      <c r="A307" t="s">
        <v>666</v>
      </c>
      <c r="B307" s="2">
        <v>46127</v>
      </c>
      <c r="C307" t="s">
        <v>667</v>
      </c>
      <c r="D307" t="s">
        <v>46</v>
      </c>
      <c r="E307" t="s">
        <v>34</v>
      </c>
      <c r="F307" t="s">
        <v>35</v>
      </c>
      <c r="G307" t="s">
        <v>22</v>
      </c>
      <c r="H307" t="s">
        <v>74</v>
      </c>
      <c r="I307" t="s">
        <v>75</v>
      </c>
      <c r="J307">
        <v>10</v>
      </c>
      <c r="K307">
        <v>11091.81</v>
      </c>
      <c r="L307">
        <v>0.25</v>
      </c>
      <c r="M307" s="6">
        <v>83188.570000000007</v>
      </c>
      <c r="N307" s="3">
        <v>87015.51</v>
      </c>
      <c r="O307" s="6">
        <v>-3826.94</v>
      </c>
      <c r="P307" t="s">
        <v>43</v>
      </c>
      <c r="Q307" t="s">
        <v>26</v>
      </c>
      <c r="R307" s="4">
        <f t="shared" si="12"/>
        <v>-4.6003194910069975E-2</v>
      </c>
      <c r="S307" s="1" t="str">
        <f t="shared" si="13"/>
        <v>Apr-2026</v>
      </c>
      <c r="T307" t="str">
        <f t="shared" si="14"/>
        <v>Loss</v>
      </c>
    </row>
    <row r="308" spans="1:20" x14ac:dyDescent="0.3">
      <c r="A308" t="s">
        <v>668</v>
      </c>
      <c r="B308" s="2">
        <v>45730</v>
      </c>
      <c r="C308" t="s">
        <v>669</v>
      </c>
      <c r="D308" t="s">
        <v>19</v>
      </c>
      <c r="E308" t="s">
        <v>20</v>
      </c>
      <c r="F308" t="s">
        <v>205</v>
      </c>
      <c r="G308" t="s">
        <v>22</v>
      </c>
      <c r="H308" t="s">
        <v>74</v>
      </c>
      <c r="I308" t="s">
        <v>91</v>
      </c>
      <c r="J308">
        <v>1</v>
      </c>
      <c r="K308">
        <v>8061.38</v>
      </c>
      <c r="L308">
        <v>0.1</v>
      </c>
      <c r="M308" s="6">
        <v>7255.24</v>
      </c>
      <c r="N308" s="3">
        <v>5656.89</v>
      </c>
      <c r="O308" s="6">
        <v>1598.35</v>
      </c>
      <c r="P308" t="s">
        <v>70</v>
      </c>
      <c r="Q308" t="s">
        <v>76</v>
      </c>
      <c r="R308" s="4">
        <f t="shared" si="12"/>
        <v>0.2203028431864418</v>
      </c>
      <c r="S308" s="1" t="str">
        <f t="shared" si="13"/>
        <v>Mar-2025</v>
      </c>
      <c r="T308" t="str">
        <f t="shared" si="14"/>
        <v>Profit</v>
      </c>
    </row>
    <row r="309" spans="1:20" x14ac:dyDescent="0.3">
      <c r="A309" t="s">
        <v>670</v>
      </c>
      <c r="B309" s="2">
        <v>45494</v>
      </c>
      <c r="C309" t="s">
        <v>671</v>
      </c>
      <c r="D309" t="s">
        <v>19</v>
      </c>
      <c r="E309" t="s">
        <v>20</v>
      </c>
      <c r="F309" t="s">
        <v>205</v>
      </c>
      <c r="G309" t="s">
        <v>79</v>
      </c>
      <c r="H309" t="s">
        <v>74</v>
      </c>
      <c r="I309" t="s">
        <v>158</v>
      </c>
      <c r="J309">
        <v>4</v>
      </c>
      <c r="K309">
        <v>10053.049999999999</v>
      </c>
      <c r="L309">
        <v>0.1</v>
      </c>
      <c r="M309" s="6">
        <v>36190.980000000003</v>
      </c>
      <c r="N309" s="3">
        <v>21728.22</v>
      </c>
      <c r="O309" s="6">
        <v>14462.76</v>
      </c>
      <c r="P309" t="s">
        <v>43</v>
      </c>
      <c r="Q309" t="s">
        <v>26</v>
      </c>
      <c r="R309" s="4">
        <f t="shared" si="12"/>
        <v>0.39962333155941065</v>
      </c>
      <c r="S309" s="1" t="str">
        <f t="shared" si="13"/>
        <v>Jul-2024</v>
      </c>
      <c r="T309" t="str">
        <f t="shared" si="14"/>
        <v>Profit</v>
      </c>
    </row>
    <row r="310" spans="1:20" x14ac:dyDescent="0.3">
      <c r="A310" t="s">
        <v>672</v>
      </c>
      <c r="B310" s="2">
        <v>45475</v>
      </c>
      <c r="C310" t="s">
        <v>673</v>
      </c>
      <c r="D310" t="s">
        <v>46</v>
      </c>
      <c r="E310" t="s">
        <v>39</v>
      </c>
      <c r="F310" t="s">
        <v>120</v>
      </c>
      <c r="G310" t="s">
        <v>29</v>
      </c>
      <c r="H310" t="s">
        <v>41</v>
      </c>
      <c r="I310" t="s">
        <v>42</v>
      </c>
      <c r="J310">
        <v>1</v>
      </c>
      <c r="K310">
        <v>46.64</v>
      </c>
      <c r="L310">
        <v>0.2</v>
      </c>
      <c r="M310" s="6">
        <v>37.31</v>
      </c>
      <c r="N310" s="3">
        <v>35.78</v>
      </c>
      <c r="O310" s="6">
        <v>1.53</v>
      </c>
      <c r="P310" t="s">
        <v>31</v>
      </c>
      <c r="Q310" t="s">
        <v>26</v>
      </c>
      <c r="R310" s="4">
        <f t="shared" si="12"/>
        <v>4.1007772715089784E-2</v>
      </c>
      <c r="S310" s="1" t="str">
        <f t="shared" si="13"/>
        <v>Jul-2024</v>
      </c>
      <c r="T310" t="str">
        <f t="shared" si="14"/>
        <v>Profit</v>
      </c>
    </row>
    <row r="311" spans="1:20" x14ac:dyDescent="0.3">
      <c r="A311" t="s">
        <v>674</v>
      </c>
      <c r="B311" s="2">
        <v>45414</v>
      </c>
      <c r="C311" t="s">
        <v>675</v>
      </c>
      <c r="D311" t="s">
        <v>52</v>
      </c>
      <c r="E311" t="s">
        <v>34</v>
      </c>
      <c r="F311" t="s">
        <v>110</v>
      </c>
      <c r="G311" t="s">
        <v>22</v>
      </c>
      <c r="H311" t="s">
        <v>23</v>
      </c>
      <c r="I311" t="s">
        <v>30</v>
      </c>
      <c r="J311">
        <v>3</v>
      </c>
      <c r="K311">
        <v>770.23</v>
      </c>
      <c r="L311">
        <v>0.1</v>
      </c>
      <c r="M311" s="6">
        <v>2079.62</v>
      </c>
      <c r="N311" s="3">
        <v>1307.5899999999999</v>
      </c>
      <c r="O311" s="6">
        <v>772.03</v>
      </c>
      <c r="P311" t="s">
        <v>31</v>
      </c>
      <c r="Q311" t="s">
        <v>26</v>
      </c>
      <c r="R311" s="4">
        <f t="shared" si="12"/>
        <v>0.37123609120897089</v>
      </c>
      <c r="S311" s="1" t="str">
        <f t="shared" si="13"/>
        <v>May-2024</v>
      </c>
      <c r="T311" t="str">
        <f t="shared" si="14"/>
        <v>Profit</v>
      </c>
    </row>
    <row r="312" spans="1:20" x14ac:dyDescent="0.3">
      <c r="A312" t="s">
        <v>676</v>
      </c>
      <c r="B312" s="2">
        <v>45692</v>
      </c>
      <c r="C312" t="s">
        <v>677</v>
      </c>
      <c r="D312" t="s">
        <v>19</v>
      </c>
      <c r="E312" t="s">
        <v>20</v>
      </c>
      <c r="F312" t="s">
        <v>205</v>
      </c>
      <c r="G312" t="s">
        <v>79</v>
      </c>
      <c r="H312" t="s">
        <v>23</v>
      </c>
      <c r="I312" t="s">
        <v>36</v>
      </c>
      <c r="J312">
        <v>3</v>
      </c>
      <c r="K312">
        <v>16815.07</v>
      </c>
      <c r="L312">
        <v>0.1</v>
      </c>
      <c r="M312" s="6">
        <v>45400.69</v>
      </c>
      <c r="N312" s="3">
        <v>32766.84</v>
      </c>
      <c r="O312" s="6">
        <v>12633.85</v>
      </c>
      <c r="P312" t="s">
        <v>31</v>
      </c>
      <c r="Q312" t="s">
        <v>26</v>
      </c>
      <c r="R312" s="4">
        <f t="shared" si="12"/>
        <v>0.27827440508062762</v>
      </c>
      <c r="S312" s="1" t="str">
        <f t="shared" si="13"/>
        <v>Feb-2025</v>
      </c>
      <c r="T312" t="str">
        <f t="shared" si="14"/>
        <v>Profit</v>
      </c>
    </row>
    <row r="313" spans="1:20" x14ac:dyDescent="0.3">
      <c r="A313" t="s">
        <v>678</v>
      </c>
      <c r="B313" s="2">
        <v>46058</v>
      </c>
      <c r="C313" t="s">
        <v>679</v>
      </c>
      <c r="D313" t="s">
        <v>19</v>
      </c>
      <c r="E313" t="s">
        <v>39</v>
      </c>
      <c r="F313" t="s">
        <v>47</v>
      </c>
      <c r="G313" t="s">
        <v>22</v>
      </c>
      <c r="H313" t="s">
        <v>23</v>
      </c>
      <c r="I313" t="s">
        <v>94</v>
      </c>
      <c r="J313">
        <v>1</v>
      </c>
      <c r="K313">
        <v>2329.12</v>
      </c>
      <c r="L313">
        <v>0.05</v>
      </c>
      <c r="M313" s="6">
        <v>2212.66</v>
      </c>
      <c r="N313" s="3">
        <v>1332.42</v>
      </c>
      <c r="O313" s="6">
        <v>880.24</v>
      </c>
      <c r="P313" t="s">
        <v>70</v>
      </c>
      <c r="Q313" t="s">
        <v>142</v>
      </c>
      <c r="R313" s="4">
        <f t="shared" si="12"/>
        <v>0.39781981867977911</v>
      </c>
      <c r="S313" s="1" t="str">
        <f t="shared" si="13"/>
        <v>Feb-2026</v>
      </c>
      <c r="T313" t="str">
        <f t="shared" si="14"/>
        <v>Profit</v>
      </c>
    </row>
    <row r="314" spans="1:20" x14ac:dyDescent="0.3">
      <c r="A314" t="s">
        <v>680</v>
      </c>
      <c r="B314" s="2">
        <v>45585</v>
      </c>
      <c r="C314" t="s">
        <v>681</v>
      </c>
      <c r="D314" t="s">
        <v>46</v>
      </c>
      <c r="E314" t="s">
        <v>53</v>
      </c>
      <c r="F314" t="s">
        <v>65</v>
      </c>
      <c r="G314" t="s">
        <v>22</v>
      </c>
      <c r="H314" t="s">
        <v>74</v>
      </c>
      <c r="I314" t="s">
        <v>91</v>
      </c>
      <c r="J314">
        <v>3</v>
      </c>
      <c r="K314">
        <v>7860.54</v>
      </c>
      <c r="L314">
        <v>0</v>
      </c>
      <c r="M314" s="6">
        <v>23581.62</v>
      </c>
      <c r="N314" s="3">
        <v>12448.49</v>
      </c>
      <c r="O314" s="6">
        <v>11133.13</v>
      </c>
      <c r="P314" t="s">
        <v>43</v>
      </c>
      <c r="Q314" t="s">
        <v>26</v>
      </c>
      <c r="R314" s="4">
        <f t="shared" si="12"/>
        <v>0.47211048265555972</v>
      </c>
      <c r="S314" s="1" t="str">
        <f t="shared" si="13"/>
        <v>Oct-2024</v>
      </c>
      <c r="T314" t="str">
        <f t="shared" si="14"/>
        <v>Profit</v>
      </c>
    </row>
    <row r="315" spans="1:20" x14ac:dyDescent="0.3">
      <c r="A315" t="s">
        <v>682</v>
      </c>
      <c r="B315" s="2">
        <v>45571</v>
      </c>
      <c r="C315" t="s">
        <v>485</v>
      </c>
      <c r="D315" t="s">
        <v>19</v>
      </c>
      <c r="E315" t="s">
        <v>20</v>
      </c>
      <c r="F315" t="s">
        <v>115</v>
      </c>
      <c r="G315" t="s">
        <v>22</v>
      </c>
      <c r="H315" t="s">
        <v>23</v>
      </c>
      <c r="I315" t="s">
        <v>59</v>
      </c>
      <c r="J315">
        <v>1</v>
      </c>
      <c r="K315">
        <v>3240.58</v>
      </c>
      <c r="L315">
        <v>0.2</v>
      </c>
      <c r="M315" s="6">
        <v>2592.46</v>
      </c>
      <c r="N315" s="3">
        <v>1985.37</v>
      </c>
      <c r="O315" s="6">
        <v>607.09</v>
      </c>
      <c r="P315" t="s">
        <v>49</v>
      </c>
      <c r="Q315" t="s">
        <v>26</v>
      </c>
      <c r="R315" s="4">
        <f t="shared" si="12"/>
        <v>0.23417526210626202</v>
      </c>
      <c r="S315" s="1" t="str">
        <f t="shared" si="13"/>
        <v>Oct-2024</v>
      </c>
      <c r="T315" t="str">
        <f t="shared" si="14"/>
        <v>Profit</v>
      </c>
    </row>
    <row r="316" spans="1:20" x14ac:dyDescent="0.3">
      <c r="A316" t="s">
        <v>683</v>
      </c>
      <c r="B316" s="2">
        <v>46128</v>
      </c>
      <c r="C316" t="s">
        <v>684</v>
      </c>
      <c r="D316" t="s">
        <v>19</v>
      </c>
      <c r="E316" t="s">
        <v>39</v>
      </c>
      <c r="F316" t="s">
        <v>47</v>
      </c>
      <c r="G316" t="s">
        <v>79</v>
      </c>
      <c r="H316" t="s">
        <v>23</v>
      </c>
      <c r="I316" t="s">
        <v>69</v>
      </c>
      <c r="J316">
        <v>1</v>
      </c>
      <c r="K316">
        <v>25916.240000000002</v>
      </c>
      <c r="L316">
        <v>0</v>
      </c>
      <c r="M316" s="6">
        <v>25916.240000000002</v>
      </c>
      <c r="N316" s="3">
        <v>19048.169999999998</v>
      </c>
      <c r="O316" s="6">
        <v>6868.07</v>
      </c>
      <c r="P316" t="s">
        <v>49</v>
      </c>
      <c r="Q316" t="s">
        <v>26</v>
      </c>
      <c r="R316" s="4">
        <f t="shared" si="12"/>
        <v>0.26501027926890625</v>
      </c>
      <c r="S316" s="1" t="str">
        <f t="shared" si="13"/>
        <v>Apr-2026</v>
      </c>
      <c r="T316" t="str">
        <f t="shared" si="14"/>
        <v>Profit</v>
      </c>
    </row>
    <row r="317" spans="1:20" x14ac:dyDescent="0.3">
      <c r="A317" t="s">
        <v>685</v>
      </c>
      <c r="B317" s="2">
        <v>46175</v>
      </c>
      <c r="C317" t="s">
        <v>686</v>
      </c>
      <c r="D317" t="s">
        <v>19</v>
      </c>
      <c r="E317" t="s">
        <v>58</v>
      </c>
      <c r="F317" t="s">
        <v>339</v>
      </c>
      <c r="G317" t="s">
        <v>79</v>
      </c>
      <c r="H317" t="s">
        <v>74</v>
      </c>
      <c r="I317" t="s">
        <v>107</v>
      </c>
      <c r="J317">
        <v>2</v>
      </c>
      <c r="K317">
        <v>8419.42</v>
      </c>
      <c r="L317">
        <v>0</v>
      </c>
      <c r="M317" s="6">
        <v>16838.84</v>
      </c>
      <c r="N317" s="3">
        <v>11545.52</v>
      </c>
      <c r="O317" s="6">
        <v>5293.32</v>
      </c>
      <c r="P317" t="s">
        <v>49</v>
      </c>
      <c r="Q317" t="s">
        <v>26</v>
      </c>
      <c r="R317" s="4">
        <f t="shared" si="12"/>
        <v>0.31435181995909456</v>
      </c>
      <c r="S317" s="1" t="str">
        <f t="shared" si="13"/>
        <v>Jun-2026</v>
      </c>
      <c r="T317" t="str">
        <f t="shared" si="14"/>
        <v>Profit</v>
      </c>
    </row>
    <row r="318" spans="1:20" x14ac:dyDescent="0.3">
      <c r="A318" t="s">
        <v>687</v>
      </c>
      <c r="B318" s="2">
        <v>45901</v>
      </c>
      <c r="C318" t="s">
        <v>688</v>
      </c>
      <c r="D318" t="s">
        <v>46</v>
      </c>
      <c r="E318" t="s">
        <v>34</v>
      </c>
      <c r="F318" t="s">
        <v>65</v>
      </c>
      <c r="G318" t="s">
        <v>22</v>
      </c>
      <c r="H318" t="s">
        <v>74</v>
      </c>
      <c r="I318" t="s">
        <v>107</v>
      </c>
      <c r="J318">
        <v>3</v>
      </c>
      <c r="K318">
        <v>3401.72</v>
      </c>
      <c r="L318">
        <v>0.05</v>
      </c>
      <c r="M318" s="6">
        <v>9694.9</v>
      </c>
      <c r="N318" s="3">
        <v>5571.34</v>
      </c>
      <c r="O318" s="6">
        <v>4123.5600000000004</v>
      </c>
      <c r="P318" t="s">
        <v>43</v>
      </c>
      <c r="Q318" t="s">
        <v>26</v>
      </c>
      <c r="R318" s="4">
        <f t="shared" si="12"/>
        <v>0.42533290699233622</v>
      </c>
      <c r="S318" s="1" t="str">
        <f t="shared" si="13"/>
        <v>Sep-2025</v>
      </c>
      <c r="T318" t="str">
        <f t="shared" si="14"/>
        <v>Profit</v>
      </c>
    </row>
    <row r="319" spans="1:20" x14ac:dyDescent="0.3">
      <c r="A319" t="s">
        <v>689</v>
      </c>
      <c r="B319" s="2">
        <v>45489</v>
      </c>
      <c r="C319" t="s">
        <v>690</v>
      </c>
      <c r="D319" t="s">
        <v>46</v>
      </c>
      <c r="E319" t="s">
        <v>20</v>
      </c>
      <c r="F319" t="s">
        <v>21</v>
      </c>
      <c r="G319" t="s">
        <v>79</v>
      </c>
      <c r="H319" t="s">
        <v>23</v>
      </c>
      <c r="I319" t="s">
        <v>36</v>
      </c>
      <c r="J319">
        <v>1</v>
      </c>
      <c r="K319">
        <v>12829.09</v>
      </c>
      <c r="L319">
        <v>0.05</v>
      </c>
      <c r="M319" s="6">
        <v>12187.64</v>
      </c>
      <c r="N319" s="3">
        <v>8251.7999999999993</v>
      </c>
      <c r="O319" s="6">
        <v>3935.84</v>
      </c>
      <c r="P319" t="s">
        <v>43</v>
      </c>
      <c r="Q319" t="s">
        <v>26</v>
      </c>
      <c r="R319" s="4">
        <f t="shared" si="12"/>
        <v>0.32293700831334043</v>
      </c>
      <c r="S319" s="1" t="str">
        <f t="shared" si="13"/>
        <v>Jul-2024</v>
      </c>
      <c r="T319" t="str">
        <f t="shared" si="14"/>
        <v>Profit</v>
      </c>
    </row>
    <row r="320" spans="1:20" x14ac:dyDescent="0.3">
      <c r="A320" t="s">
        <v>691</v>
      </c>
      <c r="B320" s="2">
        <v>46273</v>
      </c>
      <c r="C320" t="s">
        <v>692</v>
      </c>
      <c r="D320" t="s">
        <v>46</v>
      </c>
      <c r="E320" t="s">
        <v>53</v>
      </c>
      <c r="F320" t="s">
        <v>90</v>
      </c>
      <c r="G320" t="s">
        <v>29</v>
      </c>
      <c r="H320" t="s">
        <v>41</v>
      </c>
      <c r="I320" t="s">
        <v>42</v>
      </c>
      <c r="J320">
        <v>1</v>
      </c>
      <c r="K320">
        <v>113.98</v>
      </c>
      <c r="L320">
        <v>0.1</v>
      </c>
      <c r="M320" s="6">
        <v>102.58</v>
      </c>
      <c r="N320" s="3">
        <v>59.56</v>
      </c>
      <c r="O320" s="6">
        <v>43.02</v>
      </c>
      <c r="P320" t="s">
        <v>49</v>
      </c>
      <c r="Q320" t="s">
        <v>26</v>
      </c>
      <c r="R320" s="4">
        <f t="shared" si="12"/>
        <v>0.41937999610060445</v>
      </c>
      <c r="S320" s="1" t="str">
        <f t="shared" si="13"/>
        <v>Sep-2026</v>
      </c>
      <c r="T320" t="str">
        <f t="shared" si="14"/>
        <v>Profit</v>
      </c>
    </row>
    <row r="321" spans="1:20" x14ac:dyDescent="0.3">
      <c r="A321" t="s">
        <v>693</v>
      </c>
      <c r="B321" s="2">
        <v>46198</v>
      </c>
      <c r="C321" t="s">
        <v>694</v>
      </c>
      <c r="D321" t="s">
        <v>19</v>
      </c>
      <c r="E321" t="s">
        <v>58</v>
      </c>
      <c r="F321" t="s">
        <v>54</v>
      </c>
      <c r="G321" t="s">
        <v>79</v>
      </c>
      <c r="H321" t="s">
        <v>23</v>
      </c>
      <c r="I321" t="s">
        <v>24</v>
      </c>
      <c r="J321">
        <v>1</v>
      </c>
      <c r="K321">
        <v>63217.77</v>
      </c>
      <c r="L321">
        <v>0.15</v>
      </c>
      <c r="M321" s="6">
        <v>53735.1</v>
      </c>
      <c r="N321" s="3">
        <v>42011.44</v>
      </c>
      <c r="O321" s="6">
        <v>11723.66</v>
      </c>
      <c r="P321" t="s">
        <v>70</v>
      </c>
      <c r="Q321" t="s">
        <v>26</v>
      </c>
      <c r="R321" s="4">
        <f t="shared" si="12"/>
        <v>0.21817508481420897</v>
      </c>
      <c r="S321" s="1" t="str">
        <f t="shared" si="13"/>
        <v>Jun-2026</v>
      </c>
      <c r="T321" t="str">
        <f t="shared" si="14"/>
        <v>Profit</v>
      </c>
    </row>
    <row r="322" spans="1:20" x14ac:dyDescent="0.3">
      <c r="A322" t="s">
        <v>695</v>
      </c>
      <c r="B322" s="2">
        <v>45802</v>
      </c>
      <c r="C322" t="s">
        <v>696</v>
      </c>
      <c r="D322" t="s">
        <v>46</v>
      </c>
      <c r="E322" t="s">
        <v>39</v>
      </c>
      <c r="F322" t="s">
        <v>120</v>
      </c>
      <c r="G322" t="s">
        <v>79</v>
      </c>
      <c r="H322" t="s">
        <v>41</v>
      </c>
      <c r="I322" t="s">
        <v>125</v>
      </c>
      <c r="J322">
        <v>1</v>
      </c>
      <c r="K322">
        <v>203.91</v>
      </c>
      <c r="L322">
        <v>0.15</v>
      </c>
      <c r="M322" s="6">
        <v>173.32</v>
      </c>
      <c r="N322" s="3">
        <v>131.6</v>
      </c>
      <c r="O322" s="6">
        <v>41.72</v>
      </c>
      <c r="P322" t="s">
        <v>43</v>
      </c>
      <c r="Q322" t="s">
        <v>26</v>
      </c>
      <c r="R322" s="4">
        <f t="shared" si="12"/>
        <v>0.2407108239095315</v>
      </c>
      <c r="S322" s="1" t="str">
        <f t="shared" si="13"/>
        <v>May-2025</v>
      </c>
      <c r="T322" t="str">
        <f t="shared" si="14"/>
        <v>Profit</v>
      </c>
    </row>
    <row r="323" spans="1:20" x14ac:dyDescent="0.3">
      <c r="A323" t="s">
        <v>697</v>
      </c>
      <c r="B323" s="2">
        <v>46043</v>
      </c>
      <c r="C323" t="s">
        <v>698</v>
      </c>
      <c r="D323" t="s">
        <v>46</v>
      </c>
      <c r="E323" t="s">
        <v>34</v>
      </c>
      <c r="F323" t="s">
        <v>73</v>
      </c>
      <c r="G323" t="s">
        <v>22</v>
      </c>
      <c r="H323" t="s">
        <v>23</v>
      </c>
      <c r="I323" t="s">
        <v>94</v>
      </c>
      <c r="J323">
        <v>1</v>
      </c>
      <c r="K323">
        <v>2180.52</v>
      </c>
      <c r="L323">
        <v>0.15</v>
      </c>
      <c r="M323" s="6">
        <v>1853.44</v>
      </c>
      <c r="N323" s="3">
        <v>1732.38</v>
      </c>
      <c r="O323" s="6">
        <v>121.06</v>
      </c>
      <c r="P323" t="s">
        <v>70</v>
      </c>
      <c r="Q323" t="s">
        <v>26</v>
      </c>
      <c r="R323" s="4">
        <f t="shared" si="12"/>
        <v>6.5316384668508282E-2</v>
      </c>
      <c r="S323" s="1" t="str">
        <f t="shared" si="13"/>
        <v>Jan-2026</v>
      </c>
      <c r="T323" t="str">
        <f t="shared" si="14"/>
        <v>Profit</v>
      </c>
    </row>
    <row r="324" spans="1:20" x14ac:dyDescent="0.3">
      <c r="A324" t="s">
        <v>699</v>
      </c>
      <c r="B324" s="2">
        <v>45435</v>
      </c>
      <c r="C324" t="s">
        <v>700</v>
      </c>
      <c r="D324" t="s">
        <v>19</v>
      </c>
      <c r="E324" t="s">
        <v>58</v>
      </c>
      <c r="F324" t="s">
        <v>104</v>
      </c>
      <c r="G324" t="s">
        <v>22</v>
      </c>
      <c r="H324" t="s">
        <v>74</v>
      </c>
      <c r="I324" t="s">
        <v>158</v>
      </c>
      <c r="J324">
        <v>2</v>
      </c>
      <c r="K324">
        <v>9146.07</v>
      </c>
      <c r="L324">
        <v>0</v>
      </c>
      <c r="M324" s="6">
        <v>18292.14</v>
      </c>
      <c r="N324" s="3">
        <v>11682.17</v>
      </c>
      <c r="O324" s="6">
        <v>6609.97</v>
      </c>
      <c r="P324" t="s">
        <v>70</v>
      </c>
      <c r="Q324" t="s">
        <v>26</v>
      </c>
      <c r="R324" s="4">
        <f t="shared" si="12"/>
        <v>0.36135575170537731</v>
      </c>
      <c r="S324" s="1" t="str">
        <f t="shared" si="13"/>
        <v>May-2024</v>
      </c>
      <c r="T324" t="str">
        <f t="shared" si="14"/>
        <v>Profit</v>
      </c>
    </row>
    <row r="325" spans="1:20" x14ac:dyDescent="0.3">
      <c r="A325" t="s">
        <v>701</v>
      </c>
      <c r="B325" s="2">
        <v>45900</v>
      </c>
      <c r="C325" t="s">
        <v>702</v>
      </c>
      <c r="D325" t="s">
        <v>52</v>
      </c>
      <c r="E325" t="s">
        <v>58</v>
      </c>
      <c r="F325" t="s">
        <v>129</v>
      </c>
      <c r="G325" t="s">
        <v>79</v>
      </c>
      <c r="H325" t="s">
        <v>23</v>
      </c>
      <c r="I325" t="s">
        <v>30</v>
      </c>
      <c r="J325">
        <v>5</v>
      </c>
      <c r="K325">
        <v>1103.18</v>
      </c>
      <c r="L325">
        <v>0.15</v>
      </c>
      <c r="M325" s="6">
        <v>4688.5200000000004</v>
      </c>
      <c r="N325" s="3">
        <v>4118.34</v>
      </c>
      <c r="O325" s="6">
        <v>570.17999999999995</v>
      </c>
      <c r="P325" t="s">
        <v>31</v>
      </c>
      <c r="Q325" t="s">
        <v>26</v>
      </c>
      <c r="R325" s="4">
        <f t="shared" ref="R325:R388" si="15">IFERROR(O325/M325,0)</f>
        <v>0.12161193724245602</v>
      </c>
      <c r="S325" s="1" t="str">
        <f t="shared" ref="S325:S388" si="16">TEXT(B325,"mmm-yyyy")</f>
        <v>Aug-2025</v>
      </c>
      <c r="T325" t="str">
        <f t="shared" ref="T325:T388" si="17">IF(O325&gt;0,"Profit",IF(O325&lt;0,"Loss","Break-Even"))</f>
        <v>Profit</v>
      </c>
    </row>
    <row r="326" spans="1:20" x14ac:dyDescent="0.3">
      <c r="A326" t="s">
        <v>703</v>
      </c>
      <c r="B326" s="2">
        <v>45492</v>
      </c>
      <c r="C326" t="s">
        <v>704</v>
      </c>
      <c r="D326" t="s">
        <v>46</v>
      </c>
      <c r="E326" t="s">
        <v>58</v>
      </c>
      <c r="F326" t="s">
        <v>339</v>
      </c>
      <c r="G326" t="s">
        <v>79</v>
      </c>
      <c r="H326" t="s">
        <v>74</v>
      </c>
      <c r="I326" t="s">
        <v>137</v>
      </c>
      <c r="J326">
        <v>4</v>
      </c>
      <c r="K326">
        <v>6370.93</v>
      </c>
      <c r="L326">
        <v>0</v>
      </c>
      <c r="M326" s="6">
        <v>25483.72</v>
      </c>
      <c r="N326" s="3">
        <v>20703.060000000001</v>
      </c>
      <c r="O326" s="6">
        <v>4780.66</v>
      </c>
      <c r="P326" t="s">
        <v>25</v>
      </c>
      <c r="Q326" t="s">
        <v>26</v>
      </c>
      <c r="R326" s="4">
        <f t="shared" si="15"/>
        <v>0.18759663031927834</v>
      </c>
      <c r="S326" s="1" t="str">
        <f t="shared" si="16"/>
        <v>Jul-2024</v>
      </c>
      <c r="T326" t="str">
        <f t="shared" si="17"/>
        <v>Profit</v>
      </c>
    </row>
    <row r="327" spans="1:20" x14ac:dyDescent="0.3">
      <c r="A327" t="s">
        <v>705</v>
      </c>
      <c r="B327" s="2">
        <v>45415</v>
      </c>
      <c r="C327" t="s">
        <v>706</v>
      </c>
      <c r="D327" t="s">
        <v>19</v>
      </c>
      <c r="E327" t="s">
        <v>53</v>
      </c>
      <c r="F327" t="s">
        <v>97</v>
      </c>
      <c r="G327" t="s">
        <v>79</v>
      </c>
      <c r="H327" t="s">
        <v>41</v>
      </c>
      <c r="I327" t="s">
        <v>125</v>
      </c>
      <c r="J327">
        <v>1</v>
      </c>
      <c r="K327">
        <v>230.37</v>
      </c>
      <c r="L327">
        <v>0.1</v>
      </c>
      <c r="M327" s="6">
        <v>207.33</v>
      </c>
      <c r="N327" s="3">
        <v>178.36</v>
      </c>
      <c r="O327" s="6">
        <v>28.97</v>
      </c>
      <c r="P327" t="s">
        <v>49</v>
      </c>
      <c r="Q327" t="s">
        <v>26</v>
      </c>
      <c r="R327" s="4">
        <f t="shared" si="15"/>
        <v>0.13972893454878693</v>
      </c>
      <c r="S327" s="1" t="str">
        <f t="shared" si="16"/>
        <v>May-2024</v>
      </c>
      <c r="T327" t="str">
        <f t="shared" si="17"/>
        <v>Profit</v>
      </c>
    </row>
    <row r="328" spans="1:20" x14ac:dyDescent="0.3">
      <c r="A328" t="s">
        <v>707</v>
      </c>
      <c r="B328" s="2">
        <v>45478</v>
      </c>
      <c r="C328" t="s">
        <v>708</v>
      </c>
      <c r="D328" t="s">
        <v>52</v>
      </c>
      <c r="E328" t="s">
        <v>34</v>
      </c>
      <c r="F328" t="s">
        <v>65</v>
      </c>
      <c r="G328" t="s">
        <v>79</v>
      </c>
      <c r="H328" t="s">
        <v>74</v>
      </c>
      <c r="I328" t="s">
        <v>91</v>
      </c>
      <c r="J328">
        <v>2</v>
      </c>
      <c r="K328">
        <v>8730.49</v>
      </c>
      <c r="L328">
        <v>0.05</v>
      </c>
      <c r="M328" s="6">
        <v>16587.93</v>
      </c>
      <c r="N328" s="3">
        <v>13603.38</v>
      </c>
      <c r="O328" s="6">
        <v>2984.55</v>
      </c>
      <c r="P328" t="s">
        <v>43</v>
      </c>
      <c r="Q328" t="s">
        <v>142</v>
      </c>
      <c r="R328" s="4">
        <f t="shared" si="15"/>
        <v>0.17992299219975005</v>
      </c>
      <c r="S328" s="1" t="str">
        <f t="shared" si="16"/>
        <v>Jul-2024</v>
      </c>
      <c r="T328" t="str">
        <f t="shared" si="17"/>
        <v>Profit</v>
      </c>
    </row>
    <row r="329" spans="1:20" x14ac:dyDescent="0.3">
      <c r="A329" t="s">
        <v>709</v>
      </c>
      <c r="B329" s="2">
        <v>45617</v>
      </c>
      <c r="C329" t="s">
        <v>710</v>
      </c>
      <c r="D329" t="s">
        <v>52</v>
      </c>
      <c r="E329" t="s">
        <v>34</v>
      </c>
      <c r="F329" t="s">
        <v>73</v>
      </c>
      <c r="G329" t="s">
        <v>79</v>
      </c>
      <c r="H329" t="s">
        <v>74</v>
      </c>
      <c r="I329" t="s">
        <v>75</v>
      </c>
      <c r="J329">
        <v>4</v>
      </c>
      <c r="K329">
        <v>4116.24</v>
      </c>
      <c r="L329">
        <v>0.15</v>
      </c>
      <c r="M329" s="6">
        <v>13995.22</v>
      </c>
      <c r="N329" s="3">
        <v>12884.43</v>
      </c>
      <c r="O329" s="6">
        <v>1110.79</v>
      </c>
      <c r="P329" t="s">
        <v>31</v>
      </c>
      <c r="Q329" t="s">
        <v>26</v>
      </c>
      <c r="R329" s="4">
        <f t="shared" si="15"/>
        <v>7.9369241783980526E-2</v>
      </c>
      <c r="S329" s="1" t="str">
        <f t="shared" si="16"/>
        <v>Nov-2024</v>
      </c>
      <c r="T329" t="str">
        <f t="shared" si="17"/>
        <v>Profit</v>
      </c>
    </row>
    <row r="330" spans="1:20" x14ac:dyDescent="0.3">
      <c r="A330" t="s">
        <v>711</v>
      </c>
      <c r="B330" s="2">
        <v>45755</v>
      </c>
      <c r="C330" t="s">
        <v>712</v>
      </c>
      <c r="D330" t="s">
        <v>19</v>
      </c>
      <c r="E330" t="s">
        <v>39</v>
      </c>
      <c r="F330" t="s">
        <v>146</v>
      </c>
      <c r="G330" t="s">
        <v>79</v>
      </c>
      <c r="H330" t="s">
        <v>74</v>
      </c>
      <c r="I330" t="s">
        <v>75</v>
      </c>
      <c r="J330">
        <v>3</v>
      </c>
      <c r="K330">
        <v>7789.72</v>
      </c>
      <c r="L330">
        <v>0.1</v>
      </c>
      <c r="M330" s="6">
        <v>21032.240000000002</v>
      </c>
      <c r="N330" s="3">
        <v>17313.84</v>
      </c>
      <c r="O330" s="6">
        <v>3718.4</v>
      </c>
      <c r="P330" t="s">
        <v>70</v>
      </c>
      <c r="Q330" t="s">
        <v>26</v>
      </c>
      <c r="R330" s="4">
        <f t="shared" si="15"/>
        <v>0.17679524387321557</v>
      </c>
      <c r="S330" s="1" t="str">
        <f t="shared" si="16"/>
        <v>Apr-2025</v>
      </c>
      <c r="T330" t="str">
        <f t="shared" si="17"/>
        <v>Profit</v>
      </c>
    </row>
    <row r="331" spans="1:20" x14ac:dyDescent="0.3">
      <c r="A331" t="s">
        <v>713</v>
      </c>
      <c r="B331" s="2">
        <v>45640</v>
      </c>
      <c r="C331" t="s">
        <v>714</v>
      </c>
      <c r="D331" t="s">
        <v>46</v>
      </c>
      <c r="E331" t="s">
        <v>53</v>
      </c>
      <c r="F331" t="s">
        <v>90</v>
      </c>
      <c r="G331" t="s">
        <v>22</v>
      </c>
      <c r="H331" t="s">
        <v>23</v>
      </c>
      <c r="I331" t="s">
        <v>30</v>
      </c>
      <c r="J331">
        <v>4</v>
      </c>
      <c r="K331">
        <v>1023.24</v>
      </c>
      <c r="L331">
        <v>0.1</v>
      </c>
      <c r="M331" s="6">
        <v>3683.66</v>
      </c>
      <c r="N331" s="3">
        <v>2537</v>
      </c>
      <c r="O331" s="6">
        <v>1146.6600000000001</v>
      </c>
      <c r="P331" t="s">
        <v>31</v>
      </c>
      <c r="Q331" t="s">
        <v>26</v>
      </c>
      <c r="R331" s="4">
        <f t="shared" si="15"/>
        <v>0.31128280025843863</v>
      </c>
      <c r="S331" s="1" t="str">
        <f t="shared" si="16"/>
        <v>Dec-2024</v>
      </c>
      <c r="T331" t="str">
        <f t="shared" si="17"/>
        <v>Profit</v>
      </c>
    </row>
    <row r="332" spans="1:20" x14ac:dyDescent="0.3">
      <c r="A332" t="s">
        <v>715</v>
      </c>
      <c r="B332" s="2">
        <v>46062</v>
      </c>
      <c r="C332" t="s">
        <v>716</v>
      </c>
      <c r="D332" t="s">
        <v>19</v>
      </c>
      <c r="E332" t="s">
        <v>34</v>
      </c>
      <c r="F332" t="s">
        <v>110</v>
      </c>
      <c r="G332" t="s">
        <v>79</v>
      </c>
      <c r="H332" t="s">
        <v>41</v>
      </c>
      <c r="I332" t="s">
        <v>55</v>
      </c>
      <c r="J332">
        <v>2</v>
      </c>
      <c r="K332">
        <v>285.54000000000002</v>
      </c>
      <c r="L332">
        <v>0.1</v>
      </c>
      <c r="M332" s="6">
        <v>513.97</v>
      </c>
      <c r="N332" s="3">
        <v>413.43</v>
      </c>
      <c r="O332" s="6">
        <v>100.54</v>
      </c>
      <c r="P332" t="s">
        <v>43</v>
      </c>
      <c r="Q332" t="s">
        <v>26</v>
      </c>
      <c r="R332" s="4">
        <f t="shared" si="15"/>
        <v>0.19561453003093565</v>
      </c>
      <c r="S332" s="1" t="str">
        <f t="shared" si="16"/>
        <v>Feb-2026</v>
      </c>
      <c r="T332" t="str">
        <f t="shared" si="17"/>
        <v>Profit</v>
      </c>
    </row>
    <row r="333" spans="1:20" x14ac:dyDescent="0.3">
      <c r="A333" t="s">
        <v>717</v>
      </c>
      <c r="B333" s="2">
        <v>45951</v>
      </c>
      <c r="C333" t="s">
        <v>718</v>
      </c>
      <c r="D333" t="s">
        <v>46</v>
      </c>
      <c r="E333" t="s">
        <v>53</v>
      </c>
      <c r="F333" t="s">
        <v>97</v>
      </c>
      <c r="G333" t="s">
        <v>79</v>
      </c>
      <c r="H333" t="s">
        <v>23</v>
      </c>
      <c r="I333" t="s">
        <v>30</v>
      </c>
      <c r="J333">
        <v>5</v>
      </c>
      <c r="K333">
        <v>2350.2800000000002</v>
      </c>
      <c r="L333">
        <v>0.1</v>
      </c>
      <c r="M333" s="6">
        <v>10576.26</v>
      </c>
      <c r="N333" s="3">
        <v>8666.34</v>
      </c>
      <c r="O333" s="6">
        <v>1909.92</v>
      </c>
      <c r="P333" t="s">
        <v>70</v>
      </c>
      <c r="Q333" t="s">
        <v>26</v>
      </c>
      <c r="R333" s="4">
        <f t="shared" si="15"/>
        <v>0.18058557561935884</v>
      </c>
      <c r="S333" s="1" t="str">
        <f t="shared" si="16"/>
        <v>Oct-2025</v>
      </c>
      <c r="T333" t="str">
        <f t="shared" si="17"/>
        <v>Profit</v>
      </c>
    </row>
    <row r="334" spans="1:20" x14ac:dyDescent="0.3">
      <c r="A334" t="s">
        <v>719</v>
      </c>
      <c r="B334" s="2">
        <v>46055</v>
      </c>
      <c r="C334" t="s">
        <v>720</v>
      </c>
      <c r="D334" t="s">
        <v>46</v>
      </c>
      <c r="E334" t="s">
        <v>34</v>
      </c>
      <c r="F334" t="s">
        <v>35</v>
      </c>
      <c r="G334" t="s">
        <v>79</v>
      </c>
      <c r="H334" t="s">
        <v>74</v>
      </c>
      <c r="I334" t="s">
        <v>91</v>
      </c>
      <c r="J334">
        <v>2</v>
      </c>
      <c r="K334">
        <v>8369.92</v>
      </c>
      <c r="L334">
        <v>0</v>
      </c>
      <c r="M334" s="6">
        <v>16739.84</v>
      </c>
      <c r="N334" s="3">
        <v>8967.25</v>
      </c>
      <c r="O334" s="6">
        <v>7772.59</v>
      </c>
      <c r="P334" t="s">
        <v>25</v>
      </c>
      <c r="Q334" t="s">
        <v>26</v>
      </c>
      <c r="R334" s="4">
        <f t="shared" si="15"/>
        <v>0.46431686324361526</v>
      </c>
      <c r="S334" s="1" t="str">
        <f t="shared" si="16"/>
        <v>Feb-2026</v>
      </c>
      <c r="T334" t="str">
        <f t="shared" si="17"/>
        <v>Profit</v>
      </c>
    </row>
    <row r="335" spans="1:20" x14ac:dyDescent="0.3">
      <c r="A335" t="s">
        <v>721</v>
      </c>
      <c r="B335" s="2">
        <v>46246</v>
      </c>
      <c r="C335" t="s">
        <v>85</v>
      </c>
      <c r="D335" t="s">
        <v>19</v>
      </c>
      <c r="E335" t="s">
        <v>20</v>
      </c>
      <c r="F335" t="s">
        <v>21</v>
      </c>
      <c r="G335" t="s">
        <v>22</v>
      </c>
      <c r="H335" t="s">
        <v>41</v>
      </c>
      <c r="I335" t="s">
        <v>134</v>
      </c>
      <c r="J335">
        <v>2</v>
      </c>
      <c r="K335">
        <v>335.2</v>
      </c>
      <c r="L335">
        <v>0.1</v>
      </c>
      <c r="M335" s="6">
        <v>603.36</v>
      </c>
      <c r="N335" s="3">
        <v>425.43</v>
      </c>
      <c r="O335" s="6">
        <v>177.93</v>
      </c>
      <c r="P335" t="s">
        <v>49</v>
      </c>
      <c r="Q335" t="s">
        <v>26</v>
      </c>
      <c r="R335" s="4">
        <f t="shared" si="15"/>
        <v>0.29489856801909309</v>
      </c>
      <c r="S335" s="1" t="str">
        <f t="shared" si="16"/>
        <v>Aug-2026</v>
      </c>
      <c r="T335" t="str">
        <f t="shared" si="17"/>
        <v>Profit</v>
      </c>
    </row>
    <row r="336" spans="1:20" x14ac:dyDescent="0.3">
      <c r="A336" t="s">
        <v>722</v>
      </c>
      <c r="B336" s="2">
        <v>46223</v>
      </c>
      <c r="C336" t="s">
        <v>723</v>
      </c>
      <c r="D336" t="s">
        <v>46</v>
      </c>
      <c r="E336" t="s">
        <v>34</v>
      </c>
      <c r="F336" t="s">
        <v>73</v>
      </c>
      <c r="G336" t="s">
        <v>29</v>
      </c>
      <c r="H336" t="s">
        <v>23</v>
      </c>
      <c r="I336" t="s">
        <v>94</v>
      </c>
      <c r="J336">
        <v>2</v>
      </c>
      <c r="K336">
        <v>2999.82</v>
      </c>
      <c r="L336">
        <v>0.15</v>
      </c>
      <c r="M336" s="6">
        <v>5099.6899999999996</v>
      </c>
      <c r="N336" s="3">
        <v>3313.22</v>
      </c>
      <c r="O336" s="6">
        <v>1786.47</v>
      </c>
      <c r="P336" t="s">
        <v>43</v>
      </c>
      <c r="Q336" t="s">
        <v>26</v>
      </c>
      <c r="R336" s="4">
        <f t="shared" si="15"/>
        <v>0.35030952861840625</v>
      </c>
      <c r="S336" s="1" t="str">
        <f t="shared" si="16"/>
        <v>Jul-2026</v>
      </c>
      <c r="T336" t="str">
        <f t="shared" si="17"/>
        <v>Profit</v>
      </c>
    </row>
    <row r="337" spans="1:20" x14ac:dyDescent="0.3">
      <c r="A337" t="s">
        <v>724</v>
      </c>
      <c r="B337" s="2">
        <v>45694</v>
      </c>
      <c r="C337" t="s">
        <v>725</v>
      </c>
      <c r="D337" t="s">
        <v>19</v>
      </c>
      <c r="E337" t="s">
        <v>20</v>
      </c>
      <c r="F337" t="s">
        <v>157</v>
      </c>
      <c r="G337" t="s">
        <v>22</v>
      </c>
      <c r="H337" t="s">
        <v>23</v>
      </c>
      <c r="I337" t="s">
        <v>24</v>
      </c>
      <c r="J337">
        <v>2</v>
      </c>
      <c r="K337">
        <v>36801.21</v>
      </c>
      <c r="L337">
        <v>0.1</v>
      </c>
      <c r="M337" s="6">
        <v>66242.179999999993</v>
      </c>
      <c r="N337" s="3">
        <v>59318.94</v>
      </c>
      <c r="O337" s="6">
        <v>6923.24</v>
      </c>
      <c r="P337" t="s">
        <v>70</v>
      </c>
      <c r="Q337" t="s">
        <v>26</v>
      </c>
      <c r="R337" s="4">
        <f t="shared" si="15"/>
        <v>0.10451407245353339</v>
      </c>
      <c r="S337" s="1" t="str">
        <f t="shared" si="16"/>
        <v>Feb-2025</v>
      </c>
      <c r="T337" t="str">
        <f t="shared" si="17"/>
        <v>Profit</v>
      </c>
    </row>
    <row r="338" spans="1:20" x14ac:dyDescent="0.3">
      <c r="A338" t="s">
        <v>726</v>
      </c>
      <c r="B338" s="2">
        <v>45637</v>
      </c>
      <c r="C338" t="s">
        <v>233</v>
      </c>
      <c r="D338" t="s">
        <v>19</v>
      </c>
      <c r="E338" t="s">
        <v>53</v>
      </c>
      <c r="F338" t="s">
        <v>65</v>
      </c>
      <c r="G338" t="s">
        <v>29</v>
      </c>
      <c r="H338" t="s">
        <v>41</v>
      </c>
      <c r="I338" t="s">
        <v>125</v>
      </c>
      <c r="J338">
        <v>3</v>
      </c>
      <c r="K338">
        <v>123.91</v>
      </c>
      <c r="L338">
        <v>0.2</v>
      </c>
      <c r="M338" s="6">
        <v>297.38</v>
      </c>
      <c r="N338" s="3">
        <v>283.83</v>
      </c>
      <c r="O338" s="6">
        <v>13.55</v>
      </c>
      <c r="P338" t="s">
        <v>43</v>
      </c>
      <c r="Q338" t="s">
        <v>26</v>
      </c>
      <c r="R338" s="4">
        <f t="shared" si="15"/>
        <v>4.5564597484699716E-2</v>
      </c>
      <c r="S338" s="1" t="str">
        <f t="shared" si="16"/>
        <v>Dec-2024</v>
      </c>
      <c r="T338" t="str">
        <f t="shared" si="17"/>
        <v>Profit</v>
      </c>
    </row>
    <row r="339" spans="1:20" x14ac:dyDescent="0.3">
      <c r="A339" t="s">
        <v>727</v>
      </c>
      <c r="B339" s="2">
        <v>46254</v>
      </c>
      <c r="C339" t="s">
        <v>728</v>
      </c>
      <c r="D339" t="s">
        <v>46</v>
      </c>
      <c r="E339" t="s">
        <v>34</v>
      </c>
      <c r="F339" t="s">
        <v>110</v>
      </c>
      <c r="G339" t="s">
        <v>79</v>
      </c>
      <c r="H339" t="s">
        <v>23</v>
      </c>
      <c r="I339" t="s">
        <v>69</v>
      </c>
      <c r="J339">
        <v>2</v>
      </c>
      <c r="K339">
        <v>13324.67</v>
      </c>
      <c r="L339">
        <v>0</v>
      </c>
      <c r="M339" s="6">
        <v>26649.34</v>
      </c>
      <c r="N339" s="3">
        <v>19135.18</v>
      </c>
      <c r="O339" s="6">
        <v>7514.16</v>
      </c>
      <c r="P339" t="s">
        <v>70</v>
      </c>
      <c r="Q339" t="s">
        <v>26</v>
      </c>
      <c r="R339" s="4">
        <f t="shared" si="15"/>
        <v>0.28196420624300639</v>
      </c>
      <c r="S339" s="1" t="str">
        <f t="shared" si="16"/>
        <v>Aug-2026</v>
      </c>
      <c r="T339" t="str">
        <f t="shared" si="17"/>
        <v>Profit</v>
      </c>
    </row>
    <row r="340" spans="1:20" x14ac:dyDescent="0.3">
      <c r="A340" t="s">
        <v>729</v>
      </c>
      <c r="B340" s="2">
        <v>45802</v>
      </c>
      <c r="C340" t="s">
        <v>730</v>
      </c>
      <c r="D340" t="s">
        <v>19</v>
      </c>
      <c r="E340" t="s">
        <v>58</v>
      </c>
      <c r="F340" t="s">
        <v>54</v>
      </c>
      <c r="G340" t="s">
        <v>79</v>
      </c>
      <c r="H340" t="s">
        <v>23</v>
      </c>
      <c r="I340" t="s">
        <v>36</v>
      </c>
      <c r="J340">
        <v>4</v>
      </c>
      <c r="K340">
        <v>11615.86</v>
      </c>
      <c r="L340">
        <v>0.05</v>
      </c>
      <c r="M340" s="6">
        <v>44140.27</v>
      </c>
      <c r="N340" s="3">
        <v>26087.81</v>
      </c>
      <c r="O340" s="6">
        <v>18052.46</v>
      </c>
      <c r="P340" t="s">
        <v>31</v>
      </c>
      <c r="Q340" t="s">
        <v>26</v>
      </c>
      <c r="R340" s="4">
        <f t="shared" si="15"/>
        <v>0.4089793741633207</v>
      </c>
      <c r="S340" s="1" t="str">
        <f t="shared" si="16"/>
        <v>May-2025</v>
      </c>
      <c r="T340" t="str">
        <f t="shared" si="17"/>
        <v>Profit</v>
      </c>
    </row>
    <row r="341" spans="1:20" x14ac:dyDescent="0.3">
      <c r="A341" t="s">
        <v>731</v>
      </c>
      <c r="B341" s="2">
        <v>45438</v>
      </c>
      <c r="C341" t="s">
        <v>732</v>
      </c>
      <c r="D341" t="s">
        <v>19</v>
      </c>
      <c r="E341" t="s">
        <v>20</v>
      </c>
      <c r="F341" t="s">
        <v>115</v>
      </c>
      <c r="G341" t="s">
        <v>22</v>
      </c>
      <c r="H341" t="s">
        <v>74</v>
      </c>
      <c r="I341" t="s">
        <v>75</v>
      </c>
      <c r="J341">
        <v>1</v>
      </c>
      <c r="K341">
        <v>10785.01</v>
      </c>
      <c r="L341">
        <v>0</v>
      </c>
      <c r="M341" s="6">
        <v>10785.01</v>
      </c>
      <c r="N341" s="3">
        <v>8638.4699999999993</v>
      </c>
      <c r="O341" s="6">
        <v>2146.54</v>
      </c>
      <c r="P341" t="s">
        <v>49</v>
      </c>
      <c r="Q341" t="s">
        <v>26</v>
      </c>
      <c r="R341" s="4">
        <f t="shared" si="15"/>
        <v>0.19902994990268899</v>
      </c>
      <c r="S341" s="1" t="str">
        <f t="shared" si="16"/>
        <v>May-2024</v>
      </c>
      <c r="T341" t="str">
        <f t="shared" si="17"/>
        <v>Profit</v>
      </c>
    </row>
    <row r="342" spans="1:20" x14ac:dyDescent="0.3">
      <c r="A342" t="s">
        <v>733</v>
      </c>
      <c r="B342" s="2">
        <v>45439</v>
      </c>
      <c r="C342" t="s">
        <v>734</v>
      </c>
      <c r="D342" t="s">
        <v>19</v>
      </c>
      <c r="E342" t="s">
        <v>20</v>
      </c>
      <c r="F342" t="s">
        <v>205</v>
      </c>
      <c r="G342" t="s">
        <v>22</v>
      </c>
      <c r="H342" t="s">
        <v>41</v>
      </c>
      <c r="I342" t="s">
        <v>125</v>
      </c>
      <c r="J342">
        <v>3</v>
      </c>
      <c r="K342">
        <v>105.66</v>
      </c>
      <c r="L342">
        <v>0.2</v>
      </c>
      <c r="M342" s="6">
        <v>253.58</v>
      </c>
      <c r="N342" s="3">
        <v>215.02</v>
      </c>
      <c r="O342" s="6">
        <v>38.56</v>
      </c>
      <c r="P342" t="s">
        <v>31</v>
      </c>
      <c r="Q342" t="s">
        <v>26</v>
      </c>
      <c r="R342" s="4">
        <f t="shared" si="15"/>
        <v>0.15206246549412414</v>
      </c>
      <c r="S342" s="1" t="str">
        <f t="shared" si="16"/>
        <v>May-2024</v>
      </c>
      <c r="T342" t="str">
        <f t="shared" si="17"/>
        <v>Profit</v>
      </c>
    </row>
    <row r="343" spans="1:20" x14ac:dyDescent="0.3">
      <c r="A343" t="s">
        <v>735</v>
      </c>
      <c r="B343" s="2">
        <v>46155</v>
      </c>
      <c r="C343" t="s">
        <v>736</v>
      </c>
      <c r="D343" t="s">
        <v>46</v>
      </c>
      <c r="E343" t="s">
        <v>39</v>
      </c>
      <c r="F343" t="s">
        <v>220</v>
      </c>
      <c r="G343" t="s">
        <v>79</v>
      </c>
      <c r="H343" t="s">
        <v>41</v>
      </c>
      <c r="I343" t="s">
        <v>134</v>
      </c>
      <c r="J343">
        <v>2</v>
      </c>
      <c r="K343">
        <v>260.19</v>
      </c>
      <c r="L343">
        <v>0.1</v>
      </c>
      <c r="M343" s="6">
        <v>468.34</v>
      </c>
      <c r="N343" s="3">
        <v>408.02</v>
      </c>
      <c r="O343" s="6">
        <v>60.32</v>
      </c>
      <c r="P343" t="s">
        <v>49</v>
      </c>
      <c r="Q343" t="s">
        <v>76</v>
      </c>
      <c r="R343" s="4">
        <f t="shared" si="15"/>
        <v>0.1287953196395781</v>
      </c>
      <c r="S343" s="1" t="str">
        <f t="shared" si="16"/>
        <v>May-2026</v>
      </c>
      <c r="T343" t="str">
        <f t="shared" si="17"/>
        <v>Profit</v>
      </c>
    </row>
    <row r="344" spans="1:20" x14ac:dyDescent="0.3">
      <c r="A344" t="s">
        <v>737</v>
      </c>
      <c r="B344" s="2">
        <v>46002</v>
      </c>
      <c r="C344" t="s">
        <v>738</v>
      </c>
      <c r="D344" t="s">
        <v>19</v>
      </c>
      <c r="E344" t="s">
        <v>34</v>
      </c>
      <c r="F344" t="s">
        <v>35</v>
      </c>
      <c r="G344" t="s">
        <v>22</v>
      </c>
      <c r="H344" t="s">
        <v>23</v>
      </c>
      <c r="I344" t="s">
        <v>36</v>
      </c>
      <c r="J344">
        <v>3</v>
      </c>
      <c r="K344">
        <v>18792.16</v>
      </c>
      <c r="L344">
        <v>0.05</v>
      </c>
      <c r="M344" s="6">
        <v>53557.66</v>
      </c>
      <c r="N344" s="3">
        <v>39239.129999999997</v>
      </c>
      <c r="O344" s="6">
        <v>14318.53</v>
      </c>
      <c r="P344" t="s">
        <v>49</v>
      </c>
      <c r="Q344" t="s">
        <v>26</v>
      </c>
      <c r="R344" s="4">
        <f t="shared" si="15"/>
        <v>0.26734793865153927</v>
      </c>
      <c r="S344" s="1" t="str">
        <f t="shared" si="16"/>
        <v>Dec-2025</v>
      </c>
      <c r="T344" t="str">
        <f t="shared" si="17"/>
        <v>Profit</v>
      </c>
    </row>
    <row r="345" spans="1:20" x14ac:dyDescent="0.3">
      <c r="A345" t="s">
        <v>739</v>
      </c>
      <c r="B345" s="2">
        <v>46111</v>
      </c>
      <c r="C345" t="s">
        <v>740</v>
      </c>
      <c r="D345" t="s">
        <v>19</v>
      </c>
      <c r="E345" t="s">
        <v>34</v>
      </c>
      <c r="F345" t="s">
        <v>73</v>
      </c>
      <c r="G345" t="s">
        <v>79</v>
      </c>
      <c r="H345" t="s">
        <v>23</v>
      </c>
      <c r="I345" t="s">
        <v>36</v>
      </c>
      <c r="J345">
        <v>1</v>
      </c>
      <c r="K345">
        <v>5627.23</v>
      </c>
      <c r="L345">
        <v>0.1</v>
      </c>
      <c r="M345" s="6">
        <v>5064.51</v>
      </c>
      <c r="N345" s="3">
        <v>3634.97</v>
      </c>
      <c r="O345" s="6">
        <v>1429.54</v>
      </c>
      <c r="P345" t="s">
        <v>70</v>
      </c>
      <c r="Q345" t="s">
        <v>26</v>
      </c>
      <c r="R345" s="4">
        <f t="shared" si="15"/>
        <v>0.28226620146865145</v>
      </c>
      <c r="S345" s="1" t="str">
        <f t="shared" si="16"/>
        <v>Mar-2026</v>
      </c>
      <c r="T345" t="str">
        <f t="shared" si="17"/>
        <v>Profit</v>
      </c>
    </row>
    <row r="346" spans="1:20" x14ac:dyDescent="0.3">
      <c r="A346" t="s">
        <v>741</v>
      </c>
      <c r="B346" s="2">
        <v>45780</v>
      </c>
      <c r="C346" t="s">
        <v>742</v>
      </c>
      <c r="D346" t="s">
        <v>19</v>
      </c>
      <c r="E346" t="s">
        <v>20</v>
      </c>
      <c r="F346" t="s">
        <v>99</v>
      </c>
      <c r="G346" t="s">
        <v>79</v>
      </c>
      <c r="H346" t="s">
        <v>74</v>
      </c>
      <c r="I346" t="s">
        <v>158</v>
      </c>
      <c r="J346">
        <v>1</v>
      </c>
      <c r="K346">
        <v>9952.91</v>
      </c>
      <c r="L346">
        <v>0</v>
      </c>
      <c r="M346" s="6">
        <v>9952.91</v>
      </c>
      <c r="N346" s="3">
        <v>7960.27</v>
      </c>
      <c r="O346" s="6">
        <v>1992.64</v>
      </c>
      <c r="P346" t="s">
        <v>49</v>
      </c>
      <c r="Q346" t="s">
        <v>26</v>
      </c>
      <c r="R346" s="4">
        <f t="shared" si="15"/>
        <v>0.2002067736973408</v>
      </c>
      <c r="S346" s="1" t="str">
        <f t="shared" si="16"/>
        <v>May-2025</v>
      </c>
      <c r="T346" t="str">
        <f t="shared" si="17"/>
        <v>Profit</v>
      </c>
    </row>
    <row r="347" spans="1:20" x14ac:dyDescent="0.3">
      <c r="A347" t="s">
        <v>743</v>
      </c>
      <c r="B347" s="2">
        <v>46220</v>
      </c>
      <c r="C347" t="s">
        <v>744</v>
      </c>
      <c r="D347" t="s">
        <v>52</v>
      </c>
      <c r="E347" t="s">
        <v>39</v>
      </c>
      <c r="F347" t="s">
        <v>146</v>
      </c>
      <c r="G347" t="s">
        <v>22</v>
      </c>
      <c r="H347" t="s">
        <v>41</v>
      </c>
      <c r="I347" t="s">
        <v>48</v>
      </c>
      <c r="J347">
        <v>2</v>
      </c>
      <c r="K347">
        <v>77.09</v>
      </c>
      <c r="L347">
        <v>0.05</v>
      </c>
      <c r="M347" s="6">
        <v>146.47</v>
      </c>
      <c r="N347" s="3">
        <v>86.28</v>
      </c>
      <c r="O347" s="6">
        <v>60.19</v>
      </c>
      <c r="P347" t="s">
        <v>25</v>
      </c>
      <c r="Q347" t="s">
        <v>26</v>
      </c>
      <c r="R347" s="4">
        <f t="shared" si="15"/>
        <v>0.41093739332286472</v>
      </c>
      <c r="S347" s="1" t="str">
        <f t="shared" si="16"/>
        <v>Jul-2026</v>
      </c>
      <c r="T347" t="str">
        <f t="shared" si="17"/>
        <v>Profit</v>
      </c>
    </row>
    <row r="348" spans="1:20" x14ac:dyDescent="0.3">
      <c r="A348" t="s">
        <v>745</v>
      </c>
      <c r="B348" s="2">
        <v>46227</v>
      </c>
      <c r="C348" t="s">
        <v>746</v>
      </c>
      <c r="D348" t="s">
        <v>19</v>
      </c>
      <c r="E348" t="s">
        <v>58</v>
      </c>
      <c r="F348" t="s">
        <v>54</v>
      </c>
      <c r="G348" t="s">
        <v>22</v>
      </c>
      <c r="H348" t="s">
        <v>74</v>
      </c>
      <c r="I348" t="s">
        <v>75</v>
      </c>
      <c r="J348">
        <v>4</v>
      </c>
      <c r="K348">
        <v>4702.67</v>
      </c>
      <c r="L348">
        <v>0.1</v>
      </c>
      <c r="M348" s="6">
        <v>16929.61</v>
      </c>
      <c r="N348" s="3">
        <v>9814.1200000000008</v>
      </c>
      <c r="O348" s="6">
        <v>7115.49</v>
      </c>
      <c r="P348" t="s">
        <v>49</v>
      </c>
      <c r="Q348" t="s">
        <v>26</v>
      </c>
      <c r="R348" s="4">
        <f t="shared" si="15"/>
        <v>0.42029851839469423</v>
      </c>
      <c r="S348" s="1" t="str">
        <f t="shared" si="16"/>
        <v>Jul-2026</v>
      </c>
      <c r="T348" t="str">
        <f t="shared" si="17"/>
        <v>Profit</v>
      </c>
    </row>
    <row r="349" spans="1:20" x14ac:dyDescent="0.3">
      <c r="A349" t="s">
        <v>747</v>
      </c>
      <c r="B349" s="2">
        <v>45931</v>
      </c>
      <c r="C349" t="s">
        <v>748</v>
      </c>
      <c r="D349" t="s">
        <v>46</v>
      </c>
      <c r="E349" t="s">
        <v>58</v>
      </c>
      <c r="F349" t="s">
        <v>68</v>
      </c>
      <c r="G349" t="s">
        <v>22</v>
      </c>
      <c r="H349" t="s">
        <v>23</v>
      </c>
      <c r="I349" t="s">
        <v>24</v>
      </c>
      <c r="J349">
        <v>4</v>
      </c>
      <c r="K349">
        <v>92235.25</v>
      </c>
      <c r="L349">
        <v>0.2</v>
      </c>
      <c r="M349" s="6">
        <v>295152.8</v>
      </c>
      <c r="N349" s="3">
        <v>193580.76</v>
      </c>
      <c r="O349" s="6">
        <v>101572.04</v>
      </c>
      <c r="P349" t="s">
        <v>31</v>
      </c>
      <c r="Q349" t="s">
        <v>142</v>
      </c>
      <c r="R349" s="4">
        <f t="shared" si="15"/>
        <v>0.34413375038285254</v>
      </c>
      <c r="S349" s="1" t="str">
        <f t="shared" si="16"/>
        <v>Oct-2025</v>
      </c>
      <c r="T349" t="str">
        <f t="shared" si="17"/>
        <v>Profit</v>
      </c>
    </row>
    <row r="350" spans="1:20" x14ac:dyDescent="0.3">
      <c r="A350" t="s">
        <v>749</v>
      </c>
      <c r="B350" s="2">
        <v>45842</v>
      </c>
      <c r="C350" t="s">
        <v>750</v>
      </c>
      <c r="D350" t="s">
        <v>46</v>
      </c>
      <c r="E350" t="s">
        <v>34</v>
      </c>
      <c r="F350" t="s">
        <v>110</v>
      </c>
      <c r="G350" t="s">
        <v>29</v>
      </c>
      <c r="H350" t="s">
        <v>74</v>
      </c>
      <c r="I350" t="s">
        <v>137</v>
      </c>
      <c r="J350">
        <v>2</v>
      </c>
      <c r="K350">
        <v>23966.959999999999</v>
      </c>
      <c r="L350">
        <v>0.1</v>
      </c>
      <c r="M350" s="6">
        <v>43140.53</v>
      </c>
      <c r="N350" s="3">
        <v>31775.47</v>
      </c>
      <c r="O350" s="6">
        <v>11365.06</v>
      </c>
      <c r="P350" t="s">
        <v>25</v>
      </c>
      <c r="Q350" t="s">
        <v>142</v>
      </c>
      <c r="R350" s="4">
        <f t="shared" si="15"/>
        <v>0.26344275325314731</v>
      </c>
      <c r="S350" s="1" t="str">
        <f t="shared" si="16"/>
        <v>Jul-2025</v>
      </c>
      <c r="T350" t="str">
        <f t="shared" si="17"/>
        <v>Profit</v>
      </c>
    </row>
    <row r="351" spans="1:20" x14ac:dyDescent="0.3">
      <c r="A351" t="s">
        <v>751</v>
      </c>
      <c r="B351" s="2">
        <v>45629</v>
      </c>
      <c r="C351" t="s">
        <v>752</v>
      </c>
      <c r="D351" t="s">
        <v>46</v>
      </c>
      <c r="E351" t="s">
        <v>34</v>
      </c>
      <c r="F351" t="s">
        <v>65</v>
      </c>
      <c r="G351" t="s">
        <v>79</v>
      </c>
      <c r="H351" t="s">
        <v>74</v>
      </c>
      <c r="I351" t="s">
        <v>91</v>
      </c>
      <c r="J351">
        <v>2</v>
      </c>
      <c r="K351">
        <v>5368.31</v>
      </c>
      <c r="L351">
        <v>0</v>
      </c>
      <c r="M351" s="6">
        <v>10736.62</v>
      </c>
      <c r="N351" s="3">
        <v>6644.09</v>
      </c>
      <c r="O351" s="6">
        <v>4092.53</v>
      </c>
      <c r="P351" t="s">
        <v>49</v>
      </c>
      <c r="Q351" t="s">
        <v>26</v>
      </c>
      <c r="R351" s="4">
        <f t="shared" si="15"/>
        <v>0.38117489489243356</v>
      </c>
      <c r="S351" s="1" t="str">
        <f t="shared" si="16"/>
        <v>Dec-2024</v>
      </c>
      <c r="T351" t="str">
        <f t="shared" si="17"/>
        <v>Profit</v>
      </c>
    </row>
    <row r="352" spans="1:20" x14ac:dyDescent="0.3">
      <c r="A352" t="s">
        <v>753</v>
      </c>
      <c r="B352" s="2">
        <v>46163</v>
      </c>
      <c r="C352" t="s">
        <v>754</v>
      </c>
      <c r="D352" t="s">
        <v>19</v>
      </c>
      <c r="E352" t="s">
        <v>39</v>
      </c>
      <c r="F352" t="s">
        <v>40</v>
      </c>
      <c r="G352" t="s">
        <v>22</v>
      </c>
      <c r="H352" t="s">
        <v>74</v>
      </c>
      <c r="I352" t="s">
        <v>158</v>
      </c>
      <c r="J352">
        <v>6</v>
      </c>
      <c r="K352">
        <v>14793.44</v>
      </c>
      <c r="L352">
        <v>0.1</v>
      </c>
      <c r="M352" s="6">
        <v>79884.58</v>
      </c>
      <c r="N352" s="3">
        <v>69862.679999999993</v>
      </c>
      <c r="O352" s="6">
        <v>10021.9</v>
      </c>
      <c r="P352" t="s">
        <v>31</v>
      </c>
      <c r="Q352" t="s">
        <v>26</v>
      </c>
      <c r="R352" s="4">
        <f t="shared" si="15"/>
        <v>0.12545474984033214</v>
      </c>
      <c r="S352" s="1" t="str">
        <f t="shared" si="16"/>
        <v>May-2026</v>
      </c>
      <c r="T352" t="str">
        <f t="shared" si="17"/>
        <v>Profit</v>
      </c>
    </row>
    <row r="353" spans="1:20" x14ac:dyDescent="0.3">
      <c r="A353" t="s">
        <v>755</v>
      </c>
      <c r="B353" s="2">
        <v>45932</v>
      </c>
      <c r="C353" t="s">
        <v>756</v>
      </c>
      <c r="D353" t="s">
        <v>46</v>
      </c>
      <c r="E353" t="s">
        <v>34</v>
      </c>
      <c r="F353" t="s">
        <v>110</v>
      </c>
      <c r="G353" t="s">
        <v>79</v>
      </c>
      <c r="H353" t="s">
        <v>41</v>
      </c>
      <c r="I353" t="s">
        <v>62</v>
      </c>
      <c r="J353">
        <v>3</v>
      </c>
      <c r="K353">
        <v>160.11000000000001</v>
      </c>
      <c r="L353">
        <v>0.05</v>
      </c>
      <c r="M353" s="6">
        <v>456.31</v>
      </c>
      <c r="N353" s="3">
        <v>268</v>
      </c>
      <c r="O353" s="6">
        <v>188.31</v>
      </c>
      <c r="P353" t="s">
        <v>31</v>
      </c>
      <c r="Q353" t="s">
        <v>26</v>
      </c>
      <c r="R353" s="4">
        <f t="shared" si="15"/>
        <v>0.41267997633187964</v>
      </c>
      <c r="S353" s="1" t="str">
        <f t="shared" si="16"/>
        <v>Oct-2025</v>
      </c>
      <c r="T353" t="str">
        <f t="shared" si="17"/>
        <v>Profit</v>
      </c>
    </row>
    <row r="354" spans="1:20" x14ac:dyDescent="0.3">
      <c r="A354" t="s">
        <v>757</v>
      </c>
      <c r="B354" s="2">
        <v>46070</v>
      </c>
      <c r="C354" t="s">
        <v>758</v>
      </c>
      <c r="D354" t="s">
        <v>19</v>
      </c>
      <c r="E354" t="s">
        <v>53</v>
      </c>
      <c r="G354" t="s">
        <v>22</v>
      </c>
      <c r="H354" t="s">
        <v>41</v>
      </c>
      <c r="I354" t="s">
        <v>134</v>
      </c>
      <c r="J354">
        <v>1</v>
      </c>
      <c r="K354">
        <v>240.44</v>
      </c>
      <c r="L354">
        <v>0.1</v>
      </c>
      <c r="M354" s="6">
        <v>216.4</v>
      </c>
      <c r="N354" s="3">
        <v>185.09</v>
      </c>
      <c r="O354" s="6">
        <v>31.31</v>
      </c>
      <c r="P354" t="s">
        <v>25</v>
      </c>
      <c r="Q354" t="s">
        <v>26</v>
      </c>
      <c r="R354" s="4">
        <f t="shared" si="15"/>
        <v>0.14468576709796671</v>
      </c>
      <c r="S354" s="1" t="str">
        <f t="shared" si="16"/>
        <v>Feb-2026</v>
      </c>
      <c r="T354" t="str">
        <f t="shared" si="17"/>
        <v>Profit</v>
      </c>
    </row>
    <row r="355" spans="1:20" x14ac:dyDescent="0.3">
      <c r="A355" t="s">
        <v>759</v>
      </c>
      <c r="B355" s="2">
        <v>46279</v>
      </c>
      <c r="C355" t="s">
        <v>760</v>
      </c>
      <c r="D355" t="s">
        <v>46</v>
      </c>
      <c r="E355" t="s">
        <v>20</v>
      </c>
      <c r="F355" t="s">
        <v>99</v>
      </c>
      <c r="G355" t="s">
        <v>22</v>
      </c>
      <c r="H355" t="s">
        <v>23</v>
      </c>
      <c r="I355" t="s">
        <v>94</v>
      </c>
      <c r="J355">
        <v>1</v>
      </c>
      <c r="K355">
        <v>2824.58</v>
      </c>
      <c r="L355">
        <v>0.1</v>
      </c>
      <c r="M355" s="6">
        <v>2542.12</v>
      </c>
      <c r="N355" s="3">
        <v>1898.34</v>
      </c>
      <c r="O355" s="6">
        <v>643.78</v>
      </c>
      <c r="P355" t="s">
        <v>25</v>
      </c>
      <c r="Q355" t="s">
        <v>26</v>
      </c>
      <c r="R355" s="4">
        <f t="shared" si="15"/>
        <v>0.2532453228014413</v>
      </c>
      <c r="S355" s="1" t="str">
        <f t="shared" si="16"/>
        <v>Sep-2026</v>
      </c>
      <c r="T355" t="str">
        <f t="shared" si="17"/>
        <v>Profit</v>
      </c>
    </row>
    <row r="356" spans="1:20" x14ac:dyDescent="0.3">
      <c r="A356" t="s">
        <v>761</v>
      </c>
      <c r="B356" s="2">
        <v>46244</v>
      </c>
      <c r="C356" t="s">
        <v>700</v>
      </c>
      <c r="D356" t="s">
        <v>19</v>
      </c>
      <c r="E356" t="s">
        <v>53</v>
      </c>
      <c r="F356" t="s">
        <v>97</v>
      </c>
      <c r="G356" t="s">
        <v>22</v>
      </c>
      <c r="H356" t="s">
        <v>23</v>
      </c>
      <c r="I356" t="s">
        <v>59</v>
      </c>
      <c r="J356">
        <v>3</v>
      </c>
      <c r="K356">
        <v>2381.2600000000002</v>
      </c>
      <c r="L356">
        <v>0.15</v>
      </c>
      <c r="M356" s="6">
        <v>6072.21</v>
      </c>
      <c r="N356" s="3">
        <v>4196.7700000000004</v>
      </c>
      <c r="O356" s="6">
        <v>1875.44</v>
      </c>
      <c r="P356" t="s">
        <v>70</v>
      </c>
      <c r="Q356" t="s">
        <v>26</v>
      </c>
      <c r="R356" s="4">
        <f t="shared" si="15"/>
        <v>0.30885624838403153</v>
      </c>
      <c r="S356" s="1" t="str">
        <f t="shared" si="16"/>
        <v>Aug-2026</v>
      </c>
      <c r="T356" t="str">
        <f t="shared" si="17"/>
        <v>Profit</v>
      </c>
    </row>
    <row r="357" spans="1:20" x14ac:dyDescent="0.3">
      <c r="A357" t="s">
        <v>762</v>
      </c>
      <c r="B357" s="2">
        <v>45764</v>
      </c>
      <c r="C357" t="s">
        <v>661</v>
      </c>
      <c r="D357" t="s">
        <v>19</v>
      </c>
      <c r="E357" t="s">
        <v>34</v>
      </c>
      <c r="F357" t="s">
        <v>65</v>
      </c>
      <c r="G357" t="s">
        <v>79</v>
      </c>
      <c r="H357" t="s">
        <v>74</v>
      </c>
      <c r="I357" t="s">
        <v>75</v>
      </c>
      <c r="J357">
        <v>1</v>
      </c>
      <c r="K357">
        <v>9354.36</v>
      </c>
      <c r="L357">
        <v>0.15</v>
      </c>
      <c r="M357" s="6">
        <v>7951.21</v>
      </c>
      <c r="N357" s="3">
        <v>6919.33</v>
      </c>
      <c r="O357" s="6">
        <v>1031.8800000000001</v>
      </c>
      <c r="P357" t="s">
        <v>49</v>
      </c>
      <c r="Q357" t="s">
        <v>26</v>
      </c>
      <c r="R357" s="4">
        <f t="shared" si="15"/>
        <v>0.12977647427246924</v>
      </c>
      <c r="S357" s="1" t="str">
        <f t="shared" si="16"/>
        <v>Apr-2025</v>
      </c>
      <c r="T357" t="str">
        <f t="shared" si="17"/>
        <v>Profit</v>
      </c>
    </row>
    <row r="358" spans="1:20" x14ac:dyDescent="0.3">
      <c r="A358" t="s">
        <v>763</v>
      </c>
      <c r="B358" s="2">
        <v>46237</v>
      </c>
      <c r="C358" t="s">
        <v>764</v>
      </c>
      <c r="D358" t="s">
        <v>52</v>
      </c>
      <c r="E358" t="s">
        <v>53</v>
      </c>
      <c r="F358" t="s">
        <v>97</v>
      </c>
      <c r="G358" t="s">
        <v>22</v>
      </c>
      <c r="H358" t="s">
        <v>74</v>
      </c>
      <c r="I358" t="s">
        <v>137</v>
      </c>
      <c r="J358">
        <v>2</v>
      </c>
      <c r="K358">
        <v>16899.41</v>
      </c>
      <c r="L358">
        <v>0.15</v>
      </c>
      <c r="M358" s="6">
        <v>28729</v>
      </c>
      <c r="N358" s="3">
        <v>23962.560000000001</v>
      </c>
      <c r="O358" s="6">
        <v>4766.4399999999996</v>
      </c>
      <c r="P358" t="s">
        <v>31</v>
      </c>
      <c r="Q358" t="s">
        <v>26</v>
      </c>
      <c r="R358" s="4">
        <f t="shared" si="15"/>
        <v>0.16591040412127117</v>
      </c>
      <c r="S358" s="1" t="str">
        <f t="shared" si="16"/>
        <v>Aug-2026</v>
      </c>
      <c r="T358" t="str">
        <f t="shared" si="17"/>
        <v>Profit</v>
      </c>
    </row>
    <row r="359" spans="1:20" x14ac:dyDescent="0.3">
      <c r="A359" t="s">
        <v>765</v>
      </c>
      <c r="B359" s="2">
        <v>45442</v>
      </c>
      <c r="C359" t="s">
        <v>766</v>
      </c>
      <c r="D359" t="s">
        <v>19</v>
      </c>
      <c r="E359" t="s">
        <v>58</v>
      </c>
      <c r="F359" t="s">
        <v>54</v>
      </c>
      <c r="G359" t="s">
        <v>22</v>
      </c>
      <c r="H359" t="s">
        <v>41</v>
      </c>
      <c r="I359" t="s">
        <v>48</v>
      </c>
      <c r="J359">
        <v>4</v>
      </c>
      <c r="K359">
        <v>60.52</v>
      </c>
      <c r="L359">
        <v>0.1</v>
      </c>
      <c r="M359" s="6">
        <v>217.87</v>
      </c>
      <c r="N359" s="3">
        <v>189.84</v>
      </c>
      <c r="O359" s="6">
        <v>28.03</v>
      </c>
      <c r="P359" t="s">
        <v>25</v>
      </c>
      <c r="Q359" t="s">
        <v>26</v>
      </c>
      <c r="R359" s="4">
        <f t="shared" si="15"/>
        <v>0.12865470234543536</v>
      </c>
      <c r="S359" s="1" t="str">
        <f t="shared" si="16"/>
        <v>May-2024</v>
      </c>
      <c r="T359" t="str">
        <f t="shared" si="17"/>
        <v>Profit</v>
      </c>
    </row>
    <row r="360" spans="1:20" x14ac:dyDescent="0.3">
      <c r="A360" t="s">
        <v>767</v>
      </c>
      <c r="B360" s="2">
        <v>45706</v>
      </c>
      <c r="C360" t="s">
        <v>768</v>
      </c>
      <c r="D360" t="s">
        <v>46</v>
      </c>
      <c r="E360" t="s">
        <v>58</v>
      </c>
      <c r="F360" t="s">
        <v>129</v>
      </c>
      <c r="G360" t="s">
        <v>22</v>
      </c>
      <c r="H360" t="s">
        <v>41</v>
      </c>
      <c r="I360" t="s">
        <v>48</v>
      </c>
      <c r="J360">
        <v>4</v>
      </c>
      <c r="K360">
        <v>113.81</v>
      </c>
      <c r="L360">
        <v>0.2</v>
      </c>
      <c r="M360" s="6">
        <v>364.19</v>
      </c>
      <c r="N360" s="3">
        <v>285.32</v>
      </c>
      <c r="O360" s="6">
        <v>78.87</v>
      </c>
      <c r="P360" t="s">
        <v>25</v>
      </c>
      <c r="Q360" t="s">
        <v>26</v>
      </c>
      <c r="R360" s="4">
        <f t="shared" si="15"/>
        <v>0.21656278316263491</v>
      </c>
      <c r="S360" s="1" t="str">
        <f t="shared" si="16"/>
        <v>Feb-2025</v>
      </c>
      <c r="T360" t="str">
        <f t="shared" si="17"/>
        <v>Profit</v>
      </c>
    </row>
    <row r="361" spans="1:20" x14ac:dyDescent="0.3">
      <c r="A361" t="s">
        <v>769</v>
      </c>
      <c r="B361" s="2">
        <v>46281</v>
      </c>
      <c r="C361" t="s">
        <v>770</v>
      </c>
      <c r="D361" t="s">
        <v>19</v>
      </c>
      <c r="E361" t="s">
        <v>58</v>
      </c>
      <c r="F361" t="s">
        <v>68</v>
      </c>
      <c r="G361" t="s">
        <v>79</v>
      </c>
      <c r="H361" t="s">
        <v>23</v>
      </c>
      <c r="I361" t="s">
        <v>59</v>
      </c>
      <c r="J361">
        <v>2</v>
      </c>
      <c r="K361">
        <v>7313.16</v>
      </c>
      <c r="L361">
        <v>0.05</v>
      </c>
      <c r="M361" s="6">
        <v>13895</v>
      </c>
      <c r="N361" s="3">
        <v>11582.84</v>
      </c>
      <c r="O361" s="6">
        <v>2312.16</v>
      </c>
      <c r="P361" t="s">
        <v>31</v>
      </c>
      <c r="Q361" t="s">
        <v>26</v>
      </c>
      <c r="R361" s="4">
        <f t="shared" si="15"/>
        <v>0.16640230298668585</v>
      </c>
      <c r="S361" s="1" t="str">
        <f t="shared" si="16"/>
        <v>Sep-2026</v>
      </c>
      <c r="T361" t="str">
        <f t="shared" si="17"/>
        <v>Profit</v>
      </c>
    </row>
    <row r="362" spans="1:20" x14ac:dyDescent="0.3">
      <c r="A362" t="s">
        <v>771</v>
      </c>
      <c r="B362" s="2">
        <v>45589</v>
      </c>
      <c r="C362" t="s">
        <v>772</v>
      </c>
      <c r="D362" t="s">
        <v>46</v>
      </c>
      <c r="E362" t="s">
        <v>53</v>
      </c>
      <c r="F362" t="s">
        <v>65</v>
      </c>
      <c r="G362" t="s">
        <v>29</v>
      </c>
      <c r="H362" t="s">
        <v>23</v>
      </c>
      <c r="I362" t="s">
        <v>59</v>
      </c>
      <c r="J362">
        <v>3</v>
      </c>
      <c r="K362">
        <v>3275.75</v>
      </c>
      <c r="L362">
        <v>0.2</v>
      </c>
      <c r="M362" s="6">
        <v>7861.8</v>
      </c>
      <c r="N362" s="3">
        <v>6502.05</v>
      </c>
      <c r="O362" s="6">
        <v>1359.75</v>
      </c>
      <c r="P362" t="s">
        <v>70</v>
      </c>
      <c r="Q362" t="s">
        <v>26</v>
      </c>
      <c r="R362" s="4">
        <f t="shared" si="15"/>
        <v>0.17295657483019156</v>
      </c>
      <c r="S362" s="1" t="str">
        <f t="shared" si="16"/>
        <v>Oct-2024</v>
      </c>
      <c r="T362" t="str">
        <f t="shared" si="17"/>
        <v>Profit</v>
      </c>
    </row>
    <row r="363" spans="1:20" x14ac:dyDescent="0.3">
      <c r="A363" t="s">
        <v>773</v>
      </c>
      <c r="B363" s="2">
        <v>45902</v>
      </c>
      <c r="C363" t="s">
        <v>774</v>
      </c>
      <c r="D363" t="s">
        <v>19</v>
      </c>
      <c r="E363" t="s">
        <v>53</v>
      </c>
      <c r="F363" t="s">
        <v>65</v>
      </c>
      <c r="G363" t="s">
        <v>29</v>
      </c>
      <c r="H363" t="s">
        <v>41</v>
      </c>
      <c r="I363" t="s">
        <v>62</v>
      </c>
      <c r="J363">
        <v>5</v>
      </c>
      <c r="K363">
        <v>260.82</v>
      </c>
      <c r="L363">
        <v>0.05</v>
      </c>
      <c r="M363" s="6">
        <v>1238.8900000000001</v>
      </c>
      <c r="N363" s="3">
        <v>708.74</v>
      </c>
      <c r="O363" s="6">
        <v>530.15</v>
      </c>
      <c r="P363" t="s">
        <v>70</v>
      </c>
      <c r="Q363" t="s">
        <v>26</v>
      </c>
      <c r="R363" s="4">
        <f t="shared" si="15"/>
        <v>0.42792338302835597</v>
      </c>
      <c r="S363" s="1" t="str">
        <f t="shared" si="16"/>
        <v>Sep-2025</v>
      </c>
      <c r="T363" t="str">
        <f t="shared" si="17"/>
        <v>Profit</v>
      </c>
    </row>
    <row r="364" spans="1:20" x14ac:dyDescent="0.3">
      <c r="A364" t="s">
        <v>775</v>
      </c>
      <c r="B364" s="2">
        <v>45554</v>
      </c>
      <c r="C364" t="s">
        <v>776</v>
      </c>
      <c r="D364" t="s">
        <v>46</v>
      </c>
      <c r="E364" t="s">
        <v>20</v>
      </c>
      <c r="F364" t="s">
        <v>21</v>
      </c>
      <c r="G364" t="s">
        <v>22</v>
      </c>
      <c r="H364" t="s">
        <v>23</v>
      </c>
      <c r="I364" t="s">
        <v>24</v>
      </c>
      <c r="J364">
        <v>1</v>
      </c>
      <c r="K364">
        <v>60154.95</v>
      </c>
      <c r="L364">
        <v>0.05</v>
      </c>
      <c r="M364" s="6">
        <v>57147.199999999997</v>
      </c>
      <c r="N364" s="3">
        <v>40397.01</v>
      </c>
      <c r="O364" s="6">
        <v>16750.189999999999</v>
      </c>
      <c r="P364" t="s">
        <v>49</v>
      </c>
      <c r="Q364" t="s">
        <v>26</v>
      </c>
      <c r="R364" s="4">
        <f t="shared" si="15"/>
        <v>0.29310604894028053</v>
      </c>
      <c r="S364" s="1" t="str">
        <f t="shared" si="16"/>
        <v>Sep-2024</v>
      </c>
      <c r="T364" t="str">
        <f t="shared" si="17"/>
        <v>Profit</v>
      </c>
    </row>
    <row r="365" spans="1:20" x14ac:dyDescent="0.3">
      <c r="A365" t="s">
        <v>777</v>
      </c>
      <c r="B365" s="2">
        <v>46055</v>
      </c>
      <c r="C365" t="s">
        <v>631</v>
      </c>
      <c r="D365" t="s">
        <v>19</v>
      </c>
      <c r="E365" t="s">
        <v>53</v>
      </c>
      <c r="F365" t="s">
        <v>90</v>
      </c>
      <c r="G365" t="s">
        <v>79</v>
      </c>
      <c r="H365" t="s">
        <v>23</v>
      </c>
      <c r="I365" t="s">
        <v>69</v>
      </c>
      <c r="J365">
        <v>3</v>
      </c>
      <c r="K365">
        <v>19282.54</v>
      </c>
      <c r="L365">
        <v>0.2</v>
      </c>
      <c r="M365" s="6">
        <v>46278.1</v>
      </c>
      <c r="N365" s="3">
        <v>31065.1</v>
      </c>
      <c r="O365" s="6">
        <v>15213</v>
      </c>
      <c r="P365" t="s">
        <v>70</v>
      </c>
      <c r="Q365" t="s">
        <v>26</v>
      </c>
      <c r="R365" s="4">
        <f t="shared" si="15"/>
        <v>0.32873000404078823</v>
      </c>
      <c r="S365" s="1" t="str">
        <f t="shared" si="16"/>
        <v>Feb-2026</v>
      </c>
      <c r="T365" t="str">
        <f t="shared" si="17"/>
        <v>Profit</v>
      </c>
    </row>
    <row r="366" spans="1:20" x14ac:dyDescent="0.3">
      <c r="A366" t="s">
        <v>778</v>
      </c>
      <c r="B366" s="2">
        <v>45435</v>
      </c>
      <c r="C366" t="s">
        <v>779</v>
      </c>
      <c r="D366" t="s">
        <v>46</v>
      </c>
      <c r="E366" t="s">
        <v>20</v>
      </c>
      <c r="F366" t="s">
        <v>99</v>
      </c>
      <c r="G366" t="s">
        <v>22</v>
      </c>
      <c r="H366" t="s">
        <v>41</v>
      </c>
      <c r="I366" t="s">
        <v>62</v>
      </c>
      <c r="J366">
        <v>2</v>
      </c>
      <c r="K366">
        <v>425.7</v>
      </c>
      <c r="L366">
        <v>0</v>
      </c>
      <c r="M366" s="6">
        <v>851.4</v>
      </c>
      <c r="N366" s="3">
        <v>590.88</v>
      </c>
      <c r="O366" s="6">
        <v>260.52</v>
      </c>
      <c r="P366" t="s">
        <v>70</v>
      </c>
      <c r="Q366" t="s">
        <v>26</v>
      </c>
      <c r="R366" s="4">
        <f t="shared" si="15"/>
        <v>0.30599013389711061</v>
      </c>
      <c r="S366" s="1" t="str">
        <f t="shared" si="16"/>
        <v>May-2024</v>
      </c>
      <c r="T366" t="str">
        <f t="shared" si="17"/>
        <v>Profit</v>
      </c>
    </row>
    <row r="367" spans="1:20" x14ac:dyDescent="0.3">
      <c r="A367" t="s">
        <v>780</v>
      </c>
      <c r="B367" s="2">
        <v>45637</v>
      </c>
      <c r="C367" t="s">
        <v>781</v>
      </c>
      <c r="D367" t="s">
        <v>19</v>
      </c>
      <c r="E367" t="s">
        <v>39</v>
      </c>
      <c r="F367" t="s">
        <v>146</v>
      </c>
      <c r="G367" t="s">
        <v>79</v>
      </c>
      <c r="H367" t="s">
        <v>23</v>
      </c>
      <c r="I367" t="s">
        <v>94</v>
      </c>
      <c r="J367">
        <v>1</v>
      </c>
      <c r="K367">
        <v>2560.7800000000002</v>
      </c>
      <c r="L367">
        <v>0.1</v>
      </c>
      <c r="M367" s="6">
        <v>2304.6999999999998</v>
      </c>
      <c r="N367" s="3">
        <v>1562.78</v>
      </c>
      <c r="O367" s="6">
        <v>741.92</v>
      </c>
      <c r="P367" t="s">
        <v>43</v>
      </c>
      <c r="Q367" t="s">
        <v>26</v>
      </c>
      <c r="R367" s="4">
        <f t="shared" si="15"/>
        <v>0.32191608452293141</v>
      </c>
      <c r="S367" s="1" t="str">
        <f t="shared" si="16"/>
        <v>Dec-2024</v>
      </c>
      <c r="T367" t="str">
        <f t="shared" si="17"/>
        <v>Profit</v>
      </c>
    </row>
    <row r="368" spans="1:20" x14ac:dyDescent="0.3">
      <c r="A368" t="s">
        <v>782</v>
      </c>
      <c r="B368" s="2">
        <v>45915</v>
      </c>
      <c r="C368" t="s">
        <v>783</v>
      </c>
      <c r="D368" t="s">
        <v>19</v>
      </c>
      <c r="E368" t="s">
        <v>34</v>
      </c>
      <c r="F368" t="s">
        <v>35</v>
      </c>
      <c r="G368" t="s">
        <v>29</v>
      </c>
      <c r="H368" t="s">
        <v>41</v>
      </c>
      <c r="I368" t="s">
        <v>134</v>
      </c>
      <c r="J368">
        <v>1</v>
      </c>
      <c r="K368">
        <v>421.26</v>
      </c>
      <c r="L368">
        <v>0.1</v>
      </c>
      <c r="M368" s="6">
        <v>379.13</v>
      </c>
      <c r="N368" s="3">
        <v>228.01</v>
      </c>
      <c r="O368" s="6">
        <v>151.12</v>
      </c>
      <c r="P368" t="s">
        <v>43</v>
      </c>
      <c r="Q368" t="s">
        <v>26</v>
      </c>
      <c r="R368" s="4">
        <f t="shared" si="15"/>
        <v>0.3985967873816369</v>
      </c>
      <c r="S368" s="1" t="str">
        <f t="shared" si="16"/>
        <v>Sep-2025</v>
      </c>
      <c r="T368" t="str">
        <f t="shared" si="17"/>
        <v>Profit</v>
      </c>
    </row>
    <row r="369" spans="1:20" x14ac:dyDescent="0.3">
      <c r="A369" t="s">
        <v>784</v>
      </c>
      <c r="B369" s="2">
        <v>45863</v>
      </c>
      <c r="C369" t="s">
        <v>730</v>
      </c>
      <c r="D369" t="s">
        <v>19</v>
      </c>
      <c r="E369" t="s">
        <v>20</v>
      </c>
      <c r="F369" t="s">
        <v>205</v>
      </c>
      <c r="G369" t="s">
        <v>79</v>
      </c>
      <c r="H369" t="s">
        <v>41</v>
      </c>
      <c r="I369" t="s">
        <v>42</v>
      </c>
      <c r="J369">
        <v>1</v>
      </c>
      <c r="K369">
        <v>203.21</v>
      </c>
      <c r="L369">
        <v>0.15</v>
      </c>
      <c r="M369" s="6">
        <v>172.73</v>
      </c>
      <c r="N369" s="3">
        <v>132.03</v>
      </c>
      <c r="O369" s="6">
        <v>40.700000000000003</v>
      </c>
      <c r="P369" t="s">
        <v>25</v>
      </c>
      <c r="Q369" t="s">
        <v>26</v>
      </c>
      <c r="R369" s="4">
        <f t="shared" si="15"/>
        <v>0.23562785850749729</v>
      </c>
      <c r="S369" s="1" t="str">
        <f t="shared" si="16"/>
        <v>Jul-2025</v>
      </c>
      <c r="T369" t="str">
        <f t="shared" si="17"/>
        <v>Profit</v>
      </c>
    </row>
    <row r="370" spans="1:20" x14ac:dyDescent="0.3">
      <c r="A370" t="s">
        <v>785</v>
      </c>
      <c r="B370" s="2">
        <v>46172</v>
      </c>
      <c r="C370" t="s">
        <v>786</v>
      </c>
      <c r="D370" t="s">
        <v>19</v>
      </c>
      <c r="E370" t="s">
        <v>58</v>
      </c>
      <c r="F370" t="s">
        <v>54</v>
      </c>
      <c r="G370" t="s">
        <v>22</v>
      </c>
      <c r="H370" t="s">
        <v>74</v>
      </c>
      <c r="I370" t="s">
        <v>158</v>
      </c>
      <c r="J370">
        <v>1</v>
      </c>
      <c r="K370">
        <v>6757.91</v>
      </c>
      <c r="L370">
        <v>0.15</v>
      </c>
      <c r="M370" s="6">
        <v>5744.22</v>
      </c>
      <c r="N370" s="3">
        <v>3861.17</v>
      </c>
      <c r="O370" s="6">
        <v>1883.05</v>
      </c>
      <c r="P370" t="s">
        <v>31</v>
      </c>
      <c r="Q370" t="s">
        <v>26</v>
      </c>
      <c r="R370" s="4">
        <f t="shared" si="15"/>
        <v>0.32781648335196073</v>
      </c>
      <c r="S370" s="1" t="str">
        <f t="shared" si="16"/>
        <v>May-2026</v>
      </c>
      <c r="T370" t="str">
        <f t="shared" si="17"/>
        <v>Profit</v>
      </c>
    </row>
    <row r="371" spans="1:20" x14ac:dyDescent="0.3">
      <c r="A371" t="s">
        <v>787</v>
      </c>
      <c r="B371" s="2">
        <v>45293</v>
      </c>
      <c r="C371" t="s">
        <v>788</v>
      </c>
      <c r="D371" t="s">
        <v>19</v>
      </c>
      <c r="E371" t="s">
        <v>58</v>
      </c>
      <c r="F371" t="s">
        <v>339</v>
      </c>
      <c r="G371" t="s">
        <v>79</v>
      </c>
      <c r="H371" t="s">
        <v>23</v>
      </c>
      <c r="I371" t="s">
        <v>59</v>
      </c>
      <c r="J371">
        <v>2</v>
      </c>
      <c r="K371">
        <v>3094.62</v>
      </c>
      <c r="L371">
        <v>0.1</v>
      </c>
      <c r="M371" s="6">
        <v>5570.32</v>
      </c>
      <c r="N371" s="3">
        <v>3490.19</v>
      </c>
      <c r="O371" s="6">
        <v>2080.13</v>
      </c>
      <c r="P371" t="s">
        <v>43</v>
      </c>
      <c r="Q371" t="s">
        <v>26</v>
      </c>
      <c r="R371" s="4">
        <f t="shared" si="15"/>
        <v>0.37343096985451468</v>
      </c>
      <c r="S371" s="1" t="str">
        <f t="shared" si="16"/>
        <v>Jan-2024</v>
      </c>
      <c r="T371" t="str">
        <f t="shared" si="17"/>
        <v>Profit</v>
      </c>
    </row>
    <row r="372" spans="1:20" x14ac:dyDescent="0.3">
      <c r="A372" t="s">
        <v>789</v>
      </c>
      <c r="B372" s="2">
        <v>46188</v>
      </c>
      <c r="C372" t="s">
        <v>790</v>
      </c>
      <c r="D372" t="s">
        <v>46</v>
      </c>
      <c r="E372" t="s">
        <v>39</v>
      </c>
      <c r="F372" t="s">
        <v>146</v>
      </c>
      <c r="G372" t="s">
        <v>79</v>
      </c>
      <c r="H372" t="s">
        <v>41</v>
      </c>
      <c r="I372" t="s">
        <v>55</v>
      </c>
      <c r="J372">
        <v>1</v>
      </c>
      <c r="K372">
        <v>360.83</v>
      </c>
      <c r="L372">
        <v>0.15</v>
      </c>
      <c r="M372" s="6">
        <v>306.70999999999998</v>
      </c>
      <c r="N372" s="3">
        <v>240.35</v>
      </c>
      <c r="O372" s="6">
        <v>66.36</v>
      </c>
      <c r="P372" t="s">
        <v>43</v>
      </c>
      <c r="Q372" t="s">
        <v>26</v>
      </c>
      <c r="R372" s="4">
        <f t="shared" si="15"/>
        <v>0.21636073163574712</v>
      </c>
      <c r="S372" s="1" t="str">
        <f t="shared" si="16"/>
        <v>Jun-2026</v>
      </c>
      <c r="T372" t="str">
        <f t="shared" si="17"/>
        <v>Profit</v>
      </c>
    </row>
    <row r="373" spans="1:20" x14ac:dyDescent="0.3">
      <c r="A373" t="s">
        <v>791</v>
      </c>
      <c r="B373" s="2">
        <v>45595</v>
      </c>
      <c r="C373" t="s">
        <v>792</v>
      </c>
      <c r="D373" t="s">
        <v>52</v>
      </c>
      <c r="E373" t="s">
        <v>53</v>
      </c>
      <c r="F373" t="s">
        <v>97</v>
      </c>
      <c r="G373" t="s">
        <v>22</v>
      </c>
      <c r="H373" t="s">
        <v>23</v>
      </c>
      <c r="I373" t="s">
        <v>59</v>
      </c>
      <c r="J373">
        <v>1</v>
      </c>
      <c r="K373">
        <v>6020.67</v>
      </c>
      <c r="L373">
        <v>0</v>
      </c>
      <c r="M373" s="6">
        <v>6020.67</v>
      </c>
      <c r="N373" s="3">
        <v>3701.14</v>
      </c>
      <c r="O373" s="6">
        <v>2319.5300000000002</v>
      </c>
      <c r="P373" t="s">
        <v>43</v>
      </c>
      <c r="Q373" t="s">
        <v>26</v>
      </c>
      <c r="R373" s="4">
        <f t="shared" si="15"/>
        <v>0.38526110881347098</v>
      </c>
      <c r="S373" s="1" t="str">
        <f t="shared" si="16"/>
        <v>Oct-2024</v>
      </c>
      <c r="T373" t="str">
        <f t="shared" si="17"/>
        <v>Profit</v>
      </c>
    </row>
    <row r="374" spans="1:20" x14ac:dyDescent="0.3">
      <c r="A374" t="s">
        <v>793</v>
      </c>
      <c r="B374" s="2">
        <v>45545</v>
      </c>
      <c r="C374" t="s">
        <v>794</v>
      </c>
      <c r="D374" t="s">
        <v>19</v>
      </c>
      <c r="E374" t="s">
        <v>20</v>
      </c>
      <c r="F374" t="s">
        <v>21</v>
      </c>
      <c r="G374" t="s">
        <v>22</v>
      </c>
      <c r="H374" t="s">
        <v>23</v>
      </c>
      <c r="I374" t="s">
        <v>69</v>
      </c>
      <c r="J374">
        <v>4</v>
      </c>
      <c r="K374">
        <v>8155.68</v>
      </c>
      <c r="L374">
        <v>0</v>
      </c>
      <c r="M374" s="6">
        <v>32622.720000000001</v>
      </c>
      <c r="N374" s="3">
        <v>17769.75</v>
      </c>
      <c r="O374" s="6">
        <v>14852.97</v>
      </c>
      <c r="P374" t="s">
        <v>31</v>
      </c>
      <c r="Q374" t="s">
        <v>26</v>
      </c>
      <c r="R374" s="4">
        <f t="shared" si="15"/>
        <v>0.45529526661173558</v>
      </c>
      <c r="S374" s="1" t="str">
        <f t="shared" si="16"/>
        <v>Sep-2024</v>
      </c>
      <c r="T374" t="str">
        <f t="shared" si="17"/>
        <v>Profit</v>
      </c>
    </row>
    <row r="375" spans="1:20" x14ac:dyDescent="0.3">
      <c r="A375" t="s">
        <v>795</v>
      </c>
      <c r="B375" s="2">
        <v>45943</v>
      </c>
      <c r="C375" t="s">
        <v>652</v>
      </c>
      <c r="D375" t="s">
        <v>46</v>
      </c>
      <c r="E375" t="s">
        <v>53</v>
      </c>
      <c r="F375" t="s">
        <v>97</v>
      </c>
      <c r="G375" t="s">
        <v>79</v>
      </c>
      <c r="H375" t="s">
        <v>23</v>
      </c>
      <c r="I375" t="s">
        <v>94</v>
      </c>
      <c r="J375">
        <v>3</v>
      </c>
      <c r="K375">
        <v>2215.54</v>
      </c>
      <c r="L375">
        <v>0.05</v>
      </c>
      <c r="M375" s="6">
        <v>6314.29</v>
      </c>
      <c r="N375" s="3">
        <v>3604.01</v>
      </c>
      <c r="O375" s="6">
        <v>2710.28</v>
      </c>
      <c r="P375" t="s">
        <v>31</v>
      </c>
      <c r="Q375" t="s">
        <v>26</v>
      </c>
      <c r="R375" s="4">
        <f t="shared" si="15"/>
        <v>0.42922957292110436</v>
      </c>
      <c r="S375" s="1" t="str">
        <f t="shared" si="16"/>
        <v>Oct-2025</v>
      </c>
      <c r="T375" t="str">
        <f t="shared" si="17"/>
        <v>Profit</v>
      </c>
    </row>
    <row r="376" spans="1:20" x14ac:dyDescent="0.3">
      <c r="A376" t="s">
        <v>796</v>
      </c>
      <c r="B376" s="2">
        <v>45744</v>
      </c>
      <c r="C376" t="s">
        <v>237</v>
      </c>
      <c r="D376" t="s">
        <v>19</v>
      </c>
      <c r="E376" t="s">
        <v>58</v>
      </c>
      <c r="F376" t="s">
        <v>54</v>
      </c>
      <c r="G376" t="s">
        <v>29</v>
      </c>
      <c r="H376" t="s">
        <v>41</v>
      </c>
      <c r="I376" t="s">
        <v>125</v>
      </c>
      <c r="J376">
        <v>1</v>
      </c>
      <c r="K376">
        <v>202.25</v>
      </c>
      <c r="L376">
        <v>0</v>
      </c>
      <c r="M376" s="6">
        <v>202.25</v>
      </c>
      <c r="N376" s="3">
        <v>138.21</v>
      </c>
      <c r="O376" s="6">
        <v>64.040000000000006</v>
      </c>
      <c r="P376" t="s">
        <v>43</v>
      </c>
      <c r="Q376" t="s">
        <v>26</v>
      </c>
      <c r="R376" s="4">
        <f t="shared" si="15"/>
        <v>0.3166378244746601</v>
      </c>
      <c r="S376" s="1" t="str">
        <f t="shared" si="16"/>
        <v>Mar-2025</v>
      </c>
      <c r="T376" t="str">
        <f t="shared" si="17"/>
        <v>Profit</v>
      </c>
    </row>
    <row r="377" spans="1:20" x14ac:dyDescent="0.3">
      <c r="A377" t="s">
        <v>797</v>
      </c>
      <c r="B377" s="2">
        <v>45328</v>
      </c>
      <c r="C377" t="s">
        <v>798</v>
      </c>
      <c r="D377" t="s">
        <v>19</v>
      </c>
      <c r="E377" t="s">
        <v>39</v>
      </c>
      <c r="F377" t="s">
        <v>40</v>
      </c>
      <c r="G377" t="s">
        <v>22</v>
      </c>
      <c r="H377" t="s">
        <v>74</v>
      </c>
      <c r="I377" t="s">
        <v>137</v>
      </c>
      <c r="J377">
        <v>2</v>
      </c>
      <c r="K377">
        <v>16059.28</v>
      </c>
      <c r="L377">
        <v>0.05</v>
      </c>
      <c r="M377" s="6">
        <v>30512.63</v>
      </c>
      <c r="N377" s="3">
        <v>22583.14</v>
      </c>
      <c r="O377" s="6">
        <v>7929.49</v>
      </c>
      <c r="P377" t="s">
        <v>43</v>
      </c>
      <c r="Q377" t="s">
        <v>142</v>
      </c>
      <c r="R377" s="4">
        <f t="shared" si="15"/>
        <v>0.25987566460183864</v>
      </c>
      <c r="S377" s="1" t="str">
        <f t="shared" si="16"/>
        <v>Feb-2024</v>
      </c>
      <c r="T377" t="str">
        <f t="shared" si="17"/>
        <v>Profit</v>
      </c>
    </row>
    <row r="378" spans="1:20" x14ac:dyDescent="0.3">
      <c r="A378" t="s">
        <v>799</v>
      </c>
      <c r="B378" s="2">
        <v>45451</v>
      </c>
      <c r="C378" t="s">
        <v>800</v>
      </c>
      <c r="D378" t="s">
        <v>19</v>
      </c>
      <c r="E378" t="s">
        <v>34</v>
      </c>
      <c r="F378" t="s">
        <v>90</v>
      </c>
      <c r="G378" t="s">
        <v>22</v>
      </c>
      <c r="H378" t="s">
        <v>23</v>
      </c>
      <c r="I378" t="s">
        <v>36</v>
      </c>
      <c r="J378">
        <v>4</v>
      </c>
      <c r="K378">
        <v>12149.66</v>
      </c>
      <c r="L378">
        <v>0.25</v>
      </c>
      <c r="M378" s="6">
        <v>36448.980000000003</v>
      </c>
      <c r="N378" s="3">
        <v>27540.97</v>
      </c>
      <c r="O378" s="6">
        <v>8908.01</v>
      </c>
      <c r="P378" t="s">
        <v>70</v>
      </c>
      <c r="Q378" t="s">
        <v>26</v>
      </c>
      <c r="R378" s="4">
        <f t="shared" si="15"/>
        <v>0.24439668819264626</v>
      </c>
      <c r="S378" s="1" t="str">
        <f t="shared" si="16"/>
        <v>Jun-2024</v>
      </c>
      <c r="T378" t="str">
        <f t="shared" si="17"/>
        <v>Profit</v>
      </c>
    </row>
    <row r="379" spans="1:20" x14ac:dyDescent="0.3">
      <c r="A379" t="s">
        <v>801</v>
      </c>
      <c r="B379" s="2">
        <v>45300</v>
      </c>
      <c r="C379" t="s">
        <v>291</v>
      </c>
      <c r="D379" t="s">
        <v>19</v>
      </c>
      <c r="E379" t="s">
        <v>58</v>
      </c>
      <c r="F379" t="s">
        <v>68</v>
      </c>
      <c r="G379" t="s">
        <v>29</v>
      </c>
      <c r="H379" t="s">
        <v>23</v>
      </c>
      <c r="I379" t="s">
        <v>30</v>
      </c>
      <c r="J379">
        <v>2</v>
      </c>
      <c r="K379">
        <v>1061.0899999999999</v>
      </c>
      <c r="L379">
        <v>0.1</v>
      </c>
      <c r="M379" s="6">
        <v>1909.96</v>
      </c>
      <c r="N379" s="3">
        <v>1316.26</v>
      </c>
      <c r="O379" s="6">
        <v>593.70000000000005</v>
      </c>
      <c r="P379" t="s">
        <v>25</v>
      </c>
      <c r="Q379" t="s">
        <v>26</v>
      </c>
      <c r="R379" s="4">
        <f t="shared" si="15"/>
        <v>0.31084420616138558</v>
      </c>
      <c r="S379" s="1" t="str">
        <f t="shared" si="16"/>
        <v>Jan-2024</v>
      </c>
      <c r="T379" t="str">
        <f t="shared" si="17"/>
        <v>Profit</v>
      </c>
    </row>
    <row r="380" spans="1:20" x14ac:dyDescent="0.3">
      <c r="A380" t="s">
        <v>802</v>
      </c>
      <c r="B380" s="2">
        <v>45524</v>
      </c>
      <c r="C380" t="s">
        <v>198</v>
      </c>
      <c r="D380" t="s">
        <v>46</v>
      </c>
      <c r="E380" t="s">
        <v>58</v>
      </c>
      <c r="F380" t="s">
        <v>68</v>
      </c>
      <c r="G380" t="s">
        <v>29</v>
      </c>
      <c r="H380" t="s">
        <v>23</v>
      </c>
      <c r="I380" t="s">
        <v>69</v>
      </c>
      <c r="J380">
        <v>3</v>
      </c>
      <c r="K380">
        <v>20749.98</v>
      </c>
      <c r="L380">
        <v>0.15</v>
      </c>
      <c r="M380" s="6">
        <v>52912.45</v>
      </c>
      <c r="N380" s="3">
        <v>34366.699999999997</v>
      </c>
      <c r="O380" s="6">
        <v>18545.75</v>
      </c>
      <c r="P380" t="s">
        <v>31</v>
      </c>
      <c r="Q380" t="s">
        <v>26</v>
      </c>
      <c r="R380" s="4">
        <f t="shared" si="15"/>
        <v>0.35049879565206299</v>
      </c>
      <c r="S380" s="1" t="str">
        <f t="shared" si="16"/>
        <v>Aug-2024</v>
      </c>
      <c r="T380" t="str">
        <f t="shared" si="17"/>
        <v>Profit</v>
      </c>
    </row>
    <row r="381" spans="1:20" x14ac:dyDescent="0.3">
      <c r="A381" t="s">
        <v>803</v>
      </c>
      <c r="B381" s="2">
        <v>45390</v>
      </c>
      <c r="C381" t="s">
        <v>804</v>
      </c>
      <c r="D381" t="s">
        <v>52</v>
      </c>
      <c r="E381" t="s">
        <v>58</v>
      </c>
      <c r="F381" t="s">
        <v>104</v>
      </c>
      <c r="G381" t="s">
        <v>22</v>
      </c>
      <c r="H381" t="s">
        <v>74</v>
      </c>
      <c r="I381" t="s">
        <v>107</v>
      </c>
      <c r="J381">
        <v>3</v>
      </c>
      <c r="K381">
        <v>6743.02</v>
      </c>
      <c r="L381">
        <v>0.2</v>
      </c>
      <c r="M381" s="6">
        <v>16183.25</v>
      </c>
      <c r="N381" s="3">
        <v>13530.26</v>
      </c>
      <c r="O381" s="6">
        <v>2652.99</v>
      </c>
      <c r="P381" t="s">
        <v>70</v>
      </c>
      <c r="Q381" t="s">
        <v>26</v>
      </c>
      <c r="R381" s="4">
        <f t="shared" si="15"/>
        <v>0.16393431480079712</v>
      </c>
      <c r="S381" s="1" t="str">
        <f t="shared" si="16"/>
        <v>Apr-2024</v>
      </c>
      <c r="T381" t="str">
        <f t="shared" si="17"/>
        <v>Profit</v>
      </c>
    </row>
    <row r="382" spans="1:20" x14ac:dyDescent="0.3">
      <c r="A382" t="s">
        <v>805</v>
      </c>
      <c r="B382" s="2">
        <v>45950</v>
      </c>
      <c r="C382" t="s">
        <v>806</v>
      </c>
      <c r="D382" t="s">
        <v>19</v>
      </c>
      <c r="E382" t="s">
        <v>34</v>
      </c>
      <c r="F382" t="s">
        <v>73</v>
      </c>
      <c r="G382" t="s">
        <v>29</v>
      </c>
      <c r="H382" t="s">
        <v>41</v>
      </c>
      <c r="I382" t="s">
        <v>42</v>
      </c>
      <c r="J382">
        <v>1</v>
      </c>
      <c r="K382">
        <v>92.98</v>
      </c>
      <c r="L382">
        <v>0.25</v>
      </c>
      <c r="M382" s="6">
        <v>69.73</v>
      </c>
      <c r="N382" s="3">
        <v>59.66</v>
      </c>
      <c r="O382" s="6">
        <v>10.07</v>
      </c>
      <c r="P382" t="s">
        <v>31</v>
      </c>
      <c r="Q382" t="s">
        <v>26</v>
      </c>
      <c r="R382" s="4">
        <f t="shared" si="15"/>
        <v>0.1444141689373297</v>
      </c>
      <c r="S382" s="1" t="str">
        <f t="shared" si="16"/>
        <v>Oct-2025</v>
      </c>
      <c r="T382" t="str">
        <f t="shared" si="17"/>
        <v>Profit</v>
      </c>
    </row>
    <row r="383" spans="1:20" x14ac:dyDescent="0.3">
      <c r="A383" t="s">
        <v>807</v>
      </c>
      <c r="B383" s="2">
        <v>46107</v>
      </c>
      <c r="C383" t="s">
        <v>808</v>
      </c>
      <c r="D383" t="s">
        <v>19</v>
      </c>
      <c r="E383" t="s">
        <v>39</v>
      </c>
      <c r="F383" t="s">
        <v>40</v>
      </c>
      <c r="G383" t="s">
        <v>22</v>
      </c>
      <c r="H383" t="s">
        <v>23</v>
      </c>
      <c r="I383" t="s">
        <v>36</v>
      </c>
      <c r="J383">
        <v>1</v>
      </c>
      <c r="K383">
        <v>15204.26</v>
      </c>
      <c r="L383">
        <v>0.15</v>
      </c>
      <c r="M383" s="6">
        <v>12923.62</v>
      </c>
      <c r="N383" s="3">
        <v>9716.5300000000007</v>
      </c>
      <c r="O383" s="6">
        <v>3207.09</v>
      </c>
      <c r="P383" t="s">
        <v>25</v>
      </c>
      <c r="Q383" t="s">
        <v>26</v>
      </c>
      <c r="R383" s="4">
        <f t="shared" si="15"/>
        <v>0.24815725005842015</v>
      </c>
      <c r="S383" s="1" t="str">
        <f t="shared" si="16"/>
        <v>Mar-2026</v>
      </c>
      <c r="T383" t="str">
        <f t="shared" si="17"/>
        <v>Profit</v>
      </c>
    </row>
    <row r="384" spans="1:20" x14ac:dyDescent="0.3">
      <c r="A384" t="s">
        <v>809</v>
      </c>
      <c r="B384" s="2">
        <v>45499</v>
      </c>
      <c r="C384" t="s">
        <v>810</v>
      </c>
      <c r="D384" t="s">
        <v>19</v>
      </c>
      <c r="E384" t="s">
        <v>53</v>
      </c>
      <c r="F384" t="s">
        <v>90</v>
      </c>
      <c r="G384" t="s">
        <v>29</v>
      </c>
      <c r="H384" t="s">
        <v>23</v>
      </c>
      <c r="I384" t="s">
        <v>36</v>
      </c>
      <c r="J384">
        <v>2</v>
      </c>
      <c r="K384">
        <v>9556.86</v>
      </c>
      <c r="L384">
        <v>0.05</v>
      </c>
      <c r="M384" s="6">
        <v>18158.03</v>
      </c>
      <c r="N384" s="3">
        <v>14686</v>
      </c>
      <c r="O384" s="6">
        <v>3472.03</v>
      </c>
      <c r="P384" t="s">
        <v>43</v>
      </c>
      <c r="Q384" t="s">
        <v>26</v>
      </c>
      <c r="R384" s="4">
        <f t="shared" si="15"/>
        <v>0.19121182198729711</v>
      </c>
      <c r="S384" s="1" t="str">
        <f t="shared" si="16"/>
        <v>Jul-2024</v>
      </c>
      <c r="T384" t="str">
        <f t="shared" si="17"/>
        <v>Profit</v>
      </c>
    </row>
    <row r="385" spans="1:20" x14ac:dyDescent="0.3">
      <c r="A385" t="s">
        <v>811</v>
      </c>
      <c r="B385" s="2">
        <v>45422</v>
      </c>
      <c r="C385" t="s">
        <v>812</v>
      </c>
      <c r="D385" t="s">
        <v>19</v>
      </c>
      <c r="E385" t="s">
        <v>53</v>
      </c>
      <c r="F385" t="s">
        <v>90</v>
      </c>
      <c r="G385" t="s">
        <v>22</v>
      </c>
      <c r="H385" t="s">
        <v>74</v>
      </c>
      <c r="I385" t="s">
        <v>107</v>
      </c>
      <c r="J385">
        <v>5</v>
      </c>
      <c r="K385">
        <v>13809.57</v>
      </c>
      <c r="L385">
        <v>0.15</v>
      </c>
      <c r="M385" s="6">
        <v>58690.67</v>
      </c>
      <c r="N385" s="3">
        <v>55350.48</v>
      </c>
      <c r="O385" s="6">
        <v>3340.19</v>
      </c>
      <c r="P385" t="s">
        <v>70</v>
      </c>
      <c r="Q385" t="s">
        <v>26</v>
      </c>
      <c r="R385" s="4">
        <f t="shared" si="15"/>
        <v>5.691177149621908E-2</v>
      </c>
      <c r="S385" s="1" t="str">
        <f t="shared" si="16"/>
        <v>May-2024</v>
      </c>
      <c r="T385" t="str">
        <f t="shared" si="17"/>
        <v>Profit</v>
      </c>
    </row>
    <row r="386" spans="1:20" x14ac:dyDescent="0.3">
      <c r="A386" t="s">
        <v>813</v>
      </c>
      <c r="B386" s="2">
        <v>45695</v>
      </c>
      <c r="C386" t="s">
        <v>814</v>
      </c>
      <c r="D386" t="s">
        <v>46</v>
      </c>
      <c r="E386" t="s">
        <v>53</v>
      </c>
      <c r="F386" t="s">
        <v>97</v>
      </c>
      <c r="G386" t="s">
        <v>22</v>
      </c>
      <c r="H386" t="s">
        <v>23</v>
      </c>
      <c r="I386" t="s">
        <v>94</v>
      </c>
      <c r="J386">
        <v>2</v>
      </c>
      <c r="K386">
        <v>2908.9</v>
      </c>
      <c r="L386">
        <v>0.05</v>
      </c>
      <c r="M386" s="6">
        <v>5526.91</v>
      </c>
      <c r="N386" s="3">
        <v>4761.04</v>
      </c>
      <c r="O386" s="6">
        <v>765.87</v>
      </c>
      <c r="P386" t="s">
        <v>25</v>
      </c>
      <c r="Q386" t="s">
        <v>142</v>
      </c>
      <c r="R386" s="4">
        <f t="shared" si="15"/>
        <v>0.13857110030740505</v>
      </c>
      <c r="S386" s="1" t="str">
        <f t="shared" si="16"/>
        <v>Feb-2025</v>
      </c>
      <c r="T386" t="str">
        <f t="shared" si="17"/>
        <v>Profit</v>
      </c>
    </row>
    <row r="387" spans="1:20" x14ac:dyDescent="0.3">
      <c r="A387" t="s">
        <v>815</v>
      </c>
      <c r="B387" s="2">
        <v>45443</v>
      </c>
      <c r="C387" t="s">
        <v>816</v>
      </c>
      <c r="D387" t="s">
        <v>46</v>
      </c>
      <c r="E387" t="s">
        <v>53</v>
      </c>
      <c r="F387" t="s">
        <v>54</v>
      </c>
      <c r="G387" t="s">
        <v>22</v>
      </c>
      <c r="H387" t="s">
        <v>23</v>
      </c>
      <c r="I387" t="s">
        <v>36</v>
      </c>
      <c r="J387">
        <v>1</v>
      </c>
      <c r="K387">
        <v>23727.05</v>
      </c>
      <c r="L387">
        <v>0.1</v>
      </c>
      <c r="M387" s="6">
        <v>21354.35</v>
      </c>
      <c r="N387" s="3">
        <v>12492.01</v>
      </c>
      <c r="O387" s="6">
        <v>8862.34</v>
      </c>
      <c r="P387" t="s">
        <v>49</v>
      </c>
      <c r="Q387" t="s">
        <v>26</v>
      </c>
      <c r="R387" s="4">
        <f t="shared" si="15"/>
        <v>0.41501333451966466</v>
      </c>
      <c r="S387" s="1" t="str">
        <f t="shared" si="16"/>
        <v>May-2024</v>
      </c>
      <c r="T387" t="str">
        <f t="shared" si="17"/>
        <v>Profit</v>
      </c>
    </row>
    <row r="388" spans="1:20" x14ac:dyDescent="0.3">
      <c r="A388" t="s">
        <v>817</v>
      </c>
      <c r="B388" s="2">
        <v>45345</v>
      </c>
      <c r="C388" t="s">
        <v>818</v>
      </c>
      <c r="D388" t="s">
        <v>19</v>
      </c>
      <c r="E388" t="s">
        <v>53</v>
      </c>
      <c r="F388" t="s">
        <v>54</v>
      </c>
      <c r="G388" t="s">
        <v>79</v>
      </c>
      <c r="H388" t="s">
        <v>41</v>
      </c>
      <c r="I388" t="s">
        <v>42</v>
      </c>
      <c r="J388">
        <v>2</v>
      </c>
      <c r="K388">
        <v>247.31</v>
      </c>
      <c r="L388">
        <v>0.1</v>
      </c>
      <c r="M388" s="6">
        <v>445.16</v>
      </c>
      <c r="N388" s="3">
        <v>333.07</v>
      </c>
      <c r="O388" s="6">
        <v>112.09</v>
      </c>
      <c r="P388" t="s">
        <v>49</v>
      </c>
      <c r="Q388" t="s">
        <v>142</v>
      </c>
      <c r="R388" s="4">
        <f t="shared" si="15"/>
        <v>0.25179710665828015</v>
      </c>
      <c r="S388" s="1" t="str">
        <f t="shared" si="16"/>
        <v>Feb-2024</v>
      </c>
      <c r="T388" t="str">
        <f t="shared" si="17"/>
        <v>Profit</v>
      </c>
    </row>
    <row r="389" spans="1:20" x14ac:dyDescent="0.3">
      <c r="A389" t="s">
        <v>819</v>
      </c>
      <c r="B389" s="2">
        <v>45411</v>
      </c>
      <c r="C389" t="s">
        <v>820</v>
      </c>
      <c r="D389" t="s">
        <v>19</v>
      </c>
      <c r="E389" t="s">
        <v>20</v>
      </c>
      <c r="F389" t="s">
        <v>115</v>
      </c>
      <c r="G389" t="s">
        <v>22</v>
      </c>
      <c r="H389" t="s">
        <v>23</v>
      </c>
      <c r="I389" t="s">
        <v>69</v>
      </c>
      <c r="J389">
        <v>1</v>
      </c>
      <c r="K389">
        <v>26613.25</v>
      </c>
      <c r="L389">
        <v>0.1</v>
      </c>
      <c r="M389" s="6">
        <v>23951.919999999998</v>
      </c>
      <c r="N389" s="3">
        <v>20788.11</v>
      </c>
      <c r="O389" s="6">
        <v>3163.81</v>
      </c>
      <c r="P389" t="s">
        <v>31</v>
      </c>
      <c r="Q389" t="s">
        <v>26</v>
      </c>
      <c r="R389" s="4">
        <f t="shared" ref="R389:R452" si="18">IFERROR(O389/M389,0)</f>
        <v>0.13209003704087188</v>
      </c>
      <c r="S389" s="1" t="str">
        <f t="shared" ref="S389:S452" si="19">TEXT(B389,"mmm-yyyy")</f>
        <v>Apr-2024</v>
      </c>
      <c r="T389" t="str">
        <f t="shared" ref="T389:T452" si="20">IF(O389&gt;0,"Profit",IF(O389&lt;0,"Loss","Break-Even"))</f>
        <v>Profit</v>
      </c>
    </row>
    <row r="390" spans="1:20" x14ac:dyDescent="0.3">
      <c r="A390" t="s">
        <v>821</v>
      </c>
      <c r="B390" s="2">
        <v>45964</v>
      </c>
      <c r="C390" t="s">
        <v>822</v>
      </c>
      <c r="D390" t="s">
        <v>19</v>
      </c>
      <c r="E390" t="s">
        <v>39</v>
      </c>
      <c r="F390" t="s">
        <v>146</v>
      </c>
      <c r="G390" t="s">
        <v>79</v>
      </c>
      <c r="H390" t="s">
        <v>41</v>
      </c>
      <c r="I390" t="s">
        <v>48</v>
      </c>
      <c r="J390">
        <v>2</v>
      </c>
      <c r="K390">
        <v>128.22</v>
      </c>
      <c r="L390">
        <v>0.15</v>
      </c>
      <c r="M390" s="6">
        <v>217.97</v>
      </c>
      <c r="N390" s="3">
        <v>183.32</v>
      </c>
      <c r="O390" s="6">
        <v>34.65</v>
      </c>
      <c r="P390" t="s">
        <v>25</v>
      </c>
      <c r="Q390" t="s">
        <v>26</v>
      </c>
      <c r="R390" s="4">
        <f t="shared" si="18"/>
        <v>0.15896683029774739</v>
      </c>
      <c r="S390" s="1" t="str">
        <f t="shared" si="19"/>
        <v>Nov-2025</v>
      </c>
      <c r="T390" t="str">
        <f t="shared" si="20"/>
        <v>Profit</v>
      </c>
    </row>
    <row r="391" spans="1:20" x14ac:dyDescent="0.3">
      <c r="A391" t="s">
        <v>823</v>
      </c>
      <c r="B391" s="2">
        <v>46211</v>
      </c>
      <c r="C391" t="s">
        <v>824</v>
      </c>
      <c r="D391" t="s">
        <v>19</v>
      </c>
      <c r="E391" t="s">
        <v>34</v>
      </c>
      <c r="F391" t="s">
        <v>73</v>
      </c>
      <c r="G391" t="s">
        <v>22</v>
      </c>
      <c r="H391" t="s">
        <v>23</v>
      </c>
      <c r="I391" t="s">
        <v>36</v>
      </c>
      <c r="J391">
        <v>2</v>
      </c>
      <c r="K391">
        <v>5479.51</v>
      </c>
      <c r="L391">
        <v>0.15</v>
      </c>
      <c r="M391" s="6">
        <v>9315.17</v>
      </c>
      <c r="N391" s="3">
        <v>7519.89</v>
      </c>
      <c r="O391" s="6">
        <v>1795.28</v>
      </c>
      <c r="P391" t="s">
        <v>70</v>
      </c>
      <c r="Q391" t="s">
        <v>26</v>
      </c>
      <c r="R391" s="4">
        <f t="shared" si="18"/>
        <v>0.19272648808341661</v>
      </c>
      <c r="S391" s="1" t="str">
        <f t="shared" si="19"/>
        <v>Jul-2026</v>
      </c>
      <c r="T391" t="str">
        <f t="shared" si="20"/>
        <v>Profit</v>
      </c>
    </row>
    <row r="392" spans="1:20" x14ac:dyDescent="0.3">
      <c r="A392" t="s">
        <v>825</v>
      </c>
      <c r="B392" s="2">
        <v>45919</v>
      </c>
      <c r="C392" t="s">
        <v>299</v>
      </c>
      <c r="D392" t="s">
        <v>19</v>
      </c>
      <c r="E392" t="s">
        <v>39</v>
      </c>
      <c r="F392" t="s">
        <v>220</v>
      </c>
      <c r="G392" t="s">
        <v>22</v>
      </c>
      <c r="H392" t="s">
        <v>23</v>
      </c>
      <c r="I392" t="s">
        <v>69</v>
      </c>
      <c r="J392">
        <v>1</v>
      </c>
      <c r="K392">
        <v>23343.59</v>
      </c>
      <c r="L392">
        <v>0.2</v>
      </c>
      <c r="M392" s="6">
        <v>18674.87</v>
      </c>
      <c r="N392" s="3">
        <v>15801.15</v>
      </c>
      <c r="O392" s="6">
        <v>2873.72</v>
      </c>
      <c r="P392" t="s">
        <v>31</v>
      </c>
      <c r="Q392" t="s">
        <v>26</v>
      </c>
      <c r="R392" s="4">
        <f t="shared" si="18"/>
        <v>0.15388166022039243</v>
      </c>
      <c r="S392" s="1" t="str">
        <f t="shared" si="19"/>
        <v>Sep-2025</v>
      </c>
      <c r="T392" t="str">
        <f t="shared" si="20"/>
        <v>Profit</v>
      </c>
    </row>
    <row r="393" spans="1:20" x14ac:dyDescent="0.3">
      <c r="A393" t="s">
        <v>826</v>
      </c>
      <c r="B393" s="2">
        <v>45878</v>
      </c>
      <c r="C393" t="s">
        <v>827</v>
      </c>
      <c r="D393" t="s">
        <v>19</v>
      </c>
      <c r="E393" t="s">
        <v>34</v>
      </c>
      <c r="F393" t="s">
        <v>110</v>
      </c>
      <c r="G393" t="s">
        <v>79</v>
      </c>
      <c r="H393" t="s">
        <v>41</v>
      </c>
      <c r="I393" t="s">
        <v>125</v>
      </c>
      <c r="J393">
        <v>1</v>
      </c>
      <c r="K393">
        <v>93.15</v>
      </c>
      <c r="L393">
        <v>0.1</v>
      </c>
      <c r="M393" s="6">
        <v>83.84</v>
      </c>
      <c r="N393" s="3">
        <v>58.29</v>
      </c>
      <c r="O393" s="6">
        <v>25.55</v>
      </c>
      <c r="P393" t="s">
        <v>49</v>
      </c>
      <c r="Q393" t="s">
        <v>26</v>
      </c>
      <c r="R393" s="4">
        <f t="shared" si="18"/>
        <v>0.30474713740458015</v>
      </c>
      <c r="S393" s="1" t="str">
        <f t="shared" si="19"/>
        <v>Aug-2025</v>
      </c>
      <c r="T393" t="str">
        <f t="shared" si="20"/>
        <v>Profit</v>
      </c>
    </row>
    <row r="394" spans="1:20" x14ac:dyDescent="0.3">
      <c r="A394" t="s">
        <v>828</v>
      </c>
      <c r="B394" s="2">
        <v>45916</v>
      </c>
      <c r="C394" t="s">
        <v>829</v>
      </c>
      <c r="D394" t="s">
        <v>46</v>
      </c>
      <c r="E394" t="s">
        <v>53</v>
      </c>
      <c r="F394" t="s">
        <v>65</v>
      </c>
      <c r="G394" t="s">
        <v>79</v>
      </c>
      <c r="H394" t="s">
        <v>74</v>
      </c>
      <c r="I394" t="s">
        <v>75</v>
      </c>
      <c r="J394">
        <v>1</v>
      </c>
      <c r="K394">
        <v>9472.01</v>
      </c>
      <c r="L394">
        <v>0.1</v>
      </c>
      <c r="M394" s="6">
        <v>8524.81</v>
      </c>
      <c r="N394" s="3">
        <v>7178.87</v>
      </c>
      <c r="O394" s="6">
        <v>1345.94</v>
      </c>
      <c r="P394" t="s">
        <v>43</v>
      </c>
      <c r="Q394" t="s">
        <v>26</v>
      </c>
      <c r="R394" s="4">
        <f t="shared" si="18"/>
        <v>0.15788504377223658</v>
      </c>
      <c r="S394" s="1" t="str">
        <f t="shared" si="19"/>
        <v>Sep-2025</v>
      </c>
      <c r="T394" t="str">
        <f t="shared" si="20"/>
        <v>Profit</v>
      </c>
    </row>
    <row r="395" spans="1:20" x14ac:dyDescent="0.3">
      <c r="A395" t="s">
        <v>830</v>
      </c>
      <c r="B395" s="2">
        <v>46259</v>
      </c>
      <c r="C395" t="s">
        <v>831</v>
      </c>
      <c r="D395" t="s">
        <v>46</v>
      </c>
      <c r="E395" t="s">
        <v>20</v>
      </c>
      <c r="F395" t="s">
        <v>99</v>
      </c>
      <c r="G395" t="s">
        <v>79</v>
      </c>
      <c r="H395" t="s">
        <v>41</v>
      </c>
      <c r="I395" t="s">
        <v>42</v>
      </c>
      <c r="J395">
        <v>1</v>
      </c>
      <c r="K395">
        <v>160.81</v>
      </c>
      <c r="L395">
        <v>0.1</v>
      </c>
      <c r="M395" s="6">
        <v>144.72999999999999</v>
      </c>
      <c r="N395" s="3">
        <v>96.56</v>
      </c>
      <c r="O395" s="6">
        <v>48.17</v>
      </c>
      <c r="P395" t="s">
        <v>49</v>
      </c>
      <c r="Q395" t="s">
        <v>26</v>
      </c>
      <c r="R395" s="4">
        <f t="shared" si="18"/>
        <v>0.33282664271401924</v>
      </c>
      <c r="S395" s="1" t="str">
        <f t="shared" si="19"/>
        <v>Aug-2026</v>
      </c>
      <c r="T395" t="str">
        <f t="shared" si="20"/>
        <v>Profit</v>
      </c>
    </row>
    <row r="396" spans="1:20" x14ac:dyDescent="0.3">
      <c r="A396" t="s">
        <v>832</v>
      </c>
      <c r="B396" s="2">
        <v>45711</v>
      </c>
      <c r="C396" t="s">
        <v>833</v>
      </c>
      <c r="D396" t="s">
        <v>46</v>
      </c>
      <c r="E396" t="s">
        <v>39</v>
      </c>
      <c r="F396" t="s">
        <v>47</v>
      </c>
      <c r="G396" t="s">
        <v>22</v>
      </c>
      <c r="H396" t="s">
        <v>74</v>
      </c>
      <c r="I396" t="s">
        <v>107</v>
      </c>
      <c r="J396">
        <v>1</v>
      </c>
      <c r="K396">
        <v>10016.040000000001</v>
      </c>
      <c r="L396">
        <v>0</v>
      </c>
      <c r="M396" s="6">
        <v>10016.040000000001</v>
      </c>
      <c r="N396" s="3">
        <v>7768.1</v>
      </c>
      <c r="O396" s="6">
        <v>2247.94</v>
      </c>
      <c r="P396" t="s">
        <v>43</v>
      </c>
      <c r="Q396" t="s">
        <v>26</v>
      </c>
      <c r="R396" s="4">
        <f t="shared" si="18"/>
        <v>0.22443400785140633</v>
      </c>
      <c r="S396" s="1" t="str">
        <f t="shared" si="19"/>
        <v>Feb-2025</v>
      </c>
      <c r="T396" t="str">
        <f t="shared" si="20"/>
        <v>Profit</v>
      </c>
    </row>
    <row r="397" spans="1:20" x14ac:dyDescent="0.3">
      <c r="A397" t="s">
        <v>834</v>
      </c>
      <c r="B397" s="2">
        <v>45713</v>
      </c>
      <c r="C397" t="s">
        <v>835</v>
      </c>
      <c r="D397" t="s">
        <v>52</v>
      </c>
      <c r="E397" t="s">
        <v>58</v>
      </c>
      <c r="F397" t="s">
        <v>104</v>
      </c>
      <c r="G397" t="s">
        <v>22</v>
      </c>
      <c r="H397" t="s">
        <v>23</v>
      </c>
      <c r="I397" t="s">
        <v>30</v>
      </c>
      <c r="J397">
        <v>4</v>
      </c>
      <c r="K397">
        <v>1051.32</v>
      </c>
      <c r="L397">
        <v>0.1</v>
      </c>
      <c r="M397" s="6">
        <v>3784.75</v>
      </c>
      <c r="N397" s="3">
        <v>3429.75</v>
      </c>
      <c r="O397" s="6">
        <v>355</v>
      </c>
      <c r="P397" t="s">
        <v>70</v>
      </c>
      <c r="Q397" t="s">
        <v>26</v>
      </c>
      <c r="R397" s="4">
        <f t="shared" si="18"/>
        <v>9.3797476715767228E-2</v>
      </c>
      <c r="S397" s="1" t="str">
        <f t="shared" si="19"/>
        <v>Feb-2025</v>
      </c>
      <c r="T397" t="str">
        <f t="shared" si="20"/>
        <v>Profit</v>
      </c>
    </row>
    <row r="398" spans="1:20" x14ac:dyDescent="0.3">
      <c r="A398" t="s">
        <v>836</v>
      </c>
      <c r="B398" s="2">
        <v>45395</v>
      </c>
      <c r="C398" t="s">
        <v>837</v>
      </c>
      <c r="D398" t="s">
        <v>46</v>
      </c>
      <c r="E398" t="s">
        <v>53</v>
      </c>
      <c r="F398" t="s">
        <v>97</v>
      </c>
      <c r="G398" t="s">
        <v>22</v>
      </c>
      <c r="H398" t="s">
        <v>23</v>
      </c>
      <c r="I398" t="s">
        <v>24</v>
      </c>
      <c r="J398">
        <v>6</v>
      </c>
      <c r="K398">
        <v>93251.25</v>
      </c>
      <c r="L398">
        <v>0.2</v>
      </c>
      <c r="M398" s="6">
        <v>447606</v>
      </c>
      <c r="N398" s="3">
        <v>326957.69</v>
      </c>
      <c r="O398" s="6">
        <v>120648.31</v>
      </c>
      <c r="P398" t="s">
        <v>49</v>
      </c>
      <c r="Q398" t="s">
        <v>26</v>
      </c>
      <c r="R398" s="4">
        <f t="shared" si="18"/>
        <v>0.26954131535323478</v>
      </c>
      <c r="S398" s="1" t="str">
        <f t="shared" si="19"/>
        <v>Apr-2024</v>
      </c>
      <c r="T398" t="str">
        <f t="shared" si="20"/>
        <v>Profit</v>
      </c>
    </row>
    <row r="399" spans="1:20" x14ac:dyDescent="0.3">
      <c r="A399" t="s">
        <v>838</v>
      </c>
      <c r="B399" s="2">
        <v>46143</v>
      </c>
      <c r="C399" t="s">
        <v>839</v>
      </c>
      <c r="D399" t="s">
        <v>19</v>
      </c>
      <c r="E399" t="s">
        <v>58</v>
      </c>
      <c r="F399" t="s">
        <v>68</v>
      </c>
      <c r="G399" t="s">
        <v>22</v>
      </c>
      <c r="H399" t="s">
        <v>23</v>
      </c>
      <c r="I399" t="s">
        <v>36</v>
      </c>
      <c r="J399">
        <v>4</v>
      </c>
      <c r="K399">
        <v>13427.54</v>
      </c>
      <c r="L399">
        <v>0.1</v>
      </c>
      <c r="M399" s="6">
        <v>48339.14</v>
      </c>
      <c r="N399" s="3">
        <v>36590.42</v>
      </c>
      <c r="O399" s="6">
        <v>11748.72</v>
      </c>
      <c r="P399" t="s">
        <v>43</v>
      </c>
      <c r="Q399" t="s">
        <v>76</v>
      </c>
      <c r="R399" s="4">
        <f t="shared" si="18"/>
        <v>0.24304776626146016</v>
      </c>
      <c r="S399" s="1" t="str">
        <f t="shared" si="19"/>
        <v>May-2026</v>
      </c>
      <c r="T399" t="str">
        <f t="shared" si="20"/>
        <v>Profit</v>
      </c>
    </row>
    <row r="400" spans="1:20" x14ac:dyDescent="0.3">
      <c r="A400" t="s">
        <v>840</v>
      </c>
      <c r="B400" s="2">
        <v>45545</v>
      </c>
      <c r="C400" t="s">
        <v>430</v>
      </c>
      <c r="D400" t="s">
        <v>19</v>
      </c>
      <c r="E400" t="s">
        <v>34</v>
      </c>
      <c r="F400" t="s">
        <v>35</v>
      </c>
      <c r="G400" t="s">
        <v>22</v>
      </c>
      <c r="H400" t="s">
        <v>74</v>
      </c>
      <c r="I400" t="s">
        <v>75</v>
      </c>
      <c r="J400">
        <v>1</v>
      </c>
      <c r="K400">
        <v>2996.33</v>
      </c>
      <c r="L400">
        <v>0.15</v>
      </c>
      <c r="M400" s="6">
        <v>2546.88</v>
      </c>
      <c r="N400" s="3">
        <v>2139.7800000000002</v>
      </c>
      <c r="O400" s="6">
        <v>407.1</v>
      </c>
      <c r="P400" t="s">
        <v>43</v>
      </c>
      <c r="Q400" t="s">
        <v>26</v>
      </c>
      <c r="R400" s="4">
        <f t="shared" si="18"/>
        <v>0.15984263098379192</v>
      </c>
      <c r="S400" s="1" t="str">
        <f t="shared" si="19"/>
        <v>Sep-2024</v>
      </c>
      <c r="T400" t="str">
        <f t="shared" si="20"/>
        <v>Profit</v>
      </c>
    </row>
    <row r="401" spans="1:20" x14ac:dyDescent="0.3">
      <c r="A401" t="s">
        <v>841</v>
      </c>
      <c r="B401" s="2">
        <v>45518</v>
      </c>
      <c r="C401" t="s">
        <v>842</v>
      </c>
      <c r="D401" t="s">
        <v>46</v>
      </c>
      <c r="E401" t="s">
        <v>20</v>
      </c>
      <c r="F401" t="s">
        <v>115</v>
      </c>
      <c r="G401" t="s">
        <v>29</v>
      </c>
      <c r="H401" t="s">
        <v>74</v>
      </c>
      <c r="I401" t="s">
        <v>158</v>
      </c>
      <c r="J401">
        <v>6</v>
      </c>
      <c r="K401">
        <v>10877.79</v>
      </c>
      <c r="L401">
        <v>0.1</v>
      </c>
      <c r="M401" s="6">
        <v>58740.07</v>
      </c>
      <c r="N401" s="3">
        <v>42059.24</v>
      </c>
      <c r="O401" s="6">
        <v>16680.830000000002</v>
      </c>
      <c r="P401" t="s">
        <v>49</v>
      </c>
      <c r="Q401" t="s">
        <v>142</v>
      </c>
      <c r="R401" s="4">
        <f t="shared" si="18"/>
        <v>0.28397701943494452</v>
      </c>
      <c r="S401" s="1" t="str">
        <f t="shared" si="19"/>
        <v>Aug-2024</v>
      </c>
      <c r="T401" t="str">
        <f t="shared" si="20"/>
        <v>Profit</v>
      </c>
    </row>
    <row r="402" spans="1:20" x14ac:dyDescent="0.3">
      <c r="A402" t="s">
        <v>843</v>
      </c>
      <c r="B402" s="2">
        <v>45403</v>
      </c>
      <c r="C402" t="s">
        <v>844</v>
      </c>
      <c r="D402" t="s">
        <v>19</v>
      </c>
      <c r="E402" t="s">
        <v>58</v>
      </c>
      <c r="F402" t="s">
        <v>104</v>
      </c>
      <c r="G402" t="s">
        <v>79</v>
      </c>
      <c r="H402" t="s">
        <v>74</v>
      </c>
      <c r="I402" t="s">
        <v>107</v>
      </c>
      <c r="J402">
        <v>3</v>
      </c>
      <c r="K402">
        <v>11126.86</v>
      </c>
      <c r="L402">
        <v>0.25</v>
      </c>
      <c r="M402" s="6">
        <v>25035.439999999999</v>
      </c>
      <c r="N402" s="3">
        <v>22701.360000000001</v>
      </c>
      <c r="O402" s="6">
        <v>2334.08</v>
      </c>
      <c r="P402" t="s">
        <v>49</v>
      </c>
      <c r="Q402" t="s">
        <v>26</v>
      </c>
      <c r="R402" s="4">
        <f t="shared" si="18"/>
        <v>9.323103568381462E-2</v>
      </c>
      <c r="S402" s="1" t="str">
        <f t="shared" si="19"/>
        <v>Apr-2024</v>
      </c>
      <c r="T402" t="str">
        <f t="shared" si="20"/>
        <v>Profit</v>
      </c>
    </row>
    <row r="403" spans="1:20" x14ac:dyDescent="0.3">
      <c r="A403" t="s">
        <v>845</v>
      </c>
      <c r="B403" s="2">
        <v>45801</v>
      </c>
      <c r="C403" t="s">
        <v>637</v>
      </c>
      <c r="D403" t="s">
        <v>19</v>
      </c>
      <c r="E403" t="s">
        <v>53</v>
      </c>
      <c r="F403" t="s">
        <v>54</v>
      </c>
      <c r="G403" t="s">
        <v>22</v>
      </c>
      <c r="H403" t="s">
        <v>41</v>
      </c>
      <c r="I403" t="s">
        <v>42</v>
      </c>
      <c r="J403">
        <v>2</v>
      </c>
      <c r="K403">
        <v>136.68</v>
      </c>
      <c r="L403">
        <v>0.05</v>
      </c>
      <c r="M403" s="6">
        <v>259.69</v>
      </c>
      <c r="N403" s="3">
        <v>194.33</v>
      </c>
      <c r="O403" s="6">
        <v>65.36</v>
      </c>
      <c r="P403" t="s">
        <v>31</v>
      </c>
      <c r="Q403" t="s">
        <v>26</v>
      </c>
      <c r="R403" s="4">
        <f t="shared" si="18"/>
        <v>0.25168470098964152</v>
      </c>
      <c r="S403" s="1" t="str">
        <f t="shared" si="19"/>
        <v>May-2025</v>
      </c>
      <c r="T403" t="str">
        <f t="shared" si="20"/>
        <v>Profit</v>
      </c>
    </row>
    <row r="404" spans="1:20" x14ac:dyDescent="0.3">
      <c r="A404" t="s">
        <v>846</v>
      </c>
      <c r="B404" s="2">
        <v>45764</v>
      </c>
      <c r="C404" t="s">
        <v>847</v>
      </c>
      <c r="D404" t="s">
        <v>19</v>
      </c>
      <c r="E404" t="s">
        <v>39</v>
      </c>
      <c r="F404" t="s">
        <v>120</v>
      </c>
      <c r="G404" t="s">
        <v>22</v>
      </c>
      <c r="H404" t="s">
        <v>74</v>
      </c>
      <c r="I404" t="s">
        <v>91</v>
      </c>
      <c r="J404">
        <v>3</v>
      </c>
      <c r="K404">
        <v>14910.34</v>
      </c>
      <c r="L404">
        <v>0.1</v>
      </c>
      <c r="M404" s="6">
        <v>40257.919999999998</v>
      </c>
      <c r="N404" s="3">
        <v>35275.949999999997</v>
      </c>
      <c r="O404" s="6">
        <v>4981.97</v>
      </c>
      <c r="P404" t="s">
        <v>70</v>
      </c>
      <c r="Q404" t="s">
        <v>26</v>
      </c>
      <c r="R404" s="4">
        <f t="shared" si="18"/>
        <v>0.12375130160723655</v>
      </c>
      <c r="S404" s="1" t="str">
        <f t="shared" si="19"/>
        <v>Apr-2025</v>
      </c>
      <c r="T404" t="str">
        <f t="shared" si="20"/>
        <v>Profit</v>
      </c>
    </row>
    <row r="405" spans="1:20" x14ac:dyDescent="0.3">
      <c r="A405" t="s">
        <v>848</v>
      </c>
      <c r="B405" s="2">
        <v>45390</v>
      </c>
      <c r="C405" t="s">
        <v>548</v>
      </c>
      <c r="D405" t="s">
        <v>46</v>
      </c>
      <c r="E405" t="s">
        <v>58</v>
      </c>
      <c r="F405" t="s">
        <v>68</v>
      </c>
      <c r="G405" t="s">
        <v>22</v>
      </c>
      <c r="H405" t="s">
        <v>41</v>
      </c>
      <c r="I405" t="s">
        <v>125</v>
      </c>
      <c r="J405">
        <v>3</v>
      </c>
      <c r="K405">
        <v>123.51</v>
      </c>
      <c r="L405">
        <v>0</v>
      </c>
      <c r="M405" s="6">
        <v>370.53</v>
      </c>
      <c r="N405" s="3">
        <v>237.9</v>
      </c>
      <c r="O405" s="6">
        <v>132.63</v>
      </c>
      <c r="P405" t="s">
        <v>31</v>
      </c>
      <c r="Q405" t="s">
        <v>26</v>
      </c>
      <c r="R405" s="4">
        <f t="shared" si="18"/>
        <v>0.35794672496154156</v>
      </c>
      <c r="S405" s="1" t="str">
        <f t="shared" si="19"/>
        <v>Apr-2024</v>
      </c>
      <c r="T405" t="str">
        <f t="shared" si="20"/>
        <v>Profit</v>
      </c>
    </row>
    <row r="406" spans="1:20" x14ac:dyDescent="0.3">
      <c r="A406" t="s">
        <v>849</v>
      </c>
      <c r="B406" s="2">
        <v>45444</v>
      </c>
      <c r="C406" t="s">
        <v>850</v>
      </c>
      <c r="D406" t="s">
        <v>19</v>
      </c>
      <c r="E406" t="s">
        <v>58</v>
      </c>
      <c r="F406" t="s">
        <v>339</v>
      </c>
      <c r="G406" t="s">
        <v>22</v>
      </c>
      <c r="H406" t="s">
        <v>23</v>
      </c>
      <c r="I406" t="s">
        <v>59</v>
      </c>
      <c r="J406">
        <v>2</v>
      </c>
      <c r="K406">
        <v>7013.81</v>
      </c>
      <c r="L406">
        <v>0</v>
      </c>
      <c r="M406" s="6">
        <v>14027.62</v>
      </c>
      <c r="N406" s="3">
        <v>9653.27</v>
      </c>
      <c r="O406" s="6">
        <v>4374.3500000000004</v>
      </c>
      <c r="P406" t="s">
        <v>70</v>
      </c>
      <c r="Q406" t="s">
        <v>26</v>
      </c>
      <c r="R406" s="4">
        <f t="shared" si="18"/>
        <v>0.31183835889480899</v>
      </c>
      <c r="S406" s="1" t="str">
        <f t="shared" si="19"/>
        <v>Jun-2024</v>
      </c>
      <c r="T406" t="str">
        <f t="shared" si="20"/>
        <v>Profit</v>
      </c>
    </row>
    <row r="407" spans="1:20" x14ac:dyDescent="0.3">
      <c r="A407" t="s">
        <v>851</v>
      </c>
      <c r="B407" s="2">
        <v>46152</v>
      </c>
      <c r="C407" t="s">
        <v>852</v>
      </c>
      <c r="D407" t="s">
        <v>19</v>
      </c>
      <c r="E407" t="s">
        <v>34</v>
      </c>
      <c r="F407" t="s">
        <v>73</v>
      </c>
      <c r="G407" t="s">
        <v>22</v>
      </c>
      <c r="H407" t="s">
        <v>74</v>
      </c>
      <c r="I407" t="s">
        <v>91</v>
      </c>
      <c r="J407">
        <v>2</v>
      </c>
      <c r="K407">
        <v>13190.61</v>
      </c>
      <c r="L407">
        <v>0</v>
      </c>
      <c r="M407" s="6">
        <v>26381.22</v>
      </c>
      <c r="N407" s="3">
        <v>15998.56</v>
      </c>
      <c r="O407" s="6">
        <v>10382.66</v>
      </c>
      <c r="P407" t="s">
        <v>49</v>
      </c>
      <c r="Q407" t="s">
        <v>26</v>
      </c>
      <c r="R407" s="4">
        <f t="shared" si="18"/>
        <v>0.39356254183847444</v>
      </c>
      <c r="S407" s="1" t="str">
        <f t="shared" si="19"/>
        <v>May-2026</v>
      </c>
      <c r="T407" t="str">
        <f t="shared" si="20"/>
        <v>Profit</v>
      </c>
    </row>
    <row r="408" spans="1:20" x14ac:dyDescent="0.3">
      <c r="A408" t="s">
        <v>853</v>
      </c>
      <c r="B408" s="2">
        <v>46205</v>
      </c>
      <c r="C408" t="s">
        <v>854</v>
      </c>
      <c r="D408" t="s">
        <v>52</v>
      </c>
      <c r="E408" t="s">
        <v>34</v>
      </c>
      <c r="F408" t="s">
        <v>65</v>
      </c>
      <c r="G408" t="s">
        <v>22</v>
      </c>
      <c r="H408" t="s">
        <v>74</v>
      </c>
      <c r="I408" t="s">
        <v>158</v>
      </c>
      <c r="J408">
        <v>4</v>
      </c>
      <c r="K408">
        <v>8466.94</v>
      </c>
      <c r="L408">
        <v>0.1</v>
      </c>
      <c r="M408" s="6">
        <v>30480.98</v>
      </c>
      <c r="N408" s="3">
        <v>21907.8</v>
      </c>
      <c r="O408" s="6">
        <v>8573.18</v>
      </c>
      <c r="P408" t="s">
        <v>43</v>
      </c>
      <c r="Q408" t="s">
        <v>26</v>
      </c>
      <c r="R408" s="4">
        <f t="shared" si="18"/>
        <v>0.28126326646977889</v>
      </c>
      <c r="S408" s="1" t="str">
        <f t="shared" si="19"/>
        <v>Jul-2026</v>
      </c>
      <c r="T408" t="str">
        <f t="shared" si="20"/>
        <v>Profit</v>
      </c>
    </row>
    <row r="409" spans="1:20" x14ac:dyDescent="0.3">
      <c r="A409" t="s">
        <v>855</v>
      </c>
      <c r="B409" s="2">
        <v>46187</v>
      </c>
      <c r="C409" t="s">
        <v>856</v>
      </c>
      <c r="D409" t="s">
        <v>46</v>
      </c>
      <c r="E409" t="s">
        <v>20</v>
      </c>
      <c r="F409" t="s">
        <v>99</v>
      </c>
      <c r="G409" t="s">
        <v>79</v>
      </c>
      <c r="H409" t="s">
        <v>23</v>
      </c>
      <c r="I409" t="s">
        <v>36</v>
      </c>
      <c r="J409">
        <v>10</v>
      </c>
      <c r="K409">
        <v>9007.02</v>
      </c>
      <c r="L409">
        <v>0.15</v>
      </c>
      <c r="M409" s="6">
        <v>76559.67</v>
      </c>
      <c r="N409" s="3">
        <v>67055.740000000005</v>
      </c>
      <c r="O409" s="6">
        <v>9503.93</v>
      </c>
      <c r="P409" t="s">
        <v>31</v>
      </c>
      <c r="Q409" t="s">
        <v>26</v>
      </c>
      <c r="R409" s="4">
        <f t="shared" si="18"/>
        <v>0.12413755179456756</v>
      </c>
      <c r="S409" s="1" t="str">
        <f t="shared" si="19"/>
        <v>Jun-2026</v>
      </c>
      <c r="T409" t="str">
        <f t="shared" si="20"/>
        <v>Profit</v>
      </c>
    </row>
    <row r="410" spans="1:20" x14ac:dyDescent="0.3">
      <c r="A410" t="s">
        <v>857</v>
      </c>
      <c r="B410" s="2">
        <v>46169</v>
      </c>
      <c r="C410" t="s">
        <v>858</v>
      </c>
      <c r="D410" t="s">
        <v>19</v>
      </c>
      <c r="E410" t="s">
        <v>58</v>
      </c>
      <c r="F410" t="s">
        <v>54</v>
      </c>
      <c r="G410" t="s">
        <v>22</v>
      </c>
      <c r="H410" t="s">
        <v>41</v>
      </c>
      <c r="I410" t="s">
        <v>42</v>
      </c>
      <c r="J410">
        <v>1</v>
      </c>
      <c r="K410">
        <v>118.33</v>
      </c>
      <c r="L410">
        <v>0.1</v>
      </c>
      <c r="M410" s="6">
        <v>106.5</v>
      </c>
      <c r="N410" s="3">
        <v>94.1</v>
      </c>
      <c r="O410" s="6">
        <v>12.4</v>
      </c>
      <c r="P410" t="s">
        <v>31</v>
      </c>
      <c r="Q410" t="s">
        <v>26</v>
      </c>
      <c r="R410" s="4">
        <f t="shared" si="18"/>
        <v>0.11643192488262911</v>
      </c>
      <c r="S410" s="1" t="str">
        <f t="shared" si="19"/>
        <v>May-2026</v>
      </c>
      <c r="T410" t="str">
        <f t="shared" si="20"/>
        <v>Profit</v>
      </c>
    </row>
    <row r="411" spans="1:20" x14ac:dyDescent="0.3">
      <c r="A411" t="s">
        <v>859</v>
      </c>
      <c r="B411" s="2">
        <v>45629</v>
      </c>
      <c r="C411" t="s">
        <v>860</v>
      </c>
      <c r="D411" t="s">
        <v>52</v>
      </c>
      <c r="E411" t="s">
        <v>58</v>
      </c>
      <c r="F411" t="s">
        <v>68</v>
      </c>
      <c r="G411" t="s">
        <v>79</v>
      </c>
      <c r="H411" t="s">
        <v>74</v>
      </c>
      <c r="I411" t="s">
        <v>137</v>
      </c>
      <c r="J411">
        <v>1</v>
      </c>
      <c r="K411">
        <v>23830.9</v>
      </c>
      <c r="L411">
        <v>0.05</v>
      </c>
      <c r="M411" s="6">
        <v>22639.35</v>
      </c>
      <c r="N411" s="3">
        <v>12603.27</v>
      </c>
      <c r="O411" s="6">
        <v>10036.08</v>
      </c>
      <c r="P411" t="s">
        <v>43</v>
      </c>
      <c r="Q411" t="s">
        <v>26</v>
      </c>
      <c r="R411" s="4">
        <f t="shared" si="18"/>
        <v>0.44330247997402755</v>
      </c>
      <c r="S411" s="1" t="str">
        <f t="shared" si="19"/>
        <v>Dec-2024</v>
      </c>
      <c r="T411" t="str">
        <f t="shared" si="20"/>
        <v>Profit</v>
      </c>
    </row>
    <row r="412" spans="1:20" x14ac:dyDescent="0.3">
      <c r="A412" t="s">
        <v>861</v>
      </c>
      <c r="B412" s="2">
        <v>45997</v>
      </c>
      <c r="C412" t="s">
        <v>862</v>
      </c>
      <c r="D412" t="s">
        <v>19</v>
      </c>
      <c r="E412" t="s">
        <v>58</v>
      </c>
      <c r="F412" t="s">
        <v>339</v>
      </c>
      <c r="G412" t="s">
        <v>22</v>
      </c>
      <c r="H412" t="s">
        <v>23</v>
      </c>
      <c r="I412" t="s">
        <v>30</v>
      </c>
      <c r="J412">
        <v>3</v>
      </c>
      <c r="K412">
        <v>1723.77</v>
      </c>
      <c r="L412">
        <v>0.15</v>
      </c>
      <c r="M412" s="6">
        <v>4395.6099999999997</v>
      </c>
      <c r="N412" s="3">
        <v>3172.09</v>
      </c>
      <c r="O412" s="6">
        <v>1223.52</v>
      </c>
      <c r="P412" t="s">
        <v>49</v>
      </c>
      <c r="Q412" t="s">
        <v>26</v>
      </c>
      <c r="R412" s="4">
        <f t="shared" si="18"/>
        <v>0.27835044510318252</v>
      </c>
      <c r="S412" s="1" t="str">
        <f t="shared" si="19"/>
        <v>Dec-2025</v>
      </c>
      <c r="T412" t="str">
        <f t="shared" si="20"/>
        <v>Profit</v>
      </c>
    </row>
    <row r="413" spans="1:20" x14ac:dyDescent="0.3">
      <c r="A413" t="s">
        <v>863</v>
      </c>
      <c r="B413" s="2">
        <v>46113</v>
      </c>
      <c r="C413" t="s">
        <v>864</v>
      </c>
      <c r="D413" t="s">
        <v>19</v>
      </c>
      <c r="E413" t="s">
        <v>58</v>
      </c>
      <c r="F413" t="s">
        <v>54</v>
      </c>
      <c r="G413" t="s">
        <v>22</v>
      </c>
      <c r="H413" t="s">
        <v>23</v>
      </c>
      <c r="I413" t="s">
        <v>36</v>
      </c>
      <c r="J413">
        <v>1</v>
      </c>
      <c r="K413">
        <v>18542.03</v>
      </c>
      <c r="L413">
        <v>0</v>
      </c>
      <c r="M413" s="6">
        <v>18542.03</v>
      </c>
      <c r="N413" s="3">
        <v>14297.88</v>
      </c>
      <c r="O413" s="6">
        <v>4244.1499999999996</v>
      </c>
      <c r="P413" t="s">
        <v>49</v>
      </c>
      <c r="Q413" t="s">
        <v>26</v>
      </c>
      <c r="R413" s="4">
        <f t="shared" si="18"/>
        <v>0.22889349224437669</v>
      </c>
      <c r="S413" s="1" t="str">
        <f t="shared" si="19"/>
        <v>Apr-2026</v>
      </c>
      <c r="T413" t="str">
        <f t="shared" si="20"/>
        <v>Profit</v>
      </c>
    </row>
    <row r="414" spans="1:20" x14ac:dyDescent="0.3">
      <c r="A414" t="s">
        <v>865</v>
      </c>
      <c r="B414" s="2">
        <v>45454</v>
      </c>
      <c r="C414" t="s">
        <v>866</v>
      </c>
      <c r="D414" t="s">
        <v>46</v>
      </c>
      <c r="E414" t="s">
        <v>34</v>
      </c>
      <c r="F414" t="s">
        <v>73</v>
      </c>
      <c r="G414" t="s">
        <v>79</v>
      </c>
      <c r="H414" t="s">
        <v>74</v>
      </c>
      <c r="I414" t="s">
        <v>137</v>
      </c>
      <c r="J414">
        <v>2</v>
      </c>
      <c r="K414">
        <v>16075</v>
      </c>
      <c r="L414">
        <v>0.15</v>
      </c>
      <c r="M414" s="6">
        <v>27327.5</v>
      </c>
      <c r="N414" s="3">
        <v>20989.29</v>
      </c>
      <c r="O414" s="6">
        <v>6338.21</v>
      </c>
      <c r="P414" t="s">
        <v>31</v>
      </c>
      <c r="Q414" t="s">
        <v>26</v>
      </c>
      <c r="R414" s="4">
        <f t="shared" si="18"/>
        <v>0.23193523007959016</v>
      </c>
      <c r="S414" s="1" t="str">
        <f t="shared" si="19"/>
        <v>Jun-2024</v>
      </c>
      <c r="T414" t="str">
        <f t="shared" si="20"/>
        <v>Profit</v>
      </c>
    </row>
    <row r="415" spans="1:20" x14ac:dyDescent="0.3">
      <c r="A415" t="s">
        <v>867</v>
      </c>
      <c r="B415" s="2">
        <v>46011</v>
      </c>
      <c r="C415" t="s">
        <v>451</v>
      </c>
      <c r="D415" t="s">
        <v>19</v>
      </c>
      <c r="E415" t="s">
        <v>39</v>
      </c>
      <c r="F415" t="s">
        <v>47</v>
      </c>
      <c r="G415" t="s">
        <v>22</v>
      </c>
      <c r="H415" t="s">
        <v>41</v>
      </c>
      <c r="I415" t="s">
        <v>62</v>
      </c>
      <c r="J415">
        <v>3</v>
      </c>
      <c r="K415">
        <v>331.82</v>
      </c>
      <c r="L415">
        <v>0.1</v>
      </c>
      <c r="M415" s="6">
        <v>895.91</v>
      </c>
      <c r="N415" s="3">
        <v>686.51</v>
      </c>
      <c r="O415" s="6">
        <v>209.4</v>
      </c>
      <c r="P415" t="s">
        <v>49</v>
      </c>
      <c r="Q415" t="s">
        <v>26</v>
      </c>
      <c r="R415" s="4">
        <f t="shared" si="18"/>
        <v>0.23372883436952374</v>
      </c>
      <c r="S415" s="1" t="str">
        <f t="shared" si="19"/>
        <v>Dec-2025</v>
      </c>
      <c r="T415" t="str">
        <f t="shared" si="20"/>
        <v>Profit</v>
      </c>
    </row>
    <row r="416" spans="1:20" x14ac:dyDescent="0.3">
      <c r="A416" t="s">
        <v>868</v>
      </c>
      <c r="B416" s="2">
        <v>46248</v>
      </c>
      <c r="C416" t="s">
        <v>869</v>
      </c>
      <c r="D416" t="s">
        <v>46</v>
      </c>
      <c r="E416" t="s">
        <v>39</v>
      </c>
      <c r="F416" t="s">
        <v>120</v>
      </c>
      <c r="G416" t="s">
        <v>22</v>
      </c>
      <c r="H416" t="s">
        <v>41</v>
      </c>
      <c r="I416" t="s">
        <v>55</v>
      </c>
      <c r="J416">
        <v>4</v>
      </c>
      <c r="K416">
        <v>470.3</v>
      </c>
      <c r="L416">
        <v>0.15</v>
      </c>
      <c r="M416" s="6">
        <v>1599.02</v>
      </c>
      <c r="N416" s="3">
        <v>1243.53</v>
      </c>
      <c r="O416" s="6">
        <v>355.49</v>
      </c>
      <c r="P416" t="s">
        <v>31</v>
      </c>
      <c r="Q416" t="s">
        <v>26</v>
      </c>
      <c r="R416" s="4">
        <f t="shared" si="18"/>
        <v>0.2223174194193944</v>
      </c>
      <c r="S416" s="1" t="str">
        <f t="shared" si="19"/>
        <v>Aug-2026</v>
      </c>
      <c r="T416" t="str">
        <f t="shared" si="20"/>
        <v>Profit</v>
      </c>
    </row>
    <row r="417" spans="1:20" x14ac:dyDescent="0.3">
      <c r="A417" t="s">
        <v>870</v>
      </c>
      <c r="B417" s="2">
        <v>45972</v>
      </c>
      <c r="C417" t="s">
        <v>781</v>
      </c>
      <c r="D417" t="s">
        <v>52</v>
      </c>
      <c r="E417" t="s">
        <v>34</v>
      </c>
      <c r="F417" t="s">
        <v>35</v>
      </c>
      <c r="G417" t="s">
        <v>22</v>
      </c>
      <c r="H417" t="s">
        <v>41</v>
      </c>
      <c r="I417" t="s">
        <v>62</v>
      </c>
      <c r="J417">
        <v>1</v>
      </c>
      <c r="K417">
        <v>248.9</v>
      </c>
      <c r="L417">
        <v>0</v>
      </c>
      <c r="M417" s="6">
        <v>248.9</v>
      </c>
      <c r="N417" s="3">
        <v>190.35</v>
      </c>
      <c r="O417" s="6">
        <v>58.55</v>
      </c>
      <c r="P417" t="s">
        <v>31</v>
      </c>
      <c r="Q417" t="s">
        <v>26</v>
      </c>
      <c r="R417" s="4">
        <f t="shared" si="18"/>
        <v>0.23523503415026112</v>
      </c>
      <c r="S417" s="1" t="str">
        <f t="shared" si="19"/>
        <v>Nov-2025</v>
      </c>
      <c r="T417" t="str">
        <f t="shared" si="20"/>
        <v>Profit</v>
      </c>
    </row>
    <row r="418" spans="1:20" x14ac:dyDescent="0.3">
      <c r="A418" t="s">
        <v>871</v>
      </c>
      <c r="B418" s="2">
        <v>46287</v>
      </c>
      <c r="C418" t="s">
        <v>872</v>
      </c>
      <c r="D418" t="s">
        <v>46</v>
      </c>
      <c r="E418" t="s">
        <v>58</v>
      </c>
      <c r="F418" t="s">
        <v>129</v>
      </c>
      <c r="G418" t="s">
        <v>29</v>
      </c>
      <c r="H418" t="s">
        <v>23</v>
      </c>
      <c r="I418" t="s">
        <v>24</v>
      </c>
      <c r="J418">
        <v>2</v>
      </c>
      <c r="K418">
        <v>91802.47</v>
      </c>
      <c r="L418">
        <v>0.05</v>
      </c>
      <c r="M418" s="6">
        <v>174424.69</v>
      </c>
      <c r="N418" s="3">
        <v>116055.26</v>
      </c>
      <c r="O418" s="6">
        <v>58369.43</v>
      </c>
      <c r="P418" t="s">
        <v>70</v>
      </c>
      <c r="Q418" t="s">
        <v>26</v>
      </c>
      <c r="R418" s="4">
        <f t="shared" si="18"/>
        <v>0.33463972330981351</v>
      </c>
      <c r="S418" s="1" t="str">
        <f t="shared" si="19"/>
        <v>Sep-2026</v>
      </c>
      <c r="T418" t="str">
        <f t="shared" si="20"/>
        <v>Profit</v>
      </c>
    </row>
    <row r="419" spans="1:20" x14ac:dyDescent="0.3">
      <c r="A419" t="s">
        <v>873</v>
      </c>
      <c r="B419" s="2">
        <v>45452</v>
      </c>
      <c r="C419" t="s">
        <v>874</v>
      </c>
      <c r="D419" t="s">
        <v>19</v>
      </c>
      <c r="E419" t="s">
        <v>58</v>
      </c>
      <c r="F419" t="s">
        <v>68</v>
      </c>
      <c r="G419" t="s">
        <v>79</v>
      </c>
      <c r="H419" t="s">
        <v>41</v>
      </c>
      <c r="I419" t="s">
        <v>42</v>
      </c>
      <c r="J419">
        <v>4</v>
      </c>
      <c r="K419">
        <v>226.08</v>
      </c>
      <c r="L419">
        <v>0.2</v>
      </c>
      <c r="M419" s="6">
        <v>723.46</v>
      </c>
      <c r="N419" s="3">
        <v>560.49</v>
      </c>
      <c r="O419" s="6">
        <v>162.97</v>
      </c>
      <c r="P419" t="s">
        <v>43</v>
      </c>
      <c r="Q419" t="s">
        <v>26</v>
      </c>
      <c r="R419" s="4">
        <f t="shared" si="18"/>
        <v>0.22526470019074998</v>
      </c>
      <c r="S419" s="1" t="str">
        <f t="shared" si="19"/>
        <v>Jun-2024</v>
      </c>
      <c r="T419" t="str">
        <f t="shared" si="20"/>
        <v>Profit</v>
      </c>
    </row>
    <row r="420" spans="1:20" x14ac:dyDescent="0.3">
      <c r="A420" t="s">
        <v>875</v>
      </c>
      <c r="B420" s="2">
        <v>45871</v>
      </c>
      <c r="C420" t="s">
        <v>876</v>
      </c>
      <c r="D420" t="s">
        <v>52</v>
      </c>
      <c r="E420" t="s">
        <v>53</v>
      </c>
      <c r="F420" t="s">
        <v>65</v>
      </c>
      <c r="G420" t="s">
        <v>29</v>
      </c>
      <c r="H420" t="s">
        <v>23</v>
      </c>
      <c r="I420" t="s">
        <v>69</v>
      </c>
      <c r="J420">
        <v>6</v>
      </c>
      <c r="K420">
        <v>22984.73</v>
      </c>
      <c r="L420">
        <v>0.1</v>
      </c>
      <c r="M420" s="6">
        <v>124117.54</v>
      </c>
      <c r="N420" s="3">
        <v>72211.41</v>
      </c>
      <c r="O420" s="6">
        <v>51906.13</v>
      </c>
      <c r="P420" t="s">
        <v>25</v>
      </c>
      <c r="Q420" t="s">
        <v>26</v>
      </c>
      <c r="R420" s="4">
        <f t="shared" si="18"/>
        <v>0.41820140811685441</v>
      </c>
      <c r="S420" s="1" t="str">
        <f t="shared" si="19"/>
        <v>Aug-2025</v>
      </c>
      <c r="T420" t="str">
        <f t="shared" si="20"/>
        <v>Profit</v>
      </c>
    </row>
    <row r="421" spans="1:20" x14ac:dyDescent="0.3">
      <c r="A421" t="s">
        <v>877</v>
      </c>
      <c r="B421" s="2">
        <v>46092</v>
      </c>
      <c r="C421" t="s">
        <v>878</v>
      </c>
      <c r="D421" t="s">
        <v>19</v>
      </c>
      <c r="E421" t="s">
        <v>58</v>
      </c>
      <c r="F421" t="s">
        <v>54</v>
      </c>
      <c r="G421" t="s">
        <v>29</v>
      </c>
      <c r="H421" t="s">
        <v>41</v>
      </c>
      <c r="I421" t="s">
        <v>55</v>
      </c>
      <c r="J421">
        <v>3</v>
      </c>
      <c r="K421">
        <v>453.85</v>
      </c>
      <c r="L421">
        <v>0.05</v>
      </c>
      <c r="M421" s="6">
        <v>1293.47</v>
      </c>
      <c r="N421" s="3">
        <v>1073.03</v>
      </c>
      <c r="O421" s="6">
        <v>220.44</v>
      </c>
      <c r="P421" t="s">
        <v>70</v>
      </c>
      <c r="Q421" t="s">
        <v>26</v>
      </c>
      <c r="R421" s="4">
        <f t="shared" si="18"/>
        <v>0.1704252901110965</v>
      </c>
      <c r="S421" s="1" t="str">
        <f t="shared" si="19"/>
        <v>Mar-2026</v>
      </c>
      <c r="T421" t="str">
        <f t="shared" si="20"/>
        <v>Profit</v>
      </c>
    </row>
    <row r="422" spans="1:20" x14ac:dyDescent="0.3">
      <c r="A422" t="s">
        <v>879</v>
      </c>
      <c r="B422" s="2">
        <v>45689</v>
      </c>
      <c r="C422" t="s">
        <v>880</v>
      </c>
      <c r="D422" t="s">
        <v>52</v>
      </c>
      <c r="E422" t="s">
        <v>39</v>
      </c>
      <c r="F422" t="s">
        <v>120</v>
      </c>
      <c r="G422" t="s">
        <v>79</v>
      </c>
      <c r="H422" t="s">
        <v>74</v>
      </c>
      <c r="I422" t="s">
        <v>107</v>
      </c>
      <c r="J422">
        <v>1</v>
      </c>
      <c r="K422">
        <v>9812.86</v>
      </c>
      <c r="L422">
        <v>0</v>
      </c>
      <c r="M422" s="6">
        <v>9812.86</v>
      </c>
      <c r="N422" s="3">
        <v>7331.63</v>
      </c>
      <c r="O422" s="6">
        <v>2481.23</v>
      </c>
      <c r="P422" t="s">
        <v>43</v>
      </c>
      <c r="Q422" t="s">
        <v>76</v>
      </c>
      <c r="R422" s="4">
        <f t="shared" si="18"/>
        <v>0.25285492710585905</v>
      </c>
      <c r="S422" s="1" t="str">
        <f t="shared" si="19"/>
        <v>Feb-2025</v>
      </c>
      <c r="T422" t="str">
        <f t="shared" si="20"/>
        <v>Profit</v>
      </c>
    </row>
    <row r="423" spans="1:20" x14ac:dyDescent="0.3">
      <c r="A423" t="s">
        <v>881</v>
      </c>
      <c r="B423" s="2">
        <v>45568</v>
      </c>
      <c r="C423" t="s">
        <v>882</v>
      </c>
      <c r="D423" t="s">
        <v>46</v>
      </c>
      <c r="E423" t="s">
        <v>34</v>
      </c>
      <c r="F423" t="s">
        <v>90</v>
      </c>
      <c r="G423" t="s">
        <v>22</v>
      </c>
      <c r="H423" t="s">
        <v>74</v>
      </c>
      <c r="I423" t="s">
        <v>75</v>
      </c>
      <c r="J423">
        <v>4</v>
      </c>
      <c r="K423">
        <v>4283.42</v>
      </c>
      <c r="L423">
        <v>0.2</v>
      </c>
      <c r="M423" s="6">
        <v>13706.94</v>
      </c>
      <c r="N423" s="3">
        <v>11669.36</v>
      </c>
      <c r="O423" s="6">
        <v>2037.58</v>
      </c>
      <c r="P423" t="s">
        <v>43</v>
      </c>
      <c r="Q423" t="s">
        <v>26</v>
      </c>
      <c r="R423" s="4">
        <f t="shared" si="18"/>
        <v>0.14865316401764361</v>
      </c>
      <c r="S423" s="1" t="str">
        <f t="shared" si="19"/>
        <v>Oct-2024</v>
      </c>
      <c r="T423" t="str">
        <f t="shared" si="20"/>
        <v>Profit</v>
      </c>
    </row>
    <row r="424" spans="1:20" x14ac:dyDescent="0.3">
      <c r="A424" t="s">
        <v>883</v>
      </c>
      <c r="B424" s="2">
        <v>46107</v>
      </c>
      <c r="C424" t="s">
        <v>884</v>
      </c>
      <c r="D424" t="s">
        <v>19</v>
      </c>
      <c r="E424" t="s">
        <v>53</v>
      </c>
      <c r="F424" t="s">
        <v>90</v>
      </c>
      <c r="G424" t="s">
        <v>22</v>
      </c>
      <c r="H424" t="s">
        <v>74</v>
      </c>
      <c r="I424" t="s">
        <v>75</v>
      </c>
      <c r="J424">
        <v>5</v>
      </c>
      <c r="K424">
        <v>9557.6299999999992</v>
      </c>
      <c r="L424">
        <v>0.15</v>
      </c>
      <c r="M424" s="6">
        <v>40619.93</v>
      </c>
      <c r="N424" s="3">
        <v>39048.29</v>
      </c>
      <c r="O424" s="6">
        <v>1571.64</v>
      </c>
      <c r="P424" t="s">
        <v>31</v>
      </c>
      <c r="Q424" t="s">
        <v>26</v>
      </c>
      <c r="R424" s="4">
        <f t="shared" si="18"/>
        <v>3.8691351757622429E-2</v>
      </c>
      <c r="S424" s="1" t="str">
        <f t="shared" si="19"/>
        <v>Mar-2026</v>
      </c>
      <c r="T424" t="str">
        <f t="shared" si="20"/>
        <v>Profit</v>
      </c>
    </row>
    <row r="425" spans="1:20" x14ac:dyDescent="0.3">
      <c r="A425" t="s">
        <v>885</v>
      </c>
      <c r="B425" s="2">
        <v>46207</v>
      </c>
      <c r="C425" t="s">
        <v>886</v>
      </c>
      <c r="D425" t="s">
        <v>46</v>
      </c>
      <c r="E425" t="s">
        <v>20</v>
      </c>
      <c r="F425" t="s">
        <v>21</v>
      </c>
      <c r="G425" t="s">
        <v>22</v>
      </c>
      <c r="H425" t="s">
        <v>74</v>
      </c>
      <c r="I425" t="s">
        <v>91</v>
      </c>
      <c r="J425">
        <v>1</v>
      </c>
      <c r="K425">
        <v>16769.12</v>
      </c>
      <c r="L425">
        <v>0.05</v>
      </c>
      <c r="M425" s="6">
        <v>15930.66</v>
      </c>
      <c r="N425" s="3">
        <v>12337</v>
      </c>
      <c r="O425" s="6">
        <v>3593.66</v>
      </c>
      <c r="P425" t="s">
        <v>25</v>
      </c>
      <c r="Q425" t="s">
        <v>26</v>
      </c>
      <c r="R425" s="4">
        <f t="shared" si="18"/>
        <v>0.22558136323291061</v>
      </c>
      <c r="S425" s="1" t="str">
        <f t="shared" si="19"/>
        <v>Jul-2026</v>
      </c>
      <c r="T425" t="str">
        <f t="shared" si="20"/>
        <v>Profit</v>
      </c>
    </row>
    <row r="426" spans="1:20" x14ac:dyDescent="0.3">
      <c r="A426" t="s">
        <v>887</v>
      </c>
      <c r="B426" s="2">
        <v>45795</v>
      </c>
      <c r="C426" t="s">
        <v>844</v>
      </c>
      <c r="D426" t="s">
        <v>52</v>
      </c>
      <c r="E426" t="s">
        <v>58</v>
      </c>
      <c r="F426" t="s">
        <v>104</v>
      </c>
      <c r="G426" t="s">
        <v>79</v>
      </c>
      <c r="H426" t="s">
        <v>23</v>
      </c>
      <c r="I426" t="s">
        <v>30</v>
      </c>
      <c r="J426">
        <v>4</v>
      </c>
      <c r="K426">
        <v>2163.4299999999998</v>
      </c>
      <c r="L426">
        <v>0.05</v>
      </c>
      <c r="M426" s="6">
        <v>8221.0300000000007</v>
      </c>
      <c r="N426" s="3">
        <v>6029.35</v>
      </c>
      <c r="O426" s="6">
        <v>2191.6799999999998</v>
      </c>
      <c r="P426" t="s">
        <v>43</v>
      </c>
      <c r="Q426" t="s">
        <v>26</v>
      </c>
      <c r="R426" s="4">
        <f t="shared" si="18"/>
        <v>0.26659433185379444</v>
      </c>
      <c r="S426" s="1" t="str">
        <f t="shared" si="19"/>
        <v>May-2025</v>
      </c>
      <c r="T426" t="str">
        <f t="shared" si="20"/>
        <v>Profit</v>
      </c>
    </row>
    <row r="427" spans="1:20" x14ac:dyDescent="0.3">
      <c r="A427" t="s">
        <v>888</v>
      </c>
      <c r="B427" s="2">
        <v>46187</v>
      </c>
      <c r="C427" t="s">
        <v>889</v>
      </c>
      <c r="D427" t="s">
        <v>46</v>
      </c>
      <c r="E427" t="s">
        <v>58</v>
      </c>
      <c r="F427" t="s">
        <v>104</v>
      </c>
      <c r="G427" t="s">
        <v>22</v>
      </c>
      <c r="H427" t="s">
        <v>23</v>
      </c>
      <c r="I427" t="s">
        <v>30</v>
      </c>
      <c r="J427">
        <v>3</v>
      </c>
      <c r="K427">
        <v>1491.51</v>
      </c>
      <c r="L427">
        <v>0.1</v>
      </c>
      <c r="M427" s="6">
        <v>4027.08</v>
      </c>
      <c r="N427" s="3">
        <v>2947.58</v>
      </c>
      <c r="O427" s="6">
        <v>1079.5</v>
      </c>
      <c r="P427" t="s">
        <v>49</v>
      </c>
      <c r="Q427" t="s">
        <v>26</v>
      </c>
      <c r="R427" s="4">
        <f t="shared" si="18"/>
        <v>0.26806023222781766</v>
      </c>
      <c r="S427" s="1" t="str">
        <f t="shared" si="19"/>
        <v>Jun-2026</v>
      </c>
      <c r="T427" t="str">
        <f t="shared" si="20"/>
        <v>Profit</v>
      </c>
    </row>
    <row r="428" spans="1:20" x14ac:dyDescent="0.3">
      <c r="A428" t="s">
        <v>890</v>
      </c>
      <c r="B428" s="2">
        <v>45683</v>
      </c>
      <c r="C428" t="s">
        <v>891</v>
      </c>
      <c r="D428" t="s">
        <v>19</v>
      </c>
      <c r="E428" t="s">
        <v>58</v>
      </c>
      <c r="F428" t="s">
        <v>339</v>
      </c>
      <c r="G428" t="s">
        <v>29</v>
      </c>
      <c r="H428" t="s">
        <v>41</v>
      </c>
      <c r="I428" t="s">
        <v>62</v>
      </c>
      <c r="J428">
        <v>4</v>
      </c>
      <c r="K428">
        <v>128.99</v>
      </c>
      <c r="L428">
        <v>0</v>
      </c>
      <c r="M428" s="6">
        <v>515.96</v>
      </c>
      <c r="N428" s="3">
        <v>306.89999999999998</v>
      </c>
      <c r="O428" s="6">
        <v>209.06</v>
      </c>
      <c r="P428" t="s">
        <v>49</v>
      </c>
      <c r="Q428" t="s">
        <v>26</v>
      </c>
      <c r="R428" s="4">
        <f t="shared" si="18"/>
        <v>0.405186448561904</v>
      </c>
      <c r="S428" s="1" t="str">
        <f t="shared" si="19"/>
        <v>Jan-2025</v>
      </c>
      <c r="T428" t="str">
        <f t="shared" si="20"/>
        <v>Profit</v>
      </c>
    </row>
    <row r="429" spans="1:20" x14ac:dyDescent="0.3">
      <c r="A429" t="s">
        <v>892</v>
      </c>
      <c r="B429" s="2">
        <v>45426</v>
      </c>
      <c r="C429" t="s">
        <v>893</v>
      </c>
      <c r="D429" t="s">
        <v>46</v>
      </c>
      <c r="E429" t="s">
        <v>58</v>
      </c>
      <c r="F429" t="s">
        <v>104</v>
      </c>
      <c r="G429" t="s">
        <v>79</v>
      </c>
      <c r="H429" t="s">
        <v>74</v>
      </c>
      <c r="I429" t="s">
        <v>137</v>
      </c>
      <c r="J429">
        <v>3</v>
      </c>
      <c r="K429">
        <v>10414.379999999999</v>
      </c>
      <c r="L429">
        <v>0.1</v>
      </c>
      <c r="M429" s="6">
        <v>28118.83</v>
      </c>
      <c r="N429" s="3">
        <v>16616.21</v>
      </c>
      <c r="O429" s="6">
        <v>11502.62</v>
      </c>
      <c r="P429" t="s">
        <v>49</v>
      </c>
      <c r="Q429" t="s">
        <v>26</v>
      </c>
      <c r="R429" s="4">
        <f t="shared" si="18"/>
        <v>0.4090717857037437</v>
      </c>
      <c r="S429" s="1" t="str">
        <f t="shared" si="19"/>
        <v>May-2024</v>
      </c>
      <c r="T429" t="str">
        <f t="shared" si="20"/>
        <v>Profit</v>
      </c>
    </row>
    <row r="430" spans="1:20" x14ac:dyDescent="0.3">
      <c r="A430" t="s">
        <v>894</v>
      </c>
      <c r="B430" s="2">
        <v>45486</v>
      </c>
      <c r="C430" t="s">
        <v>895</v>
      </c>
      <c r="D430" t="s">
        <v>19</v>
      </c>
      <c r="E430" t="s">
        <v>53</v>
      </c>
      <c r="F430" t="s">
        <v>65</v>
      </c>
      <c r="G430" t="s">
        <v>29</v>
      </c>
      <c r="H430" t="s">
        <v>41</v>
      </c>
      <c r="I430" t="s">
        <v>48</v>
      </c>
      <c r="J430">
        <v>3</v>
      </c>
      <c r="K430">
        <v>97.59</v>
      </c>
      <c r="L430">
        <v>0.15</v>
      </c>
      <c r="M430" s="6">
        <v>248.85</v>
      </c>
      <c r="N430" s="3">
        <v>221.09</v>
      </c>
      <c r="O430" s="6">
        <v>27.76</v>
      </c>
      <c r="P430" t="s">
        <v>43</v>
      </c>
      <c r="Q430" t="s">
        <v>26</v>
      </c>
      <c r="R430" s="4">
        <f t="shared" si="18"/>
        <v>0.11155314446453687</v>
      </c>
      <c r="S430" s="1" t="str">
        <f t="shared" si="19"/>
        <v>Jul-2024</v>
      </c>
      <c r="T430" t="str">
        <f t="shared" si="20"/>
        <v>Profit</v>
      </c>
    </row>
    <row r="431" spans="1:20" x14ac:dyDescent="0.3">
      <c r="A431" t="s">
        <v>896</v>
      </c>
      <c r="B431" s="2">
        <v>45692</v>
      </c>
      <c r="C431" t="s">
        <v>897</v>
      </c>
      <c r="D431" t="s">
        <v>19</v>
      </c>
      <c r="E431" t="s">
        <v>34</v>
      </c>
      <c r="F431" t="s">
        <v>90</v>
      </c>
      <c r="G431" t="s">
        <v>22</v>
      </c>
      <c r="H431" t="s">
        <v>23</v>
      </c>
      <c r="I431" t="s">
        <v>30</v>
      </c>
      <c r="J431">
        <v>2</v>
      </c>
      <c r="K431">
        <v>1105.73</v>
      </c>
      <c r="L431">
        <v>0</v>
      </c>
      <c r="M431" s="6">
        <v>2211.46</v>
      </c>
      <c r="N431" s="3">
        <v>1452.07</v>
      </c>
      <c r="O431" s="6">
        <v>759.39</v>
      </c>
      <c r="P431" t="s">
        <v>25</v>
      </c>
      <c r="Q431" t="s">
        <v>26</v>
      </c>
      <c r="R431" s="4">
        <f t="shared" si="18"/>
        <v>0.34338853065395708</v>
      </c>
      <c r="S431" s="1" t="str">
        <f t="shared" si="19"/>
        <v>Feb-2025</v>
      </c>
      <c r="T431" t="str">
        <f t="shared" si="20"/>
        <v>Profit</v>
      </c>
    </row>
    <row r="432" spans="1:20" x14ac:dyDescent="0.3">
      <c r="A432" t="s">
        <v>898</v>
      </c>
      <c r="B432" s="2">
        <v>45931</v>
      </c>
      <c r="C432" t="s">
        <v>899</v>
      </c>
      <c r="D432" t="s">
        <v>19</v>
      </c>
      <c r="E432" t="s">
        <v>58</v>
      </c>
      <c r="F432" t="s">
        <v>104</v>
      </c>
      <c r="G432" t="s">
        <v>29</v>
      </c>
      <c r="H432" t="s">
        <v>23</v>
      </c>
      <c r="I432" t="s">
        <v>69</v>
      </c>
      <c r="J432">
        <v>2</v>
      </c>
      <c r="K432">
        <v>17963.009999999998</v>
      </c>
      <c r="L432">
        <v>0.1</v>
      </c>
      <c r="M432" s="6">
        <v>32333.42</v>
      </c>
      <c r="N432" s="3">
        <v>20189.55</v>
      </c>
      <c r="O432" s="6">
        <v>12143.87</v>
      </c>
      <c r="P432" t="s">
        <v>49</v>
      </c>
      <c r="Q432" t="s">
        <v>26</v>
      </c>
      <c r="R432" s="4">
        <f t="shared" si="18"/>
        <v>0.37558260153117118</v>
      </c>
      <c r="S432" s="1" t="str">
        <f t="shared" si="19"/>
        <v>Oct-2025</v>
      </c>
      <c r="T432" t="str">
        <f t="shared" si="20"/>
        <v>Profit</v>
      </c>
    </row>
    <row r="433" spans="1:20" x14ac:dyDescent="0.3">
      <c r="A433" t="s">
        <v>900</v>
      </c>
      <c r="B433" s="2">
        <v>45324</v>
      </c>
      <c r="C433" t="s">
        <v>901</v>
      </c>
      <c r="D433" t="s">
        <v>19</v>
      </c>
      <c r="E433" t="s">
        <v>20</v>
      </c>
      <c r="F433" t="s">
        <v>21</v>
      </c>
      <c r="G433" t="s">
        <v>22</v>
      </c>
      <c r="H433" t="s">
        <v>74</v>
      </c>
      <c r="I433" t="s">
        <v>137</v>
      </c>
      <c r="J433">
        <v>2</v>
      </c>
      <c r="K433">
        <v>18907.02</v>
      </c>
      <c r="L433">
        <v>0.05</v>
      </c>
      <c r="M433" s="6">
        <v>35923.339999999997</v>
      </c>
      <c r="N433" s="3">
        <v>23928.27</v>
      </c>
      <c r="O433" s="6">
        <v>11995.07</v>
      </c>
      <c r="P433" t="s">
        <v>70</v>
      </c>
      <c r="Q433" t="s">
        <v>26</v>
      </c>
      <c r="R433" s="4">
        <f t="shared" si="18"/>
        <v>0.33390742620257474</v>
      </c>
      <c r="S433" s="1" t="str">
        <f t="shared" si="19"/>
        <v>Feb-2024</v>
      </c>
      <c r="T433" t="str">
        <f t="shared" si="20"/>
        <v>Profit</v>
      </c>
    </row>
    <row r="434" spans="1:20" x14ac:dyDescent="0.3">
      <c r="A434" t="s">
        <v>902</v>
      </c>
      <c r="B434" s="2">
        <v>45979</v>
      </c>
      <c r="C434" t="s">
        <v>345</v>
      </c>
      <c r="D434" t="s">
        <v>46</v>
      </c>
      <c r="E434" t="s">
        <v>58</v>
      </c>
      <c r="F434" t="s">
        <v>54</v>
      </c>
      <c r="G434" t="s">
        <v>22</v>
      </c>
      <c r="H434" t="s">
        <v>74</v>
      </c>
      <c r="I434" t="s">
        <v>91</v>
      </c>
      <c r="J434">
        <v>5</v>
      </c>
      <c r="K434">
        <v>4750.7</v>
      </c>
      <c r="L434">
        <v>0.05</v>
      </c>
      <c r="M434" s="6">
        <v>22565.83</v>
      </c>
      <c r="N434" s="3">
        <v>18973.919999999998</v>
      </c>
      <c r="O434" s="6">
        <v>3591.91</v>
      </c>
      <c r="P434" t="s">
        <v>49</v>
      </c>
      <c r="Q434" t="s">
        <v>26</v>
      </c>
      <c r="R434" s="4">
        <f t="shared" si="18"/>
        <v>0.15917473454333386</v>
      </c>
      <c r="S434" s="1" t="str">
        <f t="shared" si="19"/>
        <v>Nov-2025</v>
      </c>
      <c r="T434" t="str">
        <f t="shared" si="20"/>
        <v>Profit</v>
      </c>
    </row>
    <row r="435" spans="1:20" x14ac:dyDescent="0.3">
      <c r="A435" t="s">
        <v>903</v>
      </c>
      <c r="B435" s="2">
        <v>45751</v>
      </c>
      <c r="C435" t="s">
        <v>904</v>
      </c>
      <c r="D435" t="s">
        <v>19</v>
      </c>
      <c r="E435" t="s">
        <v>39</v>
      </c>
      <c r="F435" t="s">
        <v>220</v>
      </c>
      <c r="G435" t="s">
        <v>79</v>
      </c>
      <c r="H435" t="s">
        <v>23</v>
      </c>
      <c r="I435" t="s">
        <v>30</v>
      </c>
      <c r="J435">
        <v>2</v>
      </c>
      <c r="K435">
        <v>2172.44</v>
      </c>
      <c r="L435">
        <v>0.25</v>
      </c>
      <c r="M435" s="6">
        <v>3258.66</v>
      </c>
      <c r="N435" s="3">
        <v>3201.61</v>
      </c>
      <c r="O435" s="6">
        <v>57.05</v>
      </c>
      <c r="P435" t="s">
        <v>70</v>
      </c>
      <c r="Q435" t="s">
        <v>26</v>
      </c>
      <c r="R435" s="4">
        <f t="shared" si="18"/>
        <v>1.750719620948488E-2</v>
      </c>
      <c r="S435" s="1" t="str">
        <f t="shared" si="19"/>
        <v>Apr-2025</v>
      </c>
      <c r="T435" t="str">
        <f t="shared" si="20"/>
        <v>Profit</v>
      </c>
    </row>
    <row r="436" spans="1:20" x14ac:dyDescent="0.3">
      <c r="A436" t="s">
        <v>905</v>
      </c>
      <c r="B436" s="2">
        <v>46246</v>
      </c>
      <c r="C436" t="s">
        <v>906</v>
      </c>
      <c r="D436" t="s">
        <v>19</v>
      </c>
      <c r="E436" t="s">
        <v>20</v>
      </c>
      <c r="F436" t="s">
        <v>115</v>
      </c>
      <c r="G436" t="s">
        <v>29</v>
      </c>
      <c r="H436" t="s">
        <v>41</v>
      </c>
      <c r="I436" t="s">
        <v>48</v>
      </c>
      <c r="J436">
        <v>2</v>
      </c>
      <c r="K436">
        <v>135.83000000000001</v>
      </c>
      <c r="L436">
        <v>0.1</v>
      </c>
      <c r="M436" s="6">
        <v>244.49</v>
      </c>
      <c r="N436" s="3">
        <v>148.69999999999999</v>
      </c>
      <c r="O436" s="6">
        <v>95.79</v>
      </c>
      <c r="P436" t="s">
        <v>43</v>
      </c>
      <c r="Q436" t="s">
        <v>26</v>
      </c>
      <c r="R436" s="4">
        <f t="shared" si="18"/>
        <v>0.39179516544643955</v>
      </c>
      <c r="S436" s="1" t="str">
        <f t="shared" si="19"/>
        <v>Aug-2026</v>
      </c>
      <c r="T436" t="str">
        <f t="shared" si="20"/>
        <v>Profit</v>
      </c>
    </row>
    <row r="437" spans="1:20" x14ac:dyDescent="0.3">
      <c r="A437" t="s">
        <v>907</v>
      </c>
      <c r="B437" s="2">
        <v>46174</v>
      </c>
      <c r="C437" t="s">
        <v>908</v>
      </c>
      <c r="D437" t="s">
        <v>19</v>
      </c>
      <c r="E437" t="s">
        <v>53</v>
      </c>
      <c r="F437" t="s">
        <v>65</v>
      </c>
      <c r="G437" t="s">
        <v>79</v>
      </c>
      <c r="H437" t="s">
        <v>41</v>
      </c>
      <c r="I437" t="s">
        <v>62</v>
      </c>
      <c r="J437">
        <v>2</v>
      </c>
      <c r="K437">
        <v>395.76</v>
      </c>
      <c r="L437">
        <v>0.05</v>
      </c>
      <c r="M437" s="6">
        <v>751.94</v>
      </c>
      <c r="N437" s="3">
        <v>502.49</v>
      </c>
      <c r="O437" s="6">
        <v>249.45</v>
      </c>
      <c r="P437" t="s">
        <v>43</v>
      </c>
      <c r="Q437" t="s">
        <v>26</v>
      </c>
      <c r="R437" s="4">
        <f t="shared" si="18"/>
        <v>0.33174189430007711</v>
      </c>
      <c r="S437" s="1" t="str">
        <f t="shared" si="19"/>
        <v>Jun-2026</v>
      </c>
      <c r="T437" t="str">
        <f t="shared" si="20"/>
        <v>Profit</v>
      </c>
    </row>
    <row r="438" spans="1:20" x14ac:dyDescent="0.3">
      <c r="A438" t="s">
        <v>909</v>
      </c>
      <c r="B438" s="2">
        <v>45761</v>
      </c>
      <c r="C438" t="s">
        <v>910</v>
      </c>
      <c r="D438" t="s">
        <v>19</v>
      </c>
      <c r="E438" t="s">
        <v>34</v>
      </c>
      <c r="F438" t="s">
        <v>110</v>
      </c>
      <c r="G438" t="s">
        <v>29</v>
      </c>
      <c r="H438" t="s">
        <v>23</v>
      </c>
      <c r="I438" t="s">
        <v>24</v>
      </c>
      <c r="J438">
        <v>2</v>
      </c>
      <c r="K438">
        <v>36015.279999999999</v>
      </c>
      <c r="L438">
        <v>0.05</v>
      </c>
      <c r="M438" s="6">
        <v>68429.03</v>
      </c>
      <c r="N438" s="3">
        <v>48390.91</v>
      </c>
      <c r="O438" s="6">
        <v>20038.12</v>
      </c>
      <c r="P438" t="s">
        <v>31</v>
      </c>
      <c r="Q438" t="s">
        <v>26</v>
      </c>
      <c r="R438" s="4">
        <f t="shared" si="18"/>
        <v>0.29283068896344139</v>
      </c>
      <c r="S438" s="1" t="str">
        <f t="shared" si="19"/>
        <v>Apr-2025</v>
      </c>
      <c r="T438" t="str">
        <f t="shared" si="20"/>
        <v>Profit</v>
      </c>
    </row>
    <row r="439" spans="1:20" x14ac:dyDescent="0.3">
      <c r="A439" t="s">
        <v>911</v>
      </c>
      <c r="B439" s="2">
        <v>45666</v>
      </c>
      <c r="C439" t="s">
        <v>912</v>
      </c>
      <c r="D439" t="s">
        <v>19</v>
      </c>
      <c r="E439" t="s">
        <v>20</v>
      </c>
      <c r="F439" t="s">
        <v>115</v>
      </c>
      <c r="G439" t="s">
        <v>29</v>
      </c>
      <c r="H439" t="s">
        <v>23</v>
      </c>
      <c r="I439" t="s">
        <v>24</v>
      </c>
      <c r="J439">
        <v>3</v>
      </c>
      <c r="K439">
        <v>36194.089999999997</v>
      </c>
      <c r="L439">
        <v>0.05</v>
      </c>
      <c r="M439" s="6">
        <v>103153.16</v>
      </c>
      <c r="N439" s="3">
        <v>57781.66</v>
      </c>
      <c r="O439" s="6">
        <v>45371.5</v>
      </c>
      <c r="P439" t="s">
        <v>25</v>
      </c>
      <c r="Q439" t="s">
        <v>26</v>
      </c>
      <c r="R439" s="4">
        <f t="shared" si="18"/>
        <v>0.43984595333773585</v>
      </c>
      <c r="S439" s="1" t="str">
        <f t="shared" si="19"/>
        <v>Jan-2025</v>
      </c>
      <c r="T439" t="str">
        <f t="shared" si="20"/>
        <v>Profit</v>
      </c>
    </row>
    <row r="440" spans="1:20" x14ac:dyDescent="0.3">
      <c r="A440" t="s">
        <v>913</v>
      </c>
      <c r="B440" s="2">
        <v>45313</v>
      </c>
      <c r="C440" t="s">
        <v>914</v>
      </c>
      <c r="D440" t="s">
        <v>19</v>
      </c>
      <c r="E440" t="s">
        <v>39</v>
      </c>
      <c r="F440" t="s">
        <v>146</v>
      </c>
      <c r="G440" t="s">
        <v>22</v>
      </c>
      <c r="H440" t="s">
        <v>74</v>
      </c>
      <c r="I440" t="s">
        <v>91</v>
      </c>
      <c r="J440">
        <v>6</v>
      </c>
      <c r="K440">
        <v>14131.67</v>
      </c>
      <c r="L440">
        <v>0</v>
      </c>
      <c r="M440" s="6">
        <v>84790.02</v>
      </c>
      <c r="N440" s="3">
        <v>68367.11</v>
      </c>
      <c r="O440" s="6">
        <v>16422.91</v>
      </c>
      <c r="P440" t="s">
        <v>31</v>
      </c>
      <c r="Q440" t="s">
        <v>142</v>
      </c>
      <c r="R440" s="4">
        <f t="shared" si="18"/>
        <v>0.19368918653398123</v>
      </c>
      <c r="S440" s="1" t="str">
        <f t="shared" si="19"/>
        <v>Jan-2024</v>
      </c>
      <c r="T440" t="str">
        <f t="shared" si="20"/>
        <v>Profit</v>
      </c>
    </row>
    <row r="441" spans="1:20" x14ac:dyDescent="0.3">
      <c r="A441" t="s">
        <v>915</v>
      </c>
      <c r="B441" s="2">
        <v>46041</v>
      </c>
      <c r="C441" t="s">
        <v>916</v>
      </c>
      <c r="D441" t="s">
        <v>46</v>
      </c>
      <c r="E441" t="s">
        <v>39</v>
      </c>
      <c r="F441" t="s">
        <v>120</v>
      </c>
      <c r="G441" t="s">
        <v>29</v>
      </c>
      <c r="H441" t="s">
        <v>41</v>
      </c>
      <c r="I441" t="s">
        <v>55</v>
      </c>
      <c r="J441">
        <v>6</v>
      </c>
      <c r="K441">
        <v>99</v>
      </c>
      <c r="L441">
        <v>0.1</v>
      </c>
      <c r="M441" s="6">
        <v>534.6</v>
      </c>
      <c r="N441" s="3">
        <v>420.03</v>
      </c>
      <c r="O441" s="6">
        <v>114.57</v>
      </c>
      <c r="P441" t="s">
        <v>70</v>
      </c>
      <c r="Q441" t="s">
        <v>26</v>
      </c>
      <c r="R441" s="4">
        <f t="shared" si="18"/>
        <v>0.21430976430976428</v>
      </c>
      <c r="S441" s="1" t="str">
        <f t="shared" si="19"/>
        <v>Jan-2026</v>
      </c>
      <c r="T441" t="str">
        <f t="shared" si="20"/>
        <v>Profit</v>
      </c>
    </row>
    <row r="442" spans="1:20" x14ac:dyDescent="0.3">
      <c r="A442" t="s">
        <v>917</v>
      </c>
      <c r="B442" s="2">
        <v>45961</v>
      </c>
      <c r="C442" t="s">
        <v>918</v>
      </c>
      <c r="D442" t="s">
        <v>46</v>
      </c>
      <c r="E442" t="s">
        <v>20</v>
      </c>
      <c r="F442" t="s">
        <v>99</v>
      </c>
      <c r="G442" t="s">
        <v>29</v>
      </c>
      <c r="H442" t="s">
        <v>74</v>
      </c>
      <c r="I442" t="s">
        <v>91</v>
      </c>
      <c r="J442">
        <v>2</v>
      </c>
      <c r="K442">
        <v>5959.67</v>
      </c>
      <c r="L442">
        <v>0</v>
      </c>
      <c r="M442" s="6">
        <v>11919.34</v>
      </c>
      <c r="N442" s="3">
        <v>8411.81</v>
      </c>
      <c r="O442" s="6">
        <v>3507.53</v>
      </c>
      <c r="P442" t="s">
        <v>31</v>
      </c>
      <c r="Q442" t="s">
        <v>26</v>
      </c>
      <c r="R442" s="4">
        <f t="shared" si="18"/>
        <v>0.29427216607630963</v>
      </c>
      <c r="S442" s="1" t="str">
        <f t="shared" si="19"/>
        <v>Oct-2025</v>
      </c>
      <c r="T442" t="str">
        <f t="shared" si="20"/>
        <v>Profit</v>
      </c>
    </row>
    <row r="443" spans="1:20" x14ac:dyDescent="0.3">
      <c r="A443" t="s">
        <v>919</v>
      </c>
      <c r="B443" s="2">
        <v>45329</v>
      </c>
      <c r="C443" t="s">
        <v>920</v>
      </c>
      <c r="D443" t="s">
        <v>19</v>
      </c>
      <c r="E443" t="s">
        <v>20</v>
      </c>
      <c r="F443" t="s">
        <v>115</v>
      </c>
      <c r="G443" t="s">
        <v>22</v>
      </c>
      <c r="H443" t="s">
        <v>41</v>
      </c>
      <c r="I443" t="s">
        <v>134</v>
      </c>
      <c r="J443">
        <v>1</v>
      </c>
      <c r="K443">
        <v>354.14</v>
      </c>
      <c r="L443">
        <v>0.05</v>
      </c>
      <c r="M443" s="6">
        <v>336.43</v>
      </c>
      <c r="N443" s="3">
        <v>262.61</v>
      </c>
      <c r="O443" s="6">
        <v>73.819999999999993</v>
      </c>
      <c r="P443" t="s">
        <v>43</v>
      </c>
      <c r="Q443" t="s">
        <v>26</v>
      </c>
      <c r="R443" s="4">
        <f t="shared" si="18"/>
        <v>0.2194215735814285</v>
      </c>
      <c r="S443" s="1" t="str">
        <f t="shared" si="19"/>
        <v>Feb-2024</v>
      </c>
      <c r="T443" t="str">
        <f t="shared" si="20"/>
        <v>Profit</v>
      </c>
    </row>
    <row r="444" spans="1:20" x14ac:dyDescent="0.3">
      <c r="A444" t="s">
        <v>921</v>
      </c>
      <c r="B444" s="2">
        <v>45521</v>
      </c>
      <c r="C444" t="s">
        <v>922</v>
      </c>
      <c r="D444" t="s">
        <v>52</v>
      </c>
      <c r="E444" t="s">
        <v>58</v>
      </c>
      <c r="F444" t="s">
        <v>339</v>
      </c>
      <c r="G444" t="s">
        <v>22</v>
      </c>
      <c r="H444" t="s">
        <v>23</v>
      </c>
      <c r="I444" t="s">
        <v>36</v>
      </c>
      <c r="J444">
        <v>8</v>
      </c>
      <c r="K444">
        <v>11189.63</v>
      </c>
      <c r="L444">
        <v>0.05</v>
      </c>
      <c r="M444" s="6">
        <v>85041.19</v>
      </c>
      <c r="N444" s="3">
        <v>72153.490000000005</v>
      </c>
      <c r="O444" s="6">
        <v>12887.7</v>
      </c>
      <c r="P444" t="s">
        <v>31</v>
      </c>
      <c r="Q444" t="s">
        <v>26</v>
      </c>
      <c r="R444" s="4">
        <f t="shared" si="18"/>
        <v>0.15154656231880104</v>
      </c>
      <c r="S444" s="1" t="str">
        <f t="shared" si="19"/>
        <v>Aug-2024</v>
      </c>
      <c r="T444" t="str">
        <f t="shared" si="20"/>
        <v>Profit</v>
      </c>
    </row>
    <row r="445" spans="1:20" x14ac:dyDescent="0.3">
      <c r="A445" t="s">
        <v>923</v>
      </c>
      <c r="B445" s="2">
        <v>45656</v>
      </c>
      <c r="C445" t="s">
        <v>924</v>
      </c>
      <c r="D445" t="s">
        <v>19</v>
      </c>
      <c r="E445" t="s">
        <v>53</v>
      </c>
      <c r="F445" t="s">
        <v>54</v>
      </c>
      <c r="G445" t="s">
        <v>29</v>
      </c>
      <c r="H445" t="s">
        <v>41</v>
      </c>
      <c r="I445" t="s">
        <v>48</v>
      </c>
      <c r="J445">
        <v>1</v>
      </c>
      <c r="K445">
        <v>123.98</v>
      </c>
      <c r="L445">
        <v>0.25</v>
      </c>
      <c r="M445" s="6">
        <v>92.98</v>
      </c>
      <c r="N445" s="3">
        <v>65.53</v>
      </c>
      <c r="O445" s="6">
        <v>27.45</v>
      </c>
      <c r="P445" t="s">
        <v>70</v>
      </c>
      <c r="Q445" t="s">
        <v>26</v>
      </c>
      <c r="R445" s="4">
        <f t="shared" si="18"/>
        <v>0.29522477952247794</v>
      </c>
      <c r="S445" s="1" t="str">
        <f t="shared" si="19"/>
        <v>Dec-2024</v>
      </c>
      <c r="T445" t="str">
        <f t="shared" si="20"/>
        <v>Profit</v>
      </c>
    </row>
    <row r="446" spans="1:20" x14ac:dyDescent="0.3">
      <c r="A446" t="s">
        <v>925</v>
      </c>
      <c r="B446" s="2">
        <v>45854</v>
      </c>
      <c r="C446" t="s">
        <v>926</v>
      </c>
      <c r="D446" t="s">
        <v>52</v>
      </c>
      <c r="E446" t="s">
        <v>34</v>
      </c>
      <c r="F446" t="s">
        <v>65</v>
      </c>
      <c r="G446" t="s">
        <v>79</v>
      </c>
      <c r="H446" t="s">
        <v>23</v>
      </c>
      <c r="I446" t="s">
        <v>30</v>
      </c>
      <c r="J446">
        <v>1</v>
      </c>
      <c r="K446">
        <v>1575.92</v>
      </c>
      <c r="L446">
        <v>0.15</v>
      </c>
      <c r="M446" s="6">
        <v>1339.53</v>
      </c>
      <c r="N446" s="3">
        <v>898.16</v>
      </c>
      <c r="O446" s="6">
        <v>441.37</v>
      </c>
      <c r="P446" t="s">
        <v>49</v>
      </c>
      <c r="Q446" t="s">
        <v>26</v>
      </c>
      <c r="R446" s="4">
        <f t="shared" si="18"/>
        <v>0.32949616656588504</v>
      </c>
      <c r="S446" s="1" t="str">
        <f t="shared" si="19"/>
        <v>Jul-2025</v>
      </c>
      <c r="T446" t="str">
        <f t="shared" si="20"/>
        <v>Profit</v>
      </c>
    </row>
    <row r="447" spans="1:20" x14ac:dyDescent="0.3">
      <c r="A447" t="s">
        <v>927</v>
      </c>
      <c r="B447" s="2">
        <v>45729</v>
      </c>
      <c r="C447" t="s">
        <v>928</v>
      </c>
      <c r="D447" t="s">
        <v>19</v>
      </c>
      <c r="E447" t="s">
        <v>58</v>
      </c>
      <c r="F447" t="s">
        <v>129</v>
      </c>
      <c r="G447" t="s">
        <v>22</v>
      </c>
      <c r="H447" t="s">
        <v>41</v>
      </c>
      <c r="I447" t="s">
        <v>42</v>
      </c>
      <c r="J447">
        <v>2</v>
      </c>
      <c r="K447">
        <v>131.27000000000001</v>
      </c>
      <c r="L447">
        <v>0.2</v>
      </c>
      <c r="M447" s="6">
        <v>210.03</v>
      </c>
      <c r="N447" s="3">
        <v>177.56</v>
      </c>
      <c r="O447" s="6">
        <v>32.47</v>
      </c>
      <c r="P447" t="s">
        <v>70</v>
      </c>
      <c r="Q447" t="s">
        <v>26</v>
      </c>
      <c r="R447" s="4">
        <f t="shared" si="18"/>
        <v>0.15459696233871351</v>
      </c>
      <c r="S447" s="1" t="str">
        <f t="shared" si="19"/>
        <v>Mar-2025</v>
      </c>
      <c r="T447" t="str">
        <f t="shared" si="20"/>
        <v>Profit</v>
      </c>
    </row>
    <row r="448" spans="1:20" x14ac:dyDescent="0.3">
      <c r="A448" t="s">
        <v>929</v>
      </c>
      <c r="B448" s="2">
        <v>46067</v>
      </c>
      <c r="C448" t="s">
        <v>930</v>
      </c>
      <c r="D448" t="s">
        <v>52</v>
      </c>
      <c r="E448" t="s">
        <v>34</v>
      </c>
      <c r="F448" t="s">
        <v>35</v>
      </c>
      <c r="G448" t="s">
        <v>29</v>
      </c>
      <c r="H448" t="s">
        <v>23</v>
      </c>
      <c r="I448" t="s">
        <v>59</v>
      </c>
      <c r="J448">
        <v>4</v>
      </c>
      <c r="K448">
        <v>5499.87</v>
      </c>
      <c r="L448">
        <v>0</v>
      </c>
      <c r="M448" s="6">
        <v>21999.48</v>
      </c>
      <c r="N448" s="3">
        <v>16333.63</v>
      </c>
      <c r="O448" s="6">
        <v>5665.85</v>
      </c>
      <c r="P448" t="s">
        <v>70</v>
      </c>
      <c r="Q448" t="s">
        <v>26</v>
      </c>
      <c r="R448" s="4">
        <f t="shared" si="18"/>
        <v>0.25754472378438037</v>
      </c>
      <c r="S448" s="1" t="str">
        <f t="shared" si="19"/>
        <v>Feb-2026</v>
      </c>
      <c r="T448" t="str">
        <f t="shared" si="20"/>
        <v>Profit</v>
      </c>
    </row>
    <row r="449" spans="1:20" x14ac:dyDescent="0.3">
      <c r="A449" t="s">
        <v>931</v>
      </c>
      <c r="B449" s="2">
        <v>45574</v>
      </c>
      <c r="C449" t="s">
        <v>932</v>
      </c>
      <c r="D449" t="s">
        <v>19</v>
      </c>
      <c r="E449" t="s">
        <v>20</v>
      </c>
      <c r="F449" t="s">
        <v>205</v>
      </c>
      <c r="G449" t="s">
        <v>79</v>
      </c>
      <c r="H449" t="s">
        <v>23</v>
      </c>
      <c r="I449" t="s">
        <v>30</v>
      </c>
      <c r="J449">
        <v>3</v>
      </c>
      <c r="K449">
        <v>1623.41</v>
      </c>
      <c r="L449">
        <v>0.05</v>
      </c>
      <c r="M449" s="6">
        <v>4626.72</v>
      </c>
      <c r="N449" s="3">
        <v>3854.02</v>
      </c>
      <c r="O449" s="6">
        <v>772.7</v>
      </c>
      <c r="P449" t="s">
        <v>25</v>
      </c>
      <c r="Q449" t="s">
        <v>26</v>
      </c>
      <c r="R449" s="4">
        <f t="shared" si="18"/>
        <v>0.16700816128920704</v>
      </c>
      <c r="S449" s="1" t="str">
        <f t="shared" si="19"/>
        <v>Oct-2024</v>
      </c>
      <c r="T449" t="str">
        <f t="shared" si="20"/>
        <v>Profit</v>
      </c>
    </row>
    <row r="450" spans="1:20" x14ac:dyDescent="0.3">
      <c r="A450" t="s">
        <v>933</v>
      </c>
      <c r="B450" s="2">
        <v>45318</v>
      </c>
      <c r="C450" t="s">
        <v>934</v>
      </c>
      <c r="D450" t="s">
        <v>19</v>
      </c>
      <c r="E450" t="s">
        <v>20</v>
      </c>
      <c r="F450" t="s">
        <v>115</v>
      </c>
      <c r="G450" t="s">
        <v>29</v>
      </c>
      <c r="H450" t="s">
        <v>23</v>
      </c>
      <c r="I450" t="s">
        <v>94</v>
      </c>
      <c r="J450">
        <v>4</v>
      </c>
      <c r="K450">
        <v>2830.58</v>
      </c>
      <c r="L450">
        <v>0.15</v>
      </c>
      <c r="M450" s="6">
        <v>9623.9699999999993</v>
      </c>
      <c r="N450" s="3">
        <v>6751.11</v>
      </c>
      <c r="O450" s="6">
        <v>2872.86</v>
      </c>
      <c r="P450" t="s">
        <v>43</v>
      </c>
      <c r="Q450" t="s">
        <v>26</v>
      </c>
      <c r="R450" s="4">
        <f t="shared" si="18"/>
        <v>0.29851090558262344</v>
      </c>
      <c r="S450" s="1" t="str">
        <f t="shared" si="19"/>
        <v>Jan-2024</v>
      </c>
      <c r="T450" t="str">
        <f t="shared" si="20"/>
        <v>Profit</v>
      </c>
    </row>
    <row r="451" spans="1:20" x14ac:dyDescent="0.3">
      <c r="A451" t="s">
        <v>935</v>
      </c>
      <c r="B451" s="2">
        <v>45517</v>
      </c>
      <c r="C451" t="s">
        <v>936</v>
      </c>
      <c r="D451" t="s">
        <v>19</v>
      </c>
      <c r="E451" t="s">
        <v>53</v>
      </c>
      <c r="F451" t="s">
        <v>97</v>
      </c>
      <c r="G451" t="s">
        <v>22</v>
      </c>
      <c r="H451" t="s">
        <v>41</v>
      </c>
      <c r="I451" t="s">
        <v>48</v>
      </c>
      <c r="J451">
        <v>4</v>
      </c>
      <c r="K451">
        <v>114.51</v>
      </c>
      <c r="L451">
        <v>0.1</v>
      </c>
      <c r="M451" s="6">
        <v>412.24</v>
      </c>
      <c r="N451" s="3">
        <v>368.58</v>
      </c>
      <c r="O451" s="6">
        <v>43.66</v>
      </c>
      <c r="P451" t="s">
        <v>70</v>
      </c>
      <c r="Q451" t="s">
        <v>26</v>
      </c>
      <c r="R451" s="4">
        <f t="shared" si="18"/>
        <v>0.10590917911895982</v>
      </c>
      <c r="S451" s="1" t="str">
        <f t="shared" si="19"/>
        <v>Aug-2024</v>
      </c>
      <c r="T451" t="str">
        <f t="shared" si="20"/>
        <v>Profit</v>
      </c>
    </row>
    <row r="452" spans="1:20" x14ac:dyDescent="0.3">
      <c r="A452" t="s">
        <v>937</v>
      </c>
      <c r="B452" s="2">
        <v>45568</v>
      </c>
      <c r="C452" t="s">
        <v>938</v>
      </c>
      <c r="D452" t="s">
        <v>19</v>
      </c>
      <c r="E452" t="s">
        <v>34</v>
      </c>
      <c r="F452" t="s">
        <v>35</v>
      </c>
      <c r="G452" t="s">
        <v>79</v>
      </c>
      <c r="H452" t="s">
        <v>23</v>
      </c>
      <c r="I452" t="s">
        <v>94</v>
      </c>
      <c r="J452">
        <v>2</v>
      </c>
      <c r="K452">
        <v>2435.0300000000002</v>
      </c>
      <c r="L452">
        <v>0.15</v>
      </c>
      <c r="M452" s="6">
        <v>4139.55</v>
      </c>
      <c r="N452" s="3">
        <v>3362.06</v>
      </c>
      <c r="O452" s="6">
        <v>777.49</v>
      </c>
      <c r="P452" t="s">
        <v>31</v>
      </c>
      <c r="Q452" t="s">
        <v>26</v>
      </c>
      <c r="R452" s="4">
        <f t="shared" si="18"/>
        <v>0.1878199321182254</v>
      </c>
      <c r="S452" s="1" t="str">
        <f t="shared" si="19"/>
        <v>Oct-2024</v>
      </c>
      <c r="T452" t="str">
        <f t="shared" si="20"/>
        <v>Profit</v>
      </c>
    </row>
    <row r="453" spans="1:20" x14ac:dyDescent="0.3">
      <c r="A453" t="s">
        <v>939</v>
      </c>
      <c r="B453" s="2">
        <v>46089</v>
      </c>
      <c r="C453" t="s">
        <v>798</v>
      </c>
      <c r="D453" t="s">
        <v>19</v>
      </c>
      <c r="E453" t="s">
        <v>53</v>
      </c>
      <c r="F453" t="s">
        <v>97</v>
      </c>
      <c r="G453" t="s">
        <v>22</v>
      </c>
      <c r="H453" t="s">
        <v>23</v>
      </c>
      <c r="I453" t="s">
        <v>30</v>
      </c>
      <c r="J453">
        <v>4</v>
      </c>
      <c r="K453">
        <v>2363.5700000000002</v>
      </c>
      <c r="L453">
        <v>0.15</v>
      </c>
      <c r="M453" s="6">
        <v>8036.14</v>
      </c>
      <c r="N453" s="3">
        <v>5149.46</v>
      </c>
      <c r="O453" s="6">
        <v>2886.68</v>
      </c>
      <c r="P453" t="s">
        <v>25</v>
      </c>
      <c r="Q453" t="s">
        <v>26</v>
      </c>
      <c r="R453" s="4">
        <f t="shared" ref="R453:R516" si="21">IFERROR(O453/M453,0)</f>
        <v>0.35921225862167655</v>
      </c>
      <c r="S453" s="1" t="str">
        <f t="shared" ref="S453:S516" si="22">TEXT(B453,"mmm-yyyy")</f>
        <v>Mar-2026</v>
      </c>
      <c r="T453" t="str">
        <f t="shared" ref="T453:T516" si="23">IF(O453&gt;0,"Profit",IF(O453&lt;0,"Loss","Break-Even"))</f>
        <v>Profit</v>
      </c>
    </row>
    <row r="454" spans="1:20" x14ac:dyDescent="0.3">
      <c r="A454" t="s">
        <v>940</v>
      </c>
      <c r="B454" s="2">
        <v>45900</v>
      </c>
      <c r="C454" t="s">
        <v>941</v>
      </c>
      <c r="D454" t="s">
        <v>19</v>
      </c>
      <c r="E454" t="s">
        <v>34</v>
      </c>
      <c r="F454" t="s">
        <v>73</v>
      </c>
      <c r="G454" t="s">
        <v>22</v>
      </c>
      <c r="H454" t="s">
        <v>23</v>
      </c>
      <c r="I454" t="s">
        <v>24</v>
      </c>
      <c r="J454">
        <v>2</v>
      </c>
      <c r="K454">
        <v>52574.34</v>
      </c>
      <c r="L454">
        <v>0.15</v>
      </c>
      <c r="M454" s="6">
        <v>89376.38</v>
      </c>
      <c r="N454" s="3">
        <v>81393.149999999994</v>
      </c>
      <c r="O454" s="6">
        <v>7983.23</v>
      </c>
      <c r="P454" t="s">
        <v>70</v>
      </c>
      <c r="Q454" t="s">
        <v>26</v>
      </c>
      <c r="R454" s="4">
        <f t="shared" si="21"/>
        <v>8.9321473973324933E-2</v>
      </c>
      <c r="S454" s="1" t="str">
        <f t="shared" si="22"/>
        <v>Aug-2025</v>
      </c>
      <c r="T454" t="str">
        <f t="shared" si="23"/>
        <v>Profit</v>
      </c>
    </row>
    <row r="455" spans="1:20" x14ac:dyDescent="0.3">
      <c r="A455" t="s">
        <v>942</v>
      </c>
      <c r="B455" s="2">
        <v>45575</v>
      </c>
      <c r="C455" t="s">
        <v>810</v>
      </c>
      <c r="D455" t="s">
        <v>46</v>
      </c>
      <c r="E455" t="s">
        <v>39</v>
      </c>
      <c r="F455" t="s">
        <v>47</v>
      </c>
      <c r="G455" t="s">
        <v>29</v>
      </c>
      <c r="H455" t="s">
        <v>41</v>
      </c>
      <c r="I455" t="s">
        <v>125</v>
      </c>
      <c r="J455">
        <v>2</v>
      </c>
      <c r="K455">
        <v>233.37</v>
      </c>
      <c r="L455">
        <v>0.1</v>
      </c>
      <c r="M455" s="6">
        <v>420.07</v>
      </c>
      <c r="N455" s="3">
        <v>262.89</v>
      </c>
      <c r="O455" s="6">
        <v>157.18</v>
      </c>
      <c r="P455" t="s">
        <v>49</v>
      </c>
      <c r="Q455" t="s">
        <v>26</v>
      </c>
      <c r="R455" s="4">
        <f t="shared" si="21"/>
        <v>0.37417573261599257</v>
      </c>
      <c r="S455" s="1" t="str">
        <f t="shared" si="22"/>
        <v>Oct-2024</v>
      </c>
      <c r="T455" t="str">
        <f t="shared" si="23"/>
        <v>Profit</v>
      </c>
    </row>
    <row r="456" spans="1:20" x14ac:dyDescent="0.3">
      <c r="A456" t="s">
        <v>943</v>
      </c>
      <c r="B456" s="2">
        <v>46170</v>
      </c>
      <c r="C456" t="s">
        <v>944</v>
      </c>
      <c r="D456" t="s">
        <v>19</v>
      </c>
      <c r="E456" t="s">
        <v>39</v>
      </c>
      <c r="F456" t="s">
        <v>220</v>
      </c>
      <c r="G456" t="s">
        <v>22</v>
      </c>
      <c r="H456" t="s">
        <v>74</v>
      </c>
      <c r="I456" t="s">
        <v>91</v>
      </c>
      <c r="J456">
        <v>1</v>
      </c>
      <c r="K456">
        <v>5151.67</v>
      </c>
      <c r="L456">
        <v>0.1</v>
      </c>
      <c r="M456" s="6">
        <v>4636.5</v>
      </c>
      <c r="N456" s="3">
        <v>3117.88</v>
      </c>
      <c r="O456" s="6">
        <v>1518.62</v>
      </c>
      <c r="P456" t="s">
        <v>43</v>
      </c>
      <c r="Q456" t="s">
        <v>26</v>
      </c>
      <c r="R456" s="4">
        <f t="shared" si="21"/>
        <v>0.32753585678852581</v>
      </c>
      <c r="S456" s="1" t="str">
        <f t="shared" si="22"/>
        <v>May-2026</v>
      </c>
      <c r="T456" t="str">
        <f t="shared" si="23"/>
        <v>Profit</v>
      </c>
    </row>
    <row r="457" spans="1:20" x14ac:dyDescent="0.3">
      <c r="A457" t="s">
        <v>945</v>
      </c>
      <c r="B457" s="2">
        <v>46251</v>
      </c>
      <c r="C457" t="s">
        <v>946</v>
      </c>
      <c r="D457" t="s">
        <v>19</v>
      </c>
      <c r="E457" t="s">
        <v>58</v>
      </c>
      <c r="F457" t="s">
        <v>54</v>
      </c>
      <c r="G457" t="s">
        <v>22</v>
      </c>
      <c r="H457" t="s">
        <v>74</v>
      </c>
      <c r="I457" t="s">
        <v>75</v>
      </c>
      <c r="J457">
        <v>1</v>
      </c>
      <c r="K457">
        <v>6879.23</v>
      </c>
      <c r="L457">
        <v>0</v>
      </c>
      <c r="M457" s="6">
        <v>6879.23</v>
      </c>
      <c r="N457" s="3">
        <v>4650.8</v>
      </c>
      <c r="O457" s="6">
        <v>2228.4299999999998</v>
      </c>
      <c r="P457" t="s">
        <v>25</v>
      </c>
      <c r="Q457" t="s">
        <v>26</v>
      </c>
      <c r="R457" s="4">
        <f t="shared" si="21"/>
        <v>0.32393596376338629</v>
      </c>
      <c r="S457" s="1" t="str">
        <f t="shared" si="22"/>
        <v>Aug-2026</v>
      </c>
      <c r="T457" t="str">
        <f t="shared" si="23"/>
        <v>Profit</v>
      </c>
    </row>
    <row r="458" spans="1:20" x14ac:dyDescent="0.3">
      <c r="A458" t="s">
        <v>947</v>
      </c>
      <c r="B458" s="2">
        <v>45772</v>
      </c>
      <c r="C458" t="s">
        <v>948</v>
      </c>
      <c r="D458" t="s">
        <v>52</v>
      </c>
      <c r="E458" t="s">
        <v>20</v>
      </c>
      <c r="G458" t="s">
        <v>79</v>
      </c>
      <c r="H458" t="s">
        <v>74</v>
      </c>
      <c r="I458" t="s">
        <v>91</v>
      </c>
      <c r="J458">
        <v>3</v>
      </c>
      <c r="K458">
        <v>6284.86</v>
      </c>
      <c r="L458">
        <v>0.1</v>
      </c>
      <c r="M458" s="6">
        <v>16969.12</v>
      </c>
      <c r="N458" s="3">
        <v>11471.03</v>
      </c>
      <c r="O458" s="6">
        <v>5498.09</v>
      </c>
      <c r="P458" t="s">
        <v>70</v>
      </c>
      <c r="Q458" t="s">
        <v>26</v>
      </c>
      <c r="R458" s="4">
        <f t="shared" si="21"/>
        <v>0.32400560547630053</v>
      </c>
      <c r="S458" s="1" t="str">
        <f t="shared" si="22"/>
        <v>Apr-2025</v>
      </c>
      <c r="T458" t="str">
        <f t="shared" si="23"/>
        <v>Profit</v>
      </c>
    </row>
    <row r="459" spans="1:20" x14ac:dyDescent="0.3">
      <c r="A459" t="s">
        <v>949</v>
      </c>
      <c r="B459" s="2">
        <v>45744</v>
      </c>
      <c r="C459" t="s">
        <v>950</v>
      </c>
      <c r="D459" t="s">
        <v>19</v>
      </c>
      <c r="E459" t="s">
        <v>39</v>
      </c>
      <c r="F459" t="s">
        <v>47</v>
      </c>
      <c r="G459" t="s">
        <v>22</v>
      </c>
      <c r="H459" t="s">
        <v>23</v>
      </c>
      <c r="I459" t="s">
        <v>36</v>
      </c>
      <c r="J459">
        <v>5</v>
      </c>
      <c r="K459">
        <v>5988.95</v>
      </c>
      <c r="L459">
        <v>0</v>
      </c>
      <c r="M459" s="6">
        <v>29944.75</v>
      </c>
      <c r="N459" s="3">
        <v>23989.75</v>
      </c>
      <c r="O459" s="6">
        <v>5955</v>
      </c>
      <c r="P459" t="s">
        <v>31</v>
      </c>
      <c r="Q459" t="s">
        <v>26</v>
      </c>
      <c r="R459" s="4">
        <f t="shared" si="21"/>
        <v>0.19886624533515893</v>
      </c>
      <c r="S459" s="1" t="str">
        <f t="shared" si="22"/>
        <v>Mar-2025</v>
      </c>
      <c r="T459" t="str">
        <f t="shared" si="23"/>
        <v>Profit</v>
      </c>
    </row>
    <row r="460" spans="1:20" x14ac:dyDescent="0.3">
      <c r="A460" t="s">
        <v>951</v>
      </c>
      <c r="B460" s="2">
        <v>46120</v>
      </c>
      <c r="C460" t="s">
        <v>952</v>
      </c>
      <c r="D460" t="s">
        <v>19</v>
      </c>
      <c r="E460" t="s">
        <v>53</v>
      </c>
      <c r="F460" t="s">
        <v>54</v>
      </c>
      <c r="G460" t="s">
        <v>79</v>
      </c>
      <c r="H460" t="s">
        <v>74</v>
      </c>
      <c r="I460" t="s">
        <v>137</v>
      </c>
      <c r="J460">
        <v>3</v>
      </c>
      <c r="K460">
        <v>16043.97</v>
      </c>
      <c r="L460">
        <v>0.05</v>
      </c>
      <c r="M460" s="6">
        <v>45725.31</v>
      </c>
      <c r="N460" s="3">
        <v>25534.92</v>
      </c>
      <c r="O460" s="6">
        <v>20190.39</v>
      </c>
      <c r="P460" t="s">
        <v>31</v>
      </c>
      <c r="Q460" t="s">
        <v>26</v>
      </c>
      <c r="R460" s="4">
        <f t="shared" si="21"/>
        <v>0.44155829670700975</v>
      </c>
      <c r="S460" s="1" t="str">
        <f t="shared" si="22"/>
        <v>Apr-2026</v>
      </c>
      <c r="T460" t="str">
        <f t="shared" si="23"/>
        <v>Profit</v>
      </c>
    </row>
    <row r="461" spans="1:20" x14ac:dyDescent="0.3">
      <c r="A461" t="s">
        <v>953</v>
      </c>
      <c r="B461" s="2">
        <v>46107</v>
      </c>
      <c r="C461" t="s">
        <v>954</v>
      </c>
      <c r="D461" t="s">
        <v>46</v>
      </c>
      <c r="E461" t="s">
        <v>58</v>
      </c>
      <c r="F461" t="s">
        <v>54</v>
      </c>
      <c r="G461" t="s">
        <v>22</v>
      </c>
      <c r="H461" t="s">
        <v>74</v>
      </c>
      <c r="I461" t="s">
        <v>75</v>
      </c>
      <c r="J461">
        <v>1</v>
      </c>
      <c r="K461">
        <v>9273.7999999999993</v>
      </c>
      <c r="L461">
        <v>0</v>
      </c>
      <c r="M461" s="6">
        <v>9273.7999999999993</v>
      </c>
      <c r="N461" s="3">
        <v>6369.41</v>
      </c>
      <c r="O461" s="6">
        <v>2904.39</v>
      </c>
      <c r="P461" t="s">
        <v>70</v>
      </c>
      <c r="Q461" t="s">
        <v>26</v>
      </c>
      <c r="R461" s="4">
        <f t="shared" si="21"/>
        <v>0.31318229851840673</v>
      </c>
      <c r="S461" s="1" t="str">
        <f t="shared" si="22"/>
        <v>Mar-2026</v>
      </c>
      <c r="T461" t="str">
        <f t="shared" si="23"/>
        <v>Profit</v>
      </c>
    </row>
    <row r="462" spans="1:20" x14ac:dyDescent="0.3">
      <c r="A462" t="s">
        <v>955</v>
      </c>
      <c r="B462" s="2">
        <v>45950</v>
      </c>
      <c r="C462" t="s">
        <v>956</v>
      </c>
      <c r="D462" t="s">
        <v>46</v>
      </c>
      <c r="E462" t="s">
        <v>34</v>
      </c>
      <c r="F462" t="s">
        <v>90</v>
      </c>
      <c r="G462" t="s">
        <v>22</v>
      </c>
      <c r="H462" t="s">
        <v>23</v>
      </c>
      <c r="I462" t="s">
        <v>30</v>
      </c>
      <c r="J462">
        <v>3</v>
      </c>
      <c r="K462">
        <v>1475.22</v>
      </c>
      <c r="L462">
        <v>0.2</v>
      </c>
      <c r="M462" s="6">
        <v>3540.53</v>
      </c>
      <c r="N462" s="3">
        <v>2875.27</v>
      </c>
      <c r="O462" s="6">
        <v>665.26</v>
      </c>
      <c r="P462" t="s">
        <v>43</v>
      </c>
      <c r="Q462" t="s">
        <v>26</v>
      </c>
      <c r="R462" s="4">
        <f t="shared" si="21"/>
        <v>0.18789842198766851</v>
      </c>
      <c r="S462" s="1" t="str">
        <f t="shared" si="22"/>
        <v>Oct-2025</v>
      </c>
      <c r="T462" t="str">
        <f t="shared" si="23"/>
        <v>Profit</v>
      </c>
    </row>
    <row r="463" spans="1:20" x14ac:dyDescent="0.3">
      <c r="A463" t="s">
        <v>957</v>
      </c>
      <c r="B463" s="2">
        <v>45807</v>
      </c>
      <c r="C463" t="s">
        <v>537</v>
      </c>
      <c r="D463" t="s">
        <v>19</v>
      </c>
      <c r="E463" t="s">
        <v>53</v>
      </c>
      <c r="F463" t="s">
        <v>65</v>
      </c>
      <c r="G463" t="s">
        <v>79</v>
      </c>
      <c r="H463" t="s">
        <v>41</v>
      </c>
      <c r="I463" t="s">
        <v>125</v>
      </c>
      <c r="J463">
        <v>2</v>
      </c>
      <c r="K463">
        <v>263.37</v>
      </c>
      <c r="L463">
        <v>0.05</v>
      </c>
      <c r="M463" s="6">
        <v>500.4</v>
      </c>
      <c r="N463" s="3">
        <v>399.64</v>
      </c>
      <c r="O463" s="6">
        <v>100.76</v>
      </c>
      <c r="P463" t="s">
        <v>43</v>
      </c>
      <c r="Q463" t="s">
        <v>26</v>
      </c>
      <c r="R463" s="4">
        <f t="shared" si="21"/>
        <v>0.20135891286970425</v>
      </c>
      <c r="S463" s="1" t="str">
        <f t="shared" si="22"/>
        <v>May-2025</v>
      </c>
      <c r="T463" t="str">
        <f t="shared" si="23"/>
        <v>Profit</v>
      </c>
    </row>
    <row r="464" spans="1:20" x14ac:dyDescent="0.3">
      <c r="A464" t="s">
        <v>958</v>
      </c>
      <c r="B464" s="2">
        <v>45838</v>
      </c>
      <c r="C464" t="s">
        <v>959</v>
      </c>
      <c r="D464" t="s">
        <v>19</v>
      </c>
      <c r="E464" t="s">
        <v>34</v>
      </c>
      <c r="F464" t="s">
        <v>90</v>
      </c>
      <c r="G464" t="s">
        <v>22</v>
      </c>
      <c r="H464" t="s">
        <v>74</v>
      </c>
      <c r="I464" t="s">
        <v>158</v>
      </c>
      <c r="J464">
        <v>2</v>
      </c>
      <c r="K464">
        <v>6050.32</v>
      </c>
      <c r="L464">
        <v>0.05</v>
      </c>
      <c r="M464" s="6">
        <v>11495.61</v>
      </c>
      <c r="N464" s="3">
        <v>8683.85</v>
      </c>
      <c r="O464" s="6">
        <v>2811.76</v>
      </c>
      <c r="P464" t="s">
        <v>31</v>
      </c>
      <c r="Q464" t="s">
        <v>26</v>
      </c>
      <c r="R464" s="4">
        <f t="shared" si="21"/>
        <v>0.24459424075799371</v>
      </c>
      <c r="S464" s="1" t="str">
        <f t="shared" si="22"/>
        <v>Jun-2025</v>
      </c>
      <c r="T464" t="str">
        <f t="shared" si="23"/>
        <v>Profit</v>
      </c>
    </row>
    <row r="465" spans="1:20" x14ac:dyDescent="0.3">
      <c r="A465" t="s">
        <v>960</v>
      </c>
      <c r="B465" s="2">
        <v>45483</v>
      </c>
      <c r="C465" t="s">
        <v>961</v>
      </c>
      <c r="D465" t="s">
        <v>19</v>
      </c>
      <c r="E465" t="s">
        <v>39</v>
      </c>
      <c r="F465" t="s">
        <v>220</v>
      </c>
      <c r="G465" t="s">
        <v>22</v>
      </c>
      <c r="H465" t="s">
        <v>74</v>
      </c>
      <c r="I465" t="s">
        <v>158</v>
      </c>
      <c r="J465">
        <v>1</v>
      </c>
      <c r="K465">
        <v>10118.68</v>
      </c>
      <c r="L465">
        <v>0.2</v>
      </c>
      <c r="M465" s="6">
        <v>8094.94</v>
      </c>
      <c r="N465" s="3">
        <v>6202.04</v>
      </c>
      <c r="O465" s="6">
        <v>1892.9</v>
      </c>
      <c r="P465" t="s">
        <v>43</v>
      </c>
      <c r="Q465" t="s">
        <v>76</v>
      </c>
      <c r="R465" s="4">
        <f t="shared" si="21"/>
        <v>0.23383743424904943</v>
      </c>
      <c r="S465" s="1" t="str">
        <f t="shared" si="22"/>
        <v>Jul-2024</v>
      </c>
      <c r="T465" t="str">
        <f t="shared" si="23"/>
        <v>Profit</v>
      </c>
    </row>
    <row r="466" spans="1:20" x14ac:dyDescent="0.3">
      <c r="A466" t="s">
        <v>962</v>
      </c>
      <c r="B466" s="2">
        <v>45340</v>
      </c>
      <c r="C466" t="s">
        <v>963</v>
      </c>
      <c r="D466" t="s">
        <v>19</v>
      </c>
      <c r="E466" t="s">
        <v>58</v>
      </c>
      <c r="F466" t="s">
        <v>129</v>
      </c>
      <c r="G466" t="s">
        <v>22</v>
      </c>
      <c r="H466" t="s">
        <v>74</v>
      </c>
      <c r="I466" t="s">
        <v>75</v>
      </c>
      <c r="J466">
        <v>3</v>
      </c>
      <c r="K466">
        <v>11320.96</v>
      </c>
      <c r="L466">
        <v>0.1</v>
      </c>
      <c r="M466" s="6">
        <v>30566.59</v>
      </c>
      <c r="N466" s="3">
        <v>26274.560000000001</v>
      </c>
      <c r="O466" s="6">
        <v>4292.03</v>
      </c>
      <c r="P466" t="s">
        <v>25</v>
      </c>
      <c r="Q466" t="s">
        <v>26</v>
      </c>
      <c r="R466" s="4">
        <f t="shared" si="21"/>
        <v>0.14041572841458599</v>
      </c>
      <c r="S466" s="1" t="str">
        <f t="shared" si="22"/>
        <v>Feb-2024</v>
      </c>
      <c r="T466" t="str">
        <f t="shared" si="23"/>
        <v>Profit</v>
      </c>
    </row>
    <row r="467" spans="1:20" x14ac:dyDescent="0.3">
      <c r="A467" t="s">
        <v>964</v>
      </c>
      <c r="B467" s="2">
        <v>45803</v>
      </c>
      <c r="C467" t="s">
        <v>965</v>
      </c>
      <c r="D467" t="s">
        <v>19</v>
      </c>
      <c r="E467" t="s">
        <v>34</v>
      </c>
      <c r="F467" t="s">
        <v>90</v>
      </c>
      <c r="G467" t="s">
        <v>22</v>
      </c>
      <c r="H467" t="s">
        <v>23</v>
      </c>
      <c r="I467" t="s">
        <v>30</v>
      </c>
      <c r="J467">
        <v>2</v>
      </c>
      <c r="K467">
        <v>704.2</v>
      </c>
      <c r="L467">
        <v>0.2</v>
      </c>
      <c r="M467" s="6">
        <v>1126.72</v>
      </c>
      <c r="N467" s="3">
        <v>736.53</v>
      </c>
      <c r="O467" s="6">
        <v>390.19</v>
      </c>
      <c r="P467" t="s">
        <v>25</v>
      </c>
      <c r="Q467" t="s">
        <v>26</v>
      </c>
      <c r="R467" s="4">
        <f t="shared" si="21"/>
        <v>0.34630609201931267</v>
      </c>
      <c r="S467" s="1" t="str">
        <f t="shared" si="22"/>
        <v>May-2025</v>
      </c>
      <c r="T467" t="str">
        <f t="shared" si="23"/>
        <v>Profit</v>
      </c>
    </row>
    <row r="468" spans="1:20" x14ac:dyDescent="0.3">
      <c r="A468" t="s">
        <v>966</v>
      </c>
      <c r="B468" s="2">
        <v>45308</v>
      </c>
      <c r="C468" t="s">
        <v>967</v>
      </c>
      <c r="D468" t="s">
        <v>19</v>
      </c>
      <c r="E468" t="s">
        <v>34</v>
      </c>
      <c r="F468" t="s">
        <v>90</v>
      </c>
      <c r="G468" t="s">
        <v>22</v>
      </c>
      <c r="H468" t="s">
        <v>74</v>
      </c>
      <c r="I468" t="s">
        <v>107</v>
      </c>
      <c r="J468">
        <v>2</v>
      </c>
      <c r="K468">
        <v>10035.790000000001</v>
      </c>
      <c r="L468">
        <v>0</v>
      </c>
      <c r="M468" s="6">
        <v>20071.580000000002</v>
      </c>
      <c r="N468" s="3">
        <v>12452.75</v>
      </c>
      <c r="O468" s="6">
        <v>7618.83</v>
      </c>
      <c r="P468" t="s">
        <v>43</v>
      </c>
      <c r="Q468" t="s">
        <v>26</v>
      </c>
      <c r="R468" s="4">
        <f t="shared" si="21"/>
        <v>0.37958297254127477</v>
      </c>
      <c r="S468" s="1" t="str">
        <f t="shared" si="22"/>
        <v>Jan-2024</v>
      </c>
      <c r="T468" t="str">
        <f t="shared" si="23"/>
        <v>Profit</v>
      </c>
    </row>
    <row r="469" spans="1:20" x14ac:dyDescent="0.3">
      <c r="A469" t="s">
        <v>968</v>
      </c>
      <c r="B469" s="2">
        <v>45463</v>
      </c>
      <c r="C469" t="s">
        <v>969</v>
      </c>
      <c r="D469" t="s">
        <v>19</v>
      </c>
      <c r="E469" t="s">
        <v>20</v>
      </c>
      <c r="F469" t="s">
        <v>157</v>
      </c>
      <c r="G469" t="s">
        <v>79</v>
      </c>
      <c r="H469" t="s">
        <v>41</v>
      </c>
      <c r="I469" t="s">
        <v>42</v>
      </c>
      <c r="J469">
        <v>2</v>
      </c>
      <c r="K469">
        <v>231.36</v>
      </c>
      <c r="L469">
        <v>0.05</v>
      </c>
      <c r="M469" s="6">
        <v>439.58</v>
      </c>
      <c r="N469" s="3">
        <v>330.67</v>
      </c>
      <c r="O469" s="6">
        <v>108.91</v>
      </c>
      <c r="P469" t="s">
        <v>25</v>
      </c>
      <c r="Q469" t="s">
        <v>26</v>
      </c>
      <c r="R469" s="4">
        <f t="shared" si="21"/>
        <v>0.24775922471450021</v>
      </c>
      <c r="S469" s="1" t="str">
        <f t="shared" si="22"/>
        <v>Jun-2024</v>
      </c>
      <c r="T469" t="str">
        <f t="shared" si="23"/>
        <v>Profit</v>
      </c>
    </row>
    <row r="470" spans="1:20" x14ac:dyDescent="0.3">
      <c r="A470" t="s">
        <v>970</v>
      </c>
      <c r="B470" s="2">
        <v>45511</v>
      </c>
      <c r="C470" t="s">
        <v>971</v>
      </c>
      <c r="D470" t="s">
        <v>19</v>
      </c>
      <c r="E470" t="s">
        <v>39</v>
      </c>
      <c r="F470" t="s">
        <v>146</v>
      </c>
      <c r="G470" t="s">
        <v>22</v>
      </c>
      <c r="H470" t="s">
        <v>23</v>
      </c>
      <c r="I470" t="s">
        <v>94</v>
      </c>
      <c r="J470">
        <v>2</v>
      </c>
      <c r="K470">
        <v>2903.02</v>
      </c>
      <c r="L470">
        <v>0.05</v>
      </c>
      <c r="M470" s="6">
        <v>5515.74</v>
      </c>
      <c r="N470" s="3">
        <v>4606.34</v>
      </c>
      <c r="O470" s="6">
        <v>909.4</v>
      </c>
      <c r="P470" t="s">
        <v>31</v>
      </c>
      <c r="Q470" t="s">
        <v>142</v>
      </c>
      <c r="R470" s="4">
        <f t="shared" si="21"/>
        <v>0.16487361623281735</v>
      </c>
      <c r="S470" s="1" t="str">
        <f t="shared" si="22"/>
        <v>Aug-2024</v>
      </c>
      <c r="T470" t="str">
        <f t="shared" si="23"/>
        <v>Profit</v>
      </c>
    </row>
    <row r="471" spans="1:20" x14ac:dyDescent="0.3">
      <c r="A471" t="s">
        <v>972</v>
      </c>
      <c r="B471" s="2">
        <v>45449</v>
      </c>
      <c r="C471" t="s">
        <v>973</v>
      </c>
      <c r="D471" t="s">
        <v>46</v>
      </c>
      <c r="E471" t="s">
        <v>20</v>
      </c>
      <c r="F471" t="s">
        <v>205</v>
      </c>
      <c r="G471" t="s">
        <v>29</v>
      </c>
      <c r="H471" t="s">
        <v>41</v>
      </c>
      <c r="I471" t="s">
        <v>125</v>
      </c>
      <c r="J471">
        <v>2</v>
      </c>
      <c r="K471">
        <v>63.89</v>
      </c>
      <c r="L471">
        <v>0.1</v>
      </c>
      <c r="M471" s="6">
        <v>115</v>
      </c>
      <c r="N471" s="3">
        <v>90.11</v>
      </c>
      <c r="O471" s="6">
        <v>24.89</v>
      </c>
      <c r="P471" t="s">
        <v>70</v>
      </c>
      <c r="Q471" t="s">
        <v>26</v>
      </c>
      <c r="R471" s="4">
        <f t="shared" si="21"/>
        <v>0.21643478260869567</v>
      </c>
      <c r="S471" s="1" t="str">
        <f t="shared" si="22"/>
        <v>Jun-2024</v>
      </c>
      <c r="T471" t="str">
        <f t="shared" si="23"/>
        <v>Profit</v>
      </c>
    </row>
    <row r="472" spans="1:20" x14ac:dyDescent="0.3">
      <c r="A472" t="s">
        <v>974</v>
      </c>
      <c r="B472" s="2">
        <v>45768</v>
      </c>
      <c r="C472" t="s">
        <v>975</v>
      </c>
      <c r="D472" t="s">
        <v>19</v>
      </c>
      <c r="E472" t="s">
        <v>58</v>
      </c>
      <c r="F472" t="s">
        <v>68</v>
      </c>
      <c r="G472" t="s">
        <v>29</v>
      </c>
      <c r="H472" t="s">
        <v>41</v>
      </c>
      <c r="I472" t="s">
        <v>134</v>
      </c>
      <c r="J472">
        <v>3</v>
      </c>
      <c r="K472">
        <v>264.97000000000003</v>
      </c>
      <c r="L472">
        <v>0.2</v>
      </c>
      <c r="M472" s="6">
        <v>635.92999999999995</v>
      </c>
      <c r="N472" s="3">
        <v>526.67999999999995</v>
      </c>
      <c r="O472" s="6">
        <v>109.25</v>
      </c>
      <c r="P472" t="s">
        <v>25</v>
      </c>
      <c r="Q472" t="s">
        <v>142</v>
      </c>
      <c r="R472" s="4">
        <f t="shared" si="21"/>
        <v>0.17179563788467286</v>
      </c>
      <c r="S472" s="1" t="str">
        <f t="shared" si="22"/>
        <v>Apr-2025</v>
      </c>
      <c r="T472" t="str">
        <f t="shared" si="23"/>
        <v>Profit</v>
      </c>
    </row>
    <row r="473" spans="1:20" x14ac:dyDescent="0.3">
      <c r="A473" t="s">
        <v>976</v>
      </c>
      <c r="B473" s="2">
        <v>45337</v>
      </c>
      <c r="C473" t="s">
        <v>977</v>
      </c>
      <c r="D473" t="s">
        <v>19</v>
      </c>
      <c r="E473" t="s">
        <v>58</v>
      </c>
      <c r="F473" t="s">
        <v>339</v>
      </c>
      <c r="G473" t="s">
        <v>79</v>
      </c>
      <c r="H473" t="s">
        <v>41</v>
      </c>
      <c r="I473" t="s">
        <v>62</v>
      </c>
      <c r="J473">
        <v>4</v>
      </c>
      <c r="K473">
        <v>567.08000000000004</v>
      </c>
      <c r="L473">
        <v>0.15</v>
      </c>
      <c r="M473" s="6">
        <v>1928.07</v>
      </c>
      <c r="N473" s="3">
        <v>1566.82</v>
      </c>
      <c r="O473" s="6">
        <v>361.25</v>
      </c>
      <c r="P473" t="s">
        <v>49</v>
      </c>
      <c r="Q473" t="s">
        <v>26</v>
      </c>
      <c r="R473" s="4">
        <f t="shared" si="21"/>
        <v>0.18736352933244124</v>
      </c>
      <c r="S473" s="1" t="str">
        <f t="shared" si="22"/>
        <v>Feb-2024</v>
      </c>
      <c r="T473" t="str">
        <f t="shared" si="23"/>
        <v>Profit</v>
      </c>
    </row>
    <row r="474" spans="1:20" x14ac:dyDescent="0.3">
      <c r="A474" t="s">
        <v>978</v>
      </c>
      <c r="B474" s="2">
        <v>45664</v>
      </c>
      <c r="C474" t="s">
        <v>818</v>
      </c>
      <c r="D474" t="s">
        <v>19</v>
      </c>
      <c r="E474" t="s">
        <v>53</v>
      </c>
      <c r="F474" t="s">
        <v>65</v>
      </c>
      <c r="G474" t="s">
        <v>22</v>
      </c>
      <c r="H474" t="s">
        <v>41</v>
      </c>
      <c r="I474" t="s">
        <v>55</v>
      </c>
      <c r="J474">
        <v>5</v>
      </c>
      <c r="K474">
        <v>81.11</v>
      </c>
      <c r="L474">
        <v>0.1</v>
      </c>
      <c r="M474" s="6">
        <v>365</v>
      </c>
      <c r="N474" s="3">
        <v>282.54000000000002</v>
      </c>
      <c r="O474" s="6">
        <v>82.46</v>
      </c>
      <c r="P474" t="s">
        <v>70</v>
      </c>
      <c r="Q474" t="s">
        <v>26</v>
      </c>
      <c r="R474" s="4">
        <f t="shared" si="21"/>
        <v>0.22591780821917806</v>
      </c>
      <c r="S474" s="1" t="str">
        <f t="shared" si="22"/>
        <v>Jan-2025</v>
      </c>
      <c r="T474" t="str">
        <f t="shared" si="23"/>
        <v>Profit</v>
      </c>
    </row>
    <row r="475" spans="1:20" x14ac:dyDescent="0.3">
      <c r="A475" t="s">
        <v>979</v>
      </c>
      <c r="B475" s="2">
        <v>45809</v>
      </c>
      <c r="C475" t="s">
        <v>980</v>
      </c>
      <c r="D475" t="s">
        <v>19</v>
      </c>
      <c r="E475" t="s">
        <v>39</v>
      </c>
      <c r="F475" t="s">
        <v>47</v>
      </c>
      <c r="G475" t="s">
        <v>29</v>
      </c>
      <c r="H475" t="s">
        <v>23</v>
      </c>
      <c r="I475" t="s">
        <v>94</v>
      </c>
      <c r="J475">
        <v>2</v>
      </c>
      <c r="K475">
        <v>2745.69</v>
      </c>
      <c r="L475">
        <v>0.15</v>
      </c>
      <c r="M475" s="6">
        <v>4667.67</v>
      </c>
      <c r="N475" s="3">
        <v>3790.4</v>
      </c>
      <c r="O475" s="6">
        <v>877.27</v>
      </c>
      <c r="P475" t="s">
        <v>70</v>
      </c>
      <c r="Q475" t="s">
        <v>142</v>
      </c>
      <c r="R475" s="4">
        <f t="shared" si="21"/>
        <v>0.1879460201770905</v>
      </c>
      <c r="S475" s="1" t="str">
        <f t="shared" si="22"/>
        <v>Jun-2025</v>
      </c>
      <c r="T475" t="str">
        <f t="shared" si="23"/>
        <v>Profit</v>
      </c>
    </row>
    <row r="476" spans="1:20" x14ac:dyDescent="0.3">
      <c r="A476" t="s">
        <v>981</v>
      </c>
      <c r="B476" s="2">
        <v>45390</v>
      </c>
      <c r="C476" t="s">
        <v>982</v>
      </c>
      <c r="D476" t="s">
        <v>52</v>
      </c>
      <c r="E476" t="s">
        <v>58</v>
      </c>
      <c r="F476" t="s">
        <v>339</v>
      </c>
      <c r="G476" t="s">
        <v>29</v>
      </c>
      <c r="H476" t="s">
        <v>74</v>
      </c>
      <c r="I476" t="s">
        <v>91</v>
      </c>
      <c r="J476">
        <v>2</v>
      </c>
      <c r="K476">
        <v>15930.75</v>
      </c>
      <c r="L476">
        <v>0.25</v>
      </c>
      <c r="M476" s="6">
        <v>23896.12</v>
      </c>
      <c r="N476" s="3">
        <v>16937.09</v>
      </c>
      <c r="O476" s="6">
        <v>6959.03</v>
      </c>
      <c r="P476" t="s">
        <v>31</v>
      </c>
      <c r="Q476" t="s">
        <v>26</v>
      </c>
      <c r="R476" s="4">
        <f t="shared" si="21"/>
        <v>0.29122008091690199</v>
      </c>
      <c r="S476" s="1" t="str">
        <f t="shared" si="22"/>
        <v>Apr-2024</v>
      </c>
      <c r="T476" t="str">
        <f t="shared" si="23"/>
        <v>Profit</v>
      </c>
    </row>
    <row r="477" spans="1:20" x14ac:dyDescent="0.3">
      <c r="A477" t="s">
        <v>983</v>
      </c>
      <c r="B477" s="2">
        <v>46183</v>
      </c>
      <c r="C477" t="s">
        <v>984</v>
      </c>
      <c r="D477" t="s">
        <v>46</v>
      </c>
      <c r="E477" t="s">
        <v>34</v>
      </c>
      <c r="F477" t="s">
        <v>90</v>
      </c>
      <c r="G477" t="s">
        <v>22</v>
      </c>
      <c r="H477" t="s">
        <v>23</v>
      </c>
      <c r="I477" t="s">
        <v>30</v>
      </c>
      <c r="J477">
        <v>2</v>
      </c>
      <c r="K477">
        <v>705.61</v>
      </c>
      <c r="L477">
        <v>0</v>
      </c>
      <c r="M477" s="6">
        <v>1411.22</v>
      </c>
      <c r="N477" s="3">
        <v>1149.5999999999999</v>
      </c>
      <c r="O477" s="6">
        <v>261.62</v>
      </c>
      <c r="P477" t="s">
        <v>25</v>
      </c>
      <c r="Q477" t="s">
        <v>26</v>
      </c>
      <c r="R477" s="4">
        <f t="shared" si="21"/>
        <v>0.18538569464718471</v>
      </c>
      <c r="S477" s="1" t="str">
        <f t="shared" si="22"/>
        <v>Jun-2026</v>
      </c>
      <c r="T477" t="str">
        <f t="shared" si="23"/>
        <v>Profit</v>
      </c>
    </row>
    <row r="478" spans="1:20" x14ac:dyDescent="0.3">
      <c r="A478" t="s">
        <v>985</v>
      </c>
      <c r="B478" s="2">
        <v>46036</v>
      </c>
      <c r="C478" t="s">
        <v>986</v>
      </c>
      <c r="D478" t="s">
        <v>46</v>
      </c>
      <c r="E478" t="s">
        <v>58</v>
      </c>
      <c r="F478" t="s">
        <v>339</v>
      </c>
      <c r="G478" t="s">
        <v>22</v>
      </c>
      <c r="H478" t="s">
        <v>74</v>
      </c>
      <c r="I478" t="s">
        <v>107</v>
      </c>
      <c r="J478">
        <v>1</v>
      </c>
      <c r="K478">
        <v>11247.28</v>
      </c>
      <c r="L478">
        <v>0.2</v>
      </c>
      <c r="M478" s="6">
        <v>8997.82</v>
      </c>
      <c r="N478" s="3">
        <v>6667.09</v>
      </c>
      <c r="O478" s="6">
        <v>2330.73</v>
      </c>
      <c r="P478" t="s">
        <v>49</v>
      </c>
      <c r="Q478" t="s">
        <v>26</v>
      </c>
      <c r="R478" s="4">
        <f t="shared" si="21"/>
        <v>0.2590327434867557</v>
      </c>
      <c r="S478" s="1" t="str">
        <f t="shared" si="22"/>
        <v>Jan-2026</v>
      </c>
      <c r="T478" t="str">
        <f t="shared" si="23"/>
        <v>Profit</v>
      </c>
    </row>
    <row r="479" spans="1:20" x14ac:dyDescent="0.3">
      <c r="A479" t="s">
        <v>987</v>
      </c>
      <c r="B479" s="2">
        <v>45328</v>
      </c>
      <c r="C479" t="s">
        <v>988</v>
      </c>
      <c r="D479" t="s">
        <v>52</v>
      </c>
      <c r="E479" t="s">
        <v>20</v>
      </c>
      <c r="F479" t="s">
        <v>205</v>
      </c>
      <c r="G479" t="s">
        <v>79</v>
      </c>
      <c r="H479" t="s">
        <v>23</v>
      </c>
      <c r="I479" t="s">
        <v>30</v>
      </c>
      <c r="J479">
        <v>3</v>
      </c>
      <c r="K479">
        <v>2253.1999999999998</v>
      </c>
      <c r="L479">
        <v>0.05</v>
      </c>
      <c r="M479" s="6">
        <v>6421.62</v>
      </c>
      <c r="N479" s="3">
        <v>4270.3100000000004</v>
      </c>
      <c r="O479" s="6">
        <v>2151.31</v>
      </c>
      <c r="P479" t="s">
        <v>43</v>
      </c>
      <c r="Q479" t="s">
        <v>26</v>
      </c>
      <c r="R479" s="4">
        <f t="shared" si="21"/>
        <v>0.33501048022150176</v>
      </c>
      <c r="S479" s="1" t="str">
        <f t="shared" si="22"/>
        <v>Feb-2024</v>
      </c>
      <c r="T479" t="str">
        <f t="shared" si="23"/>
        <v>Profit</v>
      </c>
    </row>
    <row r="480" spans="1:20" x14ac:dyDescent="0.3">
      <c r="A480" t="s">
        <v>989</v>
      </c>
      <c r="B480" s="2">
        <v>45571</v>
      </c>
      <c r="C480" t="s">
        <v>990</v>
      </c>
      <c r="D480" t="s">
        <v>19</v>
      </c>
      <c r="E480" t="s">
        <v>20</v>
      </c>
      <c r="F480" t="s">
        <v>99</v>
      </c>
      <c r="G480" t="s">
        <v>79</v>
      </c>
      <c r="H480" t="s">
        <v>23</v>
      </c>
      <c r="I480" t="s">
        <v>69</v>
      </c>
      <c r="J480">
        <v>1</v>
      </c>
      <c r="K480">
        <v>15284.04</v>
      </c>
      <c r="L480">
        <v>0.15</v>
      </c>
      <c r="M480" s="6">
        <v>12991.43</v>
      </c>
      <c r="N480" s="3">
        <v>10177.99</v>
      </c>
      <c r="O480" s="6">
        <v>2813.44</v>
      </c>
      <c r="P480" t="s">
        <v>70</v>
      </c>
      <c r="Q480" t="s">
        <v>26</v>
      </c>
      <c r="R480" s="4">
        <f t="shared" si="21"/>
        <v>0.21656122536164224</v>
      </c>
      <c r="S480" s="1" t="str">
        <f t="shared" si="22"/>
        <v>Oct-2024</v>
      </c>
      <c r="T480" t="str">
        <f t="shared" si="23"/>
        <v>Profit</v>
      </c>
    </row>
    <row r="481" spans="1:20" x14ac:dyDescent="0.3">
      <c r="A481" t="s">
        <v>991</v>
      </c>
      <c r="B481" s="2">
        <v>45640</v>
      </c>
      <c r="C481" t="s">
        <v>866</v>
      </c>
      <c r="D481" t="s">
        <v>46</v>
      </c>
      <c r="E481" t="s">
        <v>20</v>
      </c>
      <c r="F481" t="s">
        <v>115</v>
      </c>
      <c r="G481" t="s">
        <v>79</v>
      </c>
      <c r="H481" t="s">
        <v>74</v>
      </c>
      <c r="I481" t="s">
        <v>158</v>
      </c>
      <c r="J481">
        <v>1</v>
      </c>
      <c r="K481">
        <v>13982.66</v>
      </c>
      <c r="L481">
        <v>0.1</v>
      </c>
      <c r="M481" s="6">
        <v>12584.39</v>
      </c>
      <c r="N481" s="3">
        <v>8367.89</v>
      </c>
      <c r="O481" s="6">
        <v>4216.5</v>
      </c>
      <c r="P481" t="s">
        <v>70</v>
      </c>
      <c r="Q481" t="s">
        <v>26</v>
      </c>
      <c r="R481" s="4">
        <f t="shared" si="21"/>
        <v>0.33505795672257455</v>
      </c>
      <c r="S481" s="1" t="str">
        <f t="shared" si="22"/>
        <v>Dec-2024</v>
      </c>
      <c r="T481" t="str">
        <f t="shared" si="23"/>
        <v>Profit</v>
      </c>
    </row>
    <row r="482" spans="1:20" x14ac:dyDescent="0.3">
      <c r="A482" t="s">
        <v>992</v>
      </c>
      <c r="B482" s="2">
        <v>45788</v>
      </c>
      <c r="C482" t="s">
        <v>993</v>
      </c>
      <c r="D482" t="s">
        <v>19</v>
      </c>
      <c r="E482" t="s">
        <v>58</v>
      </c>
      <c r="F482" t="s">
        <v>339</v>
      </c>
      <c r="G482" t="s">
        <v>79</v>
      </c>
      <c r="H482" t="s">
        <v>23</v>
      </c>
      <c r="I482" t="s">
        <v>59</v>
      </c>
      <c r="J482">
        <v>1</v>
      </c>
      <c r="K482">
        <v>4390.16</v>
      </c>
      <c r="L482">
        <v>0</v>
      </c>
      <c r="M482" s="6">
        <v>4390.16</v>
      </c>
      <c r="N482" s="3">
        <v>3513.71</v>
      </c>
      <c r="O482" s="6">
        <v>876.45</v>
      </c>
      <c r="P482" t="s">
        <v>70</v>
      </c>
      <c r="Q482" t="s">
        <v>76</v>
      </c>
      <c r="R482" s="4">
        <f t="shared" si="21"/>
        <v>0.19963964866884124</v>
      </c>
      <c r="S482" s="1" t="str">
        <f t="shared" si="22"/>
        <v>May-2025</v>
      </c>
      <c r="T482" t="str">
        <f t="shared" si="23"/>
        <v>Profit</v>
      </c>
    </row>
    <row r="483" spans="1:20" x14ac:dyDescent="0.3">
      <c r="A483" t="s">
        <v>994</v>
      </c>
      <c r="B483" s="2">
        <v>45593</v>
      </c>
      <c r="C483" t="s">
        <v>995</v>
      </c>
      <c r="D483" t="s">
        <v>19</v>
      </c>
      <c r="E483" t="s">
        <v>58</v>
      </c>
      <c r="F483" t="s">
        <v>54</v>
      </c>
      <c r="G483" t="s">
        <v>22</v>
      </c>
      <c r="H483" t="s">
        <v>23</v>
      </c>
      <c r="I483" t="s">
        <v>69</v>
      </c>
      <c r="J483">
        <v>10</v>
      </c>
      <c r="K483">
        <v>12496.26</v>
      </c>
      <c r="L483">
        <v>0.1</v>
      </c>
      <c r="M483" s="6">
        <v>112466.34</v>
      </c>
      <c r="N483" s="3">
        <v>93900.52</v>
      </c>
      <c r="O483" s="6">
        <v>18565.82</v>
      </c>
      <c r="P483" t="s">
        <v>43</v>
      </c>
      <c r="Q483" t="s">
        <v>26</v>
      </c>
      <c r="R483" s="4">
        <f t="shared" si="21"/>
        <v>0.16507890271880457</v>
      </c>
      <c r="S483" s="1" t="str">
        <f t="shared" si="22"/>
        <v>Oct-2024</v>
      </c>
      <c r="T483" t="str">
        <f t="shared" si="23"/>
        <v>Profit</v>
      </c>
    </row>
    <row r="484" spans="1:20" x14ac:dyDescent="0.3">
      <c r="A484" t="s">
        <v>996</v>
      </c>
      <c r="B484" s="2">
        <v>45472</v>
      </c>
      <c r="C484" t="s">
        <v>997</v>
      </c>
      <c r="D484" t="s">
        <v>19</v>
      </c>
      <c r="E484" t="s">
        <v>34</v>
      </c>
      <c r="F484" t="s">
        <v>65</v>
      </c>
      <c r="G484" t="s">
        <v>29</v>
      </c>
      <c r="H484" t="s">
        <v>74</v>
      </c>
      <c r="I484" t="s">
        <v>137</v>
      </c>
      <c r="J484">
        <v>5</v>
      </c>
      <c r="K484">
        <v>15545.65</v>
      </c>
      <c r="L484">
        <v>0.15</v>
      </c>
      <c r="M484" s="6">
        <v>66069.009999999995</v>
      </c>
      <c r="N484" s="3">
        <v>57264.74</v>
      </c>
      <c r="O484" s="6">
        <v>8804.27</v>
      </c>
      <c r="P484" t="s">
        <v>49</v>
      </c>
      <c r="Q484" t="s">
        <v>26</v>
      </c>
      <c r="R484" s="4">
        <f t="shared" si="21"/>
        <v>0.1332586942047414</v>
      </c>
      <c r="S484" s="1" t="str">
        <f t="shared" si="22"/>
        <v>Jun-2024</v>
      </c>
      <c r="T484" t="str">
        <f t="shared" si="23"/>
        <v>Profit</v>
      </c>
    </row>
    <row r="485" spans="1:20" x14ac:dyDescent="0.3">
      <c r="A485" t="s">
        <v>998</v>
      </c>
      <c r="B485" s="2">
        <v>45898</v>
      </c>
      <c r="C485" t="s">
        <v>999</v>
      </c>
      <c r="D485" t="s">
        <v>19</v>
      </c>
      <c r="E485" t="s">
        <v>53</v>
      </c>
      <c r="F485" t="s">
        <v>54</v>
      </c>
      <c r="G485" t="s">
        <v>22</v>
      </c>
      <c r="H485" t="s">
        <v>74</v>
      </c>
      <c r="I485" t="s">
        <v>75</v>
      </c>
      <c r="J485">
        <v>3</v>
      </c>
      <c r="K485">
        <v>9219.0499999999993</v>
      </c>
      <c r="L485">
        <v>0</v>
      </c>
      <c r="M485" s="6">
        <v>27657.15</v>
      </c>
      <c r="N485" s="3">
        <v>19952.900000000001</v>
      </c>
      <c r="O485" s="6">
        <v>7704.25</v>
      </c>
      <c r="P485" t="s">
        <v>25</v>
      </c>
      <c r="Q485" t="s">
        <v>26</v>
      </c>
      <c r="R485" s="4">
        <f t="shared" si="21"/>
        <v>0.27856268632162023</v>
      </c>
      <c r="S485" s="1" t="str">
        <f t="shared" si="22"/>
        <v>Aug-2025</v>
      </c>
      <c r="T485" t="str">
        <f t="shared" si="23"/>
        <v>Profit</v>
      </c>
    </row>
    <row r="486" spans="1:20" x14ac:dyDescent="0.3">
      <c r="A486" t="s">
        <v>1000</v>
      </c>
      <c r="B486" s="2">
        <v>45390</v>
      </c>
      <c r="C486" t="s">
        <v>293</v>
      </c>
      <c r="D486" t="s">
        <v>19</v>
      </c>
      <c r="E486" t="s">
        <v>20</v>
      </c>
      <c r="F486" t="s">
        <v>157</v>
      </c>
      <c r="G486" t="s">
        <v>29</v>
      </c>
      <c r="H486" t="s">
        <v>23</v>
      </c>
      <c r="I486" t="s">
        <v>94</v>
      </c>
      <c r="J486">
        <v>4</v>
      </c>
      <c r="K486">
        <v>1617.2</v>
      </c>
      <c r="L486">
        <v>0.1</v>
      </c>
      <c r="M486" s="6">
        <v>5821.92</v>
      </c>
      <c r="N486" s="3">
        <v>4614.26</v>
      </c>
      <c r="O486" s="6">
        <v>1207.6600000000001</v>
      </c>
      <c r="P486" t="s">
        <v>25</v>
      </c>
      <c r="Q486" t="s">
        <v>26</v>
      </c>
      <c r="R486" s="4">
        <f t="shared" si="21"/>
        <v>0.20743328661335092</v>
      </c>
      <c r="S486" s="1" t="str">
        <f t="shared" si="22"/>
        <v>Apr-2024</v>
      </c>
      <c r="T486" t="str">
        <f t="shared" si="23"/>
        <v>Profit</v>
      </c>
    </row>
    <row r="487" spans="1:20" x14ac:dyDescent="0.3">
      <c r="A487" t="s">
        <v>1001</v>
      </c>
      <c r="B487" s="2">
        <v>45991</v>
      </c>
      <c r="C487" t="s">
        <v>1002</v>
      </c>
      <c r="D487" t="s">
        <v>19</v>
      </c>
      <c r="E487" t="s">
        <v>53</v>
      </c>
      <c r="F487" t="s">
        <v>97</v>
      </c>
      <c r="G487" t="s">
        <v>22</v>
      </c>
      <c r="H487" t="s">
        <v>23</v>
      </c>
      <c r="I487" t="s">
        <v>30</v>
      </c>
      <c r="J487">
        <v>1</v>
      </c>
      <c r="K487">
        <v>1766.23</v>
      </c>
      <c r="L487">
        <v>0.1</v>
      </c>
      <c r="M487" s="6">
        <v>1589.61</v>
      </c>
      <c r="N487" s="3">
        <v>975.01</v>
      </c>
      <c r="O487" s="6">
        <v>614.6</v>
      </c>
      <c r="P487" t="s">
        <v>43</v>
      </c>
      <c r="Q487" t="s">
        <v>26</v>
      </c>
      <c r="R487" s="4">
        <f t="shared" si="21"/>
        <v>0.38663571567868854</v>
      </c>
      <c r="S487" s="1" t="str">
        <f t="shared" si="22"/>
        <v>Nov-2025</v>
      </c>
      <c r="T487" t="str">
        <f t="shared" si="23"/>
        <v>Profit</v>
      </c>
    </row>
    <row r="488" spans="1:20" x14ac:dyDescent="0.3">
      <c r="A488" t="s">
        <v>1003</v>
      </c>
      <c r="B488" s="2">
        <v>46284</v>
      </c>
      <c r="C488" t="s">
        <v>541</v>
      </c>
      <c r="D488" t="s">
        <v>19</v>
      </c>
      <c r="E488" t="s">
        <v>39</v>
      </c>
      <c r="F488" t="s">
        <v>47</v>
      </c>
      <c r="G488" t="s">
        <v>29</v>
      </c>
      <c r="H488" t="s">
        <v>23</v>
      </c>
      <c r="I488" t="s">
        <v>36</v>
      </c>
      <c r="J488">
        <v>2</v>
      </c>
      <c r="K488">
        <v>10108.57</v>
      </c>
      <c r="L488">
        <v>0.25</v>
      </c>
      <c r="M488" s="6">
        <v>15162.85</v>
      </c>
      <c r="N488" s="3">
        <v>14000.09</v>
      </c>
      <c r="O488" s="6">
        <v>1162.76</v>
      </c>
      <c r="P488" t="s">
        <v>70</v>
      </c>
      <c r="Q488" t="s">
        <v>26</v>
      </c>
      <c r="R488" s="4">
        <f t="shared" si="21"/>
        <v>7.6684792107024738E-2</v>
      </c>
      <c r="S488" s="1" t="str">
        <f t="shared" si="22"/>
        <v>Sep-2026</v>
      </c>
      <c r="T488" t="str">
        <f t="shared" si="23"/>
        <v>Profit</v>
      </c>
    </row>
    <row r="489" spans="1:20" x14ac:dyDescent="0.3">
      <c r="A489" t="s">
        <v>1004</v>
      </c>
      <c r="B489" s="2">
        <v>45407</v>
      </c>
      <c r="C489" t="s">
        <v>1005</v>
      </c>
      <c r="D489" t="s">
        <v>19</v>
      </c>
      <c r="E489" t="s">
        <v>20</v>
      </c>
      <c r="F489" t="s">
        <v>205</v>
      </c>
      <c r="G489" t="s">
        <v>29</v>
      </c>
      <c r="H489" t="s">
        <v>23</v>
      </c>
      <c r="I489" t="s">
        <v>59</v>
      </c>
      <c r="J489">
        <v>1</v>
      </c>
      <c r="K489">
        <v>1499.59</v>
      </c>
      <c r="L489">
        <v>0.15</v>
      </c>
      <c r="M489" s="6">
        <v>1274.6500000000001</v>
      </c>
      <c r="N489" s="3">
        <v>1083.47</v>
      </c>
      <c r="O489" s="6">
        <v>191.18</v>
      </c>
      <c r="P489" t="s">
        <v>25</v>
      </c>
      <c r="Q489" t="s">
        <v>76</v>
      </c>
      <c r="R489" s="4">
        <f t="shared" si="21"/>
        <v>0.14998627074098772</v>
      </c>
      <c r="S489" s="1" t="str">
        <f t="shared" si="22"/>
        <v>Apr-2024</v>
      </c>
      <c r="T489" t="str">
        <f t="shared" si="23"/>
        <v>Profit</v>
      </c>
    </row>
    <row r="490" spans="1:20" x14ac:dyDescent="0.3">
      <c r="A490" t="s">
        <v>1006</v>
      </c>
      <c r="B490" s="2">
        <v>45482</v>
      </c>
      <c r="C490" t="s">
        <v>1007</v>
      </c>
      <c r="D490" t="s">
        <v>19</v>
      </c>
      <c r="E490" t="s">
        <v>53</v>
      </c>
      <c r="F490" t="s">
        <v>90</v>
      </c>
      <c r="G490" t="s">
        <v>79</v>
      </c>
      <c r="H490" t="s">
        <v>23</v>
      </c>
      <c r="I490" t="s">
        <v>36</v>
      </c>
      <c r="J490">
        <v>1</v>
      </c>
      <c r="K490">
        <v>19174.57</v>
      </c>
      <c r="L490">
        <v>0.15</v>
      </c>
      <c r="M490" s="6">
        <v>16298.38</v>
      </c>
      <c r="N490" s="3">
        <v>13457.34</v>
      </c>
      <c r="O490" s="6">
        <v>2841.04</v>
      </c>
      <c r="P490" t="s">
        <v>31</v>
      </c>
      <c r="Q490" t="s">
        <v>142</v>
      </c>
      <c r="R490" s="4">
        <f t="shared" si="21"/>
        <v>0.17431425699977546</v>
      </c>
      <c r="S490" s="1" t="str">
        <f t="shared" si="22"/>
        <v>Jul-2024</v>
      </c>
      <c r="T490" t="str">
        <f t="shared" si="23"/>
        <v>Profit</v>
      </c>
    </row>
    <row r="491" spans="1:20" x14ac:dyDescent="0.3">
      <c r="A491" t="s">
        <v>1008</v>
      </c>
      <c r="B491" s="2">
        <v>45544</v>
      </c>
      <c r="C491" t="s">
        <v>1009</v>
      </c>
      <c r="D491" t="s">
        <v>46</v>
      </c>
      <c r="E491" t="s">
        <v>58</v>
      </c>
      <c r="F491" t="s">
        <v>339</v>
      </c>
      <c r="G491" t="s">
        <v>79</v>
      </c>
      <c r="H491" t="s">
        <v>23</v>
      </c>
      <c r="I491" t="s">
        <v>36</v>
      </c>
      <c r="J491">
        <v>5</v>
      </c>
      <c r="K491">
        <v>17915.189999999999</v>
      </c>
      <c r="L491">
        <v>0.1</v>
      </c>
      <c r="M491" s="6">
        <v>80618.350000000006</v>
      </c>
      <c r="N491" s="3">
        <v>66114.77</v>
      </c>
      <c r="O491" s="6">
        <v>14503.58</v>
      </c>
      <c r="P491" t="s">
        <v>25</v>
      </c>
      <c r="Q491" t="s">
        <v>76</v>
      </c>
      <c r="R491" s="4">
        <f t="shared" si="21"/>
        <v>0.17990420295131318</v>
      </c>
      <c r="S491" s="1" t="str">
        <f t="shared" si="22"/>
        <v>Sep-2024</v>
      </c>
      <c r="T491" t="str">
        <f t="shared" si="23"/>
        <v>Profit</v>
      </c>
    </row>
    <row r="492" spans="1:20" x14ac:dyDescent="0.3">
      <c r="A492" t="s">
        <v>1010</v>
      </c>
      <c r="B492" s="2">
        <v>46272</v>
      </c>
      <c r="C492" t="s">
        <v>1011</v>
      </c>
      <c r="D492" t="s">
        <v>46</v>
      </c>
      <c r="E492" t="s">
        <v>39</v>
      </c>
      <c r="F492" t="s">
        <v>47</v>
      </c>
      <c r="G492" t="s">
        <v>22</v>
      </c>
      <c r="H492" t="s">
        <v>74</v>
      </c>
      <c r="I492" t="s">
        <v>158</v>
      </c>
      <c r="J492">
        <v>2</v>
      </c>
      <c r="K492">
        <v>4977.13</v>
      </c>
      <c r="L492">
        <v>0.1</v>
      </c>
      <c r="M492" s="6">
        <v>8958.83</v>
      </c>
      <c r="N492" s="3">
        <v>6386.12</v>
      </c>
      <c r="O492" s="6">
        <v>2572.71</v>
      </c>
      <c r="P492" t="s">
        <v>31</v>
      </c>
      <c r="Q492" t="s">
        <v>26</v>
      </c>
      <c r="R492" s="4">
        <f t="shared" si="21"/>
        <v>0.28717031130181064</v>
      </c>
      <c r="S492" s="1" t="str">
        <f t="shared" si="22"/>
        <v>Sep-2026</v>
      </c>
      <c r="T492" t="str">
        <f t="shared" si="23"/>
        <v>Profit</v>
      </c>
    </row>
    <row r="493" spans="1:20" x14ac:dyDescent="0.3">
      <c r="A493" t="s">
        <v>1012</v>
      </c>
      <c r="B493" s="2">
        <v>46219</v>
      </c>
      <c r="C493" t="s">
        <v>1013</v>
      </c>
      <c r="D493" t="s">
        <v>19</v>
      </c>
      <c r="E493" t="s">
        <v>58</v>
      </c>
      <c r="F493" t="s">
        <v>339</v>
      </c>
      <c r="G493" t="s">
        <v>22</v>
      </c>
      <c r="H493" t="s">
        <v>41</v>
      </c>
      <c r="I493" t="s">
        <v>55</v>
      </c>
      <c r="J493">
        <v>1</v>
      </c>
      <c r="K493">
        <v>436.41</v>
      </c>
      <c r="L493">
        <v>0.15</v>
      </c>
      <c r="M493" s="6">
        <v>370.95</v>
      </c>
      <c r="N493" s="3">
        <v>274.17</v>
      </c>
      <c r="O493" s="6">
        <v>96.78</v>
      </c>
      <c r="P493" t="s">
        <v>70</v>
      </c>
      <c r="Q493" t="s">
        <v>26</v>
      </c>
      <c r="R493" s="4">
        <f t="shared" si="21"/>
        <v>0.26089769510715732</v>
      </c>
      <c r="S493" s="1" t="str">
        <f t="shared" si="22"/>
        <v>Jul-2026</v>
      </c>
      <c r="T493" t="str">
        <f t="shared" si="23"/>
        <v>Profit</v>
      </c>
    </row>
    <row r="494" spans="1:20" x14ac:dyDescent="0.3">
      <c r="A494" t="s">
        <v>1014</v>
      </c>
      <c r="B494" s="2">
        <v>46274</v>
      </c>
      <c r="C494" t="s">
        <v>1015</v>
      </c>
      <c r="D494" t="s">
        <v>19</v>
      </c>
      <c r="E494" t="s">
        <v>39</v>
      </c>
      <c r="F494" t="s">
        <v>146</v>
      </c>
      <c r="G494" t="s">
        <v>22</v>
      </c>
      <c r="H494" t="s">
        <v>74</v>
      </c>
      <c r="I494" t="s">
        <v>158</v>
      </c>
      <c r="J494">
        <v>3</v>
      </c>
      <c r="K494">
        <v>11874.88</v>
      </c>
      <c r="L494">
        <v>0.1</v>
      </c>
      <c r="M494" s="6">
        <v>32062.18</v>
      </c>
      <c r="N494" s="3">
        <v>23588.59</v>
      </c>
      <c r="O494" s="6">
        <v>8473.59</v>
      </c>
      <c r="P494" t="s">
        <v>43</v>
      </c>
      <c r="Q494" t="s">
        <v>26</v>
      </c>
      <c r="R494" s="4">
        <f t="shared" si="21"/>
        <v>0.26428614648161791</v>
      </c>
      <c r="S494" s="1" t="str">
        <f t="shared" si="22"/>
        <v>Sep-2026</v>
      </c>
      <c r="T494" t="str">
        <f t="shared" si="23"/>
        <v>Profit</v>
      </c>
    </row>
    <row r="495" spans="1:20" x14ac:dyDescent="0.3">
      <c r="A495" t="s">
        <v>1016</v>
      </c>
      <c r="B495" s="2">
        <v>45452</v>
      </c>
      <c r="C495" t="s">
        <v>1017</v>
      </c>
      <c r="D495" t="s">
        <v>46</v>
      </c>
      <c r="E495" t="s">
        <v>34</v>
      </c>
      <c r="F495" t="s">
        <v>35</v>
      </c>
      <c r="G495" t="s">
        <v>79</v>
      </c>
      <c r="H495" t="s">
        <v>41</v>
      </c>
      <c r="I495" t="s">
        <v>55</v>
      </c>
      <c r="J495">
        <v>2</v>
      </c>
      <c r="K495">
        <v>332.79</v>
      </c>
      <c r="L495">
        <v>0</v>
      </c>
      <c r="M495" s="6">
        <v>665.58</v>
      </c>
      <c r="N495" s="3">
        <v>362.37</v>
      </c>
      <c r="O495" s="6">
        <v>303.20999999999998</v>
      </c>
      <c r="P495" t="s">
        <v>49</v>
      </c>
      <c r="Q495" t="s">
        <v>26</v>
      </c>
      <c r="R495" s="4">
        <f t="shared" si="21"/>
        <v>0.45555755882087795</v>
      </c>
      <c r="S495" s="1" t="str">
        <f t="shared" si="22"/>
        <v>Jun-2024</v>
      </c>
      <c r="T495" t="str">
        <f t="shared" si="23"/>
        <v>Profit</v>
      </c>
    </row>
    <row r="496" spans="1:20" x14ac:dyDescent="0.3">
      <c r="A496" t="s">
        <v>1018</v>
      </c>
      <c r="B496" s="2">
        <v>45547</v>
      </c>
      <c r="C496" t="s">
        <v>539</v>
      </c>
      <c r="D496" t="s">
        <v>19</v>
      </c>
      <c r="E496" t="s">
        <v>34</v>
      </c>
      <c r="F496" t="s">
        <v>65</v>
      </c>
      <c r="G496" t="s">
        <v>79</v>
      </c>
      <c r="H496" t="s">
        <v>23</v>
      </c>
      <c r="I496" t="s">
        <v>69</v>
      </c>
      <c r="J496">
        <v>2</v>
      </c>
      <c r="K496">
        <v>24689.47</v>
      </c>
      <c r="L496">
        <v>0.1</v>
      </c>
      <c r="M496" s="6">
        <v>44441.05</v>
      </c>
      <c r="N496" s="3">
        <v>38608.629999999997</v>
      </c>
      <c r="O496" s="6">
        <v>5832.42</v>
      </c>
      <c r="P496" t="s">
        <v>43</v>
      </c>
      <c r="Q496" t="s">
        <v>26</v>
      </c>
      <c r="R496" s="4">
        <f t="shared" si="21"/>
        <v>0.13123947341478204</v>
      </c>
      <c r="S496" s="1" t="str">
        <f t="shared" si="22"/>
        <v>Sep-2024</v>
      </c>
      <c r="T496" t="str">
        <f t="shared" si="23"/>
        <v>Profit</v>
      </c>
    </row>
    <row r="497" spans="1:20" x14ac:dyDescent="0.3">
      <c r="A497" t="s">
        <v>1019</v>
      </c>
      <c r="B497" s="2">
        <v>45614</v>
      </c>
      <c r="C497" t="s">
        <v>1020</v>
      </c>
      <c r="D497" t="s">
        <v>19</v>
      </c>
      <c r="E497" t="s">
        <v>20</v>
      </c>
      <c r="F497" t="s">
        <v>115</v>
      </c>
      <c r="G497" t="s">
        <v>79</v>
      </c>
      <c r="H497" t="s">
        <v>74</v>
      </c>
      <c r="I497" t="s">
        <v>137</v>
      </c>
      <c r="J497">
        <v>1</v>
      </c>
      <c r="K497">
        <v>15134.08</v>
      </c>
      <c r="L497">
        <v>0.05</v>
      </c>
      <c r="M497" s="6">
        <v>14377.38</v>
      </c>
      <c r="N497" s="3">
        <v>9339.7099999999991</v>
      </c>
      <c r="O497" s="6">
        <v>5037.67</v>
      </c>
      <c r="P497" t="s">
        <v>49</v>
      </c>
      <c r="Q497" t="s">
        <v>76</v>
      </c>
      <c r="R497" s="4">
        <f t="shared" si="21"/>
        <v>0.35038859653149601</v>
      </c>
      <c r="S497" s="1" t="str">
        <f t="shared" si="22"/>
        <v>Nov-2024</v>
      </c>
      <c r="T497" t="str">
        <f t="shared" si="23"/>
        <v>Profit</v>
      </c>
    </row>
    <row r="498" spans="1:20" x14ac:dyDescent="0.3">
      <c r="A498" t="s">
        <v>1021</v>
      </c>
      <c r="B498" s="2">
        <v>45419</v>
      </c>
      <c r="C498" t="s">
        <v>1022</v>
      </c>
      <c r="D498" t="s">
        <v>52</v>
      </c>
      <c r="E498" t="s">
        <v>39</v>
      </c>
      <c r="F498" t="s">
        <v>220</v>
      </c>
      <c r="G498" t="s">
        <v>29</v>
      </c>
      <c r="H498" t="s">
        <v>41</v>
      </c>
      <c r="I498" t="s">
        <v>62</v>
      </c>
      <c r="J498">
        <v>1</v>
      </c>
      <c r="K498">
        <v>599.83000000000004</v>
      </c>
      <c r="L498">
        <v>0.15</v>
      </c>
      <c r="M498" s="6">
        <v>509.86</v>
      </c>
      <c r="N498" s="3">
        <v>352.11</v>
      </c>
      <c r="O498" s="6">
        <v>157.75</v>
      </c>
      <c r="P498" t="s">
        <v>43</v>
      </c>
      <c r="Q498" t="s">
        <v>26</v>
      </c>
      <c r="R498" s="4">
        <f t="shared" si="21"/>
        <v>0.30939865845526221</v>
      </c>
      <c r="S498" s="1" t="str">
        <f t="shared" si="22"/>
        <v>May-2024</v>
      </c>
      <c r="T498" t="str">
        <f t="shared" si="23"/>
        <v>Profit</v>
      </c>
    </row>
    <row r="499" spans="1:20" x14ac:dyDescent="0.3">
      <c r="A499" t="s">
        <v>1023</v>
      </c>
      <c r="B499" s="2">
        <v>45309</v>
      </c>
      <c r="C499" t="s">
        <v>239</v>
      </c>
      <c r="D499" t="s">
        <v>19</v>
      </c>
      <c r="E499" t="s">
        <v>20</v>
      </c>
      <c r="F499" t="s">
        <v>157</v>
      </c>
      <c r="G499" t="s">
        <v>79</v>
      </c>
      <c r="H499" t="s">
        <v>74</v>
      </c>
      <c r="I499" t="s">
        <v>158</v>
      </c>
      <c r="J499">
        <v>2</v>
      </c>
      <c r="K499">
        <v>11932</v>
      </c>
      <c r="L499">
        <v>0.15</v>
      </c>
      <c r="M499" s="6">
        <v>20284.400000000001</v>
      </c>
      <c r="N499" s="3">
        <v>18831.419999999998</v>
      </c>
      <c r="O499" s="6">
        <v>1452.98</v>
      </c>
      <c r="P499" t="s">
        <v>31</v>
      </c>
      <c r="Q499" t="s">
        <v>142</v>
      </c>
      <c r="R499" s="4">
        <f t="shared" si="21"/>
        <v>7.1630415491707913E-2</v>
      </c>
      <c r="S499" s="1" t="str">
        <f t="shared" si="22"/>
        <v>Jan-2024</v>
      </c>
      <c r="T499" t="str">
        <f t="shared" si="23"/>
        <v>Profit</v>
      </c>
    </row>
    <row r="500" spans="1:20" x14ac:dyDescent="0.3">
      <c r="A500" t="s">
        <v>1024</v>
      </c>
      <c r="B500" s="2">
        <v>46084</v>
      </c>
      <c r="C500" t="s">
        <v>581</v>
      </c>
      <c r="D500" t="s">
        <v>19</v>
      </c>
      <c r="E500" t="s">
        <v>20</v>
      </c>
      <c r="F500" t="s">
        <v>205</v>
      </c>
      <c r="G500" t="s">
        <v>79</v>
      </c>
      <c r="H500" t="s">
        <v>41</v>
      </c>
      <c r="I500" t="s">
        <v>62</v>
      </c>
      <c r="J500">
        <v>6</v>
      </c>
      <c r="K500">
        <v>162.55000000000001</v>
      </c>
      <c r="L500">
        <v>0</v>
      </c>
      <c r="M500" s="6">
        <v>975.3</v>
      </c>
      <c r="N500" s="3">
        <v>768.68</v>
      </c>
      <c r="O500" s="6">
        <v>206.62</v>
      </c>
      <c r="P500" t="s">
        <v>70</v>
      </c>
      <c r="Q500" t="s">
        <v>26</v>
      </c>
      <c r="R500" s="4">
        <f t="shared" si="21"/>
        <v>0.21185276325233263</v>
      </c>
      <c r="S500" s="1" t="str">
        <f t="shared" si="22"/>
        <v>Mar-2026</v>
      </c>
      <c r="T500" t="str">
        <f t="shared" si="23"/>
        <v>Profit</v>
      </c>
    </row>
    <row r="501" spans="1:20" x14ac:dyDescent="0.3">
      <c r="A501" t="s">
        <v>1025</v>
      </c>
      <c r="B501" s="2">
        <v>46026</v>
      </c>
      <c r="C501" t="s">
        <v>999</v>
      </c>
      <c r="D501" t="s">
        <v>19</v>
      </c>
      <c r="E501" t="s">
        <v>53</v>
      </c>
      <c r="F501" t="s">
        <v>90</v>
      </c>
      <c r="G501" t="s">
        <v>79</v>
      </c>
      <c r="H501" t="s">
        <v>23</v>
      </c>
      <c r="I501" t="s">
        <v>69</v>
      </c>
      <c r="J501">
        <v>1</v>
      </c>
      <c r="K501">
        <v>13997.71</v>
      </c>
      <c r="L501">
        <v>0</v>
      </c>
      <c r="M501" s="6">
        <v>13997.71</v>
      </c>
      <c r="N501" s="3">
        <v>7459.44</v>
      </c>
      <c r="O501" s="6">
        <v>6538.27</v>
      </c>
      <c r="P501" t="s">
        <v>31</v>
      </c>
      <c r="Q501" t="s">
        <v>26</v>
      </c>
      <c r="R501" s="4">
        <f t="shared" si="21"/>
        <v>0.46709568922345163</v>
      </c>
      <c r="S501" s="1" t="str">
        <f t="shared" si="22"/>
        <v>Jan-2026</v>
      </c>
      <c r="T501" t="str">
        <f t="shared" si="23"/>
        <v>Profit</v>
      </c>
    </row>
    <row r="502" spans="1:20" x14ac:dyDescent="0.3">
      <c r="A502" t="s">
        <v>1026</v>
      </c>
      <c r="B502" s="2">
        <v>45857</v>
      </c>
      <c r="C502" t="s">
        <v>1027</v>
      </c>
      <c r="D502" t="s">
        <v>19</v>
      </c>
      <c r="E502" t="s">
        <v>58</v>
      </c>
      <c r="F502" t="s">
        <v>129</v>
      </c>
      <c r="G502" t="s">
        <v>22</v>
      </c>
      <c r="H502" t="s">
        <v>41</v>
      </c>
      <c r="I502" t="s">
        <v>62</v>
      </c>
      <c r="J502">
        <v>1</v>
      </c>
      <c r="K502">
        <v>443.3</v>
      </c>
      <c r="L502">
        <v>0.1</v>
      </c>
      <c r="M502" s="6">
        <v>398.97</v>
      </c>
      <c r="N502" s="3">
        <v>301.39999999999998</v>
      </c>
      <c r="O502" s="6">
        <v>97.57</v>
      </c>
      <c r="P502" t="s">
        <v>25</v>
      </c>
      <c r="Q502" t="s">
        <v>26</v>
      </c>
      <c r="R502" s="4">
        <f t="shared" si="21"/>
        <v>0.24455472842569614</v>
      </c>
      <c r="S502" s="1" t="str">
        <f t="shared" si="22"/>
        <v>Jul-2025</v>
      </c>
      <c r="T502" t="str">
        <f t="shared" si="23"/>
        <v>Profit</v>
      </c>
    </row>
    <row r="503" spans="1:20" x14ac:dyDescent="0.3">
      <c r="A503" t="s">
        <v>1028</v>
      </c>
      <c r="B503" s="2">
        <v>45861</v>
      </c>
      <c r="C503" t="s">
        <v>1029</v>
      </c>
      <c r="D503" t="s">
        <v>52</v>
      </c>
      <c r="E503" t="s">
        <v>20</v>
      </c>
      <c r="F503" t="s">
        <v>21</v>
      </c>
      <c r="G503" t="s">
        <v>29</v>
      </c>
      <c r="H503" t="s">
        <v>41</v>
      </c>
      <c r="I503" t="s">
        <v>125</v>
      </c>
      <c r="J503">
        <v>2</v>
      </c>
      <c r="K503">
        <v>219.01</v>
      </c>
      <c r="L503">
        <v>0.1</v>
      </c>
      <c r="M503" s="6">
        <v>394.22</v>
      </c>
      <c r="N503" s="3">
        <v>316.57</v>
      </c>
      <c r="O503" s="6">
        <v>77.650000000000006</v>
      </c>
      <c r="P503" t="s">
        <v>31</v>
      </c>
      <c r="Q503" t="s">
        <v>76</v>
      </c>
      <c r="R503" s="4">
        <f t="shared" si="21"/>
        <v>0.19697123433615749</v>
      </c>
      <c r="S503" s="1" t="str">
        <f t="shared" si="22"/>
        <v>Jul-2025</v>
      </c>
      <c r="T503" t="str">
        <f t="shared" si="23"/>
        <v>Profit</v>
      </c>
    </row>
    <row r="504" spans="1:20" x14ac:dyDescent="0.3">
      <c r="A504" t="s">
        <v>1030</v>
      </c>
      <c r="B504" s="2">
        <v>45614</v>
      </c>
      <c r="C504" t="s">
        <v>275</v>
      </c>
      <c r="D504" t="s">
        <v>46</v>
      </c>
      <c r="E504" t="s">
        <v>53</v>
      </c>
      <c r="F504" t="s">
        <v>90</v>
      </c>
      <c r="G504" t="s">
        <v>22</v>
      </c>
      <c r="H504" t="s">
        <v>41</v>
      </c>
      <c r="I504" t="s">
        <v>48</v>
      </c>
      <c r="J504">
        <v>3</v>
      </c>
      <c r="K504">
        <v>192.01</v>
      </c>
      <c r="L504">
        <v>0</v>
      </c>
      <c r="M504" s="6">
        <v>576.03</v>
      </c>
      <c r="N504" s="3">
        <v>456.25</v>
      </c>
      <c r="O504" s="6">
        <v>119.78</v>
      </c>
      <c r="P504" t="s">
        <v>70</v>
      </c>
      <c r="Q504" t="s">
        <v>26</v>
      </c>
      <c r="R504" s="4">
        <f t="shared" si="21"/>
        <v>0.20794055865145913</v>
      </c>
      <c r="S504" s="1" t="str">
        <f t="shared" si="22"/>
        <v>Nov-2024</v>
      </c>
      <c r="T504" t="str">
        <f t="shared" si="23"/>
        <v>Profit</v>
      </c>
    </row>
    <row r="505" spans="1:20" x14ac:dyDescent="0.3">
      <c r="A505" t="s">
        <v>1031</v>
      </c>
      <c r="B505" s="2">
        <v>46163</v>
      </c>
      <c r="C505" t="s">
        <v>1032</v>
      </c>
      <c r="D505" t="s">
        <v>46</v>
      </c>
      <c r="E505" t="s">
        <v>58</v>
      </c>
      <c r="F505" t="s">
        <v>68</v>
      </c>
      <c r="G505" t="s">
        <v>79</v>
      </c>
      <c r="H505" t="s">
        <v>74</v>
      </c>
      <c r="I505" t="s">
        <v>91</v>
      </c>
      <c r="J505">
        <v>2</v>
      </c>
      <c r="K505">
        <v>4533.1400000000003</v>
      </c>
      <c r="L505">
        <v>0.15</v>
      </c>
      <c r="M505" s="6">
        <v>7706.34</v>
      </c>
      <c r="N505" s="3">
        <v>6887.03</v>
      </c>
      <c r="O505" s="6">
        <v>819.31</v>
      </c>
      <c r="P505" t="s">
        <v>31</v>
      </c>
      <c r="Q505" t="s">
        <v>142</v>
      </c>
      <c r="R505" s="4">
        <f t="shared" si="21"/>
        <v>0.10631635770028314</v>
      </c>
      <c r="S505" s="1" t="str">
        <f t="shared" si="22"/>
        <v>May-2026</v>
      </c>
      <c r="T505" t="str">
        <f t="shared" si="23"/>
        <v>Profit</v>
      </c>
    </row>
    <row r="506" spans="1:20" x14ac:dyDescent="0.3">
      <c r="A506" t="s">
        <v>1033</v>
      </c>
      <c r="B506" s="2">
        <v>45977</v>
      </c>
      <c r="C506" t="s">
        <v>1034</v>
      </c>
      <c r="D506" t="s">
        <v>19</v>
      </c>
      <c r="E506" t="s">
        <v>39</v>
      </c>
      <c r="F506" t="s">
        <v>220</v>
      </c>
      <c r="G506" t="s">
        <v>79</v>
      </c>
      <c r="H506" t="s">
        <v>41</v>
      </c>
      <c r="I506" t="s">
        <v>48</v>
      </c>
      <c r="J506">
        <v>2</v>
      </c>
      <c r="K506">
        <v>151.11000000000001</v>
      </c>
      <c r="L506">
        <v>0.15</v>
      </c>
      <c r="M506" s="6">
        <v>256.89</v>
      </c>
      <c r="N506" s="3">
        <v>160.81</v>
      </c>
      <c r="O506" s="6">
        <v>96.08</v>
      </c>
      <c r="P506" t="s">
        <v>43</v>
      </c>
      <c r="Q506" t="s">
        <v>26</v>
      </c>
      <c r="R506" s="4">
        <f t="shared" si="21"/>
        <v>0.37401222313052279</v>
      </c>
      <c r="S506" s="1" t="str">
        <f t="shared" si="22"/>
        <v>Nov-2025</v>
      </c>
      <c r="T506" t="str">
        <f t="shared" si="23"/>
        <v>Profit</v>
      </c>
    </row>
    <row r="507" spans="1:20" x14ac:dyDescent="0.3">
      <c r="A507" t="s">
        <v>1035</v>
      </c>
      <c r="B507" s="2">
        <v>46083</v>
      </c>
      <c r="C507" t="s">
        <v>1036</v>
      </c>
      <c r="D507" t="s">
        <v>46</v>
      </c>
      <c r="E507" t="s">
        <v>53</v>
      </c>
      <c r="F507" t="s">
        <v>90</v>
      </c>
      <c r="G507" t="s">
        <v>79</v>
      </c>
      <c r="H507" t="s">
        <v>74</v>
      </c>
      <c r="I507" t="s">
        <v>137</v>
      </c>
      <c r="J507">
        <v>3</v>
      </c>
      <c r="K507">
        <v>8510.7199999999993</v>
      </c>
      <c r="L507">
        <v>0.1</v>
      </c>
      <c r="M507" s="6">
        <v>22978.94</v>
      </c>
      <c r="N507" s="3">
        <v>16511.330000000002</v>
      </c>
      <c r="O507" s="6">
        <v>6467.61</v>
      </c>
      <c r="P507" t="s">
        <v>70</v>
      </c>
      <c r="Q507" t="s">
        <v>26</v>
      </c>
      <c r="R507" s="4">
        <f t="shared" si="21"/>
        <v>0.28145815255185835</v>
      </c>
      <c r="S507" s="1" t="str">
        <f t="shared" si="22"/>
        <v>Mar-2026</v>
      </c>
      <c r="T507" t="str">
        <f t="shared" si="23"/>
        <v>Profit</v>
      </c>
    </row>
    <row r="508" spans="1:20" x14ac:dyDescent="0.3">
      <c r="A508" t="s">
        <v>1037</v>
      </c>
      <c r="B508" s="2">
        <v>45917</v>
      </c>
      <c r="C508" t="s">
        <v>812</v>
      </c>
      <c r="D508" t="s">
        <v>52</v>
      </c>
      <c r="E508" t="s">
        <v>34</v>
      </c>
      <c r="F508" t="s">
        <v>65</v>
      </c>
      <c r="G508" t="s">
        <v>22</v>
      </c>
      <c r="H508" t="s">
        <v>41</v>
      </c>
      <c r="I508" t="s">
        <v>48</v>
      </c>
      <c r="J508">
        <v>1</v>
      </c>
      <c r="K508">
        <v>140.69999999999999</v>
      </c>
      <c r="L508">
        <v>0</v>
      </c>
      <c r="M508" s="6">
        <v>140.69999999999999</v>
      </c>
      <c r="N508" s="3">
        <v>85.86</v>
      </c>
      <c r="O508" s="6">
        <v>54.84</v>
      </c>
      <c r="P508" t="s">
        <v>49</v>
      </c>
      <c r="Q508" t="s">
        <v>26</v>
      </c>
      <c r="R508" s="4">
        <f t="shared" si="21"/>
        <v>0.38976545842217492</v>
      </c>
      <c r="S508" s="1" t="str">
        <f t="shared" si="22"/>
        <v>Sep-2025</v>
      </c>
      <c r="T508" t="str">
        <f t="shared" si="23"/>
        <v>Profit</v>
      </c>
    </row>
    <row r="509" spans="1:20" x14ac:dyDescent="0.3">
      <c r="A509" t="s">
        <v>1038</v>
      </c>
      <c r="B509" s="2">
        <v>45579</v>
      </c>
      <c r="C509" t="s">
        <v>1039</v>
      </c>
      <c r="D509" t="s">
        <v>19</v>
      </c>
      <c r="E509" t="s">
        <v>20</v>
      </c>
      <c r="F509" t="s">
        <v>99</v>
      </c>
      <c r="G509" t="s">
        <v>22</v>
      </c>
      <c r="H509" t="s">
        <v>23</v>
      </c>
      <c r="I509" t="s">
        <v>94</v>
      </c>
      <c r="J509">
        <v>1</v>
      </c>
      <c r="K509">
        <v>1321.53</v>
      </c>
      <c r="L509">
        <v>0.15</v>
      </c>
      <c r="M509" s="6">
        <v>1123.3</v>
      </c>
      <c r="N509" s="3">
        <v>1082.1300000000001</v>
      </c>
      <c r="O509" s="6">
        <v>41.17</v>
      </c>
      <c r="P509" t="s">
        <v>43</v>
      </c>
      <c r="Q509" t="s">
        <v>26</v>
      </c>
      <c r="R509" s="4">
        <f t="shared" si="21"/>
        <v>3.6650939197008819E-2</v>
      </c>
      <c r="S509" s="1" t="str">
        <f t="shared" si="22"/>
        <v>Oct-2024</v>
      </c>
      <c r="T509" t="str">
        <f t="shared" si="23"/>
        <v>Profit</v>
      </c>
    </row>
    <row r="510" spans="1:20" x14ac:dyDescent="0.3">
      <c r="A510" t="s">
        <v>1040</v>
      </c>
      <c r="B510" s="2">
        <v>46234</v>
      </c>
      <c r="C510" t="s">
        <v>1041</v>
      </c>
      <c r="D510" t="s">
        <v>52</v>
      </c>
      <c r="E510" t="s">
        <v>39</v>
      </c>
      <c r="F510" t="s">
        <v>120</v>
      </c>
      <c r="G510" t="s">
        <v>79</v>
      </c>
      <c r="H510" t="s">
        <v>23</v>
      </c>
      <c r="I510" t="s">
        <v>24</v>
      </c>
      <c r="J510">
        <v>4</v>
      </c>
      <c r="K510">
        <v>92168.23</v>
      </c>
      <c r="L510">
        <v>0</v>
      </c>
      <c r="M510" s="6">
        <v>368672.92</v>
      </c>
      <c r="N510" s="3">
        <v>228464.02</v>
      </c>
      <c r="O510" s="6">
        <v>140208.9</v>
      </c>
      <c r="P510" t="s">
        <v>43</v>
      </c>
      <c r="Q510" t="s">
        <v>26</v>
      </c>
      <c r="R510" s="4">
        <f t="shared" si="21"/>
        <v>0.38030702119374538</v>
      </c>
      <c r="S510" s="1" t="str">
        <f t="shared" si="22"/>
        <v>Jul-2026</v>
      </c>
      <c r="T510" t="str">
        <f t="shared" si="23"/>
        <v>Profit</v>
      </c>
    </row>
    <row r="511" spans="1:20" x14ac:dyDescent="0.3">
      <c r="A511" t="s">
        <v>1042</v>
      </c>
      <c r="B511" s="2">
        <v>46145</v>
      </c>
      <c r="C511" t="s">
        <v>463</v>
      </c>
      <c r="D511" t="s">
        <v>19</v>
      </c>
      <c r="E511" t="s">
        <v>39</v>
      </c>
      <c r="F511" t="s">
        <v>40</v>
      </c>
      <c r="G511" t="s">
        <v>29</v>
      </c>
      <c r="H511" t="s">
        <v>23</v>
      </c>
      <c r="I511" t="s">
        <v>30</v>
      </c>
      <c r="J511">
        <v>2</v>
      </c>
      <c r="K511">
        <v>401.3</v>
      </c>
      <c r="L511">
        <v>0.25</v>
      </c>
      <c r="M511" s="6">
        <v>601.95000000000005</v>
      </c>
      <c r="N511" s="3">
        <v>494.08</v>
      </c>
      <c r="O511" s="6">
        <v>107.87</v>
      </c>
      <c r="P511" t="s">
        <v>25</v>
      </c>
      <c r="Q511" t="s">
        <v>26</v>
      </c>
      <c r="R511" s="4">
        <f t="shared" si="21"/>
        <v>0.1792009303098264</v>
      </c>
      <c r="S511" s="1" t="str">
        <f t="shared" si="22"/>
        <v>May-2026</v>
      </c>
      <c r="T511" t="str">
        <f t="shared" si="23"/>
        <v>Profit</v>
      </c>
    </row>
    <row r="512" spans="1:20" x14ac:dyDescent="0.3">
      <c r="A512" t="s">
        <v>1043</v>
      </c>
      <c r="B512" s="2">
        <v>45954</v>
      </c>
      <c r="C512" t="s">
        <v>1044</v>
      </c>
      <c r="D512" t="s">
        <v>19</v>
      </c>
      <c r="E512" t="s">
        <v>20</v>
      </c>
      <c r="F512" t="s">
        <v>205</v>
      </c>
      <c r="G512" t="s">
        <v>79</v>
      </c>
      <c r="H512" t="s">
        <v>23</v>
      </c>
      <c r="I512" t="s">
        <v>36</v>
      </c>
      <c r="J512">
        <v>1</v>
      </c>
      <c r="K512">
        <v>13468.5</v>
      </c>
      <c r="L512">
        <v>0.15</v>
      </c>
      <c r="M512" s="6">
        <v>11448.23</v>
      </c>
      <c r="N512" s="3">
        <v>8633.01</v>
      </c>
      <c r="O512" s="6">
        <v>2815.22</v>
      </c>
      <c r="P512" t="s">
        <v>31</v>
      </c>
      <c r="Q512" t="s">
        <v>142</v>
      </c>
      <c r="R512" s="4">
        <f t="shared" si="21"/>
        <v>0.24590875620074018</v>
      </c>
      <c r="S512" s="1" t="str">
        <f t="shared" si="22"/>
        <v>Oct-2025</v>
      </c>
      <c r="T512" t="str">
        <f t="shared" si="23"/>
        <v>Profit</v>
      </c>
    </row>
    <row r="513" spans="1:20" x14ac:dyDescent="0.3">
      <c r="A513" t="s">
        <v>1045</v>
      </c>
      <c r="B513" s="2">
        <v>46253</v>
      </c>
      <c r="C513" t="s">
        <v>1046</v>
      </c>
      <c r="D513" t="s">
        <v>19</v>
      </c>
      <c r="E513" t="s">
        <v>39</v>
      </c>
      <c r="F513" t="s">
        <v>47</v>
      </c>
      <c r="G513" t="s">
        <v>79</v>
      </c>
      <c r="H513" t="s">
        <v>74</v>
      </c>
      <c r="I513" t="s">
        <v>75</v>
      </c>
      <c r="J513">
        <v>3</v>
      </c>
      <c r="K513">
        <v>10944.4</v>
      </c>
      <c r="L513">
        <v>0.1</v>
      </c>
      <c r="M513" s="6">
        <v>29549.88</v>
      </c>
      <c r="N513" s="3">
        <v>25959.66</v>
      </c>
      <c r="O513" s="6">
        <v>3590.22</v>
      </c>
      <c r="P513" t="s">
        <v>31</v>
      </c>
      <c r="Q513" t="s">
        <v>26</v>
      </c>
      <c r="R513" s="4">
        <f t="shared" si="21"/>
        <v>0.1214969400890968</v>
      </c>
      <c r="S513" s="1" t="str">
        <f t="shared" si="22"/>
        <v>Aug-2026</v>
      </c>
      <c r="T513" t="str">
        <f t="shared" si="23"/>
        <v>Profit</v>
      </c>
    </row>
    <row r="514" spans="1:20" x14ac:dyDescent="0.3">
      <c r="A514" t="s">
        <v>1047</v>
      </c>
      <c r="B514" s="2">
        <v>45930</v>
      </c>
      <c r="C514" t="s">
        <v>1048</v>
      </c>
      <c r="D514" t="s">
        <v>19</v>
      </c>
      <c r="E514" t="s">
        <v>53</v>
      </c>
      <c r="F514" t="s">
        <v>65</v>
      </c>
      <c r="G514" t="s">
        <v>79</v>
      </c>
      <c r="H514" t="s">
        <v>23</v>
      </c>
      <c r="I514" t="s">
        <v>69</v>
      </c>
      <c r="J514">
        <v>10</v>
      </c>
      <c r="K514">
        <v>21763.49</v>
      </c>
      <c r="L514">
        <v>0.15</v>
      </c>
      <c r="M514" s="6">
        <v>184989.67</v>
      </c>
      <c r="N514" s="3">
        <v>174672.1</v>
      </c>
      <c r="O514" s="6">
        <v>10317.57</v>
      </c>
      <c r="P514" t="s">
        <v>70</v>
      </c>
      <c r="Q514" t="s">
        <v>26</v>
      </c>
      <c r="R514" s="4">
        <f t="shared" si="21"/>
        <v>5.5773762934979015E-2</v>
      </c>
      <c r="S514" s="1" t="str">
        <f t="shared" si="22"/>
        <v>Sep-2025</v>
      </c>
      <c r="T514" t="str">
        <f t="shared" si="23"/>
        <v>Profit</v>
      </c>
    </row>
    <row r="515" spans="1:20" x14ac:dyDescent="0.3">
      <c r="A515" t="s">
        <v>1049</v>
      </c>
      <c r="B515" s="2">
        <v>45446</v>
      </c>
      <c r="C515" t="s">
        <v>1050</v>
      </c>
      <c r="D515" t="s">
        <v>46</v>
      </c>
      <c r="E515" t="s">
        <v>20</v>
      </c>
      <c r="F515" t="s">
        <v>205</v>
      </c>
      <c r="G515" t="s">
        <v>22</v>
      </c>
      <c r="H515" t="s">
        <v>23</v>
      </c>
      <c r="I515" t="s">
        <v>59</v>
      </c>
      <c r="J515">
        <v>4</v>
      </c>
      <c r="K515">
        <v>6431.05</v>
      </c>
      <c r="L515">
        <v>0</v>
      </c>
      <c r="M515" s="6">
        <v>25724.2</v>
      </c>
      <c r="N515" s="3">
        <v>19083.689999999999</v>
      </c>
      <c r="O515" s="6">
        <v>6640.51</v>
      </c>
      <c r="P515" t="s">
        <v>25</v>
      </c>
      <c r="Q515" t="s">
        <v>26</v>
      </c>
      <c r="R515" s="4">
        <f t="shared" si="21"/>
        <v>0.25814252727004144</v>
      </c>
      <c r="S515" s="1" t="str">
        <f t="shared" si="22"/>
        <v>Jun-2024</v>
      </c>
      <c r="T515" t="str">
        <f t="shared" si="23"/>
        <v>Profit</v>
      </c>
    </row>
    <row r="516" spans="1:20" x14ac:dyDescent="0.3">
      <c r="A516" t="s">
        <v>1051</v>
      </c>
      <c r="B516" s="2">
        <v>45781</v>
      </c>
      <c r="C516" t="s">
        <v>1052</v>
      </c>
      <c r="D516" t="s">
        <v>46</v>
      </c>
      <c r="E516" t="s">
        <v>53</v>
      </c>
      <c r="F516" t="s">
        <v>65</v>
      </c>
      <c r="G516" t="s">
        <v>22</v>
      </c>
      <c r="H516" t="s">
        <v>74</v>
      </c>
      <c r="I516" t="s">
        <v>91</v>
      </c>
      <c r="J516">
        <v>3</v>
      </c>
      <c r="K516">
        <v>5470.32</v>
      </c>
      <c r="L516">
        <v>0.2</v>
      </c>
      <c r="M516" s="6">
        <v>13128.77</v>
      </c>
      <c r="N516" s="3">
        <v>8592.31</v>
      </c>
      <c r="O516" s="6">
        <v>4536.46</v>
      </c>
      <c r="P516" t="s">
        <v>25</v>
      </c>
      <c r="Q516" t="s">
        <v>26</v>
      </c>
      <c r="R516" s="4">
        <f t="shared" si="21"/>
        <v>0.34553579657500283</v>
      </c>
      <c r="S516" s="1" t="str">
        <f t="shared" si="22"/>
        <v>May-2025</v>
      </c>
      <c r="T516" t="str">
        <f t="shared" si="23"/>
        <v>Profit</v>
      </c>
    </row>
    <row r="517" spans="1:20" x14ac:dyDescent="0.3">
      <c r="A517" t="s">
        <v>1053</v>
      </c>
      <c r="B517" s="2">
        <v>45677</v>
      </c>
      <c r="C517" t="s">
        <v>477</v>
      </c>
      <c r="D517" t="s">
        <v>19</v>
      </c>
      <c r="E517" t="s">
        <v>20</v>
      </c>
      <c r="F517" t="s">
        <v>205</v>
      </c>
      <c r="G517" t="s">
        <v>22</v>
      </c>
      <c r="H517" t="s">
        <v>41</v>
      </c>
      <c r="I517" t="s">
        <v>134</v>
      </c>
      <c r="J517">
        <v>6</v>
      </c>
      <c r="K517">
        <v>401.91</v>
      </c>
      <c r="L517">
        <v>0.1</v>
      </c>
      <c r="M517" s="6">
        <v>2170.31</v>
      </c>
      <c r="N517" s="3">
        <v>1688.18</v>
      </c>
      <c r="O517" s="6">
        <v>482.13</v>
      </c>
      <c r="P517" t="s">
        <v>70</v>
      </c>
      <c r="Q517" t="s">
        <v>76</v>
      </c>
      <c r="R517" s="4">
        <f t="shared" ref="R517:R580" si="24">IFERROR(O517/M517,0)</f>
        <v>0.22214798807543623</v>
      </c>
      <c r="S517" s="1" t="str">
        <f t="shared" ref="S517:S580" si="25">TEXT(B517,"mmm-yyyy")</f>
        <v>Jan-2025</v>
      </c>
      <c r="T517" t="str">
        <f t="shared" ref="T517:T580" si="26">IF(O517&gt;0,"Profit",IF(O517&lt;0,"Loss","Break-Even"))</f>
        <v>Profit</v>
      </c>
    </row>
    <row r="518" spans="1:20" x14ac:dyDescent="0.3">
      <c r="A518" t="s">
        <v>1054</v>
      </c>
      <c r="B518" s="2">
        <v>46277</v>
      </c>
      <c r="C518" t="s">
        <v>378</v>
      </c>
      <c r="D518" t="s">
        <v>46</v>
      </c>
      <c r="E518" t="s">
        <v>34</v>
      </c>
      <c r="F518" t="s">
        <v>65</v>
      </c>
      <c r="G518" t="s">
        <v>29</v>
      </c>
      <c r="H518" t="s">
        <v>74</v>
      </c>
      <c r="I518" t="s">
        <v>137</v>
      </c>
      <c r="J518">
        <v>10</v>
      </c>
      <c r="K518">
        <v>18754.77</v>
      </c>
      <c r="L518">
        <v>0</v>
      </c>
      <c r="M518" s="6">
        <v>187547.7</v>
      </c>
      <c r="N518" s="3">
        <v>135066.87</v>
      </c>
      <c r="O518" s="6">
        <v>52480.83</v>
      </c>
      <c r="P518" t="s">
        <v>31</v>
      </c>
      <c r="Q518" t="s">
        <v>26</v>
      </c>
      <c r="R518" s="4">
        <f t="shared" si="24"/>
        <v>0.27982657212005263</v>
      </c>
      <c r="S518" s="1" t="str">
        <f t="shared" si="25"/>
        <v>Sep-2026</v>
      </c>
      <c r="T518" t="str">
        <f t="shared" si="26"/>
        <v>Profit</v>
      </c>
    </row>
    <row r="519" spans="1:20" x14ac:dyDescent="0.3">
      <c r="A519" t="s">
        <v>1055</v>
      </c>
      <c r="B519" s="2">
        <v>46076</v>
      </c>
      <c r="C519" t="s">
        <v>1056</v>
      </c>
      <c r="D519" t="s">
        <v>19</v>
      </c>
      <c r="E519" t="s">
        <v>53</v>
      </c>
      <c r="F519" t="s">
        <v>90</v>
      </c>
      <c r="G519" t="s">
        <v>79</v>
      </c>
      <c r="H519" t="s">
        <v>23</v>
      </c>
      <c r="I519" t="s">
        <v>59</v>
      </c>
      <c r="J519">
        <v>4</v>
      </c>
      <c r="K519">
        <v>4897.1099999999997</v>
      </c>
      <c r="L519">
        <v>0.15</v>
      </c>
      <c r="M519" s="6">
        <v>16650.169999999998</v>
      </c>
      <c r="N519" s="3">
        <v>11959.76</v>
      </c>
      <c r="O519" s="6">
        <v>4690.41</v>
      </c>
      <c r="P519" t="s">
        <v>49</v>
      </c>
      <c r="Q519" t="s">
        <v>26</v>
      </c>
      <c r="R519" s="4">
        <f t="shared" si="24"/>
        <v>0.28170343005506854</v>
      </c>
      <c r="S519" s="1" t="str">
        <f t="shared" si="25"/>
        <v>Feb-2026</v>
      </c>
      <c r="T519" t="str">
        <f t="shared" si="26"/>
        <v>Profit</v>
      </c>
    </row>
    <row r="520" spans="1:20" x14ac:dyDescent="0.3">
      <c r="A520" t="s">
        <v>1057</v>
      </c>
      <c r="B520" s="2">
        <v>45395</v>
      </c>
      <c r="C520" t="s">
        <v>1058</v>
      </c>
      <c r="D520" t="s">
        <v>19</v>
      </c>
      <c r="E520" t="s">
        <v>53</v>
      </c>
      <c r="F520" t="s">
        <v>54</v>
      </c>
      <c r="G520" t="s">
        <v>29</v>
      </c>
      <c r="H520" t="s">
        <v>74</v>
      </c>
      <c r="I520" t="s">
        <v>91</v>
      </c>
      <c r="J520">
        <v>5</v>
      </c>
      <c r="K520">
        <v>6118.56</v>
      </c>
      <c r="L520">
        <v>0.25</v>
      </c>
      <c r="M520" s="6">
        <v>22944.6</v>
      </c>
      <c r="N520" s="3">
        <v>17565.740000000002</v>
      </c>
      <c r="O520" s="6">
        <v>5378.86</v>
      </c>
      <c r="P520" t="s">
        <v>25</v>
      </c>
      <c r="Q520" t="s">
        <v>26</v>
      </c>
      <c r="R520" s="4">
        <f t="shared" si="24"/>
        <v>0.23442814431282305</v>
      </c>
      <c r="S520" s="1" t="str">
        <f t="shared" si="25"/>
        <v>Apr-2024</v>
      </c>
      <c r="T520" t="str">
        <f t="shared" si="26"/>
        <v>Profit</v>
      </c>
    </row>
    <row r="521" spans="1:20" x14ac:dyDescent="0.3">
      <c r="A521" t="s">
        <v>1059</v>
      </c>
      <c r="B521" s="2">
        <v>46220</v>
      </c>
      <c r="C521" t="s">
        <v>1060</v>
      </c>
      <c r="D521" t="s">
        <v>19</v>
      </c>
      <c r="E521" t="s">
        <v>58</v>
      </c>
      <c r="F521" t="s">
        <v>129</v>
      </c>
      <c r="G521" t="s">
        <v>22</v>
      </c>
      <c r="H521" t="s">
        <v>23</v>
      </c>
      <c r="I521" t="s">
        <v>69</v>
      </c>
      <c r="J521">
        <v>2</v>
      </c>
      <c r="K521">
        <v>16588.38</v>
      </c>
      <c r="L521">
        <v>0</v>
      </c>
      <c r="M521" s="6">
        <v>33176.76</v>
      </c>
      <c r="N521" s="3">
        <v>21247.49</v>
      </c>
      <c r="O521" s="6">
        <v>11929.27</v>
      </c>
      <c r="P521" t="s">
        <v>43</v>
      </c>
      <c r="Q521" t="s">
        <v>26</v>
      </c>
      <c r="R521" s="4">
        <f t="shared" si="24"/>
        <v>0.35956705838665376</v>
      </c>
      <c r="S521" s="1" t="str">
        <f t="shared" si="25"/>
        <v>Jul-2026</v>
      </c>
      <c r="T521" t="str">
        <f t="shared" si="26"/>
        <v>Profit</v>
      </c>
    </row>
    <row r="522" spans="1:20" x14ac:dyDescent="0.3">
      <c r="A522" t="s">
        <v>1061</v>
      </c>
      <c r="B522" s="2">
        <v>45684</v>
      </c>
      <c r="C522" t="s">
        <v>1062</v>
      </c>
      <c r="D522" t="s">
        <v>19</v>
      </c>
      <c r="E522" t="s">
        <v>39</v>
      </c>
      <c r="F522" t="s">
        <v>47</v>
      </c>
      <c r="G522" t="s">
        <v>29</v>
      </c>
      <c r="H522" t="s">
        <v>74</v>
      </c>
      <c r="I522" t="s">
        <v>137</v>
      </c>
      <c r="J522">
        <v>3</v>
      </c>
      <c r="K522">
        <v>11669.23</v>
      </c>
      <c r="L522">
        <v>0.15</v>
      </c>
      <c r="M522" s="6">
        <v>29756.54</v>
      </c>
      <c r="N522" s="3">
        <v>24068.400000000001</v>
      </c>
      <c r="O522" s="6">
        <v>5688.14</v>
      </c>
      <c r="P522" t="s">
        <v>49</v>
      </c>
      <c r="Q522" t="s">
        <v>26</v>
      </c>
      <c r="R522" s="4">
        <f t="shared" si="24"/>
        <v>0.19115596100890764</v>
      </c>
      <c r="S522" s="1" t="str">
        <f t="shared" si="25"/>
        <v>Jan-2025</v>
      </c>
      <c r="T522" t="str">
        <f t="shared" si="26"/>
        <v>Profit</v>
      </c>
    </row>
    <row r="523" spans="1:20" x14ac:dyDescent="0.3">
      <c r="A523" t="s">
        <v>1063</v>
      </c>
      <c r="B523" s="2">
        <v>46102</v>
      </c>
      <c r="C523" t="s">
        <v>1064</v>
      </c>
      <c r="D523" t="s">
        <v>19</v>
      </c>
      <c r="E523" t="s">
        <v>39</v>
      </c>
      <c r="F523" t="s">
        <v>220</v>
      </c>
      <c r="G523" t="s">
        <v>29</v>
      </c>
      <c r="H523" t="s">
        <v>74</v>
      </c>
      <c r="I523" t="s">
        <v>91</v>
      </c>
      <c r="J523">
        <v>2</v>
      </c>
      <c r="K523">
        <v>6808.65</v>
      </c>
      <c r="L523">
        <v>0</v>
      </c>
      <c r="M523" s="6">
        <v>13617.3</v>
      </c>
      <c r="N523" s="3">
        <v>10240.09</v>
      </c>
      <c r="O523" s="6">
        <v>3377.21</v>
      </c>
      <c r="P523" t="s">
        <v>70</v>
      </c>
      <c r="Q523" t="s">
        <v>26</v>
      </c>
      <c r="R523" s="4">
        <f t="shared" si="24"/>
        <v>0.2480087829452241</v>
      </c>
      <c r="S523" s="1" t="str">
        <f t="shared" si="25"/>
        <v>Mar-2026</v>
      </c>
      <c r="T523" t="str">
        <f t="shared" si="26"/>
        <v>Profit</v>
      </c>
    </row>
    <row r="524" spans="1:20" x14ac:dyDescent="0.3">
      <c r="A524" t="s">
        <v>1065</v>
      </c>
      <c r="B524" s="2">
        <v>45537</v>
      </c>
      <c r="C524" t="s">
        <v>1066</v>
      </c>
      <c r="D524" t="s">
        <v>19</v>
      </c>
      <c r="E524" t="s">
        <v>39</v>
      </c>
      <c r="F524" t="s">
        <v>146</v>
      </c>
      <c r="G524" t="s">
        <v>22</v>
      </c>
      <c r="H524" t="s">
        <v>41</v>
      </c>
      <c r="I524" t="s">
        <v>125</v>
      </c>
      <c r="J524">
        <v>2</v>
      </c>
      <c r="K524">
        <v>192.56</v>
      </c>
      <c r="L524">
        <v>0.15</v>
      </c>
      <c r="M524" s="6">
        <v>327.35000000000002</v>
      </c>
      <c r="N524" s="3">
        <v>246.46</v>
      </c>
      <c r="O524" s="6">
        <v>80.89</v>
      </c>
      <c r="P524" t="s">
        <v>31</v>
      </c>
      <c r="Q524" t="s">
        <v>26</v>
      </c>
      <c r="R524" s="4">
        <f t="shared" si="24"/>
        <v>0.24710554452420955</v>
      </c>
      <c r="S524" s="1" t="str">
        <f t="shared" si="25"/>
        <v>Sep-2024</v>
      </c>
      <c r="T524" t="str">
        <f t="shared" si="26"/>
        <v>Profit</v>
      </c>
    </row>
    <row r="525" spans="1:20" x14ac:dyDescent="0.3">
      <c r="A525" t="s">
        <v>1067</v>
      </c>
      <c r="B525" s="2">
        <v>45467</v>
      </c>
      <c r="C525" t="s">
        <v>1068</v>
      </c>
      <c r="D525" t="s">
        <v>19</v>
      </c>
      <c r="E525" t="s">
        <v>34</v>
      </c>
      <c r="F525" t="s">
        <v>110</v>
      </c>
      <c r="G525" t="s">
        <v>29</v>
      </c>
      <c r="H525" t="s">
        <v>23</v>
      </c>
      <c r="I525" t="s">
        <v>36</v>
      </c>
      <c r="J525">
        <v>1</v>
      </c>
      <c r="K525">
        <v>23653.64</v>
      </c>
      <c r="L525">
        <v>0</v>
      </c>
      <c r="M525" s="6">
        <v>23653.64</v>
      </c>
      <c r="N525" s="3">
        <v>12938.31</v>
      </c>
      <c r="O525" s="6">
        <v>10715.33</v>
      </c>
      <c r="P525" t="s">
        <v>43</v>
      </c>
      <c r="Q525" t="s">
        <v>26</v>
      </c>
      <c r="R525" s="4">
        <f t="shared" si="24"/>
        <v>0.45300976932091636</v>
      </c>
      <c r="S525" s="1" t="str">
        <f t="shared" si="25"/>
        <v>Jun-2024</v>
      </c>
      <c r="T525" t="str">
        <f t="shared" si="26"/>
        <v>Profit</v>
      </c>
    </row>
    <row r="526" spans="1:20" x14ac:dyDescent="0.3">
      <c r="A526" t="s">
        <v>1069</v>
      </c>
      <c r="B526" s="2">
        <v>45330</v>
      </c>
      <c r="C526" t="s">
        <v>1070</v>
      </c>
      <c r="D526" t="s">
        <v>19</v>
      </c>
      <c r="E526" t="s">
        <v>39</v>
      </c>
      <c r="F526" t="s">
        <v>40</v>
      </c>
      <c r="G526" t="s">
        <v>29</v>
      </c>
      <c r="H526" t="s">
        <v>41</v>
      </c>
      <c r="I526" t="s">
        <v>125</v>
      </c>
      <c r="J526">
        <v>1</v>
      </c>
      <c r="K526">
        <v>67.28</v>
      </c>
      <c r="L526">
        <v>0.15</v>
      </c>
      <c r="M526" s="6">
        <v>57.19</v>
      </c>
      <c r="N526" s="3">
        <v>53</v>
      </c>
      <c r="O526" s="6">
        <v>4.1900000000000004</v>
      </c>
      <c r="P526" t="s">
        <v>49</v>
      </c>
      <c r="Q526" t="s">
        <v>26</v>
      </c>
      <c r="R526" s="4">
        <f t="shared" si="24"/>
        <v>7.3264556740688935E-2</v>
      </c>
      <c r="S526" s="1" t="str">
        <f t="shared" si="25"/>
        <v>Feb-2024</v>
      </c>
      <c r="T526" t="str">
        <f t="shared" si="26"/>
        <v>Profit</v>
      </c>
    </row>
    <row r="527" spans="1:20" x14ac:dyDescent="0.3">
      <c r="A527" t="s">
        <v>1071</v>
      </c>
      <c r="B527" s="2">
        <v>45768</v>
      </c>
      <c r="C527" t="s">
        <v>1072</v>
      </c>
      <c r="D527" t="s">
        <v>19</v>
      </c>
      <c r="E527" t="s">
        <v>20</v>
      </c>
      <c r="F527" t="s">
        <v>99</v>
      </c>
      <c r="G527" t="s">
        <v>22</v>
      </c>
      <c r="H527" t="s">
        <v>41</v>
      </c>
      <c r="I527" t="s">
        <v>125</v>
      </c>
      <c r="J527">
        <v>2</v>
      </c>
      <c r="K527">
        <v>276.16000000000003</v>
      </c>
      <c r="L527">
        <v>0.05</v>
      </c>
      <c r="M527" s="6">
        <v>524.70000000000005</v>
      </c>
      <c r="N527" s="3">
        <v>428.57</v>
      </c>
      <c r="O527" s="6">
        <v>96.13</v>
      </c>
      <c r="P527" t="s">
        <v>70</v>
      </c>
      <c r="Q527" t="s">
        <v>26</v>
      </c>
      <c r="R527" s="4">
        <f t="shared" si="24"/>
        <v>0.18320945302077374</v>
      </c>
      <c r="S527" s="1" t="str">
        <f t="shared" si="25"/>
        <v>Apr-2025</v>
      </c>
      <c r="T527" t="str">
        <f t="shared" si="26"/>
        <v>Profit</v>
      </c>
    </row>
    <row r="528" spans="1:20" x14ac:dyDescent="0.3">
      <c r="A528" t="s">
        <v>1073</v>
      </c>
      <c r="B528" s="2">
        <v>45973</v>
      </c>
      <c r="C528" t="s">
        <v>1074</v>
      </c>
      <c r="D528" t="s">
        <v>46</v>
      </c>
      <c r="E528" t="s">
        <v>58</v>
      </c>
      <c r="F528" t="s">
        <v>339</v>
      </c>
      <c r="G528" t="s">
        <v>22</v>
      </c>
      <c r="H528" t="s">
        <v>74</v>
      </c>
      <c r="I528" t="s">
        <v>158</v>
      </c>
      <c r="J528">
        <v>1</v>
      </c>
      <c r="K528">
        <v>10581.8</v>
      </c>
      <c r="L528">
        <v>0</v>
      </c>
      <c r="M528" s="6">
        <v>10581.8</v>
      </c>
      <c r="N528" s="3">
        <v>5664.86</v>
      </c>
      <c r="O528" s="6">
        <v>4916.9399999999996</v>
      </c>
      <c r="P528" t="s">
        <v>43</v>
      </c>
      <c r="Q528" t="s">
        <v>142</v>
      </c>
      <c r="R528" s="4">
        <f t="shared" si="24"/>
        <v>0.46466007673552701</v>
      </c>
      <c r="S528" s="1" t="str">
        <f t="shared" si="25"/>
        <v>Nov-2025</v>
      </c>
      <c r="T528" t="str">
        <f t="shared" si="26"/>
        <v>Profit</v>
      </c>
    </row>
    <row r="529" spans="1:20" x14ac:dyDescent="0.3">
      <c r="A529" t="s">
        <v>1075</v>
      </c>
      <c r="B529" s="2">
        <v>46050</v>
      </c>
      <c r="C529" t="s">
        <v>1076</v>
      </c>
      <c r="D529" t="s">
        <v>46</v>
      </c>
      <c r="E529" t="s">
        <v>20</v>
      </c>
      <c r="F529" t="s">
        <v>21</v>
      </c>
      <c r="G529" t="s">
        <v>22</v>
      </c>
      <c r="H529" t="s">
        <v>41</v>
      </c>
      <c r="I529" t="s">
        <v>55</v>
      </c>
      <c r="J529">
        <v>3</v>
      </c>
      <c r="K529">
        <v>381.73</v>
      </c>
      <c r="L529">
        <v>0</v>
      </c>
      <c r="M529" s="6">
        <v>1145.19</v>
      </c>
      <c r="N529" s="3">
        <v>815.35</v>
      </c>
      <c r="O529" s="6">
        <v>329.84</v>
      </c>
      <c r="P529" t="s">
        <v>43</v>
      </c>
      <c r="Q529" t="s">
        <v>26</v>
      </c>
      <c r="R529" s="4">
        <f t="shared" si="24"/>
        <v>0.28802207493952964</v>
      </c>
      <c r="S529" s="1" t="str">
        <f t="shared" si="25"/>
        <v>Jan-2026</v>
      </c>
      <c r="T529" t="str">
        <f t="shared" si="26"/>
        <v>Profit</v>
      </c>
    </row>
    <row r="530" spans="1:20" x14ac:dyDescent="0.3">
      <c r="A530" t="s">
        <v>1077</v>
      </c>
      <c r="B530" s="2">
        <v>45829</v>
      </c>
      <c r="C530" t="s">
        <v>1078</v>
      </c>
      <c r="D530" t="s">
        <v>46</v>
      </c>
      <c r="E530" t="s">
        <v>58</v>
      </c>
      <c r="F530" t="s">
        <v>129</v>
      </c>
      <c r="G530" t="s">
        <v>29</v>
      </c>
      <c r="H530" t="s">
        <v>41</v>
      </c>
      <c r="I530" t="s">
        <v>62</v>
      </c>
      <c r="J530">
        <v>1</v>
      </c>
      <c r="K530">
        <v>310.14999999999998</v>
      </c>
      <c r="L530">
        <v>0.15</v>
      </c>
      <c r="M530" s="6">
        <v>263.63</v>
      </c>
      <c r="N530" s="3">
        <v>163.85</v>
      </c>
      <c r="O530" s="6">
        <v>99.78</v>
      </c>
      <c r="P530" t="s">
        <v>70</v>
      </c>
      <c r="Q530" t="s">
        <v>26</v>
      </c>
      <c r="R530" s="4">
        <f t="shared" si="24"/>
        <v>0.37848499791374274</v>
      </c>
      <c r="S530" s="1" t="str">
        <f t="shared" si="25"/>
        <v>Jun-2025</v>
      </c>
      <c r="T530" t="str">
        <f t="shared" si="26"/>
        <v>Profit</v>
      </c>
    </row>
    <row r="531" spans="1:20" x14ac:dyDescent="0.3">
      <c r="A531" t="s">
        <v>1079</v>
      </c>
      <c r="B531" s="2">
        <v>46158</v>
      </c>
      <c r="C531" t="s">
        <v>1080</v>
      </c>
      <c r="D531" t="s">
        <v>46</v>
      </c>
      <c r="E531" t="s">
        <v>58</v>
      </c>
      <c r="F531" t="s">
        <v>104</v>
      </c>
      <c r="G531" t="s">
        <v>29</v>
      </c>
      <c r="H531" t="s">
        <v>74</v>
      </c>
      <c r="I531" t="s">
        <v>137</v>
      </c>
      <c r="J531">
        <v>5</v>
      </c>
      <c r="K531">
        <v>9386.43</v>
      </c>
      <c r="L531">
        <v>0.1</v>
      </c>
      <c r="M531" s="6">
        <v>42238.94</v>
      </c>
      <c r="N531" s="3">
        <v>30016.07</v>
      </c>
      <c r="O531" s="6">
        <v>12222.87</v>
      </c>
      <c r="P531" t="s">
        <v>25</v>
      </c>
      <c r="Q531" t="s">
        <v>26</v>
      </c>
      <c r="R531" s="4">
        <f t="shared" si="24"/>
        <v>0.28937444926411504</v>
      </c>
      <c r="S531" s="1" t="str">
        <f t="shared" si="25"/>
        <v>May-2026</v>
      </c>
      <c r="T531" t="str">
        <f t="shared" si="26"/>
        <v>Profit</v>
      </c>
    </row>
    <row r="532" spans="1:20" x14ac:dyDescent="0.3">
      <c r="A532" t="s">
        <v>1081</v>
      </c>
      <c r="B532" s="2">
        <v>46109</v>
      </c>
      <c r="C532" t="s">
        <v>1082</v>
      </c>
      <c r="D532" t="s">
        <v>46</v>
      </c>
      <c r="E532" t="s">
        <v>58</v>
      </c>
      <c r="F532" t="s">
        <v>68</v>
      </c>
      <c r="G532" t="s">
        <v>79</v>
      </c>
      <c r="H532" t="s">
        <v>41</v>
      </c>
      <c r="I532" t="s">
        <v>125</v>
      </c>
      <c r="J532">
        <v>3</v>
      </c>
      <c r="K532">
        <v>260.62</v>
      </c>
      <c r="L532">
        <v>0.15</v>
      </c>
      <c r="M532" s="6">
        <v>664.58</v>
      </c>
      <c r="N532" s="3">
        <v>450.02</v>
      </c>
      <c r="O532" s="6">
        <v>214.56</v>
      </c>
      <c r="P532" t="s">
        <v>31</v>
      </c>
      <c r="Q532" t="s">
        <v>76</v>
      </c>
      <c r="R532" s="4">
        <f t="shared" si="24"/>
        <v>0.32285052213428028</v>
      </c>
      <c r="S532" s="1" t="str">
        <f t="shared" si="25"/>
        <v>Mar-2026</v>
      </c>
      <c r="T532" t="str">
        <f t="shared" si="26"/>
        <v>Profit</v>
      </c>
    </row>
    <row r="533" spans="1:20" x14ac:dyDescent="0.3">
      <c r="A533" t="s">
        <v>1083</v>
      </c>
      <c r="B533" s="2">
        <v>46212</v>
      </c>
      <c r="C533" t="s">
        <v>1084</v>
      </c>
      <c r="D533" t="s">
        <v>52</v>
      </c>
      <c r="E533" t="s">
        <v>39</v>
      </c>
      <c r="F533" t="s">
        <v>120</v>
      </c>
      <c r="G533" t="s">
        <v>22</v>
      </c>
      <c r="H533" t="s">
        <v>41</v>
      </c>
      <c r="I533" t="s">
        <v>55</v>
      </c>
      <c r="J533">
        <v>1</v>
      </c>
      <c r="K533">
        <v>67.69</v>
      </c>
      <c r="L533">
        <v>0.15</v>
      </c>
      <c r="M533" s="6">
        <v>57.54</v>
      </c>
      <c r="N533" s="3">
        <v>54.23</v>
      </c>
      <c r="O533" s="6">
        <v>3.31</v>
      </c>
      <c r="P533" t="s">
        <v>49</v>
      </c>
      <c r="Q533" t="s">
        <v>26</v>
      </c>
      <c r="R533" s="4">
        <f t="shared" si="24"/>
        <v>5.7525199860966283E-2</v>
      </c>
      <c r="S533" s="1" t="str">
        <f t="shared" si="25"/>
        <v>Jul-2026</v>
      </c>
      <c r="T533" t="str">
        <f t="shared" si="26"/>
        <v>Profit</v>
      </c>
    </row>
    <row r="534" spans="1:20" x14ac:dyDescent="0.3">
      <c r="A534" t="s">
        <v>1085</v>
      </c>
      <c r="B534" s="2">
        <v>45699</v>
      </c>
      <c r="C534" t="s">
        <v>1086</v>
      </c>
      <c r="D534" t="s">
        <v>19</v>
      </c>
      <c r="E534" t="s">
        <v>20</v>
      </c>
      <c r="F534" t="s">
        <v>157</v>
      </c>
      <c r="G534" t="s">
        <v>22</v>
      </c>
      <c r="H534" t="s">
        <v>41</v>
      </c>
      <c r="I534" t="s">
        <v>55</v>
      </c>
      <c r="J534">
        <v>1</v>
      </c>
      <c r="K534">
        <v>119.5</v>
      </c>
      <c r="L534">
        <v>0</v>
      </c>
      <c r="M534" s="6">
        <v>119.5</v>
      </c>
      <c r="N534" s="3">
        <v>93.79</v>
      </c>
      <c r="O534" s="6">
        <v>25.71</v>
      </c>
      <c r="P534" t="s">
        <v>70</v>
      </c>
      <c r="Q534" t="s">
        <v>26</v>
      </c>
      <c r="R534" s="4">
        <f t="shared" si="24"/>
        <v>0.21514644351464435</v>
      </c>
      <c r="S534" s="1" t="str">
        <f t="shared" si="25"/>
        <v>Feb-2025</v>
      </c>
      <c r="T534" t="str">
        <f t="shared" si="26"/>
        <v>Profit</v>
      </c>
    </row>
    <row r="535" spans="1:20" x14ac:dyDescent="0.3">
      <c r="A535" t="s">
        <v>1087</v>
      </c>
      <c r="B535" s="2">
        <v>45816</v>
      </c>
      <c r="C535" t="s">
        <v>1088</v>
      </c>
      <c r="D535" t="s">
        <v>19</v>
      </c>
      <c r="E535" t="s">
        <v>20</v>
      </c>
      <c r="F535" t="s">
        <v>157</v>
      </c>
      <c r="G535" t="s">
        <v>22</v>
      </c>
      <c r="H535" t="s">
        <v>23</v>
      </c>
      <c r="I535" t="s">
        <v>69</v>
      </c>
      <c r="J535">
        <v>2</v>
      </c>
      <c r="K535">
        <v>13646.53</v>
      </c>
      <c r="L535">
        <v>0</v>
      </c>
      <c r="M535" s="6">
        <v>27293.06</v>
      </c>
      <c r="N535" s="3">
        <v>20886.28</v>
      </c>
      <c r="O535" s="6">
        <v>6406.78</v>
      </c>
      <c r="P535" t="s">
        <v>43</v>
      </c>
      <c r="Q535" t="s">
        <v>76</v>
      </c>
      <c r="R535" s="4">
        <f t="shared" si="24"/>
        <v>0.23474025997817757</v>
      </c>
      <c r="S535" s="1" t="str">
        <f t="shared" si="25"/>
        <v>Jun-2025</v>
      </c>
      <c r="T535" t="str">
        <f t="shared" si="26"/>
        <v>Profit</v>
      </c>
    </row>
    <row r="536" spans="1:20" x14ac:dyDescent="0.3">
      <c r="A536" t="s">
        <v>1089</v>
      </c>
      <c r="B536" s="2">
        <v>46119</v>
      </c>
      <c r="C536" t="s">
        <v>1090</v>
      </c>
      <c r="D536" t="s">
        <v>19</v>
      </c>
      <c r="E536" t="s">
        <v>53</v>
      </c>
      <c r="F536" t="s">
        <v>65</v>
      </c>
      <c r="G536" t="s">
        <v>29</v>
      </c>
      <c r="H536" t="s">
        <v>41</v>
      </c>
      <c r="I536" t="s">
        <v>134</v>
      </c>
      <c r="J536">
        <v>4</v>
      </c>
      <c r="K536">
        <v>220.55</v>
      </c>
      <c r="L536">
        <v>0.05</v>
      </c>
      <c r="M536" s="6">
        <v>838.09</v>
      </c>
      <c r="N536" s="3">
        <v>577.47</v>
      </c>
      <c r="O536" s="6">
        <v>260.62</v>
      </c>
      <c r="P536" t="s">
        <v>25</v>
      </c>
      <c r="Q536" t="s">
        <v>26</v>
      </c>
      <c r="R536" s="4">
        <f t="shared" si="24"/>
        <v>0.31096898901072678</v>
      </c>
      <c r="S536" s="1" t="str">
        <f t="shared" si="25"/>
        <v>Apr-2026</v>
      </c>
      <c r="T536" t="str">
        <f t="shared" si="26"/>
        <v>Profit</v>
      </c>
    </row>
    <row r="537" spans="1:20" x14ac:dyDescent="0.3">
      <c r="A537" t="s">
        <v>1091</v>
      </c>
      <c r="B537" s="2">
        <v>45797</v>
      </c>
      <c r="C537" t="s">
        <v>1092</v>
      </c>
      <c r="D537" t="s">
        <v>19</v>
      </c>
      <c r="E537" t="s">
        <v>34</v>
      </c>
      <c r="F537" t="s">
        <v>65</v>
      </c>
      <c r="G537" t="s">
        <v>22</v>
      </c>
      <c r="H537" t="s">
        <v>74</v>
      </c>
      <c r="I537" t="s">
        <v>91</v>
      </c>
      <c r="J537">
        <v>2</v>
      </c>
      <c r="K537">
        <v>11330.77</v>
      </c>
      <c r="L537">
        <v>0</v>
      </c>
      <c r="M537" s="6">
        <v>22661.54</v>
      </c>
      <c r="N537" s="3">
        <v>14616.98</v>
      </c>
      <c r="O537" s="6">
        <v>8044.56</v>
      </c>
      <c r="P537" t="s">
        <v>70</v>
      </c>
      <c r="Q537" t="s">
        <v>26</v>
      </c>
      <c r="R537" s="4">
        <f t="shared" si="24"/>
        <v>0.35498734860914133</v>
      </c>
      <c r="S537" s="1" t="str">
        <f t="shared" si="25"/>
        <v>May-2025</v>
      </c>
      <c r="T537" t="str">
        <f t="shared" si="26"/>
        <v>Profit</v>
      </c>
    </row>
    <row r="538" spans="1:20" x14ac:dyDescent="0.3">
      <c r="A538" t="s">
        <v>1093</v>
      </c>
      <c r="B538" s="2">
        <v>46194</v>
      </c>
      <c r="C538" t="s">
        <v>1094</v>
      </c>
      <c r="D538" t="s">
        <v>46</v>
      </c>
      <c r="E538" t="s">
        <v>39</v>
      </c>
      <c r="F538" t="s">
        <v>220</v>
      </c>
      <c r="G538" t="s">
        <v>79</v>
      </c>
      <c r="H538" t="s">
        <v>41</v>
      </c>
      <c r="I538" t="s">
        <v>48</v>
      </c>
      <c r="J538">
        <v>4</v>
      </c>
      <c r="K538">
        <v>75.3</v>
      </c>
      <c r="L538">
        <v>0.05</v>
      </c>
      <c r="M538" s="6">
        <v>286.14</v>
      </c>
      <c r="N538" s="3">
        <v>196.95</v>
      </c>
      <c r="O538" s="6">
        <v>89.19</v>
      </c>
      <c r="P538" t="s">
        <v>25</v>
      </c>
      <c r="Q538" t="s">
        <v>26</v>
      </c>
      <c r="R538" s="4">
        <f t="shared" si="24"/>
        <v>0.31170056615642694</v>
      </c>
      <c r="S538" s="1" t="str">
        <f t="shared" si="25"/>
        <v>Jun-2026</v>
      </c>
      <c r="T538" t="str">
        <f t="shared" si="26"/>
        <v>Profit</v>
      </c>
    </row>
    <row r="539" spans="1:20" x14ac:dyDescent="0.3">
      <c r="A539" t="s">
        <v>1095</v>
      </c>
      <c r="B539" s="2">
        <v>46116</v>
      </c>
      <c r="C539" t="s">
        <v>675</v>
      </c>
      <c r="D539" t="s">
        <v>19</v>
      </c>
      <c r="E539" t="s">
        <v>34</v>
      </c>
      <c r="F539" t="s">
        <v>65</v>
      </c>
      <c r="G539" t="s">
        <v>29</v>
      </c>
      <c r="H539" t="s">
        <v>74</v>
      </c>
      <c r="I539" t="s">
        <v>158</v>
      </c>
      <c r="J539">
        <v>4</v>
      </c>
      <c r="K539">
        <v>7959.63</v>
      </c>
      <c r="L539">
        <v>0</v>
      </c>
      <c r="M539" s="6">
        <v>31838.52</v>
      </c>
      <c r="N539" s="3">
        <v>25753.74</v>
      </c>
      <c r="O539" s="6">
        <v>6084.78</v>
      </c>
      <c r="P539" t="s">
        <v>31</v>
      </c>
      <c r="Q539" t="s">
        <v>26</v>
      </c>
      <c r="R539" s="4">
        <f t="shared" si="24"/>
        <v>0.19111378292709585</v>
      </c>
      <c r="S539" s="1" t="str">
        <f t="shared" si="25"/>
        <v>Apr-2026</v>
      </c>
      <c r="T539" t="str">
        <f t="shared" si="26"/>
        <v>Profit</v>
      </c>
    </row>
    <row r="540" spans="1:20" x14ac:dyDescent="0.3">
      <c r="A540" t="s">
        <v>1096</v>
      </c>
      <c r="B540" s="2">
        <v>45327</v>
      </c>
      <c r="C540" t="s">
        <v>1097</v>
      </c>
      <c r="D540" t="s">
        <v>19</v>
      </c>
      <c r="E540" t="s">
        <v>53</v>
      </c>
      <c r="F540" t="s">
        <v>90</v>
      </c>
      <c r="G540" t="s">
        <v>29</v>
      </c>
      <c r="H540" t="s">
        <v>23</v>
      </c>
      <c r="I540" t="s">
        <v>94</v>
      </c>
      <c r="J540">
        <v>6</v>
      </c>
      <c r="K540">
        <v>1398.04</v>
      </c>
      <c r="L540">
        <v>0.1</v>
      </c>
      <c r="M540" s="6">
        <v>7549.42</v>
      </c>
      <c r="N540" s="3">
        <v>5756.5</v>
      </c>
      <c r="O540" s="6">
        <v>1792.92</v>
      </c>
      <c r="P540" t="s">
        <v>49</v>
      </c>
      <c r="Q540" t="s">
        <v>26</v>
      </c>
      <c r="R540" s="4">
        <f t="shared" si="24"/>
        <v>0.23749109203091098</v>
      </c>
      <c r="S540" s="1" t="str">
        <f t="shared" si="25"/>
        <v>Feb-2024</v>
      </c>
      <c r="T540" t="str">
        <f t="shared" si="26"/>
        <v>Profit</v>
      </c>
    </row>
    <row r="541" spans="1:20" x14ac:dyDescent="0.3">
      <c r="A541" t="s">
        <v>1098</v>
      </c>
      <c r="B541" s="2">
        <v>45976</v>
      </c>
      <c r="C541" t="s">
        <v>1099</v>
      </c>
      <c r="D541" t="s">
        <v>19</v>
      </c>
      <c r="E541" t="s">
        <v>58</v>
      </c>
      <c r="F541" t="s">
        <v>54</v>
      </c>
      <c r="G541" t="s">
        <v>22</v>
      </c>
      <c r="H541" t="s">
        <v>74</v>
      </c>
      <c r="I541" t="s">
        <v>158</v>
      </c>
      <c r="J541">
        <v>1</v>
      </c>
      <c r="K541">
        <v>8371.49</v>
      </c>
      <c r="L541">
        <v>0.1</v>
      </c>
      <c r="M541" s="6">
        <v>7534.34</v>
      </c>
      <c r="N541" s="3">
        <v>5761.99</v>
      </c>
      <c r="O541" s="6">
        <v>1772.35</v>
      </c>
      <c r="P541" t="s">
        <v>31</v>
      </c>
      <c r="Q541" t="s">
        <v>26</v>
      </c>
      <c r="R541" s="4">
        <f t="shared" si="24"/>
        <v>0.23523626488849719</v>
      </c>
      <c r="S541" s="1" t="str">
        <f t="shared" si="25"/>
        <v>Nov-2025</v>
      </c>
      <c r="T541" t="str">
        <f t="shared" si="26"/>
        <v>Profit</v>
      </c>
    </row>
    <row r="542" spans="1:20" x14ac:dyDescent="0.3">
      <c r="A542" t="s">
        <v>1100</v>
      </c>
      <c r="B542" s="2">
        <v>45311</v>
      </c>
      <c r="C542" t="s">
        <v>1101</v>
      </c>
      <c r="D542" t="s">
        <v>46</v>
      </c>
      <c r="E542" t="s">
        <v>20</v>
      </c>
      <c r="F542" t="s">
        <v>205</v>
      </c>
      <c r="G542" t="s">
        <v>79</v>
      </c>
      <c r="H542" t="s">
        <v>74</v>
      </c>
      <c r="I542" t="s">
        <v>75</v>
      </c>
      <c r="J542">
        <v>1</v>
      </c>
      <c r="K542">
        <v>9020.5400000000009</v>
      </c>
      <c r="L542">
        <v>0.2</v>
      </c>
      <c r="M542" s="6">
        <v>7216.43</v>
      </c>
      <c r="N542" s="3">
        <v>4849.24</v>
      </c>
      <c r="O542" s="6">
        <v>2367.19</v>
      </c>
      <c r="P542" t="s">
        <v>49</v>
      </c>
      <c r="Q542" t="s">
        <v>26</v>
      </c>
      <c r="R542" s="4">
        <f t="shared" si="24"/>
        <v>0.32802784756451597</v>
      </c>
      <c r="S542" s="1" t="str">
        <f t="shared" si="25"/>
        <v>Jan-2024</v>
      </c>
      <c r="T542" t="str">
        <f t="shared" si="26"/>
        <v>Profit</v>
      </c>
    </row>
    <row r="543" spans="1:20" x14ac:dyDescent="0.3">
      <c r="A543" t="s">
        <v>1102</v>
      </c>
      <c r="B543" s="2">
        <v>45612</v>
      </c>
      <c r="C543" t="s">
        <v>1020</v>
      </c>
      <c r="D543" t="s">
        <v>19</v>
      </c>
      <c r="E543" t="s">
        <v>34</v>
      </c>
      <c r="F543" t="s">
        <v>65</v>
      </c>
      <c r="G543" t="s">
        <v>29</v>
      </c>
      <c r="H543" t="s">
        <v>41</v>
      </c>
      <c r="I543" t="s">
        <v>134</v>
      </c>
      <c r="J543">
        <v>4</v>
      </c>
      <c r="K543">
        <v>280.63</v>
      </c>
      <c r="L543">
        <v>0.1</v>
      </c>
      <c r="M543" s="6">
        <v>1010.27</v>
      </c>
      <c r="N543" s="3">
        <v>714.75</v>
      </c>
      <c r="O543" s="6">
        <v>295.52</v>
      </c>
      <c r="P543" t="s">
        <v>49</v>
      </c>
      <c r="Q543" t="s">
        <v>26</v>
      </c>
      <c r="R543" s="4">
        <f t="shared" si="24"/>
        <v>0.29251586209627128</v>
      </c>
      <c r="S543" s="1" t="str">
        <f t="shared" si="25"/>
        <v>Nov-2024</v>
      </c>
      <c r="T543" t="str">
        <f t="shared" si="26"/>
        <v>Profit</v>
      </c>
    </row>
    <row r="544" spans="1:20" x14ac:dyDescent="0.3">
      <c r="A544" t="s">
        <v>1103</v>
      </c>
      <c r="B544" s="2">
        <v>46067</v>
      </c>
      <c r="C544" t="s">
        <v>1104</v>
      </c>
      <c r="D544" t="s">
        <v>19</v>
      </c>
      <c r="E544" t="s">
        <v>34</v>
      </c>
      <c r="F544" t="s">
        <v>110</v>
      </c>
      <c r="G544" t="s">
        <v>79</v>
      </c>
      <c r="H544" t="s">
        <v>23</v>
      </c>
      <c r="I544" t="s">
        <v>36</v>
      </c>
      <c r="J544">
        <v>4</v>
      </c>
      <c r="K544">
        <v>23864.69</v>
      </c>
      <c r="L544">
        <v>0.15</v>
      </c>
      <c r="M544" s="6">
        <v>81139.95</v>
      </c>
      <c r="N544" s="3">
        <v>77364.31</v>
      </c>
      <c r="O544" s="6">
        <v>3775.64</v>
      </c>
      <c r="P544" t="s">
        <v>43</v>
      </c>
      <c r="Q544" t="s">
        <v>26</v>
      </c>
      <c r="R544" s="4">
        <f t="shared" si="24"/>
        <v>4.6532441787306991E-2</v>
      </c>
      <c r="S544" s="1" t="str">
        <f t="shared" si="25"/>
        <v>Feb-2026</v>
      </c>
      <c r="T544" t="str">
        <f t="shared" si="26"/>
        <v>Profit</v>
      </c>
    </row>
    <row r="545" spans="1:20" x14ac:dyDescent="0.3">
      <c r="A545" t="s">
        <v>1105</v>
      </c>
      <c r="B545" s="2">
        <v>45803</v>
      </c>
      <c r="C545" t="s">
        <v>518</v>
      </c>
      <c r="D545" t="s">
        <v>19</v>
      </c>
      <c r="E545" t="s">
        <v>39</v>
      </c>
      <c r="F545" t="s">
        <v>146</v>
      </c>
      <c r="G545" t="s">
        <v>22</v>
      </c>
      <c r="H545" t="s">
        <v>23</v>
      </c>
      <c r="I545" t="s">
        <v>59</v>
      </c>
      <c r="J545">
        <v>2</v>
      </c>
      <c r="K545">
        <v>7995.21</v>
      </c>
      <c r="L545">
        <v>0.2</v>
      </c>
      <c r="M545" s="6">
        <v>12792.34</v>
      </c>
      <c r="N545" s="3">
        <v>11559</v>
      </c>
      <c r="O545" s="6">
        <v>1233.3399999999999</v>
      </c>
      <c r="P545" t="s">
        <v>70</v>
      </c>
      <c r="Q545" t="s">
        <v>26</v>
      </c>
      <c r="R545" s="4">
        <f t="shared" si="24"/>
        <v>9.6412384286221273E-2</v>
      </c>
      <c r="S545" s="1" t="str">
        <f t="shared" si="25"/>
        <v>May-2025</v>
      </c>
      <c r="T545" t="str">
        <f t="shared" si="26"/>
        <v>Profit</v>
      </c>
    </row>
    <row r="546" spans="1:20" x14ac:dyDescent="0.3">
      <c r="A546" t="s">
        <v>1106</v>
      </c>
      <c r="B546" s="2">
        <v>45691</v>
      </c>
      <c r="C546" t="s">
        <v>1107</v>
      </c>
      <c r="D546" t="s">
        <v>46</v>
      </c>
      <c r="E546" t="s">
        <v>20</v>
      </c>
      <c r="F546" t="s">
        <v>205</v>
      </c>
      <c r="G546" t="s">
        <v>79</v>
      </c>
      <c r="H546" t="s">
        <v>74</v>
      </c>
      <c r="I546" t="s">
        <v>107</v>
      </c>
      <c r="J546">
        <v>6</v>
      </c>
      <c r="K546">
        <v>3038.9</v>
      </c>
      <c r="L546">
        <v>0.05</v>
      </c>
      <c r="M546" s="6">
        <v>17321.73</v>
      </c>
      <c r="N546" s="3">
        <v>11652.59</v>
      </c>
      <c r="O546" s="6">
        <v>5669.14</v>
      </c>
      <c r="P546" t="s">
        <v>43</v>
      </c>
      <c r="Q546" t="s">
        <v>26</v>
      </c>
      <c r="R546" s="4">
        <f t="shared" si="24"/>
        <v>0.32728486126963069</v>
      </c>
      <c r="S546" s="1" t="str">
        <f t="shared" si="25"/>
        <v>Feb-2025</v>
      </c>
      <c r="T546" t="str">
        <f t="shared" si="26"/>
        <v>Profit</v>
      </c>
    </row>
    <row r="547" spans="1:20" x14ac:dyDescent="0.3">
      <c r="A547" t="s">
        <v>1108</v>
      </c>
      <c r="B547" s="2">
        <v>45945</v>
      </c>
      <c r="C547" t="s">
        <v>1109</v>
      </c>
      <c r="D547" t="s">
        <v>46</v>
      </c>
      <c r="E547" t="s">
        <v>58</v>
      </c>
      <c r="F547" t="s">
        <v>339</v>
      </c>
      <c r="G547" t="s">
        <v>79</v>
      </c>
      <c r="H547" t="s">
        <v>74</v>
      </c>
      <c r="I547" t="s">
        <v>75</v>
      </c>
      <c r="J547">
        <v>4</v>
      </c>
      <c r="K547">
        <v>7318.76</v>
      </c>
      <c r="L547">
        <v>0.15</v>
      </c>
      <c r="M547" s="6">
        <v>24883.78</v>
      </c>
      <c r="N547" s="3">
        <v>18454.13</v>
      </c>
      <c r="O547" s="6">
        <v>6429.65</v>
      </c>
      <c r="P547" t="s">
        <v>70</v>
      </c>
      <c r="Q547" t="s">
        <v>26</v>
      </c>
      <c r="R547" s="4">
        <f t="shared" si="24"/>
        <v>0.25838719037059482</v>
      </c>
      <c r="S547" s="1" t="str">
        <f t="shared" si="25"/>
        <v>Oct-2025</v>
      </c>
      <c r="T547" t="str">
        <f t="shared" si="26"/>
        <v>Profit</v>
      </c>
    </row>
    <row r="548" spans="1:20" x14ac:dyDescent="0.3">
      <c r="A548" t="s">
        <v>1110</v>
      </c>
      <c r="B548" s="2">
        <v>46263</v>
      </c>
      <c r="C548" t="s">
        <v>1111</v>
      </c>
      <c r="D548" t="s">
        <v>19</v>
      </c>
      <c r="E548" t="s">
        <v>58</v>
      </c>
      <c r="F548" t="s">
        <v>104</v>
      </c>
      <c r="G548" t="s">
        <v>79</v>
      </c>
      <c r="H548" t="s">
        <v>23</v>
      </c>
      <c r="I548" t="s">
        <v>59</v>
      </c>
      <c r="J548">
        <v>1</v>
      </c>
      <c r="K548">
        <v>7288.81</v>
      </c>
      <c r="L548">
        <v>0.05</v>
      </c>
      <c r="M548" s="6">
        <v>6924.37</v>
      </c>
      <c r="N548" s="3">
        <v>5651.97</v>
      </c>
      <c r="O548" s="6">
        <v>1272.4000000000001</v>
      </c>
      <c r="P548" t="s">
        <v>49</v>
      </c>
      <c r="Q548" t="s">
        <v>26</v>
      </c>
      <c r="R548" s="4">
        <f t="shared" si="24"/>
        <v>0.1837567894263305</v>
      </c>
      <c r="S548" s="1" t="str">
        <f t="shared" si="25"/>
        <v>Aug-2026</v>
      </c>
      <c r="T548" t="str">
        <f t="shared" si="26"/>
        <v>Profit</v>
      </c>
    </row>
    <row r="549" spans="1:20" x14ac:dyDescent="0.3">
      <c r="A549" t="s">
        <v>1112</v>
      </c>
      <c r="B549" s="2">
        <v>46174</v>
      </c>
      <c r="C549" t="s">
        <v>1113</v>
      </c>
      <c r="D549" t="s">
        <v>52</v>
      </c>
      <c r="E549" t="s">
        <v>58</v>
      </c>
      <c r="F549" t="s">
        <v>104</v>
      </c>
      <c r="G549" t="s">
        <v>79</v>
      </c>
      <c r="H549" t="s">
        <v>23</v>
      </c>
      <c r="I549" t="s">
        <v>69</v>
      </c>
      <c r="J549">
        <v>2</v>
      </c>
      <c r="K549">
        <v>17625.52</v>
      </c>
      <c r="L549">
        <v>0.1</v>
      </c>
      <c r="M549" s="6">
        <v>31725.94</v>
      </c>
      <c r="N549" s="3">
        <v>23715.61</v>
      </c>
      <c r="O549" s="6">
        <v>8010.33</v>
      </c>
      <c r="P549" t="s">
        <v>70</v>
      </c>
      <c r="Q549" t="s">
        <v>142</v>
      </c>
      <c r="R549" s="4">
        <f t="shared" si="24"/>
        <v>0.25248519035212197</v>
      </c>
      <c r="S549" s="1" t="str">
        <f t="shared" si="25"/>
        <v>Jun-2026</v>
      </c>
      <c r="T549" t="str">
        <f t="shared" si="26"/>
        <v>Profit</v>
      </c>
    </row>
    <row r="550" spans="1:20" x14ac:dyDescent="0.3">
      <c r="A550" t="s">
        <v>1114</v>
      </c>
      <c r="B550" s="2">
        <v>45762</v>
      </c>
      <c r="C550" t="s">
        <v>1115</v>
      </c>
      <c r="D550" t="s">
        <v>19</v>
      </c>
      <c r="E550" t="s">
        <v>53</v>
      </c>
      <c r="F550" t="s">
        <v>90</v>
      </c>
      <c r="G550" t="s">
        <v>22</v>
      </c>
      <c r="H550" t="s">
        <v>74</v>
      </c>
      <c r="I550" t="s">
        <v>91</v>
      </c>
      <c r="J550">
        <v>5</v>
      </c>
      <c r="K550">
        <v>12124.97</v>
      </c>
      <c r="L550">
        <v>0.15</v>
      </c>
      <c r="M550" s="6">
        <v>51531.12</v>
      </c>
      <c r="N550" s="3">
        <v>33749.040000000001</v>
      </c>
      <c r="O550" s="6">
        <v>17782.080000000002</v>
      </c>
      <c r="P550" t="s">
        <v>31</v>
      </c>
      <c r="Q550" t="s">
        <v>26</v>
      </c>
      <c r="R550" s="4">
        <f t="shared" si="24"/>
        <v>0.34507458793831769</v>
      </c>
      <c r="S550" s="1" t="str">
        <f t="shared" si="25"/>
        <v>Apr-2025</v>
      </c>
      <c r="T550" t="str">
        <f t="shared" si="26"/>
        <v>Profit</v>
      </c>
    </row>
    <row r="551" spans="1:20" x14ac:dyDescent="0.3">
      <c r="A551" t="s">
        <v>1116</v>
      </c>
      <c r="B551" s="2">
        <v>45434</v>
      </c>
      <c r="C551" t="s">
        <v>1117</v>
      </c>
      <c r="D551" t="s">
        <v>19</v>
      </c>
      <c r="E551" t="s">
        <v>39</v>
      </c>
      <c r="F551" t="s">
        <v>47</v>
      </c>
      <c r="G551" t="s">
        <v>22</v>
      </c>
      <c r="H551" t="s">
        <v>23</v>
      </c>
      <c r="I551" t="s">
        <v>24</v>
      </c>
      <c r="J551">
        <v>1</v>
      </c>
      <c r="K551">
        <v>64727.55</v>
      </c>
      <c r="L551">
        <v>0.15</v>
      </c>
      <c r="M551" s="6">
        <v>55018.42</v>
      </c>
      <c r="N551" s="3">
        <v>39019.230000000003</v>
      </c>
      <c r="O551" s="6">
        <v>15999.19</v>
      </c>
      <c r="P551" t="s">
        <v>25</v>
      </c>
      <c r="Q551" t="s">
        <v>26</v>
      </c>
      <c r="R551" s="4">
        <f t="shared" si="24"/>
        <v>0.29079697308646812</v>
      </c>
      <c r="S551" s="1" t="str">
        <f t="shared" si="25"/>
        <v>May-2024</v>
      </c>
      <c r="T551" t="str">
        <f t="shared" si="26"/>
        <v>Profit</v>
      </c>
    </row>
    <row r="552" spans="1:20" x14ac:dyDescent="0.3">
      <c r="A552" t="s">
        <v>1118</v>
      </c>
      <c r="B552" s="2">
        <v>45383</v>
      </c>
      <c r="C552" t="s">
        <v>1119</v>
      </c>
      <c r="D552" t="s">
        <v>46</v>
      </c>
      <c r="E552" t="s">
        <v>20</v>
      </c>
      <c r="F552" t="s">
        <v>205</v>
      </c>
      <c r="G552" t="s">
        <v>79</v>
      </c>
      <c r="H552" t="s">
        <v>41</v>
      </c>
      <c r="I552" t="s">
        <v>125</v>
      </c>
      <c r="J552">
        <v>4</v>
      </c>
      <c r="K552">
        <v>219.96</v>
      </c>
      <c r="L552">
        <v>0</v>
      </c>
      <c r="M552" s="6">
        <v>879.84</v>
      </c>
      <c r="N552" s="3">
        <v>523.70000000000005</v>
      </c>
      <c r="O552" s="6">
        <v>356.14</v>
      </c>
      <c r="P552" t="s">
        <v>31</v>
      </c>
      <c r="Q552" t="s">
        <v>26</v>
      </c>
      <c r="R552" s="4">
        <f t="shared" si="24"/>
        <v>0.40477814148026908</v>
      </c>
      <c r="S552" s="1" t="str">
        <f t="shared" si="25"/>
        <v>Apr-2024</v>
      </c>
      <c r="T552" t="str">
        <f t="shared" si="26"/>
        <v>Profit</v>
      </c>
    </row>
    <row r="553" spans="1:20" x14ac:dyDescent="0.3">
      <c r="A553" t="s">
        <v>1120</v>
      </c>
      <c r="B553" s="2">
        <v>45645</v>
      </c>
      <c r="C553" t="s">
        <v>1121</v>
      </c>
      <c r="D553" t="s">
        <v>19</v>
      </c>
      <c r="E553" t="s">
        <v>53</v>
      </c>
      <c r="F553" t="s">
        <v>90</v>
      </c>
      <c r="G553" t="s">
        <v>79</v>
      </c>
      <c r="H553" t="s">
        <v>74</v>
      </c>
      <c r="I553" t="s">
        <v>75</v>
      </c>
      <c r="J553">
        <v>2</v>
      </c>
      <c r="K553">
        <v>11633.94</v>
      </c>
      <c r="L553">
        <v>0.1</v>
      </c>
      <c r="M553" s="6">
        <v>20941.09</v>
      </c>
      <c r="N553" s="3">
        <v>17765.349999999999</v>
      </c>
      <c r="O553" s="6">
        <v>3175.74</v>
      </c>
      <c r="P553" t="s">
        <v>43</v>
      </c>
      <c r="Q553" t="s">
        <v>26</v>
      </c>
      <c r="R553" s="4">
        <f t="shared" si="24"/>
        <v>0.15165113181787576</v>
      </c>
      <c r="S553" s="1" t="str">
        <f t="shared" si="25"/>
        <v>Dec-2024</v>
      </c>
      <c r="T553" t="str">
        <f t="shared" si="26"/>
        <v>Profit</v>
      </c>
    </row>
    <row r="554" spans="1:20" x14ac:dyDescent="0.3">
      <c r="A554" t="s">
        <v>1122</v>
      </c>
      <c r="B554" s="2">
        <v>46125</v>
      </c>
      <c r="C554" t="s">
        <v>1123</v>
      </c>
      <c r="D554" t="s">
        <v>46</v>
      </c>
      <c r="E554" t="s">
        <v>58</v>
      </c>
      <c r="F554" t="s">
        <v>68</v>
      </c>
      <c r="G554" t="s">
        <v>29</v>
      </c>
      <c r="H554" t="s">
        <v>23</v>
      </c>
      <c r="I554" t="s">
        <v>94</v>
      </c>
      <c r="J554">
        <v>4</v>
      </c>
      <c r="K554">
        <v>1632.64</v>
      </c>
      <c r="L554">
        <v>0.05</v>
      </c>
      <c r="M554" s="6">
        <v>6204.03</v>
      </c>
      <c r="N554" s="3">
        <v>3723.27</v>
      </c>
      <c r="O554" s="6">
        <v>2480.7600000000002</v>
      </c>
      <c r="P554" t="s">
        <v>49</v>
      </c>
      <c r="Q554" t="s">
        <v>26</v>
      </c>
      <c r="R554" s="4">
        <f t="shared" si="24"/>
        <v>0.39986266990972003</v>
      </c>
      <c r="S554" s="1" t="str">
        <f t="shared" si="25"/>
        <v>Apr-2026</v>
      </c>
      <c r="T554" t="str">
        <f t="shared" si="26"/>
        <v>Profit</v>
      </c>
    </row>
    <row r="555" spans="1:20" x14ac:dyDescent="0.3">
      <c r="A555" t="s">
        <v>1124</v>
      </c>
      <c r="B555" s="2">
        <v>46091</v>
      </c>
      <c r="C555" t="s">
        <v>1125</v>
      </c>
      <c r="D555" t="s">
        <v>46</v>
      </c>
      <c r="E555" t="s">
        <v>53</v>
      </c>
      <c r="F555" t="s">
        <v>65</v>
      </c>
      <c r="G555" t="s">
        <v>22</v>
      </c>
      <c r="H555" t="s">
        <v>41</v>
      </c>
      <c r="I555" t="s">
        <v>62</v>
      </c>
      <c r="J555">
        <v>6</v>
      </c>
      <c r="K555">
        <v>193.08</v>
      </c>
      <c r="L555">
        <v>0.05</v>
      </c>
      <c r="M555" s="6">
        <v>1100.56</v>
      </c>
      <c r="N555" s="3">
        <v>740.87</v>
      </c>
      <c r="O555" s="6">
        <v>359.69</v>
      </c>
      <c r="P555" t="s">
        <v>31</v>
      </c>
      <c r="Q555" t="s">
        <v>26</v>
      </c>
      <c r="R555" s="4">
        <f t="shared" si="24"/>
        <v>0.32682452569600934</v>
      </c>
      <c r="S555" s="1" t="str">
        <f t="shared" si="25"/>
        <v>Mar-2026</v>
      </c>
      <c r="T555" t="str">
        <f t="shared" si="26"/>
        <v>Profit</v>
      </c>
    </row>
    <row r="556" spans="1:20" x14ac:dyDescent="0.3">
      <c r="A556" t="s">
        <v>1126</v>
      </c>
      <c r="B556" s="2">
        <v>46018</v>
      </c>
      <c r="C556" t="s">
        <v>1127</v>
      </c>
      <c r="D556" t="s">
        <v>19</v>
      </c>
      <c r="E556" t="s">
        <v>20</v>
      </c>
      <c r="F556" t="s">
        <v>115</v>
      </c>
      <c r="G556" t="s">
        <v>79</v>
      </c>
      <c r="H556" t="s">
        <v>74</v>
      </c>
      <c r="I556" t="s">
        <v>137</v>
      </c>
      <c r="J556">
        <v>2</v>
      </c>
      <c r="K556">
        <v>15225.76</v>
      </c>
      <c r="L556">
        <v>0.1</v>
      </c>
      <c r="M556" s="6">
        <v>27406.37</v>
      </c>
      <c r="N556" s="3">
        <v>24321.14</v>
      </c>
      <c r="O556" s="6">
        <v>3085.23</v>
      </c>
      <c r="P556" t="s">
        <v>43</v>
      </c>
      <c r="Q556" t="s">
        <v>26</v>
      </c>
      <c r="R556" s="4">
        <f t="shared" si="24"/>
        <v>0.11257346376043234</v>
      </c>
      <c r="S556" s="1" t="str">
        <f t="shared" si="25"/>
        <v>Dec-2025</v>
      </c>
      <c r="T556" t="str">
        <f t="shared" si="26"/>
        <v>Profit</v>
      </c>
    </row>
    <row r="557" spans="1:20" x14ac:dyDescent="0.3">
      <c r="A557" t="s">
        <v>1128</v>
      </c>
      <c r="B557" s="2">
        <v>46250</v>
      </c>
      <c r="C557" t="s">
        <v>1129</v>
      </c>
      <c r="D557" t="s">
        <v>52</v>
      </c>
      <c r="E557" t="s">
        <v>53</v>
      </c>
      <c r="F557" t="s">
        <v>90</v>
      </c>
      <c r="G557" t="s">
        <v>22</v>
      </c>
      <c r="H557" t="s">
        <v>74</v>
      </c>
      <c r="I557" t="s">
        <v>158</v>
      </c>
      <c r="J557">
        <v>2</v>
      </c>
      <c r="K557">
        <v>9780.4</v>
      </c>
      <c r="L557">
        <v>0.25</v>
      </c>
      <c r="M557" s="6">
        <v>14670.6</v>
      </c>
      <c r="N557" s="3">
        <v>14990.17</v>
      </c>
      <c r="O557" s="6">
        <v>-319.57</v>
      </c>
      <c r="P557" t="s">
        <v>49</v>
      </c>
      <c r="Q557" t="s">
        <v>26</v>
      </c>
      <c r="R557" s="4">
        <f t="shared" si="24"/>
        <v>-2.1783021825964855E-2</v>
      </c>
      <c r="S557" s="1" t="str">
        <f t="shared" si="25"/>
        <v>Aug-2026</v>
      </c>
      <c r="T557" t="str">
        <f t="shared" si="26"/>
        <v>Loss</v>
      </c>
    </row>
    <row r="558" spans="1:20" x14ac:dyDescent="0.3">
      <c r="A558" t="s">
        <v>1130</v>
      </c>
      <c r="B558" s="2">
        <v>46145</v>
      </c>
      <c r="C558" t="s">
        <v>1131</v>
      </c>
      <c r="D558" t="s">
        <v>19</v>
      </c>
      <c r="E558" t="s">
        <v>34</v>
      </c>
      <c r="F558" t="s">
        <v>35</v>
      </c>
      <c r="G558" t="s">
        <v>22</v>
      </c>
      <c r="H558" t="s">
        <v>23</v>
      </c>
      <c r="I558" t="s">
        <v>94</v>
      </c>
      <c r="J558">
        <v>2</v>
      </c>
      <c r="K558">
        <v>1256.43</v>
      </c>
      <c r="L558">
        <v>0.1</v>
      </c>
      <c r="M558" s="6">
        <v>2261.5700000000002</v>
      </c>
      <c r="N558" s="3">
        <v>2023.72</v>
      </c>
      <c r="O558" s="6">
        <v>237.85</v>
      </c>
      <c r="P558" t="s">
        <v>25</v>
      </c>
      <c r="Q558" t="s">
        <v>26</v>
      </c>
      <c r="R558" s="4">
        <f t="shared" si="24"/>
        <v>0.10517030204680818</v>
      </c>
      <c r="S558" s="1" t="str">
        <f t="shared" si="25"/>
        <v>May-2026</v>
      </c>
      <c r="T558" t="str">
        <f t="shared" si="26"/>
        <v>Profit</v>
      </c>
    </row>
    <row r="559" spans="1:20" x14ac:dyDescent="0.3">
      <c r="A559" t="s">
        <v>1132</v>
      </c>
      <c r="B559" s="2">
        <v>45342</v>
      </c>
      <c r="C559" t="s">
        <v>1133</v>
      </c>
      <c r="D559" t="s">
        <v>46</v>
      </c>
      <c r="E559" t="s">
        <v>53</v>
      </c>
      <c r="F559" t="s">
        <v>97</v>
      </c>
      <c r="G559" t="s">
        <v>29</v>
      </c>
      <c r="H559" t="s">
        <v>23</v>
      </c>
      <c r="I559" t="s">
        <v>30</v>
      </c>
      <c r="J559">
        <v>5</v>
      </c>
      <c r="K559">
        <v>1484.69</v>
      </c>
      <c r="L559">
        <v>0.2</v>
      </c>
      <c r="M559" s="6">
        <v>5938.76</v>
      </c>
      <c r="N559" s="3">
        <v>4340.7299999999996</v>
      </c>
      <c r="O559" s="6">
        <v>1598.03</v>
      </c>
      <c r="P559" t="s">
        <v>25</v>
      </c>
      <c r="Q559" t="s">
        <v>26</v>
      </c>
      <c r="R559" s="4">
        <f t="shared" si="24"/>
        <v>0.26908479211148456</v>
      </c>
      <c r="S559" s="1" t="str">
        <f t="shared" si="25"/>
        <v>Feb-2024</v>
      </c>
      <c r="T559" t="str">
        <f t="shared" si="26"/>
        <v>Profit</v>
      </c>
    </row>
    <row r="560" spans="1:20" x14ac:dyDescent="0.3">
      <c r="A560" t="s">
        <v>1134</v>
      </c>
      <c r="B560" s="2">
        <v>45956</v>
      </c>
      <c r="C560" t="s">
        <v>1135</v>
      </c>
      <c r="D560" t="s">
        <v>46</v>
      </c>
      <c r="E560" t="s">
        <v>39</v>
      </c>
      <c r="F560" t="s">
        <v>47</v>
      </c>
      <c r="G560" t="s">
        <v>79</v>
      </c>
      <c r="H560" t="s">
        <v>23</v>
      </c>
      <c r="I560" t="s">
        <v>36</v>
      </c>
      <c r="J560">
        <v>1</v>
      </c>
      <c r="K560">
        <v>7889.51</v>
      </c>
      <c r="L560">
        <v>0.2</v>
      </c>
      <c r="M560" s="6">
        <v>6311.61</v>
      </c>
      <c r="N560" s="3">
        <v>4189.87</v>
      </c>
      <c r="O560" s="6">
        <v>2121.7399999999998</v>
      </c>
      <c r="P560" t="s">
        <v>70</v>
      </c>
      <c r="Q560" t="s">
        <v>26</v>
      </c>
      <c r="R560" s="4">
        <f t="shared" si="24"/>
        <v>0.33616462360633814</v>
      </c>
      <c r="S560" s="1" t="str">
        <f t="shared" si="25"/>
        <v>Oct-2025</v>
      </c>
      <c r="T560" t="str">
        <f t="shared" si="26"/>
        <v>Profit</v>
      </c>
    </row>
    <row r="561" spans="1:20" x14ac:dyDescent="0.3">
      <c r="A561" t="s">
        <v>1136</v>
      </c>
      <c r="B561" s="2">
        <v>45989</v>
      </c>
      <c r="C561" t="s">
        <v>1137</v>
      </c>
      <c r="D561" t="s">
        <v>19</v>
      </c>
      <c r="E561" t="s">
        <v>53</v>
      </c>
      <c r="F561" t="s">
        <v>65</v>
      </c>
      <c r="G561" t="s">
        <v>79</v>
      </c>
      <c r="H561" t="s">
        <v>41</v>
      </c>
      <c r="I561" t="s">
        <v>42</v>
      </c>
      <c r="J561">
        <v>1</v>
      </c>
      <c r="K561">
        <v>197.2</v>
      </c>
      <c r="L561">
        <v>0.15</v>
      </c>
      <c r="M561" s="6">
        <v>167.62</v>
      </c>
      <c r="N561" s="3">
        <v>109.55</v>
      </c>
      <c r="O561" s="6">
        <v>58.07</v>
      </c>
      <c r="P561" t="s">
        <v>70</v>
      </c>
      <c r="Q561" t="s">
        <v>26</v>
      </c>
      <c r="R561" s="4">
        <f t="shared" si="24"/>
        <v>0.34643837250924708</v>
      </c>
      <c r="S561" s="1" t="str">
        <f t="shared" si="25"/>
        <v>Nov-2025</v>
      </c>
      <c r="T561" t="str">
        <f t="shared" si="26"/>
        <v>Profit</v>
      </c>
    </row>
    <row r="562" spans="1:20" x14ac:dyDescent="0.3">
      <c r="A562" t="s">
        <v>1138</v>
      </c>
      <c r="B562" s="2">
        <v>45866</v>
      </c>
      <c r="C562" t="s">
        <v>1139</v>
      </c>
      <c r="D562" t="s">
        <v>19</v>
      </c>
      <c r="E562" t="s">
        <v>53</v>
      </c>
      <c r="F562" t="s">
        <v>90</v>
      </c>
      <c r="G562" t="s">
        <v>22</v>
      </c>
      <c r="H562" t="s">
        <v>23</v>
      </c>
      <c r="I562" t="s">
        <v>69</v>
      </c>
      <c r="J562">
        <v>1</v>
      </c>
      <c r="K562">
        <v>25702.39</v>
      </c>
      <c r="L562">
        <v>0</v>
      </c>
      <c r="M562" s="6">
        <v>25702.39</v>
      </c>
      <c r="N562" s="3">
        <v>14271.04</v>
      </c>
      <c r="O562" s="6">
        <v>11431.35</v>
      </c>
      <c r="P562" t="s">
        <v>70</v>
      </c>
      <c r="Q562" t="s">
        <v>26</v>
      </c>
      <c r="R562" s="4">
        <f t="shared" si="24"/>
        <v>0.44475825010825842</v>
      </c>
      <c r="S562" s="1" t="str">
        <f t="shared" si="25"/>
        <v>Jul-2025</v>
      </c>
      <c r="T562" t="str">
        <f t="shared" si="26"/>
        <v>Profit</v>
      </c>
    </row>
    <row r="563" spans="1:20" x14ac:dyDescent="0.3">
      <c r="A563" t="s">
        <v>1140</v>
      </c>
      <c r="B563" s="2">
        <v>45481</v>
      </c>
      <c r="C563" t="s">
        <v>1141</v>
      </c>
      <c r="D563" t="s">
        <v>19</v>
      </c>
      <c r="E563" t="s">
        <v>20</v>
      </c>
      <c r="F563" t="s">
        <v>157</v>
      </c>
      <c r="G563" t="s">
        <v>22</v>
      </c>
      <c r="H563" t="s">
        <v>23</v>
      </c>
      <c r="I563" t="s">
        <v>30</v>
      </c>
      <c r="J563">
        <v>2</v>
      </c>
      <c r="K563">
        <v>2492.81</v>
      </c>
      <c r="L563">
        <v>0.1</v>
      </c>
      <c r="M563" s="6">
        <v>4487.0600000000004</v>
      </c>
      <c r="N563" s="3">
        <v>3873.23</v>
      </c>
      <c r="O563" s="6">
        <v>613.83000000000004</v>
      </c>
      <c r="P563" t="s">
        <v>70</v>
      </c>
      <c r="Q563" t="s">
        <v>26</v>
      </c>
      <c r="R563" s="4">
        <f t="shared" si="24"/>
        <v>0.13680004278971086</v>
      </c>
      <c r="S563" s="1" t="str">
        <f t="shared" si="25"/>
        <v>Jul-2024</v>
      </c>
      <c r="T563" t="str">
        <f t="shared" si="26"/>
        <v>Profit</v>
      </c>
    </row>
    <row r="564" spans="1:20" x14ac:dyDescent="0.3">
      <c r="A564" t="s">
        <v>1142</v>
      </c>
      <c r="B564" s="2">
        <v>45416</v>
      </c>
      <c r="C564" t="s">
        <v>1143</v>
      </c>
      <c r="D564" t="s">
        <v>52</v>
      </c>
      <c r="E564" t="s">
        <v>58</v>
      </c>
      <c r="F564" t="s">
        <v>339</v>
      </c>
      <c r="G564" t="s">
        <v>22</v>
      </c>
      <c r="H564" t="s">
        <v>74</v>
      </c>
      <c r="I564" t="s">
        <v>75</v>
      </c>
      <c r="J564">
        <v>1</v>
      </c>
      <c r="K564">
        <v>9796.7000000000007</v>
      </c>
      <c r="L564">
        <v>0.15</v>
      </c>
      <c r="M564" s="6">
        <v>8327.19</v>
      </c>
      <c r="N564" s="3">
        <v>7330.27</v>
      </c>
      <c r="O564" s="6">
        <v>996.92</v>
      </c>
      <c r="P564" t="s">
        <v>25</v>
      </c>
      <c r="Q564" t="s">
        <v>26</v>
      </c>
      <c r="R564" s="4">
        <f t="shared" si="24"/>
        <v>0.11971865659364082</v>
      </c>
      <c r="S564" s="1" t="str">
        <f t="shared" si="25"/>
        <v>May-2024</v>
      </c>
      <c r="T564" t="str">
        <f t="shared" si="26"/>
        <v>Profit</v>
      </c>
    </row>
    <row r="565" spans="1:20" x14ac:dyDescent="0.3">
      <c r="A565" t="s">
        <v>1144</v>
      </c>
      <c r="B565" s="2">
        <v>45441</v>
      </c>
      <c r="C565" t="s">
        <v>1145</v>
      </c>
      <c r="D565" t="s">
        <v>19</v>
      </c>
      <c r="E565" t="s">
        <v>39</v>
      </c>
      <c r="F565" t="s">
        <v>120</v>
      </c>
      <c r="G565" t="s">
        <v>29</v>
      </c>
      <c r="H565" t="s">
        <v>23</v>
      </c>
      <c r="I565" t="s">
        <v>94</v>
      </c>
      <c r="J565">
        <v>1</v>
      </c>
      <c r="K565">
        <v>2630.44</v>
      </c>
      <c r="L565">
        <v>0.05</v>
      </c>
      <c r="M565" s="6">
        <v>2498.92</v>
      </c>
      <c r="N565" s="3">
        <v>1742.85</v>
      </c>
      <c r="O565" s="6">
        <v>756.07</v>
      </c>
      <c r="P565" t="s">
        <v>70</v>
      </c>
      <c r="Q565" t="s">
        <v>26</v>
      </c>
      <c r="R565" s="4">
        <f t="shared" si="24"/>
        <v>0.30255870536071583</v>
      </c>
      <c r="S565" s="1" t="str">
        <f t="shared" si="25"/>
        <v>May-2024</v>
      </c>
      <c r="T565" t="str">
        <f t="shared" si="26"/>
        <v>Profit</v>
      </c>
    </row>
    <row r="566" spans="1:20" x14ac:dyDescent="0.3">
      <c r="A566" t="s">
        <v>1146</v>
      </c>
      <c r="B566" s="2">
        <v>45605</v>
      </c>
      <c r="C566" t="s">
        <v>1147</v>
      </c>
      <c r="D566" t="s">
        <v>19</v>
      </c>
      <c r="E566" t="s">
        <v>53</v>
      </c>
      <c r="F566" t="s">
        <v>65</v>
      </c>
      <c r="G566" t="s">
        <v>22</v>
      </c>
      <c r="H566" t="s">
        <v>74</v>
      </c>
      <c r="I566" t="s">
        <v>158</v>
      </c>
      <c r="J566">
        <v>2</v>
      </c>
      <c r="K566">
        <v>9255.9699999999993</v>
      </c>
      <c r="L566">
        <v>0.25</v>
      </c>
      <c r="M566" s="6">
        <v>13883.95</v>
      </c>
      <c r="N566" s="3">
        <v>14147.11</v>
      </c>
      <c r="O566" s="6">
        <v>-263.16000000000003</v>
      </c>
      <c r="P566" t="s">
        <v>70</v>
      </c>
      <c r="Q566" t="s">
        <v>26</v>
      </c>
      <c r="R566" s="4">
        <f t="shared" si="24"/>
        <v>-1.8954260134903974E-2</v>
      </c>
      <c r="S566" s="1" t="str">
        <f t="shared" si="25"/>
        <v>Nov-2024</v>
      </c>
      <c r="T566" t="str">
        <f t="shared" si="26"/>
        <v>Loss</v>
      </c>
    </row>
    <row r="567" spans="1:20" x14ac:dyDescent="0.3">
      <c r="A567" t="s">
        <v>1148</v>
      </c>
      <c r="B567" s="2">
        <v>45861</v>
      </c>
      <c r="C567" t="s">
        <v>1149</v>
      </c>
      <c r="D567" t="s">
        <v>52</v>
      </c>
      <c r="E567" t="s">
        <v>34</v>
      </c>
      <c r="F567" t="s">
        <v>90</v>
      </c>
      <c r="G567" t="s">
        <v>79</v>
      </c>
      <c r="H567" t="s">
        <v>41</v>
      </c>
      <c r="I567" t="s">
        <v>134</v>
      </c>
      <c r="J567">
        <v>3</v>
      </c>
      <c r="K567">
        <v>421.43</v>
      </c>
      <c r="L567">
        <v>0.2</v>
      </c>
      <c r="M567" s="6">
        <v>1011.43</v>
      </c>
      <c r="N567" s="3">
        <v>986.52</v>
      </c>
      <c r="O567" s="6">
        <v>24.91</v>
      </c>
      <c r="P567" t="s">
        <v>43</v>
      </c>
      <c r="Q567" t="s">
        <v>26</v>
      </c>
      <c r="R567" s="4">
        <f t="shared" si="24"/>
        <v>2.4628496287434624E-2</v>
      </c>
      <c r="S567" s="1" t="str">
        <f t="shared" si="25"/>
        <v>Jul-2025</v>
      </c>
      <c r="T567" t="str">
        <f t="shared" si="26"/>
        <v>Profit</v>
      </c>
    </row>
    <row r="568" spans="1:20" x14ac:dyDescent="0.3">
      <c r="A568" t="s">
        <v>1150</v>
      </c>
      <c r="B568" s="2">
        <v>45633</v>
      </c>
      <c r="C568" t="s">
        <v>1151</v>
      </c>
      <c r="D568" t="s">
        <v>46</v>
      </c>
      <c r="E568" t="s">
        <v>39</v>
      </c>
      <c r="F568" t="s">
        <v>47</v>
      </c>
      <c r="G568" t="s">
        <v>29</v>
      </c>
      <c r="H568" t="s">
        <v>41</v>
      </c>
      <c r="I568" t="s">
        <v>42</v>
      </c>
      <c r="J568">
        <v>1</v>
      </c>
      <c r="K568">
        <v>173.15</v>
      </c>
      <c r="L568">
        <v>0</v>
      </c>
      <c r="M568" s="6">
        <v>173.15</v>
      </c>
      <c r="N568" s="3">
        <v>90.57</v>
      </c>
      <c r="O568" s="6">
        <v>82.58</v>
      </c>
      <c r="P568" t="s">
        <v>49</v>
      </c>
      <c r="Q568" t="s">
        <v>26</v>
      </c>
      <c r="R568" s="4">
        <f t="shared" si="24"/>
        <v>0.47692751949177009</v>
      </c>
      <c r="S568" s="1" t="str">
        <f t="shared" si="25"/>
        <v>Dec-2024</v>
      </c>
      <c r="T568" t="str">
        <f t="shared" si="26"/>
        <v>Profit</v>
      </c>
    </row>
    <row r="569" spans="1:20" x14ac:dyDescent="0.3">
      <c r="A569" t="s">
        <v>1152</v>
      </c>
      <c r="B569" s="2">
        <v>45596</v>
      </c>
      <c r="C569" t="s">
        <v>1153</v>
      </c>
      <c r="D569" t="s">
        <v>46</v>
      </c>
      <c r="E569" t="s">
        <v>39</v>
      </c>
      <c r="F569" t="s">
        <v>120</v>
      </c>
      <c r="G569" t="s">
        <v>29</v>
      </c>
      <c r="H569" t="s">
        <v>23</v>
      </c>
      <c r="I569" t="s">
        <v>30</v>
      </c>
      <c r="J569">
        <v>5</v>
      </c>
      <c r="K569">
        <v>1500.24</v>
      </c>
      <c r="L569">
        <v>0.15</v>
      </c>
      <c r="M569" s="6">
        <v>6376.02</v>
      </c>
      <c r="N569" s="3">
        <v>4566.92</v>
      </c>
      <c r="O569" s="6">
        <v>1809.1</v>
      </c>
      <c r="P569" t="s">
        <v>70</v>
      </c>
      <c r="Q569" t="s">
        <v>26</v>
      </c>
      <c r="R569" s="4">
        <f t="shared" si="24"/>
        <v>0.28373499455773349</v>
      </c>
      <c r="S569" s="1" t="str">
        <f t="shared" si="25"/>
        <v>Oct-2024</v>
      </c>
      <c r="T569" t="str">
        <f t="shared" si="26"/>
        <v>Profit</v>
      </c>
    </row>
    <row r="570" spans="1:20" x14ac:dyDescent="0.3">
      <c r="A570" t="s">
        <v>1154</v>
      </c>
      <c r="B570" s="2">
        <v>45983</v>
      </c>
      <c r="C570" t="s">
        <v>1155</v>
      </c>
      <c r="D570" t="s">
        <v>46</v>
      </c>
      <c r="E570" t="s">
        <v>34</v>
      </c>
      <c r="F570" t="s">
        <v>90</v>
      </c>
      <c r="G570" t="s">
        <v>22</v>
      </c>
      <c r="H570" t="s">
        <v>74</v>
      </c>
      <c r="I570" t="s">
        <v>158</v>
      </c>
      <c r="J570">
        <v>5</v>
      </c>
      <c r="K570">
        <v>9076.43</v>
      </c>
      <c r="L570">
        <v>0.15</v>
      </c>
      <c r="M570" s="6">
        <v>38574.83</v>
      </c>
      <c r="N570" s="3">
        <v>33575.11</v>
      </c>
      <c r="O570" s="6">
        <v>4999.72</v>
      </c>
      <c r="P570" t="s">
        <v>49</v>
      </c>
      <c r="Q570" t="s">
        <v>26</v>
      </c>
      <c r="R570" s="4">
        <f t="shared" si="24"/>
        <v>0.12961094060557105</v>
      </c>
      <c r="S570" s="1" t="str">
        <f t="shared" si="25"/>
        <v>Nov-2025</v>
      </c>
      <c r="T570" t="str">
        <f t="shared" si="26"/>
        <v>Profit</v>
      </c>
    </row>
    <row r="571" spans="1:20" x14ac:dyDescent="0.3">
      <c r="A571" t="s">
        <v>1156</v>
      </c>
      <c r="B571" s="2">
        <v>45973</v>
      </c>
      <c r="C571" t="s">
        <v>1157</v>
      </c>
      <c r="D571" t="s">
        <v>46</v>
      </c>
      <c r="E571" t="s">
        <v>20</v>
      </c>
      <c r="F571" t="s">
        <v>115</v>
      </c>
      <c r="G571" t="s">
        <v>22</v>
      </c>
      <c r="H571" t="s">
        <v>23</v>
      </c>
      <c r="I571" t="s">
        <v>24</v>
      </c>
      <c r="J571">
        <v>1</v>
      </c>
      <c r="K571">
        <v>52433.81</v>
      </c>
      <c r="L571">
        <v>0.15</v>
      </c>
      <c r="M571" s="6">
        <v>44568.74</v>
      </c>
      <c r="N571" s="3">
        <v>41357.5</v>
      </c>
      <c r="O571" s="6">
        <v>3211.24</v>
      </c>
      <c r="P571" t="s">
        <v>31</v>
      </c>
      <c r="Q571" t="s">
        <v>26</v>
      </c>
      <c r="R571" s="4">
        <f t="shared" si="24"/>
        <v>7.2051397459295466E-2</v>
      </c>
      <c r="S571" s="1" t="str">
        <f t="shared" si="25"/>
        <v>Nov-2025</v>
      </c>
      <c r="T571" t="str">
        <f t="shared" si="26"/>
        <v>Profit</v>
      </c>
    </row>
    <row r="572" spans="1:20" x14ac:dyDescent="0.3">
      <c r="A572" t="s">
        <v>1158</v>
      </c>
      <c r="B572" s="2">
        <v>46129</v>
      </c>
      <c r="C572" t="s">
        <v>1159</v>
      </c>
      <c r="D572" t="s">
        <v>46</v>
      </c>
      <c r="E572" t="s">
        <v>39</v>
      </c>
      <c r="F572" t="s">
        <v>40</v>
      </c>
      <c r="H572" t="s">
        <v>41</v>
      </c>
      <c r="I572" t="s">
        <v>125</v>
      </c>
      <c r="J572">
        <v>1</v>
      </c>
      <c r="K572">
        <v>98.48</v>
      </c>
      <c r="L572">
        <v>0.05</v>
      </c>
      <c r="M572" s="6">
        <v>93.56</v>
      </c>
      <c r="N572" s="3">
        <v>66.44</v>
      </c>
      <c r="O572" s="6">
        <v>27.12</v>
      </c>
      <c r="P572" t="s">
        <v>43</v>
      </c>
      <c r="Q572" t="s">
        <v>26</v>
      </c>
      <c r="R572" s="4">
        <f t="shared" si="24"/>
        <v>0.28986746472851649</v>
      </c>
      <c r="S572" s="1" t="str">
        <f t="shared" si="25"/>
        <v>Apr-2026</v>
      </c>
      <c r="T572" t="str">
        <f t="shared" si="26"/>
        <v>Profit</v>
      </c>
    </row>
    <row r="573" spans="1:20" x14ac:dyDescent="0.3">
      <c r="A573" t="s">
        <v>1160</v>
      </c>
      <c r="B573" s="2">
        <v>46074</v>
      </c>
      <c r="C573" t="s">
        <v>160</v>
      </c>
      <c r="D573" t="s">
        <v>19</v>
      </c>
      <c r="E573" t="s">
        <v>34</v>
      </c>
      <c r="F573" t="s">
        <v>110</v>
      </c>
      <c r="G573" t="s">
        <v>29</v>
      </c>
      <c r="H573" t="s">
        <v>74</v>
      </c>
      <c r="I573" t="s">
        <v>75</v>
      </c>
      <c r="J573">
        <v>1</v>
      </c>
      <c r="K573">
        <v>10156.549999999999</v>
      </c>
      <c r="L573">
        <v>0.05</v>
      </c>
      <c r="M573" s="6">
        <v>9648.7199999999993</v>
      </c>
      <c r="N573" s="3">
        <v>6022.87</v>
      </c>
      <c r="O573" s="6">
        <v>3625.85</v>
      </c>
      <c r="P573" t="s">
        <v>49</v>
      </c>
      <c r="Q573" t="s">
        <v>26</v>
      </c>
      <c r="R573" s="4">
        <f t="shared" si="24"/>
        <v>0.37578559643144377</v>
      </c>
      <c r="S573" s="1" t="str">
        <f t="shared" si="25"/>
        <v>Feb-2026</v>
      </c>
      <c r="T573" t="str">
        <f t="shared" si="26"/>
        <v>Profit</v>
      </c>
    </row>
    <row r="574" spans="1:20" x14ac:dyDescent="0.3">
      <c r="A574" t="s">
        <v>1161</v>
      </c>
      <c r="B574" s="2">
        <v>45345</v>
      </c>
      <c r="C574" t="s">
        <v>1162</v>
      </c>
      <c r="D574" t="s">
        <v>46</v>
      </c>
      <c r="E574" t="s">
        <v>20</v>
      </c>
      <c r="F574" t="s">
        <v>157</v>
      </c>
      <c r="G574" t="s">
        <v>29</v>
      </c>
      <c r="H574" t="s">
        <v>74</v>
      </c>
      <c r="I574" t="s">
        <v>137</v>
      </c>
      <c r="J574">
        <v>3</v>
      </c>
      <c r="K574">
        <v>22543.8</v>
      </c>
      <c r="L574">
        <v>0.15</v>
      </c>
      <c r="M574" s="6">
        <v>57486.69</v>
      </c>
      <c r="N574" s="3">
        <v>40466.44</v>
      </c>
      <c r="O574" s="6">
        <v>17020.25</v>
      </c>
      <c r="P574" t="s">
        <v>70</v>
      </c>
      <c r="Q574" t="s">
        <v>26</v>
      </c>
      <c r="R574" s="4">
        <f t="shared" si="24"/>
        <v>0.2960728822619636</v>
      </c>
      <c r="S574" s="1" t="str">
        <f t="shared" si="25"/>
        <v>Feb-2024</v>
      </c>
      <c r="T574" t="str">
        <f t="shared" si="26"/>
        <v>Profit</v>
      </c>
    </row>
    <row r="575" spans="1:20" x14ac:dyDescent="0.3">
      <c r="A575" t="s">
        <v>1163</v>
      </c>
      <c r="B575" s="2">
        <v>45735</v>
      </c>
      <c r="C575" t="s">
        <v>808</v>
      </c>
      <c r="D575" t="s">
        <v>52</v>
      </c>
      <c r="E575" t="s">
        <v>39</v>
      </c>
      <c r="F575" t="s">
        <v>40</v>
      </c>
      <c r="G575" t="s">
        <v>79</v>
      </c>
      <c r="H575" t="s">
        <v>23</v>
      </c>
      <c r="I575" t="s">
        <v>59</v>
      </c>
      <c r="J575">
        <v>8</v>
      </c>
      <c r="K575">
        <v>3062.54</v>
      </c>
      <c r="L575">
        <v>0.05</v>
      </c>
      <c r="M575" s="6">
        <v>23275.3</v>
      </c>
      <c r="N575" s="3">
        <v>19276.64</v>
      </c>
      <c r="O575" s="6">
        <v>3998.66</v>
      </c>
      <c r="P575" t="s">
        <v>31</v>
      </c>
      <c r="Q575" t="s">
        <v>26</v>
      </c>
      <c r="R575" s="4">
        <f t="shared" si="24"/>
        <v>0.17179843009542303</v>
      </c>
      <c r="S575" s="1" t="str">
        <f t="shared" si="25"/>
        <v>Mar-2025</v>
      </c>
      <c r="T575" t="str">
        <f t="shared" si="26"/>
        <v>Profit</v>
      </c>
    </row>
    <row r="576" spans="1:20" x14ac:dyDescent="0.3">
      <c r="A576" t="s">
        <v>1164</v>
      </c>
      <c r="B576" s="2">
        <v>45904</v>
      </c>
      <c r="C576" t="s">
        <v>334</v>
      </c>
      <c r="D576" t="s">
        <v>46</v>
      </c>
      <c r="E576" t="s">
        <v>39</v>
      </c>
      <c r="F576" t="s">
        <v>146</v>
      </c>
      <c r="G576" t="s">
        <v>79</v>
      </c>
      <c r="H576" t="s">
        <v>41</v>
      </c>
      <c r="I576" t="s">
        <v>42</v>
      </c>
      <c r="J576">
        <v>2</v>
      </c>
      <c r="K576">
        <v>188.57</v>
      </c>
      <c r="L576">
        <v>0.1</v>
      </c>
      <c r="M576" s="6">
        <v>339.43</v>
      </c>
      <c r="N576" s="3">
        <v>307.97000000000003</v>
      </c>
      <c r="O576" s="6">
        <v>31.46</v>
      </c>
      <c r="P576" t="s">
        <v>31</v>
      </c>
      <c r="Q576" t="s">
        <v>26</v>
      </c>
      <c r="R576" s="4">
        <f t="shared" si="24"/>
        <v>9.2684795097663725E-2</v>
      </c>
      <c r="S576" s="1" t="str">
        <f t="shared" si="25"/>
        <v>Sep-2025</v>
      </c>
      <c r="T576" t="str">
        <f t="shared" si="26"/>
        <v>Profit</v>
      </c>
    </row>
    <row r="577" spans="1:20" x14ac:dyDescent="0.3">
      <c r="A577" t="s">
        <v>1165</v>
      </c>
      <c r="B577" s="2">
        <v>46284</v>
      </c>
      <c r="C577" t="s">
        <v>1166</v>
      </c>
      <c r="D577" t="s">
        <v>46</v>
      </c>
      <c r="E577" t="s">
        <v>39</v>
      </c>
      <c r="F577" t="s">
        <v>146</v>
      </c>
      <c r="G577" t="s">
        <v>22</v>
      </c>
      <c r="H577" t="s">
        <v>23</v>
      </c>
      <c r="I577" t="s">
        <v>30</v>
      </c>
      <c r="J577">
        <v>6</v>
      </c>
      <c r="K577">
        <v>2116.34</v>
      </c>
      <c r="L577">
        <v>0.15</v>
      </c>
      <c r="M577" s="6">
        <v>10793.33</v>
      </c>
      <c r="N577" s="3">
        <v>8228.36</v>
      </c>
      <c r="O577" s="6">
        <v>2564.9699999999998</v>
      </c>
      <c r="P577" t="s">
        <v>31</v>
      </c>
      <c r="Q577" t="s">
        <v>26</v>
      </c>
      <c r="R577" s="4">
        <f t="shared" si="24"/>
        <v>0.23764398938974346</v>
      </c>
      <c r="S577" s="1" t="str">
        <f t="shared" si="25"/>
        <v>Sep-2026</v>
      </c>
      <c r="T577" t="str">
        <f t="shared" si="26"/>
        <v>Profit</v>
      </c>
    </row>
    <row r="578" spans="1:20" x14ac:dyDescent="0.3">
      <c r="A578" t="s">
        <v>1167</v>
      </c>
      <c r="B578" s="2">
        <v>45555</v>
      </c>
      <c r="C578" t="s">
        <v>1168</v>
      </c>
      <c r="D578" t="s">
        <v>19</v>
      </c>
      <c r="E578" t="s">
        <v>39</v>
      </c>
      <c r="F578" t="s">
        <v>146</v>
      </c>
      <c r="G578" t="s">
        <v>22</v>
      </c>
      <c r="H578" t="s">
        <v>23</v>
      </c>
      <c r="I578" t="s">
        <v>24</v>
      </c>
      <c r="J578">
        <v>2</v>
      </c>
      <c r="K578">
        <v>92525.28</v>
      </c>
      <c r="L578">
        <v>0.1</v>
      </c>
      <c r="M578" s="6">
        <v>166545.5</v>
      </c>
      <c r="N578" s="3">
        <v>129518.97</v>
      </c>
      <c r="O578" s="6">
        <v>37026.53</v>
      </c>
      <c r="P578" t="s">
        <v>70</v>
      </c>
      <c r="Q578" t="s">
        <v>26</v>
      </c>
      <c r="R578" s="4">
        <f t="shared" si="24"/>
        <v>0.22232080722685391</v>
      </c>
      <c r="S578" s="1" t="str">
        <f t="shared" si="25"/>
        <v>Sep-2024</v>
      </c>
      <c r="T578" t="str">
        <f t="shared" si="26"/>
        <v>Profit</v>
      </c>
    </row>
    <row r="579" spans="1:20" x14ac:dyDescent="0.3">
      <c r="A579" t="s">
        <v>1169</v>
      </c>
      <c r="B579" s="2">
        <v>45344</v>
      </c>
      <c r="C579" t="s">
        <v>1170</v>
      </c>
      <c r="D579" t="s">
        <v>19</v>
      </c>
      <c r="E579" t="s">
        <v>53</v>
      </c>
      <c r="F579" t="s">
        <v>90</v>
      </c>
      <c r="G579" t="s">
        <v>22</v>
      </c>
      <c r="H579" t="s">
        <v>74</v>
      </c>
      <c r="I579" t="s">
        <v>158</v>
      </c>
      <c r="J579">
        <v>3</v>
      </c>
      <c r="K579">
        <v>14748.63</v>
      </c>
      <c r="L579">
        <v>0</v>
      </c>
      <c r="M579" s="6">
        <v>44245.89</v>
      </c>
      <c r="N579" s="3">
        <v>23871.27</v>
      </c>
      <c r="O579" s="6">
        <v>20374.62</v>
      </c>
      <c r="P579" t="s">
        <v>25</v>
      </c>
      <c r="Q579" t="s">
        <v>76</v>
      </c>
      <c r="R579" s="4">
        <f t="shared" si="24"/>
        <v>0.46048616040947532</v>
      </c>
      <c r="S579" s="1" t="str">
        <f t="shared" si="25"/>
        <v>Feb-2024</v>
      </c>
      <c r="T579" t="str">
        <f t="shared" si="26"/>
        <v>Profit</v>
      </c>
    </row>
    <row r="580" spans="1:20" x14ac:dyDescent="0.3">
      <c r="A580" t="s">
        <v>1171</v>
      </c>
      <c r="B580" s="2">
        <v>45863</v>
      </c>
      <c r="C580" t="s">
        <v>1172</v>
      </c>
      <c r="D580" t="s">
        <v>52</v>
      </c>
      <c r="E580" t="s">
        <v>39</v>
      </c>
      <c r="F580" t="s">
        <v>220</v>
      </c>
      <c r="G580" t="s">
        <v>29</v>
      </c>
      <c r="H580" t="s">
        <v>41</v>
      </c>
      <c r="I580" t="s">
        <v>125</v>
      </c>
      <c r="J580">
        <v>1</v>
      </c>
      <c r="K580">
        <v>106.88</v>
      </c>
      <c r="L580">
        <v>0.1</v>
      </c>
      <c r="M580" s="6">
        <v>96.19</v>
      </c>
      <c r="N580" s="3">
        <v>83.04</v>
      </c>
      <c r="O580" s="6">
        <v>13.15</v>
      </c>
      <c r="P580" t="s">
        <v>31</v>
      </c>
      <c r="Q580" t="s">
        <v>26</v>
      </c>
      <c r="R580" s="4">
        <f t="shared" si="24"/>
        <v>0.13670859756731471</v>
      </c>
      <c r="S580" s="1" t="str">
        <f t="shared" si="25"/>
        <v>Jul-2025</v>
      </c>
      <c r="T580" t="str">
        <f t="shared" si="26"/>
        <v>Profit</v>
      </c>
    </row>
    <row r="581" spans="1:20" x14ac:dyDescent="0.3">
      <c r="A581" t="s">
        <v>1173</v>
      </c>
      <c r="B581" s="2">
        <v>45911</v>
      </c>
      <c r="C581" t="s">
        <v>1174</v>
      </c>
      <c r="D581" t="s">
        <v>19</v>
      </c>
      <c r="E581" t="s">
        <v>39</v>
      </c>
      <c r="F581" t="s">
        <v>220</v>
      </c>
      <c r="G581" t="s">
        <v>29</v>
      </c>
      <c r="H581" t="s">
        <v>23</v>
      </c>
      <c r="I581" t="s">
        <v>30</v>
      </c>
      <c r="J581">
        <v>4</v>
      </c>
      <c r="K581">
        <v>834.35</v>
      </c>
      <c r="L581">
        <v>0.15</v>
      </c>
      <c r="M581" s="6">
        <v>2836.79</v>
      </c>
      <c r="N581" s="3">
        <v>2053.9499999999998</v>
      </c>
      <c r="O581" s="6">
        <v>782.84</v>
      </c>
      <c r="P581" t="s">
        <v>70</v>
      </c>
      <c r="Q581" t="s">
        <v>26</v>
      </c>
      <c r="R581" s="4">
        <f t="shared" ref="R581:R644" si="27">IFERROR(O581/M581,0)</f>
        <v>0.27595979963268341</v>
      </c>
      <c r="S581" s="1" t="str">
        <f t="shared" ref="S581:S644" si="28">TEXT(B581,"mmm-yyyy")</f>
        <v>Sep-2025</v>
      </c>
      <c r="T581" t="str">
        <f t="shared" ref="T581:T644" si="29">IF(O581&gt;0,"Profit",IF(O581&lt;0,"Loss","Break-Even"))</f>
        <v>Profit</v>
      </c>
    </row>
    <row r="582" spans="1:20" x14ac:dyDescent="0.3">
      <c r="A582" t="s">
        <v>1175</v>
      </c>
      <c r="B582" s="2">
        <v>45296</v>
      </c>
      <c r="C582" t="s">
        <v>1176</v>
      </c>
      <c r="D582" t="s">
        <v>52</v>
      </c>
      <c r="E582" t="s">
        <v>20</v>
      </c>
      <c r="F582" t="s">
        <v>21</v>
      </c>
      <c r="G582" t="s">
        <v>22</v>
      </c>
      <c r="H582" t="s">
        <v>41</v>
      </c>
      <c r="I582" t="s">
        <v>48</v>
      </c>
      <c r="J582">
        <v>1</v>
      </c>
      <c r="K582">
        <v>95.97</v>
      </c>
      <c r="L582">
        <v>0.15</v>
      </c>
      <c r="M582" s="6">
        <v>81.569999999999993</v>
      </c>
      <c r="N582" s="3">
        <v>61.88</v>
      </c>
      <c r="O582" s="6">
        <v>19.690000000000001</v>
      </c>
      <c r="P582" t="s">
        <v>25</v>
      </c>
      <c r="Q582" t="s">
        <v>26</v>
      </c>
      <c r="R582" s="4">
        <f t="shared" si="27"/>
        <v>0.24138776510972174</v>
      </c>
      <c r="S582" s="1" t="str">
        <f t="shared" si="28"/>
        <v>Jan-2024</v>
      </c>
      <c r="T582" t="str">
        <f t="shared" si="29"/>
        <v>Profit</v>
      </c>
    </row>
    <row r="583" spans="1:20" x14ac:dyDescent="0.3">
      <c r="A583" t="s">
        <v>1177</v>
      </c>
      <c r="B583" s="2">
        <v>45394</v>
      </c>
      <c r="C583" t="s">
        <v>982</v>
      </c>
      <c r="D583" t="s">
        <v>19</v>
      </c>
      <c r="E583" t="s">
        <v>58</v>
      </c>
      <c r="F583" t="s">
        <v>54</v>
      </c>
      <c r="G583" t="s">
        <v>22</v>
      </c>
      <c r="H583" t="s">
        <v>41</v>
      </c>
      <c r="I583" t="s">
        <v>134</v>
      </c>
      <c r="J583">
        <v>1</v>
      </c>
      <c r="K583">
        <v>298.42</v>
      </c>
      <c r="L583">
        <v>0</v>
      </c>
      <c r="M583" s="6">
        <v>298.42</v>
      </c>
      <c r="N583" s="3">
        <v>184.48</v>
      </c>
      <c r="O583" s="6">
        <v>113.94</v>
      </c>
      <c r="P583" t="s">
        <v>25</v>
      </c>
      <c r="Q583" t="s">
        <v>26</v>
      </c>
      <c r="R583" s="4">
        <f t="shared" si="27"/>
        <v>0.3818108705850814</v>
      </c>
      <c r="S583" s="1" t="str">
        <f t="shared" si="28"/>
        <v>Apr-2024</v>
      </c>
      <c r="T583" t="str">
        <f t="shared" si="29"/>
        <v>Profit</v>
      </c>
    </row>
    <row r="584" spans="1:20" x14ac:dyDescent="0.3">
      <c r="A584" t="s">
        <v>1178</v>
      </c>
      <c r="B584" s="2">
        <v>45487</v>
      </c>
      <c r="C584" t="s">
        <v>1179</v>
      </c>
      <c r="D584" t="s">
        <v>19</v>
      </c>
      <c r="E584" t="s">
        <v>53</v>
      </c>
      <c r="F584" t="s">
        <v>65</v>
      </c>
      <c r="G584" t="s">
        <v>22</v>
      </c>
      <c r="H584" t="s">
        <v>41</v>
      </c>
      <c r="I584" t="s">
        <v>125</v>
      </c>
      <c r="J584">
        <v>6</v>
      </c>
      <c r="K584">
        <v>219.62</v>
      </c>
      <c r="L584">
        <v>0.1</v>
      </c>
      <c r="M584" s="6">
        <v>1185.95</v>
      </c>
      <c r="N584" s="3">
        <v>1046.46</v>
      </c>
      <c r="O584" s="6">
        <v>139.49</v>
      </c>
      <c r="P584" t="s">
        <v>43</v>
      </c>
      <c r="Q584" t="s">
        <v>76</v>
      </c>
      <c r="R584" s="4">
        <f t="shared" si="27"/>
        <v>0.11761878662675493</v>
      </c>
      <c r="S584" s="1" t="str">
        <f t="shared" si="28"/>
        <v>Jul-2024</v>
      </c>
      <c r="T584" t="str">
        <f t="shared" si="29"/>
        <v>Profit</v>
      </c>
    </row>
    <row r="585" spans="1:20" x14ac:dyDescent="0.3">
      <c r="A585" t="s">
        <v>1180</v>
      </c>
      <c r="B585" s="2">
        <v>46065</v>
      </c>
      <c r="C585" t="s">
        <v>1181</v>
      </c>
      <c r="D585" t="s">
        <v>19</v>
      </c>
      <c r="E585" t="s">
        <v>34</v>
      </c>
      <c r="F585" t="s">
        <v>90</v>
      </c>
      <c r="G585" t="s">
        <v>29</v>
      </c>
      <c r="H585" t="s">
        <v>23</v>
      </c>
      <c r="I585" t="s">
        <v>24</v>
      </c>
      <c r="J585">
        <v>1</v>
      </c>
      <c r="K585">
        <v>61628.76</v>
      </c>
      <c r="L585">
        <v>0.15</v>
      </c>
      <c r="M585" s="6">
        <v>52384.45</v>
      </c>
      <c r="N585" s="3">
        <v>48192.04</v>
      </c>
      <c r="O585" s="6">
        <v>4192.41</v>
      </c>
      <c r="P585" t="s">
        <v>70</v>
      </c>
      <c r="Q585" t="s">
        <v>26</v>
      </c>
      <c r="R585" s="4">
        <f t="shared" si="27"/>
        <v>8.0031574255337232E-2</v>
      </c>
      <c r="S585" s="1" t="str">
        <f t="shared" si="28"/>
        <v>Feb-2026</v>
      </c>
      <c r="T585" t="str">
        <f t="shared" si="29"/>
        <v>Profit</v>
      </c>
    </row>
    <row r="586" spans="1:20" x14ac:dyDescent="0.3">
      <c r="A586" t="s">
        <v>1182</v>
      </c>
      <c r="B586" s="2">
        <v>46168</v>
      </c>
      <c r="C586" t="s">
        <v>1183</v>
      </c>
      <c r="D586" t="s">
        <v>52</v>
      </c>
      <c r="E586" t="s">
        <v>53</v>
      </c>
      <c r="F586" t="s">
        <v>90</v>
      </c>
      <c r="G586" t="s">
        <v>79</v>
      </c>
      <c r="H586" t="s">
        <v>74</v>
      </c>
      <c r="I586" t="s">
        <v>91</v>
      </c>
      <c r="J586">
        <v>1</v>
      </c>
      <c r="K586">
        <v>13458.02</v>
      </c>
      <c r="L586">
        <v>0</v>
      </c>
      <c r="M586" s="6">
        <v>13458.02</v>
      </c>
      <c r="N586" s="3">
        <v>9311.0300000000007</v>
      </c>
      <c r="O586" s="6">
        <v>4146.99</v>
      </c>
      <c r="P586" t="s">
        <v>70</v>
      </c>
      <c r="Q586" t="s">
        <v>26</v>
      </c>
      <c r="R586" s="4">
        <f t="shared" si="27"/>
        <v>0.30814265397138657</v>
      </c>
      <c r="S586" s="1" t="str">
        <f t="shared" si="28"/>
        <v>May-2026</v>
      </c>
      <c r="T586" t="str">
        <f t="shared" si="29"/>
        <v>Profit</v>
      </c>
    </row>
    <row r="587" spans="1:20" x14ac:dyDescent="0.3">
      <c r="A587" t="s">
        <v>1184</v>
      </c>
      <c r="B587" s="2">
        <v>46283</v>
      </c>
      <c r="C587" t="s">
        <v>1185</v>
      </c>
      <c r="D587" t="s">
        <v>19</v>
      </c>
      <c r="E587" t="s">
        <v>34</v>
      </c>
      <c r="F587" t="s">
        <v>90</v>
      </c>
      <c r="G587" t="s">
        <v>29</v>
      </c>
      <c r="H587" t="s">
        <v>23</v>
      </c>
      <c r="I587" t="s">
        <v>94</v>
      </c>
      <c r="J587">
        <v>8</v>
      </c>
      <c r="K587">
        <v>966.77</v>
      </c>
      <c r="L587">
        <v>0</v>
      </c>
      <c r="M587" s="6">
        <v>7734.16</v>
      </c>
      <c r="N587" s="3">
        <v>6290.11</v>
      </c>
      <c r="O587" s="6">
        <v>1444.05</v>
      </c>
      <c r="P587" t="s">
        <v>70</v>
      </c>
      <c r="Q587" t="s">
        <v>26</v>
      </c>
      <c r="R587" s="4">
        <f t="shared" si="27"/>
        <v>0.18671064472418467</v>
      </c>
      <c r="S587" s="1" t="str">
        <f t="shared" si="28"/>
        <v>Sep-2026</v>
      </c>
      <c r="T587" t="str">
        <f t="shared" si="29"/>
        <v>Profit</v>
      </c>
    </row>
    <row r="588" spans="1:20" x14ac:dyDescent="0.3">
      <c r="A588" t="s">
        <v>1186</v>
      </c>
      <c r="B588" s="2">
        <v>46175</v>
      </c>
      <c r="C588" t="s">
        <v>1187</v>
      </c>
      <c r="D588" t="s">
        <v>19</v>
      </c>
      <c r="E588" t="s">
        <v>34</v>
      </c>
      <c r="F588" t="s">
        <v>90</v>
      </c>
      <c r="G588" t="s">
        <v>29</v>
      </c>
      <c r="H588" t="s">
        <v>23</v>
      </c>
      <c r="I588" t="s">
        <v>36</v>
      </c>
      <c r="J588">
        <v>1</v>
      </c>
      <c r="K588">
        <v>19399.78</v>
      </c>
      <c r="L588">
        <v>0</v>
      </c>
      <c r="M588" s="6">
        <v>19399.78</v>
      </c>
      <c r="N588" s="3">
        <v>10829.05</v>
      </c>
      <c r="O588" s="6">
        <v>8570.73</v>
      </c>
      <c r="P588" t="s">
        <v>25</v>
      </c>
      <c r="Q588" t="s">
        <v>26</v>
      </c>
      <c r="R588" s="4">
        <f t="shared" si="27"/>
        <v>0.44179521623441093</v>
      </c>
      <c r="S588" s="1" t="str">
        <f t="shared" si="28"/>
        <v>Jun-2026</v>
      </c>
      <c r="T588" t="str">
        <f t="shared" si="29"/>
        <v>Profit</v>
      </c>
    </row>
    <row r="589" spans="1:20" x14ac:dyDescent="0.3">
      <c r="A589" t="s">
        <v>1188</v>
      </c>
      <c r="B589" s="2">
        <v>45641</v>
      </c>
      <c r="C589" t="s">
        <v>1189</v>
      </c>
      <c r="D589" t="s">
        <v>19</v>
      </c>
      <c r="E589" t="s">
        <v>58</v>
      </c>
      <c r="F589" t="s">
        <v>339</v>
      </c>
      <c r="G589" t="s">
        <v>79</v>
      </c>
      <c r="H589" t="s">
        <v>41</v>
      </c>
      <c r="I589" t="s">
        <v>42</v>
      </c>
      <c r="J589">
        <v>1</v>
      </c>
      <c r="K589">
        <v>95.32</v>
      </c>
      <c r="L589">
        <v>0.05</v>
      </c>
      <c r="M589" s="6">
        <v>90.55</v>
      </c>
      <c r="N589" s="3">
        <v>75.59</v>
      </c>
      <c r="O589" s="6">
        <v>14.96</v>
      </c>
      <c r="P589" t="s">
        <v>43</v>
      </c>
      <c r="Q589" t="s">
        <v>26</v>
      </c>
      <c r="R589" s="4">
        <f t="shared" si="27"/>
        <v>0.16521258972943126</v>
      </c>
      <c r="S589" s="1" t="str">
        <f t="shared" si="28"/>
        <v>Dec-2024</v>
      </c>
      <c r="T589" t="str">
        <f t="shared" si="29"/>
        <v>Profit</v>
      </c>
    </row>
    <row r="590" spans="1:20" x14ac:dyDescent="0.3">
      <c r="A590" t="s">
        <v>1190</v>
      </c>
      <c r="B590" s="2">
        <v>45338</v>
      </c>
      <c r="C590" t="s">
        <v>1191</v>
      </c>
      <c r="D590" t="s">
        <v>19</v>
      </c>
      <c r="E590" t="s">
        <v>53</v>
      </c>
      <c r="F590" t="s">
        <v>90</v>
      </c>
      <c r="G590" t="s">
        <v>79</v>
      </c>
      <c r="H590" t="s">
        <v>74</v>
      </c>
      <c r="I590" t="s">
        <v>107</v>
      </c>
      <c r="J590">
        <v>1</v>
      </c>
      <c r="K590">
        <v>10344.41</v>
      </c>
      <c r="L590">
        <v>0.05</v>
      </c>
      <c r="M590" s="6">
        <v>9827.19</v>
      </c>
      <c r="N590" s="3">
        <v>7538.66</v>
      </c>
      <c r="O590" s="6">
        <v>2288.5300000000002</v>
      </c>
      <c r="P590" t="s">
        <v>43</v>
      </c>
      <c r="Q590" t="s">
        <v>26</v>
      </c>
      <c r="R590" s="4">
        <f t="shared" si="27"/>
        <v>0.23287735354663949</v>
      </c>
      <c r="S590" s="1" t="str">
        <f t="shared" si="28"/>
        <v>Feb-2024</v>
      </c>
      <c r="T590" t="str">
        <f t="shared" si="29"/>
        <v>Profit</v>
      </c>
    </row>
    <row r="591" spans="1:20" x14ac:dyDescent="0.3">
      <c r="A591" t="s">
        <v>1192</v>
      </c>
      <c r="B591" s="2">
        <v>46158</v>
      </c>
      <c r="C591" t="s">
        <v>1193</v>
      </c>
      <c r="D591" t="s">
        <v>19</v>
      </c>
      <c r="E591" t="s">
        <v>39</v>
      </c>
      <c r="F591" t="s">
        <v>220</v>
      </c>
      <c r="G591" t="s">
        <v>79</v>
      </c>
      <c r="H591" t="s">
        <v>23</v>
      </c>
      <c r="I591" t="s">
        <v>94</v>
      </c>
      <c r="J591">
        <v>1</v>
      </c>
      <c r="K591">
        <v>2757.33</v>
      </c>
      <c r="L591">
        <v>0</v>
      </c>
      <c r="M591" s="6">
        <v>2757.33</v>
      </c>
      <c r="N591" s="3">
        <v>1965.35</v>
      </c>
      <c r="O591" s="6">
        <v>791.98</v>
      </c>
      <c r="P591" t="s">
        <v>25</v>
      </c>
      <c r="Q591" t="s">
        <v>26</v>
      </c>
      <c r="R591" s="4">
        <f t="shared" si="27"/>
        <v>0.28722713639644148</v>
      </c>
      <c r="S591" s="1" t="str">
        <f t="shared" si="28"/>
        <v>May-2026</v>
      </c>
      <c r="T591" t="str">
        <f t="shared" si="29"/>
        <v>Profit</v>
      </c>
    </row>
    <row r="592" spans="1:20" x14ac:dyDescent="0.3">
      <c r="A592" t="s">
        <v>1194</v>
      </c>
      <c r="B592" s="2">
        <v>46114</v>
      </c>
      <c r="C592" t="s">
        <v>1195</v>
      </c>
      <c r="D592" t="s">
        <v>46</v>
      </c>
      <c r="E592" t="s">
        <v>34</v>
      </c>
      <c r="F592" t="s">
        <v>35</v>
      </c>
      <c r="G592" t="s">
        <v>22</v>
      </c>
      <c r="H592" t="s">
        <v>41</v>
      </c>
      <c r="I592" t="s">
        <v>42</v>
      </c>
      <c r="J592">
        <v>1</v>
      </c>
      <c r="K592">
        <v>88.69</v>
      </c>
      <c r="L592">
        <v>0.1</v>
      </c>
      <c r="M592" s="6">
        <v>79.819999999999993</v>
      </c>
      <c r="N592" s="3">
        <v>60.04</v>
      </c>
      <c r="O592" s="6">
        <v>19.78</v>
      </c>
      <c r="P592" t="s">
        <v>49</v>
      </c>
      <c r="Q592" t="s">
        <v>26</v>
      </c>
      <c r="R592" s="4">
        <f t="shared" si="27"/>
        <v>0.24780756702580811</v>
      </c>
      <c r="S592" s="1" t="str">
        <f t="shared" si="28"/>
        <v>Apr-2026</v>
      </c>
      <c r="T592" t="str">
        <f t="shared" si="29"/>
        <v>Profit</v>
      </c>
    </row>
    <row r="593" spans="1:20" x14ac:dyDescent="0.3">
      <c r="A593" t="s">
        <v>1196</v>
      </c>
      <c r="B593" s="2">
        <v>46227</v>
      </c>
      <c r="C593" t="s">
        <v>1197</v>
      </c>
      <c r="D593" t="s">
        <v>46</v>
      </c>
      <c r="E593" t="s">
        <v>39</v>
      </c>
      <c r="F593" t="s">
        <v>120</v>
      </c>
      <c r="G593" t="s">
        <v>79</v>
      </c>
      <c r="H593" t="s">
        <v>23</v>
      </c>
      <c r="I593" t="s">
        <v>94</v>
      </c>
      <c r="J593">
        <v>3</v>
      </c>
      <c r="K593">
        <v>2236.1</v>
      </c>
      <c r="L593">
        <v>0.2</v>
      </c>
      <c r="M593" s="6">
        <v>5366.64</v>
      </c>
      <c r="N593" s="3">
        <v>4350.3500000000004</v>
      </c>
      <c r="O593" s="6">
        <v>1016.29</v>
      </c>
      <c r="P593" t="s">
        <v>49</v>
      </c>
      <c r="Q593" t="s">
        <v>26</v>
      </c>
      <c r="R593" s="4">
        <f t="shared" si="27"/>
        <v>0.18937174843104809</v>
      </c>
      <c r="S593" s="1" t="str">
        <f t="shared" si="28"/>
        <v>Jul-2026</v>
      </c>
      <c r="T593" t="str">
        <f t="shared" si="29"/>
        <v>Profit</v>
      </c>
    </row>
    <row r="594" spans="1:20" x14ac:dyDescent="0.3">
      <c r="A594" t="s">
        <v>1198</v>
      </c>
      <c r="B594" s="2">
        <v>46111</v>
      </c>
      <c r="C594" t="s">
        <v>1199</v>
      </c>
      <c r="D594" t="s">
        <v>46</v>
      </c>
      <c r="E594" t="s">
        <v>53</v>
      </c>
      <c r="F594" t="s">
        <v>54</v>
      </c>
      <c r="G594" t="s">
        <v>79</v>
      </c>
      <c r="H594" t="s">
        <v>23</v>
      </c>
      <c r="I594" t="s">
        <v>94</v>
      </c>
      <c r="J594">
        <v>6</v>
      </c>
      <c r="K594">
        <v>1930.14</v>
      </c>
      <c r="L594">
        <v>0.15</v>
      </c>
      <c r="M594" s="6">
        <v>9843.7099999999991</v>
      </c>
      <c r="N594" s="3">
        <v>8321.82</v>
      </c>
      <c r="O594" s="6">
        <v>1521.89</v>
      </c>
      <c r="P594" t="s">
        <v>70</v>
      </c>
      <c r="Q594" t="s">
        <v>26</v>
      </c>
      <c r="R594" s="4">
        <f t="shared" si="27"/>
        <v>0.15460532665021626</v>
      </c>
      <c r="S594" s="1" t="str">
        <f t="shared" si="28"/>
        <v>Mar-2026</v>
      </c>
      <c r="T594" t="str">
        <f t="shared" si="29"/>
        <v>Profit</v>
      </c>
    </row>
    <row r="595" spans="1:20" x14ac:dyDescent="0.3">
      <c r="A595" t="s">
        <v>1200</v>
      </c>
      <c r="B595" s="2">
        <v>45947</v>
      </c>
      <c r="C595" t="s">
        <v>1201</v>
      </c>
      <c r="D595" t="s">
        <v>19</v>
      </c>
      <c r="E595" t="s">
        <v>20</v>
      </c>
      <c r="F595" t="s">
        <v>157</v>
      </c>
      <c r="G595" t="s">
        <v>29</v>
      </c>
      <c r="H595" t="s">
        <v>41</v>
      </c>
      <c r="I595" t="s">
        <v>134</v>
      </c>
      <c r="J595">
        <v>3</v>
      </c>
      <c r="K595">
        <v>380.78</v>
      </c>
      <c r="L595">
        <v>0.1</v>
      </c>
      <c r="M595" s="6">
        <v>1028.1099999999999</v>
      </c>
      <c r="N595" s="3">
        <v>782.25</v>
      </c>
      <c r="O595" s="6">
        <v>245.86</v>
      </c>
      <c r="P595" t="s">
        <v>49</v>
      </c>
      <c r="Q595" t="s">
        <v>26</v>
      </c>
      <c r="R595" s="4">
        <f t="shared" si="27"/>
        <v>0.23913783544562356</v>
      </c>
      <c r="S595" s="1" t="str">
        <f t="shared" si="28"/>
        <v>Oct-2025</v>
      </c>
      <c r="T595" t="str">
        <f t="shared" si="29"/>
        <v>Profit</v>
      </c>
    </row>
    <row r="596" spans="1:20" x14ac:dyDescent="0.3">
      <c r="A596" t="s">
        <v>1202</v>
      </c>
      <c r="B596" s="2">
        <v>45560</v>
      </c>
      <c r="C596" t="s">
        <v>457</v>
      </c>
      <c r="D596" t="s">
        <v>19</v>
      </c>
      <c r="E596" t="s">
        <v>53</v>
      </c>
      <c r="F596" t="s">
        <v>54</v>
      </c>
      <c r="G596" t="s">
        <v>22</v>
      </c>
      <c r="H596" t="s">
        <v>23</v>
      </c>
      <c r="I596" t="s">
        <v>94</v>
      </c>
      <c r="J596">
        <v>4</v>
      </c>
      <c r="K596">
        <v>3119.11</v>
      </c>
      <c r="L596">
        <v>0.15</v>
      </c>
      <c r="M596" s="6">
        <v>10604.97</v>
      </c>
      <c r="N596" s="3">
        <v>8010.61</v>
      </c>
      <c r="O596" s="6">
        <v>2594.36</v>
      </c>
      <c r="P596" t="s">
        <v>31</v>
      </c>
      <c r="Q596" t="s">
        <v>26</v>
      </c>
      <c r="R596" s="4">
        <f t="shared" si="27"/>
        <v>0.24463624130949926</v>
      </c>
      <c r="S596" s="1" t="str">
        <f t="shared" si="28"/>
        <v>Sep-2024</v>
      </c>
      <c r="T596" t="str">
        <f t="shared" si="29"/>
        <v>Profit</v>
      </c>
    </row>
    <row r="597" spans="1:20" x14ac:dyDescent="0.3">
      <c r="A597" t="s">
        <v>1203</v>
      </c>
      <c r="B597" s="2">
        <v>45661</v>
      </c>
      <c r="C597" t="s">
        <v>792</v>
      </c>
      <c r="D597" t="s">
        <v>52</v>
      </c>
      <c r="E597" t="s">
        <v>20</v>
      </c>
      <c r="F597" t="s">
        <v>99</v>
      </c>
      <c r="G597" t="s">
        <v>22</v>
      </c>
      <c r="H597" t="s">
        <v>41</v>
      </c>
      <c r="I597" t="s">
        <v>62</v>
      </c>
      <c r="J597">
        <v>1</v>
      </c>
      <c r="K597">
        <v>301.81</v>
      </c>
      <c r="L597">
        <v>0</v>
      </c>
      <c r="M597" s="6">
        <v>301.81</v>
      </c>
      <c r="N597" s="3">
        <v>222.38</v>
      </c>
      <c r="O597" s="6">
        <v>79.430000000000007</v>
      </c>
      <c r="P597" t="s">
        <v>49</v>
      </c>
      <c r="Q597" t="s">
        <v>26</v>
      </c>
      <c r="R597" s="4">
        <f t="shared" si="27"/>
        <v>0.26317882111262053</v>
      </c>
      <c r="S597" s="1" t="str">
        <f t="shared" si="28"/>
        <v>Jan-2025</v>
      </c>
      <c r="T597" t="str">
        <f t="shared" si="29"/>
        <v>Profit</v>
      </c>
    </row>
    <row r="598" spans="1:20" x14ac:dyDescent="0.3">
      <c r="A598" t="s">
        <v>1204</v>
      </c>
      <c r="B598" s="2">
        <v>45927</v>
      </c>
      <c r="C598" t="s">
        <v>1205</v>
      </c>
      <c r="D598" t="s">
        <v>19</v>
      </c>
      <c r="E598" t="s">
        <v>39</v>
      </c>
      <c r="F598" t="s">
        <v>120</v>
      </c>
      <c r="G598" t="s">
        <v>79</v>
      </c>
      <c r="H598" t="s">
        <v>41</v>
      </c>
      <c r="I598" t="s">
        <v>62</v>
      </c>
      <c r="J598">
        <v>1</v>
      </c>
      <c r="K598">
        <v>536.37</v>
      </c>
      <c r="L598">
        <v>0.15</v>
      </c>
      <c r="M598" s="6">
        <v>455.91</v>
      </c>
      <c r="N598" s="3">
        <v>303.74</v>
      </c>
      <c r="O598" s="6">
        <v>152.16999999999999</v>
      </c>
      <c r="P598" t="s">
        <v>25</v>
      </c>
      <c r="Q598" t="s">
        <v>26</v>
      </c>
      <c r="R598" s="4">
        <f t="shared" si="27"/>
        <v>0.33377201640674692</v>
      </c>
      <c r="S598" s="1" t="str">
        <f t="shared" si="28"/>
        <v>Sep-2025</v>
      </c>
      <c r="T598" t="str">
        <f t="shared" si="29"/>
        <v>Profit</v>
      </c>
    </row>
    <row r="599" spans="1:20" x14ac:dyDescent="0.3">
      <c r="A599" t="s">
        <v>1206</v>
      </c>
      <c r="B599" s="2">
        <v>45397</v>
      </c>
      <c r="C599" t="s">
        <v>1207</v>
      </c>
      <c r="D599" t="s">
        <v>46</v>
      </c>
      <c r="E599" t="s">
        <v>53</v>
      </c>
      <c r="F599" t="s">
        <v>90</v>
      </c>
      <c r="G599" t="s">
        <v>79</v>
      </c>
      <c r="H599" t="s">
        <v>74</v>
      </c>
      <c r="I599" t="s">
        <v>137</v>
      </c>
      <c r="J599">
        <v>2</v>
      </c>
      <c r="K599">
        <v>18001.25</v>
      </c>
      <c r="L599">
        <v>0.05</v>
      </c>
      <c r="M599" s="6">
        <v>34202.379999999997</v>
      </c>
      <c r="N599" s="3">
        <v>28212.46</v>
      </c>
      <c r="O599" s="6">
        <v>5989.92</v>
      </c>
      <c r="P599" t="s">
        <v>70</v>
      </c>
      <c r="Q599" t="s">
        <v>26</v>
      </c>
      <c r="R599" s="4">
        <f t="shared" si="27"/>
        <v>0.17513167212340194</v>
      </c>
      <c r="S599" s="1" t="str">
        <f t="shared" si="28"/>
        <v>Apr-2024</v>
      </c>
      <c r="T599" t="str">
        <f t="shared" si="29"/>
        <v>Profit</v>
      </c>
    </row>
    <row r="600" spans="1:20" x14ac:dyDescent="0.3">
      <c r="A600" t="s">
        <v>1208</v>
      </c>
      <c r="B600" s="2">
        <v>45961</v>
      </c>
      <c r="C600" t="s">
        <v>1209</v>
      </c>
      <c r="D600" t="s">
        <v>19</v>
      </c>
      <c r="E600" t="s">
        <v>20</v>
      </c>
      <c r="F600" t="s">
        <v>21</v>
      </c>
      <c r="G600" t="s">
        <v>22</v>
      </c>
      <c r="H600" t="s">
        <v>23</v>
      </c>
      <c r="I600" t="s">
        <v>69</v>
      </c>
      <c r="J600">
        <v>3</v>
      </c>
      <c r="K600">
        <v>27217.11</v>
      </c>
      <c r="L600">
        <v>0</v>
      </c>
      <c r="M600" s="6">
        <v>81651.33</v>
      </c>
      <c r="N600" s="3">
        <v>54064.2</v>
      </c>
      <c r="O600" s="6">
        <v>27587.13</v>
      </c>
      <c r="P600" t="s">
        <v>70</v>
      </c>
      <c r="Q600" t="s">
        <v>26</v>
      </c>
      <c r="R600" s="4">
        <f t="shared" si="27"/>
        <v>0.33786504151248975</v>
      </c>
      <c r="S600" s="1" t="str">
        <f t="shared" si="28"/>
        <v>Oct-2025</v>
      </c>
      <c r="T600" t="str">
        <f t="shared" si="29"/>
        <v>Profit</v>
      </c>
    </row>
    <row r="601" spans="1:20" x14ac:dyDescent="0.3">
      <c r="A601" t="s">
        <v>1210</v>
      </c>
      <c r="B601" s="2">
        <v>45950</v>
      </c>
      <c r="C601" t="s">
        <v>1211</v>
      </c>
      <c r="D601" t="s">
        <v>46</v>
      </c>
      <c r="E601" t="s">
        <v>53</v>
      </c>
      <c r="F601" t="s">
        <v>54</v>
      </c>
      <c r="G601" t="s">
        <v>79</v>
      </c>
      <c r="H601" t="s">
        <v>23</v>
      </c>
      <c r="I601" t="s">
        <v>59</v>
      </c>
      <c r="J601">
        <v>1</v>
      </c>
      <c r="K601">
        <v>5092.1899999999996</v>
      </c>
      <c r="L601">
        <v>0</v>
      </c>
      <c r="M601" s="6">
        <v>5092.1899999999996</v>
      </c>
      <c r="N601" s="3">
        <v>2766.56</v>
      </c>
      <c r="O601" s="6">
        <v>2325.63</v>
      </c>
      <c r="P601" t="s">
        <v>31</v>
      </c>
      <c r="Q601" t="s">
        <v>26</v>
      </c>
      <c r="R601" s="4">
        <f t="shared" si="27"/>
        <v>0.45670526826375296</v>
      </c>
      <c r="S601" s="1" t="str">
        <f t="shared" si="28"/>
        <v>Oct-2025</v>
      </c>
      <c r="T601" t="str">
        <f t="shared" si="29"/>
        <v>Profit</v>
      </c>
    </row>
    <row r="602" spans="1:20" x14ac:dyDescent="0.3">
      <c r="A602" t="s">
        <v>1212</v>
      </c>
      <c r="B602" s="2">
        <v>45948</v>
      </c>
      <c r="C602" t="s">
        <v>186</v>
      </c>
      <c r="D602" t="s">
        <v>19</v>
      </c>
      <c r="E602" t="s">
        <v>53</v>
      </c>
      <c r="F602" t="s">
        <v>90</v>
      </c>
      <c r="G602" t="s">
        <v>22</v>
      </c>
      <c r="H602" t="s">
        <v>74</v>
      </c>
      <c r="I602" t="s">
        <v>75</v>
      </c>
      <c r="J602">
        <v>1</v>
      </c>
      <c r="K602">
        <v>6742.69</v>
      </c>
      <c r="L602">
        <v>0</v>
      </c>
      <c r="M602" s="6">
        <v>6742.69</v>
      </c>
      <c r="N602" s="3">
        <v>3658.23</v>
      </c>
      <c r="O602" s="6">
        <v>3084.46</v>
      </c>
      <c r="P602" t="s">
        <v>49</v>
      </c>
      <c r="Q602" t="s">
        <v>26</v>
      </c>
      <c r="R602" s="4">
        <f t="shared" si="27"/>
        <v>0.45745244108805244</v>
      </c>
      <c r="S602" s="1" t="str">
        <f t="shared" si="28"/>
        <v>Oct-2025</v>
      </c>
      <c r="T602" t="str">
        <f t="shared" si="29"/>
        <v>Profit</v>
      </c>
    </row>
    <row r="603" spans="1:20" x14ac:dyDescent="0.3">
      <c r="A603" t="s">
        <v>1213</v>
      </c>
      <c r="B603" s="2">
        <v>45411</v>
      </c>
      <c r="C603" t="s">
        <v>281</v>
      </c>
      <c r="D603" t="s">
        <v>46</v>
      </c>
      <c r="E603" t="s">
        <v>58</v>
      </c>
      <c r="F603" t="s">
        <v>104</v>
      </c>
      <c r="G603" t="s">
        <v>22</v>
      </c>
      <c r="H603" t="s">
        <v>41</v>
      </c>
      <c r="I603" t="s">
        <v>125</v>
      </c>
      <c r="J603">
        <v>2</v>
      </c>
      <c r="K603">
        <v>187.5</v>
      </c>
      <c r="L603">
        <v>0</v>
      </c>
      <c r="M603" s="6">
        <v>375</v>
      </c>
      <c r="N603" s="3">
        <v>275.33999999999997</v>
      </c>
      <c r="O603" s="6">
        <v>99.66</v>
      </c>
      <c r="P603" t="s">
        <v>43</v>
      </c>
      <c r="Q603" t="s">
        <v>26</v>
      </c>
      <c r="R603" s="4">
        <f t="shared" si="27"/>
        <v>0.26576</v>
      </c>
      <c r="S603" s="1" t="str">
        <f t="shared" si="28"/>
        <v>Apr-2024</v>
      </c>
      <c r="T603" t="str">
        <f t="shared" si="29"/>
        <v>Profit</v>
      </c>
    </row>
    <row r="604" spans="1:20" x14ac:dyDescent="0.3">
      <c r="A604" t="s">
        <v>1214</v>
      </c>
      <c r="B604" s="2">
        <v>46122</v>
      </c>
      <c r="C604" t="s">
        <v>548</v>
      </c>
      <c r="D604" t="s">
        <v>52</v>
      </c>
      <c r="E604" t="s">
        <v>58</v>
      </c>
      <c r="F604" t="s">
        <v>339</v>
      </c>
      <c r="G604" t="s">
        <v>29</v>
      </c>
      <c r="H604" t="s">
        <v>23</v>
      </c>
      <c r="I604" t="s">
        <v>59</v>
      </c>
      <c r="J604">
        <v>2</v>
      </c>
      <c r="K604">
        <v>5039.32</v>
      </c>
      <c r="L604">
        <v>0.1</v>
      </c>
      <c r="M604" s="6">
        <v>9070.7800000000007</v>
      </c>
      <c r="N604" s="3">
        <v>7676.95</v>
      </c>
      <c r="O604" s="6">
        <v>1393.83</v>
      </c>
      <c r="P604" t="s">
        <v>70</v>
      </c>
      <c r="Q604" t="s">
        <v>26</v>
      </c>
      <c r="R604" s="4">
        <f t="shared" si="27"/>
        <v>0.15366153737605806</v>
      </c>
      <c r="S604" s="1" t="str">
        <f t="shared" si="28"/>
        <v>Apr-2026</v>
      </c>
      <c r="T604" t="str">
        <f t="shared" si="29"/>
        <v>Profit</v>
      </c>
    </row>
    <row r="605" spans="1:20" x14ac:dyDescent="0.3">
      <c r="A605" t="s">
        <v>1215</v>
      </c>
      <c r="B605" s="2">
        <v>46078</v>
      </c>
      <c r="C605" t="s">
        <v>1216</v>
      </c>
      <c r="D605" t="s">
        <v>46</v>
      </c>
      <c r="E605" t="s">
        <v>53</v>
      </c>
      <c r="F605" t="s">
        <v>97</v>
      </c>
      <c r="G605" t="s">
        <v>22</v>
      </c>
      <c r="H605" t="s">
        <v>74</v>
      </c>
      <c r="I605" t="s">
        <v>75</v>
      </c>
      <c r="J605">
        <v>1</v>
      </c>
      <c r="K605">
        <v>3149.34</v>
      </c>
      <c r="L605">
        <v>0.2</v>
      </c>
      <c r="M605" s="6">
        <v>2519.4699999999998</v>
      </c>
      <c r="N605" s="3">
        <v>2186.91</v>
      </c>
      <c r="O605" s="6">
        <v>332.56</v>
      </c>
      <c r="P605" t="s">
        <v>49</v>
      </c>
      <c r="Q605" t="s">
        <v>26</v>
      </c>
      <c r="R605" s="4">
        <f t="shared" si="27"/>
        <v>0.13199601503490815</v>
      </c>
      <c r="S605" s="1" t="str">
        <f t="shared" si="28"/>
        <v>Feb-2026</v>
      </c>
      <c r="T605" t="str">
        <f t="shared" si="29"/>
        <v>Profit</v>
      </c>
    </row>
    <row r="606" spans="1:20" x14ac:dyDescent="0.3">
      <c r="A606" t="s">
        <v>1217</v>
      </c>
      <c r="B606" s="2">
        <v>45895</v>
      </c>
      <c r="C606" t="s">
        <v>1082</v>
      </c>
      <c r="D606" t="s">
        <v>19</v>
      </c>
      <c r="E606" t="s">
        <v>39</v>
      </c>
      <c r="F606" t="s">
        <v>220</v>
      </c>
      <c r="G606" t="s">
        <v>22</v>
      </c>
      <c r="H606" t="s">
        <v>41</v>
      </c>
      <c r="I606" t="s">
        <v>42</v>
      </c>
      <c r="J606">
        <v>1</v>
      </c>
      <c r="K606">
        <v>143.26</v>
      </c>
      <c r="L606">
        <v>0</v>
      </c>
      <c r="M606" s="6">
        <v>143.26</v>
      </c>
      <c r="N606" s="3">
        <v>103.63</v>
      </c>
      <c r="O606" s="6">
        <v>39.630000000000003</v>
      </c>
      <c r="P606" t="s">
        <v>25</v>
      </c>
      <c r="Q606" t="s">
        <v>26</v>
      </c>
      <c r="R606" s="4">
        <f t="shared" si="27"/>
        <v>0.27662990367164597</v>
      </c>
      <c r="S606" s="1" t="str">
        <f t="shared" si="28"/>
        <v>Aug-2025</v>
      </c>
      <c r="T606" t="str">
        <f t="shared" si="29"/>
        <v>Profit</v>
      </c>
    </row>
    <row r="607" spans="1:20" x14ac:dyDescent="0.3">
      <c r="A607" t="s">
        <v>1218</v>
      </c>
      <c r="B607" s="2">
        <v>45349</v>
      </c>
      <c r="C607" t="s">
        <v>1219</v>
      </c>
      <c r="D607" t="s">
        <v>19</v>
      </c>
      <c r="E607" t="s">
        <v>58</v>
      </c>
      <c r="F607" t="s">
        <v>104</v>
      </c>
      <c r="G607" t="s">
        <v>29</v>
      </c>
      <c r="H607" t="s">
        <v>23</v>
      </c>
      <c r="I607" t="s">
        <v>24</v>
      </c>
      <c r="J607">
        <v>2</v>
      </c>
      <c r="K607">
        <v>86012.66</v>
      </c>
      <c r="L607">
        <v>0.05</v>
      </c>
      <c r="M607" s="6">
        <v>163424.04999999999</v>
      </c>
      <c r="N607" s="3">
        <v>98526.29</v>
      </c>
      <c r="O607" s="6">
        <v>64897.760000000002</v>
      </c>
      <c r="P607" t="s">
        <v>43</v>
      </c>
      <c r="Q607" t="s">
        <v>26</v>
      </c>
      <c r="R607" s="4">
        <f t="shared" si="27"/>
        <v>0.39711266487398889</v>
      </c>
      <c r="S607" s="1" t="str">
        <f t="shared" si="28"/>
        <v>Feb-2024</v>
      </c>
      <c r="T607" t="str">
        <f t="shared" si="29"/>
        <v>Profit</v>
      </c>
    </row>
    <row r="608" spans="1:20" x14ac:dyDescent="0.3">
      <c r="A608" t="s">
        <v>1220</v>
      </c>
      <c r="B608" s="2">
        <v>46242</v>
      </c>
      <c r="C608" t="s">
        <v>1221</v>
      </c>
      <c r="D608" t="s">
        <v>19</v>
      </c>
      <c r="E608" t="s">
        <v>58</v>
      </c>
      <c r="F608" t="s">
        <v>339</v>
      </c>
      <c r="G608" t="s">
        <v>22</v>
      </c>
      <c r="H608" t="s">
        <v>41</v>
      </c>
      <c r="I608" t="s">
        <v>55</v>
      </c>
      <c r="J608">
        <v>1</v>
      </c>
      <c r="K608">
        <v>471.83</v>
      </c>
      <c r="L608">
        <v>0.15</v>
      </c>
      <c r="M608" s="6">
        <v>401.06</v>
      </c>
      <c r="N608" s="3">
        <v>264.23</v>
      </c>
      <c r="O608" s="6">
        <v>136.83000000000001</v>
      </c>
      <c r="P608" t="s">
        <v>70</v>
      </c>
      <c r="Q608" t="s">
        <v>26</v>
      </c>
      <c r="R608" s="4">
        <f t="shared" si="27"/>
        <v>0.34117089712262505</v>
      </c>
      <c r="S608" s="1" t="str">
        <f t="shared" si="28"/>
        <v>Aug-2026</v>
      </c>
      <c r="T608" t="str">
        <f t="shared" si="29"/>
        <v>Profit</v>
      </c>
    </row>
    <row r="609" spans="1:20" x14ac:dyDescent="0.3">
      <c r="A609" t="s">
        <v>1222</v>
      </c>
      <c r="B609" s="2">
        <v>45637</v>
      </c>
      <c r="C609" t="s">
        <v>1223</v>
      </c>
      <c r="D609" t="s">
        <v>19</v>
      </c>
      <c r="E609" t="s">
        <v>39</v>
      </c>
      <c r="F609" t="s">
        <v>146</v>
      </c>
      <c r="G609" t="s">
        <v>29</v>
      </c>
      <c r="H609" t="s">
        <v>23</v>
      </c>
      <c r="I609" t="s">
        <v>36</v>
      </c>
      <c r="J609">
        <v>4</v>
      </c>
      <c r="K609">
        <v>15701.47</v>
      </c>
      <c r="L609">
        <v>0.1</v>
      </c>
      <c r="M609" s="6">
        <v>56525.29</v>
      </c>
      <c r="N609" s="3">
        <v>38585.660000000003</v>
      </c>
      <c r="O609" s="6">
        <v>17939.63</v>
      </c>
      <c r="P609" t="s">
        <v>70</v>
      </c>
      <c r="Q609" t="s">
        <v>26</v>
      </c>
      <c r="R609" s="4">
        <f t="shared" si="27"/>
        <v>0.31737351546537845</v>
      </c>
      <c r="S609" s="1" t="str">
        <f t="shared" si="28"/>
        <v>Dec-2024</v>
      </c>
      <c r="T609" t="str">
        <f t="shared" si="29"/>
        <v>Profit</v>
      </c>
    </row>
    <row r="610" spans="1:20" x14ac:dyDescent="0.3">
      <c r="A610" t="s">
        <v>1224</v>
      </c>
      <c r="B610" s="2">
        <v>46032</v>
      </c>
      <c r="C610" t="s">
        <v>847</v>
      </c>
      <c r="D610" t="s">
        <v>52</v>
      </c>
      <c r="E610" t="s">
        <v>53</v>
      </c>
      <c r="F610" t="s">
        <v>54</v>
      </c>
      <c r="G610" t="s">
        <v>22</v>
      </c>
      <c r="H610" t="s">
        <v>41</v>
      </c>
      <c r="I610" t="s">
        <v>134</v>
      </c>
      <c r="J610">
        <v>2</v>
      </c>
      <c r="K610">
        <v>428.59</v>
      </c>
      <c r="L610">
        <v>0</v>
      </c>
      <c r="M610" s="6">
        <v>857.18</v>
      </c>
      <c r="N610" s="3">
        <v>539.14</v>
      </c>
      <c r="O610" s="6">
        <v>318.04000000000002</v>
      </c>
      <c r="P610" t="s">
        <v>43</v>
      </c>
      <c r="Q610" t="s">
        <v>26</v>
      </c>
      <c r="R610" s="4">
        <f t="shared" si="27"/>
        <v>0.37103058867449079</v>
      </c>
      <c r="S610" s="1" t="str">
        <f t="shared" si="28"/>
        <v>Jan-2026</v>
      </c>
      <c r="T610" t="str">
        <f t="shared" si="29"/>
        <v>Profit</v>
      </c>
    </row>
    <row r="611" spans="1:20" x14ac:dyDescent="0.3">
      <c r="A611" t="s">
        <v>1225</v>
      </c>
      <c r="B611" s="2">
        <v>45765</v>
      </c>
      <c r="C611" t="s">
        <v>1226</v>
      </c>
      <c r="D611" t="s">
        <v>46</v>
      </c>
      <c r="E611" t="s">
        <v>34</v>
      </c>
      <c r="F611" t="s">
        <v>110</v>
      </c>
      <c r="G611" t="s">
        <v>79</v>
      </c>
      <c r="H611" t="s">
        <v>23</v>
      </c>
      <c r="I611" t="s">
        <v>59</v>
      </c>
      <c r="J611">
        <v>3</v>
      </c>
      <c r="K611">
        <v>6133.83</v>
      </c>
      <c r="L611">
        <v>0.15</v>
      </c>
      <c r="M611" s="6">
        <v>15641.27</v>
      </c>
      <c r="N611" s="3">
        <v>11717.14</v>
      </c>
      <c r="O611" s="6">
        <v>3924.13</v>
      </c>
      <c r="P611" t="s">
        <v>31</v>
      </c>
      <c r="Q611" t="s">
        <v>26</v>
      </c>
      <c r="R611" s="4">
        <f t="shared" si="27"/>
        <v>0.25088308046597241</v>
      </c>
      <c r="S611" s="1" t="str">
        <f t="shared" si="28"/>
        <v>Apr-2025</v>
      </c>
      <c r="T611" t="str">
        <f t="shared" si="29"/>
        <v>Profit</v>
      </c>
    </row>
    <row r="612" spans="1:20" x14ac:dyDescent="0.3">
      <c r="A612" t="s">
        <v>1227</v>
      </c>
      <c r="B612" s="2">
        <v>45408</v>
      </c>
      <c r="C612" t="s">
        <v>1228</v>
      </c>
      <c r="D612" t="s">
        <v>19</v>
      </c>
      <c r="E612" t="s">
        <v>34</v>
      </c>
      <c r="F612" t="s">
        <v>90</v>
      </c>
      <c r="G612" t="s">
        <v>29</v>
      </c>
      <c r="H612" t="s">
        <v>74</v>
      </c>
      <c r="I612" t="s">
        <v>91</v>
      </c>
      <c r="J612">
        <v>2</v>
      </c>
      <c r="K612">
        <v>9076.27</v>
      </c>
      <c r="L612">
        <v>0.2</v>
      </c>
      <c r="M612" s="6">
        <v>14522.03</v>
      </c>
      <c r="N612" s="3">
        <v>11640.47</v>
      </c>
      <c r="O612" s="6">
        <v>2881.56</v>
      </c>
      <c r="P612" t="s">
        <v>70</v>
      </c>
      <c r="Q612" t="s">
        <v>26</v>
      </c>
      <c r="R612" s="4">
        <f t="shared" si="27"/>
        <v>0.19842680396611218</v>
      </c>
      <c r="S612" s="1" t="str">
        <f t="shared" si="28"/>
        <v>Apr-2024</v>
      </c>
      <c r="T612" t="str">
        <f t="shared" si="29"/>
        <v>Profit</v>
      </c>
    </row>
    <row r="613" spans="1:20" x14ac:dyDescent="0.3">
      <c r="A613" t="s">
        <v>1229</v>
      </c>
      <c r="B613" s="2">
        <v>46121</v>
      </c>
      <c r="C613" t="s">
        <v>869</v>
      </c>
      <c r="D613" t="s">
        <v>52</v>
      </c>
      <c r="E613" t="s">
        <v>39</v>
      </c>
      <c r="F613" t="s">
        <v>120</v>
      </c>
      <c r="G613" t="s">
        <v>29</v>
      </c>
      <c r="H613" t="s">
        <v>74</v>
      </c>
      <c r="I613" t="s">
        <v>158</v>
      </c>
      <c r="J613">
        <v>6</v>
      </c>
      <c r="K613">
        <v>8595</v>
      </c>
      <c r="L613">
        <v>0.1</v>
      </c>
      <c r="M613" s="6">
        <v>46413</v>
      </c>
      <c r="N613" s="3">
        <v>32146.19</v>
      </c>
      <c r="O613" s="6">
        <v>14266.81</v>
      </c>
      <c r="P613" t="s">
        <v>70</v>
      </c>
      <c r="Q613" t="s">
        <v>26</v>
      </c>
      <c r="R613" s="4">
        <f t="shared" si="27"/>
        <v>0.30738823174541613</v>
      </c>
      <c r="S613" s="1" t="str">
        <f t="shared" si="28"/>
        <v>Apr-2026</v>
      </c>
      <c r="T613" t="str">
        <f t="shared" si="29"/>
        <v>Profit</v>
      </c>
    </row>
    <row r="614" spans="1:20" x14ac:dyDescent="0.3">
      <c r="A614" t="s">
        <v>1230</v>
      </c>
      <c r="B614" s="2">
        <v>46082</v>
      </c>
      <c r="C614" t="s">
        <v>1231</v>
      </c>
      <c r="D614" t="s">
        <v>19</v>
      </c>
      <c r="E614" t="s">
        <v>34</v>
      </c>
      <c r="F614" t="s">
        <v>65</v>
      </c>
      <c r="G614" t="s">
        <v>22</v>
      </c>
      <c r="H614" t="s">
        <v>41</v>
      </c>
      <c r="I614" t="s">
        <v>125</v>
      </c>
      <c r="J614">
        <v>2</v>
      </c>
      <c r="K614">
        <v>219.92</v>
      </c>
      <c r="L614">
        <v>0.05</v>
      </c>
      <c r="M614" s="6">
        <v>417.85</v>
      </c>
      <c r="N614" s="3">
        <v>319</v>
      </c>
      <c r="O614" s="6">
        <v>98.85</v>
      </c>
      <c r="P614" t="s">
        <v>49</v>
      </c>
      <c r="Q614" t="s">
        <v>26</v>
      </c>
      <c r="R614" s="4">
        <f t="shared" si="27"/>
        <v>0.23656814646404209</v>
      </c>
      <c r="S614" s="1" t="str">
        <f t="shared" si="28"/>
        <v>Mar-2026</v>
      </c>
      <c r="T614" t="str">
        <f t="shared" si="29"/>
        <v>Profit</v>
      </c>
    </row>
    <row r="615" spans="1:20" x14ac:dyDescent="0.3">
      <c r="A615" t="s">
        <v>1232</v>
      </c>
      <c r="B615" s="2">
        <v>45418</v>
      </c>
      <c r="C615" t="s">
        <v>1233</v>
      </c>
      <c r="D615" t="s">
        <v>52</v>
      </c>
      <c r="E615" t="s">
        <v>58</v>
      </c>
      <c r="G615" t="s">
        <v>29</v>
      </c>
      <c r="H615" t="s">
        <v>23</v>
      </c>
      <c r="I615" t="s">
        <v>30</v>
      </c>
      <c r="J615">
        <v>3</v>
      </c>
      <c r="K615">
        <v>899.71</v>
      </c>
      <c r="L615">
        <v>0.15</v>
      </c>
      <c r="M615" s="6">
        <v>2294.2600000000002</v>
      </c>
      <c r="N615" s="3">
        <v>1933.63</v>
      </c>
      <c r="O615" s="6">
        <v>360.63</v>
      </c>
      <c r="P615" t="s">
        <v>31</v>
      </c>
      <c r="Q615" t="s">
        <v>26</v>
      </c>
      <c r="R615" s="4">
        <f t="shared" si="27"/>
        <v>0.1571879385945795</v>
      </c>
      <c r="S615" s="1" t="str">
        <f t="shared" si="28"/>
        <v>May-2024</v>
      </c>
      <c r="T615" t="str">
        <f t="shared" si="29"/>
        <v>Profit</v>
      </c>
    </row>
    <row r="616" spans="1:20" x14ac:dyDescent="0.3">
      <c r="A616" t="s">
        <v>1234</v>
      </c>
      <c r="B616" s="2">
        <v>45684</v>
      </c>
      <c r="C616" t="s">
        <v>1235</v>
      </c>
      <c r="D616" t="s">
        <v>52</v>
      </c>
      <c r="E616" t="s">
        <v>58</v>
      </c>
      <c r="F616" t="s">
        <v>68</v>
      </c>
      <c r="G616" t="s">
        <v>22</v>
      </c>
      <c r="H616" t="s">
        <v>23</v>
      </c>
      <c r="I616" t="s">
        <v>69</v>
      </c>
      <c r="J616">
        <v>1</v>
      </c>
      <c r="K616">
        <v>23864.59</v>
      </c>
      <c r="L616">
        <v>0.15</v>
      </c>
      <c r="M616" s="6">
        <v>20284.900000000001</v>
      </c>
      <c r="N616" s="3">
        <v>14726.2</v>
      </c>
      <c r="O616" s="6">
        <v>5558.7</v>
      </c>
      <c r="P616" t="s">
        <v>70</v>
      </c>
      <c r="Q616" t="s">
        <v>26</v>
      </c>
      <c r="R616" s="4">
        <f t="shared" si="27"/>
        <v>0.27403142238808176</v>
      </c>
      <c r="S616" s="1" t="str">
        <f t="shared" si="28"/>
        <v>Jan-2025</v>
      </c>
      <c r="T616" t="str">
        <f t="shared" si="29"/>
        <v>Profit</v>
      </c>
    </row>
    <row r="617" spans="1:20" x14ac:dyDescent="0.3">
      <c r="A617" t="s">
        <v>1236</v>
      </c>
      <c r="B617" s="2">
        <v>46199</v>
      </c>
      <c r="C617" t="s">
        <v>1237</v>
      </c>
      <c r="D617" t="s">
        <v>19</v>
      </c>
      <c r="E617" t="s">
        <v>39</v>
      </c>
      <c r="F617" t="s">
        <v>40</v>
      </c>
      <c r="G617" t="s">
        <v>29</v>
      </c>
      <c r="H617" t="s">
        <v>23</v>
      </c>
      <c r="I617" t="s">
        <v>30</v>
      </c>
      <c r="J617">
        <v>3</v>
      </c>
      <c r="K617">
        <v>726.92</v>
      </c>
      <c r="L617">
        <v>0.2</v>
      </c>
      <c r="M617" s="6">
        <v>1744.61</v>
      </c>
      <c r="N617" s="3">
        <v>1299.31</v>
      </c>
      <c r="O617" s="6">
        <v>445.3</v>
      </c>
      <c r="P617" t="s">
        <v>49</v>
      </c>
      <c r="Q617" t="s">
        <v>26</v>
      </c>
      <c r="R617" s="4">
        <f t="shared" si="27"/>
        <v>0.25524329219710995</v>
      </c>
      <c r="S617" s="1" t="str">
        <f t="shared" si="28"/>
        <v>Jun-2026</v>
      </c>
      <c r="T617" t="str">
        <f t="shared" si="29"/>
        <v>Profit</v>
      </c>
    </row>
    <row r="618" spans="1:20" x14ac:dyDescent="0.3">
      <c r="A618" t="s">
        <v>1238</v>
      </c>
      <c r="B618" s="2">
        <v>45932</v>
      </c>
      <c r="C618" t="s">
        <v>1239</v>
      </c>
      <c r="D618" t="s">
        <v>19</v>
      </c>
      <c r="E618" t="s">
        <v>58</v>
      </c>
      <c r="F618" t="s">
        <v>339</v>
      </c>
      <c r="G618" t="s">
        <v>29</v>
      </c>
      <c r="H618" t="s">
        <v>41</v>
      </c>
      <c r="I618" t="s">
        <v>42</v>
      </c>
      <c r="J618">
        <v>2</v>
      </c>
      <c r="K618">
        <v>92.92</v>
      </c>
      <c r="L618">
        <v>0</v>
      </c>
      <c r="M618" s="6">
        <v>185.84</v>
      </c>
      <c r="N618" s="3">
        <v>124.37</v>
      </c>
      <c r="O618" s="6">
        <v>61.47</v>
      </c>
      <c r="P618" t="s">
        <v>43</v>
      </c>
      <c r="Q618" t="s">
        <v>26</v>
      </c>
      <c r="R618" s="4">
        <f t="shared" si="27"/>
        <v>0.33076840292724924</v>
      </c>
      <c r="S618" s="1" t="str">
        <f t="shared" si="28"/>
        <v>Oct-2025</v>
      </c>
      <c r="T618" t="str">
        <f t="shared" si="29"/>
        <v>Profit</v>
      </c>
    </row>
    <row r="619" spans="1:20" x14ac:dyDescent="0.3">
      <c r="A619" t="s">
        <v>1240</v>
      </c>
      <c r="B619" s="2">
        <v>45349</v>
      </c>
      <c r="C619" t="s">
        <v>1241</v>
      </c>
      <c r="D619" t="s">
        <v>46</v>
      </c>
      <c r="E619" t="s">
        <v>53</v>
      </c>
      <c r="F619" t="s">
        <v>97</v>
      </c>
      <c r="G619" t="s">
        <v>22</v>
      </c>
      <c r="H619" t="s">
        <v>41</v>
      </c>
      <c r="I619" t="s">
        <v>134</v>
      </c>
      <c r="J619">
        <v>5</v>
      </c>
      <c r="K619">
        <v>271.14</v>
      </c>
      <c r="L619">
        <v>0.15</v>
      </c>
      <c r="M619" s="6">
        <v>1152.3399999999999</v>
      </c>
      <c r="N619" s="3">
        <v>730.96</v>
      </c>
      <c r="O619" s="6">
        <v>421.38</v>
      </c>
      <c r="P619" t="s">
        <v>49</v>
      </c>
      <c r="Q619" t="s">
        <v>26</v>
      </c>
      <c r="R619" s="4">
        <f t="shared" si="27"/>
        <v>0.36567332558099175</v>
      </c>
      <c r="S619" s="1" t="str">
        <f t="shared" si="28"/>
        <v>Feb-2024</v>
      </c>
      <c r="T619" t="str">
        <f t="shared" si="29"/>
        <v>Profit</v>
      </c>
    </row>
    <row r="620" spans="1:20" x14ac:dyDescent="0.3">
      <c r="A620" t="s">
        <v>1242</v>
      </c>
      <c r="B620" s="2">
        <v>45925</v>
      </c>
      <c r="C620" t="s">
        <v>1243</v>
      </c>
      <c r="D620" t="s">
        <v>19</v>
      </c>
      <c r="E620" t="s">
        <v>20</v>
      </c>
      <c r="F620" t="s">
        <v>205</v>
      </c>
      <c r="G620" t="s">
        <v>29</v>
      </c>
      <c r="H620" t="s">
        <v>74</v>
      </c>
      <c r="I620" t="s">
        <v>137</v>
      </c>
      <c r="J620">
        <v>1</v>
      </c>
      <c r="K620">
        <v>14666</v>
      </c>
      <c r="L620">
        <v>0.15</v>
      </c>
      <c r="M620" s="6">
        <v>12466.1</v>
      </c>
      <c r="N620" s="3">
        <v>9612.11</v>
      </c>
      <c r="O620" s="6">
        <v>2853.99</v>
      </c>
      <c r="P620" t="s">
        <v>70</v>
      </c>
      <c r="Q620" t="s">
        <v>142</v>
      </c>
      <c r="R620" s="4">
        <f t="shared" si="27"/>
        <v>0.22894008551190828</v>
      </c>
      <c r="S620" s="1" t="str">
        <f t="shared" si="28"/>
        <v>Sep-2025</v>
      </c>
      <c r="T620" t="str">
        <f t="shared" si="29"/>
        <v>Profit</v>
      </c>
    </row>
    <row r="621" spans="1:20" x14ac:dyDescent="0.3">
      <c r="A621" t="s">
        <v>1244</v>
      </c>
      <c r="B621" s="2">
        <v>45804</v>
      </c>
      <c r="C621" t="s">
        <v>1245</v>
      </c>
      <c r="D621" t="s">
        <v>19</v>
      </c>
      <c r="E621" t="s">
        <v>58</v>
      </c>
      <c r="F621" t="s">
        <v>339</v>
      </c>
      <c r="G621" t="s">
        <v>22</v>
      </c>
      <c r="H621" t="s">
        <v>41</v>
      </c>
      <c r="I621" t="s">
        <v>48</v>
      </c>
      <c r="J621">
        <v>4</v>
      </c>
      <c r="K621">
        <v>129.53</v>
      </c>
      <c r="L621">
        <v>0</v>
      </c>
      <c r="M621" s="6">
        <v>518.12</v>
      </c>
      <c r="N621" s="3">
        <v>309.93</v>
      </c>
      <c r="O621" s="6">
        <v>208.19</v>
      </c>
      <c r="P621" t="s">
        <v>49</v>
      </c>
      <c r="Q621" t="s">
        <v>26</v>
      </c>
      <c r="R621" s="4">
        <f t="shared" si="27"/>
        <v>0.40181811163437042</v>
      </c>
      <c r="S621" s="1" t="str">
        <f t="shared" si="28"/>
        <v>May-2025</v>
      </c>
      <c r="T621" t="str">
        <f t="shared" si="29"/>
        <v>Profit</v>
      </c>
    </row>
    <row r="622" spans="1:20" x14ac:dyDescent="0.3">
      <c r="A622" t="s">
        <v>1246</v>
      </c>
      <c r="B622" s="2">
        <v>46042</v>
      </c>
      <c r="C622" t="s">
        <v>1247</v>
      </c>
      <c r="D622" t="s">
        <v>19</v>
      </c>
      <c r="E622" t="s">
        <v>20</v>
      </c>
      <c r="F622" t="s">
        <v>99</v>
      </c>
      <c r="G622" t="s">
        <v>22</v>
      </c>
      <c r="H622" t="s">
        <v>23</v>
      </c>
      <c r="I622" t="s">
        <v>94</v>
      </c>
      <c r="J622">
        <v>1</v>
      </c>
      <c r="K622">
        <v>630.67999999999995</v>
      </c>
      <c r="L622">
        <v>0.25</v>
      </c>
      <c r="M622" s="6">
        <v>473.01</v>
      </c>
      <c r="N622" s="3">
        <v>513.23</v>
      </c>
      <c r="O622" s="6">
        <v>-40.22</v>
      </c>
      <c r="P622" t="s">
        <v>70</v>
      </c>
      <c r="Q622" t="s">
        <v>26</v>
      </c>
      <c r="R622" s="4">
        <f t="shared" si="27"/>
        <v>-8.5029914800955578E-2</v>
      </c>
      <c r="S622" s="1" t="str">
        <f t="shared" si="28"/>
        <v>Jan-2026</v>
      </c>
      <c r="T622" t="str">
        <f t="shared" si="29"/>
        <v>Loss</v>
      </c>
    </row>
    <row r="623" spans="1:20" x14ac:dyDescent="0.3">
      <c r="A623" t="s">
        <v>1248</v>
      </c>
      <c r="B623" s="2">
        <v>46093</v>
      </c>
      <c r="C623" t="s">
        <v>1249</v>
      </c>
      <c r="D623" t="s">
        <v>19</v>
      </c>
      <c r="E623" t="s">
        <v>39</v>
      </c>
      <c r="F623" t="s">
        <v>220</v>
      </c>
      <c r="G623" t="s">
        <v>79</v>
      </c>
      <c r="H623" t="s">
        <v>41</v>
      </c>
      <c r="I623" t="s">
        <v>42</v>
      </c>
      <c r="J623">
        <v>2</v>
      </c>
      <c r="K623">
        <v>204</v>
      </c>
      <c r="L623">
        <v>0.25</v>
      </c>
      <c r="M623" s="6">
        <v>306</v>
      </c>
      <c r="N623" s="3">
        <v>265.33</v>
      </c>
      <c r="O623" s="6">
        <v>40.67</v>
      </c>
      <c r="P623" t="s">
        <v>49</v>
      </c>
      <c r="Q623" t="s">
        <v>26</v>
      </c>
      <c r="R623" s="4">
        <f t="shared" si="27"/>
        <v>0.13290849673202615</v>
      </c>
      <c r="S623" s="1" t="str">
        <f t="shared" si="28"/>
        <v>Mar-2026</v>
      </c>
      <c r="T623" t="str">
        <f t="shared" si="29"/>
        <v>Profit</v>
      </c>
    </row>
    <row r="624" spans="1:20" x14ac:dyDescent="0.3">
      <c r="A624" t="s">
        <v>1250</v>
      </c>
      <c r="B624" s="2">
        <v>45387</v>
      </c>
      <c r="C624" t="s">
        <v>1251</v>
      </c>
      <c r="D624" t="s">
        <v>19</v>
      </c>
      <c r="E624" t="s">
        <v>53</v>
      </c>
      <c r="F624" t="s">
        <v>90</v>
      </c>
      <c r="G624" t="s">
        <v>22</v>
      </c>
      <c r="H624" t="s">
        <v>74</v>
      </c>
      <c r="I624" t="s">
        <v>137</v>
      </c>
      <c r="J624">
        <v>3</v>
      </c>
      <c r="K624">
        <v>22316.73</v>
      </c>
      <c r="L624">
        <v>0</v>
      </c>
      <c r="M624" s="6">
        <v>66950.19</v>
      </c>
      <c r="N624" s="3">
        <v>36079.79</v>
      </c>
      <c r="O624" s="6">
        <v>30870.400000000001</v>
      </c>
      <c r="P624" t="s">
        <v>31</v>
      </c>
      <c r="Q624" t="s">
        <v>26</v>
      </c>
      <c r="R624" s="4">
        <f t="shared" si="27"/>
        <v>0.4610950319931878</v>
      </c>
      <c r="S624" s="1" t="str">
        <f t="shared" si="28"/>
        <v>Apr-2024</v>
      </c>
      <c r="T624" t="str">
        <f t="shared" si="29"/>
        <v>Profit</v>
      </c>
    </row>
    <row r="625" spans="1:20" x14ac:dyDescent="0.3">
      <c r="A625" t="s">
        <v>1252</v>
      </c>
      <c r="B625" s="2">
        <v>45929</v>
      </c>
      <c r="C625" t="s">
        <v>1253</v>
      </c>
      <c r="D625" t="s">
        <v>52</v>
      </c>
      <c r="E625" t="s">
        <v>20</v>
      </c>
      <c r="F625" t="s">
        <v>115</v>
      </c>
      <c r="G625" t="s">
        <v>79</v>
      </c>
      <c r="H625" t="s">
        <v>41</v>
      </c>
      <c r="I625" t="s">
        <v>55</v>
      </c>
      <c r="J625">
        <v>1</v>
      </c>
      <c r="K625">
        <v>284.83999999999997</v>
      </c>
      <c r="L625">
        <v>0.1</v>
      </c>
      <c r="M625" s="6">
        <v>256.36</v>
      </c>
      <c r="N625" s="3">
        <v>161.38</v>
      </c>
      <c r="O625" s="6">
        <v>94.98</v>
      </c>
      <c r="P625" t="s">
        <v>49</v>
      </c>
      <c r="Q625" t="s">
        <v>26</v>
      </c>
      <c r="R625" s="4">
        <f t="shared" si="27"/>
        <v>0.3704946169449212</v>
      </c>
      <c r="S625" s="1" t="str">
        <f t="shared" si="28"/>
        <v>Sep-2025</v>
      </c>
      <c r="T625" t="str">
        <f t="shared" si="29"/>
        <v>Profit</v>
      </c>
    </row>
    <row r="626" spans="1:20" x14ac:dyDescent="0.3">
      <c r="A626" t="s">
        <v>1254</v>
      </c>
      <c r="B626" s="2">
        <v>45409</v>
      </c>
      <c r="C626" t="s">
        <v>1255</v>
      </c>
      <c r="D626" t="s">
        <v>46</v>
      </c>
      <c r="E626" t="s">
        <v>34</v>
      </c>
      <c r="F626" t="s">
        <v>73</v>
      </c>
      <c r="G626" t="s">
        <v>29</v>
      </c>
      <c r="H626" t="s">
        <v>41</v>
      </c>
      <c r="I626" t="s">
        <v>125</v>
      </c>
      <c r="J626">
        <v>4</v>
      </c>
      <c r="K626">
        <v>53.85</v>
      </c>
      <c r="L626">
        <v>0.05</v>
      </c>
      <c r="M626" s="6">
        <v>204.63</v>
      </c>
      <c r="N626" s="3">
        <v>121.68</v>
      </c>
      <c r="O626" s="6">
        <v>82.95</v>
      </c>
      <c r="P626" t="s">
        <v>43</v>
      </c>
      <c r="Q626" t="s">
        <v>26</v>
      </c>
      <c r="R626" s="4">
        <f t="shared" si="27"/>
        <v>0.40536578214338076</v>
      </c>
      <c r="S626" s="1" t="str">
        <f t="shared" si="28"/>
        <v>Apr-2024</v>
      </c>
      <c r="T626" t="str">
        <f t="shared" si="29"/>
        <v>Profit</v>
      </c>
    </row>
    <row r="627" spans="1:20" x14ac:dyDescent="0.3">
      <c r="A627" t="s">
        <v>1256</v>
      </c>
      <c r="B627" s="2">
        <v>45851</v>
      </c>
      <c r="C627" t="s">
        <v>164</v>
      </c>
      <c r="D627" t="s">
        <v>19</v>
      </c>
      <c r="E627" t="s">
        <v>39</v>
      </c>
      <c r="F627" t="s">
        <v>47</v>
      </c>
      <c r="G627" t="s">
        <v>22</v>
      </c>
      <c r="H627" t="s">
        <v>41</v>
      </c>
      <c r="I627" t="s">
        <v>125</v>
      </c>
      <c r="J627">
        <v>2</v>
      </c>
      <c r="K627">
        <v>245.37</v>
      </c>
      <c r="L627">
        <v>0.1</v>
      </c>
      <c r="M627" s="6">
        <v>441.67</v>
      </c>
      <c r="N627" s="3">
        <v>306.52</v>
      </c>
      <c r="O627" s="6">
        <v>135.15</v>
      </c>
      <c r="P627" t="s">
        <v>43</v>
      </c>
      <c r="Q627" t="s">
        <v>26</v>
      </c>
      <c r="R627" s="4">
        <f t="shared" si="27"/>
        <v>0.30599769058346732</v>
      </c>
      <c r="S627" s="1" t="str">
        <f t="shared" si="28"/>
        <v>Jul-2025</v>
      </c>
      <c r="T627" t="str">
        <f t="shared" si="29"/>
        <v>Profit</v>
      </c>
    </row>
    <row r="628" spans="1:20" x14ac:dyDescent="0.3">
      <c r="A628" t="s">
        <v>1257</v>
      </c>
      <c r="B628" s="2">
        <v>45892</v>
      </c>
      <c r="C628" t="s">
        <v>1258</v>
      </c>
      <c r="D628" t="s">
        <v>52</v>
      </c>
      <c r="E628" t="s">
        <v>53</v>
      </c>
      <c r="F628" t="s">
        <v>54</v>
      </c>
      <c r="G628" t="s">
        <v>22</v>
      </c>
      <c r="H628" t="s">
        <v>23</v>
      </c>
      <c r="I628" t="s">
        <v>94</v>
      </c>
      <c r="J628">
        <v>2</v>
      </c>
      <c r="K628">
        <v>2138.14</v>
      </c>
      <c r="L628">
        <v>0.1</v>
      </c>
      <c r="M628" s="6">
        <v>3848.65</v>
      </c>
      <c r="N628" s="3">
        <v>2297.35</v>
      </c>
      <c r="O628" s="6">
        <v>1551.3</v>
      </c>
      <c r="P628" t="s">
        <v>31</v>
      </c>
      <c r="Q628" t="s">
        <v>26</v>
      </c>
      <c r="R628" s="4">
        <f t="shared" si="27"/>
        <v>0.40307640341418416</v>
      </c>
      <c r="S628" s="1" t="str">
        <f t="shared" si="28"/>
        <v>Aug-2025</v>
      </c>
      <c r="T628" t="str">
        <f t="shared" si="29"/>
        <v>Profit</v>
      </c>
    </row>
    <row r="629" spans="1:20" x14ac:dyDescent="0.3">
      <c r="A629" t="s">
        <v>1259</v>
      </c>
      <c r="B629" s="2">
        <v>45779</v>
      </c>
      <c r="C629" t="s">
        <v>1260</v>
      </c>
      <c r="D629" t="s">
        <v>19</v>
      </c>
      <c r="E629" t="s">
        <v>34</v>
      </c>
      <c r="F629" t="s">
        <v>110</v>
      </c>
      <c r="G629" t="s">
        <v>79</v>
      </c>
      <c r="H629" t="s">
        <v>23</v>
      </c>
      <c r="I629" t="s">
        <v>69</v>
      </c>
      <c r="J629">
        <v>1</v>
      </c>
      <c r="K629">
        <v>9282.7099999999991</v>
      </c>
      <c r="L629">
        <v>0.15</v>
      </c>
      <c r="M629" s="6">
        <v>7890.3</v>
      </c>
      <c r="N629" s="3">
        <v>7067.1</v>
      </c>
      <c r="O629" s="6">
        <v>823.2</v>
      </c>
      <c r="P629" t="s">
        <v>31</v>
      </c>
      <c r="Q629" t="s">
        <v>26</v>
      </c>
      <c r="R629" s="4">
        <f t="shared" si="27"/>
        <v>0.10433063381620471</v>
      </c>
      <c r="S629" s="1" t="str">
        <f t="shared" si="28"/>
        <v>May-2025</v>
      </c>
      <c r="T629" t="str">
        <f t="shared" si="29"/>
        <v>Profit</v>
      </c>
    </row>
    <row r="630" spans="1:20" x14ac:dyDescent="0.3">
      <c r="A630" t="s">
        <v>1261</v>
      </c>
      <c r="B630" s="2">
        <v>45528</v>
      </c>
      <c r="C630" t="s">
        <v>1262</v>
      </c>
      <c r="D630" t="s">
        <v>46</v>
      </c>
      <c r="E630" t="s">
        <v>20</v>
      </c>
      <c r="F630" t="s">
        <v>205</v>
      </c>
      <c r="G630" t="s">
        <v>22</v>
      </c>
      <c r="H630" t="s">
        <v>74</v>
      </c>
      <c r="I630" t="s">
        <v>75</v>
      </c>
      <c r="J630">
        <v>2</v>
      </c>
      <c r="K630">
        <v>10302.629999999999</v>
      </c>
      <c r="L630">
        <v>0.15</v>
      </c>
      <c r="M630" s="6">
        <v>17514.47</v>
      </c>
      <c r="N630" s="3">
        <v>12637.27</v>
      </c>
      <c r="O630" s="6">
        <v>4877.2</v>
      </c>
      <c r="P630" t="s">
        <v>25</v>
      </c>
      <c r="Q630" t="s">
        <v>26</v>
      </c>
      <c r="R630" s="4">
        <f t="shared" si="27"/>
        <v>0.27846689051966744</v>
      </c>
      <c r="S630" s="1" t="str">
        <f t="shared" si="28"/>
        <v>Aug-2024</v>
      </c>
      <c r="T630" t="str">
        <f t="shared" si="29"/>
        <v>Profit</v>
      </c>
    </row>
    <row r="631" spans="1:20" x14ac:dyDescent="0.3">
      <c r="A631" t="s">
        <v>1263</v>
      </c>
      <c r="B631" s="2">
        <v>46176</v>
      </c>
      <c r="C631" t="s">
        <v>1264</v>
      </c>
      <c r="D631" t="s">
        <v>19</v>
      </c>
      <c r="E631" t="s">
        <v>53</v>
      </c>
      <c r="F631" t="s">
        <v>65</v>
      </c>
      <c r="G631" t="s">
        <v>22</v>
      </c>
      <c r="H631" t="s">
        <v>23</v>
      </c>
      <c r="I631" t="s">
        <v>94</v>
      </c>
      <c r="J631">
        <v>2</v>
      </c>
      <c r="K631">
        <v>1709.69</v>
      </c>
      <c r="L631">
        <v>0.05</v>
      </c>
      <c r="M631" s="6">
        <v>3248.41</v>
      </c>
      <c r="N631" s="3">
        <v>2082.7399999999998</v>
      </c>
      <c r="O631" s="6">
        <v>1165.67</v>
      </c>
      <c r="P631" t="s">
        <v>49</v>
      </c>
      <c r="Q631" t="s">
        <v>26</v>
      </c>
      <c r="R631" s="4">
        <f t="shared" si="27"/>
        <v>0.35884324946666218</v>
      </c>
      <c r="S631" s="1" t="str">
        <f t="shared" si="28"/>
        <v>Jun-2026</v>
      </c>
      <c r="T631" t="str">
        <f t="shared" si="29"/>
        <v>Profit</v>
      </c>
    </row>
    <row r="632" spans="1:20" x14ac:dyDescent="0.3">
      <c r="A632" t="s">
        <v>1265</v>
      </c>
      <c r="B632" s="2">
        <v>46188</v>
      </c>
      <c r="C632" t="s">
        <v>1266</v>
      </c>
      <c r="D632" t="s">
        <v>19</v>
      </c>
      <c r="E632" t="s">
        <v>53</v>
      </c>
      <c r="F632" t="s">
        <v>54</v>
      </c>
      <c r="G632" t="s">
        <v>79</v>
      </c>
      <c r="H632" t="s">
        <v>74</v>
      </c>
      <c r="I632" t="s">
        <v>91</v>
      </c>
      <c r="J632">
        <v>5</v>
      </c>
      <c r="K632">
        <v>5236.29</v>
      </c>
      <c r="L632">
        <v>0.1</v>
      </c>
      <c r="M632" s="6">
        <v>23563.31</v>
      </c>
      <c r="N632" s="3">
        <v>16787.7</v>
      </c>
      <c r="O632" s="6">
        <v>6775.61</v>
      </c>
      <c r="P632" t="s">
        <v>70</v>
      </c>
      <c r="Q632" t="s">
        <v>26</v>
      </c>
      <c r="R632" s="4">
        <f t="shared" si="27"/>
        <v>0.28754916011375309</v>
      </c>
      <c r="S632" s="1" t="str">
        <f t="shared" si="28"/>
        <v>Jun-2026</v>
      </c>
      <c r="T632" t="str">
        <f t="shared" si="29"/>
        <v>Profit</v>
      </c>
    </row>
    <row r="633" spans="1:20" x14ac:dyDescent="0.3">
      <c r="A633" t="s">
        <v>1267</v>
      </c>
      <c r="B633" s="2">
        <v>45563</v>
      </c>
      <c r="C633" t="s">
        <v>1268</v>
      </c>
      <c r="D633" t="s">
        <v>19</v>
      </c>
      <c r="E633" t="s">
        <v>34</v>
      </c>
      <c r="F633" t="s">
        <v>65</v>
      </c>
      <c r="G633" t="s">
        <v>29</v>
      </c>
      <c r="H633" t="s">
        <v>74</v>
      </c>
      <c r="I633" t="s">
        <v>137</v>
      </c>
      <c r="J633">
        <v>2</v>
      </c>
      <c r="K633">
        <v>16739.02</v>
      </c>
      <c r="L633">
        <v>0.05</v>
      </c>
      <c r="M633" s="6">
        <v>31804.14</v>
      </c>
      <c r="N633" s="3">
        <v>19350.759999999998</v>
      </c>
      <c r="O633" s="6">
        <v>12453.38</v>
      </c>
      <c r="P633" t="s">
        <v>25</v>
      </c>
      <c r="Q633" t="s">
        <v>26</v>
      </c>
      <c r="R633" s="4">
        <f t="shared" si="27"/>
        <v>0.39156474597332297</v>
      </c>
      <c r="S633" s="1" t="str">
        <f t="shared" si="28"/>
        <v>Sep-2024</v>
      </c>
      <c r="T633" t="str">
        <f t="shared" si="29"/>
        <v>Profit</v>
      </c>
    </row>
    <row r="634" spans="1:20" x14ac:dyDescent="0.3">
      <c r="A634" t="s">
        <v>1269</v>
      </c>
      <c r="B634" s="2">
        <v>45480</v>
      </c>
      <c r="C634" t="s">
        <v>1270</v>
      </c>
      <c r="D634" t="s">
        <v>46</v>
      </c>
      <c r="E634" t="s">
        <v>53</v>
      </c>
      <c r="F634" t="s">
        <v>65</v>
      </c>
      <c r="G634" t="s">
        <v>22</v>
      </c>
      <c r="H634" t="s">
        <v>41</v>
      </c>
      <c r="I634" t="s">
        <v>125</v>
      </c>
      <c r="J634">
        <v>1</v>
      </c>
      <c r="K634">
        <v>114.19</v>
      </c>
      <c r="L634">
        <v>0.1</v>
      </c>
      <c r="M634" s="6">
        <v>102.77</v>
      </c>
      <c r="N634" s="3">
        <v>82.67</v>
      </c>
      <c r="O634" s="6">
        <v>20.100000000000001</v>
      </c>
      <c r="P634" t="s">
        <v>43</v>
      </c>
      <c r="Q634" t="s">
        <v>26</v>
      </c>
      <c r="R634" s="4">
        <f t="shared" si="27"/>
        <v>0.19558236839544615</v>
      </c>
      <c r="S634" s="1" t="str">
        <f t="shared" si="28"/>
        <v>Jul-2024</v>
      </c>
      <c r="T634" t="str">
        <f t="shared" si="29"/>
        <v>Profit</v>
      </c>
    </row>
    <row r="635" spans="1:20" x14ac:dyDescent="0.3">
      <c r="A635" t="s">
        <v>1271</v>
      </c>
      <c r="B635" s="2">
        <v>46290</v>
      </c>
      <c r="C635" t="s">
        <v>1272</v>
      </c>
      <c r="D635" t="s">
        <v>19</v>
      </c>
      <c r="E635" t="s">
        <v>39</v>
      </c>
      <c r="F635" t="s">
        <v>47</v>
      </c>
      <c r="G635" t="s">
        <v>79</v>
      </c>
      <c r="H635" t="s">
        <v>41</v>
      </c>
      <c r="I635" t="s">
        <v>55</v>
      </c>
      <c r="J635">
        <v>3</v>
      </c>
      <c r="K635">
        <v>293.64</v>
      </c>
      <c r="L635">
        <v>0.1</v>
      </c>
      <c r="M635" s="6">
        <v>792.83</v>
      </c>
      <c r="N635" s="3">
        <v>690.99</v>
      </c>
      <c r="O635" s="6">
        <v>101.84</v>
      </c>
      <c r="P635" t="s">
        <v>25</v>
      </c>
      <c r="Q635" t="s">
        <v>26</v>
      </c>
      <c r="R635" s="4">
        <f t="shared" si="27"/>
        <v>0.12845124427683111</v>
      </c>
      <c r="S635" s="1" t="str">
        <f t="shared" si="28"/>
        <v>Sep-2026</v>
      </c>
      <c r="T635" t="str">
        <f t="shared" si="29"/>
        <v>Profit</v>
      </c>
    </row>
    <row r="636" spans="1:20" x14ac:dyDescent="0.3">
      <c r="A636" t="s">
        <v>1273</v>
      </c>
      <c r="B636" s="2">
        <v>45995</v>
      </c>
      <c r="C636" t="s">
        <v>386</v>
      </c>
      <c r="D636" t="s">
        <v>19</v>
      </c>
      <c r="E636" t="s">
        <v>39</v>
      </c>
      <c r="F636" t="s">
        <v>40</v>
      </c>
      <c r="G636" t="s">
        <v>22</v>
      </c>
      <c r="H636" t="s">
        <v>74</v>
      </c>
      <c r="I636" t="s">
        <v>137</v>
      </c>
      <c r="J636">
        <v>5</v>
      </c>
      <c r="K636">
        <v>11418.02</v>
      </c>
      <c r="L636">
        <v>0</v>
      </c>
      <c r="M636" s="6">
        <v>57090.1</v>
      </c>
      <c r="N636" s="3">
        <v>40982.65</v>
      </c>
      <c r="O636" s="6">
        <v>16107.45</v>
      </c>
      <c r="P636" t="s">
        <v>43</v>
      </c>
      <c r="Q636" t="s">
        <v>26</v>
      </c>
      <c r="R636" s="4">
        <f t="shared" si="27"/>
        <v>0.28214086155042645</v>
      </c>
      <c r="S636" s="1" t="str">
        <f t="shared" si="28"/>
        <v>Dec-2025</v>
      </c>
      <c r="T636" t="str">
        <f t="shared" si="29"/>
        <v>Profit</v>
      </c>
    </row>
    <row r="637" spans="1:20" x14ac:dyDescent="0.3">
      <c r="A637" t="s">
        <v>1274</v>
      </c>
      <c r="B637" s="2">
        <v>45738</v>
      </c>
      <c r="C637" t="s">
        <v>1275</v>
      </c>
      <c r="D637" t="s">
        <v>46</v>
      </c>
      <c r="E637" t="s">
        <v>58</v>
      </c>
      <c r="F637" t="s">
        <v>68</v>
      </c>
      <c r="G637" t="s">
        <v>22</v>
      </c>
      <c r="H637" t="s">
        <v>23</v>
      </c>
      <c r="I637" t="s">
        <v>94</v>
      </c>
      <c r="J637">
        <v>1</v>
      </c>
      <c r="K637">
        <v>2215.54</v>
      </c>
      <c r="L637">
        <v>0</v>
      </c>
      <c r="M637" s="6">
        <v>2215.54</v>
      </c>
      <c r="N637" s="3">
        <v>1208.8900000000001</v>
      </c>
      <c r="O637" s="6">
        <v>1006.65</v>
      </c>
      <c r="P637" t="s">
        <v>43</v>
      </c>
      <c r="Q637" t="s">
        <v>26</v>
      </c>
      <c r="R637" s="4">
        <f t="shared" si="27"/>
        <v>0.45435875678164239</v>
      </c>
      <c r="S637" s="1" t="str">
        <f t="shared" si="28"/>
        <v>Mar-2025</v>
      </c>
      <c r="T637" t="str">
        <f t="shared" si="29"/>
        <v>Profit</v>
      </c>
    </row>
    <row r="638" spans="1:20" x14ac:dyDescent="0.3">
      <c r="A638" t="s">
        <v>1276</v>
      </c>
      <c r="B638" s="2">
        <v>45872</v>
      </c>
      <c r="C638" t="s">
        <v>1277</v>
      </c>
      <c r="D638" t="s">
        <v>19</v>
      </c>
      <c r="E638" t="s">
        <v>39</v>
      </c>
      <c r="F638" t="s">
        <v>47</v>
      </c>
      <c r="G638" t="s">
        <v>79</v>
      </c>
      <c r="H638" t="s">
        <v>41</v>
      </c>
      <c r="I638" t="s">
        <v>62</v>
      </c>
      <c r="J638">
        <v>2</v>
      </c>
      <c r="K638">
        <v>412.12</v>
      </c>
      <c r="L638">
        <v>0.1</v>
      </c>
      <c r="M638" s="6">
        <v>741.82</v>
      </c>
      <c r="N638" s="3">
        <v>447.23</v>
      </c>
      <c r="O638" s="6">
        <v>294.58999999999997</v>
      </c>
      <c r="P638" t="s">
        <v>31</v>
      </c>
      <c r="Q638" t="s">
        <v>26</v>
      </c>
      <c r="R638" s="4">
        <f t="shared" si="27"/>
        <v>0.39711789922083518</v>
      </c>
      <c r="S638" s="1" t="str">
        <f t="shared" si="28"/>
        <v>Aug-2025</v>
      </c>
      <c r="T638" t="str">
        <f t="shared" si="29"/>
        <v>Profit</v>
      </c>
    </row>
    <row r="639" spans="1:20" x14ac:dyDescent="0.3">
      <c r="A639" t="s">
        <v>1278</v>
      </c>
      <c r="B639" s="2">
        <v>46081</v>
      </c>
      <c r="C639" t="s">
        <v>1279</v>
      </c>
      <c r="D639" t="s">
        <v>52</v>
      </c>
      <c r="E639" t="s">
        <v>58</v>
      </c>
      <c r="F639" t="s">
        <v>68</v>
      </c>
      <c r="G639" t="s">
        <v>22</v>
      </c>
      <c r="H639" t="s">
        <v>74</v>
      </c>
      <c r="I639" t="s">
        <v>158</v>
      </c>
      <c r="J639">
        <v>4</v>
      </c>
      <c r="K639">
        <v>8661.1299999999992</v>
      </c>
      <c r="L639">
        <v>0.1</v>
      </c>
      <c r="M639" s="6">
        <v>31180.07</v>
      </c>
      <c r="N639" s="3">
        <v>24289.040000000001</v>
      </c>
      <c r="O639" s="6">
        <v>6891.03</v>
      </c>
      <c r="P639" t="s">
        <v>70</v>
      </c>
      <c r="Q639" t="s">
        <v>26</v>
      </c>
      <c r="R639" s="4">
        <f t="shared" si="27"/>
        <v>0.22100752179196517</v>
      </c>
      <c r="S639" s="1" t="str">
        <f t="shared" si="28"/>
        <v>Feb-2026</v>
      </c>
      <c r="T639" t="str">
        <f t="shared" si="29"/>
        <v>Profit</v>
      </c>
    </row>
    <row r="640" spans="1:20" x14ac:dyDescent="0.3">
      <c r="A640" t="s">
        <v>1280</v>
      </c>
      <c r="B640" s="2">
        <v>46152</v>
      </c>
      <c r="C640" t="s">
        <v>1281</v>
      </c>
      <c r="D640" t="s">
        <v>52</v>
      </c>
      <c r="E640" t="s">
        <v>34</v>
      </c>
      <c r="F640" t="s">
        <v>73</v>
      </c>
      <c r="G640" t="s">
        <v>22</v>
      </c>
      <c r="H640" t="s">
        <v>41</v>
      </c>
      <c r="I640" t="s">
        <v>125</v>
      </c>
      <c r="J640">
        <v>3</v>
      </c>
      <c r="K640">
        <v>256.60000000000002</v>
      </c>
      <c r="L640">
        <v>0.2</v>
      </c>
      <c r="M640" s="6">
        <v>615.84</v>
      </c>
      <c r="N640" s="3">
        <v>566.80999999999995</v>
      </c>
      <c r="O640" s="6">
        <v>49.03</v>
      </c>
      <c r="P640" t="s">
        <v>49</v>
      </c>
      <c r="Q640" t="s">
        <v>26</v>
      </c>
      <c r="R640" s="4">
        <f t="shared" si="27"/>
        <v>7.9614835022083649E-2</v>
      </c>
      <c r="S640" s="1" t="str">
        <f t="shared" si="28"/>
        <v>May-2026</v>
      </c>
      <c r="T640" t="str">
        <f t="shared" si="29"/>
        <v>Profit</v>
      </c>
    </row>
    <row r="641" spans="1:20" x14ac:dyDescent="0.3">
      <c r="A641" t="s">
        <v>1282</v>
      </c>
      <c r="B641" s="2">
        <v>45538</v>
      </c>
      <c r="C641" t="s">
        <v>1283</v>
      </c>
      <c r="D641" t="s">
        <v>19</v>
      </c>
      <c r="E641" t="s">
        <v>34</v>
      </c>
      <c r="F641" t="s">
        <v>35</v>
      </c>
      <c r="G641" t="s">
        <v>22</v>
      </c>
      <c r="H641" t="s">
        <v>74</v>
      </c>
      <c r="I641" t="s">
        <v>75</v>
      </c>
      <c r="J641">
        <v>4</v>
      </c>
      <c r="K641">
        <v>7963.57</v>
      </c>
      <c r="L641">
        <v>0.1</v>
      </c>
      <c r="M641" s="6">
        <v>28668.85</v>
      </c>
      <c r="N641" s="3">
        <v>16840</v>
      </c>
      <c r="O641" s="6">
        <v>11828.85</v>
      </c>
      <c r="P641" t="s">
        <v>49</v>
      </c>
      <c r="Q641" t="s">
        <v>26</v>
      </c>
      <c r="R641" s="4">
        <f t="shared" si="27"/>
        <v>0.41260287733899342</v>
      </c>
      <c r="S641" s="1" t="str">
        <f t="shared" si="28"/>
        <v>Sep-2024</v>
      </c>
      <c r="T641" t="str">
        <f t="shared" si="29"/>
        <v>Profit</v>
      </c>
    </row>
    <row r="642" spans="1:20" x14ac:dyDescent="0.3">
      <c r="A642" t="s">
        <v>1284</v>
      </c>
      <c r="B642" s="2">
        <v>46254</v>
      </c>
      <c r="C642" t="s">
        <v>1285</v>
      </c>
      <c r="D642" t="s">
        <v>19</v>
      </c>
      <c r="E642" t="s">
        <v>58</v>
      </c>
      <c r="F642" t="s">
        <v>54</v>
      </c>
      <c r="G642" t="s">
        <v>22</v>
      </c>
      <c r="H642" t="s">
        <v>23</v>
      </c>
      <c r="I642" t="s">
        <v>36</v>
      </c>
      <c r="J642">
        <v>2</v>
      </c>
      <c r="K642">
        <v>19928.38</v>
      </c>
      <c r="L642">
        <v>0.15</v>
      </c>
      <c r="M642" s="6">
        <v>33878.25</v>
      </c>
      <c r="N642" s="3">
        <v>29860.65</v>
      </c>
      <c r="O642" s="6">
        <v>4017.6</v>
      </c>
      <c r="P642" t="s">
        <v>49</v>
      </c>
      <c r="Q642" t="s">
        <v>76</v>
      </c>
      <c r="R642" s="4">
        <f t="shared" si="27"/>
        <v>0.11858936043036461</v>
      </c>
      <c r="S642" s="1" t="str">
        <f t="shared" si="28"/>
        <v>Aug-2026</v>
      </c>
      <c r="T642" t="str">
        <f t="shared" si="29"/>
        <v>Profit</v>
      </c>
    </row>
    <row r="643" spans="1:20" x14ac:dyDescent="0.3">
      <c r="A643" t="s">
        <v>1286</v>
      </c>
      <c r="B643" s="2">
        <v>45367</v>
      </c>
      <c r="C643" t="s">
        <v>552</v>
      </c>
      <c r="D643" t="s">
        <v>46</v>
      </c>
      <c r="E643" t="s">
        <v>53</v>
      </c>
      <c r="F643" t="s">
        <v>90</v>
      </c>
      <c r="G643" t="s">
        <v>29</v>
      </c>
      <c r="H643" t="s">
        <v>41</v>
      </c>
      <c r="I643" t="s">
        <v>55</v>
      </c>
      <c r="J643">
        <v>1</v>
      </c>
      <c r="K643">
        <v>233.63</v>
      </c>
      <c r="L643">
        <v>0.05</v>
      </c>
      <c r="M643" s="6">
        <v>221.95</v>
      </c>
      <c r="N643" s="3">
        <v>153.38</v>
      </c>
      <c r="O643" s="6">
        <v>68.569999999999993</v>
      </c>
      <c r="P643" t="s">
        <v>49</v>
      </c>
      <c r="Q643" t="s">
        <v>26</v>
      </c>
      <c r="R643" s="4">
        <f t="shared" si="27"/>
        <v>0.30894345573327325</v>
      </c>
      <c r="S643" s="1" t="str">
        <f t="shared" si="28"/>
        <v>Mar-2024</v>
      </c>
      <c r="T643" t="str">
        <f t="shared" si="29"/>
        <v>Profit</v>
      </c>
    </row>
    <row r="644" spans="1:20" x14ac:dyDescent="0.3">
      <c r="A644" t="s">
        <v>1287</v>
      </c>
      <c r="B644" s="2">
        <v>45445</v>
      </c>
      <c r="C644" t="s">
        <v>1288</v>
      </c>
      <c r="D644" t="s">
        <v>46</v>
      </c>
      <c r="E644" t="s">
        <v>34</v>
      </c>
      <c r="F644" t="s">
        <v>73</v>
      </c>
      <c r="G644" t="s">
        <v>22</v>
      </c>
      <c r="H644" t="s">
        <v>23</v>
      </c>
      <c r="I644" t="s">
        <v>59</v>
      </c>
      <c r="J644">
        <v>2</v>
      </c>
      <c r="K644">
        <v>7107.44</v>
      </c>
      <c r="L644">
        <v>0.1</v>
      </c>
      <c r="M644" s="6">
        <v>12793.39</v>
      </c>
      <c r="N644" s="3">
        <v>11365.29</v>
      </c>
      <c r="O644" s="6">
        <v>1428.1</v>
      </c>
      <c r="P644" t="s">
        <v>70</v>
      </c>
      <c r="Q644" t="s">
        <v>26</v>
      </c>
      <c r="R644" s="4">
        <f t="shared" si="27"/>
        <v>0.11162795787512145</v>
      </c>
      <c r="S644" s="1" t="str">
        <f t="shared" si="28"/>
        <v>Jun-2024</v>
      </c>
      <c r="T644" t="str">
        <f t="shared" si="29"/>
        <v>Profit</v>
      </c>
    </row>
    <row r="645" spans="1:20" x14ac:dyDescent="0.3">
      <c r="A645" t="s">
        <v>1289</v>
      </c>
      <c r="B645" s="2">
        <v>45947</v>
      </c>
      <c r="C645" t="s">
        <v>1290</v>
      </c>
      <c r="D645" t="s">
        <v>46</v>
      </c>
      <c r="E645" t="s">
        <v>53</v>
      </c>
      <c r="F645" t="s">
        <v>65</v>
      </c>
      <c r="G645" t="s">
        <v>22</v>
      </c>
      <c r="H645" t="s">
        <v>23</v>
      </c>
      <c r="I645" t="s">
        <v>59</v>
      </c>
      <c r="J645">
        <v>5</v>
      </c>
      <c r="K645">
        <v>3536.05</v>
      </c>
      <c r="L645">
        <v>0.15</v>
      </c>
      <c r="M645" s="6">
        <v>15028.21</v>
      </c>
      <c r="N645" s="3">
        <v>13019.06</v>
      </c>
      <c r="O645" s="6">
        <v>2009.15</v>
      </c>
      <c r="P645" t="s">
        <v>43</v>
      </c>
      <c r="Q645" t="s">
        <v>26</v>
      </c>
      <c r="R645" s="4">
        <f t="shared" ref="R645:R708" si="30">IFERROR(O645/M645,0)</f>
        <v>0.13369190342695506</v>
      </c>
      <c r="S645" s="1" t="str">
        <f t="shared" ref="S645:S708" si="31">TEXT(B645,"mmm-yyyy")</f>
        <v>Oct-2025</v>
      </c>
      <c r="T645" t="str">
        <f t="shared" ref="T645:T708" si="32">IF(O645&gt;0,"Profit",IF(O645&lt;0,"Loss","Break-Even"))</f>
        <v>Profit</v>
      </c>
    </row>
    <row r="646" spans="1:20" x14ac:dyDescent="0.3">
      <c r="A646" t="s">
        <v>1291</v>
      </c>
      <c r="B646" s="2">
        <v>45726</v>
      </c>
      <c r="C646" t="s">
        <v>1292</v>
      </c>
      <c r="D646" t="s">
        <v>46</v>
      </c>
      <c r="E646" t="s">
        <v>39</v>
      </c>
      <c r="F646" t="s">
        <v>47</v>
      </c>
      <c r="G646" t="s">
        <v>79</v>
      </c>
      <c r="H646" t="s">
        <v>23</v>
      </c>
      <c r="I646" t="s">
        <v>24</v>
      </c>
      <c r="J646">
        <v>3</v>
      </c>
      <c r="K646">
        <v>90283.86</v>
      </c>
      <c r="L646">
        <v>0</v>
      </c>
      <c r="M646" s="6">
        <v>270851.58</v>
      </c>
      <c r="N646" s="3">
        <v>196320.56</v>
      </c>
      <c r="O646" s="6">
        <v>74531.02</v>
      </c>
      <c r="P646" t="s">
        <v>31</v>
      </c>
      <c r="Q646" t="s">
        <v>26</v>
      </c>
      <c r="R646" s="4">
        <f t="shared" si="30"/>
        <v>0.27517291942694222</v>
      </c>
      <c r="S646" s="1" t="str">
        <f t="shared" si="31"/>
        <v>Mar-2025</v>
      </c>
      <c r="T646" t="str">
        <f t="shared" si="32"/>
        <v>Profit</v>
      </c>
    </row>
    <row r="647" spans="1:20" x14ac:dyDescent="0.3">
      <c r="A647" t="s">
        <v>1293</v>
      </c>
      <c r="B647" s="2">
        <v>46288</v>
      </c>
      <c r="C647" t="s">
        <v>1294</v>
      </c>
      <c r="D647" t="s">
        <v>19</v>
      </c>
      <c r="E647" t="s">
        <v>58</v>
      </c>
      <c r="F647" t="s">
        <v>54</v>
      </c>
      <c r="G647" t="s">
        <v>29</v>
      </c>
      <c r="H647" t="s">
        <v>41</v>
      </c>
      <c r="I647" t="s">
        <v>55</v>
      </c>
      <c r="J647">
        <v>4</v>
      </c>
      <c r="K647">
        <v>185.02</v>
      </c>
      <c r="L647">
        <v>0</v>
      </c>
      <c r="M647" s="6">
        <v>740.08</v>
      </c>
      <c r="N647" s="3">
        <v>551.82000000000005</v>
      </c>
      <c r="O647" s="6">
        <v>188.26</v>
      </c>
      <c r="P647" t="s">
        <v>49</v>
      </c>
      <c r="Q647" t="s">
        <v>26</v>
      </c>
      <c r="R647" s="4">
        <f t="shared" si="30"/>
        <v>0.25437790509134145</v>
      </c>
      <c r="S647" s="1" t="str">
        <f t="shared" si="31"/>
        <v>Sep-2026</v>
      </c>
      <c r="T647" t="str">
        <f t="shared" si="32"/>
        <v>Profit</v>
      </c>
    </row>
    <row r="648" spans="1:20" x14ac:dyDescent="0.3">
      <c r="A648" t="s">
        <v>1295</v>
      </c>
      <c r="B648" s="2">
        <v>45377</v>
      </c>
      <c r="C648" t="s">
        <v>1296</v>
      </c>
      <c r="D648" t="s">
        <v>46</v>
      </c>
      <c r="E648" t="s">
        <v>39</v>
      </c>
      <c r="F648" t="s">
        <v>220</v>
      </c>
      <c r="G648" t="s">
        <v>22</v>
      </c>
      <c r="H648" t="s">
        <v>74</v>
      </c>
      <c r="I648" t="s">
        <v>137</v>
      </c>
      <c r="J648">
        <v>1</v>
      </c>
      <c r="K648">
        <v>14295.68</v>
      </c>
      <c r="L648">
        <v>0.2</v>
      </c>
      <c r="M648" s="6">
        <v>11436.54</v>
      </c>
      <c r="N648" s="3">
        <v>10772.48</v>
      </c>
      <c r="O648" s="6">
        <v>664.06</v>
      </c>
      <c r="P648" t="s">
        <v>70</v>
      </c>
      <c r="Q648" t="s">
        <v>26</v>
      </c>
      <c r="R648" s="4">
        <f t="shared" si="30"/>
        <v>5.8064764343061792E-2</v>
      </c>
      <c r="S648" s="1" t="str">
        <f t="shared" si="31"/>
        <v>Mar-2024</v>
      </c>
      <c r="T648" t="str">
        <f t="shared" si="32"/>
        <v>Profit</v>
      </c>
    </row>
    <row r="649" spans="1:20" x14ac:dyDescent="0.3">
      <c r="A649" t="s">
        <v>1297</v>
      </c>
      <c r="B649" s="2">
        <v>45988</v>
      </c>
      <c r="C649" t="s">
        <v>449</v>
      </c>
      <c r="D649" t="s">
        <v>19</v>
      </c>
      <c r="E649" t="s">
        <v>53</v>
      </c>
      <c r="F649" t="s">
        <v>97</v>
      </c>
      <c r="G649" t="s">
        <v>22</v>
      </c>
      <c r="H649" t="s">
        <v>23</v>
      </c>
      <c r="I649" t="s">
        <v>30</v>
      </c>
      <c r="J649">
        <v>3</v>
      </c>
      <c r="K649">
        <v>2295.66</v>
      </c>
      <c r="L649">
        <v>0.2</v>
      </c>
      <c r="M649" s="6">
        <v>5509.58</v>
      </c>
      <c r="N649" s="3">
        <v>5257.77</v>
      </c>
      <c r="O649" s="6">
        <v>251.81</v>
      </c>
      <c r="P649" t="s">
        <v>49</v>
      </c>
      <c r="Q649" t="s">
        <v>26</v>
      </c>
      <c r="R649" s="4">
        <f t="shared" si="30"/>
        <v>4.5704028256237317E-2</v>
      </c>
      <c r="S649" s="1" t="str">
        <f t="shared" si="31"/>
        <v>Nov-2025</v>
      </c>
      <c r="T649" t="str">
        <f t="shared" si="32"/>
        <v>Profit</v>
      </c>
    </row>
    <row r="650" spans="1:20" x14ac:dyDescent="0.3">
      <c r="A650" t="s">
        <v>1298</v>
      </c>
      <c r="B650" s="2">
        <v>45576</v>
      </c>
      <c r="C650" t="s">
        <v>1299</v>
      </c>
      <c r="D650" t="s">
        <v>46</v>
      </c>
      <c r="E650" t="s">
        <v>58</v>
      </c>
      <c r="F650" t="s">
        <v>68</v>
      </c>
      <c r="G650" t="s">
        <v>22</v>
      </c>
      <c r="H650" t="s">
        <v>41</v>
      </c>
      <c r="I650" t="s">
        <v>62</v>
      </c>
      <c r="J650">
        <v>3</v>
      </c>
      <c r="K650">
        <v>201.19</v>
      </c>
      <c r="L650">
        <v>0.2</v>
      </c>
      <c r="M650" s="6">
        <v>482.86</v>
      </c>
      <c r="N650" s="3">
        <v>449.31</v>
      </c>
      <c r="O650" s="6">
        <v>33.549999999999997</v>
      </c>
      <c r="P650" t="s">
        <v>49</v>
      </c>
      <c r="Q650" t="s">
        <v>26</v>
      </c>
      <c r="R650" s="4">
        <f t="shared" si="30"/>
        <v>6.9481837385577588E-2</v>
      </c>
      <c r="S650" s="1" t="str">
        <f t="shared" si="31"/>
        <v>Oct-2024</v>
      </c>
      <c r="T650" t="str">
        <f t="shared" si="32"/>
        <v>Profit</v>
      </c>
    </row>
    <row r="651" spans="1:20" x14ac:dyDescent="0.3">
      <c r="A651" t="s">
        <v>1300</v>
      </c>
      <c r="B651" s="2">
        <v>46265</v>
      </c>
      <c r="C651" t="s">
        <v>1301</v>
      </c>
      <c r="D651" t="s">
        <v>46</v>
      </c>
      <c r="E651" t="s">
        <v>34</v>
      </c>
      <c r="F651" t="s">
        <v>35</v>
      </c>
      <c r="G651" t="s">
        <v>79</v>
      </c>
      <c r="H651" t="s">
        <v>23</v>
      </c>
      <c r="I651" t="s">
        <v>24</v>
      </c>
      <c r="J651">
        <v>1</v>
      </c>
      <c r="K651">
        <v>43224.08</v>
      </c>
      <c r="L651">
        <v>0</v>
      </c>
      <c r="M651" s="6">
        <v>43224.08</v>
      </c>
      <c r="N651" s="3">
        <v>30991.54</v>
      </c>
      <c r="O651" s="6">
        <v>12232.54</v>
      </c>
      <c r="P651" t="s">
        <v>49</v>
      </c>
      <c r="Q651" t="s">
        <v>26</v>
      </c>
      <c r="R651" s="4">
        <f t="shared" si="30"/>
        <v>0.28300290023523927</v>
      </c>
      <c r="S651" s="1" t="str">
        <f t="shared" si="31"/>
        <v>Aug-2026</v>
      </c>
      <c r="T651" t="str">
        <f t="shared" si="32"/>
        <v>Profit</v>
      </c>
    </row>
    <row r="652" spans="1:20" x14ac:dyDescent="0.3">
      <c r="A652" t="s">
        <v>1302</v>
      </c>
      <c r="B652" s="2">
        <v>45511</v>
      </c>
      <c r="C652" t="s">
        <v>1221</v>
      </c>
      <c r="D652" t="s">
        <v>19</v>
      </c>
      <c r="E652" t="s">
        <v>58</v>
      </c>
      <c r="F652" t="s">
        <v>54</v>
      </c>
      <c r="G652" t="s">
        <v>22</v>
      </c>
      <c r="H652" t="s">
        <v>41</v>
      </c>
      <c r="I652" t="s">
        <v>48</v>
      </c>
      <c r="J652">
        <v>3</v>
      </c>
      <c r="K652">
        <v>101.38</v>
      </c>
      <c r="L652">
        <v>0.15</v>
      </c>
      <c r="M652" s="6">
        <v>258.52</v>
      </c>
      <c r="N652" s="3">
        <v>207.94</v>
      </c>
      <c r="O652" s="6">
        <v>50.58</v>
      </c>
      <c r="P652" t="s">
        <v>25</v>
      </c>
      <c r="Q652" t="s">
        <v>26</v>
      </c>
      <c r="R652" s="4">
        <f t="shared" si="30"/>
        <v>0.19565217391304349</v>
      </c>
      <c r="S652" s="1" t="str">
        <f t="shared" si="31"/>
        <v>Aug-2024</v>
      </c>
      <c r="T652" t="str">
        <f t="shared" si="32"/>
        <v>Profit</v>
      </c>
    </row>
    <row r="653" spans="1:20" x14ac:dyDescent="0.3">
      <c r="A653" t="s">
        <v>1303</v>
      </c>
      <c r="B653" s="2">
        <v>45360</v>
      </c>
      <c r="C653" t="s">
        <v>1304</v>
      </c>
      <c r="D653" t="s">
        <v>46</v>
      </c>
      <c r="E653" t="s">
        <v>58</v>
      </c>
      <c r="F653" t="s">
        <v>68</v>
      </c>
      <c r="G653" t="s">
        <v>29</v>
      </c>
      <c r="H653" t="s">
        <v>74</v>
      </c>
      <c r="I653" t="s">
        <v>107</v>
      </c>
      <c r="J653">
        <v>1</v>
      </c>
      <c r="K653">
        <v>5129.97</v>
      </c>
      <c r="L653">
        <v>0.15</v>
      </c>
      <c r="M653" s="6">
        <v>4360.47</v>
      </c>
      <c r="N653" s="3">
        <v>3612.7</v>
      </c>
      <c r="O653" s="6">
        <v>747.77</v>
      </c>
      <c r="P653" t="s">
        <v>31</v>
      </c>
      <c r="Q653" t="s">
        <v>26</v>
      </c>
      <c r="R653" s="4">
        <f t="shared" si="30"/>
        <v>0.1714883945996647</v>
      </c>
      <c r="S653" s="1" t="str">
        <f t="shared" si="31"/>
        <v>Mar-2024</v>
      </c>
      <c r="T653" t="str">
        <f t="shared" si="32"/>
        <v>Profit</v>
      </c>
    </row>
    <row r="654" spans="1:20" x14ac:dyDescent="0.3">
      <c r="A654" t="s">
        <v>1305</v>
      </c>
      <c r="B654" s="2">
        <v>45338</v>
      </c>
      <c r="C654" t="s">
        <v>1306</v>
      </c>
      <c r="D654" t="s">
        <v>19</v>
      </c>
      <c r="E654" t="s">
        <v>34</v>
      </c>
      <c r="F654" t="s">
        <v>65</v>
      </c>
      <c r="G654" t="s">
        <v>79</v>
      </c>
      <c r="H654" t="s">
        <v>74</v>
      </c>
      <c r="I654" t="s">
        <v>91</v>
      </c>
      <c r="J654">
        <v>8</v>
      </c>
      <c r="K654">
        <v>4989.4399999999996</v>
      </c>
      <c r="L654">
        <v>0.1</v>
      </c>
      <c r="M654" s="6">
        <v>35923.97</v>
      </c>
      <c r="N654" s="3">
        <v>25057.74</v>
      </c>
      <c r="O654" s="6">
        <v>10866.23</v>
      </c>
      <c r="P654" t="s">
        <v>70</v>
      </c>
      <c r="Q654" t="s">
        <v>26</v>
      </c>
      <c r="R654" s="4">
        <f t="shared" si="30"/>
        <v>0.30247854009453851</v>
      </c>
      <c r="S654" s="1" t="str">
        <f t="shared" si="31"/>
        <v>Feb-2024</v>
      </c>
      <c r="T654" t="str">
        <f t="shared" si="32"/>
        <v>Profit</v>
      </c>
    </row>
    <row r="655" spans="1:20" x14ac:dyDescent="0.3">
      <c r="A655" t="s">
        <v>1307</v>
      </c>
      <c r="B655" s="2">
        <v>45385</v>
      </c>
      <c r="C655" t="s">
        <v>1308</v>
      </c>
      <c r="D655" t="s">
        <v>46</v>
      </c>
      <c r="E655" t="s">
        <v>53</v>
      </c>
      <c r="F655" t="s">
        <v>54</v>
      </c>
      <c r="G655" t="s">
        <v>79</v>
      </c>
      <c r="H655" t="s">
        <v>41</v>
      </c>
      <c r="I655" t="s">
        <v>48</v>
      </c>
      <c r="J655">
        <v>3</v>
      </c>
      <c r="K655">
        <v>111.78</v>
      </c>
      <c r="L655">
        <v>0.1</v>
      </c>
      <c r="M655" s="6">
        <v>301.81</v>
      </c>
      <c r="N655" s="3">
        <v>230.59</v>
      </c>
      <c r="O655" s="6">
        <v>71.22</v>
      </c>
      <c r="P655" t="s">
        <v>25</v>
      </c>
      <c r="Q655" t="s">
        <v>26</v>
      </c>
      <c r="R655" s="4">
        <f t="shared" si="30"/>
        <v>0.23597627646532587</v>
      </c>
      <c r="S655" s="1" t="str">
        <f t="shared" si="31"/>
        <v>Apr-2024</v>
      </c>
      <c r="T655" t="str">
        <f t="shared" si="32"/>
        <v>Profit</v>
      </c>
    </row>
    <row r="656" spans="1:20" x14ac:dyDescent="0.3">
      <c r="A656" t="s">
        <v>1309</v>
      </c>
      <c r="B656" s="2">
        <v>46041</v>
      </c>
      <c r="C656" t="s">
        <v>1310</v>
      </c>
      <c r="D656" t="s">
        <v>52</v>
      </c>
      <c r="E656" t="s">
        <v>53</v>
      </c>
      <c r="F656" t="s">
        <v>65</v>
      </c>
      <c r="G656" t="s">
        <v>22</v>
      </c>
      <c r="H656" t="s">
        <v>23</v>
      </c>
      <c r="I656" t="s">
        <v>94</v>
      </c>
      <c r="J656">
        <v>1</v>
      </c>
      <c r="K656">
        <v>2289.9899999999998</v>
      </c>
      <c r="L656">
        <v>0.1</v>
      </c>
      <c r="M656" s="6">
        <v>2060.9899999999998</v>
      </c>
      <c r="N656" s="3">
        <v>1395.37</v>
      </c>
      <c r="O656" s="6">
        <v>665.62</v>
      </c>
      <c r="P656" t="s">
        <v>31</v>
      </c>
      <c r="Q656" t="s">
        <v>26</v>
      </c>
      <c r="R656" s="4">
        <f t="shared" si="30"/>
        <v>0.3229612952998317</v>
      </c>
      <c r="S656" s="1" t="str">
        <f t="shared" si="31"/>
        <v>Jan-2026</v>
      </c>
      <c r="T656" t="str">
        <f t="shared" si="32"/>
        <v>Profit</v>
      </c>
    </row>
    <row r="657" spans="1:20" x14ac:dyDescent="0.3">
      <c r="A657" t="s">
        <v>1311</v>
      </c>
      <c r="B657" s="2">
        <v>46249</v>
      </c>
      <c r="C657" t="s">
        <v>1312</v>
      </c>
      <c r="D657" t="s">
        <v>46</v>
      </c>
      <c r="E657" t="s">
        <v>58</v>
      </c>
      <c r="F657" t="s">
        <v>68</v>
      </c>
      <c r="G657" t="s">
        <v>22</v>
      </c>
      <c r="H657" t="s">
        <v>23</v>
      </c>
      <c r="I657" t="s">
        <v>24</v>
      </c>
      <c r="J657">
        <v>5</v>
      </c>
      <c r="K657">
        <v>52486.34</v>
      </c>
      <c r="L657">
        <v>0.25</v>
      </c>
      <c r="M657" s="6">
        <v>196823.77</v>
      </c>
      <c r="N657" s="3">
        <v>161514.06</v>
      </c>
      <c r="O657" s="6">
        <v>35309.71</v>
      </c>
      <c r="P657" t="s">
        <v>31</v>
      </c>
      <c r="Q657" t="s">
        <v>26</v>
      </c>
      <c r="R657" s="4">
        <f t="shared" si="30"/>
        <v>0.17939759003701636</v>
      </c>
      <c r="S657" s="1" t="str">
        <f t="shared" si="31"/>
        <v>Aug-2026</v>
      </c>
      <c r="T657" t="str">
        <f t="shared" si="32"/>
        <v>Profit</v>
      </c>
    </row>
    <row r="658" spans="1:20" x14ac:dyDescent="0.3">
      <c r="A658" t="s">
        <v>1313</v>
      </c>
      <c r="B658" s="2">
        <v>45744</v>
      </c>
      <c r="C658" t="s">
        <v>1078</v>
      </c>
      <c r="D658" t="s">
        <v>52</v>
      </c>
      <c r="E658" t="s">
        <v>53</v>
      </c>
      <c r="F658" t="s">
        <v>54</v>
      </c>
      <c r="G658" t="s">
        <v>79</v>
      </c>
      <c r="H658" t="s">
        <v>23</v>
      </c>
      <c r="I658" t="s">
        <v>30</v>
      </c>
      <c r="J658">
        <v>1</v>
      </c>
      <c r="K658">
        <v>1524.57</v>
      </c>
      <c r="L658">
        <v>0.15</v>
      </c>
      <c r="M658" s="6">
        <v>1295.8800000000001</v>
      </c>
      <c r="N658" s="3">
        <v>1231.72</v>
      </c>
      <c r="O658" s="6">
        <v>64.16</v>
      </c>
      <c r="P658" t="s">
        <v>70</v>
      </c>
      <c r="Q658" t="s">
        <v>26</v>
      </c>
      <c r="R658" s="4">
        <f t="shared" si="30"/>
        <v>4.9510757168873654E-2</v>
      </c>
      <c r="S658" s="1" t="str">
        <f t="shared" si="31"/>
        <v>Mar-2025</v>
      </c>
      <c r="T658" t="str">
        <f t="shared" si="32"/>
        <v>Profit</v>
      </c>
    </row>
    <row r="659" spans="1:20" x14ac:dyDescent="0.3">
      <c r="A659" t="s">
        <v>1314</v>
      </c>
      <c r="B659" s="2">
        <v>45495</v>
      </c>
      <c r="C659" t="s">
        <v>1315</v>
      </c>
      <c r="D659" t="s">
        <v>19</v>
      </c>
      <c r="E659" t="s">
        <v>34</v>
      </c>
      <c r="F659" t="s">
        <v>110</v>
      </c>
      <c r="G659" t="s">
        <v>29</v>
      </c>
      <c r="H659" t="s">
        <v>74</v>
      </c>
      <c r="I659" t="s">
        <v>91</v>
      </c>
      <c r="J659">
        <v>1</v>
      </c>
      <c r="K659">
        <v>17416.759999999998</v>
      </c>
      <c r="L659">
        <v>0.1</v>
      </c>
      <c r="M659" s="6">
        <v>15675.08</v>
      </c>
      <c r="N659" s="3">
        <v>11865.72</v>
      </c>
      <c r="O659" s="6">
        <v>3809.36</v>
      </c>
      <c r="P659" t="s">
        <v>25</v>
      </c>
      <c r="Q659" t="s">
        <v>26</v>
      </c>
      <c r="R659" s="4">
        <f t="shared" si="30"/>
        <v>0.24302013131671418</v>
      </c>
      <c r="S659" s="1" t="str">
        <f t="shared" si="31"/>
        <v>Jul-2024</v>
      </c>
      <c r="T659" t="str">
        <f t="shared" si="32"/>
        <v>Profit</v>
      </c>
    </row>
    <row r="660" spans="1:20" x14ac:dyDescent="0.3">
      <c r="A660" t="s">
        <v>1316</v>
      </c>
      <c r="B660" s="2">
        <v>46203</v>
      </c>
      <c r="C660" t="s">
        <v>1317</v>
      </c>
      <c r="D660" t="s">
        <v>46</v>
      </c>
      <c r="E660" t="s">
        <v>39</v>
      </c>
      <c r="F660" t="s">
        <v>220</v>
      </c>
      <c r="G660" t="s">
        <v>22</v>
      </c>
      <c r="H660" t="s">
        <v>23</v>
      </c>
      <c r="I660" t="s">
        <v>24</v>
      </c>
      <c r="J660">
        <v>2</v>
      </c>
      <c r="K660">
        <v>48049.06</v>
      </c>
      <c r="L660">
        <v>0.25</v>
      </c>
      <c r="M660" s="6">
        <v>72073.59</v>
      </c>
      <c r="N660" s="3">
        <v>64964.92</v>
      </c>
      <c r="O660" s="6">
        <v>7108.67</v>
      </c>
      <c r="P660" t="s">
        <v>25</v>
      </c>
      <c r="Q660" t="s">
        <v>26</v>
      </c>
      <c r="R660" s="4">
        <f t="shared" si="30"/>
        <v>9.8630718963770236E-2</v>
      </c>
      <c r="S660" s="1" t="str">
        <f t="shared" si="31"/>
        <v>Jun-2026</v>
      </c>
      <c r="T660" t="str">
        <f t="shared" si="32"/>
        <v>Profit</v>
      </c>
    </row>
    <row r="661" spans="1:20" x14ac:dyDescent="0.3">
      <c r="A661" t="s">
        <v>1318</v>
      </c>
      <c r="B661" s="2">
        <v>45509</v>
      </c>
      <c r="C661" t="s">
        <v>1319</v>
      </c>
      <c r="D661" t="s">
        <v>46</v>
      </c>
      <c r="E661" t="s">
        <v>53</v>
      </c>
      <c r="F661" t="s">
        <v>54</v>
      </c>
      <c r="G661" t="s">
        <v>29</v>
      </c>
      <c r="H661" t="s">
        <v>41</v>
      </c>
      <c r="I661" t="s">
        <v>62</v>
      </c>
      <c r="J661">
        <v>5</v>
      </c>
      <c r="K661">
        <v>450.61</v>
      </c>
      <c r="L661">
        <v>0.05</v>
      </c>
      <c r="M661" s="6">
        <v>2140.4</v>
      </c>
      <c r="N661" s="3">
        <v>1222.52</v>
      </c>
      <c r="O661" s="6">
        <v>917.88</v>
      </c>
      <c r="P661" t="s">
        <v>70</v>
      </c>
      <c r="Q661" t="s">
        <v>142</v>
      </c>
      <c r="R661" s="4">
        <f t="shared" si="30"/>
        <v>0.42883573163894595</v>
      </c>
      <c r="S661" s="1" t="str">
        <f t="shared" si="31"/>
        <v>Aug-2024</v>
      </c>
      <c r="T661" t="str">
        <f t="shared" si="32"/>
        <v>Profit</v>
      </c>
    </row>
    <row r="662" spans="1:20" x14ac:dyDescent="0.3">
      <c r="A662" t="s">
        <v>1320</v>
      </c>
      <c r="B662" s="2">
        <v>45765</v>
      </c>
      <c r="C662" t="s">
        <v>1321</v>
      </c>
      <c r="D662" t="s">
        <v>52</v>
      </c>
      <c r="E662" t="s">
        <v>20</v>
      </c>
      <c r="F662" t="s">
        <v>157</v>
      </c>
      <c r="G662" t="s">
        <v>79</v>
      </c>
      <c r="H662" t="s">
        <v>23</v>
      </c>
      <c r="I662" t="s">
        <v>69</v>
      </c>
      <c r="J662">
        <v>4</v>
      </c>
      <c r="K662">
        <v>25332.16</v>
      </c>
      <c r="L662">
        <v>0.25</v>
      </c>
      <c r="M662" s="6">
        <v>75996.479999999996</v>
      </c>
      <c r="N662" s="3">
        <v>54876.13</v>
      </c>
      <c r="O662" s="6">
        <v>21120.35</v>
      </c>
      <c r="P662" t="s">
        <v>25</v>
      </c>
      <c r="Q662" t="s">
        <v>26</v>
      </c>
      <c r="R662" s="4">
        <f t="shared" si="30"/>
        <v>0.27791221382885101</v>
      </c>
      <c r="S662" s="1" t="str">
        <f t="shared" si="31"/>
        <v>Apr-2025</v>
      </c>
      <c r="T662" t="str">
        <f t="shared" si="32"/>
        <v>Profit</v>
      </c>
    </row>
    <row r="663" spans="1:20" x14ac:dyDescent="0.3">
      <c r="A663" t="s">
        <v>1322</v>
      </c>
      <c r="B663" s="2">
        <v>45723</v>
      </c>
      <c r="C663" t="s">
        <v>1323</v>
      </c>
      <c r="D663" t="s">
        <v>19</v>
      </c>
      <c r="E663" t="s">
        <v>58</v>
      </c>
      <c r="F663" t="s">
        <v>339</v>
      </c>
      <c r="G663" t="s">
        <v>22</v>
      </c>
      <c r="H663" t="s">
        <v>23</v>
      </c>
      <c r="I663" t="s">
        <v>30</v>
      </c>
      <c r="J663">
        <v>2</v>
      </c>
      <c r="K663">
        <v>2452.6</v>
      </c>
      <c r="L663">
        <v>0</v>
      </c>
      <c r="M663" s="6">
        <v>4905.2</v>
      </c>
      <c r="N663" s="3">
        <v>3277.36</v>
      </c>
      <c r="O663" s="6">
        <v>1627.84</v>
      </c>
      <c r="P663" t="s">
        <v>49</v>
      </c>
      <c r="Q663" t="s">
        <v>26</v>
      </c>
      <c r="R663" s="4">
        <f t="shared" si="30"/>
        <v>0.33186006686781372</v>
      </c>
      <c r="S663" s="1" t="str">
        <f t="shared" si="31"/>
        <v>Mar-2025</v>
      </c>
      <c r="T663" t="str">
        <f t="shared" si="32"/>
        <v>Profit</v>
      </c>
    </row>
    <row r="664" spans="1:20" x14ac:dyDescent="0.3">
      <c r="A664" t="s">
        <v>1324</v>
      </c>
      <c r="B664" s="2">
        <v>45632</v>
      </c>
      <c r="C664" t="s">
        <v>1325</v>
      </c>
      <c r="D664" t="s">
        <v>19</v>
      </c>
      <c r="E664" t="s">
        <v>58</v>
      </c>
      <c r="F664" t="s">
        <v>104</v>
      </c>
      <c r="G664" t="s">
        <v>22</v>
      </c>
      <c r="H664" t="s">
        <v>23</v>
      </c>
      <c r="I664" t="s">
        <v>24</v>
      </c>
      <c r="J664">
        <v>4</v>
      </c>
      <c r="K664">
        <v>69466.03</v>
      </c>
      <c r="L664">
        <v>0.15</v>
      </c>
      <c r="M664" s="6">
        <v>236184.5</v>
      </c>
      <c r="N664" s="3">
        <v>218687.85</v>
      </c>
      <c r="O664" s="6">
        <v>17496.650000000001</v>
      </c>
      <c r="P664" t="s">
        <v>70</v>
      </c>
      <c r="Q664" t="s">
        <v>26</v>
      </c>
      <c r="R664" s="4">
        <f t="shared" si="30"/>
        <v>7.4080432881920705E-2</v>
      </c>
      <c r="S664" s="1" t="str">
        <f t="shared" si="31"/>
        <v>Dec-2024</v>
      </c>
      <c r="T664" t="str">
        <f t="shared" si="32"/>
        <v>Profit</v>
      </c>
    </row>
    <row r="665" spans="1:20" x14ac:dyDescent="0.3">
      <c r="A665" t="s">
        <v>1326</v>
      </c>
      <c r="B665" s="2">
        <v>45842</v>
      </c>
      <c r="C665" t="s">
        <v>275</v>
      </c>
      <c r="D665" t="s">
        <v>52</v>
      </c>
      <c r="E665" t="s">
        <v>20</v>
      </c>
      <c r="F665" t="s">
        <v>21</v>
      </c>
      <c r="G665" t="s">
        <v>22</v>
      </c>
      <c r="H665" t="s">
        <v>41</v>
      </c>
      <c r="I665" t="s">
        <v>62</v>
      </c>
      <c r="J665">
        <v>6</v>
      </c>
      <c r="K665">
        <v>356.73</v>
      </c>
      <c r="L665">
        <v>0.15</v>
      </c>
      <c r="M665" s="6">
        <v>1819.32</v>
      </c>
      <c r="N665" s="3">
        <v>1527.55</v>
      </c>
      <c r="O665" s="6">
        <v>291.77</v>
      </c>
      <c r="P665" t="s">
        <v>31</v>
      </c>
      <c r="Q665" t="s">
        <v>26</v>
      </c>
      <c r="R665" s="4">
        <f t="shared" si="30"/>
        <v>0.16037310643537145</v>
      </c>
      <c r="S665" s="1" t="str">
        <f t="shared" si="31"/>
        <v>Jul-2025</v>
      </c>
      <c r="T665" t="str">
        <f t="shared" si="32"/>
        <v>Profit</v>
      </c>
    </row>
    <row r="666" spans="1:20" x14ac:dyDescent="0.3">
      <c r="A666" t="s">
        <v>1327</v>
      </c>
      <c r="B666" s="2">
        <v>45903</v>
      </c>
      <c r="C666" t="s">
        <v>1328</v>
      </c>
      <c r="D666" t="s">
        <v>19</v>
      </c>
      <c r="E666" t="s">
        <v>39</v>
      </c>
      <c r="F666" t="s">
        <v>40</v>
      </c>
      <c r="G666" t="s">
        <v>22</v>
      </c>
      <c r="H666" t="s">
        <v>23</v>
      </c>
      <c r="I666" t="s">
        <v>30</v>
      </c>
      <c r="J666">
        <v>2</v>
      </c>
      <c r="K666">
        <v>2061.52</v>
      </c>
      <c r="L666">
        <v>0.15</v>
      </c>
      <c r="M666" s="6">
        <v>3504.58</v>
      </c>
      <c r="N666" s="3">
        <v>2804.15</v>
      </c>
      <c r="O666" s="6">
        <v>700.43</v>
      </c>
      <c r="P666" t="s">
        <v>43</v>
      </c>
      <c r="Q666" t="s">
        <v>26</v>
      </c>
      <c r="R666" s="4">
        <f t="shared" si="30"/>
        <v>0.19986132432417009</v>
      </c>
      <c r="S666" s="1" t="str">
        <f t="shared" si="31"/>
        <v>Sep-2025</v>
      </c>
      <c r="T666" t="str">
        <f t="shared" si="32"/>
        <v>Profit</v>
      </c>
    </row>
    <row r="667" spans="1:20" x14ac:dyDescent="0.3">
      <c r="A667" t="s">
        <v>1329</v>
      </c>
      <c r="B667" s="2">
        <v>45580</v>
      </c>
      <c r="C667" t="s">
        <v>1330</v>
      </c>
      <c r="D667" t="s">
        <v>19</v>
      </c>
      <c r="E667" t="s">
        <v>34</v>
      </c>
      <c r="F667" t="s">
        <v>73</v>
      </c>
      <c r="G667" t="s">
        <v>22</v>
      </c>
      <c r="H667" t="s">
        <v>74</v>
      </c>
      <c r="I667" t="s">
        <v>158</v>
      </c>
      <c r="J667">
        <v>4</v>
      </c>
      <c r="K667">
        <v>12465.19</v>
      </c>
      <c r="L667">
        <v>0.15</v>
      </c>
      <c r="M667" s="6">
        <v>42381.65</v>
      </c>
      <c r="N667" s="3">
        <v>29017.8</v>
      </c>
      <c r="O667" s="6">
        <v>13363.85</v>
      </c>
      <c r="P667" t="s">
        <v>43</v>
      </c>
      <c r="Q667" t="s">
        <v>26</v>
      </c>
      <c r="R667" s="4">
        <f t="shared" si="30"/>
        <v>0.31532160734657572</v>
      </c>
      <c r="S667" s="1" t="str">
        <f t="shared" si="31"/>
        <v>Oct-2024</v>
      </c>
      <c r="T667" t="str">
        <f t="shared" si="32"/>
        <v>Profit</v>
      </c>
    </row>
    <row r="668" spans="1:20" x14ac:dyDescent="0.3">
      <c r="A668" t="s">
        <v>1331</v>
      </c>
      <c r="B668" s="2">
        <v>45545</v>
      </c>
      <c r="C668" t="s">
        <v>1332</v>
      </c>
      <c r="D668" t="s">
        <v>19</v>
      </c>
      <c r="E668" t="s">
        <v>39</v>
      </c>
      <c r="F668" t="s">
        <v>47</v>
      </c>
      <c r="G668" t="s">
        <v>29</v>
      </c>
      <c r="H668" t="s">
        <v>74</v>
      </c>
      <c r="I668" t="s">
        <v>75</v>
      </c>
      <c r="J668">
        <v>2</v>
      </c>
      <c r="K668">
        <v>5462.96</v>
      </c>
      <c r="L668">
        <v>0</v>
      </c>
      <c r="M668" s="6">
        <v>10925.92</v>
      </c>
      <c r="N668" s="3">
        <v>6074.62</v>
      </c>
      <c r="O668" s="6">
        <v>4851.3</v>
      </c>
      <c r="P668" t="s">
        <v>43</v>
      </c>
      <c r="Q668" t="s">
        <v>26</v>
      </c>
      <c r="R668" s="4">
        <f t="shared" si="30"/>
        <v>0.44401752895865981</v>
      </c>
      <c r="S668" s="1" t="str">
        <f t="shared" si="31"/>
        <v>Sep-2024</v>
      </c>
      <c r="T668" t="str">
        <f t="shared" si="32"/>
        <v>Profit</v>
      </c>
    </row>
    <row r="669" spans="1:20" x14ac:dyDescent="0.3">
      <c r="A669" t="s">
        <v>1333</v>
      </c>
      <c r="B669" s="2">
        <v>46025</v>
      </c>
      <c r="C669" t="s">
        <v>1334</v>
      </c>
      <c r="D669" t="s">
        <v>19</v>
      </c>
      <c r="E669" t="s">
        <v>53</v>
      </c>
      <c r="F669" t="s">
        <v>65</v>
      </c>
      <c r="G669" t="s">
        <v>29</v>
      </c>
      <c r="H669" t="s">
        <v>74</v>
      </c>
      <c r="I669" t="s">
        <v>137</v>
      </c>
      <c r="J669">
        <v>2</v>
      </c>
      <c r="K669">
        <v>10505.81</v>
      </c>
      <c r="L669">
        <v>0.15</v>
      </c>
      <c r="M669" s="6">
        <v>17859.88</v>
      </c>
      <c r="N669" s="3">
        <v>14861.53</v>
      </c>
      <c r="O669" s="6">
        <v>2998.35</v>
      </c>
      <c r="P669" t="s">
        <v>31</v>
      </c>
      <c r="Q669" t="s">
        <v>26</v>
      </c>
      <c r="R669" s="4">
        <f t="shared" si="30"/>
        <v>0.1678818670674159</v>
      </c>
      <c r="S669" s="1" t="str">
        <f t="shared" si="31"/>
        <v>Jan-2026</v>
      </c>
      <c r="T669" t="str">
        <f t="shared" si="32"/>
        <v>Profit</v>
      </c>
    </row>
    <row r="670" spans="1:20" x14ac:dyDescent="0.3">
      <c r="A670" t="s">
        <v>1335</v>
      </c>
      <c r="B670" s="2">
        <v>45648</v>
      </c>
      <c r="C670" t="s">
        <v>215</v>
      </c>
      <c r="D670" t="s">
        <v>19</v>
      </c>
      <c r="E670" t="s">
        <v>53</v>
      </c>
      <c r="F670" t="s">
        <v>97</v>
      </c>
      <c r="G670" t="s">
        <v>29</v>
      </c>
      <c r="H670" t="s">
        <v>41</v>
      </c>
      <c r="I670" t="s">
        <v>125</v>
      </c>
      <c r="J670">
        <v>1</v>
      </c>
      <c r="K670">
        <v>65.61</v>
      </c>
      <c r="L670">
        <v>0</v>
      </c>
      <c r="M670" s="6">
        <v>65.61</v>
      </c>
      <c r="N670" s="3">
        <v>48.44</v>
      </c>
      <c r="O670" s="6">
        <v>17.170000000000002</v>
      </c>
      <c r="P670" t="s">
        <v>70</v>
      </c>
      <c r="Q670" t="s">
        <v>26</v>
      </c>
      <c r="R670" s="4">
        <f t="shared" si="30"/>
        <v>0.26169791190367325</v>
      </c>
      <c r="S670" s="1" t="str">
        <f t="shared" si="31"/>
        <v>Dec-2024</v>
      </c>
      <c r="T670" t="str">
        <f t="shared" si="32"/>
        <v>Profit</v>
      </c>
    </row>
    <row r="671" spans="1:20" x14ac:dyDescent="0.3">
      <c r="A671" t="s">
        <v>1336</v>
      </c>
      <c r="B671" s="2">
        <v>45314</v>
      </c>
      <c r="C671" t="s">
        <v>1337</v>
      </c>
      <c r="D671" t="s">
        <v>52</v>
      </c>
      <c r="E671" t="s">
        <v>34</v>
      </c>
      <c r="F671" t="s">
        <v>73</v>
      </c>
      <c r="G671" t="s">
        <v>22</v>
      </c>
      <c r="H671" t="s">
        <v>23</v>
      </c>
      <c r="I671" t="s">
        <v>30</v>
      </c>
      <c r="J671">
        <v>5</v>
      </c>
      <c r="K671">
        <v>354.24</v>
      </c>
      <c r="L671">
        <v>0.1</v>
      </c>
      <c r="M671" s="6">
        <v>1594.08</v>
      </c>
      <c r="N671" s="3">
        <v>960.85</v>
      </c>
      <c r="O671" s="6">
        <v>633.23</v>
      </c>
      <c r="P671" t="s">
        <v>49</v>
      </c>
      <c r="Q671" t="s">
        <v>26</v>
      </c>
      <c r="R671" s="4">
        <f t="shared" si="30"/>
        <v>0.39723853257051089</v>
      </c>
      <c r="S671" s="1" t="str">
        <f t="shared" si="31"/>
        <v>Jan-2024</v>
      </c>
      <c r="T671" t="str">
        <f t="shared" si="32"/>
        <v>Profit</v>
      </c>
    </row>
    <row r="672" spans="1:20" x14ac:dyDescent="0.3">
      <c r="A672" t="s">
        <v>1338</v>
      </c>
      <c r="B672" s="2">
        <v>46053</v>
      </c>
      <c r="C672" t="s">
        <v>1339</v>
      </c>
      <c r="D672" t="s">
        <v>52</v>
      </c>
      <c r="E672" t="s">
        <v>34</v>
      </c>
      <c r="F672" t="s">
        <v>90</v>
      </c>
      <c r="G672" t="s">
        <v>29</v>
      </c>
      <c r="H672" t="s">
        <v>23</v>
      </c>
      <c r="I672" t="s">
        <v>24</v>
      </c>
      <c r="J672">
        <v>1</v>
      </c>
      <c r="K672">
        <v>93459.06</v>
      </c>
      <c r="L672">
        <v>0.2</v>
      </c>
      <c r="M672" s="6">
        <v>74767.25</v>
      </c>
      <c r="N672" s="3">
        <v>58935.58</v>
      </c>
      <c r="O672" s="6">
        <v>15831.67</v>
      </c>
      <c r="P672" t="s">
        <v>49</v>
      </c>
      <c r="Q672" t="s">
        <v>26</v>
      </c>
      <c r="R672" s="4">
        <f t="shared" si="30"/>
        <v>0.21174605191444115</v>
      </c>
      <c r="S672" s="1" t="str">
        <f t="shared" si="31"/>
        <v>Jan-2026</v>
      </c>
      <c r="T672" t="str">
        <f t="shared" si="32"/>
        <v>Profit</v>
      </c>
    </row>
    <row r="673" spans="1:20" x14ac:dyDescent="0.3">
      <c r="A673" t="s">
        <v>1340</v>
      </c>
      <c r="B673" s="2">
        <v>45813</v>
      </c>
      <c r="C673" t="s">
        <v>1341</v>
      </c>
      <c r="D673" t="s">
        <v>52</v>
      </c>
      <c r="E673" t="s">
        <v>58</v>
      </c>
      <c r="F673" t="s">
        <v>54</v>
      </c>
      <c r="G673" t="s">
        <v>79</v>
      </c>
      <c r="H673" t="s">
        <v>41</v>
      </c>
      <c r="I673" t="s">
        <v>125</v>
      </c>
      <c r="J673">
        <v>6</v>
      </c>
      <c r="K673">
        <v>95.26</v>
      </c>
      <c r="L673">
        <v>0.1</v>
      </c>
      <c r="M673" s="6">
        <v>514.4</v>
      </c>
      <c r="N673" s="3">
        <v>442.45</v>
      </c>
      <c r="O673" s="6">
        <v>71.95</v>
      </c>
      <c r="P673" t="s">
        <v>49</v>
      </c>
      <c r="Q673" t="s">
        <v>26</v>
      </c>
      <c r="R673" s="4">
        <f t="shared" si="30"/>
        <v>0.13987169517884915</v>
      </c>
      <c r="S673" s="1" t="str">
        <f t="shared" si="31"/>
        <v>Jun-2025</v>
      </c>
      <c r="T673" t="str">
        <f t="shared" si="32"/>
        <v>Profit</v>
      </c>
    </row>
    <row r="674" spans="1:20" x14ac:dyDescent="0.3">
      <c r="A674" t="s">
        <v>1342</v>
      </c>
      <c r="B674" s="2">
        <v>46049</v>
      </c>
      <c r="C674" t="s">
        <v>1343</v>
      </c>
      <c r="D674" t="s">
        <v>19</v>
      </c>
      <c r="E674" t="s">
        <v>20</v>
      </c>
      <c r="F674" t="s">
        <v>21</v>
      </c>
      <c r="G674" t="s">
        <v>22</v>
      </c>
      <c r="H674" t="s">
        <v>74</v>
      </c>
      <c r="I674" t="s">
        <v>158</v>
      </c>
      <c r="J674">
        <v>1</v>
      </c>
      <c r="K674">
        <v>10587.26</v>
      </c>
      <c r="L674">
        <v>0</v>
      </c>
      <c r="M674" s="6">
        <v>10587.26</v>
      </c>
      <c r="N674" s="3">
        <v>6143.31</v>
      </c>
      <c r="O674" s="6">
        <v>4443.95</v>
      </c>
      <c r="P674" t="s">
        <v>70</v>
      </c>
      <c r="Q674" t="s">
        <v>26</v>
      </c>
      <c r="R674" s="4">
        <f t="shared" si="30"/>
        <v>0.41974505207201862</v>
      </c>
      <c r="S674" s="1" t="str">
        <f t="shared" si="31"/>
        <v>Jan-2026</v>
      </c>
      <c r="T674" t="str">
        <f t="shared" si="32"/>
        <v>Profit</v>
      </c>
    </row>
    <row r="675" spans="1:20" x14ac:dyDescent="0.3">
      <c r="A675" t="s">
        <v>1344</v>
      </c>
      <c r="B675" s="2">
        <v>46128</v>
      </c>
      <c r="C675" t="s">
        <v>1345</v>
      </c>
      <c r="D675" t="s">
        <v>19</v>
      </c>
      <c r="E675" t="s">
        <v>58</v>
      </c>
      <c r="F675" t="s">
        <v>129</v>
      </c>
      <c r="G675" t="s">
        <v>29</v>
      </c>
      <c r="H675" t="s">
        <v>41</v>
      </c>
      <c r="I675" t="s">
        <v>48</v>
      </c>
      <c r="J675">
        <v>3</v>
      </c>
      <c r="K675">
        <v>105.5</v>
      </c>
      <c r="L675">
        <v>0.15</v>
      </c>
      <c r="M675" s="6">
        <v>269.02</v>
      </c>
      <c r="N675" s="3">
        <v>205.19</v>
      </c>
      <c r="O675" s="6">
        <v>63.83</v>
      </c>
      <c r="P675" t="s">
        <v>70</v>
      </c>
      <c r="Q675" t="s">
        <v>26</v>
      </c>
      <c r="R675" s="4">
        <f t="shared" si="30"/>
        <v>0.23726860456471638</v>
      </c>
      <c r="S675" s="1" t="str">
        <f t="shared" si="31"/>
        <v>Apr-2026</v>
      </c>
      <c r="T675" t="str">
        <f t="shared" si="32"/>
        <v>Profit</v>
      </c>
    </row>
    <row r="676" spans="1:20" x14ac:dyDescent="0.3">
      <c r="A676" t="s">
        <v>1346</v>
      </c>
      <c r="B676" s="2">
        <v>45391</v>
      </c>
      <c r="C676" t="s">
        <v>1347</v>
      </c>
      <c r="D676" t="s">
        <v>46</v>
      </c>
      <c r="E676" t="s">
        <v>58</v>
      </c>
      <c r="F676" t="s">
        <v>339</v>
      </c>
      <c r="G676" t="s">
        <v>22</v>
      </c>
      <c r="H676" t="s">
        <v>23</v>
      </c>
      <c r="I676" t="s">
        <v>59</v>
      </c>
      <c r="J676">
        <v>6</v>
      </c>
      <c r="K676">
        <v>1883.89</v>
      </c>
      <c r="L676">
        <v>0.1</v>
      </c>
      <c r="M676" s="6">
        <v>10173.01</v>
      </c>
      <c r="N676" s="3">
        <v>6994.31</v>
      </c>
      <c r="O676" s="6">
        <v>3178.7</v>
      </c>
      <c r="P676" t="s">
        <v>25</v>
      </c>
      <c r="Q676" t="s">
        <v>26</v>
      </c>
      <c r="R676" s="4">
        <f t="shared" si="30"/>
        <v>0.31246405930987975</v>
      </c>
      <c r="S676" s="1" t="str">
        <f t="shared" si="31"/>
        <v>Apr-2024</v>
      </c>
      <c r="T676" t="str">
        <f t="shared" si="32"/>
        <v>Profit</v>
      </c>
    </row>
    <row r="677" spans="1:20" x14ac:dyDescent="0.3">
      <c r="A677" t="s">
        <v>1348</v>
      </c>
      <c r="B677" s="2">
        <v>46093</v>
      </c>
      <c r="C677" t="s">
        <v>1349</v>
      </c>
      <c r="D677" t="s">
        <v>46</v>
      </c>
      <c r="E677" t="s">
        <v>34</v>
      </c>
      <c r="F677" t="s">
        <v>65</v>
      </c>
      <c r="G677" t="s">
        <v>29</v>
      </c>
      <c r="H677" t="s">
        <v>23</v>
      </c>
      <c r="I677" t="s">
        <v>69</v>
      </c>
      <c r="J677">
        <v>1</v>
      </c>
      <c r="K677">
        <v>13764.35</v>
      </c>
      <c r="L677">
        <v>0.25</v>
      </c>
      <c r="M677" s="6">
        <v>10323.26</v>
      </c>
      <c r="N677" s="3">
        <v>8650.81</v>
      </c>
      <c r="O677" s="6">
        <v>1672.45</v>
      </c>
      <c r="P677" t="s">
        <v>43</v>
      </c>
      <c r="Q677" t="s">
        <v>26</v>
      </c>
      <c r="R677" s="4">
        <f t="shared" si="30"/>
        <v>0.16200793160300136</v>
      </c>
      <c r="S677" s="1" t="str">
        <f t="shared" si="31"/>
        <v>Mar-2026</v>
      </c>
      <c r="T677" t="str">
        <f t="shared" si="32"/>
        <v>Profit</v>
      </c>
    </row>
    <row r="678" spans="1:20" x14ac:dyDescent="0.3">
      <c r="A678" t="s">
        <v>1350</v>
      </c>
      <c r="B678" s="2">
        <v>45471</v>
      </c>
      <c r="C678" t="s">
        <v>1351</v>
      </c>
      <c r="D678" t="s">
        <v>46</v>
      </c>
      <c r="E678" t="s">
        <v>53</v>
      </c>
      <c r="F678" t="s">
        <v>97</v>
      </c>
      <c r="G678" t="s">
        <v>22</v>
      </c>
      <c r="H678" t="s">
        <v>74</v>
      </c>
      <c r="I678" t="s">
        <v>91</v>
      </c>
      <c r="J678">
        <v>3</v>
      </c>
      <c r="K678">
        <v>6944.35</v>
      </c>
      <c r="L678">
        <v>0.25</v>
      </c>
      <c r="M678" s="6">
        <v>15624.79</v>
      </c>
      <c r="N678" s="3">
        <v>14741.87</v>
      </c>
      <c r="O678" s="6">
        <v>882.92</v>
      </c>
      <c r="P678" t="s">
        <v>31</v>
      </c>
      <c r="Q678" t="s">
        <v>26</v>
      </c>
      <c r="R678" s="4">
        <f t="shared" si="30"/>
        <v>5.6507639462674369E-2</v>
      </c>
      <c r="S678" s="1" t="str">
        <f t="shared" si="31"/>
        <v>Jun-2024</v>
      </c>
      <c r="T678" t="str">
        <f t="shared" si="32"/>
        <v>Profit</v>
      </c>
    </row>
    <row r="679" spans="1:20" x14ac:dyDescent="0.3">
      <c r="A679" t="s">
        <v>1352</v>
      </c>
      <c r="B679" s="2">
        <v>45514</v>
      </c>
      <c r="C679" t="s">
        <v>1353</v>
      </c>
      <c r="D679" t="s">
        <v>46</v>
      </c>
      <c r="E679" t="s">
        <v>20</v>
      </c>
      <c r="F679" t="s">
        <v>21</v>
      </c>
      <c r="G679" t="s">
        <v>22</v>
      </c>
      <c r="H679" t="s">
        <v>41</v>
      </c>
      <c r="I679" t="s">
        <v>125</v>
      </c>
      <c r="J679">
        <v>1</v>
      </c>
      <c r="K679">
        <v>225.47</v>
      </c>
      <c r="L679">
        <v>0</v>
      </c>
      <c r="M679" s="6">
        <v>225.47</v>
      </c>
      <c r="N679" s="3">
        <v>140.44</v>
      </c>
      <c r="O679" s="6">
        <v>85.03</v>
      </c>
      <c r="P679" t="s">
        <v>31</v>
      </c>
      <c r="Q679" t="s">
        <v>76</v>
      </c>
      <c r="R679" s="4">
        <f t="shared" si="30"/>
        <v>0.37712334235153239</v>
      </c>
      <c r="S679" s="1" t="str">
        <f t="shared" si="31"/>
        <v>Aug-2024</v>
      </c>
      <c r="T679" t="str">
        <f t="shared" si="32"/>
        <v>Profit</v>
      </c>
    </row>
    <row r="680" spans="1:20" x14ac:dyDescent="0.3">
      <c r="A680" t="s">
        <v>1354</v>
      </c>
      <c r="B680" s="2">
        <v>46197</v>
      </c>
      <c r="C680" t="s">
        <v>1355</v>
      </c>
      <c r="D680" t="s">
        <v>19</v>
      </c>
      <c r="E680" t="s">
        <v>53</v>
      </c>
      <c r="F680" t="s">
        <v>54</v>
      </c>
      <c r="G680" t="s">
        <v>79</v>
      </c>
      <c r="H680" t="s">
        <v>23</v>
      </c>
      <c r="I680" t="s">
        <v>36</v>
      </c>
      <c r="J680">
        <v>4</v>
      </c>
      <c r="K680">
        <v>7560.35</v>
      </c>
      <c r="L680">
        <v>0.05</v>
      </c>
      <c r="M680" s="6">
        <v>28729.33</v>
      </c>
      <c r="N680" s="3">
        <v>24592.81</v>
      </c>
      <c r="O680" s="6">
        <v>4136.5200000000004</v>
      </c>
      <c r="P680" t="s">
        <v>43</v>
      </c>
      <c r="Q680" t="s">
        <v>26</v>
      </c>
      <c r="R680" s="4">
        <f t="shared" si="30"/>
        <v>0.14398247366019326</v>
      </c>
      <c r="S680" s="1" t="str">
        <f t="shared" si="31"/>
        <v>Jun-2026</v>
      </c>
      <c r="T680" t="str">
        <f t="shared" si="32"/>
        <v>Profit</v>
      </c>
    </row>
    <row r="681" spans="1:20" x14ac:dyDescent="0.3">
      <c r="A681" t="s">
        <v>1356</v>
      </c>
      <c r="B681" s="2">
        <v>46053</v>
      </c>
      <c r="C681" t="s">
        <v>1357</v>
      </c>
      <c r="D681" t="s">
        <v>19</v>
      </c>
      <c r="E681" t="s">
        <v>20</v>
      </c>
      <c r="F681" t="s">
        <v>205</v>
      </c>
      <c r="G681" t="s">
        <v>79</v>
      </c>
      <c r="H681" t="s">
        <v>23</v>
      </c>
      <c r="I681" t="s">
        <v>94</v>
      </c>
      <c r="J681">
        <v>6</v>
      </c>
      <c r="K681">
        <v>2906.53</v>
      </c>
      <c r="L681">
        <v>0</v>
      </c>
      <c r="M681" s="6">
        <v>17439.18</v>
      </c>
      <c r="N681" s="3">
        <v>9306.84</v>
      </c>
      <c r="O681" s="6">
        <v>8132.34</v>
      </c>
      <c r="P681" t="s">
        <v>43</v>
      </c>
      <c r="Q681" t="s">
        <v>26</v>
      </c>
      <c r="R681" s="4">
        <f t="shared" si="30"/>
        <v>0.46632582495277874</v>
      </c>
      <c r="S681" s="1" t="str">
        <f t="shared" si="31"/>
        <v>Jan-2026</v>
      </c>
      <c r="T681" t="str">
        <f t="shared" si="32"/>
        <v>Profit</v>
      </c>
    </row>
    <row r="682" spans="1:20" x14ac:dyDescent="0.3">
      <c r="A682" t="s">
        <v>1358</v>
      </c>
      <c r="B682" s="2">
        <v>45950</v>
      </c>
      <c r="C682" t="s">
        <v>969</v>
      </c>
      <c r="D682" t="s">
        <v>19</v>
      </c>
      <c r="E682" t="s">
        <v>34</v>
      </c>
      <c r="F682" t="s">
        <v>35</v>
      </c>
      <c r="G682" t="s">
        <v>22</v>
      </c>
      <c r="H682" t="s">
        <v>23</v>
      </c>
      <c r="I682" t="s">
        <v>69</v>
      </c>
      <c r="J682">
        <v>1</v>
      </c>
      <c r="K682">
        <v>27176.02</v>
      </c>
      <c r="L682">
        <v>0.15</v>
      </c>
      <c r="M682" s="6">
        <v>23099.62</v>
      </c>
      <c r="N682" s="3">
        <v>14485.34</v>
      </c>
      <c r="O682" s="6">
        <v>8614.2800000000007</v>
      </c>
      <c r="P682" t="s">
        <v>49</v>
      </c>
      <c r="Q682" t="s">
        <v>26</v>
      </c>
      <c r="R682" s="4">
        <f t="shared" si="30"/>
        <v>0.37291868870570172</v>
      </c>
      <c r="S682" s="1" t="str">
        <f t="shared" si="31"/>
        <v>Oct-2025</v>
      </c>
      <c r="T682" t="str">
        <f t="shared" si="32"/>
        <v>Profit</v>
      </c>
    </row>
    <row r="683" spans="1:20" x14ac:dyDescent="0.3">
      <c r="A683" t="s">
        <v>1359</v>
      </c>
      <c r="B683" s="2">
        <v>45733</v>
      </c>
      <c r="C683" t="s">
        <v>766</v>
      </c>
      <c r="D683" t="s">
        <v>52</v>
      </c>
      <c r="E683" t="s">
        <v>20</v>
      </c>
      <c r="F683" t="s">
        <v>99</v>
      </c>
      <c r="G683" t="s">
        <v>22</v>
      </c>
      <c r="H683" t="s">
        <v>23</v>
      </c>
      <c r="I683" t="s">
        <v>59</v>
      </c>
      <c r="J683">
        <v>3</v>
      </c>
      <c r="K683">
        <v>3511.81</v>
      </c>
      <c r="L683">
        <v>0</v>
      </c>
      <c r="M683" s="6">
        <v>10535.43</v>
      </c>
      <c r="N683" s="3">
        <v>6310.37</v>
      </c>
      <c r="O683" s="6">
        <v>4225.0600000000004</v>
      </c>
      <c r="P683" t="s">
        <v>25</v>
      </c>
      <c r="Q683" t="s">
        <v>26</v>
      </c>
      <c r="R683" s="4">
        <f t="shared" si="30"/>
        <v>0.40103346517417898</v>
      </c>
      <c r="S683" s="1" t="str">
        <f t="shared" si="31"/>
        <v>Mar-2025</v>
      </c>
      <c r="T683" t="str">
        <f t="shared" si="32"/>
        <v>Profit</v>
      </c>
    </row>
    <row r="684" spans="1:20" x14ac:dyDescent="0.3">
      <c r="A684" t="s">
        <v>1360</v>
      </c>
      <c r="B684" s="2">
        <v>45899</v>
      </c>
      <c r="C684" t="s">
        <v>1361</v>
      </c>
      <c r="D684" t="s">
        <v>46</v>
      </c>
      <c r="E684" t="s">
        <v>53</v>
      </c>
      <c r="F684" t="s">
        <v>90</v>
      </c>
      <c r="G684" t="s">
        <v>79</v>
      </c>
      <c r="H684" t="s">
        <v>41</v>
      </c>
      <c r="I684" t="s">
        <v>42</v>
      </c>
      <c r="J684">
        <v>6</v>
      </c>
      <c r="K684">
        <v>111.57</v>
      </c>
      <c r="L684">
        <v>0.15</v>
      </c>
      <c r="M684" s="6">
        <v>569.01</v>
      </c>
      <c r="N684" s="3">
        <v>456.38</v>
      </c>
      <c r="O684" s="6">
        <v>112.63</v>
      </c>
      <c r="P684" t="s">
        <v>70</v>
      </c>
      <c r="Q684" t="s">
        <v>26</v>
      </c>
      <c r="R684" s="4">
        <f t="shared" si="30"/>
        <v>0.19794028224460028</v>
      </c>
      <c r="S684" s="1" t="str">
        <f t="shared" si="31"/>
        <v>Aug-2025</v>
      </c>
      <c r="T684" t="str">
        <f t="shared" si="32"/>
        <v>Profit</v>
      </c>
    </row>
    <row r="685" spans="1:20" x14ac:dyDescent="0.3">
      <c r="A685" t="s">
        <v>1362</v>
      </c>
      <c r="B685" s="2">
        <v>46060</v>
      </c>
      <c r="C685" t="s">
        <v>1363</v>
      </c>
      <c r="D685" t="s">
        <v>46</v>
      </c>
      <c r="E685" t="s">
        <v>39</v>
      </c>
      <c r="F685" t="s">
        <v>40</v>
      </c>
      <c r="G685" t="s">
        <v>79</v>
      </c>
      <c r="H685" t="s">
        <v>23</v>
      </c>
      <c r="I685" t="s">
        <v>24</v>
      </c>
      <c r="J685">
        <v>1</v>
      </c>
      <c r="K685">
        <v>56038.96</v>
      </c>
      <c r="L685">
        <v>0</v>
      </c>
      <c r="M685" s="6">
        <v>56038.96</v>
      </c>
      <c r="N685" s="3">
        <v>32158.43</v>
      </c>
      <c r="O685" s="6">
        <v>23880.53</v>
      </c>
      <c r="P685" t="s">
        <v>25</v>
      </c>
      <c r="Q685" t="s">
        <v>26</v>
      </c>
      <c r="R685" s="4">
        <f t="shared" si="30"/>
        <v>0.42614156294121086</v>
      </c>
      <c r="S685" s="1" t="str">
        <f t="shared" si="31"/>
        <v>Feb-2026</v>
      </c>
      <c r="T685" t="str">
        <f t="shared" si="32"/>
        <v>Profit</v>
      </c>
    </row>
    <row r="686" spans="1:20" x14ac:dyDescent="0.3">
      <c r="A686" t="s">
        <v>1364</v>
      </c>
      <c r="B686" s="2">
        <v>45616</v>
      </c>
      <c r="C686" t="s">
        <v>1365</v>
      </c>
      <c r="D686" t="s">
        <v>46</v>
      </c>
      <c r="E686" t="s">
        <v>20</v>
      </c>
      <c r="F686" t="s">
        <v>205</v>
      </c>
      <c r="G686" t="s">
        <v>79</v>
      </c>
      <c r="H686" t="s">
        <v>23</v>
      </c>
      <c r="I686" t="s">
        <v>36</v>
      </c>
      <c r="J686">
        <v>5</v>
      </c>
      <c r="K686">
        <v>15740.18</v>
      </c>
      <c r="L686">
        <v>0</v>
      </c>
      <c r="M686" s="6">
        <v>78700.899999999994</v>
      </c>
      <c r="N686" s="3">
        <v>54814.720000000001</v>
      </c>
      <c r="O686" s="6">
        <v>23886.18</v>
      </c>
      <c r="P686" t="s">
        <v>70</v>
      </c>
      <c r="Q686" t="s">
        <v>26</v>
      </c>
      <c r="R686" s="4">
        <f t="shared" si="30"/>
        <v>0.30350580488914358</v>
      </c>
      <c r="S686" s="1" t="str">
        <f t="shared" si="31"/>
        <v>Nov-2024</v>
      </c>
      <c r="T686" t="str">
        <f t="shared" si="32"/>
        <v>Profit</v>
      </c>
    </row>
    <row r="687" spans="1:20" x14ac:dyDescent="0.3">
      <c r="A687" t="s">
        <v>1366</v>
      </c>
      <c r="B687" s="2">
        <v>45807</v>
      </c>
      <c r="C687" t="s">
        <v>1367</v>
      </c>
      <c r="D687" t="s">
        <v>52</v>
      </c>
      <c r="E687" t="s">
        <v>53</v>
      </c>
      <c r="F687" t="s">
        <v>90</v>
      </c>
      <c r="G687" t="s">
        <v>29</v>
      </c>
      <c r="H687" t="s">
        <v>23</v>
      </c>
      <c r="I687" t="s">
        <v>94</v>
      </c>
      <c r="J687">
        <v>1</v>
      </c>
      <c r="K687">
        <v>1757.6</v>
      </c>
      <c r="L687">
        <v>0.1</v>
      </c>
      <c r="M687" s="6">
        <v>1581.84</v>
      </c>
      <c r="N687" s="3">
        <v>963.1</v>
      </c>
      <c r="O687" s="6">
        <v>618.74</v>
      </c>
      <c r="P687" t="s">
        <v>43</v>
      </c>
      <c r="Q687" t="s">
        <v>26</v>
      </c>
      <c r="R687" s="4">
        <f t="shared" si="30"/>
        <v>0.3911520760633187</v>
      </c>
      <c r="S687" s="1" t="str">
        <f t="shared" si="31"/>
        <v>May-2025</v>
      </c>
      <c r="T687" t="str">
        <f t="shared" si="32"/>
        <v>Profit</v>
      </c>
    </row>
    <row r="688" spans="1:20" x14ac:dyDescent="0.3">
      <c r="A688" t="s">
        <v>1368</v>
      </c>
      <c r="B688" s="2">
        <v>45307</v>
      </c>
      <c r="C688" t="s">
        <v>1369</v>
      </c>
      <c r="D688" t="s">
        <v>46</v>
      </c>
      <c r="E688" t="s">
        <v>53</v>
      </c>
      <c r="F688" t="s">
        <v>65</v>
      </c>
      <c r="G688" t="s">
        <v>79</v>
      </c>
      <c r="H688" t="s">
        <v>23</v>
      </c>
      <c r="I688" t="s">
        <v>94</v>
      </c>
      <c r="J688">
        <v>10</v>
      </c>
      <c r="K688">
        <v>1683.03</v>
      </c>
      <c r="L688">
        <v>0.1</v>
      </c>
      <c r="M688" s="6">
        <v>15147.27</v>
      </c>
      <c r="N688" s="3">
        <v>10295.379999999999</v>
      </c>
      <c r="O688" s="6">
        <v>4851.8900000000003</v>
      </c>
      <c r="P688" t="s">
        <v>70</v>
      </c>
      <c r="Q688" t="s">
        <v>26</v>
      </c>
      <c r="R688" s="4">
        <f t="shared" si="30"/>
        <v>0.32031448571260696</v>
      </c>
      <c r="S688" s="1" t="str">
        <f t="shared" si="31"/>
        <v>Jan-2024</v>
      </c>
      <c r="T688" t="str">
        <f t="shared" si="32"/>
        <v>Profit</v>
      </c>
    </row>
    <row r="689" spans="1:20" x14ac:dyDescent="0.3">
      <c r="A689" t="s">
        <v>1370</v>
      </c>
      <c r="B689" s="2">
        <v>46083</v>
      </c>
      <c r="C689" t="s">
        <v>475</v>
      </c>
      <c r="D689" t="s">
        <v>19</v>
      </c>
      <c r="E689" t="s">
        <v>34</v>
      </c>
      <c r="F689" t="s">
        <v>73</v>
      </c>
      <c r="G689" t="s">
        <v>79</v>
      </c>
      <c r="H689" t="s">
        <v>23</v>
      </c>
      <c r="I689" t="s">
        <v>94</v>
      </c>
      <c r="J689">
        <v>1</v>
      </c>
      <c r="K689">
        <v>1057.71</v>
      </c>
      <c r="L689">
        <v>0.1</v>
      </c>
      <c r="M689" s="6">
        <v>951.94</v>
      </c>
      <c r="N689" s="3">
        <v>726.28</v>
      </c>
      <c r="O689" s="6">
        <v>225.66</v>
      </c>
      <c r="P689" t="s">
        <v>25</v>
      </c>
      <c r="Q689" t="s">
        <v>26</v>
      </c>
      <c r="R689" s="4">
        <f t="shared" si="30"/>
        <v>0.23705275542576212</v>
      </c>
      <c r="S689" s="1" t="str">
        <f t="shared" si="31"/>
        <v>Mar-2026</v>
      </c>
      <c r="T689" t="str">
        <f t="shared" si="32"/>
        <v>Profit</v>
      </c>
    </row>
    <row r="690" spans="1:20" x14ac:dyDescent="0.3">
      <c r="A690" t="s">
        <v>1371</v>
      </c>
      <c r="B690" s="2">
        <v>45627</v>
      </c>
      <c r="C690" t="s">
        <v>1372</v>
      </c>
      <c r="D690" t="s">
        <v>52</v>
      </c>
      <c r="E690" t="s">
        <v>53</v>
      </c>
      <c r="F690" t="s">
        <v>90</v>
      </c>
      <c r="G690" t="s">
        <v>79</v>
      </c>
      <c r="H690" t="s">
        <v>74</v>
      </c>
      <c r="I690" t="s">
        <v>91</v>
      </c>
      <c r="J690">
        <v>3</v>
      </c>
      <c r="K690">
        <v>15899.71</v>
      </c>
      <c r="L690">
        <v>0</v>
      </c>
      <c r="M690" s="6">
        <v>47699.13</v>
      </c>
      <c r="N690" s="3">
        <v>31763.09</v>
      </c>
      <c r="O690" s="6">
        <v>15936.04</v>
      </c>
      <c r="P690" t="s">
        <v>31</v>
      </c>
      <c r="Q690" t="s">
        <v>26</v>
      </c>
      <c r="R690" s="4">
        <f t="shared" si="30"/>
        <v>0.33409498244517249</v>
      </c>
      <c r="S690" s="1" t="str">
        <f t="shared" si="31"/>
        <v>Dec-2024</v>
      </c>
      <c r="T690" t="str">
        <f t="shared" si="32"/>
        <v>Profit</v>
      </c>
    </row>
    <row r="691" spans="1:20" x14ac:dyDescent="0.3">
      <c r="A691" t="s">
        <v>1373</v>
      </c>
      <c r="B691" s="2">
        <v>46050</v>
      </c>
      <c r="C691" t="s">
        <v>1374</v>
      </c>
      <c r="D691" t="s">
        <v>19</v>
      </c>
      <c r="E691" t="s">
        <v>53</v>
      </c>
      <c r="F691" t="s">
        <v>90</v>
      </c>
      <c r="G691" t="s">
        <v>29</v>
      </c>
      <c r="H691" t="s">
        <v>23</v>
      </c>
      <c r="I691" t="s">
        <v>69</v>
      </c>
      <c r="J691">
        <v>2</v>
      </c>
      <c r="K691">
        <v>25944.080000000002</v>
      </c>
      <c r="L691">
        <v>0.05</v>
      </c>
      <c r="M691" s="6">
        <v>49293.75</v>
      </c>
      <c r="N691" s="3">
        <v>33393.089999999997</v>
      </c>
      <c r="O691" s="6">
        <v>15900.66</v>
      </c>
      <c r="P691" t="s">
        <v>43</v>
      </c>
      <c r="Q691" t="s">
        <v>26</v>
      </c>
      <c r="R691" s="4">
        <f t="shared" si="30"/>
        <v>0.32256949410422214</v>
      </c>
      <c r="S691" s="1" t="str">
        <f t="shared" si="31"/>
        <v>Jan-2026</v>
      </c>
      <c r="T691" t="str">
        <f t="shared" si="32"/>
        <v>Profit</v>
      </c>
    </row>
    <row r="692" spans="1:20" x14ac:dyDescent="0.3">
      <c r="A692" t="s">
        <v>1375</v>
      </c>
      <c r="B692" s="2">
        <v>45549</v>
      </c>
      <c r="C692" t="s">
        <v>279</v>
      </c>
      <c r="D692" t="s">
        <v>19</v>
      </c>
      <c r="E692" t="s">
        <v>20</v>
      </c>
      <c r="F692" t="s">
        <v>157</v>
      </c>
      <c r="G692" t="s">
        <v>22</v>
      </c>
      <c r="H692" t="s">
        <v>41</v>
      </c>
      <c r="I692" t="s">
        <v>42</v>
      </c>
      <c r="J692">
        <v>2</v>
      </c>
      <c r="K692">
        <v>83.57</v>
      </c>
      <c r="L692">
        <v>0.1</v>
      </c>
      <c r="M692" s="6">
        <v>150.43</v>
      </c>
      <c r="N692" s="3">
        <v>100.55</v>
      </c>
      <c r="O692" s="6">
        <v>49.88</v>
      </c>
      <c r="P692" t="s">
        <v>70</v>
      </c>
      <c r="Q692" t="s">
        <v>26</v>
      </c>
      <c r="R692" s="4">
        <f t="shared" si="30"/>
        <v>0.33158279598484347</v>
      </c>
      <c r="S692" s="1" t="str">
        <f t="shared" si="31"/>
        <v>Sep-2024</v>
      </c>
      <c r="T692" t="str">
        <f t="shared" si="32"/>
        <v>Profit</v>
      </c>
    </row>
    <row r="693" spans="1:20" x14ac:dyDescent="0.3">
      <c r="A693" t="s">
        <v>1376</v>
      </c>
      <c r="B693" s="2">
        <v>45788</v>
      </c>
      <c r="C693" t="s">
        <v>1377</v>
      </c>
      <c r="D693" t="s">
        <v>19</v>
      </c>
      <c r="E693" t="s">
        <v>20</v>
      </c>
      <c r="F693" t="s">
        <v>115</v>
      </c>
      <c r="G693" t="s">
        <v>29</v>
      </c>
      <c r="H693" t="s">
        <v>74</v>
      </c>
      <c r="I693" t="s">
        <v>75</v>
      </c>
      <c r="J693">
        <v>3</v>
      </c>
      <c r="K693">
        <v>4112.88</v>
      </c>
      <c r="L693">
        <v>0.1</v>
      </c>
      <c r="M693" s="6">
        <v>11104.78</v>
      </c>
      <c r="N693" s="3">
        <v>9113.94</v>
      </c>
      <c r="O693" s="6">
        <v>1990.84</v>
      </c>
      <c r="P693" t="s">
        <v>31</v>
      </c>
      <c r="Q693" t="s">
        <v>26</v>
      </c>
      <c r="R693" s="4">
        <f t="shared" si="30"/>
        <v>0.17927775246335359</v>
      </c>
      <c r="S693" s="1" t="str">
        <f t="shared" si="31"/>
        <v>May-2025</v>
      </c>
      <c r="T693" t="str">
        <f t="shared" si="32"/>
        <v>Profit</v>
      </c>
    </row>
    <row r="694" spans="1:20" x14ac:dyDescent="0.3">
      <c r="A694" t="s">
        <v>1378</v>
      </c>
      <c r="B694" s="2">
        <v>46279</v>
      </c>
      <c r="C694" t="s">
        <v>1133</v>
      </c>
      <c r="D694" t="s">
        <v>52</v>
      </c>
      <c r="E694" t="s">
        <v>34</v>
      </c>
      <c r="F694" t="s">
        <v>73</v>
      </c>
      <c r="G694" t="s">
        <v>22</v>
      </c>
      <c r="H694" t="s">
        <v>23</v>
      </c>
      <c r="I694" t="s">
        <v>30</v>
      </c>
      <c r="J694">
        <v>2</v>
      </c>
      <c r="K694">
        <v>375.69</v>
      </c>
      <c r="L694">
        <v>0</v>
      </c>
      <c r="M694" s="6">
        <v>751.38</v>
      </c>
      <c r="N694" s="3">
        <v>432.24</v>
      </c>
      <c r="O694" s="6">
        <v>319.14</v>
      </c>
      <c r="P694" t="s">
        <v>43</v>
      </c>
      <c r="Q694" t="s">
        <v>26</v>
      </c>
      <c r="R694" s="4">
        <f t="shared" si="30"/>
        <v>0.42473848119460189</v>
      </c>
      <c r="S694" s="1" t="str">
        <f t="shared" si="31"/>
        <v>Sep-2026</v>
      </c>
      <c r="T694" t="str">
        <f t="shared" si="32"/>
        <v>Profit</v>
      </c>
    </row>
    <row r="695" spans="1:20" x14ac:dyDescent="0.3">
      <c r="A695" t="s">
        <v>1379</v>
      </c>
      <c r="B695" s="2">
        <v>46187</v>
      </c>
      <c r="C695" t="s">
        <v>1380</v>
      </c>
      <c r="D695" t="s">
        <v>19</v>
      </c>
      <c r="E695" t="s">
        <v>20</v>
      </c>
      <c r="F695" t="s">
        <v>99</v>
      </c>
      <c r="G695" t="s">
        <v>79</v>
      </c>
      <c r="H695" t="s">
        <v>41</v>
      </c>
      <c r="I695" t="s">
        <v>125</v>
      </c>
      <c r="J695">
        <v>2</v>
      </c>
      <c r="K695">
        <v>91.97</v>
      </c>
      <c r="L695">
        <v>0</v>
      </c>
      <c r="M695" s="6">
        <v>183.94</v>
      </c>
      <c r="N695" s="3">
        <v>128.83000000000001</v>
      </c>
      <c r="O695" s="6">
        <v>55.11</v>
      </c>
      <c r="P695" t="s">
        <v>43</v>
      </c>
      <c r="Q695" t="s">
        <v>26</v>
      </c>
      <c r="R695" s="4">
        <f t="shared" si="30"/>
        <v>0.29960856801130803</v>
      </c>
      <c r="S695" s="1" t="str">
        <f t="shared" si="31"/>
        <v>Jun-2026</v>
      </c>
      <c r="T695" t="str">
        <f t="shared" si="32"/>
        <v>Profit</v>
      </c>
    </row>
    <row r="696" spans="1:20" x14ac:dyDescent="0.3">
      <c r="A696" t="s">
        <v>1381</v>
      </c>
      <c r="B696" s="2">
        <v>45451</v>
      </c>
      <c r="C696" t="s">
        <v>168</v>
      </c>
      <c r="D696" t="s">
        <v>19</v>
      </c>
      <c r="E696" t="s">
        <v>53</v>
      </c>
      <c r="F696" t="s">
        <v>65</v>
      </c>
      <c r="G696" t="s">
        <v>22</v>
      </c>
      <c r="H696" t="s">
        <v>41</v>
      </c>
      <c r="I696" t="s">
        <v>48</v>
      </c>
      <c r="J696">
        <v>2</v>
      </c>
      <c r="K696">
        <v>93.84</v>
      </c>
      <c r="L696">
        <v>0.15</v>
      </c>
      <c r="M696" s="6">
        <v>159.53</v>
      </c>
      <c r="N696" s="3">
        <v>142.76</v>
      </c>
      <c r="O696" s="6">
        <v>16.77</v>
      </c>
      <c r="P696" t="s">
        <v>49</v>
      </c>
      <c r="Q696" t="s">
        <v>26</v>
      </c>
      <c r="R696" s="4">
        <f t="shared" si="30"/>
        <v>0.10512129380053908</v>
      </c>
      <c r="S696" s="1" t="str">
        <f t="shared" si="31"/>
        <v>Jun-2024</v>
      </c>
      <c r="T696" t="str">
        <f t="shared" si="32"/>
        <v>Profit</v>
      </c>
    </row>
    <row r="697" spans="1:20" x14ac:dyDescent="0.3">
      <c r="A697" t="s">
        <v>1382</v>
      </c>
      <c r="B697" s="2">
        <v>45766</v>
      </c>
      <c r="C697" t="s">
        <v>1383</v>
      </c>
      <c r="D697" t="s">
        <v>19</v>
      </c>
      <c r="E697" t="s">
        <v>20</v>
      </c>
      <c r="F697" t="s">
        <v>21</v>
      </c>
      <c r="G697" t="s">
        <v>79</v>
      </c>
      <c r="H697" t="s">
        <v>23</v>
      </c>
      <c r="I697" t="s">
        <v>69</v>
      </c>
      <c r="J697">
        <v>3</v>
      </c>
      <c r="K697">
        <v>9248.5</v>
      </c>
      <c r="L697">
        <v>0.2</v>
      </c>
      <c r="M697" s="6">
        <v>22196.400000000001</v>
      </c>
      <c r="N697" s="3">
        <v>17586.03</v>
      </c>
      <c r="O697" s="6">
        <v>4610.37</v>
      </c>
      <c r="P697" t="s">
        <v>70</v>
      </c>
      <c r="Q697" t="s">
        <v>26</v>
      </c>
      <c r="R697" s="4">
        <f t="shared" si="30"/>
        <v>0.20770800670378978</v>
      </c>
      <c r="S697" s="1" t="str">
        <f t="shared" si="31"/>
        <v>Apr-2025</v>
      </c>
      <c r="T697" t="str">
        <f t="shared" si="32"/>
        <v>Profit</v>
      </c>
    </row>
    <row r="698" spans="1:20" x14ac:dyDescent="0.3">
      <c r="A698" t="s">
        <v>1384</v>
      </c>
      <c r="B698" s="2">
        <v>46143</v>
      </c>
      <c r="C698" t="s">
        <v>1385</v>
      </c>
      <c r="D698" t="s">
        <v>19</v>
      </c>
      <c r="E698" t="s">
        <v>53</v>
      </c>
      <c r="F698" t="s">
        <v>90</v>
      </c>
      <c r="G698" t="s">
        <v>79</v>
      </c>
      <c r="H698" t="s">
        <v>74</v>
      </c>
      <c r="I698" t="s">
        <v>158</v>
      </c>
      <c r="J698">
        <v>6</v>
      </c>
      <c r="K698">
        <v>10492.36</v>
      </c>
      <c r="L698">
        <v>0.2</v>
      </c>
      <c r="M698" s="6">
        <v>50363.33</v>
      </c>
      <c r="N698" s="3">
        <v>42419.58</v>
      </c>
      <c r="O698" s="6">
        <v>7943.75</v>
      </c>
      <c r="P698" t="s">
        <v>49</v>
      </c>
      <c r="Q698" t="s">
        <v>26</v>
      </c>
      <c r="R698" s="4">
        <f t="shared" si="30"/>
        <v>0.15772884755634703</v>
      </c>
      <c r="S698" s="1" t="str">
        <f t="shared" si="31"/>
        <v>May-2026</v>
      </c>
      <c r="T698" t="str">
        <f t="shared" si="32"/>
        <v>Profit</v>
      </c>
    </row>
    <row r="699" spans="1:20" x14ac:dyDescent="0.3">
      <c r="A699" t="s">
        <v>1386</v>
      </c>
      <c r="B699" s="2">
        <v>45955</v>
      </c>
      <c r="C699" t="s">
        <v>355</v>
      </c>
      <c r="D699" t="s">
        <v>19</v>
      </c>
      <c r="E699" t="s">
        <v>39</v>
      </c>
      <c r="F699" t="s">
        <v>120</v>
      </c>
      <c r="G699" t="s">
        <v>22</v>
      </c>
      <c r="H699" t="s">
        <v>23</v>
      </c>
      <c r="I699" t="s">
        <v>24</v>
      </c>
      <c r="J699">
        <v>3</v>
      </c>
      <c r="K699">
        <v>88255.34</v>
      </c>
      <c r="L699">
        <v>0.15</v>
      </c>
      <c r="M699" s="6">
        <v>225051.12</v>
      </c>
      <c r="N699" s="3">
        <v>164607.29999999999</v>
      </c>
      <c r="O699" s="6">
        <v>60443.82</v>
      </c>
      <c r="P699" t="s">
        <v>70</v>
      </c>
      <c r="Q699" t="s">
        <v>26</v>
      </c>
      <c r="R699" s="4">
        <f t="shared" si="30"/>
        <v>0.26857817903772263</v>
      </c>
      <c r="S699" s="1" t="str">
        <f t="shared" si="31"/>
        <v>Oct-2025</v>
      </c>
      <c r="T699" t="str">
        <f t="shared" si="32"/>
        <v>Profit</v>
      </c>
    </row>
    <row r="700" spans="1:20" x14ac:dyDescent="0.3">
      <c r="A700" t="s">
        <v>1387</v>
      </c>
      <c r="B700" s="2">
        <v>46199</v>
      </c>
      <c r="C700" t="s">
        <v>1388</v>
      </c>
      <c r="D700" t="s">
        <v>46</v>
      </c>
      <c r="E700" t="s">
        <v>39</v>
      </c>
      <c r="F700" t="s">
        <v>120</v>
      </c>
      <c r="G700" t="s">
        <v>29</v>
      </c>
      <c r="H700" t="s">
        <v>41</v>
      </c>
      <c r="I700" t="s">
        <v>48</v>
      </c>
      <c r="J700">
        <v>2</v>
      </c>
      <c r="K700">
        <v>82.91</v>
      </c>
      <c r="L700">
        <v>0.2</v>
      </c>
      <c r="M700" s="6">
        <v>132.66</v>
      </c>
      <c r="N700" s="3">
        <v>106.95</v>
      </c>
      <c r="O700" s="6">
        <v>25.71</v>
      </c>
      <c r="P700" t="s">
        <v>43</v>
      </c>
      <c r="Q700" t="s">
        <v>26</v>
      </c>
      <c r="R700" s="4">
        <f t="shared" si="30"/>
        <v>0.19380370872908187</v>
      </c>
      <c r="S700" s="1" t="str">
        <f t="shared" si="31"/>
        <v>Jun-2026</v>
      </c>
      <c r="T700" t="str">
        <f t="shared" si="32"/>
        <v>Profit</v>
      </c>
    </row>
    <row r="701" spans="1:20" x14ac:dyDescent="0.3">
      <c r="A701" t="s">
        <v>1389</v>
      </c>
      <c r="B701" s="2">
        <v>45981</v>
      </c>
      <c r="C701" t="s">
        <v>1306</v>
      </c>
      <c r="D701" t="s">
        <v>19</v>
      </c>
      <c r="E701" t="s">
        <v>20</v>
      </c>
      <c r="F701" t="s">
        <v>21</v>
      </c>
      <c r="G701" t="s">
        <v>79</v>
      </c>
      <c r="H701" t="s">
        <v>23</v>
      </c>
      <c r="I701" t="s">
        <v>24</v>
      </c>
      <c r="J701">
        <v>8</v>
      </c>
      <c r="K701">
        <v>83592.3</v>
      </c>
      <c r="L701">
        <v>0.15</v>
      </c>
      <c r="M701" s="6">
        <v>568427.64</v>
      </c>
      <c r="N701" s="3">
        <v>459083.96</v>
      </c>
      <c r="O701" s="6">
        <v>109343.67999999999</v>
      </c>
      <c r="P701" t="s">
        <v>49</v>
      </c>
      <c r="Q701" t="s">
        <v>26</v>
      </c>
      <c r="R701" s="4">
        <f t="shared" si="30"/>
        <v>0.19236165222366736</v>
      </c>
      <c r="S701" s="1" t="str">
        <f t="shared" si="31"/>
        <v>Nov-2025</v>
      </c>
      <c r="T701" t="str">
        <f t="shared" si="32"/>
        <v>Profit</v>
      </c>
    </row>
    <row r="702" spans="1:20" x14ac:dyDescent="0.3">
      <c r="A702" t="s">
        <v>1390</v>
      </c>
      <c r="B702" s="2">
        <v>45966</v>
      </c>
      <c r="C702" t="s">
        <v>1391</v>
      </c>
      <c r="D702" t="s">
        <v>19</v>
      </c>
      <c r="E702" t="s">
        <v>53</v>
      </c>
      <c r="F702" t="s">
        <v>54</v>
      </c>
      <c r="G702" t="s">
        <v>22</v>
      </c>
      <c r="H702" t="s">
        <v>41</v>
      </c>
      <c r="I702" t="s">
        <v>134</v>
      </c>
      <c r="J702">
        <v>1</v>
      </c>
      <c r="K702">
        <v>212.77</v>
      </c>
      <c r="L702">
        <v>0.15</v>
      </c>
      <c r="M702" s="6">
        <v>180.85</v>
      </c>
      <c r="N702" s="3">
        <v>125.37</v>
      </c>
      <c r="O702" s="6">
        <v>55.48</v>
      </c>
      <c r="P702" t="s">
        <v>43</v>
      </c>
      <c r="Q702" t="s">
        <v>26</v>
      </c>
      <c r="R702" s="4">
        <f t="shared" si="30"/>
        <v>0.30677356925628974</v>
      </c>
      <c r="S702" s="1" t="str">
        <f t="shared" si="31"/>
        <v>Nov-2025</v>
      </c>
      <c r="T702" t="str">
        <f t="shared" si="32"/>
        <v>Profit</v>
      </c>
    </row>
    <row r="703" spans="1:20" x14ac:dyDescent="0.3">
      <c r="A703" t="s">
        <v>1392</v>
      </c>
      <c r="B703" s="2">
        <v>45671</v>
      </c>
      <c r="C703" t="s">
        <v>1393</v>
      </c>
      <c r="D703" t="s">
        <v>52</v>
      </c>
      <c r="E703" t="s">
        <v>34</v>
      </c>
      <c r="F703" t="s">
        <v>73</v>
      </c>
      <c r="G703" t="s">
        <v>22</v>
      </c>
      <c r="H703" t="s">
        <v>23</v>
      </c>
      <c r="I703" t="s">
        <v>30</v>
      </c>
      <c r="J703">
        <v>3</v>
      </c>
      <c r="K703">
        <v>2270.86</v>
      </c>
      <c r="L703">
        <v>0.15</v>
      </c>
      <c r="M703" s="6">
        <v>5790.69</v>
      </c>
      <c r="N703" s="3">
        <v>3547.87</v>
      </c>
      <c r="O703" s="6">
        <v>2242.8200000000002</v>
      </c>
      <c r="P703" t="s">
        <v>70</v>
      </c>
      <c r="Q703" t="s">
        <v>26</v>
      </c>
      <c r="R703" s="4">
        <f t="shared" si="30"/>
        <v>0.38731481049754007</v>
      </c>
      <c r="S703" s="1" t="str">
        <f t="shared" si="31"/>
        <v>Jan-2025</v>
      </c>
      <c r="T703" t="str">
        <f t="shared" si="32"/>
        <v>Profit</v>
      </c>
    </row>
    <row r="704" spans="1:20" x14ac:dyDescent="0.3">
      <c r="A704" t="s">
        <v>1394</v>
      </c>
      <c r="B704" s="2">
        <v>45836</v>
      </c>
      <c r="C704" t="s">
        <v>589</v>
      </c>
      <c r="D704" t="s">
        <v>46</v>
      </c>
      <c r="E704" t="s">
        <v>20</v>
      </c>
      <c r="F704" t="s">
        <v>205</v>
      </c>
      <c r="G704" t="s">
        <v>22</v>
      </c>
      <c r="H704" t="s">
        <v>74</v>
      </c>
      <c r="I704" t="s">
        <v>91</v>
      </c>
      <c r="J704">
        <v>8</v>
      </c>
      <c r="K704">
        <v>16641.080000000002</v>
      </c>
      <c r="L704">
        <v>0.1</v>
      </c>
      <c r="M704" s="6">
        <v>119815.78</v>
      </c>
      <c r="N704" s="3">
        <v>99742.2</v>
      </c>
      <c r="O704" s="6">
        <v>20073.580000000002</v>
      </c>
      <c r="P704" t="s">
        <v>25</v>
      </c>
      <c r="Q704" t="s">
        <v>26</v>
      </c>
      <c r="R704" s="4">
        <f t="shared" si="30"/>
        <v>0.16753703059813993</v>
      </c>
      <c r="S704" s="1" t="str">
        <f t="shared" si="31"/>
        <v>Jun-2025</v>
      </c>
      <c r="T704" t="str">
        <f t="shared" si="32"/>
        <v>Profit</v>
      </c>
    </row>
    <row r="705" spans="1:20" x14ac:dyDescent="0.3">
      <c r="A705" t="s">
        <v>1395</v>
      </c>
      <c r="B705" s="2">
        <v>46220</v>
      </c>
      <c r="C705" t="s">
        <v>1396</v>
      </c>
      <c r="D705" t="s">
        <v>19</v>
      </c>
      <c r="E705" t="s">
        <v>34</v>
      </c>
      <c r="F705" t="s">
        <v>35</v>
      </c>
      <c r="G705" t="s">
        <v>29</v>
      </c>
      <c r="H705" t="s">
        <v>23</v>
      </c>
      <c r="I705" t="s">
        <v>30</v>
      </c>
      <c r="J705">
        <v>3</v>
      </c>
      <c r="K705">
        <v>2228.69</v>
      </c>
      <c r="L705">
        <v>0.15</v>
      </c>
      <c r="M705" s="6">
        <v>5683.16</v>
      </c>
      <c r="N705" s="3">
        <v>4948.3999999999996</v>
      </c>
      <c r="O705" s="6">
        <v>734.76</v>
      </c>
      <c r="P705" t="s">
        <v>43</v>
      </c>
      <c r="Q705" t="s">
        <v>26</v>
      </c>
      <c r="R705" s="4">
        <f t="shared" si="30"/>
        <v>0.1292872275283469</v>
      </c>
      <c r="S705" s="1" t="str">
        <f t="shared" si="31"/>
        <v>Jul-2026</v>
      </c>
      <c r="T705" t="str">
        <f t="shared" si="32"/>
        <v>Profit</v>
      </c>
    </row>
    <row r="706" spans="1:20" x14ac:dyDescent="0.3">
      <c r="A706" t="s">
        <v>1397</v>
      </c>
      <c r="B706" s="2">
        <v>46248</v>
      </c>
      <c r="C706" t="s">
        <v>1398</v>
      </c>
      <c r="D706" t="s">
        <v>46</v>
      </c>
      <c r="E706" t="s">
        <v>34</v>
      </c>
      <c r="F706" t="s">
        <v>110</v>
      </c>
      <c r="G706" t="s">
        <v>22</v>
      </c>
      <c r="H706" t="s">
        <v>74</v>
      </c>
      <c r="I706" t="s">
        <v>91</v>
      </c>
      <c r="J706">
        <v>1</v>
      </c>
      <c r="K706">
        <v>10994.41</v>
      </c>
      <c r="L706">
        <v>0</v>
      </c>
      <c r="M706" s="6">
        <v>10994.41</v>
      </c>
      <c r="N706" s="3">
        <v>8976.06</v>
      </c>
      <c r="O706" s="6">
        <v>2018.35</v>
      </c>
      <c r="P706" t="s">
        <v>31</v>
      </c>
      <c r="Q706" t="s">
        <v>26</v>
      </c>
      <c r="R706" s="4">
        <f t="shared" si="30"/>
        <v>0.18357965547946636</v>
      </c>
      <c r="S706" s="1" t="str">
        <f t="shared" si="31"/>
        <v>Aug-2026</v>
      </c>
      <c r="T706" t="str">
        <f t="shared" si="32"/>
        <v>Profit</v>
      </c>
    </row>
    <row r="707" spans="1:20" x14ac:dyDescent="0.3">
      <c r="A707" t="s">
        <v>1399</v>
      </c>
      <c r="B707" s="2">
        <v>45982</v>
      </c>
      <c r="C707" t="s">
        <v>1400</v>
      </c>
      <c r="D707" t="s">
        <v>52</v>
      </c>
      <c r="E707" t="s">
        <v>58</v>
      </c>
      <c r="F707" t="s">
        <v>339</v>
      </c>
      <c r="G707" t="s">
        <v>22</v>
      </c>
      <c r="H707" t="s">
        <v>74</v>
      </c>
      <c r="I707" t="s">
        <v>158</v>
      </c>
      <c r="J707">
        <v>6</v>
      </c>
      <c r="K707">
        <v>8254.5300000000007</v>
      </c>
      <c r="L707">
        <v>0.1</v>
      </c>
      <c r="M707" s="6">
        <v>44574.46</v>
      </c>
      <c r="N707" s="3">
        <v>37457.93</v>
      </c>
      <c r="O707" s="6">
        <v>7116.53</v>
      </c>
      <c r="P707" t="s">
        <v>43</v>
      </c>
      <c r="Q707" t="s">
        <v>26</v>
      </c>
      <c r="R707" s="4">
        <f t="shared" si="30"/>
        <v>0.1596548786008849</v>
      </c>
      <c r="S707" s="1" t="str">
        <f t="shared" si="31"/>
        <v>Nov-2025</v>
      </c>
      <c r="T707" t="str">
        <f t="shared" si="32"/>
        <v>Profit</v>
      </c>
    </row>
    <row r="708" spans="1:20" x14ac:dyDescent="0.3">
      <c r="A708" t="s">
        <v>1401</v>
      </c>
      <c r="B708" s="2">
        <v>45718</v>
      </c>
      <c r="C708" t="s">
        <v>1402</v>
      </c>
      <c r="D708" t="s">
        <v>46</v>
      </c>
      <c r="E708" t="s">
        <v>39</v>
      </c>
      <c r="F708" t="s">
        <v>220</v>
      </c>
      <c r="G708" t="s">
        <v>22</v>
      </c>
      <c r="H708" t="s">
        <v>41</v>
      </c>
      <c r="I708" t="s">
        <v>42</v>
      </c>
      <c r="J708">
        <v>6</v>
      </c>
      <c r="K708">
        <v>198.48</v>
      </c>
      <c r="L708">
        <v>0.05</v>
      </c>
      <c r="M708" s="6">
        <v>1131.3399999999999</v>
      </c>
      <c r="N708" s="3">
        <v>918.06</v>
      </c>
      <c r="O708" s="6">
        <v>213.28</v>
      </c>
      <c r="P708" t="s">
        <v>49</v>
      </c>
      <c r="Q708" t="s">
        <v>26</v>
      </c>
      <c r="R708" s="4">
        <f t="shared" si="30"/>
        <v>0.18851980836883697</v>
      </c>
      <c r="S708" s="1" t="str">
        <f t="shared" si="31"/>
        <v>Mar-2025</v>
      </c>
      <c r="T708" t="str">
        <f t="shared" si="32"/>
        <v>Profit</v>
      </c>
    </row>
    <row r="709" spans="1:20" x14ac:dyDescent="0.3">
      <c r="A709" t="s">
        <v>1403</v>
      </c>
      <c r="B709" s="2">
        <v>45904</v>
      </c>
      <c r="C709" t="s">
        <v>1404</v>
      </c>
      <c r="D709" t="s">
        <v>19</v>
      </c>
      <c r="E709" t="s">
        <v>20</v>
      </c>
      <c r="F709" t="s">
        <v>205</v>
      </c>
      <c r="G709" t="s">
        <v>79</v>
      </c>
      <c r="H709" t="s">
        <v>74</v>
      </c>
      <c r="I709" t="s">
        <v>91</v>
      </c>
      <c r="J709">
        <v>1</v>
      </c>
      <c r="K709">
        <v>16688.16</v>
      </c>
      <c r="L709">
        <v>0.1</v>
      </c>
      <c r="M709" s="6">
        <v>15019.34</v>
      </c>
      <c r="N709" s="3">
        <v>9690.59</v>
      </c>
      <c r="O709" s="6">
        <v>5328.75</v>
      </c>
      <c r="P709" t="s">
        <v>43</v>
      </c>
      <c r="Q709" t="s">
        <v>26</v>
      </c>
      <c r="R709" s="4">
        <f t="shared" ref="R709:R772" si="33">IFERROR(O709/M709,0)</f>
        <v>0.35479255413353716</v>
      </c>
      <c r="S709" s="1" t="str">
        <f t="shared" ref="S709:S772" si="34">TEXT(B709,"mmm-yyyy")</f>
        <v>Sep-2025</v>
      </c>
      <c r="T709" t="str">
        <f t="shared" ref="T709:T772" si="35">IF(O709&gt;0,"Profit",IF(O709&lt;0,"Loss","Break-Even"))</f>
        <v>Profit</v>
      </c>
    </row>
    <row r="710" spans="1:20" x14ac:dyDescent="0.3">
      <c r="A710" t="s">
        <v>1405</v>
      </c>
      <c r="B710" s="2">
        <v>45559</v>
      </c>
      <c r="C710" t="s">
        <v>1255</v>
      </c>
      <c r="D710" t="s">
        <v>46</v>
      </c>
      <c r="E710" t="s">
        <v>39</v>
      </c>
      <c r="F710" t="s">
        <v>120</v>
      </c>
      <c r="G710" t="s">
        <v>22</v>
      </c>
      <c r="H710" t="s">
        <v>41</v>
      </c>
      <c r="I710" t="s">
        <v>62</v>
      </c>
      <c r="J710">
        <v>1</v>
      </c>
      <c r="K710">
        <v>276.06</v>
      </c>
      <c r="L710">
        <v>0.15</v>
      </c>
      <c r="M710" s="6">
        <v>234.65</v>
      </c>
      <c r="N710" s="3">
        <v>195.39</v>
      </c>
      <c r="O710" s="6">
        <v>39.26</v>
      </c>
      <c r="P710" t="s">
        <v>31</v>
      </c>
      <c r="Q710" t="s">
        <v>26</v>
      </c>
      <c r="R710" s="4">
        <f t="shared" si="33"/>
        <v>0.16731301939058171</v>
      </c>
      <c r="S710" s="1" t="str">
        <f t="shared" si="34"/>
        <v>Sep-2024</v>
      </c>
      <c r="T710" t="str">
        <f t="shared" si="35"/>
        <v>Profit</v>
      </c>
    </row>
    <row r="711" spans="1:20" x14ac:dyDescent="0.3">
      <c r="A711" t="s">
        <v>1406</v>
      </c>
      <c r="B711" s="2">
        <v>46126</v>
      </c>
      <c r="C711" t="s">
        <v>952</v>
      </c>
      <c r="D711" t="s">
        <v>19</v>
      </c>
      <c r="E711" t="s">
        <v>34</v>
      </c>
      <c r="F711" t="s">
        <v>110</v>
      </c>
      <c r="G711" t="s">
        <v>22</v>
      </c>
      <c r="H711" t="s">
        <v>23</v>
      </c>
      <c r="I711" t="s">
        <v>69</v>
      </c>
      <c r="J711">
        <v>1</v>
      </c>
      <c r="K711">
        <v>24656.86</v>
      </c>
      <c r="L711">
        <v>0</v>
      </c>
      <c r="M711" s="6">
        <v>24656.86</v>
      </c>
      <c r="N711" s="3">
        <v>20148.84</v>
      </c>
      <c r="O711" s="6">
        <v>4508.0200000000004</v>
      </c>
      <c r="P711" t="s">
        <v>43</v>
      </c>
      <c r="Q711" t="s">
        <v>26</v>
      </c>
      <c r="R711" s="4">
        <f t="shared" si="33"/>
        <v>0.18283025494730473</v>
      </c>
      <c r="S711" s="1" t="str">
        <f t="shared" si="34"/>
        <v>Apr-2026</v>
      </c>
      <c r="T711" t="str">
        <f t="shared" si="35"/>
        <v>Profit</v>
      </c>
    </row>
    <row r="712" spans="1:20" x14ac:dyDescent="0.3">
      <c r="A712" t="s">
        <v>1407</v>
      </c>
      <c r="B712" s="2">
        <v>45868</v>
      </c>
      <c r="C712" t="s">
        <v>1408</v>
      </c>
      <c r="D712" t="s">
        <v>19</v>
      </c>
      <c r="E712" t="s">
        <v>58</v>
      </c>
      <c r="F712" t="s">
        <v>339</v>
      </c>
      <c r="G712" t="s">
        <v>22</v>
      </c>
      <c r="H712" t="s">
        <v>74</v>
      </c>
      <c r="I712" t="s">
        <v>158</v>
      </c>
      <c r="J712">
        <v>2</v>
      </c>
      <c r="K712">
        <v>6819.38</v>
      </c>
      <c r="L712">
        <v>0</v>
      </c>
      <c r="M712" s="6">
        <v>13638.76</v>
      </c>
      <c r="N712" s="3">
        <v>9530.5300000000007</v>
      </c>
      <c r="O712" s="6">
        <v>4108.2299999999996</v>
      </c>
      <c r="P712" t="s">
        <v>31</v>
      </c>
      <c r="Q712" t="s">
        <v>26</v>
      </c>
      <c r="R712" s="4">
        <f t="shared" si="33"/>
        <v>0.30121726608577315</v>
      </c>
      <c r="S712" s="1" t="str">
        <f t="shared" si="34"/>
        <v>Jul-2025</v>
      </c>
      <c r="T712" t="str">
        <f t="shared" si="35"/>
        <v>Profit</v>
      </c>
    </row>
    <row r="713" spans="1:20" x14ac:dyDescent="0.3">
      <c r="A713" t="s">
        <v>1409</v>
      </c>
      <c r="B713" s="2">
        <v>45708</v>
      </c>
      <c r="C713" t="s">
        <v>1410</v>
      </c>
      <c r="D713" t="s">
        <v>19</v>
      </c>
      <c r="E713" t="s">
        <v>34</v>
      </c>
      <c r="F713" t="s">
        <v>73</v>
      </c>
      <c r="G713" t="s">
        <v>22</v>
      </c>
      <c r="H713" t="s">
        <v>74</v>
      </c>
      <c r="I713" t="s">
        <v>107</v>
      </c>
      <c r="J713">
        <v>1</v>
      </c>
      <c r="K713">
        <v>11727.86</v>
      </c>
      <c r="L713">
        <v>0.25</v>
      </c>
      <c r="M713" s="6">
        <v>8795.9</v>
      </c>
      <c r="N713" s="3">
        <v>9142.39</v>
      </c>
      <c r="O713" s="6">
        <v>-346.49</v>
      </c>
      <c r="P713" t="s">
        <v>25</v>
      </c>
      <c r="Q713" t="s">
        <v>26</v>
      </c>
      <c r="R713" s="4">
        <f t="shared" si="33"/>
        <v>-3.9392216828295003E-2</v>
      </c>
      <c r="S713" s="1" t="str">
        <f t="shared" si="34"/>
        <v>Feb-2025</v>
      </c>
      <c r="T713" t="str">
        <f t="shared" si="35"/>
        <v>Loss</v>
      </c>
    </row>
    <row r="714" spans="1:20" x14ac:dyDescent="0.3">
      <c r="A714" t="s">
        <v>1411</v>
      </c>
      <c r="B714" s="2">
        <v>45459</v>
      </c>
      <c r="C714" t="s">
        <v>1412</v>
      </c>
      <c r="D714" t="s">
        <v>19</v>
      </c>
      <c r="E714" t="s">
        <v>39</v>
      </c>
      <c r="F714" t="s">
        <v>146</v>
      </c>
      <c r="H714" t="s">
        <v>41</v>
      </c>
      <c r="I714" t="s">
        <v>48</v>
      </c>
      <c r="J714">
        <v>3</v>
      </c>
      <c r="K714">
        <v>142.47</v>
      </c>
      <c r="L714">
        <v>0.2</v>
      </c>
      <c r="M714" s="6">
        <v>341.93</v>
      </c>
      <c r="N714" s="3">
        <v>226.59</v>
      </c>
      <c r="O714" s="6">
        <v>115.34</v>
      </c>
      <c r="P714" t="s">
        <v>25</v>
      </c>
      <c r="Q714" t="s">
        <v>26</v>
      </c>
      <c r="R714" s="4">
        <f t="shared" si="33"/>
        <v>0.3373205041967654</v>
      </c>
      <c r="S714" s="1" t="str">
        <f t="shared" si="34"/>
        <v>Jun-2024</v>
      </c>
      <c r="T714" t="str">
        <f t="shared" si="35"/>
        <v>Profit</v>
      </c>
    </row>
    <row r="715" spans="1:20" x14ac:dyDescent="0.3">
      <c r="A715" t="s">
        <v>1413</v>
      </c>
      <c r="B715" s="2">
        <v>46133</v>
      </c>
      <c r="C715" t="s">
        <v>1414</v>
      </c>
      <c r="D715" t="s">
        <v>46</v>
      </c>
      <c r="E715" t="s">
        <v>20</v>
      </c>
      <c r="F715" t="s">
        <v>205</v>
      </c>
      <c r="G715" t="s">
        <v>22</v>
      </c>
      <c r="H715" t="s">
        <v>23</v>
      </c>
      <c r="I715" t="s">
        <v>30</v>
      </c>
      <c r="J715">
        <v>3</v>
      </c>
      <c r="K715">
        <v>1723.24</v>
      </c>
      <c r="L715">
        <v>0.15</v>
      </c>
      <c r="M715" s="6">
        <v>4394.26</v>
      </c>
      <c r="N715" s="3">
        <v>4130.82</v>
      </c>
      <c r="O715" s="6">
        <v>263.44</v>
      </c>
      <c r="P715" t="s">
        <v>25</v>
      </c>
      <c r="Q715" t="s">
        <v>26</v>
      </c>
      <c r="R715" s="4">
        <f t="shared" si="33"/>
        <v>5.9950935993773692E-2</v>
      </c>
      <c r="S715" s="1" t="str">
        <f t="shared" si="34"/>
        <v>Apr-2026</v>
      </c>
      <c r="T715" t="str">
        <f t="shared" si="35"/>
        <v>Profit</v>
      </c>
    </row>
    <row r="716" spans="1:20" x14ac:dyDescent="0.3">
      <c r="A716" t="s">
        <v>1415</v>
      </c>
      <c r="B716" s="2">
        <v>45334</v>
      </c>
      <c r="C716" t="s">
        <v>1416</v>
      </c>
      <c r="D716" t="s">
        <v>19</v>
      </c>
      <c r="E716" t="s">
        <v>39</v>
      </c>
      <c r="F716" t="s">
        <v>47</v>
      </c>
      <c r="G716" t="s">
        <v>22</v>
      </c>
      <c r="H716" t="s">
        <v>23</v>
      </c>
      <c r="I716" t="s">
        <v>59</v>
      </c>
      <c r="J716">
        <v>1</v>
      </c>
      <c r="K716">
        <v>4463.6499999999996</v>
      </c>
      <c r="L716">
        <v>0.2</v>
      </c>
      <c r="M716" s="6">
        <v>3570.92</v>
      </c>
      <c r="N716" s="3">
        <v>3615</v>
      </c>
      <c r="O716" s="6">
        <v>-44.08</v>
      </c>
      <c r="P716" t="s">
        <v>49</v>
      </c>
      <c r="Q716" t="s">
        <v>76</v>
      </c>
      <c r="R716" s="4">
        <f t="shared" si="33"/>
        <v>-1.234415780807187E-2</v>
      </c>
      <c r="S716" s="1" t="str">
        <f t="shared" si="34"/>
        <v>Feb-2024</v>
      </c>
      <c r="T716" t="str">
        <f t="shared" si="35"/>
        <v>Loss</v>
      </c>
    </row>
    <row r="717" spans="1:20" x14ac:dyDescent="0.3">
      <c r="A717" t="s">
        <v>1417</v>
      </c>
      <c r="B717" s="2">
        <v>45847</v>
      </c>
      <c r="C717" t="s">
        <v>1283</v>
      </c>
      <c r="D717" t="s">
        <v>19</v>
      </c>
      <c r="E717" t="s">
        <v>53</v>
      </c>
      <c r="F717" t="s">
        <v>97</v>
      </c>
      <c r="G717" t="s">
        <v>29</v>
      </c>
      <c r="H717" t="s">
        <v>41</v>
      </c>
      <c r="I717" t="s">
        <v>62</v>
      </c>
      <c r="J717">
        <v>1</v>
      </c>
      <c r="K717">
        <v>512.19000000000005</v>
      </c>
      <c r="L717">
        <v>0.1</v>
      </c>
      <c r="M717" s="6">
        <v>460.97</v>
      </c>
      <c r="N717" s="3">
        <v>279.13</v>
      </c>
      <c r="O717" s="6">
        <v>181.84</v>
      </c>
      <c r="P717" t="s">
        <v>43</v>
      </c>
      <c r="Q717" t="s">
        <v>26</v>
      </c>
      <c r="R717" s="4">
        <f t="shared" si="33"/>
        <v>0.39447252532702776</v>
      </c>
      <c r="S717" s="1" t="str">
        <f t="shared" si="34"/>
        <v>Jul-2025</v>
      </c>
      <c r="T717" t="str">
        <f t="shared" si="35"/>
        <v>Profit</v>
      </c>
    </row>
    <row r="718" spans="1:20" x14ac:dyDescent="0.3">
      <c r="A718" t="s">
        <v>1418</v>
      </c>
      <c r="B718" s="2">
        <v>45576</v>
      </c>
      <c r="C718" t="s">
        <v>1419</v>
      </c>
      <c r="D718" t="s">
        <v>46</v>
      </c>
      <c r="E718" t="s">
        <v>53</v>
      </c>
      <c r="F718" t="s">
        <v>97</v>
      </c>
      <c r="G718" t="s">
        <v>29</v>
      </c>
      <c r="H718" t="s">
        <v>23</v>
      </c>
      <c r="I718" t="s">
        <v>36</v>
      </c>
      <c r="J718">
        <v>2</v>
      </c>
      <c r="K718">
        <v>21685.11</v>
      </c>
      <c r="L718">
        <v>0.1</v>
      </c>
      <c r="M718" s="6">
        <v>39033.199999999997</v>
      </c>
      <c r="N718" s="3">
        <v>33921.839999999997</v>
      </c>
      <c r="O718" s="6">
        <v>5111.3599999999997</v>
      </c>
      <c r="P718" t="s">
        <v>31</v>
      </c>
      <c r="Q718" t="s">
        <v>26</v>
      </c>
      <c r="R718" s="4">
        <f t="shared" si="33"/>
        <v>0.13094903825461401</v>
      </c>
      <c r="S718" s="1" t="str">
        <f t="shared" si="34"/>
        <v>Oct-2024</v>
      </c>
      <c r="T718" t="str">
        <f t="shared" si="35"/>
        <v>Profit</v>
      </c>
    </row>
    <row r="719" spans="1:20" x14ac:dyDescent="0.3">
      <c r="A719" t="s">
        <v>1420</v>
      </c>
      <c r="B719" s="2">
        <v>45688</v>
      </c>
      <c r="C719" t="s">
        <v>1421</v>
      </c>
      <c r="D719" t="s">
        <v>46</v>
      </c>
      <c r="E719" t="s">
        <v>53</v>
      </c>
      <c r="F719" t="s">
        <v>90</v>
      </c>
      <c r="G719" t="s">
        <v>22</v>
      </c>
      <c r="H719" t="s">
        <v>74</v>
      </c>
      <c r="I719" t="s">
        <v>107</v>
      </c>
      <c r="J719">
        <v>2</v>
      </c>
      <c r="K719">
        <v>12898.82</v>
      </c>
      <c r="L719">
        <v>0</v>
      </c>
      <c r="M719" s="6">
        <v>25797.64</v>
      </c>
      <c r="N719" s="3">
        <v>18864.43</v>
      </c>
      <c r="O719" s="6">
        <v>6933.21</v>
      </c>
      <c r="P719" t="s">
        <v>31</v>
      </c>
      <c r="Q719" t="s">
        <v>26</v>
      </c>
      <c r="R719" s="4">
        <f t="shared" si="33"/>
        <v>0.26875365343496538</v>
      </c>
      <c r="S719" s="1" t="str">
        <f t="shared" si="34"/>
        <v>Jan-2025</v>
      </c>
      <c r="T719" t="str">
        <f t="shared" si="35"/>
        <v>Profit</v>
      </c>
    </row>
    <row r="720" spans="1:20" x14ac:dyDescent="0.3">
      <c r="A720" t="s">
        <v>1422</v>
      </c>
      <c r="B720" s="2">
        <v>45303</v>
      </c>
      <c r="C720" t="s">
        <v>1423</v>
      </c>
      <c r="D720" t="s">
        <v>52</v>
      </c>
      <c r="E720" t="s">
        <v>53</v>
      </c>
      <c r="F720" t="s">
        <v>54</v>
      </c>
      <c r="G720" t="s">
        <v>22</v>
      </c>
      <c r="H720" t="s">
        <v>23</v>
      </c>
      <c r="I720" t="s">
        <v>69</v>
      </c>
      <c r="J720">
        <v>2</v>
      </c>
      <c r="K720">
        <v>9277.52</v>
      </c>
      <c r="L720">
        <v>0.1</v>
      </c>
      <c r="M720" s="6">
        <v>16699.54</v>
      </c>
      <c r="N720" s="3">
        <v>12744.24</v>
      </c>
      <c r="O720" s="6">
        <v>3955.3</v>
      </c>
      <c r="P720" t="s">
        <v>31</v>
      </c>
      <c r="Q720" t="s">
        <v>26</v>
      </c>
      <c r="R720" s="4">
        <f t="shared" si="33"/>
        <v>0.23685083541223292</v>
      </c>
      <c r="S720" s="1" t="str">
        <f t="shared" si="34"/>
        <v>Jan-2024</v>
      </c>
      <c r="T720" t="str">
        <f t="shared" si="35"/>
        <v>Profit</v>
      </c>
    </row>
    <row r="721" spans="1:20" x14ac:dyDescent="0.3">
      <c r="A721" t="s">
        <v>1424</v>
      </c>
      <c r="B721" s="2">
        <v>45898</v>
      </c>
      <c r="C721" t="s">
        <v>1425</v>
      </c>
      <c r="D721" t="s">
        <v>52</v>
      </c>
      <c r="E721" t="s">
        <v>39</v>
      </c>
      <c r="F721" t="s">
        <v>40</v>
      </c>
      <c r="G721" t="s">
        <v>79</v>
      </c>
      <c r="H721" t="s">
        <v>23</v>
      </c>
      <c r="I721" t="s">
        <v>94</v>
      </c>
      <c r="J721">
        <v>1</v>
      </c>
      <c r="K721">
        <v>2336.8000000000002</v>
      </c>
      <c r="L721">
        <v>0.15</v>
      </c>
      <c r="M721" s="6">
        <v>1986.28</v>
      </c>
      <c r="N721" s="3">
        <v>1674.71</v>
      </c>
      <c r="O721" s="6">
        <v>311.57</v>
      </c>
      <c r="P721" t="s">
        <v>43</v>
      </c>
      <c r="Q721" t="s">
        <v>26</v>
      </c>
      <c r="R721" s="4">
        <f t="shared" si="33"/>
        <v>0.15686106691906479</v>
      </c>
      <c r="S721" s="1" t="str">
        <f t="shared" si="34"/>
        <v>Aug-2025</v>
      </c>
      <c r="T721" t="str">
        <f t="shared" si="35"/>
        <v>Profit</v>
      </c>
    </row>
    <row r="722" spans="1:20" x14ac:dyDescent="0.3">
      <c r="A722" t="s">
        <v>1426</v>
      </c>
      <c r="B722" s="2">
        <v>45593</v>
      </c>
      <c r="C722" t="s">
        <v>1427</v>
      </c>
      <c r="D722" t="s">
        <v>19</v>
      </c>
      <c r="E722" t="s">
        <v>20</v>
      </c>
      <c r="F722" t="s">
        <v>99</v>
      </c>
      <c r="G722" t="s">
        <v>22</v>
      </c>
      <c r="H722" t="s">
        <v>41</v>
      </c>
      <c r="I722" t="s">
        <v>55</v>
      </c>
      <c r="J722">
        <v>2</v>
      </c>
      <c r="K722">
        <v>217.93</v>
      </c>
      <c r="L722">
        <v>0.2</v>
      </c>
      <c r="M722" s="6">
        <v>348.69</v>
      </c>
      <c r="N722" s="3">
        <v>247.52</v>
      </c>
      <c r="O722" s="6">
        <v>101.17</v>
      </c>
      <c r="P722" t="s">
        <v>70</v>
      </c>
      <c r="Q722" t="s">
        <v>26</v>
      </c>
      <c r="R722" s="4">
        <f t="shared" si="33"/>
        <v>0.29014310705784507</v>
      </c>
      <c r="S722" s="1" t="str">
        <f t="shared" si="34"/>
        <v>Oct-2024</v>
      </c>
      <c r="T722" t="str">
        <f t="shared" si="35"/>
        <v>Profit</v>
      </c>
    </row>
    <row r="723" spans="1:20" x14ac:dyDescent="0.3">
      <c r="A723" t="s">
        <v>1428</v>
      </c>
      <c r="B723" s="2">
        <v>46189</v>
      </c>
      <c r="C723" t="s">
        <v>1429</v>
      </c>
      <c r="D723" t="s">
        <v>19</v>
      </c>
      <c r="E723" t="s">
        <v>58</v>
      </c>
      <c r="F723" t="s">
        <v>104</v>
      </c>
      <c r="G723" t="s">
        <v>22</v>
      </c>
      <c r="H723" t="s">
        <v>23</v>
      </c>
      <c r="I723" t="s">
        <v>94</v>
      </c>
      <c r="J723">
        <v>2</v>
      </c>
      <c r="K723">
        <v>2318.0300000000002</v>
      </c>
      <c r="L723">
        <v>0</v>
      </c>
      <c r="M723" s="6">
        <v>4636.0600000000004</v>
      </c>
      <c r="N723" s="3">
        <v>3300.4</v>
      </c>
      <c r="O723" s="6">
        <v>1335.66</v>
      </c>
      <c r="P723" t="s">
        <v>70</v>
      </c>
      <c r="Q723" t="s">
        <v>26</v>
      </c>
      <c r="R723" s="4">
        <f t="shared" si="33"/>
        <v>0.28810239729425419</v>
      </c>
      <c r="S723" s="1" t="str">
        <f t="shared" si="34"/>
        <v>Jun-2026</v>
      </c>
      <c r="T723" t="str">
        <f t="shared" si="35"/>
        <v>Profit</v>
      </c>
    </row>
    <row r="724" spans="1:20" x14ac:dyDescent="0.3">
      <c r="A724" t="s">
        <v>1430</v>
      </c>
      <c r="B724" s="2">
        <v>45544</v>
      </c>
      <c r="C724" t="s">
        <v>1431</v>
      </c>
      <c r="D724" t="s">
        <v>19</v>
      </c>
      <c r="E724" t="s">
        <v>53</v>
      </c>
      <c r="F724" t="s">
        <v>54</v>
      </c>
      <c r="G724" t="s">
        <v>29</v>
      </c>
      <c r="H724" t="s">
        <v>74</v>
      </c>
      <c r="I724" t="s">
        <v>137</v>
      </c>
      <c r="J724">
        <v>5</v>
      </c>
      <c r="K724">
        <v>11875.72</v>
      </c>
      <c r="L724">
        <v>0.05</v>
      </c>
      <c r="M724" s="6">
        <v>56409.67</v>
      </c>
      <c r="N724" s="3">
        <v>44169.2</v>
      </c>
      <c r="O724" s="6">
        <v>12240.47</v>
      </c>
      <c r="P724" t="s">
        <v>70</v>
      </c>
      <c r="Q724" t="s">
        <v>76</v>
      </c>
      <c r="R724" s="4">
        <f t="shared" si="33"/>
        <v>0.21699240573469053</v>
      </c>
      <c r="S724" s="1" t="str">
        <f t="shared" si="34"/>
        <v>Sep-2024</v>
      </c>
      <c r="T724" t="str">
        <f t="shared" si="35"/>
        <v>Profit</v>
      </c>
    </row>
    <row r="725" spans="1:20" x14ac:dyDescent="0.3">
      <c r="A725" t="s">
        <v>1432</v>
      </c>
      <c r="B725" s="2">
        <v>45790</v>
      </c>
      <c r="C725" t="s">
        <v>1433</v>
      </c>
      <c r="D725" t="s">
        <v>19</v>
      </c>
      <c r="E725" t="s">
        <v>53</v>
      </c>
      <c r="F725" t="s">
        <v>90</v>
      </c>
      <c r="G725" t="s">
        <v>22</v>
      </c>
      <c r="H725" t="s">
        <v>23</v>
      </c>
      <c r="I725" t="s">
        <v>24</v>
      </c>
      <c r="J725">
        <v>5</v>
      </c>
      <c r="K725">
        <v>43453.98</v>
      </c>
      <c r="L725">
        <v>0.1</v>
      </c>
      <c r="M725" s="6">
        <v>195542.91</v>
      </c>
      <c r="N725" s="3">
        <v>169929.56</v>
      </c>
      <c r="O725" s="6">
        <v>25613.35</v>
      </c>
      <c r="P725" t="s">
        <v>31</v>
      </c>
      <c r="Q725" t="s">
        <v>26</v>
      </c>
      <c r="R725" s="4">
        <f t="shared" si="33"/>
        <v>0.13098582812335152</v>
      </c>
      <c r="S725" s="1" t="str">
        <f t="shared" si="34"/>
        <v>May-2025</v>
      </c>
      <c r="T725" t="str">
        <f t="shared" si="35"/>
        <v>Profit</v>
      </c>
    </row>
    <row r="726" spans="1:20" x14ac:dyDescent="0.3">
      <c r="A726" t="s">
        <v>1434</v>
      </c>
      <c r="B726" s="2">
        <v>46045</v>
      </c>
      <c r="C726" t="s">
        <v>1435</v>
      </c>
      <c r="D726" t="s">
        <v>19</v>
      </c>
      <c r="E726" t="s">
        <v>58</v>
      </c>
      <c r="F726" t="s">
        <v>68</v>
      </c>
      <c r="G726" t="s">
        <v>22</v>
      </c>
      <c r="H726" t="s">
        <v>23</v>
      </c>
      <c r="I726" t="s">
        <v>30</v>
      </c>
      <c r="J726">
        <v>4</v>
      </c>
      <c r="K726">
        <v>2165.4299999999998</v>
      </c>
      <c r="L726">
        <v>0.1</v>
      </c>
      <c r="M726" s="6">
        <v>7795.55</v>
      </c>
      <c r="N726" s="3">
        <v>6096.61</v>
      </c>
      <c r="O726" s="6">
        <v>1698.94</v>
      </c>
      <c r="P726" t="s">
        <v>25</v>
      </c>
      <c r="Q726" t="s">
        <v>26</v>
      </c>
      <c r="R726" s="4">
        <f t="shared" si="33"/>
        <v>0.21793715645464401</v>
      </c>
      <c r="S726" s="1" t="str">
        <f t="shared" si="34"/>
        <v>Jan-2026</v>
      </c>
      <c r="T726" t="str">
        <f t="shared" si="35"/>
        <v>Profit</v>
      </c>
    </row>
    <row r="727" spans="1:20" x14ac:dyDescent="0.3">
      <c r="A727" t="s">
        <v>1436</v>
      </c>
      <c r="B727" s="2">
        <v>45326</v>
      </c>
      <c r="C727" t="s">
        <v>1437</v>
      </c>
      <c r="D727" t="s">
        <v>19</v>
      </c>
      <c r="E727" t="s">
        <v>34</v>
      </c>
      <c r="F727" t="s">
        <v>73</v>
      </c>
      <c r="G727" t="s">
        <v>79</v>
      </c>
      <c r="H727" t="s">
        <v>23</v>
      </c>
      <c r="I727" t="s">
        <v>59</v>
      </c>
      <c r="J727">
        <v>3</v>
      </c>
      <c r="K727">
        <v>5978.22</v>
      </c>
      <c r="L727">
        <v>0.1</v>
      </c>
      <c r="M727" s="6">
        <v>16141.19</v>
      </c>
      <c r="N727" s="3">
        <v>12994.36</v>
      </c>
      <c r="O727" s="6">
        <v>3146.83</v>
      </c>
      <c r="P727" t="s">
        <v>31</v>
      </c>
      <c r="Q727" t="s">
        <v>26</v>
      </c>
      <c r="R727" s="4">
        <f t="shared" si="33"/>
        <v>0.19495650568514464</v>
      </c>
      <c r="S727" s="1" t="str">
        <f t="shared" si="34"/>
        <v>Feb-2024</v>
      </c>
      <c r="T727" t="str">
        <f t="shared" si="35"/>
        <v>Profit</v>
      </c>
    </row>
    <row r="728" spans="1:20" x14ac:dyDescent="0.3">
      <c r="A728" t="s">
        <v>1438</v>
      </c>
      <c r="B728" s="2">
        <v>46018</v>
      </c>
      <c r="C728" t="s">
        <v>1439</v>
      </c>
      <c r="D728" t="s">
        <v>19</v>
      </c>
      <c r="E728" t="s">
        <v>53</v>
      </c>
      <c r="F728" t="s">
        <v>90</v>
      </c>
      <c r="G728" t="s">
        <v>22</v>
      </c>
      <c r="H728" t="s">
        <v>23</v>
      </c>
      <c r="I728" t="s">
        <v>94</v>
      </c>
      <c r="J728">
        <v>1</v>
      </c>
      <c r="K728">
        <v>3058.5</v>
      </c>
      <c r="L728">
        <v>0</v>
      </c>
      <c r="M728" s="6">
        <v>3058.5</v>
      </c>
      <c r="N728" s="3">
        <v>1604.74</v>
      </c>
      <c r="O728" s="6">
        <v>1453.76</v>
      </c>
      <c r="P728" t="s">
        <v>43</v>
      </c>
      <c r="Q728" t="s">
        <v>26</v>
      </c>
      <c r="R728" s="4">
        <f t="shared" si="33"/>
        <v>0.4753179663233611</v>
      </c>
      <c r="S728" s="1" t="str">
        <f t="shared" si="34"/>
        <v>Dec-2025</v>
      </c>
      <c r="T728" t="str">
        <f t="shared" si="35"/>
        <v>Profit</v>
      </c>
    </row>
    <row r="729" spans="1:20" x14ac:dyDescent="0.3">
      <c r="A729" t="s">
        <v>1440</v>
      </c>
      <c r="B729" s="2">
        <v>46140</v>
      </c>
      <c r="C729" t="s">
        <v>1441</v>
      </c>
      <c r="D729" t="s">
        <v>19</v>
      </c>
      <c r="E729" t="s">
        <v>53</v>
      </c>
      <c r="F729" t="s">
        <v>90</v>
      </c>
      <c r="G729" t="s">
        <v>29</v>
      </c>
      <c r="H729" t="s">
        <v>41</v>
      </c>
      <c r="I729" t="s">
        <v>42</v>
      </c>
      <c r="J729">
        <v>1</v>
      </c>
      <c r="K729">
        <v>58.9</v>
      </c>
      <c r="L729">
        <v>0.25</v>
      </c>
      <c r="M729" s="6">
        <v>44.17</v>
      </c>
      <c r="N729" s="3">
        <v>40.5</v>
      </c>
      <c r="O729" s="6">
        <v>3.67</v>
      </c>
      <c r="P729" t="s">
        <v>49</v>
      </c>
      <c r="Q729" t="s">
        <v>26</v>
      </c>
      <c r="R729" s="4">
        <f t="shared" si="33"/>
        <v>8.3088068824994338E-2</v>
      </c>
      <c r="S729" s="1" t="str">
        <f t="shared" si="34"/>
        <v>Apr-2026</v>
      </c>
      <c r="T729" t="str">
        <f t="shared" si="35"/>
        <v>Profit</v>
      </c>
    </row>
    <row r="730" spans="1:20" x14ac:dyDescent="0.3">
      <c r="A730" t="s">
        <v>1442</v>
      </c>
      <c r="B730" s="2">
        <v>45381</v>
      </c>
      <c r="C730" t="s">
        <v>684</v>
      </c>
      <c r="D730" t="s">
        <v>19</v>
      </c>
      <c r="E730" t="s">
        <v>39</v>
      </c>
      <c r="F730" t="s">
        <v>146</v>
      </c>
      <c r="G730" t="s">
        <v>79</v>
      </c>
      <c r="H730" t="s">
        <v>41</v>
      </c>
      <c r="I730" t="s">
        <v>62</v>
      </c>
      <c r="J730">
        <v>2</v>
      </c>
      <c r="K730">
        <v>357.81</v>
      </c>
      <c r="L730">
        <v>0.05</v>
      </c>
      <c r="M730" s="6">
        <v>679.84</v>
      </c>
      <c r="N730" s="3">
        <v>455.78</v>
      </c>
      <c r="O730" s="6">
        <v>224.06</v>
      </c>
      <c r="P730" t="s">
        <v>70</v>
      </c>
      <c r="Q730" t="s">
        <v>26</v>
      </c>
      <c r="R730" s="4">
        <f t="shared" si="33"/>
        <v>0.32957754765827252</v>
      </c>
      <c r="S730" s="1" t="str">
        <f t="shared" si="34"/>
        <v>Mar-2024</v>
      </c>
      <c r="T730" t="str">
        <f t="shared" si="35"/>
        <v>Profit</v>
      </c>
    </row>
    <row r="731" spans="1:20" x14ac:dyDescent="0.3">
      <c r="A731" t="s">
        <v>1443</v>
      </c>
      <c r="B731" s="2">
        <v>46067</v>
      </c>
      <c r="C731" t="s">
        <v>1310</v>
      </c>
      <c r="D731" t="s">
        <v>19</v>
      </c>
      <c r="E731" t="s">
        <v>58</v>
      </c>
      <c r="F731" t="s">
        <v>104</v>
      </c>
      <c r="G731" t="s">
        <v>29</v>
      </c>
      <c r="H731" t="s">
        <v>23</v>
      </c>
      <c r="I731" t="s">
        <v>59</v>
      </c>
      <c r="J731">
        <v>2</v>
      </c>
      <c r="K731">
        <v>4912.74</v>
      </c>
      <c r="L731">
        <v>0.1</v>
      </c>
      <c r="M731" s="6">
        <v>8842.93</v>
      </c>
      <c r="N731" s="3">
        <v>7494.43</v>
      </c>
      <c r="O731" s="6">
        <v>1348.5</v>
      </c>
      <c r="P731" t="s">
        <v>43</v>
      </c>
      <c r="Q731" t="s">
        <v>26</v>
      </c>
      <c r="R731" s="4">
        <f t="shared" si="33"/>
        <v>0.15249470480937879</v>
      </c>
      <c r="S731" s="1" t="str">
        <f t="shared" si="34"/>
        <v>Feb-2026</v>
      </c>
      <c r="T731" t="str">
        <f t="shared" si="35"/>
        <v>Profit</v>
      </c>
    </row>
    <row r="732" spans="1:20" x14ac:dyDescent="0.3">
      <c r="A732" t="s">
        <v>1444</v>
      </c>
      <c r="B732" s="2">
        <v>45896</v>
      </c>
      <c r="C732" t="s">
        <v>1445</v>
      </c>
      <c r="D732" t="s">
        <v>46</v>
      </c>
      <c r="E732" t="s">
        <v>34</v>
      </c>
      <c r="F732" t="s">
        <v>35</v>
      </c>
      <c r="G732" t="s">
        <v>22</v>
      </c>
      <c r="H732" t="s">
        <v>74</v>
      </c>
      <c r="I732" t="s">
        <v>137</v>
      </c>
      <c r="J732">
        <v>1</v>
      </c>
      <c r="K732">
        <v>16636.98</v>
      </c>
      <c r="L732">
        <v>0.25</v>
      </c>
      <c r="M732" s="6">
        <v>12477.74</v>
      </c>
      <c r="N732" s="3">
        <v>12627.04</v>
      </c>
      <c r="O732" s="6">
        <v>-149.30000000000001</v>
      </c>
      <c r="P732" t="s">
        <v>70</v>
      </c>
      <c r="Q732" t="s">
        <v>26</v>
      </c>
      <c r="R732" s="4">
        <f t="shared" si="33"/>
        <v>-1.1965307820166153E-2</v>
      </c>
      <c r="S732" s="1" t="str">
        <f t="shared" si="34"/>
        <v>Aug-2025</v>
      </c>
      <c r="T732" t="str">
        <f t="shared" si="35"/>
        <v>Loss</v>
      </c>
    </row>
    <row r="733" spans="1:20" x14ac:dyDescent="0.3">
      <c r="A733" t="s">
        <v>1446</v>
      </c>
      <c r="B733" s="2">
        <v>46213</v>
      </c>
      <c r="C733" t="s">
        <v>1447</v>
      </c>
      <c r="D733" t="s">
        <v>52</v>
      </c>
      <c r="E733" t="s">
        <v>39</v>
      </c>
      <c r="F733" t="s">
        <v>220</v>
      </c>
      <c r="G733" t="s">
        <v>29</v>
      </c>
      <c r="H733" t="s">
        <v>41</v>
      </c>
      <c r="I733" t="s">
        <v>55</v>
      </c>
      <c r="J733">
        <v>1</v>
      </c>
      <c r="K733">
        <v>455.57</v>
      </c>
      <c r="L733">
        <v>0</v>
      </c>
      <c r="M733" s="6">
        <v>455.57</v>
      </c>
      <c r="N733" s="3">
        <v>354.71</v>
      </c>
      <c r="O733" s="6">
        <v>100.86</v>
      </c>
      <c r="P733" t="s">
        <v>43</v>
      </c>
      <c r="Q733" t="s">
        <v>26</v>
      </c>
      <c r="R733" s="4">
        <f t="shared" si="33"/>
        <v>0.22139298022257831</v>
      </c>
      <c r="S733" s="1" t="str">
        <f t="shared" si="34"/>
        <v>Jul-2026</v>
      </c>
      <c r="T733" t="str">
        <f t="shared" si="35"/>
        <v>Profit</v>
      </c>
    </row>
    <row r="734" spans="1:20" x14ac:dyDescent="0.3">
      <c r="A734" t="s">
        <v>1448</v>
      </c>
      <c r="B734" s="2">
        <v>46261</v>
      </c>
      <c r="C734" t="s">
        <v>1449</v>
      </c>
      <c r="D734" t="s">
        <v>19</v>
      </c>
      <c r="E734" t="s">
        <v>58</v>
      </c>
      <c r="F734" t="s">
        <v>129</v>
      </c>
      <c r="G734" t="s">
        <v>29</v>
      </c>
      <c r="H734" t="s">
        <v>23</v>
      </c>
      <c r="I734" t="s">
        <v>94</v>
      </c>
      <c r="J734">
        <v>1</v>
      </c>
      <c r="K734">
        <v>1250.6099999999999</v>
      </c>
      <c r="L734">
        <v>0</v>
      </c>
      <c r="M734" s="6">
        <v>1250.6099999999999</v>
      </c>
      <c r="N734" s="3">
        <v>809.63</v>
      </c>
      <c r="O734" s="6">
        <v>440.98</v>
      </c>
      <c r="P734" t="s">
        <v>49</v>
      </c>
      <c r="Q734" t="s">
        <v>26</v>
      </c>
      <c r="R734" s="4">
        <f t="shared" si="33"/>
        <v>0.35261192538041441</v>
      </c>
      <c r="S734" s="1" t="str">
        <f t="shared" si="34"/>
        <v>Aug-2026</v>
      </c>
      <c r="T734" t="str">
        <f t="shared" si="35"/>
        <v>Profit</v>
      </c>
    </row>
    <row r="735" spans="1:20" x14ac:dyDescent="0.3">
      <c r="A735" t="s">
        <v>1450</v>
      </c>
      <c r="B735" s="2">
        <v>45893</v>
      </c>
      <c r="C735" t="s">
        <v>1451</v>
      </c>
      <c r="D735" t="s">
        <v>19</v>
      </c>
      <c r="E735" t="s">
        <v>53</v>
      </c>
      <c r="F735" t="s">
        <v>54</v>
      </c>
      <c r="G735" t="s">
        <v>22</v>
      </c>
      <c r="H735" t="s">
        <v>74</v>
      </c>
      <c r="I735" t="s">
        <v>91</v>
      </c>
      <c r="J735">
        <v>3</v>
      </c>
      <c r="K735">
        <v>17168.11</v>
      </c>
      <c r="L735">
        <v>0.05</v>
      </c>
      <c r="M735" s="6">
        <v>48929.11</v>
      </c>
      <c r="N735" s="3">
        <v>33727.300000000003</v>
      </c>
      <c r="O735" s="6">
        <v>15201.81</v>
      </c>
      <c r="P735" t="s">
        <v>49</v>
      </c>
      <c r="Q735" t="s">
        <v>26</v>
      </c>
      <c r="R735" s="4">
        <f t="shared" si="33"/>
        <v>0.31069050714390672</v>
      </c>
      <c r="S735" s="1" t="str">
        <f t="shared" si="34"/>
        <v>Aug-2025</v>
      </c>
      <c r="T735" t="str">
        <f t="shared" si="35"/>
        <v>Profit</v>
      </c>
    </row>
    <row r="736" spans="1:20" x14ac:dyDescent="0.3">
      <c r="A736" t="s">
        <v>1452</v>
      </c>
      <c r="B736" s="2">
        <v>45709</v>
      </c>
      <c r="C736" t="s">
        <v>1453</v>
      </c>
      <c r="D736" t="s">
        <v>46</v>
      </c>
      <c r="E736" t="s">
        <v>39</v>
      </c>
      <c r="F736" t="s">
        <v>146</v>
      </c>
      <c r="G736" t="s">
        <v>29</v>
      </c>
      <c r="H736" t="s">
        <v>23</v>
      </c>
      <c r="I736" t="s">
        <v>69</v>
      </c>
      <c r="J736">
        <v>2</v>
      </c>
      <c r="K736">
        <v>19495.11</v>
      </c>
      <c r="L736">
        <v>0.15</v>
      </c>
      <c r="M736" s="6">
        <v>33141.69</v>
      </c>
      <c r="N736" s="3">
        <v>22426.560000000001</v>
      </c>
      <c r="O736" s="6">
        <v>10715.13</v>
      </c>
      <c r="P736" t="s">
        <v>49</v>
      </c>
      <c r="Q736" t="s">
        <v>26</v>
      </c>
      <c r="R736" s="4">
        <f t="shared" si="33"/>
        <v>0.32331272183162652</v>
      </c>
      <c r="S736" s="1" t="str">
        <f t="shared" si="34"/>
        <v>Feb-2025</v>
      </c>
      <c r="T736" t="str">
        <f t="shared" si="35"/>
        <v>Profit</v>
      </c>
    </row>
    <row r="737" spans="1:20" x14ac:dyDescent="0.3">
      <c r="A737" t="s">
        <v>1454</v>
      </c>
      <c r="B737" s="2">
        <v>45406</v>
      </c>
      <c r="C737" t="s">
        <v>483</v>
      </c>
      <c r="D737" t="s">
        <v>52</v>
      </c>
      <c r="E737" t="s">
        <v>58</v>
      </c>
      <c r="F737" t="s">
        <v>129</v>
      </c>
      <c r="G737" t="s">
        <v>22</v>
      </c>
      <c r="H737" t="s">
        <v>41</v>
      </c>
      <c r="I737" t="s">
        <v>125</v>
      </c>
      <c r="J737">
        <v>2</v>
      </c>
      <c r="K737">
        <v>265.22000000000003</v>
      </c>
      <c r="L737">
        <v>0</v>
      </c>
      <c r="M737" s="6">
        <v>530.44000000000005</v>
      </c>
      <c r="N737" s="3">
        <v>388.49</v>
      </c>
      <c r="O737" s="6">
        <v>141.94999999999999</v>
      </c>
      <c r="P737" t="s">
        <v>70</v>
      </c>
      <c r="Q737" t="s">
        <v>26</v>
      </c>
      <c r="R737" s="4">
        <f t="shared" si="33"/>
        <v>0.26760802352763741</v>
      </c>
      <c r="S737" s="1" t="str">
        <f t="shared" si="34"/>
        <v>Apr-2024</v>
      </c>
      <c r="T737" t="str">
        <f t="shared" si="35"/>
        <v>Profit</v>
      </c>
    </row>
    <row r="738" spans="1:20" x14ac:dyDescent="0.3">
      <c r="A738" t="s">
        <v>1455</v>
      </c>
      <c r="B738" s="2">
        <v>45908</v>
      </c>
      <c r="C738" t="s">
        <v>1456</v>
      </c>
      <c r="D738" t="s">
        <v>19</v>
      </c>
      <c r="E738" t="s">
        <v>39</v>
      </c>
      <c r="F738" t="s">
        <v>220</v>
      </c>
      <c r="G738" t="s">
        <v>22</v>
      </c>
      <c r="H738" t="s">
        <v>41</v>
      </c>
      <c r="I738" t="s">
        <v>42</v>
      </c>
      <c r="J738">
        <v>3</v>
      </c>
      <c r="K738">
        <v>62.54</v>
      </c>
      <c r="L738">
        <v>0.05</v>
      </c>
      <c r="M738" s="6">
        <v>178.24</v>
      </c>
      <c r="N738" s="3">
        <v>149.69</v>
      </c>
      <c r="O738" s="6">
        <v>28.55</v>
      </c>
      <c r="P738" t="s">
        <v>70</v>
      </c>
      <c r="Q738" t="s">
        <v>26</v>
      </c>
      <c r="R738" s="4">
        <f t="shared" si="33"/>
        <v>0.16017728904847398</v>
      </c>
      <c r="S738" s="1" t="str">
        <f t="shared" si="34"/>
        <v>Sep-2025</v>
      </c>
      <c r="T738" t="str">
        <f t="shared" si="35"/>
        <v>Profit</v>
      </c>
    </row>
    <row r="739" spans="1:20" x14ac:dyDescent="0.3">
      <c r="A739" t="s">
        <v>1457</v>
      </c>
      <c r="B739" s="2">
        <v>46194</v>
      </c>
      <c r="C739" t="s">
        <v>1458</v>
      </c>
      <c r="D739" t="s">
        <v>52</v>
      </c>
      <c r="E739" t="s">
        <v>58</v>
      </c>
      <c r="F739" t="s">
        <v>129</v>
      </c>
      <c r="G739" t="s">
        <v>29</v>
      </c>
      <c r="H739" t="s">
        <v>23</v>
      </c>
      <c r="I739" t="s">
        <v>24</v>
      </c>
      <c r="J739">
        <v>1</v>
      </c>
      <c r="K739">
        <v>80396.25</v>
      </c>
      <c r="L739">
        <v>0.15</v>
      </c>
      <c r="M739" s="6">
        <v>68336.81</v>
      </c>
      <c r="N739" s="3">
        <v>64431.31</v>
      </c>
      <c r="O739" s="6">
        <v>3905.5</v>
      </c>
      <c r="P739" t="s">
        <v>49</v>
      </c>
      <c r="Q739" t="s">
        <v>76</v>
      </c>
      <c r="R739" s="4">
        <f t="shared" si="33"/>
        <v>5.7150750817897417E-2</v>
      </c>
      <c r="S739" s="1" t="str">
        <f t="shared" si="34"/>
        <v>Jun-2026</v>
      </c>
      <c r="T739" t="str">
        <f t="shared" si="35"/>
        <v>Profit</v>
      </c>
    </row>
    <row r="740" spans="1:20" x14ac:dyDescent="0.3">
      <c r="A740" t="s">
        <v>1459</v>
      </c>
      <c r="B740" s="2">
        <v>45487</v>
      </c>
      <c r="C740" t="s">
        <v>1460</v>
      </c>
      <c r="D740" t="s">
        <v>19</v>
      </c>
      <c r="E740" t="s">
        <v>34</v>
      </c>
      <c r="F740" t="s">
        <v>90</v>
      </c>
      <c r="G740" t="s">
        <v>29</v>
      </c>
      <c r="H740" t="s">
        <v>41</v>
      </c>
      <c r="I740" t="s">
        <v>55</v>
      </c>
      <c r="J740">
        <v>5</v>
      </c>
      <c r="K740">
        <v>415.75</v>
      </c>
      <c r="L740">
        <v>0</v>
      </c>
      <c r="M740" s="6">
        <v>2078.75</v>
      </c>
      <c r="N740" s="3">
        <v>1683.31</v>
      </c>
      <c r="O740" s="6">
        <v>395.44</v>
      </c>
      <c r="P740" t="s">
        <v>43</v>
      </c>
      <c r="Q740" t="s">
        <v>26</v>
      </c>
      <c r="R740" s="4">
        <f t="shared" si="33"/>
        <v>0.19022970535177391</v>
      </c>
      <c r="S740" s="1" t="str">
        <f t="shared" si="34"/>
        <v>Jul-2024</v>
      </c>
      <c r="T740" t="str">
        <f t="shared" si="35"/>
        <v>Profit</v>
      </c>
    </row>
    <row r="741" spans="1:20" x14ac:dyDescent="0.3">
      <c r="A741" t="s">
        <v>1461</v>
      </c>
      <c r="B741" s="2">
        <v>46117</v>
      </c>
      <c r="C741" t="s">
        <v>1319</v>
      </c>
      <c r="D741" t="s">
        <v>19</v>
      </c>
      <c r="E741" t="s">
        <v>53</v>
      </c>
      <c r="F741" t="s">
        <v>90</v>
      </c>
      <c r="G741" t="s">
        <v>22</v>
      </c>
      <c r="H741" t="s">
        <v>23</v>
      </c>
      <c r="I741" t="s">
        <v>69</v>
      </c>
      <c r="J741">
        <v>5</v>
      </c>
      <c r="K741">
        <v>13460.78</v>
      </c>
      <c r="L741">
        <v>0.1</v>
      </c>
      <c r="M741" s="6">
        <v>60573.51</v>
      </c>
      <c r="N741" s="3">
        <v>43562.23</v>
      </c>
      <c r="O741" s="6">
        <v>17011.28</v>
      </c>
      <c r="P741" t="s">
        <v>49</v>
      </c>
      <c r="Q741" t="s">
        <v>26</v>
      </c>
      <c r="R741" s="4">
        <f t="shared" si="33"/>
        <v>0.28083695331507119</v>
      </c>
      <c r="S741" s="1" t="str">
        <f t="shared" si="34"/>
        <v>Apr-2026</v>
      </c>
      <c r="T741" t="str">
        <f t="shared" si="35"/>
        <v>Profit</v>
      </c>
    </row>
    <row r="742" spans="1:20" x14ac:dyDescent="0.3">
      <c r="A742" t="s">
        <v>1462</v>
      </c>
      <c r="B742" s="2">
        <v>45792</v>
      </c>
      <c r="C742" t="s">
        <v>1463</v>
      </c>
      <c r="D742" t="s">
        <v>19</v>
      </c>
      <c r="E742" t="s">
        <v>39</v>
      </c>
      <c r="F742" t="s">
        <v>47</v>
      </c>
      <c r="G742" t="s">
        <v>22</v>
      </c>
      <c r="H742" t="s">
        <v>41</v>
      </c>
      <c r="I742" t="s">
        <v>125</v>
      </c>
      <c r="J742">
        <v>3</v>
      </c>
      <c r="K742">
        <v>146.97</v>
      </c>
      <c r="L742">
        <v>0.2</v>
      </c>
      <c r="M742" s="6">
        <v>352.73</v>
      </c>
      <c r="N742" s="3">
        <v>257.3</v>
      </c>
      <c r="O742" s="6">
        <v>95.43</v>
      </c>
      <c r="P742" t="s">
        <v>31</v>
      </c>
      <c r="Q742" t="s">
        <v>26</v>
      </c>
      <c r="R742" s="4">
        <f t="shared" si="33"/>
        <v>0.27054687721486692</v>
      </c>
      <c r="S742" s="1" t="str">
        <f t="shared" si="34"/>
        <v>May-2025</v>
      </c>
      <c r="T742" t="str">
        <f t="shared" si="35"/>
        <v>Profit</v>
      </c>
    </row>
    <row r="743" spans="1:20" x14ac:dyDescent="0.3">
      <c r="A743" t="s">
        <v>1464</v>
      </c>
      <c r="B743" s="2">
        <v>45917</v>
      </c>
      <c r="C743" t="s">
        <v>329</v>
      </c>
      <c r="D743" t="s">
        <v>46</v>
      </c>
      <c r="E743" t="s">
        <v>34</v>
      </c>
      <c r="F743" t="s">
        <v>35</v>
      </c>
      <c r="G743" t="s">
        <v>22</v>
      </c>
      <c r="H743" t="s">
        <v>74</v>
      </c>
      <c r="I743" t="s">
        <v>91</v>
      </c>
      <c r="J743">
        <v>2</v>
      </c>
      <c r="K743">
        <v>17904.2</v>
      </c>
      <c r="L743">
        <v>0.1</v>
      </c>
      <c r="M743" s="6">
        <v>32227.56</v>
      </c>
      <c r="N743" s="3">
        <v>28965.16</v>
      </c>
      <c r="O743" s="6">
        <v>3262.4</v>
      </c>
      <c r="P743" t="s">
        <v>25</v>
      </c>
      <c r="Q743" t="s">
        <v>26</v>
      </c>
      <c r="R743" s="4">
        <f t="shared" si="33"/>
        <v>0.10123012725753981</v>
      </c>
      <c r="S743" s="1" t="str">
        <f t="shared" si="34"/>
        <v>Sep-2025</v>
      </c>
      <c r="T743" t="str">
        <f t="shared" si="35"/>
        <v>Profit</v>
      </c>
    </row>
    <row r="744" spans="1:20" x14ac:dyDescent="0.3">
      <c r="A744" t="s">
        <v>1465</v>
      </c>
      <c r="B744" s="2">
        <v>45784</v>
      </c>
      <c r="C744" t="s">
        <v>1466</v>
      </c>
      <c r="D744" t="s">
        <v>46</v>
      </c>
      <c r="E744" t="s">
        <v>58</v>
      </c>
      <c r="F744" t="s">
        <v>339</v>
      </c>
      <c r="G744" t="s">
        <v>22</v>
      </c>
      <c r="H744" t="s">
        <v>23</v>
      </c>
      <c r="I744" t="s">
        <v>94</v>
      </c>
      <c r="J744">
        <v>4</v>
      </c>
      <c r="K744">
        <v>2681.79</v>
      </c>
      <c r="L744">
        <v>0</v>
      </c>
      <c r="M744" s="6">
        <v>10727.16</v>
      </c>
      <c r="N744" s="3">
        <v>6014.05</v>
      </c>
      <c r="O744" s="6">
        <v>4713.1099999999997</v>
      </c>
      <c r="P744" t="s">
        <v>70</v>
      </c>
      <c r="Q744" t="s">
        <v>26</v>
      </c>
      <c r="R744" s="4">
        <f t="shared" si="33"/>
        <v>0.43936232889226967</v>
      </c>
      <c r="S744" s="1" t="str">
        <f t="shared" si="34"/>
        <v>May-2025</v>
      </c>
      <c r="T744" t="str">
        <f t="shared" si="35"/>
        <v>Profit</v>
      </c>
    </row>
    <row r="745" spans="1:20" x14ac:dyDescent="0.3">
      <c r="A745" t="s">
        <v>1467</v>
      </c>
      <c r="B745" s="2">
        <v>45366</v>
      </c>
      <c r="C745" t="s">
        <v>973</v>
      </c>
      <c r="D745" t="s">
        <v>19</v>
      </c>
      <c r="E745" t="s">
        <v>53</v>
      </c>
      <c r="F745" t="s">
        <v>54</v>
      </c>
      <c r="G745" t="s">
        <v>22</v>
      </c>
      <c r="H745" t="s">
        <v>23</v>
      </c>
      <c r="I745" t="s">
        <v>24</v>
      </c>
      <c r="J745">
        <v>1</v>
      </c>
      <c r="K745">
        <v>47636.15</v>
      </c>
      <c r="L745">
        <v>0.1</v>
      </c>
      <c r="M745" s="6">
        <v>42872.54</v>
      </c>
      <c r="N745" s="3">
        <v>32070.63</v>
      </c>
      <c r="O745" s="6">
        <v>10801.91</v>
      </c>
      <c r="P745" t="s">
        <v>25</v>
      </c>
      <c r="Q745" t="s">
        <v>26</v>
      </c>
      <c r="R745" s="4">
        <f t="shared" si="33"/>
        <v>0.25195404797569726</v>
      </c>
      <c r="S745" s="1" t="str">
        <f t="shared" si="34"/>
        <v>Mar-2024</v>
      </c>
      <c r="T745" t="str">
        <f t="shared" si="35"/>
        <v>Profit</v>
      </c>
    </row>
    <row r="746" spans="1:20" x14ac:dyDescent="0.3">
      <c r="A746" t="s">
        <v>1468</v>
      </c>
      <c r="B746" s="2">
        <v>45704</v>
      </c>
      <c r="C746" t="s">
        <v>1469</v>
      </c>
      <c r="D746" t="s">
        <v>19</v>
      </c>
      <c r="E746" t="s">
        <v>53</v>
      </c>
      <c r="G746" t="s">
        <v>22</v>
      </c>
      <c r="H746" t="s">
        <v>41</v>
      </c>
      <c r="I746" t="s">
        <v>55</v>
      </c>
      <c r="J746">
        <v>1</v>
      </c>
      <c r="K746">
        <v>457.72</v>
      </c>
      <c r="L746">
        <v>0.05</v>
      </c>
      <c r="M746" s="6">
        <v>434.83</v>
      </c>
      <c r="N746" s="3">
        <v>316.17</v>
      </c>
      <c r="O746" s="6">
        <v>118.66</v>
      </c>
      <c r="P746" t="s">
        <v>25</v>
      </c>
      <c r="Q746" t="s">
        <v>26</v>
      </c>
      <c r="R746" s="4">
        <f t="shared" si="33"/>
        <v>0.27288825518018534</v>
      </c>
      <c r="S746" s="1" t="str">
        <f t="shared" si="34"/>
        <v>Feb-2025</v>
      </c>
      <c r="T746" t="str">
        <f t="shared" si="35"/>
        <v>Profit</v>
      </c>
    </row>
    <row r="747" spans="1:20" x14ac:dyDescent="0.3">
      <c r="A747" t="s">
        <v>1470</v>
      </c>
      <c r="B747" s="2">
        <v>45667</v>
      </c>
      <c r="C747" t="s">
        <v>1471</v>
      </c>
      <c r="D747" t="s">
        <v>46</v>
      </c>
      <c r="E747" t="s">
        <v>20</v>
      </c>
      <c r="F747" t="s">
        <v>21</v>
      </c>
      <c r="G747" t="s">
        <v>22</v>
      </c>
      <c r="H747" t="s">
        <v>74</v>
      </c>
      <c r="I747" t="s">
        <v>107</v>
      </c>
      <c r="J747">
        <v>2</v>
      </c>
      <c r="K747">
        <v>8341.69</v>
      </c>
      <c r="L747">
        <v>0.15</v>
      </c>
      <c r="M747" s="6">
        <v>14180.87</v>
      </c>
      <c r="N747" s="3">
        <v>9193.36</v>
      </c>
      <c r="O747" s="6">
        <v>4987.51</v>
      </c>
      <c r="P747" t="s">
        <v>49</v>
      </c>
      <c r="Q747" t="s">
        <v>26</v>
      </c>
      <c r="R747" s="4">
        <f t="shared" si="33"/>
        <v>0.35170691219932204</v>
      </c>
      <c r="S747" s="1" t="str">
        <f t="shared" si="34"/>
        <v>Jan-2025</v>
      </c>
      <c r="T747" t="str">
        <f t="shared" si="35"/>
        <v>Profit</v>
      </c>
    </row>
    <row r="748" spans="1:20" x14ac:dyDescent="0.3">
      <c r="A748" t="s">
        <v>1472</v>
      </c>
      <c r="B748" s="2">
        <v>45711</v>
      </c>
      <c r="C748" t="s">
        <v>1473</v>
      </c>
      <c r="D748" t="s">
        <v>19</v>
      </c>
      <c r="E748" t="s">
        <v>34</v>
      </c>
      <c r="F748" t="s">
        <v>73</v>
      </c>
      <c r="G748" t="s">
        <v>22</v>
      </c>
      <c r="H748" t="s">
        <v>23</v>
      </c>
      <c r="I748" t="s">
        <v>59</v>
      </c>
      <c r="J748">
        <v>6</v>
      </c>
      <c r="K748">
        <v>2903.67</v>
      </c>
      <c r="L748">
        <v>0.1</v>
      </c>
      <c r="M748" s="6">
        <v>15679.82</v>
      </c>
      <c r="N748" s="3">
        <v>12699.99</v>
      </c>
      <c r="O748" s="6">
        <v>2979.83</v>
      </c>
      <c r="P748" t="s">
        <v>70</v>
      </c>
      <c r="Q748" t="s">
        <v>26</v>
      </c>
      <c r="R748" s="4">
        <f t="shared" si="33"/>
        <v>0.19004236018015513</v>
      </c>
      <c r="S748" s="1" t="str">
        <f t="shared" si="34"/>
        <v>Feb-2025</v>
      </c>
      <c r="T748" t="str">
        <f t="shared" si="35"/>
        <v>Profit</v>
      </c>
    </row>
    <row r="749" spans="1:20" x14ac:dyDescent="0.3">
      <c r="A749" t="s">
        <v>1474</v>
      </c>
      <c r="B749" s="2">
        <v>46020</v>
      </c>
      <c r="C749" t="s">
        <v>1475</v>
      </c>
      <c r="D749" t="s">
        <v>52</v>
      </c>
      <c r="E749" t="s">
        <v>34</v>
      </c>
      <c r="F749" t="s">
        <v>65</v>
      </c>
      <c r="G749" t="s">
        <v>22</v>
      </c>
      <c r="H749" t="s">
        <v>41</v>
      </c>
      <c r="I749" t="s">
        <v>48</v>
      </c>
      <c r="J749">
        <v>3</v>
      </c>
      <c r="K749">
        <v>152.46</v>
      </c>
      <c r="L749">
        <v>0.1</v>
      </c>
      <c r="M749" s="6">
        <v>411.64</v>
      </c>
      <c r="N749" s="3">
        <v>309.5</v>
      </c>
      <c r="O749" s="6">
        <v>102.14</v>
      </c>
      <c r="P749" t="s">
        <v>25</v>
      </c>
      <c r="Q749" t="s">
        <v>26</v>
      </c>
      <c r="R749" s="4">
        <f t="shared" si="33"/>
        <v>0.24812943348556993</v>
      </c>
      <c r="S749" s="1" t="str">
        <f t="shared" si="34"/>
        <v>Dec-2025</v>
      </c>
      <c r="T749" t="str">
        <f t="shared" si="35"/>
        <v>Profit</v>
      </c>
    </row>
    <row r="750" spans="1:20" x14ac:dyDescent="0.3">
      <c r="A750" t="s">
        <v>1476</v>
      </c>
      <c r="B750" s="2">
        <v>45568</v>
      </c>
      <c r="C750" t="s">
        <v>1477</v>
      </c>
      <c r="D750" t="s">
        <v>19</v>
      </c>
      <c r="E750" t="s">
        <v>53</v>
      </c>
      <c r="F750" t="s">
        <v>54</v>
      </c>
      <c r="G750" t="s">
        <v>22</v>
      </c>
      <c r="H750" t="s">
        <v>23</v>
      </c>
      <c r="I750" t="s">
        <v>24</v>
      </c>
      <c r="J750">
        <v>4</v>
      </c>
      <c r="K750">
        <v>63412.38</v>
      </c>
      <c r="L750">
        <v>0.15</v>
      </c>
      <c r="M750" s="6">
        <v>215602.09</v>
      </c>
      <c r="N750" s="3">
        <v>187941.17</v>
      </c>
      <c r="O750" s="6">
        <v>27660.92</v>
      </c>
      <c r="P750" t="s">
        <v>70</v>
      </c>
      <c r="Q750" t="s">
        <v>142</v>
      </c>
      <c r="R750" s="4">
        <f t="shared" si="33"/>
        <v>0.12829615891014784</v>
      </c>
      <c r="S750" s="1" t="str">
        <f t="shared" si="34"/>
        <v>Oct-2024</v>
      </c>
      <c r="T750" t="str">
        <f t="shared" si="35"/>
        <v>Profit</v>
      </c>
    </row>
    <row r="751" spans="1:20" x14ac:dyDescent="0.3">
      <c r="A751" t="s">
        <v>1478</v>
      </c>
      <c r="B751" s="2">
        <v>46052</v>
      </c>
      <c r="C751" t="s">
        <v>768</v>
      </c>
      <c r="D751" t="s">
        <v>19</v>
      </c>
      <c r="E751" t="s">
        <v>20</v>
      </c>
      <c r="F751" t="s">
        <v>115</v>
      </c>
      <c r="G751" t="s">
        <v>79</v>
      </c>
      <c r="H751" t="s">
        <v>74</v>
      </c>
      <c r="I751" t="s">
        <v>75</v>
      </c>
      <c r="J751">
        <v>1</v>
      </c>
      <c r="K751">
        <v>2869.87</v>
      </c>
      <c r="L751">
        <v>0.15</v>
      </c>
      <c r="M751" s="6">
        <v>2439.39</v>
      </c>
      <c r="N751" s="3">
        <v>2001.55</v>
      </c>
      <c r="O751" s="6">
        <v>437.84</v>
      </c>
      <c r="P751" t="s">
        <v>70</v>
      </c>
      <c r="Q751" t="s">
        <v>26</v>
      </c>
      <c r="R751" s="4">
        <f t="shared" si="33"/>
        <v>0.17948749482452581</v>
      </c>
      <c r="S751" s="1" t="str">
        <f t="shared" si="34"/>
        <v>Jan-2026</v>
      </c>
      <c r="T751" t="str">
        <f t="shared" si="35"/>
        <v>Profit</v>
      </c>
    </row>
    <row r="752" spans="1:20" x14ac:dyDescent="0.3">
      <c r="A752" t="s">
        <v>1479</v>
      </c>
      <c r="B752" s="2">
        <v>45967</v>
      </c>
      <c r="C752" t="s">
        <v>1480</v>
      </c>
      <c r="D752" t="s">
        <v>46</v>
      </c>
      <c r="E752" t="s">
        <v>20</v>
      </c>
      <c r="F752" t="s">
        <v>21</v>
      </c>
      <c r="G752" t="s">
        <v>79</v>
      </c>
      <c r="H752" t="s">
        <v>23</v>
      </c>
      <c r="I752" t="s">
        <v>24</v>
      </c>
      <c r="J752">
        <v>5</v>
      </c>
      <c r="K752">
        <v>52155.65</v>
      </c>
      <c r="L752">
        <v>0.15</v>
      </c>
      <c r="M752" s="6">
        <v>221661.51</v>
      </c>
      <c r="N752" s="3">
        <v>154639.12</v>
      </c>
      <c r="O752" s="6">
        <v>67022.39</v>
      </c>
      <c r="P752" t="s">
        <v>43</v>
      </c>
      <c r="Q752" t="s">
        <v>142</v>
      </c>
      <c r="R752" s="4">
        <f t="shared" si="33"/>
        <v>0.3023636805505836</v>
      </c>
      <c r="S752" s="1" t="str">
        <f t="shared" si="34"/>
        <v>Nov-2025</v>
      </c>
      <c r="T752" t="str">
        <f t="shared" si="35"/>
        <v>Profit</v>
      </c>
    </row>
    <row r="753" spans="1:20" x14ac:dyDescent="0.3">
      <c r="A753" t="s">
        <v>1481</v>
      </c>
      <c r="B753" s="2">
        <v>45685</v>
      </c>
      <c r="C753" t="s">
        <v>1482</v>
      </c>
      <c r="D753" t="s">
        <v>19</v>
      </c>
      <c r="E753" t="s">
        <v>20</v>
      </c>
      <c r="F753" t="s">
        <v>99</v>
      </c>
      <c r="G753" t="s">
        <v>22</v>
      </c>
      <c r="H753" t="s">
        <v>41</v>
      </c>
      <c r="I753" t="s">
        <v>62</v>
      </c>
      <c r="J753">
        <v>1</v>
      </c>
      <c r="K753">
        <v>445.51</v>
      </c>
      <c r="L753">
        <v>0</v>
      </c>
      <c r="M753" s="6">
        <v>445.51</v>
      </c>
      <c r="N753" s="3">
        <v>327.25</v>
      </c>
      <c r="O753" s="6">
        <v>118.26</v>
      </c>
      <c r="P753" t="s">
        <v>43</v>
      </c>
      <c r="Q753" t="s">
        <v>26</v>
      </c>
      <c r="R753" s="4">
        <f t="shared" si="33"/>
        <v>0.26544858701263724</v>
      </c>
      <c r="S753" s="1" t="str">
        <f t="shared" si="34"/>
        <v>Jan-2025</v>
      </c>
      <c r="T753" t="str">
        <f t="shared" si="35"/>
        <v>Profit</v>
      </c>
    </row>
    <row r="754" spans="1:20" x14ac:dyDescent="0.3">
      <c r="A754" t="s">
        <v>1483</v>
      </c>
      <c r="B754" s="2">
        <v>46160</v>
      </c>
      <c r="C754" t="s">
        <v>1484</v>
      </c>
      <c r="D754" t="s">
        <v>46</v>
      </c>
      <c r="E754" t="s">
        <v>58</v>
      </c>
      <c r="F754" t="s">
        <v>339</v>
      </c>
      <c r="G754" t="s">
        <v>79</v>
      </c>
      <c r="H754" t="s">
        <v>74</v>
      </c>
      <c r="I754" t="s">
        <v>107</v>
      </c>
      <c r="J754">
        <v>6</v>
      </c>
      <c r="K754">
        <v>9351.39</v>
      </c>
      <c r="L754">
        <v>0</v>
      </c>
      <c r="M754" s="6">
        <v>56108.34</v>
      </c>
      <c r="N754" s="3">
        <v>42124.42</v>
      </c>
      <c r="O754" s="6">
        <v>13983.92</v>
      </c>
      <c r="P754" t="s">
        <v>43</v>
      </c>
      <c r="Q754" t="s">
        <v>26</v>
      </c>
      <c r="R754" s="4">
        <f t="shared" si="33"/>
        <v>0.24923068477876908</v>
      </c>
      <c r="S754" s="1" t="str">
        <f t="shared" si="34"/>
        <v>May-2026</v>
      </c>
      <c r="T754" t="str">
        <f t="shared" si="35"/>
        <v>Profit</v>
      </c>
    </row>
    <row r="755" spans="1:20" x14ac:dyDescent="0.3">
      <c r="A755" t="s">
        <v>1485</v>
      </c>
      <c r="B755" s="2">
        <v>45748</v>
      </c>
      <c r="C755" t="s">
        <v>1253</v>
      </c>
      <c r="D755" t="s">
        <v>19</v>
      </c>
      <c r="E755" t="s">
        <v>53</v>
      </c>
      <c r="F755" t="s">
        <v>65</v>
      </c>
      <c r="G755" t="s">
        <v>22</v>
      </c>
      <c r="H755" t="s">
        <v>23</v>
      </c>
      <c r="I755" t="s">
        <v>94</v>
      </c>
      <c r="J755">
        <v>4</v>
      </c>
      <c r="K755">
        <v>1514.32</v>
      </c>
      <c r="L755">
        <v>0.15</v>
      </c>
      <c r="M755" s="6">
        <v>5148.6899999999996</v>
      </c>
      <c r="N755" s="3">
        <v>4331.96</v>
      </c>
      <c r="O755" s="6">
        <v>816.73</v>
      </c>
      <c r="P755" t="s">
        <v>49</v>
      </c>
      <c r="Q755" t="s">
        <v>26</v>
      </c>
      <c r="R755" s="4">
        <f t="shared" si="33"/>
        <v>0.15862869972750351</v>
      </c>
      <c r="S755" s="1" t="str">
        <f t="shared" si="34"/>
        <v>Apr-2025</v>
      </c>
      <c r="T755" t="str">
        <f t="shared" si="35"/>
        <v>Profit</v>
      </c>
    </row>
    <row r="756" spans="1:20" x14ac:dyDescent="0.3">
      <c r="A756" t="s">
        <v>1486</v>
      </c>
      <c r="B756" s="2">
        <v>46211</v>
      </c>
      <c r="C756" t="s">
        <v>1487</v>
      </c>
      <c r="D756" t="s">
        <v>19</v>
      </c>
      <c r="E756" t="s">
        <v>39</v>
      </c>
      <c r="F756" t="s">
        <v>47</v>
      </c>
      <c r="G756" t="s">
        <v>22</v>
      </c>
      <c r="H756" t="s">
        <v>23</v>
      </c>
      <c r="I756" t="s">
        <v>69</v>
      </c>
      <c r="J756">
        <v>3</v>
      </c>
      <c r="K756">
        <v>21819.1</v>
      </c>
      <c r="L756">
        <v>0.15</v>
      </c>
      <c r="M756" s="6">
        <v>55638.7</v>
      </c>
      <c r="N756" s="3">
        <v>36641.089999999997</v>
      </c>
      <c r="O756" s="6">
        <v>18997.61</v>
      </c>
      <c r="P756" t="s">
        <v>31</v>
      </c>
      <c r="Q756" t="s">
        <v>26</v>
      </c>
      <c r="R756" s="4">
        <f t="shared" si="33"/>
        <v>0.34144597195836712</v>
      </c>
      <c r="S756" s="1" t="str">
        <f t="shared" si="34"/>
        <v>Jul-2026</v>
      </c>
      <c r="T756" t="str">
        <f t="shared" si="35"/>
        <v>Profit</v>
      </c>
    </row>
    <row r="757" spans="1:20" x14ac:dyDescent="0.3">
      <c r="A757" t="s">
        <v>1488</v>
      </c>
      <c r="B757" s="2">
        <v>45483</v>
      </c>
      <c r="C757" t="s">
        <v>1489</v>
      </c>
      <c r="D757" t="s">
        <v>46</v>
      </c>
      <c r="E757" t="s">
        <v>53</v>
      </c>
      <c r="F757" t="s">
        <v>54</v>
      </c>
      <c r="G757" t="s">
        <v>22</v>
      </c>
      <c r="H757" t="s">
        <v>23</v>
      </c>
      <c r="I757" t="s">
        <v>30</v>
      </c>
      <c r="J757">
        <v>2</v>
      </c>
      <c r="K757">
        <v>2314.52</v>
      </c>
      <c r="L757">
        <v>0.05</v>
      </c>
      <c r="M757" s="6">
        <v>4397.59</v>
      </c>
      <c r="N757" s="3">
        <v>3449.17</v>
      </c>
      <c r="O757" s="6">
        <v>948.42</v>
      </c>
      <c r="P757" t="s">
        <v>49</v>
      </c>
      <c r="Q757" t="s">
        <v>26</v>
      </c>
      <c r="R757" s="4">
        <f t="shared" si="33"/>
        <v>0.21566812731518853</v>
      </c>
      <c r="S757" s="1" t="str">
        <f t="shared" si="34"/>
        <v>Jul-2024</v>
      </c>
      <c r="T757" t="str">
        <f t="shared" si="35"/>
        <v>Profit</v>
      </c>
    </row>
    <row r="758" spans="1:20" x14ac:dyDescent="0.3">
      <c r="A758" t="s">
        <v>1490</v>
      </c>
      <c r="B758" s="2">
        <v>46030</v>
      </c>
      <c r="C758" t="s">
        <v>1491</v>
      </c>
      <c r="D758" t="s">
        <v>46</v>
      </c>
      <c r="E758" t="s">
        <v>58</v>
      </c>
      <c r="F758" t="s">
        <v>54</v>
      </c>
      <c r="G758" t="s">
        <v>79</v>
      </c>
      <c r="H758" t="s">
        <v>74</v>
      </c>
      <c r="I758" t="s">
        <v>107</v>
      </c>
      <c r="J758">
        <v>6</v>
      </c>
      <c r="K758">
        <v>13790.1</v>
      </c>
      <c r="L758">
        <v>0.15</v>
      </c>
      <c r="M758" s="6">
        <v>70329.509999999995</v>
      </c>
      <c r="N758" s="3">
        <v>60251.38</v>
      </c>
      <c r="O758" s="6">
        <v>10078.129999999999</v>
      </c>
      <c r="P758" t="s">
        <v>49</v>
      </c>
      <c r="Q758" t="s">
        <v>26</v>
      </c>
      <c r="R758" s="4">
        <f t="shared" si="33"/>
        <v>0.1432987376138409</v>
      </c>
      <c r="S758" s="1" t="str">
        <f t="shared" si="34"/>
        <v>Jan-2026</v>
      </c>
      <c r="T758" t="str">
        <f t="shared" si="35"/>
        <v>Profit</v>
      </c>
    </row>
    <row r="759" spans="1:20" x14ac:dyDescent="0.3">
      <c r="A759" t="s">
        <v>1492</v>
      </c>
      <c r="B759" s="2">
        <v>45980</v>
      </c>
      <c r="C759" t="s">
        <v>1493</v>
      </c>
      <c r="D759" t="s">
        <v>19</v>
      </c>
      <c r="E759" t="s">
        <v>20</v>
      </c>
      <c r="F759" t="s">
        <v>115</v>
      </c>
      <c r="G759" t="s">
        <v>22</v>
      </c>
      <c r="H759" t="s">
        <v>23</v>
      </c>
      <c r="I759" t="s">
        <v>94</v>
      </c>
      <c r="J759">
        <v>3</v>
      </c>
      <c r="K759">
        <v>1150.27</v>
      </c>
      <c r="L759">
        <v>0.05</v>
      </c>
      <c r="M759" s="6">
        <v>3278.27</v>
      </c>
      <c r="N759" s="3">
        <v>2474.98</v>
      </c>
      <c r="O759" s="6">
        <v>803.29</v>
      </c>
      <c r="P759" t="s">
        <v>70</v>
      </c>
      <c r="Q759" t="s">
        <v>26</v>
      </c>
      <c r="R759" s="4">
        <f t="shared" si="33"/>
        <v>0.24503472868311638</v>
      </c>
      <c r="S759" s="1" t="str">
        <f t="shared" si="34"/>
        <v>Nov-2025</v>
      </c>
      <c r="T759" t="str">
        <f t="shared" si="35"/>
        <v>Profit</v>
      </c>
    </row>
    <row r="760" spans="1:20" x14ac:dyDescent="0.3">
      <c r="A760" t="s">
        <v>1494</v>
      </c>
      <c r="B760" s="2">
        <v>45390</v>
      </c>
      <c r="C760" t="s">
        <v>1495</v>
      </c>
      <c r="D760" t="s">
        <v>19</v>
      </c>
      <c r="E760" t="s">
        <v>39</v>
      </c>
      <c r="F760" t="s">
        <v>120</v>
      </c>
      <c r="G760" t="s">
        <v>22</v>
      </c>
      <c r="H760" t="s">
        <v>23</v>
      </c>
      <c r="I760" t="s">
        <v>24</v>
      </c>
      <c r="J760">
        <v>4</v>
      </c>
      <c r="K760">
        <v>69462.179999999993</v>
      </c>
      <c r="L760">
        <v>0.05</v>
      </c>
      <c r="M760" s="6">
        <v>263956.28000000003</v>
      </c>
      <c r="N760" s="3">
        <v>178574.02</v>
      </c>
      <c r="O760" s="6">
        <v>85382.26</v>
      </c>
      <c r="P760" t="s">
        <v>49</v>
      </c>
      <c r="Q760" t="s">
        <v>26</v>
      </c>
      <c r="R760" s="4">
        <f t="shared" si="33"/>
        <v>0.32347122030966641</v>
      </c>
      <c r="S760" s="1" t="str">
        <f t="shared" si="34"/>
        <v>Apr-2024</v>
      </c>
      <c r="T760" t="str">
        <f t="shared" si="35"/>
        <v>Profit</v>
      </c>
    </row>
    <row r="761" spans="1:20" x14ac:dyDescent="0.3">
      <c r="A761" t="s">
        <v>1496</v>
      </c>
      <c r="B761" s="2">
        <v>45839</v>
      </c>
      <c r="C761" t="s">
        <v>1497</v>
      </c>
      <c r="D761" t="s">
        <v>19</v>
      </c>
      <c r="E761" t="s">
        <v>58</v>
      </c>
      <c r="F761" t="s">
        <v>68</v>
      </c>
      <c r="G761" t="s">
        <v>22</v>
      </c>
      <c r="H761" t="s">
        <v>41</v>
      </c>
      <c r="I761" t="s">
        <v>62</v>
      </c>
      <c r="J761">
        <v>1</v>
      </c>
      <c r="K761">
        <v>255.68</v>
      </c>
      <c r="L761">
        <v>0</v>
      </c>
      <c r="M761" s="6">
        <v>255.68</v>
      </c>
      <c r="N761" s="3">
        <v>202.85</v>
      </c>
      <c r="O761" s="6">
        <v>52.83</v>
      </c>
      <c r="P761" t="s">
        <v>70</v>
      </c>
      <c r="Q761" t="s">
        <v>26</v>
      </c>
      <c r="R761" s="4">
        <f t="shared" si="33"/>
        <v>0.20662546933667084</v>
      </c>
      <c r="S761" s="1" t="str">
        <f t="shared" si="34"/>
        <v>Jul-2025</v>
      </c>
      <c r="T761" t="str">
        <f t="shared" si="35"/>
        <v>Profit</v>
      </c>
    </row>
    <row r="762" spans="1:20" x14ac:dyDescent="0.3">
      <c r="A762" t="s">
        <v>1498</v>
      </c>
      <c r="B762" s="2">
        <v>46269</v>
      </c>
      <c r="C762" t="s">
        <v>1499</v>
      </c>
      <c r="D762" t="s">
        <v>19</v>
      </c>
      <c r="E762" t="s">
        <v>58</v>
      </c>
      <c r="F762" t="s">
        <v>54</v>
      </c>
      <c r="G762" t="s">
        <v>79</v>
      </c>
      <c r="H762" t="s">
        <v>74</v>
      </c>
      <c r="I762" t="s">
        <v>75</v>
      </c>
      <c r="J762">
        <v>2</v>
      </c>
      <c r="K762">
        <v>10314.09</v>
      </c>
      <c r="L762">
        <v>0.25</v>
      </c>
      <c r="M762" s="6">
        <v>15471.14</v>
      </c>
      <c r="N762" s="3">
        <v>15494.79</v>
      </c>
      <c r="O762" s="6">
        <v>-23.65</v>
      </c>
      <c r="P762" t="s">
        <v>43</v>
      </c>
      <c r="Q762" t="s">
        <v>76</v>
      </c>
      <c r="R762" s="4">
        <f t="shared" si="33"/>
        <v>-1.5286527043256023E-3</v>
      </c>
      <c r="S762" s="1" t="str">
        <f t="shared" si="34"/>
        <v>Sep-2026</v>
      </c>
      <c r="T762" t="str">
        <f t="shared" si="35"/>
        <v>Loss</v>
      </c>
    </row>
    <row r="763" spans="1:20" x14ac:dyDescent="0.3">
      <c r="A763" t="s">
        <v>1500</v>
      </c>
      <c r="B763" s="2">
        <v>46290</v>
      </c>
      <c r="C763" t="s">
        <v>1501</v>
      </c>
      <c r="D763" t="s">
        <v>19</v>
      </c>
      <c r="E763" t="s">
        <v>39</v>
      </c>
      <c r="F763" t="s">
        <v>120</v>
      </c>
      <c r="G763" t="s">
        <v>29</v>
      </c>
      <c r="H763" t="s">
        <v>41</v>
      </c>
      <c r="I763" t="s">
        <v>42</v>
      </c>
      <c r="J763">
        <v>1</v>
      </c>
      <c r="K763">
        <v>133.61000000000001</v>
      </c>
      <c r="L763">
        <v>0.1</v>
      </c>
      <c r="M763" s="6">
        <v>120.25</v>
      </c>
      <c r="N763" s="3">
        <v>80.510000000000005</v>
      </c>
      <c r="O763" s="6">
        <v>39.74</v>
      </c>
      <c r="P763" t="s">
        <v>31</v>
      </c>
      <c r="Q763" t="s">
        <v>26</v>
      </c>
      <c r="R763" s="4">
        <f t="shared" si="33"/>
        <v>0.33047817047817052</v>
      </c>
      <c r="S763" s="1" t="str">
        <f t="shared" si="34"/>
        <v>Sep-2026</v>
      </c>
      <c r="T763" t="str">
        <f t="shared" si="35"/>
        <v>Profit</v>
      </c>
    </row>
    <row r="764" spans="1:20" x14ac:dyDescent="0.3">
      <c r="A764" t="s">
        <v>1502</v>
      </c>
      <c r="B764" s="2">
        <v>45387</v>
      </c>
      <c r="C764" t="s">
        <v>1503</v>
      </c>
      <c r="D764" t="s">
        <v>19</v>
      </c>
      <c r="E764" t="s">
        <v>34</v>
      </c>
      <c r="F764" t="s">
        <v>35</v>
      </c>
      <c r="G764" t="s">
        <v>79</v>
      </c>
      <c r="H764" t="s">
        <v>23</v>
      </c>
      <c r="I764" t="s">
        <v>94</v>
      </c>
      <c r="J764">
        <v>2</v>
      </c>
      <c r="K764">
        <v>2390.79</v>
      </c>
      <c r="L764">
        <v>0.1</v>
      </c>
      <c r="M764" s="6">
        <v>4303.42</v>
      </c>
      <c r="N764" s="3">
        <v>2696.97</v>
      </c>
      <c r="O764" s="6">
        <v>1606.45</v>
      </c>
      <c r="P764" t="s">
        <v>43</v>
      </c>
      <c r="Q764" t="s">
        <v>76</v>
      </c>
      <c r="R764" s="4">
        <f t="shared" si="33"/>
        <v>0.37329612261875439</v>
      </c>
      <c r="S764" s="1" t="str">
        <f t="shared" si="34"/>
        <v>Apr-2024</v>
      </c>
      <c r="T764" t="str">
        <f t="shared" si="35"/>
        <v>Profit</v>
      </c>
    </row>
    <row r="765" spans="1:20" x14ac:dyDescent="0.3">
      <c r="A765" t="s">
        <v>1504</v>
      </c>
      <c r="B765" s="2">
        <v>45955</v>
      </c>
      <c r="C765" t="s">
        <v>1505</v>
      </c>
      <c r="D765" t="s">
        <v>19</v>
      </c>
      <c r="E765" t="s">
        <v>34</v>
      </c>
      <c r="F765" t="s">
        <v>65</v>
      </c>
      <c r="G765" t="s">
        <v>79</v>
      </c>
      <c r="H765" t="s">
        <v>23</v>
      </c>
      <c r="I765" t="s">
        <v>24</v>
      </c>
      <c r="J765">
        <v>4</v>
      </c>
      <c r="K765">
        <v>37478.49</v>
      </c>
      <c r="L765">
        <v>0.1</v>
      </c>
      <c r="M765" s="6">
        <v>134922.56</v>
      </c>
      <c r="N765" s="3">
        <v>92200.77</v>
      </c>
      <c r="O765" s="6">
        <v>42721.79</v>
      </c>
      <c r="P765" t="s">
        <v>70</v>
      </c>
      <c r="Q765" t="s">
        <v>26</v>
      </c>
      <c r="R765" s="4">
        <f t="shared" si="33"/>
        <v>0.31663933740954814</v>
      </c>
      <c r="S765" s="1" t="str">
        <f t="shared" si="34"/>
        <v>Oct-2025</v>
      </c>
      <c r="T765" t="str">
        <f t="shared" si="35"/>
        <v>Profit</v>
      </c>
    </row>
    <row r="766" spans="1:20" x14ac:dyDescent="0.3">
      <c r="A766" t="s">
        <v>1506</v>
      </c>
      <c r="B766" s="2">
        <v>45954</v>
      </c>
      <c r="C766" t="s">
        <v>1507</v>
      </c>
      <c r="D766" t="s">
        <v>19</v>
      </c>
      <c r="E766" t="s">
        <v>58</v>
      </c>
      <c r="F766" t="s">
        <v>104</v>
      </c>
      <c r="G766" t="s">
        <v>79</v>
      </c>
      <c r="H766" t="s">
        <v>23</v>
      </c>
      <c r="I766" t="s">
        <v>36</v>
      </c>
      <c r="J766">
        <v>1</v>
      </c>
      <c r="K766">
        <v>19702.32</v>
      </c>
      <c r="L766">
        <v>0.05</v>
      </c>
      <c r="M766" s="6">
        <v>18717.2</v>
      </c>
      <c r="N766" s="3">
        <v>14873.19</v>
      </c>
      <c r="O766" s="6">
        <v>3844.01</v>
      </c>
      <c r="P766" t="s">
        <v>25</v>
      </c>
      <c r="Q766" t="s">
        <v>26</v>
      </c>
      <c r="R766" s="4">
        <f t="shared" si="33"/>
        <v>0.20537313273352853</v>
      </c>
      <c r="S766" s="1" t="str">
        <f t="shared" si="34"/>
        <v>Oct-2025</v>
      </c>
      <c r="T766" t="str">
        <f t="shared" si="35"/>
        <v>Profit</v>
      </c>
    </row>
    <row r="767" spans="1:20" x14ac:dyDescent="0.3">
      <c r="A767" t="s">
        <v>1508</v>
      </c>
      <c r="B767" s="2">
        <v>45481</v>
      </c>
      <c r="C767" t="s">
        <v>1509</v>
      </c>
      <c r="D767" t="s">
        <v>19</v>
      </c>
      <c r="E767" t="s">
        <v>53</v>
      </c>
      <c r="F767" t="s">
        <v>90</v>
      </c>
      <c r="G767" t="s">
        <v>22</v>
      </c>
      <c r="H767" t="s">
        <v>74</v>
      </c>
      <c r="I767" t="s">
        <v>75</v>
      </c>
      <c r="J767">
        <v>3</v>
      </c>
      <c r="K767">
        <v>4275.6400000000003</v>
      </c>
      <c r="L767">
        <v>0.05</v>
      </c>
      <c r="M767" s="6">
        <v>12185.57</v>
      </c>
      <c r="N767" s="3">
        <v>7914.73</v>
      </c>
      <c r="O767" s="6">
        <v>4270.84</v>
      </c>
      <c r="P767" t="s">
        <v>70</v>
      </c>
      <c r="Q767" t="s">
        <v>26</v>
      </c>
      <c r="R767" s="4">
        <f t="shared" si="33"/>
        <v>0.35048339962759234</v>
      </c>
      <c r="S767" s="1" t="str">
        <f t="shared" si="34"/>
        <v>Jul-2024</v>
      </c>
      <c r="T767" t="str">
        <f t="shared" si="35"/>
        <v>Profit</v>
      </c>
    </row>
    <row r="768" spans="1:20" x14ac:dyDescent="0.3">
      <c r="A768" t="s">
        <v>1510</v>
      </c>
      <c r="B768" s="2">
        <v>46027</v>
      </c>
      <c r="C768" t="s">
        <v>1511</v>
      </c>
      <c r="D768" t="s">
        <v>46</v>
      </c>
      <c r="E768" t="s">
        <v>39</v>
      </c>
      <c r="F768" t="s">
        <v>220</v>
      </c>
      <c r="G768" t="s">
        <v>79</v>
      </c>
      <c r="H768" t="s">
        <v>74</v>
      </c>
      <c r="I768" t="s">
        <v>158</v>
      </c>
      <c r="J768">
        <v>4</v>
      </c>
      <c r="K768">
        <v>12085.01</v>
      </c>
      <c r="L768">
        <v>0.15</v>
      </c>
      <c r="M768" s="6">
        <v>41089.03</v>
      </c>
      <c r="N768" s="3">
        <v>26789.5</v>
      </c>
      <c r="O768" s="6">
        <v>14299.53</v>
      </c>
      <c r="P768" t="s">
        <v>70</v>
      </c>
      <c r="Q768" t="s">
        <v>26</v>
      </c>
      <c r="R768" s="4">
        <f t="shared" si="33"/>
        <v>0.34801332618462888</v>
      </c>
      <c r="S768" s="1" t="str">
        <f t="shared" si="34"/>
        <v>Jan-2026</v>
      </c>
      <c r="T768" t="str">
        <f t="shared" si="35"/>
        <v>Profit</v>
      </c>
    </row>
    <row r="769" spans="1:20" x14ac:dyDescent="0.3">
      <c r="A769" t="s">
        <v>1512</v>
      </c>
      <c r="B769" s="2">
        <v>45328</v>
      </c>
      <c r="C769" t="s">
        <v>1513</v>
      </c>
      <c r="D769" t="s">
        <v>46</v>
      </c>
      <c r="E769" t="s">
        <v>20</v>
      </c>
      <c r="F769" t="s">
        <v>157</v>
      </c>
      <c r="G769" t="s">
        <v>22</v>
      </c>
      <c r="H769" t="s">
        <v>23</v>
      </c>
      <c r="I769" t="s">
        <v>59</v>
      </c>
      <c r="J769">
        <v>1</v>
      </c>
      <c r="K769">
        <v>3070.02</v>
      </c>
      <c r="L769">
        <v>0.15</v>
      </c>
      <c r="M769" s="6">
        <v>2609.52</v>
      </c>
      <c r="N769" s="3">
        <v>2119.38</v>
      </c>
      <c r="O769" s="6">
        <v>490.14</v>
      </c>
      <c r="P769" t="s">
        <v>70</v>
      </c>
      <c r="Q769" t="s">
        <v>26</v>
      </c>
      <c r="R769" s="4">
        <f t="shared" si="33"/>
        <v>0.18782764646371747</v>
      </c>
      <c r="S769" s="1" t="str">
        <f t="shared" si="34"/>
        <v>Feb-2024</v>
      </c>
      <c r="T769" t="str">
        <f t="shared" si="35"/>
        <v>Profit</v>
      </c>
    </row>
    <row r="770" spans="1:20" x14ac:dyDescent="0.3">
      <c r="A770" t="s">
        <v>1514</v>
      </c>
      <c r="B770" s="2">
        <v>46071</v>
      </c>
      <c r="C770" t="s">
        <v>57</v>
      </c>
      <c r="D770" t="s">
        <v>46</v>
      </c>
      <c r="E770" t="s">
        <v>39</v>
      </c>
      <c r="F770" t="s">
        <v>220</v>
      </c>
      <c r="G770" t="s">
        <v>29</v>
      </c>
      <c r="H770" t="s">
        <v>23</v>
      </c>
      <c r="I770" t="s">
        <v>69</v>
      </c>
      <c r="J770">
        <v>6</v>
      </c>
      <c r="K770">
        <v>17308.78</v>
      </c>
      <c r="L770">
        <v>0</v>
      </c>
      <c r="M770" s="6">
        <v>103852.68</v>
      </c>
      <c r="N770" s="3">
        <v>61716.27</v>
      </c>
      <c r="O770" s="6">
        <v>42136.41</v>
      </c>
      <c r="P770" t="s">
        <v>25</v>
      </c>
      <c r="Q770" t="s">
        <v>26</v>
      </c>
      <c r="R770" s="4">
        <f t="shared" si="33"/>
        <v>0.40573252418714673</v>
      </c>
      <c r="S770" s="1" t="str">
        <f t="shared" si="34"/>
        <v>Feb-2026</v>
      </c>
      <c r="T770" t="str">
        <f t="shared" si="35"/>
        <v>Profit</v>
      </c>
    </row>
    <row r="771" spans="1:20" x14ac:dyDescent="0.3">
      <c r="A771" t="s">
        <v>1515</v>
      </c>
      <c r="B771" s="2">
        <v>45660</v>
      </c>
      <c r="C771" t="s">
        <v>1516</v>
      </c>
      <c r="D771" t="s">
        <v>19</v>
      </c>
      <c r="E771" t="s">
        <v>39</v>
      </c>
      <c r="F771" t="s">
        <v>120</v>
      </c>
      <c r="G771" t="s">
        <v>22</v>
      </c>
      <c r="H771" t="s">
        <v>41</v>
      </c>
      <c r="I771" t="s">
        <v>62</v>
      </c>
      <c r="J771">
        <v>3</v>
      </c>
      <c r="K771">
        <v>444.08</v>
      </c>
      <c r="L771">
        <v>0.05</v>
      </c>
      <c r="M771" s="6">
        <v>1265.6300000000001</v>
      </c>
      <c r="N771" s="3">
        <v>965.67</v>
      </c>
      <c r="O771" s="6">
        <v>299.95999999999998</v>
      </c>
      <c r="P771" t="s">
        <v>49</v>
      </c>
      <c r="Q771" t="s">
        <v>26</v>
      </c>
      <c r="R771" s="4">
        <f t="shared" si="33"/>
        <v>0.23700449578470797</v>
      </c>
      <c r="S771" s="1" t="str">
        <f t="shared" si="34"/>
        <v>Jan-2025</v>
      </c>
      <c r="T771" t="str">
        <f t="shared" si="35"/>
        <v>Profit</v>
      </c>
    </row>
    <row r="772" spans="1:20" x14ac:dyDescent="0.3">
      <c r="A772" t="s">
        <v>1517</v>
      </c>
      <c r="B772" s="2">
        <v>45986</v>
      </c>
      <c r="C772" t="s">
        <v>1285</v>
      </c>
      <c r="D772" t="s">
        <v>19</v>
      </c>
      <c r="E772" t="s">
        <v>53</v>
      </c>
      <c r="F772" t="s">
        <v>90</v>
      </c>
      <c r="G772" t="s">
        <v>29</v>
      </c>
      <c r="H772" t="s">
        <v>23</v>
      </c>
      <c r="I772" t="s">
        <v>30</v>
      </c>
      <c r="J772">
        <v>3</v>
      </c>
      <c r="K772">
        <v>366.93</v>
      </c>
      <c r="L772">
        <v>0.15</v>
      </c>
      <c r="M772" s="6">
        <v>935.67</v>
      </c>
      <c r="N772" s="3">
        <v>880.28</v>
      </c>
      <c r="O772" s="6">
        <v>55.39</v>
      </c>
      <c r="P772" t="s">
        <v>70</v>
      </c>
      <c r="Q772" t="s">
        <v>26</v>
      </c>
      <c r="R772" s="4">
        <f t="shared" si="33"/>
        <v>5.9198221595220542E-2</v>
      </c>
      <c r="S772" s="1" t="str">
        <f t="shared" si="34"/>
        <v>Nov-2025</v>
      </c>
      <c r="T772" t="str">
        <f t="shared" si="35"/>
        <v>Profit</v>
      </c>
    </row>
    <row r="773" spans="1:20" x14ac:dyDescent="0.3">
      <c r="A773" t="s">
        <v>1518</v>
      </c>
      <c r="B773" s="2">
        <v>45816</v>
      </c>
      <c r="C773" t="s">
        <v>1519</v>
      </c>
      <c r="D773" t="s">
        <v>19</v>
      </c>
      <c r="E773" t="s">
        <v>34</v>
      </c>
      <c r="F773" t="s">
        <v>90</v>
      </c>
      <c r="G773" t="s">
        <v>79</v>
      </c>
      <c r="H773" t="s">
        <v>23</v>
      </c>
      <c r="I773" t="s">
        <v>59</v>
      </c>
      <c r="J773">
        <v>2</v>
      </c>
      <c r="K773">
        <v>3428.59</v>
      </c>
      <c r="L773">
        <v>0.15</v>
      </c>
      <c r="M773" s="6">
        <v>5828.6</v>
      </c>
      <c r="N773" s="3">
        <v>5196.4399999999996</v>
      </c>
      <c r="O773" s="6">
        <v>632.16</v>
      </c>
      <c r="P773" t="s">
        <v>25</v>
      </c>
      <c r="Q773" t="s">
        <v>26</v>
      </c>
      <c r="R773" s="4">
        <f t="shared" ref="R773:R836" si="36">IFERROR(O773/M773,0)</f>
        <v>0.10845829187111827</v>
      </c>
      <c r="S773" s="1" t="str">
        <f t="shared" ref="S773:S836" si="37">TEXT(B773,"mmm-yyyy")</f>
        <v>Jun-2025</v>
      </c>
      <c r="T773" t="str">
        <f t="shared" ref="T773:T836" si="38">IF(O773&gt;0,"Profit",IF(O773&lt;0,"Loss","Break-Even"))</f>
        <v>Profit</v>
      </c>
    </row>
    <row r="774" spans="1:20" x14ac:dyDescent="0.3">
      <c r="A774" t="s">
        <v>1520</v>
      </c>
      <c r="B774" s="2">
        <v>45570</v>
      </c>
      <c r="C774" t="s">
        <v>708</v>
      </c>
      <c r="D774" t="s">
        <v>46</v>
      </c>
      <c r="E774" t="s">
        <v>58</v>
      </c>
      <c r="F774" t="s">
        <v>339</v>
      </c>
      <c r="G774" t="s">
        <v>22</v>
      </c>
      <c r="H774" t="s">
        <v>74</v>
      </c>
      <c r="I774" t="s">
        <v>107</v>
      </c>
      <c r="J774">
        <v>1</v>
      </c>
      <c r="K774">
        <v>10792.3</v>
      </c>
      <c r="L774">
        <v>0.1</v>
      </c>
      <c r="M774" s="6">
        <v>9713.07</v>
      </c>
      <c r="N774" s="3">
        <v>7607.61</v>
      </c>
      <c r="O774" s="6">
        <v>2105.46</v>
      </c>
      <c r="P774" t="s">
        <v>70</v>
      </c>
      <c r="Q774" t="s">
        <v>26</v>
      </c>
      <c r="R774" s="4">
        <f t="shared" si="36"/>
        <v>0.21676565699619174</v>
      </c>
      <c r="S774" s="1" t="str">
        <f t="shared" si="37"/>
        <v>Oct-2024</v>
      </c>
      <c r="T774" t="str">
        <f t="shared" si="38"/>
        <v>Profit</v>
      </c>
    </row>
    <row r="775" spans="1:20" x14ac:dyDescent="0.3">
      <c r="A775" t="s">
        <v>1521</v>
      </c>
      <c r="B775" s="2">
        <v>45508</v>
      </c>
      <c r="C775" t="s">
        <v>624</v>
      </c>
      <c r="D775" t="s">
        <v>19</v>
      </c>
      <c r="E775" t="s">
        <v>34</v>
      </c>
      <c r="F775" t="s">
        <v>73</v>
      </c>
      <c r="G775" t="s">
        <v>29</v>
      </c>
      <c r="H775" t="s">
        <v>23</v>
      </c>
      <c r="I775" t="s">
        <v>69</v>
      </c>
      <c r="J775">
        <v>5</v>
      </c>
      <c r="K775">
        <v>17160.29</v>
      </c>
      <c r="L775">
        <v>0.2</v>
      </c>
      <c r="M775" s="6">
        <v>68641.16</v>
      </c>
      <c r="N775" s="3">
        <v>45229.53</v>
      </c>
      <c r="O775" s="6">
        <v>23411.63</v>
      </c>
      <c r="P775" t="s">
        <v>25</v>
      </c>
      <c r="Q775" t="s">
        <v>26</v>
      </c>
      <c r="R775" s="4">
        <f t="shared" si="36"/>
        <v>0.34107276159085892</v>
      </c>
      <c r="S775" s="1" t="str">
        <f t="shared" si="37"/>
        <v>Aug-2024</v>
      </c>
      <c r="T775" t="str">
        <f t="shared" si="38"/>
        <v>Profit</v>
      </c>
    </row>
    <row r="776" spans="1:20" x14ac:dyDescent="0.3">
      <c r="A776" t="s">
        <v>1522</v>
      </c>
      <c r="B776" s="2">
        <v>46158</v>
      </c>
      <c r="C776" t="s">
        <v>1523</v>
      </c>
      <c r="D776" t="s">
        <v>52</v>
      </c>
      <c r="E776" t="s">
        <v>39</v>
      </c>
      <c r="F776" t="s">
        <v>220</v>
      </c>
      <c r="G776" t="s">
        <v>79</v>
      </c>
      <c r="H776" t="s">
        <v>23</v>
      </c>
      <c r="I776" t="s">
        <v>24</v>
      </c>
      <c r="J776">
        <v>3</v>
      </c>
      <c r="K776">
        <v>86465.54</v>
      </c>
      <c r="L776">
        <v>0.1</v>
      </c>
      <c r="M776" s="6">
        <v>233456.96</v>
      </c>
      <c r="N776" s="3">
        <v>200121.21</v>
      </c>
      <c r="O776" s="6">
        <v>33335.75</v>
      </c>
      <c r="P776" t="s">
        <v>49</v>
      </c>
      <c r="Q776" t="s">
        <v>76</v>
      </c>
      <c r="R776" s="4">
        <f t="shared" si="36"/>
        <v>0.14279184480085752</v>
      </c>
      <c r="S776" s="1" t="str">
        <f t="shared" si="37"/>
        <v>May-2026</v>
      </c>
      <c r="T776" t="str">
        <f t="shared" si="38"/>
        <v>Profit</v>
      </c>
    </row>
    <row r="777" spans="1:20" x14ac:dyDescent="0.3">
      <c r="A777" t="s">
        <v>1524</v>
      </c>
      <c r="B777" s="2">
        <v>46164</v>
      </c>
      <c r="C777" t="s">
        <v>422</v>
      </c>
      <c r="D777" t="s">
        <v>46</v>
      </c>
      <c r="E777" t="s">
        <v>20</v>
      </c>
      <c r="F777" t="s">
        <v>205</v>
      </c>
      <c r="G777" t="s">
        <v>22</v>
      </c>
      <c r="H777" t="s">
        <v>23</v>
      </c>
      <c r="I777" t="s">
        <v>59</v>
      </c>
      <c r="J777">
        <v>3</v>
      </c>
      <c r="K777">
        <v>3111.3</v>
      </c>
      <c r="L777">
        <v>0.1</v>
      </c>
      <c r="M777" s="6">
        <v>8400.51</v>
      </c>
      <c r="N777" s="3">
        <v>5735.88</v>
      </c>
      <c r="O777" s="6">
        <v>2664.63</v>
      </c>
      <c r="P777" t="s">
        <v>25</v>
      </c>
      <c r="Q777" t="s">
        <v>26</v>
      </c>
      <c r="R777" s="4">
        <f t="shared" si="36"/>
        <v>0.31719859865651012</v>
      </c>
      <c r="S777" s="1" t="str">
        <f t="shared" si="37"/>
        <v>May-2026</v>
      </c>
      <c r="T777" t="str">
        <f t="shared" si="38"/>
        <v>Profit</v>
      </c>
    </row>
    <row r="778" spans="1:20" x14ac:dyDescent="0.3">
      <c r="A778" t="s">
        <v>1525</v>
      </c>
      <c r="B778" s="2">
        <v>46089</v>
      </c>
      <c r="C778" t="s">
        <v>1526</v>
      </c>
      <c r="D778" t="s">
        <v>19</v>
      </c>
      <c r="E778" t="s">
        <v>53</v>
      </c>
      <c r="F778" t="s">
        <v>54</v>
      </c>
      <c r="G778" t="s">
        <v>29</v>
      </c>
      <c r="H778" t="s">
        <v>41</v>
      </c>
      <c r="I778" t="s">
        <v>134</v>
      </c>
      <c r="J778">
        <v>2</v>
      </c>
      <c r="K778">
        <v>452.41</v>
      </c>
      <c r="L778">
        <v>0.15</v>
      </c>
      <c r="M778" s="6">
        <v>769.1</v>
      </c>
      <c r="N778" s="3">
        <v>496.99</v>
      </c>
      <c r="O778" s="6">
        <v>272.11</v>
      </c>
      <c r="P778" t="s">
        <v>49</v>
      </c>
      <c r="Q778" t="s">
        <v>26</v>
      </c>
      <c r="R778" s="4">
        <f t="shared" si="36"/>
        <v>0.35380314653491096</v>
      </c>
      <c r="S778" s="1" t="str">
        <f t="shared" si="37"/>
        <v>Mar-2026</v>
      </c>
      <c r="T778" t="str">
        <f t="shared" si="38"/>
        <v>Profit</v>
      </c>
    </row>
    <row r="779" spans="1:20" x14ac:dyDescent="0.3">
      <c r="A779" t="s">
        <v>1527</v>
      </c>
      <c r="B779" s="2">
        <v>45564</v>
      </c>
      <c r="C779" t="s">
        <v>1528</v>
      </c>
      <c r="D779" t="s">
        <v>19</v>
      </c>
      <c r="E779" t="s">
        <v>39</v>
      </c>
      <c r="F779" t="s">
        <v>120</v>
      </c>
      <c r="G779" t="s">
        <v>22</v>
      </c>
      <c r="H779" t="s">
        <v>74</v>
      </c>
      <c r="I779" t="s">
        <v>158</v>
      </c>
      <c r="J779">
        <v>5</v>
      </c>
      <c r="K779">
        <v>13805.53</v>
      </c>
      <c r="L779">
        <v>0.05</v>
      </c>
      <c r="M779" s="6">
        <v>65576.27</v>
      </c>
      <c r="N779" s="3">
        <v>55563.1</v>
      </c>
      <c r="O779" s="6">
        <v>10013.17</v>
      </c>
      <c r="P779" t="s">
        <v>25</v>
      </c>
      <c r="Q779" t="s">
        <v>26</v>
      </c>
      <c r="R779" s="4">
        <f t="shared" si="36"/>
        <v>0.15269502214749328</v>
      </c>
      <c r="S779" s="1" t="str">
        <f t="shared" si="37"/>
        <v>Sep-2024</v>
      </c>
      <c r="T779" t="str">
        <f t="shared" si="38"/>
        <v>Profit</v>
      </c>
    </row>
    <row r="780" spans="1:20" x14ac:dyDescent="0.3">
      <c r="A780" t="s">
        <v>1529</v>
      </c>
      <c r="B780" s="2">
        <v>46172</v>
      </c>
      <c r="C780" t="s">
        <v>1530</v>
      </c>
      <c r="D780" t="s">
        <v>19</v>
      </c>
      <c r="E780" t="s">
        <v>20</v>
      </c>
      <c r="F780" t="s">
        <v>99</v>
      </c>
      <c r="G780" t="s">
        <v>79</v>
      </c>
      <c r="H780" t="s">
        <v>41</v>
      </c>
      <c r="I780" t="s">
        <v>62</v>
      </c>
      <c r="J780">
        <v>6</v>
      </c>
      <c r="K780">
        <v>188.9</v>
      </c>
      <c r="L780">
        <v>0</v>
      </c>
      <c r="M780" s="6">
        <v>1133.4000000000001</v>
      </c>
      <c r="N780" s="3">
        <v>894.8</v>
      </c>
      <c r="O780" s="6">
        <v>238.6</v>
      </c>
      <c r="P780" t="s">
        <v>31</v>
      </c>
      <c r="Q780" t="s">
        <v>26</v>
      </c>
      <c r="R780" s="4">
        <f t="shared" si="36"/>
        <v>0.21051702841009351</v>
      </c>
      <c r="S780" s="1" t="str">
        <f t="shared" si="37"/>
        <v>May-2026</v>
      </c>
      <c r="T780" t="str">
        <f t="shared" si="38"/>
        <v>Profit</v>
      </c>
    </row>
    <row r="781" spans="1:20" x14ac:dyDescent="0.3">
      <c r="A781" t="s">
        <v>1531</v>
      </c>
      <c r="B781" s="2">
        <v>45353</v>
      </c>
      <c r="C781" t="s">
        <v>1532</v>
      </c>
      <c r="D781" t="s">
        <v>19</v>
      </c>
      <c r="E781" t="s">
        <v>58</v>
      </c>
      <c r="F781" t="s">
        <v>129</v>
      </c>
      <c r="G781" t="s">
        <v>79</v>
      </c>
      <c r="H781" t="s">
        <v>74</v>
      </c>
      <c r="I781" t="s">
        <v>107</v>
      </c>
      <c r="J781">
        <v>4</v>
      </c>
      <c r="K781">
        <v>8921.6200000000008</v>
      </c>
      <c r="L781">
        <v>0.05</v>
      </c>
      <c r="M781" s="6">
        <v>33902.160000000003</v>
      </c>
      <c r="N781" s="3">
        <v>21035.58</v>
      </c>
      <c r="O781" s="6">
        <v>12866.58</v>
      </c>
      <c r="P781" t="s">
        <v>49</v>
      </c>
      <c r="Q781" t="s">
        <v>142</v>
      </c>
      <c r="R781" s="4">
        <f t="shared" si="36"/>
        <v>0.37952095087746618</v>
      </c>
      <c r="S781" s="1" t="str">
        <f t="shared" si="37"/>
        <v>Mar-2024</v>
      </c>
      <c r="T781" t="str">
        <f t="shared" si="38"/>
        <v>Profit</v>
      </c>
    </row>
    <row r="782" spans="1:20" x14ac:dyDescent="0.3">
      <c r="A782" t="s">
        <v>1533</v>
      </c>
      <c r="B782" s="2">
        <v>45887</v>
      </c>
      <c r="C782" t="s">
        <v>1534</v>
      </c>
      <c r="D782" t="s">
        <v>19</v>
      </c>
      <c r="E782" t="s">
        <v>39</v>
      </c>
      <c r="F782" t="s">
        <v>146</v>
      </c>
      <c r="G782" t="s">
        <v>22</v>
      </c>
      <c r="H782" t="s">
        <v>41</v>
      </c>
      <c r="I782" t="s">
        <v>42</v>
      </c>
      <c r="J782">
        <v>4</v>
      </c>
      <c r="K782">
        <v>91.5</v>
      </c>
      <c r="L782">
        <v>0</v>
      </c>
      <c r="M782" s="6">
        <v>366</v>
      </c>
      <c r="N782" s="3">
        <v>214.17</v>
      </c>
      <c r="O782" s="6">
        <v>151.83000000000001</v>
      </c>
      <c r="P782" t="s">
        <v>70</v>
      </c>
      <c r="Q782" t="s">
        <v>26</v>
      </c>
      <c r="R782" s="4">
        <f t="shared" si="36"/>
        <v>0.41483606557377051</v>
      </c>
      <c r="S782" s="1" t="str">
        <f t="shared" si="37"/>
        <v>Aug-2025</v>
      </c>
      <c r="T782" t="str">
        <f t="shared" si="38"/>
        <v>Profit</v>
      </c>
    </row>
    <row r="783" spans="1:20" x14ac:dyDescent="0.3">
      <c r="A783" t="s">
        <v>1535</v>
      </c>
      <c r="B783" s="2">
        <v>46171</v>
      </c>
      <c r="C783" t="s">
        <v>1353</v>
      </c>
      <c r="D783" t="s">
        <v>19</v>
      </c>
      <c r="E783" t="s">
        <v>53</v>
      </c>
      <c r="F783" t="s">
        <v>54</v>
      </c>
      <c r="G783" t="s">
        <v>22</v>
      </c>
      <c r="H783" t="s">
        <v>74</v>
      </c>
      <c r="I783" t="s">
        <v>137</v>
      </c>
      <c r="J783">
        <v>2</v>
      </c>
      <c r="K783">
        <v>6815.79</v>
      </c>
      <c r="L783">
        <v>0</v>
      </c>
      <c r="M783" s="6">
        <v>13631.58</v>
      </c>
      <c r="N783" s="3">
        <v>8851.7999999999993</v>
      </c>
      <c r="O783" s="6">
        <v>4779.78</v>
      </c>
      <c r="P783" t="s">
        <v>31</v>
      </c>
      <c r="Q783" t="s">
        <v>26</v>
      </c>
      <c r="R783" s="4">
        <f t="shared" si="36"/>
        <v>0.35064020458376799</v>
      </c>
      <c r="S783" s="1" t="str">
        <f t="shared" si="37"/>
        <v>May-2026</v>
      </c>
      <c r="T783" t="str">
        <f t="shared" si="38"/>
        <v>Profit</v>
      </c>
    </row>
    <row r="784" spans="1:20" x14ac:dyDescent="0.3">
      <c r="A784" t="s">
        <v>1536</v>
      </c>
      <c r="B784" s="2">
        <v>46020</v>
      </c>
      <c r="C784" t="s">
        <v>1537</v>
      </c>
      <c r="D784" t="s">
        <v>19</v>
      </c>
      <c r="E784" t="s">
        <v>58</v>
      </c>
      <c r="F784" t="s">
        <v>54</v>
      </c>
      <c r="G784" t="s">
        <v>22</v>
      </c>
      <c r="H784" t="s">
        <v>74</v>
      </c>
      <c r="I784" t="s">
        <v>137</v>
      </c>
      <c r="J784">
        <v>4</v>
      </c>
      <c r="K784">
        <v>14322.6</v>
      </c>
      <c r="L784">
        <v>0.15</v>
      </c>
      <c r="M784" s="6">
        <v>48696.84</v>
      </c>
      <c r="N784" s="3">
        <v>31965.64</v>
      </c>
      <c r="O784" s="6">
        <v>16731.2</v>
      </c>
      <c r="P784" t="s">
        <v>31</v>
      </c>
      <c r="Q784" t="s">
        <v>26</v>
      </c>
      <c r="R784" s="4">
        <f t="shared" si="36"/>
        <v>0.34357876198948439</v>
      </c>
      <c r="S784" s="1" t="str">
        <f t="shared" si="37"/>
        <v>Dec-2025</v>
      </c>
      <c r="T784" t="str">
        <f t="shared" si="38"/>
        <v>Profit</v>
      </c>
    </row>
    <row r="785" spans="1:20" x14ac:dyDescent="0.3">
      <c r="A785" t="s">
        <v>1538</v>
      </c>
      <c r="B785" s="2">
        <v>45633</v>
      </c>
      <c r="C785" t="s">
        <v>1539</v>
      </c>
      <c r="D785" t="s">
        <v>46</v>
      </c>
      <c r="E785" t="s">
        <v>53</v>
      </c>
      <c r="F785" t="s">
        <v>65</v>
      </c>
      <c r="G785" t="s">
        <v>79</v>
      </c>
      <c r="H785" t="s">
        <v>23</v>
      </c>
      <c r="I785" t="s">
        <v>94</v>
      </c>
      <c r="J785">
        <v>1</v>
      </c>
      <c r="K785">
        <v>3091.43</v>
      </c>
      <c r="L785">
        <v>0.15</v>
      </c>
      <c r="M785" s="6">
        <v>2627.72</v>
      </c>
      <c r="N785" s="3">
        <v>1908.26</v>
      </c>
      <c r="O785" s="6">
        <v>719.46</v>
      </c>
      <c r="P785" t="s">
        <v>70</v>
      </c>
      <c r="Q785" t="s">
        <v>26</v>
      </c>
      <c r="R785" s="4">
        <f t="shared" si="36"/>
        <v>0.27379629488682206</v>
      </c>
      <c r="S785" s="1" t="str">
        <f t="shared" si="37"/>
        <v>Dec-2024</v>
      </c>
      <c r="T785" t="str">
        <f t="shared" si="38"/>
        <v>Profit</v>
      </c>
    </row>
    <row r="786" spans="1:20" x14ac:dyDescent="0.3">
      <c r="A786" t="s">
        <v>1540</v>
      </c>
      <c r="B786" s="2">
        <v>45688</v>
      </c>
      <c r="C786" t="s">
        <v>1541</v>
      </c>
      <c r="D786" t="s">
        <v>46</v>
      </c>
      <c r="E786" t="s">
        <v>58</v>
      </c>
      <c r="F786" t="s">
        <v>68</v>
      </c>
      <c r="G786" t="s">
        <v>79</v>
      </c>
      <c r="H786" t="s">
        <v>41</v>
      </c>
      <c r="I786" t="s">
        <v>125</v>
      </c>
      <c r="J786">
        <v>2</v>
      </c>
      <c r="K786">
        <v>296.89999999999998</v>
      </c>
      <c r="L786">
        <v>0.1</v>
      </c>
      <c r="M786" s="6">
        <v>534.41999999999996</v>
      </c>
      <c r="N786" s="3">
        <v>366.6</v>
      </c>
      <c r="O786" s="6">
        <v>167.82</v>
      </c>
      <c r="P786" t="s">
        <v>31</v>
      </c>
      <c r="Q786" t="s">
        <v>26</v>
      </c>
      <c r="R786" s="4">
        <f t="shared" si="36"/>
        <v>0.31402267879196138</v>
      </c>
      <c r="S786" s="1" t="str">
        <f t="shared" si="37"/>
        <v>Jan-2025</v>
      </c>
      <c r="T786" t="str">
        <f t="shared" si="38"/>
        <v>Profit</v>
      </c>
    </row>
    <row r="787" spans="1:20" x14ac:dyDescent="0.3">
      <c r="A787" t="s">
        <v>1542</v>
      </c>
      <c r="B787" s="2">
        <v>45990</v>
      </c>
      <c r="C787" t="s">
        <v>1543</v>
      </c>
      <c r="D787" t="s">
        <v>19</v>
      </c>
      <c r="E787" t="s">
        <v>20</v>
      </c>
      <c r="F787" t="s">
        <v>99</v>
      </c>
      <c r="G787" t="s">
        <v>29</v>
      </c>
      <c r="H787" t="s">
        <v>41</v>
      </c>
      <c r="I787" t="s">
        <v>134</v>
      </c>
      <c r="J787">
        <v>2</v>
      </c>
      <c r="K787">
        <v>239.63</v>
      </c>
      <c r="L787">
        <v>0</v>
      </c>
      <c r="M787" s="6">
        <v>479.26</v>
      </c>
      <c r="N787" s="3">
        <v>314.85000000000002</v>
      </c>
      <c r="O787" s="6">
        <v>164.41</v>
      </c>
      <c r="P787" t="s">
        <v>25</v>
      </c>
      <c r="Q787" t="s">
        <v>26</v>
      </c>
      <c r="R787" s="4">
        <f t="shared" si="36"/>
        <v>0.34304970162333598</v>
      </c>
      <c r="S787" s="1" t="str">
        <f t="shared" si="37"/>
        <v>Nov-2025</v>
      </c>
      <c r="T787" t="str">
        <f t="shared" si="38"/>
        <v>Profit</v>
      </c>
    </row>
    <row r="788" spans="1:20" x14ac:dyDescent="0.3">
      <c r="A788" t="s">
        <v>1544</v>
      </c>
      <c r="B788" s="2">
        <v>45310</v>
      </c>
      <c r="C788" t="s">
        <v>1353</v>
      </c>
      <c r="D788" t="s">
        <v>19</v>
      </c>
      <c r="E788" t="s">
        <v>53</v>
      </c>
      <c r="F788" t="s">
        <v>65</v>
      </c>
      <c r="G788" t="s">
        <v>22</v>
      </c>
      <c r="H788" t="s">
        <v>23</v>
      </c>
      <c r="I788" t="s">
        <v>36</v>
      </c>
      <c r="J788">
        <v>1</v>
      </c>
      <c r="K788">
        <v>5440.78</v>
      </c>
      <c r="L788">
        <v>0.15</v>
      </c>
      <c r="M788" s="6">
        <v>4624.66</v>
      </c>
      <c r="N788" s="3">
        <v>3821.08</v>
      </c>
      <c r="O788" s="6">
        <v>803.58</v>
      </c>
      <c r="P788" t="s">
        <v>25</v>
      </c>
      <c r="Q788" t="s">
        <v>26</v>
      </c>
      <c r="R788" s="4">
        <f t="shared" si="36"/>
        <v>0.17375980072048541</v>
      </c>
      <c r="S788" s="1" t="str">
        <f t="shared" si="37"/>
        <v>Jan-2024</v>
      </c>
      <c r="T788" t="str">
        <f t="shared" si="38"/>
        <v>Profit</v>
      </c>
    </row>
    <row r="789" spans="1:20" x14ac:dyDescent="0.3">
      <c r="A789" t="s">
        <v>1545</v>
      </c>
      <c r="B789" s="2">
        <v>45468</v>
      </c>
      <c r="C789" t="s">
        <v>1546</v>
      </c>
      <c r="D789" t="s">
        <v>46</v>
      </c>
      <c r="E789" t="s">
        <v>34</v>
      </c>
      <c r="F789" t="s">
        <v>65</v>
      </c>
      <c r="G789" t="s">
        <v>22</v>
      </c>
      <c r="H789" t="s">
        <v>41</v>
      </c>
      <c r="I789" t="s">
        <v>125</v>
      </c>
      <c r="J789">
        <v>1</v>
      </c>
      <c r="K789">
        <v>284.56</v>
      </c>
      <c r="L789">
        <v>0</v>
      </c>
      <c r="M789" s="6">
        <v>284.56</v>
      </c>
      <c r="N789" s="3">
        <v>217.99</v>
      </c>
      <c r="O789" s="6">
        <v>66.569999999999993</v>
      </c>
      <c r="P789" t="s">
        <v>43</v>
      </c>
      <c r="Q789" t="s">
        <v>26</v>
      </c>
      <c r="R789" s="4">
        <f t="shared" si="36"/>
        <v>0.23394011807703119</v>
      </c>
      <c r="S789" s="1" t="str">
        <f t="shared" si="37"/>
        <v>Jun-2024</v>
      </c>
      <c r="T789" t="str">
        <f t="shared" si="38"/>
        <v>Profit</v>
      </c>
    </row>
    <row r="790" spans="1:20" x14ac:dyDescent="0.3">
      <c r="A790" t="s">
        <v>1547</v>
      </c>
      <c r="B790" s="2">
        <v>45903</v>
      </c>
      <c r="C790" t="s">
        <v>1548</v>
      </c>
      <c r="D790" t="s">
        <v>19</v>
      </c>
      <c r="E790" t="s">
        <v>58</v>
      </c>
      <c r="F790" t="s">
        <v>129</v>
      </c>
      <c r="G790" t="s">
        <v>22</v>
      </c>
      <c r="H790" t="s">
        <v>74</v>
      </c>
      <c r="I790" t="s">
        <v>75</v>
      </c>
      <c r="J790">
        <v>4</v>
      </c>
      <c r="K790">
        <v>3916.78</v>
      </c>
      <c r="L790">
        <v>0.15</v>
      </c>
      <c r="M790" s="6">
        <v>13317.05</v>
      </c>
      <c r="N790" s="3">
        <v>11975.2</v>
      </c>
      <c r="O790" s="6">
        <v>1341.85</v>
      </c>
      <c r="P790" t="s">
        <v>31</v>
      </c>
      <c r="Q790" t="s">
        <v>26</v>
      </c>
      <c r="R790" s="4">
        <f t="shared" si="36"/>
        <v>0.10076180535478954</v>
      </c>
      <c r="S790" s="1" t="str">
        <f t="shared" si="37"/>
        <v>Sep-2025</v>
      </c>
      <c r="T790" t="str">
        <f t="shared" si="38"/>
        <v>Profit</v>
      </c>
    </row>
    <row r="791" spans="1:20" x14ac:dyDescent="0.3">
      <c r="A791" t="s">
        <v>1549</v>
      </c>
      <c r="B791" s="2">
        <v>45687</v>
      </c>
      <c r="C791" t="s">
        <v>1550</v>
      </c>
      <c r="D791" t="s">
        <v>52</v>
      </c>
      <c r="E791" t="s">
        <v>34</v>
      </c>
      <c r="F791" t="s">
        <v>35</v>
      </c>
      <c r="G791" t="s">
        <v>79</v>
      </c>
      <c r="H791" t="s">
        <v>23</v>
      </c>
      <c r="I791" t="s">
        <v>30</v>
      </c>
      <c r="J791">
        <v>1</v>
      </c>
      <c r="K791">
        <v>2338.77</v>
      </c>
      <c r="L791">
        <v>0.15</v>
      </c>
      <c r="M791" s="6">
        <v>1987.95</v>
      </c>
      <c r="N791" s="3">
        <v>1252.68</v>
      </c>
      <c r="O791" s="6">
        <v>735.27</v>
      </c>
      <c r="P791" t="s">
        <v>31</v>
      </c>
      <c r="Q791" t="s">
        <v>26</v>
      </c>
      <c r="R791" s="4">
        <f t="shared" si="36"/>
        <v>0.36986342714857012</v>
      </c>
      <c r="S791" s="1" t="str">
        <f t="shared" si="37"/>
        <v>Jan-2025</v>
      </c>
      <c r="T791" t="str">
        <f t="shared" si="38"/>
        <v>Profit</v>
      </c>
    </row>
    <row r="792" spans="1:20" x14ac:dyDescent="0.3">
      <c r="A792" t="s">
        <v>1551</v>
      </c>
      <c r="B792" s="2">
        <v>45736</v>
      </c>
      <c r="C792" t="s">
        <v>1552</v>
      </c>
      <c r="D792" t="s">
        <v>46</v>
      </c>
      <c r="E792" t="s">
        <v>20</v>
      </c>
      <c r="F792" t="s">
        <v>21</v>
      </c>
      <c r="G792" t="s">
        <v>22</v>
      </c>
      <c r="H792" t="s">
        <v>23</v>
      </c>
      <c r="I792" t="s">
        <v>69</v>
      </c>
      <c r="J792">
        <v>1</v>
      </c>
      <c r="K792">
        <v>10440.870000000001</v>
      </c>
      <c r="L792">
        <v>0.15</v>
      </c>
      <c r="M792" s="6">
        <v>8874.74</v>
      </c>
      <c r="N792" s="3">
        <v>6704.6</v>
      </c>
      <c r="O792" s="6">
        <v>2170.14</v>
      </c>
      <c r="P792" t="s">
        <v>43</v>
      </c>
      <c r="Q792" t="s">
        <v>26</v>
      </c>
      <c r="R792" s="4">
        <f t="shared" si="36"/>
        <v>0.24452998059661465</v>
      </c>
      <c r="S792" s="1" t="str">
        <f t="shared" si="37"/>
        <v>Mar-2025</v>
      </c>
      <c r="T792" t="str">
        <f t="shared" si="38"/>
        <v>Profit</v>
      </c>
    </row>
    <row r="793" spans="1:20" x14ac:dyDescent="0.3">
      <c r="A793" t="s">
        <v>1553</v>
      </c>
      <c r="B793" s="2">
        <v>45524</v>
      </c>
      <c r="C793" t="s">
        <v>1554</v>
      </c>
      <c r="D793" t="s">
        <v>46</v>
      </c>
      <c r="E793" t="s">
        <v>39</v>
      </c>
      <c r="F793" t="s">
        <v>146</v>
      </c>
      <c r="G793" t="s">
        <v>22</v>
      </c>
      <c r="H793" t="s">
        <v>23</v>
      </c>
      <c r="I793" t="s">
        <v>36</v>
      </c>
      <c r="J793">
        <v>1</v>
      </c>
      <c r="K793">
        <v>24384.84</v>
      </c>
      <c r="L793">
        <v>0.25</v>
      </c>
      <c r="M793" s="6">
        <v>18288.63</v>
      </c>
      <c r="N793" s="3">
        <v>16618.310000000001</v>
      </c>
      <c r="O793" s="6">
        <v>1670.32</v>
      </c>
      <c r="P793" t="s">
        <v>31</v>
      </c>
      <c r="Q793" t="s">
        <v>26</v>
      </c>
      <c r="R793" s="4">
        <f t="shared" si="36"/>
        <v>9.1331061976758235E-2</v>
      </c>
      <c r="S793" s="1" t="str">
        <f t="shared" si="37"/>
        <v>Aug-2024</v>
      </c>
      <c r="T793" t="str">
        <f t="shared" si="38"/>
        <v>Profit</v>
      </c>
    </row>
    <row r="794" spans="1:20" x14ac:dyDescent="0.3">
      <c r="A794" t="s">
        <v>1555</v>
      </c>
      <c r="B794" s="2">
        <v>46206</v>
      </c>
      <c r="C794" t="s">
        <v>1556</v>
      </c>
      <c r="D794" t="s">
        <v>52</v>
      </c>
      <c r="E794" t="s">
        <v>34</v>
      </c>
      <c r="F794" t="s">
        <v>65</v>
      </c>
      <c r="G794" t="s">
        <v>22</v>
      </c>
      <c r="H794" t="s">
        <v>23</v>
      </c>
      <c r="I794" t="s">
        <v>30</v>
      </c>
      <c r="J794">
        <v>2</v>
      </c>
      <c r="K794">
        <v>705.75</v>
      </c>
      <c r="L794">
        <v>0.05</v>
      </c>
      <c r="M794" s="6">
        <v>1340.92</v>
      </c>
      <c r="N794" s="3">
        <v>926.69</v>
      </c>
      <c r="O794" s="6">
        <v>414.23</v>
      </c>
      <c r="P794" t="s">
        <v>25</v>
      </c>
      <c r="Q794" t="s">
        <v>26</v>
      </c>
      <c r="R794" s="4">
        <f t="shared" si="36"/>
        <v>0.30891477493064462</v>
      </c>
      <c r="S794" s="1" t="str">
        <f t="shared" si="37"/>
        <v>Jul-2026</v>
      </c>
      <c r="T794" t="str">
        <f t="shared" si="38"/>
        <v>Profit</v>
      </c>
    </row>
    <row r="795" spans="1:20" x14ac:dyDescent="0.3">
      <c r="A795" t="s">
        <v>1557</v>
      </c>
      <c r="B795" s="2">
        <v>45367</v>
      </c>
      <c r="C795" t="s">
        <v>1062</v>
      </c>
      <c r="D795" t="s">
        <v>52</v>
      </c>
      <c r="E795" t="s">
        <v>39</v>
      </c>
      <c r="F795" t="s">
        <v>120</v>
      </c>
      <c r="G795" t="s">
        <v>29</v>
      </c>
      <c r="H795" t="s">
        <v>23</v>
      </c>
      <c r="I795" t="s">
        <v>30</v>
      </c>
      <c r="J795">
        <v>2</v>
      </c>
      <c r="K795">
        <v>1009.63</v>
      </c>
      <c r="L795">
        <v>0</v>
      </c>
      <c r="M795" s="6">
        <v>2019.26</v>
      </c>
      <c r="N795" s="3">
        <v>1553.5</v>
      </c>
      <c r="O795" s="6">
        <v>465.76</v>
      </c>
      <c r="P795" t="s">
        <v>25</v>
      </c>
      <c r="Q795" t="s">
        <v>26</v>
      </c>
      <c r="R795" s="4">
        <f t="shared" si="36"/>
        <v>0.2306587561780058</v>
      </c>
      <c r="S795" s="1" t="str">
        <f t="shared" si="37"/>
        <v>Mar-2024</v>
      </c>
      <c r="T795" t="str">
        <f t="shared" si="38"/>
        <v>Profit</v>
      </c>
    </row>
    <row r="796" spans="1:20" x14ac:dyDescent="0.3">
      <c r="A796" t="s">
        <v>1558</v>
      </c>
      <c r="B796" s="2">
        <v>45556</v>
      </c>
      <c r="C796" t="s">
        <v>1559</v>
      </c>
      <c r="D796" t="s">
        <v>46</v>
      </c>
      <c r="E796" t="s">
        <v>58</v>
      </c>
      <c r="F796" t="s">
        <v>54</v>
      </c>
      <c r="G796" t="s">
        <v>29</v>
      </c>
      <c r="H796" t="s">
        <v>74</v>
      </c>
      <c r="I796" t="s">
        <v>107</v>
      </c>
      <c r="J796">
        <v>2</v>
      </c>
      <c r="K796">
        <v>13684.26</v>
      </c>
      <c r="L796">
        <v>0.05</v>
      </c>
      <c r="M796" s="6">
        <v>26000.09</v>
      </c>
      <c r="N796" s="3">
        <v>15832.94</v>
      </c>
      <c r="O796" s="6">
        <v>10167.15</v>
      </c>
      <c r="P796" t="s">
        <v>49</v>
      </c>
      <c r="Q796" t="s">
        <v>26</v>
      </c>
      <c r="R796" s="4">
        <f t="shared" si="36"/>
        <v>0.39104287715927133</v>
      </c>
      <c r="S796" s="1" t="str">
        <f t="shared" si="37"/>
        <v>Sep-2024</v>
      </c>
      <c r="T796" t="str">
        <f t="shared" si="38"/>
        <v>Profit</v>
      </c>
    </row>
    <row r="797" spans="1:20" x14ac:dyDescent="0.3">
      <c r="A797" t="s">
        <v>1560</v>
      </c>
      <c r="B797" s="2">
        <v>45746</v>
      </c>
      <c r="C797" t="s">
        <v>971</v>
      </c>
      <c r="D797" t="s">
        <v>19</v>
      </c>
      <c r="E797" t="s">
        <v>58</v>
      </c>
      <c r="F797" t="s">
        <v>54</v>
      </c>
      <c r="G797" t="s">
        <v>79</v>
      </c>
      <c r="H797" t="s">
        <v>41</v>
      </c>
      <c r="I797" t="s">
        <v>48</v>
      </c>
      <c r="J797">
        <v>3</v>
      </c>
      <c r="K797">
        <v>174.82</v>
      </c>
      <c r="L797">
        <v>0.2</v>
      </c>
      <c r="M797" s="6">
        <v>419.57</v>
      </c>
      <c r="N797" s="3">
        <v>278.33999999999997</v>
      </c>
      <c r="O797" s="6">
        <v>141.22999999999999</v>
      </c>
      <c r="P797" t="s">
        <v>31</v>
      </c>
      <c r="Q797" t="s">
        <v>26</v>
      </c>
      <c r="R797" s="4">
        <f t="shared" si="36"/>
        <v>0.33660652572872224</v>
      </c>
      <c r="S797" s="1" t="str">
        <f t="shared" si="37"/>
        <v>Mar-2025</v>
      </c>
      <c r="T797" t="str">
        <f t="shared" si="38"/>
        <v>Profit</v>
      </c>
    </row>
    <row r="798" spans="1:20" x14ac:dyDescent="0.3">
      <c r="A798" t="s">
        <v>1561</v>
      </c>
      <c r="B798" s="2">
        <v>46087</v>
      </c>
      <c r="C798" t="s">
        <v>1562</v>
      </c>
      <c r="D798" t="s">
        <v>19</v>
      </c>
      <c r="E798" t="s">
        <v>20</v>
      </c>
      <c r="F798" t="s">
        <v>21</v>
      </c>
      <c r="G798" t="s">
        <v>79</v>
      </c>
      <c r="H798" t="s">
        <v>74</v>
      </c>
      <c r="I798" t="s">
        <v>137</v>
      </c>
      <c r="J798">
        <v>1</v>
      </c>
      <c r="K798">
        <v>21300.3</v>
      </c>
      <c r="L798">
        <v>0.1</v>
      </c>
      <c r="M798" s="6">
        <v>19170.27</v>
      </c>
      <c r="N798" s="3">
        <v>16707.669999999998</v>
      </c>
      <c r="O798" s="6">
        <v>2462.6</v>
      </c>
      <c r="P798" t="s">
        <v>43</v>
      </c>
      <c r="Q798" t="s">
        <v>26</v>
      </c>
      <c r="R798" s="4">
        <f t="shared" si="36"/>
        <v>0.128459327907223</v>
      </c>
      <c r="S798" s="1" t="str">
        <f t="shared" si="37"/>
        <v>Mar-2026</v>
      </c>
      <c r="T798" t="str">
        <f t="shared" si="38"/>
        <v>Profit</v>
      </c>
    </row>
    <row r="799" spans="1:20" x14ac:dyDescent="0.3">
      <c r="A799" t="s">
        <v>1563</v>
      </c>
      <c r="B799" s="2">
        <v>46009</v>
      </c>
      <c r="C799" t="s">
        <v>1564</v>
      </c>
      <c r="D799" t="s">
        <v>19</v>
      </c>
      <c r="E799" t="s">
        <v>39</v>
      </c>
      <c r="F799" t="s">
        <v>146</v>
      </c>
      <c r="G799" t="s">
        <v>79</v>
      </c>
      <c r="H799" t="s">
        <v>23</v>
      </c>
      <c r="I799" t="s">
        <v>24</v>
      </c>
      <c r="J799">
        <v>1</v>
      </c>
      <c r="K799">
        <v>41317.57</v>
      </c>
      <c r="L799">
        <v>0</v>
      </c>
      <c r="M799" s="6">
        <v>41317.57</v>
      </c>
      <c r="N799" s="3">
        <v>25891.18</v>
      </c>
      <c r="O799" s="6">
        <v>15426.39</v>
      </c>
      <c r="P799" t="s">
        <v>43</v>
      </c>
      <c r="Q799" t="s">
        <v>26</v>
      </c>
      <c r="R799" s="4">
        <f t="shared" si="36"/>
        <v>0.37336150214061475</v>
      </c>
      <c r="S799" s="1" t="str">
        <f t="shared" si="37"/>
        <v>Dec-2025</v>
      </c>
      <c r="T799" t="str">
        <f t="shared" si="38"/>
        <v>Profit</v>
      </c>
    </row>
    <row r="800" spans="1:20" x14ac:dyDescent="0.3">
      <c r="A800" t="s">
        <v>1565</v>
      </c>
      <c r="B800" s="2">
        <v>46026</v>
      </c>
      <c r="C800" t="s">
        <v>1566</v>
      </c>
      <c r="D800" t="s">
        <v>46</v>
      </c>
      <c r="E800" t="s">
        <v>58</v>
      </c>
      <c r="F800" t="s">
        <v>339</v>
      </c>
      <c r="G800" t="s">
        <v>29</v>
      </c>
      <c r="H800" t="s">
        <v>41</v>
      </c>
      <c r="I800" t="s">
        <v>134</v>
      </c>
      <c r="J800">
        <v>2</v>
      </c>
      <c r="K800">
        <v>290.72000000000003</v>
      </c>
      <c r="L800">
        <v>0.15</v>
      </c>
      <c r="M800" s="6">
        <v>494.22</v>
      </c>
      <c r="N800" s="3">
        <v>459.72</v>
      </c>
      <c r="O800" s="6">
        <v>34.5</v>
      </c>
      <c r="P800" t="s">
        <v>25</v>
      </c>
      <c r="Q800" t="s">
        <v>26</v>
      </c>
      <c r="R800" s="4">
        <f t="shared" si="36"/>
        <v>6.9806968556513291E-2</v>
      </c>
      <c r="S800" s="1" t="str">
        <f t="shared" si="37"/>
        <v>Jan-2026</v>
      </c>
      <c r="T800" t="str">
        <f t="shared" si="38"/>
        <v>Profit</v>
      </c>
    </row>
    <row r="801" spans="1:20" x14ac:dyDescent="0.3">
      <c r="A801" t="s">
        <v>1567</v>
      </c>
      <c r="B801" s="2">
        <v>45675</v>
      </c>
      <c r="C801" t="s">
        <v>1568</v>
      </c>
      <c r="D801" t="s">
        <v>19</v>
      </c>
      <c r="E801" t="s">
        <v>58</v>
      </c>
      <c r="F801" t="s">
        <v>68</v>
      </c>
      <c r="G801" t="s">
        <v>29</v>
      </c>
      <c r="H801" t="s">
        <v>23</v>
      </c>
      <c r="I801" t="s">
        <v>24</v>
      </c>
      <c r="J801">
        <v>1</v>
      </c>
      <c r="K801">
        <v>80430</v>
      </c>
      <c r="L801">
        <v>0.05</v>
      </c>
      <c r="M801" s="6">
        <v>76408.5</v>
      </c>
      <c r="N801" s="3">
        <v>51334.54</v>
      </c>
      <c r="O801" s="6">
        <v>25073.96</v>
      </c>
      <c r="P801" t="s">
        <v>31</v>
      </c>
      <c r="Q801" t="s">
        <v>26</v>
      </c>
      <c r="R801" s="4">
        <f t="shared" si="36"/>
        <v>0.32815668413854476</v>
      </c>
      <c r="S801" s="1" t="str">
        <f t="shared" si="37"/>
        <v>Jan-2025</v>
      </c>
      <c r="T801" t="str">
        <f t="shared" si="38"/>
        <v>Profit</v>
      </c>
    </row>
    <row r="802" spans="1:20" x14ac:dyDescent="0.3">
      <c r="A802" t="s">
        <v>1569</v>
      </c>
      <c r="B802" s="2">
        <v>45855</v>
      </c>
      <c r="C802" t="s">
        <v>1570</v>
      </c>
      <c r="D802" t="s">
        <v>19</v>
      </c>
      <c r="E802" t="s">
        <v>53</v>
      </c>
      <c r="F802" t="s">
        <v>65</v>
      </c>
      <c r="G802" t="s">
        <v>79</v>
      </c>
      <c r="H802" t="s">
        <v>41</v>
      </c>
      <c r="I802" t="s">
        <v>134</v>
      </c>
      <c r="J802">
        <v>1</v>
      </c>
      <c r="K802">
        <v>460.64</v>
      </c>
      <c r="L802">
        <v>0.1</v>
      </c>
      <c r="M802" s="6">
        <v>414.58</v>
      </c>
      <c r="N802" s="3">
        <v>287.58999999999997</v>
      </c>
      <c r="O802" s="6">
        <v>126.99</v>
      </c>
      <c r="P802" t="s">
        <v>43</v>
      </c>
      <c r="Q802" t="s">
        <v>26</v>
      </c>
      <c r="R802" s="4">
        <f t="shared" si="36"/>
        <v>0.30631000048241591</v>
      </c>
      <c r="S802" s="1" t="str">
        <f t="shared" si="37"/>
        <v>Jul-2025</v>
      </c>
      <c r="T802" t="str">
        <f t="shared" si="38"/>
        <v>Profit</v>
      </c>
    </row>
    <row r="803" spans="1:20" x14ac:dyDescent="0.3">
      <c r="A803" t="s">
        <v>1571</v>
      </c>
      <c r="B803" s="2">
        <v>46142</v>
      </c>
      <c r="C803" t="s">
        <v>1572</v>
      </c>
      <c r="D803" t="s">
        <v>19</v>
      </c>
      <c r="E803" t="s">
        <v>34</v>
      </c>
      <c r="F803" t="s">
        <v>65</v>
      </c>
      <c r="G803" t="s">
        <v>29</v>
      </c>
      <c r="H803" t="s">
        <v>41</v>
      </c>
      <c r="I803" t="s">
        <v>125</v>
      </c>
      <c r="J803">
        <v>4</v>
      </c>
      <c r="K803">
        <v>171.99</v>
      </c>
      <c r="L803">
        <v>0</v>
      </c>
      <c r="M803" s="6">
        <v>687.96</v>
      </c>
      <c r="N803" s="3">
        <v>483.95</v>
      </c>
      <c r="O803" s="6">
        <v>204.01</v>
      </c>
      <c r="P803" t="s">
        <v>49</v>
      </c>
      <c r="Q803" t="s">
        <v>26</v>
      </c>
      <c r="R803" s="4">
        <f t="shared" si="36"/>
        <v>0.29654340368626081</v>
      </c>
      <c r="S803" s="1" t="str">
        <f t="shared" si="37"/>
        <v>Apr-2026</v>
      </c>
      <c r="T803" t="str">
        <f t="shared" si="38"/>
        <v>Profit</v>
      </c>
    </row>
    <row r="804" spans="1:20" x14ac:dyDescent="0.3">
      <c r="A804" t="s">
        <v>1573</v>
      </c>
      <c r="B804" s="2">
        <v>45797</v>
      </c>
      <c r="C804" t="s">
        <v>1574</v>
      </c>
      <c r="D804" t="s">
        <v>19</v>
      </c>
      <c r="E804" t="s">
        <v>39</v>
      </c>
      <c r="F804" t="s">
        <v>47</v>
      </c>
      <c r="G804" t="s">
        <v>22</v>
      </c>
      <c r="H804" t="s">
        <v>74</v>
      </c>
      <c r="I804" t="s">
        <v>107</v>
      </c>
      <c r="J804">
        <v>3</v>
      </c>
      <c r="K804">
        <v>9233.34</v>
      </c>
      <c r="L804">
        <v>0.05</v>
      </c>
      <c r="M804" s="6">
        <v>26315.02</v>
      </c>
      <c r="N804" s="3">
        <v>15454.61</v>
      </c>
      <c r="O804" s="6">
        <v>10860.41</v>
      </c>
      <c r="P804" t="s">
        <v>70</v>
      </c>
      <c r="Q804" t="s">
        <v>26</v>
      </c>
      <c r="R804" s="4">
        <f t="shared" si="36"/>
        <v>0.41270764757161499</v>
      </c>
      <c r="S804" s="1" t="str">
        <f t="shared" si="37"/>
        <v>May-2025</v>
      </c>
      <c r="T804" t="str">
        <f t="shared" si="38"/>
        <v>Profit</v>
      </c>
    </row>
    <row r="805" spans="1:20" x14ac:dyDescent="0.3">
      <c r="A805" t="s">
        <v>1575</v>
      </c>
      <c r="B805" s="2">
        <v>45658</v>
      </c>
      <c r="C805" t="s">
        <v>1576</v>
      </c>
      <c r="D805" t="s">
        <v>19</v>
      </c>
      <c r="E805" t="s">
        <v>53</v>
      </c>
      <c r="F805" t="s">
        <v>90</v>
      </c>
      <c r="G805" t="s">
        <v>22</v>
      </c>
      <c r="H805" t="s">
        <v>23</v>
      </c>
      <c r="I805" t="s">
        <v>69</v>
      </c>
      <c r="J805">
        <v>2</v>
      </c>
      <c r="K805">
        <v>24553.42</v>
      </c>
      <c r="L805">
        <v>0</v>
      </c>
      <c r="M805" s="6">
        <v>49106.84</v>
      </c>
      <c r="N805" s="3">
        <v>40047.129999999997</v>
      </c>
      <c r="O805" s="6">
        <v>9059.7099999999991</v>
      </c>
      <c r="P805" t="s">
        <v>31</v>
      </c>
      <c r="Q805" t="s">
        <v>26</v>
      </c>
      <c r="R805" s="4">
        <f t="shared" si="36"/>
        <v>0.18448977779877507</v>
      </c>
      <c r="S805" s="1" t="str">
        <f t="shared" si="37"/>
        <v>Jan-2025</v>
      </c>
      <c r="T805" t="str">
        <f t="shared" si="38"/>
        <v>Profit</v>
      </c>
    </row>
    <row r="806" spans="1:20" x14ac:dyDescent="0.3">
      <c r="A806" t="s">
        <v>1577</v>
      </c>
      <c r="B806" s="2">
        <v>45435</v>
      </c>
      <c r="C806" t="s">
        <v>1578</v>
      </c>
      <c r="D806" t="s">
        <v>19</v>
      </c>
      <c r="E806" t="s">
        <v>34</v>
      </c>
      <c r="F806" t="s">
        <v>65</v>
      </c>
      <c r="G806" t="s">
        <v>22</v>
      </c>
      <c r="H806" t="s">
        <v>41</v>
      </c>
      <c r="I806" t="s">
        <v>134</v>
      </c>
      <c r="J806">
        <v>1</v>
      </c>
      <c r="K806">
        <v>318.62</v>
      </c>
      <c r="L806">
        <v>0</v>
      </c>
      <c r="M806" s="6">
        <v>318.62</v>
      </c>
      <c r="N806" s="3">
        <v>181.39</v>
      </c>
      <c r="O806" s="6">
        <v>137.22999999999999</v>
      </c>
      <c r="P806" t="s">
        <v>25</v>
      </c>
      <c r="Q806" t="s">
        <v>26</v>
      </c>
      <c r="R806" s="4">
        <f t="shared" si="36"/>
        <v>0.43070114870378501</v>
      </c>
      <c r="S806" s="1" t="str">
        <f t="shared" si="37"/>
        <v>May-2024</v>
      </c>
      <c r="T806" t="str">
        <f t="shared" si="38"/>
        <v>Profit</v>
      </c>
    </row>
    <row r="807" spans="1:20" x14ac:dyDescent="0.3">
      <c r="A807" t="s">
        <v>1579</v>
      </c>
      <c r="B807" s="2">
        <v>46176</v>
      </c>
      <c r="C807" t="s">
        <v>1580</v>
      </c>
      <c r="D807" t="s">
        <v>46</v>
      </c>
      <c r="E807" t="s">
        <v>20</v>
      </c>
      <c r="F807" t="s">
        <v>115</v>
      </c>
      <c r="G807" t="s">
        <v>79</v>
      </c>
      <c r="H807" t="s">
        <v>41</v>
      </c>
      <c r="I807" t="s">
        <v>42</v>
      </c>
      <c r="J807">
        <v>2</v>
      </c>
      <c r="K807">
        <v>49.58</v>
      </c>
      <c r="L807">
        <v>0.2</v>
      </c>
      <c r="M807" s="6">
        <v>79.33</v>
      </c>
      <c r="N807" s="3">
        <v>55.57</v>
      </c>
      <c r="O807" s="6">
        <v>23.76</v>
      </c>
      <c r="P807" t="s">
        <v>25</v>
      </c>
      <c r="Q807" t="s">
        <v>26</v>
      </c>
      <c r="R807" s="4">
        <f t="shared" si="36"/>
        <v>0.29950838270515573</v>
      </c>
      <c r="S807" s="1" t="str">
        <f t="shared" si="37"/>
        <v>Jun-2026</v>
      </c>
      <c r="T807" t="str">
        <f t="shared" si="38"/>
        <v>Profit</v>
      </c>
    </row>
    <row r="808" spans="1:20" x14ac:dyDescent="0.3">
      <c r="A808" t="s">
        <v>1581</v>
      </c>
      <c r="B808" s="2">
        <v>45360</v>
      </c>
      <c r="C808" t="s">
        <v>1582</v>
      </c>
      <c r="D808" t="s">
        <v>19</v>
      </c>
      <c r="E808" t="s">
        <v>34</v>
      </c>
      <c r="F808" t="s">
        <v>73</v>
      </c>
      <c r="G808" t="s">
        <v>22</v>
      </c>
      <c r="H808" t="s">
        <v>23</v>
      </c>
      <c r="I808" t="s">
        <v>24</v>
      </c>
      <c r="J808">
        <v>10</v>
      </c>
      <c r="K808">
        <v>58792.35</v>
      </c>
      <c r="L808">
        <v>0</v>
      </c>
      <c r="M808" s="6">
        <v>587923.5</v>
      </c>
      <c r="N808" s="3">
        <v>350440.58</v>
      </c>
      <c r="O808" s="6">
        <v>237482.92</v>
      </c>
      <c r="P808" t="s">
        <v>49</v>
      </c>
      <c r="Q808" t="s">
        <v>26</v>
      </c>
      <c r="R808" s="4">
        <f t="shared" si="36"/>
        <v>0.40393506978373889</v>
      </c>
      <c r="S808" s="1" t="str">
        <f t="shared" si="37"/>
        <v>Mar-2024</v>
      </c>
      <c r="T808" t="str">
        <f t="shared" si="38"/>
        <v>Profit</v>
      </c>
    </row>
    <row r="809" spans="1:20" x14ac:dyDescent="0.3">
      <c r="A809" t="s">
        <v>1583</v>
      </c>
      <c r="B809" s="2">
        <v>45390</v>
      </c>
      <c r="C809" t="s">
        <v>1499</v>
      </c>
      <c r="D809" t="s">
        <v>52</v>
      </c>
      <c r="E809" t="s">
        <v>39</v>
      </c>
      <c r="F809" t="s">
        <v>120</v>
      </c>
      <c r="G809" t="s">
        <v>22</v>
      </c>
      <c r="H809" t="s">
        <v>41</v>
      </c>
      <c r="I809" t="s">
        <v>134</v>
      </c>
      <c r="J809">
        <v>5</v>
      </c>
      <c r="K809">
        <v>351.5</v>
      </c>
      <c r="L809">
        <v>0.05</v>
      </c>
      <c r="M809" s="6">
        <v>1669.62</v>
      </c>
      <c r="N809" s="3">
        <v>1114.8599999999999</v>
      </c>
      <c r="O809" s="6">
        <v>554.76</v>
      </c>
      <c r="P809" t="s">
        <v>43</v>
      </c>
      <c r="Q809" t="s">
        <v>26</v>
      </c>
      <c r="R809" s="4">
        <f t="shared" si="36"/>
        <v>0.33226722248176233</v>
      </c>
      <c r="S809" s="1" t="str">
        <f t="shared" si="37"/>
        <v>Apr-2024</v>
      </c>
      <c r="T809" t="str">
        <f t="shared" si="38"/>
        <v>Profit</v>
      </c>
    </row>
    <row r="810" spans="1:20" x14ac:dyDescent="0.3">
      <c r="A810" t="s">
        <v>1584</v>
      </c>
      <c r="B810" s="2">
        <v>45687</v>
      </c>
      <c r="C810" t="s">
        <v>1427</v>
      </c>
      <c r="D810" t="s">
        <v>46</v>
      </c>
      <c r="E810" t="s">
        <v>34</v>
      </c>
      <c r="F810" t="s">
        <v>110</v>
      </c>
      <c r="G810" t="s">
        <v>22</v>
      </c>
      <c r="H810" t="s">
        <v>74</v>
      </c>
      <c r="I810" t="s">
        <v>91</v>
      </c>
      <c r="J810">
        <v>4</v>
      </c>
      <c r="K810">
        <v>5264.13</v>
      </c>
      <c r="L810">
        <v>0</v>
      </c>
      <c r="M810" s="6">
        <v>21056.52</v>
      </c>
      <c r="N810" s="3">
        <v>15075.99</v>
      </c>
      <c r="O810" s="6">
        <v>5980.53</v>
      </c>
      <c r="P810" t="s">
        <v>43</v>
      </c>
      <c r="Q810" t="s">
        <v>26</v>
      </c>
      <c r="R810" s="4">
        <f t="shared" si="36"/>
        <v>0.28402271600435397</v>
      </c>
      <c r="S810" s="1" t="str">
        <f t="shared" si="37"/>
        <v>Jan-2025</v>
      </c>
      <c r="T810" t="str">
        <f t="shared" si="38"/>
        <v>Profit</v>
      </c>
    </row>
    <row r="811" spans="1:20" x14ac:dyDescent="0.3">
      <c r="A811" t="s">
        <v>1585</v>
      </c>
      <c r="B811" s="2">
        <v>45316</v>
      </c>
      <c r="C811" t="s">
        <v>1586</v>
      </c>
      <c r="D811" t="s">
        <v>19</v>
      </c>
      <c r="E811" t="s">
        <v>53</v>
      </c>
      <c r="F811" t="s">
        <v>65</v>
      </c>
      <c r="G811" t="s">
        <v>29</v>
      </c>
      <c r="H811" t="s">
        <v>74</v>
      </c>
      <c r="I811" t="s">
        <v>75</v>
      </c>
      <c r="J811">
        <v>2</v>
      </c>
      <c r="K811">
        <v>5095.43</v>
      </c>
      <c r="L811">
        <v>0.15</v>
      </c>
      <c r="M811" s="6">
        <v>8662.23</v>
      </c>
      <c r="N811" s="3">
        <v>7251.99</v>
      </c>
      <c r="O811" s="6">
        <v>1410.24</v>
      </c>
      <c r="P811" t="s">
        <v>43</v>
      </c>
      <c r="Q811" t="s">
        <v>26</v>
      </c>
      <c r="R811" s="4">
        <f t="shared" si="36"/>
        <v>0.16280334278817349</v>
      </c>
      <c r="S811" s="1" t="str">
        <f t="shared" si="37"/>
        <v>Jan-2024</v>
      </c>
      <c r="T811" t="str">
        <f t="shared" si="38"/>
        <v>Profit</v>
      </c>
    </row>
    <row r="812" spans="1:20" x14ac:dyDescent="0.3">
      <c r="A812" t="s">
        <v>1587</v>
      </c>
      <c r="B812" s="2">
        <v>46239</v>
      </c>
      <c r="C812" t="s">
        <v>698</v>
      </c>
      <c r="D812" t="s">
        <v>46</v>
      </c>
      <c r="E812" t="s">
        <v>53</v>
      </c>
      <c r="F812" t="s">
        <v>54</v>
      </c>
      <c r="G812" t="s">
        <v>79</v>
      </c>
      <c r="H812" t="s">
        <v>74</v>
      </c>
      <c r="I812" t="s">
        <v>75</v>
      </c>
      <c r="J812">
        <v>3</v>
      </c>
      <c r="K812">
        <v>4575.16</v>
      </c>
      <c r="L812">
        <v>0.05</v>
      </c>
      <c r="M812" s="6">
        <v>13039.21</v>
      </c>
      <c r="N812" s="3">
        <v>10009.299999999999</v>
      </c>
      <c r="O812" s="6">
        <v>3029.91</v>
      </c>
      <c r="P812" t="s">
        <v>31</v>
      </c>
      <c r="Q812" t="s">
        <v>26</v>
      </c>
      <c r="R812" s="4">
        <f t="shared" si="36"/>
        <v>0.23236913892789518</v>
      </c>
      <c r="S812" s="1" t="str">
        <f t="shared" si="37"/>
        <v>Aug-2026</v>
      </c>
      <c r="T812" t="str">
        <f t="shared" si="38"/>
        <v>Profit</v>
      </c>
    </row>
    <row r="813" spans="1:20" x14ac:dyDescent="0.3">
      <c r="A813" t="s">
        <v>1588</v>
      </c>
      <c r="B813" s="2">
        <v>46182</v>
      </c>
      <c r="C813" t="s">
        <v>156</v>
      </c>
      <c r="D813" t="s">
        <v>52</v>
      </c>
      <c r="E813" t="s">
        <v>34</v>
      </c>
      <c r="F813" t="s">
        <v>73</v>
      </c>
      <c r="G813" t="s">
        <v>29</v>
      </c>
      <c r="H813" t="s">
        <v>23</v>
      </c>
      <c r="I813" t="s">
        <v>94</v>
      </c>
      <c r="J813">
        <v>2</v>
      </c>
      <c r="K813">
        <v>1490.65</v>
      </c>
      <c r="L813">
        <v>0</v>
      </c>
      <c r="M813" s="6">
        <v>2981.3</v>
      </c>
      <c r="N813" s="3">
        <v>2031.88</v>
      </c>
      <c r="O813" s="6">
        <v>949.42</v>
      </c>
      <c r="P813" t="s">
        <v>49</v>
      </c>
      <c r="Q813" t="s">
        <v>26</v>
      </c>
      <c r="R813" s="4">
        <f t="shared" si="36"/>
        <v>0.31845839063495784</v>
      </c>
      <c r="S813" s="1" t="str">
        <f t="shared" si="37"/>
        <v>Jun-2026</v>
      </c>
      <c r="T813" t="str">
        <f t="shared" si="38"/>
        <v>Profit</v>
      </c>
    </row>
    <row r="814" spans="1:20" x14ac:dyDescent="0.3">
      <c r="A814" t="s">
        <v>1589</v>
      </c>
      <c r="B814" s="2">
        <v>45760</v>
      </c>
      <c r="C814" t="s">
        <v>581</v>
      </c>
      <c r="D814" t="s">
        <v>19</v>
      </c>
      <c r="E814" t="s">
        <v>20</v>
      </c>
      <c r="F814" t="s">
        <v>157</v>
      </c>
      <c r="G814" t="s">
        <v>22</v>
      </c>
      <c r="H814" t="s">
        <v>41</v>
      </c>
      <c r="I814" t="s">
        <v>134</v>
      </c>
      <c r="J814">
        <v>1</v>
      </c>
      <c r="K814">
        <v>380.49</v>
      </c>
      <c r="M814" s="6">
        <v>304.39</v>
      </c>
      <c r="N814" s="3">
        <v>203.73</v>
      </c>
      <c r="O814" s="6">
        <v>100.66</v>
      </c>
      <c r="P814" t="s">
        <v>25</v>
      </c>
      <c r="Q814" t="s">
        <v>26</v>
      </c>
      <c r="R814" s="4">
        <f t="shared" si="36"/>
        <v>0.33069417523571731</v>
      </c>
      <c r="S814" s="1" t="str">
        <f t="shared" si="37"/>
        <v>Apr-2025</v>
      </c>
      <c r="T814" t="str">
        <f t="shared" si="38"/>
        <v>Profit</v>
      </c>
    </row>
    <row r="815" spans="1:20" x14ac:dyDescent="0.3">
      <c r="A815" t="s">
        <v>1590</v>
      </c>
      <c r="B815" s="2">
        <v>45775</v>
      </c>
      <c r="C815" t="s">
        <v>1591</v>
      </c>
      <c r="D815" t="s">
        <v>19</v>
      </c>
      <c r="E815" t="s">
        <v>20</v>
      </c>
      <c r="F815" t="s">
        <v>157</v>
      </c>
      <c r="G815" t="s">
        <v>22</v>
      </c>
      <c r="H815" t="s">
        <v>41</v>
      </c>
      <c r="I815" t="s">
        <v>55</v>
      </c>
      <c r="J815">
        <v>1</v>
      </c>
      <c r="K815">
        <v>407.33</v>
      </c>
      <c r="L815">
        <v>0.05</v>
      </c>
      <c r="M815" s="6">
        <v>386.96</v>
      </c>
      <c r="N815" s="3">
        <v>304.83999999999997</v>
      </c>
      <c r="O815" s="6">
        <v>82.12</v>
      </c>
      <c r="P815" t="s">
        <v>31</v>
      </c>
      <c r="Q815" t="s">
        <v>142</v>
      </c>
      <c r="R815" s="4">
        <f t="shared" si="36"/>
        <v>0.21221831713872238</v>
      </c>
      <c r="S815" s="1" t="str">
        <f t="shared" si="37"/>
        <v>Apr-2025</v>
      </c>
      <c r="T815" t="str">
        <f t="shared" si="38"/>
        <v>Profit</v>
      </c>
    </row>
    <row r="816" spans="1:20" x14ac:dyDescent="0.3">
      <c r="A816" t="s">
        <v>1592</v>
      </c>
      <c r="B816" s="2">
        <v>45856</v>
      </c>
      <c r="C816" t="s">
        <v>1593</v>
      </c>
      <c r="D816" t="s">
        <v>19</v>
      </c>
      <c r="E816" t="s">
        <v>39</v>
      </c>
      <c r="F816" t="s">
        <v>47</v>
      </c>
      <c r="G816" t="s">
        <v>22</v>
      </c>
      <c r="H816" t="s">
        <v>23</v>
      </c>
      <c r="I816" t="s">
        <v>36</v>
      </c>
      <c r="J816">
        <v>1</v>
      </c>
      <c r="K816">
        <v>10680.71</v>
      </c>
      <c r="L816">
        <v>0.2</v>
      </c>
      <c r="M816" s="6">
        <v>8544.57</v>
      </c>
      <c r="N816" s="3">
        <v>6108.08</v>
      </c>
      <c r="O816" s="6">
        <v>2436.4899999999998</v>
      </c>
      <c r="P816" t="s">
        <v>70</v>
      </c>
      <c r="Q816" t="s">
        <v>26</v>
      </c>
      <c r="R816" s="4">
        <f t="shared" si="36"/>
        <v>0.28515068634232033</v>
      </c>
      <c r="S816" s="1" t="str">
        <f t="shared" si="37"/>
        <v>Jul-2025</v>
      </c>
      <c r="T816" t="str">
        <f t="shared" si="38"/>
        <v>Profit</v>
      </c>
    </row>
    <row r="817" spans="1:20" x14ac:dyDescent="0.3">
      <c r="A817" t="s">
        <v>1594</v>
      </c>
      <c r="B817" s="2">
        <v>45442</v>
      </c>
      <c r="C817" t="s">
        <v>1595</v>
      </c>
      <c r="D817" t="s">
        <v>19</v>
      </c>
      <c r="E817" t="s">
        <v>58</v>
      </c>
      <c r="F817" t="s">
        <v>129</v>
      </c>
      <c r="G817" t="s">
        <v>79</v>
      </c>
      <c r="H817" t="s">
        <v>74</v>
      </c>
      <c r="I817" t="s">
        <v>91</v>
      </c>
      <c r="J817">
        <v>4</v>
      </c>
      <c r="K817">
        <v>9888.2800000000007</v>
      </c>
      <c r="L817">
        <v>0.25</v>
      </c>
      <c r="M817" s="6">
        <v>29664.84</v>
      </c>
      <c r="N817" s="3">
        <v>28113.77</v>
      </c>
      <c r="O817" s="6">
        <v>1551.07</v>
      </c>
      <c r="P817" t="s">
        <v>43</v>
      </c>
      <c r="Q817" t="s">
        <v>26</v>
      </c>
      <c r="R817" s="4">
        <f t="shared" si="36"/>
        <v>5.2286477864030276E-2</v>
      </c>
      <c r="S817" s="1" t="str">
        <f t="shared" si="37"/>
        <v>May-2024</v>
      </c>
      <c r="T817" t="str">
        <f t="shared" si="38"/>
        <v>Profit</v>
      </c>
    </row>
    <row r="818" spans="1:20" x14ac:dyDescent="0.3">
      <c r="A818" t="s">
        <v>1596</v>
      </c>
      <c r="B818" s="2">
        <v>45435</v>
      </c>
      <c r="C818" t="s">
        <v>1597</v>
      </c>
      <c r="D818" t="s">
        <v>46</v>
      </c>
      <c r="E818" t="s">
        <v>58</v>
      </c>
      <c r="F818" t="s">
        <v>68</v>
      </c>
      <c r="G818" t="s">
        <v>22</v>
      </c>
      <c r="H818" t="s">
        <v>23</v>
      </c>
      <c r="I818" t="s">
        <v>36</v>
      </c>
      <c r="J818">
        <v>1</v>
      </c>
      <c r="K818">
        <v>17269.86</v>
      </c>
      <c r="L818">
        <v>0.05</v>
      </c>
      <c r="M818" s="6">
        <v>16406.37</v>
      </c>
      <c r="N818" s="3">
        <v>10281.33</v>
      </c>
      <c r="O818" s="6">
        <v>6125.04</v>
      </c>
      <c r="P818" t="s">
        <v>49</v>
      </c>
      <c r="Q818" t="s">
        <v>26</v>
      </c>
      <c r="R818" s="4">
        <f t="shared" si="36"/>
        <v>0.37333304076404472</v>
      </c>
      <c r="S818" s="1" t="str">
        <f t="shared" si="37"/>
        <v>May-2024</v>
      </c>
      <c r="T818" t="str">
        <f t="shared" si="38"/>
        <v>Profit</v>
      </c>
    </row>
    <row r="819" spans="1:20" x14ac:dyDescent="0.3">
      <c r="A819" t="s">
        <v>1598</v>
      </c>
      <c r="B819" s="2">
        <v>45860</v>
      </c>
      <c r="C819" t="s">
        <v>426</v>
      </c>
      <c r="D819" t="s">
        <v>19</v>
      </c>
      <c r="E819" t="s">
        <v>39</v>
      </c>
      <c r="F819" t="s">
        <v>120</v>
      </c>
      <c r="G819" t="s">
        <v>22</v>
      </c>
      <c r="H819" t="s">
        <v>41</v>
      </c>
      <c r="I819" t="s">
        <v>48</v>
      </c>
      <c r="J819">
        <v>3</v>
      </c>
      <c r="K819">
        <v>57.29</v>
      </c>
      <c r="L819">
        <v>0.1</v>
      </c>
      <c r="M819" s="6">
        <v>154.68</v>
      </c>
      <c r="N819" s="3">
        <v>90.32</v>
      </c>
      <c r="O819" s="6">
        <v>64.36</v>
      </c>
      <c r="P819" t="s">
        <v>70</v>
      </c>
      <c r="Q819" t="s">
        <v>26</v>
      </c>
      <c r="R819" s="4">
        <f t="shared" si="36"/>
        <v>0.41608482027411425</v>
      </c>
      <c r="S819" s="1" t="str">
        <f t="shared" si="37"/>
        <v>Jul-2025</v>
      </c>
      <c r="T819" t="str">
        <f t="shared" si="38"/>
        <v>Profit</v>
      </c>
    </row>
    <row r="820" spans="1:20" x14ac:dyDescent="0.3">
      <c r="A820" t="s">
        <v>1599</v>
      </c>
      <c r="B820" s="2">
        <v>45330</v>
      </c>
      <c r="C820" t="s">
        <v>1600</v>
      </c>
      <c r="D820" t="s">
        <v>46</v>
      </c>
      <c r="E820" t="s">
        <v>53</v>
      </c>
      <c r="F820" t="s">
        <v>90</v>
      </c>
      <c r="G820" t="s">
        <v>22</v>
      </c>
      <c r="H820" t="s">
        <v>41</v>
      </c>
      <c r="I820" t="s">
        <v>55</v>
      </c>
      <c r="J820">
        <v>5</v>
      </c>
      <c r="K820">
        <v>169</v>
      </c>
      <c r="L820">
        <v>0.2</v>
      </c>
      <c r="M820" s="6">
        <v>676</v>
      </c>
      <c r="N820" s="3">
        <v>668.06</v>
      </c>
      <c r="O820" s="6">
        <v>7.94</v>
      </c>
      <c r="P820" t="s">
        <v>70</v>
      </c>
      <c r="Q820" t="s">
        <v>142</v>
      </c>
      <c r="R820" s="4">
        <f t="shared" si="36"/>
        <v>1.1745562130177516E-2</v>
      </c>
      <c r="S820" s="1" t="str">
        <f t="shared" si="37"/>
        <v>Feb-2024</v>
      </c>
      <c r="T820" t="str">
        <f t="shared" si="38"/>
        <v>Profit</v>
      </c>
    </row>
    <row r="821" spans="1:20" x14ac:dyDescent="0.3">
      <c r="A821" t="s">
        <v>1601</v>
      </c>
      <c r="B821" s="2">
        <v>45400</v>
      </c>
      <c r="C821" t="s">
        <v>420</v>
      </c>
      <c r="D821" t="s">
        <v>46</v>
      </c>
      <c r="E821" t="s">
        <v>34</v>
      </c>
      <c r="F821" t="s">
        <v>110</v>
      </c>
      <c r="G821" t="s">
        <v>22</v>
      </c>
      <c r="H821" t="s">
        <v>74</v>
      </c>
      <c r="I821" t="s">
        <v>75</v>
      </c>
      <c r="J821">
        <v>4</v>
      </c>
      <c r="K821">
        <v>8292.11</v>
      </c>
      <c r="L821">
        <v>0</v>
      </c>
      <c r="M821" s="6">
        <v>33168.44</v>
      </c>
      <c r="N821" s="3">
        <v>22925.8</v>
      </c>
      <c r="O821" s="6">
        <v>10242.64</v>
      </c>
      <c r="P821" t="s">
        <v>25</v>
      </c>
      <c r="Q821" t="s">
        <v>26</v>
      </c>
      <c r="R821" s="4">
        <f t="shared" si="36"/>
        <v>0.30880680550547446</v>
      </c>
      <c r="S821" s="1" t="str">
        <f t="shared" si="37"/>
        <v>Apr-2024</v>
      </c>
      <c r="T821" t="str">
        <f t="shared" si="38"/>
        <v>Profit</v>
      </c>
    </row>
    <row r="822" spans="1:20" x14ac:dyDescent="0.3">
      <c r="A822" t="s">
        <v>1602</v>
      </c>
      <c r="B822" s="2">
        <v>45984</v>
      </c>
      <c r="C822" t="s">
        <v>1451</v>
      </c>
      <c r="D822" t="s">
        <v>46</v>
      </c>
      <c r="E822" t="s">
        <v>39</v>
      </c>
      <c r="F822" t="s">
        <v>47</v>
      </c>
      <c r="G822" t="s">
        <v>79</v>
      </c>
      <c r="H822" t="s">
        <v>74</v>
      </c>
      <c r="I822" t="s">
        <v>75</v>
      </c>
      <c r="J822">
        <v>1</v>
      </c>
      <c r="K822">
        <v>7103.12</v>
      </c>
      <c r="L822">
        <v>0.1</v>
      </c>
      <c r="M822" s="6">
        <v>6392.81</v>
      </c>
      <c r="N822" s="3">
        <v>5705.8</v>
      </c>
      <c r="O822" s="6">
        <v>687.01</v>
      </c>
      <c r="P822" t="s">
        <v>31</v>
      </c>
      <c r="Q822" t="s">
        <v>26</v>
      </c>
      <c r="R822" s="4">
        <f t="shared" si="36"/>
        <v>0.10746604388367556</v>
      </c>
      <c r="S822" s="1" t="str">
        <f t="shared" si="37"/>
        <v>Nov-2025</v>
      </c>
      <c r="T822" t="str">
        <f t="shared" si="38"/>
        <v>Profit</v>
      </c>
    </row>
    <row r="823" spans="1:20" x14ac:dyDescent="0.3">
      <c r="A823" t="s">
        <v>1603</v>
      </c>
      <c r="B823" s="2">
        <v>45333</v>
      </c>
      <c r="C823" t="s">
        <v>1604</v>
      </c>
      <c r="D823" t="s">
        <v>46</v>
      </c>
      <c r="E823" t="s">
        <v>20</v>
      </c>
      <c r="F823" t="s">
        <v>205</v>
      </c>
      <c r="G823" t="s">
        <v>79</v>
      </c>
      <c r="H823" t="s">
        <v>74</v>
      </c>
      <c r="I823" t="s">
        <v>158</v>
      </c>
      <c r="J823">
        <v>8</v>
      </c>
      <c r="K823">
        <v>15517.03</v>
      </c>
      <c r="L823">
        <v>0.1</v>
      </c>
      <c r="M823" s="6">
        <v>111722.62</v>
      </c>
      <c r="N823" s="3">
        <v>78877.84</v>
      </c>
      <c r="O823" s="6">
        <v>32844.78</v>
      </c>
      <c r="P823" t="s">
        <v>49</v>
      </c>
      <c r="Q823" t="s">
        <v>26</v>
      </c>
      <c r="R823" s="4">
        <f t="shared" si="36"/>
        <v>0.29398504975984274</v>
      </c>
      <c r="S823" s="1" t="str">
        <f t="shared" si="37"/>
        <v>Feb-2024</v>
      </c>
      <c r="T823" t="str">
        <f t="shared" si="38"/>
        <v>Profit</v>
      </c>
    </row>
    <row r="824" spans="1:20" x14ac:dyDescent="0.3">
      <c r="A824" t="s">
        <v>1605</v>
      </c>
      <c r="B824" s="2">
        <v>45477</v>
      </c>
      <c r="C824" t="s">
        <v>361</v>
      </c>
      <c r="D824" t="s">
        <v>52</v>
      </c>
      <c r="E824" t="s">
        <v>58</v>
      </c>
      <c r="F824" t="s">
        <v>68</v>
      </c>
      <c r="G824" t="s">
        <v>22</v>
      </c>
      <c r="H824" t="s">
        <v>41</v>
      </c>
      <c r="I824" t="s">
        <v>62</v>
      </c>
      <c r="J824">
        <v>3</v>
      </c>
      <c r="K824">
        <v>316.33999999999997</v>
      </c>
      <c r="L824">
        <v>0.1</v>
      </c>
      <c r="M824" s="6">
        <v>854.12</v>
      </c>
      <c r="N824" s="3">
        <v>547.01</v>
      </c>
      <c r="O824" s="6">
        <v>307.11</v>
      </c>
      <c r="P824" t="s">
        <v>49</v>
      </c>
      <c r="Q824" t="s">
        <v>26</v>
      </c>
      <c r="R824" s="4">
        <f t="shared" si="36"/>
        <v>0.35956305905493374</v>
      </c>
      <c r="S824" s="1" t="str">
        <f t="shared" si="37"/>
        <v>Jul-2024</v>
      </c>
      <c r="T824" t="str">
        <f t="shared" si="38"/>
        <v>Profit</v>
      </c>
    </row>
    <row r="825" spans="1:20" x14ac:dyDescent="0.3">
      <c r="A825" t="s">
        <v>1606</v>
      </c>
      <c r="B825" s="2">
        <v>46226</v>
      </c>
      <c r="C825" t="s">
        <v>1607</v>
      </c>
      <c r="D825" t="s">
        <v>46</v>
      </c>
      <c r="E825" t="s">
        <v>58</v>
      </c>
      <c r="F825" t="s">
        <v>54</v>
      </c>
      <c r="G825" t="s">
        <v>29</v>
      </c>
      <c r="H825" t="s">
        <v>41</v>
      </c>
      <c r="I825" t="s">
        <v>42</v>
      </c>
      <c r="J825">
        <v>3</v>
      </c>
      <c r="K825">
        <v>203.67</v>
      </c>
      <c r="L825">
        <v>0.05</v>
      </c>
      <c r="M825" s="6">
        <v>580.46</v>
      </c>
      <c r="N825" s="3">
        <v>324.67</v>
      </c>
      <c r="O825" s="6">
        <v>255.79</v>
      </c>
      <c r="P825" t="s">
        <v>31</v>
      </c>
      <c r="Q825" t="s">
        <v>26</v>
      </c>
      <c r="R825" s="4">
        <f t="shared" si="36"/>
        <v>0.44066774627019945</v>
      </c>
      <c r="S825" s="1" t="str">
        <f t="shared" si="37"/>
        <v>Jul-2026</v>
      </c>
      <c r="T825" t="str">
        <f t="shared" si="38"/>
        <v>Profit</v>
      </c>
    </row>
    <row r="826" spans="1:20" x14ac:dyDescent="0.3">
      <c r="A826" t="s">
        <v>1608</v>
      </c>
      <c r="B826" s="2">
        <v>45689</v>
      </c>
      <c r="C826" t="s">
        <v>1060</v>
      </c>
      <c r="D826" t="s">
        <v>19</v>
      </c>
      <c r="E826" t="s">
        <v>39</v>
      </c>
      <c r="F826" t="s">
        <v>220</v>
      </c>
      <c r="G826" t="s">
        <v>29</v>
      </c>
      <c r="H826" t="s">
        <v>23</v>
      </c>
      <c r="I826" t="s">
        <v>30</v>
      </c>
      <c r="J826">
        <v>2</v>
      </c>
      <c r="K826">
        <v>1598.21</v>
      </c>
      <c r="L826">
        <v>0.1</v>
      </c>
      <c r="M826" s="6">
        <v>2876.78</v>
      </c>
      <c r="N826" s="3">
        <v>2009.98</v>
      </c>
      <c r="O826" s="6">
        <v>866.8</v>
      </c>
      <c r="P826" t="s">
        <v>31</v>
      </c>
      <c r="Q826" t="s">
        <v>26</v>
      </c>
      <c r="R826" s="4">
        <f t="shared" si="36"/>
        <v>0.30130910253825455</v>
      </c>
      <c r="S826" s="1" t="str">
        <f t="shared" si="37"/>
        <v>Feb-2025</v>
      </c>
      <c r="T826" t="str">
        <f t="shared" si="38"/>
        <v>Profit</v>
      </c>
    </row>
    <row r="827" spans="1:20" x14ac:dyDescent="0.3">
      <c r="A827" t="s">
        <v>1609</v>
      </c>
      <c r="B827" s="2">
        <v>45514</v>
      </c>
      <c r="C827" t="s">
        <v>1610</v>
      </c>
      <c r="D827" t="s">
        <v>19</v>
      </c>
      <c r="E827" t="s">
        <v>53</v>
      </c>
      <c r="F827" t="s">
        <v>65</v>
      </c>
      <c r="G827" t="s">
        <v>79</v>
      </c>
      <c r="H827" t="s">
        <v>41</v>
      </c>
      <c r="I827" t="s">
        <v>125</v>
      </c>
      <c r="J827">
        <v>2</v>
      </c>
      <c r="K827">
        <v>82.96</v>
      </c>
      <c r="L827">
        <v>0.15</v>
      </c>
      <c r="M827" s="6">
        <v>141.03</v>
      </c>
      <c r="N827" s="3">
        <v>117.65</v>
      </c>
      <c r="O827" s="6">
        <v>23.38</v>
      </c>
      <c r="P827" t="s">
        <v>31</v>
      </c>
      <c r="Q827" t="s">
        <v>26</v>
      </c>
      <c r="R827" s="4">
        <f t="shared" si="36"/>
        <v>0.16578033042615045</v>
      </c>
      <c r="S827" s="1" t="str">
        <f t="shared" si="37"/>
        <v>Aug-2024</v>
      </c>
      <c r="T827" t="str">
        <f t="shared" si="38"/>
        <v>Profit</v>
      </c>
    </row>
    <row r="828" spans="1:20" x14ac:dyDescent="0.3">
      <c r="A828" t="s">
        <v>1611</v>
      </c>
      <c r="B828" s="2">
        <v>45925</v>
      </c>
      <c r="C828" t="s">
        <v>1363</v>
      </c>
      <c r="D828" t="s">
        <v>19</v>
      </c>
      <c r="E828" t="s">
        <v>53</v>
      </c>
      <c r="F828" t="s">
        <v>90</v>
      </c>
      <c r="G828" t="s">
        <v>22</v>
      </c>
      <c r="H828" t="s">
        <v>74</v>
      </c>
      <c r="I828" t="s">
        <v>107</v>
      </c>
      <c r="J828">
        <v>4</v>
      </c>
      <c r="K828">
        <v>13237.79</v>
      </c>
      <c r="L828">
        <v>0.1</v>
      </c>
      <c r="M828" s="6">
        <v>47656.04</v>
      </c>
      <c r="N828" s="3">
        <v>41619.660000000003</v>
      </c>
      <c r="O828" s="6">
        <v>6036.38</v>
      </c>
      <c r="P828" t="s">
        <v>70</v>
      </c>
      <c r="Q828" t="s">
        <v>26</v>
      </c>
      <c r="R828" s="4">
        <f t="shared" si="36"/>
        <v>0.12666558110997053</v>
      </c>
      <c r="S828" s="1" t="str">
        <f t="shared" si="37"/>
        <v>Sep-2025</v>
      </c>
      <c r="T828" t="str">
        <f t="shared" si="38"/>
        <v>Profit</v>
      </c>
    </row>
    <row r="829" spans="1:20" x14ac:dyDescent="0.3">
      <c r="A829" t="s">
        <v>1612</v>
      </c>
      <c r="B829" s="2">
        <v>45424</v>
      </c>
      <c r="C829" t="s">
        <v>1613</v>
      </c>
      <c r="D829" t="s">
        <v>52</v>
      </c>
      <c r="E829" t="s">
        <v>53</v>
      </c>
      <c r="F829" t="s">
        <v>97</v>
      </c>
      <c r="G829" t="s">
        <v>79</v>
      </c>
      <c r="H829" t="s">
        <v>23</v>
      </c>
      <c r="I829" t="s">
        <v>94</v>
      </c>
      <c r="J829">
        <v>2</v>
      </c>
      <c r="K829">
        <v>2281.56</v>
      </c>
      <c r="L829">
        <v>0.15</v>
      </c>
      <c r="M829" s="6">
        <v>3878.65</v>
      </c>
      <c r="N829" s="3">
        <v>3371.97</v>
      </c>
      <c r="O829" s="6">
        <v>506.68</v>
      </c>
      <c r="P829" t="s">
        <v>43</v>
      </c>
      <c r="Q829" t="s">
        <v>26</v>
      </c>
      <c r="R829" s="4">
        <f t="shared" si="36"/>
        <v>0.13063308109780464</v>
      </c>
      <c r="S829" s="1" t="str">
        <f t="shared" si="37"/>
        <v>May-2024</v>
      </c>
      <c r="T829" t="str">
        <f t="shared" si="38"/>
        <v>Profit</v>
      </c>
    </row>
    <row r="830" spans="1:20" x14ac:dyDescent="0.3">
      <c r="A830" t="s">
        <v>1614</v>
      </c>
      <c r="B830" s="2">
        <v>45454</v>
      </c>
      <c r="C830" t="s">
        <v>1615</v>
      </c>
      <c r="D830" t="s">
        <v>46</v>
      </c>
      <c r="E830" t="s">
        <v>58</v>
      </c>
      <c r="F830" t="s">
        <v>54</v>
      </c>
      <c r="G830" t="s">
        <v>22</v>
      </c>
      <c r="H830" t="s">
        <v>74</v>
      </c>
      <c r="I830" t="s">
        <v>91</v>
      </c>
      <c r="J830">
        <v>1</v>
      </c>
      <c r="K830">
        <v>16142.64</v>
      </c>
      <c r="L830">
        <v>0.05</v>
      </c>
      <c r="M830" s="6">
        <v>15335.51</v>
      </c>
      <c r="N830" s="3">
        <v>9934.5499999999993</v>
      </c>
      <c r="O830" s="6">
        <v>5400.96</v>
      </c>
      <c r="P830" t="s">
        <v>49</v>
      </c>
      <c r="Q830" t="s">
        <v>26</v>
      </c>
      <c r="R830" s="4">
        <f t="shared" si="36"/>
        <v>0.35218652656481592</v>
      </c>
      <c r="S830" s="1" t="str">
        <f t="shared" si="37"/>
        <v>Jun-2024</v>
      </c>
      <c r="T830" t="str">
        <f t="shared" si="38"/>
        <v>Profit</v>
      </c>
    </row>
    <row r="831" spans="1:20" x14ac:dyDescent="0.3">
      <c r="A831" t="s">
        <v>1616</v>
      </c>
      <c r="B831" s="2">
        <v>45506</v>
      </c>
      <c r="C831" t="s">
        <v>1617</v>
      </c>
      <c r="D831" t="s">
        <v>52</v>
      </c>
      <c r="E831" t="s">
        <v>58</v>
      </c>
      <c r="F831" t="s">
        <v>68</v>
      </c>
      <c r="G831" t="s">
        <v>79</v>
      </c>
      <c r="H831" t="s">
        <v>41</v>
      </c>
      <c r="I831" t="s">
        <v>42</v>
      </c>
      <c r="J831">
        <v>2</v>
      </c>
      <c r="K831">
        <v>127.27</v>
      </c>
      <c r="L831">
        <v>0.15</v>
      </c>
      <c r="M831" s="6">
        <v>216.36</v>
      </c>
      <c r="N831" s="3">
        <v>191.48</v>
      </c>
      <c r="O831" s="6">
        <v>24.88</v>
      </c>
      <c r="P831" t="s">
        <v>70</v>
      </c>
      <c r="Q831" t="s">
        <v>26</v>
      </c>
      <c r="R831" s="4">
        <f t="shared" si="36"/>
        <v>0.11499352930301349</v>
      </c>
      <c r="S831" s="1" t="str">
        <f t="shared" si="37"/>
        <v>Aug-2024</v>
      </c>
      <c r="T831" t="str">
        <f t="shared" si="38"/>
        <v>Profit</v>
      </c>
    </row>
    <row r="832" spans="1:20" x14ac:dyDescent="0.3">
      <c r="A832" t="s">
        <v>1618</v>
      </c>
      <c r="B832" s="2">
        <v>46024</v>
      </c>
      <c r="C832" t="s">
        <v>1619</v>
      </c>
      <c r="D832" t="s">
        <v>19</v>
      </c>
      <c r="E832" t="s">
        <v>58</v>
      </c>
      <c r="F832" t="s">
        <v>129</v>
      </c>
      <c r="G832" t="s">
        <v>79</v>
      </c>
      <c r="H832" t="s">
        <v>23</v>
      </c>
      <c r="I832" t="s">
        <v>30</v>
      </c>
      <c r="J832">
        <v>2</v>
      </c>
      <c r="K832">
        <v>1326.6</v>
      </c>
      <c r="L832">
        <v>0.2</v>
      </c>
      <c r="M832" s="6">
        <v>2122.56</v>
      </c>
      <c r="N832" s="3">
        <v>1727.79</v>
      </c>
      <c r="O832" s="6">
        <v>394.77</v>
      </c>
      <c r="P832" t="s">
        <v>31</v>
      </c>
      <c r="Q832" t="s">
        <v>26</v>
      </c>
      <c r="R832" s="4">
        <f t="shared" si="36"/>
        <v>0.18598767526006332</v>
      </c>
      <c r="S832" s="1" t="str">
        <f t="shared" si="37"/>
        <v>Jan-2026</v>
      </c>
      <c r="T832" t="str">
        <f t="shared" si="38"/>
        <v>Profit</v>
      </c>
    </row>
    <row r="833" spans="1:20" x14ac:dyDescent="0.3">
      <c r="A833" t="s">
        <v>1620</v>
      </c>
      <c r="B833" s="2">
        <v>45526</v>
      </c>
      <c r="C833" t="s">
        <v>1621</v>
      </c>
      <c r="D833" t="s">
        <v>19</v>
      </c>
      <c r="E833" t="s">
        <v>34</v>
      </c>
      <c r="F833" t="s">
        <v>35</v>
      </c>
      <c r="G833" t="s">
        <v>22</v>
      </c>
      <c r="H833" t="s">
        <v>41</v>
      </c>
      <c r="I833" t="s">
        <v>125</v>
      </c>
      <c r="J833">
        <v>2</v>
      </c>
      <c r="K833">
        <v>67.150000000000006</v>
      </c>
      <c r="L833">
        <v>0</v>
      </c>
      <c r="M833" s="6">
        <v>134.30000000000001</v>
      </c>
      <c r="N833" s="3">
        <v>70.150000000000006</v>
      </c>
      <c r="O833" s="6">
        <v>64.150000000000006</v>
      </c>
      <c r="P833" t="s">
        <v>25</v>
      </c>
      <c r="Q833" t="s">
        <v>26</v>
      </c>
      <c r="R833" s="4">
        <f t="shared" si="36"/>
        <v>0.47766195085629187</v>
      </c>
      <c r="S833" s="1" t="str">
        <f t="shared" si="37"/>
        <v>Aug-2024</v>
      </c>
      <c r="T833" t="str">
        <f t="shared" si="38"/>
        <v>Profit</v>
      </c>
    </row>
    <row r="834" spans="1:20" x14ac:dyDescent="0.3">
      <c r="A834" t="s">
        <v>1622</v>
      </c>
      <c r="B834" s="2">
        <v>46134</v>
      </c>
      <c r="C834" t="s">
        <v>804</v>
      </c>
      <c r="D834" t="s">
        <v>46</v>
      </c>
      <c r="E834" t="s">
        <v>20</v>
      </c>
      <c r="F834" t="s">
        <v>157</v>
      </c>
      <c r="G834" t="s">
        <v>22</v>
      </c>
      <c r="H834" t="s">
        <v>74</v>
      </c>
      <c r="I834" t="s">
        <v>158</v>
      </c>
      <c r="J834">
        <v>3</v>
      </c>
      <c r="K834">
        <v>7328.01</v>
      </c>
      <c r="L834">
        <v>0</v>
      </c>
      <c r="M834" s="6">
        <v>21984.03</v>
      </c>
      <c r="N834" s="3">
        <v>17649.689999999999</v>
      </c>
      <c r="O834" s="6">
        <v>4334.34</v>
      </c>
      <c r="P834" t="s">
        <v>70</v>
      </c>
      <c r="Q834" t="s">
        <v>26</v>
      </c>
      <c r="R834" s="4">
        <f t="shared" si="36"/>
        <v>0.19715857374648782</v>
      </c>
      <c r="S834" s="1" t="str">
        <f t="shared" si="37"/>
        <v>Apr-2026</v>
      </c>
      <c r="T834" t="str">
        <f t="shared" si="38"/>
        <v>Profit</v>
      </c>
    </row>
    <row r="835" spans="1:20" x14ac:dyDescent="0.3">
      <c r="A835" t="s">
        <v>1623</v>
      </c>
      <c r="B835" s="2">
        <v>45949</v>
      </c>
      <c r="C835" t="s">
        <v>1624</v>
      </c>
      <c r="D835" t="s">
        <v>46</v>
      </c>
      <c r="E835" t="s">
        <v>53</v>
      </c>
      <c r="F835" t="s">
        <v>97</v>
      </c>
      <c r="G835" t="s">
        <v>22</v>
      </c>
      <c r="H835" t="s">
        <v>23</v>
      </c>
      <c r="I835" t="s">
        <v>36</v>
      </c>
      <c r="J835">
        <v>3</v>
      </c>
      <c r="K835">
        <v>15183.18</v>
      </c>
      <c r="L835">
        <v>0.1</v>
      </c>
      <c r="M835" s="6">
        <v>40994.589999999997</v>
      </c>
      <c r="N835" s="3">
        <v>31560.560000000001</v>
      </c>
      <c r="O835" s="6">
        <v>9434.0300000000007</v>
      </c>
      <c r="P835" t="s">
        <v>49</v>
      </c>
      <c r="Q835" t="s">
        <v>26</v>
      </c>
      <c r="R835" s="4">
        <f t="shared" si="36"/>
        <v>0.23012865844005273</v>
      </c>
      <c r="S835" s="1" t="str">
        <f t="shared" si="37"/>
        <v>Oct-2025</v>
      </c>
      <c r="T835" t="str">
        <f t="shared" si="38"/>
        <v>Profit</v>
      </c>
    </row>
    <row r="836" spans="1:20" x14ac:dyDescent="0.3">
      <c r="A836" t="s">
        <v>1625</v>
      </c>
      <c r="B836" s="2">
        <v>46042</v>
      </c>
      <c r="C836" t="s">
        <v>1626</v>
      </c>
      <c r="D836" t="s">
        <v>46</v>
      </c>
      <c r="E836" t="s">
        <v>34</v>
      </c>
      <c r="F836" t="s">
        <v>110</v>
      </c>
      <c r="G836" t="s">
        <v>22</v>
      </c>
      <c r="H836" t="s">
        <v>23</v>
      </c>
      <c r="I836" t="s">
        <v>24</v>
      </c>
      <c r="J836">
        <v>2</v>
      </c>
      <c r="K836">
        <v>89539.88</v>
      </c>
      <c r="L836">
        <v>0.2</v>
      </c>
      <c r="M836" s="6">
        <v>143263.81</v>
      </c>
      <c r="N836" s="3">
        <v>128147.02</v>
      </c>
      <c r="O836" s="6">
        <v>15116.79</v>
      </c>
      <c r="P836" t="s">
        <v>31</v>
      </c>
      <c r="Q836" t="s">
        <v>26</v>
      </c>
      <c r="R836" s="4">
        <f t="shared" si="36"/>
        <v>0.10551715747333539</v>
      </c>
      <c r="S836" s="1" t="str">
        <f t="shared" si="37"/>
        <v>Jan-2026</v>
      </c>
      <c r="T836" t="str">
        <f t="shared" si="38"/>
        <v>Profit</v>
      </c>
    </row>
    <row r="837" spans="1:20" x14ac:dyDescent="0.3">
      <c r="A837" t="s">
        <v>1627</v>
      </c>
      <c r="B837" s="2">
        <v>45879</v>
      </c>
      <c r="C837" t="s">
        <v>1296</v>
      </c>
      <c r="D837" t="s">
        <v>46</v>
      </c>
      <c r="E837" t="s">
        <v>39</v>
      </c>
      <c r="F837" t="s">
        <v>146</v>
      </c>
      <c r="G837" t="s">
        <v>22</v>
      </c>
      <c r="H837" t="s">
        <v>41</v>
      </c>
      <c r="I837" t="s">
        <v>125</v>
      </c>
      <c r="J837">
        <v>5</v>
      </c>
      <c r="K837">
        <v>270.95</v>
      </c>
      <c r="L837">
        <v>0.1</v>
      </c>
      <c r="M837" s="6">
        <v>1219.28</v>
      </c>
      <c r="N837" s="3">
        <v>960.14</v>
      </c>
      <c r="O837" s="6">
        <v>259.14</v>
      </c>
      <c r="P837" t="s">
        <v>43</v>
      </c>
      <c r="Q837" t="s">
        <v>26</v>
      </c>
      <c r="R837" s="4">
        <f t="shared" ref="R837:R900" si="39">IFERROR(O837/M837,0)</f>
        <v>0.21253526671478248</v>
      </c>
      <c r="S837" s="1" t="str">
        <f t="shared" ref="S837:S900" si="40">TEXT(B837,"mmm-yyyy")</f>
        <v>Aug-2025</v>
      </c>
      <c r="T837" t="str">
        <f t="shared" ref="T837:T900" si="41">IF(O837&gt;0,"Profit",IF(O837&lt;0,"Loss","Break-Even"))</f>
        <v>Profit</v>
      </c>
    </row>
    <row r="838" spans="1:20" x14ac:dyDescent="0.3">
      <c r="A838" t="s">
        <v>1628</v>
      </c>
      <c r="B838" s="2">
        <v>45300</v>
      </c>
      <c r="C838" t="s">
        <v>1629</v>
      </c>
      <c r="D838" t="s">
        <v>52</v>
      </c>
      <c r="E838" t="s">
        <v>53</v>
      </c>
      <c r="F838" t="s">
        <v>65</v>
      </c>
      <c r="G838" t="s">
        <v>79</v>
      </c>
      <c r="H838" t="s">
        <v>41</v>
      </c>
      <c r="I838" t="s">
        <v>48</v>
      </c>
      <c r="J838">
        <v>4</v>
      </c>
      <c r="K838">
        <v>52.56</v>
      </c>
      <c r="L838">
        <v>0.15</v>
      </c>
      <c r="M838" s="6">
        <v>178.7</v>
      </c>
      <c r="N838" s="3">
        <v>124.58</v>
      </c>
      <c r="O838" s="6">
        <v>54.12</v>
      </c>
      <c r="P838" t="s">
        <v>43</v>
      </c>
      <c r="Q838" t="s">
        <v>26</v>
      </c>
      <c r="R838" s="4">
        <f t="shared" si="39"/>
        <v>0.30285394515948516</v>
      </c>
      <c r="S838" s="1" t="str">
        <f t="shared" si="40"/>
        <v>Jan-2024</v>
      </c>
      <c r="T838" t="str">
        <f t="shared" si="41"/>
        <v>Profit</v>
      </c>
    </row>
    <row r="839" spans="1:20" x14ac:dyDescent="0.3">
      <c r="A839" t="s">
        <v>1630</v>
      </c>
      <c r="B839" s="2">
        <v>45365</v>
      </c>
      <c r="C839" t="s">
        <v>1631</v>
      </c>
      <c r="D839" t="s">
        <v>19</v>
      </c>
      <c r="E839" t="s">
        <v>53</v>
      </c>
      <c r="F839" t="s">
        <v>65</v>
      </c>
      <c r="G839" t="s">
        <v>22</v>
      </c>
      <c r="H839" t="s">
        <v>74</v>
      </c>
      <c r="I839" t="s">
        <v>75</v>
      </c>
      <c r="J839">
        <v>5</v>
      </c>
      <c r="K839">
        <v>8879.2199999999993</v>
      </c>
      <c r="L839">
        <v>0.05</v>
      </c>
      <c r="M839" s="6">
        <v>42176.29</v>
      </c>
      <c r="N839" s="3">
        <v>34917.769999999997</v>
      </c>
      <c r="O839" s="6">
        <v>7258.52</v>
      </c>
      <c r="P839" t="s">
        <v>49</v>
      </c>
      <c r="Q839" t="s">
        <v>26</v>
      </c>
      <c r="R839" s="4">
        <f t="shared" si="39"/>
        <v>0.17209953744153411</v>
      </c>
      <c r="S839" s="1" t="str">
        <f t="shared" si="40"/>
        <v>Mar-2024</v>
      </c>
      <c r="T839" t="str">
        <f t="shared" si="41"/>
        <v>Profit</v>
      </c>
    </row>
    <row r="840" spans="1:20" x14ac:dyDescent="0.3">
      <c r="A840" t="s">
        <v>1632</v>
      </c>
      <c r="B840" s="2">
        <v>46245</v>
      </c>
      <c r="C840" t="s">
        <v>1633</v>
      </c>
      <c r="D840" t="s">
        <v>46</v>
      </c>
      <c r="E840" t="s">
        <v>20</v>
      </c>
      <c r="F840" t="s">
        <v>115</v>
      </c>
      <c r="G840" t="s">
        <v>22</v>
      </c>
      <c r="H840" t="s">
        <v>41</v>
      </c>
      <c r="I840" t="s">
        <v>48</v>
      </c>
      <c r="J840">
        <v>4</v>
      </c>
      <c r="K840">
        <v>148.21</v>
      </c>
      <c r="L840">
        <v>0.05</v>
      </c>
      <c r="M840" s="6">
        <v>563.20000000000005</v>
      </c>
      <c r="N840" s="3">
        <v>369.48</v>
      </c>
      <c r="O840" s="6">
        <v>193.72</v>
      </c>
      <c r="P840" t="s">
        <v>25</v>
      </c>
      <c r="Q840" t="s">
        <v>76</v>
      </c>
      <c r="R840" s="4">
        <f t="shared" si="39"/>
        <v>0.34396306818181815</v>
      </c>
      <c r="S840" s="1" t="str">
        <f t="shared" si="40"/>
        <v>Aug-2026</v>
      </c>
      <c r="T840" t="str">
        <f t="shared" si="41"/>
        <v>Profit</v>
      </c>
    </row>
    <row r="841" spans="1:20" x14ac:dyDescent="0.3">
      <c r="A841" t="s">
        <v>1634</v>
      </c>
      <c r="B841" s="2">
        <v>45783</v>
      </c>
      <c r="C841" t="s">
        <v>1635</v>
      </c>
      <c r="D841" t="s">
        <v>19</v>
      </c>
      <c r="E841" t="s">
        <v>53</v>
      </c>
      <c r="F841" t="s">
        <v>90</v>
      </c>
      <c r="G841" t="s">
        <v>79</v>
      </c>
      <c r="H841" t="s">
        <v>74</v>
      </c>
      <c r="I841" t="s">
        <v>91</v>
      </c>
      <c r="J841">
        <v>2</v>
      </c>
      <c r="K841">
        <v>12375.76</v>
      </c>
      <c r="L841">
        <v>0.1</v>
      </c>
      <c r="M841" s="6">
        <v>22276.37</v>
      </c>
      <c r="N841" s="3">
        <v>14341.62</v>
      </c>
      <c r="O841" s="6">
        <v>7934.75</v>
      </c>
      <c r="P841" t="s">
        <v>49</v>
      </c>
      <c r="Q841" t="s">
        <v>26</v>
      </c>
      <c r="R841" s="4">
        <f t="shared" si="39"/>
        <v>0.3561958254419369</v>
      </c>
      <c r="S841" s="1" t="str">
        <f t="shared" si="40"/>
        <v>May-2025</v>
      </c>
      <c r="T841" t="str">
        <f t="shared" si="41"/>
        <v>Profit</v>
      </c>
    </row>
    <row r="842" spans="1:20" x14ac:dyDescent="0.3">
      <c r="A842" t="s">
        <v>1636</v>
      </c>
      <c r="B842" s="2">
        <v>46204</v>
      </c>
      <c r="C842" t="s">
        <v>1115</v>
      </c>
      <c r="D842" t="s">
        <v>52</v>
      </c>
      <c r="E842" t="s">
        <v>34</v>
      </c>
      <c r="F842" t="s">
        <v>65</v>
      </c>
      <c r="G842" t="s">
        <v>79</v>
      </c>
      <c r="H842" t="s">
        <v>23</v>
      </c>
      <c r="I842" t="s">
        <v>30</v>
      </c>
      <c r="J842">
        <v>1</v>
      </c>
      <c r="K842">
        <v>483.27</v>
      </c>
      <c r="L842">
        <v>0.05</v>
      </c>
      <c r="M842" s="6">
        <v>459.11</v>
      </c>
      <c r="N842" s="3">
        <v>288.69</v>
      </c>
      <c r="O842" s="6">
        <v>170.42</v>
      </c>
      <c r="P842" t="s">
        <v>25</v>
      </c>
      <c r="Q842" t="s">
        <v>26</v>
      </c>
      <c r="R842" s="4">
        <f t="shared" si="39"/>
        <v>0.37119644529633417</v>
      </c>
      <c r="S842" s="1" t="str">
        <f t="shared" si="40"/>
        <v>Jul-2026</v>
      </c>
      <c r="T842" t="str">
        <f t="shared" si="41"/>
        <v>Profit</v>
      </c>
    </row>
    <row r="843" spans="1:20" x14ac:dyDescent="0.3">
      <c r="A843" t="s">
        <v>1637</v>
      </c>
      <c r="B843" s="2">
        <v>45544</v>
      </c>
      <c r="C843" t="s">
        <v>1638</v>
      </c>
      <c r="D843" t="s">
        <v>46</v>
      </c>
      <c r="E843" t="s">
        <v>39</v>
      </c>
      <c r="F843" t="s">
        <v>40</v>
      </c>
      <c r="G843" t="s">
        <v>22</v>
      </c>
      <c r="H843" t="s">
        <v>41</v>
      </c>
      <c r="I843" t="s">
        <v>134</v>
      </c>
      <c r="J843">
        <v>1</v>
      </c>
      <c r="K843">
        <v>199.95</v>
      </c>
      <c r="L843">
        <v>0.15</v>
      </c>
      <c r="M843" s="6">
        <v>169.96</v>
      </c>
      <c r="N843" s="3">
        <v>153.78</v>
      </c>
      <c r="O843" s="6">
        <v>16.18</v>
      </c>
      <c r="P843" t="s">
        <v>43</v>
      </c>
      <c r="Q843" t="s">
        <v>26</v>
      </c>
      <c r="R843" s="4">
        <f t="shared" si="39"/>
        <v>9.5198870322428797E-2</v>
      </c>
      <c r="S843" s="1" t="str">
        <f t="shared" si="40"/>
        <v>Sep-2024</v>
      </c>
      <c r="T843" t="str">
        <f t="shared" si="41"/>
        <v>Profit</v>
      </c>
    </row>
    <row r="844" spans="1:20" x14ac:dyDescent="0.3">
      <c r="A844" t="s">
        <v>1639</v>
      </c>
      <c r="B844" s="2">
        <v>45521</v>
      </c>
      <c r="C844" t="s">
        <v>1640</v>
      </c>
      <c r="D844" t="s">
        <v>46</v>
      </c>
      <c r="E844" t="s">
        <v>58</v>
      </c>
      <c r="F844" t="s">
        <v>339</v>
      </c>
      <c r="G844" t="s">
        <v>29</v>
      </c>
      <c r="H844" t="s">
        <v>41</v>
      </c>
      <c r="I844" t="s">
        <v>125</v>
      </c>
      <c r="J844">
        <v>2</v>
      </c>
      <c r="K844">
        <v>185.75</v>
      </c>
      <c r="L844">
        <v>0.05</v>
      </c>
      <c r="M844" s="6">
        <v>352.93</v>
      </c>
      <c r="N844" s="3">
        <v>265.16000000000003</v>
      </c>
      <c r="O844" s="6">
        <v>87.77</v>
      </c>
      <c r="P844" t="s">
        <v>25</v>
      </c>
      <c r="Q844" t="s">
        <v>26</v>
      </c>
      <c r="R844" s="4">
        <f t="shared" si="39"/>
        <v>0.24868954183549144</v>
      </c>
      <c r="S844" s="1" t="str">
        <f t="shared" si="40"/>
        <v>Aug-2024</v>
      </c>
      <c r="T844" t="str">
        <f t="shared" si="41"/>
        <v>Profit</v>
      </c>
    </row>
    <row r="845" spans="1:20" x14ac:dyDescent="0.3">
      <c r="A845" t="s">
        <v>1641</v>
      </c>
      <c r="B845" s="2">
        <v>45810</v>
      </c>
      <c r="C845" t="s">
        <v>1642</v>
      </c>
      <c r="D845" t="s">
        <v>19</v>
      </c>
      <c r="E845" t="s">
        <v>39</v>
      </c>
      <c r="F845" t="s">
        <v>40</v>
      </c>
      <c r="G845" t="s">
        <v>79</v>
      </c>
      <c r="H845" t="s">
        <v>74</v>
      </c>
      <c r="I845" t="s">
        <v>91</v>
      </c>
      <c r="J845">
        <v>2</v>
      </c>
      <c r="K845">
        <v>15398.74</v>
      </c>
      <c r="L845">
        <v>0.1</v>
      </c>
      <c r="M845" s="6">
        <v>27717.73</v>
      </c>
      <c r="N845" s="3">
        <v>24042.21</v>
      </c>
      <c r="O845" s="6">
        <v>3675.52</v>
      </c>
      <c r="P845" t="s">
        <v>49</v>
      </c>
      <c r="Q845" t="s">
        <v>26</v>
      </c>
      <c r="R845" s="4">
        <f t="shared" si="39"/>
        <v>0.13260537569274253</v>
      </c>
      <c r="S845" s="1" t="str">
        <f t="shared" si="40"/>
        <v>Jun-2025</v>
      </c>
      <c r="T845" t="str">
        <f t="shared" si="41"/>
        <v>Profit</v>
      </c>
    </row>
    <row r="846" spans="1:20" x14ac:dyDescent="0.3">
      <c r="A846" t="s">
        <v>1643</v>
      </c>
      <c r="B846" s="2">
        <v>45465</v>
      </c>
      <c r="C846" t="s">
        <v>1644</v>
      </c>
      <c r="D846" t="s">
        <v>19</v>
      </c>
      <c r="E846" t="s">
        <v>53</v>
      </c>
      <c r="F846" t="s">
        <v>54</v>
      </c>
      <c r="G846" t="s">
        <v>29</v>
      </c>
      <c r="H846" t="s">
        <v>41</v>
      </c>
      <c r="I846" t="s">
        <v>48</v>
      </c>
      <c r="J846">
        <v>2</v>
      </c>
      <c r="K846">
        <v>41.2</v>
      </c>
      <c r="L846">
        <v>0.15</v>
      </c>
      <c r="M846" s="6">
        <v>70.040000000000006</v>
      </c>
      <c r="N846" s="3">
        <v>61.78</v>
      </c>
      <c r="O846" s="6">
        <v>8.26</v>
      </c>
      <c r="P846" t="s">
        <v>31</v>
      </c>
      <c r="Q846" t="s">
        <v>26</v>
      </c>
      <c r="R846" s="4">
        <f t="shared" si="39"/>
        <v>0.11793260993717875</v>
      </c>
      <c r="S846" s="1" t="str">
        <f t="shared" si="40"/>
        <v>Jun-2024</v>
      </c>
      <c r="T846" t="str">
        <f t="shared" si="41"/>
        <v>Profit</v>
      </c>
    </row>
    <row r="847" spans="1:20" x14ac:dyDescent="0.3">
      <c r="A847" t="s">
        <v>1645</v>
      </c>
      <c r="B847" s="2">
        <v>45944</v>
      </c>
      <c r="C847" t="s">
        <v>1646</v>
      </c>
      <c r="D847" t="s">
        <v>19</v>
      </c>
      <c r="E847" t="s">
        <v>20</v>
      </c>
      <c r="F847" t="s">
        <v>99</v>
      </c>
      <c r="G847" t="s">
        <v>22</v>
      </c>
      <c r="H847" t="s">
        <v>23</v>
      </c>
      <c r="I847" t="s">
        <v>94</v>
      </c>
      <c r="J847">
        <v>1</v>
      </c>
      <c r="K847">
        <v>3096.91</v>
      </c>
      <c r="L847">
        <v>0</v>
      </c>
      <c r="M847" s="6">
        <v>3096.91</v>
      </c>
      <c r="N847" s="3">
        <v>1712.57</v>
      </c>
      <c r="O847" s="6">
        <v>1384.34</v>
      </c>
      <c r="P847" t="s">
        <v>49</v>
      </c>
      <c r="Q847" t="s">
        <v>26</v>
      </c>
      <c r="R847" s="4">
        <f t="shared" si="39"/>
        <v>0.44700685522020334</v>
      </c>
      <c r="S847" s="1" t="str">
        <f t="shared" si="40"/>
        <v>Oct-2025</v>
      </c>
      <c r="T847" t="str">
        <f t="shared" si="41"/>
        <v>Profit</v>
      </c>
    </row>
    <row r="848" spans="1:20" x14ac:dyDescent="0.3">
      <c r="A848" t="s">
        <v>1647</v>
      </c>
      <c r="B848" s="2">
        <v>45459</v>
      </c>
      <c r="C848" t="s">
        <v>1648</v>
      </c>
      <c r="D848" t="s">
        <v>52</v>
      </c>
      <c r="E848" t="s">
        <v>53</v>
      </c>
      <c r="F848" t="s">
        <v>97</v>
      </c>
      <c r="G848" t="s">
        <v>79</v>
      </c>
      <c r="H848" t="s">
        <v>74</v>
      </c>
      <c r="I848" t="s">
        <v>91</v>
      </c>
      <c r="J848">
        <v>2</v>
      </c>
      <c r="K848">
        <v>9430.43</v>
      </c>
      <c r="L848">
        <v>0.1</v>
      </c>
      <c r="M848" s="6">
        <v>16974.77</v>
      </c>
      <c r="N848" s="3">
        <v>10245.11</v>
      </c>
      <c r="O848" s="6">
        <v>6729.66</v>
      </c>
      <c r="P848" t="s">
        <v>31</v>
      </c>
      <c r="Q848" t="s">
        <v>26</v>
      </c>
      <c r="R848" s="4">
        <f t="shared" si="39"/>
        <v>0.39645073246942369</v>
      </c>
      <c r="S848" s="1" t="str">
        <f t="shared" si="40"/>
        <v>Jun-2024</v>
      </c>
      <c r="T848" t="str">
        <f t="shared" si="41"/>
        <v>Profit</v>
      </c>
    </row>
    <row r="849" spans="1:20" x14ac:dyDescent="0.3">
      <c r="A849" t="s">
        <v>1649</v>
      </c>
      <c r="B849" s="2">
        <v>45461</v>
      </c>
      <c r="C849" t="s">
        <v>1650</v>
      </c>
      <c r="D849" t="s">
        <v>19</v>
      </c>
      <c r="E849" t="s">
        <v>20</v>
      </c>
      <c r="F849" t="s">
        <v>157</v>
      </c>
      <c r="G849" t="s">
        <v>29</v>
      </c>
      <c r="H849" t="s">
        <v>23</v>
      </c>
      <c r="I849" t="s">
        <v>36</v>
      </c>
      <c r="J849">
        <v>3</v>
      </c>
      <c r="K849">
        <v>22658.52</v>
      </c>
      <c r="L849">
        <v>0.2</v>
      </c>
      <c r="M849" s="6">
        <v>54380.45</v>
      </c>
      <c r="N849" s="3">
        <v>45014.73</v>
      </c>
      <c r="O849" s="6">
        <v>9365.7199999999993</v>
      </c>
      <c r="P849" t="s">
        <v>25</v>
      </c>
      <c r="Q849" t="s">
        <v>142</v>
      </c>
      <c r="R849" s="4">
        <f t="shared" si="39"/>
        <v>0.17222586425820308</v>
      </c>
      <c r="S849" s="1" t="str">
        <f t="shared" si="40"/>
        <v>Jun-2024</v>
      </c>
      <c r="T849" t="str">
        <f t="shared" si="41"/>
        <v>Profit</v>
      </c>
    </row>
    <row r="850" spans="1:20" x14ac:dyDescent="0.3">
      <c r="A850" t="s">
        <v>1651</v>
      </c>
      <c r="B850" s="2">
        <v>45684</v>
      </c>
      <c r="C850" t="s">
        <v>1652</v>
      </c>
      <c r="D850" t="s">
        <v>46</v>
      </c>
      <c r="E850" t="s">
        <v>20</v>
      </c>
      <c r="F850" t="s">
        <v>157</v>
      </c>
      <c r="G850" t="s">
        <v>79</v>
      </c>
      <c r="H850" t="s">
        <v>23</v>
      </c>
      <c r="I850" t="s">
        <v>94</v>
      </c>
      <c r="J850">
        <v>3</v>
      </c>
      <c r="K850">
        <v>729.01</v>
      </c>
      <c r="L850">
        <v>0.1</v>
      </c>
      <c r="M850" s="6">
        <v>1968.33</v>
      </c>
      <c r="N850" s="3">
        <v>1227.06</v>
      </c>
      <c r="O850" s="6">
        <v>741.27</v>
      </c>
      <c r="P850" t="s">
        <v>25</v>
      </c>
      <c r="Q850" t="s">
        <v>142</v>
      </c>
      <c r="R850" s="4">
        <f t="shared" si="39"/>
        <v>0.37659843623782596</v>
      </c>
      <c r="S850" s="1" t="str">
        <f t="shared" si="40"/>
        <v>Jan-2025</v>
      </c>
      <c r="T850" t="str">
        <f t="shared" si="41"/>
        <v>Profit</v>
      </c>
    </row>
    <row r="851" spans="1:20" x14ac:dyDescent="0.3">
      <c r="A851" t="s">
        <v>1653</v>
      </c>
      <c r="B851" s="2">
        <v>46237</v>
      </c>
      <c r="C851" t="s">
        <v>1654</v>
      </c>
      <c r="D851" t="s">
        <v>46</v>
      </c>
      <c r="E851" t="s">
        <v>53</v>
      </c>
      <c r="F851" t="s">
        <v>97</v>
      </c>
      <c r="G851" t="s">
        <v>79</v>
      </c>
      <c r="H851" t="s">
        <v>23</v>
      </c>
      <c r="I851" t="s">
        <v>36</v>
      </c>
      <c r="J851">
        <v>2</v>
      </c>
      <c r="K851">
        <v>9514.6200000000008</v>
      </c>
      <c r="L851">
        <v>0</v>
      </c>
      <c r="M851" s="6">
        <v>19029.240000000002</v>
      </c>
      <c r="N851" s="3">
        <v>12604.85</v>
      </c>
      <c r="O851" s="6">
        <v>6424.39</v>
      </c>
      <c r="P851" t="s">
        <v>25</v>
      </c>
      <c r="Q851" t="s">
        <v>26</v>
      </c>
      <c r="R851" s="4">
        <f t="shared" si="39"/>
        <v>0.33760623125253558</v>
      </c>
      <c r="S851" s="1" t="str">
        <f t="shared" si="40"/>
        <v>Aug-2026</v>
      </c>
      <c r="T851" t="str">
        <f t="shared" si="41"/>
        <v>Profit</v>
      </c>
    </row>
    <row r="852" spans="1:20" x14ac:dyDescent="0.3">
      <c r="A852" t="s">
        <v>1655</v>
      </c>
      <c r="B852" s="2">
        <v>46086</v>
      </c>
      <c r="C852" t="s">
        <v>1656</v>
      </c>
      <c r="D852" t="s">
        <v>19</v>
      </c>
      <c r="E852" t="s">
        <v>34</v>
      </c>
      <c r="F852" t="s">
        <v>73</v>
      </c>
      <c r="G852" t="s">
        <v>22</v>
      </c>
      <c r="H852" t="s">
        <v>23</v>
      </c>
      <c r="I852" t="s">
        <v>30</v>
      </c>
      <c r="J852">
        <v>5</v>
      </c>
      <c r="K852">
        <v>1219.1400000000001</v>
      </c>
      <c r="L852">
        <v>0</v>
      </c>
      <c r="M852" s="6">
        <v>6095.7</v>
      </c>
      <c r="N852" s="3">
        <v>3752.9</v>
      </c>
      <c r="O852" s="6">
        <v>2342.8000000000002</v>
      </c>
      <c r="P852" t="s">
        <v>70</v>
      </c>
      <c r="Q852" t="s">
        <v>26</v>
      </c>
      <c r="R852" s="4">
        <f t="shared" si="39"/>
        <v>0.38433649949964732</v>
      </c>
      <c r="S852" s="1" t="str">
        <f t="shared" si="40"/>
        <v>Mar-2026</v>
      </c>
      <c r="T852" t="str">
        <f t="shared" si="41"/>
        <v>Profit</v>
      </c>
    </row>
    <row r="853" spans="1:20" x14ac:dyDescent="0.3">
      <c r="A853" t="s">
        <v>1657</v>
      </c>
      <c r="B853" s="2">
        <v>45925</v>
      </c>
      <c r="C853" t="s">
        <v>1658</v>
      </c>
      <c r="D853" t="s">
        <v>46</v>
      </c>
      <c r="E853" t="s">
        <v>34</v>
      </c>
      <c r="F853" t="s">
        <v>73</v>
      </c>
      <c r="G853" t="s">
        <v>79</v>
      </c>
      <c r="H853" t="s">
        <v>41</v>
      </c>
      <c r="I853" t="s">
        <v>42</v>
      </c>
      <c r="J853">
        <v>1</v>
      </c>
      <c r="K853">
        <v>111.9</v>
      </c>
      <c r="L853">
        <v>0.25</v>
      </c>
      <c r="M853" s="6">
        <v>83.93</v>
      </c>
      <c r="N853" s="3">
        <v>88.77</v>
      </c>
      <c r="O853" s="6">
        <v>-4.84</v>
      </c>
      <c r="P853" t="s">
        <v>25</v>
      </c>
      <c r="Q853" t="s">
        <v>26</v>
      </c>
      <c r="R853" s="4">
        <f t="shared" si="39"/>
        <v>-5.7667103538663167E-2</v>
      </c>
      <c r="S853" s="1" t="str">
        <f t="shared" si="40"/>
        <v>Sep-2025</v>
      </c>
      <c r="T853" t="str">
        <f t="shared" si="41"/>
        <v>Loss</v>
      </c>
    </row>
    <row r="854" spans="1:20" x14ac:dyDescent="0.3">
      <c r="A854" t="s">
        <v>1659</v>
      </c>
      <c r="B854" s="2">
        <v>45485</v>
      </c>
      <c r="C854" t="s">
        <v>1660</v>
      </c>
      <c r="D854" t="s">
        <v>46</v>
      </c>
      <c r="E854" t="s">
        <v>20</v>
      </c>
      <c r="F854" t="s">
        <v>21</v>
      </c>
      <c r="G854" t="s">
        <v>29</v>
      </c>
      <c r="H854" t="s">
        <v>41</v>
      </c>
      <c r="I854" t="s">
        <v>48</v>
      </c>
      <c r="J854">
        <v>3</v>
      </c>
      <c r="K854">
        <v>196.87</v>
      </c>
      <c r="L854">
        <v>0.1</v>
      </c>
      <c r="M854" s="6">
        <v>531.54999999999995</v>
      </c>
      <c r="N854" s="3">
        <v>430.96</v>
      </c>
      <c r="O854" s="6">
        <v>100.59</v>
      </c>
      <c r="P854" t="s">
        <v>43</v>
      </c>
      <c r="Q854" t="s">
        <v>76</v>
      </c>
      <c r="R854" s="4">
        <f t="shared" si="39"/>
        <v>0.18923901796632492</v>
      </c>
      <c r="S854" s="1" t="str">
        <f t="shared" si="40"/>
        <v>Jul-2024</v>
      </c>
      <c r="T854" t="str">
        <f t="shared" si="41"/>
        <v>Profit</v>
      </c>
    </row>
    <row r="855" spans="1:20" x14ac:dyDescent="0.3">
      <c r="A855" t="s">
        <v>1661</v>
      </c>
      <c r="B855" s="2">
        <v>45808</v>
      </c>
      <c r="C855" t="s">
        <v>1662</v>
      </c>
      <c r="D855" t="s">
        <v>46</v>
      </c>
      <c r="E855" t="s">
        <v>58</v>
      </c>
      <c r="F855" t="s">
        <v>339</v>
      </c>
      <c r="G855" t="s">
        <v>22</v>
      </c>
      <c r="H855" t="s">
        <v>41</v>
      </c>
      <c r="I855" t="s">
        <v>55</v>
      </c>
      <c r="J855">
        <v>2</v>
      </c>
      <c r="K855">
        <v>386.87</v>
      </c>
      <c r="L855">
        <v>0.1</v>
      </c>
      <c r="M855" s="6">
        <v>696.37</v>
      </c>
      <c r="N855" s="3">
        <v>496.82</v>
      </c>
      <c r="O855" s="6">
        <v>199.55</v>
      </c>
      <c r="P855" t="s">
        <v>43</v>
      </c>
      <c r="Q855" t="s">
        <v>26</v>
      </c>
      <c r="R855" s="4">
        <f t="shared" si="39"/>
        <v>0.28655743354825741</v>
      </c>
      <c r="S855" s="1" t="str">
        <f t="shared" si="40"/>
        <v>May-2025</v>
      </c>
      <c r="T855" t="str">
        <f t="shared" si="41"/>
        <v>Profit</v>
      </c>
    </row>
    <row r="856" spans="1:20" x14ac:dyDescent="0.3">
      <c r="A856" t="s">
        <v>1663</v>
      </c>
      <c r="B856" s="2">
        <v>45320</v>
      </c>
      <c r="C856" t="s">
        <v>1664</v>
      </c>
      <c r="D856" t="s">
        <v>19</v>
      </c>
      <c r="E856" t="s">
        <v>20</v>
      </c>
      <c r="F856" t="s">
        <v>115</v>
      </c>
      <c r="G856" t="s">
        <v>29</v>
      </c>
      <c r="H856" t="s">
        <v>23</v>
      </c>
      <c r="I856" t="s">
        <v>36</v>
      </c>
      <c r="J856">
        <v>2</v>
      </c>
      <c r="K856">
        <v>20020.48</v>
      </c>
      <c r="L856">
        <v>0.2</v>
      </c>
      <c r="M856" s="6">
        <v>32032.77</v>
      </c>
      <c r="N856" s="3">
        <v>25469.49</v>
      </c>
      <c r="O856" s="6">
        <v>6563.28</v>
      </c>
      <c r="P856" t="s">
        <v>49</v>
      </c>
      <c r="Q856" t="s">
        <v>26</v>
      </c>
      <c r="R856" s="4">
        <f t="shared" si="39"/>
        <v>0.20489267709286457</v>
      </c>
      <c r="S856" s="1" t="str">
        <f t="shared" si="40"/>
        <v>Jan-2024</v>
      </c>
      <c r="T856" t="str">
        <f t="shared" si="41"/>
        <v>Profit</v>
      </c>
    </row>
    <row r="857" spans="1:20" x14ac:dyDescent="0.3">
      <c r="A857" t="s">
        <v>1665</v>
      </c>
      <c r="B857" s="2">
        <v>45456</v>
      </c>
      <c r="C857" t="s">
        <v>1666</v>
      </c>
      <c r="D857" t="s">
        <v>46</v>
      </c>
      <c r="E857" t="s">
        <v>20</v>
      </c>
      <c r="F857" t="s">
        <v>21</v>
      </c>
      <c r="G857" t="s">
        <v>22</v>
      </c>
      <c r="H857" t="s">
        <v>23</v>
      </c>
      <c r="I857" t="s">
        <v>30</v>
      </c>
      <c r="J857">
        <v>1</v>
      </c>
      <c r="K857">
        <v>1531.15</v>
      </c>
      <c r="L857">
        <v>0.05</v>
      </c>
      <c r="M857" s="6">
        <v>1454.59</v>
      </c>
      <c r="N857" s="3">
        <v>1035.67</v>
      </c>
      <c r="O857" s="6">
        <v>418.92</v>
      </c>
      <c r="P857" t="s">
        <v>43</v>
      </c>
      <c r="Q857" t="s">
        <v>26</v>
      </c>
      <c r="R857" s="4">
        <f t="shared" si="39"/>
        <v>0.28799868004042378</v>
      </c>
      <c r="S857" s="1" t="str">
        <f t="shared" si="40"/>
        <v>Jun-2024</v>
      </c>
      <c r="T857" t="str">
        <f t="shared" si="41"/>
        <v>Profit</v>
      </c>
    </row>
    <row r="858" spans="1:20" x14ac:dyDescent="0.3">
      <c r="A858" t="s">
        <v>1667</v>
      </c>
      <c r="B858" s="2">
        <v>45713</v>
      </c>
      <c r="C858" t="s">
        <v>251</v>
      </c>
      <c r="D858" t="s">
        <v>46</v>
      </c>
      <c r="E858" t="s">
        <v>20</v>
      </c>
      <c r="F858" t="s">
        <v>205</v>
      </c>
      <c r="G858" t="s">
        <v>22</v>
      </c>
      <c r="H858" t="s">
        <v>74</v>
      </c>
      <c r="I858" t="s">
        <v>75</v>
      </c>
      <c r="J858">
        <v>1</v>
      </c>
      <c r="K858">
        <v>3197.72</v>
      </c>
      <c r="L858">
        <v>0.05</v>
      </c>
      <c r="M858" s="6">
        <v>3037.83</v>
      </c>
      <c r="N858" s="3">
        <v>1901.25</v>
      </c>
      <c r="O858" s="6">
        <v>1136.58</v>
      </c>
      <c r="P858" t="s">
        <v>31</v>
      </c>
      <c r="Q858" t="s">
        <v>26</v>
      </c>
      <c r="R858" s="4">
        <f t="shared" si="39"/>
        <v>0.37414206851601306</v>
      </c>
      <c r="S858" s="1" t="str">
        <f t="shared" si="40"/>
        <v>Feb-2025</v>
      </c>
      <c r="T858" t="str">
        <f t="shared" si="41"/>
        <v>Profit</v>
      </c>
    </row>
    <row r="859" spans="1:20" x14ac:dyDescent="0.3">
      <c r="A859" t="s">
        <v>1668</v>
      </c>
      <c r="B859" s="2">
        <v>45630</v>
      </c>
      <c r="C859" t="s">
        <v>1669</v>
      </c>
      <c r="D859" t="s">
        <v>52</v>
      </c>
      <c r="E859" t="s">
        <v>20</v>
      </c>
      <c r="F859" t="s">
        <v>21</v>
      </c>
      <c r="G859" t="s">
        <v>79</v>
      </c>
      <c r="H859" t="s">
        <v>23</v>
      </c>
      <c r="I859" t="s">
        <v>94</v>
      </c>
      <c r="J859">
        <v>3</v>
      </c>
      <c r="K859">
        <v>972.01</v>
      </c>
      <c r="L859">
        <v>0.25</v>
      </c>
      <c r="M859" s="6">
        <v>2187.02</v>
      </c>
      <c r="N859" s="3">
        <v>1671.84</v>
      </c>
      <c r="O859" s="6">
        <v>515.17999999999995</v>
      </c>
      <c r="P859" t="s">
        <v>25</v>
      </c>
      <c r="Q859" t="s">
        <v>26</v>
      </c>
      <c r="R859" s="4">
        <f t="shared" si="39"/>
        <v>0.23556254629587289</v>
      </c>
      <c r="S859" s="1" t="str">
        <f t="shared" si="40"/>
        <v>Dec-2024</v>
      </c>
      <c r="T859" t="str">
        <f t="shared" si="41"/>
        <v>Profit</v>
      </c>
    </row>
    <row r="860" spans="1:20" x14ac:dyDescent="0.3">
      <c r="A860" t="s">
        <v>1670</v>
      </c>
      <c r="B860" s="2">
        <v>45939</v>
      </c>
      <c r="C860" t="s">
        <v>1671</v>
      </c>
      <c r="D860" t="s">
        <v>46</v>
      </c>
      <c r="E860" t="s">
        <v>58</v>
      </c>
      <c r="F860" t="s">
        <v>54</v>
      </c>
      <c r="G860" t="s">
        <v>22</v>
      </c>
      <c r="H860" t="s">
        <v>23</v>
      </c>
      <c r="I860" t="s">
        <v>59</v>
      </c>
      <c r="J860">
        <v>5</v>
      </c>
      <c r="K860">
        <v>4683.87</v>
      </c>
      <c r="L860">
        <v>0</v>
      </c>
      <c r="M860" s="6">
        <v>23419.35</v>
      </c>
      <c r="N860" s="3">
        <v>13867.39</v>
      </c>
      <c r="O860" s="6">
        <v>9551.9599999999991</v>
      </c>
      <c r="P860" t="s">
        <v>70</v>
      </c>
      <c r="Q860" t="s">
        <v>26</v>
      </c>
      <c r="R860" s="4">
        <f t="shared" si="39"/>
        <v>0.40786614487592526</v>
      </c>
      <c r="S860" s="1" t="str">
        <f t="shared" si="40"/>
        <v>Oct-2025</v>
      </c>
      <c r="T860" t="str">
        <f t="shared" si="41"/>
        <v>Profit</v>
      </c>
    </row>
    <row r="861" spans="1:20" x14ac:dyDescent="0.3">
      <c r="A861" t="s">
        <v>1672</v>
      </c>
      <c r="B861" s="2">
        <v>45787</v>
      </c>
      <c r="C861" t="s">
        <v>1580</v>
      </c>
      <c r="D861" t="s">
        <v>19</v>
      </c>
      <c r="E861" t="s">
        <v>20</v>
      </c>
      <c r="F861" t="s">
        <v>99</v>
      </c>
      <c r="G861" t="s">
        <v>22</v>
      </c>
      <c r="H861" t="s">
        <v>23</v>
      </c>
      <c r="I861" t="s">
        <v>59</v>
      </c>
      <c r="J861">
        <v>4</v>
      </c>
      <c r="K861">
        <v>3311.81</v>
      </c>
      <c r="L861">
        <v>0.2</v>
      </c>
      <c r="M861" s="6">
        <v>10597.79</v>
      </c>
      <c r="N861" s="3">
        <v>7631.08</v>
      </c>
      <c r="O861" s="6">
        <v>2966.71</v>
      </c>
      <c r="P861" t="s">
        <v>49</v>
      </c>
      <c r="Q861" t="s">
        <v>26</v>
      </c>
      <c r="R861" s="4">
        <f t="shared" si="39"/>
        <v>0.27993666604074996</v>
      </c>
      <c r="S861" s="1" t="str">
        <f t="shared" si="40"/>
        <v>May-2025</v>
      </c>
      <c r="T861" t="str">
        <f t="shared" si="41"/>
        <v>Profit</v>
      </c>
    </row>
    <row r="862" spans="1:20" x14ac:dyDescent="0.3">
      <c r="A862" t="s">
        <v>1673</v>
      </c>
      <c r="B862" s="2">
        <v>45656</v>
      </c>
      <c r="C862" t="s">
        <v>526</v>
      </c>
      <c r="D862" t="s">
        <v>19</v>
      </c>
      <c r="E862" t="s">
        <v>53</v>
      </c>
      <c r="F862" t="s">
        <v>97</v>
      </c>
      <c r="G862" t="s">
        <v>29</v>
      </c>
      <c r="H862" t="s">
        <v>41</v>
      </c>
      <c r="I862" t="s">
        <v>48</v>
      </c>
      <c r="J862">
        <v>2</v>
      </c>
      <c r="K862">
        <v>181.7</v>
      </c>
      <c r="L862">
        <v>0.15</v>
      </c>
      <c r="M862" s="6">
        <v>308.89</v>
      </c>
      <c r="N862" s="3">
        <v>288.39999999999998</v>
      </c>
      <c r="O862" s="6">
        <v>20.49</v>
      </c>
      <c r="P862" t="s">
        <v>49</v>
      </c>
      <c r="Q862" t="s">
        <v>26</v>
      </c>
      <c r="R862" s="4">
        <f t="shared" si="39"/>
        <v>6.6334293761533228E-2</v>
      </c>
      <c r="S862" s="1" t="str">
        <f t="shared" si="40"/>
        <v>Dec-2024</v>
      </c>
      <c r="T862" t="str">
        <f t="shared" si="41"/>
        <v>Profit</v>
      </c>
    </row>
    <row r="863" spans="1:20" x14ac:dyDescent="0.3">
      <c r="A863" t="s">
        <v>1674</v>
      </c>
      <c r="B863" s="2">
        <v>46124</v>
      </c>
      <c r="C863" t="s">
        <v>1675</v>
      </c>
      <c r="D863" t="s">
        <v>52</v>
      </c>
      <c r="E863" t="s">
        <v>58</v>
      </c>
      <c r="F863" t="s">
        <v>68</v>
      </c>
      <c r="G863" t="s">
        <v>79</v>
      </c>
      <c r="H863" t="s">
        <v>23</v>
      </c>
      <c r="I863" t="s">
        <v>94</v>
      </c>
      <c r="J863">
        <v>1</v>
      </c>
      <c r="K863">
        <v>2051.04</v>
      </c>
      <c r="L863">
        <v>0.15</v>
      </c>
      <c r="M863" s="6">
        <v>1743.38</v>
      </c>
      <c r="N863" s="3">
        <v>1461.08</v>
      </c>
      <c r="O863" s="6">
        <v>282.3</v>
      </c>
      <c r="P863" t="s">
        <v>31</v>
      </c>
      <c r="Q863" t="s">
        <v>142</v>
      </c>
      <c r="R863" s="4">
        <f t="shared" si="39"/>
        <v>0.16192683178652961</v>
      </c>
      <c r="S863" s="1" t="str">
        <f t="shared" si="40"/>
        <v>Apr-2026</v>
      </c>
      <c r="T863" t="str">
        <f t="shared" si="41"/>
        <v>Profit</v>
      </c>
    </row>
    <row r="864" spans="1:20" x14ac:dyDescent="0.3">
      <c r="A864" t="s">
        <v>1676</v>
      </c>
      <c r="B864" s="2">
        <v>45633</v>
      </c>
      <c r="C864" t="s">
        <v>1677</v>
      </c>
      <c r="D864" t="s">
        <v>19</v>
      </c>
      <c r="E864" t="s">
        <v>53</v>
      </c>
      <c r="F864" t="s">
        <v>65</v>
      </c>
      <c r="G864" t="s">
        <v>22</v>
      </c>
      <c r="H864" t="s">
        <v>74</v>
      </c>
      <c r="I864" t="s">
        <v>75</v>
      </c>
      <c r="J864">
        <v>3</v>
      </c>
      <c r="K864">
        <v>6927.03</v>
      </c>
      <c r="L864">
        <v>0.05</v>
      </c>
      <c r="M864" s="6">
        <v>19742.04</v>
      </c>
      <c r="N864" s="3">
        <v>11944.54</v>
      </c>
      <c r="O864" s="6">
        <v>7797.5</v>
      </c>
      <c r="P864" t="s">
        <v>25</v>
      </c>
      <c r="Q864" t="s">
        <v>26</v>
      </c>
      <c r="R864" s="4">
        <f t="shared" si="39"/>
        <v>0.39496931421474174</v>
      </c>
      <c r="S864" s="1" t="str">
        <f t="shared" si="40"/>
        <v>Dec-2024</v>
      </c>
      <c r="T864" t="str">
        <f t="shared" si="41"/>
        <v>Profit</v>
      </c>
    </row>
    <row r="865" spans="1:20" x14ac:dyDescent="0.3">
      <c r="A865" t="s">
        <v>1678</v>
      </c>
      <c r="B865" s="2">
        <v>45791</v>
      </c>
      <c r="C865" t="s">
        <v>1679</v>
      </c>
      <c r="D865" t="s">
        <v>52</v>
      </c>
      <c r="E865" t="s">
        <v>20</v>
      </c>
      <c r="F865" t="s">
        <v>205</v>
      </c>
      <c r="G865" t="s">
        <v>22</v>
      </c>
      <c r="H865" t="s">
        <v>41</v>
      </c>
      <c r="I865" t="s">
        <v>42</v>
      </c>
      <c r="J865">
        <v>3</v>
      </c>
      <c r="K865">
        <v>125.49</v>
      </c>
      <c r="L865">
        <v>0.05</v>
      </c>
      <c r="M865" s="6">
        <v>357.65</v>
      </c>
      <c r="N865" s="3">
        <v>304.61</v>
      </c>
      <c r="O865" s="6">
        <v>53.04</v>
      </c>
      <c r="P865" t="s">
        <v>49</v>
      </c>
      <c r="Q865" t="s">
        <v>142</v>
      </c>
      <c r="R865" s="4">
        <f t="shared" si="39"/>
        <v>0.14830141199496716</v>
      </c>
      <c r="S865" s="1" t="str">
        <f t="shared" si="40"/>
        <v>May-2025</v>
      </c>
      <c r="T865" t="str">
        <f t="shared" si="41"/>
        <v>Profit</v>
      </c>
    </row>
    <row r="866" spans="1:20" x14ac:dyDescent="0.3">
      <c r="A866" t="s">
        <v>1680</v>
      </c>
      <c r="B866" s="2">
        <v>45948</v>
      </c>
      <c r="C866" t="s">
        <v>1681</v>
      </c>
      <c r="D866" t="s">
        <v>19</v>
      </c>
      <c r="E866" t="s">
        <v>53</v>
      </c>
      <c r="F866" t="s">
        <v>65</v>
      </c>
      <c r="G866" t="s">
        <v>79</v>
      </c>
      <c r="H866" t="s">
        <v>74</v>
      </c>
      <c r="I866" t="s">
        <v>91</v>
      </c>
      <c r="J866">
        <v>2</v>
      </c>
      <c r="K866">
        <v>17971.439999999999</v>
      </c>
      <c r="L866">
        <v>0.15</v>
      </c>
      <c r="M866" s="6">
        <v>30551.45</v>
      </c>
      <c r="N866" s="3">
        <v>26212.799999999999</v>
      </c>
      <c r="O866" s="6">
        <v>4338.6499999999996</v>
      </c>
      <c r="P866" t="s">
        <v>31</v>
      </c>
      <c r="Q866" t="s">
        <v>26</v>
      </c>
      <c r="R866" s="4">
        <f t="shared" si="39"/>
        <v>0.14201126296787875</v>
      </c>
      <c r="S866" s="1" t="str">
        <f t="shared" si="40"/>
        <v>Oct-2025</v>
      </c>
      <c r="T866" t="str">
        <f t="shared" si="41"/>
        <v>Profit</v>
      </c>
    </row>
    <row r="867" spans="1:20" x14ac:dyDescent="0.3">
      <c r="A867" t="s">
        <v>1682</v>
      </c>
      <c r="B867" s="2">
        <v>45802</v>
      </c>
      <c r="C867" t="s">
        <v>1683</v>
      </c>
      <c r="D867" t="s">
        <v>19</v>
      </c>
      <c r="E867" t="s">
        <v>53</v>
      </c>
      <c r="F867" t="s">
        <v>97</v>
      </c>
      <c r="G867" t="s">
        <v>22</v>
      </c>
      <c r="H867" t="s">
        <v>23</v>
      </c>
      <c r="I867" t="s">
        <v>94</v>
      </c>
      <c r="J867">
        <v>2</v>
      </c>
      <c r="K867">
        <v>3468.64</v>
      </c>
      <c r="L867">
        <v>0.05</v>
      </c>
      <c r="M867" s="6">
        <v>6590.42</v>
      </c>
      <c r="N867" s="3">
        <v>4402.1000000000004</v>
      </c>
      <c r="O867" s="6">
        <v>2188.3200000000002</v>
      </c>
      <c r="P867" t="s">
        <v>49</v>
      </c>
      <c r="Q867" t="s">
        <v>26</v>
      </c>
      <c r="R867" s="4">
        <f t="shared" si="39"/>
        <v>0.33204560559114593</v>
      </c>
      <c r="S867" s="1" t="str">
        <f t="shared" si="40"/>
        <v>May-2025</v>
      </c>
      <c r="T867" t="str">
        <f t="shared" si="41"/>
        <v>Profit</v>
      </c>
    </row>
    <row r="868" spans="1:20" x14ac:dyDescent="0.3">
      <c r="A868" t="s">
        <v>1684</v>
      </c>
      <c r="B868" s="2">
        <v>45618</v>
      </c>
      <c r="C868" t="s">
        <v>1685</v>
      </c>
      <c r="D868" t="s">
        <v>19</v>
      </c>
      <c r="E868" t="s">
        <v>20</v>
      </c>
      <c r="F868" t="s">
        <v>157</v>
      </c>
      <c r="G868" t="s">
        <v>22</v>
      </c>
      <c r="H868" t="s">
        <v>23</v>
      </c>
      <c r="I868" t="s">
        <v>24</v>
      </c>
      <c r="J868">
        <v>1</v>
      </c>
      <c r="K868">
        <v>76923.62</v>
      </c>
      <c r="L868">
        <v>0</v>
      </c>
      <c r="M868" s="6">
        <v>76923.62</v>
      </c>
      <c r="N868" s="3">
        <v>43952.99</v>
      </c>
      <c r="O868" s="6">
        <v>32970.629999999997</v>
      </c>
      <c r="P868" t="s">
        <v>25</v>
      </c>
      <c r="Q868" t="s">
        <v>26</v>
      </c>
      <c r="R868" s="4">
        <f t="shared" si="39"/>
        <v>0.42861516397694233</v>
      </c>
      <c r="S868" s="1" t="str">
        <f t="shared" si="40"/>
        <v>Nov-2024</v>
      </c>
      <c r="T868" t="str">
        <f t="shared" si="41"/>
        <v>Profit</v>
      </c>
    </row>
    <row r="869" spans="1:20" x14ac:dyDescent="0.3">
      <c r="A869" t="s">
        <v>1686</v>
      </c>
      <c r="B869" s="2">
        <v>45508</v>
      </c>
      <c r="C869" t="s">
        <v>1687</v>
      </c>
      <c r="D869" t="s">
        <v>19</v>
      </c>
      <c r="E869" t="s">
        <v>58</v>
      </c>
      <c r="F869" t="s">
        <v>104</v>
      </c>
      <c r="G869" t="s">
        <v>29</v>
      </c>
      <c r="H869" t="s">
        <v>41</v>
      </c>
      <c r="I869" t="s">
        <v>134</v>
      </c>
      <c r="J869">
        <v>1</v>
      </c>
      <c r="K869">
        <v>298.3</v>
      </c>
      <c r="L869">
        <v>0.2</v>
      </c>
      <c r="M869" s="6">
        <v>238.64</v>
      </c>
      <c r="N869" s="3">
        <v>242.91</v>
      </c>
      <c r="O869" s="6">
        <v>-4.2699999999999996</v>
      </c>
      <c r="P869" t="s">
        <v>49</v>
      </c>
      <c r="Q869" t="s">
        <v>26</v>
      </c>
      <c r="R869" s="4">
        <f t="shared" si="39"/>
        <v>-1.7893060677170634E-2</v>
      </c>
      <c r="S869" s="1" t="str">
        <f t="shared" si="40"/>
        <v>Aug-2024</v>
      </c>
      <c r="T869" t="str">
        <f t="shared" si="41"/>
        <v>Loss</v>
      </c>
    </row>
    <row r="870" spans="1:20" x14ac:dyDescent="0.3">
      <c r="A870" t="s">
        <v>1688</v>
      </c>
      <c r="B870" s="2">
        <v>45592</v>
      </c>
      <c r="C870" t="s">
        <v>219</v>
      </c>
      <c r="D870" t="s">
        <v>19</v>
      </c>
      <c r="E870" t="s">
        <v>58</v>
      </c>
      <c r="F870" t="s">
        <v>129</v>
      </c>
      <c r="G870" t="s">
        <v>22</v>
      </c>
      <c r="H870" t="s">
        <v>23</v>
      </c>
      <c r="I870" t="s">
        <v>24</v>
      </c>
      <c r="J870">
        <v>2</v>
      </c>
      <c r="K870">
        <v>62966.87</v>
      </c>
      <c r="L870">
        <v>0.15</v>
      </c>
      <c r="M870" s="6">
        <v>107043.68</v>
      </c>
      <c r="N870" s="3">
        <v>66103.12</v>
      </c>
      <c r="O870" s="6">
        <v>40940.559999999998</v>
      </c>
      <c r="P870" t="s">
        <v>49</v>
      </c>
      <c r="Q870" t="s">
        <v>26</v>
      </c>
      <c r="R870" s="4">
        <f t="shared" si="39"/>
        <v>0.3824659241909471</v>
      </c>
      <c r="S870" s="1" t="str">
        <f t="shared" si="40"/>
        <v>Oct-2024</v>
      </c>
      <c r="T870" t="str">
        <f t="shared" si="41"/>
        <v>Profit</v>
      </c>
    </row>
    <row r="871" spans="1:20" x14ac:dyDescent="0.3">
      <c r="A871" t="s">
        <v>1689</v>
      </c>
      <c r="B871" s="2">
        <v>45423</v>
      </c>
      <c r="C871" t="s">
        <v>1690</v>
      </c>
      <c r="D871" t="s">
        <v>52</v>
      </c>
      <c r="E871" t="s">
        <v>53</v>
      </c>
      <c r="F871" t="s">
        <v>90</v>
      </c>
      <c r="G871" t="s">
        <v>79</v>
      </c>
      <c r="H871" t="s">
        <v>23</v>
      </c>
      <c r="I871" t="s">
        <v>69</v>
      </c>
      <c r="J871">
        <v>3</v>
      </c>
      <c r="K871">
        <v>12553.73</v>
      </c>
      <c r="L871">
        <v>0</v>
      </c>
      <c r="M871" s="6">
        <v>37661.19</v>
      </c>
      <c r="N871" s="3">
        <v>25104.69</v>
      </c>
      <c r="O871" s="6">
        <v>12556.5</v>
      </c>
      <c r="P871" t="s">
        <v>31</v>
      </c>
      <c r="Q871" t="s">
        <v>26</v>
      </c>
      <c r="R871" s="4">
        <f t="shared" si="39"/>
        <v>0.33340688385045719</v>
      </c>
      <c r="S871" s="1" t="str">
        <f t="shared" si="40"/>
        <v>May-2024</v>
      </c>
      <c r="T871" t="str">
        <f t="shared" si="41"/>
        <v>Profit</v>
      </c>
    </row>
    <row r="872" spans="1:20" x14ac:dyDescent="0.3">
      <c r="A872" t="s">
        <v>1691</v>
      </c>
      <c r="B872" s="2">
        <v>46095</v>
      </c>
      <c r="C872" t="s">
        <v>1692</v>
      </c>
      <c r="D872" t="s">
        <v>52</v>
      </c>
      <c r="E872" t="s">
        <v>20</v>
      </c>
      <c r="F872" t="s">
        <v>205</v>
      </c>
      <c r="G872" t="s">
        <v>22</v>
      </c>
      <c r="H872" t="s">
        <v>23</v>
      </c>
      <c r="I872" t="s">
        <v>30</v>
      </c>
      <c r="J872">
        <v>3</v>
      </c>
      <c r="K872">
        <v>1351.84</v>
      </c>
      <c r="L872">
        <v>0.1</v>
      </c>
      <c r="M872" s="6">
        <v>3649.97</v>
      </c>
      <c r="N872" s="3">
        <v>3309.7</v>
      </c>
      <c r="O872" s="6">
        <v>340.27</v>
      </c>
      <c r="P872" t="s">
        <v>25</v>
      </c>
      <c r="Q872" t="s">
        <v>26</v>
      </c>
      <c r="R872" s="4">
        <f t="shared" si="39"/>
        <v>9.322542377060633E-2</v>
      </c>
      <c r="S872" s="1" t="str">
        <f t="shared" si="40"/>
        <v>Mar-2026</v>
      </c>
      <c r="T872" t="str">
        <f t="shared" si="41"/>
        <v>Profit</v>
      </c>
    </row>
    <row r="873" spans="1:20" x14ac:dyDescent="0.3">
      <c r="A873" t="s">
        <v>1693</v>
      </c>
      <c r="B873" s="2">
        <v>45361</v>
      </c>
      <c r="C873" t="s">
        <v>1694</v>
      </c>
      <c r="D873" t="s">
        <v>46</v>
      </c>
      <c r="E873" t="s">
        <v>58</v>
      </c>
      <c r="F873" t="s">
        <v>54</v>
      </c>
      <c r="G873" t="s">
        <v>79</v>
      </c>
      <c r="H873" t="s">
        <v>74</v>
      </c>
      <c r="I873" t="s">
        <v>75</v>
      </c>
      <c r="J873">
        <v>3</v>
      </c>
      <c r="K873">
        <v>2884.94</v>
      </c>
      <c r="L873">
        <v>0.15</v>
      </c>
      <c r="M873" s="6">
        <v>7356.6</v>
      </c>
      <c r="N873" s="3">
        <v>6370.79</v>
      </c>
      <c r="O873" s="6">
        <v>985.81</v>
      </c>
      <c r="P873" t="s">
        <v>70</v>
      </c>
      <c r="Q873" t="s">
        <v>26</v>
      </c>
      <c r="R873" s="4">
        <f t="shared" si="39"/>
        <v>0.13400347986841746</v>
      </c>
      <c r="S873" s="1" t="str">
        <f t="shared" si="40"/>
        <v>Mar-2024</v>
      </c>
      <c r="T873" t="str">
        <f t="shared" si="41"/>
        <v>Profit</v>
      </c>
    </row>
    <row r="874" spans="1:20" x14ac:dyDescent="0.3">
      <c r="A874" t="s">
        <v>1695</v>
      </c>
      <c r="B874" s="2">
        <v>45543</v>
      </c>
      <c r="C874" t="s">
        <v>1696</v>
      </c>
      <c r="D874" t="s">
        <v>19</v>
      </c>
      <c r="E874" t="s">
        <v>58</v>
      </c>
      <c r="F874" t="s">
        <v>68</v>
      </c>
      <c r="G874" t="s">
        <v>22</v>
      </c>
      <c r="H874" t="s">
        <v>41</v>
      </c>
      <c r="I874" t="s">
        <v>42</v>
      </c>
      <c r="J874">
        <v>1</v>
      </c>
      <c r="K874">
        <v>88.6</v>
      </c>
      <c r="L874">
        <v>0.1</v>
      </c>
      <c r="M874" s="6">
        <v>79.739999999999995</v>
      </c>
      <c r="N874" s="3">
        <v>69.94</v>
      </c>
      <c r="O874" s="6">
        <v>9.8000000000000007</v>
      </c>
      <c r="P874" t="s">
        <v>49</v>
      </c>
      <c r="Q874" t="s">
        <v>26</v>
      </c>
      <c r="R874" s="4">
        <f t="shared" si="39"/>
        <v>0.12289942312515678</v>
      </c>
      <c r="S874" s="1" t="str">
        <f t="shared" si="40"/>
        <v>Sep-2024</v>
      </c>
      <c r="T874" t="str">
        <f t="shared" si="41"/>
        <v>Profit</v>
      </c>
    </row>
    <row r="875" spans="1:20" x14ac:dyDescent="0.3">
      <c r="A875" t="s">
        <v>1697</v>
      </c>
      <c r="B875" s="2">
        <v>45706</v>
      </c>
      <c r="C875" t="s">
        <v>1698</v>
      </c>
      <c r="D875" t="s">
        <v>19</v>
      </c>
      <c r="E875" t="s">
        <v>34</v>
      </c>
      <c r="F875" t="s">
        <v>65</v>
      </c>
      <c r="G875" t="s">
        <v>29</v>
      </c>
      <c r="H875" t="s">
        <v>23</v>
      </c>
      <c r="I875" t="s">
        <v>69</v>
      </c>
      <c r="J875">
        <v>2</v>
      </c>
      <c r="K875">
        <v>24044.43</v>
      </c>
      <c r="L875">
        <v>0.15</v>
      </c>
      <c r="M875" s="6">
        <v>40875.53</v>
      </c>
      <c r="N875" s="3">
        <v>33991.550000000003</v>
      </c>
      <c r="O875" s="6">
        <v>6883.98</v>
      </c>
      <c r="P875" t="s">
        <v>70</v>
      </c>
      <c r="Q875" t="s">
        <v>26</v>
      </c>
      <c r="R875" s="4">
        <f t="shared" si="39"/>
        <v>0.16841322913733472</v>
      </c>
      <c r="S875" s="1" t="str">
        <f t="shared" si="40"/>
        <v>Feb-2025</v>
      </c>
      <c r="T875" t="str">
        <f t="shared" si="41"/>
        <v>Profit</v>
      </c>
    </row>
    <row r="876" spans="1:20" x14ac:dyDescent="0.3">
      <c r="A876" t="s">
        <v>1699</v>
      </c>
      <c r="B876" s="2">
        <v>46078</v>
      </c>
      <c r="C876" t="s">
        <v>1700</v>
      </c>
      <c r="D876" t="s">
        <v>46</v>
      </c>
      <c r="E876" t="s">
        <v>20</v>
      </c>
      <c r="F876" t="s">
        <v>157</v>
      </c>
      <c r="G876" t="s">
        <v>22</v>
      </c>
      <c r="H876" t="s">
        <v>23</v>
      </c>
      <c r="I876" t="s">
        <v>59</v>
      </c>
      <c r="J876">
        <v>4</v>
      </c>
      <c r="K876">
        <v>3032.01</v>
      </c>
      <c r="L876">
        <v>0.1</v>
      </c>
      <c r="M876" s="6">
        <v>10915.24</v>
      </c>
      <c r="N876" s="3">
        <v>9519.1299999999992</v>
      </c>
      <c r="O876" s="6">
        <v>1396.11</v>
      </c>
      <c r="P876" t="s">
        <v>31</v>
      </c>
      <c r="Q876" t="s">
        <v>26</v>
      </c>
      <c r="R876" s="4">
        <f t="shared" si="39"/>
        <v>0.12790465440979767</v>
      </c>
      <c r="S876" s="1" t="str">
        <f t="shared" si="40"/>
        <v>Feb-2026</v>
      </c>
      <c r="T876" t="str">
        <f t="shared" si="41"/>
        <v>Profit</v>
      </c>
    </row>
    <row r="877" spans="1:20" x14ac:dyDescent="0.3">
      <c r="A877" t="s">
        <v>1701</v>
      </c>
      <c r="B877" s="2">
        <v>45736</v>
      </c>
      <c r="C877" t="s">
        <v>243</v>
      </c>
      <c r="D877" t="s">
        <v>46</v>
      </c>
      <c r="E877" t="s">
        <v>58</v>
      </c>
      <c r="F877" t="s">
        <v>339</v>
      </c>
      <c r="G877" t="s">
        <v>22</v>
      </c>
      <c r="H877" t="s">
        <v>23</v>
      </c>
      <c r="I877" t="s">
        <v>69</v>
      </c>
      <c r="J877">
        <v>3</v>
      </c>
      <c r="K877">
        <v>23823.19</v>
      </c>
      <c r="L877">
        <v>0.1</v>
      </c>
      <c r="M877" s="6">
        <v>64322.61</v>
      </c>
      <c r="N877" s="3">
        <v>39133.160000000003</v>
      </c>
      <c r="O877" s="6">
        <v>25189.45</v>
      </c>
      <c r="P877" t="s">
        <v>31</v>
      </c>
      <c r="Q877" t="s">
        <v>26</v>
      </c>
      <c r="R877" s="4">
        <f t="shared" si="39"/>
        <v>0.39161113020755844</v>
      </c>
      <c r="S877" s="1" t="str">
        <f t="shared" si="40"/>
        <v>Mar-2025</v>
      </c>
      <c r="T877" t="str">
        <f t="shared" si="41"/>
        <v>Profit</v>
      </c>
    </row>
    <row r="878" spans="1:20" x14ac:dyDescent="0.3">
      <c r="A878" t="s">
        <v>1702</v>
      </c>
      <c r="B878" s="2">
        <v>46167</v>
      </c>
      <c r="C878" t="s">
        <v>1591</v>
      </c>
      <c r="D878" t="s">
        <v>46</v>
      </c>
      <c r="E878" t="s">
        <v>20</v>
      </c>
      <c r="F878" t="s">
        <v>205</v>
      </c>
      <c r="G878" t="s">
        <v>22</v>
      </c>
      <c r="H878" t="s">
        <v>23</v>
      </c>
      <c r="I878" t="s">
        <v>59</v>
      </c>
      <c r="J878">
        <v>4</v>
      </c>
      <c r="K878">
        <v>5087.62</v>
      </c>
      <c r="L878">
        <v>0.1</v>
      </c>
      <c r="M878" s="6">
        <v>18315.43</v>
      </c>
      <c r="N878" s="3">
        <v>10950.79</v>
      </c>
      <c r="O878" s="6">
        <v>7364.64</v>
      </c>
      <c r="P878" t="s">
        <v>31</v>
      </c>
      <c r="Q878" t="s">
        <v>26</v>
      </c>
      <c r="R878" s="4">
        <f t="shared" si="39"/>
        <v>0.40210030558933096</v>
      </c>
      <c r="S878" s="1" t="str">
        <f t="shared" si="40"/>
        <v>May-2026</v>
      </c>
      <c r="T878" t="str">
        <f t="shared" si="41"/>
        <v>Profit</v>
      </c>
    </row>
    <row r="879" spans="1:20" x14ac:dyDescent="0.3">
      <c r="A879" t="s">
        <v>1703</v>
      </c>
      <c r="B879" s="2">
        <v>45473</v>
      </c>
      <c r="C879" t="s">
        <v>1704</v>
      </c>
      <c r="D879" t="s">
        <v>19</v>
      </c>
      <c r="E879" t="s">
        <v>34</v>
      </c>
      <c r="F879" t="s">
        <v>90</v>
      </c>
      <c r="G879" t="s">
        <v>29</v>
      </c>
      <c r="H879" t="s">
        <v>41</v>
      </c>
      <c r="I879" t="s">
        <v>42</v>
      </c>
      <c r="J879">
        <v>6</v>
      </c>
      <c r="K879">
        <v>108.41</v>
      </c>
      <c r="L879">
        <v>0.2</v>
      </c>
      <c r="M879" s="6">
        <v>520.37</v>
      </c>
      <c r="N879" s="3">
        <v>340.43</v>
      </c>
      <c r="O879" s="6">
        <v>179.94</v>
      </c>
      <c r="P879" t="s">
        <v>70</v>
      </c>
      <c r="Q879" t="s">
        <v>26</v>
      </c>
      <c r="R879" s="4">
        <f t="shared" si="39"/>
        <v>0.34579241693410456</v>
      </c>
      <c r="S879" s="1" t="str">
        <f t="shared" si="40"/>
        <v>Jun-2024</v>
      </c>
      <c r="T879" t="str">
        <f t="shared" si="41"/>
        <v>Profit</v>
      </c>
    </row>
    <row r="880" spans="1:20" x14ac:dyDescent="0.3">
      <c r="A880" t="s">
        <v>1705</v>
      </c>
      <c r="B880" s="2">
        <v>45458</v>
      </c>
      <c r="C880" t="s">
        <v>1706</v>
      </c>
      <c r="D880" t="s">
        <v>46</v>
      </c>
      <c r="E880" t="s">
        <v>20</v>
      </c>
      <c r="F880" t="s">
        <v>205</v>
      </c>
      <c r="G880" t="s">
        <v>79</v>
      </c>
      <c r="H880" t="s">
        <v>23</v>
      </c>
      <c r="I880" t="s">
        <v>69</v>
      </c>
      <c r="J880">
        <v>3</v>
      </c>
      <c r="K880">
        <v>26392.43</v>
      </c>
      <c r="L880">
        <v>0.15</v>
      </c>
      <c r="M880" s="6">
        <v>67300.7</v>
      </c>
      <c r="N880" s="3">
        <v>50128.01</v>
      </c>
      <c r="O880" s="6">
        <v>17172.689999999999</v>
      </c>
      <c r="P880" t="s">
        <v>49</v>
      </c>
      <c r="Q880" t="s">
        <v>26</v>
      </c>
      <c r="R880" s="4">
        <f t="shared" si="39"/>
        <v>0.25516361642598068</v>
      </c>
      <c r="S880" s="1" t="str">
        <f t="shared" si="40"/>
        <v>Jun-2024</v>
      </c>
      <c r="T880" t="str">
        <f t="shared" si="41"/>
        <v>Profit</v>
      </c>
    </row>
    <row r="881" spans="1:20" x14ac:dyDescent="0.3">
      <c r="A881" t="s">
        <v>1707</v>
      </c>
      <c r="B881" s="2">
        <v>45382</v>
      </c>
      <c r="C881" t="s">
        <v>249</v>
      </c>
      <c r="D881" t="s">
        <v>52</v>
      </c>
      <c r="E881" t="s">
        <v>58</v>
      </c>
      <c r="F881" t="s">
        <v>129</v>
      </c>
      <c r="G881" t="s">
        <v>22</v>
      </c>
      <c r="H881" t="s">
        <v>41</v>
      </c>
      <c r="I881" t="s">
        <v>48</v>
      </c>
      <c r="J881">
        <v>4</v>
      </c>
      <c r="K881">
        <v>39.31</v>
      </c>
      <c r="L881">
        <v>0.1</v>
      </c>
      <c r="M881" s="6">
        <v>141.52000000000001</v>
      </c>
      <c r="N881" s="3">
        <v>85.04</v>
      </c>
      <c r="O881" s="6">
        <v>56.48</v>
      </c>
      <c r="P881" t="s">
        <v>31</v>
      </c>
      <c r="Q881" t="s">
        <v>26</v>
      </c>
      <c r="R881" s="4">
        <f t="shared" si="39"/>
        <v>0.39909553420011301</v>
      </c>
      <c r="S881" s="1" t="str">
        <f t="shared" si="40"/>
        <v>Mar-2024</v>
      </c>
      <c r="T881" t="str">
        <f t="shared" si="41"/>
        <v>Profit</v>
      </c>
    </row>
    <row r="882" spans="1:20" x14ac:dyDescent="0.3">
      <c r="A882" t="s">
        <v>1708</v>
      </c>
      <c r="B882" s="2">
        <v>46005</v>
      </c>
      <c r="C882" t="s">
        <v>579</v>
      </c>
      <c r="D882" t="s">
        <v>52</v>
      </c>
      <c r="E882" t="s">
        <v>39</v>
      </c>
      <c r="F882" t="s">
        <v>47</v>
      </c>
      <c r="G882" t="s">
        <v>22</v>
      </c>
      <c r="H882" t="s">
        <v>23</v>
      </c>
      <c r="I882" t="s">
        <v>69</v>
      </c>
      <c r="J882">
        <v>2</v>
      </c>
      <c r="K882">
        <v>9785.6200000000008</v>
      </c>
      <c r="L882">
        <v>0</v>
      </c>
      <c r="M882" s="6">
        <v>19571.240000000002</v>
      </c>
      <c r="N882" s="3">
        <v>11297.01</v>
      </c>
      <c r="O882" s="6">
        <v>8274.23</v>
      </c>
      <c r="P882" t="s">
        <v>25</v>
      </c>
      <c r="Q882" t="s">
        <v>26</v>
      </c>
      <c r="R882" s="4">
        <f t="shared" si="39"/>
        <v>0.42277494936447557</v>
      </c>
      <c r="S882" s="1" t="str">
        <f t="shared" si="40"/>
        <v>Dec-2025</v>
      </c>
      <c r="T882" t="str">
        <f t="shared" si="41"/>
        <v>Profit</v>
      </c>
    </row>
    <row r="883" spans="1:20" x14ac:dyDescent="0.3">
      <c r="A883" t="s">
        <v>1709</v>
      </c>
      <c r="B883" s="2">
        <v>46149</v>
      </c>
      <c r="C883" t="s">
        <v>1308</v>
      </c>
      <c r="D883" t="s">
        <v>19</v>
      </c>
      <c r="E883" t="s">
        <v>39</v>
      </c>
      <c r="F883" t="s">
        <v>146</v>
      </c>
      <c r="G883" t="s">
        <v>29</v>
      </c>
      <c r="H883" t="s">
        <v>41</v>
      </c>
      <c r="I883" t="s">
        <v>42</v>
      </c>
      <c r="J883">
        <v>3</v>
      </c>
      <c r="K883">
        <v>197.84</v>
      </c>
      <c r="L883">
        <v>0.1</v>
      </c>
      <c r="M883" s="6">
        <v>534.16999999999996</v>
      </c>
      <c r="N883" s="3">
        <v>343.13</v>
      </c>
      <c r="O883" s="6">
        <v>191.04</v>
      </c>
      <c r="P883" t="s">
        <v>70</v>
      </c>
      <c r="Q883" t="s">
        <v>26</v>
      </c>
      <c r="R883" s="4">
        <f t="shared" si="39"/>
        <v>0.35763895389108336</v>
      </c>
      <c r="S883" s="1" t="str">
        <f t="shared" si="40"/>
        <v>May-2026</v>
      </c>
      <c r="T883" t="str">
        <f t="shared" si="41"/>
        <v>Profit</v>
      </c>
    </row>
    <row r="884" spans="1:20" x14ac:dyDescent="0.3">
      <c r="A884" t="s">
        <v>1710</v>
      </c>
      <c r="B884" s="2">
        <v>45822</v>
      </c>
      <c r="C884" t="s">
        <v>1711</v>
      </c>
      <c r="D884" t="s">
        <v>19</v>
      </c>
      <c r="E884" t="s">
        <v>58</v>
      </c>
      <c r="F884" t="s">
        <v>68</v>
      </c>
      <c r="G884" t="s">
        <v>79</v>
      </c>
      <c r="H884" t="s">
        <v>74</v>
      </c>
      <c r="I884" t="s">
        <v>137</v>
      </c>
      <c r="J884">
        <v>3</v>
      </c>
      <c r="K884">
        <v>12930.04</v>
      </c>
      <c r="L884">
        <v>0.05</v>
      </c>
      <c r="M884" s="6">
        <v>36850.61</v>
      </c>
      <c r="N884" s="3">
        <v>26669.82</v>
      </c>
      <c r="O884" s="6">
        <v>10180.790000000001</v>
      </c>
      <c r="P884" t="s">
        <v>70</v>
      </c>
      <c r="Q884" t="s">
        <v>26</v>
      </c>
      <c r="R884" s="4">
        <f t="shared" si="39"/>
        <v>0.27627195316441167</v>
      </c>
      <c r="S884" s="1" t="str">
        <f t="shared" si="40"/>
        <v>Jun-2025</v>
      </c>
      <c r="T884" t="str">
        <f t="shared" si="41"/>
        <v>Profit</v>
      </c>
    </row>
    <row r="885" spans="1:20" x14ac:dyDescent="0.3">
      <c r="A885" t="s">
        <v>1712</v>
      </c>
      <c r="B885" s="2">
        <v>45330</v>
      </c>
      <c r="C885" t="s">
        <v>1595</v>
      </c>
      <c r="D885" t="s">
        <v>19</v>
      </c>
      <c r="E885" t="s">
        <v>58</v>
      </c>
      <c r="F885" t="s">
        <v>104</v>
      </c>
      <c r="G885" t="s">
        <v>29</v>
      </c>
      <c r="H885" t="s">
        <v>74</v>
      </c>
      <c r="I885" t="s">
        <v>158</v>
      </c>
      <c r="J885">
        <v>2</v>
      </c>
      <c r="K885">
        <v>4683.38</v>
      </c>
      <c r="L885">
        <v>0.1</v>
      </c>
      <c r="M885" s="6">
        <v>8430.08</v>
      </c>
      <c r="N885" s="3">
        <v>6582.36</v>
      </c>
      <c r="O885" s="6">
        <v>1847.72</v>
      </c>
      <c r="P885" t="s">
        <v>25</v>
      </c>
      <c r="Q885" t="s">
        <v>26</v>
      </c>
      <c r="R885" s="4">
        <f t="shared" si="39"/>
        <v>0.21918178712420286</v>
      </c>
      <c r="S885" s="1" t="str">
        <f t="shared" si="40"/>
        <v>Feb-2024</v>
      </c>
      <c r="T885" t="str">
        <f t="shared" si="41"/>
        <v>Profit</v>
      </c>
    </row>
    <row r="886" spans="1:20" x14ac:dyDescent="0.3">
      <c r="A886" t="s">
        <v>1713</v>
      </c>
      <c r="B886" s="2">
        <v>45417</v>
      </c>
      <c r="C886" t="s">
        <v>1714</v>
      </c>
      <c r="D886" t="s">
        <v>19</v>
      </c>
      <c r="E886" t="s">
        <v>58</v>
      </c>
      <c r="F886" t="s">
        <v>104</v>
      </c>
      <c r="G886" t="s">
        <v>22</v>
      </c>
      <c r="H886" t="s">
        <v>23</v>
      </c>
      <c r="I886" t="s">
        <v>69</v>
      </c>
      <c r="J886">
        <v>2</v>
      </c>
      <c r="K886">
        <v>22196.54</v>
      </c>
      <c r="L886">
        <v>0.1</v>
      </c>
      <c r="M886" s="6">
        <v>39953.769999999997</v>
      </c>
      <c r="N886" s="3">
        <v>24249.45</v>
      </c>
      <c r="O886" s="6">
        <v>15704.32</v>
      </c>
      <c r="P886" t="s">
        <v>31</v>
      </c>
      <c r="Q886" t="s">
        <v>26</v>
      </c>
      <c r="R886" s="4">
        <f t="shared" si="39"/>
        <v>0.39306228173211194</v>
      </c>
      <c r="S886" s="1" t="str">
        <f t="shared" si="40"/>
        <v>May-2024</v>
      </c>
      <c r="T886" t="str">
        <f t="shared" si="41"/>
        <v>Profit</v>
      </c>
    </row>
    <row r="887" spans="1:20" x14ac:dyDescent="0.3">
      <c r="A887" t="s">
        <v>1715</v>
      </c>
      <c r="B887" s="2">
        <v>45742</v>
      </c>
      <c r="C887" t="s">
        <v>1716</v>
      </c>
      <c r="D887" t="s">
        <v>46</v>
      </c>
      <c r="E887" t="s">
        <v>53</v>
      </c>
      <c r="F887" t="s">
        <v>90</v>
      </c>
      <c r="G887" t="s">
        <v>79</v>
      </c>
      <c r="H887" t="s">
        <v>41</v>
      </c>
      <c r="I887" t="s">
        <v>125</v>
      </c>
      <c r="J887">
        <v>3</v>
      </c>
      <c r="K887">
        <v>121.82</v>
      </c>
      <c r="L887">
        <v>0.1</v>
      </c>
      <c r="M887" s="6">
        <v>328.91</v>
      </c>
      <c r="N887" s="3">
        <v>243.65</v>
      </c>
      <c r="O887" s="6">
        <v>85.26</v>
      </c>
      <c r="P887" t="s">
        <v>49</v>
      </c>
      <c r="Q887" t="s">
        <v>26</v>
      </c>
      <c r="R887" s="4">
        <f t="shared" si="39"/>
        <v>0.25921984737466175</v>
      </c>
      <c r="S887" s="1" t="str">
        <f t="shared" si="40"/>
        <v>Mar-2025</v>
      </c>
      <c r="T887" t="str">
        <f t="shared" si="41"/>
        <v>Profit</v>
      </c>
    </row>
    <row r="888" spans="1:20" x14ac:dyDescent="0.3">
      <c r="A888" t="s">
        <v>1717</v>
      </c>
      <c r="B888" s="2">
        <v>45464</v>
      </c>
      <c r="C888" t="s">
        <v>1718</v>
      </c>
      <c r="D888" t="s">
        <v>52</v>
      </c>
      <c r="E888" t="s">
        <v>20</v>
      </c>
      <c r="F888" t="s">
        <v>115</v>
      </c>
      <c r="G888" t="s">
        <v>79</v>
      </c>
      <c r="H888" t="s">
        <v>41</v>
      </c>
      <c r="I888" t="s">
        <v>42</v>
      </c>
      <c r="J888">
        <v>4</v>
      </c>
      <c r="K888">
        <v>129.74</v>
      </c>
      <c r="L888">
        <v>0.1</v>
      </c>
      <c r="M888" s="6">
        <v>467.06</v>
      </c>
      <c r="N888" s="3">
        <v>315.82</v>
      </c>
      <c r="O888" s="6">
        <v>151.24</v>
      </c>
      <c r="P888" t="s">
        <v>49</v>
      </c>
      <c r="Q888" t="s">
        <v>26</v>
      </c>
      <c r="R888" s="4">
        <f t="shared" si="39"/>
        <v>0.32381278636577743</v>
      </c>
      <c r="S888" s="1" t="str">
        <f t="shared" si="40"/>
        <v>Jun-2024</v>
      </c>
      <c r="T888" t="str">
        <f t="shared" si="41"/>
        <v>Profit</v>
      </c>
    </row>
    <row r="889" spans="1:20" x14ac:dyDescent="0.3">
      <c r="A889" t="s">
        <v>1719</v>
      </c>
      <c r="B889" s="2">
        <v>45944</v>
      </c>
      <c r="C889" t="s">
        <v>1720</v>
      </c>
      <c r="D889" t="s">
        <v>52</v>
      </c>
      <c r="E889" t="s">
        <v>53</v>
      </c>
      <c r="F889" t="s">
        <v>54</v>
      </c>
      <c r="G889" t="s">
        <v>79</v>
      </c>
      <c r="H889" t="s">
        <v>23</v>
      </c>
      <c r="I889" t="s">
        <v>59</v>
      </c>
      <c r="J889">
        <v>1</v>
      </c>
      <c r="K889">
        <v>5057.6000000000004</v>
      </c>
      <c r="L889">
        <v>0</v>
      </c>
      <c r="M889" s="6">
        <v>5057.6000000000004</v>
      </c>
      <c r="N889" s="3">
        <v>4077.98</v>
      </c>
      <c r="O889" s="6">
        <v>979.62</v>
      </c>
      <c r="P889" t="s">
        <v>43</v>
      </c>
      <c r="Q889" t="s">
        <v>26</v>
      </c>
      <c r="R889" s="4">
        <f t="shared" si="39"/>
        <v>0.1936926605504587</v>
      </c>
      <c r="S889" s="1" t="str">
        <f t="shared" si="40"/>
        <v>Oct-2025</v>
      </c>
      <c r="T889" t="str">
        <f t="shared" si="41"/>
        <v>Profit</v>
      </c>
    </row>
    <row r="890" spans="1:20" x14ac:dyDescent="0.3">
      <c r="A890" t="s">
        <v>1721</v>
      </c>
      <c r="B890" s="2">
        <v>46045</v>
      </c>
      <c r="C890" t="s">
        <v>754</v>
      </c>
      <c r="D890" t="s">
        <v>19</v>
      </c>
      <c r="E890" t="s">
        <v>39</v>
      </c>
      <c r="F890" t="s">
        <v>220</v>
      </c>
      <c r="G890" t="s">
        <v>22</v>
      </c>
      <c r="H890" t="s">
        <v>74</v>
      </c>
      <c r="I890" t="s">
        <v>91</v>
      </c>
      <c r="J890">
        <v>2</v>
      </c>
      <c r="K890">
        <v>5850.17</v>
      </c>
      <c r="L890">
        <v>0</v>
      </c>
      <c r="M890" s="6">
        <v>11700.34</v>
      </c>
      <c r="N890" s="3">
        <v>7837.63</v>
      </c>
      <c r="O890" s="6">
        <v>3862.71</v>
      </c>
      <c r="P890" t="s">
        <v>70</v>
      </c>
      <c r="Q890" t="s">
        <v>26</v>
      </c>
      <c r="R890" s="4">
        <f t="shared" si="39"/>
        <v>0.33013656013414994</v>
      </c>
      <c r="S890" s="1" t="str">
        <f t="shared" si="40"/>
        <v>Jan-2026</v>
      </c>
      <c r="T890" t="str">
        <f t="shared" si="41"/>
        <v>Profit</v>
      </c>
    </row>
    <row r="891" spans="1:20" x14ac:dyDescent="0.3">
      <c r="A891" t="s">
        <v>1722</v>
      </c>
      <c r="B891" s="2">
        <v>45511</v>
      </c>
      <c r="C891" t="s">
        <v>1723</v>
      </c>
      <c r="D891" t="s">
        <v>19</v>
      </c>
      <c r="E891" t="s">
        <v>53</v>
      </c>
      <c r="F891" t="s">
        <v>65</v>
      </c>
      <c r="G891" t="s">
        <v>22</v>
      </c>
      <c r="H891" t="s">
        <v>41</v>
      </c>
      <c r="I891" t="s">
        <v>42</v>
      </c>
      <c r="J891">
        <v>2</v>
      </c>
      <c r="K891">
        <v>83.66</v>
      </c>
      <c r="L891">
        <v>0</v>
      </c>
      <c r="M891" s="6">
        <v>167.32</v>
      </c>
      <c r="N891" s="3">
        <v>88.6</v>
      </c>
      <c r="O891" s="6">
        <v>78.72</v>
      </c>
      <c r="P891" t="s">
        <v>70</v>
      </c>
      <c r="Q891" t="s">
        <v>26</v>
      </c>
      <c r="R891" s="4">
        <f t="shared" si="39"/>
        <v>0.47047573511833612</v>
      </c>
      <c r="S891" s="1" t="str">
        <f t="shared" si="40"/>
        <v>Aug-2024</v>
      </c>
      <c r="T891" t="str">
        <f t="shared" si="41"/>
        <v>Profit</v>
      </c>
    </row>
    <row r="892" spans="1:20" x14ac:dyDescent="0.3">
      <c r="A892" t="s">
        <v>1724</v>
      </c>
      <c r="B892" s="2">
        <v>45929</v>
      </c>
      <c r="C892" t="s">
        <v>1725</v>
      </c>
      <c r="D892" t="s">
        <v>46</v>
      </c>
      <c r="E892" t="s">
        <v>20</v>
      </c>
      <c r="F892" t="s">
        <v>21</v>
      </c>
      <c r="G892" t="s">
        <v>29</v>
      </c>
      <c r="H892" t="s">
        <v>23</v>
      </c>
      <c r="I892" t="s">
        <v>30</v>
      </c>
      <c r="J892">
        <v>3</v>
      </c>
      <c r="K892">
        <v>952.01</v>
      </c>
      <c r="L892">
        <v>0.15</v>
      </c>
      <c r="M892" s="6">
        <v>2427.63</v>
      </c>
      <c r="N892" s="3">
        <v>1881.27</v>
      </c>
      <c r="O892" s="6">
        <v>546.36</v>
      </c>
      <c r="P892" t="s">
        <v>49</v>
      </c>
      <c r="Q892" t="s">
        <v>26</v>
      </c>
      <c r="R892" s="4">
        <f t="shared" si="39"/>
        <v>0.22505900816846058</v>
      </c>
      <c r="S892" s="1" t="str">
        <f t="shared" si="40"/>
        <v>Sep-2025</v>
      </c>
      <c r="T892" t="str">
        <f t="shared" si="41"/>
        <v>Profit</v>
      </c>
    </row>
    <row r="893" spans="1:20" x14ac:dyDescent="0.3">
      <c r="A893" t="s">
        <v>1726</v>
      </c>
      <c r="B893" s="2">
        <v>45349</v>
      </c>
      <c r="C893" t="s">
        <v>81</v>
      </c>
      <c r="D893" t="s">
        <v>19</v>
      </c>
      <c r="E893" t="s">
        <v>20</v>
      </c>
      <c r="F893" t="s">
        <v>115</v>
      </c>
      <c r="G893" t="s">
        <v>79</v>
      </c>
      <c r="H893" t="s">
        <v>74</v>
      </c>
      <c r="I893" t="s">
        <v>158</v>
      </c>
      <c r="J893">
        <v>4</v>
      </c>
      <c r="K893">
        <v>10762.94</v>
      </c>
      <c r="L893">
        <v>0.05</v>
      </c>
      <c r="M893" s="6">
        <v>40899.17</v>
      </c>
      <c r="N893" s="3">
        <v>26943.11</v>
      </c>
      <c r="O893" s="6">
        <v>13956.06</v>
      </c>
      <c r="P893" t="s">
        <v>49</v>
      </c>
      <c r="Q893" t="s">
        <v>26</v>
      </c>
      <c r="R893" s="4">
        <f t="shared" si="39"/>
        <v>0.34123088561454917</v>
      </c>
      <c r="S893" s="1" t="str">
        <f t="shared" si="40"/>
        <v>Feb-2024</v>
      </c>
      <c r="T893" t="str">
        <f t="shared" si="41"/>
        <v>Profit</v>
      </c>
    </row>
    <row r="894" spans="1:20" x14ac:dyDescent="0.3">
      <c r="A894" t="s">
        <v>1727</v>
      </c>
      <c r="B894" s="2">
        <v>45951</v>
      </c>
      <c r="C894" t="s">
        <v>1365</v>
      </c>
      <c r="D894" t="s">
        <v>19</v>
      </c>
      <c r="E894" t="s">
        <v>20</v>
      </c>
      <c r="F894" t="s">
        <v>21</v>
      </c>
      <c r="G894" t="s">
        <v>79</v>
      </c>
      <c r="H894" t="s">
        <v>74</v>
      </c>
      <c r="I894" t="s">
        <v>158</v>
      </c>
      <c r="J894">
        <v>4</v>
      </c>
      <c r="K894">
        <v>14111.06</v>
      </c>
      <c r="L894">
        <v>0.15</v>
      </c>
      <c r="M894" s="6">
        <v>47977.599999999999</v>
      </c>
      <c r="N894" s="3">
        <v>37195</v>
      </c>
      <c r="O894" s="6">
        <v>10782.6</v>
      </c>
      <c r="P894" t="s">
        <v>43</v>
      </c>
      <c r="Q894" t="s">
        <v>26</v>
      </c>
      <c r="R894" s="4">
        <f t="shared" si="39"/>
        <v>0.22474237977722938</v>
      </c>
      <c r="S894" s="1" t="str">
        <f t="shared" si="40"/>
        <v>Oct-2025</v>
      </c>
      <c r="T894" t="str">
        <f t="shared" si="41"/>
        <v>Profit</v>
      </c>
    </row>
    <row r="895" spans="1:20" x14ac:dyDescent="0.3">
      <c r="A895" t="s">
        <v>1728</v>
      </c>
      <c r="B895" s="2">
        <v>45767</v>
      </c>
      <c r="C895" t="s">
        <v>1729</v>
      </c>
      <c r="D895" t="s">
        <v>19</v>
      </c>
      <c r="E895" t="s">
        <v>34</v>
      </c>
      <c r="F895" t="s">
        <v>90</v>
      </c>
      <c r="G895" t="s">
        <v>29</v>
      </c>
      <c r="H895" t="s">
        <v>74</v>
      </c>
      <c r="I895" t="s">
        <v>75</v>
      </c>
      <c r="J895">
        <v>1</v>
      </c>
      <c r="K895">
        <v>7125.77</v>
      </c>
      <c r="L895">
        <v>0.2</v>
      </c>
      <c r="M895" s="6">
        <v>5700.62</v>
      </c>
      <c r="N895" s="3">
        <v>4247.25</v>
      </c>
      <c r="O895" s="6">
        <v>1453.37</v>
      </c>
      <c r="P895" t="s">
        <v>31</v>
      </c>
      <c r="Q895" t="s">
        <v>26</v>
      </c>
      <c r="R895" s="4">
        <f t="shared" si="39"/>
        <v>0.25494946163750609</v>
      </c>
      <c r="S895" s="1" t="str">
        <f t="shared" si="40"/>
        <v>Apr-2025</v>
      </c>
      <c r="T895" t="str">
        <f t="shared" si="41"/>
        <v>Profit</v>
      </c>
    </row>
    <row r="896" spans="1:20" x14ac:dyDescent="0.3">
      <c r="A896" t="s">
        <v>1730</v>
      </c>
      <c r="B896" s="2">
        <v>45747</v>
      </c>
      <c r="C896" t="s">
        <v>269</v>
      </c>
      <c r="D896" t="s">
        <v>19</v>
      </c>
      <c r="E896" t="s">
        <v>34</v>
      </c>
      <c r="F896" t="s">
        <v>35</v>
      </c>
      <c r="G896" t="s">
        <v>22</v>
      </c>
      <c r="H896" t="s">
        <v>23</v>
      </c>
      <c r="I896" t="s">
        <v>36</v>
      </c>
      <c r="J896">
        <v>3</v>
      </c>
      <c r="K896">
        <v>15812.34</v>
      </c>
      <c r="L896">
        <v>0.1</v>
      </c>
      <c r="M896" s="6">
        <v>42693.32</v>
      </c>
      <c r="N896" s="3">
        <v>33777.03</v>
      </c>
      <c r="O896" s="6">
        <v>8916.2900000000009</v>
      </c>
      <c r="P896" t="s">
        <v>25</v>
      </c>
      <c r="Q896" t="s">
        <v>26</v>
      </c>
      <c r="R896" s="4">
        <f t="shared" si="39"/>
        <v>0.20884508396161275</v>
      </c>
      <c r="S896" s="1" t="str">
        <f t="shared" si="40"/>
        <v>Mar-2025</v>
      </c>
      <c r="T896" t="str">
        <f t="shared" si="41"/>
        <v>Profit</v>
      </c>
    </row>
    <row r="897" spans="1:20" x14ac:dyDescent="0.3">
      <c r="A897" t="s">
        <v>1731</v>
      </c>
      <c r="B897" s="2">
        <v>46120</v>
      </c>
      <c r="C897" t="s">
        <v>1732</v>
      </c>
      <c r="D897" t="s">
        <v>19</v>
      </c>
      <c r="E897" t="s">
        <v>20</v>
      </c>
      <c r="F897" t="s">
        <v>21</v>
      </c>
      <c r="G897" t="s">
        <v>79</v>
      </c>
      <c r="H897" t="s">
        <v>23</v>
      </c>
      <c r="I897" t="s">
        <v>30</v>
      </c>
      <c r="J897">
        <v>2</v>
      </c>
      <c r="K897">
        <v>2075.81</v>
      </c>
      <c r="L897">
        <v>0.1</v>
      </c>
      <c r="M897" s="6">
        <v>3736.46</v>
      </c>
      <c r="N897" s="3">
        <v>2522.48</v>
      </c>
      <c r="O897" s="6">
        <v>1213.98</v>
      </c>
      <c r="P897" t="s">
        <v>31</v>
      </c>
      <c r="Q897" t="s">
        <v>26</v>
      </c>
      <c r="R897" s="4">
        <f t="shared" si="39"/>
        <v>0.32490110960641894</v>
      </c>
      <c r="S897" s="1" t="str">
        <f t="shared" si="40"/>
        <v>Apr-2026</v>
      </c>
      <c r="T897" t="str">
        <f t="shared" si="41"/>
        <v>Profit</v>
      </c>
    </row>
    <row r="898" spans="1:20" x14ac:dyDescent="0.3">
      <c r="A898" t="s">
        <v>1733</v>
      </c>
      <c r="B898" s="2">
        <v>46186</v>
      </c>
      <c r="C898" t="s">
        <v>231</v>
      </c>
      <c r="D898" t="s">
        <v>46</v>
      </c>
      <c r="E898" t="s">
        <v>20</v>
      </c>
      <c r="F898" t="s">
        <v>205</v>
      </c>
      <c r="G898" t="s">
        <v>22</v>
      </c>
      <c r="H898" t="s">
        <v>74</v>
      </c>
      <c r="I898" t="s">
        <v>107</v>
      </c>
      <c r="J898">
        <v>2</v>
      </c>
      <c r="K898">
        <v>13292.39</v>
      </c>
      <c r="L898">
        <v>0.1</v>
      </c>
      <c r="M898" s="6">
        <v>23926.3</v>
      </c>
      <c r="N898" s="3">
        <v>19014.29</v>
      </c>
      <c r="O898" s="6">
        <v>4912.01</v>
      </c>
      <c r="P898" t="s">
        <v>70</v>
      </c>
      <c r="Q898" t="s">
        <v>26</v>
      </c>
      <c r="R898" s="4">
        <f t="shared" si="39"/>
        <v>0.20529751779422645</v>
      </c>
      <c r="S898" s="1" t="str">
        <f t="shared" si="40"/>
        <v>Jun-2026</v>
      </c>
      <c r="T898" t="str">
        <f t="shared" si="41"/>
        <v>Profit</v>
      </c>
    </row>
    <row r="899" spans="1:20" x14ac:dyDescent="0.3">
      <c r="A899" t="s">
        <v>1734</v>
      </c>
      <c r="B899" s="2">
        <v>45652</v>
      </c>
      <c r="C899" t="s">
        <v>1735</v>
      </c>
      <c r="D899" t="s">
        <v>19</v>
      </c>
      <c r="E899" t="s">
        <v>20</v>
      </c>
      <c r="F899" t="s">
        <v>157</v>
      </c>
      <c r="G899" t="s">
        <v>79</v>
      </c>
      <c r="H899" t="s">
        <v>23</v>
      </c>
      <c r="I899" t="s">
        <v>94</v>
      </c>
      <c r="J899">
        <v>1</v>
      </c>
      <c r="K899">
        <v>2271.34</v>
      </c>
      <c r="L899">
        <v>0.25</v>
      </c>
      <c r="M899" s="6">
        <v>1703.51</v>
      </c>
      <c r="N899" s="3">
        <v>1497.4</v>
      </c>
      <c r="O899" s="6">
        <v>206.11</v>
      </c>
      <c r="P899" t="s">
        <v>49</v>
      </c>
      <c r="Q899" t="s">
        <v>26</v>
      </c>
      <c r="R899" s="4">
        <f t="shared" si="39"/>
        <v>0.12099136488779051</v>
      </c>
      <c r="S899" s="1" t="str">
        <f t="shared" si="40"/>
        <v>Dec-2024</v>
      </c>
      <c r="T899" t="str">
        <f t="shared" si="41"/>
        <v>Profit</v>
      </c>
    </row>
    <row r="900" spans="1:20" x14ac:dyDescent="0.3">
      <c r="A900" t="s">
        <v>1736</v>
      </c>
      <c r="B900" s="2">
        <v>46226</v>
      </c>
      <c r="C900" t="s">
        <v>1737</v>
      </c>
      <c r="D900" t="s">
        <v>19</v>
      </c>
      <c r="E900" t="s">
        <v>34</v>
      </c>
      <c r="F900" t="s">
        <v>73</v>
      </c>
      <c r="G900" t="s">
        <v>29</v>
      </c>
      <c r="H900" t="s">
        <v>23</v>
      </c>
      <c r="I900" t="s">
        <v>94</v>
      </c>
      <c r="J900">
        <v>1</v>
      </c>
      <c r="K900">
        <v>2315.09</v>
      </c>
      <c r="L900">
        <v>0.1</v>
      </c>
      <c r="M900" s="6">
        <v>2083.58</v>
      </c>
      <c r="N900" s="3">
        <v>1212.1400000000001</v>
      </c>
      <c r="O900" s="6">
        <v>871.44</v>
      </c>
      <c r="P900" t="s">
        <v>49</v>
      </c>
      <c r="Q900" t="s">
        <v>26</v>
      </c>
      <c r="R900" s="4">
        <f t="shared" si="39"/>
        <v>0.41824168018506613</v>
      </c>
      <c r="S900" s="1" t="str">
        <f t="shared" si="40"/>
        <v>Jul-2026</v>
      </c>
      <c r="T900" t="str">
        <f t="shared" si="41"/>
        <v>Profit</v>
      </c>
    </row>
    <row r="901" spans="1:20" x14ac:dyDescent="0.3">
      <c r="A901" t="s">
        <v>1738</v>
      </c>
      <c r="B901" s="2">
        <v>45292</v>
      </c>
      <c r="C901" t="s">
        <v>1739</v>
      </c>
      <c r="D901" t="s">
        <v>46</v>
      </c>
      <c r="E901" t="s">
        <v>39</v>
      </c>
      <c r="F901" t="s">
        <v>146</v>
      </c>
      <c r="G901" t="s">
        <v>79</v>
      </c>
      <c r="H901" t="s">
        <v>41</v>
      </c>
      <c r="I901" t="s">
        <v>125</v>
      </c>
      <c r="J901">
        <v>3</v>
      </c>
      <c r="K901">
        <v>197.27</v>
      </c>
      <c r="L901">
        <v>0</v>
      </c>
      <c r="M901" s="6">
        <v>591.80999999999995</v>
      </c>
      <c r="N901" s="3">
        <v>475.19</v>
      </c>
      <c r="O901" s="6">
        <v>116.62</v>
      </c>
      <c r="P901" t="s">
        <v>31</v>
      </c>
      <c r="Q901" t="s">
        <v>26</v>
      </c>
      <c r="R901" s="4">
        <f t="shared" ref="R901:R964" si="42">IFERROR(O901/M901,0)</f>
        <v>0.19705648772410067</v>
      </c>
      <c r="S901" s="1" t="str">
        <f t="shared" ref="S901:S964" si="43">TEXT(B901,"mmm-yyyy")</f>
        <v>Jan-2024</v>
      </c>
      <c r="T901" t="str">
        <f t="shared" ref="T901:T964" si="44">IF(O901&gt;0,"Profit",IF(O901&lt;0,"Loss","Break-Even"))</f>
        <v>Profit</v>
      </c>
    </row>
    <row r="902" spans="1:20" x14ac:dyDescent="0.3">
      <c r="A902" t="s">
        <v>1740</v>
      </c>
      <c r="B902" s="2">
        <v>45678</v>
      </c>
      <c r="C902" t="s">
        <v>1741</v>
      </c>
      <c r="D902" t="s">
        <v>52</v>
      </c>
      <c r="E902" t="s">
        <v>53</v>
      </c>
      <c r="F902" t="s">
        <v>97</v>
      </c>
      <c r="G902" t="s">
        <v>22</v>
      </c>
      <c r="H902" t="s">
        <v>41</v>
      </c>
      <c r="I902" t="s">
        <v>55</v>
      </c>
      <c r="J902">
        <v>2</v>
      </c>
      <c r="K902">
        <v>384.82</v>
      </c>
      <c r="L902">
        <v>0</v>
      </c>
      <c r="M902" s="6">
        <v>769.64</v>
      </c>
      <c r="N902" s="3">
        <v>577.41999999999996</v>
      </c>
      <c r="O902" s="6">
        <v>192.22</v>
      </c>
      <c r="P902" t="s">
        <v>31</v>
      </c>
      <c r="Q902" t="s">
        <v>26</v>
      </c>
      <c r="R902" s="4">
        <f t="shared" si="42"/>
        <v>0.24975313133413024</v>
      </c>
      <c r="S902" s="1" t="str">
        <f t="shared" si="43"/>
        <v>Jan-2025</v>
      </c>
      <c r="T902" t="str">
        <f t="shared" si="44"/>
        <v>Profit</v>
      </c>
    </row>
    <row r="903" spans="1:20" x14ac:dyDescent="0.3">
      <c r="A903" t="s">
        <v>1742</v>
      </c>
      <c r="B903" s="2">
        <v>46264</v>
      </c>
      <c r="C903" t="s">
        <v>1743</v>
      </c>
      <c r="D903" t="s">
        <v>19</v>
      </c>
      <c r="E903" t="s">
        <v>58</v>
      </c>
      <c r="F903" t="s">
        <v>68</v>
      </c>
      <c r="G903" t="s">
        <v>79</v>
      </c>
      <c r="H903" t="s">
        <v>23</v>
      </c>
      <c r="I903" t="s">
        <v>30</v>
      </c>
      <c r="J903">
        <v>4</v>
      </c>
      <c r="K903">
        <v>1970</v>
      </c>
      <c r="L903">
        <v>0.2</v>
      </c>
      <c r="M903" s="6">
        <v>6304</v>
      </c>
      <c r="N903" s="3">
        <v>4986.8500000000004</v>
      </c>
      <c r="O903" s="6">
        <v>1317.15</v>
      </c>
      <c r="P903" t="s">
        <v>49</v>
      </c>
      <c r="Q903" t="s">
        <v>26</v>
      </c>
      <c r="R903" s="4">
        <f t="shared" si="42"/>
        <v>0.20893876903553302</v>
      </c>
      <c r="S903" s="1" t="str">
        <f t="shared" si="43"/>
        <v>Aug-2026</v>
      </c>
      <c r="T903" t="str">
        <f t="shared" si="44"/>
        <v>Profit</v>
      </c>
    </row>
    <row r="904" spans="1:20" x14ac:dyDescent="0.3">
      <c r="A904" t="s">
        <v>1744</v>
      </c>
      <c r="B904" s="2">
        <v>45639</v>
      </c>
      <c r="C904" t="s">
        <v>487</v>
      </c>
      <c r="D904" t="s">
        <v>19</v>
      </c>
      <c r="E904" t="s">
        <v>53</v>
      </c>
      <c r="F904" t="s">
        <v>54</v>
      </c>
      <c r="G904" t="s">
        <v>22</v>
      </c>
      <c r="H904" t="s">
        <v>23</v>
      </c>
      <c r="I904" t="s">
        <v>69</v>
      </c>
      <c r="J904">
        <v>3</v>
      </c>
      <c r="K904">
        <v>18800.03</v>
      </c>
      <c r="L904">
        <v>0.15</v>
      </c>
      <c r="M904" s="6">
        <v>47940.08</v>
      </c>
      <c r="N904" s="3">
        <v>39684.959999999999</v>
      </c>
      <c r="O904" s="6">
        <v>8255.1200000000008</v>
      </c>
      <c r="P904" t="s">
        <v>70</v>
      </c>
      <c r="Q904" t="s">
        <v>26</v>
      </c>
      <c r="R904" s="4">
        <f t="shared" si="42"/>
        <v>0.17219662545410855</v>
      </c>
      <c r="S904" s="1" t="str">
        <f t="shared" si="43"/>
        <v>Dec-2024</v>
      </c>
      <c r="T904" t="str">
        <f t="shared" si="44"/>
        <v>Profit</v>
      </c>
    </row>
    <row r="905" spans="1:20" x14ac:dyDescent="0.3">
      <c r="A905" t="s">
        <v>1745</v>
      </c>
      <c r="B905" s="2">
        <v>45481</v>
      </c>
      <c r="C905" t="s">
        <v>1482</v>
      </c>
      <c r="D905" t="s">
        <v>19</v>
      </c>
      <c r="E905" t="s">
        <v>58</v>
      </c>
      <c r="F905" t="s">
        <v>104</v>
      </c>
      <c r="G905" t="s">
        <v>22</v>
      </c>
      <c r="H905" t="s">
        <v>74</v>
      </c>
      <c r="I905" t="s">
        <v>107</v>
      </c>
      <c r="J905">
        <v>1</v>
      </c>
      <c r="K905">
        <v>13590.11</v>
      </c>
      <c r="L905">
        <v>0.25</v>
      </c>
      <c r="M905" s="6">
        <v>10192.58</v>
      </c>
      <c r="N905" s="3">
        <v>9735.99</v>
      </c>
      <c r="O905" s="6">
        <v>456.59</v>
      </c>
      <c r="P905" t="s">
        <v>49</v>
      </c>
      <c r="Q905" t="s">
        <v>26</v>
      </c>
      <c r="R905" s="4">
        <f t="shared" si="42"/>
        <v>4.4796312611723427E-2</v>
      </c>
      <c r="S905" s="1" t="str">
        <f t="shared" si="43"/>
        <v>Jul-2024</v>
      </c>
      <c r="T905" t="str">
        <f t="shared" si="44"/>
        <v>Profit</v>
      </c>
    </row>
    <row r="906" spans="1:20" x14ac:dyDescent="0.3">
      <c r="A906" t="s">
        <v>1746</v>
      </c>
      <c r="B906" s="2">
        <v>45796</v>
      </c>
      <c r="C906" t="s">
        <v>1747</v>
      </c>
      <c r="D906" t="s">
        <v>19</v>
      </c>
      <c r="E906" t="s">
        <v>58</v>
      </c>
      <c r="F906" t="s">
        <v>104</v>
      </c>
      <c r="G906" t="s">
        <v>79</v>
      </c>
      <c r="H906" t="s">
        <v>23</v>
      </c>
      <c r="I906" t="s">
        <v>59</v>
      </c>
      <c r="J906">
        <v>3</v>
      </c>
      <c r="K906">
        <v>5350.27</v>
      </c>
      <c r="L906">
        <v>0.1</v>
      </c>
      <c r="M906" s="6">
        <v>14445.73</v>
      </c>
      <c r="N906" s="3">
        <v>9552.65</v>
      </c>
      <c r="O906" s="6">
        <v>4893.08</v>
      </c>
      <c r="P906" t="s">
        <v>70</v>
      </c>
      <c r="Q906" t="s">
        <v>26</v>
      </c>
      <c r="R906" s="4">
        <f t="shared" si="42"/>
        <v>0.33872154609009031</v>
      </c>
      <c r="S906" s="1" t="str">
        <f t="shared" si="43"/>
        <v>May-2025</v>
      </c>
      <c r="T906" t="str">
        <f t="shared" si="44"/>
        <v>Profit</v>
      </c>
    </row>
    <row r="907" spans="1:20" x14ac:dyDescent="0.3">
      <c r="A907" t="s">
        <v>1748</v>
      </c>
      <c r="B907" s="2">
        <v>45482</v>
      </c>
      <c r="C907" t="s">
        <v>1749</v>
      </c>
      <c r="D907" t="s">
        <v>46</v>
      </c>
      <c r="E907" t="s">
        <v>39</v>
      </c>
      <c r="F907" t="s">
        <v>120</v>
      </c>
      <c r="G907" t="s">
        <v>22</v>
      </c>
      <c r="H907" t="s">
        <v>23</v>
      </c>
      <c r="I907" t="s">
        <v>59</v>
      </c>
      <c r="J907">
        <v>2</v>
      </c>
      <c r="K907">
        <v>7587.15</v>
      </c>
      <c r="L907">
        <v>0</v>
      </c>
      <c r="M907" s="6">
        <v>15174.3</v>
      </c>
      <c r="N907" s="3">
        <v>10748.49</v>
      </c>
      <c r="O907" s="6">
        <v>4425.8100000000004</v>
      </c>
      <c r="P907" t="s">
        <v>25</v>
      </c>
      <c r="Q907" t="s">
        <v>26</v>
      </c>
      <c r="R907" s="4">
        <f t="shared" si="42"/>
        <v>0.29166485439196538</v>
      </c>
      <c r="S907" s="1" t="str">
        <f t="shared" si="43"/>
        <v>Jul-2024</v>
      </c>
      <c r="T907" t="str">
        <f t="shared" si="44"/>
        <v>Profit</v>
      </c>
    </row>
    <row r="908" spans="1:20" x14ac:dyDescent="0.3">
      <c r="A908" t="s">
        <v>1750</v>
      </c>
      <c r="B908" s="2">
        <v>45799</v>
      </c>
      <c r="C908" t="s">
        <v>1604</v>
      </c>
      <c r="D908" t="s">
        <v>52</v>
      </c>
      <c r="E908" t="s">
        <v>20</v>
      </c>
      <c r="F908" t="s">
        <v>21</v>
      </c>
      <c r="G908" t="s">
        <v>22</v>
      </c>
      <c r="H908" t="s">
        <v>41</v>
      </c>
      <c r="I908" t="s">
        <v>55</v>
      </c>
      <c r="J908">
        <v>1</v>
      </c>
      <c r="K908">
        <v>261.76</v>
      </c>
      <c r="L908">
        <v>0.15</v>
      </c>
      <c r="M908" s="6">
        <v>222.5</v>
      </c>
      <c r="N908" s="3">
        <v>148.46</v>
      </c>
      <c r="O908" s="6">
        <v>74.040000000000006</v>
      </c>
      <c r="P908" t="s">
        <v>43</v>
      </c>
      <c r="Q908" t="s">
        <v>26</v>
      </c>
      <c r="R908" s="4">
        <f t="shared" si="42"/>
        <v>0.33276404494382023</v>
      </c>
      <c r="S908" s="1" t="str">
        <f t="shared" si="43"/>
        <v>May-2025</v>
      </c>
      <c r="T908" t="str">
        <f t="shared" si="44"/>
        <v>Profit</v>
      </c>
    </row>
    <row r="909" spans="1:20" x14ac:dyDescent="0.3">
      <c r="A909" t="s">
        <v>1751</v>
      </c>
      <c r="B909" s="2">
        <v>45660</v>
      </c>
      <c r="C909" t="s">
        <v>391</v>
      </c>
      <c r="D909" t="s">
        <v>19</v>
      </c>
      <c r="E909" t="s">
        <v>34</v>
      </c>
      <c r="F909" t="s">
        <v>65</v>
      </c>
      <c r="G909" t="s">
        <v>22</v>
      </c>
      <c r="H909" t="s">
        <v>74</v>
      </c>
      <c r="I909" t="s">
        <v>91</v>
      </c>
      <c r="J909">
        <v>2</v>
      </c>
      <c r="K909">
        <v>12177.83</v>
      </c>
      <c r="L909">
        <v>0.1</v>
      </c>
      <c r="M909" s="6">
        <v>21920.09</v>
      </c>
      <c r="N909" s="3">
        <v>13483.1</v>
      </c>
      <c r="O909" s="6">
        <v>8436.99</v>
      </c>
      <c r="P909" t="s">
        <v>31</v>
      </c>
      <c r="Q909" t="s">
        <v>26</v>
      </c>
      <c r="R909" s="4">
        <f t="shared" si="42"/>
        <v>0.38489759850438571</v>
      </c>
      <c r="S909" s="1" t="str">
        <f t="shared" si="43"/>
        <v>Jan-2025</v>
      </c>
      <c r="T909" t="str">
        <f t="shared" si="44"/>
        <v>Profit</v>
      </c>
    </row>
    <row r="910" spans="1:20" x14ac:dyDescent="0.3">
      <c r="A910" t="s">
        <v>1752</v>
      </c>
      <c r="B910" s="2">
        <v>45700</v>
      </c>
      <c r="C910" t="s">
        <v>1228</v>
      </c>
      <c r="D910" t="s">
        <v>19</v>
      </c>
      <c r="E910" t="s">
        <v>53</v>
      </c>
      <c r="F910" t="s">
        <v>65</v>
      </c>
      <c r="G910" t="s">
        <v>22</v>
      </c>
      <c r="H910" t="s">
        <v>23</v>
      </c>
      <c r="I910" t="s">
        <v>30</v>
      </c>
      <c r="J910">
        <v>4</v>
      </c>
      <c r="K910">
        <v>2278.41</v>
      </c>
      <c r="L910">
        <v>0.15</v>
      </c>
      <c r="M910" s="6">
        <v>7746.59</v>
      </c>
      <c r="N910" s="3">
        <v>5783.44</v>
      </c>
      <c r="O910" s="6">
        <v>1963.15</v>
      </c>
      <c r="P910" t="s">
        <v>49</v>
      </c>
      <c r="Q910" t="s">
        <v>26</v>
      </c>
      <c r="R910" s="4">
        <f t="shared" si="42"/>
        <v>0.25342118273976033</v>
      </c>
      <c r="S910" s="1" t="str">
        <f t="shared" si="43"/>
        <v>Feb-2025</v>
      </c>
      <c r="T910" t="str">
        <f t="shared" si="44"/>
        <v>Profit</v>
      </c>
    </row>
    <row r="911" spans="1:20" x14ac:dyDescent="0.3">
      <c r="A911" t="s">
        <v>1753</v>
      </c>
      <c r="B911" s="2">
        <v>46115</v>
      </c>
      <c r="C911" t="s">
        <v>1754</v>
      </c>
      <c r="D911" t="s">
        <v>19</v>
      </c>
      <c r="E911" t="s">
        <v>34</v>
      </c>
      <c r="F911" t="s">
        <v>65</v>
      </c>
      <c r="G911" t="s">
        <v>22</v>
      </c>
      <c r="H911" t="s">
        <v>41</v>
      </c>
      <c r="I911" t="s">
        <v>134</v>
      </c>
      <c r="J911">
        <v>3</v>
      </c>
      <c r="K911">
        <v>275.27</v>
      </c>
      <c r="L911">
        <v>0.05</v>
      </c>
      <c r="M911" s="6">
        <v>784.52</v>
      </c>
      <c r="N911" s="3">
        <v>447.5</v>
      </c>
      <c r="O911" s="6">
        <v>337.02</v>
      </c>
      <c r="P911" t="s">
        <v>43</v>
      </c>
      <c r="Q911" t="s">
        <v>26</v>
      </c>
      <c r="R911" s="4">
        <f t="shared" si="42"/>
        <v>0.42958751848263904</v>
      </c>
      <c r="S911" s="1" t="str">
        <f t="shared" si="43"/>
        <v>Apr-2026</v>
      </c>
      <c r="T911" t="str">
        <f t="shared" si="44"/>
        <v>Profit</v>
      </c>
    </row>
    <row r="912" spans="1:20" x14ac:dyDescent="0.3">
      <c r="A912" t="s">
        <v>1755</v>
      </c>
      <c r="B912" s="2">
        <v>46220</v>
      </c>
      <c r="C912" t="s">
        <v>1756</v>
      </c>
      <c r="D912" t="s">
        <v>19</v>
      </c>
      <c r="E912" t="s">
        <v>39</v>
      </c>
      <c r="F912" t="s">
        <v>220</v>
      </c>
      <c r="G912" t="s">
        <v>22</v>
      </c>
      <c r="H912" t="s">
        <v>23</v>
      </c>
      <c r="I912" t="s">
        <v>36</v>
      </c>
      <c r="J912">
        <v>1</v>
      </c>
      <c r="K912">
        <v>20045.39</v>
      </c>
      <c r="L912">
        <v>0.05</v>
      </c>
      <c r="M912" s="6">
        <v>19043.12</v>
      </c>
      <c r="N912" s="3">
        <v>13205.4</v>
      </c>
      <c r="O912" s="6">
        <v>5837.72</v>
      </c>
      <c r="P912" t="s">
        <v>25</v>
      </c>
      <c r="Q912" t="s">
        <v>26</v>
      </c>
      <c r="R912" s="4">
        <f t="shared" si="42"/>
        <v>0.3065527077495705</v>
      </c>
      <c r="S912" s="1" t="str">
        <f t="shared" si="43"/>
        <v>Jul-2026</v>
      </c>
      <c r="T912" t="str">
        <f t="shared" si="44"/>
        <v>Profit</v>
      </c>
    </row>
    <row r="913" spans="1:20" x14ac:dyDescent="0.3">
      <c r="A913" t="s">
        <v>1757</v>
      </c>
      <c r="B913" s="2">
        <v>46225</v>
      </c>
      <c r="C913" t="s">
        <v>1758</v>
      </c>
      <c r="D913" t="s">
        <v>19</v>
      </c>
      <c r="E913" t="s">
        <v>20</v>
      </c>
      <c r="F913" t="s">
        <v>205</v>
      </c>
      <c r="G913" t="s">
        <v>29</v>
      </c>
      <c r="H913" t="s">
        <v>23</v>
      </c>
      <c r="I913" t="s">
        <v>69</v>
      </c>
      <c r="J913">
        <v>2</v>
      </c>
      <c r="K913">
        <v>19127.43</v>
      </c>
      <c r="L913">
        <v>0.1</v>
      </c>
      <c r="M913" s="6">
        <v>34429.370000000003</v>
      </c>
      <c r="N913" s="3">
        <v>22787.94</v>
      </c>
      <c r="O913" s="6">
        <v>11641.43</v>
      </c>
      <c r="P913" t="s">
        <v>43</v>
      </c>
      <c r="Q913" t="s">
        <v>26</v>
      </c>
      <c r="R913" s="4">
        <f t="shared" si="42"/>
        <v>0.33812497876086606</v>
      </c>
      <c r="S913" s="1" t="str">
        <f t="shared" si="43"/>
        <v>Jul-2026</v>
      </c>
      <c r="T913" t="str">
        <f t="shared" si="44"/>
        <v>Profit</v>
      </c>
    </row>
    <row r="914" spans="1:20" x14ac:dyDescent="0.3">
      <c r="A914" t="s">
        <v>1759</v>
      </c>
      <c r="B914" s="2">
        <v>45408</v>
      </c>
      <c r="C914" t="s">
        <v>1760</v>
      </c>
      <c r="D914" t="s">
        <v>52</v>
      </c>
      <c r="E914" t="s">
        <v>34</v>
      </c>
      <c r="F914" t="s">
        <v>110</v>
      </c>
      <c r="G914" t="s">
        <v>22</v>
      </c>
      <c r="H914" t="s">
        <v>41</v>
      </c>
      <c r="I914" t="s">
        <v>62</v>
      </c>
      <c r="J914">
        <v>3</v>
      </c>
      <c r="K914">
        <v>592.38</v>
      </c>
      <c r="L914">
        <v>0.05</v>
      </c>
      <c r="M914" s="6">
        <v>1688.28</v>
      </c>
      <c r="N914" s="3">
        <v>1224.6500000000001</v>
      </c>
      <c r="O914" s="6">
        <v>463.63</v>
      </c>
      <c r="P914" t="s">
        <v>31</v>
      </c>
      <c r="Q914" t="s">
        <v>26</v>
      </c>
      <c r="R914" s="4">
        <f t="shared" si="42"/>
        <v>0.27461676973013954</v>
      </c>
      <c r="S914" s="1" t="str">
        <f t="shared" si="43"/>
        <v>Apr-2024</v>
      </c>
      <c r="T914" t="str">
        <f t="shared" si="44"/>
        <v>Profit</v>
      </c>
    </row>
    <row r="915" spans="1:20" x14ac:dyDescent="0.3">
      <c r="A915" t="s">
        <v>1761</v>
      </c>
      <c r="B915" s="2">
        <v>45425</v>
      </c>
      <c r="C915" t="s">
        <v>862</v>
      </c>
      <c r="D915" t="s">
        <v>19</v>
      </c>
      <c r="E915" t="s">
        <v>39</v>
      </c>
      <c r="F915" t="s">
        <v>120</v>
      </c>
      <c r="G915" t="s">
        <v>22</v>
      </c>
      <c r="H915" t="s">
        <v>23</v>
      </c>
      <c r="I915" t="s">
        <v>69</v>
      </c>
      <c r="J915">
        <v>1</v>
      </c>
      <c r="K915">
        <v>11357.58</v>
      </c>
      <c r="L915">
        <v>0</v>
      </c>
      <c r="M915" s="6">
        <v>11357.58</v>
      </c>
      <c r="N915" s="3">
        <v>6667.03</v>
      </c>
      <c r="O915" s="6">
        <v>4690.55</v>
      </c>
      <c r="P915" t="s">
        <v>43</v>
      </c>
      <c r="Q915" t="s">
        <v>26</v>
      </c>
      <c r="R915" s="4">
        <f t="shared" si="42"/>
        <v>0.41298850635434664</v>
      </c>
      <c r="S915" s="1" t="str">
        <f t="shared" si="43"/>
        <v>May-2024</v>
      </c>
      <c r="T915" t="str">
        <f t="shared" si="44"/>
        <v>Profit</v>
      </c>
    </row>
    <row r="916" spans="1:20" x14ac:dyDescent="0.3">
      <c r="A916" t="s">
        <v>1762</v>
      </c>
      <c r="B916" s="2">
        <v>45349</v>
      </c>
      <c r="C916" t="s">
        <v>1763</v>
      </c>
      <c r="D916" t="s">
        <v>46</v>
      </c>
      <c r="E916" t="s">
        <v>58</v>
      </c>
      <c r="F916" t="s">
        <v>54</v>
      </c>
      <c r="G916" t="s">
        <v>22</v>
      </c>
      <c r="H916" t="s">
        <v>74</v>
      </c>
      <c r="I916" t="s">
        <v>107</v>
      </c>
      <c r="J916">
        <v>1</v>
      </c>
      <c r="K916">
        <v>4463.04</v>
      </c>
      <c r="L916">
        <v>0.05</v>
      </c>
      <c r="M916" s="6">
        <v>4239.8900000000003</v>
      </c>
      <c r="N916" s="3">
        <v>3073.34</v>
      </c>
      <c r="O916" s="6">
        <v>1166.55</v>
      </c>
      <c r="P916" t="s">
        <v>49</v>
      </c>
      <c r="Q916" t="s">
        <v>26</v>
      </c>
      <c r="R916" s="4">
        <f t="shared" si="42"/>
        <v>0.27513685496557688</v>
      </c>
      <c r="S916" s="1" t="str">
        <f t="shared" si="43"/>
        <v>Feb-2024</v>
      </c>
      <c r="T916" t="str">
        <f t="shared" si="44"/>
        <v>Profit</v>
      </c>
    </row>
    <row r="917" spans="1:20" x14ac:dyDescent="0.3">
      <c r="A917" t="s">
        <v>1764</v>
      </c>
      <c r="B917" s="2">
        <v>45847</v>
      </c>
      <c r="C917" t="s">
        <v>1101</v>
      </c>
      <c r="D917" t="s">
        <v>19</v>
      </c>
      <c r="E917" t="s">
        <v>20</v>
      </c>
      <c r="F917" t="s">
        <v>99</v>
      </c>
      <c r="G917" t="s">
        <v>29</v>
      </c>
      <c r="H917" t="s">
        <v>23</v>
      </c>
      <c r="I917" t="s">
        <v>24</v>
      </c>
      <c r="J917">
        <v>8</v>
      </c>
      <c r="K917">
        <v>43275.38</v>
      </c>
      <c r="L917">
        <v>0.05</v>
      </c>
      <c r="M917" s="6">
        <v>328892.89</v>
      </c>
      <c r="N917" s="3">
        <v>245021.52</v>
      </c>
      <c r="O917" s="6">
        <v>83871.37</v>
      </c>
      <c r="P917" t="s">
        <v>49</v>
      </c>
      <c r="Q917" t="s">
        <v>26</v>
      </c>
      <c r="R917" s="4">
        <f t="shared" si="42"/>
        <v>0.25501119832660413</v>
      </c>
      <c r="S917" s="1" t="str">
        <f t="shared" si="43"/>
        <v>Jul-2025</v>
      </c>
      <c r="T917" t="str">
        <f t="shared" si="44"/>
        <v>Profit</v>
      </c>
    </row>
    <row r="918" spans="1:20" x14ac:dyDescent="0.3">
      <c r="A918" t="s">
        <v>1765</v>
      </c>
      <c r="B918" s="2">
        <v>45976</v>
      </c>
      <c r="C918" t="s">
        <v>1113</v>
      </c>
      <c r="D918" t="s">
        <v>19</v>
      </c>
      <c r="E918" t="s">
        <v>58</v>
      </c>
      <c r="F918" t="s">
        <v>104</v>
      </c>
      <c r="G918" t="s">
        <v>79</v>
      </c>
      <c r="H918" t="s">
        <v>23</v>
      </c>
      <c r="I918" t="s">
        <v>30</v>
      </c>
      <c r="J918">
        <v>1</v>
      </c>
      <c r="K918">
        <v>1315.9</v>
      </c>
      <c r="L918">
        <v>0.05</v>
      </c>
      <c r="M918" s="6">
        <v>1250.1099999999999</v>
      </c>
      <c r="N918" s="3">
        <v>915.01</v>
      </c>
      <c r="O918" s="6">
        <v>335.1</v>
      </c>
      <c r="P918" t="s">
        <v>43</v>
      </c>
      <c r="Q918" t="s">
        <v>26</v>
      </c>
      <c r="R918" s="4">
        <f t="shared" si="42"/>
        <v>0.26805641103582889</v>
      </c>
      <c r="S918" s="1" t="str">
        <f t="shared" si="43"/>
        <v>Nov-2025</v>
      </c>
      <c r="T918" t="str">
        <f t="shared" si="44"/>
        <v>Profit</v>
      </c>
    </row>
    <row r="919" spans="1:20" x14ac:dyDescent="0.3">
      <c r="A919" t="s">
        <v>1766</v>
      </c>
      <c r="B919" s="2">
        <v>45963</v>
      </c>
      <c r="C919" t="s">
        <v>1767</v>
      </c>
      <c r="D919" t="s">
        <v>52</v>
      </c>
      <c r="E919" t="s">
        <v>34</v>
      </c>
      <c r="F919" t="s">
        <v>35</v>
      </c>
      <c r="G919" t="s">
        <v>22</v>
      </c>
      <c r="H919" t="s">
        <v>74</v>
      </c>
      <c r="I919" t="s">
        <v>75</v>
      </c>
      <c r="J919">
        <v>1</v>
      </c>
      <c r="K919">
        <v>11317.26</v>
      </c>
      <c r="L919">
        <v>0.1</v>
      </c>
      <c r="M919" s="6">
        <v>10185.530000000001</v>
      </c>
      <c r="N919" s="3">
        <v>5934.64</v>
      </c>
      <c r="O919" s="6">
        <v>4250.8900000000003</v>
      </c>
      <c r="P919" t="s">
        <v>25</v>
      </c>
      <c r="Q919" t="s">
        <v>26</v>
      </c>
      <c r="R919" s="4">
        <f t="shared" si="42"/>
        <v>0.41734598003245782</v>
      </c>
      <c r="S919" s="1" t="str">
        <f t="shared" si="43"/>
        <v>Nov-2025</v>
      </c>
      <c r="T919" t="str">
        <f t="shared" si="44"/>
        <v>Profit</v>
      </c>
    </row>
    <row r="920" spans="1:20" x14ac:dyDescent="0.3">
      <c r="A920" t="s">
        <v>1768</v>
      </c>
      <c r="B920" s="2">
        <v>45464</v>
      </c>
      <c r="C920" t="s">
        <v>1769</v>
      </c>
      <c r="D920" t="s">
        <v>19</v>
      </c>
      <c r="E920" t="s">
        <v>53</v>
      </c>
      <c r="F920" t="s">
        <v>90</v>
      </c>
      <c r="G920" t="s">
        <v>29</v>
      </c>
      <c r="H920" t="s">
        <v>23</v>
      </c>
      <c r="I920" t="s">
        <v>30</v>
      </c>
      <c r="J920">
        <v>1</v>
      </c>
      <c r="K920">
        <v>2254.4</v>
      </c>
      <c r="L920">
        <v>0.1</v>
      </c>
      <c r="M920" s="6">
        <v>2028.96</v>
      </c>
      <c r="N920" s="3">
        <v>1193.52</v>
      </c>
      <c r="O920" s="6">
        <v>835.44</v>
      </c>
      <c r="P920" t="s">
        <v>25</v>
      </c>
      <c r="Q920" t="s">
        <v>26</v>
      </c>
      <c r="R920" s="4">
        <f t="shared" si="42"/>
        <v>0.41175774781168678</v>
      </c>
      <c r="S920" s="1" t="str">
        <f t="shared" si="43"/>
        <v>Jun-2024</v>
      </c>
      <c r="T920" t="str">
        <f t="shared" si="44"/>
        <v>Profit</v>
      </c>
    </row>
    <row r="921" spans="1:20" x14ac:dyDescent="0.3">
      <c r="A921" t="s">
        <v>1770</v>
      </c>
      <c r="B921" s="2">
        <v>46120</v>
      </c>
      <c r="C921" t="s">
        <v>1771</v>
      </c>
      <c r="D921" t="s">
        <v>19</v>
      </c>
      <c r="E921" t="s">
        <v>53</v>
      </c>
      <c r="F921" t="s">
        <v>97</v>
      </c>
      <c r="G921" t="s">
        <v>22</v>
      </c>
      <c r="H921" t="s">
        <v>23</v>
      </c>
      <c r="I921" t="s">
        <v>59</v>
      </c>
      <c r="J921">
        <v>3</v>
      </c>
      <c r="K921">
        <v>2667.62</v>
      </c>
      <c r="L921">
        <v>0.05</v>
      </c>
      <c r="M921" s="6">
        <v>7602.72</v>
      </c>
      <c r="N921" s="3">
        <v>5791.98</v>
      </c>
      <c r="O921" s="6">
        <v>1810.74</v>
      </c>
      <c r="P921" t="s">
        <v>31</v>
      </c>
      <c r="Q921" t="s">
        <v>26</v>
      </c>
      <c r="R921" s="4">
        <f t="shared" si="42"/>
        <v>0.2381700233600606</v>
      </c>
      <c r="S921" s="1" t="str">
        <f t="shared" si="43"/>
        <v>Apr-2026</v>
      </c>
      <c r="T921" t="str">
        <f t="shared" si="44"/>
        <v>Profit</v>
      </c>
    </row>
    <row r="922" spans="1:20" x14ac:dyDescent="0.3">
      <c r="A922" t="s">
        <v>1772</v>
      </c>
      <c r="B922" s="2">
        <v>46106</v>
      </c>
      <c r="C922" t="s">
        <v>1773</v>
      </c>
      <c r="D922" t="s">
        <v>46</v>
      </c>
      <c r="E922" t="s">
        <v>53</v>
      </c>
      <c r="F922" t="s">
        <v>54</v>
      </c>
      <c r="G922" t="s">
        <v>79</v>
      </c>
      <c r="H922" t="s">
        <v>23</v>
      </c>
      <c r="I922" t="s">
        <v>24</v>
      </c>
      <c r="J922">
        <v>1</v>
      </c>
      <c r="K922">
        <v>91751.21</v>
      </c>
      <c r="L922">
        <v>0.05</v>
      </c>
      <c r="M922" s="6">
        <v>87163.65</v>
      </c>
      <c r="N922" s="3">
        <v>49932.57</v>
      </c>
      <c r="O922" s="6">
        <v>37231.08</v>
      </c>
      <c r="P922" t="s">
        <v>49</v>
      </c>
      <c r="Q922" t="s">
        <v>76</v>
      </c>
      <c r="R922" s="4">
        <f t="shared" si="42"/>
        <v>0.42713998323842572</v>
      </c>
      <c r="S922" s="1" t="str">
        <f t="shared" si="43"/>
        <v>Mar-2026</v>
      </c>
      <c r="T922" t="str">
        <f t="shared" si="44"/>
        <v>Profit</v>
      </c>
    </row>
    <row r="923" spans="1:20" x14ac:dyDescent="0.3">
      <c r="A923" t="s">
        <v>1774</v>
      </c>
      <c r="B923" s="2">
        <v>45440</v>
      </c>
      <c r="C923" t="s">
        <v>1775</v>
      </c>
      <c r="D923" t="s">
        <v>52</v>
      </c>
      <c r="E923" t="s">
        <v>20</v>
      </c>
      <c r="F923" t="s">
        <v>115</v>
      </c>
      <c r="G923" t="s">
        <v>79</v>
      </c>
      <c r="H923" t="s">
        <v>74</v>
      </c>
      <c r="I923" t="s">
        <v>75</v>
      </c>
      <c r="J923">
        <v>1</v>
      </c>
      <c r="K923">
        <v>9798.1200000000008</v>
      </c>
      <c r="L923">
        <v>0.05</v>
      </c>
      <c r="M923" s="6">
        <v>9308.2099999999991</v>
      </c>
      <c r="N923" s="3">
        <v>6858.52</v>
      </c>
      <c r="O923" s="6">
        <v>2449.69</v>
      </c>
      <c r="P923" t="s">
        <v>49</v>
      </c>
      <c r="Q923" t="s">
        <v>26</v>
      </c>
      <c r="R923" s="4">
        <f t="shared" si="42"/>
        <v>0.26317519694978952</v>
      </c>
      <c r="S923" s="1" t="str">
        <f t="shared" si="43"/>
        <v>May-2024</v>
      </c>
      <c r="T923" t="str">
        <f t="shared" si="44"/>
        <v>Profit</v>
      </c>
    </row>
    <row r="924" spans="1:20" x14ac:dyDescent="0.3">
      <c r="A924" t="s">
        <v>1776</v>
      </c>
      <c r="B924" s="2">
        <v>45371</v>
      </c>
      <c r="C924" t="s">
        <v>1777</v>
      </c>
      <c r="D924" t="s">
        <v>46</v>
      </c>
      <c r="E924" t="s">
        <v>53</v>
      </c>
      <c r="F924" t="s">
        <v>90</v>
      </c>
      <c r="G924" t="s">
        <v>79</v>
      </c>
      <c r="H924" t="s">
        <v>74</v>
      </c>
      <c r="I924" t="s">
        <v>158</v>
      </c>
      <c r="J924">
        <v>3</v>
      </c>
      <c r="K924">
        <v>4791.29</v>
      </c>
      <c r="L924">
        <v>0.15</v>
      </c>
      <c r="M924" s="6">
        <v>12217.79</v>
      </c>
      <c r="N924" s="3">
        <v>8996.27</v>
      </c>
      <c r="O924" s="6">
        <v>3221.52</v>
      </c>
      <c r="P924" t="s">
        <v>43</v>
      </c>
      <c r="Q924" t="s">
        <v>26</v>
      </c>
      <c r="R924" s="4">
        <f t="shared" si="42"/>
        <v>0.26367452706258659</v>
      </c>
      <c r="S924" s="1" t="str">
        <f t="shared" si="43"/>
        <v>Mar-2024</v>
      </c>
      <c r="T924" t="str">
        <f t="shared" si="44"/>
        <v>Profit</v>
      </c>
    </row>
    <row r="925" spans="1:20" x14ac:dyDescent="0.3">
      <c r="A925" t="s">
        <v>1778</v>
      </c>
      <c r="B925" s="2">
        <v>46177</v>
      </c>
      <c r="C925" t="s">
        <v>1779</v>
      </c>
      <c r="D925" t="s">
        <v>46</v>
      </c>
      <c r="E925" t="s">
        <v>53</v>
      </c>
      <c r="F925" t="s">
        <v>65</v>
      </c>
      <c r="H925" t="s">
        <v>74</v>
      </c>
      <c r="I925" t="s">
        <v>91</v>
      </c>
      <c r="J925">
        <v>8</v>
      </c>
      <c r="K925">
        <v>9811.99</v>
      </c>
      <c r="L925">
        <v>0.1</v>
      </c>
      <c r="M925" s="6">
        <v>70646.33</v>
      </c>
      <c r="N925" s="3">
        <v>62901.63</v>
      </c>
      <c r="O925" s="6">
        <v>7744.7</v>
      </c>
      <c r="P925" t="s">
        <v>25</v>
      </c>
      <c r="Q925" t="s">
        <v>26</v>
      </c>
      <c r="R925" s="4">
        <f t="shared" si="42"/>
        <v>0.10962635992556159</v>
      </c>
      <c r="S925" s="1" t="str">
        <f t="shared" si="43"/>
        <v>Jun-2026</v>
      </c>
      <c r="T925" t="str">
        <f t="shared" si="44"/>
        <v>Profit</v>
      </c>
    </row>
    <row r="926" spans="1:20" x14ac:dyDescent="0.3">
      <c r="A926" t="s">
        <v>1780</v>
      </c>
      <c r="B926" s="2">
        <v>45504</v>
      </c>
      <c r="C926" t="s">
        <v>1781</v>
      </c>
      <c r="D926" t="s">
        <v>46</v>
      </c>
      <c r="E926" t="s">
        <v>34</v>
      </c>
      <c r="F926" t="s">
        <v>35</v>
      </c>
      <c r="G926" t="s">
        <v>22</v>
      </c>
      <c r="H926" t="s">
        <v>41</v>
      </c>
      <c r="I926" t="s">
        <v>134</v>
      </c>
      <c r="J926">
        <v>1</v>
      </c>
      <c r="K926">
        <v>331.12</v>
      </c>
      <c r="L926">
        <v>0.25</v>
      </c>
      <c r="M926" s="6">
        <v>248.34</v>
      </c>
      <c r="N926" s="3">
        <v>194.24</v>
      </c>
      <c r="O926" s="6">
        <v>54.1</v>
      </c>
      <c r="P926" t="s">
        <v>70</v>
      </c>
      <c r="Q926" t="s">
        <v>26</v>
      </c>
      <c r="R926" s="4">
        <f t="shared" si="42"/>
        <v>0.21784650076508014</v>
      </c>
      <c r="S926" s="1" t="str">
        <f t="shared" si="43"/>
        <v>Jul-2024</v>
      </c>
      <c r="T926" t="str">
        <f t="shared" si="44"/>
        <v>Profit</v>
      </c>
    </row>
    <row r="927" spans="1:20" x14ac:dyDescent="0.3">
      <c r="A927" t="s">
        <v>1782</v>
      </c>
      <c r="B927" s="2">
        <v>45494</v>
      </c>
      <c r="C927" t="s">
        <v>856</v>
      </c>
      <c r="D927" t="s">
        <v>52</v>
      </c>
      <c r="E927" t="s">
        <v>39</v>
      </c>
      <c r="F927" t="s">
        <v>146</v>
      </c>
      <c r="G927" t="s">
        <v>22</v>
      </c>
      <c r="H927" t="s">
        <v>23</v>
      </c>
      <c r="I927" t="s">
        <v>36</v>
      </c>
      <c r="J927">
        <v>2</v>
      </c>
      <c r="K927">
        <v>14145.89</v>
      </c>
      <c r="L927">
        <v>0.05</v>
      </c>
      <c r="M927" s="6">
        <v>26877.19</v>
      </c>
      <c r="N927" s="3">
        <v>21777.7</v>
      </c>
      <c r="O927" s="6">
        <v>5099.49</v>
      </c>
      <c r="P927" t="s">
        <v>49</v>
      </c>
      <c r="Q927" t="s">
        <v>26</v>
      </c>
      <c r="R927" s="4">
        <f t="shared" si="42"/>
        <v>0.18973300408264407</v>
      </c>
      <c r="S927" s="1" t="str">
        <f t="shared" si="43"/>
        <v>Jul-2024</v>
      </c>
      <c r="T927" t="str">
        <f t="shared" si="44"/>
        <v>Profit</v>
      </c>
    </row>
    <row r="928" spans="1:20" x14ac:dyDescent="0.3">
      <c r="A928" t="s">
        <v>1783</v>
      </c>
      <c r="B928" s="2">
        <v>46055</v>
      </c>
      <c r="C928" t="s">
        <v>1784</v>
      </c>
      <c r="D928" t="s">
        <v>19</v>
      </c>
      <c r="E928" t="s">
        <v>58</v>
      </c>
      <c r="F928" t="s">
        <v>68</v>
      </c>
      <c r="G928" t="s">
        <v>22</v>
      </c>
      <c r="H928" t="s">
        <v>74</v>
      </c>
      <c r="I928" t="s">
        <v>107</v>
      </c>
      <c r="J928">
        <v>5</v>
      </c>
      <c r="K928">
        <v>5788.16</v>
      </c>
      <c r="L928">
        <v>0.1</v>
      </c>
      <c r="M928" s="6">
        <v>26046.720000000001</v>
      </c>
      <c r="N928" s="3">
        <v>16874.09</v>
      </c>
      <c r="O928" s="6">
        <v>9172.6299999999992</v>
      </c>
      <c r="P928" t="s">
        <v>49</v>
      </c>
      <c r="Q928" t="s">
        <v>26</v>
      </c>
      <c r="R928" s="4">
        <f t="shared" si="42"/>
        <v>0.35216065592903822</v>
      </c>
      <c r="S928" s="1" t="str">
        <f t="shared" si="43"/>
        <v>Feb-2026</v>
      </c>
      <c r="T928" t="str">
        <f t="shared" si="44"/>
        <v>Profit</v>
      </c>
    </row>
    <row r="929" spans="1:20" x14ac:dyDescent="0.3">
      <c r="A929" t="s">
        <v>1785</v>
      </c>
      <c r="B929" s="2">
        <v>45520</v>
      </c>
      <c r="C929" t="s">
        <v>1786</v>
      </c>
      <c r="D929" t="s">
        <v>46</v>
      </c>
      <c r="E929" t="s">
        <v>20</v>
      </c>
      <c r="F929" t="s">
        <v>99</v>
      </c>
      <c r="G929" t="s">
        <v>22</v>
      </c>
      <c r="H929" t="s">
        <v>23</v>
      </c>
      <c r="I929" t="s">
        <v>94</v>
      </c>
      <c r="J929">
        <v>1</v>
      </c>
      <c r="K929">
        <v>3186.34</v>
      </c>
      <c r="L929">
        <v>0.2</v>
      </c>
      <c r="M929" s="6">
        <v>2549.0700000000002</v>
      </c>
      <c r="N929" s="3">
        <v>2000.98</v>
      </c>
      <c r="O929" s="6">
        <v>548.09</v>
      </c>
      <c r="P929" t="s">
        <v>31</v>
      </c>
      <c r="Q929" t="s">
        <v>26</v>
      </c>
      <c r="R929" s="4">
        <f t="shared" si="42"/>
        <v>0.21501567238247674</v>
      </c>
      <c r="S929" s="1" t="str">
        <f t="shared" si="43"/>
        <v>Aug-2024</v>
      </c>
      <c r="T929" t="str">
        <f t="shared" si="44"/>
        <v>Profit</v>
      </c>
    </row>
    <row r="930" spans="1:20" x14ac:dyDescent="0.3">
      <c r="A930" t="s">
        <v>1787</v>
      </c>
      <c r="B930" s="2">
        <v>45967</v>
      </c>
      <c r="C930" t="s">
        <v>1788</v>
      </c>
      <c r="D930" t="s">
        <v>19</v>
      </c>
      <c r="E930" t="s">
        <v>20</v>
      </c>
      <c r="F930" t="s">
        <v>157</v>
      </c>
      <c r="G930" t="s">
        <v>29</v>
      </c>
      <c r="H930" t="s">
        <v>74</v>
      </c>
      <c r="I930" t="s">
        <v>137</v>
      </c>
      <c r="J930">
        <v>5</v>
      </c>
      <c r="K930">
        <v>20393.009999999998</v>
      </c>
      <c r="L930">
        <v>0.15</v>
      </c>
      <c r="M930" s="6">
        <v>86670.29</v>
      </c>
      <c r="N930" s="3">
        <v>63850.67</v>
      </c>
      <c r="O930" s="6">
        <v>22819.62</v>
      </c>
      <c r="P930" t="s">
        <v>70</v>
      </c>
      <c r="Q930" t="s">
        <v>76</v>
      </c>
      <c r="R930" s="4">
        <f t="shared" si="42"/>
        <v>0.2632923000488403</v>
      </c>
      <c r="S930" s="1" t="str">
        <f t="shared" si="43"/>
        <v>Nov-2025</v>
      </c>
      <c r="T930" t="str">
        <f t="shared" si="44"/>
        <v>Profit</v>
      </c>
    </row>
    <row r="931" spans="1:20" x14ac:dyDescent="0.3">
      <c r="A931" t="s">
        <v>1789</v>
      </c>
      <c r="B931" s="2">
        <v>45518</v>
      </c>
      <c r="C931" t="s">
        <v>1790</v>
      </c>
      <c r="D931" t="s">
        <v>19</v>
      </c>
      <c r="E931" t="s">
        <v>20</v>
      </c>
      <c r="F931" t="s">
        <v>157</v>
      </c>
      <c r="G931" t="s">
        <v>79</v>
      </c>
      <c r="H931" t="s">
        <v>23</v>
      </c>
      <c r="I931" t="s">
        <v>36</v>
      </c>
      <c r="J931">
        <v>3</v>
      </c>
      <c r="K931">
        <v>16186.98</v>
      </c>
      <c r="L931">
        <v>0.2</v>
      </c>
      <c r="M931" s="6">
        <v>38848.75</v>
      </c>
      <c r="N931" s="3">
        <v>28992.01</v>
      </c>
      <c r="O931" s="6">
        <v>9856.74</v>
      </c>
      <c r="P931" t="s">
        <v>25</v>
      </c>
      <c r="Q931" t="s">
        <v>26</v>
      </c>
      <c r="R931" s="4">
        <f t="shared" si="42"/>
        <v>0.25372090479101644</v>
      </c>
      <c r="S931" s="1" t="str">
        <f t="shared" si="43"/>
        <v>Aug-2024</v>
      </c>
      <c r="T931" t="str">
        <f t="shared" si="44"/>
        <v>Profit</v>
      </c>
    </row>
    <row r="932" spans="1:20" x14ac:dyDescent="0.3">
      <c r="A932" t="s">
        <v>1791</v>
      </c>
      <c r="B932" s="2">
        <v>45950</v>
      </c>
      <c r="C932" t="s">
        <v>1792</v>
      </c>
      <c r="D932" t="s">
        <v>19</v>
      </c>
      <c r="E932" t="s">
        <v>34</v>
      </c>
      <c r="F932" t="s">
        <v>65</v>
      </c>
      <c r="G932" t="s">
        <v>29</v>
      </c>
      <c r="H932" t="s">
        <v>23</v>
      </c>
      <c r="I932" t="s">
        <v>94</v>
      </c>
      <c r="J932">
        <v>2</v>
      </c>
      <c r="K932">
        <v>2426.4</v>
      </c>
      <c r="L932">
        <v>0.2</v>
      </c>
      <c r="M932" s="6">
        <v>3882.24</v>
      </c>
      <c r="N932" s="3">
        <v>3051.57</v>
      </c>
      <c r="O932" s="6">
        <v>830.67</v>
      </c>
      <c r="P932" t="s">
        <v>43</v>
      </c>
      <c r="Q932" t="s">
        <v>26</v>
      </c>
      <c r="R932" s="4">
        <f t="shared" si="42"/>
        <v>0.21396667903066272</v>
      </c>
      <c r="S932" s="1" t="str">
        <f t="shared" si="43"/>
        <v>Oct-2025</v>
      </c>
      <c r="T932" t="str">
        <f t="shared" si="44"/>
        <v>Profit</v>
      </c>
    </row>
    <row r="933" spans="1:20" x14ac:dyDescent="0.3">
      <c r="A933" t="s">
        <v>1793</v>
      </c>
      <c r="B933" s="2">
        <v>45823</v>
      </c>
      <c r="C933" t="s">
        <v>267</v>
      </c>
      <c r="D933" t="s">
        <v>52</v>
      </c>
      <c r="E933" t="s">
        <v>53</v>
      </c>
      <c r="F933" t="s">
        <v>97</v>
      </c>
      <c r="G933" t="s">
        <v>22</v>
      </c>
      <c r="H933" t="s">
        <v>74</v>
      </c>
      <c r="I933" t="s">
        <v>75</v>
      </c>
      <c r="J933">
        <v>6</v>
      </c>
      <c r="K933">
        <v>8317.83</v>
      </c>
      <c r="L933">
        <v>0.15</v>
      </c>
      <c r="M933" s="6">
        <v>42420.93</v>
      </c>
      <c r="N933" s="3">
        <v>38961.96</v>
      </c>
      <c r="O933" s="6">
        <v>3458.97</v>
      </c>
      <c r="P933" t="s">
        <v>25</v>
      </c>
      <c r="Q933" t="s">
        <v>26</v>
      </c>
      <c r="R933" s="4">
        <f t="shared" si="42"/>
        <v>8.1539230752366812E-2</v>
      </c>
      <c r="S933" s="1" t="str">
        <f t="shared" si="43"/>
        <v>Jun-2025</v>
      </c>
      <c r="T933" t="str">
        <f t="shared" si="44"/>
        <v>Profit</v>
      </c>
    </row>
    <row r="934" spans="1:20" x14ac:dyDescent="0.3">
      <c r="A934" t="s">
        <v>1794</v>
      </c>
      <c r="B934" s="2">
        <v>45732</v>
      </c>
      <c r="C934" t="s">
        <v>1176</v>
      </c>
      <c r="D934" t="s">
        <v>46</v>
      </c>
      <c r="E934" t="s">
        <v>34</v>
      </c>
      <c r="F934" t="s">
        <v>110</v>
      </c>
      <c r="G934" t="s">
        <v>22</v>
      </c>
      <c r="H934" t="s">
        <v>41</v>
      </c>
      <c r="I934" t="s">
        <v>134</v>
      </c>
      <c r="J934">
        <v>1</v>
      </c>
      <c r="K934">
        <v>362.01</v>
      </c>
      <c r="L934">
        <v>0.1</v>
      </c>
      <c r="M934" s="6">
        <v>325.81</v>
      </c>
      <c r="N934" s="3">
        <v>206.54</v>
      </c>
      <c r="O934" s="6">
        <v>119.27</v>
      </c>
      <c r="P934" t="s">
        <v>25</v>
      </c>
      <c r="Q934" t="s">
        <v>26</v>
      </c>
      <c r="R934" s="4">
        <f t="shared" si="42"/>
        <v>0.36607225069825972</v>
      </c>
      <c r="S934" s="1" t="str">
        <f t="shared" si="43"/>
        <v>Mar-2025</v>
      </c>
      <c r="T934" t="str">
        <f t="shared" si="44"/>
        <v>Profit</v>
      </c>
    </row>
    <row r="935" spans="1:20" x14ac:dyDescent="0.3">
      <c r="A935" t="s">
        <v>1795</v>
      </c>
      <c r="B935" s="2">
        <v>45693</v>
      </c>
      <c r="C935" t="s">
        <v>1796</v>
      </c>
      <c r="D935" t="s">
        <v>19</v>
      </c>
      <c r="E935" t="s">
        <v>34</v>
      </c>
      <c r="F935" t="s">
        <v>73</v>
      </c>
      <c r="G935" t="s">
        <v>29</v>
      </c>
      <c r="H935" t="s">
        <v>23</v>
      </c>
      <c r="I935" t="s">
        <v>30</v>
      </c>
      <c r="J935">
        <v>2</v>
      </c>
      <c r="K935">
        <v>1742.08</v>
      </c>
      <c r="L935">
        <v>0.1</v>
      </c>
      <c r="M935" s="6">
        <v>3135.74</v>
      </c>
      <c r="N935" s="3">
        <v>2207.94</v>
      </c>
      <c r="O935" s="6">
        <v>927.8</v>
      </c>
      <c r="P935" t="s">
        <v>70</v>
      </c>
      <c r="Q935" t="s">
        <v>142</v>
      </c>
      <c r="R935" s="4">
        <f t="shared" si="42"/>
        <v>0.29587912263134064</v>
      </c>
      <c r="S935" s="1" t="str">
        <f t="shared" si="43"/>
        <v>Feb-2025</v>
      </c>
      <c r="T935" t="str">
        <f t="shared" si="44"/>
        <v>Profit</v>
      </c>
    </row>
    <row r="936" spans="1:20" x14ac:dyDescent="0.3">
      <c r="A936" t="s">
        <v>1797</v>
      </c>
      <c r="B936" s="2">
        <v>45338</v>
      </c>
      <c r="C936" t="s">
        <v>1798</v>
      </c>
      <c r="D936" t="s">
        <v>19</v>
      </c>
      <c r="E936" t="s">
        <v>39</v>
      </c>
      <c r="F936" t="s">
        <v>40</v>
      </c>
      <c r="G936" t="s">
        <v>29</v>
      </c>
      <c r="H936" t="s">
        <v>74</v>
      </c>
      <c r="I936" t="s">
        <v>158</v>
      </c>
      <c r="J936">
        <v>2</v>
      </c>
      <c r="K936">
        <v>10636.88</v>
      </c>
      <c r="L936">
        <v>0.15</v>
      </c>
      <c r="M936" s="6">
        <v>18082.7</v>
      </c>
      <c r="N936" s="3">
        <v>12384.61</v>
      </c>
      <c r="O936" s="6">
        <v>5698.09</v>
      </c>
      <c r="P936" t="s">
        <v>49</v>
      </c>
      <c r="Q936" t="s">
        <v>26</v>
      </c>
      <c r="R936" s="4">
        <f t="shared" si="42"/>
        <v>0.31511278736029463</v>
      </c>
      <c r="S936" s="1" t="str">
        <f t="shared" si="43"/>
        <v>Feb-2024</v>
      </c>
      <c r="T936" t="str">
        <f t="shared" si="44"/>
        <v>Profit</v>
      </c>
    </row>
    <row r="937" spans="1:20" x14ac:dyDescent="0.3">
      <c r="A937" t="s">
        <v>1799</v>
      </c>
      <c r="B937" s="2">
        <v>45524</v>
      </c>
      <c r="C937" t="s">
        <v>289</v>
      </c>
      <c r="D937" t="s">
        <v>19</v>
      </c>
      <c r="E937" t="s">
        <v>39</v>
      </c>
      <c r="F937" t="s">
        <v>220</v>
      </c>
      <c r="G937" t="s">
        <v>22</v>
      </c>
      <c r="H937" t="s">
        <v>74</v>
      </c>
      <c r="I937" t="s">
        <v>137</v>
      </c>
      <c r="J937">
        <v>1</v>
      </c>
      <c r="K937">
        <v>23949.47</v>
      </c>
      <c r="L937">
        <v>0.1</v>
      </c>
      <c r="M937" s="6">
        <v>21554.52</v>
      </c>
      <c r="N937" s="3">
        <v>13836.17</v>
      </c>
      <c r="O937" s="6">
        <v>7718.35</v>
      </c>
      <c r="P937" t="s">
        <v>70</v>
      </c>
      <c r="Q937" t="s">
        <v>26</v>
      </c>
      <c r="R937" s="4">
        <f t="shared" si="42"/>
        <v>0.3580849863508907</v>
      </c>
      <c r="S937" s="1" t="str">
        <f t="shared" si="43"/>
        <v>Aug-2024</v>
      </c>
      <c r="T937" t="str">
        <f t="shared" si="44"/>
        <v>Profit</v>
      </c>
    </row>
    <row r="938" spans="1:20" x14ac:dyDescent="0.3">
      <c r="A938" t="s">
        <v>1800</v>
      </c>
      <c r="B938" s="2">
        <v>45596</v>
      </c>
      <c r="C938" t="s">
        <v>67</v>
      </c>
      <c r="D938" t="s">
        <v>19</v>
      </c>
      <c r="E938" t="s">
        <v>58</v>
      </c>
      <c r="F938" t="s">
        <v>68</v>
      </c>
      <c r="G938" t="s">
        <v>22</v>
      </c>
      <c r="H938" t="s">
        <v>41</v>
      </c>
      <c r="I938" t="s">
        <v>42</v>
      </c>
      <c r="J938">
        <v>1</v>
      </c>
      <c r="K938">
        <v>72.88</v>
      </c>
      <c r="L938">
        <v>0.2</v>
      </c>
      <c r="M938" s="6">
        <v>58.3</v>
      </c>
      <c r="N938" s="3">
        <v>53.33</v>
      </c>
      <c r="O938" s="6">
        <v>4.97</v>
      </c>
      <c r="P938" t="s">
        <v>49</v>
      </c>
      <c r="Q938" t="s">
        <v>26</v>
      </c>
      <c r="R938" s="4">
        <f t="shared" si="42"/>
        <v>8.5248713550600347E-2</v>
      </c>
      <c r="S938" s="1" t="str">
        <f t="shared" si="43"/>
        <v>Oct-2024</v>
      </c>
      <c r="T938" t="str">
        <f t="shared" si="44"/>
        <v>Profit</v>
      </c>
    </row>
    <row r="939" spans="1:20" x14ac:dyDescent="0.3">
      <c r="A939" t="s">
        <v>1801</v>
      </c>
      <c r="B939" s="2">
        <v>45817</v>
      </c>
      <c r="C939" t="s">
        <v>1802</v>
      </c>
      <c r="D939" t="s">
        <v>46</v>
      </c>
      <c r="E939" t="s">
        <v>58</v>
      </c>
      <c r="F939" t="s">
        <v>104</v>
      </c>
      <c r="G939" t="s">
        <v>79</v>
      </c>
      <c r="H939" t="s">
        <v>74</v>
      </c>
      <c r="I939" t="s">
        <v>158</v>
      </c>
      <c r="J939">
        <v>2</v>
      </c>
      <c r="K939">
        <v>8658.17</v>
      </c>
      <c r="L939">
        <v>0.15</v>
      </c>
      <c r="M939" s="6">
        <v>14718.89</v>
      </c>
      <c r="N939" s="3">
        <v>11478.48</v>
      </c>
      <c r="O939" s="6">
        <v>3240.41</v>
      </c>
      <c r="P939" t="s">
        <v>43</v>
      </c>
      <c r="Q939" t="s">
        <v>76</v>
      </c>
      <c r="R939" s="4">
        <f t="shared" si="42"/>
        <v>0.22015315013564202</v>
      </c>
      <c r="S939" s="1" t="str">
        <f t="shared" si="43"/>
        <v>Jun-2025</v>
      </c>
      <c r="T939" t="str">
        <f t="shared" si="44"/>
        <v>Profit</v>
      </c>
    </row>
    <row r="940" spans="1:20" x14ac:dyDescent="0.3">
      <c r="A940" t="s">
        <v>1803</v>
      </c>
      <c r="B940" s="2">
        <v>45434</v>
      </c>
      <c r="C940" t="s">
        <v>1804</v>
      </c>
      <c r="D940" t="s">
        <v>19</v>
      </c>
      <c r="E940" t="s">
        <v>53</v>
      </c>
      <c r="F940" t="s">
        <v>90</v>
      </c>
      <c r="G940" t="s">
        <v>29</v>
      </c>
      <c r="H940" t="s">
        <v>41</v>
      </c>
      <c r="I940" t="s">
        <v>55</v>
      </c>
      <c r="J940">
        <v>3</v>
      </c>
      <c r="K940">
        <v>422.44</v>
      </c>
      <c r="L940">
        <v>0.15</v>
      </c>
      <c r="M940" s="6">
        <v>1077.22</v>
      </c>
      <c r="N940" s="3">
        <v>986.02</v>
      </c>
      <c r="O940" s="6">
        <v>91.2</v>
      </c>
      <c r="P940" t="s">
        <v>31</v>
      </c>
      <c r="Q940" t="s">
        <v>76</v>
      </c>
      <c r="R940" s="4">
        <f t="shared" si="42"/>
        <v>8.4662371660385066E-2</v>
      </c>
      <c r="S940" s="1" t="str">
        <f t="shared" si="43"/>
        <v>May-2024</v>
      </c>
      <c r="T940" t="str">
        <f t="shared" si="44"/>
        <v>Profit</v>
      </c>
    </row>
    <row r="941" spans="1:20" x14ac:dyDescent="0.3">
      <c r="A941" t="s">
        <v>1805</v>
      </c>
      <c r="B941" s="2">
        <v>45706</v>
      </c>
      <c r="C941" t="s">
        <v>1806</v>
      </c>
      <c r="D941" t="s">
        <v>19</v>
      </c>
      <c r="E941" t="s">
        <v>20</v>
      </c>
      <c r="F941" t="s">
        <v>99</v>
      </c>
      <c r="G941" t="s">
        <v>22</v>
      </c>
      <c r="H941" t="s">
        <v>41</v>
      </c>
      <c r="I941" t="s">
        <v>134</v>
      </c>
      <c r="J941">
        <v>3</v>
      </c>
      <c r="K941">
        <v>225.07</v>
      </c>
      <c r="L941">
        <v>0.05</v>
      </c>
      <c r="M941" s="6">
        <v>641.45000000000005</v>
      </c>
      <c r="N941" s="3">
        <v>535.35</v>
      </c>
      <c r="O941" s="6">
        <v>106.1</v>
      </c>
      <c r="P941" t="s">
        <v>43</v>
      </c>
      <c r="Q941" t="s">
        <v>26</v>
      </c>
      <c r="R941" s="4">
        <f t="shared" si="42"/>
        <v>0.16540650089640657</v>
      </c>
      <c r="S941" s="1" t="str">
        <f t="shared" si="43"/>
        <v>Feb-2025</v>
      </c>
      <c r="T941" t="str">
        <f t="shared" si="44"/>
        <v>Profit</v>
      </c>
    </row>
    <row r="942" spans="1:20" x14ac:dyDescent="0.3">
      <c r="A942" t="s">
        <v>1807</v>
      </c>
      <c r="B942" s="2">
        <v>45804</v>
      </c>
      <c r="C942" t="s">
        <v>1499</v>
      </c>
      <c r="D942" t="s">
        <v>52</v>
      </c>
      <c r="E942" t="s">
        <v>39</v>
      </c>
      <c r="F942" t="s">
        <v>146</v>
      </c>
      <c r="G942" t="s">
        <v>22</v>
      </c>
      <c r="H942" t="s">
        <v>74</v>
      </c>
      <c r="I942" t="s">
        <v>137</v>
      </c>
      <c r="J942">
        <v>3</v>
      </c>
      <c r="K942">
        <v>16209.77</v>
      </c>
      <c r="L942">
        <v>0</v>
      </c>
      <c r="M942" s="6">
        <v>48629.31</v>
      </c>
      <c r="N942" s="3">
        <v>34503.51</v>
      </c>
      <c r="O942" s="6">
        <v>14125.8</v>
      </c>
      <c r="P942" t="s">
        <v>31</v>
      </c>
      <c r="Q942" t="s">
        <v>26</v>
      </c>
      <c r="R942" s="4">
        <f t="shared" si="42"/>
        <v>0.29047913696492916</v>
      </c>
      <c r="S942" s="1" t="str">
        <f t="shared" si="43"/>
        <v>May-2025</v>
      </c>
      <c r="T942" t="str">
        <f t="shared" si="44"/>
        <v>Profit</v>
      </c>
    </row>
    <row r="943" spans="1:20" x14ac:dyDescent="0.3">
      <c r="A943" t="s">
        <v>1808</v>
      </c>
      <c r="B943" s="2">
        <v>45664</v>
      </c>
      <c r="C943" t="s">
        <v>1595</v>
      </c>
      <c r="D943" t="s">
        <v>52</v>
      </c>
      <c r="E943" t="s">
        <v>58</v>
      </c>
      <c r="F943" t="s">
        <v>339</v>
      </c>
      <c r="G943" t="s">
        <v>22</v>
      </c>
      <c r="H943" t="s">
        <v>74</v>
      </c>
      <c r="I943" t="s">
        <v>137</v>
      </c>
      <c r="J943">
        <v>3</v>
      </c>
      <c r="K943">
        <v>11499.53</v>
      </c>
      <c r="L943">
        <v>0.05</v>
      </c>
      <c r="M943" s="6">
        <v>32773.660000000003</v>
      </c>
      <c r="N943" s="3">
        <v>27955.11</v>
      </c>
      <c r="O943" s="6">
        <v>4818.55</v>
      </c>
      <c r="P943" t="s">
        <v>49</v>
      </c>
      <c r="Q943" t="s">
        <v>26</v>
      </c>
      <c r="R943" s="4">
        <f t="shared" si="42"/>
        <v>0.147025080506724</v>
      </c>
      <c r="S943" s="1" t="str">
        <f t="shared" si="43"/>
        <v>Jan-2025</v>
      </c>
      <c r="T943" t="str">
        <f t="shared" si="44"/>
        <v>Profit</v>
      </c>
    </row>
    <row r="944" spans="1:20" x14ac:dyDescent="0.3">
      <c r="A944" t="s">
        <v>1809</v>
      </c>
      <c r="B944" s="2">
        <v>45857</v>
      </c>
      <c r="C944" t="s">
        <v>1810</v>
      </c>
      <c r="D944" t="s">
        <v>52</v>
      </c>
      <c r="E944" t="s">
        <v>34</v>
      </c>
      <c r="F944" t="s">
        <v>90</v>
      </c>
      <c r="G944" t="s">
        <v>22</v>
      </c>
      <c r="H944" t="s">
        <v>74</v>
      </c>
      <c r="I944" t="s">
        <v>91</v>
      </c>
      <c r="J944">
        <v>5</v>
      </c>
      <c r="K944">
        <v>15361.54</v>
      </c>
      <c r="L944">
        <v>0.05</v>
      </c>
      <c r="M944" s="6">
        <v>72967.320000000007</v>
      </c>
      <c r="N944" s="3">
        <v>47426.14</v>
      </c>
      <c r="O944" s="6">
        <v>25541.18</v>
      </c>
      <c r="P944" t="s">
        <v>49</v>
      </c>
      <c r="Q944" t="s">
        <v>26</v>
      </c>
      <c r="R944" s="4">
        <f t="shared" si="42"/>
        <v>0.35003587907572864</v>
      </c>
      <c r="S944" s="1" t="str">
        <f t="shared" si="43"/>
        <v>Jul-2025</v>
      </c>
      <c r="T944" t="str">
        <f t="shared" si="44"/>
        <v>Profit</v>
      </c>
    </row>
    <row r="945" spans="1:20" x14ac:dyDescent="0.3">
      <c r="A945" t="s">
        <v>1811</v>
      </c>
      <c r="B945" s="2">
        <v>46177</v>
      </c>
      <c r="C945" t="s">
        <v>1812</v>
      </c>
      <c r="D945" t="s">
        <v>46</v>
      </c>
      <c r="E945" t="s">
        <v>34</v>
      </c>
      <c r="F945" t="s">
        <v>73</v>
      </c>
      <c r="G945" t="s">
        <v>29</v>
      </c>
      <c r="H945" t="s">
        <v>41</v>
      </c>
      <c r="I945" t="s">
        <v>134</v>
      </c>
      <c r="J945">
        <v>1</v>
      </c>
      <c r="K945">
        <v>410.24</v>
      </c>
      <c r="L945">
        <v>0.15</v>
      </c>
      <c r="M945" s="6">
        <v>348.7</v>
      </c>
      <c r="N945" s="3">
        <v>281.64</v>
      </c>
      <c r="O945" s="6">
        <v>67.06</v>
      </c>
      <c r="P945" t="s">
        <v>25</v>
      </c>
      <c r="Q945" t="s">
        <v>26</v>
      </c>
      <c r="R945" s="4">
        <f t="shared" si="42"/>
        <v>0.19231431029538287</v>
      </c>
      <c r="S945" s="1" t="str">
        <f t="shared" si="43"/>
        <v>Jun-2026</v>
      </c>
      <c r="T945" t="str">
        <f t="shared" si="44"/>
        <v>Profit</v>
      </c>
    </row>
    <row r="946" spans="1:20" x14ac:dyDescent="0.3">
      <c r="A946" t="s">
        <v>1813</v>
      </c>
      <c r="B946" s="2">
        <v>45550</v>
      </c>
      <c r="C946" t="s">
        <v>1814</v>
      </c>
      <c r="D946" t="s">
        <v>46</v>
      </c>
      <c r="E946" t="s">
        <v>20</v>
      </c>
      <c r="F946" t="s">
        <v>157</v>
      </c>
      <c r="G946" t="s">
        <v>22</v>
      </c>
      <c r="H946" t="s">
        <v>74</v>
      </c>
      <c r="I946" t="s">
        <v>75</v>
      </c>
      <c r="J946">
        <v>4</v>
      </c>
      <c r="K946">
        <v>8812.8799999999992</v>
      </c>
      <c r="L946">
        <v>0.25</v>
      </c>
      <c r="M946" s="6">
        <v>26438.639999999999</v>
      </c>
      <c r="N946" s="3">
        <v>22293</v>
      </c>
      <c r="O946" s="6">
        <v>4145.6400000000003</v>
      </c>
      <c r="P946" t="s">
        <v>31</v>
      </c>
      <c r="Q946" t="s">
        <v>26</v>
      </c>
      <c r="R946" s="4">
        <f t="shared" si="42"/>
        <v>0.15680231660932636</v>
      </c>
      <c r="S946" s="1" t="str">
        <f t="shared" si="43"/>
        <v>Sep-2024</v>
      </c>
      <c r="T946" t="str">
        <f t="shared" si="44"/>
        <v>Profit</v>
      </c>
    </row>
    <row r="947" spans="1:20" x14ac:dyDescent="0.3">
      <c r="A947" t="s">
        <v>1815</v>
      </c>
      <c r="B947" s="2">
        <v>45947</v>
      </c>
      <c r="C947" t="s">
        <v>1181</v>
      </c>
      <c r="D947" t="s">
        <v>19</v>
      </c>
      <c r="E947" t="s">
        <v>39</v>
      </c>
      <c r="F947" t="s">
        <v>47</v>
      </c>
      <c r="G947" t="s">
        <v>79</v>
      </c>
      <c r="H947" t="s">
        <v>23</v>
      </c>
      <c r="I947" t="s">
        <v>36</v>
      </c>
      <c r="J947">
        <v>3</v>
      </c>
      <c r="K947">
        <v>12229.5</v>
      </c>
      <c r="L947">
        <v>0</v>
      </c>
      <c r="M947" s="6">
        <v>36688.5</v>
      </c>
      <c r="N947" s="3">
        <v>22651.27</v>
      </c>
      <c r="O947" s="6">
        <v>14037.23</v>
      </c>
      <c r="P947" t="s">
        <v>31</v>
      </c>
      <c r="Q947" t="s">
        <v>26</v>
      </c>
      <c r="R947" s="4">
        <f t="shared" si="42"/>
        <v>0.38260572113877644</v>
      </c>
      <c r="S947" s="1" t="str">
        <f t="shared" si="43"/>
        <v>Oct-2025</v>
      </c>
      <c r="T947" t="str">
        <f t="shared" si="44"/>
        <v>Profit</v>
      </c>
    </row>
    <row r="948" spans="1:20" x14ac:dyDescent="0.3">
      <c r="A948" t="s">
        <v>1816</v>
      </c>
      <c r="B948" s="2">
        <v>45762</v>
      </c>
      <c r="C948" t="s">
        <v>1817</v>
      </c>
      <c r="D948" t="s">
        <v>52</v>
      </c>
      <c r="E948" t="s">
        <v>58</v>
      </c>
      <c r="F948" t="s">
        <v>339</v>
      </c>
      <c r="G948" t="s">
        <v>22</v>
      </c>
      <c r="H948" t="s">
        <v>41</v>
      </c>
      <c r="I948" t="s">
        <v>125</v>
      </c>
      <c r="J948">
        <v>1</v>
      </c>
      <c r="K948">
        <v>191.15</v>
      </c>
      <c r="L948">
        <v>0.2</v>
      </c>
      <c r="M948" s="6">
        <v>152.91999999999999</v>
      </c>
      <c r="N948" s="3">
        <v>146.72999999999999</v>
      </c>
      <c r="O948" s="6">
        <v>6.19</v>
      </c>
      <c r="P948" t="s">
        <v>49</v>
      </c>
      <c r="Q948" t="s">
        <v>26</v>
      </c>
      <c r="R948" s="4">
        <f t="shared" si="42"/>
        <v>4.0478681663614971E-2</v>
      </c>
      <c r="S948" s="1" t="str">
        <f t="shared" si="43"/>
        <v>Apr-2025</v>
      </c>
      <c r="T948" t="str">
        <f t="shared" si="44"/>
        <v>Profit</v>
      </c>
    </row>
    <row r="949" spans="1:20" x14ac:dyDescent="0.3">
      <c r="A949" t="s">
        <v>1818</v>
      </c>
      <c r="B949" s="2">
        <v>46244</v>
      </c>
      <c r="C949" t="s">
        <v>1819</v>
      </c>
      <c r="D949" t="s">
        <v>52</v>
      </c>
      <c r="E949" t="s">
        <v>20</v>
      </c>
      <c r="F949" t="s">
        <v>115</v>
      </c>
      <c r="G949" t="s">
        <v>79</v>
      </c>
      <c r="H949" t="s">
        <v>74</v>
      </c>
      <c r="I949" t="s">
        <v>75</v>
      </c>
      <c r="J949">
        <v>5</v>
      </c>
      <c r="K949">
        <v>8354.4</v>
      </c>
      <c r="L949">
        <v>0.15</v>
      </c>
      <c r="M949" s="6">
        <v>35506.199999999997</v>
      </c>
      <c r="N949" s="3">
        <v>30441.8</v>
      </c>
      <c r="O949" s="6">
        <v>5064.3999999999996</v>
      </c>
      <c r="P949" t="s">
        <v>31</v>
      </c>
      <c r="Q949" t="s">
        <v>26</v>
      </c>
      <c r="R949" s="4">
        <f t="shared" si="42"/>
        <v>0.14263424416017484</v>
      </c>
      <c r="S949" s="1" t="str">
        <f t="shared" si="43"/>
        <v>Aug-2026</v>
      </c>
      <c r="T949" t="str">
        <f t="shared" si="44"/>
        <v>Profit</v>
      </c>
    </row>
    <row r="950" spans="1:20" x14ac:dyDescent="0.3">
      <c r="A950" t="s">
        <v>1820</v>
      </c>
      <c r="B950" s="2">
        <v>46262</v>
      </c>
      <c r="C950" t="s">
        <v>1821</v>
      </c>
      <c r="D950" t="s">
        <v>52</v>
      </c>
      <c r="E950" t="s">
        <v>39</v>
      </c>
      <c r="F950" t="s">
        <v>146</v>
      </c>
      <c r="G950" t="s">
        <v>79</v>
      </c>
      <c r="H950" t="s">
        <v>23</v>
      </c>
      <c r="I950" t="s">
        <v>69</v>
      </c>
      <c r="J950">
        <v>4</v>
      </c>
      <c r="K950">
        <v>11915.68</v>
      </c>
      <c r="L950">
        <v>0.15</v>
      </c>
      <c r="M950" s="6">
        <v>40513.31</v>
      </c>
      <c r="N950" s="3">
        <v>28482.560000000001</v>
      </c>
      <c r="O950" s="6">
        <v>12030.75</v>
      </c>
      <c r="P950" t="s">
        <v>49</v>
      </c>
      <c r="Q950" t="s">
        <v>26</v>
      </c>
      <c r="R950" s="4">
        <f t="shared" si="42"/>
        <v>0.29695796270410885</v>
      </c>
      <c r="S950" s="1" t="str">
        <f t="shared" si="43"/>
        <v>Aug-2026</v>
      </c>
      <c r="T950" t="str">
        <f t="shared" si="44"/>
        <v>Profit</v>
      </c>
    </row>
    <row r="951" spans="1:20" x14ac:dyDescent="0.3">
      <c r="A951" t="s">
        <v>1822</v>
      </c>
      <c r="B951" s="2">
        <v>45303</v>
      </c>
      <c r="C951" t="s">
        <v>1823</v>
      </c>
      <c r="D951" t="s">
        <v>46</v>
      </c>
      <c r="E951" t="s">
        <v>39</v>
      </c>
      <c r="F951" t="s">
        <v>120</v>
      </c>
      <c r="G951" t="s">
        <v>29</v>
      </c>
      <c r="H951" t="s">
        <v>23</v>
      </c>
      <c r="I951" t="s">
        <v>24</v>
      </c>
      <c r="J951">
        <v>3</v>
      </c>
      <c r="K951">
        <v>73068.800000000003</v>
      </c>
      <c r="L951">
        <v>0.05</v>
      </c>
      <c r="M951" s="6">
        <v>208246.08</v>
      </c>
      <c r="N951" s="3">
        <v>123808.77</v>
      </c>
      <c r="O951" s="6">
        <v>84437.31</v>
      </c>
      <c r="P951" t="s">
        <v>25</v>
      </c>
      <c r="Q951" t="s">
        <v>26</v>
      </c>
      <c r="R951" s="4">
        <f t="shared" si="42"/>
        <v>0.40546890486485987</v>
      </c>
      <c r="S951" s="1" t="str">
        <f t="shared" si="43"/>
        <v>Jan-2024</v>
      </c>
      <c r="T951" t="str">
        <f t="shared" si="44"/>
        <v>Profit</v>
      </c>
    </row>
    <row r="952" spans="1:20" x14ac:dyDescent="0.3">
      <c r="A952" t="s">
        <v>1824</v>
      </c>
      <c r="B952" s="2">
        <v>45621</v>
      </c>
      <c r="C952" t="s">
        <v>1825</v>
      </c>
      <c r="D952" t="s">
        <v>19</v>
      </c>
      <c r="E952" t="s">
        <v>58</v>
      </c>
      <c r="F952" t="s">
        <v>54</v>
      </c>
      <c r="G952" t="s">
        <v>29</v>
      </c>
      <c r="H952" t="s">
        <v>23</v>
      </c>
      <c r="I952" t="s">
        <v>69</v>
      </c>
      <c r="J952">
        <v>1</v>
      </c>
      <c r="K952">
        <v>22580.75</v>
      </c>
      <c r="L952">
        <v>0.1</v>
      </c>
      <c r="M952" s="6">
        <v>20322.669999999998</v>
      </c>
      <c r="N952" s="3">
        <v>17729.439999999999</v>
      </c>
      <c r="O952" s="6">
        <v>2593.23</v>
      </c>
      <c r="P952" t="s">
        <v>43</v>
      </c>
      <c r="Q952" t="s">
        <v>26</v>
      </c>
      <c r="R952" s="4">
        <f t="shared" si="42"/>
        <v>0.1276028199050617</v>
      </c>
      <c r="S952" s="1" t="str">
        <f t="shared" si="43"/>
        <v>Nov-2024</v>
      </c>
      <c r="T952" t="str">
        <f t="shared" si="44"/>
        <v>Profit</v>
      </c>
    </row>
    <row r="953" spans="1:20" x14ac:dyDescent="0.3">
      <c r="A953" t="s">
        <v>1826</v>
      </c>
      <c r="B953" s="2">
        <v>46027</v>
      </c>
      <c r="C953" t="s">
        <v>1827</v>
      </c>
      <c r="D953" t="s">
        <v>46</v>
      </c>
      <c r="E953" t="s">
        <v>39</v>
      </c>
      <c r="F953" t="s">
        <v>40</v>
      </c>
      <c r="G953" t="s">
        <v>22</v>
      </c>
      <c r="H953" t="s">
        <v>41</v>
      </c>
      <c r="I953" t="s">
        <v>48</v>
      </c>
      <c r="J953">
        <v>1</v>
      </c>
      <c r="K953">
        <v>189.37</v>
      </c>
      <c r="L953">
        <v>0.1</v>
      </c>
      <c r="M953" s="6">
        <v>170.43</v>
      </c>
      <c r="N953" s="3">
        <v>140.88</v>
      </c>
      <c r="O953" s="6">
        <v>29.55</v>
      </c>
      <c r="P953" t="s">
        <v>49</v>
      </c>
      <c r="Q953" t="s">
        <v>142</v>
      </c>
      <c r="R953" s="4">
        <f t="shared" si="42"/>
        <v>0.17338496743531068</v>
      </c>
      <c r="S953" s="1" t="str">
        <f t="shared" si="43"/>
        <v>Jan-2026</v>
      </c>
      <c r="T953" t="str">
        <f t="shared" si="44"/>
        <v>Profit</v>
      </c>
    </row>
    <row r="954" spans="1:20" x14ac:dyDescent="0.3">
      <c r="A954" t="s">
        <v>1828</v>
      </c>
      <c r="B954" s="2">
        <v>46075</v>
      </c>
      <c r="C954" t="s">
        <v>1829</v>
      </c>
      <c r="D954" t="s">
        <v>19</v>
      </c>
      <c r="E954" t="s">
        <v>53</v>
      </c>
      <c r="F954" t="s">
        <v>90</v>
      </c>
      <c r="G954" t="s">
        <v>22</v>
      </c>
      <c r="H954" t="s">
        <v>23</v>
      </c>
      <c r="I954" t="s">
        <v>59</v>
      </c>
      <c r="J954">
        <v>3</v>
      </c>
      <c r="K954">
        <v>882.79</v>
      </c>
      <c r="L954">
        <v>0.1</v>
      </c>
      <c r="M954" s="6">
        <v>2383.5300000000002</v>
      </c>
      <c r="N954" s="3">
        <v>1627.23</v>
      </c>
      <c r="O954" s="6">
        <v>756.3</v>
      </c>
      <c r="P954" t="s">
        <v>43</v>
      </c>
      <c r="Q954" t="s">
        <v>76</v>
      </c>
      <c r="R954" s="4">
        <f t="shared" si="42"/>
        <v>0.31730248832613805</v>
      </c>
      <c r="S954" s="1" t="str">
        <f t="shared" si="43"/>
        <v>Feb-2026</v>
      </c>
      <c r="T954" t="str">
        <f t="shared" si="44"/>
        <v>Profit</v>
      </c>
    </row>
    <row r="955" spans="1:20" x14ac:dyDescent="0.3">
      <c r="A955" t="s">
        <v>1830</v>
      </c>
      <c r="B955" s="2">
        <v>46259</v>
      </c>
      <c r="C955" t="s">
        <v>1831</v>
      </c>
      <c r="D955" t="s">
        <v>46</v>
      </c>
      <c r="E955" t="s">
        <v>20</v>
      </c>
      <c r="F955" t="s">
        <v>205</v>
      </c>
      <c r="G955" t="s">
        <v>22</v>
      </c>
      <c r="H955" t="s">
        <v>23</v>
      </c>
      <c r="I955" t="s">
        <v>59</v>
      </c>
      <c r="J955">
        <v>5</v>
      </c>
      <c r="K955">
        <v>4447.51</v>
      </c>
      <c r="L955">
        <v>0.1</v>
      </c>
      <c r="M955" s="6">
        <v>20013.8</v>
      </c>
      <c r="N955" s="3">
        <v>13638.31</v>
      </c>
      <c r="O955" s="6">
        <v>6375.49</v>
      </c>
      <c r="P955" t="s">
        <v>31</v>
      </c>
      <c r="Q955" t="s">
        <v>26</v>
      </c>
      <c r="R955" s="4">
        <f t="shared" si="42"/>
        <v>0.31855469725889135</v>
      </c>
      <c r="S955" s="1" t="str">
        <f t="shared" si="43"/>
        <v>Aug-2026</v>
      </c>
      <c r="T955" t="str">
        <f t="shared" si="44"/>
        <v>Profit</v>
      </c>
    </row>
    <row r="956" spans="1:20" x14ac:dyDescent="0.3">
      <c r="A956" t="s">
        <v>1832</v>
      </c>
      <c r="B956" s="2">
        <v>45649</v>
      </c>
      <c r="C956" t="s">
        <v>1833</v>
      </c>
      <c r="D956" t="s">
        <v>19</v>
      </c>
      <c r="E956" t="s">
        <v>58</v>
      </c>
      <c r="F956" t="s">
        <v>104</v>
      </c>
      <c r="G956" t="s">
        <v>22</v>
      </c>
      <c r="H956" t="s">
        <v>23</v>
      </c>
      <c r="I956" t="s">
        <v>69</v>
      </c>
      <c r="J956">
        <v>2</v>
      </c>
      <c r="K956">
        <v>8336.67</v>
      </c>
      <c r="L956">
        <v>0.15</v>
      </c>
      <c r="M956" s="6">
        <v>14172.34</v>
      </c>
      <c r="N956" s="3">
        <v>9942.44</v>
      </c>
      <c r="O956" s="6">
        <v>4229.8999999999996</v>
      </c>
      <c r="P956" t="s">
        <v>25</v>
      </c>
      <c r="Q956" t="s">
        <v>26</v>
      </c>
      <c r="R956" s="4">
        <f t="shared" si="42"/>
        <v>0.29846165135750341</v>
      </c>
      <c r="S956" s="1" t="str">
        <f t="shared" si="43"/>
        <v>Dec-2024</v>
      </c>
      <c r="T956" t="str">
        <f t="shared" si="44"/>
        <v>Profit</v>
      </c>
    </row>
    <row r="957" spans="1:20" x14ac:dyDescent="0.3">
      <c r="A957" t="s">
        <v>1834</v>
      </c>
      <c r="B957" s="2">
        <v>46263</v>
      </c>
      <c r="C957" t="s">
        <v>914</v>
      </c>
      <c r="D957" t="s">
        <v>46</v>
      </c>
      <c r="E957" t="s">
        <v>20</v>
      </c>
      <c r="F957" t="s">
        <v>205</v>
      </c>
      <c r="G957" t="s">
        <v>79</v>
      </c>
      <c r="H957" t="s">
        <v>74</v>
      </c>
      <c r="I957" t="s">
        <v>137</v>
      </c>
      <c r="J957">
        <v>1</v>
      </c>
      <c r="K957">
        <v>13262.38</v>
      </c>
      <c r="L957">
        <v>0.15</v>
      </c>
      <c r="M957" s="6">
        <v>11273.02</v>
      </c>
      <c r="N957" s="3">
        <v>10537.52</v>
      </c>
      <c r="O957" s="6">
        <v>735.5</v>
      </c>
      <c r="P957" t="s">
        <v>25</v>
      </c>
      <c r="Q957" t="s">
        <v>26</v>
      </c>
      <c r="R957" s="4">
        <f t="shared" si="42"/>
        <v>6.524427349547858E-2</v>
      </c>
      <c r="S957" s="1" t="str">
        <f t="shared" si="43"/>
        <v>Aug-2026</v>
      </c>
      <c r="T957" t="str">
        <f t="shared" si="44"/>
        <v>Profit</v>
      </c>
    </row>
    <row r="958" spans="1:20" x14ac:dyDescent="0.3">
      <c r="A958" t="s">
        <v>1835</v>
      </c>
      <c r="B958" s="2">
        <v>45699</v>
      </c>
      <c r="C958" t="s">
        <v>1836</v>
      </c>
      <c r="D958" t="s">
        <v>19</v>
      </c>
      <c r="E958" t="s">
        <v>20</v>
      </c>
      <c r="F958" t="s">
        <v>99</v>
      </c>
      <c r="G958" t="s">
        <v>22</v>
      </c>
      <c r="H958" t="s">
        <v>23</v>
      </c>
      <c r="I958" t="s">
        <v>30</v>
      </c>
      <c r="J958">
        <v>2</v>
      </c>
      <c r="K958">
        <v>839.48</v>
      </c>
      <c r="L958">
        <v>0.1</v>
      </c>
      <c r="M958" s="6">
        <v>1511.06</v>
      </c>
      <c r="N958" s="3">
        <v>1170.1099999999999</v>
      </c>
      <c r="O958" s="6">
        <v>340.95</v>
      </c>
      <c r="P958" t="s">
        <v>31</v>
      </c>
      <c r="Q958" t="s">
        <v>26</v>
      </c>
      <c r="R958" s="4">
        <f t="shared" si="42"/>
        <v>0.22563630828689793</v>
      </c>
      <c r="S958" s="1" t="str">
        <f t="shared" si="43"/>
        <v>Feb-2025</v>
      </c>
      <c r="T958" t="str">
        <f t="shared" si="44"/>
        <v>Profit</v>
      </c>
    </row>
    <row r="959" spans="1:20" x14ac:dyDescent="0.3">
      <c r="A959" t="s">
        <v>1837</v>
      </c>
      <c r="B959" s="2">
        <v>45959</v>
      </c>
      <c r="C959" t="s">
        <v>1477</v>
      </c>
      <c r="D959" t="s">
        <v>19</v>
      </c>
      <c r="E959" t="s">
        <v>53</v>
      </c>
      <c r="F959" t="s">
        <v>90</v>
      </c>
      <c r="G959" t="s">
        <v>22</v>
      </c>
      <c r="H959" t="s">
        <v>23</v>
      </c>
      <c r="I959" t="s">
        <v>69</v>
      </c>
      <c r="J959">
        <v>3</v>
      </c>
      <c r="K959">
        <v>15718.43</v>
      </c>
      <c r="L959">
        <v>0</v>
      </c>
      <c r="M959" s="6">
        <v>47155.29</v>
      </c>
      <c r="N959" s="3">
        <v>29303.56</v>
      </c>
      <c r="O959" s="6">
        <v>17851.73</v>
      </c>
      <c r="P959" t="s">
        <v>70</v>
      </c>
      <c r="Q959" t="s">
        <v>26</v>
      </c>
      <c r="R959" s="4">
        <f t="shared" si="42"/>
        <v>0.37857322052308445</v>
      </c>
      <c r="S959" s="1" t="str">
        <f t="shared" si="43"/>
        <v>Oct-2025</v>
      </c>
      <c r="T959" t="str">
        <f t="shared" si="44"/>
        <v>Profit</v>
      </c>
    </row>
    <row r="960" spans="1:20" x14ac:dyDescent="0.3">
      <c r="A960" t="s">
        <v>1838</v>
      </c>
      <c r="B960" s="2">
        <v>45664</v>
      </c>
      <c r="C960" t="s">
        <v>1839</v>
      </c>
      <c r="D960" t="s">
        <v>19</v>
      </c>
      <c r="E960" t="s">
        <v>58</v>
      </c>
      <c r="F960" t="s">
        <v>54</v>
      </c>
      <c r="G960" t="s">
        <v>79</v>
      </c>
      <c r="H960" t="s">
        <v>23</v>
      </c>
      <c r="I960" t="s">
        <v>69</v>
      </c>
      <c r="J960">
        <v>3</v>
      </c>
      <c r="K960">
        <v>23573.49</v>
      </c>
      <c r="L960">
        <v>0.1</v>
      </c>
      <c r="M960" s="6">
        <v>63648.42</v>
      </c>
      <c r="N960" s="3">
        <v>57290.99</v>
      </c>
      <c r="O960" s="6">
        <v>6357.43</v>
      </c>
      <c r="P960" t="s">
        <v>70</v>
      </c>
      <c r="Q960" t="s">
        <v>26</v>
      </c>
      <c r="R960" s="4">
        <f t="shared" si="42"/>
        <v>9.9883547776991169E-2</v>
      </c>
      <c r="S960" s="1" t="str">
        <f t="shared" si="43"/>
        <v>Jan-2025</v>
      </c>
      <c r="T960" t="str">
        <f t="shared" si="44"/>
        <v>Profit</v>
      </c>
    </row>
    <row r="961" spans="1:20" x14ac:dyDescent="0.3">
      <c r="A961" t="s">
        <v>1840</v>
      </c>
      <c r="B961" s="2">
        <v>45299</v>
      </c>
      <c r="C961" t="s">
        <v>487</v>
      </c>
      <c r="D961" t="s">
        <v>46</v>
      </c>
      <c r="E961" t="s">
        <v>58</v>
      </c>
      <c r="F961" t="s">
        <v>104</v>
      </c>
      <c r="G961" t="s">
        <v>29</v>
      </c>
      <c r="H961" t="s">
        <v>41</v>
      </c>
      <c r="I961" t="s">
        <v>134</v>
      </c>
      <c r="J961">
        <v>1</v>
      </c>
      <c r="K961">
        <v>398.65</v>
      </c>
      <c r="L961">
        <v>0.1</v>
      </c>
      <c r="M961" s="6">
        <v>358.78</v>
      </c>
      <c r="N961" s="3">
        <v>260.39</v>
      </c>
      <c r="O961" s="6">
        <v>98.39</v>
      </c>
      <c r="P961" t="s">
        <v>43</v>
      </c>
      <c r="Q961" t="s">
        <v>26</v>
      </c>
      <c r="R961" s="4">
        <f t="shared" si="42"/>
        <v>0.27423490718546184</v>
      </c>
      <c r="S961" s="1" t="str">
        <f t="shared" si="43"/>
        <v>Jan-2024</v>
      </c>
      <c r="T961" t="str">
        <f t="shared" si="44"/>
        <v>Profit</v>
      </c>
    </row>
    <row r="962" spans="1:20" x14ac:dyDescent="0.3">
      <c r="A962" t="s">
        <v>1841</v>
      </c>
      <c r="B962" s="2">
        <v>45413</v>
      </c>
      <c r="C962" t="s">
        <v>1842</v>
      </c>
      <c r="D962" t="s">
        <v>19</v>
      </c>
      <c r="E962" t="s">
        <v>34</v>
      </c>
      <c r="F962" t="s">
        <v>65</v>
      </c>
      <c r="G962" t="s">
        <v>22</v>
      </c>
      <c r="H962" t="s">
        <v>23</v>
      </c>
      <c r="I962" t="s">
        <v>94</v>
      </c>
      <c r="J962">
        <v>4</v>
      </c>
      <c r="K962">
        <v>3317.59</v>
      </c>
      <c r="L962">
        <v>0.2</v>
      </c>
      <c r="M962" s="6">
        <v>10616.29</v>
      </c>
      <c r="N962" s="3">
        <v>7776.47</v>
      </c>
      <c r="O962" s="6">
        <v>2839.82</v>
      </c>
      <c r="P962" t="s">
        <v>70</v>
      </c>
      <c r="Q962" t="s">
        <v>26</v>
      </c>
      <c r="R962" s="4">
        <f t="shared" si="42"/>
        <v>0.26749646062795945</v>
      </c>
      <c r="S962" s="1" t="str">
        <f t="shared" si="43"/>
        <v>May-2024</v>
      </c>
      <c r="T962" t="str">
        <f t="shared" si="44"/>
        <v>Profit</v>
      </c>
    </row>
    <row r="963" spans="1:20" x14ac:dyDescent="0.3">
      <c r="A963" t="s">
        <v>1843</v>
      </c>
      <c r="B963" s="2">
        <v>45639</v>
      </c>
      <c r="C963" t="s">
        <v>467</v>
      </c>
      <c r="D963" t="s">
        <v>19</v>
      </c>
      <c r="E963" t="s">
        <v>53</v>
      </c>
      <c r="F963" t="s">
        <v>90</v>
      </c>
      <c r="G963" t="s">
        <v>79</v>
      </c>
      <c r="H963" t="s">
        <v>23</v>
      </c>
      <c r="I963" t="s">
        <v>30</v>
      </c>
      <c r="J963">
        <v>1</v>
      </c>
      <c r="K963">
        <v>1284.5</v>
      </c>
      <c r="L963">
        <v>0.05</v>
      </c>
      <c r="M963" s="6">
        <v>1220.27</v>
      </c>
      <c r="N963" s="3">
        <v>983.92</v>
      </c>
      <c r="O963" s="6">
        <v>236.35</v>
      </c>
      <c r="P963" t="s">
        <v>25</v>
      </c>
      <c r="Q963" t="s">
        <v>26</v>
      </c>
      <c r="R963" s="4">
        <f t="shared" si="42"/>
        <v>0.19368664311996525</v>
      </c>
      <c r="S963" s="1" t="str">
        <f t="shared" si="43"/>
        <v>Dec-2024</v>
      </c>
      <c r="T963" t="str">
        <f t="shared" si="44"/>
        <v>Profit</v>
      </c>
    </row>
    <row r="964" spans="1:20" x14ac:dyDescent="0.3">
      <c r="A964" t="s">
        <v>1844</v>
      </c>
      <c r="B964" s="2">
        <v>45967</v>
      </c>
      <c r="C964" t="s">
        <v>1258</v>
      </c>
      <c r="D964" t="s">
        <v>19</v>
      </c>
      <c r="E964" t="s">
        <v>20</v>
      </c>
      <c r="F964" t="s">
        <v>205</v>
      </c>
      <c r="G964" t="s">
        <v>22</v>
      </c>
      <c r="H964" t="s">
        <v>74</v>
      </c>
      <c r="I964" t="s">
        <v>137</v>
      </c>
      <c r="J964">
        <v>3</v>
      </c>
      <c r="K964">
        <v>10670.27</v>
      </c>
      <c r="L964">
        <v>0</v>
      </c>
      <c r="M964" s="6">
        <v>32010.81</v>
      </c>
      <c r="N964" s="3">
        <v>24691.47</v>
      </c>
      <c r="O964" s="6">
        <v>7319.34</v>
      </c>
      <c r="P964" t="s">
        <v>31</v>
      </c>
      <c r="Q964" t="s">
        <v>26</v>
      </c>
      <c r="R964" s="4">
        <f t="shared" si="42"/>
        <v>0.22865213345116853</v>
      </c>
      <c r="S964" s="1" t="str">
        <f t="shared" si="43"/>
        <v>Nov-2025</v>
      </c>
      <c r="T964" t="str">
        <f t="shared" si="44"/>
        <v>Profit</v>
      </c>
    </row>
    <row r="965" spans="1:20" x14ac:dyDescent="0.3">
      <c r="A965" t="s">
        <v>1845</v>
      </c>
      <c r="B965" s="2">
        <v>45381</v>
      </c>
      <c r="C965" t="s">
        <v>1846</v>
      </c>
      <c r="D965" t="s">
        <v>19</v>
      </c>
      <c r="E965" t="s">
        <v>39</v>
      </c>
      <c r="F965" t="s">
        <v>40</v>
      </c>
      <c r="G965" t="s">
        <v>79</v>
      </c>
      <c r="H965" t="s">
        <v>23</v>
      </c>
      <c r="I965" t="s">
        <v>59</v>
      </c>
      <c r="J965">
        <v>1</v>
      </c>
      <c r="K965">
        <v>6333.2</v>
      </c>
      <c r="L965">
        <v>0</v>
      </c>
      <c r="M965" s="6">
        <v>6333.2</v>
      </c>
      <c r="N965" s="3">
        <v>4895.51</v>
      </c>
      <c r="O965" s="6">
        <v>1437.69</v>
      </c>
      <c r="P965" t="s">
        <v>49</v>
      </c>
      <c r="Q965" t="s">
        <v>26</v>
      </c>
      <c r="R965" s="4">
        <f t="shared" ref="R965:R1028" si="45">IFERROR(O965/M965,0)</f>
        <v>0.22700846333607025</v>
      </c>
      <c r="S965" s="1" t="str">
        <f t="shared" ref="S965:S1028" si="46">TEXT(B965,"mmm-yyyy")</f>
        <v>Mar-2024</v>
      </c>
      <c r="T965" t="str">
        <f t="shared" ref="T965:T1028" si="47">IF(O965&gt;0,"Profit",IF(O965&lt;0,"Loss","Break-Even"))</f>
        <v>Profit</v>
      </c>
    </row>
    <row r="966" spans="1:20" x14ac:dyDescent="0.3">
      <c r="A966" t="s">
        <v>1847</v>
      </c>
      <c r="B966" s="2">
        <v>45939</v>
      </c>
      <c r="C966" t="s">
        <v>1848</v>
      </c>
      <c r="D966" t="s">
        <v>19</v>
      </c>
      <c r="E966" t="s">
        <v>34</v>
      </c>
      <c r="F966" t="s">
        <v>110</v>
      </c>
      <c r="G966" t="s">
        <v>22</v>
      </c>
      <c r="H966" t="s">
        <v>41</v>
      </c>
      <c r="I966" t="s">
        <v>134</v>
      </c>
      <c r="J966">
        <v>2</v>
      </c>
      <c r="K966">
        <v>318.17</v>
      </c>
      <c r="L966">
        <v>0.1</v>
      </c>
      <c r="M966" s="6">
        <v>572.71</v>
      </c>
      <c r="N966" s="3">
        <v>515.36</v>
      </c>
      <c r="O966" s="6">
        <v>57.35</v>
      </c>
      <c r="P966" t="s">
        <v>49</v>
      </c>
      <c r="Q966" t="s">
        <v>26</v>
      </c>
      <c r="R966" s="4">
        <f t="shared" si="45"/>
        <v>0.10013794066805189</v>
      </c>
      <c r="S966" s="1" t="str">
        <f t="shared" si="46"/>
        <v>Oct-2025</v>
      </c>
      <c r="T966" t="str">
        <f t="shared" si="47"/>
        <v>Profit</v>
      </c>
    </row>
    <row r="967" spans="1:20" x14ac:dyDescent="0.3">
      <c r="A967" t="s">
        <v>1849</v>
      </c>
      <c r="B967" s="2">
        <v>45989</v>
      </c>
      <c r="C967" t="s">
        <v>1850</v>
      </c>
      <c r="D967" t="s">
        <v>46</v>
      </c>
      <c r="E967" t="s">
        <v>58</v>
      </c>
      <c r="F967" t="s">
        <v>129</v>
      </c>
      <c r="G967" t="s">
        <v>79</v>
      </c>
      <c r="H967" t="s">
        <v>23</v>
      </c>
      <c r="I967" t="s">
        <v>36</v>
      </c>
      <c r="J967">
        <v>3</v>
      </c>
      <c r="K967">
        <v>18009.669999999998</v>
      </c>
      <c r="L967">
        <v>0</v>
      </c>
      <c r="M967" s="6">
        <v>54029.01</v>
      </c>
      <c r="N967" s="3">
        <v>36079.65</v>
      </c>
      <c r="O967" s="6">
        <v>17949.36</v>
      </c>
      <c r="P967" t="s">
        <v>43</v>
      </c>
      <c r="Q967" t="s">
        <v>26</v>
      </c>
      <c r="R967" s="4">
        <f t="shared" si="45"/>
        <v>0.33221708115695625</v>
      </c>
      <c r="S967" s="1" t="str">
        <f t="shared" si="46"/>
        <v>Nov-2025</v>
      </c>
      <c r="T967" t="str">
        <f t="shared" si="47"/>
        <v>Profit</v>
      </c>
    </row>
    <row r="968" spans="1:20" x14ac:dyDescent="0.3">
      <c r="A968" t="s">
        <v>1851</v>
      </c>
      <c r="B968" s="2">
        <v>45607</v>
      </c>
      <c r="C968" t="s">
        <v>1143</v>
      </c>
      <c r="D968" t="s">
        <v>19</v>
      </c>
      <c r="E968" t="s">
        <v>53</v>
      </c>
      <c r="F968" t="s">
        <v>90</v>
      </c>
      <c r="G968" t="s">
        <v>22</v>
      </c>
      <c r="H968" t="s">
        <v>23</v>
      </c>
      <c r="I968" t="s">
        <v>30</v>
      </c>
      <c r="J968">
        <v>3</v>
      </c>
      <c r="K968">
        <v>2333.89</v>
      </c>
      <c r="L968">
        <v>0</v>
      </c>
      <c r="M968" s="6">
        <v>7001.67</v>
      </c>
      <c r="N968" s="3">
        <v>4802.17</v>
      </c>
      <c r="O968" s="6">
        <v>2199.5</v>
      </c>
      <c r="P968" t="s">
        <v>70</v>
      </c>
      <c r="Q968" t="s">
        <v>26</v>
      </c>
      <c r="R968" s="4">
        <f t="shared" si="45"/>
        <v>0.31413934104292263</v>
      </c>
      <c r="S968" s="1" t="str">
        <f t="shared" si="46"/>
        <v>Nov-2024</v>
      </c>
      <c r="T968" t="str">
        <f t="shared" si="47"/>
        <v>Profit</v>
      </c>
    </row>
    <row r="969" spans="1:20" x14ac:dyDescent="0.3">
      <c r="A969" t="s">
        <v>1852</v>
      </c>
      <c r="B969" s="2">
        <v>45469</v>
      </c>
      <c r="C969" t="s">
        <v>1853</v>
      </c>
      <c r="D969" t="s">
        <v>52</v>
      </c>
      <c r="E969" t="s">
        <v>20</v>
      </c>
      <c r="F969" t="s">
        <v>115</v>
      </c>
      <c r="G969" t="s">
        <v>29</v>
      </c>
      <c r="H969" t="s">
        <v>23</v>
      </c>
      <c r="I969" t="s">
        <v>36</v>
      </c>
      <c r="J969">
        <v>1</v>
      </c>
      <c r="K969">
        <v>11411.75</v>
      </c>
      <c r="L969">
        <v>0.1</v>
      </c>
      <c r="M969" s="6">
        <v>10270.58</v>
      </c>
      <c r="N969" s="3">
        <v>9227.48</v>
      </c>
      <c r="O969" s="6">
        <v>1043.0999999999999</v>
      </c>
      <c r="P969" t="s">
        <v>49</v>
      </c>
      <c r="Q969" t="s">
        <v>26</v>
      </c>
      <c r="R969" s="4">
        <f t="shared" si="45"/>
        <v>0.10156193710579149</v>
      </c>
      <c r="S969" s="1" t="str">
        <f t="shared" si="46"/>
        <v>Jun-2024</v>
      </c>
      <c r="T969" t="str">
        <f t="shared" si="47"/>
        <v>Profit</v>
      </c>
    </row>
    <row r="970" spans="1:20" x14ac:dyDescent="0.3">
      <c r="A970" t="s">
        <v>1854</v>
      </c>
      <c r="B970" s="2">
        <v>45831</v>
      </c>
      <c r="C970" t="s">
        <v>1855</v>
      </c>
      <c r="D970" t="s">
        <v>19</v>
      </c>
      <c r="E970" t="s">
        <v>34</v>
      </c>
      <c r="F970" t="s">
        <v>65</v>
      </c>
      <c r="G970" t="s">
        <v>22</v>
      </c>
      <c r="H970" t="s">
        <v>74</v>
      </c>
      <c r="I970" t="s">
        <v>107</v>
      </c>
      <c r="J970">
        <v>2</v>
      </c>
      <c r="K970">
        <v>4770.51</v>
      </c>
      <c r="L970">
        <v>0.15</v>
      </c>
      <c r="M970" s="6">
        <v>8109.87</v>
      </c>
      <c r="N970" s="3">
        <v>6775.2</v>
      </c>
      <c r="O970" s="6">
        <v>1334.67</v>
      </c>
      <c r="P970" t="s">
        <v>43</v>
      </c>
      <c r="Q970" t="s">
        <v>26</v>
      </c>
      <c r="R970" s="4">
        <f t="shared" si="45"/>
        <v>0.16457353817015563</v>
      </c>
      <c r="S970" s="1" t="str">
        <f t="shared" si="46"/>
        <v>Jun-2025</v>
      </c>
      <c r="T970" t="str">
        <f t="shared" si="47"/>
        <v>Profit</v>
      </c>
    </row>
    <row r="971" spans="1:20" x14ac:dyDescent="0.3">
      <c r="A971" t="s">
        <v>1856</v>
      </c>
      <c r="B971" s="2">
        <v>46023</v>
      </c>
      <c r="C971" t="s">
        <v>188</v>
      </c>
      <c r="D971" t="s">
        <v>19</v>
      </c>
      <c r="E971" t="s">
        <v>20</v>
      </c>
      <c r="F971" t="s">
        <v>205</v>
      </c>
      <c r="G971" t="s">
        <v>22</v>
      </c>
      <c r="H971" t="s">
        <v>23</v>
      </c>
      <c r="I971" t="s">
        <v>30</v>
      </c>
      <c r="J971">
        <v>2</v>
      </c>
      <c r="K971">
        <v>1733.25</v>
      </c>
      <c r="L971">
        <v>0.25</v>
      </c>
      <c r="M971" s="6">
        <v>2599.88</v>
      </c>
      <c r="N971" s="3">
        <v>1859.38</v>
      </c>
      <c r="O971" s="6">
        <v>740.5</v>
      </c>
      <c r="P971" t="s">
        <v>25</v>
      </c>
      <c r="Q971" t="s">
        <v>26</v>
      </c>
      <c r="R971" s="4">
        <f t="shared" si="45"/>
        <v>0.28482083788482543</v>
      </c>
      <c r="S971" s="1" t="str">
        <f t="shared" si="46"/>
        <v>Jan-2026</v>
      </c>
      <c r="T971" t="str">
        <f t="shared" si="47"/>
        <v>Profit</v>
      </c>
    </row>
    <row r="972" spans="1:20" x14ac:dyDescent="0.3">
      <c r="A972" t="s">
        <v>1857</v>
      </c>
      <c r="B972" s="2">
        <v>46160</v>
      </c>
      <c r="C972" t="s">
        <v>1858</v>
      </c>
      <c r="D972" t="s">
        <v>19</v>
      </c>
      <c r="E972" t="s">
        <v>58</v>
      </c>
      <c r="F972" t="s">
        <v>339</v>
      </c>
      <c r="G972" t="s">
        <v>79</v>
      </c>
      <c r="H972" t="s">
        <v>41</v>
      </c>
      <c r="I972" t="s">
        <v>48</v>
      </c>
      <c r="J972">
        <v>1</v>
      </c>
      <c r="K972">
        <v>153.37</v>
      </c>
      <c r="L972">
        <v>0.1</v>
      </c>
      <c r="M972" s="6">
        <v>138.03</v>
      </c>
      <c r="N972" s="3">
        <v>79.87</v>
      </c>
      <c r="O972" s="6">
        <v>58.16</v>
      </c>
      <c r="P972" t="s">
        <v>49</v>
      </c>
      <c r="Q972" t="s">
        <v>26</v>
      </c>
      <c r="R972" s="4">
        <f t="shared" si="45"/>
        <v>0.42135767586756501</v>
      </c>
      <c r="S972" s="1" t="str">
        <f t="shared" si="46"/>
        <v>May-2026</v>
      </c>
      <c r="T972" t="str">
        <f t="shared" si="47"/>
        <v>Profit</v>
      </c>
    </row>
    <row r="973" spans="1:20" x14ac:dyDescent="0.3">
      <c r="A973" t="s">
        <v>1859</v>
      </c>
      <c r="B973" s="2">
        <v>45332</v>
      </c>
      <c r="C973" t="s">
        <v>1739</v>
      </c>
      <c r="D973" t="s">
        <v>19</v>
      </c>
      <c r="E973" t="s">
        <v>39</v>
      </c>
      <c r="F973" t="s">
        <v>146</v>
      </c>
      <c r="G973" t="s">
        <v>22</v>
      </c>
      <c r="H973" t="s">
        <v>41</v>
      </c>
      <c r="I973" t="s">
        <v>62</v>
      </c>
      <c r="J973">
        <v>10</v>
      </c>
      <c r="K973">
        <v>396.15</v>
      </c>
      <c r="L973">
        <v>0.05</v>
      </c>
      <c r="M973" s="6">
        <v>3763.42</v>
      </c>
      <c r="N973" s="3">
        <v>2445.77</v>
      </c>
      <c r="O973" s="6">
        <v>1317.65</v>
      </c>
      <c r="P973" t="s">
        <v>70</v>
      </c>
      <c r="Q973" t="s">
        <v>26</v>
      </c>
      <c r="R973" s="4">
        <f t="shared" si="45"/>
        <v>0.35012036923861806</v>
      </c>
      <c r="S973" s="1" t="str">
        <f t="shared" si="46"/>
        <v>Feb-2024</v>
      </c>
      <c r="T973" t="str">
        <f t="shared" si="47"/>
        <v>Profit</v>
      </c>
    </row>
    <row r="974" spans="1:20" x14ac:dyDescent="0.3">
      <c r="A974" t="s">
        <v>1860</v>
      </c>
      <c r="B974" s="2">
        <v>46031</v>
      </c>
      <c r="C974" t="s">
        <v>1861</v>
      </c>
      <c r="D974" t="s">
        <v>46</v>
      </c>
      <c r="E974" t="s">
        <v>20</v>
      </c>
      <c r="F974" t="s">
        <v>21</v>
      </c>
      <c r="G974" t="s">
        <v>22</v>
      </c>
      <c r="H974" t="s">
        <v>41</v>
      </c>
      <c r="I974" t="s">
        <v>42</v>
      </c>
      <c r="J974">
        <v>2</v>
      </c>
      <c r="K974">
        <v>74.64</v>
      </c>
      <c r="L974">
        <v>0.05</v>
      </c>
      <c r="M974" s="6">
        <v>141.82</v>
      </c>
      <c r="N974" s="3">
        <v>114.76</v>
      </c>
      <c r="O974" s="6">
        <v>27.06</v>
      </c>
      <c r="P974" t="s">
        <v>31</v>
      </c>
      <c r="Q974" t="s">
        <v>26</v>
      </c>
      <c r="R974" s="4">
        <f t="shared" si="45"/>
        <v>0.19080524608658864</v>
      </c>
      <c r="S974" s="1" t="str">
        <f t="shared" si="46"/>
        <v>Jan-2026</v>
      </c>
      <c r="T974" t="str">
        <f t="shared" si="47"/>
        <v>Profit</v>
      </c>
    </row>
    <row r="975" spans="1:20" x14ac:dyDescent="0.3">
      <c r="A975" t="s">
        <v>1862</v>
      </c>
      <c r="B975" s="2">
        <v>45995</v>
      </c>
      <c r="C975" t="s">
        <v>1863</v>
      </c>
      <c r="D975" t="s">
        <v>19</v>
      </c>
      <c r="E975" t="s">
        <v>39</v>
      </c>
      <c r="F975" t="s">
        <v>146</v>
      </c>
      <c r="G975" t="s">
        <v>22</v>
      </c>
      <c r="H975" t="s">
        <v>41</v>
      </c>
      <c r="I975" t="s">
        <v>42</v>
      </c>
      <c r="J975">
        <v>6</v>
      </c>
      <c r="K975">
        <v>174.34</v>
      </c>
      <c r="L975">
        <v>0.25</v>
      </c>
      <c r="M975" s="6">
        <v>784.53</v>
      </c>
      <c r="N975" s="3">
        <v>748.98</v>
      </c>
      <c r="O975" s="6">
        <v>35.549999999999997</v>
      </c>
      <c r="P975" t="s">
        <v>25</v>
      </c>
      <c r="Q975" t="s">
        <v>26</v>
      </c>
      <c r="R975" s="4">
        <f t="shared" si="45"/>
        <v>4.5313754732132609E-2</v>
      </c>
      <c r="S975" s="1" t="str">
        <f t="shared" si="46"/>
        <v>Dec-2025</v>
      </c>
      <c r="T975" t="str">
        <f t="shared" si="47"/>
        <v>Profit</v>
      </c>
    </row>
    <row r="976" spans="1:20" x14ac:dyDescent="0.3">
      <c r="A976" t="s">
        <v>1864</v>
      </c>
      <c r="B976" s="2">
        <v>46214</v>
      </c>
      <c r="C976" t="s">
        <v>1865</v>
      </c>
      <c r="D976" t="s">
        <v>46</v>
      </c>
      <c r="E976" t="s">
        <v>53</v>
      </c>
      <c r="F976" t="s">
        <v>97</v>
      </c>
      <c r="G976" t="s">
        <v>29</v>
      </c>
      <c r="H976" t="s">
        <v>23</v>
      </c>
      <c r="I976" t="s">
        <v>24</v>
      </c>
      <c r="J976">
        <v>4</v>
      </c>
      <c r="K976">
        <v>59179.99</v>
      </c>
      <c r="L976">
        <v>0.15</v>
      </c>
      <c r="M976" s="6">
        <v>201211.97</v>
      </c>
      <c r="N976" s="3">
        <v>191510.71</v>
      </c>
      <c r="O976" s="6">
        <v>9701.26</v>
      </c>
      <c r="P976" t="s">
        <v>25</v>
      </c>
      <c r="Q976" t="s">
        <v>26</v>
      </c>
      <c r="R976" s="4">
        <f t="shared" si="45"/>
        <v>4.8214129606702821E-2</v>
      </c>
      <c r="S976" s="1" t="str">
        <f t="shared" si="46"/>
        <v>Jul-2026</v>
      </c>
      <c r="T976" t="str">
        <f t="shared" si="47"/>
        <v>Profit</v>
      </c>
    </row>
    <row r="977" spans="1:20" x14ac:dyDescent="0.3">
      <c r="A977" t="s">
        <v>1866</v>
      </c>
      <c r="B977" s="2">
        <v>45793</v>
      </c>
      <c r="C977" t="s">
        <v>1867</v>
      </c>
      <c r="D977" t="s">
        <v>46</v>
      </c>
      <c r="E977" t="s">
        <v>20</v>
      </c>
      <c r="F977" t="s">
        <v>205</v>
      </c>
      <c r="G977" t="s">
        <v>22</v>
      </c>
      <c r="H977" t="s">
        <v>23</v>
      </c>
      <c r="I977" t="s">
        <v>30</v>
      </c>
      <c r="J977">
        <v>3</v>
      </c>
      <c r="K977">
        <v>404.75</v>
      </c>
      <c r="L977">
        <v>0.05</v>
      </c>
      <c r="M977" s="6">
        <v>1153.54</v>
      </c>
      <c r="N977" s="3">
        <v>697.69</v>
      </c>
      <c r="O977" s="6">
        <v>455.85</v>
      </c>
      <c r="P977" t="s">
        <v>43</v>
      </c>
      <c r="Q977" t="s">
        <v>26</v>
      </c>
      <c r="R977" s="4">
        <f t="shared" si="45"/>
        <v>0.39517485306101224</v>
      </c>
      <c r="S977" s="1" t="str">
        <f t="shared" si="46"/>
        <v>May-2025</v>
      </c>
      <c r="T977" t="str">
        <f t="shared" si="47"/>
        <v>Profit</v>
      </c>
    </row>
    <row r="978" spans="1:20" x14ac:dyDescent="0.3">
      <c r="A978" t="s">
        <v>1868</v>
      </c>
      <c r="B978" s="2">
        <v>46250</v>
      </c>
      <c r="C978" t="s">
        <v>1519</v>
      </c>
      <c r="D978" t="s">
        <v>19</v>
      </c>
      <c r="E978" t="s">
        <v>53</v>
      </c>
      <c r="F978" t="s">
        <v>54</v>
      </c>
      <c r="G978" t="s">
        <v>22</v>
      </c>
      <c r="H978" t="s">
        <v>74</v>
      </c>
      <c r="I978" t="s">
        <v>158</v>
      </c>
      <c r="J978">
        <v>3</v>
      </c>
      <c r="K978">
        <v>8197.7000000000007</v>
      </c>
      <c r="L978">
        <v>0</v>
      </c>
      <c r="M978" s="6">
        <v>24593.1</v>
      </c>
      <c r="N978" s="3">
        <v>17569.95</v>
      </c>
      <c r="O978" s="6">
        <v>7023.15</v>
      </c>
      <c r="P978" t="s">
        <v>70</v>
      </c>
      <c r="Q978" t="s">
        <v>26</v>
      </c>
      <c r="R978" s="4">
        <f t="shared" si="45"/>
        <v>0.2855740024641058</v>
      </c>
      <c r="S978" s="1" t="str">
        <f t="shared" si="46"/>
        <v>Aug-2026</v>
      </c>
      <c r="T978" t="str">
        <f t="shared" si="47"/>
        <v>Profit</v>
      </c>
    </row>
    <row r="979" spans="1:20" x14ac:dyDescent="0.3">
      <c r="A979" t="s">
        <v>1869</v>
      </c>
      <c r="B979" s="2">
        <v>45436</v>
      </c>
      <c r="C979" t="s">
        <v>1870</v>
      </c>
      <c r="D979" t="s">
        <v>19</v>
      </c>
      <c r="E979" t="s">
        <v>20</v>
      </c>
      <c r="F979" t="s">
        <v>21</v>
      </c>
      <c r="G979" t="s">
        <v>29</v>
      </c>
      <c r="H979" t="s">
        <v>41</v>
      </c>
      <c r="I979" t="s">
        <v>134</v>
      </c>
      <c r="J979">
        <v>4</v>
      </c>
      <c r="K979">
        <v>344.73</v>
      </c>
      <c r="L979">
        <v>0</v>
      </c>
      <c r="M979" s="6">
        <v>1378.92</v>
      </c>
      <c r="N979" s="3">
        <v>861.2</v>
      </c>
      <c r="O979" s="6">
        <v>517.72</v>
      </c>
      <c r="P979" t="s">
        <v>49</v>
      </c>
      <c r="Q979" t="s">
        <v>26</v>
      </c>
      <c r="R979" s="4">
        <f t="shared" si="45"/>
        <v>0.37545325327067558</v>
      </c>
      <c r="S979" s="1" t="str">
        <f t="shared" si="46"/>
        <v>May-2024</v>
      </c>
      <c r="T979" t="str">
        <f t="shared" si="47"/>
        <v>Profit</v>
      </c>
    </row>
    <row r="980" spans="1:20" x14ac:dyDescent="0.3">
      <c r="A980" t="s">
        <v>1871</v>
      </c>
      <c r="B980" s="2">
        <v>45492</v>
      </c>
      <c r="C980" t="s">
        <v>349</v>
      </c>
      <c r="D980" t="s">
        <v>19</v>
      </c>
      <c r="E980" t="s">
        <v>58</v>
      </c>
      <c r="F980" t="s">
        <v>129</v>
      </c>
      <c r="G980" t="s">
        <v>29</v>
      </c>
      <c r="H980" t="s">
        <v>74</v>
      </c>
      <c r="I980" t="s">
        <v>158</v>
      </c>
      <c r="J980">
        <v>1</v>
      </c>
      <c r="K980">
        <v>6588.3</v>
      </c>
      <c r="L980">
        <v>0.05</v>
      </c>
      <c r="M980" s="6">
        <v>6258.89</v>
      </c>
      <c r="N980" s="3">
        <v>5188.0600000000004</v>
      </c>
      <c r="O980" s="6">
        <v>1070.83</v>
      </c>
      <c r="P980" t="s">
        <v>49</v>
      </c>
      <c r="Q980" t="s">
        <v>142</v>
      </c>
      <c r="R980" s="4">
        <f t="shared" si="45"/>
        <v>0.1710894423771627</v>
      </c>
      <c r="S980" s="1" t="str">
        <f t="shared" si="46"/>
        <v>Jul-2024</v>
      </c>
      <c r="T980" t="str">
        <f t="shared" si="47"/>
        <v>Profit</v>
      </c>
    </row>
    <row r="981" spans="1:20" x14ac:dyDescent="0.3">
      <c r="A981" t="s">
        <v>1872</v>
      </c>
      <c r="B981" s="2">
        <v>46220</v>
      </c>
      <c r="C981" t="s">
        <v>1873</v>
      </c>
      <c r="D981" t="s">
        <v>46</v>
      </c>
      <c r="E981" t="s">
        <v>20</v>
      </c>
      <c r="F981" t="s">
        <v>157</v>
      </c>
      <c r="G981" t="s">
        <v>79</v>
      </c>
      <c r="H981" t="s">
        <v>74</v>
      </c>
      <c r="I981" t="s">
        <v>107</v>
      </c>
      <c r="J981">
        <v>1</v>
      </c>
      <c r="K981">
        <v>5370.51</v>
      </c>
      <c r="L981">
        <v>0.15</v>
      </c>
      <c r="M981" s="6">
        <v>4564.93</v>
      </c>
      <c r="N981" s="3">
        <v>3027.32</v>
      </c>
      <c r="O981" s="6">
        <v>1537.61</v>
      </c>
      <c r="P981" t="s">
        <v>49</v>
      </c>
      <c r="Q981" t="s">
        <v>26</v>
      </c>
      <c r="R981" s="4">
        <f t="shared" si="45"/>
        <v>0.33683101383810921</v>
      </c>
      <c r="S981" s="1" t="str">
        <f t="shared" si="46"/>
        <v>Jul-2026</v>
      </c>
      <c r="T981" t="str">
        <f t="shared" si="47"/>
        <v>Profit</v>
      </c>
    </row>
    <row r="982" spans="1:20" x14ac:dyDescent="0.3">
      <c r="A982" t="s">
        <v>1874</v>
      </c>
      <c r="B982" s="2">
        <v>46015</v>
      </c>
      <c r="C982" t="s">
        <v>1875</v>
      </c>
      <c r="D982" t="s">
        <v>19</v>
      </c>
      <c r="E982" t="s">
        <v>39</v>
      </c>
      <c r="F982" t="s">
        <v>120</v>
      </c>
      <c r="G982" t="s">
        <v>79</v>
      </c>
      <c r="H982" t="s">
        <v>41</v>
      </c>
      <c r="I982" t="s">
        <v>125</v>
      </c>
      <c r="J982">
        <v>3</v>
      </c>
      <c r="K982">
        <v>220.05</v>
      </c>
      <c r="L982">
        <v>0.15</v>
      </c>
      <c r="M982" s="6">
        <v>561.13</v>
      </c>
      <c r="N982" s="3">
        <v>498.79</v>
      </c>
      <c r="O982" s="6">
        <v>62.34</v>
      </c>
      <c r="P982" t="s">
        <v>49</v>
      </c>
      <c r="Q982" t="s">
        <v>26</v>
      </c>
      <c r="R982" s="4">
        <f t="shared" si="45"/>
        <v>0.11109725019157772</v>
      </c>
      <c r="S982" s="1" t="str">
        <f t="shared" si="46"/>
        <v>Dec-2025</v>
      </c>
      <c r="T982" t="str">
        <f t="shared" si="47"/>
        <v>Profit</v>
      </c>
    </row>
    <row r="983" spans="1:20" x14ac:dyDescent="0.3">
      <c r="A983" t="s">
        <v>1876</v>
      </c>
      <c r="B983" s="2">
        <v>45752</v>
      </c>
      <c r="C983" t="s">
        <v>1877</v>
      </c>
      <c r="D983" t="s">
        <v>19</v>
      </c>
      <c r="E983" t="s">
        <v>20</v>
      </c>
      <c r="F983" t="s">
        <v>205</v>
      </c>
      <c r="G983" t="s">
        <v>22</v>
      </c>
      <c r="H983" t="s">
        <v>74</v>
      </c>
      <c r="I983" t="s">
        <v>158</v>
      </c>
      <c r="J983">
        <v>1</v>
      </c>
      <c r="K983">
        <v>12625.83</v>
      </c>
      <c r="L983">
        <v>0.05</v>
      </c>
      <c r="M983" s="6">
        <v>11994.54</v>
      </c>
      <c r="N983" s="3">
        <v>8524.74</v>
      </c>
      <c r="O983" s="6">
        <v>3469.8</v>
      </c>
      <c r="P983" t="s">
        <v>49</v>
      </c>
      <c r="Q983" t="s">
        <v>26</v>
      </c>
      <c r="R983" s="4">
        <f t="shared" si="45"/>
        <v>0.28928162313852801</v>
      </c>
      <c r="S983" s="1" t="str">
        <f t="shared" si="46"/>
        <v>Apr-2025</v>
      </c>
      <c r="T983" t="str">
        <f t="shared" si="47"/>
        <v>Profit</v>
      </c>
    </row>
    <row r="984" spans="1:20" x14ac:dyDescent="0.3">
      <c r="A984" t="s">
        <v>1878</v>
      </c>
      <c r="B984" s="2">
        <v>46023</v>
      </c>
      <c r="C984" t="s">
        <v>1879</v>
      </c>
      <c r="D984" t="s">
        <v>19</v>
      </c>
      <c r="E984" t="s">
        <v>20</v>
      </c>
      <c r="F984" t="s">
        <v>99</v>
      </c>
      <c r="G984" t="s">
        <v>22</v>
      </c>
      <c r="H984" t="s">
        <v>41</v>
      </c>
      <c r="I984" t="s">
        <v>62</v>
      </c>
      <c r="J984">
        <v>3</v>
      </c>
      <c r="K984">
        <v>486.96</v>
      </c>
      <c r="L984">
        <v>0.15</v>
      </c>
      <c r="M984" s="6">
        <v>1241.75</v>
      </c>
      <c r="N984" s="3">
        <v>970.71</v>
      </c>
      <c r="O984" s="6">
        <v>271.04000000000002</v>
      </c>
      <c r="P984" t="s">
        <v>31</v>
      </c>
      <c r="Q984" t="s">
        <v>26</v>
      </c>
      <c r="R984" s="4">
        <f t="shared" si="45"/>
        <v>0.21827259915441918</v>
      </c>
      <c r="S984" s="1" t="str">
        <f t="shared" si="46"/>
        <v>Jan-2026</v>
      </c>
      <c r="T984" t="str">
        <f t="shared" si="47"/>
        <v>Profit</v>
      </c>
    </row>
    <row r="985" spans="1:20" x14ac:dyDescent="0.3">
      <c r="A985" t="s">
        <v>1880</v>
      </c>
      <c r="B985" s="2">
        <v>46043</v>
      </c>
      <c r="C985" t="s">
        <v>1881</v>
      </c>
      <c r="D985" t="s">
        <v>19</v>
      </c>
      <c r="E985" t="s">
        <v>58</v>
      </c>
      <c r="F985" t="s">
        <v>68</v>
      </c>
      <c r="G985" t="s">
        <v>22</v>
      </c>
      <c r="H985" t="s">
        <v>74</v>
      </c>
      <c r="I985" t="s">
        <v>107</v>
      </c>
      <c r="J985">
        <v>6</v>
      </c>
      <c r="K985">
        <v>3838.77</v>
      </c>
      <c r="L985">
        <v>0.25</v>
      </c>
      <c r="M985" s="6">
        <v>17274.47</v>
      </c>
      <c r="N985" s="3">
        <v>16163.95</v>
      </c>
      <c r="O985" s="6">
        <v>1110.52</v>
      </c>
      <c r="P985" t="s">
        <v>31</v>
      </c>
      <c r="Q985" t="s">
        <v>26</v>
      </c>
      <c r="R985" s="4">
        <f t="shared" si="45"/>
        <v>6.4286776960450875E-2</v>
      </c>
      <c r="S985" s="1" t="str">
        <f t="shared" si="46"/>
        <v>Jan-2026</v>
      </c>
      <c r="T985" t="str">
        <f t="shared" si="47"/>
        <v>Profit</v>
      </c>
    </row>
    <row r="986" spans="1:20" x14ac:dyDescent="0.3">
      <c r="A986" t="s">
        <v>1882</v>
      </c>
      <c r="B986" s="2">
        <v>46216</v>
      </c>
      <c r="C986" t="s">
        <v>1883</v>
      </c>
      <c r="D986" t="s">
        <v>46</v>
      </c>
      <c r="E986" t="s">
        <v>39</v>
      </c>
      <c r="F986" t="s">
        <v>146</v>
      </c>
      <c r="G986" t="s">
        <v>29</v>
      </c>
      <c r="H986" t="s">
        <v>41</v>
      </c>
      <c r="I986" t="s">
        <v>134</v>
      </c>
      <c r="J986">
        <v>1</v>
      </c>
      <c r="K986">
        <v>254.39</v>
      </c>
      <c r="L986">
        <v>0.1</v>
      </c>
      <c r="M986" s="6">
        <v>228.95</v>
      </c>
      <c r="N986" s="3">
        <v>156.26</v>
      </c>
      <c r="O986" s="6">
        <v>72.69</v>
      </c>
      <c r="P986" t="s">
        <v>43</v>
      </c>
      <c r="Q986" t="s">
        <v>26</v>
      </c>
      <c r="R986" s="4">
        <f t="shared" si="45"/>
        <v>0.31749290238043243</v>
      </c>
      <c r="S986" s="1" t="str">
        <f t="shared" si="46"/>
        <v>Jul-2026</v>
      </c>
      <c r="T986" t="str">
        <f t="shared" si="47"/>
        <v>Profit</v>
      </c>
    </row>
    <row r="987" spans="1:20" x14ac:dyDescent="0.3">
      <c r="A987" t="s">
        <v>1884</v>
      </c>
      <c r="B987" s="2">
        <v>46200</v>
      </c>
      <c r="C987" t="s">
        <v>1044</v>
      </c>
      <c r="D987" t="s">
        <v>46</v>
      </c>
      <c r="E987" t="s">
        <v>53</v>
      </c>
      <c r="F987" t="s">
        <v>65</v>
      </c>
      <c r="G987" t="s">
        <v>29</v>
      </c>
      <c r="H987" t="s">
        <v>23</v>
      </c>
      <c r="I987" t="s">
        <v>24</v>
      </c>
      <c r="J987">
        <v>2</v>
      </c>
      <c r="K987">
        <v>82970.75</v>
      </c>
      <c r="L987">
        <v>0.05</v>
      </c>
      <c r="M987" s="6">
        <v>157644.42000000001</v>
      </c>
      <c r="N987" s="3">
        <v>120975.05</v>
      </c>
      <c r="O987" s="6">
        <v>36669.370000000003</v>
      </c>
      <c r="P987" t="s">
        <v>43</v>
      </c>
      <c r="Q987" t="s">
        <v>26</v>
      </c>
      <c r="R987" s="4">
        <f t="shared" si="45"/>
        <v>0.23260810626852507</v>
      </c>
      <c r="S987" s="1" t="str">
        <f t="shared" si="46"/>
        <v>Jun-2026</v>
      </c>
      <c r="T987" t="str">
        <f t="shared" si="47"/>
        <v>Profit</v>
      </c>
    </row>
    <row r="988" spans="1:20" x14ac:dyDescent="0.3">
      <c r="A988" t="s">
        <v>1885</v>
      </c>
      <c r="B988" s="2">
        <v>45849</v>
      </c>
      <c r="C988" t="s">
        <v>1886</v>
      </c>
      <c r="D988" t="s">
        <v>19</v>
      </c>
      <c r="E988" t="s">
        <v>34</v>
      </c>
      <c r="F988" t="s">
        <v>65</v>
      </c>
      <c r="G988" t="s">
        <v>79</v>
      </c>
      <c r="H988" t="s">
        <v>41</v>
      </c>
      <c r="I988" t="s">
        <v>55</v>
      </c>
      <c r="J988">
        <v>2</v>
      </c>
      <c r="K988">
        <v>426.54</v>
      </c>
      <c r="L988">
        <v>0.1</v>
      </c>
      <c r="M988" s="6">
        <v>767.77</v>
      </c>
      <c r="N988" s="3">
        <v>675.23</v>
      </c>
      <c r="O988" s="6">
        <v>92.54</v>
      </c>
      <c r="P988" t="s">
        <v>49</v>
      </c>
      <c r="Q988" t="s">
        <v>26</v>
      </c>
      <c r="R988" s="4">
        <f t="shared" si="45"/>
        <v>0.12053088815660941</v>
      </c>
      <c r="S988" s="1" t="str">
        <f t="shared" si="46"/>
        <v>Jul-2025</v>
      </c>
      <c r="T988" t="str">
        <f t="shared" si="47"/>
        <v>Profit</v>
      </c>
    </row>
    <row r="989" spans="1:20" x14ac:dyDescent="0.3">
      <c r="A989" t="s">
        <v>1887</v>
      </c>
      <c r="B989" s="2">
        <v>45838</v>
      </c>
      <c r="C989" t="s">
        <v>1888</v>
      </c>
      <c r="D989" t="s">
        <v>19</v>
      </c>
      <c r="E989" t="s">
        <v>34</v>
      </c>
      <c r="F989" t="s">
        <v>65</v>
      </c>
      <c r="G989" t="s">
        <v>29</v>
      </c>
      <c r="H989" t="s">
        <v>41</v>
      </c>
      <c r="I989" t="s">
        <v>48</v>
      </c>
      <c r="J989">
        <v>1</v>
      </c>
      <c r="K989">
        <v>167.09</v>
      </c>
      <c r="L989">
        <v>0.05</v>
      </c>
      <c r="M989" s="6">
        <v>158.74</v>
      </c>
      <c r="N989" s="3">
        <v>124.23</v>
      </c>
      <c r="O989" s="6">
        <v>34.51</v>
      </c>
      <c r="P989" t="s">
        <v>43</v>
      </c>
      <c r="Q989" t="s">
        <v>26</v>
      </c>
      <c r="R989" s="4">
        <f t="shared" si="45"/>
        <v>0.21739952122968373</v>
      </c>
      <c r="S989" s="1" t="str">
        <f t="shared" si="46"/>
        <v>Jun-2025</v>
      </c>
      <c r="T989" t="str">
        <f t="shared" si="47"/>
        <v>Profit</v>
      </c>
    </row>
    <row r="990" spans="1:20" x14ac:dyDescent="0.3">
      <c r="A990" t="s">
        <v>1889</v>
      </c>
      <c r="B990" s="2">
        <v>45544</v>
      </c>
      <c r="C990" t="s">
        <v>1890</v>
      </c>
      <c r="D990" t="s">
        <v>46</v>
      </c>
      <c r="E990" t="s">
        <v>39</v>
      </c>
      <c r="F990" t="s">
        <v>146</v>
      </c>
      <c r="G990" t="s">
        <v>29</v>
      </c>
      <c r="H990" t="s">
        <v>74</v>
      </c>
      <c r="I990" t="s">
        <v>75</v>
      </c>
      <c r="J990">
        <v>4</v>
      </c>
      <c r="K990">
        <v>7519.27</v>
      </c>
      <c r="L990">
        <v>0.05</v>
      </c>
      <c r="M990" s="6">
        <v>28573.23</v>
      </c>
      <c r="N990" s="3">
        <v>20398.64</v>
      </c>
      <c r="O990" s="6">
        <v>8174.59</v>
      </c>
      <c r="P990" t="s">
        <v>31</v>
      </c>
      <c r="Q990" t="s">
        <v>26</v>
      </c>
      <c r="R990" s="4">
        <f t="shared" si="45"/>
        <v>0.28609261186082219</v>
      </c>
      <c r="S990" s="1" t="str">
        <f t="shared" si="46"/>
        <v>Sep-2024</v>
      </c>
      <c r="T990" t="str">
        <f t="shared" si="47"/>
        <v>Profit</v>
      </c>
    </row>
    <row r="991" spans="1:20" x14ac:dyDescent="0.3">
      <c r="A991" t="s">
        <v>1891</v>
      </c>
      <c r="B991" s="2">
        <v>45681</v>
      </c>
      <c r="C991" t="s">
        <v>321</v>
      </c>
      <c r="D991" t="s">
        <v>19</v>
      </c>
      <c r="E991" t="s">
        <v>39</v>
      </c>
      <c r="F991" t="s">
        <v>220</v>
      </c>
      <c r="G991" t="s">
        <v>22</v>
      </c>
      <c r="H991" t="s">
        <v>23</v>
      </c>
      <c r="I991" t="s">
        <v>30</v>
      </c>
      <c r="J991">
        <v>2</v>
      </c>
      <c r="K991">
        <v>1508.28</v>
      </c>
      <c r="L991">
        <v>0.1</v>
      </c>
      <c r="M991" s="6">
        <v>2714.9</v>
      </c>
      <c r="N991" s="3">
        <v>2390.58</v>
      </c>
      <c r="O991" s="6">
        <v>324.32</v>
      </c>
      <c r="P991" t="s">
        <v>49</v>
      </c>
      <c r="Q991" t="s">
        <v>26</v>
      </c>
      <c r="R991" s="4">
        <f t="shared" si="45"/>
        <v>0.11945928026814984</v>
      </c>
      <c r="S991" s="1" t="str">
        <f t="shared" si="46"/>
        <v>Jan-2025</v>
      </c>
      <c r="T991" t="str">
        <f t="shared" si="47"/>
        <v>Profit</v>
      </c>
    </row>
    <row r="992" spans="1:20" x14ac:dyDescent="0.3">
      <c r="A992" t="s">
        <v>1892</v>
      </c>
      <c r="B992" s="2">
        <v>45885</v>
      </c>
      <c r="C992" t="s">
        <v>1893</v>
      </c>
      <c r="D992" t="s">
        <v>19</v>
      </c>
      <c r="E992" t="s">
        <v>39</v>
      </c>
      <c r="F992" t="s">
        <v>120</v>
      </c>
      <c r="G992" t="s">
        <v>22</v>
      </c>
      <c r="H992" t="s">
        <v>74</v>
      </c>
      <c r="I992" t="s">
        <v>75</v>
      </c>
      <c r="J992">
        <v>5</v>
      </c>
      <c r="K992">
        <v>8324.52</v>
      </c>
      <c r="L992">
        <v>0.25</v>
      </c>
      <c r="M992" s="6">
        <v>31216.95</v>
      </c>
      <c r="N992" s="3">
        <v>28931.19</v>
      </c>
      <c r="O992" s="6">
        <v>2285.7600000000002</v>
      </c>
      <c r="P992" t="s">
        <v>43</v>
      </c>
      <c r="Q992" t="s">
        <v>26</v>
      </c>
      <c r="R992" s="4">
        <f t="shared" si="45"/>
        <v>7.3221759332670236E-2</v>
      </c>
      <c r="S992" s="1" t="str">
        <f t="shared" si="46"/>
        <v>Aug-2025</v>
      </c>
      <c r="T992" t="str">
        <f t="shared" si="47"/>
        <v>Profit</v>
      </c>
    </row>
    <row r="993" spans="1:20" x14ac:dyDescent="0.3">
      <c r="A993" t="s">
        <v>1894</v>
      </c>
      <c r="B993" s="2">
        <v>46174</v>
      </c>
      <c r="C993" t="s">
        <v>1895</v>
      </c>
      <c r="D993" t="s">
        <v>19</v>
      </c>
      <c r="E993" t="s">
        <v>20</v>
      </c>
      <c r="F993" t="s">
        <v>99</v>
      </c>
      <c r="G993" t="s">
        <v>29</v>
      </c>
      <c r="H993" t="s">
        <v>23</v>
      </c>
      <c r="I993" t="s">
        <v>59</v>
      </c>
      <c r="J993">
        <v>3</v>
      </c>
      <c r="K993">
        <v>4693.53</v>
      </c>
      <c r="L993">
        <v>0.15</v>
      </c>
      <c r="M993" s="6">
        <v>11968.5</v>
      </c>
      <c r="N993" s="3">
        <v>10665.52</v>
      </c>
      <c r="O993" s="6">
        <v>1302.98</v>
      </c>
      <c r="P993" t="s">
        <v>25</v>
      </c>
      <c r="Q993" t="s">
        <v>26</v>
      </c>
      <c r="R993" s="4">
        <f t="shared" si="45"/>
        <v>0.10886744370639596</v>
      </c>
      <c r="S993" s="1" t="str">
        <f t="shared" si="46"/>
        <v>Jun-2026</v>
      </c>
      <c r="T993" t="str">
        <f t="shared" si="47"/>
        <v>Profit</v>
      </c>
    </row>
    <row r="994" spans="1:20" x14ac:dyDescent="0.3">
      <c r="A994" t="s">
        <v>1896</v>
      </c>
      <c r="B994" s="2">
        <v>45547</v>
      </c>
      <c r="C994" t="s">
        <v>1473</v>
      </c>
      <c r="D994" t="s">
        <v>19</v>
      </c>
      <c r="E994" t="s">
        <v>20</v>
      </c>
      <c r="F994" t="s">
        <v>21</v>
      </c>
      <c r="G994" t="s">
        <v>79</v>
      </c>
      <c r="H994" t="s">
        <v>74</v>
      </c>
      <c r="I994" t="s">
        <v>137</v>
      </c>
      <c r="J994">
        <v>2</v>
      </c>
      <c r="K994">
        <v>23211.35</v>
      </c>
      <c r="L994">
        <v>0.1</v>
      </c>
      <c r="M994" s="6">
        <v>41780.43</v>
      </c>
      <c r="N994" s="3">
        <v>24309.54</v>
      </c>
      <c r="O994" s="6">
        <v>17470.89</v>
      </c>
      <c r="P994" t="s">
        <v>70</v>
      </c>
      <c r="Q994" t="s">
        <v>26</v>
      </c>
      <c r="R994" s="4">
        <f t="shared" si="45"/>
        <v>0.41815965034347419</v>
      </c>
      <c r="S994" s="1" t="str">
        <f t="shared" si="46"/>
        <v>Sep-2024</v>
      </c>
      <c r="T994" t="str">
        <f t="shared" si="47"/>
        <v>Profit</v>
      </c>
    </row>
    <row r="995" spans="1:20" x14ac:dyDescent="0.3">
      <c r="A995" t="s">
        <v>1897</v>
      </c>
      <c r="B995" s="2">
        <v>46000</v>
      </c>
      <c r="C995" t="s">
        <v>1898</v>
      </c>
      <c r="D995" t="s">
        <v>52</v>
      </c>
      <c r="E995" t="s">
        <v>53</v>
      </c>
      <c r="F995" t="s">
        <v>90</v>
      </c>
      <c r="G995" t="s">
        <v>22</v>
      </c>
      <c r="H995" t="s">
        <v>23</v>
      </c>
      <c r="I995" t="s">
        <v>59</v>
      </c>
      <c r="J995">
        <v>2</v>
      </c>
      <c r="K995">
        <v>7640.89</v>
      </c>
      <c r="L995">
        <v>0</v>
      </c>
      <c r="M995" s="6">
        <v>15281.78</v>
      </c>
      <c r="N995" s="3">
        <v>8504.09</v>
      </c>
      <c r="O995" s="6">
        <v>6777.69</v>
      </c>
      <c r="P995" t="s">
        <v>25</v>
      </c>
      <c r="Q995" t="s">
        <v>26</v>
      </c>
      <c r="R995" s="4">
        <f t="shared" si="45"/>
        <v>0.44351443352803138</v>
      </c>
      <c r="S995" s="1" t="str">
        <f t="shared" si="46"/>
        <v>Dec-2025</v>
      </c>
      <c r="T995" t="str">
        <f t="shared" si="47"/>
        <v>Profit</v>
      </c>
    </row>
    <row r="996" spans="1:20" x14ac:dyDescent="0.3">
      <c r="A996" t="s">
        <v>1899</v>
      </c>
      <c r="B996" s="2">
        <v>46106</v>
      </c>
      <c r="C996" t="s">
        <v>1034</v>
      </c>
      <c r="D996" t="s">
        <v>46</v>
      </c>
      <c r="E996" t="s">
        <v>34</v>
      </c>
      <c r="F996" t="s">
        <v>35</v>
      </c>
      <c r="G996" t="s">
        <v>79</v>
      </c>
      <c r="H996" t="s">
        <v>23</v>
      </c>
      <c r="I996" t="s">
        <v>30</v>
      </c>
      <c r="J996">
        <v>1</v>
      </c>
      <c r="K996">
        <v>1778.96</v>
      </c>
      <c r="L996">
        <v>0.2</v>
      </c>
      <c r="M996" s="6">
        <v>1423.17</v>
      </c>
      <c r="N996" s="3">
        <v>1408.72</v>
      </c>
      <c r="O996" s="6">
        <v>14.45</v>
      </c>
      <c r="P996" t="s">
        <v>70</v>
      </c>
      <c r="Q996" t="s">
        <v>26</v>
      </c>
      <c r="R996" s="4">
        <f t="shared" si="45"/>
        <v>1.0153389967466992E-2</v>
      </c>
      <c r="S996" s="1" t="str">
        <f t="shared" si="46"/>
        <v>Mar-2026</v>
      </c>
      <c r="T996" t="str">
        <f t="shared" si="47"/>
        <v>Profit</v>
      </c>
    </row>
    <row r="997" spans="1:20" x14ac:dyDescent="0.3">
      <c r="A997" t="s">
        <v>1900</v>
      </c>
      <c r="B997" s="2">
        <v>46212</v>
      </c>
      <c r="C997" t="s">
        <v>1901</v>
      </c>
      <c r="D997" t="s">
        <v>46</v>
      </c>
      <c r="E997" t="s">
        <v>58</v>
      </c>
      <c r="F997" t="s">
        <v>68</v>
      </c>
      <c r="G997" t="s">
        <v>22</v>
      </c>
      <c r="H997" t="s">
        <v>23</v>
      </c>
      <c r="I997" t="s">
        <v>69</v>
      </c>
      <c r="J997">
        <v>6</v>
      </c>
      <c r="K997">
        <v>21976.41</v>
      </c>
      <c r="L997">
        <v>0.15</v>
      </c>
      <c r="M997" s="6">
        <v>112079.69</v>
      </c>
      <c r="N997" s="3">
        <v>107883.11</v>
      </c>
      <c r="O997" s="6">
        <v>4196.58</v>
      </c>
      <c r="P997" t="s">
        <v>70</v>
      </c>
      <c r="Q997" t="s">
        <v>26</v>
      </c>
      <c r="R997" s="4">
        <f t="shared" si="45"/>
        <v>3.7442823048493439E-2</v>
      </c>
      <c r="S997" s="1" t="str">
        <f t="shared" si="46"/>
        <v>Jul-2026</v>
      </c>
      <c r="T997" t="str">
        <f t="shared" si="47"/>
        <v>Profit</v>
      </c>
    </row>
    <row r="998" spans="1:20" x14ac:dyDescent="0.3">
      <c r="A998" t="s">
        <v>1902</v>
      </c>
      <c r="B998" s="2">
        <v>45741</v>
      </c>
      <c r="C998" t="s">
        <v>1903</v>
      </c>
      <c r="D998" t="s">
        <v>19</v>
      </c>
      <c r="E998" t="s">
        <v>53</v>
      </c>
      <c r="F998" t="s">
        <v>90</v>
      </c>
      <c r="G998" t="s">
        <v>22</v>
      </c>
      <c r="H998" t="s">
        <v>41</v>
      </c>
      <c r="I998" t="s">
        <v>55</v>
      </c>
      <c r="J998">
        <v>3</v>
      </c>
      <c r="K998">
        <v>226.65</v>
      </c>
      <c r="L998">
        <v>0.15</v>
      </c>
      <c r="M998" s="6">
        <v>577.96</v>
      </c>
      <c r="N998" s="3">
        <v>414.18</v>
      </c>
      <c r="O998" s="6">
        <v>163.78</v>
      </c>
      <c r="P998" t="s">
        <v>31</v>
      </c>
      <c r="Q998" t="s">
        <v>26</v>
      </c>
      <c r="R998" s="4">
        <f t="shared" si="45"/>
        <v>0.28337601218077374</v>
      </c>
      <c r="S998" s="1" t="str">
        <f t="shared" si="46"/>
        <v>Mar-2025</v>
      </c>
      <c r="T998" t="str">
        <f t="shared" si="47"/>
        <v>Profit</v>
      </c>
    </row>
    <row r="999" spans="1:20" x14ac:dyDescent="0.3">
      <c r="A999" t="s">
        <v>1904</v>
      </c>
      <c r="B999" s="2">
        <v>45301</v>
      </c>
      <c r="C999" t="s">
        <v>1905</v>
      </c>
      <c r="D999" t="s">
        <v>46</v>
      </c>
      <c r="E999" t="s">
        <v>39</v>
      </c>
      <c r="F999" t="s">
        <v>120</v>
      </c>
      <c r="G999" t="s">
        <v>79</v>
      </c>
      <c r="H999" t="s">
        <v>74</v>
      </c>
      <c r="I999" t="s">
        <v>158</v>
      </c>
      <c r="J999">
        <v>1</v>
      </c>
      <c r="K999">
        <v>13723.99</v>
      </c>
      <c r="L999">
        <v>0.05</v>
      </c>
      <c r="M999" s="6">
        <v>13037.79</v>
      </c>
      <c r="N999" s="3">
        <v>9888.76</v>
      </c>
      <c r="O999" s="6">
        <v>3149.03</v>
      </c>
      <c r="P999" t="s">
        <v>25</v>
      </c>
      <c r="Q999" t="s">
        <v>142</v>
      </c>
      <c r="R999" s="4">
        <f t="shared" si="45"/>
        <v>0.24153096498716423</v>
      </c>
      <c r="S999" s="1" t="str">
        <f t="shared" si="46"/>
        <v>Jan-2024</v>
      </c>
      <c r="T999" t="str">
        <f t="shared" si="47"/>
        <v>Profit</v>
      </c>
    </row>
    <row r="1000" spans="1:20" x14ac:dyDescent="0.3">
      <c r="A1000" t="s">
        <v>1906</v>
      </c>
      <c r="B1000" s="2">
        <v>46115</v>
      </c>
      <c r="C1000" t="s">
        <v>1669</v>
      </c>
      <c r="D1000" t="s">
        <v>52</v>
      </c>
      <c r="E1000" t="s">
        <v>58</v>
      </c>
      <c r="F1000" t="s">
        <v>68</v>
      </c>
      <c r="G1000" t="s">
        <v>79</v>
      </c>
      <c r="H1000" t="s">
        <v>23</v>
      </c>
      <c r="I1000" t="s">
        <v>30</v>
      </c>
      <c r="J1000">
        <v>3</v>
      </c>
      <c r="K1000">
        <v>2439.96</v>
      </c>
      <c r="L1000">
        <v>0.05</v>
      </c>
      <c r="M1000" s="6">
        <v>6953.89</v>
      </c>
      <c r="N1000" s="3">
        <v>4311.6099999999997</v>
      </c>
      <c r="O1000" s="6">
        <v>2642.28</v>
      </c>
      <c r="P1000" t="s">
        <v>70</v>
      </c>
      <c r="Q1000" t="s">
        <v>26</v>
      </c>
      <c r="R1000" s="4">
        <f t="shared" si="45"/>
        <v>0.37997149796732477</v>
      </c>
      <c r="S1000" s="1" t="str">
        <f t="shared" si="46"/>
        <v>Apr-2026</v>
      </c>
      <c r="T1000" t="str">
        <f t="shared" si="47"/>
        <v>Profit</v>
      </c>
    </row>
    <row r="1001" spans="1:20" x14ac:dyDescent="0.3">
      <c r="A1001" t="s">
        <v>1907</v>
      </c>
      <c r="B1001" s="2">
        <v>46089</v>
      </c>
      <c r="C1001" t="s">
        <v>1908</v>
      </c>
      <c r="D1001" t="s">
        <v>52</v>
      </c>
      <c r="E1001" t="s">
        <v>34</v>
      </c>
      <c r="F1001" t="s">
        <v>90</v>
      </c>
      <c r="G1001" t="s">
        <v>22</v>
      </c>
      <c r="H1001" t="s">
        <v>74</v>
      </c>
      <c r="I1001" t="s">
        <v>137</v>
      </c>
      <c r="J1001">
        <v>6</v>
      </c>
      <c r="K1001">
        <v>12879.06</v>
      </c>
      <c r="L1001">
        <v>0.2</v>
      </c>
      <c r="M1001" s="6">
        <v>61819.49</v>
      </c>
      <c r="N1001" s="3">
        <v>46802.21</v>
      </c>
      <c r="O1001" s="6">
        <v>15017.28</v>
      </c>
      <c r="P1001" t="s">
        <v>43</v>
      </c>
      <c r="Q1001" t="s">
        <v>26</v>
      </c>
      <c r="R1001" s="4">
        <f t="shared" si="45"/>
        <v>0.24292144758877826</v>
      </c>
      <c r="S1001" s="1" t="str">
        <f t="shared" si="46"/>
        <v>Mar-2026</v>
      </c>
      <c r="T1001" t="str">
        <f t="shared" si="47"/>
        <v>Profit</v>
      </c>
    </row>
    <row r="1002" spans="1:20" x14ac:dyDescent="0.3">
      <c r="A1002" t="s">
        <v>1909</v>
      </c>
      <c r="B1002" s="2">
        <v>45533</v>
      </c>
      <c r="C1002" t="s">
        <v>1910</v>
      </c>
      <c r="D1002" t="s">
        <v>19</v>
      </c>
      <c r="E1002" t="s">
        <v>53</v>
      </c>
      <c r="F1002" t="s">
        <v>54</v>
      </c>
      <c r="G1002" t="s">
        <v>22</v>
      </c>
      <c r="H1002" t="s">
        <v>23</v>
      </c>
      <c r="I1002" t="s">
        <v>36</v>
      </c>
      <c r="J1002">
        <v>3</v>
      </c>
      <c r="K1002">
        <v>21413.759999999998</v>
      </c>
      <c r="L1002">
        <v>0</v>
      </c>
      <c r="M1002" s="6">
        <v>64241.279999999999</v>
      </c>
      <c r="N1002" s="3">
        <v>50806.75</v>
      </c>
      <c r="O1002" s="6">
        <v>13434.53</v>
      </c>
      <c r="P1002" t="s">
        <v>49</v>
      </c>
      <c r="Q1002" t="s">
        <v>26</v>
      </c>
      <c r="R1002" s="4">
        <f t="shared" si="45"/>
        <v>0.20912612575590028</v>
      </c>
      <c r="S1002" s="1" t="str">
        <f t="shared" si="46"/>
        <v>Aug-2024</v>
      </c>
      <c r="T1002" t="str">
        <f t="shared" si="47"/>
        <v>Profit</v>
      </c>
    </row>
    <row r="1003" spans="1:20" x14ac:dyDescent="0.3">
      <c r="A1003" t="s">
        <v>1911</v>
      </c>
      <c r="B1003" s="2">
        <v>45542</v>
      </c>
      <c r="C1003" t="s">
        <v>1912</v>
      </c>
      <c r="D1003" t="s">
        <v>46</v>
      </c>
      <c r="E1003" t="s">
        <v>53</v>
      </c>
      <c r="F1003" t="s">
        <v>90</v>
      </c>
      <c r="G1003" t="s">
        <v>29</v>
      </c>
      <c r="H1003" t="s">
        <v>23</v>
      </c>
      <c r="I1003" t="s">
        <v>94</v>
      </c>
      <c r="J1003">
        <v>1</v>
      </c>
      <c r="K1003">
        <v>2484.75</v>
      </c>
      <c r="L1003">
        <v>0.15</v>
      </c>
      <c r="M1003" s="6">
        <v>2112.04</v>
      </c>
      <c r="N1003" s="3">
        <v>1834</v>
      </c>
      <c r="O1003" s="6">
        <v>278.04000000000002</v>
      </c>
      <c r="P1003" t="s">
        <v>25</v>
      </c>
      <c r="Q1003" t="s">
        <v>26</v>
      </c>
      <c r="R1003" s="4">
        <f t="shared" si="45"/>
        <v>0.13164523399178046</v>
      </c>
      <c r="S1003" s="1" t="str">
        <f t="shared" si="46"/>
        <v>Sep-2024</v>
      </c>
      <c r="T1003" t="str">
        <f t="shared" si="47"/>
        <v>Profit</v>
      </c>
    </row>
    <row r="1004" spans="1:20" x14ac:dyDescent="0.3">
      <c r="A1004" t="s">
        <v>1913</v>
      </c>
      <c r="B1004" s="2">
        <v>46168</v>
      </c>
      <c r="C1004" t="s">
        <v>1914</v>
      </c>
      <c r="D1004" t="s">
        <v>19</v>
      </c>
      <c r="E1004" t="s">
        <v>34</v>
      </c>
      <c r="F1004" t="s">
        <v>110</v>
      </c>
      <c r="G1004" t="s">
        <v>29</v>
      </c>
      <c r="H1004" t="s">
        <v>23</v>
      </c>
      <c r="I1004" t="s">
        <v>94</v>
      </c>
      <c r="J1004">
        <v>1</v>
      </c>
      <c r="K1004">
        <v>1444.82</v>
      </c>
      <c r="L1004">
        <v>0</v>
      </c>
      <c r="M1004" s="6">
        <v>1444.82</v>
      </c>
      <c r="N1004" s="3">
        <v>823.58</v>
      </c>
      <c r="O1004" s="6">
        <v>621.24</v>
      </c>
      <c r="P1004" t="s">
        <v>25</v>
      </c>
      <c r="Q1004" t="s">
        <v>26</v>
      </c>
      <c r="R1004" s="4">
        <f t="shared" si="45"/>
        <v>0.42997743663570553</v>
      </c>
      <c r="S1004" s="1" t="str">
        <f t="shared" si="46"/>
        <v>May-2026</v>
      </c>
      <c r="T1004" t="str">
        <f t="shared" si="47"/>
        <v>Profit</v>
      </c>
    </row>
    <row r="1005" spans="1:20" x14ac:dyDescent="0.3">
      <c r="A1005" t="s">
        <v>1915</v>
      </c>
      <c r="B1005" s="2">
        <v>45296</v>
      </c>
      <c r="C1005" t="s">
        <v>1377</v>
      </c>
      <c r="D1005" t="s">
        <v>46</v>
      </c>
      <c r="E1005" t="s">
        <v>53</v>
      </c>
      <c r="F1005" t="s">
        <v>54</v>
      </c>
      <c r="G1005" t="s">
        <v>29</v>
      </c>
      <c r="H1005" t="s">
        <v>41</v>
      </c>
      <c r="I1005" t="s">
        <v>125</v>
      </c>
      <c r="J1005">
        <v>2</v>
      </c>
      <c r="K1005">
        <v>141.29</v>
      </c>
      <c r="L1005">
        <v>0</v>
      </c>
      <c r="M1005" s="6">
        <v>282.58</v>
      </c>
      <c r="N1005" s="3">
        <v>157.13</v>
      </c>
      <c r="O1005" s="6">
        <v>125.45</v>
      </c>
      <c r="P1005" t="s">
        <v>49</v>
      </c>
      <c r="Q1005" t="s">
        <v>26</v>
      </c>
      <c r="R1005" s="4">
        <f t="shared" si="45"/>
        <v>0.44394507750017698</v>
      </c>
      <c r="S1005" s="1" t="str">
        <f t="shared" si="46"/>
        <v>Jan-2024</v>
      </c>
      <c r="T1005" t="str">
        <f t="shared" si="47"/>
        <v>Profit</v>
      </c>
    </row>
    <row r="1006" spans="1:20" x14ac:dyDescent="0.3">
      <c r="A1006" t="s">
        <v>1916</v>
      </c>
      <c r="B1006" s="2">
        <v>45410</v>
      </c>
      <c r="C1006" t="s">
        <v>1917</v>
      </c>
      <c r="D1006" t="s">
        <v>46</v>
      </c>
      <c r="E1006" t="s">
        <v>34</v>
      </c>
      <c r="F1006" t="s">
        <v>65</v>
      </c>
      <c r="G1006" t="s">
        <v>79</v>
      </c>
      <c r="H1006" t="s">
        <v>41</v>
      </c>
      <c r="I1006" t="s">
        <v>134</v>
      </c>
      <c r="J1006">
        <v>2</v>
      </c>
      <c r="K1006">
        <v>493.03</v>
      </c>
      <c r="L1006">
        <v>0</v>
      </c>
      <c r="M1006" s="6">
        <v>986.06</v>
      </c>
      <c r="N1006" s="3">
        <v>572.53</v>
      </c>
      <c r="O1006" s="6">
        <v>413.53</v>
      </c>
      <c r="P1006" t="s">
        <v>25</v>
      </c>
      <c r="Q1006" t="s">
        <v>26</v>
      </c>
      <c r="R1006" s="4">
        <f t="shared" si="45"/>
        <v>0.41937610287406446</v>
      </c>
      <c r="S1006" s="1" t="str">
        <f t="shared" si="46"/>
        <v>Apr-2024</v>
      </c>
      <c r="T1006" t="str">
        <f t="shared" si="47"/>
        <v>Profit</v>
      </c>
    </row>
    <row r="1007" spans="1:20" x14ac:dyDescent="0.3">
      <c r="A1007" t="s">
        <v>1918</v>
      </c>
      <c r="B1007" s="2">
        <v>46092</v>
      </c>
      <c r="C1007" t="s">
        <v>1919</v>
      </c>
      <c r="D1007" t="s">
        <v>46</v>
      </c>
      <c r="E1007" t="s">
        <v>53</v>
      </c>
      <c r="F1007" t="s">
        <v>65</v>
      </c>
      <c r="G1007" t="s">
        <v>79</v>
      </c>
      <c r="H1007" t="s">
        <v>41</v>
      </c>
      <c r="I1007" t="s">
        <v>134</v>
      </c>
      <c r="J1007">
        <v>1</v>
      </c>
      <c r="K1007">
        <v>404.2</v>
      </c>
      <c r="L1007">
        <v>0.1</v>
      </c>
      <c r="M1007" s="6">
        <v>363.78</v>
      </c>
      <c r="N1007" s="3">
        <v>281.7</v>
      </c>
      <c r="O1007" s="6">
        <v>82.08</v>
      </c>
      <c r="P1007" t="s">
        <v>43</v>
      </c>
      <c r="Q1007" t="s">
        <v>76</v>
      </c>
      <c r="R1007" s="4">
        <f t="shared" si="45"/>
        <v>0.22563087580405741</v>
      </c>
      <c r="S1007" s="1" t="str">
        <f t="shared" si="46"/>
        <v>Mar-2026</v>
      </c>
      <c r="T1007" t="str">
        <f t="shared" si="47"/>
        <v>Profit</v>
      </c>
    </row>
    <row r="1008" spans="1:20" x14ac:dyDescent="0.3">
      <c r="A1008" t="s">
        <v>1920</v>
      </c>
      <c r="B1008" s="2">
        <v>45665</v>
      </c>
      <c r="C1008" t="s">
        <v>1921</v>
      </c>
      <c r="D1008" t="s">
        <v>52</v>
      </c>
      <c r="E1008" t="s">
        <v>39</v>
      </c>
      <c r="F1008" t="s">
        <v>40</v>
      </c>
      <c r="G1008" t="s">
        <v>29</v>
      </c>
      <c r="H1008" t="s">
        <v>74</v>
      </c>
      <c r="I1008" t="s">
        <v>75</v>
      </c>
      <c r="J1008">
        <v>2</v>
      </c>
      <c r="K1008">
        <v>7199.87</v>
      </c>
      <c r="L1008">
        <v>0.05</v>
      </c>
      <c r="M1008" s="6">
        <v>13679.75</v>
      </c>
      <c r="N1008" s="3">
        <v>11209.08</v>
      </c>
      <c r="O1008" s="6">
        <v>2470.67</v>
      </c>
      <c r="P1008" t="s">
        <v>43</v>
      </c>
      <c r="Q1008" t="s">
        <v>26</v>
      </c>
      <c r="R1008" s="4">
        <f t="shared" si="45"/>
        <v>0.18060783274548148</v>
      </c>
      <c r="S1008" s="1" t="str">
        <f t="shared" si="46"/>
        <v>Jan-2025</v>
      </c>
      <c r="T1008" t="str">
        <f t="shared" si="47"/>
        <v>Profit</v>
      </c>
    </row>
    <row r="1009" spans="1:20" x14ac:dyDescent="0.3">
      <c r="A1009" t="s">
        <v>1922</v>
      </c>
      <c r="B1009" s="2">
        <v>45356</v>
      </c>
      <c r="C1009" t="s">
        <v>1923</v>
      </c>
      <c r="D1009" t="s">
        <v>19</v>
      </c>
      <c r="E1009" t="s">
        <v>34</v>
      </c>
      <c r="F1009" t="s">
        <v>73</v>
      </c>
      <c r="G1009" t="s">
        <v>22</v>
      </c>
      <c r="H1009" t="s">
        <v>23</v>
      </c>
      <c r="I1009" t="s">
        <v>36</v>
      </c>
      <c r="J1009">
        <v>8</v>
      </c>
      <c r="K1009">
        <v>22799.29</v>
      </c>
      <c r="L1009">
        <v>0</v>
      </c>
      <c r="M1009" s="6">
        <v>182394.32</v>
      </c>
      <c r="N1009" s="3">
        <v>120633.5</v>
      </c>
      <c r="O1009" s="6">
        <v>61760.82</v>
      </c>
      <c r="P1009" t="s">
        <v>49</v>
      </c>
      <c r="Q1009" t="s">
        <v>26</v>
      </c>
      <c r="R1009" s="4">
        <f t="shared" si="45"/>
        <v>0.33861153132400174</v>
      </c>
      <c r="S1009" s="1" t="str">
        <f t="shared" si="46"/>
        <v>Mar-2024</v>
      </c>
      <c r="T1009" t="str">
        <f t="shared" si="47"/>
        <v>Profit</v>
      </c>
    </row>
    <row r="1010" spans="1:20" x14ac:dyDescent="0.3">
      <c r="A1010" t="s">
        <v>1924</v>
      </c>
      <c r="B1010" s="2">
        <v>45437</v>
      </c>
      <c r="C1010" t="s">
        <v>154</v>
      </c>
      <c r="D1010" t="s">
        <v>19</v>
      </c>
      <c r="E1010" t="s">
        <v>34</v>
      </c>
      <c r="F1010" t="s">
        <v>73</v>
      </c>
      <c r="G1010" t="s">
        <v>29</v>
      </c>
      <c r="H1010" t="s">
        <v>23</v>
      </c>
      <c r="I1010" t="s">
        <v>94</v>
      </c>
      <c r="J1010">
        <v>5</v>
      </c>
      <c r="K1010">
        <v>2535.63</v>
      </c>
      <c r="L1010">
        <v>0.1</v>
      </c>
      <c r="M1010" s="6">
        <v>11410.34</v>
      </c>
      <c r="N1010" s="3">
        <v>9992.5</v>
      </c>
      <c r="O1010" s="6">
        <v>1417.84</v>
      </c>
      <c r="P1010" t="s">
        <v>49</v>
      </c>
      <c r="Q1010" t="s">
        <v>26</v>
      </c>
      <c r="R1010" s="4">
        <f t="shared" si="45"/>
        <v>0.12425922452792817</v>
      </c>
      <c r="S1010" s="1" t="str">
        <f t="shared" si="46"/>
        <v>May-2024</v>
      </c>
      <c r="T1010" t="str">
        <f t="shared" si="47"/>
        <v>Profit</v>
      </c>
    </row>
    <row r="1011" spans="1:20" x14ac:dyDescent="0.3">
      <c r="A1011" t="s">
        <v>1925</v>
      </c>
      <c r="B1011" s="2">
        <v>45515</v>
      </c>
      <c r="C1011" t="s">
        <v>1926</v>
      </c>
      <c r="D1011" t="s">
        <v>46</v>
      </c>
      <c r="E1011" t="s">
        <v>34</v>
      </c>
      <c r="F1011" t="s">
        <v>110</v>
      </c>
      <c r="G1011" t="s">
        <v>79</v>
      </c>
      <c r="H1011" t="s">
        <v>41</v>
      </c>
      <c r="I1011" t="s">
        <v>62</v>
      </c>
      <c r="J1011">
        <v>8</v>
      </c>
      <c r="K1011">
        <v>130.28</v>
      </c>
      <c r="L1011">
        <v>0.1</v>
      </c>
      <c r="M1011" s="6">
        <v>938.02</v>
      </c>
      <c r="N1011" s="3">
        <v>738.79</v>
      </c>
      <c r="O1011" s="6">
        <v>199.23</v>
      </c>
      <c r="P1011" t="s">
        <v>70</v>
      </c>
      <c r="Q1011" t="s">
        <v>26</v>
      </c>
      <c r="R1011" s="4">
        <f t="shared" si="45"/>
        <v>0.21239419202149207</v>
      </c>
      <c r="S1011" s="1" t="str">
        <f t="shared" si="46"/>
        <v>Aug-2024</v>
      </c>
      <c r="T1011" t="str">
        <f t="shared" si="47"/>
        <v>Profit</v>
      </c>
    </row>
    <row r="1012" spans="1:20" x14ac:dyDescent="0.3">
      <c r="A1012" t="s">
        <v>1927</v>
      </c>
      <c r="B1012" s="2">
        <v>45530</v>
      </c>
      <c r="C1012" t="s">
        <v>810</v>
      </c>
      <c r="D1012" t="s">
        <v>46</v>
      </c>
      <c r="E1012" t="s">
        <v>53</v>
      </c>
      <c r="F1012" t="s">
        <v>65</v>
      </c>
      <c r="G1012" t="s">
        <v>22</v>
      </c>
      <c r="H1012" t="s">
        <v>23</v>
      </c>
      <c r="I1012" t="s">
        <v>59</v>
      </c>
      <c r="J1012">
        <v>2</v>
      </c>
      <c r="K1012">
        <v>6483.13</v>
      </c>
      <c r="L1012">
        <v>0.2</v>
      </c>
      <c r="M1012" s="6">
        <v>10373.01</v>
      </c>
      <c r="N1012" s="3">
        <v>9864.59</v>
      </c>
      <c r="O1012" s="6">
        <v>508.42</v>
      </c>
      <c r="P1012" t="s">
        <v>31</v>
      </c>
      <c r="Q1012" t="s">
        <v>26</v>
      </c>
      <c r="R1012" s="4">
        <f t="shared" si="45"/>
        <v>4.9013738538765506E-2</v>
      </c>
      <c r="S1012" s="1" t="str">
        <f t="shared" si="46"/>
        <v>Aug-2024</v>
      </c>
      <c r="T1012" t="str">
        <f t="shared" si="47"/>
        <v>Profit</v>
      </c>
    </row>
    <row r="1013" spans="1:20" x14ac:dyDescent="0.3">
      <c r="A1013" t="s">
        <v>1928</v>
      </c>
      <c r="B1013" s="2">
        <v>45468</v>
      </c>
      <c r="C1013" t="s">
        <v>1929</v>
      </c>
      <c r="D1013" t="s">
        <v>46</v>
      </c>
      <c r="E1013" t="s">
        <v>39</v>
      </c>
      <c r="F1013" t="s">
        <v>47</v>
      </c>
      <c r="G1013" t="s">
        <v>22</v>
      </c>
      <c r="H1013" t="s">
        <v>74</v>
      </c>
      <c r="I1013" t="s">
        <v>137</v>
      </c>
      <c r="J1013">
        <v>3</v>
      </c>
      <c r="K1013">
        <v>16315.91</v>
      </c>
      <c r="L1013">
        <v>0.2</v>
      </c>
      <c r="M1013" s="6">
        <v>39158.18</v>
      </c>
      <c r="N1013" s="3">
        <v>34866.089999999997</v>
      </c>
      <c r="O1013" s="6">
        <v>4292.09</v>
      </c>
      <c r="P1013" t="s">
        <v>25</v>
      </c>
      <c r="Q1013" t="s">
        <v>26</v>
      </c>
      <c r="R1013" s="4">
        <f t="shared" si="45"/>
        <v>0.10960902677295012</v>
      </c>
      <c r="S1013" s="1" t="str">
        <f t="shared" si="46"/>
        <v>Jun-2024</v>
      </c>
      <c r="T1013" t="str">
        <f t="shared" si="47"/>
        <v>Profit</v>
      </c>
    </row>
    <row r="1014" spans="1:20" x14ac:dyDescent="0.3">
      <c r="A1014" t="s">
        <v>1930</v>
      </c>
      <c r="B1014" s="2">
        <v>46070</v>
      </c>
      <c r="C1014" t="s">
        <v>1931</v>
      </c>
      <c r="D1014" t="s">
        <v>19</v>
      </c>
      <c r="E1014" t="s">
        <v>53</v>
      </c>
      <c r="F1014" t="s">
        <v>97</v>
      </c>
      <c r="G1014" t="s">
        <v>22</v>
      </c>
      <c r="H1014" t="s">
        <v>23</v>
      </c>
      <c r="I1014" t="s">
        <v>59</v>
      </c>
      <c r="J1014">
        <v>1</v>
      </c>
      <c r="K1014">
        <v>4588.5200000000004</v>
      </c>
      <c r="L1014">
        <v>0.1</v>
      </c>
      <c r="M1014" s="6">
        <v>4129.67</v>
      </c>
      <c r="N1014" s="3">
        <v>2511.75</v>
      </c>
      <c r="O1014" s="6">
        <v>1617.92</v>
      </c>
      <c r="P1014" t="s">
        <v>70</v>
      </c>
      <c r="Q1014" t="s">
        <v>26</v>
      </c>
      <c r="R1014" s="4">
        <f t="shared" si="45"/>
        <v>0.39177948843370053</v>
      </c>
      <c r="S1014" s="1" t="str">
        <f t="shared" si="46"/>
        <v>Feb-2026</v>
      </c>
      <c r="T1014" t="str">
        <f t="shared" si="47"/>
        <v>Profit</v>
      </c>
    </row>
    <row r="1015" spans="1:20" x14ac:dyDescent="0.3">
      <c r="A1015" t="s">
        <v>1932</v>
      </c>
      <c r="B1015" s="2">
        <v>46144</v>
      </c>
      <c r="C1015" t="s">
        <v>779</v>
      </c>
      <c r="D1015" t="s">
        <v>46</v>
      </c>
      <c r="E1015" t="s">
        <v>53</v>
      </c>
      <c r="G1015" t="s">
        <v>79</v>
      </c>
      <c r="H1015" t="s">
        <v>41</v>
      </c>
      <c r="I1015" t="s">
        <v>125</v>
      </c>
      <c r="J1015">
        <v>3</v>
      </c>
      <c r="K1015">
        <v>58.8</v>
      </c>
      <c r="L1015">
        <v>0.1</v>
      </c>
      <c r="M1015" s="6">
        <v>158.76</v>
      </c>
      <c r="N1015" s="3">
        <v>93</v>
      </c>
      <c r="O1015" s="6">
        <v>65.760000000000005</v>
      </c>
      <c r="P1015" t="s">
        <v>43</v>
      </c>
      <c r="Q1015" t="s">
        <v>142</v>
      </c>
      <c r="R1015" s="4">
        <f t="shared" si="45"/>
        <v>0.41421012849584282</v>
      </c>
      <c r="S1015" s="1" t="str">
        <f t="shared" si="46"/>
        <v>May-2026</v>
      </c>
      <c r="T1015" t="str">
        <f t="shared" si="47"/>
        <v>Profit</v>
      </c>
    </row>
    <row r="1016" spans="1:20" x14ac:dyDescent="0.3">
      <c r="A1016" t="s">
        <v>1933</v>
      </c>
      <c r="B1016" s="2">
        <v>45573</v>
      </c>
      <c r="C1016" t="s">
        <v>1934</v>
      </c>
      <c r="D1016" t="s">
        <v>19</v>
      </c>
      <c r="E1016" t="s">
        <v>34</v>
      </c>
      <c r="F1016" t="s">
        <v>65</v>
      </c>
      <c r="G1016" t="s">
        <v>22</v>
      </c>
      <c r="H1016" t="s">
        <v>23</v>
      </c>
      <c r="I1016" t="s">
        <v>30</v>
      </c>
      <c r="J1016">
        <v>4</v>
      </c>
      <c r="K1016">
        <v>398.75</v>
      </c>
      <c r="L1016">
        <v>0.15</v>
      </c>
      <c r="M1016" s="6">
        <v>1355.75</v>
      </c>
      <c r="N1016" s="3">
        <v>1177.1300000000001</v>
      </c>
      <c r="O1016" s="6">
        <v>178.62</v>
      </c>
      <c r="P1016" t="s">
        <v>70</v>
      </c>
      <c r="Q1016" t="s">
        <v>26</v>
      </c>
      <c r="R1016" s="4">
        <f t="shared" si="45"/>
        <v>0.13174995390005531</v>
      </c>
      <c r="S1016" s="1" t="str">
        <f t="shared" si="46"/>
        <v>Oct-2024</v>
      </c>
      <c r="T1016" t="str">
        <f t="shared" si="47"/>
        <v>Profit</v>
      </c>
    </row>
    <row r="1017" spans="1:20" x14ac:dyDescent="0.3">
      <c r="A1017" t="s">
        <v>1935</v>
      </c>
      <c r="B1017" s="2">
        <v>45354</v>
      </c>
      <c r="C1017" t="s">
        <v>633</v>
      </c>
      <c r="D1017" t="s">
        <v>19</v>
      </c>
      <c r="E1017" t="s">
        <v>58</v>
      </c>
      <c r="F1017" t="s">
        <v>339</v>
      </c>
      <c r="G1017" t="s">
        <v>29</v>
      </c>
      <c r="H1017" t="s">
        <v>23</v>
      </c>
      <c r="I1017" t="s">
        <v>36</v>
      </c>
      <c r="J1017">
        <v>3</v>
      </c>
      <c r="K1017">
        <v>19624.68</v>
      </c>
      <c r="L1017">
        <v>0.15</v>
      </c>
      <c r="M1017" s="6">
        <v>50042.93</v>
      </c>
      <c r="N1017" s="3">
        <v>30919.37</v>
      </c>
      <c r="O1017" s="6">
        <v>19123.560000000001</v>
      </c>
      <c r="P1017" t="s">
        <v>25</v>
      </c>
      <c r="Q1017" t="s">
        <v>26</v>
      </c>
      <c r="R1017" s="4">
        <f t="shared" si="45"/>
        <v>0.38214309194125928</v>
      </c>
      <c r="S1017" s="1" t="str">
        <f t="shared" si="46"/>
        <v>Mar-2024</v>
      </c>
      <c r="T1017" t="str">
        <f t="shared" si="47"/>
        <v>Profit</v>
      </c>
    </row>
    <row r="1018" spans="1:20" x14ac:dyDescent="0.3">
      <c r="A1018" t="s">
        <v>1936</v>
      </c>
      <c r="B1018" s="2">
        <v>45508</v>
      </c>
      <c r="C1018" t="s">
        <v>1937</v>
      </c>
      <c r="D1018" t="s">
        <v>46</v>
      </c>
      <c r="E1018" t="s">
        <v>34</v>
      </c>
      <c r="F1018" t="s">
        <v>110</v>
      </c>
      <c r="G1018" t="s">
        <v>79</v>
      </c>
      <c r="H1018" t="s">
        <v>23</v>
      </c>
      <c r="I1018" t="s">
        <v>69</v>
      </c>
      <c r="J1018">
        <v>2</v>
      </c>
      <c r="K1018">
        <v>24024.28</v>
      </c>
      <c r="L1018">
        <v>0.1</v>
      </c>
      <c r="M1018" s="6">
        <v>43243.7</v>
      </c>
      <c r="N1018" s="3">
        <v>32191.3</v>
      </c>
      <c r="O1018" s="6">
        <v>11052.4</v>
      </c>
      <c r="P1018" t="s">
        <v>25</v>
      </c>
      <c r="Q1018" t="s">
        <v>26</v>
      </c>
      <c r="R1018" s="4">
        <f t="shared" si="45"/>
        <v>0.25558405039346771</v>
      </c>
      <c r="S1018" s="1" t="str">
        <f t="shared" si="46"/>
        <v>Aug-2024</v>
      </c>
      <c r="T1018" t="str">
        <f t="shared" si="47"/>
        <v>Profit</v>
      </c>
    </row>
    <row r="1019" spans="1:20" x14ac:dyDescent="0.3">
      <c r="A1019" t="s">
        <v>1938</v>
      </c>
      <c r="B1019" s="2">
        <v>46145</v>
      </c>
      <c r="C1019" t="s">
        <v>1939</v>
      </c>
      <c r="D1019" t="s">
        <v>52</v>
      </c>
      <c r="E1019" t="s">
        <v>34</v>
      </c>
      <c r="F1019" t="s">
        <v>90</v>
      </c>
      <c r="G1019" t="s">
        <v>79</v>
      </c>
      <c r="H1019" t="s">
        <v>74</v>
      </c>
      <c r="I1019" t="s">
        <v>107</v>
      </c>
      <c r="J1019">
        <v>1</v>
      </c>
      <c r="K1019">
        <v>3383.52</v>
      </c>
      <c r="L1019">
        <v>0.05</v>
      </c>
      <c r="M1019" s="6">
        <v>3214.34</v>
      </c>
      <c r="N1019" s="3">
        <v>1765.71</v>
      </c>
      <c r="O1019" s="6">
        <v>1448.63</v>
      </c>
      <c r="P1019" t="s">
        <v>31</v>
      </c>
      <c r="Q1019" t="s">
        <v>26</v>
      </c>
      <c r="R1019" s="4">
        <f t="shared" si="45"/>
        <v>0.4506772774504253</v>
      </c>
      <c r="S1019" s="1" t="str">
        <f t="shared" si="46"/>
        <v>May-2026</v>
      </c>
      <c r="T1019" t="str">
        <f t="shared" si="47"/>
        <v>Profit</v>
      </c>
    </row>
    <row r="1020" spans="1:20" x14ac:dyDescent="0.3">
      <c r="A1020" t="s">
        <v>1940</v>
      </c>
      <c r="B1020" s="2">
        <v>46118</v>
      </c>
      <c r="C1020" t="s">
        <v>1941</v>
      </c>
      <c r="D1020" t="s">
        <v>19</v>
      </c>
      <c r="E1020" t="s">
        <v>53</v>
      </c>
      <c r="F1020" t="s">
        <v>65</v>
      </c>
      <c r="G1020" t="s">
        <v>79</v>
      </c>
      <c r="H1020" t="s">
        <v>23</v>
      </c>
      <c r="I1020" t="s">
        <v>69</v>
      </c>
      <c r="J1020">
        <v>1</v>
      </c>
      <c r="K1020">
        <v>18874.53</v>
      </c>
      <c r="L1020">
        <v>0.05</v>
      </c>
      <c r="M1020" s="6">
        <v>17930.8</v>
      </c>
      <c r="N1020" s="3">
        <v>12801.05</v>
      </c>
      <c r="O1020" s="6">
        <v>5129.75</v>
      </c>
      <c r="P1020" t="s">
        <v>31</v>
      </c>
      <c r="Q1020" t="s">
        <v>26</v>
      </c>
      <c r="R1020" s="4">
        <f t="shared" si="45"/>
        <v>0.2860859526624579</v>
      </c>
      <c r="S1020" s="1" t="str">
        <f t="shared" si="46"/>
        <v>Apr-2026</v>
      </c>
      <c r="T1020" t="str">
        <f t="shared" si="47"/>
        <v>Profit</v>
      </c>
    </row>
    <row r="1021" spans="1:20" x14ac:dyDescent="0.3">
      <c r="A1021" t="s">
        <v>1942</v>
      </c>
      <c r="B1021" s="2">
        <v>46086</v>
      </c>
      <c r="C1021" t="s">
        <v>1943</v>
      </c>
      <c r="D1021" t="s">
        <v>19</v>
      </c>
      <c r="E1021" t="s">
        <v>39</v>
      </c>
      <c r="F1021" t="s">
        <v>220</v>
      </c>
      <c r="G1021" t="s">
        <v>22</v>
      </c>
      <c r="H1021" t="s">
        <v>23</v>
      </c>
      <c r="I1021" t="s">
        <v>36</v>
      </c>
      <c r="J1021">
        <v>3</v>
      </c>
      <c r="K1021">
        <v>9459.5499999999993</v>
      </c>
      <c r="L1021">
        <v>0.05</v>
      </c>
      <c r="M1021" s="6">
        <v>26959.72</v>
      </c>
      <c r="N1021" s="3">
        <v>23170.43</v>
      </c>
      <c r="O1021" s="6">
        <v>3789.29</v>
      </c>
      <c r="P1021" t="s">
        <v>25</v>
      </c>
      <c r="Q1021" t="s">
        <v>142</v>
      </c>
      <c r="R1021" s="4">
        <f t="shared" si="45"/>
        <v>0.14055375946040982</v>
      </c>
      <c r="S1021" s="1" t="str">
        <f t="shared" si="46"/>
        <v>Mar-2026</v>
      </c>
      <c r="T1021" t="str">
        <f t="shared" si="47"/>
        <v>Profit</v>
      </c>
    </row>
    <row r="1022" spans="1:20" x14ac:dyDescent="0.3">
      <c r="A1022" t="s">
        <v>1944</v>
      </c>
      <c r="B1022" s="2">
        <v>45980</v>
      </c>
      <c r="C1022" t="s">
        <v>1945</v>
      </c>
      <c r="D1022" t="s">
        <v>46</v>
      </c>
      <c r="E1022" t="s">
        <v>39</v>
      </c>
      <c r="F1022" t="s">
        <v>40</v>
      </c>
      <c r="G1022" t="s">
        <v>22</v>
      </c>
      <c r="H1022" t="s">
        <v>74</v>
      </c>
      <c r="I1022" t="s">
        <v>158</v>
      </c>
      <c r="J1022">
        <v>4</v>
      </c>
      <c r="K1022">
        <v>12038.69</v>
      </c>
      <c r="L1022">
        <v>0.05</v>
      </c>
      <c r="M1022" s="6">
        <v>45747.02</v>
      </c>
      <c r="N1022" s="3">
        <v>30403.96</v>
      </c>
      <c r="O1022" s="6">
        <v>15343.06</v>
      </c>
      <c r="P1022" t="s">
        <v>25</v>
      </c>
      <c r="Q1022" t="s">
        <v>26</v>
      </c>
      <c r="R1022" s="4">
        <f t="shared" si="45"/>
        <v>0.33538927781525441</v>
      </c>
      <c r="S1022" s="1" t="str">
        <f t="shared" si="46"/>
        <v>Nov-2025</v>
      </c>
      <c r="T1022" t="str">
        <f t="shared" si="47"/>
        <v>Profit</v>
      </c>
    </row>
    <row r="1023" spans="1:20" x14ac:dyDescent="0.3">
      <c r="A1023" t="s">
        <v>1946</v>
      </c>
      <c r="B1023" s="2">
        <v>45752</v>
      </c>
      <c r="C1023" t="s">
        <v>1947</v>
      </c>
      <c r="D1023" t="s">
        <v>46</v>
      </c>
      <c r="E1023" t="s">
        <v>20</v>
      </c>
      <c r="F1023" t="s">
        <v>21</v>
      </c>
      <c r="G1023" t="s">
        <v>29</v>
      </c>
      <c r="H1023" t="s">
        <v>23</v>
      </c>
      <c r="I1023" t="s">
        <v>59</v>
      </c>
      <c r="J1023">
        <v>4</v>
      </c>
      <c r="K1023">
        <v>1533.23</v>
      </c>
      <c r="L1023">
        <v>0</v>
      </c>
      <c r="M1023" s="6">
        <v>6132.92</v>
      </c>
      <c r="N1023" s="3">
        <v>3317.26</v>
      </c>
      <c r="O1023" s="6">
        <v>2815.66</v>
      </c>
      <c r="P1023" t="s">
        <v>70</v>
      </c>
      <c r="Q1023" t="s">
        <v>26</v>
      </c>
      <c r="R1023" s="4">
        <f t="shared" si="45"/>
        <v>0.45910593974811342</v>
      </c>
      <c r="S1023" s="1" t="str">
        <f t="shared" si="46"/>
        <v>Apr-2025</v>
      </c>
      <c r="T1023" t="str">
        <f t="shared" si="47"/>
        <v>Profit</v>
      </c>
    </row>
    <row r="1024" spans="1:20" x14ac:dyDescent="0.3">
      <c r="A1024" t="s">
        <v>1948</v>
      </c>
      <c r="B1024" s="2">
        <v>46220</v>
      </c>
      <c r="C1024" t="s">
        <v>1412</v>
      </c>
      <c r="D1024" t="s">
        <v>19</v>
      </c>
      <c r="E1024" t="s">
        <v>20</v>
      </c>
      <c r="F1024" t="s">
        <v>157</v>
      </c>
      <c r="G1024" t="s">
        <v>79</v>
      </c>
      <c r="H1024" t="s">
        <v>74</v>
      </c>
      <c r="I1024" t="s">
        <v>107</v>
      </c>
      <c r="J1024">
        <v>1</v>
      </c>
      <c r="K1024">
        <v>12157.26</v>
      </c>
      <c r="L1024">
        <v>0.1</v>
      </c>
      <c r="M1024" s="6">
        <v>10941.53</v>
      </c>
      <c r="N1024" s="3">
        <v>7191.23</v>
      </c>
      <c r="O1024" s="6">
        <v>3750.3</v>
      </c>
      <c r="P1024" t="s">
        <v>49</v>
      </c>
      <c r="Q1024" t="s">
        <v>26</v>
      </c>
      <c r="R1024" s="4">
        <f t="shared" si="45"/>
        <v>0.34275827969214545</v>
      </c>
      <c r="S1024" s="1" t="str">
        <f t="shared" si="46"/>
        <v>Jul-2026</v>
      </c>
      <c r="T1024" t="str">
        <f t="shared" si="47"/>
        <v>Profit</v>
      </c>
    </row>
    <row r="1025" spans="1:20" x14ac:dyDescent="0.3">
      <c r="A1025" t="s">
        <v>1949</v>
      </c>
      <c r="B1025" s="2">
        <v>45901</v>
      </c>
      <c r="C1025" t="s">
        <v>837</v>
      </c>
      <c r="D1025" t="s">
        <v>52</v>
      </c>
      <c r="E1025" t="s">
        <v>39</v>
      </c>
      <c r="F1025" t="s">
        <v>220</v>
      </c>
      <c r="G1025" t="s">
        <v>22</v>
      </c>
      <c r="H1025" t="s">
        <v>23</v>
      </c>
      <c r="I1025" t="s">
        <v>69</v>
      </c>
      <c r="J1025">
        <v>2</v>
      </c>
      <c r="K1025">
        <v>15458.63</v>
      </c>
      <c r="L1025">
        <v>0</v>
      </c>
      <c r="M1025" s="6">
        <v>30917.26</v>
      </c>
      <c r="N1025" s="3">
        <v>22386.38</v>
      </c>
      <c r="O1025" s="6">
        <v>8530.8799999999992</v>
      </c>
      <c r="P1025" t="s">
        <v>70</v>
      </c>
      <c r="Q1025" t="s">
        <v>26</v>
      </c>
      <c r="R1025" s="4">
        <f t="shared" si="45"/>
        <v>0.27592613316962755</v>
      </c>
      <c r="S1025" s="1" t="str">
        <f t="shared" si="46"/>
        <v>Sep-2025</v>
      </c>
      <c r="T1025" t="str">
        <f t="shared" si="47"/>
        <v>Profit</v>
      </c>
    </row>
    <row r="1026" spans="1:20" x14ac:dyDescent="0.3">
      <c r="A1026" t="s">
        <v>1950</v>
      </c>
      <c r="B1026" s="2">
        <v>45396</v>
      </c>
      <c r="C1026" t="s">
        <v>1951</v>
      </c>
      <c r="D1026" t="s">
        <v>19</v>
      </c>
      <c r="E1026" t="s">
        <v>20</v>
      </c>
      <c r="F1026" t="s">
        <v>205</v>
      </c>
      <c r="G1026" t="s">
        <v>29</v>
      </c>
      <c r="H1026" t="s">
        <v>23</v>
      </c>
      <c r="I1026" t="s">
        <v>36</v>
      </c>
      <c r="J1026">
        <v>1</v>
      </c>
      <c r="K1026">
        <v>6053.46</v>
      </c>
      <c r="L1026">
        <v>0.05</v>
      </c>
      <c r="M1026" s="6">
        <v>5750.79</v>
      </c>
      <c r="N1026" s="3">
        <v>3361.45</v>
      </c>
      <c r="O1026" s="6">
        <v>2389.34</v>
      </c>
      <c r="P1026" t="s">
        <v>49</v>
      </c>
      <c r="Q1026" t="s">
        <v>26</v>
      </c>
      <c r="R1026" s="4">
        <f t="shared" si="45"/>
        <v>0.41548030792291146</v>
      </c>
      <c r="S1026" s="1" t="str">
        <f t="shared" si="46"/>
        <v>Apr-2024</v>
      </c>
      <c r="T1026" t="str">
        <f t="shared" si="47"/>
        <v>Profit</v>
      </c>
    </row>
    <row r="1027" spans="1:20" x14ac:dyDescent="0.3">
      <c r="A1027" t="s">
        <v>1952</v>
      </c>
      <c r="B1027" s="2">
        <v>45390</v>
      </c>
      <c r="C1027" t="s">
        <v>457</v>
      </c>
      <c r="D1027" t="s">
        <v>46</v>
      </c>
      <c r="E1027" t="s">
        <v>20</v>
      </c>
      <c r="F1027" t="s">
        <v>115</v>
      </c>
      <c r="G1027" t="s">
        <v>29</v>
      </c>
      <c r="H1027" t="s">
        <v>41</v>
      </c>
      <c r="I1027" t="s">
        <v>42</v>
      </c>
      <c r="J1027">
        <v>3</v>
      </c>
      <c r="K1027">
        <v>154.93</v>
      </c>
      <c r="L1027">
        <v>0.25</v>
      </c>
      <c r="M1027" s="6">
        <v>348.59</v>
      </c>
      <c r="N1027" s="3">
        <v>294.31</v>
      </c>
      <c r="O1027" s="6">
        <v>54.28</v>
      </c>
      <c r="P1027" t="s">
        <v>43</v>
      </c>
      <c r="Q1027" t="s">
        <v>26</v>
      </c>
      <c r="R1027" s="4">
        <f t="shared" si="45"/>
        <v>0.15571301529016898</v>
      </c>
      <c r="S1027" s="1" t="str">
        <f t="shared" si="46"/>
        <v>Apr-2024</v>
      </c>
      <c r="T1027" t="str">
        <f t="shared" si="47"/>
        <v>Profit</v>
      </c>
    </row>
    <row r="1028" spans="1:20" x14ac:dyDescent="0.3">
      <c r="A1028" t="s">
        <v>1953</v>
      </c>
      <c r="B1028" s="2">
        <v>45802</v>
      </c>
      <c r="C1028" t="s">
        <v>1954</v>
      </c>
      <c r="D1028" t="s">
        <v>19</v>
      </c>
      <c r="E1028" t="s">
        <v>58</v>
      </c>
      <c r="F1028" t="s">
        <v>104</v>
      </c>
      <c r="G1028" t="s">
        <v>79</v>
      </c>
      <c r="H1028" t="s">
        <v>23</v>
      </c>
      <c r="I1028" t="s">
        <v>94</v>
      </c>
      <c r="J1028">
        <v>1</v>
      </c>
      <c r="K1028">
        <v>1215.27</v>
      </c>
      <c r="L1028">
        <v>0.2</v>
      </c>
      <c r="M1028" s="6">
        <v>972.22</v>
      </c>
      <c r="N1028" s="3">
        <v>793.74</v>
      </c>
      <c r="O1028" s="6">
        <v>178.48</v>
      </c>
      <c r="P1028" t="s">
        <v>49</v>
      </c>
      <c r="Q1028" t="s">
        <v>26</v>
      </c>
      <c r="R1028" s="4">
        <f t="shared" si="45"/>
        <v>0.18357984818251011</v>
      </c>
      <c r="S1028" s="1" t="str">
        <f t="shared" si="46"/>
        <v>May-2025</v>
      </c>
      <c r="T1028" t="str">
        <f t="shared" si="47"/>
        <v>Profit</v>
      </c>
    </row>
    <row r="1029" spans="1:20" x14ac:dyDescent="0.3">
      <c r="A1029" t="s">
        <v>1955</v>
      </c>
      <c r="B1029" s="2">
        <v>45676</v>
      </c>
      <c r="C1029" t="s">
        <v>1956</v>
      </c>
      <c r="D1029" t="s">
        <v>46</v>
      </c>
      <c r="E1029" t="s">
        <v>53</v>
      </c>
      <c r="F1029" t="s">
        <v>54</v>
      </c>
      <c r="G1029" t="s">
        <v>22</v>
      </c>
      <c r="H1029" t="s">
        <v>23</v>
      </c>
      <c r="I1029" t="s">
        <v>59</v>
      </c>
      <c r="J1029">
        <v>2</v>
      </c>
      <c r="K1029">
        <v>6546.5</v>
      </c>
      <c r="L1029">
        <v>0</v>
      </c>
      <c r="M1029" s="6">
        <v>13093</v>
      </c>
      <c r="N1029" s="3">
        <v>9097.8799999999992</v>
      </c>
      <c r="O1029" s="6">
        <v>3995.12</v>
      </c>
      <c r="P1029" t="s">
        <v>25</v>
      </c>
      <c r="Q1029" t="s">
        <v>26</v>
      </c>
      <c r="R1029" s="4">
        <f t="shared" ref="R1029:R1092" si="48">IFERROR(O1029/M1029,0)</f>
        <v>0.30513404109065911</v>
      </c>
      <c r="S1029" s="1" t="str">
        <f t="shared" ref="S1029:S1092" si="49">TEXT(B1029,"mmm-yyyy")</f>
        <v>Jan-2025</v>
      </c>
      <c r="T1029" t="str">
        <f t="shared" ref="T1029:T1092" si="50">IF(O1029&gt;0,"Profit",IF(O1029&lt;0,"Loss","Break-Even"))</f>
        <v>Profit</v>
      </c>
    </row>
    <row r="1030" spans="1:20" x14ac:dyDescent="0.3">
      <c r="A1030" t="s">
        <v>1957</v>
      </c>
      <c r="B1030" s="2">
        <v>45696</v>
      </c>
      <c r="C1030" t="s">
        <v>1958</v>
      </c>
      <c r="D1030" t="s">
        <v>46</v>
      </c>
      <c r="E1030" t="s">
        <v>53</v>
      </c>
      <c r="F1030" t="s">
        <v>54</v>
      </c>
      <c r="G1030" t="s">
        <v>22</v>
      </c>
      <c r="H1030" t="s">
        <v>23</v>
      </c>
      <c r="I1030" t="s">
        <v>30</v>
      </c>
      <c r="J1030">
        <v>6</v>
      </c>
      <c r="K1030">
        <v>2007.49</v>
      </c>
      <c r="L1030">
        <v>0</v>
      </c>
      <c r="M1030" s="6">
        <v>12044.94</v>
      </c>
      <c r="N1030" s="3">
        <v>8198.52</v>
      </c>
      <c r="O1030" s="6">
        <v>3846.42</v>
      </c>
      <c r="P1030" t="s">
        <v>43</v>
      </c>
      <c r="Q1030" t="s">
        <v>26</v>
      </c>
      <c r="R1030" s="4">
        <f t="shared" si="48"/>
        <v>0.31933907516351262</v>
      </c>
      <c r="S1030" s="1" t="str">
        <f t="shared" si="49"/>
        <v>Feb-2025</v>
      </c>
      <c r="T1030" t="str">
        <f t="shared" si="50"/>
        <v>Profit</v>
      </c>
    </row>
    <row r="1031" spans="1:20" x14ac:dyDescent="0.3">
      <c r="A1031" t="s">
        <v>1959</v>
      </c>
      <c r="B1031" s="2">
        <v>46114</v>
      </c>
      <c r="C1031" t="s">
        <v>1960</v>
      </c>
      <c r="D1031" t="s">
        <v>19</v>
      </c>
      <c r="E1031" t="s">
        <v>34</v>
      </c>
      <c r="F1031" t="s">
        <v>110</v>
      </c>
      <c r="G1031" t="s">
        <v>79</v>
      </c>
      <c r="H1031" t="s">
        <v>41</v>
      </c>
      <c r="I1031" t="s">
        <v>55</v>
      </c>
      <c r="J1031">
        <v>2</v>
      </c>
      <c r="K1031">
        <v>321.60000000000002</v>
      </c>
      <c r="L1031">
        <v>0.05</v>
      </c>
      <c r="M1031" s="6">
        <v>611.04</v>
      </c>
      <c r="N1031" s="3">
        <v>443.61</v>
      </c>
      <c r="O1031" s="6">
        <v>167.43</v>
      </c>
      <c r="P1031" t="s">
        <v>25</v>
      </c>
      <c r="Q1031" t="s">
        <v>26</v>
      </c>
      <c r="R1031" s="4">
        <f t="shared" si="48"/>
        <v>0.27400824823252162</v>
      </c>
      <c r="S1031" s="1" t="str">
        <f t="shared" si="49"/>
        <v>Apr-2026</v>
      </c>
      <c r="T1031" t="str">
        <f t="shared" si="50"/>
        <v>Profit</v>
      </c>
    </row>
    <row r="1032" spans="1:20" x14ac:dyDescent="0.3">
      <c r="A1032" t="s">
        <v>1961</v>
      </c>
      <c r="B1032" s="2">
        <v>45809</v>
      </c>
      <c r="C1032" t="s">
        <v>1962</v>
      </c>
      <c r="D1032" t="s">
        <v>19</v>
      </c>
      <c r="E1032" t="s">
        <v>20</v>
      </c>
      <c r="F1032" t="s">
        <v>205</v>
      </c>
      <c r="G1032" t="s">
        <v>29</v>
      </c>
      <c r="H1032" t="s">
        <v>41</v>
      </c>
      <c r="I1032" t="s">
        <v>134</v>
      </c>
      <c r="J1032">
        <v>2</v>
      </c>
      <c r="K1032">
        <v>420.52</v>
      </c>
      <c r="L1032">
        <v>0.2</v>
      </c>
      <c r="M1032" s="6">
        <v>672.83</v>
      </c>
      <c r="N1032" s="3">
        <v>482.06</v>
      </c>
      <c r="O1032" s="6">
        <v>190.77</v>
      </c>
      <c r="P1032" t="s">
        <v>25</v>
      </c>
      <c r="Q1032" t="s">
        <v>26</v>
      </c>
      <c r="R1032" s="4">
        <f t="shared" si="48"/>
        <v>0.28353373066004783</v>
      </c>
      <c r="S1032" s="1" t="str">
        <f t="shared" si="49"/>
        <v>Jun-2025</v>
      </c>
      <c r="T1032" t="str">
        <f t="shared" si="50"/>
        <v>Profit</v>
      </c>
    </row>
    <row r="1033" spans="1:20" x14ac:dyDescent="0.3">
      <c r="A1033" t="s">
        <v>1963</v>
      </c>
      <c r="B1033" s="2">
        <v>45767</v>
      </c>
      <c r="C1033" t="s">
        <v>1964</v>
      </c>
      <c r="D1033" t="s">
        <v>19</v>
      </c>
      <c r="E1033" t="s">
        <v>34</v>
      </c>
      <c r="F1033" t="s">
        <v>35</v>
      </c>
      <c r="G1033" t="s">
        <v>22</v>
      </c>
      <c r="H1033" t="s">
        <v>23</v>
      </c>
      <c r="I1033" t="s">
        <v>59</v>
      </c>
      <c r="J1033">
        <v>1</v>
      </c>
      <c r="K1033">
        <v>3403.99</v>
      </c>
      <c r="L1033">
        <v>0.25</v>
      </c>
      <c r="M1033" s="6">
        <v>2552.9899999999998</v>
      </c>
      <c r="N1033" s="3">
        <v>2500.2600000000002</v>
      </c>
      <c r="O1033" s="6">
        <v>52.73</v>
      </c>
      <c r="P1033" t="s">
        <v>31</v>
      </c>
      <c r="Q1033" t="s">
        <v>26</v>
      </c>
      <c r="R1033" s="4">
        <f t="shared" si="48"/>
        <v>2.0654213294999196E-2</v>
      </c>
      <c r="S1033" s="1" t="str">
        <f t="shared" si="49"/>
        <v>Apr-2025</v>
      </c>
      <c r="T1033" t="str">
        <f t="shared" si="50"/>
        <v>Profit</v>
      </c>
    </row>
    <row r="1034" spans="1:20" x14ac:dyDescent="0.3">
      <c r="A1034" t="s">
        <v>1965</v>
      </c>
      <c r="B1034" s="2">
        <v>46268</v>
      </c>
      <c r="C1034" t="s">
        <v>1690</v>
      </c>
      <c r="D1034" t="s">
        <v>46</v>
      </c>
      <c r="E1034" t="s">
        <v>34</v>
      </c>
      <c r="F1034" t="s">
        <v>110</v>
      </c>
      <c r="G1034" t="s">
        <v>22</v>
      </c>
      <c r="H1034" t="s">
        <v>74</v>
      </c>
      <c r="I1034" t="s">
        <v>137</v>
      </c>
      <c r="J1034">
        <v>1</v>
      </c>
      <c r="K1034">
        <v>17690.11</v>
      </c>
      <c r="L1034">
        <v>0.1</v>
      </c>
      <c r="M1034" s="6">
        <v>15921.1</v>
      </c>
      <c r="N1034" s="3">
        <v>10260.530000000001</v>
      </c>
      <c r="O1034" s="6">
        <v>5660.57</v>
      </c>
      <c r="P1034" t="s">
        <v>70</v>
      </c>
      <c r="Q1034" t="s">
        <v>26</v>
      </c>
      <c r="R1034" s="4">
        <f t="shared" si="48"/>
        <v>0.3555388760826827</v>
      </c>
      <c r="S1034" s="1" t="str">
        <f t="shared" si="49"/>
        <v>Sep-2026</v>
      </c>
      <c r="T1034" t="str">
        <f t="shared" si="50"/>
        <v>Profit</v>
      </c>
    </row>
    <row r="1035" spans="1:20" x14ac:dyDescent="0.3">
      <c r="A1035" t="s">
        <v>1966</v>
      </c>
      <c r="B1035" s="2">
        <v>46000</v>
      </c>
      <c r="C1035" t="s">
        <v>219</v>
      </c>
      <c r="D1035" t="s">
        <v>19</v>
      </c>
      <c r="E1035" t="s">
        <v>20</v>
      </c>
      <c r="F1035" t="s">
        <v>115</v>
      </c>
      <c r="G1035" t="s">
        <v>79</v>
      </c>
      <c r="H1035" t="s">
        <v>74</v>
      </c>
      <c r="I1035" t="s">
        <v>137</v>
      </c>
      <c r="J1035">
        <v>4</v>
      </c>
      <c r="K1035">
        <v>7707.3</v>
      </c>
      <c r="L1035">
        <v>0</v>
      </c>
      <c r="M1035" s="6">
        <v>30829.200000000001</v>
      </c>
      <c r="N1035" s="3">
        <v>17597.919999999998</v>
      </c>
      <c r="O1035" s="6">
        <v>13231.28</v>
      </c>
      <c r="P1035" t="s">
        <v>31</v>
      </c>
      <c r="Q1035" t="s">
        <v>26</v>
      </c>
      <c r="R1035" s="4">
        <f t="shared" si="48"/>
        <v>0.42918012793066312</v>
      </c>
      <c r="S1035" s="1" t="str">
        <f t="shared" si="49"/>
        <v>Dec-2025</v>
      </c>
      <c r="T1035" t="str">
        <f t="shared" si="50"/>
        <v>Profit</v>
      </c>
    </row>
    <row r="1036" spans="1:20" x14ac:dyDescent="0.3">
      <c r="A1036" t="s">
        <v>1967</v>
      </c>
      <c r="B1036" s="2">
        <v>46154</v>
      </c>
      <c r="C1036" t="s">
        <v>1523</v>
      </c>
      <c r="D1036" t="s">
        <v>46</v>
      </c>
      <c r="E1036" t="s">
        <v>34</v>
      </c>
      <c r="F1036" t="s">
        <v>73</v>
      </c>
      <c r="G1036" t="s">
        <v>22</v>
      </c>
      <c r="H1036" t="s">
        <v>74</v>
      </c>
      <c r="I1036" t="s">
        <v>91</v>
      </c>
      <c r="J1036">
        <v>1</v>
      </c>
      <c r="K1036">
        <v>12395.07</v>
      </c>
      <c r="L1036">
        <v>0.15</v>
      </c>
      <c r="M1036" s="6">
        <v>10535.81</v>
      </c>
      <c r="N1036" s="3">
        <v>6984.78</v>
      </c>
      <c r="O1036" s="6">
        <v>3551.03</v>
      </c>
      <c r="P1036" t="s">
        <v>70</v>
      </c>
      <c r="Q1036" t="s">
        <v>26</v>
      </c>
      <c r="R1036" s="4">
        <f t="shared" si="48"/>
        <v>0.33704385329651926</v>
      </c>
      <c r="S1036" s="1" t="str">
        <f t="shared" si="49"/>
        <v>May-2026</v>
      </c>
      <c r="T1036" t="str">
        <f t="shared" si="50"/>
        <v>Profit</v>
      </c>
    </row>
    <row r="1037" spans="1:20" x14ac:dyDescent="0.3">
      <c r="A1037" t="s">
        <v>1968</v>
      </c>
      <c r="B1037" s="2">
        <v>45936</v>
      </c>
      <c r="C1037" t="s">
        <v>1969</v>
      </c>
      <c r="D1037" t="s">
        <v>19</v>
      </c>
      <c r="E1037" t="s">
        <v>58</v>
      </c>
      <c r="F1037" t="s">
        <v>68</v>
      </c>
      <c r="G1037" t="s">
        <v>22</v>
      </c>
      <c r="H1037" t="s">
        <v>23</v>
      </c>
      <c r="I1037" t="s">
        <v>69</v>
      </c>
      <c r="J1037">
        <v>2</v>
      </c>
      <c r="K1037">
        <v>11807.04</v>
      </c>
      <c r="L1037">
        <v>0.15</v>
      </c>
      <c r="M1037" s="6">
        <v>20071.97</v>
      </c>
      <c r="N1037" s="3">
        <v>13819.59</v>
      </c>
      <c r="O1037" s="6">
        <v>6252.38</v>
      </c>
      <c r="P1037" t="s">
        <v>70</v>
      </c>
      <c r="Q1037" t="s">
        <v>26</v>
      </c>
      <c r="R1037" s="4">
        <f t="shared" si="48"/>
        <v>0.31149807418006303</v>
      </c>
      <c r="S1037" s="1" t="str">
        <f t="shared" si="49"/>
        <v>Oct-2025</v>
      </c>
      <c r="T1037" t="str">
        <f t="shared" si="50"/>
        <v>Profit</v>
      </c>
    </row>
    <row r="1038" spans="1:20" x14ac:dyDescent="0.3">
      <c r="A1038" t="s">
        <v>1970</v>
      </c>
      <c r="B1038" s="2">
        <v>46161</v>
      </c>
      <c r="C1038" t="s">
        <v>1971</v>
      </c>
      <c r="D1038" t="s">
        <v>19</v>
      </c>
      <c r="E1038" t="s">
        <v>58</v>
      </c>
      <c r="F1038" t="s">
        <v>54</v>
      </c>
      <c r="G1038" t="s">
        <v>79</v>
      </c>
      <c r="H1038" t="s">
        <v>74</v>
      </c>
      <c r="I1038" t="s">
        <v>75</v>
      </c>
      <c r="J1038">
        <v>3</v>
      </c>
      <c r="K1038">
        <v>4536.1099999999997</v>
      </c>
      <c r="L1038">
        <v>0.1</v>
      </c>
      <c r="M1038" s="6">
        <v>12247.5</v>
      </c>
      <c r="N1038" s="3">
        <v>8571.0300000000007</v>
      </c>
      <c r="O1038" s="6">
        <v>3676.47</v>
      </c>
      <c r="P1038" t="s">
        <v>31</v>
      </c>
      <c r="Q1038" t="s">
        <v>26</v>
      </c>
      <c r="R1038" s="4">
        <f t="shared" si="48"/>
        <v>0.30018126148193508</v>
      </c>
      <c r="S1038" s="1" t="str">
        <f t="shared" si="49"/>
        <v>May-2026</v>
      </c>
      <c r="T1038" t="str">
        <f t="shared" si="50"/>
        <v>Profit</v>
      </c>
    </row>
    <row r="1039" spans="1:20" x14ac:dyDescent="0.3">
      <c r="A1039" t="s">
        <v>1972</v>
      </c>
      <c r="B1039" s="2">
        <v>46062</v>
      </c>
      <c r="C1039" t="s">
        <v>543</v>
      </c>
      <c r="D1039" t="s">
        <v>19</v>
      </c>
      <c r="E1039" t="s">
        <v>20</v>
      </c>
      <c r="F1039" t="s">
        <v>115</v>
      </c>
      <c r="G1039" t="s">
        <v>79</v>
      </c>
      <c r="H1039" t="s">
        <v>74</v>
      </c>
      <c r="I1039" t="s">
        <v>107</v>
      </c>
      <c r="J1039">
        <v>2</v>
      </c>
      <c r="K1039">
        <v>5947.96</v>
      </c>
      <c r="L1039">
        <v>0.05</v>
      </c>
      <c r="M1039" s="6">
        <v>11301.12</v>
      </c>
      <c r="N1039" s="3">
        <v>6998.88</v>
      </c>
      <c r="O1039" s="6">
        <v>4302.24</v>
      </c>
      <c r="P1039" t="s">
        <v>70</v>
      </c>
      <c r="Q1039" t="s">
        <v>26</v>
      </c>
      <c r="R1039" s="4">
        <f t="shared" si="48"/>
        <v>0.38069147128780151</v>
      </c>
      <c r="S1039" s="1" t="str">
        <f t="shared" si="49"/>
        <v>Feb-2026</v>
      </c>
      <c r="T1039" t="str">
        <f t="shared" si="50"/>
        <v>Profit</v>
      </c>
    </row>
    <row r="1040" spans="1:20" x14ac:dyDescent="0.3">
      <c r="A1040" t="s">
        <v>1973</v>
      </c>
      <c r="B1040" s="2">
        <v>45728</v>
      </c>
      <c r="C1040" t="s">
        <v>1974</v>
      </c>
      <c r="D1040" t="s">
        <v>19</v>
      </c>
      <c r="E1040" t="s">
        <v>53</v>
      </c>
      <c r="F1040" t="s">
        <v>65</v>
      </c>
      <c r="G1040" t="s">
        <v>29</v>
      </c>
      <c r="H1040" t="s">
        <v>23</v>
      </c>
      <c r="I1040" t="s">
        <v>94</v>
      </c>
      <c r="J1040">
        <v>4</v>
      </c>
      <c r="K1040">
        <v>3400.02</v>
      </c>
      <c r="L1040">
        <v>0.25</v>
      </c>
      <c r="M1040" s="6">
        <v>10200.06</v>
      </c>
      <c r="N1040" s="3">
        <v>9728.35</v>
      </c>
      <c r="O1040" s="6">
        <v>471.71</v>
      </c>
      <c r="P1040" t="s">
        <v>31</v>
      </c>
      <c r="Q1040" t="s">
        <v>26</v>
      </c>
      <c r="R1040" s="4">
        <f t="shared" si="48"/>
        <v>4.6245806397217273E-2</v>
      </c>
      <c r="S1040" s="1" t="str">
        <f t="shared" si="49"/>
        <v>Mar-2025</v>
      </c>
      <c r="T1040" t="str">
        <f t="shared" si="50"/>
        <v>Profit</v>
      </c>
    </row>
    <row r="1041" spans="1:20" x14ac:dyDescent="0.3">
      <c r="A1041" t="s">
        <v>1975</v>
      </c>
      <c r="B1041" s="2">
        <v>45314</v>
      </c>
      <c r="C1041" t="s">
        <v>980</v>
      </c>
      <c r="D1041" t="s">
        <v>46</v>
      </c>
      <c r="E1041" t="s">
        <v>20</v>
      </c>
      <c r="F1041" t="s">
        <v>157</v>
      </c>
      <c r="G1041" t="s">
        <v>22</v>
      </c>
      <c r="H1041" t="s">
        <v>23</v>
      </c>
      <c r="I1041" t="s">
        <v>59</v>
      </c>
      <c r="J1041">
        <v>8</v>
      </c>
      <c r="K1041">
        <v>4255.6899999999996</v>
      </c>
      <c r="L1041">
        <v>0.05</v>
      </c>
      <c r="M1041" s="6">
        <v>32343.24</v>
      </c>
      <c r="N1041" s="3">
        <v>25070.31</v>
      </c>
      <c r="O1041" s="6">
        <v>7272.93</v>
      </c>
      <c r="P1041" t="s">
        <v>43</v>
      </c>
      <c r="Q1041" t="s">
        <v>26</v>
      </c>
      <c r="R1041" s="4">
        <f t="shared" si="48"/>
        <v>0.22486708196210398</v>
      </c>
      <c r="S1041" s="1" t="str">
        <f t="shared" si="49"/>
        <v>Jan-2024</v>
      </c>
      <c r="T1041" t="str">
        <f t="shared" si="50"/>
        <v>Profit</v>
      </c>
    </row>
    <row r="1042" spans="1:20" x14ac:dyDescent="0.3">
      <c r="A1042" t="s">
        <v>1976</v>
      </c>
      <c r="B1042" s="2">
        <v>46288</v>
      </c>
      <c r="C1042" t="s">
        <v>1484</v>
      </c>
      <c r="D1042" t="s">
        <v>46</v>
      </c>
      <c r="E1042" t="s">
        <v>58</v>
      </c>
      <c r="F1042" t="s">
        <v>68</v>
      </c>
      <c r="G1042" t="s">
        <v>22</v>
      </c>
      <c r="H1042" t="s">
        <v>74</v>
      </c>
      <c r="I1042" t="s">
        <v>137</v>
      </c>
      <c r="J1042">
        <v>4</v>
      </c>
      <c r="K1042">
        <v>9607.76</v>
      </c>
      <c r="L1042">
        <v>0.05</v>
      </c>
      <c r="M1042" s="6">
        <v>36509.49</v>
      </c>
      <c r="N1042" s="3">
        <v>26707.11</v>
      </c>
      <c r="O1042" s="6">
        <v>9802.3799999999992</v>
      </c>
      <c r="P1042" t="s">
        <v>70</v>
      </c>
      <c r="Q1042" t="s">
        <v>26</v>
      </c>
      <c r="R1042" s="4">
        <f t="shared" si="48"/>
        <v>0.26848854914160675</v>
      </c>
      <c r="S1042" s="1" t="str">
        <f t="shared" si="49"/>
        <v>Sep-2026</v>
      </c>
      <c r="T1042" t="str">
        <f t="shared" si="50"/>
        <v>Profit</v>
      </c>
    </row>
    <row r="1043" spans="1:20" x14ac:dyDescent="0.3">
      <c r="A1043" t="s">
        <v>1977</v>
      </c>
      <c r="B1043" s="2">
        <v>45856</v>
      </c>
      <c r="C1043" t="s">
        <v>1978</v>
      </c>
      <c r="D1043" t="s">
        <v>19</v>
      </c>
      <c r="E1043" t="s">
        <v>20</v>
      </c>
      <c r="F1043" t="s">
        <v>205</v>
      </c>
      <c r="G1043" t="s">
        <v>22</v>
      </c>
      <c r="H1043" t="s">
        <v>74</v>
      </c>
      <c r="I1043" t="s">
        <v>158</v>
      </c>
      <c r="J1043">
        <v>3</v>
      </c>
      <c r="K1043">
        <v>15765.39</v>
      </c>
      <c r="L1043">
        <v>0.15</v>
      </c>
      <c r="M1043" s="6">
        <v>40201.74</v>
      </c>
      <c r="N1043" s="3">
        <v>25527.3</v>
      </c>
      <c r="O1043" s="6">
        <v>14674.44</v>
      </c>
      <c r="P1043" t="s">
        <v>25</v>
      </c>
      <c r="Q1043" t="s">
        <v>26</v>
      </c>
      <c r="R1043" s="4">
        <f t="shared" si="48"/>
        <v>0.36502002152145657</v>
      </c>
      <c r="S1043" s="1" t="str">
        <f t="shared" si="49"/>
        <v>Jul-2025</v>
      </c>
      <c r="T1043" t="str">
        <f t="shared" si="50"/>
        <v>Profit</v>
      </c>
    </row>
    <row r="1044" spans="1:20" x14ac:dyDescent="0.3">
      <c r="A1044" t="s">
        <v>1979</v>
      </c>
      <c r="B1044" s="2">
        <v>45968</v>
      </c>
      <c r="C1044" t="s">
        <v>1790</v>
      </c>
      <c r="D1044" t="s">
        <v>19</v>
      </c>
      <c r="E1044" t="s">
        <v>58</v>
      </c>
      <c r="F1044" t="s">
        <v>104</v>
      </c>
      <c r="G1044" t="s">
        <v>22</v>
      </c>
      <c r="H1044" t="s">
        <v>23</v>
      </c>
      <c r="I1044" t="s">
        <v>30</v>
      </c>
      <c r="J1044">
        <v>2</v>
      </c>
      <c r="K1044">
        <v>1462.11</v>
      </c>
      <c r="L1044">
        <v>0.05</v>
      </c>
      <c r="M1044" s="6">
        <v>2778.01</v>
      </c>
      <c r="N1044" s="3">
        <v>2007.88</v>
      </c>
      <c r="O1044" s="6">
        <v>770.13</v>
      </c>
      <c r="P1044" t="s">
        <v>43</v>
      </c>
      <c r="Q1044" t="s">
        <v>26</v>
      </c>
      <c r="R1044" s="4">
        <f t="shared" si="48"/>
        <v>0.27722362410502482</v>
      </c>
      <c r="S1044" s="1" t="str">
        <f t="shared" si="49"/>
        <v>Nov-2025</v>
      </c>
      <c r="T1044" t="str">
        <f t="shared" si="50"/>
        <v>Profit</v>
      </c>
    </row>
    <row r="1045" spans="1:20" x14ac:dyDescent="0.3">
      <c r="A1045" t="s">
        <v>1980</v>
      </c>
      <c r="B1045" s="2">
        <v>46005</v>
      </c>
      <c r="C1045" t="s">
        <v>1101</v>
      </c>
      <c r="D1045" t="s">
        <v>52</v>
      </c>
      <c r="E1045" t="s">
        <v>34</v>
      </c>
      <c r="F1045" t="s">
        <v>90</v>
      </c>
      <c r="G1045" t="s">
        <v>22</v>
      </c>
      <c r="H1045" t="s">
        <v>23</v>
      </c>
      <c r="I1045" t="s">
        <v>69</v>
      </c>
      <c r="J1045">
        <v>4</v>
      </c>
      <c r="K1045">
        <v>25430.84</v>
      </c>
      <c r="L1045">
        <v>0.05</v>
      </c>
      <c r="M1045" s="6">
        <v>96637.19</v>
      </c>
      <c r="N1045" s="3">
        <v>68294.36</v>
      </c>
      <c r="O1045" s="6">
        <v>28342.83</v>
      </c>
      <c r="P1045" t="s">
        <v>49</v>
      </c>
      <c r="Q1045" t="s">
        <v>26</v>
      </c>
      <c r="R1045" s="4">
        <f t="shared" si="48"/>
        <v>0.29329112322078077</v>
      </c>
      <c r="S1045" s="1" t="str">
        <f t="shared" si="49"/>
        <v>Dec-2025</v>
      </c>
      <c r="T1045" t="str">
        <f t="shared" si="50"/>
        <v>Profit</v>
      </c>
    </row>
    <row r="1046" spans="1:20" x14ac:dyDescent="0.3">
      <c r="A1046" t="s">
        <v>1981</v>
      </c>
      <c r="B1046" s="2">
        <v>45749</v>
      </c>
      <c r="C1046" t="s">
        <v>1982</v>
      </c>
      <c r="D1046" t="s">
        <v>19</v>
      </c>
      <c r="E1046" t="s">
        <v>58</v>
      </c>
      <c r="F1046" t="s">
        <v>339</v>
      </c>
      <c r="G1046" t="s">
        <v>79</v>
      </c>
      <c r="H1046" t="s">
        <v>23</v>
      </c>
      <c r="I1046" t="s">
        <v>94</v>
      </c>
      <c r="J1046">
        <v>4</v>
      </c>
      <c r="K1046">
        <v>1263.05</v>
      </c>
      <c r="L1046">
        <v>0.15</v>
      </c>
      <c r="M1046" s="6">
        <v>4294.37</v>
      </c>
      <c r="N1046" s="3">
        <v>3759.63</v>
      </c>
      <c r="O1046" s="6">
        <v>534.74</v>
      </c>
      <c r="P1046" t="s">
        <v>49</v>
      </c>
      <c r="Q1046" t="s">
        <v>142</v>
      </c>
      <c r="R1046" s="4">
        <f t="shared" si="48"/>
        <v>0.12452117539941832</v>
      </c>
      <c r="S1046" s="1" t="str">
        <f t="shared" si="49"/>
        <v>Apr-2025</v>
      </c>
      <c r="T1046" t="str">
        <f t="shared" si="50"/>
        <v>Profit</v>
      </c>
    </row>
    <row r="1047" spans="1:20" x14ac:dyDescent="0.3">
      <c r="A1047" t="s">
        <v>1983</v>
      </c>
      <c r="B1047" s="2">
        <v>45374</v>
      </c>
      <c r="C1047" t="s">
        <v>1984</v>
      </c>
      <c r="D1047" t="s">
        <v>19</v>
      </c>
      <c r="E1047" t="s">
        <v>34</v>
      </c>
      <c r="F1047" t="s">
        <v>35</v>
      </c>
      <c r="G1047" t="s">
        <v>22</v>
      </c>
      <c r="H1047" t="s">
        <v>74</v>
      </c>
      <c r="I1047" t="s">
        <v>137</v>
      </c>
      <c r="J1047">
        <v>3</v>
      </c>
      <c r="K1047">
        <v>20835.689999999999</v>
      </c>
      <c r="L1047">
        <v>0.1</v>
      </c>
      <c r="M1047" s="6">
        <v>56256.36</v>
      </c>
      <c r="N1047" s="3">
        <v>40367.129999999997</v>
      </c>
      <c r="O1047" s="6">
        <v>15889.23</v>
      </c>
      <c r="P1047" t="s">
        <v>49</v>
      </c>
      <c r="Q1047" t="s">
        <v>26</v>
      </c>
      <c r="R1047" s="4">
        <f t="shared" si="48"/>
        <v>0.28244326508149475</v>
      </c>
      <c r="S1047" s="1" t="str">
        <f t="shared" si="49"/>
        <v>Mar-2024</v>
      </c>
      <c r="T1047" t="str">
        <f t="shared" si="50"/>
        <v>Profit</v>
      </c>
    </row>
    <row r="1048" spans="1:20" x14ac:dyDescent="0.3">
      <c r="A1048" t="s">
        <v>1985</v>
      </c>
      <c r="B1048" s="2">
        <v>45436</v>
      </c>
      <c r="C1048" t="s">
        <v>1986</v>
      </c>
      <c r="D1048" t="s">
        <v>19</v>
      </c>
      <c r="E1048" t="s">
        <v>20</v>
      </c>
      <c r="F1048" t="s">
        <v>205</v>
      </c>
      <c r="G1048" t="s">
        <v>79</v>
      </c>
      <c r="H1048" t="s">
        <v>41</v>
      </c>
      <c r="I1048" t="s">
        <v>48</v>
      </c>
      <c r="J1048">
        <v>2</v>
      </c>
      <c r="K1048">
        <v>41.03</v>
      </c>
      <c r="L1048">
        <v>0</v>
      </c>
      <c r="M1048" s="6">
        <v>82.06</v>
      </c>
      <c r="N1048" s="3">
        <v>48.33</v>
      </c>
      <c r="O1048" s="6">
        <v>33.729999999999997</v>
      </c>
      <c r="P1048" t="s">
        <v>25</v>
      </c>
      <c r="Q1048" t="s">
        <v>26</v>
      </c>
      <c r="R1048" s="4">
        <f t="shared" si="48"/>
        <v>0.41104070192542036</v>
      </c>
      <c r="S1048" s="1" t="str">
        <f t="shared" si="49"/>
        <v>May-2024</v>
      </c>
      <c r="T1048" t="str">
        <f t="shared" si="50"/>
        <v>Profit</v>
      </c>
    </row>
    <row r="1049" spans="1:20" x14ac:dyDescent="0.3">
      <c r="A1049" t="s">
        <v>1987</v>
      </c>
      <c r="B1049" s="2">
        <v>45376</v>
      </c>
      <c r="C1049" t="s">
        <v>1115</v>
      </c>
      <c r="D1049" t="s">
        <v>19</v>
      </c>
      <c r="E1049" t="s">
        <v>53</v>
      </c>
      <c r="F1049" t="s">
        <v>65</v>
      </c>
      <c r="G1049" t="s">
        <v>22</v>
      </c>
      <c r="H1049" t="s">
        <v>23</v>
      </c>
      <c r="I1049" t="s">
        <v>59</v>
      </c>
      <c r="J1049">
        <v>4</v>
      </c>
      <c r="K1049">
        <v>3443.23</v>
      </c>
      <c r="L1049">
        <v>0.05</v>
      </c>
      <c r="M1049" s="6">
        <v>13084.27</v>
      </c>
      <c r="N1049" s="3">
        <v>9124.6299999999992</v>
      </c>
      <c r="O1049" s="6">
        <v>3959.64</v>
      </c>
      <c r="P1049" t="s">
        <v>49</v>
      </c>
      <c r="Q1049" t="s">
        <v>26</v>
      </c>
      <c r="R1049" s="4">
        <f t="shared" si="48"/>
        <v>0.30262597760517018</v>
      </c>
      <c r="S1049" s="1" t="str">
        <f t="shared" si="49"/>
        <v>Mar-2024</v>
      </c>
      <c r="T1049" t="str">
        <f t="shared" si="50"/>
        <v>Profit</v>
      </c>
    </row>
    <row r="1050" spans="1:20" x14ac:dyDescent="0.3">
      <c r="A1050" t="s">
        <v>1988</v>
      </c>
      <c r="B1050" s="2">
        <v>45369</v>
      </c>
      <c r="C1050" t="s">
        <v>1989</v>
      </c>
      <c r="D1050" t="s">
        <v>19</v>
      </c>
      <c r="E1050" t="s">
        <v>53</v>
      </c>
      <c r="F1050" t="s">
        <v>65</v>
      </c>
      <c r="G1050" t="s">
        <v>22</v>
      </c>
      <c r="H1050" t="s">
        <v>74</v>
      </c>
      <c r="I1050" t="s">
        <v>75</v>
      </c>
      <c r="J1050">
        <v>3</v>
      </c>
      <c r="K1050">
        <v>9597.01</v>
      </c>
      <c r="L1050">
        <v>0.2</v>
      </c>
      <c r="M1050" s="6">
        <v>23032.82</v>
      </c>
      <c r="N1050" s="3">
        <v>19298.3</v>
      </c>
      <c r="O1050" s="6">
        <v>3734.52</v>
      </c>
      <c r="P1050" t="s">
        <v>70</v>
      </c>
      <c r="Q1050" t="s">
        <v>26</v>
      </c>
      <c r="R1050" s="4">
        <f t="shared" si="48"/>
        <v>0.16213906938012801</v>
      </c>
      <c r="S1050" s="1" t="str">
        <f t="shared" si="49"/>
        <v>Mar-2024</v>
      </c>
      <c r="T1050" t="str">
        <f t="shared" si="50"/>
        <v>Profit</v>
      </c>
    </row>
    <row r="1051" spans="1:20" x14ac:dyDescent="0.3">
      <c r="A1051" t="s">
        <v>1990</v>
      </c>
      <c r="B1051" s="2">
        <v>45748</v>
      </c>
      <c r="C1051" t="s">
        <v>1991</v>
      </c>
      <c r="D1051" t="s">
        <v>46</v>
      </c>
      <c r="E1051" t="s">
        <v>58</v>
      </c>
      <c r="F1051" t="s">
        <v>129</v>
      </c>
      <c r="G1051" t="s">
        <v>79</v>
      </c>
      <c r="H1051" t="s">
        <v>41</v>
      </c>
      <c r="I1051" t="s">
        <v>134</v>
      </c>
      <c r="J1051">
        <v>1</v>
      </c>
      <c r="K1051">
        <v>207.43</v>
      </c>
      <c r="L1051">
        <v>0</v>
      </c>
      <c r="M1051" s="6">
        <v>207.43</v>
      </c>
      <c r="N1051" s="3">
        <v>108.46</v>
      </c>
      <c r="O1051" s="6">
        <v>98.97</v>
      </c>
      <c r="P1051" t="s">
        <v>25</v>
      </c>
      <c r="Q1051" t="s">
        <v>26</v>
      </c>
      <c r="R1051" s="4">
        <f t="shared" si="48"/>
        <v>0.47712481318999178</v>
      </c>
      <c r="S1051" s="1" t="str">
        <f t="shared" si="49"/>
        <v>Apr-2025</v>
      </c>
      <c r="T1051" t="str">
        <f t="shared" si="50"/>
        <v>Profit</v>
      </c>
    </row>
    <row r="1052" spans="1:20" x14ac:dyDescent="0.3">
      <c r="A1052" t="s">
        <v>1992</v>
      </c>
      <c r="B1052" s="2">
        <v>46169</v>
      </c>
      <c r="C1052" t="s">
        <v>386</v>
      </c>
      <c r="D1052" t="s">
        <v>19</v>
      </c>
      <c r="E1052" t="s">
        <v>53</v>
      </c>
      <c r="F1052" t="s">
        <v>90</v>
      </c>
      <c r="G1052" t="s">
        <v>22</v>
      </c>
      <c r="H1052" t="s">
        <v>41</v>
      </c>
      <c r="I1052" t="s">
        <v>55</v>
      </c>
      <c r="J1052">
        <v>1</v>
      </c>
      <c r="K1052">
        <v>465.12</v>
      </c>
      <c r="L1052">
        <v>0.1</v>
      </c>
      <c r="M1052" s="6">
        <v>418.61</v>
      </c>
      <c r="N1052" s="3">
        <v>336.99</v>
      </c>
      <c r="O1052" s="6">
        <v>81.62</v>
      </c>
      <c r="P1052" t="s">
        <v>43</v>
      </c>
      <c r="Q1052" t="s">
        <v>26</v>
      </c>
      <c r="R1052" s="4">
        <f t="shared" si="48"/>
        <v>0.19497861971763694</v>
      </c>
      <c r="S1052" s="1" t="str">
        <f t="shared" si="49"/>
        <v>May-2026</v>
      </c>
      <c r="T1052" t="str">
        <f t="shared" si="50"/>
        <v>Profit</v>
      </c>
    </row>
    <row r="1053" spans="1:20" x14ac:dyDescent="0.3">
      <c r="A1053" t="s">
        <v>1993</v>
      </c>
      <c r="B1053" s="2">
        <v>45292</v>
      </c>
      <c r="C1053" t="s">
        <v>1994</v>
      </c>
      <c r="D1053" t="s">
        <v>46</v>
      </c>
      <c r="E1053" t="s">
        <v>53</v>
      </c>
      <c r="F1053" t="s">
        <v>97</v>
      </c>
      <c r="G1053" t="s">
        <v>22</v>
      </c>
      <c r="H1053" t="s">
        <v>23</v>
      </c>
      <c r="I1053" t="s">
        <v>36</v>
      </c>
      <c r="J1053">
        <v>4</v>
      </c>
      <c r="K1053">
        <v>23824.43</v>
      </c>
      <c r="L1053">
        <v>0.1</v>
      </c>
      <c r="M1053" s="6">
        <v>85767.95</v>
      </c>
      <c r="N1053" s="3">
        <v>76217.7</v>
      </c>
      <c r="O1053" s="6">
        <v>9550.25</v>
      </c>
      <c r="P1053" t="s">
        <v>49</v>
      </c>
      <c r="Q1053" t="s">
        <v>26</v>
      </c>
      <c r="R1053" s="4">
        <f t="shared" si="48"/>
        <v>0.11134986903616095</v>
      </c>
      <c r="S1053" s="1" t="str">
        <f t="shared" si="49"/>
        <v>Jan-2024</v>
      </c>
      <c r="T1053" t="str">
        <f t="shared" si="50"/>
        <v>Profit</v>
      </c>
    </row>
    <row r="1054" spans="1:20" x14ac:dyDescent="0.3">
      <c r="A1054" t="s">
        <v>1995</v>
      </c>
      <c r="B1054" s="2">
        <v>45342</v>
      </c>
      <c r="C1054" t="s">
        <v>1996</v>
      </c>
      <c r="D1054" t="s">
        <v>46</v>
      </c>
      <c r="E1054" t="s">
        <v>34</v>
      </c>
      <c r="F1054" t="s">
        <v>73</v>
      </c>
      <c r="G1054" t="s">
        <v>22</v>
      </c>
      <c r="H1054" t="s">
        <v>23</v>
      </c>
      <c r="I1054" t="s">
        <v>94</v>
      </c>
      <c r="J1054">
        <v>5</v>
      </c>
      <c r="K1054">
        <v>3211.93</v>
      </c>
      <c r="L1054">
        <v>0.1</v>
      </c>
      <c r="M1054" s="6">
        <v>14453.68</v>
      </c>
      <c r="N1054" s="3">
        <v>11449.7</v>
      </c>
      <c r="O1054" s="6">
        <v>3003.98</v>
      </c>
      <c r="P1054" t="s">
        <v>70</v>
      </c>
      <c r="Q1054" t="s">
        <v>26</v>
      </c>
      <c r="R1054" s="4">
        <f t="shared" si="48"/>
        <v>0.2078349596780889</v>
      </c>
      <c r="S1054" s="1" t="str">
        <f t="shared" si="49"/>
        <v>Feb-2024</v>
      </c>
      <c r="T1054" t="str">
        <f t="shared" si="50"/>
        <v>Profit</v>
      </c>
    </row>
    <row r="1055" spans="1:20" x14ac:dyDescent="0.3">
      <c r="A1055" t="s">
        <v>1997</v>
      </c>
      <c r="B1055" s="2">
        <v>45976</v>
      </c>
      <c r="C1055" t="s">
        <v>1998</v>
      </c>
      <c r="D1055" t="s">
        <v>46</v>
      </c>
      <c r="E1055" t="s">
        <v>39</v>
      </c>
      <c r="F1055" t="s">
        <v>146</v>
      </c>
      <c r="G1055" t="s">
        <v>22</v>
      </c>
      <c r="H1055" t="s">
        <v>23</v>
      </c>
      <c r="I1055" t="s">
        <v>36</v>
      </c>
      <c r="J1055">
        <v>4</v>
      </c>
      <c r="K1055">
        <v>15372.93</v>
      </c>
      <c r="L1055">
        <v>0.1</v>
      </c>
      <c r="M1055" s="6">
        <v>55342.55</v>
      </c>
      <c r="N1055" s="3">
        <v>50303</v>
      </c>
      <c r="O1055" s="6">
        <v>5039.55</v>
      </c>
      <c r="P1055" t="s">
        <v>70</v>
      </c>
      <c r="Q1055" t="s">
        <v>26</v>
      </c>
      <c r="R1055" s="4">
        <f t="shared" si="48"/>
        <v>9.1061037122431118E-2</v>
      </c>
      <c r="S1055" s="1" t="str">
        <f t="shared" si="49"/>
        <v>Nov-2025</v>
      </c>
      <c r="T1055" t="str">
        <f t="shared" si="50"/>
        <v>Profit</v>
      </c>
    </row>
    <row r="1056" spans="1:20" x14ac:dyDescent="0.3">
      <c r="A1056" t="s">
        <v>1999</v>
      </c>
      <c r="B1056" s="2">
        <v>46008</v>
      </c>
      <c r="C1056" t="s">
        <v>2000</v>
      </c>
      <c r="D1056" t="s">
        <v>19</v>
      </c>
      <c r="E1056" t="s">
        <v>58</v>
      </c>
      <c r="F1056" t="s">
        <v>68</v>
      </c>
      <c r="G1056" t="s">
        <v>79</v>
      </c>
      <c r="H1056" t="s">
        <v>74</v>
      </c>
      <c r="I1056" t="s">
        <v>137</v>
      </c>
      <c r="J1056">
        <v>2</v>
      </c>
      <c r="K1056">
        <v>16051.41</v>
      </c>
      <c r="L1056">
        <v>0.1</v>
      </c>
      <c r="M1056" s="6">
        <v>28892.54</v>
      </c>
      <c r="N1056" s="3">
        <v>16818.439999999999</v>
      </c>
      <c r="O1056" s="6">
        <v>12074.1</v>
      </c>
      <c r="P1056" t="s">
        <v>25</v>
      </c>
      <c r="Q1056" t="s">
        <v>26</v>
      </c>
      <c r="R1056" s="4">
        <f t="shared" si="48"/>
        <v>0.41789679965832011</v>
      </c>
      <c r="S1056" s="1" t="str">
        <f t="shared" si="49"/>
        <v>Dec-2025</v>
      </c>
      <c r="T1056" t="str">
        <f t="shared" si="50"/>
        <v>Profit</v>
      </c>
    </row>
    <row r="1057" spans="1:20" x14ac:dyDescent="0.3">
      <c r="A1057" t="s">
        <v>2001</v>
      </c>
      <c r="B1057" s="2">
        <v>46063</v>
      </c>
      <c r="C1057" t="s">
        <v>1919</v>
      </c>
      <c r="D1057" t="s">
        <v>46</v>
      </c>
      <c r="E1057" t="s">
        <v>34</v>
      </c>
      <c r="F1057" t="s">
        <v>35</v>
      </c>
      <c r="G1057" t="s">
        <v>79</v>
      </c>
      <c r="H1057" t="s">
        <v>41</v>
      </c>
      <c r="I1057" t="s">
        <v>55</v>
      </c>
      <c r="J1057">
        <v>1</v>
      </c>
      <c r="K1057">
        <v>303.54000000000002</v>
      </c>
      <c r="L1057">
        <v>0.15</v>
      </c>
      <c r="M1057" s="6">
        <v>258.01</v>
      </c>
      <c r="N1057" s="3">
        <v>212.66</v>
      </c>
      <c r="O1057" s="6">
        <v>45.35</v>
      </c>
      <c r="P1057" t="s">
        <v>25</v>
      </c>
      <c r="Q1057" t="s">
        <v>26</v>
      </c>
      <c r="R1057" s="4">
        <f t="shared" si="48"/>
        <v>0.17576838107050116</v>
      </c>
      <c r="S1057" s="1" t="str">
        <f t="shared" si="49"/>
        <v>Feb-2026</v>
      </c>
      <c r="T1057" t="str">
        <f t="shared" si="50"/>
        <v>Profit</v>
      </c>
    </row>
    <row r="1058" spans="1:20" x14ac:dyDescent="0.3">
      <c r="A1058" t="s">
        <v>2002</v>
      </c>
      <c r="B1058" s="2">
        <v>45737</v>
      </c>
      <c r="C1058" t="s">
        <v>1174</v>
      </c>
      <c r="D1058" t="s">
        <v>46</v>
      </c>
      <c r="E1058" t="s">
        <v>34</v>
      </c>
      <c r="F1058" t="s">
        <v>35</v>
      </c>
      <c r="G1058" t="s">
        <v>22</v>
      </c>
      <c r="H1058" t="s">
        <v>74</v>
      </c>
      <c r="I1058" t="s">
        <v>158</v>
      </c>
      <c r="J1058">
        <v>1</v>
      </c>
      <c r="K1058">
        <v>5496.06</v>
      </c>
      <c r="M1058" s="6">
        <v>4946.45</v>
      </c>
      <c r="N1058" s="3">
        <v>3018.87</v>
      </c>
      <c r="O1058" s="6">
        <v>1927.58</v>
      </c>
      <c r="P1058" t="s">
        <v>49</v>
      </c>
      <c r="Q1058" t="s">
        <v>26</v>
      </c>
      <c r="R1058" s="4">
        <f t="shared" si="48"/>
        <v>0.38968957535202015</v>
      </c>
      <c r="S1058" s="1" t="str">
        <f t="shared" si="49"/>
        <v>Mar-2025</v>
      </c>
      <c r="T1058" t="str">
        <f t="shared" si="50"/>
        <v>Profit</v>
      </c>
    </row>
    <row r="1059" spans="1:20" x14ac:dyDescent="0.3">
      <c r="A1059" t="s">
        <v>2003</v>
      </c>
      <c r="B1059" s="2">
        <v>45740</v>
      </c>
      <c r="C1059" t="s">
        <v>1570</v>
      </c>
      <c r="D1059" t="s">
        <v>19</v>
      </c>
      <c r="E1059" t="s">
        <v>58</v>
      </c>
      <c r="F1059" t="s">
        <v>54</v>
      </c>
      <c r="G1059" t="s">
        <v>29</v>
      </c>
      <c r="H1059" t="s">
        <v>41</v>
      </c>
      <c r="I1059" t="s">
        <v>48</v>
      </c>
      <c r="J1059">
        <v>3</v>
      </c>
      <c r="K1059">
        <v>75.11</v>
      </c>
      <c r="L1059">
        <v>0.1</v>
      </c>
      <c r="M1059" s="6">
        <v>202.8</v>
      </c>
      <c r="N1059" s="3">
        <v>141.66999999999999</v>
      </c>
      <c r="O1059" s="6">
        <v>61.13</v>
      </c>
      <c r="P1059" t="s">
        <v>49</v>
      </c>
      <c r="Q1059" t="s">
        <v>26</v>
      </c>
      <c r="R1059" s="4">
        <f t="shared" si="48"/>
        <v>0.3014299802761341</v>
      </c>
      <c r="S1059" s="1" t="str">
        <f t="shared" si="49"/>
        <v>Mar-2025</v>
      </c>
      <c r="T1059" t="str">
        <f t="shared" si="50"/>
        <v>Profit</v>
      </c>
    </row>
    <row r="1060" spans="1:20" x14ac:dyDescent="0.3">
      <c r="A1060" t="s">
        <v>2004</v>
      </c>
      <c r="B1060" s="2">
        <v>46172</v>
      </c>
      <c r="C1060" t="s">
        <v>2005</v>
      </c>
      <c r="D1060" t="s">
        <v>46</v>
      </c>
      <c r="E1060" t="s">
        <v>58</v>
      </c>
      <c r="F1060" t="s">
        <v>54</v>
      </c>
      <c r="G1060" t="s">
        <v>22</v>
      </c>
      <c r="H1060" t="s">
        <v>41</v>
      </c>
      <c r="I1060" t="s">
        <v>134</v>
      </c>
      <c r="J1060">
        <v>2</v>
      </c>
      <c r="K1060">
        <v>189.47</v>
      </c>
      <c r="L1060">
        <v>0.15</v>
      </c>
      <c r="M1060" s="6">
        <v>322.10000000000002</v>
      </c>
      <c r="N1060" s="3">
        <v>289.58</v>
      </c>
      <c r="O1060" s="6">
        <v>32.520000000000003</v>
      </c>
      <c r="P1060" t="s">
        <v>49</v>
      </c>
      <c r="Q1060" t="s">
        <v>26</v>
      </c>
      <c r="R1060" s="4">
        <f t="shared" si="48"/>
        <v>0.10096243402669978</v>
      </c>
      <c r="S1060" s="1" t="str">
        <f t="shared" si="49"/>
        <v>May-2026</v>
      </c>
      <c r="T1060" t="str">
        <f t="shared" si="50"/>
        <v>Profit</v>
      </c>
    </row>
    <row r="1061" spans="1:20" x14ac:dyDescent="0.3">
      <c r="A1061" t="s">
        <v>2006</v>
      </c>
      <c r="B1061" s="2">
        <v>45779</v>
      </c>
      <c r="C1061" t="s">
        <v>2007</v>
      </c>
      <c r="D1061" t="s">
        <v>46</v>
      </c>
      <c r="E1061" t="s">
        <v>20</v>
      </c>
      <c r="F1061" t="s">
        <v>205</v>
      </c>
      <c r="G1061" t="s">
        <v>22</v>
      </c>
      <c r="H1061" t="s">
        <v>23</v>
      </c>
      <c r="I1061" t="s">
        <v>24</v>
      </c>
      <c r="J1061">
        <v>10</v>
      </c>
      <c r="K1061">
        <v>62300.1</v>
      </c>
      <c r="L1061">
        <v>0.1</v>
      </c>
      <c r="M1061" s="6">
        <v>560700.9</v>
      </c>
      <c r="N1061" s="3">
        <v>442189.79</v>
      </c>
      <c r="O1061" s="6">
        <v>118511.11</v>
      </c>
      <c r="P1061" t="s">
        <v>70</v>
      </c>
      <c r="Q1061" t="s">
        <v>26</v>
      </c>
      <c r="R1061" s="4">
        <f t="shared" si="48"/>
        <v>0.21136243940396743</v>
      </c>
      <c r="S1061" s="1" t="str">
        <f t="shared" si="49"/>
        <v>May-2025</v>
      </c>
      <c r="T1061" t="str">
        <f t="shared" si="50"/>
        <v>Profit</v>
      </c>
    </row>
    <row r="1062" spans="1:20" x14ac:dyDescent="0.3">
      <c r="A1062" t="s">
        <v>2008</v>
      </c>
      <c r="B1062" s="2">
        <v>46091</v>
      </c>
      <c r="C1062" t="s">
        <v>2009</v>
      </c>
      <c r="D1062" t="s">
        <v>19</v>
      </c>
      <c r="E1062" t="s">
        <v>39</v>
      </c>
      <c r="F1062" t="s">
        <v>47</v>
      </c>
      <c r="G1062" t="s">
        <v>79</v>
      </c>
      <c r="H1062" t="s">
        <v>74</v>
      </c>
      <c r="I1062" t="s">
        <v>107</v>
      </c>
      <c r="J1062">
        <v>1</v>
      </c>
      <c r="K1062">
        <v>13457.5</v>
      </c>
      <c r="L1062">
        <v>0</v>
      </c>
      <c r="M1062" s="6">
        <v>13457.5</v>
      </c>
      <c r="N1062" s="3">
        <v>9452.3799999999992</v>
      </c>
      <c r="O1062" s="6">
        <v>4005.12</v>
      </c>
      <c r="P1062" t="s">
        <v>31</v>
      </c>
      <c r="Q1062" t="s">
        <v>142</v>
      </c>
      <c r="R1062" s="4">
        <f t="shared" si="48"/>
        <v>0.2976124837451235</v>
      </c>
      <c r="S1062" s="1" t="str">
        <f t="shared" si="49"/>
        <v>Mar-2026</v>
      </c>
      <c r="T1062" t="str">
        <f t="shared" si="50"/>
        <v>Profit</v>
      </c>
    </row>
    <row r="1063" spans="1:20" x14ac:dyDescent="0.3">
      <c r="A1063" t="s">
        <v>2010</v>
      </c>
      <c r="B1063" s="2">
        <v>45325</v>
      </c>
      <c r="C1063" t="s">
        <v>2011</v>
      </c>
      <c r="D1063" t="s">
        <v>19</v>
      </c>
      <c r="E1063" t="s">
        <v>34</v>
      </c>
      <c r="F1063" t="s">
        <v>73</v>
      </c>
      <c r="G1063" t="s">
        <v>22</v>
      </c>
      <c r="H1063" t="s">
        <v>41</v>
      </c>
      <c r="I1063" t="s">
        <v>48</v>
      </c>
      <c r="J1063">
        <v>2</v>
      </c>
      <c r="K1063">
        <v>114.47</v>
      </c>
      <c r="L1063">
        <v>0.1</v>
      </c>
      <c r="M1063" s="6">
        <v>206.05</v>
      </c>
      <c r="N1063" s="3">
        <v>150.35</v>
      </c>
      <c r="O1063" s="6">
        <v>55.7</v>
      </c>
      <c r="P1063" t="s">
        <v>49</v>
      </c>
      <c r="Q1063" t="s">
        <v>26</v>
      </c>
      <c r="R1063" s="4">
        <f t="shared" si="48"/>
        <v>0.27032273719970878</v>
      </c>
      <c r="S1063" s="1" t="str">
        <f t="shared" si="49"/>
        <v>Feb-2024</v>
      </c>
      <c r="T1063" t="str">
        <f t="shared" si="50"/>
        <v>Profit</v>
      </c>
    </row>
    <row r="1064" spans="1:20" x14ac:dyDescent="0.3">
      <c r="A1064" t="s">
        <v>2012</v>
      </c>
      <c r="B1064" s="2">
        <v>45639</v>
      </c>
      <c r="C1064" t="s">
        <v>2013</v>
      </c>
      <c r="D1064" t="s">
        <v>19</v>
      </c>
      <c r="E1064" t="s">
        <v>39</v>
      </c>
      <c r="F1064" t="s">
        <v>47</v>
      </c>
      <c r="G1064" t="s">
        <v>22</v>
      </c>
      <c r="H1064" t="s">
        <v>74</v>
      </c>
      <c r="I1064" t="s">
        <v>75</v>
      </c>
      <c r="J1064">
        <v>1</v>
      </c>
      <c r="K1064">
        <v>5932.72</v>
      </c>
      <c r="L1064">
        <v>0</v>
      </c>
      <c r="M1064" s="6">
        <v>5932.72</v>
      </c>
      <c r="N1064" s="3">
        <v>4646.2</v>
      </c>
      <c r="O1064" s="6">
        <v>1286.52</v>
      </c>
      <c r="P1064" t="s">
        <v>49</v>
      </c>
      <c r="Q1064" t="s">
        <v>26</v>
      </c>
      <c r="R1064" s="4">
        <f t="shared" si="48"/>
        <v>0.21685162960665597</v>
      </c>
      <c r="S1064" s="1" t="str">
        <f t="shared" si="49"/>
        <v>Dec-2024</v>
      </c>
      <c r="T1064" t="str">
        <f t="shared" si="50"/>
        <v>Profit</v>
      </c>
    </row>
    <row r="1065" spans="1:20" x14ac:dyDescent="0.3">
      <c r="A1065" t="s">
        <v>2014</v>
      </c>
      <c r="B1065" s="2">
        <v>45386</v>
      </c>
      <c r="C1065" t="s">
        <v>2015</v>
      </c>
      <c r="D1065" t="s">
        <v>19</v>
      </c>
      <c r="E1065" t="s">
        <v>58</v>
      </c>
      <c r="F1065" t="s">
        <v>129</v>
      </c>
      <c r="G1065" t="s">
        <v>29</v>
      </c>
      <c r="H1065" t="s">
        <v>74</v>
      </c>
      <c r="I1065" t="s">
        <v>91</v>
      </c>
      <c r="J1065">
        <v>5</v>
      </c>
      <c r="K1065">
        <v>5328.99</v>
      </c>
      <c r="L1065">
        <v>0</v>
      </c>
      <c r="M1065" s="6">
        <v>26644.95</v>
      </c>
      <c r="N1065" s="3">
        <v>21163.27</v>
      </c>
      <c r="O1065" s="6">
        <v>5481.68</v>
      </c>
      <c r="P1065" t="s">
        <v>49</v>
      </c>
      <c r="Q1065" t="s">
        <v>26</v>
      </c>
      <c r="R1065" s="4">
        <f t="shared" si="48"/>
        <v>0.20573054180998651</v>
      </c>
      <c r="S1065" s="1" t="str">
        <f t="shared" si="49"/>
        <v>Apr-2024</v>
      </c>
      <c r="T1065" t="str">
        <f t="shared" si="50"/>
        <v>Profit</v>
      </c>
    </row>
    <row r="1066" spans="1:20" x14ac:dyDescent="0.3">
      <c r="A1066" t="s">
        <v>2016</v>
      </c>
      <c r="B1066" s="2">
        <v>45363</v>
      </c>
      <c r="C1066" t="s">
        <v>1337</v>
      </c>
      <c r="D1066" t="s">
        <v>46</v>
      </c>
      <c r="E1066" t="s">
        <v>58</v>
      </c>
      <c r="F1066" t="s">
        <v>54</v>
      </c>
      <c r="G1066" t="s">
        <v>79</v>
      </c>
      <c r="H1066" t="s">
        <v>74</v>
      </c>
      <c r="I1066" t="s">
        <v>91</v>
      </c>
      <c r="J1066">
        <v>4</v>
      </c>
      <c r="K1066">
        <v>6548</v>
      </c>
      <c r="L1066">
        <v>0.15</v>
      </c>
      <c r="M1066" s="6">
        <v>22263.200000000001</v>
      </c>
      <c r="N1066" s="3">
        <v>17885.990000000002</v>
      </c>
      <c r="O1066" s="6">
        <v>4377.21</v>
      </c>
      <c r="P1066" t="s">
        <v>25</v>
      </c>
      <c r="Q1066" t="s">
        <v>26</v>
      </c>
      <c r="R1066" s="4">
        <f t="shared" si="48"/>
        <v>0.19661189766071363</v>
      </c>
      <c r="S1066" s="1" t="str">
        <f t="shared" si="49"/>
        <v>Mar-2024</v>
      </c>
      <c r="T1066" t="str">
        <f t="shared" si="50"/>
        <v>Profit</v>
      </c>
    </row>
    <row r="1067" spans="1:20" x14ac:dyDescent="0.3">
      <c r="A1067" t="s">
        <v>2017</v>
      </c>
      <c r="B1067" s="2">
        <v>45842</v>
      </c>
      <c r="C1067" t="s">
        <v>2018</v>
      </c>
      <c r="D1067" t="s">
        <v>52</v>
      </c>
      <c r="E1067" t="s">
        <v>39</v>
      </c>
      <c r="F1067" t="s">
        <v>120</v>
      </c>
      <c r="G1067" t="s">
        <v>22</v>
      </c>
      <c r="H1067" t="s">
        <v>74</v>
      </c>
      <c r="I1067" t="s">
        <v>75</v>
      </c>
      <c r="J1067">
        <v>2</v>
      </c>
      <c r="K1067">
        <v>11627.05</v>
      </c>
      <c r="L1067">
        <v>0.05</v>
      </c>
      <c r="M1067" s="6">
        <v>22091.39</v>
      </c>
      <c r="N1067" s="3">
        <v>14541.32</v>
      </c>
      <c r="O1067" s="6">
        <v>7550.07</v>
      </c>
      <c r="P1067" t="s">
        <v>70</v>
      </c>
      <c r="Q1067" t="s">
        <v>26</v>
      </c>
      <c r="R1067" s="4">
        <f t="shared" si="48"/>
        <v>0.34176527597403333</v>
      </c>
      <c r="S1067" s="1" t="str">
        <f t="shared" si="49"/>
        <v>Jul-2025</v>
      </c>
      <c r="T1067" t="str">
        <f t="shared" si="50"/>
        <v>Profit</v>
      </c>
    </row>
    <row r="1068" spans="1:20" x14ac:dyDescent="0.3">
      <c r="A1068" t="s">
        <v>2019</v>
      </c>
      <c r="B1068" s="2">
        <v>45445</v>
      </c>
      <c r="C1068" t="s">
        <v>2020</v>
      </c>
      <c r="D1068" t="s">
        <v>19</v>
      </c>
      <c r="E1068" t="s">
        <v>53</v>
      </c>
      <c r="F1068" t="s">
        <v>90</v>
      </c>
      <c r="G1068" t="s">
        <v>79</v>
      </c>
      <c r="H1068" t="s">
        <v>41</v>
      </c>
      <c r="I1068" t="s">
        <v>55</v>
      </c>
      <c r="J1068">
        <v>1</v>
      </c>
      <c r="K1068">
        <v>86.3</v>
      </c>
      <c r="L1068">
        <v>0.2</v>
      </c>
      <c r="M1068" s="6">
        <v>69.040000000000006</v>
      </c>
      <c r="N1068" s="3">
        <v>65.819999999999993</v>
      </c>
      <c r="O1068" s="6">
        <v>3.22</v>
      </c>
      <c r="P1068" t="s">
        <v>43</v>
      </c>
      <c r="Q1068" t="s">
        <v>26</v>
      </c>
      <c r="R1068" s="4">
        <f t="shared" si="48"/>
        <v>4.6639629200463495E-2</v>
      </c>
      <c r="S1068" s="1" t="str">
        <f t="shared" si="49"/>
        <v>Jun-2024</v>
      </c>
      <c r="T1068" t="str">
        <f t="shared" si="50"/>
        <v>Profit</v>
      </c>
    </row>
    <row r="1069" spans="1:20" x14ac:dyDescent="0.3">
      <c r="A1069" t="s">
        <v>2021</v>
      </c>
      <c r="B1069" s="2">
        <v>45541</v>
      </c>
      <c r="C1069" t="s">
        <v>2022</v>
      </c>
      <c r="D1069" t="s">
        <v>19</v>
      </c>
      <c r="E1069" t="s">
        <v>34</v>
      </c>
      <c r="F1069" t="s">
        <v>73</v>
      </c>
      <c r="G1069" t="s">
        <v>22</v>
      </c>
      <c r="H1069" t="s">
        <v>23</v>
      </c>
      <c r="I1069" t="s">
        <v>69</v>
      </c>
      <c r="J1069">
        <v>6</v>
      </c>
      <c r="K1069">
        <v>15969.03</v>
      </c>
      <c r="L1069">
        <v>0.05</v>
      </c>
      <c r="M1069" s="6">
        <v>91023.47</v>
      </c>
      <c r="N1069" s="3">
        <v>54215.13</v>
      </c>
      <c r="O1069" s="6">
        <v>36808.339999999997</v>
      </c>
      <c r="P1069" t="s">
        <v>70</v>
      </c>
      <c r="Q1069" t="s">
        <v>26</v>
      </c>
      <c r="R1069" s="4">
        <f t="shared" si="48"/>
        <v>0.40438295749436926</v>
      </c>
      <c r="S1069" s="1" t="str">
        <f t="shared" si="49"/>
        <v>Sep-2024</v>
      </c>
      <c r="T1069" t="str">
        <f t="shared" si="50"/>
        <v>Profit</v>
      </c>
    </row>
    <row r="1070" spans="1:20" x14ac:dyDescent="0.3">
      <c r="A1070" t="s">
        <v>2023</v>
      </c>
      <c r="B1070" s="2">
        <v>45965</v>
      </c>
      <c r="C1070" t="s">
        <v>2024</v>
      </c>
      <c r="D1070" t="s">
        <v>19</v>
      </c>
      <c r="E1070" t="s">
        <v>39</v>
      </c>
      <c r="F1070" t="s">
        <v>120</v>
      </c>
      <c r="G1070" t="s">
        <v>22</v>
      </c>
      <c r="H1070" t="s">
        <v>23</v>
      </c>
      <c r="I1070" t="s">
        <v>30</v>
      </c>
      <c r="J1070">
        <v>4</v>
      </c>
      <c r="K1070">
        <v>948.92</v>
      </c>
      <c r="L1070">
        <v>0.2</v>
      </c>
      <c r="M1070" s="6">
        <v>3036.54</v>
      </c>
      <c r="N1070" s="3">
        <v>2271.1</v>
      </c>
      <c r="O1070" s="6">
        <v>765.44</v>
      </c>
      <c r="P1070" t="s">
        <v>43</v>
      </c>
      <c r="Q1070" t="s">
        <v>26</v>
      </c>
      <c r="R1070" s="4">
        <f t="shared" si="48"/>
        <v>0.25207637640208924</v>
      </c>
      <c r="S1070" s="1" t="str">
        <f t="shared" si="49"/>
        <v>Nov-2025</v>
      </c>
      <c r="T1070" t="str">
        <f t="shared" si="50"/>
        <v>Profit</v>
      </c>
    </row>
    <row r="1071" spans="1:20" x14ac:dyDescent="0.3">
      <c r="A1071" t="s">
        <v>2025</v>
      </c>
      <c r="B1071" s="2">
        <v>45729</v>
      </c>
      <c r="C1071" t="s">
        <v>2026</v>
      </c>
      <c r="D1071" t="s">
        <v>19</v>
      </c>
      <c r="E1071" t="s">
        <v>53</v>
      </c>
      <c r="F1071" t="s">
        <v>54</v>
      </c>
      <c r="G1071" t="s">
        <v>22</v>
      </c>
      <c r="H1071" t="s">
        <v>74</v>
      </c>
      <c r="I1071" t="s">
        <v>91</v>
      </c>
      <c r="J1071">
        <v>3</v>
      </c>
      <c r="K1071">
        <v>11809.3</v>
      </c>
      <c r="L1071">
        <v>0.1</v>
      </c>
      <c r="M1071" s="6">
        <v>31885.11</v>
      </c>
      <c r="N1071" s="3">
        <v>24788.55</v>
      </c>
      <c r="O1071" s="6">
        <v>7096.56</v>
      </c>
      <c r="P1071" t="s">
        <v>31</v>
      </c>
      <c r="Q1071" t="s">
        <v>26</v>
      </c>
      <c r="R1071" s="4">
        <f t="shared" si="48"/>
        <v>0.22256658358713519</v>
      </c>
      <c r="S1071" s="1" t="str">
        <f t="shared" si="49"/>
        <v>Mar-2025</v>
      </c>
      <c r="T1071" t="str">
        <f t="shared" si="50"/>
        <v>Profit</v>
      </c>
    </row>
    <row r="1072" spans="1:20" x14ac:dyDescent="0.3">
      <c r="A1072" t="s">
        <v>2027</v>
      </c>
      <c r="B1072" s="2">
        <v>45409</v>
      </c>
      <c r="C1072" t="s">
        <v>2028</v>
      </c>
      <c r="D1072" t="s">
        <v>52</v>
      </c>
      <c r="E1072" t="s">
        <v>34</v>
      </c>
      <c r="F1072" t="s">
        <v>90</v>
      </c>
      <c r="G1072" t="s">
        <v>22</v>
      </c>
      <c r="H1072" t="s">
        <v>23</v>
      </c>
      <c r="I1072" t="s">
        <v>59</v>
      </c>
      <c r="J1072">
        <v>3</v>
      </c>
      <c r="K1072">
        <v>6473.39</v>
      </c>
      <c r="L1072">
        <v>0</v>
      </c>
      <c r="M1072" s="6">
        <v>19420.169999999998</v>
      </c>
      <c r="N1072" s="3">
        <v>10403.51</v>
      </c>
      <c r="O1072" s="6">
        <v>9016.66</v>
      </c>
      <c r="P1072" t="s">
        <v>31</v>
      </c>
      <c r="Q1072" t="s">
        <v>26</v>
      </c>
      <c r="R1072" s="4">
        <f t="shared" si="48"/>
        <v>0.46429356694611845</v>
      </c>
      <c r="S1072" s="1" t="str">
        <f t="shared" si="49"/>
        <v>Apr-2024</v>
      </c>
      <c r="T1072" t="str">
        <f t="shared" si="50"/>
        <v>Profit</v>
      </c>
    </row>
    <row r="1073" spans="1:20" x14ac:dyDescent="0.3">
      <c r="A1073" t="s">
        <v>2029</v>
      </c>
      <c r="B1073" s="2">
        <v>46062</v>
      </c>
      <c r="C1073" t="s">
        <v>2030</v>
      </c>
      <c r="D1073" t="s">
        <v>46</v>
      </c>
      <c r="E1073" t="s">
        <v>34</v>
      </c>
      <c r="F1073" t="s">
        <v>90</v>
      </c>
      <c r="G1073" t="s">
        <v>22</v>
      </c>
      <c r="H1073" t="s">
        <v>41</v>
      </c>
      <c r="I1073" t="s">
        <v>48</v>
      </c>
      <c r="J1073">
        <v>2</v>
      </c>
      <c r="K1073">
        <v>127.7</v>
      </c>
      <c r="L1073">
        <v>0</v>
      </c>
      <c r="M1073" s="6">
        <v>255.4</v>
      </c>
      <c r="N1073" s="3">
        <v>158.11000000000001</v>
      </c>
      <c r="O1073" s="6">
        <v>97.29</v>
      </c>
      <c r="P1073" t="s">
        <v>31</v>
      </c>
      <c r="Q1073" t="s">
        <v>26</v>
      </c>
      <c r="R1073" s="4">
        <f t="shared" si="48"/>
        <v>0.3809318715740016</v>
      </c>
      <c r="S1073" s="1" t="str">
        <f t="shared" si="49"/>
        <v>Feb-2026</v>
      </c>
      <c r="T1073" t="str">
        <f t="shared" si="50"/>
        <v>Profit</v>
      </c>
    </row>
    <row r="1074" spans="1:20" x14ac:dyDescent="0.3">
      <c r="A1074" t="s">
        <v>2031</v>
      </c>
      <c r="B1074" s="2">
        <v>46182</v>
      </c>
      <c r="C1074" t="s">
        <v>2032</v>
      </c>
      <c r="D1074" t="s">
        <v>52</v>
      </c>
      <c r="E1074" t="s">
        <v>20</v>
      </c>
      <c r="F1074" t="s">
        <v>115</v>
      </c>
      <c r="G1074" t="s">
        <v>22</v>
      </c>
      <c r="H1074" t="s">
        <v>41</v>
      </c>
      <c r="I1074" t="s">
        <v>134</v>
      </c>
      <c r="J1074">
        <v>3</v>
      </c>
      <c r="K1074">
        <v>449.26</v>
      </c>
      <c r="L1074">
        <v>0.15</v>
      </c>
      <c r="M1074" s="6">
        <v>1145.6099999999999</v>
      </c>
      <c r="N1074" s="3">
        <v>899.94</v>
      </c>
      <c r="O1074" s="6">
        <v>245.67</v>
      </c>
      <c r="P1074" t="s">
        <v>43</v>
      </c>
      <c r="Q1074" t="s">
        <v>142</v>
      </c>
      <c r="R1074" s="4">
        <f t="shared" si="48"/>
        <v>0.21444470631366697</v>
      </c>
      <c r="S1074" s="1" t="str">
        <f t="shared" si="49"/>
        <v>Jun-2026</v>
      </c>
      <c r="T1074" t="str">
        <f t="shared" si="50"/>
        <v>Profit</v>
      </c>
    </row>
    <row r="1075" spans="1:20" x14ac:dyDescent="0.3">
      <c r="A1075" t="s">
        <v>2033</v>
      </c>
      <c r="B1075" s="2">
        <v>45597</v>
      </c>
      <c r="C1075" t="s">
        <v>1817</v>
      </c>
      <c r="D1075" t="s">
        <v>19</v>
      </c>
      <c r="E1075" t="s">
        <v>58</v>
      </c>
      <c r="F1075" t="s">
        <v>54</v>
      </c>
      <c r="G1075" t="s">
        <v>79</v>
      </c>
      <c r="H1075" t="s">
        <v>23</v>
      </c>
      <c r="I1075" t="s">
        <v>30</v>
      </c>
      <c r="J1075">
        <v>3</v>
      </c>
      <c r="K1075">
        <v>2438.19</v>
      </c>
      <c r="L1075">
        <v>0.15</v>
      </c>
      <c r="M1075" s="6">
        <v>6217.38</v>
      </c>
      <c r="N1075" s="3">
        <v>3832.4</v>
      </c>
      <c r="O1075" s="6">
        <v>2384.98</v>
      </c>
      <c r="P1075" t="s">
        <v>49</v>
      </c>
      <c r="Q1075" t="s">
        <v>26</v>
      </c>
      <c r="R1075" s="4">
        <f t="shared" si="48"/>
        <v>0.38359887927068959</v>
      </c>
      <c r="S1075" s="1" t="str">
        <f t="shared" si="49"/>
        <v>Nov-2024</v>
      </c>
      <c r="T1075" t="str">
        <f t="shared" si="50"/>
        <v>Profit</v>
      </c>
    </row>
    <row r="1076" spans="1:20" x14ac:dyDescent="0.3">
      <c r="A1076" t="s">
        <v>2034</v>
      </c>
      <c r="B1076" s="2">
        <v>45559</v>
      </c>
      <c r="C1076" t="s">
        <v>2035</v>
      </c>
      <c r="D1076" t="s">
        <v>52</v>
      </c>
      <c r="E1076" t="s">
        <v>39</v>
      </c>
      <c r="F1076" t="s">
        <v>120</v>
      </c>
      <c r="G1076" t="s">
        <v>22</v>
      </c>
      <c r="H1076" t="s">
        <v>74</v>
      </c>
      <c r="I1076" t="s">
        <v>158</v>
      </c>
      <c r="J1076">
        <v>1</v>
      </c>
      <c r="K1076">
        <v>7417.5</v>
      </c>
      <c r="L1076">
        <v>0.1</v>
      </c>
      <c r="M1076" s="6">
        <v>6675.75</v>
      </c>
      <c r="N1076" s="3">
        <v>4396.5</v>
      </c>
      <c r="O1076" s="6">
        <v>2279.25</v>
      </c>
      <c r="P1076" t="s">
        <v>31</v>
      </c>
      <c r="Q1076" t="s">
        <v>26</v>
      </c>
      <c r="R1076" s="4">
        <f t="shared" si="48"/>
        <v>0.34142231209976409</v>
      </c>
      <c r="S1076" s="1" t="str">
        <f t="shared" si="49"/>
        <v>Sep-2024</v>
      </c>
      <c r="T1076" t="str">
        <f t="shared" si="50"/>
        <v>Profit</v>
      </c>
    </row>
    <row r="1077" spans="1:20" x14ac:dyDescent="0.3">
      <c r="A1077" t="s">
        <v>2036</v>
      </c>
      <c r="B1077" s="2">
        <v>46252</v>
      </c>
      <c r="C1077" t="s">
        <v>1619</v>
      </c>
      <c r="D1077" t="s">
        <v>19</v>
      </c>
      <c r="E1077" t="s">
        <v>39</v>
      </c>
      <c r="F1077" t="s">
        <v>146</v>
      </c>
      <c r="G1077" t="s">
        <v>29</v>
      </c>
      <c r="H1077" t="s">
        <v>23</v>
      </c>
      <c r="I1077" t="s">
        <v>36</v>
      </c>
      <c r="J1077">
        <v>2</v>
      </c>
      <c r="K1077">
        <v>17215.63</v>
      </c>
      <c r="L1077">
        <v>0.15</v>
      </c>
      <c r="M1077" s="6">
        <v>29266.57</v>
      </c>
      <c r="N1077" s="3">
        <v>27939.01</v>
      </c>
      <c r="O1077" s="6">
        <v>1327.56</v>
      </c>
      <c r="P1077" t="s">
        <v>49</v>
      </c>
      <c r="Q1077" t="s">
        <v>142</v>
      </c>
      <c r="R1077" s="4">
        <f t="shared" si="48"/>
        <v>4.5360969871084997E-2</v>
      </c>
      <c r="S1077" s="1" t="str">
        <f t="shared" si="49"/>
        <v>Aug-2026</v>
      </c>
      <c r="T1077" t="str">
        <f t="shared" si="50"/>
        <v>Profit</v>
      </c>
    </row>
    <row r="1078" spans="1:20" x14ac:dyDescent="0.3">
      <c r="A1078" t="s">
        <v>2037</v>
      </c>
      <c r="B1078" s="2">
        <v>45345</v>
      </c>
      <c r="C1078" t="s">
        <v>2038</v>
      </c>
      <c r="D1078" t="s">
        <v>19</v>
      </c>
      <c r="E1078" t="s">
        <v>20</v>
      </c>
      <c r="F1078" t="s">
        <v>115</v>
      </c>
      <c r="G1078" t="s">
        <v>22</v>
      </c>
      <c r="H1078" t="s">
        <v>23</v>
      </c>
      <c r="I1078" t="s">
        <v>59</v>
      </c>
      <c r="J1078">
        <v>5</v>
      </c>
      <c r="K1078">
        <v>6624.15</v>
      </c>
      <c r="L1078">
        <v>0.15</v>
      </c>
      <c r="M1078" s="6">
        <v>28152.639999999999</v>
      </c>
      <c r="N1078" s="3">
        <v>26899.919999999998</v>
      </c>
      <c r="O1078" s="6">
        <v>1252.72</v>
      </c>
      <c r="P1078" t="s">
        <v>31</v>
      </c>
      <c r="Q1078" t="s">
        <v>26</v>
      </c>
      <c r="R1078" s="4">
        <f t="shared" si="48"/>
        <v>4.4497425463473413E-2</v>
      </c>
      <c r="S1078" s="1" t="str">
        <f t="shared" si="49"/>
        <v>Feb-2024</v>
      </c>
      <c r="T1078" t="str">
        <f t="shared" si="50"/>
        <v>Profit</v>
      </c>
    </row>
    <row r="1079" spans="1:20" x14ac:dyDescent="0.3">
      <c r="A1079" t="s">
        <v>2039</v>
      </c>
      <c r="B1079" s="2">
        <v>45527</v>
      </c>
      <c r="C1079" t="s">
        <v>2040</v>
      </c>
      <c r="D1079" t="s">
        <v>19</v>
      </c>
      <c r="E1079" t="s">
        <v>34</v>
      </c>
      <c r="F1079" t="s">
        <v>35</v>
      </c>
      <c r="G1079" t="s">
        <v>22</v>
      </c>
      <c r="H1079" t="s">
        <v>23</v>
      </c>
      <c r="I1079" t="s">
        <v>24</v>
      </c>
      <c r="J1079">
        <v>3</v>
      </c>
      <c r="K1079">
        <v>65815.48</v>
      </c>
      <c r="L1079">
        <v>0.1</v>
      </c>
      <c r="M1079" s="6">
        <v>177701.8</v>
      </c>
      <c r="N1079" s="3">
        <v>118903.47</v>
      </c>
      <c r="O1079" s="6">
        <v>58798.33</v>
      </c>
      <c r="P1079" t="s">
        <v>49</v>
      </c>
      <c r="Q1079" t="s">
        <v>26</v>
      </c>
      <c r="R1079" s="4">
        <f t="shared" si="48"/>
        <v>0.33088201695199487</v>
      </c>
      <c r="S1079" s="1" t="str">
        <f t="shared" si="49"/>
        <v>Aug-2024</v>
      </c>
      <c r="T1079" t="str">
        <f t="shared" si="50"/>
        <v>Profit</v>
      </c>
    </row>
    <row r="1080" spans="1:20" x14ac:dyDescent="0.3">
      <c r="A1080" t="s">
        <v>2041</v>
      </c>
      <c r="B1080" s="2">
        <v>45680</v>
      </c>
      <c r="C1080" t="s">
        <v>2042</v>
      </c>
      <c r="D1080" t="s">
        <v>19</v>
      </c>
      <c r="E1080" t="s">
        <v>34</v>
      </c>
      <c r="F1080" t="s">
        <v>65</v>
      </c>
      <c r="G1080" t="s">
        <v>79</v>
      </c>
      <c r="H1080" t="s">
        <v>23</v>
      </c>
      <c r="I1080" t="s">
        <v>94</v>
      </c>
      <c r="J1080">
        <v>1</v>
      </c>
      <c r="K1080">
        <v>1868.87</v>
      </c>
      <c r="L1080">
        <v>0.2</v>
      </c>
      <c r="M1080" s="6">
        <v>1495.1</v>
      </c>
      <c r="N1080" s="3">
        <v>1213.32</v>
      </c>
      <c r="O1080" s="6">
        <v>281.77999999999997</v>
      </c>
      <c r="P1080" t="s">
        <v>43</v>
      </c>
      <c r="Q1080" t="s">
        <v>26</v>
      </c>
      <c r="R1080" s="4">
        <f t="shared" si="48"/>
        <v>0.18846899872918199</v>
      </c>
      <c r="S1080" s="1" t="str">
        <f t="shared" si="49"/>
        <v>Jan-2025</v>
      </c>
      <c r="T1080" t="str">
        <f t="shared" si="50"/>
        <v>Profit</v>
      </c>
    </row>
    <row r="1081" spans="1:20" x14ac:dyDescent="0.3">
      <c r="A1081" t="s">
        <v>2043</v>
      </c>
      <c r="B1081" s="2">
        <v>46281</v>
      </c>
      <c r="C1081" t="s">
        <v>1145</v>
      </c>
      <c r="D1081" t="s">
        <v>46</v>
      </c>
      <c r="E1081" t="s">
        <v>34</v>
      </c>
      <c r="F1081" t="s">
        <v>73</v>
      </c>
      <c r="G1081" t="s">
        <v>29</v>
      </c>
      <c r="H1081" t="s">
        <v>23</v>
      </c>
      <c r="I1081" t="s">
        <v>59</v>
      </c>
      <c r="J1081">
        <v>2</v>
      </c>
      <c r="K1081">
        <v>7758.22</v>
      </c>
      <c r="L1081">
        <v>0.25</v>
      </c>
      <c r="M1081" s="6">
        <v>11637.33</v>
      </c>
      <c r="N1081" s="3">
        <v>9244.48</v>
      </c>
      <c r="O1081" s="6">
        <v>2392.85</v>
      </c>
      <c r="P1081" t="s">
        <v>70</v>
      </c>
      <c r="Q1081" t="s">
        <v>26</v>
      </c>
      <c r="R1081" s="4">
        <f t="shared" si="48"/>
        <v>0.20561847090354918</v>
      </c>
      <c r="S1081" s="1" t="str">
        <f t="shared" si="49"/>
        <v>Sep-2026</v>
      </c>
      <c r="T1081" t="str">
        <f t="shared" si="50"/>
        <v>Profit</v>
      </c>
    </row>
    <row r="1082" spans="1:20" x14ac:dyDescent="0.3">
      <c r="A1082" t="s">
        <v>2044</v>
      </c>
      <c r="B1082" s="2">
        <v>46025</v>
      </c>
      <c r="C1082" t="s">
        <v>1945</v>
      </c>
      <c r="D1082" t="s">
        <v>19</v>
      </c>
      <c r="E1082" t="s">
        <v>34</v>
      </c>
      <c r="F1082" t="s">
        <v>73</v>
      </c>
      <c r="G1082" t="s">
        <v>29</v>
      </c>
      <c r="H1082" t="s">
        <v>74</v>
      </c>
      <c r="I1082" t="s">
        <v>137</v>
      </c>
      <c r="J1082">
        <v>1</v>
      </c>
      <c r="K1082">
        <v>23533.67</v>
      </c>
      <c r="L1082">
        <v>0.1</v>
      </c>
      <c r="M1082" s="6">
        <v>21180.3</v>
      </c>
      <c r="N1082" s="3">
        <v>13359.55</v>
      </c>
      <c r="O1082" s="6">
        <v>7820.75</v>
      </c>
      <c r="P1082" t="s">
        <v>49</v>
      </c>
      <c r="Q1082" t="s">
        <v>26</v>
      </c>
      <c r="R1082" s="4">
        <f t="shared" si="48"/>
        <v>0.36924642238306354</v>
      </c>
      <c r="S1082" s="1" t="str">
        <f t="shared" si="49"/>
        <v>Jan-2026</v>
      </c>
      <c r="T1082" t="str">
        <f t="shared" si="50"/>
        <v>Profit</v>
      </c>
    </row>
    <row r="1083" spans="1:20" x14ac:dyDescent="0.3">
      <c r="A1083" t="s">
        <v>2045</v>
      </c>
      <c r="B1083" s="2">
        <v>46054</v>
      </c>
      <c r="C1083" t="s">
        <v>2046</v>
      </c>
      <c r="D1083" t="s">
        <v>19</v>
      </c>
      <c r="E1083" t="s">
        <v>39</v>
      </c>
      <c r="F1083" t="s">
        <v>220</v>
      </c>
      <c r="G1083" t="s">
        <v>29</v>
      </c>
      <c r="H1083" t="s">
        <v>23</v>
      </c>
      <c r="I1083" t="s">
        <v>94</v>
      </c>
      <c r="J1083">
        <v>5</v>
      </c>
      <c r="K1083">
        <v>2582.4299999999998</v>
      </c>
      <c r="L1083">
        <v>0.1</v>
      </c>
      <c r="M1083" s="6">
        <v>11620.93</v>
      </c>
      <c r="N1083" s="3">
        <v>9192.27</v>
      </c>
      <c r="O1083" s="6">
        <v>2428.66</v>
      </c>
      <c r="P1083" t="s">
        <v>70</v>
      </c>
      <c r="Q1083" t="s">
        <v>26</v>
      </c>
      <c r="R1083" s="4">
        <f t="shared" si="48"/>
        <v>0.208990158274768</v>
      </c>
      <c r="S1083" s="1" t="str">
        <f t="shared" si="49"/>
        <v>Feb-2026</v>
      </c>
      <c r="T1083" t="str">
        <f t="shared" si="50"/>
        <v>Profit</v>
      </c>
    </row>
    <row r="1084" spans="1:20" x14ac:dyDescent="0.3">
      <c r="A1084" t="s">
        <v>2047</v>
      </c>
      <c r="B1084" s="2">
        <v>46116</v>
      </c>
      <c r="C1084" t="s">
        <v>2048</v>
      </c>
      <c r="D1084" t="s">
        <v>46</v>
      </c>
      <c r="E1084" t="s">
        <v>20</v>
      </c>
      <c r="F1084" t="s">
        <v>99</v>
      </c>
      <c r="G1084" t="s">
        <v>22</v>
      </c>
      <c r="H1084" t="s">
        <v>41</v>
      </c>
      <c r="I1084" t="s">
        <v>62</v>
      </c>
      <c r="J1084">
        <v>2</v>
      </c>
      <c r="K1084">
        <v>180.11</v>
      </c>
      <c r="L1084">
        <v>0</v>
      </c>
      <c r="M1084" s="6">
        <v>360.22</v>
      </c>
      <c r="N1084" s="3">
        <v>204.17</v>
      </c>
      <c r="O1084" s="6">
        <v>156.05000000000001</v>
      </c>
      <c r="P1084" t="s">
        <v>70</v>
      </c>
      <c r="Q1084" t="s">
        <v>26</v>
      </c>
      <c r="R1084" s="4">
        <f t="shared" si="48"/>
        <v>0.43320748431514072</v>
      </c>
      <c r="S1084" s="1" t="str">
        <f t="shared" si="49"/>
        <v>Apr-2026</v>
      </c>
      <c r="T1084" t="str">
        <f t="shared" si="50"/>
        <v>Profit</v>
      </c>
    </row>
    <row r="1085" spans="1:20" x14ac:dyDescent="0.3">
      <c r="A1085" t="s">
        <v>2049</v>
      </c>
      <c r="B1085" s="2">
        <v>45692</v>
      </c>
      <c r="C1085" t="s">
        <v>133</v>
      </c>
      <c r="D1085" t="s">
        <v>19</v>
      </c>
      <c r="E1085" t="s">
        <v>39</v>
      </c>
      <c r="F1085" t="s">
        <v>120</v>
      </c>
      <c r="G1085" t="s">
        <v>79</v>
      </c>
      <c r="H1085" t="s">
        <v>74</v>
      </c>
      <c r="I1085" t="s">
        <v>158</v>
      </c>
      <c r="J1085">
        <v>2</v>
      </c>
      <c r="K1085">
        <v>13305.73</v>
      </c>
      <c r="L1085">
        <v>0</v>
      </c>
      <c r="M1085" s="6">
        <v>26611.46</v>
      </c>
      <c r="N1085" s="3">
        <v>18758.79</v>
      </c>
      <c r="O1085" s="6">
        <v>7852.67</v>
      </c>
      <c r="P1085" t="s">
        <v>43</v>
      </c>
      <c r="Q1085" t="s">
        <v>26</v>
      </c>
      <c r="R1085" s="4">
        <f t="shared" si="48"/>
        <v>0.29508602684708019</v>
      </c>
      <c r="S1085" s="1" t="str">
        <f t="shared" si="49"/>
        <v>Feb-2025</v>
      </c>
      <c r="T1085" t="str">
        <f t="shared" si="50"/>
        <v>Profit</v>
      </c>
    </row>
    <row r="1086" spans="1:20" x14ac:dyDescent="0.3">
      <c r="A1086" t="s">
        <v>2050</v>
      </c>
      <c r="B1086" s="2">
        <v>45915</v>
      </c>
      <c r="C1086" t="s">
        <v>2051</v>
      </c>
      <c r="D1086" t="s">
        <v>19</v>
      </c>
      <c r="E1086" t="s">
        <v>20</v>
      </c>
      <c r="F1086" t="s">
        <v>157</v>
      </c>
      <c r="G1086" t="s">
        <v>29</v>
      </c>
      <c r="H1086" t="s">
        <v>74</v>
      </c>
      <c r="I1086" t="s">
        <v>137</v>
      </c>
      <c r="J1086">
        <v>3</v>
      </c>
      <c r="K1086">
        <v>17171.759999999998</v>
      </c>
      <c r="L1086">
        <v>0.15</v>
      </c>
      <c r="M1086" s="6">
        <v>43787.99</v>
      </c>
      <c r="N1086" s="3">
        <v>40420.550000000003</v>
      </c>
      <c r="O1086" s="6">
        <v>3367.44</v>
      </c>
      <c r="P1086" t="s">
        <v>49</v>
      </c>
      <c r="Q1086" t="s">
        <v>26</v>
      </c>
      <c r="R1086" s="4">
        <f t="shared" si="48"/>
        <v>7.6903278730081015E-2</v>
      </c>
      <c r="S1086" s="1" t="str">
        <f t="shared" si="49"/>
        <v>Sep-2025</v>
      </c>
      <c r="T1086" t="str">
        <f t="shared" si="50"/>
        <v>Profit</v>
      </c>
    </row>
    <row r="1087" spans="1:20" x14ac:dyDescent="0.3">
      <c r="A1087" t="s">
        <v>2052</v>
      </c>
      <c r="B1087" s="2">
        <v>46058</v>
      </c>
      <c r="C1087" t="s">
        <v>2053</v>
      </c>
      <c r="D1087" t="s">
        <v>19</v>
      </c>
      <c r="E1087" t="s">
        <v>53</v>
      </c>
      <c r="F1087" t="s">
        <v>97</v>
      </c>
      <c r="G1087" t="s">
        <v>29</v>
      </c>
      <c r="H1087" t="s">
        <v>74</v>
      </c>
      <c r="I1087" t="s">
        <v>75</v>
      </c>
      <c r="J1087">
        <v>1</v>
      </c>
      <c r="K1087">
        <v>11381.19</v>
      </c>
      <c r="L1087">
        <v>0.05</v>
      </c>
      <c r="M1087" s="6">
        <v>10812.13</v>
      </c>
      <c r="N1087" s="3">
        <v>6039.85</v>
      </c>
      <c r="O1087" s="6">
        <v>4772.28</v>
      </c>
      <c r="P1087" t="s">
        <v>31</v>
      </c>
      <c r="Q1087" t="s">
        <v>26</v>
      </c>
      <c r="R1087" s="4">
        <f t="shared" si="48"/>
        <v>0.44138204035652551</v>
      </c>
      <c r="S1087" s="1" t="str">
        <f t="shared" si="49"/>
        <v>Feb-2026</v>
      </c>
      <c r="T1087" t="str">
        <f t="shared" si="50"/>
        <v>Profit</v>
      </c>
    </row>
    <row r="1088" spans="1:20" x14ac:dyDescent="0.3">
      <c r="A1088" t="s">
        <v>2054</v>
      </c>
      <c r="B1088" s="2">
        <v>45594</v>
      </c>
      <c r="C1088" t="s">
        <v>2055</v>
      </c>
      <c r="D1088" t="s">
        <v>19</v>
      </c>
      <c r="E1088" t="s">
        <v>39</v>
      </c>
      <c r="F1088" t="s">
        <v>146</v>
      </c>
      <c r="G1088" t="s">
        <v>22</v>
      </c>
      <c r="H1088" t="s">
        <v>41</v>
      </c>
      <c r="I1088" t="s">
        <v>42</v>
      </c>
      <c r="J1088">
        <v>2</v>
      </c>
      <c r="K1088">
        <v>178.34</v>
      </c>
      <c r="L1088">
        <v>0.15</v>
      </c>
      <c r="M1088" s="6">
        <v>303.18</v>
      </c>
      <c r="N1088" s="3">
        <v>203.3</v>
      </c>
      <c r="O1088" s="6">
        <v>99.88</v>
      </c>
      <c r="P1088" t="s">
        <v>49</v>
      </c>
      <c r="Q1088" t="s">
        <v>26</v>
      </c>
      <c r="R1088" s="4">
        <f t="shared" si="48"/>
        <v>0.32944125601952634</v>
      </c>
      <c r="S1088" s="1" t="str">
        <f t="shared" si="49"/>
        <v>Oct-2024</v>
      </c>
      <c r="T1088" t="str">
        <f t="shared" si="50"/>
        <v>Profit</v>
      </c>
    </row>
    <row r="1089" spans="1:20" x14ac:dyDescent="0.3">
      <c r="A1089" t="s">
        <v>2056</v>
      </c>
      <c r="B1089" s="2">
        <v>46210</v>
      </c>
      <c r="C1089" t="s">
        <v>2057</v>
      </c>
      <c r="D1089" t="s">
        <v>46</v>
      </c>
      <c r="E1089" t="s">
        <v>53</v>
      </c>
      <c r="F1089" t="s">
        <v>65</v>
      </c>
      <c r="G1089" t="s">
        <v>22</v>
      </c>
      <c r="H1089" t="s">
        <v>74</v>
      </c>
      <c r="I1089" t="s">
        <v>107</v>
      </c>
      <c r="J1089">
        <v>3</v>
      </c>
      <c r="K1089">
        <v>11656.56</v>
      </c>
      <c r="L1089">
        <v>0.1</v>
      </c>
      <c r="M1089" s="6">
        <v>31472.71</v>
      </c>
      <c r="N1089" s="3">
        <v>28302.28</v>
      </c>
      <c r="O1089" s="6">
        <v>3170.43</v>
      </c>
      <c r="P1089" t="s">
        <v>25</v>
      </c>
      <c r="Q1089" t="s">
        <v>26</v>
      </c>
      <c r="R1089" s="4">
        <f t="shared" si="48"/>
        <v>0.10073584384693914</v>
      </c>
      <c r="S1089" s="1" t="str">
        <f t="shared" si="49"/>
        <v>Jul-2026</v>
      </c>
      <c r="T1089" t="str">
        <f t="shared" si="50"/>
        <v>Profit</v>
      </c>
    </row>
    <row r="1090" spans="1:20" x14ac:dyDescent="0.3">
      <c r="A1090" t="s">
        <v>2058</v>
      </c>
      <c r="B1090" s="2">
        <v>45498</v>
      </c>
      <c r="C1090" t="s">
        <v>2059</v>
      </c>
      <c r="D1090" t="s">
        <v>46</v>
      </c>
      <c r="E1090" t="s">
        <v>34</v>
      </c>
      <c r="F1090" t="s">
        <v>110</v>
      </c>
      <c r="G1090" t="s">
        <v>79</v>
      </c>
      <c r="H1090" t="s">
        <v>23</v>
      </c>
      <c r="I1090" t="s">
        <v>24</v>
      </c>
      <c r="J1090">
        <v>10</v>
      </c>
      <c r="K1090">
        <v>83334.41</v>
      </c>
      <c r="L1090">
        <v>0</v>
      </c>
      <c r="M1090" s="6">
        <v>833344.1</v>
      </c>
      <c r="N1090" s="3">
        <v>674630.19</v>
      </c>
      <c r="O1090" s="6">
        <v>158713.91</v>
      </c>
      <c r="P1090" t="s">
        <v>70</v>
      </c>
      <c r="Q1090" t="s">
        <v>26</v>
      </c>
      <c r="R1090" s="4">
        <f t="shared" si="48"/>
        <v>0.19045423133133121</v>
      </c>
      <c r="S1090" s="1" t="str">
        <f t="shared" si="49"/>
        <v>Jul-2024</v>
      </c>
      <c r="T1090" t="str">
        <f t="shared" si="50"/>
        <v>Profit</v>
      </c>
    </row>
    <row r="1091" spans="1:20" x14ac:dyDescent="0.3">
      <c r="A1091" t="s">
        <v>2060</v>
      </c>
      <c r="B1091" s="2">
        <v>45520</v>
      </c>
      <c r="C1091" t="s">
        <v>2061</v>
      </c>
      <c r="D1091" t="s">
        <v>19</v>
      </c>
      <c r="E1091" t="s">
        <v>58</v>
      </c>
      <c r="F1091" t="s">
        <v>54</v>
      </c>
      <c r="G1091" t="s">
        <v>79</v>
      </c>
      <c r="H1091" t="s">
        <v>23</v>
      </c>
      <c r="I1091" t="s">
        <v>30</v>
      </c>
      <c r="J1091">
        <v>2</v>
      </c>
      <c r="K1091">
        <v>553.64</v>
      </c>
      <c r="L1091">
        <v>0</v>
      </c>
      <c r="M1091" s="6">
        <v>1107.28</v>
      </c>
      <c r="N1091" s="3">
        <v>665.91</v>
      </c>
      <c r="O1091" s="6">
        <v>441.37</v>
      </c>
      <c r="P1091" t="s">
        <v>70</v>
      </c>
      <c r="Q1091" t="s">
        <v>26</v>
      </c>
      <c r="R1091" s="4">
        <f t="shared" si="48"/>
        <v>0.3986073983093707</v>
      </c>
      <c r="S1091" s="1" t="str">
        <f t="shared" si="49"/>
        <v>Aug-2024</v>
      </c>
      <c r="T1091" t="str">
        <f t="shared" si="50"/>
        <v>Profit</v>
      </c>
    </row>
    <row r="1092" spans="1:20" x14ac:dyDescent="0.3">
      <c r="A1092" t="s">
        <v>2062</v>
      </c>
      <c r="B1092" s="2">
        <v>46144</v>
      </c>
      <c r="C1092" t="s">
        <v>2063</v>
      </c>
      <c r="D1092" t="s">
        <v>19</v>
      </c>
      <c r="E1092" t="s">
        <v>58</v>
      </c>
      <c r="F1092" t="s">
        <v>339</v>
      </c>
      <c r="G1092" t="s">
        <v>79</v>
      </c>
      <c r="H1092" t="s">
        <v>41</v>
      </c>
      <c r="I1092" t="s">
        <v>134</v>
      </c>
      <c r="J1092">
        <v>1</v>
      </c>
      <c r="K1092">
        <v>227.42</v>
      </c>
      <c r="L1092">
        <v>0.1</v>
      </c>
      <c r="M1092" s="6">
        <v>204.68</v>
      </c>
      <c r="N1092" s="3">
        <v>122.65</v>
      </c>
      <c r="O1092" s="6">
        <v>82.03</v>
      </c>
      <c r="P1092" t="s">
        <v>25</v>
      </c>
      <c r="Q1092" t="s">
        <v>26</v>
      </c>
      <c r="R1092" s="4">
        <f t="shared" si="48"/>
        <v>0.4007719366816494</v>
      </c>
      <c r="S1092" s="1" t="str">
        <f t="shared" si="49"/>
        <v>May-2026</v>
      </c>
      <c r="T1092" t="str">
        <f t="shared" si="50"/>
        <v>Profit</v>
      </c>
    </row>
    <row r="1093" spans="1:20" x14ac:dyDescent="0.3">
      <c r="A1093" t="s">
        <v>2064</v>
      </c>
      <c r="B1093" s="2">
        <v>46201</v>
      </c>
      <c r="C1093" t="s">
        <v>2065</v>
      </c>
      <c r="D1093" t="s">
        <v>52</v>
      </c>
      <c r="E1093" t="s">
        <v>58</v>
      </c>
      <c r="F1093" t="s">
        <v>339</v>
      </c>
      <c r="G1093" t="s">
        <v>79</v>
      </c>
      <c r="H1093" t="s">
        <v>23</v>
      </c>
      <c r="I1093" t="s">
        <v>69</v>
      </c>
      <c r="J1093">
        <v>4</v>
      </c>
      <c r="K1093">
        <v>10973.99</v>
      </c>
      <c r="L1093">
        <v>0</v>
      </c>
      <c r="M1093" s="6">
        <v>43895.96</v>
      </c>
      <c r="N1093" s="3">
        <v>32551.71</v>
      </c>
      <c r="O1093" s="6">
        <v>11344.25</v>
      </c>
      <c r="P1093" t="s">
        <v>25</v>
      </c>
      <c r="Q1093" t="s">
        <v>26</v>
      </c>
      <c r="R1093" s="4">
        <f t="shared" ref="R1093:R1156" si="51">IFERROR(O1093/M1093,0)</f>
        <v>0.25843494481041079</v>
      </c>
      <c r="S1093" s="1" t="str">
        <f t="shared" ref="S1093:S1156" si="52">TEXT(B1093,"mmm-yyyy")</f>
        <v>Jun-2026</v>
      </c>
      <c r="T1093" t="str">
        <f t="shared" ref="T1093:T1156" si="53">IF(O1093&gt;0,"Profit",IF(O1093&lt;0,"Loss","Break-Even"))</f>
        <v>Profit</v>
      </c>
    </row>
    <row r="1094" spans="1:20" x14ac:dyDescent="0.3">
      <c r="A1094" t="s">
        <v>2066</v>
      </c>
      <c r="B1094" s="2">
        <v>45869</v>
      </c>
      <c r="C1094" t="s">
        <v>2067</v>
      </c>
      <c r="D1094" t="s">
        <v>46</v>
      </c>
      <c r="E1094" t="s">
        <v>39</v>
      </c>
      <c r="F1094" t="s">
        <v>146</v>
      </c>
      <c r="G1094" t="s">
        <v>29</v>
      </c>
      <c r="H1094" t="s">
        <v>41</v>
      </c>
      <c r="I1094" t="s">
        <v>62</v>
      </c>
      <c r="J1094">
        <v>4</v>
      </c>
      <c r="K1094">
        <v>446.64</v>
      </c>
      <c r="L1094">
        <v>0.15</v>
      </c>
      <c r="M1094" s="6">
        <v>1518.58</v>
      </c>
      <c r="N1094" s="3">
        <v>1431.06</v>
      </c>
      <c r="O1094" s="6">
        <v>87.52</v>
      </c>
      <c r="P1094" t="s">
        <v>43</v>
      </c>
      <c r="Q1094" t="s">
        <v>26</v>
      </c>
      <c r="R1094" s="4">
        <f t="shared" si="51"/>
        <v>5.7632788526123087E-2</v>
      </c>
      <c r="S1094" s="1" t="str">
        <f t="shared" si="52"/>
        <v>Jul-2025</v>
      </c>
      <c r="T1094" t="str">
        <f t="shared" si="53"/>
        <v>Profit</v>
      </c>
    </row>
    <row r="1095" spans="1:20" x14ac:dyDescent="0.3">
      <c r="A1095" t="s">
        <v>2068</v>
      </c>
      <c r="B1095" s="2">
        <v>45366</v>
      </c>
      <c r="C1095" t="s">
        <v>2069</v>
      </c>
      <c r="D1095" t="s">
        <v>52</v>
      </c>
      <c r="E1095" t="s">
        <v>53</v>
      </c>
      <c r="F1095" t="s">
        <v>54</v>
      </c>
      <c r="G1095" t="s">
        <v>29</v>
      </c>
      <c r="H1095" t="s">
        <v>41</v>
      </c>
      <c r="I1095" t="s">
        <v>42</v>
      </c>
      <c r="J1095">
        <v>2</v>
      </c>
      <c r="K1095">
        <v>97.17</v>
      </c>
      <c r="L1095">
        <v>0.2</v>
      </c>
      <c r="M1095" s="6">
        <v>155.47</v>
      </c>
      <c r="N1095" s="3">
        <v>134.79</v>
      </c>
      <c r="O1095" s="6">
        <v>20.68</v>
      </c>
      <c r="P1095" t="s">
        <v>43</v>
      </c>
      <c r="Q1095" t="s">
        <v>26</v>
      </c>
      <c r="R1095" s="4">
        <f t="shared" si="51"/>
        <v>0.13301601595163054</v>
      </c>
      <c r="S1095" s="1" t="str">
        <f t="shared" si="52"/>
        <v>Mar-2024</v>
      </c>
      <c r="T1095" t="str">
        <f t="shared" si="53"/>
        <v>Profit</v>
      </c>
    </row>
    <row r="1096" spans="1:20" x14ac:dyDescent="0.3">
      <c r="A1096" t="s">
        <v>2070</v>
      </c>
      <c r="B1096" s="2">
        <v>45726</v>
      </c>
      <c r="C1096" t="s">
        <v>2071</v>
      </c>
      <c r="D1096" t="s">
        <v>52</v>
      </c>
      <c r="E1096" t="s">
        <v>34</v>
      </c>
      <c r="F1096" t="s">
        <v>35</v>
      </c>
      <c r="G1096" t="s">
        <v>79</v>
      </c>
      <c r="H1096" t="s">
        <v>23</v>
      </c>
      <c r="I1096" t="s">
        <v>24</v>
      </c>
      <c r="J1096">
        <v>5</v>
      </c>
      <c r="K1096">
        <v>52734.06</v>
      </c>
      <c r="L1096">
        <v>0.05</v>
      </c>
      <c r="M1096" s="6">
        <v>250486.78</v>
      </c>
      <c r="N1096" s="3">
        <v>144710.99</v>
      </c>
      <c r="O1096" s="6">
        <v>105775.79</v>
      </c>
      <c r="P1096" t="s">
        <v>25</v>
      </c>
      <c r="Q1096" t="s">
        <v>26</v>
      </c>
      <c r="R1096" s="4">
        <f t="shared" si="51"/>
        <v>0.42228092835877407</v>
      </c>
      <c r="S1096" s="1" t="str">
        <f t="shared" si="52"/>
        <v>Mar-2025</v>
      </c>
      <c r="T1096" t="str">
        <f t="shared" si="53"/>
        <v>Profit</v>
      </c>
    </row>
    <row r="1097" spans="1:20" x14ac:dyDescent="0.3">
      <c r="A1097" t="s">
        <v>2072</v>
      </c>
      <c r="B1097" s="2">
        <v>45394</v>
      </c>
      <c r="C1097" t="s">
        <v>2073</v>
      </c>
      <c r="D1097" t="s">
        <v>19</v>
      </c>
      <c r="E1097" t="s">
        <v>34</v>
      </c>
      <c r="F1097" t="s">
        <v>65</v>
      </c>
      <c r="G1097" t="s">
        <v>22</v>
      </c>
      <c r="H1097" t="s">
        <v>41</v>
      </c>
      <c r="I1097" t="s">
        <v>125</v>
      </c>
      <c r="J1097">
        <v>3</v>
      </c>
      <c r="K1097">
        <v>218.85</v>
      </c>
      <c r="L1097">
        <v>0.15</v>
      </c>
      <c r="M1097" s="6">
        <v>558.07000000000005</v>
      </c>
      <c r="N1097" s="3">
        <v>393.56</v>
      </c>
      <c r="O1097" s="6">
        <v>164.51</v>
      </c>
      <c r="P1097" t="s">
        <v>31</v>
      </c>
      <c r="Q1097" t="s">
        <v>26</v>
      </c>
      <c r="R1097" s="4">
        <f t="shared" si="51"/>
        <v>0.29478380848280678</v>
      </c>
      <c r="S1097" s="1" t="str">
        <f t="shared" si="52"/>
        <v>Apr-2024</v>
      </c>
      <c r="T1097" t="str">
        <f t="shared" si="53"/>
        <v>Profit</v>
      </c>
    </row>
    <row r="1098" spans="1:20" x14ac:dyDescent="0.3">
      <c r="A1098" t="s">
        <v>2074</v>
      </c>
      <c r="B1098" s="2">
        <v>45713</v>
      </c>
      <c r="C1098" t="s">
        <v>1819</v>
      </c>
      <c r="D1098" t="s">
        <v>19</v>
      </c>
      <c r="E1098" t="s">
        <v>53</v>
      </c>
      <c r="F1098" t="s">
        <v>65</v>
      </c>
      <c r="G1098" t="s">
        <v>29</v>
      </c>
      <c r="H1098" t="s">
        <v>74</v>
      </c>
      <c r="I1098" t="s">
        <v>91</v>
      </c>
      <c r="J1098">
        <v>2</v>
      </c>
      <c r="K1098">
        <v>15223.64</v>
      </c>
      <c r="L1098">
        <v>0.25</v>
      </c>
      <c r="M1098" s="6">
        <v>22835.46</v>
      </c>
      <c r="N1098" s="3">
        <v>24909.360000000001</v>
      </c>
      <c r="O1098" s="6">
        <v>-2073.9</v>
      </c>
      <c r="P1098" t="s">
        <v>31</v>
      </c>
      <c r="Q1098" t="s">
        <v>26</v>
      </c>
      <c r="R1098" s="4">
        <f t="shared" si="51"/>
        <v>-9.0819278438008258E-2</v>
      </c>
      <c r="S1098" s="1" t="str">
        <f t="shared" si="52"/>
        <v>Feb-2025</v>
      </c>
      <c r="T1098" t="str">
        <f t="shared" si="53"/>
        <v>Loss</v>
      </c>
    </row>
    <row r="1099" spans="1:20" x14ac:dyDescent="0.3">
      <c r="A1099" t="s">
        <v>2075</v>
      </c>
      <c r="B1099" s="2">
        <v>45995</v>
      </c>
      <c r="C1099" t="s">
        <v>1046</v>
      </c>
      <c r="D1099" t="s">
        <v>19</v>
      </c>
      <c r="E1099" t="s">
        <v>53</v>
      </c>
      <c r="F1099" t="s">
        <v>97</v>
      </c>
      <c r="G1099" t="s">
        <v>22</v>
      </c>
      <c r="H1099" t="s">
        <v>41</v>
      </c>
      <c r="I1099" t="s">
        <v>134</v>
      </c>
      <c r="J1099">
        <v>5</v>
      </c>
      <c r="K1099">
        <v>393.57</v>
      </c>
      <c r="L1099">
        <v>0.1</v>
      </c>
      <c r="M1099" s="6">
        <v>1771.07</v>
      </c>
      <c r="N1099" s="3">
        <v>1267.4000000000001</v>
      </c>
      <c r="O1099" s="6">
        <v>503.67</v>
      </c>
      <c r="P1099" t="s">
        <v>49</v>
      </c>
      <c r="Q1099" t="s">
        <v>26</v>
      </c>
      <c r="R1099" s="4">
        <f t="shared" si="51"/>
        <v>0.28438740422456482</v>
      </c>
      <c r="S1099" s="1" t="str">
        <f t="shared" si="52"/>
        <v>Dec-2025</v>
      </c>
      <c r="T1099" t="str">
        <f t="shared" si="53"/>
        <v>Profit</v>
      </c>
    </row>
    <row r="1100" spans="1:20" x14ac:dyDescent="0.3">
      <c r="A1100" t="s">
        <v>2076</v>
      </c>
      <c r="B1100" s="2">
        <v>46055</v>
      </c>
      <c r="C1100" t="s">
        <v>2077</v>
      </c>
      <c r="D1100" t="s">
        <v>52</v>
      </c>
      <c r="E1100" t="s">
        <v>34</v>
      </c>
      <c r="F1100" t="s">
        <v>65</v>
      </c>
      <c r="G1100" t="s">
        <v>22</v>
      </c>
      <c r="H1100" t="s">
        <v>41</v>
      </c>
      <c r="I1100" t="s">
        <v>48</v>
      </c>
      <c r="J1100">
        <v>3</v>
      </c>
      <c r="K1100">
        <v>143.47999999999999</v>
      </c>
      <c r="L1100">
        <v>0.2</v>
      </c>
      <c r="M1100" s="6">
        <v>344.35</v>
      </c>
      <c r="N1100" s="3">
        <v>331.11</v>
      </c>
      <c r="O1100" s="6">
        <v>13.24</v>
      </c>
      <c r="P1100" t="s">
        <v>31</v>
      </c>
      <c r="Q1100" t="s">
        <v>142</v>
      </c>
      <c r="R1100" s="4">
        <f t="shared" si="51"/>
        <v>3.8449252214316824E-2</v>
      </c>
      <c r="S1100" s="1" t="str">
        <f t="shared" si="52"/>
        <v>Feb-2026</v>
      </c>
      <c r="T1100" t="str">
        <f t="shared" si="53"/>
        <v>Profit</v>
      </c>
    </row>
    <row r="1101" spans="1:20" x14ac:dyDescent="0.3">
      <c r="A1101" t="s">
        <v>2078</v>
      </c>
      <c r="B1101" s="2">
        <v>46029</v>
      </c>
      <c r="C1101" t="s">
        <v>2079</v>
      </c>
      <c r="D1101" t="s">
        <v>19</v>
      </c>
      <c r="E1101" t="s">
        <v>58</v>
      </c>
      <c r="F1101" t="s">
        <v>68</v>
      </c>
      <c r="G1101" t="s">
        <v>29</v>
      </c>
      <c r="H1101" t="s">
        <v>23</v>
      </c>
      <c r="I1101" t="s">
        <v>94</v>
      </c>
      <c r="J1101">
        <v>2</v>
      </c>
      <c r="K1101">
        <v>1952.42</v>
      </c>
      <c r="L1101">
        <v>0.05</v>
      </c>
      <c r="M1101" s="6">
        <v>3709.6</v>
      </c>
      <c r="N1101" s="3">
        <v>2614.7800000000002</v>
      </c>
      <c r="O1101" s="6">
        <v>1094.82</v>
      </c>
      <c r="P1101" t="s">
        <v>70</v>
      </c>
      <c r="Q1101" t="s">
        <v>142</v>
      </c>
      <c r="R1101" s="4">
        <f t="shared" si="51"/>
        <v>0.29513155057149015</v>
      </c>
      <c r="S1101" s="1" t="str">
        <f t="shared" si="52"/>
        <v>Jan-2026</v>
      </c>
      <c r="T1101" t="str">
        <f t="shared" si="53"/>
        <v>Profit</v>
      </c>
    </row>
    <row r="1102" spans="1:20" x14ac:dyDescent="0.3">
      <c r="A1102" t="s">
        <v>2080</v>
      </c>
      <c r="B1102" s="2">
        <v>46097</v>
      </c>
      <c r="C1102" t="s">
        <v>2081</v>
      </c>
      <c r="D1102" t="s">
        <v>19</v>
      </c>
      <c r="E1102" t="s">
        <v>34</v>
      </c>
      <c r="F1102" t="s">
        <v>110</v>
      </c>
      <c r="G1102" t="s">
        <v>22</v>
      </c>
      <c r="H1102" t="s">
        <v>23</v>
      </c>
      <c r="I1102" t="s">
        <v>36</v>
      </c>
      <c r="J1102">
        <v>3</v>
      </c>
      <c r="K1102">
        <v>24422.11</v>
      </c>
      <c r="L1102">
        <v>0</v>
      </c>
      <c r="M1102" s="6">
        <v>73266.33</v>
      </c>
      <c r="N1102" s="3">
        <v>45853.13</v>
      </c>
      <c r="O1102" s="6">
        <v>27413.200000000001</v>
      </c>
      <c r="P1102" t="s">
        <v>70</v>
      </c>
      <c r="Q1102" t="s">
        <v>26</v>
      </c>
      <c r="R1102" s="4">
        <f t="shared" si="51"/>
        <v>0.37415822520385555</v>
      </c>
      <c r="S1102" s="1" t="str">
        <f t="shared" si="52"/>
        <v>Mar-2026</v>
      </c>
      <c r="T1102" t="str">
        <f t="shared" si="53"/>
        <v>Profit</v>
      </c>
    </row>
    <row r="1103" spans="1:20" x14ac:dyDescent="0.3">
      <c r="A1103" t="s">
        <v>2082</v>
      </c>
      <c r="B1103" s="2">
        <v>45597</v>
      </c>
      <c r="C1103" t="s">
        <v>2083</v>
      </c>
      <c r="D1103" t="s">
        <v>19</v>
      </c>
      <c r="E1103" t="s">
        <v>39</v>
      </c>
      <c r="F1103" t="s">
        <v>146</v>
      </c>
      <c r="G1103" t="s">
        <v>22</v>
      </c>
      <c r="H1103" t="s">
        <v>74</v>
      </c>
      <c r="I1103" t="s">
        <v>107</v>
      </c>
      <c r="J1103">
        <v>2</v>
      </c>
      <c r="K1103">
        <v>10822.36</v>
      </c>
      <c r="L1103">
        <v>0.2</v>
      </c>
      <c r="M1103" s="6">
        <v>17315.78</v>
      </c>
      <c r="N1103" s="3">
        <v>16518.7</v>
      </c>
      <c r="O1103" s="6">
        <v>797.08</v>
      </c>
      <c r="P1103" t="s">
        <v>49</v>
      </c>
      <c r="Q1103" t="s">
        <v>26</v>
      </c>
      <c r="R1103" s="4">
        <f t="shared" si="51"/>
        <v>4.6032000868571912E-2</v>
      </c>
      <c r="S1103" s="1" t="str">
        <f t="shared" si="52"/>
        <v>Nov-2024</v>
      </c>
      <c r="T1103" t="str">
        <f t="shared" si="53"/>
        <v>Profit</v>
      </c>
    </row>
    <row r="1104" spans="1:20" x14ac:dyDescent="0.3">
      <c r="A1104" t="s">
        <v>2084</v>
      </c>
      <c r="B1104" s="2">
        <v>45389</v>
      </c>
      <c r="C1104" t="s">
        <v>2085</v>
      </c>
      <c r="D1104" t="s">
        <v>46</v>
      </c>
      <c r="E1104" t="s">
        <v>58</v>
      </c>
      <c r="F1104" t="s">
        <v>54</v>
      </c>
      <c r="G1104" t="s">
        <v>29</v>
      </c>
      <c r="H1104" t="s">
        <v>41</v>
      </c>
      <c r="I1104" t="s">
        <v>55</v>
      </c>
      <c r="J1104">
        <v>2</v>
      </c>
      <c r="K1104">
        <v>80.47</v>
      </c>
      <c r="L1104">
        <v>0.05</v>
      </c>
      <c r="M1104" s="6">
        <v>152.88999999999999</v>
      </c>
      <c r="N1104" s="3">
        <v>88.29</v>
      </c>
      <c r="O1104" s="6">
        <v>64.599999999999994</v>
      </c>
      <c r="P1104" t="s">
        <v>43</v>
      </c>
      <c r="Q1104" t="s">
        <v>26</v>
      </c>
      <c r="R1104" s="4">
        <f t="shared" si="51"/>
        <v>0.42252599908430899</v>
      </c>
      <c r="S1104" s="1" t="str">
        <f t="shared" si="52"/>
        <v>Apr-2024</v>
      </c>
      <c r="T1104" t="str">
        <f t="shared" si="53"/>
        <v>Profit</v>
      </c>
    </row>
    <row r="1105" spans="1:20" x14ac:dyDescent="0.3">
      <c r="A1105" t="s">
        <v>2086</v>
      </c>
      <c r="B1105" s="2">
        <v>46141</v>
      </c>
      <c r="C1105" t="s">
        <v>2087</v>
      </c>
      <c r="D1105" t="s">
        <v>46</v>
      </c>
      <c r="E1105" t="s">
        <v>58</v>
      </c>
      <c r="F1105" t="s">
        <v>104</v>
      </c>
      <c r="G1105" t="s">
        <v>22</v>
      </c>
      <c r="H1105" t="s">
        <v>74</v>
      </c>
      <c r="I1105" t="s">
        <v>158</v>
      </c>
      <c r="J1105">
        <v>1</v>
      </c>
      <c r="K1105">
        <v>10208.120000000001</v>
      </c>
      <c r="L1105">
        <v>0.1</v>
      </c>
      <c r="M1105" s="6">
        <v>9187.31</v>
      </c>
      <c r="N1105" s="3">
        <v>7790.69</v>
      </c>
      <c r="O1105" s="6">
        <v>1396.62</v>
      </c>
      <c r="P1105" t="s">
        <v>43</v>
      </c>
      <c r="Q1105" t="s">
        <v>26</v>
      </c>
      <c r="R1105" s="4">
        <f t="shared" si="51"/>
        <v>0.15201620496097334</v>
      </c>
      <c r="S1105" s="1" t="str">
        <f t="shared" si="52"/>
        <v>Apr-2026</v>
      </c>
      <c r="T1105" t="str">
        <f t="shared" si="53"/>
        <v>Profit</v>
      </c>
    </row>
    <row r="1106" spans="1:20" x14ac:dyDescent="0.3">
      <c r="A1106" t="s">
        <v>2088</v>
      </c>
      <c r="B1106" s="2">
        <v>46089</v>
      </c>
      <c r="C1106" t="s">
        <v>2089</v>
      </c>
      <c r="D1106" t="s">
        <v>46</v>
      </c>
      <c r="E1106" t="s">
        <v>58</v>
      </c>
      <c r="F1106" t="s">
        <v>339</v>
      </c>
      <c r="G1106" t="s">
        <v>79</v>
      </c>
      <c r="H1106" t="s">
        <v>23</v>
      </c>
      <c r="I1106" t="s">
        <v>59</v>
      </c>
      <c r="J1106">
        <v>2</v>
      </c>
      <c r="K1106">
        <v>7250.55</v>
      </c>
      <c r="L1106">
        <v>0.05</v>
      </c>
      <c r="M1106" s="6">
        <v>13776.05</v>
      </c>
      <c r="N1106" s="3">
        <v>10702.2</v>
      </c>
      <c r="O1106" s="6">
        <v>3073.85</v>
      </c>
      <c r="P1106" t="s">
        <v>31</v>
      </c>
      <c r="Q1106" t="s">
        <v>26</v>
      </c>
      <c r="R1106" s="4">
        <f t="shared" si="51"/>
        <v>0.2231299973504742</v>
      </c>
      <c r="S1106" s="1" t="str">
        <f t="shared" si="52"/>
        <v>Mar-2026</v>
      </c>
      <c r="T1106" t="str">
        <f t="shared" si="53"/>
        <v>Profit</v>
      </c>
    </row>
    <row r="1107" spans="1:20" x14ac:dyDescent="0.3">
      <c r="A1107" t="s">
        <v>2090</v>
      </c>
      <c r="B1107" s="2">
        <v>45626</v>
      </c>
      <c r="C1107" t="s">
        <v>2091</v>
      </c>
      <c r="D1107" t="s">
        <v>19</v>
      </c>
      <c r="E1107" t="s">
        <v>20</v>
      </c>
      <c r="F1107" t="s">
        <v>21</v>
      </c>
      <c r="G1107" t="s">
        <v>22</v>
      </c>
      <c r="H1107" t="s">
        <v>23</v>
      </c>
      <c r="I1107" t="s">
        <v>36</v>
      </c>
      <c r="J1107">
        <v>2</v>
      </c>
      <c r="K1107">
        <v>23156.69</v>
      </c>
      <c r="L1107">
        <v>0</v>
      </c>
      <c r="M1107" s="6">
        <v>46313.38</v>
      </c>
      <c r="N1107" s="3">
        <v>36949.410000000003</v>
      </c>
      <c r="O1107" s="6">
        <v>9363.9699999999993</v>
      </c>
      <c r="P1107" t="s">
        <v>31</v>
      </c>
      <c r="Q1107" t="s">
        <v>26</v>
      </c>
      <c r="R1107" s="4">
        <f t="shared" si="51"/>
        <v>0.20218714332661533</v>
      </c>
      <c r="S1107" s="1" t="str">
        <f t="shared" si="52"/>
        <v>Nov-2024</v>
      </c>
      <c r="T1107" t="str">
        <f t="shared" si="53"/>
        <v>Profit</v>
      </c>
    </row>
    <row r="1108" spans="1:20" x14ac:dyDescent="0.3">
      <c r="A1108" t="s">
        <v>2092</v>
      </c>
      <c r="B1108" s="2">
        <v>46150</v>
      </c>
      <c r="C1108" t="s">
        <v>1635</v>
      </c>
      <c r="D1108" t="s">
        <v>19</v>
      </c>
      <c r="E1108" t="s">
        <v>53</v>
      </c>
      <c r="F1108" t="s">
        <v>97</v>
      </c>
      <c r="G1108" t="s">
        <v>79</v>
      </c>
      <c r="H1108" t="s">
        <v>41</v>
      </c>
      <c r="I1108" t="s">
        <v>48</v>
      </c>
      <c r="J1108">
        <v>3</v>
      </c>
      <c r="K1108">
        <v>144.96</v>
      </c>
      <c r="L1108">
        <v>0.25</v>
      </c>
      <c r="M1108" s="6">
        <v>326.16000000000003</v>
      </c>
      <c r="N1108" s="3">
        <v>352.25</v>
      </c>
      <c r="O1108" s="6">
        <v>-26.09</v>
      </c>
      <c r="P1108" t="s">
        <v>70</v>
      </c>
      <c r="Q1108" t="s">
        <v>26</v>
      </c>
      <c r="R1108" s="4">
        <f t="shared" si="51"/>
        <v>-7.9991415256315909E-2</v>
      </c>
      <c r="S1108" s="1" t="str">
        <f t="shared" si="52"/>
        <v>May-2026</v>
      </c>
      <c r="T1108" t="str">
        <f t="shared" si="53"/>
        <v>Loss</v>
      </c>
    </row>
    <row r="1109" spans="1:20" x14ac:dyDescent="0.3">
      <c r="A1109" t="s">
        <v>2093</v>
      </c>
      <c r="B1109" s="2">
        <v>45726</v>
      </c>
      <c r="C1109" t="s">
        <v>2094</v>
      </c>
      <c r="D1109" t="s">
        <v>19</v>
      </c>
      <c r="E1109" t="s">
        <v>34</v>
      </c>
      <c r="F1109" t="s">
        <v>90</v>
      </c>
      <c r="G1109" t="s">
        <v>22</v>
      </c>
      <c r="H1109" t="s">
        <v>41</v>
      </c>
      <c r="I1109" t="s">
        <v>134</v>
      </c>
      <c r="J1109">
        <v>4</v>
      </c>
      <c r="K1109">
        <v>434.22</v>
      </c>
      <c r="L1109">
        <v>0</v>
      </c>
      <c r="M1109" s="6">
        <v>1736.88</v>
      </c>
      <c r="N1109" s="3">
        <v>1318.19</v>
      </c>
      <c r="O1109" s="6">
        <v>418.69</v>
      </c>
      <c r="P1109" t="s">
        <v>25</v>
      </c>
      <c r="Q1109" t="s">
        <v>26</v>
      </c>
      <c r="R1109" s="4">
        <f t="shared" si="51"/>
        <v>0.24105867993183178</v>
      </c>
      <c r="S1109" s="1" t="str">
        <f t="shared" si="52"/>
        <v>Mar-2025</v>
      </c>
      <c r="T1109" t="str">
        <f t="shared" si="53"/>
        <v>Profit</v>
      </c>
    </row>
    <row r="1110" spans="1:20" x14ac:dyDescent="0.3">
      <c r="A1110" t="s">
        <v>2095</v>
      </c>
      <c r="B1110" s="2">
        <v>45738</v>
      </c>
      <c r="C1110" t="s">
        <v>904</v>
      </c>
      <c r="D1110" t="s">
        <v>46</v>
      </c>
      <c r="E1110" t="s">
        <v>53</v>
      </c>
      <c r="F1110" t="s">
        <v>97</v>
      </c>
      <c r="G1110" t="s">
        <v>79</v>
      </c>
      <c r="H1110" t="s">
        <v>23</v>
      </c>
      <c r="I1110" t="s">
        <v>30</v>
      </c>
      <c r="J1110">
        <v>5</v>
      </c>
      <c r="K1110">
        <v>661.41</v>
      </c>
      <c r="L1110">
        <v>0.05</v>
      </c>
      <c r="M1110" s="6">
        <v>3141.7</v>
      </c>
      <c r="N1110" s="3">
        <v>2384.98</v>
      </c>
      <c r="O1110" s="6">
        <v>756.72</v>
      </c>
      <c r="P1110" t="s">
        <v>70</v>
      </c>
      <c r="Q1110" t="s">
        <v>26</v>
      </c>
      <c r="R1110" s="4">
        <f t="shared" si="51"/>
        <v>0.24086322691536433</v>
      </c>
      <c r="S1110" s="1" t="str">
        <f t="shared" si="52"/>
        <v>Mar-2025</v>
      </c>
      <c r="T1110" t="str">
        <f t="shared" si="53"/>
        <v>Profit</v>
      </c>
    </row>
    <row r="1111" spans="1:20" x14ac:dyDescent="0.3">
      <c r="A1111" t="s">
        <v>2096</v>
      </c>
      <c r="B1111" s="2">
        <v>46285</v>
      </c>
      <c r="C1111" t="s">
        <v>1635</v>
      </c>
      <c r="D1111" t="s">
        <v>46</v>
      </c>
      <c r="E1111" t="s">
        <v>53</v>
      </c>
      <c r="F1111" t="s">
        <v>54</v>
      </c>
      <c r="G1111" t="s">
        <v>22</v>
      </c>
      <c r="H1111" t="s">
        <v>74</v>
      </c>
      <c r="I1111" t="s">
        <v>107</v>
      </c>
      <c r="J1111">
        <v>1</v>
      </c>
      <c r="K1111">
        <v>4425.37</v>
      </c>
      <c r="L1111">
        <v>0.1</v>
      </c>
      <c r="M1111" s="6">
        <v>3982.83</v>
      </c>
      <c r="N1111" s="3">
        <v>3175.94</v>
      </c>
      <c r="O1111" s="6">
        <v>806.89</v>
      </c>
      <c r="P1111" t="s">
        <v>25</v>
      </c>
      <c r="Q1111" t="s">
        <v>26</v>
      </c>
      <c r="R1111" s="4">
        <f t="shared" si="51"/>
        <v>0.20259212670387639</v>
      </c>
      <c r="S1111" s="1" t="str">
        <f t="shared" si="52"/>
        <v>Sep-2026</v>
      </c>
      <c r="T1111" t="str">
        <f t="shared" si="53"/>
        <v>Profit</v>
      </c>
    </row>
    <row r="1112" spans="1:20" x14ac:dyDescent="0.3">
      <c r="A1112" t="s">
        <v>2097</v>
      </c>
      <c r="B1112" s="2">
        <v>45599</v>
      </c>
      <c r="C1112" t="s">
        <v>980</v>
      </c>
      <c r="D1112" t="s">
        <v>19</v>
      </c>
      <c r="E1112" t="s">
        <v>34</v>
      </c>
      <c r="F1112" t="s">
        <v>35</v>
      </c>
      <c r="G1112" t="s">
        <v>22</v>
      </c>
      <c r="H1112" t="s">
        <v>41</v>
      </c>
      <c r="I1112" t="s">
        <v>42</v>
      </c>
      <c r="J1112">
        <v>3</v>
      </c>
      <c r="K1112">
        <v>149.08000000000001</v>
      </c>
      <c r="L1112">
        <v>0.15</v>
      </c>
      <c r="M1112" s="6">
        <v>380.15</v>
      </c>
      <c r="N1112" s="3">
        <v>263.10000000000002</v>
      </c>
      <c r="O1112" s="6">
        <v>117.05</v>
      </c>
      <c r="P1112" t="s">
        <v>25</v>
      </c>
      <c r="Q1112" t="s">
        <v>26</v>
      </c>
      <c r="R1112" s="4">
        <f t="shared" si="51"/>
        <v>0.30790477443114561</v>
      </c>
      <c r="S1112" s="1" t="str">
        <f t="shared" si="52"/>
        <v>Nov-2024</v>
      </c>
      <c r="T1112" t="str">
        <f t="shared" si="53"/>
        <v>Profit</v>
      </c>
    </row>
    <row r="1113" spans="1:20" x14ac:dyDescent="0.3">
      <c r="A1113" t="s">
        <v>2098</v>
      </c>
      <c r="B1113" s="2">
        <v>45540</v>
      </c>
      <c r="C1113" t="s">
        <v>858</v>
      </c>
      <c r="D1113" t="s">
        <v>46</v>
      </c>
      <c r="E1113" t="s">
        <v>58</v>
      </c>
      <c r="F1113" t="s">
        <v>68</v>
      </c>
      <c r="G1113" t="s">
        <v>22</v>
      </c>
      <c r="H1113" t="s">
        <v>74</v>
      </c>
      <c r="I1113" t="s">
        <v>91</v>
      </c>
      <c r="J1113">
        <v>2</v>
      </c>
      <c r="K1113">
        <v>5763.4</v>
      </c>
      <c r="L1113">
        <v>0.05</v>
      </c>
      <c r="M1113" s="6">
        <v>10950.46</v>
      </c>
      <c r="N1113" s="3">
        <v>8346.02</v>
      </c>
      <c r="O1113" s="6">
        <v>2604.44</v>
      </c>
      <c r="P1113" t="s">
        <v>31</v>
      </c>
      <c r="Q1113" t="s">
        <v>26</v>
      </c>
      <c r="R1113" s="4">
        <f t="shared" si="51"/>
        <v>0.23783841044120524</v>
      </c>
      <c r="S1113" s="1" t="str">
        <f t="shared" si="52"/>
        <v>Sep-2024</v>
      </c>
      <c r="T1113" t="str">
        <f t="shared" si="53"/>
        <v>Profit</v>
      </c>
    </row>
    <row r="1114" spans="1:20" x14ac:dyDescent="0.3">
      <c r="A1114" t="s">
        <v>2099</v>
      </c>
      <c r="B1114" s="2">
        <v>45457</v>
      </c>
      <c r="C1114" t="s">
        <v>154</v>
      </c>
      <c r="D1114" t="s">
        <v>19</v>
      </c>
      <c r="E1114" t="s">
        <v>34</v>
      </c>
      <c r="F1114" t="s">
        <v>35</v>
      </c>
      <c r="G1114" t="s">
        <v>22</v>
      </c>
      <c r="H1114" t="s">
        <v>23</v>
      </c>
      <c r="I1114" t="s">
        <v>36</v>
      </c>
      <c r="J1114">
        <v>1</v>
      </c>
      <c r="K1114">
        <v>10993.96</v>
      </c>
      <c r="L1114">
        <v>0</v>
      </c>
      <c r="M1114" s="6">
        <v>10993.96</v>
      </c>
      <c r="N1114" s="3">
        <v>6755.49</v>
      </c>
      <c r="O1114" s="6">
        <v>4238.47</v>
      </c>
      <c r="P1114" t="s">
        <v>70</v>
      </c>
      <c r="Q1114" t="s">
        <v>26</v>
      </c>
      <c r="R1114" s="4">
        <f t="shared" si="51"/>
        <v>0.38552714399543025</v>
      </c>
      <c r="S1114" s="1" t="str">
        <f t="shared" si="52"/>
        <v>Jun-2024</v>
      </c>
      <c r="T1114" t="str">
        <f t="shared" si="53"/>
        <v>Profit</v>
      </c>
    </row>
    <row r="1115" spans="1:20" x14ac:dyDescent="0.3">
      <c r="A1115" t="s">
        <v>2100</v>
      </c>
      <c r="B1115" s="2">
        <v>45772</v>
      </c>
      <c r="C1115" t="s">
        <v>245</v>
      </c>
      <c r="D1115" t="s">
        <v>19</v>
      </c>
      <c r="E1115" t="s">
        <v>20</v>
      </c>
      <c r="F1115" t="s">
        <v>157</v>
      </c>
      <c r="G1115" t="s">
        <v>22</v>
      </c>
      <c r="H1115" t="s">
        <v>23</v>
      </c>
      <c r="I1115" t="s">
        <v>30</v>
      </c>
      <c r="J1115">
        <v>1</v>
      </c>
      <c r="K1115">
        <v>563.75</v>
      </c>
      <c r="L1115">
        <v>0</v>
      </c>
      <c r="M1115" s="6">
        <v>563.75</v>
      </c>
      <c r="N1115" s="3">
        <v>304.52</v>
      </c>
      <c r="O1115" s="6">
        <v>259.23</v>
      </c>
      <c r="P1115" t="s">
        <v>31</v>
      </c>
      <c r="Q1115" t="s">
        <v>26</v>
      </c>
      <c r="R1115" s="4">
        <f t="shared" si="51"/>
        <v>0.45983148558758319</v>
      </c>
      <c r="S1115" s="1" t="str">
        <f t="shared" si="52"/>
        <v>Apr-2025</v>
      </c>
      <c r="T1115" t="str">
        <f t="shared" si="53"/>
        <v>Profit</v>
      </c>
    </row>
    <row r="1116" spans="1:20" x14ac:dyDescent="0.3">
      <c r="A1116" t="s">
        <v>2101</v>
      </c>
      <c r="B1116" s="2">
        <v>46275</v>
      </c>
      <c r="C1116" t="s">
        <v>1328</v>
      </c>
      <c r="D1116" t="s">
        <v>19</v>
      </c>
      <c r="E1116" t="s">
        <v>58</v>
      </c>
      <c r="F1116" t="s">
        <v>68</v>
      </c>
      <c r="G1116" t="s">
        <v>29</v>
      </c>
      <c r="H1116" t="s">
        <v>23</v>
      </c>
      <c r="I1116" t="s">
        <v>36</v>
      </c>
      <c r="J1116">
        <v>1</v>
      </c>
      <c r="K1116">
        <v>11032.07</v>
      </c>
      <c r="L1116">
        <v>0.2</v>
      </c>
      <c r="M1116" s="6">
        <v>8825.66</v>
      </c>
      <c r="N1116" s="3">
        <v>7552.13</v>
      </c>
      <c r="O1116" s="6">
        <v>1273.53</v>
      </c>
      <c r="P1116" t="s">
        <v>49</v>
      </c>
      <c r="Q1116" t="s">
        <v>26</v>
      </c>
      <c r="R1116" s="4">
        <f t="shared" si="51"/>
        <v>0.14429855670850678</v>
      </c>
      <c r="S1116" s="1" t="str">
        <f t="shared" si="52"/>
        <v>Sep-2026</v>
      </c>
      <c r="T1116" t="str">
        <f t="shared" si="53"/>
        <v>Profit</v>
      </c>
    </row>
    <row r="1117" spans="1:20" x14ac:dyDescent="0.3">
      <c r="A1117" t="s">
        <v>2102</v>
      </c>
      <c r="B1117" s="2">
        <v>45626</v>
      </c>
      <c r="C1117" t="s">
        <v>2103</v>
      </c>
      <c r="D1117" t="s">
        <v>19</v>
      </c>
      <c r="E1117" t="s">
        <v>20</v>
      </c>
      <c r="F1117" t="s">
        <v>115</v>
      </c>
      <c r="G1117" t="s">
        <v>79</v>
      </c>
      <c r="H1117" t="s">
        <v>23</v>
      </c>
      <c r="I1117" t="s">
        <v>59</v>
      </c>
      <c r="J1117">
        <v>4</v>
      </c>
      <c r="K1117">
        <v>5329.61</v>
      </c>
      <c r="L1117">
        <v>0.15</v>
      </c>
      <c r="M1117" s="6">
        <v>18120.669999999998</v>
      </c>
      <c r="N1117" s="3">
        <v>15380.4</v>
      </c>
      <c r="O1117" s="6">
        <v>2740.27</v>
      </c>
      <c r="P1117" t="s">
        <v>49</v>
      </c>
      <c r="Q1117" t="s">
        <v>26</v>
      </c>
      <c r="R1117" s="4">
        <f t="shared" si="51"/>
        <v>0.15122343710249125</v>
      </c>
      <c r="S1117" s="1" t="str">
        <f t="shared" si="52"/>
        <v>Nov-2024</v>
      </c>
      <c r="T1117" t="str">
        <f t="shared" si="53"/>
        <v>Profit</v>
      </c>
    </row>
    <row r="1118" spans="1:20" x14ac:dyDescent="0.3">
      <c r="A1118" t="s">
        <v>2104</v>
      </c>
      <c r="B1118" s="2">
        <v>45833</v>
      </c>
      <c r="C1118" t="s">
        <v>2105</v>
      </c>
      <c r="D1118" t="s">
        <v>46</v>
      </c>
      <c r="E1118" t="s">
        <v>20</v>
      </c>
      <c r="F1118" t="s">
        <v>99</v>
      </c>
      <c r="G1118" t="s">
        <v>22</v>
      </c>
      <c r="H1118" t="s">
        <v>23</v>
      </c>
      <c r="I1118" t="s">
        <v>36</v>
      </c>
      <c r="J1118">
        <v>1</v>
      </c>
      <c r="K1118">
        <v>6136.84</v>
      </c>
      <c r="L1118">
        <v>0</v>
      </c>
      <c r="M1118" s="6">
        <v>6136.84</v>
      </c>
      <c r="N1118" s="3">
        <v>3934.95</v>
      </c>
      <c r="O1118" s="6">
        <v>2201.89</v>
      </c>
      <c r="P1118" t="s">
        <v>70</v>
      </c>
      <c r="Q1118" t="s">
        <v>26</v>
      </c>
      <c r="R1118" s="4">
        <f t="shared" si="51"/>
        <v>0.35879866511103431</v>
      </c>
      <c r="S1118" s="1" t="str">
        <f t="shared" si="52"/>
        <v>Jun-2025</v>
      </c>
      <c r="T1118" t="str">
        <f t="shared" si="53"/>
        <v>Profit</v>
      </c>
    </row>
    <row r="1119" spans="1:20" x14ac:dyDescent="0.3">
      <c r="A1119" t="s">
        <v>2106</v>
      </c>
      <c r="B1119" s="2">
        <v>46050</v>
      </c>
      <c r="C1119" t="s">
        <v>2107</v>
      </c>
      <c r="D1119" t="s">
        <v>46</v>
      </c>
      <c r="E1119" t="s">
        <v>53</v>
      </c>
      <c r="F1119" t="s">
        <v>97</v>
      </c>
      <c r="G1119" t="s">
        <v>79</v>
      </c>
      <c r="H1119" t="s">
        <v>23</v>
      </c>
      <c r="I1119" t="s">
        <v>36</v>
      </c>
      <c r="J1119">
        <v>1</v>
      </c>
      <c r="K1119">
        <v>23074.65</v>
      </c>
      <c r="L1119">
        <v>0.15</v>
      </c>
      <c r="M1119" s="6">
        <v>19613.45</v>
      </c>
      <c r="N1119" s="3">
        <v>12096.29</v>
      </c>
      <c r="O1119" s="6">
        <v>7517.16</v>
      </c>
      <c r="P1119" t="s">
        <v>25</v>
      </c>
      <c r="Q1119" t="s">
        <v>26</v>
      </c>
      <c r="R1119" s="4">
        <f t="shared" si="51"/>
        <v>0.38326556521162769</v>
      </c>
      <c r="S1119" s="1" t="str">
        <f t="shared" si="52"/>
        <v>Jan-2026</v>
      </c>
      <c r="T1119" t="str">
        <f t="shared" si="53"/>
        <v>Profit</v>
      </c>
    </row>
    <row r="1120" spans="1:20" x14ac:dyDescent="0.3">
      <c r="A1120" t="s">
        <v>2108</v>
      </c>
      <c r="B1120" s="2">
        <v>45397</v>
      </c>
      <c r="C1120" t="s">
        <v>816</v>
      </c>
      <c r="D1120" t="s">
        <v>19</v>
      </c>
      <c r="E1120" t="s">
        <v>20</v>
      </c>
      <c r="F1120" t="s">
        <v>115</v>
      </c>
      <c r="G1120" t="s">
        <v>22</v>
      </c>
      <c r="H1120" t="s">
        <v>23</v>
      </c>
      <c r="I1120" t="s">
        <v>69</v>
      </c>
      <c r="J1120">
        <v>4</v>
      </c>
      <c r="K1120">
        <v>18081.419999999998</v>
      </c>
      <c r="L1120">
        <v>0.1</v>
      </c>
      <c r="M1120" s="6">
        <v>65093.11</v>
      </c>
      <c r="N1120" s="3">
        <v>43844.84</v>
      </c>
      <c r="O1120" s="6">
        <v>21248.27</v>
      </c>
      <c r="P1120" t="s">
        <v>31</v>
      </c>
      <c r="Q1120" t="s">
        <v>26</v>
      </c>
      <c r="R1120" s="4">
        <f t="shared" si="51"/>
        <v>0.32642886474467114</v>
      </c>
      <c r="S1120" s="1" t="str">
        <f t="shared" si="52"/>
        <v>Apr-2024</v>
      </c>
      <c r="T1120" t="str">
        <f t="shared" si="53"/>
        <v>Profit</v>
      </c>
    </row>
    <row r="1121" spans="1:20" x14ac:dyDescent="0.3">
      <c r="A1121" t="s">
        <v>2109</v>
      </c>
      <c r="B1121" s="2">
        <v>45854</v>
      </c>
      <c r="C1121" t="s">
        <v>2110</v>
      </c>
      <c r="D1121" t="s">
        <v>19</v>
      </c>
      <c r="E1121" t="s">
        <v>34</v>
      </c>
      <c r="F1121" t="s">
        <v>90</v>
      </c>
      <c r="G1121" t="s">
        <v>79</v>
      </c>
      <c r="H1121" t="s">
        <v>41</v>
      </c>
      <c r="I1121" t="s">
        <v>134</v>
      </c>
      <c r="J1121">
        <v>4</v>
      </c>
      <c r="K1121">
        <v>388.06</v>
      </c>
      <c r="L1121">
        <v>0.05</v>
      </c>
      <c r="M1121" s="6">
        <v>1474.63</v>
      </c>
      <c r="N1121" s="3">
        <v>1178.55</v>
      </c>
      <c r="O1121" s="6">
        <v>296.08</v>
      </c>
      <c r="P1121" t="s">
        <v>31</v>
      </c>
      <c r="Q1121" t="s">
        <v>26</v>
      </c>
      <c r="R1121" s="4">
        <f t="shared" si="51"/>
        <v>0.20078256918684684</v>
      </c>
      <c r="S1121" s="1" t="str">
        <f t="shared" si="52"/>
        <v>Jul-2025</v>
      </c>
      <c r="T1121" t="str">
        <f t="shared" si="53"/>
        <v>Profit</v>
      </c>
    </row>
    <row r="1122" spans="1:20" x14ac:dyDescent="0.3">
      <c r="A1122" t="s">
        <v>2111</v>
      </c>
      <c r="B1122" s="2">
        <v>45372</v>
      </c>
      <c r="C1122" t="s">
        <v>2112</v>
      </c>
      <c r="D1122" t="s">
        <v>19</v>
      </c>
      <c r="E1122" t="s">
        <v>20</v>
      </c>
      <c r="F1122" t="s">
        <v>99</v>
      </c>
      <c r="G1122" t="s">
        <v>29</v>
      </c>
      <c r="H1122" t="s">
        <v>23</v>
      </c>
      <c r="I1122" t="s">
        <v>24</v>
      </c>
      <c r="J1122">
        <v>2</v>
      </c>
      <c r="K1122">
        <v>81745.88</v>
      </c>
      <c r="L1122">
        <v>0.05</v>
      </c>
      <c r="M1122" s="6">
        <v>155317.17000000001</v>
      </c>
      <c r="N1122" s="3">
        <v>106206.34</v>
      </c>
      <c r="O1122" s="6">
        <v>49110.83</v>
      </c>
      <c r="P1122" t="s">
        <v>49</v>
      </c>
      <c r="Q1122" t="s">
        <v>26</v>
      </c>
      <c r="R1122" s="4">
        <f t="shared" si="51"/>
        <v>0.31619704376534802</v>
      </c>
      <c r="S1122" s="1" t="str">
        <f t="shared" si="52"/>
        <v>Mar-2024</v>
      </c>
      <c r="T1122" t="str">
        <f t="shared" si="53"/>
        <v>Profit</v>
      </c>
    </row>
    <row r="1123" spans="1:20" x14ac:dyDescent="0.3">
      <c r="A1123" t="s">
        <v>2113</v>
      </c>
      <c r="B1123" s="2">
        <v>45424</v>
      </c>
      <c r="C1123" t="s">
        <v>842</v>
      </c>
      <c r="D1123" t="s">
        <v>19</v>
      </c>
      <c r="E1123" t="s">
        <v>39</v>
      </c>
      <c r="F1123" t="s">
        <v>120</v>
      </c>
      <c r="G1123" t="s">
        <v>79</v>
      </c>
      <c r="H1123" t="s">
        <v>74</v>
      </c>
      <c r="I1123" t="s">
        <v>75</v>
      </c>
      <c r="J1123">
        <v>4</v>
      </c>
      <c r="K1123">
        <v>9171.94</v>
      </c>
      <c r="L1123">
        <v>0.05</v>
      </c>
      <c r="M1123" s="6">
        <v>34853.370000000003</v>
      </c>
      <c r="N1123" s="3">
        <v>29322.41</v>
      </c>
      <c r="O1123" s="6">
        <v>5530.96</v>
      </c>
      <c r="P1123" t="s">
        <v>25</v>
      </c>
      <c r="Q1123" t="s">
        <v>26</v>
      </c>
      <c r="R1123" s="4">
        <f t="shared" si="51"/>
        <v>0.15869225845305632</v>
      </c>
      <c r="S1123" s="1" t="str">
        <f t="shared" si="52"/>
        <v>May-2024</v>
      </c>
      <c r="T1123" t="str">
        <f t="shared" si="53"/>
        <v>Profit</v>
      </c>
    </row>
    <row r="1124" spans="1:20" x14ac:dyDescent="0.3">
      <c r="A1124" t="s">
        <v>2114</v>
      </c>
      <c r="B1124" s="2">
        <v>46088</v>
      </c>
      <c r="C1124" t="s">
        <v>2115</v>
      </c>
      <c r="D1124" t="s">
        <v>19</v>
      </c>
      <c r="E1124" t="s">
        <v>58</v>
      </c>
      <c r="F1124" t="s">
        <v>68</v>
      </c>
      <c r="G1124" t="s">
        <v>22</v>
      </c>
      <c r="H1124" t="s">
        <v>23</v>
      </c>
      <c r="I1124" t="s">
        <v>94</v>
      </c>
      <c r="J1124">
        <v>6</v>
      </c>
      <c r="K1124">
        <v>2816.68</v>
      </c>
      <c r="L1124">
        <v>0</v>
      </c>
      <c r="M1124" s="6">
        <v>16900.080000000002</v>
      </c>
      <c r="N1124" s="3">
        <v>11970.79</v>
      </c>
      <c r="O1124" s="6">
        <v>4929.29</v>
      </c>
      <c r="P1124" t="s">
        <v>70</v>
      </c>
      <c r="Q1124" t="s">
        <v>26</v>
      </c>
      <c r="R1124" s="4">
        <f t="shared" si="51"/>
        <v>0.29167258379841987</v>
      </c>
      <c r="S1124" s="1" t="str">
        <f t="shared" si="52"/>
        <v>Mar-2026</v>
      </c>
      <c r="T1124" t="str">
        <f t="shared" si="53"/>
        <v>Profit</v>
      </c>
    </row>
    <row r="1125" spans="1:20" x14ac:dyDescent="0.3">
      <c r="A1125" t="s">
        <v>2116</v>
      </c>
      <c r="B1125" s="2">
        <v>46191</v>
      </c>
      <c r="C1125" t="s">
        <v>117</v>
      </c>
      <c r="D1125" t="s">
        <v>46</v>
      </c>
      <c r="E1125" t="s">
        <v>53</v>
      </c>
      <c r="F1125" t="s">
        <v>90</v>
      </c>
      <c r="G1125" t="s">
        <v>79</v>
      </c>
      <c r="H1125" t="s">
        <v>74</v>
      </c>
      <c r="I1125" t="s">
        <v>158</v>
      </c>
      <c r="J1125">
        <v>3</v>
      </c>
      <c r="K1125">
        <v>14953.1</v>
      </c>
      <c r="L1125">
        <v>0</v>
      </c>
      <c r="M1125" s="6">
        <v>44859.3</v>
      </c>
      <c r="N1125" s="3">
        <v>24856.39</v>
      </c>
      <c r="O1125" s="6">
        <v>20002.91</v>
      </c>
      <c r="P1125" t="s">
        <v>31</v>
      </c>
      <c r="Q1125" t="s">
        <v>26</v>
      </c>
      <c r="R1125" s="4">
        <f t="shared" si="51"/>
        <v>0.44590330210235107</v>
      </c>
      <c r="S1125" s="1" t="str">
        <f t="shared" si="52"/>
        <v>Jun-2026</v>
      </c>
      <c r="T1125" t="str">
        <f t="shared" si="53"/>
        <v>Profit</v>
      </c>
    </row>
    <row r="1126" spans="1:20" x14ac:dyDescent="0.3">
      <c r="A1126" t="s">
        <v>2117</v>
      </c>
      <c r="B1126" s="2">
        <v>45429</v>
      </c>
      <c r="C1126" t="s">
        <v>28</v>
      </c>
      <c r="D1126" t="s">
        <v>19</v>
      </c>
      <c r="E1126" t="s">
        <v>20</v>
      </c>
      <c r="F1126" t="s">
        <v>157</v>
      </c>
      <c r="G1126" t="s">
        <v>79</v>
      </c>
      <c r="H1126" t="s">
        <v>23</v>
      </c>
      <c r="I1126" t="s">
        <v>30</v>
      </c>
      <c r="J1126">
        <v>10</v>
      </c>
      <c r="K1126">
        <v>755.4</v>
      </c>
      <c r="L1126">
        <v>0.15</v>
      </c>
      <c r="M1126" s="6">
        <v>6420.9</v>
      </c>
      <c r="N1126" s="3">
        <v>5262.81</v>
      </c>
      <c r="O1126" s="6">
        <v>1158.0899999999999</v>
      </c>
      <c r="P1126" t="s">
        <v>25</v>
      </c>
      <c r="Q1126" t="s">
        <v>26</v>
      </c>
      <c r="R1126" s="4">
        <f t="shared" si="51"/>
        <v>0.18036256599542119</v>
      </c>
      <c r="S1126" s="1" t="str">
        <f t="shared" si="52"/>
        <v>May-2024</v>
      </c>
      <c r="T1126" t="str">
        <f t="shared" si="53"/>
        <v>Profit</v>
      </c>
    </row>
    <row r="1127" spans="1:20" x14ac:dyDescent="0.3">
      <c r="A1127" t="s">
        <v>2118</v>
      </c>
      <c r="B1127" s="2">
        <v>45475</v>
      </c>
      <c r="C1127" t="s">
        <v>783</v>
      </c>
      <c r="D1127" t="s">
        <v>19</v>
      </c>
      <c r="E1127" t="s">
        <v>20</v>
      </c>
      <c r="F1127" t="s">
        <v>157</v>
      </c>
      <c r="G1127" t="s">
        <v>22</v>
      </c>
      <c r="H1127" t="s">
        <v>23</v>
      </c>
      <c r="I1127" t="s">
        <v>59</v>
      </c>
      <c r="J1127">
        <v>4</v>
      </c>
      <c r="K1127">
        <v>2273.79</v>
      </c>
      <c r="L1127">
        <v>0.05</v>
      </c>
      <c r="M1127" s="6">
        <v>8640.4</v>
      </c>
      <c r="N1127" s="3">
        <v>6091.8</v>
      </c>
      <c r="O1127" s="6">
        <v>2548.6</v>
      </c>
      <c r="P1127" t="s">
        <v>70</v>
      </c>
      <c r="Q1127" t="s">
        <v>26</v>
      </c>
      <c r="R1127" s="4">
        <f t="shared" si="51"/>
        <v>0.29496319614832645</v>
      </c>
      <c r="S1127" s="1" t="str">
        <f t="shared" si="52"/>
        <v>Jul-2024</v>
      </c>
      <c r="T1127" t="str">
        <f t="shared" si="53"/>
        <v>Profit</v>
      </c>
    </row>
    <row r="1128" spans="1:20" x14ac:dyDescent="0.3">
      <c r="A1128" t="s">
        <v>2119</v>
      </c>
      <c r="B1128" s="2">
        <v>45692</v>
      </c>
      <c r="C1128" t="s">
        <v>428</v>
      </c>
      <c r="D1128" t="s">
        <v>19</v>
      </c>
      <c r="E1128" t="s">
        <v>34</v>
      </c>
      <c r="F1128" t="s">
        <v>90</v>
      </c>
      <c r="G1128" t="s">
        <v>29</v>
      </c>
      <c r="H1128" t="s">
        <v>41</v>
      </c>
      <c r="I1128" t="s">
        <v>125</v>
      </c>
      <c r="J1128">
        <v>3</v>
      </c>
      <c r="K1128">
        <v>143.63999999999999</v>
      </c>
      <c r="L1128">
        <v>0</v>
      </c>
      <c r="M1128" s="6">
        <v>430.92</v>
      </c>
      <c r="N1128" s="3">
        <v>232.29</v>
      </c>
      <c r="O1128" s="6">
        <v>198.63</v>
      </c>
      <c r="P1128" t="s">
        <v>25</v>
      </c>
      <c r="Q1128" t="s">
        <v>26</v>
      </c>
      <c r="R1128" s="4">
        <f t="shared" si="51"/>
        <v>0.46094402673350038</v>
      </c>
      <c r="S1128" s="1" t="str">
        <f t="shared" si="52"/>
        <v>Feb-2025</v>
      </c>
      <c r="T1128" t="str">
        <f t="shared" si="53"/>
        <v>Profit</v>
      </c>
    </row>
    <row r="1129" spans="1:20" x14ac:dyDescent="0.3">
      <c r="A1129" t="s">
        <v>2120</v>
      </c>
      <c r="B1129" s="2">
        <v>45621</v>
      </c>
      <c r="C1129" t="s">
        <v>2121</v>
      </c>
      <c r="D1129" t="s">
        <v>19</v>
      </c>
      <c r="E1129" t="s">
        <v>34</v>
      </c>
      <c r="F1129" t="s">
        <v>110</v>
      </c>
      <c r="G1129" t="s">
        <v>22</v>
      </c>
      <c r="H1129" t="s">
        <v>74</v>
      </c>
      <c r="I1129" t="s">
        <v>158</v>
      </c>
      <c r="J1129">
        <v>1</v>
      </c>
      <c r="K1129">
        <v>11109.27</v>
      </c>
      <c r="L1129">
        <v>0.15</v>
      </c>
      <c r="M1129" s="6">
        <v>9442.8799999999992</v>
      </c>
      <c r="N1129" s="3">
        <v>7256.96</v>
      </c>
      <c r="O1129" s="6">
        <v>2185.92</v>
      </c>
      <c r="P1129" t="s">
        <v>70</v>
      </c>
      <c r="Q1129" t="s">
        <v>26</v>
      </c>
      <c r="R1129" s="4">
        <f t="shared" si="51"/>
        <v>0.23148869836321126</v>
      </c>
      <c r="S1129" s="1" t="str">
        <f t="shared" si="52"/>
        <v>Nov-2024</v>
      </c>
      <c r="T1129" t="str">
        <f t="shared" si="53"/>
        <v>Profit</v>
      </c>
    </row>
    <row r="1130" spans="1:20" x14ac:dyDescent="0.3">
      <c r="A1130" t="s">
        <v>2122</v>
      </c>
      <c r="B1130" s="2">
        <v>46076</v>
      </c>
      <c r="C1130" t="s">
        <v>1989</v>
      </c>
      <c r="D1130" t="s">
        <v>19</v>
      </c>
      <c r="E1130" t="s">
        <v>58</v>
      </c>
      <c r="F1130" t="s">
        <v>339</v>
      </c>
      <c r="G1130" t="s">
        <v>79</v>
      </c>
      <c r="H1130" t="s">
        <v>23</v>
      </c>
      <c r="I1130" t="s">
        <v>30</v>
      </c>
      <c r="J1130">
        <v>2</v>
      </c>
      <c r="K1130">
        <v>784.71</v>
      </c>
      <c r="L1130">
        <v>0.1</v>
      </c>
      <c r="M1130" s="6">
        <v>1412.48</v>
      </c>
      <c r="N1130" s="3">
        <v>992.24</v>
      </c>
      <c r="O1130" s="6">
        <v>420.24</v>
      </c>
      <c r="P1130" t="s">
        <v>25</v>
      </c>
      <c r="Q1130" t="s">
        <v>26</v>
      </c>
      <c r="R1130" s="4">
        <f t="shared" si="51"/>
        <v>0.29751925690983233</v>
      </c>
      <c r="S1130" s="1" t="str">
        <f t="shared" si="52"/>
        <v>Feb-2026</v>
      </c>
      <c r="T1130" t="str">
        <f t="shared" si="53"/>
        <v>Profit</v>
      </c>
    </row>
    <row r="1131" spans="1:20" x14ac:dyDescent="0.3">
      <c r="A1131" t="s">
        <v>2123</v>
      </c>
      <c r="B1131" s="2">
        <v>45799</v>
      </c>
      <c r="C1131" t="s">
        <v>2124</v>
      </c>
      <c r="D1131" t="s">
        <v>19</v>
      </c>
      <c r="E1131" t="s">
        <v>34</v>
      </c>
      <c r="F1131" t="s">
        <v>35</v>
      </c>
      <c r="G1131" t="s">
        <v>79</v>
      </c>
      <c r="H1131" t="s">
        <v>74</v>
      </c>
      <c r="I1131" t="s">
        <v>91</v>
      </c>
      <c r="J1131">
        <v>2</v>
      </c>
      <c r="K1131">
        <v>12691.09</v>
      </c>
      <c r="L1131">
        <v>0.15</v>
      </c>
      <c r="M1131" s="6">
        <v>21574.85</v>
      </c>
      <c r="N1131" s="3">
        <v>16438.45</v>
      </c>
      <c r="O1131" s="6">
        <v>5136.3999999999996</v>
      </c>
      <c r="P1131" t="s">
        <v>25</v>
      </c>
      <c r="Q1131" t="s">
        <v>26</v>
      </c>
      <c r="R1131" s="4">
        <f t="shared" si="51"/>
        <v>0.23807349761412014</v>
      </c>
      <c r="S1131" s="1" t="str">
        <f t="shared" si="52"/>
        <v>May-2025</v>
      </c>
      <c r="T1131" t="str">
        <f t="shared" si="53"/>
        <v>Profit</v>
      </c>
    </row>
    <row r="1132" spans="1:20" x14ac:dyDescent="0.3">
      <c r="A1132" t="s">
        <v>2125</v>
      </c>
      <c r="B1132" s="2">
        <v>46143</v>
      </c>
      <c r="C1132" t="s">
        <v>850</v>
      </c>
      <c r="D1132" t="s">
        <v>19</v>
      </c>
      <c r="E1132" t="s">
        <v>39</v>
      </c>
      <c r="F1132" t="s">
        <v>47</v>
      </c>
      <c r="G1132" t="s">
        <v>29</v>
      </c>
      <c r="H1132" t="s">
        <v>23</v>
      </c>
      <c r="I1132" t="s">
        <v>30</v>
      </c>
      <c r="J1132">
        <v>1</v>
      </c>
      <c r="K1132">
        <v>1289.9100000000001</v>
      </c>
      <c r="L1132">
        <v>0.1</v>
      </c>
      <c r="M1132" s="6">
        <v>1160.92</v>
      </c>
      <c r="N1132" s="3">
        <v>927.59</v>
      </c>
      <c r="O1132" s="6">
        <v>233.33</v>
      </c>
      <c r="P1132" t="s">
        <v>25</v>
      </c>
      <c r="Q1132" t="s">
        <v>26</v>
      </c>
      <c r="R1132" s="4">
        <f t="shared" si="51"/>
        <v>0.20098714812390173</v>
      </c>
      <c r="S1132" s="1" t="str">
        <f t="shared" si="52"/>
        <v>May-2026</v>
      </c>
      <c r="T1132" t="str">
        <f t="shared" si="53"/>
        <v>Profit</v>
      </c>
    </row>
    <row r="1133" spans="1:20" x14ac:dyDescent="0.3">
      <c r="A1133" t="s">
        <v>2126</v>
      </c>
      <c r="B1133" s="2">
        <v>46275</v>
      </c>
      <c r="C1133" t="s">
        <v>2127</v>
      </c>
      <c r="D1133" t="s">
        <v>52</v>
      </c>
      <c r="E1133" t="s">
        <v>53</v>
      </c>
      <c r="F1133" t="s">
        <v>54</v>
      </c>
      <c r="G1133" t="s">
        <v>29</v>
      </c>
      <c r="H1133" t="s">
        <v>23</v>
      </c>
      <c r="I1133" t="s">
        <v>69</v>
      </c>
      <c r="J1133">
        <v>4</v>
      </c>
      <c r="K1133">
        <v>10563.1</v>
      </c>
      <c r="L1133">
        <v>0.1</v>
      </c>
      <c r="M1133" s="6">
        <v>38027.160000000003</v>
      </c>
      <c r="N1133" s="3">
        <v>23687.31</v>
      </c>
      <c r="O1133" s="6">
        <v>14339.85</v>
      </c>
      <c r="P1133" t="s">
        <v>70</v>
      </c>
      <c r="Q1133" t="s">
        <v>26</v>
      </c>
      <c r="R1133" s="4">
        <f t="shared" si="51"/>
        <v>0.3770949500304519</v>
      </c>
      <c r="S1133" s="1" t="str">
        <f t="shared" si="52"/>
        <v>Sep-2026</v>
      </c>
      <c r="T1133" t="str">
        <f t="shared" si="53"/>
        <v>Profit</v>
      </c>
    </row>
    <row r="1134" spans="1:20" x14ac:dyDescent="0.3">
      <c r="A1134" t="s">
        <v>2128</v>
      </c>
      <c r="B1134" s="2">
        <v>45360</v>
      </c>
      <c r="C1134" t="s">
        <v>2129</v>
      </c>
      <c r="D1134" t="s">
        <v>46</v>
      </c>
      <c r="E1134" t="s">
        <v>58</v>
      </c>
      <c r="F1134" t="s">
        <v>339</v>
      </c>
      <c r="G1134" t="s">
        <v>22</v>
      </c>
      <c r="H1134" t="s">
        <v>23</v>
      </c>
      <c r="I1134" t="s">
        <v>69</v>
      </c>
      <c r="J1134">
        <v>3</v>
      </c>
      <c r="K1134">
        <v>26593.31</v>
      </c>
      <c r="L1134">
        <v>0.1</v>
      </c>
      <c r="M1134" s="6">
        <v>71801.94</v>
      </c>
      <c r="N1134" s="3">
        <v>59745.83</v>
      </c>
      <c r="O1134" s="6">
        <v>12056.11</v>
      </c>
      <c r="P1134" t="s">
        <v>31</v>
      </c>
      <c r="Q1134" t="s">
        <v>26</v>
      </c>
      <c r="R1134" s="4">
        <f t="shared" si="51"/>
        <v>0.16790785875701966</v>
      </c>
      <c r="S1134" s="1" t="str">
        <f t="shared" si="52"/>
        <v>Mar-2024</v>
      </c>
      <c r="T1134" t="str">
        <f t="shared" si="53"/>
        <v>Profit</v>
      </c>
    </row>
    <row r="1135" spans="1:20" x14ac:dyDescent="0.3">
      <c r="A1135" t="s">
        <v>2130</v>
      </c>
      <c r="B1135" s="2">
        <v>45837</v>
      </c>
      <c r="C1135" t="s">
        <v>2131</v>
      </c>
      <c r="D1135" t="s">
        <v>19</v>
      </c>
      <c r="E1135" t="s">
        <v>58</v>
      </c>
      <c r="F1135" t="s">
        <v>104</v>
      </c>
      <c r="G1135" t="s">
        <v>79</v>
      </c>
      <c r="H1135" t="s">
        <v>23</v>
      </c>
      <c r="I1135" t="s">
        <v>94</v>
      </c>
      <c r="J1135">
        <v>3</v>
      </c>
      <c r="K1135">
        <v>3483.99</v>
      </c>
      <c r="L1135">
        <v>0.15</v>
      </c>
      <c r="M1135" s="6">
        <v>8884.17</v>
      </c>
      <c r="N1135" s="3">
        <v>5521.62</v>
      </c>
      <c r="O1135" s="6">
        <v>3362.55</v>
      </c>
      <c r="P1135" t="s">
        <v>31</v>
      </c>
      <c r="Q1135" t="s">
        <v>26</v>
      </c>
      <c r="R1135" s="4">
        <f t="shared" si="51"/>
        <v>0.37848780471332721</v>
      </c>
      <c r="S1135" s="1" t="str">
        <f t="shared" si="52"/>
        <v>Jun-2025</v>
      </c>
      <c r="T1135" t="str">
        <f t="shared" si="53"/>
        <v>Profit</v>
      </c>
    </row>
    <row r="1136" spans="1:20" x14ac:dyDescent="0.3">
      <c r="A1136" t="s">
        <v>2132</v>
      </c>
      <c r="B1136" s="2">
        <v>46065</v>
      </c>
      <c r="C1136" t="s">
        <v>1858</v>
      </c>
      <c r="D1136" t="s">
        <v>52</v>
      </c>
      <c r="E1136" t="s">
        <v>53</v>
      </c>
      <c r="F1136" t="s">
        <v>97</v>
      </c>
      <c r="G1136" t="s">
        <v>22</v>
      </c>
      <c r="H1136" t="s">
        <v>23</v>
      </c>
      <c r="I1136" t="s">
        <v>36</v>
      </c>
      <c r="J1136">
        <v>1</v>
      </c>
      <c r="K1136">
        <v>10246.959999999999</v>
      </c>
      <c r="L1136">
        <v>0.1</v>
      </c>
      <c r="M1136" s="6">
        <v>9222.26</v>
      </c>
      <c r="N1136" s="3">
        <v>5528.36</v>
      </c>
      <c r="O1136" s="6">
        <v>3693.9</v>
      </c>
      <c r="P1136" t="s">
        <v>25</v>
      </c>
      <c r="Q1136" t="s">
        <v>26</v>
      </c>
      <c r="R1136" s="4">
        <f t="shared" si="51"/>
        <v>0.40054173272061294</v>
      </c>
      <c r="S1136" s="1" t="str">
        <f t="shared" si="52"/>
        <v>Feb-2026</v>
      </c>
      <c r="T1136" t="str">
        <f t="shared" si="53"/>
        <v>Profit</v>
      </c>
    </row>
    <row r="1137" spans="1:20" x14ac:dyDescent="0.3">
      <c r="A1137" t="s">
        <v>2133</v>
      </c>
      <c r="B1137" s="2">
        <v>45344</v>
      </c>
      <c r="C1137" t="s">
        <v>2134</v>
      </c>
      <c r="D1137" t="s">
        <v>46</v>
      </c>
      <c r="E1137" t="s">
        <v>53</v>
      </c>
      <c r="F1137" t="s">
        <v>90</v>
      </c>
      <c r="G1137" t="s">
        <v>22</v>
      </c>
      <c r="H1137" t="s">
        <v>41</v>
      </c>
      <c r="I1137" t="s">
        <v>134</v>
      </c>
      <c r="J1137">
        <v>4</v>
      </c>
      <c r="K1137">
        <v>380.83</v>
      </c>
      <c r="L1137">
        <v>0.1</v>
      </c>
      <c r="M1137" s="6">
        <v>1370.99</v>
      </c>
      <c r="N1137" s="3">
        <v>1038.68</v>
      </c>
      <c r="O1137" s="6">
        <v>332.31</v>
      </c>
      <c r="P1137" t="s">
        <v>31</v>
      </c>
      <c r="Q1137" t="s">
        <v>26</v>
      </c>
      <c r="R1137" s="4">
        <f t="shared" si="51"/>
        <v>0.24238688830698984</v>
      </c>
      <c r="S1137" s="1" t="str">
        <f t="shared" si="52"/>
        <v>Feb-2024</v>
      </c>
      <c r="T1137" t="str">
        <f t="shared" si="53"/>
        <v>Profit</v>
      </c>
    </row>
    <row r="1138" spans="1:20" x14ac:dyDescent="0.3">
      <c r="A1138" t="s">
        <v>2135</v>
      </c>
      <c r="B1138" s="2">
        <v>45741</v>
      </c>
      <c r="C1138" t="s">
        <v>2136</v>
      </c>
      <c r="D1138" t="s">
        <v>19</v>
      </c>
      <c r="E1138" t="s">
        <v>34</v>
      </c>
      <c r="F1138" t="s">
        <v>90</v>
      </c>
      <c r="G1138" t="s">
        <v>29</v>
      </c>
      <c r="H1138" t="s">
        <v>23</v>
      </c>
      <c r="I1138" t="s">
        <v>59</v>
      </c>
      <c r="J1138">
        <v>1</v>
      </c>
      <c r="K1138">
        <v>3937.96</v>
      </c>
      <c r="L1138">
        <v>0.1</v>
      </c>
      <c r="M1138" s="6">
        <v>3544.16</v>
      </c>
      <c r="N1138" s="3">
        <v>2925.03</v>
      </c>
      <c r="O1138" s="6">
        <v>619.13</v>
      </c>
      <c r="P1138" t="s">
        <v>70</v>
      </c>
      <c r="Q1138" t="s">
        <v>26</v>
      </c>
      <c r="R1138" s="4">
        <f t="shared" si="51"/>
        <v>0.17469019457360843</v>
      </c>
      <c r="S1138" s="1" t="str">
        <f t="shared" si="52"/>
        <v>Mar-2025</v>
      </c>
      <c r="T1138" t="str">
        <f t="shared" si="53"/>
        <v>Profit</v>
      </c>
    </row>
    <row r="1139" spans="1:20" x14ac:dyDescent="0.3">
      <c r="A1139" t="s">
        <v>2137</v>
      </c>
      <c r="B1139" s="2">
        <v>45496</v>
      </c>
      <c r="C1139" t="s">
        <v>2138</v>
      </c>
      <c r="D1139" t="s">
        <v>19</v>
      </c>
      <c r="E1139" t="s">
        <v>34</v>
      </c>
      <c r="F1139" t="s">
        <v>110</v>
      </c>
      <c r="G1139" t="s">
        <v>79</v>
      </c>
      <c r="H1139" t="s">
        <v>74</v>
      </c>
      <c r="I1139" t="s">
        <v>75</v>
      </c>
      <c r="J1139">
        <v>2</v>
      </c>
      <c r="K1139">
        <v>4314.2</v>
      </c>
      <c r="L1139">
        <v>0.15</v>
      </c>
      <c r="M1139" s="6">
        <v>7334.14</v>
      </c>
      <c r="N1139" s="3">
        <v>4601.5200000000004</v>
      </c>
      <c r="O1139" s="6">
        <v>2732.62</v>
      </c>
      <c r="P1139" t="s">
        <v>31</v>
      </c>
      <c r="Q1139" t="s">
        <v>26</v>
      </c>
      <c r="R1139" s="4">
        <f t="shared" si="51"/>
        <v>0.37258901520832705</v>
      </c>
      <c r="S1139" s="1" t="str">
        <f t="shared" si="52"/>
        <v>Jul-2024</v>
      </c>
      <c r="T1139" t="str">
        <f t="shared" si="53"/>
        <v>Profit</v>
      </c>
    </row>
    <row r="1140" spans="1:20" x14ac:dyDescent="0.3">
      <c r="A1140" t="s">
        <v>2139</v>
      </c>
      <c r="B1140" s="2">
        <v>45417</v>
      </c>
      <c r="C1140" t="s">
        <v>2140</v>
      </c>
      <c r="D1140" t="s">
        <v>46</v>
      </c>
      <c r="E1140" t="s">
        <v>39</v>
      </c>
      <c r="F1140" t="s">
        <v>220</v>
      </c>
      <c r="G1140" t="s">
        <v>22</v>
      </c>
      <c r="H1140" t="s">
        <v>23</v>
      </c>
      <c r="I1140" t="s">
        <v>59</v>
      </c>
      <c r="J1140">
        <v>5</v>
      </c>
      <c r="K1140">
        <v>3070.34</v>
      </c>
      <c r="L1140">
        <v>0.05</v>
      </c>
      <c r="M1140" s="6">
        <v>14584.11</v>
      </c>
      <c r="N1140" s="3">
        <v>10506.25</v>
      </c>
      <c r="O1140" s="6">
        <v>4077.86</v>
      </c>
      <c r="P1140" t="s">
        <v>43</v>
      </c>
      <c r="Q1140" t="s">
        <v>26</v>
      </c>
      <c r="R1140" s="4">
        <f t="shared" si="51"/>
        <v>0.27960979449551598</v>
      </c>
      <c r="S1140" s="1" t="str">
        <f t="shared" si="52"/>
        <v>May-2024</v>
      </c>
      <c r="T1140" t="str">
        <f t="shared" si="53"/>
        <v>Profit</v>
      </c>
    </row>
    <row r="1141" spans="1:20" x14ac:dyDescent="0.3">
      <c r="A1141" t="s">
        <v>2141</v>
      </c>
      <c r="B1141" s="2">
        <v>46038</v>
      </c>
      <c r="C1141" t="s">
        <v>2142</v>
      </c>
      <c r="D1141" t="s">
        <v>46</v>
      </c>
      <c r="E1141" t="s">
        <v>20</v>
      </c>
      <c r="F1141" t="s">
        <v>21</v>
      </c>
      <c r="G1141" t="s">
        <v>29</v>
      </c>
      <c r="H1141" t="s">
        <v>41</v>
      </c>
      <c r="I1141" t="s">
        <v>62</v>
      </c>
      <c r="J1141">
        <v>2</v>
      </c>
      <c r="K1141">
        <v>126.25</v>
      </c>
      <c r="L1141">
        <v>0.2</v>
      </c>
      <c r="M1141" s="6">
        <v>202</v>
      </c>
      <c r="N1141" s="3">
        <v>173.47</v>
      </c>
      <c r="O1141" s="6">
        <v>28.53</v>
      </c>
      <c r="P1141" t="s">
        <v>43</v>
      </c>
      <c r="Q1141" t="s">
        <v>26</v>
      </c>
      <c r="R1141" s="4">
        <f t="shared" si="51"/>
        <v>0.14123762376237625</v>
      </c>
      <c r="S1141" s="1" t="str">
        <f t="shared" si="52"/>
        <v>Jan-2026</v>
      </c>
      <c r="T1141" t="str">
        <f t="shared" si="53"/>
        <v>Profit</v>
      </c>
    </row>
    <row r="1142" spans="1:20" x14ac:dyDescent="0.3">
      <c r="A1142" t="s">
        <v>2143</v>
      </c>
      <c r="B1142" s="2">
        <v>45334</v>
      </c>
      <c r="C1142" t="s">
        <v>2144</v>
      </c>
      <c r="D1142" t="s">
        <v>19</v>
      </c>
      <c r="E1142" t="s">
        <v>39</v>
      </c>
      <c r="F1142" t="s">
        <v>40</v>
      </c>
      <c r="G1142" t="s">
        <v>22</v>
      </c>
      <c r="H1142" t="s">
        <v>23</v>
      </c>
      <c r="I1142" t="s">
        <v>24</v>
      </c>
      <c r="J1142">
        <v>4</v>
      </c>
      <c r="K1142">
        <v>83874.720000000001</v>
      </c>
      <c r="L1142">
        <v>0.05</v>
      </c>
      <c r="M1142" s="6">
        <v>318723.94</v>
      </c>
      <c r="N1142" s="3">
        <v>214753.96</v>
      </c>
      <c r="O1142" s="6">
        <v>103969.98</v>
      </c>
      <c r="P1142" t="s">
        <v>31</v>
      </c>
      <c r="Q1142" t="s">
        <v>26</v>
      </c>
      <c r="R1142" s="4">
        <f t="shared" si="51"/>
        <v>0.32620699907261436</v>
      </c>
      <c r="S1142" s="1" t="str">
        <f t="shared" si="52"/>
        <v>Feb-2024</v>
      </c>
      <c r="T1142" t="str">
        <f t="shared" si="53"/>
        <v>Profit</v>
      </c>
    </row>
    <row r="1143" spans="1:20" x14ac:dyDescent="0.3">
      <c r="A1143" t="s">
        <v>2145</v>
      </c>
      <c r="B1143" s="2">
        <v>46043</v>
      </c>
      <c r="C1143" t="s">
        <v>1104</v>
      </c>
      <c r="D1143" t="s">
        <v>46</v>
      </c>
      <c r="E1143" t="s">
        <v>53</v>
      </c>
      <c r="F1143" t="s">
        <v>54</v>
      </c>
      <c r="G1143" t="s">
        <v>22</v>
      </c>
      <c r="H1143" t="s">
        <v>23</v>
      </c>
      <c r="I1143" t="s">
        <v>36</v>
      </c>
      <c r="J1143">
        <v>3</v>
      </c>
      <c r="K1143">
        <v>15041.15</v>
      </c>
      <c r="L1143">
        <v>0.1</v>
      </c>
      <c r="M1143" s="6">
        <v>40611.1</v>
      </c>
      <c r="N1143" s="3">
        <v>33159.730000000003</v>
      </c>
      <c r="O1143" s="6">
        <v>7451.37</v>
      </c>
      <c r="P1143" t="s">
        <v>43</v>
      </c>
      <c r="Q1143" t="s">
        <v>26</v>
      </c>
      <c r="R1143" s="4">
        <f t="shared" si="51"/>
        <v>0.18348111723149582</v>
      </c>
      <c r="S1143" s="1" t="str">
        <f t="shared" si="52"/>
        <v>Jan-2026</v>
      </c>
      <c r="T1143" t="str">
        <f t="shared" si="53"/>
        <v>Profit</v>
      </c>
    </row>
    <row r="1144" spans="1:20" x14ac:dyDescent="0.3">
      <c r="A1144" t="s">
        <v>2146</v>
      </c>
      <c r="B1144" s="2">
        <v>46262</v>
      </c>
      <c r="C1144" t="s">
        <v>2147</v>
      </c>
      <c r="D1144" t="s">
        <v>19</v>
      </c>
      <c r="E1144" t="s">
        <v>34</v>
      </c>
      <c r="F1144" t="s">
        <v>110</v>
      </c>
      <c r="G1144" t="s">
        <v>79</v>
      </c>
      <c r="H1144" t="s">
        <v>23</v>
      </c>
      <c r="I1144" t="s">
        <v>30</v>
      </c>
      <c r="J1144">
        <v>2</v>
      </c>
      <c r="K1144">
        <v>1137.95</v>
      </c>
      <c r="L1144">
        <v>0</v>
      </c>
      <c r="M1144" s="6">
        <v>2275.9</v>
      </c>
      <c r="N1144" s="3">
        <v>1502.08</v>
      </c>
      <c r="O1144" s="6">
        <v>773.82</v>
      </c>
      <c r="P1144" t="s">
        <v>25</v>
      </c>
      <c r="Q1144" t="s">
        <v>76</v>
      </c>
      <c r="R1144" s="4">
        <f t="shared" si="51"/>
        <v>0.34000615141262797</v>
      </c>
      <c r="S1144" s="1" t="str">
        <f t="shared" si="52"/>
        <v>Aug-2026</v>
      </c>
      <c r="T1144" t="str">
        <f t="shared" si="53"/>
        <v>Profit</v>
      </c>
    </row>
    <row r="1145" spans="1:20" x14ac:dyDescent="0.3">
      <c r="A1145" t="s">
        <v>2148</v>
      </c>
      <c r="B1145" s="2">
        <v>46174</v>
      </c>
      <c r="C1145" t="s">
        <v>2149</v>
      </c>
      <c r="D1145" t="s">
        <v>19</v>
      </c>
      <c r="E1145" t="s">
        <v>34</v>
      </c>
      <c r="F1145" t="s">
        <v>35</v>
      </c>
      <c r="G1145" t="s">
        <v>79</v>
      </c>
      <c r="H1145" t="s">
        <v>23</v>
      </c>
      <c r="I1145" t="s">
        <v>69</v>
      </c>
      <c r="J1145">
        <v>1</v>
      </c>
      <c r="K1145">
        <v>21982.78</v>
      </c>
      <c r="L1145">
        <v>0.05</v>
      </c>
      <c r="M1145" s="6">
        <v>20883.64</v>
      </c>
      <c r="N1145" s="3">
        <v>15037.11</v>
      </c>
      <c r="O1145" s="6">
        <v>5846.53</v>
      </c>
      <c r="P1145" t="s">
        <v>70</v>
      </c>
      <c r="Q1145" t="s">
        <v>26</v>
      </c>
      <c r="R1145" s="4">
        <f t="shared" si="51"/>
        <v>0.27995742121584166</v>
      </c>
      <c r="S1145" s="1" t="str">
        <f t="shared" si="52"/>
        <v>Jun-2026</v>
      </c>
      <c r="T1145" t="str">
        <f t="shared" si="53"/>
        <v>Profit</v>
      </c>
    </row>
    <row r="1146" spans="1:20" x14ac:dyDescent="0.3">
      <c r="A1146" t="s">
        <v>2150</v>
      </c>
      <c r="B1146" s="2">
        <v>45402</v>
      </c>
      <c r="C1146" t="s">
        <v>2151</v>
      </c>
      <c r="D1146" t="s">
        <v>19</v>
      </c>
      <c r="E1146" t="s">
        <v>58</v>
      </c>
      <c r="F1146" t="s">
        <v>104</v>
      </c>
      <c r="G1146" t="s">
        <v>29</v>
      </c>
      <c r="H1146" t="s">
        <v>74</v>
      </c>
      <c r="I1146" t="s">
        <v>107</v>
      </c>
      <c r="J1146">
        <v>3</v>
      </c>
      <c r="K1146">
        <v>5285.03</v>
      </c>
      <c r="L1146">
        <v>0.1</v>
      </c>
      <c r="M1146" s="6">
        <v>14269.58</v>
      </c>
      <c r="N1146" s="3">
        <v>11927.26</v>
      </c>
      <c r="O1146" s="6">
        <v>2342.3200000000002</v>
      </c>
      <c r="P1146" t="s">
        <v>49</v>
      </c>
      <c r="Q1146" t="s">
        <v>26</v>
      </c>
      <c r="R1146" s="4">
        <f t="shared" si="51"/>
        <v>0.16414778851234585</v>
      </c>
      <c r="S1146" s="1" t="str">
        <f t="shared" si="52"/>
        <v>Apr-2024</v>
      </c>
      <c r="T1146" t="str">
        <f t="shared" si="53"/>
        <v>Profit</v>
      </c>
    </row>
    <row r="1147" spans="1:20" x14ac:dyDescent="0.3">
      <c r="A1147" t="s">
        <v>2152</v>
      </c>
      <c r="B1147" s="2">
        <v>46052</v>
      </c>
      <c r="C1147" t="s">
        <v>2153</v>
      </c>
      <c r="D1147" t="s">
        <v>19</v>
      </c>
      <c r="E1147" t="s">
        <v>34</v>
      </c>
      <c r="F1147" t="s">
        <v>65</v>
      </c>
      <c r="G1147" t="s">
        <v>22</v>
      </c>
      <c r="H1147" t="s">
        <v>23</v>
      </c>
      <c r="I1147" t="s">
        <v>94</v>
      </c>
      <c r="J1147">
        <v>6</v>
      </c>
      <c r="K1147">
        <v>1959.83</v>
      </c>
      <c r="L1147">
        <v>0.15</v>
      </c>
      <c r="M1147" s="6">
        <v>9995.1299999999992</v>
      </c>
      <c r="N1147" s="3">
        <v>6504.84</v>
      </c>
      <c r="O1147" s="6">
        <v>3490.29</v>
      </c>
      <c r="P1147" t="s">
        <v>25</v>
      </c>
      <c r="Q1147" t="s">
        <v>26</v>
      </c>
      <c r="R1147" s="4">
        <f t="shared" si="51"/>
        <v>0.34919905994219186</v>
      </c>
      <c r="S1147" s="1" t="str">
        <f t="shared" si="52"/>
        <v>Jan-2026</v>
      </c>
      <c r="T1147" t="str">
        <f t="shared" si="53"/>
        <v>Profit</v>
      </c>
    </row>
    <row r="1148" spans="1:20" x14ac:dyDescent="0.3">
      <c r="A1148" t="s">
        <v>2154</v>
      </c>
      <c r="B1148" s="2">
        <v>45954</v>
      </c>
      <c r="C1148" t="s">
        <v>2155</v>
      </c>
      <c r="D1148" t="s">
        <v>19</v>
      </c>
      <c r="E1148" t="s">
        <v>58</v>
      </c>
      <c r="F1148" t="s">
        <v>339</v>
      </c>
      <c r="G1148" t="s">
        <v>29</v>
      </c>
      <c r="H1148" t="s">
        <v>23</v>
      </c>
      <c r="I1148" t="s">
        <v>59</v>
      </c>
      <c r="J1148">
        <v>2</v>
      </c>
      <c r="K1148">
        <v>5317.39</v>
      </c>
      <c r="L1148">
        <v>0.15</v>
      </c>
      <c r="M1148" s="6">
        <v>9039.56</v>
      </c>
      <c r="N1148" s="3">
        <v>8187.3</v>
      </c>
      <c r="O1148" s="6">
        <v>852.26</v>
      </c>
      <c r="P1148" t="s">
        <v>31</v>
      </c>
      <c r="Q1148" t="s">
        <v>26</v>
      </c>
      <c r="R1148" s="4">
        <f t="shared" si="51"/>
        <v>9.4281137577492707E-2</v>
      </c>
      <c r="S1148" s="1" t="str">
        <f t="shared" si="52"/>
        <v>Oct-2025</v>
      </c>
      <c r="T1148" t="str">
        <f t="shared" si="53"/>
        <v>Profit</v>
      </c>
    </row>
    <row r="1149" spans="1:20" x14ac:dyDescent="0.3">
      <c r="A1149" t="s">
        <v>2156</v>
      </c>
      <c r="B1149" s="2">
        <v>45474</v>
      </c>
      <c r="C1149" t="s">
        <v>2157</v>
      </c>
      <c r="D1149" t="s">
        <v>46</v>
      </c>
      <c r="E1149" t="s">
        <v>20</v>
      </c>
      <c r="F1149" t="s">
        <v>115</v>
      </c>
      <c r="G1149" t="s">
        <v>79</v>
      </c>
      <c r="H1149" t="s">
        <v>23</v>
      </c>
      <c r="I1149" t="s">
        <v>69</v>
      </c>
      <c r="J1149">
        <v>3</v>
      </c>
      <c r="K1149">
        <v>10837</v>
      </c>
      <c r="L1149">
        <v>0.05</v>
      </c>
      <c r="M1149" s="6">
        <v>30885.45</v>
      </c>
      <c r="N1149" s="3">
        <v>19448</v>
      </c>
      <c r="O1149" s="6">
        <v>11437.45</v>
      </c>
      <c r="P1149" t="s">
        <v>31</v>
      </c>
      <c r="Q1149" t="s">
        <v>142</v>
      </c>
      <c r="R1149" s="4">
        <f t="shared" si="51"/>
        <v>0.37031838616565405</v>
      </c>
      <c r="S1149" s="1" t="str">
        <f t="shared" si="52"/>
        <v>Jul-2024</v>
      </c>
      <c r="T1149" t="str">
        <f t="shared" si="53"/>
        <v>Profit</v>
      </c>
    </row>
    <row r="1150" spans="1:20" x14ac:dyDescent="0.3">
      <c r="A1150" t="s">
        <v>2158</v>
      </c>
      <c r="B1150" s="2">
        <v>46139</v>
      </c>
      <c r="C1150" t="s">
        <v>2159</v>
      </c>
      <c r="D1150" t="s">
        <v>46</v>
      </c>
      <c r="E1150" t="s">
        <v>34</v>
      </c>
      <c r="F1150" t="s">
        <v>65</v>
      </c>
      <c r="G1150" t="s">
        <v>22</v>
      </c>
      <c r="H1150" t="s">
        <v>23</v>
      </c>
      <c r="I1150" t="s">
        <v>94</v>
      </c>
      <c r="J1150">
        <v>1</v>
      </c>
      <c r="K1150">
        <v>3383.37</v>
      </c>
      <c r="L1150">
        <v>0.2</v>
      </c>
      <c r="M1150" s="6">
        <v>2706.7</v>
      </c>
      <c r="N1150" s="3">
        <v>2166.8200000000002</v>
      </c>
      <c r="O1150" s="6">
        <v>539.88</v>
      </c>
      <c r="P1150" t="s">
        <v>49</v>
      </c>
      <c r="Q1150" t="s">
        <v>26</v>
      </c>
      <c r="R1150" s="4">
        <f t="shared" si="51"/>
        <v>0.19946059777588948</v>
      </c>
      <c r="S1150" s="1" t="str">
        <f t="shared" si="52"/>
        <v>Apr-2026</v>
      </c>
      <c r="T1150" t="str">
        <f t="shared" si="53"/>
        <v>Profit</v>
      </c>
    </row>
    <row r="1151" spans="1:20" x14ac:dyDescent="0.3">
      <c r="A1151" t="s">
        <v>2160</v>
      </c>
      <c r="B1151" s="2">
        <v>45386</v>
      </c>
      <c r="C1151" t="s">
        <v>837</v>
      </c>
      <c r="D1151" t="s">
        <v>19</v>
      </c>
      <c r="E1151" t="s">
        <v>58</v>
      </c>
      <c r="F1151" t="s">
        <v>68</v>
      </c>
      <c r="G1151" t="s">
        <v>79</v>
      </c>
      <c r="H1151" t="s">
        <v>41</v>
      </c>
      <c r="I1151" t="s">
        <v>125</v>
      </c>
      <c r="J1151">
        <v>10</v>
      </c>
      <c r="K1151">
        <v>137.1</v>
      </c>
      <c r="L1151">
        <v>0.1</v>
      </c>
      <c r="M1151" s="6">
        <v>1233.9000000000001</v>
      </c>
      <c r="N1151" s="3">
        <v>1063.28</v>
      </c>
      <c r="O1151" s="6">
        <v>170.62</v>
      </c>
      <c r="P1151" t="s">
        <v>25</v>
      </c>
      <c r="Q1151" t="s">
        <v>26</v>
      </c>
      <c r="R1151" s="4">
        <f t="shared" si="51"/>
        <v>0.13827700786125294</v>
      </c>
      <c r="S1151" s="1" t="str">
        <f t="shared" si="52"/>
        <v>Apr-2024</v>
      </c>
      <c r="T1151" t="str">
        <f t="shared" si="53"/>
        <v>Profit</v>
      </c>
    </row>
    <row r="1152" spans="1:20" x14ac:dyDescent="0.3">
      <c r="A1152" t="s">
        <v>2161</v>
      </c>
      <c r="B1152" s="2">
        <v>46262</v>
      </c>
      <c r="C1152" t="s">
        <v>2162</v>
      </c>
      <c r="D1152" t="s">
        <v>19</v>
      </c>
      <c r="E1152" t="s">
        <v>53</v>
      </c>
      <c r="F1152" t="s">
        <v>97</v>
      </c>
      <c r="G1152" t="s">
        <v>22</v>
      </c>
      <c r="H1152" t="s">
        <v>23</v>
      </c>
      <c r="I1152" t="s">
        <v>59</v>
      </c>
      <c r="J1152">
        <v>1</v>
      </c>
      <c r="K1152">
        <v>7305.48</v>
      </c>
      <c r="L1152">
        <v>0.25</v>
      </c>
      <c r="M1152" s="6">
        <v>5479.11</v>
      </c>
      <c r="N1152" s="3">
        <v>5480.29</v>
      </c>
      <c r="O1152" s="6">
        <v>-1.18</v>
      </c>
      <c r="P1152" t="s">
        <v>25</v>
      </c>
      <c r="Q1152" t="s">
        <v>76</v>
      </c>
      <c r="R1152" s="4">
        <f t="shared" si="51"/>
        <v>-2.1536344406299562E-4</v>
      </c>
      <c r="S1152" s="1" t="str">
        <f t="shared" si="52"/>
        <v>Aug-2026</v>
      </c>
      <c r="T1152" t="str">
        <f t="shared" si="53"/>
        <v>Loss</v>
      </c>
    </row>
    <row r="1153" spans="1:20" x14ac:dyDescent="0.3">
      <c r="A1153" t="s">
        <v>2163</v>
      </c>
      <c r="B1153" s="2">
        <v>45665</v>
      </c>
      <c r="C1153" t="s">
        <v>2164</v>
      </c>
      <c r="D1153" t="s">
        <v>19</v>
      </c>
      <c r="E1153" t="s">
        <v>39</v>
      </c>
      <c r="G1153" t="s">
        <v>79</v>
      </c>
      <c r="H1153" t="s">
        <v>23</v>
      </c>
      <c r="I1153" t="s">
        <v>59</v>
      </c>
      <c r="J1153">
        <v>2</v>
      </c>
      <c r="K1153">
        <v>4143.21</v>
      </c>
      <c r="L1153">
        <v>0.2</v>
      </c>
      <c r="M1153" s="6">
        <v>6629.14</v>
      </c>
      <c r="N1153" s="3">
        <v>5131.41</v>
      </c>
      <c r="O1153" s="6">
        <v>1497.73</v>
      </c>
      <c r="P1153" t="s">
        <v>31</v>
      </c>
      <c r="Q1153" t="s">
        <v>26</v>
      </c>
      <c r="R1153" s="4">
        <f t="shared" si="51"/>
        <v>0.22593126710252007</v>
      </c>
      <c r="S1153" s="1" t="str">
        <f t="shared" si="52"/>
        <v>Jan-2025</v>
      </c>
      <c r="T1153" t="str">
        <f t="shared" si="53"/>
        <v>Profit</v>
      </c>
    </row>
    <row r="1154" spans="1:20" x14ac:dyDescent="0.3">
      <c r="A1154" t="s">
        <v>2165</v>
      </c>
      <c r="B1154" s="2">
        <v>46203</v>
      </c>
      <c r="C1154" t="s">
        <v>1802</v>
      </c>
      <c r="D1154" t="s">
        <v>19</v>
      </c>
      <c r="E1154" t="s">
        <v>53</v>
      </c>
      <c r="F1154" t="s">
        <v>97</v>
      </c>
      <c r="G1154" t="s">
        <v>22</v>
      </c>
      <c r="H1154" t="s">
        <v>23</v>
      </c>
      <c r="I1154" t="s">
        <v>94</v>
      </c>
      <c r="J1154">
        <v>4</v>
      </c>
      <c r="K1154">
        <v>1529.69</v>
      </c>
      <c r="L1154">
        <v>0.25</v>
      </c>
      <c r="M1154" s="6">
        <v>4589.07</v>
      </c>
      <c r="N1154" s="3">
        <v>4027.76</v>
      </c>
      <c r="O1154" s="6">
        <v>561.30999999999995</v>
      </c>
      <c r="P1154" t="s">
        <v>43</v>
      </c>
      <c r="Q1154" t="s">
        <v>26</v>
      </c>
      <c r="R1154" s="4">
        <f t="shared" si="51"/>
        <v>0.12231454303377372</v>
      </c>
      <c r="S1154" s="1" t="str">
        <f t="shared" si="52"/>
        <v>Jun-2026</v>
      </c>
      <c r="T1154" t="str">
        <f t="shared" si="53"/>
        <v>Profit</v>
      </c>
    </row>
    <row r="1155" spans="1:20" x14ac:dyDescent="0.3">
      <c r="A1155" t="s">
        <v>2166</v>
      </c>
      <c r="B1155" s="2">
        <v>45811</v>
      </c>
      <c r="C1155" t="s">
        <v>2167</v>
      </c>
      <c r="D1155" t="s">
        <v>46</v>
      </c>
      <c r="E1155" t="s">
        <v>58</v>
      </c>
      <c r="F1155" t="s">
        <v>68</v>
      </c>
      <c r="G1155" t="s">
        <v>22</v>
      </c>
      <c r="H1155" t="s">
        <v>23</v>
      </c>
      <c r="I1155" t="s">
        <v>36</v>
      </c>
      <c r="J1155">
        <v>2</v>
      </c>
      <c r="K1155">
        <v>12059.07</v>
      </c>
      <c r="L1155">
        <v>0.15</v>
      </c>
      <c r="M1155" s="6">
        <v>20500.419999999998</v>
      </c>
      <c r="N1155" s="3">
        <v>15753.96</v>
      </c>
      <c r="O1155" s="6">
        <v>4746.46</v>
      </c>
      <c r="P1155" t="s">
        <v>70</v>
      </c>
      <c r="Q1155" t="s">
        <v>26</v>
      </c>
      <c r="R1155" s="4">
        <f t="shared" si="51"/>
        <v>0.23152989060711929</v>
      </c>
      <c r="S1155" s="1" t="str">
        <f t="shared" si="52"/>
        <v>Jun-2025</v>
      </c>
      <c r="T1155" t="str">
        <f t="shared" si="53"/>
        <v>Profit</v>
      </c>
    </row>
    <row r="1156" spans="1:20" x14ac:dyDescent="0.3">
      <c r="A1156" t="s">
        <v>2168</v>
      </c>
      <c r="B1156" s="2">
        <v>46191</v>
      </c>
      <c r="C1156" t="s">
        <v>2169</v>
      </c>
      <c r="D1156" t="s">
        <v>19</v>
      </c>
      <c r="E1156" t="s">
        <v>53</v>
      </c>
      <c r="F1156" t="s">
        <v>97</v>
      </c>
      <c r="G1156" t="s">
        <v>29</v>
      </c>
      <c r="H1156" t="s">
        <v>23</v>
      </c>
      <c r="I1156" t="s">
        <v>24</v>
      </c>
      <c r="J1156">
        <v>1</v>
      </c>
      <c r="K1156">
        <v>49687.82</v>
      </c>
      <c r="L1156">
        <v>0.2</v>
      </c>
      <c r="M1156" s="6">
        <v>39750.26</v>
      </c>
      <c r="N1156" s="3">
        <v>35123.379999999997</v>
      </c>
      <c r="O1156" s="6">
        <v>4626.88</v>
      </c>
      <c r="P1156" t="s">
        <v>43</v>
      </c>
      <c r="Q1156" t="s">
        <v>26</v>
      </c>
      <c r="R1156" s="4">
        <f t="shared" si="51"/>
        <v>0.11639873550512625</v>
      </c>
      <c r="S1156" s="1" t="str">
        <f t="shared" si="52"/>
        <v>Jun-2026</v>
      </c>
      <c r="T1156" t="str">
        <f t="shared" si="53"/>
        <v>Profit</v>
      </c>
    </row>
    <row r="1157" spans="1:20" x14ac:dyDescent="0.3">
      <c r="A1157" t="s">
        <v>2170</v>
      </c>
      <c r="B1157" s="2">
        <v>45651</v>
      </c>
      <c r="C1157" t="s">
        <v>2171</v>
      </c>
      <c r="D1157" t="s">
        <v>19</v>
      </c>
      <c r="E1157" t="s">
        <v>58</v>
      </c>
      <c r="F1157" t="s">
        <v>339</v>
      </c>
      <c r="G1157" t="s">
        <v>22</v>
      </c>
      <c r="H1157" t="s">
        <v>74</v>
      </c>
      <c r="I1157" t="s">
        <v>158</v>
      </c>
      <c r="J1157">
        <v>10</v>
      </c>
      <c r="K1157">
        <v>11954.05</v>
      </c>
      <c r="L1157">
        <v>0</v>
      </c>
      <c r="M1157" s="6">
        <v>119540.5</v>
      </c>
      <c r="N1157" s="3">
        <v>94431.54</v>
      </c>
      <c r="O1157" s="6">
        <v>25108.959999999999</v>
      </c>
      <c r="P1157" t="s">
        <v>31</v>
      </c>
      <c r="Q1157" t="s">
        <v>26</v>
      </c>
      <c r="R1157" s="4">
        <f t="shared" ref="R1157:R1220" si="54">IFERROR(O1157/M1157,0)</f>
        <v>0.21004563306996374</v>
      </c>
      <c r="S1157" s="1" t="str">
        <f t="shared" ref="S1157:S1220" si="55">TEXT(B1157,"mmm-yyyy")</f>
        <v>Dec-2024</v>
      </c>
      <c r="T1157" t="str">
        <f t="shared" ref="T1157:T1220" si="56">IF(O1157&gt;0,"Profit",IF(O1157&lt;0,"Loss","Break-Even"))</f>
        <v>Profit</v>
      </c>
    </row>
    <row r="1158" spans="1:20" x14ac:dyDescent="0.3">
      <c r="A1158" t="s">
        <v>2172</v>
      </c>
      <c r="B1158" s="2">
        <v>46191</v>
      </c>
      <c r="C1158" t="s">
        <v>2173</v>
      </c>
      <c r="D1158" t="s">
        <v>46</v>
      </c>
      <c r="E1158" t="s">
        <v>58</v>
      </c>
      <c r="F1158" t="s">
        <v>339</v>
      </c>
      <c r="G1158" t="s">
        <v>22</v>
      </c>
      <c r="H1158" t="s">
        <v>23</v>
      </c>
      <c r="I1158" t="s">
        <v>30</v>
      </c>
      <c r="J1158">
        <v>5</v>
      </c>
      <c r="K1158">
        <v>528.39</v>
      </c>
      <c r="L1158">
        <v>0.1</v>
      </c>
      <c r="M1158" s="6">
        <v>2377.7600000000002</v>
      </c>
      <c r="N1158" s="3">
        <v>1985.64</v>
      </c>
      <c r="O1158" s="6">
        <v>392.12</v>
      </c>
      <c r="P1158" t="s">
        <v>43</v>
      </c>
      <c r="Q1158" t="s">
        <v>26</v>
      </c>
      <c r="R1158" s="4">
        <f t="shared" si="54"/>
        <v>0.16491151335710919</v>
      </c>
      <c r="S1158" s="1" t="str">
        <f t="shared" si="55"/>
        <v>Jun-2026</v>
      </c>
      <c r="T1158" t="str">
        <f t="shared" si="56"/>
        <v>Profit</v>
      </c>
    </row>
    <row r="1159" spans="1:20" x14ac:dyDescent="0.3">
      <c r="A1159" t="s">
        <v>2174</v>
      </c>
      <c r="B1159" s="2">
        <v>45987</v>
      </c>
      <c r="C1159" t="s">
        <v>2175</v>
      </c>
      <c r="D1159" t="s">
        <v>46</v>
      </c>
      <c r="E1159" t="s">
        <v>58</v>
      </c>
      <c r="F1159" t="s">
        <v>339</v>
      </c>
      <c r="G1159" t="s">
        <v>79</v>
      </c>
      <c r="H1159" t="s">
        <v>23</v>
      </c>
      <c r="I1159" t="s">
        <v>24</v>
      </c>
      <c r="J1159">
        <v>1</v>
      </c>
      <c r="K1159">
        <v>91975.7</v>
      </c>
      <c r="L1159">
        <v>0.15</v>
      </c>
      <c r="M1159" s="6">
        <v>78179.350000000006</v>
      </c>
      <c r="N1159" s="3">
        <v>49007.05</v>
      </c>
      <c r="O1159" s="6">
        <v>29172.3</v>
      </c>
      <c r="P1159" t="s">
        <v>43</v>
      </c>
      <c r="Q1159" t="s">
        <v>26</v>
      </c>
      <c r="R1159" s="4">
        <f t="shared" si="54"/>
        <v>0.37314584989514493</v>
      </c>
      <c r="S1159" s="1" t="str">
        <f t="shared" si="55"/>
        <v>Nov-2025</v>
      </c>
      <c r="T1159" t="str">
        <f t="shared" si="56"/>
        <v>Profit</v>
      </c>
    </row>
    <row r="1160" spans="1:20" x14ac:dyDescent="0.3">
      <c r="A1160" t="s">
        <v>2176</v>
      </c>
      <c r="B1160" s="2">
        <v>45572</v>
      </c>
      <c r="C1160" t="s">
        <v>812</v>
      </c>
      <c r="D1160" t="s">
        <v>19</v>
      </c>
      <c r="E1160" t="s">
        <v>34</v>
      </c>
      <c r="F1160" t="s">
        <v>110</v>
      </c>
      <c r="G1160" t="s">
        <v>22</v>
      </c>
      <c r="H1160" t="s">
        <v>23</v>
      </c>
      <c r="I1160" t="s">
        <v>36</v>
      </c>
      <c r="J1160">
        <v>2</v>
      </c>
      <c r="K1160">
        <v>21597.35</v>
      </c>
      <c r="L1160">
        <v>0.2</v>
      </c>
      <c r="M1160" s="6">
        <v>34555.760000000002</v>
      </c>
      <c r="N1160" s="3">
        <v>23618.25</v>
      </c>
      <c r="O1160" s="6">
        <v>10937.51</v>
      </c>
      <c r="P1160" t="s">
        <v>25</v>
      </c>
      <c r="Q1160" t="s">
        <v>26</v>
      </c>
      <c r="R1160" s="4">
        <f t="shared" si="54"/>
        <v>0.31651770934860063</v>
      </c>
      <c r="S1160" s="1" t="str">
        <f t="shared" si="55"/>
        <v>Oct-2024</v>
      </c>
      <c r="T1160" t="str">
        <f t="shared" si="56"/>
        <v>Profit</v>
      </c>
    </row>
    <row r="1161" spans="1:20" x14ac:dyDescent="0.3">
      <c r="A1161" t="s">
        <v>2177</v>
      </c>
      <c r="B1161" s="2">
        <v>45486</v>
      </c>
      <c r="C1161" t="s">
        <v>2178</v>
      </c>
      <c r="D1161" t="s">
        <v>52</v>
      </c>
      <c r="E1161" t="s">
        <v>20</v>
      </c>
      <c r="F1161" t="s">
        <v>21</v>
      </c>
      <c r="G1161" t="s">
        <v>22</v>
      </c>
      <c r="H1161" t="s">
        <v>23</v>
      </c>
      <c r="I1161" t="s">
        <v>24</v>
      </c>
      <c r="J1161">
        <v>1</v>
      </c>
      <c r="K1161">
        <v>49117.87</v>
      </c>
      <c r="L1161">
        <v>0.05</v>
      </c>
      <c r="M1161" s="6">
        <v>46661.98</v>
      </c>
      <c r="N1161" s="3">
        <v>38556.57</v>
      </c>
      <c r="O1161" s="6">
        <v>8105.41</v>
      </c>
      <c r="P1161" t="s">
        <v>49</v>
      </c>
      <c r="Q1161" t="s">
        <v>26</v>
      </c>
      <c r="R1161" s="4">
        <f t="shared" si="54"/>
        <v>0.17370480206797909</v>
      </c>
      <c r="S1161" s="1" t="str">
        <f t="shared" si="55"/>
        <v>Jul-2024</v>
      </c>
      <c r="T1161" t="str">
        <f t="shared" si="56"/>
        <v>Profit</v>
      </c>
    </row>
    <row r="1162" spans="1:20" x14ac:dyDescent="0.3">
      <c r="A1162" t="s">
        <v>2179</v>
      </c>
      <c r="B1162" s="2">
        <v>46155</v>
      </c>
      <c r="C1162" t="s">
        <v>2180</v>
      </c>
      <c r="D1162" t="s">
        <v>52</v>
      </c>
      <c r="E1162" t="s">
        <v>58</v>
      </c>
      <c r="F1162" t="s">
        <v>339</v>
      </c>
      <c r="G1162" t="s">
        <v>79</v>
      </c>
      <c r="H1162" t="s">
        <v>41</v>
      </c>
      <c r="I1162" t="s">
        <v>55</v>
      </c>
      <c r="J1162">
        <v>1</v>
      </c>
      <c r="K1162">
        <v>172.31</v>
      </c>
      <c r="L1162">
        <v>0.1</v>
      </c>
      <c r="M1162" s="6">
        <v>155.08000000000001</v>
      </c>
      <c r="N1162" s="3">
        <v>92.44</v>
      </c>
      <c r="O1162" s="6">
        <v>62.64</v>
      </c>
      <c r="P1162" t="s">
        <v>25</v>
      </c>
      <c r="Q1162" t="s">
        <v>26</v>
      </c>
      <c r="R1162" s="4">
        <f t="shared" si="54"/>
        <v>0.40392055713180292</v>
      </c>
      <c r="S1162" s="1" t="str">
        <f t="shared" si="55"/>
        <v>May-2026</v>
      </c>
      <c r="T1162" t="str">
        <f t="shared" si="56"/>
        <v>Profit</v>
      </c>
    </row>
    <row r="1163" spans="1:20" x14ac:dyDescent="0.3">
      <c r="A1163" t="s">
        <v>2181</v>
      </c>
      <c r="B1163" s="2">
        <v>45486</v>
      </c>
      <c r="C1163" t="s">
        <v>2182</v>
      </c>
      <c r="D1163" t="s">
        <v>19</v>
      </c>
      <c r="E1163" t="s">
        <v>39</v>
      </c>
      <c r="F1163" t="s">
        <v>47</v>
      </c>
      <c r="G1163" t="s">
        <v>22</v>
      </c>
      <c r="H1163" t="s">
        <v>23</v>
      </c>
      <c r="I1163" t="s">
        <v>30</v>
      </c>
      <c r="J1163">
        <v>1</v>
      </c>
      <c r="K1163">
        <v>2411.34</v>
      </c>
      <c r="L1163">
        <v>0</v>
      </c>
      <c r="M1163" s="6">
        <v>2411.34</v>
      </c>
      <c r="N1163" s="3">
        <v>1610.13</v>
      </c>
      <c r="O1163" s="6">
        <v>801.21</v>
      </c>
      <c r="P1163" t="s">
        <v>49</v>
      </c>
      <c r="Q1163" t="s">
        <v>26</v>
      </c>
      <c r="R1163" s="4">
        <f t="shared" si="54"/>
        <v>0.33226753589290603</v>
      </c>
      <c r="S1163" s="1" t="str">
        <f t="shared" si="55"/>
        <v>Jul-2024</v>
      </c>
      <c r="T1163" t="str">
        <f t="shared" si="56"/>
        <v>Profit</v>
      </c>
    </row>
    <row r="1164" spans="1:20" x14ac:dyDescent="0.3">
      <c r="A1164" t="s">
        <v>2183</v>
      </c>
      <c r="B1164" s="2">
        <v>45958</v>
      </c>
      <c r="C1164" t="s">
        <v>2184</v>
      </c>
      <c r="D1164" t="s">
        <v>46</v>
      </c>
      <c r="E1164" t="s">
        <v>34</v>
      </c>
      <c r="F1164" t="s">
        <v>35</v>
      </c>
      <c r="G1164" t="s">
        <v>29</v>
      </c>
      <c r="H1164" t="s">
        <v>23</v>
      </c>
      <c r="I1164" t="s">
        <v>30</v>
      </c>
      <c r="J1164">
        <v>3</v>
      </c>
      <c r="K1164">
        <v>2276.9499999999998</v>
      </c>
      <c r="L1164">
        <v>0.1</v>
      </c>
      <c r="M1164" s="6">
        <v>6147.76</v>
      </c>
      <c r="N1164" s="3">
        <v>4997.92</v>
      </c>
      <c r="O1164" s="6">
        <v>1149.8399999999999</v>
      </c>
      <c r="P1164" t="s">
        <v>43</v>
      </c>
      <c r="Q1164" t="s">
        <v>26</v>
      </c>
      <c r="R1164" s="4">
        <f t="shared" si="54"/>
        <v>0.1870339766028602</v>
      </c>
      <c r="S1164" s="1" t="str">
        <f t="shared" si="55"/>
        <v>Oct-2025</v>
      </c>
      <c r="T1164" t="str">
        <f t="shared" si="56"/>
        <v>Profit</v>
      </c>
    </row>
    <row r="1165" spans="1:20" x14ac:dyDescent="0.3">
      <c r="A1165" t="s">
        <v>2185</v>
      </c>
      <c r="B1165" s="2">
        <v>45384</v>
      </c>
      <c r="C1165" t="s">
        <v>1600</v>
      </c>
      <c r="D1165" t="s">
        <v>52</v>
      </c>
      <c r="E1165" t="s">
        <v>39</v>
      </c>
      <c r="F1165" t="s">
        <v>47</v>
      </c>
      <c r="G1165" t="s">
        <v>29</v>
      </c>
      <c r="H1165" t="s">
        <v>41</v>
      </c>
      <c r="I1165" t="s">
        <v>134</v>
      </c>
      <c r="J1165">
        <v>1</v>
      </c>
      <c r="K1165">
        <v>394.12</v>
      </c>
      <c r="L1165">
        <v>0.15</v>
      </c>
      <c r="M1165" s="6">
        <v>335</v>
      </c>
      <c r="N1165" s="3">
        <v>206.84</v>
      </c>
      <c r="O1165" s="6">
        <v>128.16</v>
      </c>
      <c r="P1165" t="s">
        <v>43</v>
      </c>
      <c r="Q1165" t="s">
        <v>26</v>
      </c>
      <c r="R1165" s="4">
        <f t="shared" si="54"/>
        <v>0.38256716417910447</v>
      </c>
      <c r="S1165" s="1" t="str">
        <f t="shared" si="55"/>
        <v>Apr-2024</v>
      </c>
      <c r="T1165" t="str">
        <f t="shared" si="56"/>
        <v>Profit</v>
      </c>
    </row>
    <row r="1166" spans="1:20" x14ac:dyDescent="0.3">
      <c r="A1166" t="s">
        <v>2186</v>
      </c>
      <c r="B1166" s="2">
        <v>45963</v>
      </c>
      <c r="C1166" t="s">
        <v>1365</v>
      </c>
      <c r="D1166" t="s">
        <v>46</v>
      </c>
      <c r="E1166" t="s">
        <v>53</v>
      </c>
      <c r="F1166" t="s">
        <v>54</v>
      </c>
      <c r="G1166" t="s">
        <v>22</v>
      </c>
      <c r="H1166" t="s">
        <v>74</v>
      </c>
      <c r="I1166" t="s">
        <v>137</v>
      </c>
      <c r="J1166">
        <v>3</v>
      </c>
      <c r="K1166">
        <v>20480.3</v>
      </c>
      <c r="L1166">
        <v>0.2</v>
      </c>
      <c r="M1166" s="6">
        <v>49152.72</v>
      </c>
      <c r="N1166" s="3">
        <v>32521.24</v>
      </c>
      <c r="O1166" s="6">
        <v>16631.48</v>
      </c>
      <c r="P1166" t="s">
        <v>31</v>
      </c>
      <c r="Q1166" t="s">
        <v>26</v>
      </c>
      <c r="R1166" s="4">
        <f t="shared" si="54"/>
        <v>0.3383633703282341</v>
      </c>
      <c r="S1166" s="1" t="str">
        <f t="shared" si="55"/>
        <v>Nov-2025</v>
      </c>
      <c r="T1166" t="str">
        <f t="shared" si="56"/>
        <v>Profit</v>
      </c>
    </row>
    <row r="1167" spans="1:20" x14ac:dyDescent="0.3">
      <c r="A1167" t="s">
        <v>2187</v>
      </c>
      <c r="B1167" s="2">
        <v>46237</v>
      </c>
      <c r="C1167" t="s">
        <v>2188</v>
      </c>
      <c r="D1167" t="s">
        <v>19</v>
      </c>
      <c r="E1167" t="s">
        <v>58</v>
      </c>
      <c r="F1167" t="s">
        <v>68</v>
      </c>
      <c r="G1167" t="s">
        <v>79</v>
      </c>
      <c r="H1167" t="s">
        <v>23</v>
      </c>
      <c r="I1167" t="s">
        <v>94</v>
      </c>
      <c r="J1167">
        <v>2</v>
      </c>
      <c r="K1167">
        <v>3428.29</v>
      </c>
      <c r="L1167">
        <v>0.1</v>
      </c>
      <c r="M1167" s="6">
        <v>6170.92</v>
      </c>
      <c r="N1167" s="3">
        <v>4130.5600000000004</v>
      </c>
      <c r="O1167" s="6">
        <v>2040.36</v>
      </c>
      <c r="P1167" t="s">
        <v>49</v>
      </c>
      <c r="Q1167" t="s">
        <v>26</v>
      </c>
      <c r="R1167" s="4">
        <f t="shared" si="54"/>
        <v>0.33064113616770269</v>
      </c>
      <c r="S1167" s="1" t="str">
        <f t="shared" si="55"/>
        <v>Aug-2026</v>
      </c>
      <c r="T1167" t="str">
        <f t="shared" si="56"/>
        <v>Profit</v>
      </c>
    </row>
    <row r="1168" spans="1:20" x14ac:dyDescent="0.3">
      <c r="A1168" t="s">
        <v>2189</v>
      </c>
      <c r="B1168" s="2">
        <v>45352</v>
      </c>
      <c r="C1168" t="s">
        <v>226</v>
      </c>
      <c r="D1168" t="s">
        <v>52</v>
      </c>
      <c r="E1168" t="s">
        <v>34</v>
      </c>
      <c r="F1168" t="s">
        <v>110</v>
      </c>
      <c r="G1168" t="s">
        <v>22</v>
      </c>
      <c r="H1168" t="s">
        <v>23</v>
      </c>
      <c r="I1168" t="s">
        <v>94</v>
      </c>
      <c r="J1168">
        <v>2</v>
      </c>
      <c r="K1168">
        <v>2155.33</v>
      </c>
      <c r="L1168">
        <v>0</v>
      </c>
      <c r="M1168" s="6">
        <v>4310.66</v>
      </c>
      <c r="N1168" s="3">
        <v>3240.76</v>
      </c>
      <c r="O1168" s="6">
        <v>1069.9000000000001</v>
      </c>
      <c r="P1168" t="s">
        <v>49</v>
      </c>
      <c r="Q1168" t="s">
        <v>26</v>
      </c>
      <c r="R1168" s="4">
        <f t="shared" si="54"/>
        <v>0.24819865171458666</v>
      </c>
      <c r="S1168" s="1" t="str">
        <f t="shared" si="55"/>
        <v>Mar-2024</v>
      </c>
      <c r="T1168" t="str">
        <f t="shared" si="56"/>
        <v>Profit</v>
      </c>
    </row>
    <row r="1169" spans="1:20" x14ac:dyDescent="0.3">
      <c r="A1169" t="s">
        <v>2190</v>
      </c>
      <c r="B1169" s="2">
        <v>45925</v>
      </c>
      <c r="C1169" t="s">
        <v>2191</v>
      </c>
      <c r="D1169" t="s">
        <v>52</v>
      </c>
      <c r="E1169" t="s">
        <v>20</v>
      </c>
      <c r="F1169" t="s">
        <v>157</v>
      </c>
      <c r="G1169" t="s">
        <v>22</v>
      </c>
      <c r="H1169" t="s">
        <v>23</v>
      </c>
      <c r="I1169" t="s">
        <v>59</v>
      </c>
      <c r="J1169">
        <v>1</v>
      </c>
      <c r="K1169">
        <v>3342.95</v>
      </c>
      <c r="L1169">
        <v>0.15</v>
      </c>
      <c r="M1169" s="6">
        <v>2841.51</v>
      </c>
      <c r="N1169" s="3">
        <v>1915.73</v>
      </c>
      <c r="O1169" s="6">
        <v>925.78</v>
      </c>
      <c r="P1169" t="s">
        <v>49</v>
      </c>
      <c r="Q1169" t="s">
        <v>26</v>
      </c>
      <c r="R1169" s="4">
        <f t="shared" si="54"/>
        <v>0.32580564558984482</v>
      </c>
      <c r="S1169" s="1" t="str">
        <f t="shared" si="55"/>
        <v>Sep-2025</v>
      </c>
      <c r="T1169" t="str">
        <f t="shared" si="56"/>
        <v>Profit</v>
      </c>
    </row>
    <row r="1170" spans="1:20" x14ac:dyDescent="0.3">
      <c r="A1170" t="s">
        <v>2192</v>
      </c>
      <c r="B1170" s="2">
        <v>45342</v>
      </c>
      <c r="C1170" t="s">
        <v>2193</v>
      </c>
      <c r="D1170" t="s">
        <v>46</v>
      </c>
      <c r="E1170" t="s">
        <v>20</v>
      </c>
      <c r="F1170" t="s">
        <v>205</v>
      </c>
      <c r="G1170" t="s">
        <v>22</v>
      </c>
      <c r="H1170" t="s">
        <v>74</v>
      </c>
      <c r="I1170" t="s">
        <v>91</v>
      </c>
      <c r="J1170">
        <v>3</v>
      </c>
      <c r="K1170">
        <v>8558.4599999999991</v>
      </c>
      <c r="L1170">
        <v>0.1</v>
      </c>
      <c r="M1170" s="6">
        <v>23107.84</v>
      </c>
      <c r="N1170" s="3">
        <v>17801.93</v>
      </c>
      <c r="O1170" s="6">
        <v>5305.91</v>
      </c>
      <c r="P1170" t="s">
        <v>49</v>
      </c>
      <c r="Q1170" t="s">
        <v>26</v>
      </c>
      <c r="R1170" s="4">
        <f t="shared" si="54"/>
        <v>0.22961514360494101</v>
      </c>
      <c r="S1170" s="1" t="str">
        <f t="shared" si="55"/>
        <v>Feb-2024</v>
      </c>
      <c r="T1170" t="str">
        <f t="shared" si="56"/>
        <v>Profit</v>
      </c>
    </row>
    <row r="1171" spans="1:20" x14ac:dyDescent="0.3">
      <c r="A1171" t="s">
        <v>2194</v>
      </c>
      <c r="B1171" s="2">
        <v>45694</v>
      </c>
      <c r="C1171" t="s">
        <v>1971</v>
      </c>
      <c r="D1171" t="s">
        <v>52</v>
      </c>
      <c r="E1171" t="s">
        <v>53</v>
      </c>
      <c r="F1171" t="s">
        <v>97</v>
      </c>
      <c r="G1171" t="s">
        <v>79</v>
      </c>
      <c r="H1171" t="s">
        <v>23</v>
      </c>
      <c r="I1171" t="s">
        <v>69</v>
      </c>
      <c r="J1171">
        <v>4</v>
      </c>
      <c r="K1171">
        <v>16776.73</v>
      </c>
      <c r="L1171">
        <v>0.15</v>
      </c>
      <c r="M1171" s="6">
        <v>57040.88</v>
      </c>
      <c r="N1171" s="3">
        <v>45231.21</v>
      </c>
      <c r="O1171" s="6">
        <v>11809.67</v>
      </c>
      <c r="P1171" t="s">
        <v>43</v>
      </c>
      <c r="Q1171" t="s">
        <v>26</v>
      </c>
      <c r="R1171" s="4">
        <f t="shared" si="54"/>
        <v>0.20703870627521875</v>
      </c>
      <c r="S1171" s="1" t="str">
        <f t="shared" si="55"/>
        <v>Feb-2025</v>
      </c>
      <c r="T1171" t="str">
        <f t="shared" si="56"/>
        <v>Profit</v>
      </c>
    </row>
    <row r="1172" spans="1:20" x14ac:dyDescent="0.3">
      <c r="A1172" t="s">
        <v>2195</v>
      </c>
      <c r="B1172" s="2">
        <v>46080</v>
      </c>
      <c r="C1172" t="s">
        <v>2196</v>
      </c>
      <c r="D1172" t="s">
        <v>46</v>
      </c>
      <c r="E1172" t="s">
        <v>39</v>
      </c>
      <c r="F1172" t="s">
        <v>120</v>
      </c>
      <c r="G1172" t="s">
        <v>79</v>
      </c>
      <c r="H1172" t="s">
        <v>74</v>
      </c>
      <c r="I1172" t="s">
        <v>137</v>
      </c>
      <c r="J1172">
        <v>2</v>
      </c>
      <c r="K1172">
        <v>21446.11</v>
      </c>
      <c r="L1172">
        <v>0.25</v>
      </c>
      <c r="M1172" s="6">
        <v>32169.17</v>
      </c>
      <c r="N1172" s="3">
        <v>28186.03</v>
      </c>
      <c r="O1172" s="6">
        <v>3983.14</v>
      </c>
      <c r="P1172" t="s">
        <v>43</v>
      </c>
      <c r="Q1172" t="s">
        <v>26</v>
      </c>
      <c r="R1172" s="4">
        <f t="shared" si="54"/>
        <v>0.12381855049415326</v>
      </c>
      <c r="S1172" s="1" t="str">
        <f t="shared" si="55"/>
        <v>Feb-2026</v>
      </c>
      <c r="T1172" t="str">
        <f t="shared" si="56"/>
        <v>Profit</v>
      </c>
    </row>
    <row r="1173" spans="1:20" x14ac:dyDescent="0.3">
      <c r="A1173" t="s">
        <v>2197</v>
      </c>
      <c r="B1173" s="2">
        <v>45296</v>
      </c>
      <c r="C1173" t="s">
        <v>2198</v>
      </c>
      <c r="D1173" t="s">
        <v>19</v>
      </c>
      <c r="E1173" t="s">
        <v>39</v>
      </c>
      <c r="F1173" t="s">
        <v>120</v>
      </c>
      <c r="G1173" t="s">
        <v>79</v>
      </c>
      <c r="H1173" t="s">
        <v>41</v>
      </c>
      <c r="I1173" t="s">
        <v>55</v>
      </c>
      <c r="J1173">
        <v>3</v>
      </c>
      <c r="K1173">
        <v>72.599999999999994</v>
      </c>
      <c r="L1173">
        <v>0.1</v>
      </c>
      <c r="M1173" s="6">
        <v>196.02</v>
      </c>
      <c r="N1173" s="3">
        <v>173.49</v>
      </c>
      <c r="O1173" s="6">
        <v>22.53</v>
      </c>
      <c r="P1173" t="s">
        <v>49</v>
      </c>
      <c r="Q1173" t="s">
        <v>26</v>
      </c>
      <c r="R1173" s="4">
        <f t="shared" si="54"/>
        <v>0.11493725130088767</v>
      </c>
      <c r="S1173" s="1" t="str">
        <f t="shared" si="55"/>
        <v>Jan-2024</v>
      </c>
      <c r="T1173" t="str">
        <f t="shared" si="56"/>
        <v>Profit</v>
      </c>
    </row>
    <row r="1174" spans="1:20" x14ac:dyDescent="0.3">
      <c r="A1174" t="s">
        <v>2199</v>
      </c>
      <c r="B1174" s="2">
        <v>45757</v>
      </c>
      <c r="C1174" t="s">
        <v>2200</v>
      </c>
      <c r="D1174" t="s">
        <v>46</v>
      </c>
      <c r="E1174" t="s">
        <v>39</v>
      </c>
      <c r="F1174" t="s">
        <v>40</v>
      </c>
      <c r="G1174" t="s">
        <v>79</v>
      </c>
      <c r="H1174" t="s">
        <v>41</v>
      </c>
      <c r="I1174" t="s">
        <v>62</v>
      </c>
      <c r="J1174">
        <v>1</v>
      </c>
      <c r="K1174">
        <v>433.16</v>
      </c>
      <c r="L1174">
        <v>0.1</v>
      </c>
      <c r="M1174" s="6">
        <v>389.84</v>
      </c>
      <c r="N1174" s="3">
        <v>347.67</v>
      </c>
      <c r="O1174" s="6">
        <v>42.17</v>
      </c>
      <c r="P1174" t="s">
        <v>49</v>
      </c>
      <c r="Q1174" t="s">
        <v>26</v>
      </c>
      <c r="R1174" s="4">
        <f t="shared" si="54"/>
        <v>0.10817258362405091</v>
      </c>
      <c r="S1174" s="1" t="str">
        <f t="shared" si="55"/>
        <v>Apr-2025</v>
      </c>
      <c r="T1174" t="str">
        <f t="shared" si="56"/>
        <v>Profit</v>
      </c>
    </row>
    <row r="1175" spans="1:20" x14ac:dyDescent="0.3">
      <c r="A1175" t="s">
        <v>2201</v>
      </c>
      <c r="B1175" s="2">
        <v>45895</v>
      </c>
      <c r="C1175" t="s">
        <v>1714</v>
      </c>
      <c r="D1175" t="s">
        <v>46</v>
      </c>
      <c r="E1175" t="s">
        <v>20</v>
      </c>
      <c r="F1175" t="s">
        <v>115</v>
      </c>
      <c r="G1175" t="s">
        <v>22</v>
      </c>
      <c r="H1175" t="s">
        <v>74</v>
      </c>
      <c r="I1175" t="s">
        <v>158</v>
      </c>
      <c r="J1175">
        <v>5</v>
      </c>
      <c r="K1175">
        <v>7107.95</v>
      </c>
      <c r="L1175">
        <v>0.1</v>
      </c>
      <c r="M1175" s="6">
        <v>31985.78</v>
      </c>
      <c r="N1175" s="3">
        <v>27161.9</v>
      </c>
      <c r="O1175" s="6">
        <v>4823.88</v>
      </c>
      <c r="P1175" t="s">
        <v>43</v>
      </c>
      <c r="Q1175" t="s">
        <v>26</v>
      </c>
      <c r="R1175" s="4">
        <f t="shared" si="54"/>
        <v>0.15081326764581013</v>
      </c>
      <c r="S1175" s="1" t="str">
        <f t="shared" si="55"/>
        <v>Aug-2025</v>
      </c>
      <c r="T1175" t="str">
        <f t="shared" si="56"/>
        <v>Profit</v>
      </c>
    </row>
    <row r="1176" spans="1:20" x14ac:dyDescent="0.3">
      <c r="A1176" t="s">
        <v>2202</v>
      </c>
      <c r="B1176" s="2">
        <v>45973</v>
      </c>
      <c r="C1176" t="s">
        <v>2203</v>
      </c>
      <c r="D1176" t="s">
        <v>19</v>
      </c>
      <c r="E1176" t="s">
        <v>53</v>
      </c>
      <c r="F1176" t="s">
        <v>97</v>
      </c>
      <c r="G1176" t="s">
        <v>22</v>
      </c>
      <c r="H1176" t="s">
        <v>23</v>
      </c>
      <c r="I1176" t="s">
        <v>30</v>
      </c>
      <c r="J1176">
        <v>2</v>
      </c>
      <c r="K1176">
        <v>1480.02</v>
      </c>
      <c r="L1176">
        <v>0.1</v>
      </c>
      <c r="M1176" s="6">
        <v>2664.04</v>
      </c>
      <c r="N1176" s="3">
        <v>1759.17</v>
      </c>
      <c r="O1176" s="6">
        <v>904.87</v>
      </c>
      <c r="P1176" t="s">
        <v>25</v>
      </c>
      <c r="Q1176" t="s">
        <v>26</v>
      </c>
      <c r="R1176" s="4">
        <f t="shared" si="54"/>
        <v>0.33966081590366509</v>
      </c>
      <c r="S1176" s="1" t="str">
        <f t="shared" si="55"/>
        <v>Nov-2025</v>
      </c>
      <c r="T1176" t="str">
        <f t="shared" si="56"/>
        <v>Profit</v>
      </c>
    </row>
    <row r="1177" spans="1:20" x14ac:dyDescent="0.3">
      <c r="A1177" t="s">
        <v>2204</v>
      </c>
      <c r="B1177" s="2">
        <v>46120</v>
      </c>
      <c r="C1177" t="s">
        <v>2205</v>
      </c>
      <c r="D1177" t="s">
        <v>19</v>
      </c>
      <c r="E1177" t="s">
        <v>34</v>
      </c>
      <c r="F1177" t="s">
        <v>73</v>
      </c>
      <c r="G1177" t="s">
        <v>22</v>
      </c>
      <c r="H1177" t="s">
        <v>23</v>
      </c>
      <c r="I1177" t="s">
        <v>94</v>
      </c>
      <c r="J1177">
        <v>1</v>
      </c>
      <c r="K1177">
        <v>2967.27</v>
      </c>
      <c r="L1177">
        <v>0.05</v>
      </c>
      <c r="M1177" s="6">
        <v>2818.91</v>
      </c>
      <c r="N1177" s="3">
        <v>2131.69</v>
      </c>
      <c r="O1177" s="6">
        <v>687.22</v>
      </c>
      <c r="P1177" t="s">
        <v>70</v>
      </c>
      <c r="Q1177" t="s">
        <v>26</v>
      </c>
      <c r="R1177" s="4">
        <f t="shared" si="54"/>
        <v>0.24378926606383319</v>
      </c>
      <c r="S1177" s="1" t="str">
        <f t="shared" si="55"/>
        <v>Apr-2026</v>
      </c>
      <c r="T1177" t="str">
        <f t="shared" si="56"/>
        <v>Profit</v>
      </c>
    </row>
    <row r="1178" spans="1:20" x14ac:dyDescent="0.3">
      <c r="A1178" t="s">
        <v>2206</v>
      </c>
      <c r="B1178" s="2">
        <v>45825</v>
      </c>
      <c r="C1178" t="s">
        <v>698</v>
      </c>
      <c r="D1178" t="s">
        <v>19</v>
      </c>
      <c r="E1178" t="s">
        <v>20</v>
      </c>
      <c r="F1178" t="s">
        <v>115</v>
      </c>
      <c r="G1178" t="s">
        <v>22</v>
      </c>
      <c r="H1178" t="s">
        <v>74</v>
      </c>
      <c r="I1178" t="s">
        <v>75</v>
      </c>
      <c r="J1178">
        <v>5</v>
      </c>
      <c r="K1178">
        <v>9094.48</v>
      </c>
      <c r="L1178">
        <v>0.15</v>
      </c>
      <c r="M1178" s="6">
        <v>38651.54</v>
      </c>
      <c r="N1178" s="3">
        <v>32475.08</v>
      </c>
      <c r="O1178" s="6">
        <v>6176.46</v>
      </c>
      <c r="P1178" t="s">
        <v>25</v>
      </c>
      <c r="Q1178" t="s">
        <v>26</v>
      </c>
      <c r="R1178" s="4">
        <f t="shared" si="54"/>
        <v>0.15979854877709918</v>
      </c>
      <c r="S1178" s="1" t="str">
        <f t="shared" si="55"/>
        <v>Jun-2025</v>
      </c>
      <c r="T1178" t="str">
        <f t="shared" si="56"/>
        <v>Profit</v>
      </c>
    </row>
    <row r="1179" spans="1:20" x14ac:dyDescent="0.3">
      <c r="A1179" t="s">
        <v>2207</v>
      </c>
      <c r="B1179" s="2">
        <v>45696</v>
      </c>
      <c r="C1179" t="s">
        <v>2131</v>
      </c>
      <c r="D1179" t="s">
        <v>19</v>
      </c>
      <c r="E1179" t="s">
        <v>53</v>
      </c>
      <c r="F1179" t="s">
        <v>97</v>
      </c>
      <c r="G1179" t="s">
        <v>79</v>
      </c>
      <c r="H1179" t="s">
        <v>41</v>
      </c>
      <c r="I1179" t="s">
        <v>55</v>
      </c>
      <c r="J1179">
        <v>4</v>
      </c>
      <c r="K1179">
        <v>255.71</v>
      </c>
      <c r="L1179">
        <v>0.15</v>
      </c>
      <c r="M1179" s="6">
        <v>869.41</v>
      </c>
      <c r="N1179" s="3">
        <v>573.41</v>
      </c>
      <c r="O1179" s="6">
        <v>296</v>
      </c>
      <c r="P1179" t="s">
        <v>31</v>
      </c>
      <c r="Q1179" t="s">
        <v>26</v>
      </c>
      <c r="R1179" s="4">
        <f t="shared" si="54"/>
        <v>0.34046077224784627</v>
      </c>
      <c r="S1179" s="1" t="str">
        <f t="shared" si="55"/>
        <v>Feb-2025</v>
      </c>
      <c r="T1179" t="str">
        <f t="shared" si="56"/>
        <v>Profit</v>
      </c>
    </row>
    <row r="1180" spans="1:20" x14ac:dyDescent="0.3">
      <c r="A1180" t="s">
        <v>2208</v>
      </c>
      <c r="B1180" s="2">
        <v>46129</v>
      </c>
      <c r="C1180" t="s">
        <v>263</v>
      </c>
      <c r="D1180" t="s">
        <v>52</v>
      </c>
      <c r="E1180" t="s">
        <v>53</v>
      </c>
      <c r="F1180" t="s">
        <v>65</v>
      </c>
      <c r="G1180" t="s">
        <v>22</v>
      </c>
      <c r="H1180" t="s">
        <v>23</v>
      </c>
      <c r="I1180" t="s">
        <v>69</v>
      </c>
      <c r="J1180">
        <v>2</v>
      </c>
      <c r="K1180">
        <v>20157.439999999999</v>
      </c>
      <c r="L1180">
        <v>0.05</v>
      </c>
      <c r="M1180" s="6">
        <v>38299.14</v>
      </c>
      <c r="N1180" s="3">
        <v>22941.81</v>
      </c>
      <c r="O1180" s="6">
        <v>15357.33</v>
      </c>
      <c r="P1180" t="s">
        <v>31</v>
      </c>
      <c r="Q1180" t="s">
        <v>26</v>
      </c>
      <c r="R1180" s="4">
        <f t="shared" si="54"/>
        <v>0.40098367744027674</v>
      </c>
      <c r="S1180" s="1" t="str">
        <f t="shared" si="55"/>
        <v>Apr-2026</v>
      </c>
      <c r="T1180" t="str">
        <f t="shared" si="56"/>
        <v>Profit</v>
      </c>
    </row>
    <row r="1181" spans="1:20" x14ac:dyDescent="0.3">
      <c r="A1181" t="s">
        <v>2209</v>
      </c>
      <c r="B1181" s="2">
        <v>45804</v>
      </c>
      <c r="C1181" t="s">
        <v>2210</v>
      </c>
      <c r="D1181" t="s">
        <v>19</v>
      </c>
      <c r="E1181" t="s">
        <v>39</v>
      </c>
      <c r="F1181" t="s">
        <v>47</v>
      </c>
      <c r="G1181" t="s">
        <v>22</v>
      </c>
      <c r="H1181" t="s">
        <v>74</v>
      </c>
      <c r="I1181" t="s">
        <v>75</v>
      </c>
      <c r="J1181">
        <v>1</v>
      </c>
      <c r="K1181">
        <v>3731.06</v>
      </c>
      <c r="L1181">
        <v>0.2</v>
      </c>
      <c r="M1181" s="6">
        <v>2984.85</v>
      </c>
      <c r="N1181" s="3">
        <v>2561.25</v>
      </c>
      <c r="O1181" s="6">
        <v>423.6</v>
      </c>
      <c r="P1181" t="s">
        <v>43</v>
      </c>
      <c r="Q1181" t="s">
        <v>142</v>
      </c>
      <c r="R1181" s="4">
        <f t="shared" si="54"/>
        <v>0.14191667923011209</v>
      </c>
      <c r="S1181" s="1" t="str">
        <f t="shared" si="55"/>
        <v>May-2025</v>
      </c>
      <c r="T1181" t="str">
        <f t="shared" si="56"/>
        <v>Profit</v>
      </c>
    </row>
    <row r="1182" spans="1:20" x14ac:dyDescent="0.3">
      <c r="A1182" t="s">
        <v>2211</v>
      </c>
      <c r="B1182" s="2">
        <v>45936</v>
      </c>
      <c r="C1182" t="s">
        <v>447</v>
      </c>
      <c r="D1182" t="s">
        <v>19</v>
      </c>
      <c r="E1182" t="s">
        <v>20</v>
      </c>
      <c r="F1182" t="s">
        <v>115</v>
      </c>
      <c r="G1182" t="s">
        <v>22</v>
      </c>
      <c r="H1182" t="s">
        <v>41</v>
      </c>
      <c r="I1182" t="s">
        <v>48</v>
      </c>
      <c r="J1182">
        <v>4</v>
      </c>
      <c r="K1182">
        <v>191.21</v>
      </c>
      <c r="L1182">
        <v>0.25</v>
      </c>
      <c r="M1182" s="6">
        <v>573.63</v>
      </c>
      <c r="N1182" s="3">
        <v>456.51</v>
      </c>
      <c r="O1182" s="6">
        <v>117.12</v>
      </c>
      <c r="P1182" t="s">
        <v>43</v>
      </c>
      <c r="Q1182" t="s">
        <v>26</v>
      </c>
      <c r="R1182" s="4">
        <f t="shared" si="54"/>
        <v>0.20417342189216045</v>
      </c>
      <c r="S1182" s="1" t="str">
        <f t="shared" si="55"/>
        <v>Oct-2025</v>
      </c>
      <c r="T1182" t="str">
        <f t="shared" si="56"/>
        <v>Profit</v>
      </c>
    </row>
    <row r="1183" spans="1:20" x14ac:dyDescent="0.3">
      <c r="A1183" t="s">
        <v>2212</v>
      </c>
      <c r="B1183" s="2">
        <v>45524</v>
      </c>
      <c r="C1183" t="s">
        <v>2213</v>
      </c>
      <c r="D1183" t="s">
        <v>46</v>
      </c>
      <c r="E1183" t="s">
        <v>53</v>
      </c>
      <c r="F1183" t="s">
        <v>65</v>
      </c>
      <c r="G1183" t="s">
        <v>79</v>
      </c>
      <c r="H1183" t="s">
        <v>41</v>
      </c>
      <c r="I1183" t="s">
        <v>125</v>
      </c>
      <c r="J1183">
        <v>1</v>
      </c>
      <c r="K1183">
        <v>87.14</v>
      </c>
      <c r="L1183">
        <v>0.25</v>
      </c>
      <c r="M1183" s="6">
        <v>65.36</v>
      </c>
      <c r="N1183" s="3">
        <v>69.98</v>
      </c>
      <c r="O1183" s="6">
        <v>-4.62</v>
      </c>
      <c r="P1183" t="s">
        <v>25</v>
      </c>
      <c r="Q1183" t="s">
        <v>26</v>
      </c>
      <c r="R1183" s="4">
        <f t="shared" si="54"/>
        <v>-7.0685434516523871E-2</v>
      </c>
      <c r="S1183" s="1" t="str">
        <f t="shared" si="55"/>
        <v>Aug-2024</v>
      </c>
      <c r="T1183" t="str">
        <f t="shared" si="56"/>
        <v>Loss</v>
      </c>
    </row>
    <row r="1184" spans="1:20" x14ac:dyDescent="0.3">
      <c r="A1184" t="s">
        <v>2214</v>
      </c>
      <c r="B1184" s="2">
        <v>45815</v>
      </c>
      <c r="C1184" t="s">
        <v>2215</v>
      </c>
      <c r="D1184" t="s">
        <v>19</v>
      </c>
      <c r="E1184" t="s">
        <v>20</v>
      </c>
      <c r="F1184" t="s">
        <v>21</v>
      </c>
      <c r="G1184" t="s">
        <v>79</v>
      </c>
      <c r="H1184" t="s">
        <v>23</v>
      </c>
      <c r="I1184" t="s">
        <v>59</v>
      </c>
      <c r="J1184">
        <v>5</v>
      </c>
      <c r="K1184">
        <v>6870.92</v>
      </c>
      <c r="L1184">
        <v>0.1</v>
      </c>
      <c r="M1184" s="6">
        <v>30919.14</v>
      </c>
      <c r="N1184" s="3">
        <v>18364.52</v>
      </c>
      <c r="O1184" s="6">
        <v>12554.62</v>
      </c>
      <c r="P1184" t="s">
        <v>49</v>
      </c>
      <c r="Q1184" t="s">
        <v>26</v>
      </c>
      <c r="R1184" s="4">
        <f t="shared" si="54"/>
        <v>0.40604686935018247</v>
      </c>
      <c r="S1184" s="1" t="str">
        <f t="shared" si="55"/>
        <v>Jun-2025</v>
      </c>
      <c r="T1184" t="str">
        <f t="shared" si="56"/>
        <v>Profit</v>
      </c>
    </row>
    <row r="1185" spans="1:20" x14ac:dyDescent="0.3">
      <c r="A1185" t="s">
        <v>2216</v>
      </c>
      <c r="B1185" s="2">
        <v>45637</v>
      </c>
      <c r="C1185" t="s">
        <v>2217</v>
      </c>
      <c r="D1185" t="s">
        <v>19</v>
      </c>
      <c r="E1185" t="s">
        <v>39</v>
      </c>
      <c r="F1185" t="s">
        <v>146</v>
      </c>
      <c r="G1185" t="s">
        <v>22</v>
      </c>
      <c r="H1185" t="s">
        <v>74</v>
      </c>
      <c r="I1185" t="s">
        <v>137</v>
      </c>
      <c r="J1185">
        <v>1</v>
      </c>
      <c r="K1185">
        <v>8049.42</v>
      </c>
      <c r="L1185">
        <v>0.2</v>
      </c>
      <c r="M1185" s="6">
        <v>6439.54</v>
      </c>
      <c r="N1185" s="3">
        <v>5408.56</v>
      </c>
      <c r="O1185" s="6">
        <v>1030.98</v>
      </c>
      <c r="P1185" t="s">
        <v>43</v>
      </c>
      <c r="Q1185" t="s">
        <v>26</v>
      </c>
      <c r="R1185" s="4">
        <f t="shared" si="54"/>
        <v>0.16010149793308218</v>
      </c>
      <c r="S1185" s="1" t="str">
        <f t="shared" si="55"/>
        <v>Dec-2024</v>
      </c>
      <c r="T1185" t="str">
        <f t="shared" si="56"/>
        <v>Profit</v>
      </c>
    </row>
    <row r="1186" spans="1:20" x14ac:dyDescent="0.3">
      <c r="A1186" t="s">
        <v>2218</v>
      </c>
      <c r="B1186" s="2">
        <v>45337</v>
      </c>
      <c r="C1186" t="s">
        <v>2219</v>
      </c>
      <c r="D1186" t="s">
        <v>19</v>
      </c>
      <c r="E1186" t="s">
        <v>53</v>
      </c>
      <c r="F1186" t="s">
        <v>90</v>
      </c>
      <c r="G1186" t="s">
        <v>79</v>
      </c>
      <c r="H1186" t="s">
        <v>23</v>
      </c>
      <c r="I1186" t="s">
        <v>69</v>
      </c>
      <c r="J1186">
        <v>1</v>
      </c>
      <c r="K1186">
        <v>24924.92</v>
      </c>
      <c r="L1186">
        <v>0</v>
      </c>
      <c r="M1186" s="6">
        <v>24924.92</v>
      </c>
      <c r="N1186" s="3">
        <v>13473.22</v>
      </c>
      <c r="O1186" s="6">
        <v>11451.7</v>
      </c>
      <c r="P1186" t="s">
        <v>31</v>
      </c>
      <c r="Q1186" t="s">
        <v>26</v>
      </c>
      <c r="R1186" s="4">
        <f t="shared" si="54"/>
        <v>0.45944781367402587</v>
      </c>
      <c r="S1186" s="1" t="str">
        <f t="shared" si="55"/>
        <v>Feb-2024</v>
      </c>
      <c r="T1186" t="str">
        <f t="shared" si="56"/>
        <v>Profit</v>
      </c>
    </row>
    <row r="1187" spans="1:20" x14ac:dyDescent="0.3">
      <c r="A1187" t="s">
        <v>2220</v>
      </c>
      <c r="B1187" s="2">
        <v>45837</v>
      </c>
      <c r="C1187" t="s">
        <v>794</v>
      </c>
      <c r="D1187" t="s">
        <v>19</v>
      </c>
      <c r="E1187" t="s">
        <v>34</v>
      </c>
      <c r="F1187" t="s">
        <v>90</v>
      </c>
      <c r="G1187" t="s">
        <v>22</v>
      </c>
      <c r="H1187" t="s">
        <v>74</v>
      </c>
      <c r="I1187" t="s">
        <v>107</v>
      </c>
      <c r="J1187">
        <v>3</v>
      </c>
      <c r="K1187">
        <v>4189.6499999999996</v>
      </c>
      <c r="L1187">
        <v>0.2</v>
      </c>
      <c r="M1187" s="6">
        <v>10055.16</v>
      </c>
      <c r="N1187" s="3">
        <v>7143.35</v>
      </c>
      <c r="O1187" s="6">
        <v>2911.81</v>
      </c>
      <c r="P1187" t="s">
        <v>49</v>
      </c>
      <c r="Q1187" t="s">
        <v>26</v>
      </c>
      <c r="R1187" s="4">
        <f t="shared" si="54"/>
        <v>0.28958365655046764</v>
      </c>
      <c r="S1187" s="1" t="str">
        <f t="shared" si="55"/>
        <v>Jun-2025</v>
      </c>
      <c r="T1187" t="str">
        <f t="shared" si="56"/>
        <v>Profit</v>
      </c>
    </row>
    <row r="1188" spans="1:20" x14ac:dyDescent="0.3">
      <c r="A1188" t="s">
        <v>2221</v>
      </c>
      <c r="B1188" s="2">
        <v>46236</v>
      </c>
      <c r="C1188" t="s">
        <v>2222</v>
      </c>
      <c r="D1188" t="s">
        <v>19</v>
      </c>
      <c r="E1188" t="s">
        <v>53</v>
      </c>
      <c r="F1188" t="s">
        <v>65</v>
      </c>
      <c r="G1188" t="s">
        <v>22</v>
      </c>
      <c r="H1188" t="s">
        <v>23</v>
      </c>
      <c r="I1188" t="s">
        <v>30</v>
      </c>
      <c r="J1188">
        <v>4</v>
      </c>
      <c r="K1188">
        <v>2489.4</v>
      </c>
      <c r="L1188">
        <v>0.1</v>
      </c>
      <c r="M1188" s="6">
        <v>8961.84</v>
      </c>
      <c r="N1188" s="3">
        <v>7646.53</v>
      </c>
      <c r="O1188" s="6">
        <v>1315.31</v>
      </c>
      <c r="P1188" t="s">
        <v>43</v>
      </c>
      <c r="Q1188" t="s">
        <v>26</v>
      </c>
      <c r="R1188" s="4">
        <f t="shared" si="54"/>
        <v>0.14676785124483363</v>
      </c>
      <c r="S1188" s="1" t="str">
        <f t="shared" si="55"/>
        <v>Aug-2026</v>
      </c>
      <c r="T1188" t="str">
        <f t="shared" si="56"/>
        <v>Profit</v>
      </c>
    </row>
    <row r="1189" spans="1:20" x14ac:dyDescent="0.3">
      <c r="A1189" t="s">
        <v>2223</v>
      </c>
      <c r="B1189" s="2">
        <v>45369</v>
      </c>
      <c r="C1189" t="s">
        <v>1829</v>
      </c>
      <c r="D1189" t="s">
        <v>52</v>
      </c>
      <c r="E1189" t="s">
        <v>34</v>
      </c>
      <c r="F1189" t="s">
        <v>110</v>
      </c>
      <c r="G1189" t="s">
        <v>22</v>
      </c>
      <c r="H1189" t="s">
        <v>41</v>
      </c>
      <c r="I1189" t="s">
        <v>125</v>
      </c>
      <c r="J1189">
        <v>8</v>
      </c>
      <c r="K1189">
        <v>111.7</v>
      </c>
      <c r="L1189">
        <v>0.15</v>
      </c>
      <c r="M1189" s="6">
        <v>759.56</v>
      </c>
      <c r="N1189" s="3">
        <v>624.41</v>
      </c>
      <c r="O1189" s="6">
        <v>135.15</v>
      </c>
      <c r="P1189" t="s">
        <v>25</v>
      </c>
      <c r="Q1189" t="s">
        <v>142</v>
      </c>
      <c r="R1189" s="4">
        <f t="shared" si="54"/>
        <v>0.17793196060877353</v>
      </c>
      <c r="S1189" s="1" t="str">
        <f t="shared" si="55"/>
        <v>Mar-2024</v>
      </c>
      <c r="T1189" t="str">
        <f t="shared" si="56"/>
        <v>Profit</v>
      </c>
    </row>
    <row r="1190" spans="1:20" x14ac:dyDescent="0.3">
      <c r="A1190" t="s">
        <v>2224</v>
      </c>
      <c r="B1190" s="2">
        <v>46021</v>
      </c>
      <c r="C1190" t="s">
        <v>2225</v>
      </c>
      <c r="D1190" t="s">
        <v>52</v>
      </c>
      <c r="E1190" t="s">
        <v>53</v>
      </c>
      <c r="F1190" t="s">
        <v>65</v>
      </c>
      <c r="G1190" t="s">
        <v>79</v>
      </c>
      <c r="H1190" t="s">
        <v>74</v>
      </c>
      <c r="I1190" t="s">
        <v>107</v>
      </c>
      <c r="J1190">
        <v>2</v>
      </c>
      <c r="K1190">
        <v>8684.4599999999991</v>
      </c>
      <c r="L1190">
        <v>0.1</v>
      </c>
      <c r="M1190" s="6">
        <v>15632.03</v>
      </c>
      <c r="N1190" s="3">
        <v>10430.02</v>
      </c>
      <c r="O1190" s="6">
        <v>5202.01</v>
      </c>
      <c r="P1190" t="s">
        <v>70</v>
      </c>
      <c r="Q1190" t="s">
        <v>26</v>
      </c>
      <c r="R1190" s="4">
        <f t="shared" si="54"/>
        <v>0.33277891611006377</v>
      </c>
      <c r="S1190" s="1" t="str">
        <f t="shared" si="55"/>
        <v>Dec-2025</v>
      </c>
      <c r="T1190" t="str">
        <f t="shared" si="56"/>
        <v>Profit</v>
      </c>
    </row>
    <row r="1191" spans="1:20" x14ac:dyDescent="0.3">
      <c r="A1191" t="s">
        <v>2226</v>
      </c>
      <c r="B1191" s="2">
        <v>46104</v>
      </c>
      <c r="C1191" t="s">
        <v>2227</v>
      </c>
      <c r="D1191" t="s">
        <v>46</v>
      </c>
      <c r="E1191" t="s">
        <v>34</v>
      </c>
      <c r="F1191" t="s">
        <v>73</v>
      </c>
      <c r="G1191" t="s">
        <v>79</v>
      </c>
      <c r="H1191" t="s">
        <v>41</v>
      </c>
      <c r="I1191" t="s">
        <v>134</v>
      </c>
      <c r="J1191">
        <v>5</v>
      </c>
      <c r="K1191">
        <v>272.63</v>
      </c>
      <c r="L1191">
        <v>0</v>
      </c>
      <c r="M1191" s="6">
        <v>1363.15</v>
      </c>
      <c r="N1191" s="3">
        <v>1086.24</v>
      </c>
      <c r="O1191" s="6">
        <v>276.91000000000003</v>
      </c>
      <c r="P1191" t="s">
        <v>25</v>
      </c>
      <c r="Q1191" t="s">
        <v>26</v>
      </c>
      <c r="R1191" s="4">
        <f t="shared" si="54"/>
        <v>0.20313978652386019</v>
      </c>
      <c r="S1191" s="1" t="str">
        <f t="shared" si="55"/>
        <v>Mar-2026</v>
      </c>
      <c r="T1191" t="str">
        <f t="shared" si="56"/>
        <v>Profit</v>
      </c>
    </row>
    <row r="1192" spans="1:20" x14ac:dyDescent="0.3">
      <c r="A1192" t="s">
        <v>2228</v>
      </c>
      <c r="B1192" s="2">
        <v>46214</v>
      </c>
      <c r="C1192" t="s">
        <v>2229</v>
      </c>
      <c r="D1192" t="s">
        <v>19</v>
      </c>
      <c r="E1192" t="s">
        <v>20</v>
      </c>
      <c r="F1192" t="s">
        <v>99</v>
      </c>
      <c r="G1192" t="s">
        <v>22</v>
      </c>
      <c r="H1192" t="s">
        <v>23</v>
      </c>
      <c r="I1192" t="s">
        <v>94</v>
      </c>
      <c r="J1192">
        <v>1</v>
      </c>
      <c r="K1192">
        <v>1092.79</v>
      </c>
      <c r="L1192">
        <v>0.05</v>
      </c>
      <c r="M1192" s="6">
        <v>1038.1500000000001</v>
      </c>
      <c r="N1192" s="3">
        <v>778.83</v>
      </c>
      <c r="O1192" s="6">
        <v>259.32</v>
      </c>
      <c r="P1192" t="s">
        <v>25</v>
      </c>
      <c r="Q1192" t="s">
        <v>26</v>
      </c>
      <c r="R1192" s="4">
        <f t="shared" si="54"/>
        <v>0.24979049270336653</v>
      </c>
      <c r="S1192" s="1" t="str">
        <f t="shared" si="55"/>
        <v>Jul-2026</v>
      </c>
      <c r="T1192" t="str">
        <f t="shared" si="56"/>
        <v>Profit</v>
      </c>
    </row>
    <row r="1193" spans="1:20" x14ac:dyDescent="0.3">
      <c r="A1193" t="s">
        <v>2230</v>
      </c>
      <c r="B1193" s="2">
        <v>45364</v>
      </c>
      <c r="C1193" t="s">
        <v>2231</v>
      </c>
      <c r="D1193" t="s">
        <v>46</v>
      </c>
      <c r="E1193" t="s">
        <v>58</v>
      </c>
      <c r="F1193" t="s">
        <v>104</v>
      </c>
      <c r="G1193" t="s">
        <v>22</v>
      </c>
      <c r="H1193" t="s">
        <v>41</v>
      </c>
      <c r="I1193" t="s">
        <v>42</v>
      </c>
      <c r="J1193">
        <v>1</v>
      </c>
      <c r="K1193">
        <v>239.45</v>
      </c>
      <c r="L1193">
        <v>0.15</v>
      </c>
      <c r="M1193" s="6">
        <v>203.53</v>
      </c>
      <c r="N1193" s="3">
        <v>174.73</v>
      </c>
      <c r="O1193" s="6">
        <v>28.8</v>
      </c>
      <c r="P1193" t="s">
        <v>31</v>
      </c>
      <c r="Q1193" t="s">
        <v>26</v>
      </c>
      <c r="R1193" s="4">
        <f t="shared" si="54"/>
        <v>0.14150248120670172</v>
      </c>
      <c r="S1193" s="1" t="str">
        <f t="shared" si="55"/>
        <v>Mar-2024</v>
      </c>
      <c r="T1193" t="str">
        <f t="shared" si="56"/>
        <v>Profit</v>
      </c>
    </row>
    <row r="1194" spans="1:20" x14ac:dyDescent="0.3">
      <c r="A1194" t="s">
        <v>2232</v>
      </c>
      <c r="B1194" s="2">
        <v>46085</v>
      </c>
      <c r="C1194" t="s">
        <v>2233</v>
      </c>
      <c r="D1194" t="s">
        <v>19</v>
      </c>
      <c r="E1194" t="s">
        <v>34</v>
      </c>
      <c r="F1194" t="s">
        <v>65</v>
      </c>
      <c r="G1194" t="s">
        <v>79</v>
      </c>
      <c r="H1194" t="s">
        <v>41</v>
      </c>
      <c r="I1194" t="s">
        <v>62</v>
      </c>
      <c r="J1194">
        <v>2</v>
      </c>
      <c r="K1194">
        <v>545.47</v>
      </c>
      <c r="L1194">
        <v>0.1</v>
      </c>
      <c r="M1194" s="6">
        <v>981.85</v>
      </c>
      <c r="N1194" s="3">
        <v>766.41</v>
      </c>
      <c r="O1194" s="6">
        <v>215.44</v>
      </c>
      <c r="P1194" t="s">
        <v>70</v>
      </c>
      <c r="Q1194" t="s">
        <v>26</v>
      </c>
      <c r="R1194" s="4">
        <f t="shared" si="54"/>
        <v>0.21942251871467128</v>
      </c>
      <c r="S1194" s="1" t="str">
        <f t="shared" si="55"/>
        <v>Mar-2026</v>
      </c>
      <c r="T1194" t="str">
        <f t="shared" si="56"/>
        <v>Profit</v>
      </c>
    </row>
    <row r="1195" spans="1:20" x14ac:dyDescent="0.3">
      <c r="A1195" t="s">
        <v>2234</v>
      </c>
      <c r="B1195" s="2">
        <v>45540</v>
      </c>
      <c r="C1195" t="s">
        <v>860</v>
      </c>
      <c r="D1195" t="s">
        <v>19</v>
      </c>
      <c r="E1195" t="s">
        <v>39</v>
      </c>
      <c r="F1195" t="s">
        <v>47</v>
      </c>
      <c r="G1195" t="s">
        <v>22</v>
      </c>
      <c r="H1195" t="s">
        <v>74</v>
      </c>
      <c r="I1195" t="s">
        <v>137</v>
      </c>
      <c r="J1195">
        <v>3</v>
      </c>
      <c r="K1195">
        <v>21795.33</v>
      </c>
      <c r="L1195">
        <v>0.1</v>
      </c>
      <c r="M1195" s="6">
        <v>58847.39</v>
      </c>
      <c r="N1195" s="3">
        <v>41332.5</v>
      </c>
      <c r="O1195" s="6">
        <v>17514.89</v>
      </c>
      <c r="P1195" t="s">
        <v>31</v>
      </c>
      <c r="Q1195" t="s">
        <v>26</v>
      </c>
      <c r="R1195" s="4">
        <f t="shared" si="54"/>
        <v>0.29763240136903268</v>
      </c>
      <c r="S1195" s="1" t="str">
        <f t="shared" si="55"/>
        <v>Sep-2024</v>
      </c>
      <c r="T1195" t="str">
        <f t="shared" si="56"/>
        <v>Profit</v>
      </c>
    </row>
    <row r="1196" spans="1:20" x14ac:dyDescent="0.3">
      <c r="A1196" t="s">
        <v>2235</v>
      </c>
      <c r="B1196" s="2">
        <v>45338</v>
      </c>
      <c r="C1196" t="s">
        <v>33</v>
      </c>
      <c r="D1196" t="s">
        <v>46</v>
      </c>
      <c r="E1196" t="s">
        <v>53</v>
      </c>
      <c r="F1196" t="s">
        <v>90</v>
      </c>
      <c r="G1196" t="s">
        <v>22</v>
      </c>
      <c r="H1196" t="s">
        <v>41</v>
      </c>
      <c r="I1196" t="s">
        <v>125</v>
      </c>
      <c r="J1196">
        <v>4</v>
      </c>
      <c r="K1196">
        <v>157.22999999999999</v>
      </c>
      <c r="L1196">
        <v>0.25</v>
      </c>
      <c r="M1196" s="6">
        <v>471.69</v>
      </c>
      <c r="N1196" s="3">
        <v>512.97</v>
      </c>
      <c r="O1196" s="6">
        <v>-41.28</v>
      </c>
      <c r="P1196" t="s">
        <v>43</v>
      </c>
      <c r="Q1196" t="s">
        <v>26</v>
      </c>
      <c r="R1196" s="4">
        <f t="shared" si="54"/>
        <v>-8.7515105259810475E-2</v>
      </c>
      <c r="S1196" s="1" t="str">
        <f t="shared" si="55"/>
        <v>Feb-2024</v>
      </c>
      <c r="T1196" t="str">
        <f t="shared" si="56"/>
        <v>Loss</v>
      </c>
    </row>
    <row r="1197" spans="1:20" x14ac:dyDescent="0.3">
      <c r="A1197" t="s">
        <v>2236</v>
      </c>
      <c r="B1197" s="2">
        <v>45412</v>
      </c>
      <c r="C1197" t="s">
        <v>2237</v>
      </c>
      <c r="D1197" t="s">
        <v>46</v>
      </c>
      <c r="E1197" t="s">
        <v>20</v>
      </c>
      <c r="F1197" t="s">
        <v>21</v>
      </c>
      <c r="G1197" t="s">
        <v>29</v>
      </c>
      <c r="H1197" t="s">
        <v>74</v>
      </c>
      <c r="I1197" t="s">
        <v>75</v>
      </c>
      <c r="J1197">
        <v>2</v>
      </c>
      <c r="K1197">
        <v>10780.17</v>
      </c>
      <c r="L1197">
        <v>0.1</v>
      </c>
      <c r="M1197" s="6">
        <v>19404.310000000001</v>
      </c>
      <c r="N1197" s="3">
        <v>12238.36</v>
      </c>
      <c r="O1197" s="6">
        <v>7165.95</v>
      </c>
      <c r="P1197" t="s">
        <v>31</v>
      </c>
      <c r="Q1197" t="s">
        <v>26</v>
      </c>
      <c r="R1197" s="4">
        <f t="shared" si="54"/>
        <v>0.36929682117014206</v>
      </c>
      <c r="S1197" s="1" t="str">
        <f t="shared" si="55"/>
        <v>Apr-2024</v>
      </c>
      <c r="T1197" t="str">
        <f t="shared" si="56"/>
        <v>Profit</v>
      </c>
    </row>
    <row r="1198" spans="1:20" x14ac:dyDescent="0.3">
      <c r="A1198" t="s">
        <v>2238</v>
      </c>
      <c r="B1198" s="2">
        <v>45505</v>
      </c>
      <c r="C1198" t="s">
        <v>325</v>
      </c>
      <c r="D1198" t="s">
        <v>46</v>
      </c>
      <c r="E1198" t="s">
        <v>34</v>
      </c>
      <c r="F1198" t="s">
        <v>65</v>
      </c>
      <c r="G1198" t="s">
        <v>79</v>
      </c>
      <c r="H1198" t="s">
        <v>23</v>
      </c>
      <c r="I1198" t="s">
        <v>24</v>
      </c>
      <c r="J1198">
        <v>1</v>
      </c>
      <c r="K1198">
        <v>64680.1</v>
      </c>
      <c r="L1198">
        <v>0.15</v>
      </c>
      <c r="M1198" s="6">
        <v>54978.080000000002</v>
      </c>
      <c r="N1198" s="3">
        <v>40653.589999999997</v>
      </c>
      <c r="O1198" s="6">
        <v>14324.49</v>
      </c>
      <c r="P1198" t="s">
        <v>31</v>
      </c>
      <c r="Q1198" t="s">
        <v>26</v>
      </c>
      <c r="R1198" s="4">
        <f t="shared" si="54"/>
        <v>0.26054911339210096</v>
      </c>
      <c r="S1198" s="1" t="str">
        <f t="shared" si="55"/>
        <v>Aug-2024</v>
      </c>
      <c r="T1198" t="str">
        <f t="shared" si="56"/>
        <v>Profit</v>
      </c>
    </row>
    <row r="1199" spans="1:20" x14ac:dyDescent="0.3">
      <c r="A1199" t="s">
        <v>2239</v>
      </c>
      <c r="B1199" s="2">
        <v>45530</v>
      </c>
      <c r="C1199" t="s">
        <v>2240</v>
      </c>
      <c r="D1199" t="s">
        <v>19</v>
      </c>
      <c r="E1199" t="s">
        <v>34</v>
      </c>
      <c r="F1199" t="s">
        <v>65</v>
      </c>
      <c r="G1199" t="s">
        <v>79</v>
      </c>
      <c r="H1199" t="s">
        <v>41</v>
      </c>
      <c r="I1199" t="s">
        <v>62</v>
      </c>
      <c r="J1199">
        <v>1</v>
      </c>
      <c r="K1199">
        <v>492.42</v>
      </c>
      <c r="L1199">
        <v>0.1</v>
      </c>
      <c r="M1199" s="6">
        <v>443.18</v>
      </c>
      <c r="N1199" s="3">
        <v>259.89</v>
      </c>
      <c r="O1199" s="6">
        <v>183.29</v>
      </c>
      <c r="P1199" t="s">
        <v>43</v>
      </c>
      <c r="Q1199" t="s">
        <v>26</v>
      </c>
      <c r="R1199" s="4">
        <f t="shared" si="54"/>
        <v>0.41357913263233897</v>
      </c>
      <c r="S1199" s="1" t="str">
        <f t="shared" si="55"/>
        <v>Aug-2024</v>
      </c>
      <c r="T1199" t="str">
        <f t="shared" si="56"/>
        <v>Profit</v>
      </c>
    </row>
    <row r="1200" spans="1:20" x14ac:dyDescent="0.3">
      <c r="A1200" t="s">
        <v>2241</v>
      </c>
      <c r="B1200" s="2">
        <v>45347</v>
      </c>
      <c r="C1200" t="s">
        <v>1137</v>
      </c>
      <c r="D1200" t="s">
        <v>46</v>
      </c>
      <c r="E1200" t="s">
        <v>53</v>
      </c>
      <c r="F1200" t="s">
        <v>97</v>
      </c>
      <c r="G1200" t="s">
        <v>79</v>
      </c>
      <c r="H1200" t="s">
        <v>41</v>
      </c>
      <c r="I1200" t="s">
        <v>125</v>
      </c>
      <c r="J1200">
        <v>2</v>
      </c>
      <c r="K1200">
        <v>129.91999999999999</v>
      </c>
      <c r="L1200">
        <v>0</v>
      </c>
      <c r="M1200" s="6">
        <v>259.83999999999997</v>
      </c>
      <c r="N1200" s="3">
        <v>162.94999999999999</v>
      </c>
      <c r="O1200" s="6">
        <v>96.89</v>
      </c>
      <c r="P1200" t="s">
        <v>70</v>
      </c>
      <c r="Q1200" t="s">
        <v>26</v>
      </c>
      <c r="R1200" s="4">
        <f t="shared" si="54"/>
        <v>0.37288331280788178</v>
      </c>
      <c r="S1200" s="1" t="str">
        <f t="shared" si="55"/>
        <v>Feb-2024</v>
      </c>
      <c r="T1200" t="str">
        <f t="shared" si="56"/>
        <v>Profit</v>
      </c>
    </row>
    <row r="1201" spans="1:20" x14ac:dyDescent="0.3">
      <c r="A1201" t="s">
        <v>2242</v>
      </c>
      <c r="B1201" s="2">
        <v>45641</v>
      </c>
      <c r="C1201" t="s">
        <v>2243</v>
      </c>
      <c r="D1201" t="s">
        <v>52</v>
      </c>
      <c r="E1201" t="s">
        <v>53</v>
      </c>
      <c r="F1201" t="s">
        <v>54</v>
      </c>
      <c r="G1201" t="s">
        <v>22</v>
      </c>
      <c r="H1201" t="s">
        <v>74</v>
      </c>
      <c r="I1201" t="s">
        <v>158</v>
      </c>
      <c r="J1201">
        <v>2</v>
      </c>
      <c r="K1201">
        <v>4527.25</v>
      </c>
      <c r="L1201">
        <v>0.05</v>
      </c>
      <c r="M1201" s="6">
        <v>8601.77</v>
      </c>
      <c r="N1201" s="3">
        <v>4978.1400000000003</v>
      </c>
      <c r="O1201" s="6">
        <v>3623.63</v>
      </c>
      <c r="P1201" t="s">
        <v>25</v>
      </c>
      <c r="Q1201" t="s">
        <v>26</v>
      </c>
      <c r="R1201" s="4">
        <f t="shared" si="54"/>
        <v>0.42126562323800798</v>
      </c>
      <c r="S1201" s="1" t="str">
        <f t="shared" si="55"/>
        <v>Dec-2024</v>
      </c>
      <c r="T1201" t="str">
        <f t="shared" si="56"/>
        <v>Profit</v>
      </c>
    </row>
    <row r="1202" spans="1:20" x14ac:dyDescent="0.3">
      <c r="A1202" t="s">
        <v>2244</v>
      </c>
      <c r="B1202" s="2">
        <v>45398</v>
      </c>
      <c r="C1202" t="s">
        <v>2245</v>
      </c>
      <c r="D1202" t="s">
        <v>46</v>
      </c>
      <c r="E1202" t="s">
        <v>53</v>
      </c>
      <c r="F1202" t="s">
        <v>90</v>
      </c>
      <c r="G1202" t="s">
        <v>79</v>
      </c>
      <c r="H1202" t="s">
        <v>23</v>
      </c>
      <c r="I1202" t="s">
        <v>59</v>
      </c>
      <c r="J1202">
        <v>3</v>
      </c>
      <c r="K1202">
        <v>7433.85</v>
      </c>
      <c r="L1202">
        <v>0</v>
      </c>
      <c r="M1202" s="6">
        <v>22301.55</v>
      </c>
      <c r="N1202" s="3">
        <v>14325.6</v>
      </c>
      <c r="O1202" s="6">
        <v>7975.95</v>
      </c>
      <c r="P1202" t="s">
        <v>31</v>
      </c>
      <c r="Q1202" t="s">
        <v>26</v>
      </c>
      <c r="R1202" s="4">
        <f t="shared" si="54"/>
        <v>0.35764106082312663</v>
      </c>
      <c r="S1202" s="1" t="str">
        <f t="shared" si="55"/>
        <v>Apr-2024</v>
      </c>
      <c r="T1202" t="str">
        <f t="shared" si="56"/>
        <v>Profit</v>
      </c>
    </row>
    <row r="1203" spans="1:20" x14ac:dyDescent="0.3">
      <c r="A1203" t="s">
        <v>2246</v>
      </c>
      <c r="B1203" s="2">
        <v>46122</v>
      </c>
      <c r="C1203" t="s">
        <v>2247</v>
      </c>
      <c r="D1203" t="s">
        <v>19</v>
      </c>
      <c r="E1203" t="s">
        <v>58</v>
      </c>
      <c r="F1203" t="s">
        <v>129</v>
      </c>
      <c r="G1203" t="s">
        <v>22</v>
      </c>
      <c r="H1203" t="s">
        <v>74</v>
      </c>
      <c r="I1203" t="s">
        <v>158</v>
      </c>
      <c r="J1203">
        <v>5</v>
      </c>
      <c r="K1203">
        <v>6846.33</v>
      </c>
      <c r="L1203">
        <v>0.15</v>
      </c>
      <c r="M1203" s="6">
        <v>29096.9</v>
      </c>
      <c r="N1203" s="3">
        <v>25419.09</v>
      </c>
      <c r="O1203" s="6">
        <v>3677.81</v>
      </c>
      <c r="P1203" t="s">
        <v>25</v>
      </c>
      <c r="Q1203" t="s">
        <v>76</v>
      </c>
      <c r="R1203" s="4">
        <f t="shared" si="54"/>
        <v>0.12639868852008287</v>
      </c>
      <c r="S1203" s="1" t="str">
        <f t="shared" si="55"/>
        <v>Apr-2026</v>
      </c>
      <c r="T1203" t="str">
        <f t="shared" si="56"/>
        <v>Profit</v>
      </c>
    </row>
    <row r="1204" spans="1:20" x14ac:dyDescent="0.3">
      <c r="A1204" t="s">
        <v>2248</v>
      </c>
      <c r="B1204" s="2">
        <v>45339</v>
      </c>
      <c r="C1204" t="s">
        <v>2249</v>
      </c>
      <c r="D1204" t="s">
        <v>46</v>
      </c>
      <c r="E1204" t="s">
        <v>53</v>
      </c>
      <c r="F1204" t="s">
        <v>97</v>
      </c>
      <c r="G1204" t="s">
        <v>22</v>
      </c>
      <c r="H1204" t="s">
        <v>74</v>
      </c>
      <c r="I1204" t="s">
        <v>107</v>
      </c>
      <c r="J1204">
        <v>1</v>
      </c>
      <c r="K1204">
        <v>12438.86</v>
      </c>
      <c r="L1204">
        <v>0.15</v>
      </c>
      <c r="M1204" s="6">
        <v>10573.03</v>
      </c>
      <c r="N1204" s="3">
        <v>7960.53</v>
      </c>
      <c r="O1204" s="6">
        <v>2612.5</v>
      </c>
      <c r="P1204" t="s">
        <v>31</v>
      </c>
      <c r="Q1204" t="s">
        <v>26</v>
      </c>
      <c r="R1204" s="4">
        <f t="shared" si="54"/>
        <v>0.24709094743890822</v>
      </c>
      <c r="S1204" s="1" t="str">
        <f t="shared" si="55"/>
        <v>Feb-2024</v>
      </c>
      <c r="T1204" t="str">
        <f t="shared" si="56"/>
        <v>Profit</v>
      </c>
    </row>
    <row r="1205" spans="1:20" x14ac:dyDescent="0.3">
      <c r="A1205" t="s">
        <v>2250</v>
      </c>
      <c r="B1205" s="2">
        <v>45864</v>
      </c>
      <c r="C1205" t="s">
        <v>2251</v>
      </c>
      <c r="D1205" t="s">
        <v>52</v>
      </c>
      <c r="E1205" t="s">
        <v>20</v>
      </c>
      <c r="F1205" t="s">
        <v>115</v>
      </c>
      <c r="G1205" t="s">
        <v>22</v>
      </c>
      <c r="H1205" t="s">
        <v>41</v>
      </c>
      <c r="I1205" t="s">
        <v>125</v>
      </c>
      <c r="J1205">
        <v>2</v>
      </c>
      <c r="K1205">
        <v>53.55</v>
      </c>
      <c r="L1205">
        <v>0.15</v>
      </c>
      <c r="M1205" s="6">
        <v>91.03</v>
      </c>
      <c r="N1205" s="3">
        <v>87.1</v>
      </c>
      <c r="O1205" s="6">
        <v>3.93</v>
      </c>
      <c r="P1205" t="s">
        <v>31</v>
      </c>
      <c r="Q1205" t="s">
        <v>26</v>
      </c>
      <c r="R1205" s="4">
        <f t="shared" si="54"/>
        <v>4.3172580467977589E-2</v>
      </c>
      <c r="S1205" s="1" t="str">
        <f t="shared" si="55"/>
        <v>Jul-2025</v>
      </c>
      <c r="T1205" t="str">
        <f t="shared" si="56"/>
        <v>Profit</v>
      </c>
    </row>
    <row r="1206" spans="1:20" x14ac:dyDescent="0.3">
      <c r="A1206" t="s">
        <v>2252</v>
      </c>
      <c r="B1206" s="2">
        <v>45628</v>
      </c>
      <c r="C1206" t="s">
        <v>2253</v>
      </c>
      <c r="D1206" t="s">
        <v>52</v>
      </c>
      <c r="E1206" t="s">
        <v>20</v>
      </c>
      <c r="F1206" t="s">
        <v>21</v>
      </c>
      <c r="G1206" t="s">
        <v>22</v>
      </c>
      <c r="H1206" t="s">
        <v>23</v>
      </c>
      <c r="I1206" t="s">
        <v>59</v>
      </c>
      <c r="J1206">
        <v>2</v>
      </c>
      <c r="K1206">
        <v>7739.42</v>
      </c>
      <c r="L1206">
        <v>0</v>
      </c>
      <c r="M1206" s="6">
        <v>15478.84</v>
      </c>
      <c r="N1206" s="3">
        <v>9090.7900000000009</v>
      </c>
      <c r="O1206" s="6">
        <v>6388.05</v>
      </c>
      <c r="P1206" t="s">
        <v>43</v>
      </c>
      <c r="Q1206" t="s">
        <v>142</v>
      </c>
      <c r="R1206" s="4">
        <f t="shared" si="54"/>
        <v>0.41269565419630927</v>
      </c>
      <c r="S1206" s="1" t="str">
        <f t="shared" si="55"/>
        <v>Dec-2024</v>
      </c>
      <c r="T1206" t="str">
        <f t="shared" si="56"/>
        <v>Profit</v>
      </c>
    </row>
    <row r="1207" spans="1:20" x14ac:dyDescent="0.3">
      <c r="A1207" t="s">
        <v>2254</v>
      </c>
      <c r="B1207" s="2">
        <v>45317</v>
      </c>
      <c r="C1207" t="s">
        <v>2255</v>
      </c>
      <c r="D1207" t="s">
        <v>19</v>
      </c>
      <c r="E1207" t="s">
        <v>58</v>
      </c>
      <c r="F1207" t="s">
        <v>129</v>
      </c>
      <c r="G1207" t="s">
        <v>79</v>
      </c>
      <c r="H1207" t="s">
        <v>41</v>
      </c>
      <c r="I1207" t="s">
        <v>134</v>
      </c>
      <c r="J1207">
        <v>3</v>
      </c>
      <c r="K1207">
        <v>468.67</v>
      </c>
      <c r="M1207" s="6">
        <v>1054.51</v>
      </c>
      <c r="N1207" s="3">
        <v>946.19</v>
      </c>
      <c r="O1207" s="6">
        <v>108.32</v>
      </c>
      <c r="P1207" t="s">
        <v>25</v>
      </c>
      <c r="Q1207" t="s">
        <v>26</v>
      </c>
      <c r="R1207" s="4">
        <f t="shared" si="54"/>
        <v>0.10272069491991541</v>
      </c>
      <c r="S1207" s="1" t="str">
        <f t="shared" si="55"/>
        <v>Jan-2024</v>
      </c>
      <c r="T1207" t="str">
        <f t="shared" si="56"/>
        <v>Profit</v>
      </c>
    </row>
    <row r="1208" spans="1:20" x14ac:dyDescent="0.3">
      <c r="A1208" t="s">
        <v>2256</v>
      </c>
      <c r="B1208" s="2">
        <v>46095</v>
      </c>
      <c r="C1208" t="s">
        <v>1162</v>
      </c>
      <c r="D1208" t="s">
        <v>52</v>
      </c>
      <c r="E1208" t="s">
        <v>53</v>
      </c>
      <c r="F1208" t="s">
        <v>90</v>
      </c>
      <c r="G1208" t="s">
        <v>22</v>
      </c>
      <c r="H1208" t="s">
        <v>41</v>
      </c>
      <c r="I1208" t="s">
        <v>125</v>
      </c>
      <c r="J1208">
        <v>2</v>
      </c>
      <c r="K1208">
        <v>287.98</v>
      </c>
      <c r="L1208">
        <v>0</v>
      </c>
      <c r="M1208" s="6">
        <v>575.96</v>
      </c>
      <c r="N1208" s="3">
        <v>391.81</v>
      </c>
      <c r="O1208" s="6">
        <v>184.15</v>
      </c>
      <c r="P1208" t="s">
        <v>31</v>
      </c>
      <c r="Q1208" t="s">
        <v>26</v>
      </c>
      <c r="R1208" s="4">
        <f t="shared" si="54"/>
        <v>0.31972706437947079</v>
      </c>
      <c r="S1208" s="1" t="str">
        <f t="shared" si="55"/>
        <v>Mar-2026</v>
      </c>
      <c r="T1208" t="str">
        <f t="shared" si="56"/>
        <v>Profit</v>
      </c>
    </row>
    <row r="1209" spans="1:20" x14ac:dyDescent="0.3">
      <c r="A1209" t="s">
        <v>2257</v>
      </c>
      <c r="B1209" s="2">
        <v>45548</v>
      </c>
      <c r="C1209" t="s">
        <v>2258</v>
      </c>
      <c r="D1209" t="s">
        <v>19</v>
      </c>
      <c r="E1209" t="s">
        <v>53</v>
      </c>
      <c r="F1209" t="s">
        <v>97</v>
      </c>
      <c r="G1209" t="s">
        <v>29</v>
      </c>
      <c r="H1209" t="s">
        <v>23</v>
      </c>
      <c r="I1209" t="s">
        <v>24</v>
      </c>
      <c r="J1209">
        <v>1</v>
      </c>
      <c r="K1209">
        <v>48792.12</v>
      </c>
      <c r="L1209">
        <v>0.2</v>
      </c>
      <c r="M1209" s="6">
        <v>39033.699999999997</v>
      </c>
      <c r="N1209" s="3">
        <v>38707.519999999997</v>
      </c>
      <c r="O1209" s="6">
        <v>326.18</v>
      </c>
      <c r="P1209" t="s">
        <v>43</v>
      </c>
      <c r="Q1209" t="s">
        <v>26</v>
      </c>
      <c r="R1209" s="4">
        <f t="shared" si="54"/>
        <v>8.3563689837243219E-3</v>
      </c>
      <c r="S1209" s="1" t="str">
        <f t="shared" si="55"/>
        <v>Sep-2024</v>
      </c>
      <c r="T1209" t="str">
        <f t="shared" si="56"/>
        <v>Profit</v>
      </c>
    </row>
    <row r="1210" spans="1:20" x14ac:dyDescent="0.3">
      <c r="A1210" t="s">
        <v>2259</v>
      </c>
      <c r="B1210" s="2">
        <v>45299</v>
      </c>
      <c r="C1210" t="s">
        <v>2260</v>
      </c>
      <c r="D1210" t="s">
        <v>19</v>
      </c>
      <c r="E1210" t="s">
        <v>58</v>
      </c>
      <c r="F1210" t="s">
        <v>339</v>
      </c>
      <c r="G1210" t="s">
        <v>22</v>
      </c>
      <c r="H1210" t="s">
        <v>23</v>
      </c>
      <c r="I1210" t="s">
        <v>30</v>
      </c>
      <c r="J1210">
        <v>1</v>
      </c>
      <c r="K1210">
        <v>897.85</v>
      </c>
      <c r="L1210">
        <v>0.15</v>
      </c>
      <c r="M1210" s="6">
        <v>763.17</v>
      </c>
      <c r="N1210" s="3">
        <v>685.94</v>
      </c>
      <c r="O1210" s="6">
        <v>77.23</v>
      </c>
      <c r="P1210" t="s">
        <v>25</v>
      </c>
      <c r="Q1210" t="s">
        <v>26</v>
      </c>
      <c r="R1210" s="4">
        <f t="shared" si="54"/>
        <v>0.10119632585138305</v>
      </c>
      <c r="S1210" s="1" t="str">
        <f t="shared" si="55"/>
        <v>Jan-2024</v>
      </c>
      <c r="T1210" t="str">
        <f t="shared" si="56"/>
        <v>Profit</v>
      </c>
    </row>
    <row r="1211" spans="1:20" x14ac:dyDescent="0.3">
      <c r="A1211" t="s">
        <v>2261</v>
      </c>
      <c r="B1211" s="2">
        <v>45916</v>
      </c>
      <c r="C1211" t="s">
        <v>2262</v>
      </c>
      <c r="D1211" t="s">
        <v>19</v>
      </c>
      <c r="E1211" t="s">
        <v>39</v>
      </c>
      <c r="F1211" t="s">
        <v>40</v>
      </c>
      <c r="G1211" t="s">
        <v>79</v>
      </c>
      <c r="H1211" t="s">
        <v>23</v>
      </c>
      <c r="I1211" t="s">
        <v>24</v>
      </c>
      <c r="J1211">
        <v>1</v>
      </c>
      <c r="K1211">
        <v>69862.3</v>
      </c>
      <c r="L1211">
        <v>0.15</v>
      </c>
      <c r="M1211" s="6">
        <v>59382.96</v>
      </c>
      <c r="N1211" s="3">
        <v>48675.99</v>
      </c>
      <c r="O1211" s="6">
        <v>10706.97</v>
      </c>
      <c r="P1211" t="s">
        <v>31</v>
      </c>
      <c r="Q1211" t="s">
        <v>26</v>
      </c>
      <c r="R1211" s="4">
        <f t="shared" si="54"/>
        <v>0.18030374370021299</v>
      </c>
      <c r="S1211" s="1" t="str">
        <f t="shared" si="55"/>
        <v>Sep-2025</v>
      </c>
      <c r="T1211" t="str">
        <f t="shared" si="56"/>
        <v>Profit</v>
      </c>
    </row>
    <row r="1212" spans="1:20" x14ac:dyDescent="0.3">
      <c r="A1212" t="s">
        <v>2263</v>
      </c>
      <c r="B1212" s="2">
        <v>46158</v>
      </c>
      <c r="C1212" t="s">
        <v>2264</v>
      </c>
      <c r="D1212" t="s">
        <v>52</v>
      </c>
      <c r="E1212" t="s">
        <v>58</v>
      </c>
      <c r="F1212" t="s">
        <v>339</v>
      </c>
      <c r="G1212" t="s">
        <v>79</v>
      </c>
      <c r="H1212" t="s">
        <v>74</v>
      </c>
      <c r="I1212" t="s">
        <v>137</v>
      </c>
      <c r="J1212">
        <v>5</v>
      </c>
      <c r="K1212">
        <v>12077.16</v>
      </c>
      <c r="L1212">
        <v>0.2</v>
      </c>
      <c r="M1212" s="6">
        <v>48308.639999999999</v>
      </c>
      <c r="N1212" s="3">
        <v>47552.13</v>
      </c>
      <c r="O1212" s="6">
        <v>756.51</v>
      </c>
      <c r="P1212" t="s">
        <v>31</v>
      </c>
      <c r="Q1212" t="s">
        <v>26</v>
      </c>
      <c r="R1212" s="4">
        <f t="shared" si="54"/>
        <v>1.5659931639557645E-2</v>
      </c>
      <c r="S1212" s="1" t="str">
        <f t="shared" si="55"/>
        <v>May-2026</v>
      </c>
      <c r="T1212" t="str">
        <f t="shared" si="56"/>
        <v>Profit</v>
      </c>
    </row>
    <row r="1213" spans="1:20" x14ac:dyDescent="0.3">
      <c r="A1213" t="s">
        <v>2265</v>
      </c>
      <c r="B1213" s="2">
        <v>45544</v>
      </c>
      <c r="C1213" t="s">
        <v>2266</v>
      </c>
      <c r="D1213" t="s">
        <v>52</v>
      </c>
      <c r="E1213" t="s">
        <v>58</v>
      </c>
      <c r="F1213" t="s">
        <v>339</v>
      </c>
      <c r="G1213" t="s">
        <v>79</v>
      </c>
      <c r="H1213" t="s">
        <v>23</v>
      </c>
      <c r="I1213" t="s">
        <v>59</v>
      </c>
      <c r="J1213">
        <v>2</v>
      </c>
      <c r="K1213">
        <v>6013.35</v>
      </c>
      <c r="L1213">
        <v>0.1</v>
      </c>
      <c r="M1213" s="6">
        <v>10824.03</v>
      </c>
      <c r="N1213" s="3">
        <v>8826.06</v>
      </c>
      <c r="O1213" s="6">
        <v>1997.97</v>
      </c>
      <c r="P1213" t="s">
        <v>49</v>
      </c>
      <c r="Q1213" t="s">
        <v>26</v>
      </c>
      <c r="R1213" s="4">
        <f t="shared" si="54"/>
        <v>0.18458651722140459</v>
      </c>
      <c r="S1213" s="1" t="str">
        <f t="shared" si="55"/>
        <v>Sep-2024</v>
      </c>
      <c r="T1213" t="str">
        <f t="shared" si="56"/>
        <v>Profit</v>
      </c>
    </row>
    <row r="1214" spans="1:20" x14ac:dyDescent="0.3">
      <c r="A1214" t="s">
        <v>2267</v>
      </c>
      <c r="B1214" s="2">
        <v>45983</v>
      </c>
      <c r="C1214" t="s">
        <v>2268</v>
      </c>
      <c r="D1214" t="s">
        <v>19</v>
      </c>
      <c r="E1214" t="s">
        <v>34</v>
      </c>
      <c r="F1214" t="s">
        <v>65</v>
      </c>
      <c r="G1214" t="s">
        <v>79</v>
      </c>
      <c r="H1214" t="s">
        <v>23</v>
      </c>
      <c r="I1214" t="s">
        <v>94</v>
      </c>
      <c r="J1214">
        <v>1</v>
      </c>
      <c r="K1214">
        <v>781.59</v>
      </c>
      <c r="L1214">
        <v>0</v>
      </c>
      <c r="M1214" s="6">
        <v>781.59</v>
      </c>
      <c r="N1214" s="3">
        <v>616.72</v>
      </c>
      <c r="O1214" s="6">
        <v>164.87</v>
      </c>
      <c r="P1214" t="s">
        <v>31</v>
      </c>
      <c r="Q1214" t="s">
        <v>26</v>
      </c>
      <c r="R1214" s="4">
        <f t="shared" si="54"/>
        <v>0.21094179812945407</v>
      </c>
      <c r="S1214" s="1" t="str">
        <f t="shared" si="55"/>
        <v>Nov-2025</v>
      </c>
      <c r="T1214" t="str">
        <f t="shared" si="56"/>
        <v>Profit</v>
      </c>
    </row>
    <row r="1215" spans="1:20" x14ac:dyDescent="0.3">
      <c r="A1215" t="s">
        <v>2269</v>
      </c>
      <c r="B1215" s="2">
        <v>46010</v>
      </c>
      <c r="C1215" t="s">
        <v>2270</v>
      </c>
      <c r="D1215" t="s">
        <v>46</v>
      </c>
      <c r="E1215" t="s">
        <v>34</v>
      </c>
      <c r="F1215" t="s">
        <v>73</v>
      </c>
      <c r="G1215" t="s">
        <v>29</v>
      </c>
      <c r="H1215" t="s">
        <v>23</v>
      </c>
      <c r="I1215" t="s">
        <v>30</v>
      </c>
      <c r="J1215">
        <v>2</v>
      </c>
      <c r="K1215">
        <v>574.66999999999996</v>
      </c>
      <c r="L1215">
        <v>0.1</v>
      </c>
      <c r="M1215" s="6">
        <v>1034.4100000000001</v>
      </c>
      <c r="N1215" s="3">
        <v>600.46</v>
      </c>
      <c r="O1215" s="6">
        <v>433.95</v>
      </c>
      <c r="P1215" t="s">
        <v>43</v>
      </c>
      <c r="Q1215" t="s">
        <v>26</v>
      </c>
      <c r="R1215" s="4">
        <f t="shared" si="54"/>
        <v>0.4195145058535783</v>
      </c>
      <c r="S1215" s="1" t="str">
        <f t="shared" si="55"/>
        <v>Dec-2025</v>
      </c>
      <c r="T1215" t="str">
        <f t="shared" si="56"/>
        <v>Profit</v>
      </c>
    </row>
    <row r="1216" spans="1:20" x14ac:dyDescent="0.3">
      <c r="A1216" t="s">
        <v>2271</v>
      </c>
      <c r="B1216" s="2">
        <v>45594</v>
      </c>
      <c r="C1216" t="s">
        <v>87</v>
      </c>
      <c r="D1216" t="s">
        <v>19</v>
      </c>
      <c r="E1216" t="s">
        <v>58</v>
      </c>
      <c r="F1216" t="s">
        <v>68</v>
      </c>
      <c r="G1216" t="s">
        <v>79</v>
      </c>
      <c r="H1216" t="s">
        <v>23</v>
      </c>
      <c r="I1216" t="s">
        <v>24</v>
      </c>
      <c r="J1216">
        <v>1</v>
      </c>
      <c r="K1216">
        <v>61603.74</v>
      </c>
      <c r="L1216">
        <v>0.15</v>
      </c>
      <c r="M1216" s="6">
        <v>52363.18</v>
      </c>
      <c r="N1216" s="3">
        <v>48386.59</v>
      </c>
      <c r="O1216" s="6">
        <v>3976.59</v>
      </c>
      <c r="P1216" t="s">
        <v>31</v>
      </c>
      <c r="Q1216" t="s">
        <v>26</v>
      </c>
      <c r="R1216" s="4">
        <f t="shared" si="54"/>
        <v>7.5942484776516633E-2</v>
      </c>
      <c r="S1216" s="1" t="str">
        <f t="shared" si="55"/>
        <v>Oct-2024</v>
      </c>
      <c r="T1216" t="str">
        <f t="shared" si="56"/>
        <v>Profit</v>
      </c>
    </row>
    <row r="1217" spans="1:20" x14ac:dyDescent="0.3">
      <c r="A1217" t="s">
        <v>2272</v>
      </c>
      <c r="B1217" s="2">
        <v>45930</v>
      </c>
      <c r="C1217" t="s">
        <v>2273</v>
      </c>
      <c r="D1217" t="s">
        <v>46</v>
      </c>
      <c r="E1217" t="s">
        <v>34</v>
      </c>
      <c r="F1217" t="s">
        <v>90</v>
      </c>
      <c r="G1217" t="s">
        <v>22</v>
      </c>
      <c r="H1217" t="s">
        <v>74</v>
      </c>
      <c r="I1217" t="s">
        <v>107</v>
      </c>
      <c r="J1217">
        <v>2</v>
      </c>
      <c r="K1217">
        <v>8423.83</v>
      </c>
      <c r="L1217">
        <v>0.15</v>
      </c>
      <c r="M1217" s="6">
        <v>14320.51</v>
      </c>
      <c r="N1217" s="3">
        <v>12162.8</v>
      </c>
      <c r="O1217" s="6">
        <v>2157.71</v>
      </c>
      <c r="P1217" t="s">
        <v>70</v>
      </c>
      <c r="Q1217" t="s">
        <v>26</v>
      </c>
      <c r="R1217" s="4">
        <f t="shared" si="54"/>
        <v>0.15067270648880521</v>
      </c>
      <c r="S1217" s="1" t="str">
        <f t="shared" si="55"/>
        <v>Sep-2025</v>
      </c>
      <c r="T1217" t="str">
        <f t="shared" si="56"/>
        <v>Profit</v>
      </c>
    </row>
    <row r="1218" spans="1:20" x14ac:dyDescent="0.3">
      <c r="A1218" t="s">
        <v>2274</v>
      </c>
      <c r="B1218" s="2">
        <v>45347</v>
      </c>
      <c r="C1218" t="s">
        <v>2275</v>
      </c>
      <c r="D1218" t="s">
        <v>52</v>
      </c>
      <c r="E1218" t="s">
        <v>58</v>
      </c>
      <c r="F1218" t="s">
        <v>54</v>
      </c>
      <c r="G1218" t="s">
        <v>79</v>
      </c>
      <c r="H1218" t="s">
        <v>41</v>
      </c>
      <c r="I1218" t="s">
        <v>62</v>
      </c>
      <c r="J1218">
        <v>2</v>
      </c>
      <c r="K1218">
        <v>127.63</v>
      </c>
      <c r="L1218">
        <v>0.15</v>
      </c>
      <c r="M1218" s="6">
        <v>216.97</v>
      </c>
      <c r="N1218" s="3">
        <v>187.59</v>
      </c>
      <c r="O1218" s="6">
        <v>29.38</v>
      </c>
      <c r="P1218" t="s">
        <v>43</v>
      </c>
      <c r="Q1218" t="s">
        <v>26</v>
      </c>
      <c r="R1218" s="4">
        <f t="shared" si="54"/>
        <v>0.13541042540443379</v>
      </c>
      <c r="S1218" s="1" t="str">
        <f t="shared" si="55"/>
        <v>Feb-2024</v>
      </c>
      <c r="T1218" t="str">
        <f t="shared" si="56"/>
        <v>Profit</v>
      </c>
    </row>
    <row r="1219" spans="1:20" x14ac:dyDescent="0.3">
      <c r="A1219" t="s">
        <v>2276</v>
      </c>
      <c r="B1219" s="2">
        <v>46017</v>
      </c>
      <c r="C1219" t="s">
        <v>1683</v>
      </c>
      <c r="D1219" t="s">
        <v>19</v>
      </c>
      <c r="E1219" t="s">
        <v>53</v>
      </c>
      <c r="F1219" t="s">
        <v>54</v>
      </c>
      <c r="G1219" t="s">
        <v>22</v>
      </c>
      <c r="H1219" t="s">
        <v>23</v>
      </c>
      <c r="I1219" t="s">
        <v>24</v>
      </c>
      <c r="J1219">
        <v>8</v>
      </c>
      <c r="K1219">
        <v>72317.08</v>
      </c>
      <c r="L1219">
        <v>0.05</v>
      </c>
      <c r="M1219" s="6">
        <v>549609.81000000006</v>
      </c>
      <c r="N1219" s="3">
        <v>306443.96999999997</v>
      </c>
      <c r="O1219" s="6">
        <v>243165.84</v>
      </c>
      <c r="P1219" t="s">
        <v>70</v>
      </c>
      <c r="Q1219" t="s">
        <v>26</v>
      </c>
      <c r="R1219" s="4">
        <f t="shared" si="54"/>
        <v>0.44243358756642276</v>
      </c>
      <c r="S1219" s="1" t="str">
        <f t="shared" si="55"/>
        <v>Dec-2025</v>
      </c>
      <c r="T1219" t="str">
        <f t="shared" si="56"/>
        <v>Profit</v>
      </c>
    </row>
    <row r="1220" spans="1:20" x14ac:dyDescent="0.3">
      <c r="A1220" t="s">
        <v>2277</v>
      </c>
      <c r="B1220" s="2">
        <v>45817</v>
      </c>
      <c r="C1220" t="s">
        <v>2278</v>
      </c>
      <c r="D1220" t="s">
        <v>46</v>
      </c>
      <c r="E1220" t="s">
        <v>20</v>
      </c>
      <c r="F1220" t="s">
        <v>21</v>
      </c>
      <c r="G1220" t="s">
        <v>22</v>
      </c>
      <c r="H1220" t="s">
        <v>23</v>
      </c>
      <c r="I1220" t="s">
        <v>24</v>
      </c>
      <c r="J1220">
        <v>3</v>
      </c>
      <c r="K1220">
        <v>42421.51</v>
      </c>
      <c r="L1220">
        <v>0.25</v>
      </c>
      <c r="M1220" s="6">
        <v>95448.4</v>
      </c>
      <c r="N1220" s="3">
        <v>75047.53</v>
      </c>
      <c r="O1220" s="6">
        <v>20400.87</v>
      </c>
      <c r="P1220" t="s">
        <v>25</v>
      </c>
      <c r="Q1220" t="s">
        <v>26</v>
      </c>
      <c r="R1220" s="4">
        <f t="shared" si="54"/>
        <v>0.21373716060195877</v>
      </c>
      <c r="S1220" s="1" t="str">
        <f t="shared" si="55"/>
        <v>Jun-2025</v>
      </c>
      <c r="T1220" t="str">
        <f t="shared" si="56"/>
        <v>Profit</v>
      </c>
    </row>
    <row r="1221" spans="1:20" x14ac:dyDescent="0.3">
      <c r="A1221" t="s">
        <v>2279</v>
      </c>
      <c r="B1221" s="2">
        <v>45765</v>
      </c>
      <c r="C1221" t="s">
        <v>2280</v>
      </c>
      <c r="D1221" t="s">
        <v>46</v>
      </c>
      <c r="E1221" t="s">
        <v>20</v>
      </c>
      <c r="F1221" t="s">
        <v>205</v>
      </c>
      <c r="G1221" t="s">
        <v>22</v>
      </c>
      <c r="H1221" t="s">
        <v>74</v>
      </c>
      <c r="I1221" t="s">
        <v>91</v>
      </c>
      <c r="J1221">
        <v>2</v>
      </c>
      <c r="K1221">
        <v>8749.58</v>
      </c>
      <c r="L1221">
        <v>0.05</v>
      </c>
      <c r="M1221" s="6">
        <v>16624.2</v>
      </c>
      <c r="N1221" s="3">
        <v>13775.82</v>
      </c>
      <c r="O1221" s="6">
        <v>2848.38</v>
      </c>
      <c r="P1221" t="s">
        <v>25</v>
      </c>
      <c r="Q1221" t="s">
        <v>26</v>
      </c>
      <c r="R1221" s="4">
        <f t="shared" ref="R1221:R1284" si="57">IFERROR(O1221/M1221,0)</f>
        <v>0.17133937272169489</v>
      </c>
      <c r="S1221" s="1" t="str">
        <f t="shared" ref="S1221:S1284" si="58">TEXT(B1221,"mmm-yyyy")</f>
        <v>Apr-2025</v>
      </c>
      <c r="T1221" t="str">
        <f t="shared" ref="T1221:T1284" si="59">IF(O1221&gt;0,"Profit",IF(O1221&lt;0,"Loss","Break-Even"))</f>
        <v>Profit</v>
      </c>
    </row>
    <row r="1222" spans="1:20" x14ac:dyDescent="0.3">
      <c r="A1222" t="s">
        <v>2281</v>
      </c>
      <c r="B1222" s="2">
        <v>45319</v>
      </c>
      <c r="C1222" t="s">
        <v>2282</v>
      </c>
      <c r="D1222" t="s">
        <v>19</v>
      </c>
      <c r="E1222" t="s">
        <v>20</v>
      </c>
      <c r="F1222" t="s">
        <v>99</v>
      </c>
      <c r="G1222" t="s">
        <v>22</v>
      </c>
      <c r="H1222" t="s">
        <v>23</v>
      </c>
      <c r="I1222" t="s">
        <v>69</v>
      </c>
      <c r="J1222">
        <v>2</v>
      </c>
      <c r="K1222">
        <v>25430.29</v>
      </c>
      <c r="L1222">
        <v>0.05</v>
      </c>
      <c r="M1222" s="6">
        <v>48317.55</v>
      </c>
      <c r="N1222" s="3">
        <v>37287.89</v>
      </c>
      <c r="O1222" s="6">
        <v>11029.66</v>
      </c>
      <c r="P1222" t="s">
        <v>31</v>
      </c>
      <c r="Q1222" t="s">
        <v>26</v>
      </c>
      <c r="R1222" s="4">
        <f t="shared" si="57"/>
        <v>0.22827440546964817</v>
      </c>
      <c r="S1222" s="1" t="str">
        <f t="shared" si="58"/>
        <v>Jan-2024</v>
      </c>
      <c r="T1222" t="str">
        <f t="shared" si="59"/>
        <v>Profit</v>
      </c>
    </row>
    <row r="1223" spans="1:20" x14ac:dyDescent="0.3">
      <c r="A1223" t="s">
        <v>2283</v>
      </c>
      <c r="B1223" s="2">
        <v>46274</v>
      </c>
      <c r="C1223" t="s">
        <v>2284</v>
      </c>
      <c r="D1223" t="s">
        <v>19</v>
      </c>
      <c r="E1223" t="s">
        <v>20</v>
      </c>
      <c r="F1223" t="s">
        <v>205</v>
      </c>
      <c r="G1223" t="s">
        <v>22</v>
      </c>
      <c r="H1223" t="s">
        <v>74</v>
      </c>
      <c r="I1223" t="s">
        <v>158</v>
      </c>
      <c r="J1223">
        <v>1</v>
      </c>
      <c r="K1223">
        <v>11373.39</v>
      </c>
      <c r="L1223">
        <v>0.2</v>
      </c>
      <c r="M1223" s="6">
        <v>9098.7099999999991</v>
      </c>
      <c r="N1223" s="3">
        <v>7311.63</v>
      </c>
      <c r="O1223" s="6">
        <v>1787.08</v>
      </c>
      <c r="P1223" t="s">
        <v>43</v>
      </c>
      <c r="Q1223" t="s">
        <v>26</v>
      </c>
      <c r="R1223" s="4">
        <f t="shared" si="57"/>
        <v>0.19641026035558887</v>
      </c>
      <c r="S1223" s="1" t="str">
        <f t="shared" si="58"/>
        <v>Sep-2026</v>
      </c>
      <c r="T1223" t="str">
        <f t="shared" si="59"/>
        <v>Profit</v>
      </c>
    </row>
    <row r="1224" spans="1:20" x14ac:dyDescent="0.3">
      <c r="A1224" t="s">
        <v>2285</v>
      </c>
      <c r="B1224" s="2">
        <v>45369</v>
      </c>
      <c r="C1224" t="s">
        <v>2286</v>
      </c>
      <c r="D1224" t="s">
        <v>46</v>
      </c>
      <c r="E1224" t="s">
        <v>34</v>
      </c>
      <c r="F1224" t="s">
        <v>90</v>
      </c>
      <c r="G1224" t="s">
        <v>79</v>
      </c>
      <c r="H1224" t="s">
        <v>74</v>
      </c>
      <c r="I1224" t="s">
        <v>107</v>
      </c>
      <c r="J1224">
        <v>3</v>
      </c>
      <c r="K1224">
        <v>13176.7</v>
      </c>
      <c r="L1224">
        <v>0.15</v>
      </c>
      <c r="M1224" s="6">
        <v>33600.589999999997</v>
      </c>
      <c r="N1224" s="3">
        <v>23097.14</v>
      </c>
      <c r="O1224" s="6">
        <v>10503.45</v>
      </c>
      <c r="P1224" t="s">
        <v>25</v>
      </c>
      <c r="Q1224" t="s">
        <v>26</v>
      </c>
      <c r="R1224" s="4">
        <f t="shared" si="57"/>
        <v>0.31259718951363658</v>
      </c>
      <c r="S1224" s="1" t="str">
        <f t="shared" si="58"/>
        <v>Mar-2024</v>
      </c>
      <c r="T1224" t="str">
        <f t="shared" si="59"/>
        <v>Profit</v>
      </c>
    </row>
    <row r="1225" spans="1:20" x14ac:dyDescent="0.3">
      <c r="A1225" t="s">
        <v>2287</v>
      </c>
      <c r="B1225" s="2">
        <v>45507</v>
      </c>
      <c r="C1225" t="s">
        <v>2288</v>
      </c>
      <c r="D1225" t="s">
        <v>46</v>
      </c>
      <c r="E1225" t="s">
        <v>58</v>
      </c>
      <c r="F1225" t="s">
        <v>68</v>
      </c>
      <c r="G1225" t="s">
        <v>22</v>
      </c>
      <c r="H1225" t="s">
        <v>74</v>
      </c>
      <c r="I1225" t="s">
        <v>137</v>
      </c>
      <c r="J1225">
        <v>3</v>
      </c>
      <c r="K1225">
        <v>23596.52</v>
      </c>
      <c r="L1225">
        <v>0</v>
      </c>
      <c r="M1225" s="6">
        <v>70789.56</v>
      </c>
      <c r="N1225" s="3">
        <v>40910.050000000003</v>
      </c>
      <c r="O1225" s="6">
        <v>29879.51</v>
      </c>
      <c r="P1225" t="s">
        <v>31</v>
      </c>
      <c r="Q1225" t="s">
        <v>76</v>
      </c>
      <c r="R1225" s="4">
        <f t="shared" si="57"/>
        <v>0.42208921767560076</v>
      </c>
      <c r="S1225" s="1" t="str">
        <f t="shared" si="58"/>
        <v>Aug-2024</v>
      </c>
      <c r="T1225" t="str">
        <f t="shared" si="59"/>
        <v>Profit</v>
      </c>
    </row>
    <row r="1226" spans="1:20" x14ac:dyDescent="0.3">
      <c r="A1226" t="s">
        <v>2289</v>
      </c>
      <c r="B1226" s="2">
        <v>45677</v>
      </c>
      <c r="C1226" t="s">
        <v>2290</v>
      </c>
      <c r="D1226" t="s">
        <v>46</v>
      </c>
      <c r="E1226" t="s">
        <v>20</v>
      </c>
      <c r="F1226" t="s">
        <v>21</v>
      </c>
      <c r="G1226" t="s">
        <v>22</v>
      </c>
      <c r="H1226" t="s">
        <v>74</v>
      </c>
      <c r="I1226" t="s">
        <v>75</v>
      </c>
      <c r="J1226">
        <v>3</v>
      </c>
      <c r="K1226">
        <v>10623.08</v>
      </c>
      <c r="L1226">
        <v>0</v>
      </c>
      <c r="M1226" s="6">
        <v>31869.24</v>
      </c>
      <c r="N1226" s="3">
        <v>20784.990000000002</v>
      </c>
      <c r="O1226" s="6">
        <v>11084.25</v>
      </c>
      <c r="P1226" t="s">
        <v>70</v>
      </c>
      <c r="Q1226" t="s">
        <v>26</v>
      </c>
      <c r="R1226" s="4">
        <f t="shared" si="57"/>
        <v>0.3478040267041197</v>
      </c>
      <c r="S1226" s="1" t="str">
        <f t="shared" si="58"/>
        <v>Jan-2025</v>
      </c>
      <c r="T1226" t="str">
        <f t="shared" si="59"/>
        <v>Profit</v>
      </c>
    </row>
    <row r="1227" spans="1:20" x14ac:dyDescent="0.3">
      <c r="A1227" t="s">
        <v>2291</v>
      </c>
      <c r="B1227" s="2">
        <v>45656</v>
      </c>
      <c r="C1227" t="s">
        <v>2292</v>
      </c>
      <c r="D1227" t="s">
        <v>19</v>
      </c>
      <c r="E1227" t="s">
        <v>20</v>
      </c>
      <c r="F1227" t="s">
        <v>157</v>
      </c>
      <c r="G1227" t="s">
        <v>29</v>
      </c>
      <c r="H1227" t="s">
        <v>41</v>
      </c>
      <c r="I1227" t="s">
        <v>42</v>
      </c>
      <c r="J1227">
        <v>1</v>
      </c>
      <c r="K1227">
        <v>94.86</v>
      </c>
      <c r="L1227">
        <v>0.1</v>
      </c>
      <c r="M1227" s="6">
        <v>85.37</v>
      </c>
      <c r="N1227" s="3">
        <v>69.900000000000006</v>
      </c>
      <c r="O1227" s="6">
        <v>15.47</v>
      </c>
      <c r="P1227" t="s">
        <v>70</v>
      </c>
      <c r="Q1227" t="s">
        <v>76</v>
      </c>
      <c r="R1227" s="4">
        <f t="shared" si="57"/>
        <v>0.1812111983132248</v>
      </c>
      <c r="S1227" s="1" t="str">
        <f t="shared" si="58"/>
        <v>Dec-2024</v>
      </c>
      <c r="T1227" t="str">
        <f t="shared" si="59"/>
        <v>Profit</v>
      </c>
    </row>
    <row r="1228" spans="1:20" x14ac:dyDescent="0.3">
      <c r="A1228" t="s">
        <v>2293</v>
      </c>
      <c r="B1228" s="2">
        <v>45957</v>
      </c>
      <c r="C1228" t="s">
        <v>1317</v>
      </c>
      <c r="D1228" t="s">
        <v>19</v>
      </c>
      <c r="E1228" t="s">
        <v>20</v>
      </c>
      <c r="F1228" t="s">
        <v>99</v>
      </c>
      <c r="G1228" t="s">
        <v>22</v>
      </c>
      <c r="H1228" t="s">
        <v>74</v>
      </c>
      <c r="I1228" t="s">
        <v>158</v>
      </c>
      <c r="J1228">
        <v>3</v>
      </c>
      <c r="K1228">
        <v>6316.46</v>
      </c>
      <c r="L1228">
        <v>0</v>
      </c>
      <c r="M1228" s="6">
        <v>18949.38</v>
      </c>
      <c r="N1228" s="3">
        <v>11832.5</v>
      </c>
      <c r="O1228" s="6">
        <v>7116.88</v>
      </c>
      <c r="P1228" t="s">
        <v>70</v>
      </c>
      <c r="Q1228" t="s">
        <v>26</v>
      </c>
      <c r="R1228" s="4">
        <f t="shared" si="57"/>
        <v>0.37557323775236973</v>
      </c>
      <c r="S1228" s="1" t="str">
        <f t="shared" si="58"/>
        <v>Oct-2025</v>
      </c>
      <c r="T1228" t="str">
        <f t="shared" si="59"/>
        <v>Profit</v>
      </c>
    </row>
    <row r="1229" spans="1:20" x14ac:dyDescent="0.3">
      <c r="A1229" t="s">
        <v>2294</v>
      </c>
      <c r="B1229" s="2">
        <v>45817</v>
      </c>
      <c r="C1229" t="s">
        <v>2295</v>
      </c>
      <c r="D1229" t="s">
        <v>19</v>
      </c>
      <c r="E1229" t="s">
        <v>39</v>
      </c>
      <c r="F1229" t="s">
        <v>40</v>
      </c>
      <c r="G1229" t="s">
        <v>79</v>
      </c>
      <c r="H1229" t="s">
        <v>23</v>
      </c>
      <c r="I1229" t="s">
        <v>59</v>
      </c>
      <c r="J1229">
        <v>1</v>
      </c>
      <c r="K1229">
        <v>6120.63</v>
      </c>
      <c r="L1229">
        <v>0.2</v>
      </c>
      <c r="M1229" s="6">
        <v>4896.5</v>
      </c>
      <c r="N1229" s="3">
        <v>4213.6000000000004</v>
      </c>
      <c r="O1229" s="6">
        <v>682.9</v>
      </c>
      <c r="P1229" t="s">
        <v>25</v>
      </c>
      <c r="Q1229" t="s">
        <v>26</v>
      </c>
      <c r="R1229" s="4">
        <f t="shared" si="57"/>
        <v>0.13946696620034718</v>
      </c>
      <c r="S1229" s="1" t="str">
        <f t="shared" si="58"/>
        <v>Jun-2025</v>
      </c>
      <c r="T1229" t="str">
        <f t="shared" si="59"/>
        <v>Profit</v>
      </c>
    </row>
    <row r="1230" spans="1:20" x14ac:dyDescent="0.3">
      <c r="A1230" t="s">
        <v>2296</v>
      </c>
      <c r="B1230" s="2">
        <v>45990</v>
      </c>
      <c r="C1230" t="s">
        <v>93</v>
      </c>
      <c r="D1230" t="s">
        <v>19</v>
      </c>
      <c r="E1230" t="s">
        <v>39</v>
      </c>
      <c r="F1230" t="s">
        <v>40</v>
      </c>
      <c r="G1230" t="s">
        <v>79</v>
      </c>
      <c r="H1230" t="s">
        <v>74</v>
      </c>
      <c r="I1230" t="s">
        <v>75</v>
      </c>
      <c r="J1230">
        <v>5</v>
      </c>
      <c r="K1230">
        <v>5906.8</v>
      </c>
      <c r="L1230">
        <v>0.05</v>
      </c>
      <c r="M1230" s="6">
        <v>28057.3</v>
      </c>
      <c r="N1230" s="3">
        <v>21466.01</v>
      </c>
      <c r="O1230" s="6">
        <v>6591.29</v>
      </c>
      <c r="P1230" t="s">
        <v>70</v>
      </c>
      <c r="Q1230" t="s">
        <v>26</v>
      </c>
      <c r="R1230" s="4">
        <f t="shared" si="57"/>
        <v>0.23492246224690189</v>
      </c>
      <c r="S1230" s="1" t="str">
        <f t="shared" si="58"/>
        <v>Nov-2025</v>
      </c>
      <c r="T1230" t="str">
        <f t="shared" si="59"/>
        <v>Profit</v>
      </c>
    </row>
    <row r="1231" spans="1:20" x14ac:dyDescent="0.3">
      <c r="A1231" t="s">
        <v>2297</v>
      </c>
      <c r="B1231" s="2">
        <v>45603</v>
      </c>
      <c r="C1231" t="s">
        <v>874</v>
      </c>
      <c r="D1231" t="s">
        <v>19</v>
      </c>
      <c r="E1231" t="s">
        <v>53</v>
      </c>
      <c r="F1231" t="s">
        <v>65</v>
      </c>
      <c r="G1231" t="s">
        <v>79</v>
      </c>
      <c r="H1231" t="s">
        <v>41</v>
      </c>
      <c r="I1231" t="s">
        <v>48</v>
      </c>
      <c r="J1231">
        <v>4</v>
      </c>
      <c r="K1231">
        <v>165.49</v>
      </c>
      <c r="L1231">
        <v>0.15</v>
      </c>
      <c r="M1231" s="6">
        <v>562.66999999999996</v>
      </c>
      <c r="N1231" s="3">
        <v>448.44</v>
      </c>
      <c r="O1231" s="6">
        <v>114.23</v>
      </c>
      <c r="P1231" t="s">
        <v>25</v>
      </c>
      <c r="Q1231" t="s">
        <v>26</v>
      </c>
      <c r="R1231" s="4">
        <f t="shared" si="57"/>
        <v>0.20301420015284272</v>
      </c>
      <c r="S1231" s="1" t="str">
        <f t="shared" si="58"/>
        <v>Nov-2024</v>
      </c>
      <c r="T1231" t="str">
        <f t="shared" si="59"/>
        <v>Profit</v>
      </c>
    </row>
    <row r="1232" spans="1:20" x14ac:dyDescent="0.3">
      <c r="A1232" t="s">
        <v>2298</v>
      </c>
      <c r="B1232" s="2">
        <v>46174</v>
      </c>
      <c r="C1232" t="s">
        <v>2299</v>
      </c>
      <c r="D1232" t="s">
        <v>19</v>
      </c>
      <c r="E1232" t="s">
        <v>53</v>
      </c>
      <c r="F1232" t="s">
        <v>90</v>
      </c>
      <c r="G1232" t="s">
        <v>22</v>
      </c>
      <c r="H1232" t="s">
        <v>41</v>
      </c>
      <c r="I1232" t="s">
        <v>48</v>
      </c>
      <c r="J1232">
        <v>2</v>
      </c>
      <c r="K1232">
        <v>140.93</v>
      </c>
      <c r="L1232">
        <v>0</v>
      </c>
      <c r="M1232" s="6">
        <v>281.86</v>
      </c>
      <c r="N1232" s="3">
        <v>223.61</v>
      </c>
      <c r="O1232" s="6">
        <v>58.25</v>
      </c>
      <c r="P1232" t="s">
        <v>49</v>
      </c>
      <c r="Q1232" t="s">
        <v>26</v>
      </c>
      <c r="R1232" s="4">
        <f t="shared" si="57"/>
        <v>0.20666288228198396</v>
      </c>
      <c r="S1232" s="1" t="str">
        <f t="shared" si="58"/>
        <v>Jun-2026</v>
      </c>
      <c r="T1232" t="str">
        <f t="shared" si="59"/>
        <v>Profit</v>
      </c>
    </row>
    <row r="1233" spans="1:20" x14ac:dyDescent="0.3">
      <c r="A1233" t="s">
        <v>2300</v>
      </c>
      <c r="B1233" s="2">
        <v>45298</v>
      </c>
      <c r="C1233" t="s">
        <v>2301</v>
      </c>
      <c r="D1233" t="s">
        <v>19</v>
      </c>
      <c r="E1233" t="s">
        <v>20</v>
      </c>
      <c r="F1233" t="s">
        <v>205</v>
      </c>
      <c r="G1233" t="s">
        <v>29</v>
      </c>
      <c r="H1233" t="s">
        <v>41</v>
      </c>
      <c r="I1233" t="s">
        <v>55</v>
      </c>
      <c r="J1233">
        <v>1</v>
      </c>
      <c r="K1233">
        <v>194.3</v>
      </c>
      <c r="L1233">
        <v>0.2</v>
      </c>
      <c r="M1233" s="6">
        <v>155.44</v>
      </c>
      <c r="N1233" s="3">
        <v>122.71</v>
      </c>
      <c r="O1233" s="6">
        <v>32.729999999999997</v>
      </c>
      <c r="P1233" t="s">
        <v>49</v>
      </c>
      <c r="Q1233" t="s">
        <v>26</v>
      </c>
      <c r="R1233" s="4">
        <f t="shared" si="57"/>
        <v>0.21056356150283065</v>
      </c>
      <c r="S1233" s="1" t="str">
        <f t="shared" si="58"/>
        <v>Jan-2024</v>
      </c>
      <c r="T1233" t="str">
        <f t="shared" si="59"/>
        <v>Profit</v>
      </c>
    </row>
    <row r="1234" spans="1:20" x14ac:dyDescent="0.3">
      <c r="A1234" t="s">
        <v>2302</v>
      </c>
      <c r="B1234" s="2">
        <v>45294</v>
      </c>
      <c r="C1234" t="s">
        <v>2303</v>
      </c>
      <c r="D1234" t="s">
        <v>52</v>
      </c>
      <c r="E1234" t="s">
        <v>58</v>
      </c>
      <c r="F1234" t="s">
        <v>68</v>
      </c>
      <c r="G1234" t="s">
        <v>22</v>
      </c>
      <c r="H1234" t="s">
        <v>23</v>
      </c>
      <c r="I1234" t="s">
        <v>94</v>
      </c>
      <c r="J1234">
        <v>3</v>
      </c>
      <c r="K1234">
        <v>3472.13</v>
      </c>
      <c r="L1234">
        <v>0.05</v>
      </c>
      <c r="M1234" s="6">
        <v>9895.57</v>
      </c>
      <c r="N1234" s="3">
        <v>6222.19</v>
      </c>
      <c r="O1234" s="6">
        <v>3673.38</v>
      </c>
      <c r="P1234" t="s">
        <v>31</v>
      </c>
      <c r="Q1234" t="s">
        <v>26</v>
      </c>
      <c r="R1234" s="4">
        <f t="shared" si="57"/>
        <v>0.3712145940051963</v>
      </c>
      <c r="S1234" s="1" t="str">
        <f t="shared" si="58"/>
        <v>Jan-2024</v>
      </c>
      <c r="T1234" t="str">
        <f t="shared" si="59"/>
        <v>Profit</v>
      </c>
    </row>
    <row r="1235" spans="1:20" x14ac:dyDescent="0.3">
      <c r="A1235" t="s">
        <v>2304</v>
      </c>
      <c r="B1235" s="2">
        <v>45914</v>
      </c>
      <c r="C1235" t="s">
        <v>1294</v>
      </c>
      <c r="D1235" t="s">
        <v>52</v>
      </c>
      <c r="E1235" t="s">
        <v>53</v>
      </c>
      <c r="F1235" t="s">
        <v>65</v>
      </c>
      <c r="G1235" t="s">
        <v>29</v>
      </c>
      <c r="H1235" t="s">
        <v>23</v>
      </c>
      <c r="I1235" t="s">
        <v>69</v>
      </c>
      <c r="J1235">
        <v>3</v>
      </c>
      <c r="K1235">
        <v>15613.37</v>
      </c>
      <c r="L1235">
        <v>0.1</v>
      </c>
      <c r="M1235" s="6">
        <v>42156.1</v>
      </c>
      <c r="N1235" s="3">
        <v>31051.89</v>
      </c>
      <c r="O1235" s="6">
        <v>11104.21</v>
      </c>
      <c r="P1235" t="s">
        <v>49</v>
      </c>
      <c r="Q1235" t="s">
        <v>26</v>
      </c>
      <c r="R1235" s="4">
        <f t="shared" si="57"/>
        <v>0.2634069565258646</v>
      </c>
      <c r="S1235" s="1" t="str">
        <f t="shared" si="58"/>
        <v>Sep-2025</v>
      </c>
      <c r="T1235" t="str">
        <f t="shared" si="59"/>
        <v>Profit</v>
      </c>
    </row>
    <row r="1236" spans="1:20" x14ac:dyDescent="0.3">
      <c r="A1236" t="s">
        <v>2305</v>
      </c>
      <c r="B1236" s="2">
        <v>46210</v>
      </c>
      <c r="C1236" t="s">
        <v>2306</v>
      </c>
      <c r="D1236" t="s">
        <v>19</v>
      </c>
      <c r="E1236" t="s">
        <v>34</v>
      </c>
      <c r="F1236" t="s">
        <v>65</v>
      </c>
      <c r="G1236" t="s">
        <v>79</v>
      </c>
      <c r="H1236" t="s">
        <v>74</v>
      </c>
      <c r="I1236" t="s">
        <v>91</v>
      </c>
      <c r="J1236">
        <v>1</v>
      </c>
      <c r="K1236">
        <v>4544.46</v>
      </c>
      <c r="L1236">
        <v>0.05</v>
      </c>
      <c r="M1236" s="6">
        <v>4317.24</v>
      </c>
      <c r="N1236" s="3">
        <v>2666.27</v>
      </c>
      <c r="O1236" s="6">
        <v>1650.97</v>
      </c>
      <c r="P1236" t="s">
        <v>70</v>
      </c>
      <c r="Q1236" t="s">
        <v>26</v>
      </c>
      <c r="R1236" s="4">
        <f t="shared" si="57"/>
        <v>0.38241330109051158</v>
      </c>
      <c r="S1236" s="1" t="str">
        <f t="shared" si="58"/>
        <v>Jul-2026</v>
      </c>
      <c r="T1236" t="str">
        <f t="shared" si="59"/>
        <v>Profit</v>
      </c>
    </row>
    <row r="1237" spans="1:20" x14ac:dyDescent="0.3">
      <c r="A1237" t="s">
        <v>2307</v>
      </c>
      <c r="B1237" s="2">
        <v>46041</v>
      </c>
      <c r="C1237" t="s">
        <v>2308</v>
      </c>
      <c r="D1237" t="s">
        <v>19</v>
      </c>
      <c r="E1237" t="s">
        <v>20</v>
      </c>
      <c r="F1237" t="s">
        <v>99</v>
      </c>
      <c r="G1237" t="s">
        <v>79</v>
      </c>
      <c r="H1237" t="s">
        <v>23</v>
      </c>
      <c r="I1237" t="s">
        <v>94</v>
      </c>
      <c r="J1237">
        <v>6</v>
      </c>
      <c r="K1237">
        <v>3445.06</v>
      </c>
      <c r="L1237">
        <v>0</v>
      </c>
      <c r="M1237" s="6">
        <v>20670.36</v>
      </c>
      <c r="N1237" s="3">
        <v>16775.98</v>
      </c>
      <c r="O1237" s="6">
        <v>3894.38</v>
      </c>
      <c r="P1237" t="s">
        <v>43</v>
      </c>
      <c r="Q1237" t="s">
        <v>142</v>
      </c>
      <c r="R1237" s="4">
        <f t="shared" si="57"/>
        <v>0.18840407230449785</v>
      </c>
      <c r="S1237" s="1" t="str">
        <f t="shared" si="58"/>
        <v>Jan-2026</v>
      </c>
      <c r="T1237" t="str">
        <f t="shared" si="59"/>
        <v>Profit</v>
      </c>
    </row>
    <row r="1238" spans="1:20" x14ac:dyDescent="0.3">
      <c r="A1238" t="s">
        <v>2309</v>
      </c>
      <c r="B1238" s="2">
        <v>45654</v>
      </c>
      <c r="C1238" t="s">
        <v>2310</v>
      </c>
      <c r="D1238" t="s">
        <v>46</v>
      </c>
      <c r="E1238" t="s">
        <v>20</v>
      </c>
      <c r="F1238" t="s">
        <v>21</v>
      </c>
      <c r="G1238" t="s">
        <v>22</v>
      </c>
      <c r="H1238" t="s">
        <v>23</v>
      </c>
      <c r="I1238" t="s">
        <v>30</v>
      </c>
      <c r="J1238">
        <v>2</v>
      </c>
      <c r="K1238">
        <v>1487.96</v>
      </c>
      <c r="L1238">
        <v>0</v>
      </c>
      <c r="M1238" s="6">
        <v>2975.92</v>
      </c>
      <c r="N1238" s="3">
        <v>2084.2600000000002</v>
      </c>
      <c r="O1238" s="6">
        <v>891.66</v>
      </c>
      <c r="P1238" t="s">
        <v>25</v>
      </c>
      <c r="Q1238" t="s">
        <v>26</v>
      </c>
      <c r="R1238" s="4">
        <f t="shared" si="57"/>
        <v>0.29962498991908382</v>
      </c>
      <c r="S1238" s="1" t="str">
        <f t="shared" si="58"/>
        <v>Dec-2024</v>
      </c>
      <c r="T1238" t="str">
        <f t="shared" si="59"/>
        <v>Profit</v>
      </c>
    </row>
    <row r="1239" spans="1:20" x14ac:dyDescent="0.3">
      <c r="A1239" t="s">
        <v>2311</v>
      </c>
      <c r="B1239" s="2">
        <v>46042</v>
      </c>
      <c r="C1239" t="s">
        <v>756</v>
      </c>
      <c r="D1239" t="s">
        <v>46</v>
      </c>
      <c r="E1239" t="s">
        <v>34</v>
      </c>
      <c r="F1239" t="s">
        <v>73</v>
      </c>
      <c r="G1239" t="s">
        <v>22</v>
      </c>
      <c r="H1239" t="s">
        <v>74</v>
      </c>
      <c r="I1239" t="s">
        <v>75</v>
      </c>
      <c r="J1239">
        <v>1</v>
      </c>
      <c r="K1239">
        <v>6316.96</v>
      </c>
      <c r="L1239">
        <v>0</v>
      </c>
      <c r="M1239" s="6">
        <v>6316.96</v>
      </c>
      <c r="N1239" s="3">
        <v>4847.2700000000004</v>
      </c>
      <c r="O1239" s="6">
        <v>1469.69</v>
      </c>
      <c r="P1239" t="s">
        <v>25</v>
      </c>
      <c r="Q1239" t="s">
        <v>26</v>
      </c>
      <c r="R1239" s="4">
        <f t="shared" si="57"/>
        <v>0.23265779742154455</v>
      </c>
      <c r="S1239" s="1" t="str">
        <f t="shared" si="58"/>
        <v>Jan-2026</v>
      </c>
      <c r="T1239" t="str">
        <f t="shared" si="59"/>
        <v>Profit</v>
      </c>
    </row>
    <row r="1240" spans="1:20" x14ac:dyDescent="0.3">
      <c r="A1240" t="s">
        <v>2312</v>
      </c>
      <c r="B1240" s="2">
        <v>45799</v>
      </c>
      <c r="C1240" t="s">
        <v>357</v>
      </c>
      <c r="D1240" t="s">
        <v>19</v>
      </c>
      <c r="E1240" t="s">
        <v>53</v>
      </c>
      <c r="F1240" t="s">
        <v>90</v>
      </c>
      <c r="G1240" t="s">
        <v>22</v>
      </c>
      <c r="H1240" t="s">
        <v>41</v>
      </c>
      <c r="I1240" t="s">
        <v>62</v>
      </c>
      <c r="J1240">
        <v>4</v>
      </c>
      <c r="K1240">
        <v>107.6</v>
      </c>
      <c r="L1240">
        <v>0.15</v>
      </c>
      <c r="M1240" s="6">
        <v>365.84</v>
      </c>
      <c r="N1240" s="3">
        <v>288.18</v>
      </c>
      <c r="O1240" s="6">
        <v>77.66</v>
      </c>
      <c r="P1240" t="s">
        <v>25</v>
      </c>
      <c r="Q1240" t="s">
        <v>26</v>
      </c>
      <c r="R1240" s="4">
        <f t="shared" si="57"/>
        <v>0.21227859173409142</v>
      </c>
      <c r="S1240" s="1" t="str">
        <f t="shared" si="58"/>
        <v>May-2025</v>
      </c>
      <c r="T1240" t="str">
        <f t="shared" si="59"/>
        <v>Profit</v>
      </c>
    </row>
    <row r="1241" spans="1:20" x14ac:dyDescent="0.3">
      <c r="A1241" t="s">
        <v>2313</v>
      </c>
      <c r="B1241" s="2">
        <v>45565</v>
      </c>
      <c r="C1241" t="s">
        <v>878</v>
      </c>
      <c r="D1241" t="s">
        <v>19</v>
      </c>
      <c r="E1241" t="s">
        <v>53</v>
      </c>
      <c r="F1241" t="s">
        <v>54</v>
      </c>
      <c r="G1241" t="s">
        <v>22</v>
      </c>
      <c r="H1241" t="s">
        <v>74</v>
      </c>
      <c r="I1241" t="s">
        <v>91</v>
      </c>
      <c r="J1241">
        <v>2</v>
      </c>
      <c r="K1241">
        <v>14101.3</v>
      </c>
      <c r="L1241">
        <v>0.1</v>
      </c>
      <c r="M1241" s="6">
        <v>25382.34</v>
      </c>
      <c r="N1241" s="3">
        <v>17827.12</v>
      </c>
      <c r="O1241" s="6">
        <v>7555.22</v>
      </c>
      <c r="P1241" t="s">
        <v>49</v>
      </c>
      <c r="Q1241" t="s">
        <v>26</v>
      </c>
      <c r="R1241" s="4">
        <f t="shared" si="57"/>
        <v>0.29765655963949739</v>
      </c>
      <c r="S1241" s="1" t="str">
        <f t="shared" si="58"/>
        <v>Sep-2024</v>
      </c>
      <c r="T1241" t="str">
        <f t="shared" si="59"/>
        <v>Profit</v>
      </c>
    </row>
    <row r="1242" spans="1:20" x14ac:dyDescent="0.3">
      <c r="A1242" t="s">
        <v>2314</v>
      </c>
      <c r="B1242" s="2">
        <v>45797</v>
      </c>
      <c r="C1242" t="s">
        <v>207</v>
      </c>
      <c r="D1242" t="s">
        <v>19</v>
      </c>
      <c r="E1242" t="s">
        <v>53</v>
      </c>
      <c r="F1242" t="s">
        <v>90</v>
      </c>
      <c r="G1242" t="s">
        <v>22</v>
      </c>
      <c r="H1242" t="s">
        <v>41</v>
      </c>
      <c r="I1242" t="s">
        <v>42</v>
      </c>
      <c r="J1242">
        <v>2</v>
      </c>
      <c r="K1242">
        <v>246.53</v>
      </c>
      <c r="L1242">
        <v>0.05</v>
      </c>
      <c r="M1242" s="6">
        <v>468.41</v>
      </c>
      <c r="N1242" s="3">
        <v>269.95</v>
      </c>
      <c r="O1242" s="6">
        <v>198.46</v>
      </c>
      <c r="P1242" t="s">
        <v>31</v>
      </c>
      <c r="Q1242" t="s">
        <v>26</v>
      </c>
      <c r="R1242" s="4">
        <f t="shared" si="57"/>
        <v>0.42368864883328705</v>
      </c>
      <c r="S1242" s="1" t="str">
        <f t="shared" si="58"/>
        <v>May-2025</v>
      </c>
      <c r="T1242" t="str">
        <f t="shared" si="59"/>
        <v>Profit</v>
      </c>
    </row>
    <row r="1243" spans="1:20" x14ac:dyDescent="0.3">
      <c r="A1243" t="s">
        <v>2315</v>
      </c>
      <c r="B1243" s="2">
        <v>46097</v>
      </c>
      <c r="C1243" t="s">
        <v>2316</v>
      </c>
      <c r="D1243" t="s">
        <v>19</v>
      </c>
      <c r="E1243" t="s">
        <v>39</v>
      </c>
      <c r="F1243" t="s">
        <v>47</v>
      </c>
      <c r="G1243" t="s">
        <v>22</v>
      </c>
      <c r="H1243" t="s">
        <v>74</v>
      </c>
      <c r="I1243" t="s">
        <v>137</v>
      </c>
      <c r="J1243">
        <v>5</v>
      </c>
      <c r="K1243">
        <v>24527.18</v>
      </c>
      <c r="L1243">
        <v>0.05</v>
      </c>
      <c r="M1243" s="6">
        <v>116504.1</v>
      </c>
      <c r="N1243" s="3">
        <v>75791.08</v>
      </c>
      <c r="O1243" s="6">
        <v>40713.019999999997</v>
      </c>
      <c r="P1243" t="s">
        <v>49</v>
      </c>
      <c r="Q1243" t="s">
        <v>26</v>
      </c>
      <c r="R1243" s="4">
        <f t="shared" si="57"/>
        <v>0.34945568439222308</v>
      </c>
      <c r="S1243" s="1" t="str">
        <f t="shared" si="58"/>
        <v>Mar-2026</v>
      </c>
      <c r="T1243" t="str">
        <f t="shared" si="59"/>
        <v>Profit</v>
      </c>
    </row>
    <row r="1244" spans="1:20" x14ac:dyDescent="0.3">
      <c r="A1244" t="s">
        <v>2317</v>
      </c>
      <c r="B1244" s="2">
        <v>46030</v>
      </c>
      <c r="C1244" t="s">
        <v>2318</v>
      </c>
      <c r="D1244" t="s">
        <v>46</v>
      </c>
      <c r="E1244" t="s">
        <v>20</v>
      </c>
      <c r="F1244" t="s">
        <v>115</v>
      </c>
      <c r="G1244" t="s">
        <v>22</v>
      </c>
      <c r="H1244" t="s">
        <v>23</v>
      </c>
      <c r="I1244" t="s">
        <v>69</v>
      </c>
      <c r="J1244">
        <v>3</v>
      </c>
      <c r="K1244">
        <v>12832.76</v>
      </c>
      <c r="L1244">
        <v>0.15</v>
      </c>
      <c r="M1244" s="6">
        <v>32723.54</v>
      </c>
      <c r="N1244" s="3">
        <v>30471.55</v>
      </c>
      <c r="O1244" s="6">
        <v>2251.9899999999998</v>
      </c>
      <c r="P1244" t="s">
        <v>25</v>
      </c>
      <c r="Q1244" t="s">
        <v>26</v>
      </c>
      <c r="R1244" s="4">
        <f t="shared" si="57"/>
        <v>6.8818654705450566E-2</v>
      </c>
      <c r="S1244" s="1" t="str">
        <f t="shared" si="58"/>
        <v>Jan-2026</v>
      </c>
      <c r="T1244" t="str">
        <f t="shared" si="59"/>
        <v>Profit</v>
      </c>
    </row>
    <row r="1245" spans="1:20" x14ac:dyDescent="0.3">
      <c r="A1245" t="s">
        <v>2319</v>
      </c>
      <c r="B1245" s="2">
        <v>46174</v>
      </c>
      <c r="C1245" t="s">
        <v>2320</v>
      </c>
      <c r="D1245" t="s">
        <v>19</v>
      </c>
      <c r="E1245" t="s">
        <v>58</v>
      </c>
      <c r="F1245" t="s">
        <v>104</v>
      </c>
      <c r="G1245" t="s">
        <v>79</v>
      </c>
      <c r="H1245" t="s">
        <v>74</v>
      </c>
      <c r="I1245" t="s">
        <v>158</v>
      </c>
      <c r="J1245">
        <v>2</v>
      </c>
      <c r="K1245">
        <v>14783</v>
      </c>
      <c r="L1245">
        <v>0.15</v>
      </c>
      <c r="M1245" s="6">
        <v>25131.1</v>
      </c>
      <c r="N1245" s="3">
        <v>16860.28</v>
      </c>
      <c r="O1245" s="6">
        <v>8270.82</v>
      </c>
      <c r="P1245" t="s">
        <v>25</v>
      </c>
      <c r="Q1245" t="s">
        <v>26</v>
      </c>
      <c r="R1245" s="4">
        <f t="shared" si="57"/>
        <v>0.32910696308557924</v>
      </c>
      <c r="S1245" s="1" t="str">
        <f t="shared" si="58"/>
        <v>Jun-2026</v>
      </c>
      <c r="T1245" t="str">
        <f t="shared" si="59"/>
        <v>Profit</v>
      </c>
    </row>
    <row r="1246" spans="1:20" x14ac:dyDescent="0.3">
      <c r="A1246" t="s">
        <v>2321</v>
      </c>
      <c r="B1246" s="2">
        <v>45306</v>
      </c>
      <c r="C1246" t="s">
        <v>2322</v>
      </c>
      <c r="D1246" t="s">
        <v>19</v>
      </c>
      <c r="E1246" t="s">
        <v>53</v>
      </c>
      <c r="F1246" t="s">
        <v>54</v>
      </c>
      <c r="G1246" t="s">
        <v>79</v>
      </c>
      <c r="H1246" t="s">
        <v>23</v>
      </c>
      <c r="I1246" t="s">
        <v>94</v>
      </c>
      <c r="J1246">
        <v>2</v>
      </c>
      <c r="K1246">
        <v>3086.88</v>
      </c>
      <c r="L1246">
        <v>0.2</v>
      </c>
      <c r="M1246" s="6">
        <v>4939.01</v>
      </c>
      <c r="N1246" s="3">
        <v>3343.24</v>
      </c>
      <c r="O1246" s="6">
        <v>1595.77</v>
      </c>
      <c r="P1246" t="s">
        <v>49</v>
      </c>
      <c r="Q1246" t="s">
        <v>26</v>
      </c>
      <c r="R1246" s="4">
        <f t="shared" si="57"/>
        <v>0.32309511420304876</v>
      </c>
      <c r="S1246" s="1" t="str">
        <f t="shared" si="58"/>
        <v>Jan-2024</v>
      </c>
      <c r="T1246" t="str">
        <f t="shared" si="59"/>
        <v>Profit</v>
      </c>
    </row>
    <row r="1247" spans="1:20" x14ac:dyDescent="0.3">
      <c r="A1247" t="s">
        <v>2323</v>
      </c>
      <c r="B1247" s="2">
        <v>45483</v>
      </c>
      <c r="C1247" t="s">
        <v>2324</v>
      </c>
      <c r="D1247" t="s">
        <v>19</v>
      </c>
      <c r="E1247" t="s">
        <v>34</v>
      </c>
      <c r="F1247" t="s">
        <v>35</v>
      </c>
      <c r="G1247" t="s">
        <v>29</v>
      </c>
      <c r="H1247" t="s">
        <v>23</v>
      </c>
      <c r="I1247" t="s">
        <v>24</v>
      </c>
      <c r="J1247">
        <v>10</v>
      </c>
      <c r="K1247">
        <v>36788.639999999999</v>
      </c>
      <c r="L1247">
        <v>0</v>
      </c>
      <c r="M1247" s="6">
        <v>367886.4</v>
      </c>
      <c r="N1247" s="3">
        <v>268110.99</v>
      </c>
      <c r="O1247" s="6">
        <v>99775.41</v>
      </c>
      <c r="P1247" t="s">
        <v>49</v>
      </c>
      <c r="Q1247" t="s">
        <v>26</v>
      </c>
      <c r="R1247" s="4">
        <f t="shared" si="57"/>
        <v>0.27121255365786828</v>
      </c>
      <c r="S1247" s="1" t="str">
        <f t="shared" si="58"/>
        <v>Jul-2024</v>
      </c>
      <c r="T1247" t="str">
        <f t="shared" si="59"/>
        <v>Profit</v>
      </c>
    </row>
    <row r="1248" spans="1:20" x14ac:dyDescent="0.3">
      <c r="A1248" t="s">
        <v>2325</v>
      </c>
      <c r="B1248" s="2">
        <v>46276</v>
      </c>
      <c r="C1248" t="s">
        <v>2227</v>
      </c>
      <c r="D1248" t="s">
        <v>52</v>
      </c>
      <c r="E1248" t="s">
        <v>53</v>
      </c>
      <c r="F1248" t="s">
        <v>65</v>
      </c>
      <c r="G1248" t="s">
        <v>79</v>
      </c>
      <c r="H1248" t="s">
        <v>23</v>
      </c>
      <c r="I1248" t="s">
        <v>30</v>
      </c>
      <c r="J1248">
        <v>3</v>
      </c>
      <c r="K1248">
        <v>2267.35</v>
      </c>
      <c r="L1248">
        <v>0.05</v>
      </c>
      <c r="M1248" s="6">
        <v>6461.95</v>
      </c>
      <c r="N1248" s="3">
        <v>4884.74</v>
      </c>
      <c r="O1248" s="6">
        <v>1577.21</v>
      </c>
      <c r="P1248" t="s">
        <v>25</v>
      </c>
      <c r="Q1248" t="s">
        <v>142</v>
      </c>
      <c r="R1248" s="4">
        <f t="shared" si="57"/>
        <v>0.24407647846238364</v>
      </c>
      <c r="S1248" s="1" t="str">
        <f t="shared" si="58"/>
        <v>Sep-2026</v>
      </c>
      <c r="T1248" t="str">
        <f t="shared" si="59"/>
        <v>Profit</v>
      </c>
    </row>
    <row r="1249" spans="1:20" x14ac:dyDescent="0.3">
      <c r="A1249" t="s">
        <v>2326</v>
      </c>
      <c r="B1249" s="2">
        <v>45922</v>
      </c>
      <c r="C1249" t="s">
        <v>1487</v>
      </c>
      <c r="D1249" t="s">
        <v>19</v>
      </c>
      <c r="E1249" t="s">
        <v>58</v>
      </c>
      <c r="F1249" t="s">
        <v>104</v>
      </c>
      <c r="G1249" t="s">
        <v>22</v>
      </c>
      <c r="H1249" t="s">
        <v>41</v>
      </c>
      <c r="I1249" t="s">
        <v>62</v>
      </c>
      <c r="J1249">
        <v>1</v>
      </c>
      <c r="K1249">
        <v>245.73</v>
      </c>
      <c r="L1249">
        <v>0.1</v>
      </c>
      <c r="M1249" s="6">
        <v>221.16</v>
      </c>
      <c r="N1249" s="3">
        <v>156.37</v>
      </c>
      <c r="O1249" s="6">
        <v>64.790000000000006</v>
      </c>
      <c r="P1249" t="s">
        <v>43</v>
      </c>
      <c r="Q1249" t="s">
        <v>26</v>
      </c>
      <c r="R1249" s="4">
        <f t="shared" si="57"/>
        <v>0.29295532646048111</v>
      </c>
      <c r="S1249" s="1" t="str">
        <f t="shared" si="58"/>
        <v>Sep-2025</v>
      </c>
      <c r="T1249" t="str">
        <f t="shared" si="59"/>
        <v>Profit</v>
      </c>
    </row>
    <row r="1250" spans="1:20" x14ac:dyDescent="0.3">
      <c r="A1250" t="s">
        <v>2327</v>
      </c>
      <c r="B1250" s="2">
        <v>45776</v>
      </c>
      <c r="C1250" t="s">
        <v>1361</v>
      </c>
      <c r="D1250" t="s">
        <v>19</v>
      </c>
      <c r="E1250" t="s">
        <v>34</v>
      </c>
      <c r="F1250" t="s">
        <v>90</v>
      </c>
      <c r="G1250" t="s">
        <v>22</v>
      </c>
      <c r="H1250" t="s">
        <v>41</v>
      </c>
      <c r="I1250" t="s">
        <v>48</v>
      </c>
      <c r="J1250">
        <v>2</v>
      </c>
      <c r="K1250">
        <v>130.16999999999999</v>
      </c>
      <c r="L1250">
        <v>0.2</v>
      </c>
      <c r="M1250" s="6">
        <v>208.27</v>
      </c>
      <c r="N1250" s="3">
        <v>163.26</v>
      </c>
      <c r="O1250" s="6">
        <v>45.01</v>
      </c>
      <c r="P1250" t="s">
        <v>25</v>
      </c>
      <c r="Q1250" t="s">
        <v>26</v>
      </c>
      <c r="R1250" s="4">
        <f t="shared" si="57"/>
        <v>0.21611369856436355</v>
      </c>
      <c r="S1250" s="1" t="str">
        <f t="shared" si="58"/>
        <v>Apr-2025</v>
      </c>
      <c r="T1250" t="str">
        <f t="shared" si="59"/>
        <v>Profit</v>
      </c>
    </row>
    <row r="1251" spans="1:20" x14ac:dyDescent="0.3">
      <c r="A1251" t="s">
        <v>2328</v>
      </c>
      <c r="B1251" s="2">
        <v>45319</v>
      </c>
      <c r="C1251" t="s">
        <v>2329</v>
      </c>
      <c r="D1251" t="s">
        <v>52</v>
      </c>
      <c r="E1251" t="s">
        <v>39</v>
      </c>
      <c r="F1251" t="s">
        <v>146</v>
      </c>
      <c r="G1251" t="s">
        <v>29</v>
      </c>
      <c r="H1251" t="s">
        <v>23</v>
      </c>
      <c r="I1251" t="s">
        <v>36</v>
      </c>
      <c r="J1251">
        <v>6</v>
      </c>
      <c r="K1251">
        <v>21850.54</v>
      </c>
      <c r="L1251">
        <v>0.15</v>
      </c>
      <c r="M1251" s="6">
        <v>111437.75</v>
      </c>
      <c r="N1251" s="3">
        <v>97028.62</v>
      </c>
      <c r="O1251" s="6">
        <v>14409.13</v>
      </c>
      <c r="P1251" t="s">
        <v>25</v>
      </c>
      <c r="Q1251" t="s">
        <v>142</v>
      </c>
      <c r="R1251" s="4">
        <f t="shared" si="57"/>
        <v>0.12930205428591299</v>
      </c>
      <c r="S1251" s="1" t="str">
        <f t="shared" si="58"/>
        <v>Jan-2024</v>
      </c>
      <c r="T1251" t="str">
        <f t="shared" si="59"/>
        <v>Profit</v>
      </c>
    </row>
    <row r="1252" spans="1:20" x14ac:dyDescent="0.3">
      <c r="A1252" t="s">
        <v>2330</v>
      </c>
      <c r="B1252" s="2">
        <v>46005</v>
      </c>
      <c r="C1252" t="s">
        <v>2331</v>
      </c>
      <c r="D1252" t="s">
        <v>19</v>
      </c>
      <c r="E1252" t="s">
        <v>20</v>
      </c>
      <c r="F1252" t="s">
        <v>157</v>
      </c>
      <c r="G1252" t="s">
        <v>22</v>
      </c>
      <c r="H1252" t="s">
        <v>23</v>
      </c>
      <c r="I1252" t="s">
        <v>94</v>
      </c>
      <c r="J1252">
        <v>3</v>
      </c>
      <c r="K1252">
        <v>2461.75</v>
      </c>
      <c r="L1252">
        <v>0.15</v>
      </c>
      <c r="M1252" s="6">
        <v>6277.46</v>
      </c>
      <c r="N1252" s="3">
        <v>4022.85</v>
      </c>
      <c r="O1252" s="6">
        <v>2254.61</v>
      </c>
      <c r="P1252" t="s">
        <v>49</v>
      </c>
      <c r="Q1252" t="s">
        <v>26</v>
      </c>
      <c r="R1252" s="4">
        <f t="shared" si="57"/>
        <v>0.35915959639726897</v>
      </c>
      <c r="S1252" s="1" t="str">
        <f t="shared" si="58"/>
        <v>Dec-2025</v>
      </c>
      <c r="T1252" t="str">
        <f t="shared" si="59"/>
        <v>Profit</v>
      </c>
    </row>
    <row r="1253" spans="1:20" x14ac:dyDescent="0.3">
      <c r="A1253" t="s">
        <v>2332</v>
      </c>
      <c r="B1253" s="2">
        <v>45330</v>
      </c>
      <c r="C1253" t="s">
        <v>2333</v>
      </c>
      <c r="D1253" t="s">
        <v>19</v>
      </c>
      <c r="E1253" t="s">
        <v>34</v>
      </c>
      <c r="F1253" t="s">
        <v>110</v>
      </c>
      <c r="G1253" t="s">
        <v>29</v>
      </c>
      <c r="H1253" t="s">
        <v>74</v>
      </c>
      <c r="I1253" t="s">
        <v>75</v>
      </c>
      <c r="J1253">
        <v>6</v>
      </c>
      <c r="K1253">
        <v>3098.28</v>
      </c>
      <c r="L1253">
        <v>0.15</v>
      </c>
      <c r="M1253" s="6">
        <v>15801.23</v>
      </c>
      <c r="N1253" s="3">
        <v>13742.52</v>
      </c>
      <c r="O1253" s="6">
        <v>2058.71</v>
      </c>
      <c r="P1253" t="s">
        <v>49</v>
      </c>
      <c r="Q1253" t="s">
        <v>26</v>
      </c>
      <c r="R1253" s="4">
        <f t="shared" si="57"/>
        <v>0.13028795859562833</v>
      </c>
      <c r="S1253" s="1" t="str">
        <f t="shared" si="58"/>
        <v>Feb-2024</v>
      </c>
      <c r="T1253" t="str">
        <f t="shared" si="59"/>
        <v>Profit</v>
      </c>
    </row>
    <row r="1254" spans="1:20" x14ac:dyDescent="0.3">
      <c r="A1254" t="s">
        <v>2334</v>
      </c>
      <c r="B1254" s="2">
        <v>46244</v>
      </c>
      <c r="C1254" t="s">
        <v>2335</v>
      </c>
      <c r="D1254" t="s">
        <v>19</v>
      </c>
      <c r="E1254" t="s">
        <v>39</v>
      </c>
      <c r="F1254" t="s">
        <v>120</v>
      </c>
      <c r="G1254" t="s">
        <v>79</v>
      </c>
      <c r="H1254" t="s">
        <v>41</v>
      </c>
      <c r="I1254" t="s">
        <v>48</v>
      </c>
      <c r="J1254">
        <v>1</v>
      </c>
      <c r="K1254">
        <v>142.33000000000001</v>
      </c>
      <c r="L1254">
        <v>0.15</v>
      </c>
      <c r="M1254" s="6">
        <v>120.98</v>
      </c>
      <c r="N1254" s="3">
        <v>109.43</v>
      </c>
      <c r="O1254" s="6">
        <v>11.55</v>
      </c>
      <c r="P1254" t="s">
        <v>43</v>
      </c>
      <c r="Q1254" t="s">
        <v>26</v>
      </c>
      <c r="R1254" s="4">
        <f t="shared" si="57"/>
        <v>9.5470325673665077E-2</v>
      </c>
      <c r="S1254" s="1" t="str">
        <f t="shared" si="58"/>
        <v>Aug-2026</v>
      </c>
      <c r="T1254" t="str">
        <f t="shared" si="59"/>
        <v>Profit</v>
      </c>
    </row>
    <row r="1255" spans="1:20" x14ac:dyDescent="0.3">
      <c r="A1255" t="s">
        <v>2336</v>
      </c>
      <c r="B1255" s="2">
        <v>45564</v>
      </c>
      <c r="C1255" t="s">
        <v>2337</v>
      </c>
      <c r="D1255" t="s">
        <v>19</v>
      </c>
      <c r="E1255" t="s">
        <v>53</v>
      </c>
      <c r="F1255" t="s">
        <v>90</v>
      </c>
      <c r="G1255" t="s">
        <v>22</v>
      </c>
      <c r="H1255" t="s">
        <v>74</v>
      </c>
      <c r="I1255" t="s">
        <v>91</v>
      </c>
      <c r="J1255">
        <v>1</v>
      </c>
      <c r="K1255">
        <v>5938.6</v>
      </c>
      <c r="L1255">
        <v>0</v>
      </c>
      <c r="M1255" s="6">
        <v>5938.6</v>
      </c>
      <c r="N1255" s="3">
        <v>3244.21</v>
      </c>
      <c r="O1255" s="6">
        <v>2694.39</v>
      </c>
      <c r="P1255" t="s">
        <v>25</v>
      </c>
      <c r="Q1255" t="s">
        <v>26</v>
      </c>
      <c r="R1255" s="4">
        <f t="shared" si="57"/>
        <v>0.45370794463341524</v>
      </c>
      <c r="S1255" s="1" t="str">
        <f t="shared" si="58"/>
        <v>Sep-2024</v>
      </c>
      <c r="T1255" t="str">
        <f t="shared" si="59"/>
        <v>Profit</v>
      </c>
    </row>
    <row r="1256" spans="1:20" x14ac:dyDescent="0.3">
      <c r="A1256" t="s">
        <v>2338</v>
      </c>
      <c r="B1256" s="2">
        <v>45522</v>
      </c>
      <c r="C1256" t="s">
        <v>1002</v>
      </c>
      <c r="D1256" t="s">
        <v>19</v>
      </c>
      <c r="E1256" t="s">
        <v>39</v>
      </c>
      <c r="F1256" t="s">
        <v>47</v>
      </c>
      <c r="G1256" t="s">
        <v>22</v>
      </c>
      <c r="H1256" t="s">
        <v>41</v>
      </c>
      <c r="I1256" t="s">
        <v>62</v>
      </c>
      <c r="J1256">
        <v>1</v>
      </c>
      <c r="K1256">
        <v>124.71</v>
      </c>
      <c r="L1256">
        <v>0</v>
      </c>
      <c r="M1256" s="6">
        <v>124.71</v>
      </c>
      <c r="N1256" s="3">
        <v>83.87</v>
      </c>
      <c r="O1256" s="6">
        <v>40.840000000000003</v>
      </c>
      <c r="P1256" t="s">
        <v>49</v>
      </c>
      <c r="Q1256" t="s">
        <v>26</v>
      </c>
      <c r="R1256" s="4">
        <f t="shared" si="57"/>
        <v>0.32747975302702276</v>
      </c>
      <c r="S1256" s="1" t="str">
        <f t="shared" si="58"/>
        <v>Aug-2024</v>
      </c>
      <c r="T1256" t="str">
        <f t="shared" si="59"/>
        <v>Profit</v>
      </c>
    </row>
    <row r="1257" spans="1:20" x14ac:dyDescent="0.3">
      <c r="A1257" t="s">
        <v>2339</v>
      </c>
      <c r="B1257" s="2">
        <v>45377</v>
      </c>
      <c r="C1257" t="s">
        <v>160</v>
      </c>
      <c r="D1257" t="s">
        <v>19</v>
      </c>
      <c r="E1257" t="s">
        <v>39</v>
      </c>
      <c r="F1257" t="s">
        <v>120</v>
      </c>
      <c r="G1257" t="s">
        <v>79</v>
      </c>
      <c r="H1257" t="s">
        <v>23</v>
      </c>
      <c r="I1257" t="s">
        <v>30</v>
      </c>
      <c r="J1257">
        <v>2</v>
      </c>
      <c r="K1257">
        <v>2247.91</v>
      </c>
      <c r="L1257">
        <v>0.15</v>
      </c>
      <c r="M1257" s="6">
        <v>3821.45</v>
      </c>
      <c r="N1257" s="3">
        <v>3571.59</v>
      </c>
      <c r="O1257" s="6">
        <v>249.86</v>
      </c>
      <c r="P1257" t="s">
        <v>49</v>
      </c>
      <c r="Q1257" t="s">
        <v>26</v>
      </c>
      <c r="R1257" s="4">
        <f t="shared" si="57"/>
        <v>6.5383558596867689E-2</v>
      </c>
      <c r="S1257" s="1" t="str">
        <f t="shared" si="58"/>
        <v>Mar-2024</v>
      </c>
      <c r="T1257" t="str">
        <f t="shared" si="59"/>
        <v>Profit</v>
      </c>
    </row>
    <row r="1258" spans="1:20" x14ac:dyDescent="0.3">
      <c r="A1258" t="s">
        <v>2340</v>
      </c>
      <c r="B1258" s="2">
        <v>45765</v>
      </c>
      <c r="C1258" t="s">
        <v>552</v>
      </c>
      <c r="D1258" t="s">
        <v>46</v>
      </c>
      <c r="E1258" t="s">
        <v>39</v>
      </c>
      <c r="F1258" t="s">
        <v>40</v>
      </c>
      <c r="G1258" t="s">
        <v>22</v>
      </c>
      <c r="H1258" t="s">
        <v>41</v>
      </c>
      <c r="I1258" t="s">
        <v>42</v>
      </c>
      <c r="J1258">
        <v>2</v>
      </c>
      <c r="K1258">
        <v>62.01</v>
      </c>
      <c r="L1258">
        <v>0.1</v>
      </c>
      <c r="M1258" s="6">
        <v>111.62</v>
      </c>
      <c r="N1258" s="3">
        <v>74.98</v>
      </c>
      <c r="O1258" s="6">
        <v>36.64</v>
      </c>
      <c r="P1258" t="s">
        <v>31</v>
      </c>
      <c r="Q1258" t="s">
        <v>76</v>
      </c>
      <c r="R1258" s="4">
        <f t="shared" si="57"/>
        <v>0.32825658484142628</v>
      </c>
      <c r="S1258" s="1" t="str">
        <f t="shared" si="58"/>
        <v>Apr-2025</v>
      </c>
      <c r="T1258" t="str">
        <f t="shared" si="59"/>
        <v>Profit</v>
      </c>
    </row>
    <row r="1259" spans="1:20" x14ac:dyDescent="0.3">
      <c r="A1259" t="s">
        <v>2341</v>
      </c>
      <c r="B1259" s="2">
        <v>45417</v>
      </c>
      <c r="C1259" t="s">
        <v>2342</v>
      </c>
      <c r="D1259" t="s">
        <v>52</v>
      </c>
      <c r="E1259" t="s">
        <v>58</v>
      </c>
      <c r="F1259" t="s">
        <v>104</v>
      </c>
      <c r="G1259" t="s">
        <v>79</v>
      </c>
      <c r="H1259" t="s">
        <v>74</v>
      </c>
      <c r="I1259" t="s">
        <v>158</v>
      </c>
      <c r="J1259">
        <v>2</v>
      </c>
      <c r="K1259">
        <v>9784.9699999999993</v>
      </c>
      <c r="L1259">
        <v>0.1</v>
      </c>
      <c r="M1259" s="6">
        <v>17612.95</v>
      </c>
      <c r="N1259" s="3">
        <v>15770.27</v>
      </c>
      <c r="O1259" s="6">
        <v>1842.68</v>
      </c>
      <c r="P1259" t="s">
        <v>43</v>
      </c>
      <c r="Q1259" t="s">
        <v>26</v>
      </c>
      <c r="R1259" s="4">
        <f t="shared" si="57"/>
        <v>0.10462074780204338</v>
      </c>
      <c r="S1259" s="1" t="str">
        <f t="shared" si="58"/>
        <v>May-2024</v>
      </c>
      <c r="T1259" t="str">
        <f t="shared" si="59"/>
        <v>Profit</v>
      </c>
    </row>
    <row r="1260" spans="1:20" x14ac:dyDescent="0.3">
      <c r="A1260" t="s">
        <v>2343</v>
      </c>
      <c r="B1260" s="2">
        <v>46103</v>
      </c>
      <c r="C1260" t="s">
        <v>1429</v>
      </c>
      <c r="D1260" t="s">
        <v>46</v>
      </c>
      <c r="E1260" t="s">
        <v>39</v>
      </c>
      <c r="F1260" t="s">
        <v>47</v>
      </c>
      <c r="G1260" t="s">
        <v>79</v>
      </c>
      <c r="H1260" t="s">
        <v>23</v>
      </c>
      <c r="I1260" t="s">
        <v>59</v>
      </c>
      <c r="J1260">
        <v>3</v>
      </c>
      <c r="K1260">
        <v>2197.48</v>
      </c>
      <c r="L1260">
        <v>0.2</v>
      </c>
      <c r="M1260" s="6">
        <v>5273.95</v>
      </c>
      <c r="N1260" s="3">
        <v>3751.84</v>
      </c>
      <c r="O1260" s="6">
        <v>1522.11</v>
      </c>
      <c r="P1260" t="s">
        <v>25</v>
      </c>
      <c r="Q1260" t="s">
        <v>26</v>
      </c>
      <c r="R1260" s="4">
        <f t="shared" si="57"/>
        <v>0.28860910702604309</v>
      </c>
      <c r="S1260" s="1" t="str">
        <f t="shared" si="58"/>
        <v>Mar-2026</v>
      </c>
      <c r="T1260" t="str">
        <f t="shared" si="59"/>
        <v>Profit</v>
      </c>
    </row>
    <row r="1261" spans="1:20" x14ac:dyDescent="0.3">
      <c r="A1261" t="s">
        <v>2344</v>
      </c>
      <c r="B1261" s="2">
        <v>45828</v>
      </c>
      <c r="C1261" t="s">
        <v>2345</v>
      </c>
      <c r="D1261" t="s">
        <v>52</v>
      </c>
      <c r="E1261" t="s">
        <v>34</v>
      </c>
      <c r="F1261" t="s">
        <v>73</v>
      </c>
      <c r="G1261" t="s">
        <v>22</v>
      </c>
      <c r="H1261" t="s">
        <v>41</v>
      </c>
      <c r="I1261" t="s">
        <v>48</v>
      </c>
      <c r="J1261">
        <v>5</v>
      </c>
      <c r="K1261">
        <v>159.76</v>
      </c>
      <c r="L1261">
        <v>0</v>
      </c>
      <c r="M1261" s="6">
        <v>798.8</v>
      </c>
      <c r="N1261" s="3">
        <v>473.73</v>
      </c>
      <c r="O1261" s="6">
        <v>325.07</v>
      </c>
      <c r="P1261" t="s">
        <v>31</v>
      </c>
      <c r="Q1261" t="s">
        <v>26</v>
      </c>
      <c r="R1261" s="4">
        <f t="shared" si="57"/>
        <v>0.40694792188282425</v>
      </c>
      <c r="S1261" s="1" t="str">
        <f t="shared" si="58"/>
        <v>Jun-2025</v>
      </c>
      <c r="T1261" t="str">
        <f t="shared" si="59"/>
        <v>Profit</v>
      </c>
    </row>
    <row r="1262" spans="1:20" x14ac:dyDescent="0.3">
      <c r="A1262" t="s">
        <v>2346</v>
      </c>
      <c r="B1262" s="2">
        <v>45436</v>
      </c>
      <c r="C1262" t="s">
        <v>1330</v>
      </c>
      <c r="D1262" t="s">
        <v>46</v>
      </c>
      <c r="E1262" t="s">
        <v>20</v>
      </c>
      <c r="F1262" t="s">
        <v>115</v>
      </c>
      <c r="G1262" t="s">
        <v>22</v>
      </c>
      <c r="H1262" t="s">
        <v>41</v>
      </c>
      <c r="I1262" t="s">
        <v>134</v>
      </c>
      <c r="J1262">
        <v>2</v>
      </c>
      <c r="K1262">
        <v>483.44</v>
      </c>
      <c r="L1262">
        <v>0.05</v>
      </c>
      <c r="M1262" s="6">
        <v>918.54</v>
      </c>
      <c r="N1262" s="3">
        <v>701.14</v>
      </c>
      <c r="O1262" s="6">
        <v>217.4</v>
      </c>
      <c r="P1262" t="s">
        <v>70</v>
      </c>
      <c r="Q1262" t="s">
        <v>26</v>
      </c>
      <c r="R1262" s="4">
        <f t="shared" si="57"/>
        <v>0.23667994861410502</v>
      </c>
      <c r="S1262" s="1" t="str">
        <f t="shared" si="58"/>
        <v>May-2024</v>
      </c>
      <c r="T1262" t="str">
        <f t="shared" si="59"/>
        <v>Profit</v>
      </c>
    </row>
    <row r="1263" spans="1:20" x14ac:dyDescent="0.3">
      <c r="A1263" t="s">
        <v>2347</v>
      </c>
      <c r="B1263" s="2">
        <v>45816</v>
      </c>
      <c r="C1263" t="s">
        <v>2348</v>
      </c>
      <c r="D1263" t="s">
        <v>19</v>
      </c>
      <c r="E1263" t="s">
        <v>58</v>
      </c>
      <c r="F1263" t="s">
        <v>68</v>
      </c>
      <c r="G1263" t="s">
        <v>79</v>
      </c>
      <c r="H1263" t="s">
        <v>41</v>
      </c>
      <c r="I1263" t="s">
        <v>125</v>
      </c>
      <c r="J1263">
        <v>1</v>
      </c>
      <c r="K1263">
        <v>160.83000000000001</v>
      </c>
      <c r="L1263">
        <v>0.15</v>
      </c>
      <c r="M1263" s="6">
        <v>136.71</v>
      </c>
      <c r="N1263" s="3">
        <v>92.53</v>
      </c>
      <c r="O1263" s="6">
        <v>44.18</v>
      </c>
      <c r="P1263" t="s">
        <v>70</v>
      </c>
      <c r="Q1263" t="s">
        <v>26</v>
      </c>
      <c r="R1263" s="4">
        <f t="shared" si="57"/>
        <v>0.32316582546997291</v>
      </c>
      <c r="S1263" s="1" t="str">
        <f t="shared" si="58"/>
        <v>Jun-2025</v>
      </c>
      <c r="T1263" t="str">
        <f t="shared" si="59"/>
        <v>Profit</v>
      </c>
    </row>
    <row r="1264" spans="1:20" x14ac:dyDescent="0.3">
      <c r="A1264" t="s">
        <v>2349</v>
      </c>
      <c r="B1264" s="2">
        <v>45503</v>
      </c>
      <c r="C1264" t="s">
        <v>2350</v>
      </c>
      <c r="D1264" t="s">
        <v>52</v>
      </c>
      <c r="E1264" t="s">
        <v>39</v>
      </c>
      <c r="F1264" t="s">
        <v>220</v>
      </c>
      <c r="G1264" t="s">
        <v>79</v>
      </c>
      <c r="H1264" t="s">
        <v>41</v>
      </c>
      <c r="I1264" t="s">
        <v>48</v>
      </c>
      <c r="J1264">
        <v>3</v>
      </c>
      <c r="K1264">
        <v>68.59</v>
      </c>
      <c r="L1264">
        <v>0.05</v>
      </c>
      <c r="M1264" s="6">
        <v>195.48</v>
      </c>
      <c r="N1264" s="3">
        <v>111.31</v>
      </c>
      <c r="O1264" s="6">
        <v>84.17</v>
      </c>
      <c r="P1264" t="s">
        <v>49</v>
      </c>
      <c r="Q1264" t="s">
        <v>26</v>
      </c>
      <c r="R1264" s="4">
        <f t="shared" si="57"/>
        <v>0.43058113361980771</v>
      </c>
      <c r="S1264" s="1" t="str">
        <f t="shared" si="58"/>
        <v>Jul-2024</v>
      </c>
      <c r="T1264" t="str">
        <f t="shared" si="59"/>
        <v>Profit</v>
      </c>
    </row>
    <row r="1265" spans="1:20" x14ac:dyDescent="0.3">
      <c r="A1265" t="s">
        <v>2351</v>
      </c>
      <c r="B1265" s="2">
        <v>45316</v>
      </c>
      <c r="C1265" t="s">
        <v>2352</v>
      </c>
      <c r="D1265" t="s">
        <v>19</v>
      </c>
      <c r="E1265" t="s">
        <v>58</v>
      </c>
      <c r="F1265" t="s">
        <v>68</v>
      </c>
      <c r="G1265" t="s">
        <v>22</v>
      </c>
      <c r="H1265" t="s">
        <v>41</v>
      </c>
      <c r="I1265" t="s">
        <v>48</v>
      </c>
      <c r="J1265">
        <v>2</v>
      </c>
      <c r="K1265">
        <v>84.37</v>
      </c>
      <c r="L1265">
        <v>0.15</v>
      </c>
      <c r="M1265" s="6">
        <v>143.43</v>
      </c>
      <c r="N1265" s="3">
        <v>114.62</v>
      </c>
      <c r="O1265" s="6">
        <v>28.81</v>
      </c>
      <c r="P1265" t="s">
        <v>25</v>
      </c>
      <c r="Q1265" t="s">
        <v>26</v>
      </c>
      <c r="R1265" s="4">
        <f t="shared" si="57"/>
        <v>0.20086453322178063</v>
      </c>
      <c r="S1265" s="1" t="str">
        <f t="shared" si="58"/>
        <v>Jan-2024</v>
      </c>
      <c r="T1265" t="str">
        <f t="shared" si="59"/>
        <v>Profit</v>
      </c>
    </row>
    <row r="1266" spans="1:20" x14ac:dyDescent="0.3">
      <c r="A1266" t="s">
        <v>2353</v>
      </c>
      <c r="B1266" s="2">
        <v>45871</v>
      </c>
      <c r="C1266" t="s">
        <v>2354</v>
      </c>
      <c r="D1266" t="s">
        <v>19</v>
      </c>
      <c r="E1266" t="s">
        <v>20</v>
      </c>
      <c r="F1266" t="s">
        <v>115</v>
      </c>
      <c r="G1266" t="s">
        <v>79</v>
      </c>
      <c r="H1266" t="s">
        <v>23</v>
      </c>
      <c r="I1266" t="s">
        <v>94</v>
      </c>
      <c r="J1266">
        <v>3</v>
      </c>
      <c r="K1266">
        <v>2767.12</v>
      </c>
      <c r="L1266">
        <v>0.05</v>
      </c>
      <c r="M1266" s="6">
        <v>7886.29</v>
      </c>
      <c r="N1266" s="3">
        <v>5826.87</v>
      </c>
      <c r="O1266" s="6">
        <v>2059.42</v>
      </c>
      <c r="P1266" t="s">
        <v>49</v>
      </c>
      <c r="Q1266" t="s">
        <v>26</v>
      </c>
      <c r="R1266" s="4">
        <f t="shared" si="57"/>
        <v>0.26113926827443579</v>
      </c>
      <c r="S1266" s="1" t="str">
        <f t="shared" si="58"/>
        <v>Aug-2025</v>
      </c>
      <c r="T1266" t="str">
        <f t="shared" si="59"/>
        <v>Profit</v>
      </c>
    </row>
    <row r="1267" spans="1:20" x14ac:dyDescent="0.3">
      <c r="A1267" t="s">
        <v>2355</v>
      </c>
      <c r="B1267" s="2">
        <v>45685</v>
      </c>
      <c r="C1267" t="s">
        <v>2356</v>
      </c>
      <c r="D1267" t="s">
        <v>52</v>
      </c>
      <c r="E1267" t="s">
        <v>58</v>
      </c>
      <c r="F1267" t="s">
        <v>339</v>
      </c>
      <c r="G1267" t="s">
        <v>22</v>
      </c>
      <c r="H1267" t="s">
        <v>23</v>
      </c>
      <c r="I1267" t="s">
        <v>24</v>
      </c>
      <c r="J1267">
        <v>5</v>
      </c>
      <c r="K1267">
        <v>65963.710000000006</v>
      </c>
      <c r="L1267">
        <v>0</v>
      </c>
      <c r="M1267" s="6">
        <v>329818.55</v>
      </c>
      <c r="N1267" s="3">
        <v>247278.56</v>
      </c>
      <c r="O1267" s="6">
        <v>82539.990000000005</v>
      </c>
      <c r="P1267" t="s">
        <v>70</v>
      </c>
      <c r="Q1267" t="s">
        <v>26</v>
      </c>
      <c r="R1267" s="4">
        <f t="shared" si="57"/>
        <v>0.25025878623261189</v>
      </c>
      <c r="S1267" s="1" t="str">
        <f t="shared" si="58"/>
        <v>Jan-2025</v>
      </c>
      <c r="T1267" t="str">
        <f t="shared" si="59"/>
        <v>Profit</v>
      </c>
    </row>
    <row r="1268" spans="1:20" x14ac:dyDescent="0.3">
      <c r="A1268" t="s">
        <v>2357</v>
      </c>
      <c r="B1268" s="2">
        <v>45358</v>
      </c>
      <c r="C1268" t="s">
        <v>2358</v>
      </c>
      <c r="D1268" t="s">
        <v>19</v>
      </c>
      <c r="E1268" t="s">
        <v>53</v>
      </c>
      <c r="F1268" t="s">
        <v>90</v>
      </c>
      <c r="G1268" t="s">
        <v>79</v>
      </c>
      <c r="H1268" t="s">
        <v>41</v>
      </c>
      <c r="I1268" t="s">
        <v>48</v>
      </c>
      <c r="J1268">
        <v>1</v>
      </c>
      <c r="K1268">
        <v>150.66999999999999</v>
      </c>
      <c r="L1268">
        <v>0.05</v>
      </c>
      <c r="M1268" s="6">
        <v>143.13999999999999</v>
      </c>
      <c r="N1268" s="3">
        <v>83.58</v>
      </c>
      <c r="O1268" s="6">
        <v>59.56</v>
      </c>
      <c r="P1268" t="s">
        <v>70</v>
      </c>
      <c r="Q1268" t="s">
        <v>142</v>
      </c>
      <c r="R1268" s="4">
        <f t="shared" si="57"/>
        <v>0.41609612966326681</v>
      </c>
      <c r="S1268" s="1" t="str">
        <f t="shared" si="58"/>
        <v>Mar-2024</v>
      </c>
      <c r="T1268" t="str">
        <f t="shared" si="59"/>
        <v>Profit</v>
      </c>
    </row>
    <row r="1269" spans="1:20" x14ac:dyDescent="0.3">
      <c r="A1269" t="s">
        <v>2359</v>
      </c>
      <c r="B1269" s="2">
        <v>45524</v>
      </c>
      <c r="C1269" t="s">
        <v>2360</v>
      </c>
      <c r="D1269" t="s">
        <v>19</v>
      </c>
      <c r="E1269" t="s">
        <v>34</v>
      </c>
      <c r="F1269" t="s">
        <v>65</v>
      </c>
      <c r="G1269" t="s">
        <v>22</v>
      </c>
      <c r="H1269" t="s">
        <v>74</v>
      </c>
      <c r="I1269" t="s">
        <v>107</v>
      </c>
      <c r="J1269">
        <v>2</v>
      </c>
      <c r="K1269">
        <v>4682.95</v>
      </c>
      <c r="L1269">
        <v>0.15</v>
      </c>
      <c r="M1269" s="6">
        <v>7961.01</v>
      </c>
      <c r="N1269" s="3">
        <v>7116.07</v>
      </c>
      <c r="O1269" s="6">
        <v>844.94</v>
      </c>
      <c r="P1269" t="s">
        <v>43</v>
      </c>
      <c r="Q1269" t="s">
        <v>26</v>
      </c>
      <c r="R1269" s="4">
        <f t="shared" si="57"/>
        <v>0.10613477435652009</v>
      </c>
      <c r="S1269" s="1" t="str">
        <f t="shared" si="58"/>
        <v>Aug-2024</v>
      </c>
      <c r="T1269" t="str">
        <f t="shared" si="59"/>
        <v>Profit</v>
      </c>
    </row>
    <row r="1270" spans="1:20" x14ac:dyDescent="0.3">
      <c r="A1270" t="s">
        <v>2361</v>
      </c>
      <c r="B1270" s="2">
        <v>45400</v>
      </c>
      <c r="C1270" t="s">
        <v>2362</v>
      </c>
      <c r="D1270" t="s">
        <v>19</v>
      </c>
      <c r="E1270" t="s">
        <v>39</v>
      </c>
      <c r="F1270" t="s">
        <v>146</v>
      </c>
      <c r="G1270" t="s">
        <v>22</v>
      </c>
      <c r="H1270" t="s">
        <v>74</v>
      </c>
      <c r="I1270" t="s">
        <v>91</v>
      </c>
      <c r="J1270">
        <v>4</v>
      </c>
      <c r="K1270">
        <v>17532.2</v>
      </c>
      <c r="L1270">
        <v>0.05</v>
      </c>
      <c r="M1270" s="6">
        <v>66622.36</v>
      </c>
      <c r="N1270" s="3">
        <v>46405.63</v>
      </c>
      <c r="O1270" s="6">
        <v>20216.73</v>
      </c>
      <c r="P1270" t="s">
        <v>31</v>
      </c>
      <c r="Q1270" t="s">
        <v>26</v>
      </c>
      <c r="R1270" s="4">
        <f t="shared" si="57"/>
        <v>0.30345262461431866</v>
      </c>
      <c r="S1270" s="1" t="str">
        <f t="shared" si="58"/>
        <v>Apr-2024</v>
      </c>
      <c r="T1270" t="str">
        <f t="shared" si="59"/>
        <v>Profit</v>
      </c>
    </row>
    <row r="1271" spans="1:20" x14ac:dyDescent="0.3">
      <c r="A1271" t="s">
        <v>2363</v>
      </c>
      <c r="B1271" s="2">
        <v>45437</v>
      </c>
      <c r="C1271" t="s">
        <v>2364</v>
      </c>
      <c r="D1271" t="s">
        <v>52</v>
      </c>
      <c r="E1271" t="s">
        <v>34</v>
      </c>
      <c r="F1271" t="s">
        <v>73</v>
      </c>
      <c r="G1271" t="s">
        <v>22</v>
      </c>
      <c r="H1271" t="s">
        <v>41</v>
      </c>
      <c r="I1271" t="s">
        <v>134</v>
      </c>
      <c r="J1271">
        <v>3</v>
      </c>
      <c r="K1271">
        <v>311.06</v>
      </c>
      <c r="L1271">
        <v>0.1</v>
      </c>
      <c r="M1271" s="6">
        <v>839.86</v>
      </c>
      <c r="N1271" s="3">
        <v>603.27</v>
      </c>
      <c r="O1271" s="6">
        <v>236.59</v>
      </c>
      <c r="P1271" t="s">
        <v>25</v>
      </c>
      <c r="Q1271" t="s">
        <v>26</v>
      </c>
      <c r="R1271" s="4">
        <f t="shared" si="57"/>
        <v>0.28170171219012691</v>
      </c>
      <c r="S1271" s="1" t="str">
        <f t="shared" si="58"/>
        <v>May-2024</v>
      </c>
      <c r="T1271" t="str">
        <f t="shared" si="59"/>
        <v>Profit</v>
      </c>
    </row>
    <row r="1272" spans="1:20" x14ac:dyDescent="0.3">
      <c r="A1272" t="s">
        <v>2365</v>
      </c>
      <c r="B1272" s="2">
        <v>45402</v>
      </c>
      <c r="C1272" t="s">
        <v>2366</v>
      </c>
      <c r="D1272" t="s">
        <v>19</v>
      </c>
      <c r="E1272" t="s">
        <v>20</v>
      </c>
      <c r="F1272" t="s">
        <v>99</v>
      </c>
      <c r="G1272" t="s">
        <v>22</v>
      </c>
      <c r="H1272" t="s">
        <v>23</v>
      </c>
      <c r="I1272" t="s">
        <v>59</v>
      </c>
      <c r="J1272">
        <v>5</v>
      </c>
      <c r="K1272">
        <v>5683.4</v>
      </c>
      <c r="L1272">
        <v>0.15</v>
      </c>
      <c r="M1272" s="6">
        <v>24154.45</v>
      </c>
      <c r="N1272" s="3">
        <v>19681.990000000002</v>
      </c>
      <c r="O1272" s="6">
        <v>4472.46</v>
      </c>
      <c r="P1272" t="s">
        <v>31</v>
      </c>
      <c r="Q1272" t="s">
        <v>26</v>
      </c>
      <c r="R1272" s="4">
        <f t="shared" si="57"/>
        <v>0.18516091237846441</v>
      </c>
      <c r="S1272" s="1" t="str">
        <f t="shared" si="58"/>
        <v>Apr-2024</v>
      </c>
      <c r="T1272" t="str">
        <f t="shared" si="59"/>
        <v>Profit</v>
      </c>
    </row>
    <row r="1273" spans="1:20" x14ac:dyDescent="0.3">
      <c r="A1273" t="s">
        <v>2367</v>
      </c>
      <c r="B1273" s="2">
        <v>45519</v>
      </c>
      <c r="C1273" t="s">
        <v>1255</v>
      </c>
      <c r="D1273" t="s">
        <v>19</v>
      </c>
      <c r="E1273" t="s">
        <v>53</v>
      </c>
      <c r="F1273" t="s">
        <v>90</v>
      </c>
      <c r="G1273" t="s">
        <v>79</v>
      </c>
      <c r="H1273" t="s">
        <v>23</v>
      </c>
      <c r="I1273" t="s">
        <v>94</v>
      </c>
      <c r="J1273">
        <v>6</v>
      </c>
      <c r="K1273">
        <v>2829.6</v>
      </c>
      <c r="L1273">
        <v>0.1</v>
      </c>
      <c r="M1273" s="6">
        <v>15279.84</v>
      </c>
      <c r="N1273" s="3">
        <v>10914.16</v>
      </c>
      <c r="O1273" s="6">
        <v>4365.68</v>
      </c>
      <c r="P1273" t="s">
        <v>25</v>
      </c>
      <c r="Q1273" t="s">
        <v>26</v>
      </c>
      <c r="R1273" s="4">
        <f t="shared" si="57"/>
        <v>0.28571503366527401</v>
      </c>
      <c r="S1273" s="1" t="str">
        <f t="shared" si="58"/>
        <v>Aug-2024</v>
      </c>
      <c r="T1273" t="str">
        <f t="shared" si="59"/>
        <v>Profit</v>
      </c>
    </row>
    <row r="1274" spans="1:20" x14ac:dyDescent="0.3">
      <c r="A1274" t="s">
        <v>2368</v>
      </c>
      <c r="B1274" s="2">
        <v>45402</v>
      </c>
      <c r="C1274" t="s">
        <v>2369</v>
      </c>
      <c r="D1274" t="s">
        <v>52</v>
      </c>
      <c r="E1274" t="s">
        <v>58</v>
      </c>
      <c r="F1274" t="s">
        <v>104</v>
      </c>
      <c r="G1274" t="s">
        <v>29</v>
      </c>
      <c r="H1274" t="s">
        <v>41</v>
      </c>
      <c r="I1274" t="s">
        <v>62</v>
      </c>
      <c r="J1274">
        <v>4</v>
      </c>
      <c r="K1274">
        <v>105.92</v>
      </c>
      <c r="L1274">
        <v>0.05</v>
      </c>
      <c r="M1274" s="6">
        <v>402.5</v>
      </c>
      <c r="N1274" s="3">
        <v>228.33</v>
      </c>
      <c r="O1274" s="6">
        <v>174.17</v>
      </c>
      <c r="P1274" t="s">
        <v>43</v>
      </c>
      <c r="Q1274" t="s">
        <v>26</v>
      </c>
      <c r="R1274" s="4">
        <f t="shared" si="57"/>
        <v>0.43272049689440989</v>
      </c>
      <c r="S1274" s="1" t="str">
        <f t="shared" si="58"/>
        <v>Apr-2024</v>
      </c>
      <c r="T1274" t="str">
        <f t="shared" si="59"/>
        <v>Profit</v>
      </c>
    </row>
    <row r="1275" spans="1:20" x14ac:dyDescent="0.3">
      <c r="A1275" t="s">
        <v>2370</v>
      </c>
      <c r="B1275" s="2">
        <v>45761</v>
      </c>
      <c r="C1275" t="s">
        <v>2371</v>
      </c>
      <c r="D1275" t="s">
        <v>52</v>
      </c>
      <c r="E1275" t="s">
        <v>34</v>
      </c>
      <c r="F1275" t="s">
        <v>35</v>
      </c>
      <c r="G1275" t="s">
        <v>79</v>
      </c>
      <c r="H1275" t="s">
        <v>41</v>
      </c>
      <c r="I1275" t="s">
        <v>55</v>
      </c>
      <c r="J1275">
        <v>3</v>
      </c>
      <c r="K1275">
        <v>362.74</v>
      </c>
      <c r="L1275">
        <v>0.1</v>
      </c>
      <c r="M1275" s="6">
        <v>979.4</v>
      </c>
      <c r="N1275" s="3">
        <v>867.8</v>
      </c>
      <c r="O1275" s="6">
        <v>111.6</v>
      </c>
      <c r="P1275" t="s">
        <v>25</v>
      </c>
      <c r="Q1275" t="s">
        <v>26</v>
      </c>
      <c r="R1275" s="4">
        <f t="shared" si="57"/>
        <v>0.11394731468245864</v>
      </c>
      <c r="S1275" s="1" t="str">
        <f t="shared" si="58"/>
        <v>Apr-2025</v>
      </c>
      <c r="T1275" t="str">
        <f t="shared" si="59"/>
        <v>Profit</v>
      </c>
    </row>
    <row r="1276" spans="1:20" x14ac:dyDescent="0.3">
      <c r="A1276" t="s">
        <v>2372</v>
      </c>
      <c r="B1276" s="2">
        <v>45325</v>
      </c>
      <c r="C1276" t="s">
        <v>818</v>
      </c>
      <c r="D1276" t="s">
        <v>46</v>
      </c>
      <c r="E1276" t="s">
        <v>53</v>
      </c>
      <c r="F1276" t="s">
        <v>54</v>
      </c>
      <c r="G1276" t="s">
        <v>29</v>
      </c>
      <c r="H1276" t="s">
        <v>74</v>
      </c>
      <c r="I1276" t="s">
        <v>75</v>
      </c>
      <c r="J1276">
        <v>8</v>
      </c>
      <c r="K1276">
        <v>2648.03</v>
      </c>
      <c r="L1276">
        <v>0.05</v>
      </c>
      <c r="M1276" s="6">
        <v>20125.03</v>
      </c>
      <c r="N1276" s="3">
        <v>15435.38</v>
      </c>
      <c r="O1276" s="6">
        <v>4689.6499999999996</v>
      </c>
      <c r="P1276" t="s">
        <v>25</v>
      </c>
      <c r="Q1276" t="s">
        <v>26</v>
      </c>
      <c r="R1276" s="4">
        <f t="shared" si="57"/>
        <v>0.23302573958895961</v>
      </c>
      <c r="S1276" s="1" t="str">
        <f t="shared" si="58"/>
        <v>Feb-2024</v>
      </c>
      <c r="T1276" t="str">
        <f t="shared" si="59"/>
        <v>Profit</v>
      </c>
    </row>
    <row r="1277" spans="1:20" x14ac:dyDescent="0.3">
      <c r="A1277" t="s">
        <v>2373</v>
      </c>
      <c r="B1277" s="2">
        <v>45914</v>
      </c>
      <c r="C1277" t="s">
        <v>2374</v>
      </c>
      <c r="D1277" t="s">
        <v>46</v>
      </c>
      <c r="E1277" t="s">
        <v>53</v>
      </c>
      <c r="F1277" t="s">
        <v>54</v>
      </c>
      <c r="G1277" t="s">
        <v>22</v>
      </c>
      <c r="H1277" t="s">
        <v>23</v>
      </c>
      <c r="I1277" t="s">
        <v>36</v>
      </c>
      <c r="J1277">
        <v>2</v>
      </c>
      <c r="K1277">
        <v>10445.09</v>
      </c>
      <c r="L1277">
        <v>0.15</v>
      </c>
      <c r="M1277" s="6">
        <v>17756.650000000001</v>
      </c>
      <c r="N1277" s="3">
        <v>13722.55</v>
      </c>
      <c r="O1277" s="6">
        <v>4034.1</v>
      </c>
      <c r="P1277" t="s">
        <v>49</v>
      </c>
      <c r="Q1277" t="s">
        <v>26</v>
      </c>
      <c r="R1277" s="4">
        <f t="shared" si="57"/>
        <v>0.22718812388598073</v>
      </c>
      <c r="S1277" s="1" t="str">
        <f t="shared" si="58"/>
        <v>Sep-2025</v>
      </c>
      <c r="T1277" t="str">
        <f t="shared" si="59"/>
        <v>Profit</v>
      </c>
    </row>
    <row r="1278" spans="1:20" x14ac:dyDescent="0.3">
      <c r="A1278" t="s">
        <v>2375</v>
      </c>
      <c r="B1278" s="2">
        <v>46067</v>
      </c>
      <c r="C1278" t="s">
        <v>2376</v>
      </c>
      <c r="D1278" t="s">
        <v>52</v>
      </c>
      <c r="E1278" t="s">
        <v>20</v>
      </c>
      <c r="F1278" t="s">
        <v>21</v>
      </c>
      <c r="G1278" t="s">
        <v>29</v>
      </c>
      <c r="H1278" t="s">
        <v>23</v>
      </c>
      <c r="I1278" t="s">
        <v>94</v>
      </c>
      <c r="J1278">
        <v>1</v>
      </c>
      <c r="K1278">
        <v>608.89</v>
      </c>
      <c r="L1278">
        <v>0.2</v>
      </c>
      <c r="M1278" s="6">
        <v>487.11</v>
      </c>
      <c r="N1278" s="3">
        <v>416.09</v>
      </c>
      <c r="O1278" s="6">
        <v>71.02</v>
      </c>
      <c r="P1278" t="s">
        <v>49</v>
      </c>
      <c r="Q1278" t="s">
        <v>26</v>
      </c>
      <c r="R1278" s="4">
        <f t="shared" si="57"/>
        <v>0.14579869023423866</v>
      </c>
      <c r="S1278" s="1" t="str">
        <f t="shared" si="58"/>
        <v>Feb-2026</v>
      </c>
      <c r="T1278" t="str">
        <f t="shared" si="59"/>
        <v>Profit</v>
      </c>
    </row>
    <row r="1279" spans="1:20" x14ac:dyDescent="0.3">
      <c r="A1279" t="s">
        <v>2377</v>
      </c>
      <c r="B1279" s="2">
        <v>46227</v>
      </c>
      <c r="C1279" t="s">
        <v>2378</v>
      </c>
      <c r="D1279" t="s">
        <v>46</v>
      </c>
      <c r="E1279" t="s">
        <v>20</v>
      </c>
      <c r="F1279" t="s">
        <v>21</v>
      </c>
      <c r="G1279" t="s">
        <v>79</v>
      </c>
      <c r="H1279" t="s">
        <v>23</v>
      </c>
      <c r="I1279" t="s">
        <v>36</v>
      </c>
      <c r="J1279">
        <v>1</v>
      </c>
      <c r="K1279">
        <v>19171.87</v>
      </c>
      <c r="L1279">
        <v>0</v>
      </c>
      <c r="M1279" s="6">
        <v>19171.87</v>
      </c>
      <c r="N1279" s="3">
        <v>13467.14</v>
      </c>
      <c r="O1279" s="6">
        <v>5704.73</v>
      </c>
      <c r="P1279" t="s">
        <v>49</v>
      </c>
      <c r="Q1279" t="s">
        <v>26</v>
      </c>
      <c r="R1279" s="4">
        <f t="shared" si="57"/>
        <v>0.2975573066164125</v>
      </c>
      <c r="S1279" s="1" t="str">
        <f t="shared" si="58"/>
        <v>Jul-2026</v>
      </c>
      <c r="T1279" t="str">
        <f t="shared" si="59"/>
        <v>Profit</v>
      </c>
    </row>
    <row r="1280" spans="1:20" x14ac:dyDescent="0.3">
      <c r="A1280" t="s">
        <v>2379</v>
      </c>
      <c r="B1280" s="2">
        <v>45660</v>
      </c>
      <c r="C1280" t="s">
        <v>1011</v>
      </c>
      <c r="D1280" t="s">
        <v>46</v>
      </c>
      <c r="E1280" t="s">
        <v>20</v>
      </c>
      <c r="F1280" t="s">
        <v>205</v>
      </c>
      <c r="G1280" t="s">
        <v>22</v>
      </c>
      <c r="H1280" t="s">
        <v>41</v>
      </c>
      <c r="I1280" t="s">
        <v>125</v>
      </c>
      <c r="J1280">
        <v>2</v>
      </c>
      <c r="K1280">
        <v>65.010000000000005</v>
      </c>
      <c r="L1280">
        <v>0.1</v>
      </c>
      <c r="M1280" s="6">
        <v>117.02</v>
      </c>
      <c r="N1280" s="3">
        <v>73.319999999999993</v>
      </c>
      <c r="O1280" s="6">
        <v>43.7</v>
      </c>
      <c r="P1280" t="s">
        <v>31</v>
      </c>
      <c r="Q1280" t="s">
        <v>26</v>
      </c>
      <c r="R1280" s="4">
        <f t="shared" si="57"/>
        <v>0.37344043753204587</v>
      </c>
      <c r="S1280" s="1" t="str">
        <f t="shared" si="58"/>
        <v>Jan-2025</v>
      </c>
      <c r="T1280" t="str">
        <f t="shared" si="59"/>
        <v>Profit</v>
      </c>
    </row>
    <row r="1281" spans="1:20" x14ac:dyDescent="0.3">
      <c r="A1281" t="s">
        <v>2380</v>
      </c>
      <c r="B1281" s="2">
        <v>46039</v>
      </c>
      <c r="C1281" t="s">
        <v>133</v>
      </c>
      <c r="D1281" t="s">
        <v>19</v>
      </c>
      <c r="E1281" t="s">
        <v>39</v>
      </c>
      <c r="F1281" t="s">
        <v>220</v>
      </c>
      <c r="G1281" t="s">
        <v>79</v>
      </c>
      <c r="H1281" t="s">
        <v>23</v>
      </c>
      <c r="I1281" t="s">
        <v>30</v>
      </c>
      <c r="J1281">
        <v>2</v>
      </c>
      <c r="K1281">
        <v>980.92</v>
      </c>
      <c r="L1281">
        <v>0.1</v>
      </c>
      <c r="M1281" s="6">
        <v>1765.66</v>
      </c>
      <c r="N1281" s="3">
        <v>1478.22</v>
      </c>
      <c r="O1281" s="6">
        <v>287.44</v>
      </c>
      <c r="P1281" t="s">
        <v>25</v>
      </c>
      <c r="Q1281" t="s">
        <v>26</v>
      </c>
      <c r="R1281" s="4">
        <f t="shared" si="57"/>
        <v>0.16279464902642637</v>
      </c>
      <c r="S1281" s="1" t="str">
        <f t="shared" si="58"/>
        <v>Jan-2026</v>
      </c>
      <c r="T1281" t="str">
        <f t="shared" si="59"/>
        <v>Profit</v>
      </c>
    </row>
    <row r="1282" spans="1:20" x14ac:dyDescent="0.3">
      <c r="A1282" t="s">
        <v>2381</v>
      </c>
      <c r="B1282" s="2">
        <v>45886</v>
      </c>
      <c r="C1282" t="s">
        <v>2382</v>
      </c>
      <c r="D1282" t="s">
        <v>46</v>
      </c>
      <c r="E1282" t="s">
        <v>53</v>
      </c>
      <c r="F1282" t="s">
        <v>90</v>
      </c>
      <c r="G1282" t="s">
        <v>22</v>
      </c>
      <c r="H1282" t="s">
        <v>23</v>
      </c>
      <c r="I1282" t="s">
        <v>94</v>
      </c>
      <c r="J1282">
        <v>4</v>
      </c>
      <c r="K1282">
        <v>2365.4699999999998</v>
      </c>
      <c r="L1282">
        <v>0.15</v>
      </c>
      <c r="M1282" s="6">
        <v>8042.6</v>
      </c>
      <c r="N1282" s="3">
        <v>6123.59</v>
      </c>
      <c r="O1282" s="6">
        <v>1919.01</v>
      </c>
      <c r="P1282" t="s">
        <v>31</v>
      </c>
      <c r="Q1282" t="s">
        <v>26</v>
      </c>
      <c r="R1282" s="4">
        <f t="shared" si="57"/>
        <v>0.23860567478178699</v>
      </c>
      <c r="S1282" s="1" t="str">
        <f t="shared" si="58"/>
        <v>Aug-2025</v>
      </c>
      <c r="T1282" t="str">
        <f t="shared" si="59"/>
        <v>Profit</v>
      </c>
    </row>
    <row r="1283" spans="1:20" x14ac:dyDescent="0.3">
      <c r="A1283" t="s">
        <v>2383</v>
      </c>
      <c r="B1283" s="2">
        <v>45845</v>
      </c>
      <c r="C1283" t="s">
        <v>440</v>
      </c>
      <c r="D1283" t="s">
        <v>19</v>
      </c>
      <c r="E1283" t="s">
        <v>53</v>
      </c>
      <c r="F1283" t="s">
        <v>54</v>
      </c>
      <c r="G1283" t="s">
        <v>22</v>
      </c>
      <c r="H1283" t="s">
        <v>41</v>
      </c>
      <c r="I1283" t="s">
        <v>55</v>
      </c>
      <c r="J1283">
        <v>1</v>
      </c>
      <c r="K1283">
        <v>398.35</v>
      </c>
      <c r="L1283">
        <v>0</v>
      </c>
      <c r="M1283" s="6">
        <v>398.35</v>
      </c>
      <c r="N1283" s="3">
        <v>221.26</v>
      </c>
      <c r="O1283" s="6">
        <v>177.09</v>
      </c>
      <c r="P1283" t="s">
        <v>49</v>
      </c>
      <c r="Q1283" t="s">
        <v>26</v>
      </c>
      <c r="R1283" s="4">
        <f t="shared" si="57"/>
        <v>0.4445588050709175</v>
      </c>
      <c r="S1283" s="1" t="str">
        <f t="shared" si="58"/>
        <v>Jul-2025</v>
      </c>
      <c r="T1283" t="str">
        <f t="shared" si="59"/>
        <v>Profit</v>
      </c>
    </row>
    <row r="1284" spans="1:20" x14ac:dyDescent="0.3">
      <c r="A1284" t="s">
        <v>2384</v>
      </c>
      <c r="B1284" s="2">
        <v>45716</v>
      </c>
      <c r="C1284" t="s">
        <v>2385</v>
      </c>
      <c r="D1284" t="s">
        <v>19</v>
      </c>
      <c r="E1284" t="s">
        <v>20</v>
      </c>
      <c r="F1284" t="s">
        <v>157</v>
      </c>
      <c r="G1284" t="s">
        <v>29</v>
      </c>
      <c r="H1284" t="s">
        <v>74</v>
      </c>
      <c r="I1284" t="s">
        <v>75</v>
      </c>
      <c r="J1284">
        <v>2</v>
      </c>
      <c r="K1284">
        <v>5276.16</v>
      </c>
      <c r="L1284">
        <v>0</v>
      </c>
      <c r="M1284" s="6">
        <v>10552.32</v>
      </c>
      <c r="N1284" s="3">
        <v>5498.1</v>
      </c>
      <c r="O1284" s="6">
        <v>5054.22</v>
      </c>
      <c r="P1284" t="s">
        <v>31</v>
      </c>
      <c r="Q1284" t="s">
        <v>26</v>
      </c>
      <c r="R1284" s="4">
        <f t="shared" si="57"/>
        <v>0.47896765829694327</v>
      </c>
      <c r="S1284" s="1" t="str">
        <f t="shared" si="58"/>
        <v>Feb-2025</v>
      </c>
      <c r="T1284" t="str">
        <f t="shared" si="59"/>
        <v>Profit</v>
      </c>
    </row>
    <row r="1285" spans="1:20" x14ac:dyDescent="0.3">
      <c r="A1285" t="s">
        <v>2386</v>
      </c>
      <c r="B1285" s="2">
        <v>45904</v>
      </c>
      <c r="C1285" t="s">
        <v>2387</v>
      </c>
      <c r="D1285" t="s">
        <v>46</v>
      </c>
      <c r="E1285" t="s">
        <v>58</v>
      </c>
      <c r="F1285" t="s">
        <v>104</v>
      </c>
      <c r="G1285" t="s">
        <v>29</v>
      </c>
      <c r="H1285" t="s">
        <v>74</v>
      </c>
      <c r="I1285" t="s">
        <v>75</v>
      </c>
      <c r="J1285">
        <v>6</v>
      </c>
      <c r="K1285">
        <v>3167.73</v>
      </c>
      <c r="L1285">
        <v>0.1</v>
      </c>
      <c r="M1285" s="6">
        <v>17105.740000000002</v>
      </c>
      <c r="N1285" s="3">
        <v>12778.86</v>
      </c>
      <c r="O1285" s="6">
        <v>4326.88</v>
      </c>
      <c r="P1285" t="s">
        <v>49</v>
      </c>
      <c r="Q1285" t="s">
        <v>26</v>
      </c>
      <c r="R1285" s="4">
        <f t="shared" ref="R1285:R1348" si="60">IFERROR(O1285/M1285,0)</f>
        <v>0.25294901009836462</v>
      </c>
      <c r="S1285" s="1" t="str">
        <f t="shared" ref="S1285:S1348" si="61">TEXT(B1285,"mmm-yyyy")</f>
        <v>Sep-2025</v>
      </c>
      <c r="T1285" t="str">
        <f t="shared" ref="T1285:T1348" si="62">IF(O1285&gt;0,"Profit",IF(O1285&lt;0,"Loss","Break-Even"))</f>
        <v>Profit</v>
      </c>
    </row>
    <row r="1286" spans="1:20" x14ac:dyDescent="0.3">
      <c r="A1286" t="s">
        <v>2388</v>
      </c>
      <c r="B1286" s="2">
        <v>45809</v>
      </c>
      <c r="C1286" t="s">
        <v>2389</v>
      </c>
      <c r="D1286" t="s">
        <v>19</v>
      </c>
      <c r="E1286" t="s">
        <v>39</v>
      </c>
      <c r="F1286" t="s">
        <v>47</v>
      </c>
      <c r="G1286" t="s">
        <v>22</v>
      </c>
      <c r="H1286" t="s">
        <v>23</v>
      </c>
      <c r="I1286" t="s">
        <v>94</v>
      </c>
      <c r="J1286">
        <v>2</v>
      </c>
      <c r="K1286">
        <v>1892.68</v>
      </c>
      <c r="L1286">
        <v>0.1</v>
      </c>
      <c r="M1286" s="6">
        <v>3406.82</v>
      </c>
      <c r="N1286" s="3">
        <v>2902.59</v>
      </c>
      <c r="O1286" s="6">
        <v>504.23</v>
      </c>
      <c r="P1286" t="s">
        <v>43</v>
      </c>
      <c r="Q1286" t="s">
        <v>26</v>
      </c>
      <c r="R1286" s="4">
        <f t="shared" si="60"/>
        <v>0.14800605843572598</v>
      </c>
      <c r="S1286" s="1" t="str">
        <f t="shared" si="61"/>
        <v>Jun-2025</v>
      </c>
      <c r="T1286" t="str">
        <f t="shared" si="62"/>
        <v>Profit</v>
      </c>
    </row>
    <row r="1287" spans="1:20" x14ac:dyDescent="0.3">
      <c r="A1287" t="s">
        <v>2390</v>
      </c>
      <c r="B1287" s="2">
        <v>45983</v>
      </c>
      <c r="C1287" t="s">
        <v>2391</v>
      </c>
      <c r="D1287" t="s">
        <v>46</v>
      </c>
      <c r="E1287" t="s">
        <v>39</v>
      </c>
      <c r="F1287" t="s">
        <v>220</v>
      </c>
      <c r="G1287" t="s">
        <v>79</v>
      </c>
      <c r="H1287" t="s">
        <v>74</v>
      </c>
      <c r="I1287" t="s">
        <v>107</v>
      </c>
      <c r="J1287">
        <v>1</v>
      </c>
      <c r="K1287">
        <v>3300.16</v>
      </c>
      <c r="L1287">
        <v>0.2</v>
      </c>
      <c r="M1287" s="6">
        <v>2640.13</v>
      </c>
      <c r="N1287" s="3">
        <v>2349.61</v>
      </c>
      <c r="O1287" s="6">
        <v>290.52</v>
      </c>
      <c r="P1287" t="s">
        <v>70</v>
      </c>
      <c r="Q1287" t="s">
        <v>26</v>
      </c>
      <c r="R1287" s="4">
        <f t="shared" si="60"/>
        <v>0.11004003590732274</v>
      </c>
      <c r="S1287" s="1" t="str">
        <f t="shared" si="61"/>
        <v>Nov-2025</v>
      </c>
      <c r="T1287" t="str">
        <f t="shared" si="62"/>
        <v>Profit</v>
      </c>
    </row>
    <row r="1288" spans="1:20" x14ac:dyDescent="0.3">
      <c r="A1288" t="s">
        <v>2392</v>
      </c>
      <c r="B1288" s="2">
        <v>45573</v>
      </c>
      <c r="C1288" t="s">
        <v>2393</v>
      </c>
      <c r="D1288" t="s">
        <v>19</v>
      </c>
      <c r="E1288" t="s">
        <v>58</v>
      </c>
      <c r="F1288" t="s">
        <v>54</v>
      </c>
      <c r="G1288" t="s">
        <v>79</v>
      </c>
      <c r="H1288" t="s">
        <v>74</v>
      </c>
      <c r="I1288" t="s">
        <v>75</v>
      </c>
      <c r="J1288">
        <v>3</v>
      </c>
      <c r="K1288">
        <v>10453.16</v>
      </c>
      <c r="L1288">
        <v>0.1</v>
      </c>
      <c r="M1288" s="6">
        <v>28223.53</v>
      </c>
      <c r="N1288" s="3">
        <v>19758.400000000001</v>
      </c>
      <c r="O1288" s="6">
        <v>8465.1299999999992</v>
      </c>
      <c r="P1288" t="s">
        <v>31</v>
      </c>
      <c r="Q1288" t="s">
        <v>26</v>
      </c>
      <c r="R1288" s="4">
        <f t="shared" si="60"/>
        <v>0.29993165277341283</v>
      </c>
      <c r="S1288" s="1" t="str">
        <f t="shared" si="61"/>
        <v>Oct-2024</v>
      </c>
      <c r="T1288" t="str">
        <f t="shared" si="62"/>
        <v>Profit</v>
      </c>
    </row>
    <row r="1289" spans="1:20" x14ac:dyDescent="0.3">
      <c r="A1289" t="s">
        <v>2394</v>
      </c>
      <c r="B1289" s="2">
        <v>45611</v>
      </c>
      <c r="C1289" t="s">
        <v>2395</v>
      </c>
      <c r="D1289" t="s">
        <v>46</v>
      </c>
      <c r="E1289" t="s">
        <v>39</v>
      </c>
      <c r="F1289" t="s">
        <v>47</v>
      </c>
      <c r="G1289" t="s">
        <v>22</v>
      </c>
      <c r="H1289" t="s">
        <v>41</v>
      </c>
      <c r="I1289" t="s">
        <v>134</v>
      </c>
      <c r="J1289">
        <v>3</v>
      </c>
      <c r="K1289">
        <v>192.84</v>
      </c>
      <c r="L1289">
        <v>0.15</v>
      </c>
      <c r="M1289" s="6">
        <v>491.74</v>
      </c>
      <c r="N1289" s="3">
        <v>364.83</v>
      </c>
      <c r="O1289" s="6">
        <v>126.91</v>
      </c>
      <c r="P1289" t="s">
        <v>43</v>
      </c>
      <c r="Q1289" t="s">
        <v>26</v>
      </c>
      <c r="R1289" s="4">
        <f t="shared" si="60"/>
        <v>0.25808354008215723</v>
      </c>
      <c r="S1289" s="1" t="str">
        <f t="shared" si="61"/>
        <v>Nov-2024</v>
      </c>
      <c r="T1289" t="str">
        <f t="shared" si="62"/>
        <v>Profit</v>
      </c>
    </row>
    <row r="1290" spans="1:20" x14ac:dyDescent="0.3">
      <c r="A1290" t="s">
        <v>2396</v>
      </c>
      <c r="B1290" s="2">
        <v>46029</v>
      </c>
      <c r="C1290" t="s">
        <v>1337</v>
      </c>
      <c r="D1290" t="s">
        <v>19</v>
      </c>
      <c r="E1290" t="s">
        <v>34</v>
      </c>
      <c r="F1290" t="s">
        <v>90</v>
      </c>
      <c r="G1290" t="s">
        <v>79</v>
      </c>
      <c r="H1290" t="s">
        <v>23</v>
      </c>
      <c r="I1290" t="s">
        <v>59</v>
      </c>
      <c r="J1290">
        <v>3</v>
      </c>
      <c r="K1290">
        <v>6428.1</v>
      </c>
      <c r="L1290">
        <v>0</v>
      </c>
      <c r="M1290" s="6">
        <v>19284.3</v>
      </c>
      <c r="N1290" s="3">
        <v>15725.79</v>
      </c>
      <c r="O1290" s="6">
        <v>3558.51</v>
      </c>
      <c r="P1290" t="s">
        <v>31</v>
      </c>
      <c r="Q1290" t="s">
        <v>26</v>
      </c>
      <c r="R1290" s="4">
        <f t="shared" si="60"/>
        <v>0.18452886545013303</v>
      </c>
      <c r="S1290" s="1" t="str">
        <f t="shared" si="61"/>
        <v>Jan-2026</v>
      </c>
      <c r="T1290" t="str">
        <f t="shared" si="62"/>
        <v>Profit</v>
      </c>
    </row>
    <row r="1291" spans="1:20" x14ac:dyDescent="0.3">
      <c r="A1291" t="s">
        <v>2397</v>
      </c>
      <c r="B1291" s="2">
        <v>45734</v>
      </c>
      <c r="C1291" t="s">
        <v>1741</v>
      </c>
      <c r="D1291" t="s">
        <v>46</v>
      </c>
      <c r="E1291" t="s">
        <v>39</v>
      </c>
      <c r="F1291" t="s">
        <v>47</v>
      </c>
      <c r="G1291" t="s">
        <v>22</v>
      </c>
      <c r="H1291" t="s">
        <v>23</v>
      </c>
      <c r="I1291" t="s">
        <v>30</v>
      </c>
      <c r="J1291">
        <v>3</v>
      </c>
      <c r="K1291">
        <v>1970.06</v>
      </c>
      <c r="L1291">
        <v>0.1</v>
      </c>
      <c r="M1291" s="6">
        <v>5319.16</v>
      </c>
      <c r="N1291" s="3">
        <v>3460.65</v>
      </c>
      <c r="O1291" s="6">
        <v>1858.51</v>
      </c>
      <c r="P1291" t="s">
        <v>49</v>
      </c>
      <c r="Q1291" t="s">
        <v>26</v>
      </c>
      <c r="R1291" s="4">
        <f t="shared" si="60"/>
        <v>0.34939915324976123</v>
      </c>
      <c r="S1291" s="1" t="str">
        <f t="shared" si="61"/>
        <v>Mar-2025</v>
      </c>
      <c r="T1291" t="str">
        <f t="shared" si="62"/>
        <v>Profit</v>
      </c>
    </row>
    <row r="1292" spans="1:20" x14ac:dyDescent="0.3">
      <c r="A1292" t="s">
        <v>2398</v>
      </c>
      <c r="B1292" s="2">
        <v>46243</v>
      </c>
      <c r="C1292" t="s">
        <v>2399</v>
      </c>
      <c r="D1292" t="s">
        <v>46</v>
      </c>
      <c r="E1292" t="s">
        <v>58</v>
      </c>
      <c r="F1292" t="s">
        <v>54</v>
      </c>
      <c r="G1292" t="s">
        <v>22</v>
      </c>
      <c r="H1292" t="s">
        <v>41</v>
      </c>
      <c r="I1292" t="s">
        <v>62</v>
      </c>
      <c r="J1292">
        <v>3</v>
      </c>
      <c r="K1292">
        <v>281.85000000000002</v>
      </c>
      <c r="L1292">
        <v>0.05</v>
      </c>
      <c r="M1292" s="6">
        <v>803.27</v>
      </c>
      <c r="N1292" s="3">
        <v>672.01</v>
      </c>
      <c r="O1292" s="6">
        <v>131.26</v>
      </c>
      <c r="P1292" t="s">
        <v>49</v>
      </c>
      <c r="Q1292" t="s">
        <v>142</v>
      </c>
      <c r="R1292" s="4">
        <f t="shared" si="60"/>
        <v>0.1634070735867143</v>
      </c>
      <c r="S1292" s="1" t="str">
        <f t="shared" si="61"/>
        <v>Aug-2026</v>
      </c>
      <c r="T1292" t="str">
        <f t="shared" si="62"/>
        <v>Profit</v>
      </c>
    </row>
    <row r="1293" spans="1:20" x14ac:dyDescent="0.3">
      <c r="A1293" t="s">
        <v>2400</v>
      </c>
      <c r="B1293" s="2">
        <v>45606</v>
      </c>
      <c r="C1293" t="s">
        <v>2401</v>
      </c>
      <c r="D1293" t="s">
        <v>19</v>
      </c>
      <c r="E1293" t="s">
        <v>58</v>
      </c>
      <c r="F1293" t="s">
        <v>129</v>
      </c>
      <c r="G1293" t="s">
        <v>29</v>
      </c>
      <c r="H1293" t="s">
        <v>23</v>
      </c>
      <c r="I1293" t="s">
        <v>94</v>
      </c>
      <c r="J1293">
        <v>1</v>
      </c>
      <c r="K1293">
        <v>2090.66</v>
      </c>
      <c r="L1293">
        <v>0.05</v>
      </c>
      <c r="M1293" s="6">
        <v>1986.13</v>
      </c>
      <c r="N1293" s="3">
        <v>1256.92</v>
      </c>
      <c r="O1293" s="6">
        <v>729.21</v>
      </c>
      <c r="P1293" t="s">
        <v>25</v>
      </c>
      <c r="Q1293" t="s">
        <v>26</v>
      </c>
      <c r="R1293" s="4">
        <f t="shared" si="60"/>
        <v>0.36715119352711051</v>
      </c>
      <c r="S1293" s="1" t="str">
        <f t="shared" si="61"/>
        <v>Nov-2024</v>
      </c>
      <c r="T1293" t="str">
        <f t="shared" si="62"/>
        <v>Profit</v>
      </c>
    </row>
    <row r="1294" spans="1:20" x14ac:dyDescent="0.3">
      <c r="A1294" t="s">
        <v>2402</v>
      </c>
      <c r="B1294" s="2">
        <v>46168</v>
      </c>
      <c r="C1294" t="s">
        <v>2403</v>
      </c>
      <c r="D1294" t="s">
        <v>19</v>
      </c>
      <c r="E1294" t="s">
        <v>34</v>
      </c>
      <c r="F1294" t="s">
        <v>65</v>
      </c>
      <c r="G1294" t="s">
        <v>22</v>
      </c>
      <c r="H1294" t="s">
        <v>23</v>
      </c>
      <c r="I1294" t="s">
        <v>94</v>
      </c>
      <c r="J1294">
        <v>4</v>
      </c>
      <c r="K1294">
        <v>3321.47</v>
      </c>
      <c r="L1294">
        <v>0</v>
      </c>
      <c r="M1294" s="6">
        <v>13285.88</v>
      </c>
      <c r="N1294" s="3">
        <v>10294.280000000001</v>
      </c>
      <c r="O1294" s="6">
        <v>2991.6</v>
      </c>
      <c r="P1294" t="s">
        <v>25</v>
      </c>
      <c r="Q1294" t="s">
        <v>142</v>
      </c>
      <c r="R1294" s="4">
        <f t="shared" si="60"/>
        <v>0.22517138495906933</v>
      </c>
      <c r="S1294" s="1" t="str">
        <f t="shared" si="61"/>
        <v>May-2026</v>
      </c>
      <c r="T1294" t="str">
        <f t="shared" si="62"/>
        <v>Profit</v>
      </c>
    </row>
    <row r="1295" spans="1:20" x14ac:dyDescent="0.3">
      <c r="A1295" t="s">
        <v>2404</v>
      </c>
      <c r="B1295" s="2">
        <v>46257</v>
      </c>
      <c r="C1295" t="s">
        <v>574</v>
      </c>
      <c r="D1295" t="s">
        <v>19</v>
      </c>
      <c r="E1295" t="s">
        <v>39</v>
      </c>
      <c r="F1295" t="s">
        <v>146</v>
      </c>
      <c r="G1295" t="s">
        <v>22</v>
      </c>
      <c r="H1295" t="s">
        <v>23</v>
      </c>
      <c r="I1295" t="s">
        <v>69</v>
      </c>
      <c r="J1295">
        <v>2</v>
      </c>
      <c r="K1295">
        <v>16774.23</v>
      </c>
      <c r="L1295">
        <v>0.1</v>
      </c>
      <c r="M1295" s="6">
        <v>30193.61</v>
      </c>
      <c r="N1295" s="3">
        <v>23299.65</v>
      </c>
      <c r="O1295" s="6">
        <v>6893.96</v>
      </c>
      <c r="P1295" t="s">
        <v>31</v>
      </c>
      <c r="Q1295" t="s">
        <v>26</v>
      </c>
      <c r="R1295" s="4">
        <f t="shared" si="60"/>
        <v>0.22832513237072347</v>
      </c>
      <c r="S1295" s="1" t="str">
        <f t="shared" si="61"/>
        <v>Aug-2026</v>
      </c>
      <c r="T1295" t="str">
        <f t="shared" si="62"/>
        <v>Profit</v>
      </c>
    </row>
    <row r="1296" spans="1:20" x14ac:dyDescent="0.3">
      <c r="A1296" t="s">
        <v>2405</v>
      </c>
      <c r="B1296" s="2">
        <v>46032</v>
      </c>
      <c r="C1296" t="s">
        <v>2406</v>
      </c>
      <c r="D1296" t="s">
        <v>19</v>
      </c>
      <c r="E1296" t="s">
        <v>34</v>
      </c>
      <c r="F1296" t="s">
        <v>110</v>
      </c>
      <c r="G1296" t="s">
        <v>22</v>
      </c>
      <c r="H1296" t="s">
        <v>23</v>
      </c>
      <c r="I1296" t="s">
        <v>30</v>
      </c>
      <c r="J1296">
        <v>1</v>
      </c>
      <c r="K1296">
        <v>391.28</v>
      </c>
      <c r="L1296">
        <v>0</v>
      </c>
      <c r="M1296" s="6">
        <v>391.28</v>
      </c>
      <c r="N1296" s="3">
        <v>279.74</v>
      </c>
      <c r="O1296" s="6">
        <v>111.54</v>
      </c>
      <c r="P1296" t="s">
        <v>31</v>
      </c>
      <c r="Q1296" t="s">
        <v>26</v>
      </c>
      <c r="R1296" s="4">
        <f t="shared" si="60"/>
        <v>0.28506440400736049</v>
      </c>
      <c r="S1296" s="1" t="str">
        <f t="shared" si="61"/>
        <v>Jan-2026</v>
      </c>
      <c r="T1296" t="str">
        <f t="shared" si="62"/>
        <v>Profit</v>
      </c>
    </row>
    <row r="1297" spans="1:20" x14ac:dyDescent="0.3">
      <c r="A1297" t="s">
        <v>2407</v>
      </c>
      <c r="B1297" s="2">
        <v>45668</v>
      </c>
      <c r="C1297" t="s">
        <v>363</v>
      </c>
      <c r="D1297" t="s">
        <v>46</v>
      </c>
      <c r="E1297" t="s">
        <v>34</v>
      </c>
      <c r="F1297" t="s">
        <v>90</v>
      </c>
      <c r="G1297" t="s">
        <v>22</v>
      </c>
      <c r="H1297" t="s">
        <v>74</v>
      </c>
      <c r="I1297" t="s">
        <v>158</v>
      </c>
      <c r="J1297">
        <v>4</v>
      </c>
      <c r="K1297">
        <v>6687.38</v>
      </c>
      <c r="L1297">
        <v>0.1</v>
      </c>
      <c r="M1297" s="6">
        <v>24074.57</v>
      </c>
      <c r="N1297" s="3">
        <v>20008.38</v>
      </c>
      <c r="O1297" s="6">
        <v>4066.19</v>
      </c>
      <c r="P1297" t="s">
        <v>49</v>
      </c>
      <c r="Q1297" t="s">
        <v>26</v>
      </c>
      <c r="R1297" s="4">
        <f t="shared" si="60"/>
        <v>0.16889979758724663</v>
      </c>
      <c r="S1297" s="1" t="str">
        <f t="shared" si="61"/>
        <v>Jan-2025</v>
      </c>
      <c r="T1297" t="str">
        <f t="shared" si="62"/>
        <v>Profit</v>
      </c>
    </row>
    <row r="1298" spans="1:20" x14ac:dyDescent="0.3">
      <c r="A1298" t="s">
        <v>2408</v>
      </c>
      <c r="B1298" s="2">
        <v>45580</v>
      </c>
      <c r="C1298" t="s">
        <v>2409</v>
      </c>
      <c r="D1298" t="s">
        <v>19</v>
      </c>
      <c r="E1298" t="s">
        <v>34</v>
      </c>
      <c r="F1298" t="s">
        <v>65</v>
      </c>
      <c r="G1298" t="s">
        <v>79</v>
      </c>
      <c r="H1298" t="s">
        <v>23</v>
      </c>
      <c r="I1298" t="s">
        <v>24</v>
      </c>
      <c r="J1298">
        <v>2</v>
      </c>
      <c r="K1298">
        <v>77382.75</v>
      </c>
      <c r="L1298">
        <v>0.05</v>
      </c>
      <c r="M1298" s="6">
        <v>147027.23000000001</v>
      </c>
      <c r="N1298" s="3">
        <v>114072.66</v>
      </c>
      <c r="O1298" s="6">
        <v>32954.57</v>
      </c>
      <c r="P1298" t="s">
        <v>43</v>
      </c>
      <c r="Q1298" t="s">
        <v>26</v>
      </c>
      <c r="R1298" s="4">
        <f t="shared" si="60"/>
        <v>0.2241392291754391</v>
      </c>
      <c r="S1298" s="1" t="str">
        <f t="shared" si="61"/>
        <v>Oct-2024</v>
      </c>
      <c r="T1298" t="str">
        <f t="shared" si="62"/>
        <v>Profit</v>
      </c>
    </row>
    <row r="1299" spans="1:20" x14ac:dyDescent="0.3">
      <c r="A1299" t="s">
        <v>2410</v>
      </c>
      <c r="B1299" s="2">
        <v>45728</v>
      </c>
      <c r="C1299" t="s">
        <v>2411</v>
      </c>
      <c r="D1299" t="s">
        <v>19</v>
      </c>
      <c r="E1299" t="s">
        <v>20</v>
      </c>
      <c r="F1299" t="s">
        <v>99</v>
      </c>
      <c r="G1299" t="s">
        <v>22</v>
      </c>
      <c r="H1299" t="s">
        <v>74</v>
      </c>
      <c r="I1299" t="s">
        <v>137</v>
      </c>
      <c r="J1299">
        <v>3</v>
      </c>
      <c r="K1299">
        <v>17307.23</v>
      </c>
      <c r="L1299">
        <v>0.2</v>
      </c>
      <c r="M1299" s="6">
        <v>41537.35</v>
      </c>
      <c r="N1299" s="3">
        <v>35348.68</v>
      </c>
      <c r="O1299" s="6">
        <v>6188.67</v>
      </c>
      <c r="P1299" t="s">
        <v>70</v>
      </c>
      <c r="Q1299" t="s">
        <v>26</v>
      </c>
      <c r="R1299" s="4">
        <f t="shared" si="60"/>
        <v>0.14899048687506547</v>
      </c>
      <c r="S1299" s="1" t="str">
        <f t="shared" si="61"/>
        <v>Mar-2025</v>
      </c>
      <c r="T1299" t="str">
        <f t="shared" si="62"/>
        <v>Profit</v>
      </c>
    </row>
    <row r="1300" spans="1:20" x14ac:dyDescent="0.3">
      <c r="A1300" t="s">
        <v>2412</v>
      </c>
      <c r="B1300" s="2">
        <v>45953</v>
      </c>
      <c r="C1300" t="s">
        <v>2413</v>
      </c>
      <c r="D1300" t="s">
        <v>19</v>
      </c>
      <c r="E1300" t="s">
        <v>53</v>
      </c>
      <c r="F1300" t="s">
        <v>97</v>
      </c>
      <c r="G1300" t="s">
        <v>22</v>
      </c>
      <c r="H1300" t="s">
        <v>74</v>
      </c>
      <c r="I1300" t="s">
        <v>107</v>
      </c>
      <c r="J1300">
        <v>3</v>
      </c>
      <c r="K1300">
        <v>9701.7099999999991</v>
      </c>
      <c r="L1300">
        <v>0.05</v>
      </c>
      <c r="M1300" s="6">
        <v>27649.87</v>
      </c>
      <c r="N1300" s="3">
        <v>22415.97</v>
      </c>
      <c r="O1300" s="6">
        <v>5233.8999999999996</v>
      </c>
      <c r="P1300" t="s">
        <v>49</v>
      </c>
      <c r="Q1300" t="s">
        <v>26</v>
      </c>
      <c r="R1300" s="4">
        <f t="shared" si="60"/>
        <v>0.18929202922111388</v>
      </c>
      <c r="S1300" s="1" t="str">
        <f t="shared" si="61"/>
        <v>Oct-2025</v>
      </c>
      <c r="T1300" t="str">
        <f t="shared" si="62"/>
        <v>Profit</v>
      </c>
    </row>
    <row r="1301" spans="1:20" x14ac:dyDescent="0.3">
      <c r="A1301" t="s">
        <v>2414</v>
      </c>
      <c r="B1301" s="2">
        <v>45568</v>
      </c>
      <c r="C1301" t="s">
        <v>2415</v>
      </c>
      <c r="D1301" t="s">
        <v>52</v>
      </c>
      <c r="E1301" t="s">
        <v>39</v>
      </c>
      <c r="F1301" t="s">
        <v>120</v>
      </c>
      <c r="G1301" t="s">
        <v>79</v>
      </c>
      <c r="H1301" t="s">
        <v>23</v>
      </c>
      <c r="I1301" t="s">
        <v>24</v>
      </c>
      <c r="J1301">
        <v>1</v>
      </c>
      <c r="K1301">
        <v>50698.94</v>
      </c>
      <c r="L1301">
        <v>0.2</v>
      </c>
      <c r="M1301" s="6">
        <v>40559.15</v>
      </c>
      <c r="N1301" s="3">
        <v>38137.730000000003</v>
      </c>
      <c r="O1301" s="6">
        <v>2421.42</v>
      </c>
      <c r="P1301" t="s">
        <v>25</v>
      </c>
      <c r="Q1301" t="s">
        <v>26</v>
      </c>
      <c r="R1301" s="4">
        <f t="shared" si="60"/>
        <v>5.9700955271498539E-2</v>
      </c>
      <c r="S1301" s="1" t="str">
        <f t="shared" si="61"/>
        <v>Oct-2024</v>
      </c>
      <c r="T1301" t="str">
        <f t="shared" si="62"/>
        <v>Profit</v>
      </c>
    </row>
    <row r="1302" spans="1:20" x14ac:dyDescent="0.3">
      <c r="A1302" t="s">
        <v>2416</v>
      </c>
      <c r="B1302" s="2">
        <v>46001</v>
      </c>
      <c r="C1302" t="s">
        <v>2417</v>
      </c>
      <c r="D1302" t="s">
        <v>52</v>
      </c>
      <c r="E1302" t="s">
        <v>58</v>
      </c>
      <c r="F1302" t="s">
        <v>339</v>
      </c>
      <c r="G1302" t="s">
        <v>29</v>
      </c>
      <c r="H1302" t="s">
        <v>41</v>
      </c>
      <c r="I1302" t="s">
        <v>62</v>
      </c>
      <c r="J1302">
        <v>2</v>
      </c>
      <c r="K1302">
        <v>362.74</v>
      </c>
      <c r="L1302">
        <v>0.1</v>
      </c>
      <c r="M1302" s="6">
        <v>652.92999999999995</v>
      </c>
      <c r="N1302" s="3">
        <v>491.21</v>
      </c>
      <c r="O1302" s="6">
        <v>161.72</v>
      </c>
      <c r="P1302" t="s">
        <v>25</v>
      </c>
      <c r="Q1302" t="s">
        <v>26</v>
      </c>
      <c r="R1302" s="4">
        <f t="shared" si="60"/>
        <v>0.2476835189070804</v>
      </c>
      <c r="S1302" s="1" t="str">
        <f t="shared" si="61"/>
        <v>Dec-2025</v>
      </c>
      <c r="T1302" t="str">
        <f t="shared" si="62"/>
        <v>Profit</v>
      </c>
    </row>
    <row r="1303" spans="1:20" x14ac:dyDescent="0.3">
      <c r="A1303" t="s">
        <v>2418</v>
      </c>
      <c r="B1303" s="2">
        <v>45873</v>
      </c>
      <c r="C1303" t="s">
        <v>610</v>
      </c>
      <c r="D1303" t="s">
        <v>19</v>
      </c>
      <c r="E1303" t="s">
        <v>53</v>
      </c>
      <c r="F1303" t="s">
        <v>97</v>
      </c>
      <c r="G1303" t="s">
        <v>29</v>
      </c>
      <c r="H1303" t="s">
        <v>41</v>
      </c>
      <c r="I1303" t="s">
        <v>125</v>
      </c>
      <c r="J1303">
        <v>1</v>
      </c>
      <c r="K1303">
        <v>222.25</v>
      </c>
      <c r="M1303" s="6">
        <v>188.91</v>
      </c>
      <c r="N1303" s="3">
        <v>177.46</v>
      </c>
      <c r="O1303" s="6">
        <v>11.45</v>
      </c>
      <c r="P1303" t="s">
        <v>25</v>
      </c>
      <c r="Q1303" t="s">
        <v>26</v>
      </c>
      <c r="R1303" s="4">
        <f t="shared" si="60"/>
        <v>6.0610872902440313E-2</v>
      </c>
      <c r="S1303" s="1" t="str">
        <f t="shared" si="61"/>
        <v>Aug-2025</v>
      </c>
      <c r="T1303" t="str">
        <f t="shared" si="62"/>
        <v>Profit</v>
      </c>
    </row>
    <row r="1304" spans="1:20" x14ac:dyDescent="0.3">
      <c r="A1304" t="s">
        <v>2419</v>
      </c>
      <c r="B1304" s="2">
        <v>45794</v>
      </c>
      <c r="C1304" t="s">
        <v>1068</v>
      </c>
      <c r="D1304" t="s">
        <v>19</v>
      </c>
      <c r="E1304" t="s">
        <v>39</v>
      </c>
      <c r="F1304" t="s">
        <v>120</v>
      </c>
      <c r="G1304" t="s">
        <v>79</v>
      </c>
      <c r="H1304" t="s">
        <v>41</v>
      </c>
      <c r="I1304" t="s">
        <v>48</v>
      </c>
      <c r="J1304">
        <v>2</v>
      </c>
      <c r="K1304">
        <v>163.87</v>
      </c>
      <c r="L1304">
        <v>0</v>
      </c>
      <c r="M1304" s="6">
        <v>327.74</v>
      </c>
      <c r="N1304" s="3">
        <v>207.94</v>
      </c>
      <c r="O1304" s="6">
        <v>119.8</v>
      </c>
      <c r="P1304" t="s">
        <v>31</v>
      </c>
      <c r="Q1304" t="s">
        <v>26</v>
      </c>
      <c r="R1304" s="4">
        <f t="shared" si="60"/>
        <v>0.36553365472630744</v>
      </c>
      <c r="S1304" s="1" t="str">
        <f t="shared" si="61"/>
        <v>May-2025</v>
      </c>
      <c r="T1304" t="str">
        <f t="shared" si="62"/>
        <v>Profit</v>
      </c>
    </row>
    <row r="1305" spans="1:20" x14ac:dyDescent="0.3">
      <c r="A1305" t="s">
        <v>2420</v>
      </c>
      <c r="B1305" s="2">
        <v>45915</v>
      </c>
      <c r="C1305" t="s">
        <v>2421</v>
      </c>
      <c r="D1305" t="s">
        <v>46</v>
      </c>
      <c r="E1305" t="s">
        <v>53</v>
      </c>
      <c r="F1305" t="s">
        <v>90</v>
      </c>
      <c r="G1305" t="s">
        <v>22</v>
      </c>
      <c r="H1305" t="s">
        <v>41</v>
      </c>
      <c r="I1305" t="s">
        <v>134</v>
      </c>
      <c r="J1305">
        <v>1</v>
      </c>
      <c r="K1305">
        <v>445.67</v>
      </c>
      <c r="L1305">
        <v>0.15</v>
      </c>
      <c r="M1305" s="6">
        <v>378.82</v>
      </c>
      <c r="N1305" s="3">
        <v>336.47</v>
      </c>
      <c r="O1305" s="6">
        <v>42.35</v>
      </c>
      <c r="P1305" t="s">
        <v>49</v>
      </c>
      <c r="Q1305" t="s">
        <v>26</v>
      </c>
      <c r="R1305" s="4">
        <f t="shared" si="60"/>
        <v>0.11179451982471887</v>
      </c>
      <c r="S1305" s="1" t="str">
        <f t="shared" si="61"/>
        <v>Sep-2025</v>
      </c>
      <c r="T1305" t="str">
        <f t="shared" si="62"/>
        <v>Profit</v>
      </c>
    </row>
    <row r="1306" spans="1:20" x14ac:dyDescent="0.3">
      <c r="A1306" t="s">
        <v>2422</v>
      </c>
      <c r="B1306" s="2">
        <v>45807</v>
      </c>
      <c r="C1306" t="s">
        <v>2423</v>
      </c>
      <c r="D1306" t="s">
        <v>19</v>
      </c>
      <c r="E1306" t="s">
        <v>58</v>
      </c>
      <c r="F1306" t="s">
        <v>104</v>
      </c>
      <c r="G1306" t="s">
        <v>22</v>
      </c>
      <c r="H1306" t="s">
        <v>23</v>
      </c>
      <c r="I1306" t="s">
        <v>69</v>
      </c>
      <c r="J1306">
        <v>2</v>
      </c>
      <c r="K1306">
        <v>17719.64</v>
      </c>
      <c r="L1306">
        <v>0.15</v>
      </c>
      <c r="M1306" s="6">
        <v>30123.39</v>
      </c>
      <c r="N1306" s="3">
        <v>25293.01</v>
      </c>
      <c r="O1306" s="6">
        <v>4830.38</v>
      </c>
      <c r="P1306" t="s">
        <v>70</v>
      </c>
      <c r="Q1306" t="s">
        <v>26</v>
      </c>
      <c r="R1306" s="4">
        <f t="shared" si="60"/>
        <v>0.1603531342255968</v>
      </c>
      <c r="S1306" s="1" t="str">
        <f t="shared" si="61"/>
        <v>May-2025</v>
      </c>
      <c r="T1306" t="str">
        <f t="shared" si="62"/>
        <v>Profit</v>
      </c>
    </row>
    <row r="1307" spans="1:20" x14ac:dyDescent="0.3">
      <c r="A1307" t="s">
        <v>2424</v>
      </c>
      <c r="B1307" s="2">
        <v>45641</v>
      </c>
      <c r="C1307" t="s">
        <v>2425</v>
      </c>
      <c r="D1307" t="s">
        <v>46</v>
      </c>
      <c r="E1307" t="s">
        <v>53</v>
      </c>
      <c r="F1307" t="s">
        <v>90</v>
      </c>
      <c r="G1307" t="s">
        <v>22</v>
      </c>
      <c r="H1307" t="s">
        <v>23</v>
      </c>
      <c r="I1307" t="s">
        <v>59</v>
      </c>
      <c r="J1307">
        <v>2</v>
      </c>
      <c r="K1307">
        <v>5168.1099999999997</v>
      </c>
      <c r="L1307">
        <v>0.05</v>
      </c>
      <c r="M1307" s="6">
        <v>9819.41</v>
      </c>
      <c r="N1307" s="3">
        <v>8199.9500000000007</v>
      </c>
      <c r="O1307" s="6">
        <v>1619.46</v>
      </c>
      <c r="P1307" t="s">
        <v>70</v>
      </c>
      <c r="Q1307" t="s">
        <v>76</v>
      </c>
      <c r="R1307" s="4">
        <f t="shared" si="60"/>
        <v>0.16492436918307721</v>
      </c>
      <c r="S1307" s="1" t="str">
        <f t="shared" si="61"/>
        <v>Dec-2024</v>
      </c>
      <c r="T1307" t="str">
        <f t="shared" si="62"/>
        <v>Profit</v>
      </c>
    </row>
    <row r="1308" spans="1:20" x14ac:dyDescent="0.3">
      <c r="A1308" t="s">
        <v>2426</v>
      </c>
      <c r="B1308" s="2">
        <v>46134</v>
      </c>
      <c r="C1308" t="s">
        <v>2427</v>
      </c>
      <c r="D1308" t="s">
        <v>46</v>
      </c>
      <c r="E1308" t="s">
        <v>39</v>
      </c>
      <c r="F1308" t="s">
        <v>146</v>
      </c>
      <c r="G1308" t="s">
        <v>22</v>
      </c>
      <c r="H1308" t="s">
        <v>74</v>
      </c>
      <c r="I1308" t="s">
        <v>158</v>
      </c>
      <c r="J1308">
        <v>1</v>
      </c>
      <c r="K1308">
        <v>9952.42</v>
      </c>
      <c r="L1308">
        <v>0.1</v>
      </c>
      <c r="M1308" s="6">
        <v>8957.18</v>
      </c>
      <c r="N1308" s="3">
        <v>6429.07</v>
      </c>
      <c r="O1308" s="6">
        <v>2528.11</v>
      </c>
      <c r="P1308" t="s">
        <v>31</v>
      </c>
      <c r="Q1308" t="s">
        <v>26</v>
      </c>
      <c r="R1308" s="4">
        <f t="shared" si="60"/>
        <v>0.28224396517653993</v>
      </c>
      <c r="S1308" s="1" t="str">
        <f t="shared" si="61"/>
        <v>Apr-2026</v>
      </c>
      <c r="T1308" t="str">
        <f t="shared" si="62"/>
        <v>Profit</v>
      </c>
    </row>
    <row r="1309" spans="1:20" x14ac:dyDescent="0.3">
      <c r="A1309" t="s">
        <v>2428</v>
      </c>
      <c r="B1309" s="2">
        <v>45737</v>
      </c>
      <c r="C1309" t="s">
        <v>2429</v>
      </c>
      <c r="D1309" t="s">
        <v>19</v>
      </c>
      <c r="E1309" t="s">
        <v>20</v>
      </c>
      <c r="F1309" t="s">
        <v>115</v>
      </c>
      <c r="G1309" t="s">
        <v>29</v>
      </c>
      <c r="H1309" t="s">
        <v>74</v>
      </c>
      <c r="I1309" t="s">
        <v>75</v>
      </c>
      <c r="J1309">
        <v>2</v>
      </c>
      <c r="K1309">
        <v>7521.77</v>
      </c>
      <c r="L1309">
        <v>0</v>
      </c>
      <c r="M1309" s="6">
        <v>15043.54</v>
      </c>
      <c r="N1309" s="3">
        <v>10437.65</v>
      </c>
      <c r="O1309" s="6">
        <v>4605.8900000000003</v>
      </c>
      <c r="P1309" t="s">
        <v>70</v>
      </c>
      <c r="Q1309" t="s">
        <v>26</v>
      </c>
      <c r="R1309" s="4">
        <f t="shared" si="60"/>
        <v>0.3061706220743256</v>
      </c>
      <c r="S1309" s="1" t="str">
        <f t="shared" si="61"/>
        <v>Mar-2025</v>
      </c>
      <c r="T1309" t="str">
        <f t="shared" si="62"/>
        <v>Profit</v>
      </c>
    </row>
    <row r="1310" spans="1:20" x14ac:dyDescent="0.3">
      <c r="A1310" t="s">
        <v>2430</v>
      </c>
      <c r="B1310" s="2">
        <v>46121</v>
      </c>
      <c r="C1310" t="s">
        <v>2431</v>
      </c>
      <c r="D1310" t="s">
        <v>46</v>
      </c>
      <c r="E1310" t="s">
        <v>20</v>
      </c>
      <c r="F1310" t="s">
        <v>157</v>
      </c>
      <c r="G1310" t="s">
        <v>22</v>
      </c>
      <c r="H1310" t="s">
        <v>41</v>
      </c>
      <c r="I1310" t="s">
        <v>55</v>
      </c>
      <c r="J1310">
        <v>4</v>
      </c>
      <c r="K1310">
        <v>240.13</v>
      </c>
      <c r="L1310">
        <v>0.1</v>
      </c>
      <c r="M1310" s="6">
        <v>864.47</v>
      </c>
      <c r="N1310" s="3">
        <v>696.45</v>
      </c>
      <c r="O1310" s="6">
        <v>168.02</v>
      </c>
      <c r="P1310" t="s">
        <v>31</v>
      </c>
      <c r="Q1310" t="s">
        <v>26</v>
      </c>
      <c r="R1310" s="4">
        <f t="shared" si="60"/>
        <v>0.19436186333823036</v>
      </c>
      <c r="S1310" s="1" t="str">
        <f t="shared" si="61"/>
        <v>Apr-2026</v>
      </c>
      <c r="T1310" t="str">
        <f t="shared" si="62"/>
        <v>Profit</v>
      </c>
    </row>
    <row r="1311" spans="1:20" x14ac:dyDescent="0.3">
      <c r="A1311" t="s">
        <v>2432</v>
      </c>
      <c r="B1311" s="2">
        <v>45641</v>
      </c>
      <c r="C1311" t="s">
        <v>2433</v>
      </c>
      <c r="D1311" t="s">
        <v>46</v>
      </c>
      <c r="E1311" t="s">
        <v>20</v>
      </c>
      <c r="F1311" t="s">
        <v>21</v>
      </c>
      <c r="G1311" t="s">
        <v>79</v>
      </c>
      <c r="H1311" t="s">
        <v>74</v>
      </c>
      <c r="I1311" t="s">
        <v>75</v>
      </c>
      <c r="J1311">
        <v>2</v>
      </c>
      <c r="K1311">
        <v>8965.93</v>
      </c>
      <c r="L1311">
        <v>0.05</v>
      </c>
      <c r="M1311" s="6">
        <v>17035.27</v>
      </c>
      <c r="N1311" s="3">
        <v>11015.2</v>
      </c>
      <c r="O1311" s="6">
        <v>6020.07</v>
      </c>
      <c r="P1311" t="s">
        <v>43</v>
      </c>
      <c r="Q1311" t="s">
        <v>26</v>
      </c>
      <c r="R1311" s="4">
        <f t="shared" si="60"/>
        <v>0.35338858732500272</v>
      </c>
      <c r="S1311" s="1" t="str">
        <f t="shared" si="61"/>
        <v>Dec-2024</v>
      </c>
      <c r="T1311" t="str">
        <f t="shared" si="62"/>
        <v>Profit</v>
      </c>
    </row>
    <row r="1312" spans="1:20" x14ac:dyDescent="0.3">
      <c r="A1312" t="s">
        <v>2434</v>
      </c>
      <c r="B1312" s="2">
        <v>45898</v>
      </c>
      <c r="C1312" t="s">
        <v>2435</v>
      </c>
      <c r="D1312" t="s">
        <v>19</v>
      </c>
      <c r="E1312" t="s">
        <v>53</v>
      </c>
      <c r="F1312" t="s">
        <v>54</v>
      </c>
      <c r="G1312" t="s">
        <v>79</v>
      </c>
      <c r="H1312" t="s">
        <v>23</v>
      </c>
      <c r="I1312" t="s">
        <v>69</v>
      </c>
      <c r="J1312">
        <v>2</v>
      </c>
      <c r="K1312">
        <v>21455.81</v>
      </c>
      <c r="L1312">
        <v>0.15</v>
      </c>
      <c r="M1312" s="6">
        <v>36474.879999999997</v>
      </c>
      <c r="N1312" s="3">
        <v>32923.14</v>
      </c>
      <c r="O1312" s="6">
        <v>3551.74</v>
      </c>
      <c r="P1312" t="s">
        <v>25</v>
      </c>
      <c r="Q1312" t="s">
        <v>26</v>
      </c>
      <c r="R1312" s="4">
        <f t="shared" si="60"/>
        <v>9.737496052077485E-2</v>
      </c>
      <c r="S1312" s="1" t="str">
        <f t="shared" si="61"/>
        <v>Aug-2025</v>
      </c>
      <c r="T1312" t="str">
        <f t="shared" si="62"/>
        <v>Profit</v>
      </c>
    </row>
    <row r="1313" spans="1:20" x14ac:dyDescent="0.3">
      <c r="A1313" t="s">
        <v>2436</v>
      </c>
      <c r="B1313" s="2">
        <v>45955</v>
      </c>
      <c r="C1313" t="s">
        <v>2437</v>
      </c>
      <c r="D1313" t="s">
        <v>19</v>
      </c>
      <c r="E1313" t="s">
        <v>39</v>
      </c>
      <c r="F1313" t="s">
        <v>120</v>
      </c>
      <c r="G1313" t="s">
        <v>22</v>
      </c>
      <c r="H1313" t="s">
        <v>41</v>
      </c>
      <c r="I1313" t="s">
        <v>48</v>
      </c>
      <c r="J1313">
        <v>2</v>
      </c>
      <c r="K1313">
        <v>176.26</v>
      </c>
      <c r="L1313">
        <v>0.1</v>
      </c>
      <c r="M1313" s="6">
        <v>317.27</v>
      </c>
      <c r="N1313" s="3">
        <v>274.35000000000002</v>
      </c>
      <c r="O1313" s="6">
        <v>42.92</v>
      </c>
      <c r="P1313" t="s">
        <v>25</v>
      </c>
      <c r="Q1313" t="s">
        <v>26</v>
      </c>
      <c r="R1313" s="4">
        <f t="shared" si="60"/>
        <v>0.13527909982034231</v>
      </c>
      <c r="S1313" s="1" t="str">
        <f t="shared" si="61"/>
        <v>Oct-2025</v>
      </c>
      <c r="T1313" t="str">
        <f t="shared" si="62"/>
        <v>Profit</v>
      </c>
    </row>
    <row r="1314" spans="1:20" x14ac:dyDescent="0.3">
      <c r="A1314" t="s">
        <v>2438</v>
      </c>
      <c r="B1314" s="2">
        <v>46114</v>
      </c>
      <c r="C1314" t="s">
        <v>2439</v>
      </c>
      <c r="D1314" t="s">
        <v>46</v>
      </c>
      <c r="E1314" t="s">
        <v>58</v>
      </c>
      <c r="F1314" t="s">
        <v>54</v>
      </c>
      <c r="G1314" t="s">
        <v>22</v>
      </c>
      <c r="H1314" t="s">
        <v>23</v>
      </c>
      <c r="I1314" t="s">
        <v>30</v>
      </c>
      <c r="J1314">
        <v>1</v>
      </c>
      <c r="K1314">
        <v>2207.7600000000002</v>
      </c>
      <c r="L1314">
        <v>0.1</v>
      </c>
      <c r="M1314" s="6">
        <v>1986.98</v>
      </c>
      <c r="N1314" s="3">
        <v>1759.53</v>
      </c>
      <c r="O1314" s="6">
        <v>227.45</v>
      </c>
      <c r="P1314" t="s">
        <v>25</v>
      </c>
      <c r="Q1314" t="s">
        <v>26</v>
      </c>
      <c r="R1314" s="4">
        <f t="shared" si="60"/>
        <v>0.11447020100856575</v>
      </c>
      <c r="S1314" s="1" t="str">
        <f t="shared" si="61"/>
        <v>Apr-2026</v>
      </c>
      <c r="T1314" t="str">
        <f t="shared" si="62"/>
        <v>Profit</v>
      </c>
    </row>
    <row r="1315" spans="1:20" x14ac:dyDescent="0.3">
      <c r="A1315" t="s">
        <v>2440</v>
      </c>
      <c r="B1315" s="2">
        <v>45428</v>
      </c>
      <c r="C1315" t="s">
        <v>1015</v>
      </c>
      <c r="D1315" t="s">
        <v>19</v>
      </c>
      <c r="E1315" t="s">
        <v>53</v>
      </c>
      <c r="F1315" t="s">
        <v>97</v>
      </c>
      <c r="G1315" t="s">
        <v>79</v>
      </c>
      <c r="H1315" t="s">
        <v>23</v>
      </c>
      <c r="I1315" t="s">
        <v>59</v>
      </c>
      <c r="J1315">
        <v>3</v>
      </c>
      <c r="K1315">
        <v>7317.02</v>
      </c>
      <c r="L1315">
        <v>0.05</v>
      </c>
      <c r="M1315" s="6">
        <v>20853.509999999998</v>
      </c>
      <c r="N1315" s="3">
        <v>12206.94</v>
      </c>
      <c r="O1315" s="6">
        <v>8646.57</v>
      </c>
      <c r="P1315" t="s">
        <v>49</v>
      </c>
      <c r="Q1315" t="s">
        <v>26</v>
      </c>
      <c r="R1315" s="4">
        <f t="shared" si="60"/>
        <v>0.4146337954617712</v>
      </c>
      <c r="S1315" s="1" t="str">
        <f t="shared" si="61"/>
        <v>May-2024</v>
      </c>
      <c r="T1315" t="str">
        <f t="shared" si="62"/>
        <v>Profit</v>
      </c>
    </row>
    <row r="1316" spans="1:20" x14ac:dyDescent="0.3">
      <c r="A1316" t="s">
        <v>2441</v>
      </c>
      <c r="B1316" s="2">
        <v>46050</v>
      </c>
      <c r="C1316" t="s">
        <v>2442</v>
      </c>
      <c r="D1316" t="s">
        <v>19</v>
      </c>
      <c r="E1316" t="s">
        <v>34</v>
      </c>
      <c r="F1316" t="s">
        <v>110</v>
      </c>
      <c r="G1316" t="s">
        <v>79</v>
      </c>
      <c r="H1316" t="s">
        <v>23</v>
      </c>
      <c r="I1316" t="s">
        <v>30</v>
      </c>
      <c r="J1316">
        <v>2</v>
      </c>
      <c r="K1316">
        <v>1826.09</v>
      </c>
      <c r="L1316">
        <v>0</v>
      </c>
      <c r="M1316" s="6">
        <v>3652.18</v>
      </c>
      <c r="N1316" s="3">
        <v>2919.16</v>
      </c>
      <c r="O1316" s="6">
        <v>733.02</v>
      </c>
      <c r="P1316" t="s">
        <v>43</v>
      </c>
      <c r="Q1316" t="s">
        <v>142</v>
      </c>
      <c r="R1316" s="4">
        <f t="shared" si="60"/>
        <v>0.20070752263031943</v>
      </c>
      <c r="S1316" s="1" t="str">
        <f t="shared" si="61"/>
        <v>Jan-2026</v>
      </c>
      <c r="T1316" t="str">
        <f t="shared" si="62"/>
        <v>Profit</v>
      </c>
    </row>
    <row r="1317" spans="1:20" x14ac:dyDescent="0.3">
      <c r="A1317" t="s">
        <v>2443</v>
      </c>
      <c r="B1317" s="2">
        <v>46190</v>
      </c>
      <c r="C1317" t="s">
        <v>2444</v>
      </c>
      <c r="D1317" t="s">
        <v>19</v>
      </c>
      <c r="E1317" t="s">
        <v>53</v>
      </c>
      <c r="F1317" t="s">
        <v>54</v>
      </c>
      <c r="G1317" t="s">
        <v>22</v>
      </c>
      <c r="H1317" t="s">
        <v>41</v>
      </c>
      <c r="I1317" t="s">
        <v>62</v>
      </c>
      <c r="J1317">
        <v>1</v>
      </c>
      <c r="K1317">
        <v>473.99</v>
      </c>
      <c r="L1317">
        <v>0.05</v>
      </c>
      <c r="M1317" s="6">
        <v>450.29</v>
      </c>
      <c r="N1317" s="3">
        <v>289.56</v>
      </c>
      <c r="O1317" s="6">
        <v>160.72999999999999</v>
      </c>
      <c r="P1317" t="s">
        <v>43</v>
      </c>
      <c r="Q1317" t="s">
        <v>26</v>
      </c>
      <c r="R1317" s="4">
        <f t="shared" si="60"/>
        <v>0.356947744786693</v>
      </c>
      <c r="S1317" s="1" t="str">
        <f t="shared" si="61"/>
        <v>Jun-2026</v>
      </c>
      <c r="T1317" t="str">
        <f t="shared" si="62"/>
        <v>Profit</v>
      </c>
    </row>
    <row r="1318" spans="1:20" x14ac:dyDescent="0.3">
      <c r="A1318" t="s">
        <v>2445</v>
      </c>
      <c r="B1318" s="2">
        <v>45534</v>
      </c>
      <c r="C1318" t="s">
        <v>2446</v>
      </c>
      <c r="D1318" t="s">
        <v>46</v>
      </c>
      <c r="E1318" t="s">
        <v>53</v>
      </c>
      <c r="F1318" t="s">
        <v>65</v>
      </c>
      <c r="G1318" t="s">
        <v>79</v>
      </c>
      <c r="H1318" t="s">
        <v>23</v>
      </c>
      <c r="I1318" t="s">
        <v>69</v>
      </c>
      <c r="J1318">
        <v>1</v>
      </c>
      <c r="K1318">
        <v>23308.09</v>
      </c>
      <c r="L1318">
        <v>0</v>
      </c>
      <c r="M1318" s="6">
        <v>23308.09</v>
      </c>
      <c r="N1318" s="3">
        <v>14427.68</v>
      </c>
      <c r="O1318" s="6">
        <v>8880.41</v>
      </c>
      <c r="P1318" t="s">
        <v>43</v>
      </c>
      <c r="Q1318" t="s">
        <v>26</v>
      </c>
      <c r="R1318" s="4">
        <f t="shared" si="60"/>
        <v>0.38100118885760265</v>
      </c>
      <c r="S1318" s="1" t="str">
        <f t="shared" si="61"/>
        <v>Aug-2024</v>
      </c>
      <c r="T1318" t="str">
        <f t="shared" si="62"/>
        <v>Profit</v>
      </c>
    </row>
    <row r="1319" spans="1:20" x14ac:dyDescent="0.3">
      <c r="A1319" t="s">
        <v>2447</v>
      </c>
      <c r="B1319" s="2">
        <v>45834</v>
      </c>
      <c r="C1319" t="s">
        <v>338</v>
      </c>
      <c r="D1319" t="s">
        <v>19</v>
      </c>
      <c r="E1319" t="s">
        <v>58</v>
      </c>
      <c r="F1319" t="s">
        <v>104</v>
      </c>
      <c r="G1319" t="s">
        <v>22</v>
      </c>
      <c r="H1319" t="s">
        <v>41</v>
      </c>
      <c r="I1319" t="s">
        <v>62</v>
      </c>
      <c r="J1319">
        <v>1</v>
      </c>
      <c r="K1319">
        <v>501.78</v>
      </c>
      <c r="L1319">
        <v>0.1</v>
      </c>
      <c r="M1319" s="6">
        <v>451.6</v>
      </c>
      <c r="N1319" s="3">
        <v>298.37</v>
      </c>
      <c r="O1319" s="6">
        <v>153.22999999999999</v>
      </c>
      <c r="P1319" t="s">
        <v>70</v>
      </c>
      <c r="Q1319" t="s">
        <v>26</v>
      </c>
      <c r="R1319" s="4">
        <f t="shared" si="60"/>
        <v>0.33930469441984051</v>
      </c>
      <c r="S1319" s="1" t="str">
        <f t="shared" si="61"/>
        <v>Jun-2025</v>
      </c>
      <c r="T1319" t="str">
        <f t="shared" si="62"/>
        <v>Profit</v>
      </c>
    </row>
    <row r="1320" spans="1:20" x14ac:dyDescent="0.3">
      <c r="A1320" t="s">
        <v>2448</v>
      </c>
      <c r="B1320" s="2">
        <v>45331</v>
      </c>
      <c r="C1320" t="s">
        <v>901</v>
      </c>
      <c r="D1320" t="s">
        <v>19</v>
      </c>
      <c r="E1320" t="s">
        <v>39</v>
      </c>
      <c r="F1320" t="s">
        <v>47</v>
      </c>
      <c r="G1320" t="s">
        <v>29</v>
      </c>
      <c r="H1320" t="s">
        <v>41</v>
      </c>
      <c r="I1320" t="s">
        <v>42</v>
      </c>
      <c r="J1320">
        <v>3</v>
      </c>
      <c r="K1320">
        <v>136.6</v>
      </c>
      <c r="L1320">
        <v>0.05</v>
      </c>
      <c r="M1320" s="6">
        <v>389.31</v>
      </c>
      <c r="N1320" s="3">
        <v>222.65</v>
      </c>
      <c r="O1320" s="6">
        <v>166.66</v>
      </c>
      <c r="P1320" t="s">
        <v>31</v>
      </c>
      <c r="Q1320" t="s">
        <v>26</v>
      </c>
      <c r="R1320" s="4">
        <f t="shared" si="60"/>
        <v>0.42809072461534509</v>
      </c>
      <c r="S1320" s="1" t="str">
        <f t="shared" si="61"/>
        <v>Feb-2024</v>
      </c>
      <c r="T1320" t="str">
        <f t="shared" si="62"/>
        <v>Profit</v>
      </c>
    </row>
    <row r="1321" spans="1:20" x14ac:dyDescent="0.3">
      <c r="A1321" t="s">
        <v>2449</v>
      </c>
      <c r="B1321" s="2">
        <v>45520</v>
      </c>
      <c r="C1321" t="s">
        <v>2450</v>
      </c>
      <c r="D1321" t="s">
        <v>19</v>
      </c>
      <c r="E1321" t="s">
        <v>58</v>
      </c>
      <c r="F1321" t="s">
        <v>339</v>
      </c>
      <c r="G1321" t="s">
        <v>79</v>
      </c>
      <c r="H1321" t="s">
        <v>23</v>
      </c>
      <c r="I1321" t="s">
        <v>94</v>
      </c>
      <c r="J1321">
        <v>1</v>
      </c>
      <c r="K1321">
        <v>1714.5</v>
      </c>
      <c r="L1321">
        <v>0.05</v>
      </c>
      <c r="M1321" s="6">
        <v>1628.77</v>
      </c>
      <c r="N1321" s="3">
        <v>1097.6600000000001</v>
      </c>
      <c r="O1321" s="6">
        <v>531.11</v>
      </c>
      <c r="P1321" t="s">
        <v>43</v>
      </c>
      <c r="Q1321" t="s">
        <v>26</v>
      </c>
      <c r="R1321" s="4">
        <f t="shared" si="60"/>
        <v>0.32608041651061848</v>
      </c>
      <c r="S1321" s="1" t="str">
        <f t="shared" si="61"/>
        <v>Aug-2024</v>
      </c>
      <c r="T1321" t="str">
        <f t="shared" si="62"/>
        <v>Profit</v>
      </c>
    </row>
    <row r="1322" spans="1:20" x14ac:dyDescent="0.3">
      <c r="A1322" t="s">
        <v>2451</v>
      </c>
      <c r="B1322" s="2">
        <v>45839</v>
      </c>
      <c r="C1322" t="s">
        <v>2452</v>
      </c>
      <c r="D1322" t="s">
        <v>19</v>
      </c>
      <c r="E1322" t="s">
        <v>34</v>
      </c>
      <c r="F1322" t="s">
        <v>65</v>
      </c>
      <c r="G1322" t="s">
        <v>22</v>
      </c>
      <c r="H1322" t="s">
        <v>74</v>
      </c>
      <c r="I1322" t="s">
        <v>137</v>
      </c>
      <c r="J1322">
        <v>2</v>
      </c>
      <c r="K1322">
        <v>16367.18</v>
      </c>
      <c r="L1322">
        <v>0.2</v>
      </c>
      <c r="M1322" s="6">
        <v>26187.49</v>
      </c>
      <c r="N1322" s="3">
        <v>25321.13</v>
      </c>
      <c r="O1322" s="6">
        <v>866.36</v>
      </c>
      <c r="P1322" t="s">
        <v>43</v>
      </c>
      <c r="Q1322" t="s">
        <v>76</v>
      </c>
      <c r="R1322" s="4">
        <f t="shared" si="60"/>
        <v>3.3082972060323457E-2</v>
      </c>
      <c r="S1322" s="1" t="str">
        <f t="shared" si="61"/>
        <v>Jul-2025</v>
      </c>
      <c r="T1322" t="str">
        <f t="shared" si="62"/>
        <v>Profit</v>
      </c>
    </row>
    <row r="1323" spans="1:20" x14ac:dyDescent="0.3">
      <c r="A1323" t="s">
        <v>2453</v>
      </c>
      <c r="B1323" s="2">
        <v>46211</v>
      </c>
      <c r="C1323" t="s">
        <v>1223</v>
      </c>
      <c r="D1323" t="s">
        <v>19</v>
      </c>
      <c r="E1323" t="s">
        <v>58</v>
      </c>
      <c r="F1323" t="s">
        <v>68</v>
      </c>
      <c r="G1323" t="s">
        <v>79</v>
      </c>
      <c r="H1323" t="s">
        <v>23</v>
      </c>
      <c r="I1323" t="s">
        <v>24</v>
      </c>
      <c r="J1323">
        <v>1</v>
      </c>
      <c r="K1323">
        <v>82534.17</v>
      </c>
      <c r="L1323">
        <v>0.1</v>
      </c>
      <c r="M1323" s="6">
        <v>74280.75</v>
      </c>
      <c r="N1323" s="3">
        <v>46276.04</v>
      </c>
      <c r="O1323" s="6">
        <v>28004.71</v>
      </c>
      <c r="P1323" t="s">
        <v>70</v>
      </c>
      <c r="Q1323" t="s">
        <v>26</v>
      </c>
      <c r="R1323" s="4">
        <f t="shared" si="60"/>
        <v>0.37701167529945512</v>
      </c>
      <c r="S1323" s="1" t="str">
        <f t="shared" si="61"/>
        <v>Jul-2026</v>
      </c>
      <c r="T1323" t="str">
        <f t="shared" si="62"/>
        <v>Profit</v>
      </c>
    </row>
    <row r="1324" spans="1:20" x14ac:dyDescent="0.3">
      <c r="A1324" t="s">
        <v>2454</v>
      </c>
      <c r="B1324" s="2">
        <v>45514</v>
      </c>
      <c r="C1324" t="s">
        <v>2455</v>
      </c>
      <c r="D1324" t="s">
        <v>46</v>
      </c>
      <c r="E1324" t="s">
        <v>39</v>
      </c>
      <c r="F1324" t="s">
        <v>47</v>
      </c>
      <c r="G1324" t="s">
        <v>22</v>
      </c>
      <c r="H1324" t="s">
        <v>23</v>
      </c>
      <c r="I1324" t="s">
        <v>59</v>
      </c>
      <c r="J1324">
        <v>6</v>
      </c>
      <c r="K1324">
        <v>4700.7299999999996</v>
      </c>
      <c r="L1324">
        <v>0.05</v>
      </c>
      <c r="M1324" s="6">
        <v>26794.16</v>
      </c>
      <c r="N1324" s="3">
        <v>17284.439999999999</v>
      </c>
      <c r="O1324" s="6">
        <v>9509.7199999999993</v>
      </c>
      <c r="P1324" t="s">
        <v>43</v>
      </c>
      <c r="Q1324" t="s">
        <v>26</v>
      </c>
      <c r="R1324" s="4">
        <f t="shared" si="60"/>
        <v>0.3549176387690452</v>
      </c>
      <c r="S1324" s="1" t="str">
        <f t="shared" si="61"/>
        <v>Aug-2024</v>
      </c>
      <c r="T1324" t="str">
        <f t="shared" si="62"/>
        <v>Profit</v>
      </c>
    </row>
    <row r="1325" spans="1:20" x14ac:dyDescent="0.3">
      <c r="A1325" t="s">
        <v>2456</v>
      </c>
      <c r="B1325" s="2">
        <v>45297</v>
      </c>
      <c r="C1325" t="s">
        <v>1756</v>
      </c>
      <c r="D1325" t="s">
        <v>52</v>
      </c>
      <c r="E1325" t="s">
        <v>34</v>
      </c>
      <c r="F1325" t="s">
        <v>110</v>
      </c>
      <c r="G1325" t="s">
        <v>79</v>
      </c>
      <c r="H1325" t="s">
        <v>74</v>
      </c>
      <c r="I1325" t="s">
        <v>75</v>
      </c>
      <c r="J1325">
        <v>5</v>
      </c>
      <c r="K1325">
        <v>2863.51</v>
      </c>
      <c r="L1325">
        <v>0.15</v>
      </c>
      <c r="M1325" s="6">
        <v>12169.92</v>
      </c>
      <c r="N1325" s="3">
        <v>8441.56</v>
      </c>
      <c r="O1325" s="6">
        <v>3728.36</v>
      </c>
      <c r="P1325" t="s">
        <v>31</v>
      </c>
      <c r="Q1325" t="s">
        <v>76</v>
      </c>
      <c r="R1325" s="4">
        <f t="shared" si="60"/>
        <v>0.30635862848728668</v>
      </c>
      <c r="S1325" s="1" t="str">
        <f t="shared" si="61"/>
        <v>Jan-2024</v>
      </c>
      <c r="T1325" t="str">
        <f t="shared" si="62"/>
        <v>Profit</v>
      </c>
    </row>
    <row r="1326" spans="1:20" x14ac:dyDescent="0.3">
      <c r="A1326" t="s">
        <v>2457</v>
      </c>
      <c r="B1326" s="2">
        <v>45613</v>
      </c>
      <c r="C1326" t="s">
        <v>2458</v>
      </c>
      <c r="D1326" t="s">
        <v>46</v>
      </c>
      <c r="E1326" t="s">
        <v>39</v>
      </c>
      <c r="F1326" t="s">
        <v>40</v>
      </c>
      <c r="G1326" t="s">
        <v>29</v>
      </c>
      <c r="H1326" t="s">
        <v>41</v>
      </c>
      <c r="I1326" t="s">
        <v>125</v>
      </c>
      <c r="J1326">
        <v>1</v>
      </c>
      <c r="K1326">
        <v>163.13999999999999</v>
      </c>
      <c r="L1326">
        <v>0.05</v>
      </c>
      <c r="M1326" s="6">
        <v>154.97999999999999</v>
      </c>
      <c r="N1326" s="3">
        <v>95.26</v>
      </c>
      <c r="O1326" s="6">
        <v>59.72</v>
      </c>
      <c r="P1326" t="s">
        <v>70</v>
      </c>
      <c r="Q1326" t="s">
        <v>26</v>
      </c>
      <c r="R1326" s="4">
        <f t="shared" si="60"/>
        <v>0.38534004387662923</v>
      </c>
      <c r="S1326" s="1" t="str">
        <f t="shared" si="61"/>
        <v>Nov-2024</v>
      </c>
      <c r="T1326" t="str">
        <f t="shared" si="62"/>
        <v>Profit</v>
      </c>
    </row>
    <row r="1327" spans="1:20" x14ac:dyDescent="0.3">
      <c r="A1327" t="s">
        <v>2459</v>
      </c>
      <c r="B1327" s="2">
        <v>45759</v>
      </c>
      <c r="C1327" t="s">
        <v>2460</v>
      </c>
      <c r="D1327" t="s">
        <v>19</v>
      </c>
      <c r="E1327" t="s">
        <v>58</v>
      </c>
      <c r="F1327" t="s">
        <v>54</v>
      </c>
      <c r="G1327" t="s">
        <v>22</v>
      </c>
      <c r="H1327" t="s">
        <v>23</v>
      </c>
      <c r="I1327" t="s">
        <v>24</v>
      </c>
      <c r="J1327">
        <v>5</v>
      </c>
      <c r="K1327">
        <v>63247.96</v>
      </c>
      <c r="L1327">
        <v>0.1</v>
      </c>
      <c r="M1327" s="6">
        <v>284615.82</v>
      </c>
      <c r="N1327" s="3">
        <v>192164.47</v>
      </c>
      <c r="O1327" s="6">
        <v>92451.35</v>
      </c>
      <c r="P1327" t="s">
        <v>70</v>
      </c>
      <c r="Q1327" t="s">
        <v>26</v>
      </c>
      <c r="R1327" s="4">
        <f t="shared" si="60"/>
        <v>0.32482857066764598</v>
      </c>
      <c r="S1327" s="1" t="str">
        <f t="shared" si="61"/>
        <v>Apr-2025</v>
      </c>
      <c r="T1327" t="str">
        <f t="shared" si="62"/>
        <v>Profit</v>
      </c>
    </row>
    <row r="1328" spans="1:20" x14ac:dyDescent="0.3">
      <c r="A1328" t="s">
        <v>2461</v>
      </c>
      <c r="B1328" s="2">
        <v>46023</v>
      </c>
      <c r="C1328" t="s">
        <v>2462</v>
      </c>
      <c r="D1328" t="s">
        <v>46</v>
      </c>
      <c r="E1328" t="s">
        <v>34</v>
      </c>
      <c r="F1328" t="s">
        <v>90</v>
      </c>
      <c r="G1328" t="s">
        <v>79</v>
      </c>
      <c r="H1328" t="s">
        <v>74</v>
      </c>
      <c r="I1328" t="s">
        <v>158</v>
      </c>
      <c r="J1328">
        <v>2</v>
      </c>
      <c r="K1328">
        <v>8225.39</v>
      </c>
      <c r="L1328">
        <v>0.05</v>
      </c>
      <c r="M1328" s="6">
        <v>15628.24</v>
      </c>
      <c r="N1328" s="3">
        <v>9149.9599999999991</v>
      </c>
      <c r="O1328" s="6">
        <v>6478.28</v>
      </c>
      <c r="P1328" t="s">
        <v>49</v>
      </c>
      <c r="Q1328" t="s">
        <v>76</v>
      </c>
      <c r="R1328" s="4">
        <f t="shared" si="60"/>
        <v>0.4145239643107605</v>
      </c>
      <c r="S1328" s="1" t="str">
        <f t="shared" si="61"/>
        <v>Jan-2026</v>
      </c>
      <c r="T1328" t="str">
        <f t="shared" si="62"/>
        <v>Profit</v>
      </c>
    </row>
    <row r="1329" spans="1:20" x14ac:dyDescent="0.3">
      <c r="A1329" t="s">
        <v>2463</v>
      </c>
      <c r="B1329" s="2">
        <v>45366</v>
      </c>
      <c r="C1329" t="s">
        <v>2464</v>
      </c>
      <c r="D1329" t="s">
        <v>46</v>
      </c>
      <c r="E1329" t="s">
        <v>39</v>
      </c>
      <c r="F1329" t="s">
        <v>47</v>
      </c>
      <c r="G1329" t="s">
        <v>29</v>
      </c>
      <c r="H1329" t="s">
        <v>23</v>
      </c>
      <c r="I1329" t="s">
        <v>59</v>
      </c>
      <c r="J1329">
        <v>8</v>
      </c>
      <c r="K1329">
        <v>3711.08</v>
      </c>
      <c r="L1329">
        <v>0</v>
      </c>
      <c r="M1329" s="6">
        <v>29688.639999999999</v>
      </c>
      <c r="N1329" s="3">
        <v>20138.150000000001</v>
      </c>
      <c r="O1329" s="6">
        <v>9550.49</v>
      </c>
      <c r="P1329" t="s">
        <v>49</v>
      </c>
      <c r="Q1329" t="s">
        <v>26</v>
      </c>
      <c r="R1329" s="4">
        <f t="shared" si="60"/>
        <v>0.32168836295633618</v>
      </c>
      <c r="S1329" s="1" t="str">
        <f t="shared" si="61"/>
        <v>Mar-2024</v>
      </c>
      <c r="T1329" t="str">
        <f t="shared" si="62"/>
        <v>Profit</v>
      </c>
    </row>
    <row r="1330" spans="1:20" x14ac:dyDescent="0.3">
      <c r="A1330" t="s">
        <v>2465</v>
      </c>
      <c r="B1330" s="2">
        <v>45295</v>
      </c>
      <c r="C1330" t="s">
        <v>2466</v>
      </c>
      <c r="D1330" t="s">
        <v>46</v>
      </c>
      <c r="E1330" t="s">
        <v>20</v>
      </c>
      <c r="F1330" t="s">
        <v>115</v>
      </c>
      <c r="G1330" t="s">
        <v>79</v>
      </c>
      <c r="H1330" t="s">
        <v>74</v>
      </c>
      <c r="I1330" t="s">
        <v>75</v>
      </c>
      <c r="J1330">
        <v>2</v>
      </c>
      <c r="K1330">
        <v>2684.49</v>
      </c>
      <c r="L1330">
        <v>0.15</v>
      </c>
      <c r="M1330" s="6">
        <v>4563.63</v>
      </c>
      <c r="N1330" s="3">
        <v>2958.72</v>
      </c>
      <c r="O1330" s="6">
        <v>1604.91</v>
      </c>
      <c r="P1330" t="s">
        <v>25</v>
      </c>
      <c r="Q1330" t="s">
        <v>26</v>
      </c>
      <c r="R1330" s="4">
        <f t="shared" si="60"/>
        <v>0.35167399635816227</v>
      </c>
      <c r="S1330" s="1" t="str">
        <f t="shared" si="61"/>
        <v>Jan-2024</v>
      </c>
      <c r="T1330" t="str">
        <f t="shared" si="62"/>
        <v>Profit</v>
      </c>
    </row>
    <row r="1331" spans="1:20" x14ac:dyDescent="0.3">
      <c r="A1331" t="s">
        <v>2467</v>
      </c>
      <c r="B1331" s="2">
        <v>46138</v>
      </c>
      <c r="C1331" t="s">
        <v>774</v>
      </c>
      <c r="D1331" t="s">
        <v>46</v>
      </c>
      <c r="E1331" t="s">
        <v>58</v>
      </c>
      <c r="F1331" t="s">
        <v>104</v>
      </c>
      <c r="G1331" t="s">
        <v>29</v>
      </c>
      <c r="H1331" t="s">
        <v>74</v>
      </c>
      <c r="I1331" t="s">
        <v>107</v>
      </c>
      <c r="J1331">
        <v>3</v>
      </c>
      <c r="K1331">
        <v>7045.52</v>
      </c>
      <c r="L1331">
        <v>0.1</v>
      </c>
      <c r="M1331" s="6">
        <v>19022.900000000001</v>
      </c>
      <c r="N1331" s="3">
        <v>14321.33</v>
      </c>
      <c r="O1331" s="6">
        <v>4701.57</v>
      </c>
      <c r="P1331" t="s">
        <v>43</v>
      </c>
      <c r="Q1331" t="s">
        <v>26</v>
      </c>
      <c r="R1331" s="4">
        <f t="shared" si="60"/>
        <v>0.24715316802380285</v>
      </c>
      <c r="S1331" s="1" t="str">
        <f t="shared" si="61"/>
        <v>Apr-2026</v>
      </c>
      <c r="T1331" t="str">
        <f t="shared" si="62"/>
        <v>Profit</v>
      </c>
    </row>
    <row r="1332" spans="1:20" x14ac:dyDescent="0.3">
      <c r="A1332" t="s">
        <v>2468</v>
      </c>
      <c r="B1332" s="2">
        <v>45937</v>
      </c>
      <c r="C1332" t="s">
        <v>2028</v>
      </c>
      <c r="D1332" t="s">
        <v>52</v>
      </c>
      <c r="E1332" t="s">
        <v>58</v>
      </c>
      <c r="F1332" t="s">
        <v>104</v>
      </c>
      <c r="G1332" t="s">
        <v>79</v>
      </c>
      <c r="H1332" t="s">
        <v>74</v>
      </c>
      <c r="I1332" t="s">
        <v>91</v>
      </c>
      <c r="J1332">
        <v>2</v>
      </c>
      <c r="K1332">
        <v>15498.47</v>
      </c>
      <c r="L1332">
        <v>0.1</v>
      </c>
      <c r="M1332" s="6">
        <v>27897.25</v>
      </c>
      <c r="N1332" s="3">
        <v>16143.99</v>
      </c>
      <c r="O1332" s="6">
        <v>11753.26</v>
      </c>
      <c r="P1332" t="s">
        <v>31</v>
      </c>
      <c r="Q1332" t="s">
        <v>26</v>
      </c>
      <c r="R1332" s="4">
        <f t="shared" si="60"/>
        <v>0.42130532579376107</v>
      </c>
      <c r="S1332" s="1" t="str">
        <f t="shared" si="61"/>
        <v>Oct-2025</v>
      </c>
      <c r="T1332" t="str">
        <f t="shared" si="62"/>
        <v>Profit</v>
      </c>
    </row>
    <row r="1333" spans="1:20" x14ac:dyDescent="0.3">
      <c r="A1333" t="s">
        <v>2469</v>
      </c>
      <c r="B1333" s="2">
        <v>45409</v>
      </c>
      <c r="C1333" t="s">
        <v>1945</v>
      </c>
      <c r="D1333" t="s">
        <v>52</v>
      </c>
      <c r="E1333" t="s">
        <v>34</v>
      </c>
      <c r="F1333" t="s">
        <v>65</v>
      </c>
      <c r="G1333" t="s">
        <v>22</v>
      </c>
      <c r="H1333" t="s">
        <v>74</v>
      </c>
      <c r="I1333" t="s">
        <v>137</v>
      </c>
      <c r="J1333">
        <v>1</v>
      </c>
      <c r="K1333">
        <v>6293.75</v>
      </c>
      <c r="L1333">
        <v>0.05</v>
      </c>
      <c r="M1333" s="6">
        <v>5979.06</v>
      </c>
      <c r="N1333" s="3">
        <v>4814.6400000000003</v>
      </c>
      <c r="O1333" s="6">
        <v>1164.42</v>
      </c>
      <c r="P1333" t="s">
        <v>70</v>
      </c>
      <c r="Q1333" t="s">
        <v>26</v>
      </c>
      <c r="R1333" s="4">
        <f t="shared" si="60"/>
        <v>0.19474967637053317</v>
      </c>
      <c r="S1333" s="1" t="str">
        <f t="shared" si="61"/>
        <v>Apr-2024</v>
      </c>
      <c r="T1333" t="str">
        <f t="shared" si="62"/>
        <v>Profit</v>
      </c>
    </row>
    <row r="1334" spans="1:20" x14ac:dyDescent="0.3">
      <c r="A1334" t="s">
        <v>2470</v>
      </c>
      <c r="B1334" s="2">
        <v>46172</v>
      </c>
      <c r="C1334" t="s">
        <v>648</v>
      </c>
      <c r="D1334" t="s">
        <v>19</v>
      </c>
      <c r="E1334" t="s">
        <v>39</v>
      </c>
      <c r="F1334" t="s">
        <v>146</v>
      </c>
      <c r="G1334" t="s">
        <v>79</v>
      </c>
      <c r="H1334" t="s">
        <v>23</v>
      </c>
      <c r="I1334" t="s">
        <v>94</v>
      </c>
      <c r="J1334">
        <v>2</v>
      </c>
      <c r="K1334">
        <v>1525.23</v>
      </c>
      <c r="M1334" s="6">
        <v>2592.89</v>
      </c>
      <c r="N1334" s="3">
        <v>2364.1999999999998</v>
      </c>
      <c r="O1334" s="6">
        <v>228.69</v>
      </c>
      <c r="P1334" t="s">
        <v>31</v>
      </c>
      <c r="Q1334" t="s">
        <v>26</v>
      </c>
      <c r="R1334" s="4">
        <f t="shared" si="60"/>
        <v>8.8198882328212921E-2</v>
      </c>
      <c r="S1334" s="1" t="str">
        <f t="shared" si="61"/>
        <v>May-2026</v>
      </c>
      <c r="T1334" t="str">
        <f t="shared" si="62"/>
        <v>Profit</v>
      </c>
    </row>
    <row r="1335" spans="1:20" x14ac:dyDescent="0.3">
      <c r="A1335" t="s">
        <v>2471</v>
      </c>
      <c r="B1335" s="2">
        <v>45897</v>
      </c>
      <c r="C1335" t="s">
        <v>1716</v>
      </c>
      <c r="D1335" t="s">
        <v>52</v>
      </c>
      <c r="E1335" t="s">
        <v>53</v>
      </c>
      <c r="F1335" t="s">
        <v>97</v>
      </c>
      <c r="G1335" t="s">
        <v>79</v>
      </c>
      <c r="H1335" t="s">
        <v>74</v>
      </c>
      <c r="I1335" t="s">
        <v>137</v>
      </c>
      <c r="J1335">
        <v>6</v>
      </c>
      <c r="K1335">
        <v>24129.62</v>
      </c>
      <c r="L1335">
        <v>0.15</v>
      </c>
      <c r="M1335" s="6">
        <v>123061.06</v>
      </c>
      <c r="N1335" s="3">
        <v>84866.38</v>
      </c>
      <c r="O1335" s="6">
        <v>38194.68</v>
      </c>
      <c r="P1335" t="s">
        <v>31</v>
      </c>
      <c r="Q1335" t="s">
        <v>26</v>
      </c>
      <c r="R1335" s="4">
        <f t="shared" si="60"/>
        <v>0.31037177804254246</v>
      </c>
      <c r="S1335" s="1" t="str">
        <f t="shared" si="61"/>
        <v>Aug-2025</v>
      </c>
      <c r="T1335" t="str">
        <f t="shared" si="62"/>
        <v>Profit</v>
      </c>
    </row>
    <row r="1336" spans="1:20" x14ac:dyDescent="0.3">
      <c r="A1336" t="s">
        <v>2472</v>
      </c>
      <c r="B1336" s="2">
        <v>45795</v>
      </c>
      <c r="C1336" t="s">
        <v>224</v>
      </c>
      <c r="D1336" t="s">
        <v>19</v>
      </c>
      <c r="E1336" t="s">
        <v>39</v>
      </c>
      <c r="F1336" t="s">
        <v>47</v>
      </c>
      <c r="G1336" t="s">
        <v>22</v>
      </c>
      <c r="H1336" t="s">
        <v>23</v>
      </c>
      <c r="I1336" t="s">
        <v>69</v>
      </c>
      <c r="J1336">
        <v>2</v>
      </c>
      <c r="K1336">
        <v>15615.35</v>
      </c>
      <c r="L1336">
        <v>0.1</v>
      </c>
      <c r="M1336" s="6">
        <v>28107.63</v>
      </c>
      <c r="N1336" s="3">
        <v>24505.48</v>
      </c>
      <c r="O1336" s="6">
        <v>3602.15</v>
      </c>
      <c r="P1336" t="s">
        <v>70</v>
      </c>
      <c r="Q1336" t="s">
        <v>26</v>
      </c>
      <c r="R1336" s="4">
        <f t="shared" si="60"/>
        <v>0.12815559333889054</v>
      </c>
      <c r="S1336" s="1" t="str">
        <f t="shared" si="61"/>
        <v>May-2025</v>
      </c>
      <c r="T1336" t="str">
        <f t="shared" si="62"/>
        <v>Profit</v>
      </c>
    </row>
    <row r="1337" spans="1:20" x14ac:dyDescent="0.3">
      <c r="A1337" t="s">
        <v>2473</v>
      </c>
      <c r="B1337" s="2">
        <v>46289</v>
      </c>
      <c r="C1337" t="s">
        <v>1398</v>
      </c>
      <c r="D1337" t="s">
        <v>46</v>
      </c>
      <c r="E1337" t="s">
        <v>20</v>
      </c>
      <c r="F1337" t="s">
        <v>99</v>
      </c>
      <c r="G1337" t="s">
        <v>22</v>
      </c>
      <c r="H1337" t="s">
        <v>23</v>
      </c>
      <c r="I1337" t="s">
        <v>24</v>
      </c>
      <c r="J1337">
        <v>4</v>
      </c>
      <c r="K1337">
        <v>49454.59</v>
      </c>
      <c r="L1337">
        <v>0.15</v>
      </c>
      <c r="M1337" s="6">
        <v>168145.61</v>
      </c>
      <c r="N1337" s="3">
        <v>116098.76</v>
      </c>
      <c r="O1337" s="6">
        <v>52046.85</v>
      </c>
      <c r="P1337" t="s">
        <v>25</v>
      </c>
      <c r="Q1337" t="s">
        <v>26</v>
      </c>
      <c r="R1337" s="4">
        <f t="shared" si="60"/>
        <v>0.30953439700269308</v>
      </c>
      <c r="S1337" s="1" t="str">
        <f t="shared" si="61"/>
        <v>Sep-2026</v>
      </c>
      <c r="T1337" t="str">
        <f t="shared" si="62"/>
        <v>Profit</v>
      </c>
    </row>
    <row r="1338" spans="1:20" x14ac:dyDescent="0.3">
      <c r="A1338" t="s">
        <v>2474</v>
      </c>
      <c r="B1338" s="2">
        <v>46238</v>
      </c>
      <c r="C1338" t="s">
        <v>2475</v>
      </c>
      <c r="D1338" t="s">
        <v>19</v>
      </c>
      <c r="E1338" t="s">
        <v>53</v>
      </c>
      <c r="F1338" t="s">
        <v>65</v>
      </c>
      <c r="G1338" t="s">
        <v>22</v>
      </c>
      <c r="H1338" t="s">
        <v>23</v>
      </c>
      <c r="I1338" t="s">
        <v>94</v>
      </c>
      <c r="J1338">
        <v>1</v>
      </c>
      <c r="K1338">
        <v>3319.48</v>
      </c>
      <c r="L1338">
        <v>0.05</v>
      </c>
      <c r="M1338" s="6">
        <v>3153.51</v>
      </c>
      <c r="N1338" s="3">
        <v>2351.9299999999998</v>
      </c>
      <c r="O1338" s="6">
        <v>801.58</v>
      </c>
      <c r="P1338" t="s">
        <v>43</v>
      </c>
      <c r="Q1338" t="s">
        <v>26</v>
      </c>
      <c r="R1338" s="4">
        <f t="shared" si="60"/>
        <v>0.25418660476738619</v>
      </c>
      <c r="S1338" s="1" t="str">
        <f t="shared" si="61"/>
        <v>Aug-2026</v>
      </c>
      <c r="T1338" t="str">
        <f t="shared" si="62"/>
        <v>Profit</v>
      </c>
    </row>
    <row r="1339" spans="1:20" x14ac:dyDescent="0.3">
      <c r="A1339" t="s">
        <v>2476</v>
      </c>
      <c r="B1339" s="2">
        <v>45865</v>
      </c>
      <c r="C1339" t="s">
        <v>2477</v>
      </c>
      <c r="D1339" t="s">
        <v>19</v>
      </c>
      <c r="E1339" t="s">
        <v>34</v>
      </c>
      <c r="F1339" t="s">
        <v>35</v>
      </c>
      <c r="G1339" t="s">
        <v>29</v>
      </c>
      <c r="H1339" t="s">
        <v>41</v>
      </c>
      <c r="I1339" t="s">
        <v>62</v>
      </c>
      <c r="J1339">
        <v>4</v>
      </c>
      <c r="K1339">
        <v>288.45</v>
      </c>
      <c r="L1339">
        <v>0.15</v>
      </c>
      <c r="M1339" s="6">
        <v>980.73</v>
      </c>
      <c r="N1339" s="3">
        <v>660.88</v>
      </c>
      <c r="O1339" s="6">
        <v>319.85000000000002</v>
      </c>
      <c r="P1339" t="s">
        <v>49</v>
      </c>
      <c r="Q1339" t="s">
        <v>26</v>
      </c>
      <c r="R1339" s="4">
        <f t="shared" si="60"/>
        <v>0.32613461401201149</v>
      </c>
      <c r="S1339" s="1" t="str">
        <f t="shared" si="61"/>
        <v>Jul-2025</v>
      </c>
      <c r="T1339" t="str">
        <f t="shared" si="62"/>
        <v>Profit</v>
      </c>
    </row>
    <row r="1340" spans="1:20" x14ac:dyDescent="0.3">
      <c r="A1340" t="s">
        <v>2478</v>
      </c>
      <c r="B1340" s="2">
        <v>45732</v>
      </c>
      <c r="C1340" t="s">
        <v>101</v>
      </c>
      <c r="D1340" t="s">
        <v>19</v>
      </c>
      <c r="E1340" t="s">
        <v>39</v>
      </c>
      <c r="F1340" t="s">
        <v>47</v>
      </c>
      <c r="G1340" t="s">
        <v>79</v>
      </c>
      <c r="H1340" t="s">
        <v>74</v>
      </c>
      <c r="I1340" t="s">
        <v>75</v>
      </c>
      <c r="J1340">
        <v>3</v>
      </c>
      <c r="K1340">
        <v>7702.85</v>
      </c>
      <c r="L1340">
        <v>0.2</v>
      </c>
      <c r="M1340" s="6">
        <v>18486.84</v>
      </c>
      <c r="N1340" s="3">
        <v>18502.32</v>
      </c>
      <c r="O1340" s="6">
        <v>-15.48</v>
      </c>
      <c r="P1340" t="s">
        <v>25</v>
      </c>
      <c r="Q1340" t="s">
        <v>26</v>
      </c>
      <c r="R1340" s="4">
        <f t="shared" si="60"/>
        <v>-8.3735240852411772E-4</v>
      </c>
      <c r="S1340" s="1" t="str">
        <f t="shared" si="61"/>
        <v>Mar-2025</v>
      </c>
      <c r="T1340" t="str">
        <f t="shared" si="62"/>
        <v>Loss</v>
      </c>
    </row>
    <row r="1341" spans="1:20" x14ac:dyDescent="0.3">
      <c r="A1341" t="s">
        <v>2479</v>
      </c>
      <c r="B1341" s="2">
        <v>45485</v>
      </c>
      <c r="C1341" t="s">
        <v>2442</v>
      </c>
      <c r="D1341" t="s">
        <v>52</v>
      </c>
      <c r="E1341" t="s">
        <v>39</v>
      </c>
      <c r="F1341" t="s">
        <v>220</v>
      </c>
      <c r="G1341" t="s">
        <v>22</v>
      </c>
      <c r="H1341" t="s">
        <v>74</v>
      </c>
      <c r="I1341" t="s">
        <v>75</v>
      </c>
      <c r="J1341">
        <v>2</v>
      </c>
      <c r="K1341">
        <v>2658.76</v>
      </c>
      <c r="L1341">
        <v>0.1</v>
      </c>
      <c r="M1341" s="6">
        <v>4785.7700000000004</v>
      </c>
      <c r="N1341" s="3">
        <v>3865.32</v>
      </c>
      <c r="O1341" s="6">
        <v>920.45</v>
      </c>
      <c r="P1341" t="s">
        <v>31</v>
      </c>
      <c r="Q1341" t="s">
        <v>26</v>
      </c>
      <c r="R1341" s="4">
        <f t="shared" si="60"/>
        <v>0.19233059674827666</v>
      </c>
      <c r="S1341" s="1" t="str">
        <f t="shared" si="61"/>
        <v>Jul-2024</v>
      </c>
      <c r="T1341" t="str">
        <f t="shared" si="62"/>
        <v>Profit</v>
      </c>
    </row>
    <row r="1342" spans="1:20" x14ac:dyDescent="0.3">
      <c r="A1342" t="s">
        <v>2480</v>
      </c>
      <c r="B1342" s="2">
        <v>46138</v>
      </c>
      <c r="C1342" t="s">
        <v>2481</v>
      </c>
      <c r="D1342" t="s">
        <v>46</v>
      </c>
      <c r="E1342" t="s">
        <v>34</v>
      </c>
      <c r="F1342" t="s">
        <v>65</v>
      </c>
      <c r="G1342" t="s">
        <v>79</v>
      </c>
      <c r="H1342" t="s">
        <v>23</v>
      </c>
      <c r="I1342" t="s">
        <v>94</v>
      </c>
      <c r="J1342">
        <v>2</v>
      </c>
      <c r="K1342">
        <v>1497.02</v>
      </c>
      <c r="L1342">
        <v>0.1</v>
      </c>
      <c r="M1342" s="6">
        <v>2694.64</v>
      </c>
      <c r="N1342" s="3">
        <v>1827.88</v>
      </c>
      <c r="O1342" s="6">
        <v>866.76</v>
      </c>
      <c r="P1342" t="s">
        <v>49</v>
      </c>
      <c r="Q1342" t="s">
        <v>26</v>
      </c>
      <c r="R1342" s="4">
        <f t="shared" si="60"/>
        <v>0.32166077843422497</v>
      </c>
      <c r="S1342" s="1" t="str">
        <f t="shared" si="61"/>
        <v>Apr-2026</v>
      </c>
      <c r="T1342" t="str">
        <f t="shared" si="62"/>
        <v>Profit</v>
      </c>
    </row>
    <row r="1343" spans="1:20" x14ac:dyDescent="0.3">
      <c r="A1343" t="s">
        <v>2482</v>
      </c>
      <c r="B1343" s="2">
        <v>46006</v>
      </c>
      <c r="C1343" t="s">
        <v>2483</v>
      </c>
      <c r="D1343" t="s">
        <v>52</v>
      </c>
      <c r="E1343" t="s">
        <v>39</v>
      </c>
      <c r="F1343" t="s">
        <v>120</v>
      </c>
      <c r="G1343" t="s">
        <v>79</v>
      </c>
      <c r="H1343" t="s">
        <v>41</v>
      </c>
      <c r="I1343" t="s">
        <v>125</v>
      </c>
      <c r="J1343">
        <v>1</v>
      </c>
      <c r="K1343">
        <v>257.39</v>
      </c>
      <c r="L1343">
        <v>0</v>
      </c>
      <c r="M1343" s="6">
        <v>257.39</v>
      </c>
      <c r="N1343" s="3">
        <v>209.76</v>
      </c>
      <c r="O1343" s="6">
        <v>47.63</v>
      </c>
      <c r="P1343" t="s">
        <v>49</v>
      </c>
      <c r="Q1343" t="s">
        <v>142</v>
      </c>
      <c r="R1343" s="4">
        <f t="shared" si="60"/>
        <v>0.18504992423948097</v>
      </c>
      <c r="S1343" s="1" t="str">
        <f t="shared" si="61"/>
        <v>Dec-2025</v>
      </c>
      <c r="T1343" t="str">
        <f t="shared" si="62"/>
        <v>Profit</v>
      </c>
    </row>
    <row r="1344" spans="1:20" x14ac:dyDescent="0.3">
      <c r="A1344" t="s">
        <v>2484</v>
      </c>
      <c r="B1344" s="2">
        <v>45683</v>
      </c>
      <c r="C1344" t="s">
        <v>2247</v>
      </c>
      <c r="D1344" t="s">
        <v>46</v>
      </c>
      <c r="E1344" t="s">
        <v>20</v>
      </c>
      <c r="F1344" t="s">
        <v>115</v>
      </c>
      <c r="G1344" t="s">
        <v>29</v>
      </c>
      <c r="H1344" t="s">
        <v>74</v>
      </c>
      <c r="I1344" t="s">
        <v>107</v>
      </c>
      <c r="J1344">
        <v>10</v>
      </c>
      <c r="K1344">
        <v>13728.66</v>
      </c>
      <c r="L1344">
        <v>0.15</v>
      </c>
      <c r="M1344" s="6">
        <v>116693.61</v>
      </c>
      <c r="N1344" s="3">
        <v>97297.39</v>
      </c>
      <c r="O1344" s="6">
        <v>19396.22</v>
      </c>
      <c r="P1344" t="s">
        <v>70</v>
      </c>
      <c r="Q1344" t="s">
        <v>26</v>
      </c>
      <c r="R1344" s="4">
        <f t="shared" si="60"/>
        <v>0.16621492813531094</v>
      </c>
      <c r="S1344" s="1" t="str">
        <f t="shared" si="61"/>
        <v>Jan-2025</v>
      </c>
      <c r="T1344" t="str">
        <f t="shared" si="62"/>
        <v>Profit</v>
      </c>
    </row>
    <row r="1345" spans="1:20" x14ac:dyDescent="0.3">
      <c r="A1345" t="s">
        <v>2485</v>
      </c>
      <c r="B1345" s="2">
        <v>45317</v>
      </c>
      <c r="C1345" t="s">
        <v>1954</v>
      </c>
      <c r="D1345" t="s">
        <v>46</v>
      </c>
      <c r="E1345" t="s">
        <v>34</v>
      </c>
      <c r="F1345" t="s">
        <v>90</v>
      </c>
      <c r="G1345" t="s">
        <v>22</v>
      </c>
      <c r="H1345" t="s">
        <v>23</v>
      </c>
      <c r="I1345" t="s">
        <v>30</v>
      </c>
      <c r="J1345">
        <v>2</v>
      </c>
      <c r="K1345">
        <v>2381.04</v>
      </c>
      <c r="L1345">
        <v>0.2</v>
      </c>
      <c r="M1345" s="6">
        <v>3809.66</v>
      </c>
      <c r="N1345" s="3">
        <v>2957.43</v>
      </c>
      <c r="O1345" s="6">
        <v>852.23</v>
      </c>
      <c r="P1345" t="s">
        <v>25</v>
      </c>
      <c r="Q1345" t="s">
        <v>26</v>
      </c>
      <c r="R1345" s="4">
        <f t="shared" si="60"/>
        <v>0.22370237763999939</v>
      </c>
      <c r="S1345" s="1" t="str">
        <f t="shared" si="61"/>
        <v>Jan-2024</v>
      </c>
      <c r="T1345" t="str">
        <f t="shared" si="62"/>
        <v>Profit</v>
      </c>
    </row>
    <row r="1346" spans="1:20" x14ac:dyDescent="0.3">
      <c r="A1346" t="s">
        <v>2486</v>
      </c>
      <c r="B1346" s="2">
        <v>45726</v>
      </c>
      <c r="C1346" t="s">
        <v>1507</v>
      </c>
      <c r="D1346" t="s">
        <v>52</v>
      </c>
      <c r="E1346" t="s">
        <v>58</v>
      </c>
      <c r="F1346" t="s">
        <v>68</v>
      </c>
      <c r="G1346" t="s">
        <v>29</v>
      </c>
      <c r="H1346" t="s">
        <v>23</v>
      </c>
      <c r="I1346" t="s">
        <v>69</v>
      </c>
      <c r="J1346">
        <v>2</v>
      </c>
      <c r="K1346">
        <v>21442.68</v>
      </c>
      <c r="L1346">
        <v>0</v>
      </c>
      <c r="M1346" s="6">
        <v>42885.36</v>
      </c>
      <c r="N1346" s="3">
        <v>31605.200000000001</v>
      </c>
      <c r="O1346" s="6">
        <v>11280.16</v>
      </c>
      <c r="P1346" t="s">
        <v>31</v>
      </c>
      <c r="Q1346" t="s">
        <v>26</v>
      </c>
      <c r="R1346" s="4">
        <f t="shared" si="60"/>
        <v>0.26303055401656883</v>
      </c>
      <c r="S1346" s="1" t="str">
        <f t="shared" si="61"/>
        <v>Mar-2025</v>
      </c>
      <c r="T1346" t="str">
        <f t="shared" si="62"/>
        <v>Profit</v>
      </c>
    </row>
    <row r="1347" spans="1:20" x14ac:dyDescent="0.3">
      <c r="A1347" t="s">
        <v>2487</v>
      </c>
      <c r="B1347" s="2">
        <v>45464</v>
      </c>
      <c r="C1347" t="s">
        <v>2488</v>
      </c>
      <c r="D1347" t="s">
        <v>19</v>
      </c>
      <c r="E1347" t="s">
        <v>58</v>
      </c>
      <c r="F1347" t="s">
        <v>129</v>
      </c>
      <c r="G1347" t="s">
        <v>79</v>
      </c>
      <c r="H1347" t="s">
        <v>41</v>
      </c>
      <c r="I1347" t="s">
        <v>125</v>
      </c>
      <c r="J1347">
        <v>4</v>
      </c>
      <c r="K1347">
        <v>132.69</v>
      </c>
      <c r="L1347">
        <v>0.1</v>
      </c>
      <c r="M1347" s="6">
        <v>477.68</v>
      </c>
      <c r="N1347" s="3">
        <v>314.05</v>
      </c>
      <c r="O1347" s="6">
        <v>163.63</v>
      </c>
      <c r="P1347" t="s">
        <v>43</v>
      </c>
      <c r="Q1347" t="s">
        <v>26</v>
      </c>
      <c r="R1347" s="4">
        <f t="shared" si="60"/>
        <v>0.34255149891140513</v>
      </c>
      <c r="S1347" s="1" t="str">
        <f t="shared" si="61"/>
        <v>Jun-2024</v>
      </c>
      <c r="T1347" t="str">
        <f t="shared" si="62"/>
        <v>Profit</v>
      </c>
    </row>
    <row r="1348" spans="1:20" x14ac:dyDescent="0.3">
      <c r="A1348" t="s">
        <v>2489</v>
      </c>
      <c r="B1348" s="2">
        <v>45591</v>
      </c>
      <c r="C1348" t="s">
        <v>2490</v>
      </c>
      <c r="D1348" t="s">
        <v>19</v>
      </c>
      <c r="E1348" t="s">
        <v>53</v>
      </c>
      <c r="F1348" t="s">
        <v>54</v>
      </c>
      <c r="G1348" t="s">
        <v>22</v>
      </c>
      <c r="H1348" t="s">
        <v>23</v>
      </c>
      <c r="I1348" t="s">
        <v>30</v>
      </c>
      <c r="J1348">
        <v>2</v>
      </c>
      <c r="K1348">
        <v>990.05</v>
      </c>
      <c r="L1348">
        <v>0.1</v>
      </c>
      <c r="M1348" s="6">
        <v>1782.09</v>
      </c>
      <c r="N1348" s="3">
        <v>1488.54</v>
      </c>
      <c r="O1348" s="6">
        <v>293.55</v>
      </c>
      <c r="P1348" t="s">
        <v>25</v>
      </c>
      <c r="Q1348" t="s">
        <v>26</v>
      </c>
      <c r="R1348" s="4">
        <f t="shared" si="60"/>
        <v>0.16472232042152754</v>
      </c>
      <c r="S1348" s="1" t="str">
        <f t="shared" si="61"/>
        <v>Oct-2024</v>
      </c>
      <c r="T1348" t="str">
        <f t="shared" si="62"/>
        <v>Profit</v>
      </c>
    </row>
    <row r="1349" spans="1:20" x14ac:dyDescent="0.3">
      <c r="A1349" t="s">
        <v>2491</v>
      </c>
      <c r="B1349" s="2">
        <v>45936</v>
      </c>
      <c r="C1349" t="s">
        <v>591</v>
      </c>
      <c r="D1349" t="s">
        <v>19</v>
      </c>
      <c r="E1349" t="s">
        <v>53</v>
      </c>
      <c r="F1349" t="s">
        <v>97</v>
      </c>
      <c r="G1349" t="s">
        <v>22</v>
      </c>
      <c r="H1349" t="s">
        <v>23</v>
      </c>
      <c r="I1349" t="s">
        <v>36</v>
      </c>
      <c r="J1349">
        <v>3</v>
      </c>
      <c r="K1349">
        <v>8131.01</v>
      </c>
      <c r="L1349">
        <v>0.05</v>
      </c>
      <c r="M1349" s="6">
        <v>23173.38</v>
      </c>
      <c r="N1349" s="3">
        <v>18725.689999999999</v>
      </c>
      <c r="O1349" s="6">
        <v>4447.6899999999996</v>
      </c>
      <c r="P1349" t="s">
        <v>43</v>
      </c>
      <c r="Q1349" t="s">
        <v>26</v>
      </c>
      <c r="R1349" s="4">
        <f t="shared" ref="R1349:R1412" si="63">IFERROR(O1349/M1349,0)</f>
        <v>0.19193100013895251</v>
      </c>
      <c r="S1349" s="1" t="str">
        <f t="shared" ref="S1349:S1412" si="64">TEXT(B1349,"mmm-yyyy")</f>
        <v>Oct-2025</v>
      </c>
      <c r="T1349" t="str">
        <f t="shared" ref="T1349:T1412" si="65">IF(O1349&gt;0,"Profit",IF(O1349&lt;0,"Loss","Break-Even"))</f>
        <v>Profit</v>
      </c>
    </row>
    <row r="1350" spans="1:20" x14ac:dyDescent="0.3">
      <c r="A1350" t="s">
        <v>2492</v>
      </c>
      <c r="B1350" s="2">
        <v>45617</v>
      </c>
      <c r="C1350" t="s">
        <v>2245</v>
      </c>
      <c r="D1350" t="s">
        <v>19</v>
      </c>
      <c r="E1350" t="s">
        <v>34</v>
      </c>
      <c r="F1350" t="s">
        <v>35</v>
      </c>
      <c r="G1350" t="s">
        <v>29</v>
      </c>
      <c r="H1350" t="s">
        <v>41</v>
      </c>
      <c r="I1350" t="s">
        <v>134</v>
      </c>
      <c r="J1350">
        <v>2</v>
      </c>
      <c r="K1350">
        <v>408.21</v>
      </c>
      <c r="L1350">
        <v>0.05</v>
      </c>
      <c r="M1350" s="6">
        <v>775.6</v>
      </c>
      <c r="N1350" s="3">
        <v>631.79999999999995</v>
      </c>
      <c r="O1350" s="6">
        <v>143.80000000000001</v>
      </c>
      <c r="P1350" t="s">
        <v>70</v>
      </c>
      <c r="Q1350" t="s">
        <v>26</v>
      </c>
      <c r="R1350" s="4">
        <f t="shared" si="63"/>
        <v>0.18540484785972153</v>
      </c>
      <c r="S1350" s="1" t="str">
        <f t="shared" si="64"/>
        <v>Nov-2024</v>
      </c>
      <c r="T1350" t="str">
        <f t="shared" si="65"/>
        <v>Profit</v>
      </c>
    </row>
    <row r="1351" spans="1:20" x14ac:dyDescent="0.3">
      <c r="A1351" t="s">
        <v>2493</v>
      </c>
      <c r="B1351" s="2">
        <v>45701</v>
      </c>
      <c r="C1351" t="s">
        <v>2494</v>
      </c>
      <c r="D1351" t="s">
        <v>52</v>
      </c>
      <c r="E1351" t="s">
        <v>53</v>
      </c>
      <c r="F1351" t="s">
        <v>54</v>
      </c>
      <c r="G1351" t="s">
        <v>22</v>
      </c>
      <c r="H1351" t="s">
        <v>74</v>
      </c>
      <c r="I1351" t="s">
        <v>158</v>
      </c>
      <c r="J1351">
        <v>1</v>
      </c>
      <c r="K1351">
        <v>6608.62</v>
      </c>
      <c r="L1351">
        <v>0.05</v>
      </c>
      <c r="M1351" s="6">
        <v>6278.19</v>
      </c>
      <c r="N1351" s="3">
        <v>3815.26</v>
      </c>
      <c r="O1351" s="6">
        <v>2462.9299999999998</v>
      </c>
      <c r="P1351" t="s">
        <v>70</v>
      </c>
      <c r="Q1351" t="s">
        <v>26</v>
      </c>
      <c r="R1351" s="4">
        <f t="shared" si="63"/>
        <v>0.39229937290843381</v>
      </c>
      <c r="S1351" s="1" t="str">
        <f t="shared" si="64"/>
        <v>Feb-2025</v>
      </c>
      <c r="T1351" t="str">
        <f t="shared" si="65"/>
        <v>Profit</v>
      </c>
    </row>
    <row r="1352" spans="1:20" x14ac:dyDescent="0.3">
      <c r="A1352" t="s">
        <v>2495</v>
      </c>
      <c r="B1352" s="2">
        <v>45409</v>
      </c>
      <c r="C1352" t="s">
        <v>2496</v>
      </c>
      <c r="D1352" t="s">
        <v>19</v>
      </c>
      <c r="E1352" t="s">
        <v>20</v>
      </c>
      <c r="F1352" t="s">
        <v>21</v>
      </c>
      <c r="G1352" t="s">
        <v>29</v>
      </c>
      <c r="H1352" t="s">
        <v>41</v>
      </c>
      <c r="I1352" t="s">
        <v>62</v>
      </c>
      <c r="J1352">
        <v>4</v>
      </c>
      <c r="K1352">
        <v>532.15</v>
      </c>
      <c r="L1352">
        <v>0.05</v>
      </c>
      <c r="M1352" s="6">
        <v>2022.17</v>
      </c>
      <c r="N1352" s="3">
        <v>1587.9</v>
      </c>
      <c r="O1352" s="6">
        <v>434.27</v>
      </c>
      <c r="P1352" t="s">
        <v>49</v>
      </c>
      <c r="Q1352" t="s">
        <v>142</v>
      </c>
      <c r="R1352" s="4">
        <f t="shared" si="63"/>
        <v>0.21475444695549828</v>
      </c>
      <c r="S1352" s="1" t="str">
        <f t="shared" si="64"/>
        <v>Apr-2024</v>
      </c>
      <c r="T1352" t="str">
        <f t="shared" si="65"/>
        <v>Profit</v>
      </c>
    </row>
    <row r="1353" spans="1:20" x14ac:dyDescent="0.3">
      <c r="A1353" t="s">
        <v>2497</v>
      </c>
      <c r="B1353" s="2">
        <v>46127</v>
      </c>
      <c r="C1353" t="s">
        <v>2498</v>
      </c>
      <c r="D1353" t="s">
        <v>46</v>
      </c>
      <c r="E1353" t="s">
        <v>53</v>
      </c>
      <c r="F1353" t="s">
        <v>90</v>
      </c>
      <c r="G1353" t="s">
        <v>22</v>
      </c>
      <c r="H1353" t="s">
        <v>74</v>
      </c>
      <c r="I1353" t="s">
        <v>107</v>
      </c>
      <c r="J1353">
        <v>5</v>
      </c>
      <c r="K1353">
        <v>9074.0499999999993</v>
      </c>
      <c r="L1353">
        <v>0.05</v>
      </c>
      <c r="M1353" s="6">
        <v>43101.74</v>
      </c>
      <c r="N1353" s="3">
        <v>29555.55</v>
      </c>
      <c r="O1353" s="6">
        <v>13546.19</v>
      </c>
      <c r="P1353" t="s">
        <v>70</v>
      </c>
      <c r="Q1353" t="s">
        <v>26</v>
      </c>
      <c r="R1353" s="4">
        <f t="shared" si="63"/>
        <v>0.31428406370601281</v>
      </c>
      <c r="S1353" s="1" t="str">
        <f t="shared" si="64"/>
        <v>Apr-2026</v>
      </c>
      <c r="T1353" t="str">
        <f t="shared" si="65"/>
        <v>Profit</v>
      </c>
    </row>
    <row r="1354" spans="1:20" x14ac:dyDescent="0.3">
      <c r="A1354" t="s">
        <v>2499</v>
      </c>
      <c r="B1354" s="2">
        <v>46078</v>
      </c>
      <c r="C1354" t="s">
        <v>2500</v>
      </c>
      <c r="D1354" t="s">
        <v>19</v>
      </c>
      <c r="E1354" t="s">
        <v>53</v>
      </c>
      <c r="F1354" t="s">
        <v>65</v>
      </c>
      <c r="G1354" t="s">
        <v>22</v>
      </c>
      <c r="H1354" t="s">
        <v>74</v>
      </c>
      <c r="I1354" t="s">
        <v>75</v>
      </c>
      <c r="J1354">
        <v>3</v>
      </c>
      <c r="K1354">
        <v>5135.18</v>
      </c>
      <c r="L1354">
        <v>0.1</v>
      </c>
      <c r="M1354" s="6">
        <v>13864.99</v>
      </c>
      <c r="N1354" s="3">
        <v>8066.57</v>
      </c>
      <c r="O1354" s="6">
        <v>5798.42</v>
      </c>
      <c r="P1354" t="s">
        <v>49</v>
      </c>
      <c r="Q1354" t="s">
        <v>26</v>
      </c>
      <c r="R1354" s="4">
        <f t="shared" si="63"/>
        <v>0.41820585517912384</v>
      </c>
      <c r="S1354" s="1" t="str">
        <f t="shared" si="64"/>
        <v>Feb-2026</v>
      </c>
      <c r="T1354" t="str">
        <f t="shared" si="65"/>
        <v>Profit</v>
      </c>
    </row>
    <row r="1355" spans="1:20" x14ac:dyDescent="0.3">
      <c r="A1355" t="s">
        <v>2501</v>
      </c>
      <c r="B1355" s="2">
        <v>46015</v>
      </c>
      <c r="C1355" t="s">
        <v>1503</v>
      </c>
      <c r="D1355" t="s">
        <v>46</v>
      </c>
      <c r="E1355" t="s">
        <v>53</v>
      </c>
      <c r="F1355" t="s">
        <v>90</v>
      </c>
      <c r="G1355" t="s">
        <v>22</v>
      </c>
      <c r="H1355" t="s">
        <v>23</v>
      </c>
      <c r="I1355" t="s">
        <v>24</v>
      </c>
      <c r="J1355">
        <v>2</v>
      </c>
      <c r="K1355">
        <v>38666.42</v>
      </c>
      <c r="L1355">
        <v>0.2</v>
      </c>
      <c r="M1355" s="6">
        <v>61866.27</v>
      </c>
      <c r="N1355" s="3">
        <v>58570.77</v>
      </c>
      <c r="O1355" s="6">
        <v>3295.5</v>
      </c>
      <c r="P1355" t="s">
        <v>70</v>
      </c>
      <c r="Q1355" t="s">
        <v>26</v>
      </c>
      <c r="R1355" s="4">
        <f t="shared" si="63"/>
        <v>5.3268121708323457E-2</v>
      </c>
      <c r="S1355" s="1" t="str">
        <f t="shared" si="64"/>
        <v>Dec-2025</v>
      </c>
      <c r="T1355" t="str">
        <f t="shared" si="65"/>
        <v>Profit</v>
      </c>
    </row>
    <row r="1356" spans="1:20" x14ac:dyDescent="0.3">
      <c r="A1356" t="s">
        <v>2502</v>
      </c>
      <c r="B1356" s="2">
        <v>45516</v>
      </c>
      <c r="C1356" t="s">
        <v>2503</v>
      </c>
      <c r="D1356" t="s">
        <v>19</v>
      </c>
      <c r="E1356" t="s">
        <v>34</v>
      </c>
      <c r="F1356" t="s">
        <v>65</v>
      </c>
      <c r="G1356" t="s">
        <v>22</v>
      </c>
      <c r="H1356" t="s">
        <v>23</v>
      </c>
      <c r="I1356" t="s">
        <v>69</v>
      </c>
      <c r="J1356">
        <v>1</v>
      </c>
      <c r="K1356">
        <v>11889.64</v>
      </c>
      <c r="L1356">
        <v>0.1</v>
      </c>
      <c r="M1356" s="6">
        <v>10700.68</v>
      </c>
      <c r="N1356" s="3">
        <v>9434.1</v>
      </c>
      <c r="O1356" s="6">
        <v>1266.58</v>
      </c>
      <c r="P1356" t="s">
        <v>31</v>
      </c>
      <c r="Q1356" t="s">
        <v>26</v>
      </c>
      <c r="R1356" s="4">
        <f t="shared" si="63"/>
        <v>0.11836444039070414</v>
      </c>
      <c r="S1356" s="1" t="str">
        <f t="shared" si="64"/>
        <v>Aug-2024</v>
      </c>
      <c r="T1356" t="str">
        <f t="shared" si="65"/>
        <v>Profit</v>
      </c>
    </row>
    <row r="1357" spans="1:20" x14ac:dyDescent="0.3">
      <c r="A1357" t="s">
        <v>2504</v>
      </c>
      <c r="B1357" s="2">
        <v>45823</v>
      </c>
      <c r="C1357" t="s">
        <v>914</v>
      </c>
      <c r="D1357" t="s">
        <v>19</v>
      </c>
      <c r="E1357" t="s">
        <v>20</v>
      </c>
      <c r="F1357" t="s">
        <v>99</v>
      </c>
      <c r="G1357" t="s">
        <v>29</v>
      </c>
      <c r="H1357" t="s">
        <v>74</v>
      </c>
      <c r="I1357" t="s">
        <v>137</v>
      </c>
      <c r="J1357">
        <v>1</v>
      </c>
      <c r="K1357">
        <v>17092.91</v>
      </c>
      <c r="L1357">
        <v>0</v>
      </c>
      <c r="M1357" s="6">
        <v>17092.91</v>
      </c>
      <c r="N1357" s="3">
        <v>12291.42</v>
      </c>
      <c r="O1357" s="6">
        <v>4801.49</v>
      </c>
      <c r="P1357" t="s">
        <v>70</v>
      </c>
      <c r="Q1357" t="s">
        <v>26</v>
      </c>
      <c r="R1357" s="4">
        <f t="shared" si="63"/>
        <v>0.28090535783550019</v>
      </c>
      <c r="S1357" s="1" t="str">
        <f t="shared" si="64"/>
        <v>Jun-2025</v>
      </c>
      <c r="T1357" t="str">
        <f t="shared" si="65"/>
        <v>Profit</v>
      </c>
    </row>
    <row r="1358" spans="1:20" x14ac:dyDescent="0.3">
      <c r="A1358" t="s">
        <v>2505</v>
      </c>
      <c r="B1358" s="2">
        <v>45404</v>
      </c>
      <c r="C1358" t="s">
        <v>303</v>
      </c>
      <c r="D1358" t="s">
        <v>19</v>
      </c>
      <c r="E1358" t="s">
        <v>34</v>
      </c>
      <c r="F1358" t="s">
        <v>73</v>
      </c>
      <c r="G1358" t="s">
        <v>22</v>
      </c>
      <c r="H1358" t="s">
        <v>23</v>
      </c>
      <c r="I1358" t="s">
        <v>24</v>
      </c>
      <c r="J1358">
        <v>1</v>
      </c>
      <c r="K1358">
        <v>69895.259999999995</v>
      </c>
      <c r="L1358">
        <v>0.05</v>
      </c>
      <c r="M1358" s="6">
        <v>66400.5</v>
      </c>
      <c r="N1358" s="3">
        <v>49299.76</v>
      </c>
      <c r="O1358" s="6">
        <v>17100.740000000002</v>
      </c>
      <c r="P1358" t="s">
        <v>49</v>
      </c>
      <c r="Q1358" t="s">
        <v>26</v>
      </c>
      <c r="R1358" s="4">
        <f t="shared" si="63"/>
        <v>0.25753932575808919</v>
      </c>
      <c r="S1358" s="1" t="str">
        <f t="shared" si="64"/>
        <v>Apr-2024</v>
      </c>
      <c r="T1358" t="str">
        <f t="shared" si="65"/>
        <v>Profit</v>
      </c>
    </row>
    <row r="1359" spans="1:20" x14ac:dyDescent="0.3">
      <c r="A1359" t="s">
        <v>2506</v>
      </c>
      <c r="B1359" s="2">
        <v>45431</v>
      </c>
      <c r="C1359" t="s">
        <v>995</v>
      </c>
      <c r="D1359" t="s">
        <v>19</v>
      </c>
      <c r="E1359" t="s">
        <v>39</v>
      </c>
      <c r="F1359" t="s">
        <v>40</v>
      </c>
      <c r="G1359" t="s">
        <v>79</v>
      </c>
      <c r="H1359" t="s">
        <v>41</v>
      </c>
      <c r="I1359" t="s">
        <v>48</v>
      </c>
      <c r="J1359">
        <v>1</v>
      </c>
      <c r="K1359">
        <v>97.62</v>
      </c>
      <c r="L1359">
        <v>0</v>
      </c>
      <c r="M1359" s="6">
        <v>97.62</v>
      </c>
      <c r="N1359" s="3">
        <v>62.1</v>
      </c>
      <c r="O1359" s="6">
        <v>35.520000000000003</v>
      </c>
      <c r="P1359" t="s">
        <v>31</v>
      </c>
      <c r="Q1359" t="s">
        <v>76</v>
      </c>
      <c r="R1359" s="4">
        <f t="shared" si="63"/>
        <v>0.36385986478180704</v>
      </c>
      <c r="S1359" s="1" t="str">
        <f t="shared" si="64"/>
        <v>May-2024</v>
      </c>
      <c r="T1359" t="str">
        <f t="shared" si="65"/>
        <v>Profit</v>
      </c>
    </row>
    <row r="1360" spans="1:20" x14ac:dyDescent="0.3">
      <c r="A1360" t="s">
        <v>2507</v>
      </c>
      <c r="B1360" s="2">
        <v>45850</v>
      </c>
      <c r="C1360" t="s">
        <v>2508</v>
      </c>
      <c r="D1360" t="s">
        <v>19</v>
      </c>
      <c r="E1360" t="s">
        <v>53</v>
      </c>
      <c r="F1360" t="s">
        <v>54</v>
      </c>
      <c r="G1360" t="s">
        <v>22</v>
      </c>
      <c r="H1360" t="s">
        <v>41</v>
      </c>
      <c r="I1360" t="s">
        <v>134</v>
      </c>
      <c r="J1360">
        <v>1</v>
      </c>
      <c r="K1360">
        <v>437.97</v>
      </c>
      <c r="L1360">
        <v>0.2</v>
      </c>
      <c r="M1360" s="6">
        <v>350.38</v>
      </c>
      <c r="N1360" s="3">
        <v>252.09</v>
      </c>
      <c r="O1360" s="6">
        <v>98.29</v>
      </c>
      <c r="P1360" t="s">
        <v>31</v>
      </c>
      <c r="Q1360" t="s">
        <v>26</v>
      </c>
      <c r="R1360" s="4">
        <f t="shared" si="63"/>
        <v>0.2805240025115589</v>
      </c>
      <c r="S1360" s="1" t="str">
        <f t="shared" si="64"/>
        <v>Jul-2025</v>
      </c>
      <c r="T1360" t="str">
        <f t="shared" si="65"/>
        <v>Profit</v>
      </c>
    </row>
    <row r="1361" spans="1:20" x14ac:dyDescent="0.3">
      <c r="A1361" t="s">
        <v>2509</v>
      </c>
      <c r="B1361" s="2">
        <v>45292</v>
      </c>
      <c r="C1361" t="s">
        <v>2510</v>
      </c>
      <c r="D1361" t="s">
        <v>46</v>
      </c>
      <c r="E1361" t="s">
        <v>39</v>
      </c>
      <c r="F1361" t="s">
        <v>220</v>
      </c>
      <c r="G1361" t="s">
        <v>29</v>
      </c>
      <c r="H1361" t="s">
        <v>23</v>
      </c>
      <c r="I1361" t="s">
        <v>36</v>
      </c>
      <c r="J1361">
        <v>1</v>
      </c>
      <c r="K1361">
        <v>5873.99</v>
      </c>
      <c r="L1361">
        <v>0.1</v>
      </c>
      <c r="M1361" s="6">
        <v>5286.59</v>
      </c>
      <c r="N1361" s="3">
        <v>4484.21</v>
      </c>
      <c r="O1361" s="6">
        <v>802.38</v>
      </c>
      <c r="P1361" t="s">
        <v>70</v>
      </c>
      <c r="Q1361" t="s">
        <v>26</v>
      </c>
      <c r="R1361" s="4">
        <f t="shared" si="63"/>
        <v>0.15177647595141669</v>
      </c>
      <c r="S1361" s="1" t="str">
        <f t="shared" si="64"/>
        <v>Jan-2024</v>
      </c>
      <c r="T1361" t="str">
        <f t="shared" si="65"/>
        <v>Profit</v>
      </c>
    </row>
    <row r="1362" spans="1:20" x14ac:dyDescent="0.3">
      <c r="A1362" t="s">
        <v>2511</v>
      </c>
      <c r="B1362" s="2">
        <v>45381</v>
      </c>
      <c r="C1362" t="s">
        <v>2059</v>
      </c>
      <c r="D1362" t="s">
        <v>52</v>
      </c>
      <c r="E1362" t="s">
        <v>20</v>
      </c>
      <c r="F1362" t="s">
        <v>99</v>
      </c>
      <c r="G1362" t="s">
        <v>79</v>
      </c>
      <c r="H1362" t="s">
        <v>23</v>
      </c>
      <c r="I1362" t="s">
        <v>36</v>
      </c>
      <c r="J1362">
        <v>3</v>
      </c>
      <c r="K1362">
        <v>7727.08</v>
      </c>
      <c r="L1362">
        <v>0.05</v>
      </c>
      <c r="M1362" s="6">
        <v>22022.18</v>
      </c>
      <c r="N1362" s="3">
        <v>15234.62</v>
      </c>
      <c r="O1362" s="6">
        <v>6787.56</v>
      </c>
      <c r="P1362" t="s">
        <v>49</v>
      </c>
      <c r="Q1362" t="s">
        <v>26</v>
      </c>
      <c r="R1362" s="4">
        <f t="shared" si="63"/>
        <v>0.30821471807059975</v>
      </c>
      <c r="S1362" s="1" t="str">
        <f t="shared" si="64"/>
        <v>Mar-2024</v>
      </c>
      <c r="T1362" t="str">
        <f t="shared" si="65"/>
        <v>Profit</v>
      </c>
    </row>
    <row r="1363" spans="1:20" x14ac:dyDescent="0.3">
      <c r="A1363" t="s">
        <v>2512</v>
      </c>
      <c r="B1363" s="2">
        <v>45945</v>
      </c>
      <c r="C1363" t="s">
        <v>285</v>
      </c>
      <c r="D1363" t="s">
        <v>46</v>
      </c>
      <c r="E1363" t="s">
        <v>20</v>
      </c>
      <c r="F1363" t="s">
        <v>115</v>
      </c>
      <c r="G1363" t="s">
        <v>79</v>
      </c>
      <c r="H1363" t="s">
        <v>23</v>
      </c>
      <c r="I1363" t="s">
        <v>36</v>
      </c>
      <c r="J1363">
        <v>4</v>
      </c>
      <c r="K1363">
        <v>24781.48</v>
      </c>
      <c r="L1363">
        <v>0</v>
      </c>
      <c r="M1363" s="6">
        <v>99125.92</v>
      </c>
      <c r="N1363" s="3">
        <v>72474.36</v>
      </c>
      <c r="O1363" s="6">
        <v>26651.56</v>
      </c>
      <c r="P1363" t="s">
        <v>49</v>
      </c>
      <c r="Q1363" t="s">
        <v>26</v>
      </c>
      <c r="R1363" s="4">
        <f t="shared" si="63"/>
        <v>0.26886570132211635</v>
      </c>
      <c r="S1363" s="1" t="str">
        <f t="shared" si="64"/>
        <v>Oct-2025</v>
      </c>
      <c r="T1363" t="str">
        <f t="shared" si="65"/>
        <v>Profit</v>
      </c>
    </row>
    <row r="1364" spans="1:20" x14ac:dyDescent="0.3">
      <c r="A1364" t="s">
        <v>2513</v>
      </c>
      <c r="B1364" s="2">
        <v>45611</v>
      </c>
      <c r="C1364" t="s">
        <v>2514</v>
      </c>
      <c r="D1364" t="s">
        <v>19</v>
      </c>
      <c r="E1364" t="s">
        <v>39</v>
      </c>
      <c r="G1364" t="s">
        <v>22</v>
      </c>
      <c r="H1364" t="s">
        <v>23</v>
      </c>
      <c r="I1364" t="s">
        <v>69</v>
      </c>
      <c r="J1364">
        <v>3</v>
      </c>
      <c r="K1364">
        <v>26147.03</v>
      </c>
      <c r="L1364">
        <v>0.1</v>
      </c>
      <c r="M1364" s="6">
        <v>70596.98</v>
      </c>
      <c r="N1364" s="3">
        <v>63902.58</v>
      </c>
      <c r="O1364" s="6">
        <v>6694.4</v>
      </c>
      <c r="P1364" t="s">
        <v>43</v>
      </c>
      <c r="Q1364" t="s">
        <v>26</v>
      </c>
      <c r="R1364" s="4">
        <f t="shared" si="63"/>
        <v>9.4825586023651431E-2</v>
      </c>
      <c r="S1364" s="1" t="str">
        <f t="shared" si="64"/>
        <v>Nov-2024</v>
      </c>
      <c r="T1364" t="str">
        <f t="shared" si="65"/>
        <v>Profit</v>
      </c>
    </row>
    <row r="1365" spans="1:20" x14ac:dyDescent="0.3">
      <c r="A1365" t="s">
        <v>2515</v>
      </c>
      <c r="B1365" s="2">
        <v>45841</v>
      </c>
      <c r="C1365" t="s">
        <v>2516</v>
      </c>
      <c r="D1365" t="s">
        <v>19</v>
      </c>
      <c r="E1365" t="s">
        <v>34</v>
      </c>
      <c r="F1365" t="s">
        <v>110</v>
      </c>
      <c r="G1365" t="s">
        <v>22</v>
      </c>
      <c r="H1365" t="s">
        <v>23</v>
      </c>
      <c r="I1365" t="s">
        <v>24</v>
      </c>
      <c r="J1365">
        <v>4</v>
      </c>
      <c r="K1365">
        <v>80452.960000000006</v>
      </c>
      <c r="L1365">
        <v>0</v>
      </c>
      <c r="M1365" s="6">
        <v>321811.84000000003</v>
      </c>
      <c r="N1365" s="3">
        <v>169431.43</v>
      </c>
      <c r="O1365" s="6">
        <v>152380.41</v>
      </c>
      <c r="P1365" t="s">
        <v>25</v>
      </c>
      <c r="Q1365" t="s">
        <v>26</v>
      </c>
      <c r="R1365" s="4">
        <f t="shared" si="63"/>
        <v>0.47350778019851597</v>
      </c>
      <c r="S1365" s="1" t="str">
        <f t="shared" si="64"/>
        <v>Jul-2025</v>
      </c>
      <c r="T1365" t="str">
        <f t="shared" si="65"/>
        <v>Profit</v>
      </c>
    </row>
    <row r="1366" spans="1:20" x14ac:dyDescent="0.3">
      <c r="A1366" t="s">
        <v>2517</v>
      </c>
      <c r="B1366" s="2">
        <v>46096</v>
      </c>
      <c r="C1366" t="s">
        <v>2518</v>
      </c>
      <c r="D1366" t="s">
        <v>19</v>
      </c>
      <c r="E1366" t="s">
        <v>58</v>
      </c>
      <c r="F1366" t="s">
        <v>68</v>
      </c>
      <c r="G1366" t="s">
        <v>79</v>
      </c>
      <c r="H1366" t="s">
        <v>74</v>
      </c>
      <c r="I1366" t="s">
        <v>91</v>
      </c>
      <c r="J1366">
        <v>1</v>
      </c>
      <c r="K1366">
        <v>6829.18</v>
      </c>
      <c r="L1366">
        <v>0.1</v>
      </c>
      <c r="M1366" s="6">
        <v>6146.26</v>
      </c>
      <c r="N1366" s="3">
        <v>4745.0200000000004</v>
      </c>
      <c r="O1366" s="6">
        <v>1401.24</v>
      </c>
      <c r="P1366" t="s">
        <v>25</v>
      </c>
      <c r="Q1366" t="s">
        <v>26</v>
      </c>
      <c r="R1366" s="4">
        <f t="shared" si="63"/>
        <v>0.22798254548294408</v>
      </c>
      <c r="S1366" s="1" t="str">
        <f t="shared" si="64"/>
        <v>Mar-2026</v>
      </c>
      <c r="T1366" t="str">
        <f t="shared" si="65"/>
        <v>Profit</v>
      </c>
    </row>
    <row r="1367" spans="1:20" x14ac:dyDescent="0.3">
      <c r="A1367" t="s">
        <v>2519</v>
      </c>
      <c r="B1367" s="2">
        <v>46185</v>
      </c>
      <c r="C1367" t="s">
        <v>2520</v>
      </c>
      <c r="D1367" t="s">
        <v>19</v>
      </c>
      <c r="E1367" t="s">
        <v>39</v>
      </c>
      <c r="F1367" t="s">
        <v>40</v>
      </c>
      <c r="G1367" t="s">
        <v>22</v>
      </c>
      <c r="H1367" t="s">
        <v>41</v>
      </c>
      <c r="I1367" t="s">
        <v>125</v>
      </c>
      <c r="J1367">
        <v>1</v>
      </c>
      <c r="K1367">
        <v>163.29</v>
      </c>
      <c r="L1367">
        <v>0.15</v>
      </c>
      <c r="M1367" s="6">
        <v>138.80000000000001</v>
      </c>
      <c r="N1367" s="3">
        <v>86.31</v>
      </c>
      <c r="O1367" s="6">
        <v>52.49</v>
      </c>
      <c r="P1367" t="s">
        <v>43</v>
      </c>
      <c r="Q1367" t="s">
        <v>26</v>
      </c>
      <c r="R1367" s="4">
        <f t="shared" si="63"/>
        <v>0.3781700288184438</v>
      </c>
      <c r="S1367" s="1" t="str">
        <f t="shared" si="64"/>
        <v>Jun-2026</v>
      </c>
      <c r="T1367" t="str">
        <f t="shared" si="65"/>
        <v>Profit</v>
      </c>
    </row>
    <row r="1368" spans="1:20" x14ac:dyDescent="0.3">
      <c r="A1368" t="s">
        <v>2521</v>
      </c>
      <c r="B1368" s="2">
        <v>45430</v>
      </c>
      <c r="C1368" t="s">
        <v>2522</v>
      </c>
      <c r="D1368" t="s">
        <v>19</v>
      </c>
      <c r="E1368" t="s">
        <v>58</v>
      </c>
      <c r="F1368" t="s">
        <v>129</v>
      </c>
      <c r="G1368" t="s">
        <v>22</v>
      </c>
      <c r="H1368" t="s">
        <v>23</v>
      </c>
      <c r="I1368" t="s">
        <v>94</v>
      </c>
      <c r="J1368">
        <v>4</v>
      </c>
      <c r="K1368">
        <v>677.47</v>
      </c>
      <c r="L1368">
        <v>0.2</v>
      </c>
      <c r="M1368" s="6">
        <v>2167.9</v>
      </c>
      <c r="N1368" s="3">
        <v>2075.64</v>
      </c>
      <c r="O1368" s="6">
        <v>92.26</v>
      </c>
      <c r="P1368" t="s">
        <v>43</v>
      </c>
      <c r="Q1368" t="s">
        <v>26</v>
      </c>
      <c r="R1368" s="4">
        <f t="shared" si="63"/>
        <v>4.2557313529221825E-2</v>
      </c>
      <c r="S1368" s="1" t="str">
        <f t="shared" si="64"/>
        <v>May-2024</v>
      </c>
      <c r="T1368" t="str">
        <f t="shared" si="65"/>
        <v>Profit</v>
      </c>
    </row>
    <row r="1369" spans="1:20" x14ac:dyDescent="0.3">
      <c r="A1369" t="s">
        <v>2523</v>
      </c>
      <c r="B1369" s="2">
        <v>45802</v>
      </c>
      <c r="C1369" t="s">
        <v>2524</v>
      </c>
      <c r="D1369" t="s">
        <v>46</v>
      </c>
      <c r="E1369" t="s">
        <v>58</v>
      </c>
      <c r="F1369" t="s">
        <v>129</v>
      </c>
      <c r="G1369" t="s">
        <v>22</v>
      </c>
      <c r="H1369" t="s">
        <v>23</v>
      </c>
      <c r="I1369" t="s">
        <v>24</v>
      </c>
      <c r="J1369">
        <v>2</v>
      </c>
      <c r="K1369">
        <v>90573.92</v>
      </c>
      <c r="L1369">
        <v>0.05</v>
      </c>
      <c r="M1369" s="6">
        <v>172090.45</v>
      </c>
      <c r="N1369" s="3">
        <v>119426.95</v>
      </c>
      <c r="O1369" s="6">
        <v>52663.5</v>
      </c>
      <c r="P1369" t="s">
        <v>43</v>
      </c>
      <c r="Q1369" t="s">
        <v>26</v>
      </c>
      <c r="R1369" s="4">
        <f t="shared" si="63"/>
        <v>0.30602221099427651</v>
      </c>
      <c r="S1369" s="1" t="str">
        <f t="shared" si="64"/>
        <v>May-2025</v>
      </c>
      <c r="T1369" t="str">
        <f t="shared" si="65"/>
        <v>Profit</v>
      </c>
    </row>
    <row r="1370" spans="1:20" x14ac:dyDescent="0.3">
      <c r="A1370" t="s">
        <v>2525</v>
      </c>
      <c r="B1370" s="2">
        <v>46159</v>
      </c>
      <c r="C1370" t="s">
        <v>1453</v>
      </c>
      <c r="D1370" t="s">
        <v>19</v>
      </c>
      <c r="E1370" t="s">
        <v>58</v>
      </c>
      <c r="F1370" t="s">
        <v>129</v>
      </c>
      <c r="G1370" t="s">
        <v>79</v>
      </c>
      <c r="H1370" t="s">
        <v>23</v>
      </c>
      <c r="I1370" t="s">
        <v>24</v>
      </c>
      <c r="J1370">
        <v>1</v>
      </c>
      <c r="K1370">
        <v>56592.68</v>
      </c>
      <c r="L1370">
        <v>0.1</v>
      </c>
      <c r="M1370" s="6">
        <v>50933.41</v>
      </c>
      <c r="N1370" s="3">
        <v>46053.43</v>
      </c>
      <c r="O1370" s="6">
        <v>4879.9799999999996</v>
      </c>
      <c r="P1370" t="s">
        <v>25</v>
      </c>
      <c r="Q1370" t="s">
        <v>26</v>
      </c>
      <c r="R1370" s="4">
        <f t="shared" si="63"/>
        <v>9.5810981436349918E-2</v>
      </c>
      <c r="S1370" s="1" t="str">
        <f t="shared" si="64"/>
        <v>May-2026</v>
      </c>
      <c r="T1370" t="str">
        <f t="shared" si="65"/>
        <v>Profit</v>
      </c>
    </row>
    <row r="1371" spans="1:20" x14ac:dyDescent="0.3">
      <c r="A1371" t="s">
        <v>2526</v>
      </c>
      <c r="B1371" s="2">
        <v>46136</v>
      </c>
      <c r="C1371" t="s">
        <v>2527</v>
      </c>
      <c r="D1371" t="s">
        <v>19</v>
      </c>
      <c r="E1371" t="s">
        <v>53</v>
      </c>
      <c r="F1371" t="s">
        <v>97</v>
      </c>
      <c r="G1371" t="s">
        <v>22</v>
      </c>
      <c r="H1371" t="s">
        <v>74</v>
      </c>
      <c r="I1371" t="s">
        <v>158</v>
      </c>
      <c r="J1371">
        <v>3</v>
      </c>
      <c r="K1371">
        <v>13021.04</v>
      </c>
      <c r="L1371">
        <v>0</v>
      </c>
      <c r="M1371" s="6">
        <v>39063.120000000003</v>
      </c>
      <c r="N1371" s="3">
        <v>28519.85</v>
      </c>
      <c r="O1371" s="6">
        <v>10543.27</v>
      </c>
      <c r="P1371" t="s">
        <v>31</v>
      </c>
      <c r="Q1371" t="s">
        <v>26</v>
      </c>
      <c r="R1371" s="4">
        <f t="shared" si="63"/>
        <v>0.26990342809278928</v>
      </c>
      <c r="S1371" s="1" t="str">
        <f t="shared" si="64"/>
        <v>Apr-2026</v>
      </c>
      <c r="T1371" t="str">
        <f t="shared" si="65"/>
        <v>Profit</v>
      </c>
    </row>
    <row r="1372" spans="1:20" x14ac:dyDescent="0.3">
      <c r="A1372" t="s">
        <v>2528</v>
      </c>
      <c r="B1372" s="2">
        <v>45550</v>
      </c>
      <c r="C1372" t="s">
        <v>546</v>
      </c>
      <c r="D1372" t="s">
        <v>46</v>
      </c>
      <c r="E1372" t="s">
        <v>58</v>
      </c>
      <c r="F1372" t="s">
        <v>54</v>
      </c>
      <c r="G1372" t="s">
        <v>79</v>
      </c>
      <c r="H1372" t="s">
        <v>74</v>
      </c>
      <c r="I1372" t="s">
        <v>137</v>
      </c>
      <c r="J1372">
        <v>1</v>
      </c>
      <c r="K1372">
        <v>6042.81</v>
      </c>
      <c r="L1372">
        <v>0.15</v>
      </c>
      <c r="M1372" s="6">
        <v>5136.3900000000003</v>
      </c>
      <c r="N1372" s="3">
        <v>3160.14</v>
      </c>
      <c r="O1372" s="6">
        <v>1976.25</v>
      </c>
      <c r="P1372" t="s">
        <v>49</v>
      </c>
      <c r="Q1372" t="s">
        <v>26</v>
      </c>
      <c r="R1372" s="4">
        <f t="shared" si="63"/>
        <v>0.3847546623212022</v>
      </c>
      <c r="S1372" s="1" t="str">
        <f t="shared" si="64"/>
        <v>Sep-2024</v>
      </c>
      <c r="T1372" t="str">
        <f t="shared" si="65"/>
        <v>Profit</v>
      </c>
    </row>
    <row r="1373" spans="1:20" x14ac:dyDescent="0.3">
      <c r="A1373" t="s">
        <v>2529</v>
      </c>
      <c r="B1373" s="2">
        <v>45964</v>
      </c>
      <c r="C1373" t="s">
        <v>2530</v>
      </c>
      <c r="D1373" t="s">
        <v>19</v>
      </c>
      <c r="E1373" t="s">
        <v>58</v>
      </c>
      <c r="F1373" t="s">
        <v>104</v>
      </c>
      <c r="G1373" t="s">
        <v>22</v>
      </c>
      <c r="H1373" t="s">
        <v>41</v>
      </c>
      <c r="I1373" t="s">
        <v>42</v>
      </c>
      <c r="J1373">
        <v>2</v>
      </c>
      <c r="K1373">
        <v>105.56</v>
      </c>
      <c r="L1373">
        <v>0</v>
      </c>
      <c r="M1373" s="6">
        <v>211.12</v>
      </c>
      <c r="N1373" s="3">
        <v>131.08000000000001</v>
      </c>
      <c r="O1373" s="6">
        <v>80.040000000000006</v>
      </c>
      <c r="P1373" t="s">
        <v>70</v>
      </c>
      <c r="Q1373" t="s">
        <v>26</v>
      </c>
      <c r="R1373" s="4">
        <f t="shared" si="63"/>
        <v>0.37912087912087916</v>
      </c>
      <c r="S1373" s="1" t="str">
        <f t="shared" si="64"/>
        <v>Nov-2025</v>
      </c>
      <c r="T1373" t="str">
        <f t="shared" si="65"/>
        <v>Profit</v>
      </c>
    </row>
    <row r="1374" spans="1:20" x14ac:dyDescent="0.3">
      <c r="A1374" t="s">
        <v>2531</v>
      </c>
      <c r="B1374" s="2">
        <v>46193</v>
      </c>
      <c r="C1374" t="s">
        <v>2532</v>
      </c>
      <c r="D1374" t="s">
        <v>46</v>
      </c>
      <c r="E1374" t="s">
        <v>39</v>
      </c>
      <c r="F1374" t="s">
        <v>47</v>
      </c>
      <c r="G1374" t="s">
        <v>22</v>
      </c>
      <c r="H1374" t="s">
        <v>74</v>
      </c>
      <c r="I1374" t="s">
        <v>91</v>
      </c>
      <c r="J1374">
        <v>1</v>
      </c>
      <c r="K1374">
        <v>15277.23</v>
      </c>
      <c r="L1374">
        <v>0.15</v>
      </c>
      <c r="M1374" s="6">
        <v>12985.65</v>
      </c>
      <c r="N1374" s="3">
        <v>8495.2900000000009</v>
      </c>
      <c r="O1374" s="6">
        <v>4490.3599999999997</v>
      </c>
      <c r="P1374" t="s">
        <v>49</v>
      </c>
      <c r="Q1374" t="s">
        <v>26</v>
      </c>
      <c r="R1374" s="4">
        <f t="shared" si="63"/>
        <v>0.34579401108146296</v>
      </c>
      <c r="S1374" s="1" t="str">
        <f t="shared" si="64"/>
        <v>Jun-2026</v>
      </c>
      <c r="T1374" t="str">
        <f t="shared" si="65"/>
        <v>Profit</v>
      </c>
    </row>
    <row r="1375" spans="1:20" x14ac:dyDescent="0.3">
      <c r="A1375" t="s">
        <v>2533</v>
      </c>
      <c r="B1375" s="2">
        <v>45981</v>
      </c>
      <c r="C1375" t="s">
        <v>2534</v>
      </c>
      <c r="D1375" t="s">
        <v>19</v>
      </c>
      <c r="E1375" t="s">
        <v>39</v>
      </c>
      <c r="F1375" t="s">
        <v>120</v>
      </c>
      <c r="G1375" t="s">
        <v>29</v>
      </c>
      <c r="H1375" t="s">
        <v>41</v>
      </c>
      <c r="I1375" t="s">
        <v>48</v>
      </c>
      <c r="J1375">
        <v>1</v>
      </c>
      <c r="K1375">
        <v>158.25</v>
      </c>
      <c r="L1375">
        <v>0</v>
      </c>
      <c r="M1375" s="6">
        <v>158.25</v>
      </c>
      <c r="N1375" s="3">
        <v>118.35</v>
      </c>
      <c r="O1375" s="6">
        <v>39.9</v>
      </c>
      <c r="P1375" t="s">
        <v>43</v>
      </c>
      <c r="Q1375" t="s">
        <v>26</v>
      </c>
      <c r="R1375" s="4">
        <f t="shared" si="63"/>
        <v>0.25213270142180094</v>
      </c>
      <c r="S1375" s="1" t="str">
        <f t="shared" si="64"/>
        <v>Nov-2025</v>
      </c>
      <c r="T1375" t="str">
        <f t="shared" si="65"/>
        <v>Profit</v>
      </c>
    </row>
    <row r="1376" spans="1:20" x14ac:dyDescent="0.3">
      <c r="A1376" t="s">
        <v>2535</v>
      </c>
      <c r="B1376" s="2">
        <v>45301</v>
      </c>
      <c r="C1376" t="s">
        <v>1775</v>
      </c>
      <c r="D1376" t="s">
        <v>46</v>
      </c>
      <c r="E1376" t="s">
        <v>34</v>
      </c>
      <c r="F1376" t="s">
        <v>65</v>
      </c>
      <c r="G1376" t="s">
        <v>79</v>
      </c>
      <c r="H1376" t="s">
        <v>74</v>
      </c>
      <c r="I1376" t="s">
        <v>75</v>
      </c>
      <c r="J1376">
        <v>2</v>
      </c>
      <c r="K1376">
        <v>11079.83</v>
      </c>
      <c r="L1376">
        <v>0.2</v>
      </c>
      <c r="M1376" s="6">
        <v>17727.73</v>
      </c>
      <c r="N1376" s="3">
        <v>14210.8</v>
      </c>
      <c r="O1376" s="6">
        <v>3516.93</v>
      </c>
      <c r="P1376" t="s">
        <v>70</v>
      </c>
      <c r="Q1376" t="s">
        <v>26</v>
      </c>
      <c r="R1376" s="4">
        <f t="shared" si="63"/>
        <v>0.19838580574049808</v>
      </c>
      <c r="S1376" s="1" t="str">
        <f t="shared" si="64"/>
        <v>Jan-2024</v>
      </c>
      <c r="T1376" t="str">
        <f t="shared" si="65"/>
        <v>Profit</v>
      </c>
    </row>
    <row r="1377" spans="1:20" x14ac:dyDescent="0.3">
      <c r="A1377" t="s">
        <v>2536</v>
      </c>
      <c r="B1377" s="2">
        <v>45552</v>
      </c>
      <c r="C1377" t="s">
        <v>1209</v>
      </c>
      <c r="D1377" t="s">
        <v>19</v>
      </c>
      <c r="E1377" t="s">
        <v>53</v>
      </c>
      <c r="F1377" t="s">
        <v>97</v>
      </c>
      <c r="G1377" t="s">
        <v>22</v>
      </c>
      <c r="H1377" t="s">
        <v>23</v>
      </c>
      <c r="I1377" t="s">
        <v>94</v>
      </c>
      <c r="J1377">
        <v>3</v>
      </c>
      <c r="K1377">
        <v>2397.6</v>
      </c>
      <c r="L1377">
        <v>0.1</v>
      </c>
      <c r="M1377" s="6">
        <v>6473.52</v>
      </c>
      <c r="N1377" s="3">
        <v>4392.91</v>
      </c>
      <c r="O1377" s="6">
        <v>2080.61</v>
      </c>
      <c r="P1377" t="s">
        <v>49</v>
      </c>
      <c r="Q1377" t="s">
        <v>26</v>
      </c>
      <c r="R1377" s="4">
        <f t="shared" si="63"/>
        <v>0.32140319331677358</v>
      </c>
      <c r="S1377" s="1" t="str">
        <f t="shared" si="64"/>
        <v>Sep-2024</v>
      </c>
      <c r="T1377" t="str">
        <f t="shared" si="65"/>
        <v>Profit</v>
      </c>
    </row>
    <row r="1378" spans="1:20" x14ac:dyDescent="0.3">
      <c r="A1378" t="s">
        <v>2537</v>
      </c>
      <c r="B1378" s="2">
        <v>46210</v>
      </c>
      <c r="C1378" t="s">
        <v>512</v>
      </c>
      <c r="D1378" t="s">
        <v>19</v>
      </c>
      <c r="E1378" t="s">
        <v>20</v>
      </c>
      <c r="F1378" t="s">
        <v>157</v>
      </c>
      <c r="G1378" t="s">
        <v>29</v>
      </c>
      <c r="H1378" t="s">
        <v>23</v>
      </c>
      <c r="I1378" t="s">
        <v>59</v>
      </c>
      <c r="J1378">
        <v>1</v>
      </c>
      <c r="K1378">
        <v>7551.11</v>
      </c>
      <c r="L1378">
        <v>0.05</v>
      </c>
      <c r="M1378" s="6">
        <v>7173.55</v>
      </c>
      <c r="N1378" s="3">
        <v>4264.13</v>
      </c>
      <c r="O1378" s="6">
        <v>2909.42</v>
      </c>
      <c r="P1378" t="s">
        <v>43</v>
      </c>
      <c r="Q1378" t="s">
        <v>26</v>
      </c>
      <c r="R1378" s="4">
        <f t="shared" si="63"/>
        <v>0.40557603975716344</v>
      </c>
      <c r="S1378" s="1" t="str">
        <f t="shared" si="64"/>
        <v>Jul-2026</v>
      </c>
      <c r="T1378" t="str">
        <f t="shared" si="65"/>
        <v>Profit</v>
      </c>
    </row>
    <row r="1379" spans="1:20" x14ac:dyDescent="0.3">
      <c r="A1379" t="s">
        <v>2538</v>
      </c>
      <c r="B1379" s="2">
        <v>45941</v>
      </c>
      <c r="C1379" t="s">
        <v>2539</v>
      </c>
      <c r="D1379" t="s">
        <v>19</v>
      </c>
      <c r="E1379" t="s">
        <v>20</v>
      </c>
      <c r="F1379" t="s">
        <v>157</v>
      </c>
      <c r="G1379" t="s">
        <v>22</v>
      </c>
      <c r="H1379" t="s">
        <v>74</v>
      </c>
      <c r="I1379" t="s">
        <v>137</v>
      </c>
      <c r="J1379">
        <v>3</v>
      </c>
      <c r="K1379">
        <v>22864.19</v>
      </c>
      <c r="L1379">
        <v>0.25</v>
      </c>
      <c r="M1379" s="6">
        <v>51444.43</v>
      </c>
      <c r="N1379" s="3">
        <v>39138.699999999997</v>
      </c>
      <c r="O1379" s="6">
        <v>12305.73</v>
      </c>
      <c r="P1379" t="s">
        <v>70</v>
      </c>
      <c r="Q1379" t="s">
        <v>26</v>
      </c>
      <c r="R1379" s="4">
        <f t="shared" si="63"/>
        <v>0.23920432202281178</v>
      </c>
      <c r="S1379" s="1" t="str">
        <f t="shared" si="64"/>
        <v>Oct-2025</v>
      </c>
      <c r="T1379" t="str">
        <f t="shared" si="65"/>
        <v>Profit</v>
      </c>
    </row>
    <row r="1380" spans="1:20" x14ac:dyDescent="0.3">
      <c r="A1380" t="s">
        <v>2540</v>
      </c>
      <c r="B1380" s="2">
        <v>45463</v>
      </c>
      <c r="C1380" t="s">
        <v>2087</v>
      </c>
      <c r="D1380" t="s">
        <v>46</v>
      </c>
      <c r="E1380" t="s">
        <v>39</v>
      </c>
      <c r="F1380" t="s">
        <v>120</v>
      </c>
      <c r="G1380" t="s">
        <v>79</v>
      </c>
      <c r="H1380" t="s">
        <v>41</v>
      </c>
      <c r="I1380" t="s">
        <v>125</v>
      </c>
      <c r="J1380">
        <v>4</v>
      </c>
      <c r="K1380">
        <v>102.85</v>
      </c>
      <c r="L1380">
        <v>0.1</v>
      </c>
      <c r="M1380" s="6">
        <v>370.26</v>
      </c>
      <c r="N1380" s="3">
        <v>327.88</v>
      </c>
      <c r="O1380" s="6">
        <v>42.38</v>
      </c>
      <c r="P1380" t="s">
        <v>25</v>
      </c>
      <c r="Q1380" t="s">
        <v>26</v>
      </c>
      <c r="R1380" s="4">
        <f t="shared" si="63"/>
        <v>0.11446010911251554</v>
      </c>
      <c r="S1380" s="1" t="str">
        <f t="shared" si="64"/>
        <v>Jun-2024</v>
      </c>
      <c r="T1380" t="str">
        <f t="shared" si="65"/>
        <v>Profit</v>
      </c>
    </row>
    <row r="1381" spans="1:20" x14ac:dyDescent="0.3">
      <c r="A1381" t="s">
        <v>2541</v>
      </c>
      <c r="B1381" s="2">
        <v>46189</v>
      </c>
      <c r="C1381" t="s">
        <v>1123</v>
      </c>
      <c r="D1381" t="s">
        <v>52</v>
      </c>
      <c r="E1381" t="s">
        <v>53</v>
      </c>
      <c r="F1381" t="s">
        <v>97</v>
      </c>
      <c r="G1381" t="s">
        <v>79</v>
      </c>
      <c r="H1381" t="s">
        <v>23</v>
      </c>
      <c r="I1381" t="s">
        <v>36</v>
      </c>
      <c r="J1381">
        <v>2</v>
      </c>
      <c r="K1381">
        <v>5087.41</v>
      </c>
      <c r="L1381">
        <v>0.05</v>
      </c>
      <c r="M1381" s="6">
        <v>9666.08</v>
      </c>
      <c r="N1381" s="3">
        <v>7560.4</v>
      </c>
      <c r="O1381" s="6">
        <v>2105.6799999999998</v>
      </c>
      <c r="P1381" t="s">
        <v>43</v>
      </c>
      <c r="Q1381" t="s">
        <v>26</v>
      </c>
      <c r="R1381" s="4">
        <f t="shared" si="63"/>
        <v>0.21784218628440896</v>
      </c>
      <c r="S1381" s="1" t="str">
        <f t="shared" si="64"/>
        <v>Jun-2026</v>
      </c>
      <c r="T1381" t="str">
        <f t="shared" si="65"/>
        <v>Profit</v>
      </c>
    </row>
    <row r="1382" spans="1:20" x14ac:dyDescent="0.3">
      <c r="A1382" t="s">
        <v>2542</v>
      </c>
      <c r="B1382" s="2">
        <v>45304</v>
      </c>
      <c r="C1382" t="s">
        <v>1249</v>
      </c>
      <c r="D1382" t="s">
        <v>19</v>
      </c>
      <c r="E1382" t="s">
        <v>34</v>
      </c>
      <c r="F1382" t="s">
        <v>110</v>
      </c>
      <c r="G1382" t="s">
        <v>29</v>
      </c>
      <c r="H1382" t="s">
        <v>74</v>
      </c>
      <c r="I1382" t="s">
        <v>91</v>
      </c>
      <c r="J1382">
        <v>4</v>
      </c>
      <c r="K1382">
        <v>15947.49</v>
      </c>
      <c r="L1382">
        <v>0.1</v>
      </c>
      <c r="M1382" s="6">
        <v>57410.96</v>
      </c>
      <c r="N1382" s="3">
        <v>47152.1</v>
      </c>
      <c r="O1382" s="6">
        <v>10258.86</v>
      </c>
      <c r="P1382" t="s">
        <v>25</v>
      </c>
      <c r="Q1382" t="s">
        <v>26</v>
      </c>
      <c r="R1382" s="4">
        <f t="shared" si="63"/>
        <v>0.17869166444873941</v>
      </c>
      <c r="S1382" s="1" t="str">
        <f t="shared" si="64"/>
        <v>Jan-2024</v>
      </c>
      <c r="T1382" t="str">
        <f t="shared" si="65"/>
        <v>Profit</v>
      </c>
    </row>
    <row r="1383" spans="1:20" x14ac:dyDescent="0.3">
      <c r="A1383" t="s">
        <v>2543</v>
      </c>
      <c r="B1383" s="2">
        <v>45459</v>
      </c>
      <c r="C1383" t="s">
        <v>440</v>
      </c>
      <c r="D1383" t="s">
        <v>46</v>
      </c>
      <c r="E1383" t="s">
        <v>20</v>
      </c>
      <c r="F1383" t="s">
        <v>99</v>
      </c>
      <c r="G1383" t="s">
        <v>22</v>
      </c>
      <c r="H1383" t="s">
        <v>41</v>
      </c>
      <c r="I1383" t="s">
        <v>48</v>
      </c>
      <c r="J1383">
        <v>5</v>
      </c>
      <c r="K1383">
        <v>88.96</v>
      </c>
      <c r="L1383">
        <v>0.05</v>
      </c>
      <c r="M1383" s="6">
        <v>422.56</v>
      </c>
      <c r="N1383" s="3">
        <v>329.08</v>
      </c>
      <c r="O1383" s="6">
        <v>93.48</v>
      </c>
      <c r="P1383" t="s">
        <v>31</v>
      </c>
      <c r="Q1383" t="s">
        <v>26</v>
      </c>
      <c r="R1383" s="4">
        <f t="shared" si="63"/>
        <v>0.22122302158273383</v>
      </c>
      <c r="S1383" s="1" t="str">
        <f t="shared" si="64"/>
        <v>Jun-2024</v>
      </c>
      <c r="T1383" t="str">
        <f t="shared" si="65"/>
        <v>Profit</v>
      </c>
    </row>
    <row r="1384" spans="1:20" x14ac:dyDescent="0.3">
      <c r="A1384" t="s">
        <v>2544</v>
      </c>
      <c r="B1384" s="2">
        <v>45933</v>
      </c>
      <c r="C1384" t="s">
        <v>2545</v>
      </c>
      <c r="D1384" t="s">
        <v>52</v>
      </c>
      <c r="E1384" t="s">
        <v>58</v>
      </c>
      <c r="F1384" t="s">
        <v>129</v>
      </c>
      <c r="G1384" t="s">
        <v>22</v>
      </c>
      <c r="H1384" t="s">
        <v>41</v>
      </c>
      <c r="I1384" t="s">
        <v>48</v>
      </c>
      <c r="J1384">
        <v>1</v>
      </c>
      <c r="K1384">
        <v>164.39</v>
      </c>
      <c r="L1384">
        <v>0.1</v>
      </c>
      <c r="M1384" s="6">
        <v>147.94999999999999</v>
      </c>
      <c r="N1384" s="3">
        <v>115.44</v>
      </c>
      <c r="O1384" s="6">
        <v>32.51</v>
      </c>
      <c r="P1384" t="s">
        <v>43</v>
      </c>
      <c r="Q1384" t="s">
        <v>26</v>
      </c>
      <c r="R1384" s="4">
        <f t="shared" si="63"/>
        <v>0.21973639743156473</v>
      </c>
      <c r="S1384" s="1" t="str">
        <f t="shared" si="64"/>
        <v>Oct-2025</v>
      </c>
      <c r="T1384" t="str">
        <f t="shared" si="65"/>
        <v>Profit</v>
      </c>
    </row>
    <row r="1385" spans="1:20" x14ac:dyDescent="0.3">
      <c r="A1385" t="s">
        <v>2546</v>
      </c>
      <c r="B1385" s="2">
        <v>45887</v>
      </c>
      <c r="C1385" t="s">
        <v>483</v>
      </c>
      <c r="D1385" t="s">
        <v>19</v>
      </c>
      <c r="E1385" t="s">
        <v>58</v>
      </c>
      <c r="F1385" t="s">
        <v>104</v>
      </c>
      <c r="G1385" t="s">
        <v>22</v>
      </c>
      <c r="H1385" t="s">
        <v>41</v>
      </c>
      <c r="I1385" t="s">
        <v>125</v>
      </c>
      <c r="J1385">
        <v>3</v>
      </c>
      <c r="K1385">
        <v>266.83999999999997</v>
      </c>
      <c r="L1385">
        <v>0.2</v>
      </c>
      <c r="M1385" s="6">
        <v>640.41999999999996</v>
      </c>
      <c r="N1385" s="3">
        <v>556.87</v>
      </c>
      <c r="O1385" s="6">
        <v>83.55</v>
      </c>
      <c r="P1385" t="s">
        <v>70</v>
      </c>
      <c r="Q1385" t="s">
        <v>26</v>
      </c>
      <c r="R1385" s="4">
        <f t="shared" si="63"/>
        <v>0.1304612597982574</v>
      </c>
      <c r="S1385" s="1" t="str">
        <f t="shared" si="64"/>
        <v>Aug-2025</v>
      </c>
      <c r="T1385" t="str">
        <f t="shared" si="65"/>
        <v>Profit</v>
      </c>
    </row>
    <row r="1386" spans="1:20" x14ac:dyDescent="0.3">
      <c r="A1386" t="s">
        <v>2547</v>
      </c>
      <c r="B1386" s="2">
        <v>45612</v>
      </c>
      <c r="C1386" t="s">
        <v>2548</v>
      </c>
      <c r="D1386" t="s">
        <v>52</v>
      </c>
      <c r="E1386" t="s">
        <v>53</v>
      </c>
      <c r="F1386" t="s">
        <v>97</v>
      </c>
      <c r="G1386" t="s">
        <v>79</v>
      </c>
      <c r="H1386" t="s">
        <v>74</v>
      </c>
      <c r="I1386" t="s">
        <v>75</v>
      </c>
      <c r="J1386">
        <v>1</v>
      </c>
      <c r="K1386">
        <v>11644.25</v>
      </c>
      <c r="L1386">
        <v>0.05</v>
      </c>
      <c r="M1386" s="6">
        <v>11062.04</v>
      </c>
      <c r="N1386" s="3">
        <v>7826.77</v>
      </c>
      <c r="O1386" s="6">
        <v>3235.27</v>
      </c>
      <c r="P1386" t="s">
        <v>25</v>
      </c>
      <c r="Q1386" t="s">
        <v>26</v>
      </c>
      <c r="R1386" s="4">
        <f t="shared" si="63"/>
        <v>0.29246594660659331</v>
      </c>
      <c r="S1386" s="1" t="str">
        <f t="shared" si="64"/>
        <v>Nov-2024</v>
      </c>
      <c r="T1386" t="str">
        <f t="shared" si="65"/>
        <v>Profit</v>
      </c>
    </row>
    <row r="1387" spans="1:20" x14ac:dyDescent="0.3">
      <c r="A1387" t="s">
        <v>2549</v>
      </c>
      <c r="B1387" s="2">
        <v>45610</v>
      </c>
      <c r="C1387" t="s">
        <v>2550</v>
      </c>
      <c r="D1387" t="s">
        <v>46</v>
      </c>
      <c r="E1387" t="s">
        <v>58</v>
      </c>
      <c r="F1387" t="s">
        <v>104</v>
      </c>
      <c r="G1387" t="s">
        <v>79</v>
      </c>
      <c r="H1387" t="s">
        <v>23</v>
      </c>
      <c r="I1387" t="s">
        <v>94</v>
      </c>
      <c r="J1387">
        <v>2</v>
      </c>
      <c r="K1387">
        <v>1160.8</v>
      </c>
      <c r="L1387">
        <v>0</v>
      </c>
      <c r="M1387" s="6">
        <v>2321.6</v>
      </c>
      <c r="N1387" s="3">
        <v>1850.37</v>
      </c>
      <c r="O1387" s="6">
        <v>471.23</v>
      </c>
      <c r="P1387" t="s">
        <v>43</v>
      </c>
      <c r="Q1387" t="s">
        <v>26</v>
      </c>
      <c r="R1387" s="4">
        <f t="shared" si="63"/>
        <v>0.20297639558924882</v>
      </c>
      <c r="S1387" s="1" t="str">
        <f t="shared" si="64"/>
        <v>Nov-2024</v>
      </c>
      <c r="T1387" t="str">
        <f t="shared" si="65"/>
        <v>Profit</v>
      </c>
    </row>
    <row r="1388" spans="1:20" x14ac:dyDescent="0.3">
      <c r="A1388" t="s">
        <v>2551</v>
      </c>
      <c r="B1388" s="2">
        <v>45904</v>
      </c>
      <c r="C1388" t="s">
        <v>1041</v>
      </c>
      <c r="D1388" t="s">
        <v>52</v>
      </c>
      <c r="E1388" t="s">
        <v>20</v>
      </c>
      <c r="F1388" t="s">
        <v>99</v>
      </c>
      <c r="G1388" t="s">
        <v>22</v>
      </c>
      <c r="H1388" t="s">
        <v>23</v>
      </c>
      <c r="I1388" t="s">
        <v>36</v>
      </c>
      <c r="J1388">
        <v>4</v>
      </c>
      <c r="K1388">
        <v>12331.23</v>
      </c>
      <c r="L1388">
        <v>0.1</v>
      </c>
      <c r="M1388" s="6">
        <v>44392.43</v>
      </c>
      <c r="N1388" s="3">
        <v>26016.44</v>
      </c>
      <c r="O1388" s="6">
        <v>18375.990000000002</v>
      </c>
      <c r="P1388" t="s">
        <v>25</v>
      </c>
      <c r="Q1388" t="s">
        <v>26</v>
      </c>
      <c r="R1388" s="4">
        <f t="shared" si="63"/>
        <v>0.4139442242742738</v>
      </c>
      <c r="S1388" s="1" t="str">
        <f t="shared" si="64"/>
        <v>Sep-2025</v>
      </c>
      <c r="T1388" t="str">
        <f t="shared" si="65"/>
        <v>Profit</v>
      </c>
    </row>
    <row r="1389" spans="1:20" x14ac:dyDescent="0.3">
      <c r="A1389" t="s">
        <v>2552</v>
      </c>
      <c r="B1389" s="2">
        <v>45620</v>
      </c>
      <c r="C1389" t="s">
        <v>2553</v>
      </c>
      <c r="D1389" t="s">
        <v>46</v>
      </c>
      <c r="E1389" t="s">
        <v>53</v>
      </c>
      <c r="F1389" t="s">
        <v>54</v>
      </c>
      <c r="G1389" t="s">
        <v>29</v>
      </c>
      <c r="H1389" t="s">
        <v>41</v>
      </c>
      <c r="I1389" t="s">
        <v>55</v>
      </c>
      <c r="J1389">
        <v>1</v>
      </c>
      <c r="K1389">
        <v>69.23</v>
      </c>
      <c r="L1389">
        <v>0.1</v>
      </c>
      <c r="M1389" s="6">
        <v>62.31</v>
      </c>
      <c r="N1389" s="3">
        <v>40.11</v>
      </c>
      <c r="O1389" s="6">
        <v>22.2</v>
      </c>
      <c r="P1389" t="s">
        <v>31</v>
      </c>
      <c r="Q1389" t="s">
        <v>26</v>
      </c>
      <c r="R1389" s="4">
        <f t="shared" si="63"/>
        <v>0.35628310062590274</v>
      </c>
      <c r="S1389" s="1" t="str">
        <f t="shared" si="64"/>
        <v>Nov-2024</v>
      </c>
      <c r="T1389" t="str">
        <f t="shared" si="65"/>
        <v>Profit</v>
      </c>
    </row>
    <row r="1390" spans="1:20" x14ac:dyDescent="0.3">
      <c r="A1390" t="s">
        <v>2554</v>
      </c>
      <c r="B1390" s="2">
        <v>46076</v>
      </c>
      <c r="C1390" t="s">
        <v>2022</v>
      </c>
      <c r="D1390" t="s">
        <v>19</v>
      </c>
      <c r="E1390" t="s">
        <v>20</v>
      </c>
      <c r="F1390" t="s">
        <v>115</v>
      </c>
      <c r="G1390" t="s">
        <v>22</v>
      </c>
      <c r="H1390" t="s">
        <v>74</v>
      </c>
      <c r="I1390" t="s">
        <v>107</v>
      </c>
      <c r="J1390">
        <v>3</v>
      </c>
      <c r="K1390">
        <v>4211.05</v>
      </c>
      <c r="L1390">
        <v>0.15</v>
      </c>
      <c r="M1390" s="6">
        <v>10738.18</v>
      </c>
      <c r="N1390" s="3">
        <v>9320.23</v>
      </c>
      <c r="O1390" s="6">
        <v>1417.95</v>
      </c>
      <c r="P1390" t="s">
        <v>43</v>
      </c>
      <c r="Q1390" t="s">
        <v>142</v>
      </c>
      <c r="R1390" s="4">
        <f t="shared" si="63"/>
        <v>0.13204751643202106</v>
      </c>
      <c r="S1390" s="1" t="str">
        <f t="shared" si="64"/>
        <v>Feb-2026</v>
      </c>
      <c r="T1390" t="str">
        <f t="shared" si="65"/>
        <v>Profit</v>
      </c>
    </row>
    <row r="1391" spans="1:20" x14ac:dyDescent="0.3">
      <c r="A1391" t="s">
        <v>2555</v>
      </c>
      <c r="B1391" s="2">
        <v>46068</v>
      </c>
      <c r="C1391" t="s">
        <v>2556</v>
      </c>
      <c r="D1391" t="s">
        <v>52</v>
      </c>
      <c r="E1391" t="s">
        <v>20</v>
      </c>
      <c r="F1391" t="s">
        <v>115</v>
      </c>
      <c r="G1391" t="s">
        <v>79</v>
      </c>
      <c r="H1391" t="s">
        <v>23</v>
      </c>
      <c r="I1391" t="s">
        <v>24</v>
      </c>
      <c r="J1391">
        <v>1</v>
      </c>
      <c r="K1391">
        <v>53759.75</v>
      </c>
      <c r="L1391">
        <v>0.15</v>
      </c>
      <c r="M1391" s="6">
        <v>45695.79</v>
      </c>
      <c r="N1391" s="3">
        <v>27995.32</v>
      </c>
      <c r="O1391" s="6">
        <v>17700.47</v>
      </c>
      <c r="P1391" t="s">
        <v>25</v>
      </c>
      <c r="Q1391" t="s">
        <v>26</v>
      </c>
      <c r="R1391" s="4">
        <f t="shared" si="63"/>
        <v>0.38735450246073</v>
      </c>
      <c r="S1391" s="1" t="str">
        <f t="shared" si="64"/>
        <v>Feb-2026</v>
      </c>
      <c r="T1391" t="str">
        <f t="shared" si="65"/>
        <v>Profit</v>
      </c>
    </row>
    <row r="1392" spans="1:20" x14ac:dyDescent="0.3">
      <c r="A1392" t="s">
        <v>2557</v>
      </c>
      <c r="B1392" s="2">
        <v>46262</v>
      </c>
      <c r="C1392" t="s">
        <v>2558</v>
      </c>
      <c r="D1392" t="s">
        <v>19</v>
      </c>
      <c r="E1392" t="s">
        <v>39</v>
      </c>
      <c r="F1392" t="s">
        <v>47</v>
      </c>
      <c r="G1392" t="s">
        <v>22</v>
      </c>
      <c r="H1392" t="s">
        <v>23</v>
      </c>
      <c r="I1392" t="s">
        <v>69</v>
      </c>
      <c r="J1392">
        <v>1</v>
      </c>
      <c r="K1392">
        <v>14301.47</v>
      </c>
      <c r="L1392">
        <v>0</v>
      </c>
      <c r="M1392" s="6">
        <v>14301.47</v>
      </c>
      <c r="N1392" s="3">
        <v>11226.01</v>
      </c>
      <c r="O1392" s="6">
        <v>3075.46</v>
      </c>
      <c r="P1392" t="s">
        <v>43</v>
      </c>
      <c r="Q1392" t="s">
        <v>26</v>
      </c>
      <c r="R1392" s="4">
        <f t="shared" si="63"/>
        <v>0.21504502683989829</v>
      </c>
      <c r="S1392" s="1" t="str">
        <f t="shared" si="64"/>
        <v>Aug-2026</v>
      </c>
      <c r="T1392" t="str">
        <f t="shared" si="65"/>
        <v>Profit</v>
      </c>
    </row>
    <row r="1393" spans="1:20" x14ac:dyDescent="0.3">
      <c r="A1393" t="s">
        <v>2559</v>
      </c>
      <c r="B1393" s="2">
        <v>46202</v>
      </c>
      <c r="C1393" t="s">
        <v>2560</v>
      </c>
      <c r="D1393" t="s">
        <v>46</v>
      </c>
      <c r="E1393" t="s">
        <v>53</v>
      </c>
      <c r="F1393" t="s">
        <v>97</v>
      </c>
      <c r="G1393" t="s">
        <v>29</v>
      </c>
      <c r="H1393" t="s">
        <v>41</v>
      </c>
      <c r="I1393" t="s">
        <v>125</v>
      </c>
      <c r="J1393">
        <v>1</v>
      </c>
      <c r="K1393">
        <v>99.63</v>
      </c>
      <c r="L1393">
        <v>0.1</v>
      </c>
      <c r="M1393" s="6">
        <v>89.67</v>
      </c>
      <c r="N1393" s="3">
        <v>54.2</v>
      </c>
      <c r="O1393" s="6">
        <v>35.47</v>
      </c>
      <c r="P1393" t="s">
        <v>31</v>
      </c>
      <c r="Q1393" t="s">
        <v>26</v>
      </c>
      <c r="R1393" s="4">
        <f t="shared" si="63"/>
        <v>0.39556150328984052</v>
      </c>
      <c r="S1393" s="1" t="str">
        <f t="shared" si="64"/>
        <v>Jun-2026</v>
      </c>
      <c r="T1393" t="str">
        <f t="shared" si="65"/>
        <v>Profit</v>
      </c>
    </row>
    <row r="1394" spans="1:20" x14ac:dyDescent="0.3">
      <c r="A1394" t="s">
        <v>2561</v>
      </c>
      <c r="B1394" s="2">
        <v>46211</v>
      </c>
      <c r="C1394" t="s">
        <v>2562</v>
      </c>
      <c r="D1394" t="s">
        <v>46</v>
      </c>
      <c r="E1394" t="s">
        <v>20</v>
      </c>
      <c r="F1394" t="s">
        <v>115</v>
      </c>
      <c r="G1394" t="s">
        <v>29</v>
      </c>
      <c r="H1394" t="s">
        <v>41</v>
      </c>
      <c r="I1394" t="s">
        <v>134</v>
      </c>
      <c r="J1394">
        <v>2</v>
      </c>
      <c r="K1394">
        <v>413.35</v>
      </c>
      <c r="L1394">
        <v>0.1</v>
      </c>
      <c r="M1394" s="6">
        <v>744.03</v>
      </c>
      <c r="N1394" s="3">
        <v>575</v>
      </c>
      <c r="O1394" s="6">
        <v>169.03</v>
      </c>
      <c r="P1394" t="s">
        <v>31</v>
      </c>
      <c r="Q1394" t="s">
        <v>76</v>
      </c>
      <c r="R1394" s="4">
        <f t="shared" si="63"/>
        <v>0.22718169966264803</v>
      </c>
      <c r="S1394" s="1" t="str">
        <f t="shared" si="64"/>
        <v>Jul-2026</v>
      </c>
      <c r="T1394" t="str">
        <f t="shared" si="65"/>
        <v>Profit</v>
      </c>
    </row>
    <row r="1395" spans="1:20" x14ac:dyDescent="0.3">
      <c r="A1395" t="s">
        <v>2563</v>
      </c>
      <c r="B1395" s="2">
        <v>45841</v>
      </c>
      <c r="C1395" t="s">
        <v>1032</v>
      </c>
      <c r="D1395" t="s">
        <v>19</v>
      </c>
      <c r="E1395" t="s">
        <v>53</v>
      </c>
      <c r="F1395" t="s">
        <v>97</v>
      </c>
      <c r="G1395" t="s">
        <v>22</v>
      </c>
      <c r="H1395" t="s">
        <v>41</v>
      </c>
      <c r="I1395" t="s">
        <v>125</v>
      </c>
      <c r="J1395">
        <v>4</v>
      </c>
      <c r="K1395">
        <v>176.89</v>
      </c>
      <c r="L1395">
        <v>0.05</v>
      </c>
      <c r="M1395" s="6">
        <v>672.18</v>
      </c>
      <c r="N1395" s="3">
        <v>446.81</v>
      </c>
      <c r="O1395" s="6">
        <v>225.37</v>
      </c>
      <c r="P1395" t="s">
        <v>43</v>
      </c>
      <c r="Q1395" t="s">
        <v>26</v>
      </c>
      <c r="R1395" s="4">
        <f t="shared" si="63"/>
        <v>0.33528221607307568</v>
      </c>
      <c r="S1395" s="1" t="str">
        <f t="shared" si="64"/>
        <v>Jul-2025</v>
      </c>
      <c r="T1395" t="str">
        <f t="shared" si="65"/>
        <v>Profit</v>
      </c>
    </row>
    <row r="1396" spans="1:20" x14ac:dyDescent="0.3">
      <c r="A1396" t="s">
        <v>2564</v>
      </c>
      <c r="B1396" s="2">
        <v>45710</v>
      </c>
      <c r="C1396" t="s">
        <v>2065</v>
      </c>
      <c r="D1396" t="s">
        <v>46</v>
      </c>
      <c r="E1396" t="s">
        <v>34</v>
      </c>
      <c r="G1396" t="s">
        <v>22</v>
      </c>
      <c r="H1396" t="s">
        <v>41</v>
      </c>
      <c r="I1396" t="s">
        <v>48</v>
      </c>
      <c r="J1396">
        <v>2</v>
      </c>
      <c r="K1396">
        <v>174.84</v>
      </c>
      <c r="L1396">
        <v>0.15</v>
      </c>
      <c r="M1396" s="6">
        <v>297.23</v>
      </c>
      <c r="N1396" s="3">
        <v>200.21</v>
      </c>
      <c r="O1396" s="6">
        <v>97.02</v>
      </c>
      <c r="P1396" t="s">
        <v>70</v>
      </c>
      <c r="Q1396" t="s">
        <v>26</v>
      </c>
      <c r="R1396" s="4">
        <f t="shared" si="63"/>
        <v>0.32641388823470036</v>
      </c>
      <c r="S1396" s="1" t="str">
        <f t="shared" si="64"/>
        <v>Feb-2025</v>
      </c>
      <c r="T1396" t="str">
        <f t="shared" si="65"/>
        <v>Profit</v>
      </c>
    </row>
    <row r="1397" spans="1:20" x14ac:dyDescent="0.3">
      <c r="A1397" t="s">
        <v>2565</v>
      </c>
      <c r="B1397" s="2">
        <v>45897</v>
      </c>
      <c r="C1397" t="s">
        <v>325</v>
      </c>
      <c r="D1397" t="s">
        <v>46</v>
      </c>
      <c r="E1397" t="s">
        <v>58</v>
      </c>
      <c r="F1397" t="s">
        <v>54</v>
      </c>
      <c r="G1397" t="s">
        <v>79</v>
      </c>
      <c r="H1397" t="s">
        <v>41</v>
      </c>
      <c r="I1397" t="s">
        <v>48</v>
      </c>
      <c r="J1397">
        <v>1</v>
      </c>
      <c r="K1397">
        <v>150.47999999999999</v>
      </c>
      <c r="L1397">
        <v>0.1</v>
      </c>
      <c r="M1397" s="6">
        <v>135.43</v>
      </c>
      <c r="N1397" s="3">
        <v>120.76</v>
      </c>
      <c r="O1397" s="6">
        <v>14.67</v>
      </c>
      <c r="P1397" t="s">
        <v>70</v>
      </c>
      <c r="Q1397" t="s">
        <v>26</v>
      </c>
      <c r="R1397" s="4">
        <f t="shared" si="63"/>
        <v>0.10832164217677027</v>
      </c>
      <c r="S1397" s="1" t="str">
        <f t="shared" si="64"/>
        <v>Aug-2025</v>
      </c>
      <c r="T1397" t="str">
        <f t="shared" si="65"/>
        <v>Profit</v>
      </c>
    </row>
    <row r="1398" spans="1:20" x14ac:dyDescent="0.3">
      <c r="A1398" t="s">
        <v>2566</v>
      </c>
      <c r="B1398" s="2">
        <v>45386</v>
      </c>
      <c r="C1398" t="s">
        <v>631</v>
      </c>
      <c r="D1398" t="s">
        <v>46</v>
      </c>
      <c r="E1398" t="s">
        <v>58</v>
      </c>
      <c r="F1398" t="s">
        <v>129</v>
      </c>
      <c r="G1398" t="s">
        <v>22</v>
      </c>
      <c r="H1398" t="s">
        <v>41</v>
      </c>
      <c r="I1398" t="s">
        <v>134</v>
      </c>
      <c r="J1398">
        <v>5</v>
      </c>
      <c r="K1398">
        <v>325.32</v>
      </c>
      <c r="L1398">
        <v>0.05</v>
      </c>
      <c r="M1398" s="6">
        <v>1545.27</v>
      </c>
      <c r="N1398" s="3">
        <v>1232.1400000000001</v>
      </c>
      <c r="O1398" s="6">
        <v>313.13</v>
      </c>
      <c r="P1398" t="s">
        <v>49</v>
      </c>
      <c r="Q1398" t="s">
        <v>26</v>
      </c>
      <c r="R1398" s="4">
        <f t="shared" si="63"/>
        <v>0.20263772674031075</v>
      </c>
      <c r="S1398" s="1" t="str">
        <f t="shared" si="64"/>
        <v>Apr-2024</v>
      </c>
      <c r="T1398" t="str">
        <f t="shared" si="65"/>
        <v>Profit</v>
      </c>
    </row>
    <row r="1399" spans="1:20" x14ac:dyDescent="0.3">
      <c r="A1399" t="s">
        <v>2567</v>
      </c>
      <c r="B1399" s="2">
        <v>46108</v>
      </c>
      <c r="C1399" t="s">
        <v>2568</v>
      </c>
      <c r="D1399" t="s">
        <v>52</v>
      </c>
      <c r="E1399" t="s">
        <v>58</v>
      </c>
      <c r="F1399" t="s">
        <v>339</v>
      </c>
      <c r="G1399" t="s">
        <v>79</v>
      </c>
      <c r="H1399" t="s">
        <v>74</v>
      </c>
      <c r="I1399" t="s">
        <v>137</v>
      </c>
      <c r="J1399">
        <v>5</v>
      </c>
      <c r="K1399">
        <v>11386.69</v>
      </c>
      <c r="L1399">
        <v>0.1</v>
      </c>
      <c r="M1399" s="6">
        <v>51240.11</v>
      </c>
      <c r="N1399" s="3">
        <v>36798.14</v>
      </c>
      <c r="O1399" s="6">
        <v>14441.97</v>
      </c>
      <c r="P1399" t="s">
        <v>70</v>
      </c>
      <c r="Q1399" t="s">
        <v>26</v>
      </c>
      <c r="R1399" s="4">
        <f t="shared" si="63"/>
        <v>0.28184892655382665</v>
      </c>
      <c r="S1399" s="1" t="str">
        <f t="shared" si="64"/>
        <v>Mar-2026</v>
      </c>
      <c r="T1399" t="str">
        <f t="shared" si="65"/>
        <v>Profit</v>
      </c>
    </row>
    <row r="1400" spans="1:20" x14ac:dyDescent="0.3">
      <c r="A1400" t="s">
        <v>2569</v>
      </c>
      <c r="B1400" s="2">
        <v>45872</v>
      </c>
      <c r="C1400" t="s">
        <v>2570</v>
      </c>
      <c r="D1400" t="s">
        <v>46</v>
      </c>
      <c r="E1400" t="s">
        <v>53</v>
      </c>
      <c r="F1400" t="s">
        <v>65</v>
      </c>
      <c r="G1400" t="s">
        <v>22</v>
      </c>
      <c r="H1400" t="s">
        <v>74</v>
      </c>
      <c r="I1400" t="s">
        <v>158</v>
      </c>
      <c r="J1400">
        <v>2</v>
      </c>
      <c r="K1400">
        <v>12945.16</v>
      </c>
      <c r="L1400">
        <v>0.05</v>
      </c>
      <c r="M1400" s="6">
        <v>24595.8</v>
      </c>
      <c r="N1400" s="3">
        <v>17530.099999999999</v>
      </c>
      <c r="O1400" s="6">
        <v>7065.7</v>
      </c>
      <c r="P1400" t="s">
        <v>31</v>
      </c>
      <c r="Q1400" t="s">
        <v>26</v>
      </c>
      <c r="R1400" s="4">
        <f t="shared" si="63"/>
        <v>0.28727262378129598</v>
      </c>
      <c r="S1400" s="1" t="str">
        <f t="shared" si="64"/>
        <v>Aug-2025</v>
      </c>
      <c r="T1400" t="str">
        <f t="shared" si="65"/>
        <v>Profit</v>
      </c>
    </row>
    <row r="1401" spans="1:20" x14ac:dyDescent="0.3">
      <c r="A1401" t="s">
        <v>2571</v>
      </c>
      <c r="B1401" s="2">
        <v>45609</v>
      </c>
      <c r="C1401" t="s">
        <v>2572</v>
      </c>
      <c r="D1401" t="s">
        <v>46</v>
      </c>
      <c r="E1401" t="s">
        <v>39</v>
      </c>
      <c r="F1401" t="s">
        <v>40</v>
      </c>
      <c r="G1401" t="s">
        <v>22</v>
      </c>
      <c r="H1401" t="s">
        <v>23</v>
      </c>
      <c r="I1401" t="s">
        <v>30</v>
      </c>
      <c r="J1401">
        <v>2</v>
      </c>
      <c r="K1401">
        <v>435.12</v>
      </c>
      <c r="L1401">
        <v>0</v>
      </c>
      <c r="M1401" s="6">
        <v>870.24</v>
      </c>
      <c r="N1401" s="3">
        <v>650.6</v>
      </c>
      <c r="O1401" s="6">
        <v>219.64</v>
      </c>
      <c r="P1401" t="s">
        <v>70</v>
      </c>
      <c r="Q1401" t="s">
        <v>26</v>
      </c>
      <c r="R1401" s="4">
        <f t="shared" si="63"/>
        <v>0.25239014524728809</v>
      </c>
      <c r="S1401" s="1" t="str">
        <f t="shared" si="64"/>
        <v>Nov-2024</v>
      </c>
      <c r="T1401" t="str">
        <f t="shared" si="65"/>
        <v>Profit</v>
      </c>
    </row>
    <row r="1402" spans="1:20" x14ac:dyDescent="0.3">
      <c r="A1402" t="s">
        <v>2573</v>
      </c>
      <c r="B1402" s="2">
        <v>46247</v>
      </c>
      <c r="C1402" t="s">
        <v>2574</v>
      </c>
      <c r="D1402" t="s">
        <v>46</v>
      </c>
      <c r="E1402" t="s">
        <v>58</v>
      </c>
      <c r="F1402" t="s">
        <v>68</v>
      </c>
      <c r="G1402" t="s">
        <v>29</v>
      </c>
      <c r="H1402" t="s">
        <v>23</v>
      </c>
      <c r="I1402" t="s">
        <v>69</v>
      </c>
      <c r="J1402">
        <v>5</v>
      </c>
      <c r="K1402">
        <v>26251.16</v>
      </c>
      <c r="L1402">
        <v>0.15</v>
      </c>
      <c r="M1402" s="6">
        <v>111567.43</v>
      </c>
      <c r="N1402" s="3">
        <v>97158.53</v>
      </c>
      <c r="O1402" s="6">
        <v>14408.9</v>
      </c>
      <c r="P1402" t="s">
        <v>70</v>
      </c>
      <c r="Q1402" t="s">
        <v>26</v>
      </c>
      <c r="R1402" s="4">
        <f t="shared" si="63"/>
        <v>0.12914969897576739</v>
      </c>
      <c r="S1402" s="1" t="str">
        <f t="shared" si="64"/>
        <v>Aug-2026</v>
      </c>
      <c r="T1402" t="str">
        <f t="shared" si="65"/>
        <v>Profit</v>
      </c>
    </row>
    <row r="1403" spans="1:20" x14ac:dyDescent="0.3">
      <c r="A1403" t="s">
        <v>2575</v>
      </c>
      <c r="B1403" s="2">
        <v>45527</v>
      </c>
      <c r="C1403" t="s">
        <v>275</v>
      </c>
      <c r="D1403" t="s">
        <v>46</v>
      </c>
      <c r="E1403" t="s">
        <v>39</v>
      </c>
      <c r="F1403" t="s">
        <v>120</v>
      </c>
      <c r="G1403" t="s">
        <v>22</v>
      </c>
      <c r="H1403" t="s">
        <v>41</v>
      </c>
      <c r="I1403" t="s">
        <v>125</v>
      </c>
      <c r="J1403">
        <v>5</v>
      </c>
      <c r="K1403">
        <v>217.31</v>
      </c>
      <c r="L1403">
        <v>0</v>
      </c>
      <c r="M1403" s="6">
        <v>1086.55</v>
      </c>
      <c r="N1403" s="3">
        <v>878.74</v>
      </c>
      <c r="O1403" s="6">
        <v>207.81</v>
      </c>
      <c r="P1403" t="s">
        <v>31</v>
      </c>
      <c r="Q1403" t="s">
        <v>26</v>
      </c>
      <c r="R1403" s="4">
        <f t="shared" si="63"/>
        <v>0.19125673001702637</v>
      </c>
      <c r="S1403" s="1" t="str">
        <f t="shared" si="64"/>
        <v>Aug-2024</v>
      </c>
      <c r="T1403" t="str">
        <f t="shared" si="65"/>
        <v>Profit</v>
      </c>
    </row>
    <row r="1404" spans="1:20" x14ac:dyDescent="0.3">
      <c r="A1404" t="s">
        <v>2576</v>
      </c>
      <c r="B1404" s="2">
        <v>46237</v>
      </c>
      <c r="C1404" t="s">
        <v>2577</v>
      </c>
      <c r="D1404" t="s">
        <v>19</v>
      </c>
      <c r="E1404" t="s">
        <v>53</v>
      </c>
      <c r="F1404" t="s">
        <v>54</v>
      </c>
      <c r="G1404" t="s">
        <v>29</v>
      </c>
      <c r="H1404" t="s">
        <v>74</v>
      </c>
      <c r="I1404" t="s">
        <v>137</v>
      </c>
      <c r="J1404">
        <v>3</v>
      </c>
      <c r="K1404">
        <v>17836.54</v>
      </c>
      <c r="L1404">
        <v>0.05</v>
      </c>
      <c r="M1404" s="6">
        <v>50834.14</v>
      </c>
      <c r="N1404" s="3">
        <v>42017.59</v>
      </c>
      <c r="O1404" s="6">
        <v>8816.5499999999993</v>
      </c>
      <c r="P1404" t="s">
        <v>31</v>
      </c>
      <c r="Q1404" t="s">
        <v>26</v>
      </c>
      <c r="R1404" s="4">
        <f t="shared" si="63"/>
        <v>0.17343757561355419</v>
      </c>
      <c r="S1404" s="1" t="str">
        <f t="shared" si="64"/>
        <v>Aug-2026</v>
      </c>
      <c r="T1404" t="str">
        <f t="shared" si="65"/>
        <v>Profit</v>
      </c>
    </row>
    <row r="1405" spans="1:20" x14ac:dyDescent="0.3">
      <c r="A1405" t="s">
        <v>2578</v>
      </c>
      <c r="B1405" s="2">
        <v>45625</v>
      </c>
      <c r="C1405" t="s">
        <v>2579</v>
      </c>
      <c r="D1405" t="s">
        <v>46</v>
      </c>
      <c r="E1405" t="s">
        <v>39</v>
      </c>
      <c r="F1405" t="s">
        <v>120</v>
      </c>
      <c r="G1405" t="s">
        <v>79</v>
      </c>
      <c r="H1405" t="s">
        <v>23</v>
      </c>
      <c r="I1405" t="s">
        <v>24</v>
      </c>
      <c r="J1405">
        <v>1</v>
      </c>
      <c r="K1405">
        <v>80997.05</v>
      </c>
      <c r="L1405">
        <v>0.15</v>
      </c>
      <c r="M1405" s="6">
        <v>68847.490000000005</v>
      </c>
      <c r="N1405" s="3">
        <v>65013</v>
      </c>
      <c r="O1405" s="6">
        <v>3834.49</v>
      </c>
      <c r="P1405" t="s">
        <v>31</v>
      </c>
      <c r="Q1405" t="s">
        <v>26</v>
      </c>
      <c r="R1405" s="4">
        <f t="shared" si="63"/>
        <v>5.5695421866505224E-2</v>
      </c>
      <c r="S1405" s="1" t="str">
        <f t="shared" si="64"/>
        <v>Nov-2024</v>
      </c>
      <c r="T1405" t="str">
        <f t="shared" si="65"/>
        <v>Profit</v>
      </c>
    </row>
    <row r="1406" spans="1:20" x14ac:dyDescent="0.3">
      <c r="A1406" t="s">
        <v>2580</v>
      </c>
      <c r="B1406" s="2">
        <v>46176</v>
      </c>
      <c r="C1406" t="s">
        <v>2581</v>
      </c>
      <c r="D1406" t="s">
        <v>46</v>
      </c>
      <c r="E1406" t="s">
        <v>20</v>
      </c>
      <c r="F1406" t="s">
        <v>99</v>
      </c>
      <c r="G1406" t="s">
        <v>22</v>
      </c>
      <c r="H1406" t="s">
        <v>23</v>
      </c>
      <c r="I1406" t="s">
        <v>24</v>
      </c>
      <c r="J1406">
        <v>2</v>
      </c>
      <c r="K1406">
        <v>39883.519999999997</v>
      </c>
      <c r="L1406">
        <v>0.15</v>
      </c>
      <c r="M1406" s="6">
        <v>67801.98</v>
      </c>
      <c r="N1406" s="3">
        <v>42935.55</v>
      </c>
      <c r="O1406" s="6">
        <v>24866.43</v>
      </c>
      <c r="P1406" t="s">
        <v>70</v>
      </c>
      <c r="Q1406" t="s">
        <v>26</v>
      </c>
      <c r="R1406" s="4">
        <f t="shared" si="63"/>
        <v>0.36675079400336097</v>
      </c>
      <c r="S1406" s="1" t="str">
        <f t="shared" si="64"/>
        <v>Jun-2026</v>
      </c>
      <c r="T1406" t="str">
        <f t="shared" si="65"/>
        <v>Profit</v>
      </c>
    </row>
    <row r="1407" spans="1:20" x14ac:dyDescent="0.3">
      <c r="A1407" t="s">
        <v>2582</v>
      </c>
      <c r="B1407" s="2">
        <v>45667</v>
      </c>
      <c r="C1407" t="s">
        <v>224</v>
      </c>
      <c r="D1407" t="s">
        <v>19</v>
      </c>
      <c r="E1407" t="s">
        <v>20</v>
      </c>
      <c r="F1407" t="s">
        <v>205</v>
      </c>
      <c r="G1407" t="s">
        <v>22</v>
      </c>
      <c r="H1407" t="s">
        <v>23</v>
      </c>
      <c r="I1407" t="s">
        <v>30</v>
      </c>
      <c r="J1407">
        <v>4</v>
      </c>
      <c r="K1407">
        <v>554.46</v>
      </c>
      <c r="L1407">
        <v>0</v>
      </c>
      <c r="M1407" s="6">
        <v>2217.84</v>
      </c>
      <c r="N1407" s="3">
        <v>1817.4</v>
      </c>
      <c r="O1407" s="6">
        <v>400.44</v>
      </c>
      <c r="P1407" t="s">
        <v>43</v>
      </c>
      <c r="Q1407" t="s">
        <v>26</v>
      </c>
      <c r="R1407" s="4">
        <f t="shared" si="63"/>
        <v>0.18055405259171084</v>
      </c>
      <c r="S1407" s="1" t="str">
        <f t="shared" si="64"/>
        <v>Jan-2025</v>
      </c>
      <c r="T1407" t="str">
        <f t="shared" si="65"/>
        <v>Profit</v>
      </c>
    </row>
    <row r="1408" spans="1:20" x14ac:dyDescent="0.3">
      <c r="A1408" t="s">
        <v>2583</v>
      </c>
      <c r="B1408" s="2">
        <v>45750</v>
      </c>
      <c r="C1408" t="s">
        <v>2584</v>
      </c>
      <c r="D1408" t="s">
        <v>52</v>
      </c>
      <c r="E1408" t="s">
        <v>34</v>
      </c>
      <c r="F1408" t="s">
        <v>110</v>
      </c>
      <c r="G1408" t="s">
        <v>79</v>
      </c>
      <c r="H1408" t="s">
        <v>41</v>
      </c>
      <c r="I1408" t="s">
        <v>125</v>
      </c>
      <c r="J1408">
        <v>1</v>
      </c>
      <c r="K1408">
        <v>265.20999999999998</v>
      </c>
      <c r="L1408">
        <v>0.25</v>
      </c>
      <c r="M1408" s="6">
        <v>198.91</v>
      </c>
      <c r="N1408" s="3">
        <v>210.47</v>
      </c>
      <c r="O1408" s="6">
        <v>-11.56</v>
      </c>
      <c r="P1408" t="s">
        <v>31</v>
      </c>
      <c r="Q1408" t="s">
        <v>26</v>
      </c>
      <c r="R1408" s="4">
        <f t="shared" si="63"/>
        <v>-5.8116736212357349E-2</v>
      </c>
      <c r="S1408" s="1" t="str">
        <f t="shared" si="64"/>
        <v>Apr-2025</v>
      </c>
      <c r="T1408" t="str">
        <f t="shared" si="65"/>
        <v>Loss</v>
      </c>
    </row>
    <row r="1409" spans="1:20" x14ac:dyDescent="0.3">
      <c r="A1409" t="s">
        <v>2585</v>
      </c>
      <c r="B1409" s="2">
        <v>45428</v>
      </c>
      <c r="C1409" t="s">
        <v>2586</v>
      </c>
      <c r="D1409" t="s">
        <v>19</v>
      </c>
      <c r="E1409" t="s">
        <v>34</v>
      </c>
      <c r="F1409" t="s">
        <v>65</v>
      </c>
      <c r="G1409" t="s">
        <v>79</v>
      </c>
      <c r="H1409" t="s">
        <v>74</v>
      </c>
      <c r="I1409" t="s">
        <v>107</v>
      </c>
      <c r="J1409">
        <v>2</v>
      </c>
      <c r="K1409">
        <v>11564.37</v>
      </c>
      <c r="L1409">
        <v>0.15</v>
      </c>
      <c r="M1409" s="6">
        <v>19659.43</v>
      </c>
      <c r="N1409" s="3">
        <v>12352.74</v>
      </c>
      <c r="O1409" s="6">
        <v>7306.69</v>
      </c>
      <c r="P1409" t="s">
        <v>43</v>
      </c>
      <c r="Q1409" t="s">
        <v>26</v>
      </c>
      <c r="R1409" s="4">
        <f t="shared" si="63"/>
        <v>0.3716633696907794</v>
      </c>
      <c r="S1409" s="1" t="str">
        <f t="shared" si="64"/>
        <v>May-2024</v>
      </c>
      <c r="T1409" t="str">
        <f t="shared" si="65"/>
        <v>Profit</v>
      </c>
    </row>
    <row r="1410" spans="1:20" x14ac:dyDescent="0.3">
      <c r="A1410" t="s">
        <v>2587</v>
      </c>
      <c r="B1410" s="2">
        <v>46221</v>
      </c>
      <c r="C1410" t="s">
        <v>2503</v>
      </c>
      <c r="D1410" t="s">
        <v>19</v>
      </c>
      <c r="E1410" t="s">
        <v>58</v>
      </c>
      <c r="F1410" t="s">
        <v>104</v>
      </c>
      <c r="G1410" t="s">
        <v>22</v>
      </c>
      <c r="H1410" t="s">
        <v>74</v>
      </c>
      <c r="I1410" t="s">
        <v>75</v>
      </c>
      <c r="J1410">
        <v>4</v>
      </c>
      <c r="K1410">
        <v>4164.66</v>
      </c>
      <c r="L1410">
        <v>0.05</v>
      </c>
      <c r="M1410" s="6">
        <v>15825.71</v>
      </c>
      <c r="N1410" s="3">
        <v>11190.48</v>
      </c>
      <c r="O1410" s="6">
        <v>4635.2299999999996</v>
      </c>
      <c r="P1410" t="s">
        <v>25</v>
      </c>
      <c r="Q1410" t="s">
        <v>26</v>
      </c>
      <c r="R1410" s="4">
        <f t="shared" si="63"/>
        <v>0.29289238839837201</v>
      </c>
      <c r="S1410" s="1" t="str">
        <f t="shared" si="64"/>
        <v>Jul-2026</v>
      </c>
      <c r="T1410" t="str">
        <f t="shared" si="65"/>
        <v>Profit</v>
      </c>
    </row>
    <row r="1411" spans="1:20" x14ac:dyDescent="0.3">
      <c r="A1411" t="s">
        <v>2588</v>
      </c>
      <c r="B1411" s="2">
        <v>45879</v>
      </c>
      <c r="C1411" t="s">
        <v>487</v>
      </c>
      <c r="D1411" t="s">
        <v>19</v>
      </c>
      <c r="E1411" t="s">
        <v>53</v>
      </c>
      <c r="F1411" t="s">
        <v>54</v>
      </c>
      <c r="G1411" t="s">
        <v>22</v>
      </c>
      <c r="H1411" t="s">
        <v>74</v>
      </c>
      <c r="I1411" t="s">
        <v>91</v>
      </c>
      <c r="J1411">
        <v>2</v>
      </c>
      <c r="K1411">
        <v>11888.94</v>
      </c>
      <c r="L1411">
        <v>0.05</v>
      </c>
      <c r="M1411" s="6">
        <v>22588.99</v>
      </c>
      <c r="N1411" s="3">
        <v>17055.080000000002</v>
      </c>
      <c r="O1411" s="6">
        <v>5533.91</v>
      </c>
      <c r="P1411" t="s">
        <v>43</v>
      </c>
      <c r="Q1411" t="s">
        <v>26</v>
      </c>
      <c r="R1411" s="4">
        <f t="shared" si="63"/>
        <v>0.24498262206499713</v>
      </c>
      <c r="S1411" s="1" t="str">
        <f t="shared" si="64"/>
        <v>Aug-2025</v>
      </c>
      <c r="T1411" t="str">
        <f t="shared" si="65"/>
        <v>Profit</v>
      </c>
    </row>
    <row r="1412" spans="1:20" x14ac:dyDescent="0.3">
      <c r="A1412" t="s">
        <v>2589</v>
      </c>
      <c r="B1412" s="2">
        <v>46286</v>
      </c>
      <c r="C1412" t="s">
        <v>2590</v>
      </c>
      <c r="D1412" t="s">
        <v>46</v>
      </c>
      <c r="E1412" t="s">
        <v>53</v>
      </c>
      <c r="F1412" t="s">
        <v>54</v>
      </c>
      <c r="G1412" t="s">
        <v>79</v>
      </c>
      <c r="H1412" t="s">
        <v>23</v>
      </c>
      <c r="I1412" t="s">
        <v>30</v>
      </c>
      <c r="J1412">
        <v>3</v>
      </c>
      <c r="K1412">
        <v>348.89</v>
      </c>
      <c r="L1412">
        <v>0.15</v>
      </c>
      <c r="M1412" s="6">
        <v>889.67</v>
      </c>
      <c r="N1412" s="3">
        <v>636.66</v>
      </c>
      <c r="O1412" s="6">
        <v>253.01</v>
      </c>
      <c r="P1412" t="s">
        <v>70</v>
      </c>
      <c r="Q1412" t="s">
        <v>26</v>
      </c>
      <c r="R1412" s="4">
        <f t="shared" si="63"/>
        <v>0.28438634549889286</v>
      </c>
      <c r="S1412" s="1" t="str">
        <f t="shared" si="64"/>
        <v>Sep-2026</v>
      </c>
      <c r="T1412" t="str">
        <f t="shared" si="65"/>
        <v>Profit</v>
      </c>
    </row>
    <row r="1413" spans="1:20" x14ac:dyDescent="0.3">
      <c r="A1413" t="s">
        <v>2591</v>
      </c>
      <c r="B1413" s="2">
        <v>45838</v>
      </c>
      <c r="C1413" t="s">
        <v>1572</v>
      </c>
      <c r="D1413" t="s">
        <v>46</v>
      </c>
      <c r="E1413" t="s">
        <v>20</v>
      </c>
      <c r="F1413" t="s">
        <v>205</v>
      </c>
      <c r="G1413" t="s">
        <v>79</v>
      </c>
      <c r="H1413" t="s">
        <v>23</v>
      </c>
      <c r="I1413" t="s">
        <v>59</v>
      </c>
      <c r="J1413">
        <v>1</v>
      </c>
      <c r="K1413">
        <v>6415.74</v>
      </c>
      <c r="L1413">
        <v>0.05</v>
      </c>
      <c r="M1413" s="6">
        <v>6094.95</v>
      </c>
      <c r="N1413" s="3">
        <v>5174.8500000000004</v>
      </c>
      <c r="O1413" s="6">
        <v>920.1</v>
      </c>
      <c r="P1413" t="s">
        <v>49</v>
      </c>
      <c r="Q1413" t="s">
        <v>26</v>
      </c>
      <c r="R1413" s="4">
        <f t="shared" ref="R1413:R1476" si="66">IFERROR(O1413/M1413,0)</f>
        <v>0.15096104151797801</v>
      </c>
      <c r="S1413" s="1" t="str">
        <f t="shared" ref="S1413:S1476" si="67">TEXT(B1413,"mmm-yyyy")</f>
        <v>Jun-2025</v>
      </c>
      <c r="T1413" t="str">
        <f t="shared" ref="T1413:T1476" si="68">IF(O1413&gt;0,"Profit",IF(O1413&lt;0,"Loss","Break-Even"))</f>
        <v>Profit</v>
      </c>
    </row>
    <row r="1414" spans="1:20" x14ac:dyDescent="0.3">
      <c r="A1414" t="s">
        <v>2592</v>
      </c>
      <c r="B1414" s="2">
        <v>45804</v>
      </c>
      <c r="C1414" t="s">
        <v>1984</v>
      </c>
      <c r="D1414" t="s">
        <v>19</v>
      </c>
      <c r="E1414" t="s">
        <v>58</v>
      </c>
      <c r="F1414" t="s">
        <v>104</v>
      </c>
      <c r="G1414" t="s">
        <v>79</v>
      </c>
      <c r="H1414" t="s">
        <v>23</v>
      </c>
      <c r="I1414" t="s">
        <v>30</v>
      </c>
      <c r="J1414">
        <v>2</v>
      </c>
      <c r="K1414">
        <v>1387.75</v>
      </c>
      <c r="L1414">
        <v>0.25</v>
      </c>
      <c r="M1414" s="6">
        <v>2081.62</v>
      </c>
      <c r="N1414" s="3">
        <v>2032.58</v>
      </c>
      <c r="O1414" s="6">
        <v>49.04</v>
      </c>
      <c r="P1414" t="s">
        <v>31</v>
      </c>
      <c r="Q1414" t="s">
        <v>26</v>
      </c>
      <c r="R1414" s="4">
        <f t="shared" si="66"/>
        <v>2.3558574571727789E-2</v>
      </c>
      <c r="S1414" s="1" t="str">
        <f t="shared" si="67"/>
        <v>May-2025</v>
      </c>
      <c r="T1414" t="str">
        <f t="shared" si="68"/>
        <v>Profit</v>
      </c>
    </row>
    <row r="1415" spans="1:20" x14ac:dyDescent="0.3">
      <c r="A1415" t="s">
        <v>2593</v>
      </c>
      <c r="B1415" s="2">
        <v>45587</v>
      </c>
      <c r="C1415" t="s">
        <v>2594</v>
      </c>
      <c r="D1415" t="s">
        <v>52</v>
      </c>
      <c r="E1415" t="s">
        <v>34</v>
      </c>
      <c r="F1415" t="s">
        <v>35</v>
      </c>
      <c r="G1415" t="s">
        <v>22</v>
      </c>
      <c r="H1415" t="s">
        <v>23</v>
      </c>
      <c r="I1415" t="s">
        <v>36</v>
      </c>
      <c r="J1415">
        <v>1</v>
      </c>
      <c r="K1415">
        <v>13429.12</v>
      </c>
      <c r="L1415">
        <v>0.15</v>
      </c>
      <c r="M1415" s="6">
        <v>11414.75</v>
      </c>
      <c r="N1415" s="3">
        <v>7999.84</v>
      </c>
      <c r="O1415" s="6">
        <v>3414.91</v>
      </c>
      <c r="P1415" t="s">
        <v>70</v>
      </c>
      <c r="Q1415" t="s">
        <v>26</v>
      </c>
      <c r="R1415" s="4">
        <f t="shared" si="66"/>
        <v>0.29916642940055627</v>
      </c>
      <c r="S1415" s="1" t="str">
        <f t="shared" si="67"/>
        <v>Oct-2024</v>
      </c>
      <c r="T1415" t="str">
        <f t="shared" si="68"/>
        <v>Profit</v>
      </c>
    </row>
    <row r="1416" spans="1:20" x14ac:dyDescent="0.3">
      <c r="A1416" t="s">
        <v>2595</v>
      </c>
      <c r="B1416" s="2">
        <v>45611</v>
      </c>
      <c r="C1416" t="s">
        <v>2596</v>
      </c>
      <c r="D1416" t="s">
        <v>19</v>
      </c>
      <c r="E1416" t="s">
        <v>39</v>
      </c>
      <c r="F1416" t="s">
        <v>40</v>
      </c>
      <c r="G1416" t="s">
        <v>79</v>
      </c>
      <c r="H1416" t="s">
        <v>23</v>
      </c>
      <c r="I1416" t="s">
        <v>24</v>
      </c>
      <c r="J1416">
        <v>1</v>
      </c>
      <c r="K1416">
        <v>63199.41</v>
      </c>
      <c r="L1416">
        <v>0</v>
      </c>
      <c r="M1416" s="6">
        <v>63199.41</v>
      </c>
      <c r="N1416" s="3">
        <v>45494.68</v>
      </c>
      <c r="O1416" s="6">
        <v>17704.73</v>
      </c>
      <c r="P1416" t="s">
        <v>43</v>
      </c>
      <c r="Q1416" t="s">
        <v>26</v>
      </c>
      <c r="R1416" s="4">
        <f t="shared" si="66"/>
        <v>0.28014074814938933</v>
      </c>
      <c r="S1416" s="1" t="str">
        <f t="shared" si="67"/>
        <v>Nov-2024</v>
      </c>
      <c r="T1416" t="str">
        <f t="shared" si="68"/>
        <v>Profit</v>
      </c>
    </row>
    <row r="1417" spans="1:20" x14ac:dyDescent="0.3">
      <c r="A1417" t="s">
        <v>2597</v>
      </c>
      <c r="B1417" s="2">
        <v>46209</v>
      </c>
      <c r="C1417" t="s">
        <v>2598</v>
      </c>
      <c r="D1417" t="s">
        <v>19</v>
      </c>
      <c r="E1417" t="s">
        <v>34</v>
      </c>
      <c r="F1417" t="s">
        <v>90</v>
      </c>
      <c r="G1417" t="s">
        <v>22</v>
      </c>
      <c r="H1417" t="s">
        <v>41</v>
      </c>
      <c r="I1417" t="s">
        <v>42</v>
      </c>
      <c r="J1417">
        <v>1</v>
      </c>
      <c r="K1417">
        <v>61.77</v>
      </c>
      <c r="L1417">
        <v>0.05</v>
      </c>
      <c r="M1417" s="6">
        <v>58.68</v>
      </c>
      <c r="N1417" s="3">
        <v>34.85</v>
      </c>
      <c r="O1417" s="6">
        <v>23.83</v>
      </c>
      <c r="P1417" t="s">
        <v>43</v>
      </c>
      <c r="Q1417" t="s">
        <v>26</v>
      </c>
      <c r="R1417" s="4">
        <f t="shared" si="66"/>
        <v>0.40610088616223583</v>
      </c>
      <c r="S1417" s="1" t="str">
        <f t="shared" si="67"/>
        <v>Jul-2026</v>
      </c>
      <c r="T1417" t="str">
        <f t="shared" si="68"/>
        <v>Profit</v>
      </c>
    </row>
    <row r="1418" spans="1:20" x14ac:dyDescent="0.3">
      <c r="A1418" t="s">
        <v>2599</v>
      </c>
      <c r="B1418" s="2">
        <v>45863</v>
      </c>
      <c r="C1418" t="s">
        <v>2182</v>
      </c>
      <c r="D1418" t="s">
        <v>46</v>
      </c>
      <c r="E1418" t="s">
        <v>53</v>
      </c>
      <c r="F1418" t="s">
        <v>90</v>
      </c>
      <c r="G1418" t="s">
        <v>79</v>
      </c>
      <c r="H1418" t="s">
        <v>23</v>
      </c>
      <c r="I1418" t="s">
        <v>30</v>
      </c>
      <c r="J1418">
        <v>3</v>
      </c>
      <c r="K1418">
        <v>513.48</v>
      </c>
      <c r="L1418">
        <v>0.25</v>
      </c>
      <c r="M1418" s="6">
        <v>1155.33</v>
      </c>
      <c r="N1418" s="3">
        <v>1237.5</v>
      </c>
      <c r="O1418" s="6">
        <v>-82.17</v>
      </c>
      <c r="P1418" t="s">
        <v>43</v>
      </c>
      <c r="Q1418" t="s">
        <v>26</v>
      </c>
      <c r="R1418" s="4">
        <f t="shared" si="66"/>
        <v>-7.1122536418166238E-2</v>
      </c>
      <c r="S1418" s="1" t="str">
        <f t="shared" si="67"/>
        <v>Jul-2025</v>
      </c>
      <c r="T1418" t="str">
        <f t="shared" si="68"/>
        <v>Loss</v>
      </c>
    </row>
    <row r="1419" spans="1:20" x14ac:dyDescent="0.3">
      <c r="A1419" t="s">
        <v>2600</v>
      </c>
      <c r="B1419" s="2">
        <v>46123</v>
      </c>
      <c r="C1419" t="s">
        <v>2601</v>
      </c>
      <c r="D1419" t="s">
        <v>52</v>
      </c>
      <c r="E1419" t="s">
        <v>39</v>
      </c>
      <c r="F1419" t="s">
        <v>146</v>
      </c>
      <c r="G1419" t="s">
        <v>79</v>
      </c>
      <c r="H1419" t="s">
        <v>23</v>
      </c>
      <c r="I1419" t="s">
        <v>30</v>
      </c>
      <c r="J1419">
        <v>2</v>
      </c>
      <c r="K1419">
        <v>840.99</v>
      </c>
      <c r="L1419">
        <v>0.05</v>
      </c>
      <c r="M1419" s="6">
        <v>1597.88</v>
      </c>
      <c r="N1419" s="3">
        <v>1057.6600000000001</v>
      </c>
      <c r="O1419" s="6">
        <v>540.22</v>
      </c>
      <c r="P1419" t="s">
        <v>31</v>
      </c>
      <c r="Q1419" t="s">
        <v>76</v>
      </c>
      <c r="R1419" s="4">
        <f t="shared" si="66"/>
        <v>0.33808546323879141</v>
      </c>
      <c r="S1419" s="1" t="str">
        <f t="shared" si="67"/>
        <v>Apr-2026</v>
      </c>
      <c r="T1419" t="str">
        <f t="shared" si="68"/>
        <v>Profit</v>
      </c>
    </row>
    <row r="1420" spans="1:20" x14ac:dyDescent="0.3">
      <c r="A1420" t="s">
        <v>2602</v>
      </c>
      <c r="B1420" s="2">
        <v>45640</v>
      </c>
      <c r="C1420" t="s">
        <v>2278</v>
      </c>
      <c r="D1420" t="s">
        <v>46</v>
      </c>
      <c r="E1420" t="s">
        <v>34</v>
      </c>
      <c r="F1420" t="s">
        <v>110</v>
      </c>
      <c r="G1420" t="s">
        <v>22</v>
      </c>
      <c r="H1420" t="s">
        <v>74</v>
      </c>
      <c r="I1420" t="s">
        <v>75</v>
      </c>
      <c r="J1420">
        <v>2</v>
      </c>
      <c r="K1420">
        <v>10369.1</v>
      </c>
      <c r="L1420">
        <v>0.05</v>
      </c>
      <c r="M1420" s="6">
        <v>19701.29</v>
      </c>
      <c r="N1420" s="3">
        <v>15604.63</v>
      </c>
      <c r="O1420" s="6">
        <v>4096.66</v>
      </c>
      <c r="P1420" t="s">
        <v>31</v>
      </c>
      <c r="Q1420" t="s">
        <v>26</v>
      </c>
      <c r="R1420" s="4">
        <f t="shared" si="66"/>
        <v>0.2079386679755488</v>
      </c>
      <c r="S1420" s="1" t="str">
        <f t="shared" si="67"/>
        <v>Dec-2024</v>
      </c>
      <c r="T1420" t="str">
        <f t="shared" si="68"/>
        <v>Profit</v>
      </c>
    </row>
    <row r="1421" spans="1:20" x14ac:dyDescent="0.3">
      <c r="A1421" t="s">
        <v>2603</v>
      </c>
      <c r="B1421" s="2">
        <v>46131</v>
      </c>
      <c r="C1421" t="s">
        <v>2604</v>
      </c>
      <c r="D1421" t="s">
        <v>19</v>
      </c>
      <c r="E1421" t="s">
        <v>53</v>
      </c>
      <c r="F1421" t="s">
        <v>90</v>
      </c>
      <c r="G1421" t="s">
        <v>79</v>
      </c>
      <c r="H1421" t="s">
        <v>23</v>
      </c>
      <c r="I1421" t="s">
        <v>24</v>
      </c>
      <c r="J1421">
        <v>2</v>
      </c>
      <c r="K1421">
        <v>89020.37</v>
      </c>
      <c r="L1421">
        <v>0.1</v>
      </c>
      <c r="M1421" s="6">
        <v>160236.67000000001</v>
      </c>
      <c r="N1421" s="3">
        <v>107439.07</v>
      </c>
      <c r="O1421" s="6">
        <v>52797.599999999999</v>
      </c>
      <c r="P1421" t="s">
        <v>70</v>
      </c>
      <c r="Q1421" t="s">
        <v>26</v>
      </c>
      <c r="R1421" s="4">
        <f t="shared" si="66"/>
        <v>0.32949761125215593</v>
      </c>
      <c r="S1421" s="1" t="str">
        <f t="shared" si="67"/>
        <v>Apr-2026</v>
      </c>
      <c r="T1421" t="str">
        <f t="shared" si="68"/>
        <v>Profit</v>
      </c>
    </row>
    <row r="1422" spans="1:20" x14ac:dyDescent="0.3">
      <c r="A1422" t="s">
        <v>2605</v>
      </c>
      <c r="B1422" s="2">
        <v>46070</v>
      </c>
      <c r="C1422" t="s">
        <v>2606</v>
      </c>
      <c r="D1422" t="s">
        <v>19</v>
      </c>
      <c r="E1422" t="s">
        <v>53</v>
      </c>
      <c r="F1422" t="s">
        <v>54</v>
      </c>
      <c r="G1422" t="s">
        <v>22</v>
      </c>
      <c r="H1422" t="s">
        <v>74</v>
      </c>
      <c r="I1422" t="s">
        <v>137</v>
      </c>
      <c r="J1422">
        <v>1</v>
      </c>
      <c r="K1422">
        <v>15675.35</v>
      </c>
      <c r="L1422">
        <v>0.1</v>
      </c>
      <c r="M1422" s="6">
        <v>14107.82</v>
      </c>
      <c r="N1422" s="3">
        <v>9008.6</v>
      </c>
      <c r="O1422" s="6">
        <v>5099.22</v>
      </c>
      <c r="P1422" t="s">
        <v>43</v>
      </c>
      <c r="Q1422" t="s">
        <v>26</v>
      </c>
      <c r="R1422" s="4">
        <f t="shared" si="66"/>
        <v>0.36144634677788634</v>
      </c>
      <c r="S1422" s="1" t="str">
        <f t="shared" si="67"/>
        <v>Feb-2026</v>
      </c>
      <c r="T1422" t="str">
        <f t="shared" si="68"/>
        <v>Profit</v>
      </c>
    </row>
    <row r="1423" spans="1:20" x14ac:dyDescent="0.3">
      <c r="A1423" t="s">
        <v>2607</v>
      </c>
      <c r="B1423" s="2">
        <v>46164</v>
      </c>
      <c r="C1423" t="s">
        <v>2608</v>
      </c>
      <c r="D1423" t="s">
        <v>19</v>
      </c>
      <c r="E1423" t="s">
        <v>34</v>
      </c>
      <c r="F1423" t="s">
        <v>35</v>
      </c>
      <c r="G1423" t="s">
        <v>79</v>
      </c>
      <c r="H1423" t="s">
        <v>41</v>
      </c>
      <c r="I1423" t="s">
        <v>134</v>
      </c>
      <c r="J1423">
        <v>4</v>
      </c>
      <c r="K1423">
        <v>416.93</v>
      </c>
      <c r="L1423">
        <v>0</v>
      </c>
      <c r="M1423" s="6">
        <v>1667.72</v>
      </c>
      <c r="N1423" s="3">
        <v>1116.07</v>
      </c>
      <c r="O1423" s="6">
        <v>551.65</v>
      </c>
      <c r="P1423" t="s">
        <v>25</v>
      </c>
      <c r="Q1423" t="s">
        <v>26</v>
      </c>
      <c r="R1423" s="4">
        <f t="shared" si="66"/>
        <v>0.33078094644184874</v>
      </c>
      <c r="S1423" s="1" t="str">
        <f t="shared" si="67"/>
        <v>May-2026</v>
      </c>
      <c r="T1423" t="str">
        <f t="shared" si="68"/>
        <v>Profit</v>
      </c>
    </row>
    <row r="1424" spans="1:20" x14ac:dyDescent="0.3">
      <c r="A1424" t="s">
        <v>2609</v>
      </c>
      <c r="B1424" s="2">
        <v>45520</v>
      </c>
      <c r="C1424" t="s">
        <v>2610</v>
      </c>
      <c r="D1424" t="s">
        <v>19</v>
      </c>
      <c r="E1424" t="s">
        <v>39</v>
      </c>
      <c r="F1424" t="s">
        <v>47</v>
      </c>
      <c r="G1424" t="s">
        <v>22</v>
      </c>
      <c r="H1424" t="s">
        <v>23</v>
      </c>
      <c r="I1424" t="s">
        <v>94</v>
      </c>
      <c r="J1424">
        <v>2</v>
      </c>
      <c r="K1424">
        <v>601.29999999999995</v>
      </c>
      <c r="L1424">
        <v>0.1</v>
      </c>
      <c r="M1424" s="6">
        <v>1082.3399999999999</v>
      </c>
      <c r="N1424" s="3">
        <v>754.4</v>
      </c>
      <c r="O1424" s="6">
        <v>327.94</v>
      </c>
      <c r="P1424" t="s">
        <v>70</v>
      </c>
      <c r="Q1424" t="s">
        <v>26</v>
      </c>
      <c r="R1424" s="4">
        <f t="shared" si="66"/>
        <v>0.30299166620470463</v>
      </c>
      <c r="S1424" s="1" t="str">
        <f t="shared" si="67"/>
        <v>Aug-2024</v>
      </c>
      <c r="T1424" t="str">
        <f t="shared" si="68"/>
        <v>Profit</v>
      </c>
    </row>
    <row r="1425" spans="1:20" x14ac:dyDescent="0.3">
      <c r="A1425" t="s">
        <v>2611</v>
      </c>
      <c r="B1425" s="2">
        <v>45561</v>
      </c>
      <c r="C1425" t="s">
        <v>2245</v>
      </c>
      <c r="D1425" t="s">
        <v>46</v>
      </c>
      <c r="E1425" t="s">
        <v>53</v>
      </c>
      <c r="F1425" t="s">
        <v>97</v>
      </c>
      <c r="G1425" t="s">
        <v>29</v>
      </c>
      <c r="H1425" t="s">
        <v>74</v>
      </c>
      <c r="I1425" t="s">
        <v>137</v>
      </c>
      <c r="J1425">
        <v>2</v>
      </c>
      <c r="K1425">
        <v>10534.9</v>
      </c>
      <c r="L1425">
        <v>0.25</v>
      </c>
      <c r="M1425" s="6">
        <v>15802.35</v>
      </c>
      <c r="N1425" s="3">
        <v>12288.67</v>
      </c>
      <c r="O1425" s="6">
        <v>3513.68</v>
      </c>
      <c r="P1425" t="s">
        <v>43</v>
      </c>
      <c r="Q1425" t="s">
        <v>26</v>
      </c>
      <c r="R1425" s="4">
        <f t="shared" si="66"/>
        <v>0.22235173882365597</v>
      </c>
      <c r="S1425" s="1" t="str">
        <f t="shared" si="67"/>
        <v>Sep-2024</v>
      </c>
      <c r="T1425" t="str">
        <f t="shared" si="68"/>
        <v>Profit</v>
      </c>
    </row>
    <row r="1426" spans="1:20" x14ac:dyDescent="0.3">
      <c r="A1426" t="s">
        <v>2612</v>
      </c>
      <c r="B1426" s="2">
        <v>46119</v>
      </c>
      <c r="C1426" t="s">
        <v>2613</v>
      </c>
      <c r="D1426" t="s">
        <v>52</v>
      </c>
      <c r="E1426" t="s">
        <v>53</v>
      </c>
      <c r="F1426" t="s">
        <v>54</v>
      </c>
      <c r="G1426" t="s">
        <v>29</v>
      </c>
      <c r="H1426" t="s">
        <v>23</v>
      </c>
      <c r="I1426" t="s">
        <v>24</v>
      </c>
      <c r="J1426">
        <v>4</v>
      </c>
      <c r="K1426">
        <v>61346.05</v>
      </c>
      <c r="L1426">
        <v>0.2</v>
      </c>
      <c r="M1426" s="6">
        <v>196307.36</v>
      </c>
      <c r="N1426" s="3">
        <v>182813.74</v>
      </c>
      <c r="O1426" s="6">
        <v>13493.62</v>
      </c>
      <c r="P1426" t="s">
        <v>70</v>
      </c>
      <c r="Q1426" t="s">
        <v>26</v>
      </c>
      <c r="R1426" s="4">
        <f t="shared" si="66"/>
        <v>6.8737208834146621E-2</v>
      </c>
      <c r="S1426" s="1" t="str">
        <f t="shared" si="67"/>
        <v>Apr-2026</v>
      </c>
      <c r="T1426" t="str">
        <f t="shared" si="68"/>
        <v>Profit</v>
      </c>
    </row>
    <row r="1427" spans="1:20" x14ac:dyDescent="0.3">
      <c r="A1427" t="s">
        <v>2614</v>
      </c>
      <c r="B1427" s="2">
        <v>46089</v>
      </c>
      <c r="C1427" t="s">
        <v>2615</v>
      </c>
      <c r="D1427" t="s">
        <v>46</v>
      </c>
      <c r="E1427" t="s">
        <v>58</v>
      </c>
      <c r="F1427" t="s">
        <v>68</v>
      </c>
      <c r="G1427" t="s">
        <v>79</v>
      </c>
      <c r="H1427" t="s">
        <v>41</v>
      </c>
      <c r="I1427" t="s">
        <v>55</v>
      </c>
      <c r="J1427">
        <v>2</v>
      </c>
      <c r="K1427">
        <v>457.21</v>
      </c>
      <c r="L1427">
        <v>0.05</v>
      </c>
      <c r="M1427" s="6">
        <v>868.7</v>
      </c>
      <c r="N1427" s="3">
        <v>672.02</v>
      </c>
      <c r="O1427" s="6">
        <v>196.68</v>
      </c>
      <c r="P1427" t="s">
        <v>43</v>
      </c>
      <c r="Q1427" t="s">
        <v>26</v>
      </c>
      <c r="R1427" s="4">
        <f t="shared" si="66"/>
        <v>0.22640727523886267</v>
      </c>
      <c r="S1427" s="1" t="str">
        <f t="shared" si="67"/>
        <v>Mar-2026</v>
      </c>
      <c r="T1427" t="str">
        <f t="shared" si="68"/>
        <v>Profit</v>
      </c>
    </row>
    <row r="1428" spans="1:20" x14ac:dyDescent="0.3">
      <c r="A1428" t="s">
        <v>2616</v>
      </c>
      <c r="B1428" s="2">
        <v>45582</v>
      </c>
      <c r="C1428" t="s">
        <v>1176</v>
      </c>
      <c r="D1428" t="s">
        <v>46</v>
      </c>
      <c r="E1428" t="s">
        <v>58</v>
      </c>
      <c r="F1428" t="s">
        <v>54</v>
      </c>
      <c r="G1428" t="s">
        <v>22</v>
      </c>
      <c r="H1428" t="s">
        <v>23</v>
      </c>
      <c r="I1428" t="s">
        <v>36</v>
      </c>
      <c r="J1428">
        <v>2</v>
      </c>
      <c r="K1428">
        <v>17309.54</v>
      </c>
      <c r="L1428">
        <v>0.05</v>
      </c>
      <c r="M1428" s="6">
        <v>32888.129999999997</v>
      </c>
      <c r="N1428" s="3">
        <v>20266.63</v>
      </c>
      <c r="O1428" s="6">
        <v>12621.5</v>
      </c>
      <c r="P1428" t="s">
        <v>31</v>
      </c>
      <c r="Q1428" t="s">
        <v>26</v>
      </c>
      <c r="R1428" s="4">
        <f t="shared" si="66"/>
        <v>0.38377067957345101</v>
      </c>
      <c r="S1428" s="1" t="str">
        <f t="shared" si="67"/>
        <v>Oct-2024</v>
      </c>
      <c r="T1428" t="str">
        <f t="shared" si="68"/>
        <v>Profit</v>
      </c>
    </row>
    <row r="1429" spans="1:20" x14ac:dyDescent="0.3">
      <c r="A1429" t="s">
        <v>2617</v>
      </c>
      <c r="B1429" s="2">
        <v>46016</v>
      </c>
      <c r="C1429" t="s">
        <v>2618</v>
      </c>
      <c r="D1429" t="s">
        <v>46</v>
      </c>
      <c r="E1429" t="s">
        <v>20</v>
      </c>
      <c r="F1429" t="s">
        <v>205</v>
      </c>
      <c r="G1429" t="s">
        <v>79</v>
      </c>
      <c r="H1429" t="s">
        <v>23</v>
      </c>
      <c r="I1429" t="s">
        <v>24</v>
      </c>
      <c r="J1429">
        <v>3</v>
      </c>
      <c r="K1429">
        <v>86405.83</v>
      </c>
      <c r="L1429">
        <v>0.2</v>
      </c>
      <c r="M1429" s="6">
        <v>207373.99</v>
      </c>
      <c r="N1429" s="3">
        <v>180078.26</v>
      </c>
      <c r="O1429" s="6">
        <v>27295.73</v>
      </c>
      <c r="P1429" t="s">
        <v>70</v>
      </c>
      <c r="Q1429" t="s">
        <v>26</v>
      </c>
      <c r="R1429" s="4">
        <f t="shared" si="66"/>
        <v>0.13162561997288089</v>
      </c>
      <c r="S1429" s="1" t="str">
        <f t="shared" si="67"/>
        <v>Dec-2025</v>
      </c>
      <c r="T1429" t="str">
        <f t="shared" si="68"/>
        <v>Profit</v>
      </c>
    </row>
    <row r="1430" spans="1:20" x14ac:dyDescent="0.3">
      <c r="A1430" t="s">
        <v>2619</v>
      </c>
      <c r="B1430" s="2">
        <v>45456</v>
      </c>
      <c r="C1430" t="s">
        <v>2620</v>
      </c>
      <c r="D1430" t="s">
        <v>19</v>
      </c>
      <c r="E1430" t="s">
        <v>20</v>
      </c>
      <c r="F1430" t="s">
        <v>157</v>
      </c>
      <c r="G1430" t="s">
        <v>22</v>
      </c>
      <c r="H1430" t="s">
        <v>74</v>
      </c>
      <c r="I1430" t="s">
        <v>137</v>
      </c>
      <c r="J1430">
        <v>4</v>
      </c>
      <c r="K1430">
        <v>17978.099999999999</v>
      </c>
      <c r="L1430">
        <v>0.25</v>
      </c>
      <c r="M1430" s="6">
        <v>53934.3</v>
      </c>
      <c r="N1430" s="3">
        <v>47201.78</v>
      </c>
      <c r="O1430" s="6">
        <v>6732.52</v>
      </c>
      <c r="P1430" t="s">
        <v>25</v>
      </c>
      <c r="Q1430" t="s">
        <v>26</v>
      </c>
      <c r="R1430" s="4">
        <f t="shared" si="66"/>
        <v>0.12482817057049039</v>
      </c>
      <c r="S1430" s="1" t="str">
        <f t="shared" si="67"/>
        <v>Jun-2024</v>
      </c>
      <c r="T1430" t="str">
        <f t="shared" si="68"/>
        <v>Profit</v>
      </c>
    </row>
    <row r="1431" spans="1:20" x14ac:dyDescent="0.3">
      <c r="A1431" t="s">
        <v>2621</v>
      </c>
      <c r="B1431" s="2">
        <v>45296</v>
      </c>
      <c r="C1431" t="s">
        <v>2622</v>
      </c>
      <c r="D1431" t="s">
        <v>46</v>
      </c>
      <c r="E1431" t="s">
        <v>53</v>
      </c>
      <c r="F1431" t="s">
        <v>65</v>
      </c>
      <c r="G1431" t="s">
        <v>29</v>
      </c>
      <c r="H1431" t="s">
        <v>23</v>
      </c>
      <c r="I1431" t="s">
        <v>69</v>
      </c>
      <c r="J1431">
        <v>5</v>
      </c>
      <c r="K1431">
        <v>20847.2</v>
      </c>
      <c r="L1431">
        <v>0.05</v>
      </c>
      <c r="M1431" s="6">
        <v>99024.2</v>
      </c>
      <c r="N1431" s="3">
        <v>61897.79</v>
      </c>
      <c r="O1431" s="6">
        <v>37126.410000000003</v>
      </c>
      <c r="P1431" t="s">
        <v>31</v>
      </c>
      <c r="Q1431" t="s">
        <v>142</v>
      </c>
      <c r="R1431" s="4">
        <f t="shared" si="66"/>
        <v>0.37492259467887651</v>
      </c>
      <c r="S1431" s="1" t="str">
        <f t="shared" si="67"/>
        <v>Jan-2024</v>
      </c>
      <c r="T1431" t="str">
        <f t="shared" si="68"/>
        <v>Profit</v>
      </c>
    </row>
    <row r="1432" spans="1:20" x14ac:dyDescent="0.3">
      <c r="A1432" t="s">
        <v>2623</v>
      </c>
      <c r="B1432" s="2">
        <v>46142</v>
      </c>
      <c r="C1432" t="s">
        <v>776</v>
      </c>
      <c r="D1432" t="s">
        <v>46</v>
      </c>
      <c r="E1432" t="s">
        <v>58</v>
      </c>
      <c r="F1432" t="s">
        <v>68</v>
      </c>
      <c r="G1432" t="s">
        <v>22</v>
      </c>
      <c r="H1432" t="s">
        <v>74</v>
      </c>
      <c r="I1432" t="s">
        <v>107</v>
      </c>
      <c r="J1432">
        <v>2</v>
      </c>
      <c r="K1432">
        <v>13066.1</v>
      </c>
      <c r="L1432">
        <v>0.1</v>
      </c>
      <c r="M1432" s="6">
        <v>23518.98</v>
      </c>
      <c r="N1432" s="3">
        <v>19096.080000000002</v>
      </c>
      <c r="O1432" s="6">
        <v>4422.8999999999996</v>
      </c>
      <c r="P1432" t="s">
        <v>31</v>
      </c>
      <c r="Q1432" t="s">
        <v>26</v>
      </c>
      <c r="R1432" s="4">
        <f t="shared" si="66"/>
        <v>0.18805662490465147</v>
      </c>
      <c r="S1432" s="1" t="str">
        <f t="shared" si="67"/>
        <v>Apr-2026</v>
      </c>
      <c r="T1432" t="str">
        <f t="shared" si="68"/>
        <v>Profit</v>
      </c>
    </row>
    <row r="1433" spans="1:20" x14ac:dyDescent="0.3">
      <c r="A1433" t="s">
        <v>2624</v>
      </c>
      <c r="B1433" s="2">
        <v>45670</v>
      </c>
      <c r="C1433" t="s">
        <v>1341</v>
      </c>
      <c r="D1433" t="s">
        <v>46</v>
      </c>
      <c r="E1433" t="s">
        <v>39</v>
      </c>
      <c r="F1433" t="s">
        <v>40</v>
      </c>
      <c r="G1433" t="s">
        <v>29</v>
      </c>
      <c r="H1433" t="s">
        <v>74</v>
      </c>
      <c r="I1433" t="s">
        <v>137</v>
      </c>
      <c r="J1433">
        <v>2</v>
      </c>
      <c r="K1433">
        <v>14339.67</v>
      </c>
      <c r="L1433">
        <v>0.1</v>
      </c>
      <c r="M1433" s="6">
        <v>25811.41</v>
      </c>
      <c r="N1433" s="3">
        <v>22656.25</v>
      </c>
      <c r="O1433" s="6">
        <v>3155.16</v>
      </c>
      <c r="P1433" t="s">
        <v>31</v>
      </c>
      <c r="Q1433" t="s">
        <v>26</v>
      </c>
      <c r="R1433" s="4">
        <f t="shared" si="66"/>
        <v>0.12223896331118679</v>
      </c>
      <c r="S1433" s="1" t="str">
        <f t="shared" si="67"/>
        <v>Jan-2025</v>
      </c>
      <c r="T1433" t="str">
        <f t="shared" si="68"/>
        <v>Profit</v>
      </c>
    </row>
    <row r="1434" spans="1:20" x14ac:dyDescent="0.3">
      <c r="A1434" t="s">
        <v>2625</v>
      </c>
      <c r="B1434" s="2">
        <v>45369</v>
      </c>
      <c r="C1434" t="s">
        <v>1865</v>
      </c>
      <c r="D1434" t="s">
        <v>46</v>
      </c>
      <c r="E1434" t="s">
        <v>39</v>
      </c>
      <c r="F1434" t="s">
        <v>40</v>
      </c>
      <c r="G1434" t="s">
        <v>22</v>
      </c>
      <c r="H1434" t="s">
        <v>41</v>
      </c>
      <c r="I1434" t="s">
        <v>48</v>
      </c>
      <c r="J1434">
        <v>8</v>
      </c>
      <c r="K1434">
        <v>165.96</v>
      </c>
      <c r="L1434">
        <v>0.15</v>
      </c>
      <c r="M1434" s="6">
        <v>1128.53</v>
      </c>
      <c r="N1434" s="3">
        <v>918.75</v>
      </c>
      <c r="O1434" s="6">
        <v>209.78</v>
      </c>
      <c r="P1434" t="s">
        <v>49</v>
      </c>
      <c r="Q1434" t="s">
        <v>26</v>
      </c>
      <c r="R1434" s="4">
        <f t="shared" si="66"/>
        <v>0.18588783638893075</v>
      </c>
      <c r="S1434" s="1" t="str">
        <f t="shared" si="67"/>
        <v>Mar-2024</v>
      </c>
      <c r="T1434" t="str">
        <f t="shared" si="68"/>
        <v>Profit</v>
      </c>
    </row>
    <row r="1435" spans="1:20" x14ac:dyDescent="0.3">
      <c r="A1435" t="s">
        <v>2626</v>
      </c>
      <c r="B1435" s="2">
        <v>45701</v>
      </c>
      <c r="C1435" t="s">
        <v>2627</v>
      </c>
      <c r="D1435" t="s">
        <v>19</v>
      </c>
      <c r="E1435" t="s">
        <v>58</v>
      </c>
      <c r="F1435" t="s">
        <v>68</v>
      </c>
      <c r="G1435" t="s">
        <v>22</v>
      </c>
      <c r="H1435" t="s">
        <v>23</v>
      </c>
      <c r="I1435" t="s">
        <v>24</v>
      </c>
      <c r="J1435">
        <v>2</v>
      </c>
      <c r="K1435">
        <v>60141.89</v>
      </c>
      <c r="L1435">
        <v>0.15</v>
      </c>
      <c r="M1435" s="6">
        <v>102241.21</v>
      </c>
      <c r="N1435" s="3">
        <v>73236.53</v>
      </c>
      <c r="O1435" s="6">
        <v>29004.68</v>
      </c>
      <c r="P1435" t="s">
        <v>70</v>
      </c>
      <c r="Q1435" t="s">
        <v>26</v>
      </c>
      <c r="R1435" s="4">
        <f t="shared" si="66"/>
        <v>0.28368873959922813</v>
      </c>
      <c r="S1435" s="1" t="str">
        <f t="shared" si="67"/>
        <v>Feb-2025</v>
      </c>
      <c r="T1435" t="str">
        <f t="shared" si="68"/>
        <v>Profit</v>
      </c>
    </row>
    <row r="1436" spans="1:20" x14ac:dyDescent="0.3">
      <c r="A1436" t="s">
        <v>2628</v>
      </c>
      <c r="B1436" s="2">
        <v>45865</v>
      </c>
      <c r="C1436" t="s">
        <v>2629</v>
      </c>
      <c r="D1436" t="s">
        <v>19</v>
      </c>
      <c r="E1436" t="s">
        <v>58</v>
      </c>
      <c r="F1436" t="s">
        <v>104</v>
      </c>
      <c r="G1436" t="s">
        <v>22</v>
      </c>
      <c r="H1436" t="s">
        <v>23</v>
      </c>
      <c r="I1436" t="s">
        <v>69</v>
      </c>
      <c r="J1436">
        <v>2</v>
      </c>
      <c r="K1436">
        <v>24946.31</v>
      </c>
      <c r="L1436">
        <v>0.1</v>
      </c>
      <c r="M1436" s="6">
        <v>44903.360000000001</v>
      </c>
      <c r="N1436" s="3">
        <v>40841.300000000003</v>
      </c>
      <c r="O1436" s="6">
        <v>4062.06</v>
      </c>
      <c r="P1436" t="s">
        <v>49</v>
      </c>
      <c r="Q1436" t="s">
        <v>142</v>
      </c>
      <c r="R1436" s="4">
        <f t="shared" si="66"/>
        <v>9.0462272756426237E-2</v>
      </c>
      <c r="S1436" s="1" t="str">
        <f t="shared" si="67"/>
        <v>Jul-2025</v>
      </c>
      <c r="T1436" t="str">
        <f t="shared" si="68"/>
        <v>Profit</v>
      </c>
    </row>
    <row r="1437" spans="1:20" x14ac:dyDescent="0.3">
      <c r="A1437" t="s">
        <v>2630</v>
      </c>
      <c r="B1437" s="2">
        <v>45423</v>
      </c>
      <c r="C1437" t="s">
        <v>1334</v>
      </c>
      <c r="D1437" t="s">
        <v>19</v>
      </c>
      <c r="E1437" t="s">
        <v>53</v>
      </c>
      <c r="F1437" t="s">
        <v>65</v>
      </c>
      <c r="G1437" t="s">
        <v>29</v>
      </c>
      <c r="H1437" t="s">
        <v>41</v>
      </c>
      <c r="I1437" t="s">
        <v>55</v>
      </c>
      <c r="J1437">
        <v>4</v>
      </c>
      <c r="K1437">
        <v>115.64</v>
      </c>
      <c r="L1437">
        <v>0.15</v>
      </c>
      <c r="M1437" s="6">
        <v>393.18</v>
      </c>
      <c r="N1437" s="3">
        <v>291.7</v>
      </c>
      <c r="O1437" s="6">
        <v>101.48</v>
      </c>
      <c r="P1437" t="s">
        <v>70</v>
      </c>
      <c r="Q1437" t="s">
        <v>26</v>
      </c>
      <c r="R1437" s="4">
        <f t="shared" si="66"/>
        <v>0.25810061549417568</v>
      </c>
      <c r="S1437" s="1" t="str">
        <f t="shared" si="67"/>
        <v>May-2024</v>
      </c>
      <c r="T1437" t="str">
        <f t="shared" si="68"/>
        <v>Profit</v>
      </c>
    </row>
    <row r="1438" spans="1:20" x14ac:dyDescent="0.3">
      <c r="A1438" t="s">
        <v>2631</v>
      </c>
      <c r="B1438" s="2">
        <v>45892</v>
      </c>
      <c r="C1438" t="s">
        <v>2632</v>
      </c>
      <c r="D1438" t="s">
        <v>19</v>
      </c>
      <c r="E1438" t="s">
        <v>39</v>
      </c>
      <c r="F1438" t="s">
        <v>40</v>
      </c>
      <c r="G1438" t="s">
        <v>22</v>
      </c>
      <c r="H1438" t="s">
        <v>41</v>
      </c>
      <c r="I1438" t="s">
        <v>134</v>
      </c>
      <c r="J1438">
        <v>2</v>
      </c>
      <c r="K1438">
        <v>410.17</v>
      </c>
      <c r="L1438">
        <v>0.1</v>
      </c>
      <c r="M1438" s="6">
        <v>738.31</v>
      </c>
      <c r="N1438" s="3">
        <v>575.36</v>
      </c>
      <c r="O1438" s="6">
        <v>162.94999999999999</v>
      </c>
      <c r="P1438" t="s">
        <v>31</v>
      </c>
      <c r="Q1438" t="s">
        <v>26</v>
      </c>
      <c r="R1438" s="4">
        <f t="shared" si="66"/>
        <v>0.22070674919749156</v>
      </c>
      <c r="S1438" s="1" t="str">
        <f t="shared" si="67"/>
        <v>Aug-2025</v>
      </c>
      <c r="T1438" t="str">
        <f t="shared" si="68"/>
        <v>Profit</v>
      </c>
    </row>
    <row r="1439" spans="1:20" x14ac:dyDescent="0.3">
      <c r="A1439" t="s">
        <v>2633</v>
      </c>
      <c r="B1439" s="2">
        <v>46040</v>
      </c>
      <c r="C1439" t="s">
        <v>2634</v>
      </c>
      <c r="D1439" t="s">
        <v>52</v>
      </c>
      <c r="E1439" t="s">
        <v>53</v>
      </c>
      <c r="F1439" t="s">
        <v>65</v>
      </c>
      <c r="G1439" t="s">
        <v>79</v>
      </c>
      <c r="H1439" t="s">
        <v>41</v>
      </c>
      <c r="I1439" t="s">
        <v>48</v>
      </c>
      <c r="J1439">
        <v>5</v>
      </c>
      <c r="K1439">
        <v>164.13</v>
      </c>
      <c r="L1439">
        <v>0.2</v>
      </c>
      <c r="M1439" s="6">
        <v>656.52</v>
      </c>
      <c r="N1439" s="3">
        <v>466.43</v>
      </c>
      <c r="O1439" s="6">
        <v>190.09</v>
      </c>
      <c r="P1439" t="s">
        <v>43</v>
      </c>
      <c r="Q1439" t="s">
        <v>26</v>
      </c>
      <c r="R1439" s="4">
        <f t="shared" si="66"/>
        <v>0.28954182660086519</v>
      </c>
      <c r="S1439" s="1" t="str">
        <f t="shared" si="67"/>
        <v>Jan-2026</v>
      </c>
      <c r="T1439" t="str">
        <f t="shared" si="68"/>
        <v>Profit</v>
      </c>
    </row>
    <row r="1440" spans="1:20" x14ac:dyDescent="0.3">
      <c r="A1440" t="s">
        <v>2635</v>
      </c>
      <c r="B1440" s="2">
        <v>45333</v>
      </c>
      <c r="C1440" t="s">
        <v>2636</v>
      </c>
      <c r="D1440" t="s">
        <v>19</v>
      </c>
      <c r="E1440" t="s">
        <v>34</v>
      </c>
      <c r="F1440" t="s">
        <v>110</v>
      </c>
      <c r="G1440" t="s">
        <v>79</v>
      </c>
      <c r="H1440" t="s">
        <v>23</v>
      </c>
      <c r="I1440" t="s">
        <v>94</v>
      </c>
      <c r="J1440">
        <v>6</v>
      </c>
      <c r="K1440">
        <v>2364.9899999999998</v>
      </c>
      <c r="L1440">
        <v>0</v>
      </c>
      <c r="M1440" s="6">
        <v>14189.94</v>
      </c>
      <c r="N1440" s="3">
        <v>9179.84</v>
      </c>
      <c r="O1440" s="6">
        <v>5010.1000000000004</v>
      </c>
      <c r="P1440" t="s">
        <v>25</v>
      </c>
      <c r="Q1440" t="s">
        <v>26</v>
      </c>
      <c r="R1440" s="4">
        <f t="shared" si="66"/>
        <v>0.35307407924205458</v>
      </c>
      <c r="S1440" s="1" t="str">
        <f t="shared" si="67"/>
        <v>Feb-2024</v>
      </c>
      <c r="T1440" t="str">
        <f t="shared" si="68"/>
        <v>Profit</v>
      </c>
    </row>
    <row r="1441" spans="1:20" x14ac:dyDescent="0.3">
      <c r="A1441" t="s">
        <v>2637</v>
      </c>
      <c r="B1441" s="2">
        <v>45380</v>
      </c>
      <c r="C1441" t="s">
        <v>520</v>
      </c>
      <c r="D1441" t="s">
        <v>46</v>
      </c>
      <c r="E1441" t="s">
        <v>53</v>
      </c>
      <c r="F1441" t="s">
        <v>97</v>
      </c>
      <c r="G1441" t="s">
        <v>79</v>
      </c>
      <c r="H1441" t="s">
        <v>23</v>
      </c>
      <c r="I1441" t="s">
        <v>59</v>
      </c>
      <c r="J1441">
        <v>2</v>
      </c>
      <c r="K1441">
        <v>4484.92</v>
      </c>
      <c r="L1441">
        <v>0.15</v>
      </c>
      <c r="M1441" s="6">
        <v>7624.36</v>
      </c>
      <c r="N1441" s="3">
        <v>5807.54</v>
      </c>
      <c r="O1441" s="6">
        <v>1816.82</v>
      </c>
      <c r="P1441" t="s">
        <v>43</v>
      </c>
      <c r="Q1441" t="s">
        <v>26</v>
      </c>
      <c r="R1441" s="4">
        <f t="shared" si="66"/>
        <v>0.23829147626817201</v>
      </c>
      <c r="S1441" s="1" t="str">
        <f t="shared" si="67"/>
        <v>Mar-2024</v>
      </c>
      <c r="T1441" t="str">
        <f t="shared" si="68"/>
        <v>Profit</v>
      </c>
    </row>
    <row r="1442" spans="1:20" x14ac:dyDescent="0.3">
      <c r="A1442" t="s">
        <v>2638</v>
      </c>
      <c r="B1442" s="2">
        <v>45693</v>
      </c>
      <c r="C1442" t="s">
        <v>101</v>
      </c>
      <c r="D1442" t="s">
        <v>19</v>
      </c>
      <c r="E1442" t="s">
        <v>39</v>
      </c>
      <c r="F1442" t="s">
        <v>47</v>
      </c>
      <c r="G1442" t="s">
        <v>79</v>
      </c>
      <c r="H1442" t="s">
        <v>41</v>
      </c>
      <c r="I1442" t="s">
        <v>134</v>
      </c>
      <c r="J1442">
        <v>4</v>
      </c>
      <c r="K1442">
        <v>190.83</v>
      </c>
      <c r="L1442">
        <v>0</v>
      </c>
      <c r="M1442" s="6">
        <v>763.32</v>
      </c>
      <c r="N1442" s="3">
        <v>562.22</v>
      </c>
      <c r="O1442" s="6">
        <v>201.1</v>
      </c>
      <c r="P1442" t="s">
        <v>70</v>
      </c>
      <c r="Q1442" t="s">
        <v>26</v>
      </c>
      <c r="R1442" s="4">
        <f t="shared" si="66"/>
        <v>0.26345438348268091</v>
      </c>
      <c r="S1442" s="1" t="str">
        <f t="shared" si="67"/>
        <v>Feb-2025</v>
      </c>
      <c r="T1442" t="str">
        <f t="shared" si="68"/>
        <v>Profit</v>
      </c>
    </row>
    <row r="1443" spans="1:20" x14ac:dyDescent="0.3">
      <c r="A1443" t="s">
        <v>2639</v>
      </c>
      <c r="B1443" s="2">
        <v>45587</v>
      </c>
      <c r="C1443" t="s">
        <v>2640</v>
      </c>
      <c r="D1443" t="s">
        <v>52</v>
      </c>
      <c r="E1443" t="s">
        <v>53</v>
      </c>
      <c r="F1443" t="s">
        <v>97</v>
      </c>
      <c r="G1443" t="s">
        <v>29</v>
      </c>
      <c r="H1443" t="s">
        <v>41</v>
      </c>
      <c r="I1443" t="s">
        <v>48</v>
      </c>
      <c r="J1443">
        <v>2</v>
      </c>
      <c r="K1443">
        <v>188.14</v>
      </c>
      <c r="L1443">
        <v>0.15</v>
      </c>
      <c r="M1443" s="6">
        <v>319.83999999999997</v>
      </c>
      <c r="N1443" s="3">
        <v>300.33</v>
      </c>
      <c r="O1443" s="6">
        <v>19.510000000000002</v>
      </c>
      <c r="P1443" t="s">
        <v>49</v>
      </c>
      <c r="Q1443" t="s">
        <v>76</v>
      </c>
      <c r="R1443" s="4">
        <f t="shared" si="66"/>
        <v>6.0999249624812416E-2</v>
      </c>
      <c r="S1443" s="1" t="str">
        <f t="shared" si="67"/>
        <v>Oct-2024</v>
      </c>
      <c r="T1443" t="str">
        <f t="shared" si="68"/>
        <v>Profit</v>
      </c>
    </row>
    <row r="1444" spans="1:20" x14ac:dyDescent="0.3">
      <c r="A1444" t="s">
        <v>2641</v>
      </c>
      <c r="B1444" s="2">
        <v>46131</v>
      </c>
      <c r="C1444" t="s">
        <v>1914</v>
      </c>
      <c r="D1444" t="s">
        <v>19</v>
      </c>
      <c r="E1444" t="s">
        <v>58</v>
      </c>
      <c r="F1444" t="s">
        <v>129</v>
      </c>
      <c r="G1444" t="s">
        <v>22</v>
      </c>
      <c r="H1444" t="s">
        <v>41</v>
      </c>
      <c r="I1444" t="s">
        <v>42</v>
      </c>
      <c r="J1444">
        <v>1</v>
      </c>
      <c r="K1444">
        <v>157.41999999999999</v>
      </c>
      <c r="L1444">
        <v>0</v>
      </c>
      <c r="M1444" s="6">
        <v>157.41999999999999</v>
      </c>
      <c r="N1444" s="3">
        <v>102.46</v>
      </c>
      <c r="O1444" s="6">
        <v>54.96</v>
      </c>
      <c r="P1444" t="s">
        <v>25</v>
      </c>
      <c r="Q1444" t="s">
        <v>26</v>
      </c>
      <c r="R1444" s="4">
        <f t="shared" si="66"/>
        <v>0.34912971668148907</v>
      </c>
      <c r="S1444" s="1" t="str">
        <f t="shared" si="67"/>
        <v>Apr-2026</v>
      </c>
      <c r="T1444" t="str">
        <f t="shared" si="68"/>
        <v>Profit</v>
      </c>
    </row>
    <row r="1445" spans="1:20" x14ac:dyDescent="0.3">
      <c r="A1445" t="s">
        <v>2642</v>
      </c>
      <c r="B1445" s="2">
        <v>45586</v>
      </c>
      <c r="C1445" t="s">
        <v>1578</v>
      </c>
      <c r="D1445" t="s">
        <v>19</v>
      </c>
      <c r="E1445" t="s">
        <v>39</v>
      </c>
      <c r="F1445" t="s">
        <v>120</v>
      </c>
      <c r="G1445" t="s">
        <v>22</v>
      </c>
      <c r="H1445" t="s">
        <v>23</v>
      </c>
      <c r="I1445" t="s">
        <v>69</v>
      </c>
      <c r="J1445">
        <v>1</v>
      </c>
      <c r="K1445">
        <v>16201.25</v>
      </c>
      <c r="L1445">
        <v>0</v>
      </c>
      <c r="M1445" s="6">
        <v>16201.25</v>
      </c>
      <c r="N1445" s="3">
        <v>11933.6</v>
      </c>
      <c r="O1445" s="6">
        <v>4267.6499999999996</v>
      </c>
      <c r="P1445" t="s">
        <v>70</v>
      </c>
      <c r="Q1445" t="s">
        <v>26</v>
      </c>
      <c r="R1445" s="4">
        <f t="shared" si="66"/>
        <v>0.26341485996450886</v>
      </c>
      <c r="S1445" s="1" t="str">
        <f t="shared" si="67"/>
        <v>Oct-2024</v>
      </c>
      <c r="T1445" t="str">
        <f t="shared" si="68"/>
        <v>Profit</v>
      </c>
    </row>
    <row r="1446" spans="1:20" x14ac:dyDescent="0.3">
      <c r="A1446" t="s">
        <v>2643</v>
      </c>
      <c r="B1446" s="2">
        <v>45907</v>
      </c>
      <c r="C1446" t="s">
        <v>2644</v>
      </c>
      <c r="D1446" t="s">
        <v>19</v>
      </c>
      <c r="E1446" t="s">
        <v>58</v>
      </c>
      <c r="F1446" t="s">
        <v>339</v>
      </c>
      <c r="G1446" t="s">
        <v>22</v>
      </c>
      <c r="H1446" t="s">
        <v>74</v>
      </c>
      <c r="I1446" t="s">
        <v>137</v>
      </c>
      <c r="J1446">
        <v>3</v>
      </c>
      <c r="K1446">
        <v>14652.65</v>
      </c>
      <c r="L1446">
        <v>0.15</v>
      </c>
      <c r="M1446" s="6">
        <v>37364.26</v>
      </c>
      <c r="N1446" s="3">
        <v>35525.83</v>
      </c>
      <c r="O1446" s="6">
        <v>1838.43</v>
      </c>
      <c r="P1446" t="s">
        <v>43</v>
      </c>
      <c r="Q1446" t="s">
        <v>26</v>
      </c>
      <c r="R1446" s="4">
        <f t="shared" si="66"/>
        <v>4.920290138222997E-2</v>
      </c>
      <c r="S1446" s="1" t="str">
        <f t="shared" si="67"/>
        <v>Sep-2025</v>
      </c>
      <c r="T1446" t="str">
        <f t="shared" si="68"/>
        <v>Profit</v>
      </c>
    </row>
    <row r="1447" spans="1:20" x14ac:dyDescent="0.3">
      <c r="A1447" t="s">
        <v>2645</v>
      </c>
      <c r="B1447" s="2">
        <v>45817</v>
      </c>
      <c r="C1447" t="s">
        <v>2646</v>
      </c>
      <c r="D1447" t="s">
        <v>52</v>
      </c>
      <c r="E1447" t="s">
        <v>39</v>
      </c>
      <c r="F1447" t="s">
        <v>47</v>
      </c>
      <c r="G1447" t="s">
        <v>22</v>
      </c>
      <c r="H1447" t="s">
        <v>74</v>
      </c>
      <c r="I1447" t="s">
        <v>107</v>
      </c>
      <c r="J1447">
        <v>3</v>
      </c>
      <c r="K1447">
        <v>13603.07</v>
      </c>
      <c r="L1447">
        <v>0</v>
      </c>
      <c r="M1447" s="6">
        <v>40809.21</v>
      </c>
      <c r="N1447" s="3">
        <v>22650.33</v>
      </c>
      <c r="O1447" s="6">
        <v>18158.88</v>
      </c>
      <c r="P1447" t="s">
        <v>43</v>
      </c>
      <c r="Q1447" t="s">
        <v>26</v>
      </c>
      <c r="R1447" s="4">
        <f t="shared" si="66"/>
        <v>0.44497014276924257</v>
      </c>
      <c r="S1447" s="1" t="str">
        <f t="shared" si="67"/>
        <v>Jun-2025</v>
      </c>
      <c r="T1447" t="str">
        <f t="shared" si="68"/>
        <v>Profit</v>
      </c>
    </row>
    <row r="1448" spans="1:20" x14ac:dyDescent="0.3">
      <c r="A1448" t="s">
        <v>2647</v>
      </c>
      <c r="B1448" s="2">
        <v>46091</v>
      </c>
      <c r="C1448" t="s">
        <v>1437</v>
      </c>
      <c r="D1448" t="s">
        <v>19</v>
      </c>
      <c r="E1448" t="s">
        <v>53</v>
      </c>
      <c r="F1448" t="s">
        <v>90</v>
      </c>
      <c r="G1448" t="s">
        <v>29</v>
      </c>
      <c r="H1448" t="s">
        <v>74</v>
      </c>
      <c r="I1448" t="s">
        <v>107</v>
      </c>
      <c r="J1448">
        <v>2</v>
      </c>
      <c r="K1448">
        <v>6384.01</v>
      </c>
      <c r="L1448">
        <v>0.05</v>
      </c>
      <c r="M1448" s="6">
        <v>12129.62</v>
      </c>
      <c r="N1448" s="3">
        <v>6845.35</v>
      </c>
      <c r="O1448" s="6">
        <v>5284.27</v>
      </c>
      <c r="P1448" t="s">
        <v>70</v>
      </c>
      <c r="Q1448" t="s">
        <v>26</v>
      </c>
      <c r="R1448" s="4">
        <f t="shared" si="66"/>
        <v>0.43565008631762581</v>
      </c>
      <c r="S1448" s="1" t="str">
        <f t="shared" si="67"/>
        <v>Mar-2026</v>
      </c>
      <c r="T1448" t="str">
        <f t="shared" si="68"/>
        <v>Profit</v>
      </c>
    </row>
    <row r="1449" spans="1:20" x14ac:dyDescent="0.3">
      <c r="A1449" t="s">
        <v>2648</v>
      </c>
      <c r="B1449" s="2">
        <v>45982</v>
      </c>
      <c r="C1449" t="s">
        <v>2649</v>
      </c>
      <c r="D1449" t="s">
        <v>19</v>
      </c>
      <c r="E1449" t="s">
        <v>34</v>
      </c>
      <c r="F1449" t="s">
        <v>65</v>
      </c>
      <c r="G1449" t="s">
        <v>79</v>
      </c>
      <c r="H1449" t="s">
        <v>41</v>
      </c>
      <c r="I1449" t="s">
        <v>125</v>
      </c>
      <c r="J1449">
        <v>4</v>
      </c>
      <c r="K1449">
        <v>135.1</v>
      </c>
      <c r="L1449">
        <v>0.2</v>
      </c>
      <c r="M1449" s="6">
        <v>432.32</v>
      </c>
      <c r="N1449" s="3">
        <v>341.11</v>
      </c>
      <c r="O1449" s="6">
        <v>91.21</v>
      </c>
      <c r="P1449" t="s">
        <v>70</v>
      </c>
      <c r="Q1449" t="s">
        <v>26</v>
      </c>
      <c r="R1449" s="4">
        <f t="shared" si="66"/>
        <v>0.2109779792746114</v>
      </c>
      <c r="S1449" s="1" t="str">
        <f t="shared" si="67"/>
        <v>Nov-2025</v>
      </c>
      <c r="T1449" t="str">
        <f t="shared" si="68"/>
        <v>Profit</v>
      </c>
    </row>
    <row r="1450" spans="1:20" x14ac:dyDescent="0.3">
      <c r="A1450" t="s">
        <v>2650</v>
      </c>
      <c r="B1450" s="2">
        <v>45928</v>
      </c>
      <c r="C1450" t="s">
        <v>2651</v>
      </c>
      <c r="D1450" t="s">
        <v>46</v>
      </c>
      <c r="E1450" t="s">
        <v>34</v>
      </c>
      <c r="F1450" t="s">
        <v>65</v>
      </c>
      <c r="G1450" t="s">
        <v>22</v>
      </c>
      <c r="H1450" t="s">
        <v>23</v>
      </c>
      <c r="I1450" t="s">
        <v>36</v>
      </c>
      <c r="J1450">
        <v>2</v>
      </c>
      <c r="K1450">
        <v>12790.95</v>
      </c>
      <c r="L1450">
        <v>0.05</v>
      </c>
      <c r="M1450" s="6">
        <v>24302.81</v>
      </c>
      <c r="N1450" s="3">
        <v>14956.58</v>
      </c>
      <c r="O1450" s="6">
        <v>9346.23</v>
      </c>
      <c r="P1450" t="s">
        <v>70</v>
      </c>
      <c r="Q1450" t="s">
        <v>26</v>
      </c>
      <c r="R1450" s="4">
        <f t="shared" si="66"/>
        <v>0.38457404719865723</v>
      </c>
      <c r="S1450" s="1" t="str">
        <f t="shared" si="67"/>
        <v>Sep-2025</v>
      </c>
      <c r="T1450" t="str">
        <f t="shared" si="68"/>
        <v>Profit</v>
      </c>
    </row>
    <row r="1451" spans="1:20" x14ac:dyDescent="0.3">
      <c r="A1451" t="s">
        <v>2652</v>
      </c>
      <c r="B1451" s="2">
        <v>45713</v>
      </c>
      <c r="C1451" t="s">
        <v>245</v>
      </c>
      <c r="D1451" t="s">
        <v>19</v>
      </c>
      <c r="E1451" t="s">
        <v>39</v>
      </c>
      <c r="F1451" t="s">
        <v>47</v>
      </c>
      <c r="G1451" t="s">
        <v>22</v>
      </c>
      <c r="H1451" t="s">
        <v>23</v>
      </c>
      <c r="I1451" t="s">
        <v>59</v>
      </c>
      <c r="J1451">
        <v>1</v>
      </c>
      <c r="K1451">
        <v>6289.65</v>
      </c>
      <c r="L1451">
        <v>0.1</v>
      </c>
      <c r="M1451" s="6">
        <v>5660.68</v>
      </c>
      <c r="N1451" s="3">
        <v>4122</v>
      </c>
      <c r="O1451" s="6">
        <v>1538.68</v>
      </c>
      <c r="P1451" t="s">
        <v>43</v>
      </c>
      <c r="Q1451" t="s">
        <v>142</v>
      </c>
      <c r="R1451" s="4">
        <f t="shared" si="66"/>
        <v>0.27181893341436009</v>
      </c>
      <c r="S1451" s="1" t="str">
        <f t="shared" si="67"/>
        <v>Feb-2025</v>
      </c>
      <c r="T1451" t="str">
        <f t="shared" si="68"/>
        <v>Profit</v>
      </c>
    </row>
    <row r="1452" spans="1:20" x14ac:dyDescent="0.3">
      <c r="A1452" t="s">
        <v>2653</v>
      </c>
      <c r="B1452" s="2">
        <v>46156</v>
      </c>
      <c r="C1452" t="s">
        <v>530</v>
      </c>
      <c r="D1452" t="s">
        <v>19</v>
      </c>
      <c r="E1452" t="s">
        <v>34</v>
      </c>
      <c r="F1452" t="s">
        <v>110</v>
      </c>
      <c r="G1452" t="s">
        <v>22</v>
      </c>
      <c r="H1452" t="s">
        <v>74</v>
      </c>
      <c r="I1452" t="s">
        <v>158</v>
      </c>
      <c r="J1452">
        <v>1</v>
      </c>
      <c r="K1452">
        <v>15329.81</v>
      </c>
      <c r="L1452">
        <v>0.15</v>
      </c>
      <c r="M1452" s="6">
        <v>13030.34</v>
      </c>
      <c r="N1452" s="3">
        <v>11312.65</v>
      </c>
      <c r="O1452" s="6">
        <v>1717.69</v>
      </c>
      <c r="P1452" t="s">
        <v>31</v>
      </c>
      <c r="Q1452" t="s">
        <v>142</v>
      </c>
      <c r="R1452" s="4">
        <f t="shared" si="66"/>
        <v>0.13182234692264361</v>
      </c>
      <c r="S1452" s="1" t="str">
        <f t="shared" si="67"/>
        <v>May-2026</v>
      </c>
      <c r="T1452" t="str">
        <f t="shared" si="68"/>
        <v>Profit</v>
      </c>
    </row>
    <row r="1453" spans="1:20" x14ac:dyDescent="0.3">
      <c r="A1453" t="s">
        <v>2654</v>
      </c>
      <c r="B1453" s="2">
        <v>45314</v>
      </c>
      <c r="C1453" t="s">
        <v>2655</v>
      </c>
      <c r="D1453" t="s">
        <v>19</v>
      </c>
      <c r="E1453" t="s">
        <v>53</v>
      </c>
      <c r="F1453" t="s">
        <v>97</v>
      </c>
      <c r="G1453" t="s">
        <v>22</v>
      </c>
      <c r="H1453" t="s">
        <v>23</v>
      </c>
      <c r="I1453" t="s">
        <v>94</v>
      </c>
      <c r="J1453">
        <v>5</v>
      </c>
      <c r="K1453">
        <v>541.45000000000005</v>
      </c>
      <c r="L1453">
        <v>0.1</v>
      </c>
      <c r="M1453" s="6">
        <v>2436.5300000000002</v>
      </c>
      <c r="N1453" s="3">
        <v>1594.97</v>
      </c>
      <c r="O1453" s="6">
        <v>841.56</v>
      </c>
      <c r="P1453" t="s">
        <v>43</v>
      </c>
      <c r="Q1453" t="s">
        <v>26</v>
      </c>
      <c r="R1453" s="4">
        <f t="shared" si="66"/>
        <v>0.3453928332505653</v>
      </c>
      <c r="S1453" s="1" t="str">
        <f t="shared" si="67"/>
        <v>Jan-2024</v>
      </c>
      <c r="T1453" t="str">
        <f t="shared" si="68"/>
        <v>Profit</v>
      </c>
    </row>
    <row r="1454" spans="1:20" x14ac:dyDescent="0.3">
      <c r="A1454" t="s">
        <v>2656</v>
      </c>
      <c r="B1454" s="2">
        <v>45866</v>
      </c>
      <c r="C1454" t="s">
        <v>1367</v>
      </c>
      <c r="D1454" t="s">
        <v>46</v>
      </c>
      <c r="E1454" t="s">
        <v>53</v>
      </c>
      <c r="F1454" t="s">
        <v>54</v>
      </c>
      <c r="G1454" t="s">
        <v>22</v>
      </c>
      <c r="H1454" t="s">
        <v>23</v>
      </c>
      <c r="I1454" t="s">
        <v>24</v>
      </c>
      <c r="J1454">
        <v>4</v>
      </c>
      <c r="K1454">
        <v>89718.11</v>
      </c>
      <c r="L1454">
        <v>0</v>
      </c>
      <c r="M1454" s="6">
        <v>358872.44</v>
      </c>
      <c r="N1454" s="3">
        <v>274619.75</v>
      </c>
      <c r="O1454" s="6">
        <v>84252.69</v>
      </c>
      <c r="P1454" t="s">
        <v>43</v>
      </c>
      <c r="Q1454" t="s">
        <v>26</v>
      </c>
      <c r="R1454" s="4">
        <f t="shared" si="66"/>
        <v>0.23477057753445765</v>
      </c>
      <c r="S1454" s="1" t="str">
        <f t="shared" si="67"/>
        <v>Jul-2025</v>
      </c>
      <c r="T1454" t="str">
        <f t="shared" si="68"/>
        <v>Profit</v>
      </c>
    </row>
    <row r="1455" spans="1:20" x14ac:dyDescent="0.3">
      <c r="A1455" t="s">
        <v>2657</v>
      </c>
      <c r="B1455" s="2">
        <v>45434</v>
      </c>
      <c r="C1455" t="s">
        <v>2658</v>
      </c>
      <c r="D1455" t="s">
        <v>19</v>
      </c>
      <c r="E1455" t="s">
        <v>53</v>
      </c>
      <c r="F1455" t="s">
        <v>90</v>
      </c>
      <c r="G1455" t="s">
        <v>79</v>
      </c>
      <c r="H1455" t="s">
        <v>74</v>
      </c>
      <c r="I1455" t="s">
        <v>107</v>
      </c>
      <c r="J1455">
        <v>2</v>
      </c>
      <c r="K1455">
        <v>9774.2800000000007</v>
      </c>
      <c r="L1455">
        <v>0.1</v>
      </c>
      <c r="M1455" s="6">
        <v>17593.7</v>
      </c>
      <c r="N1455" s="3">
        <v>12031.69</v>
      </c>
      <c r="O1455" s="6">
        <v>5562.01</v>
      </c>
      <c r="P1455" t="s">
        <v>43</v>
      </c>
      <c r="Q1455" t="s">
        <v>76</v>
      </c>
      <c r="R1455" s="4">
        <f t="shared" si="66"/>
        <v>0.3161364579366478</v>
      </c>
      <c r="S1455" s="1" t="str">
        <f t="shared" si="67"/>
        <v>May-2024</v>
      </c>
      <c r="T1455" t="str">
        <f t="shared" si="68"/>
        <v>Profit</v>
      </c>
    </row>
    <row r="1456" spans="1:20" x14ac:dyDescent="0.3">
      <c r="A1456" t="s">
        <v>2659</v>
      </c>
      <c r="B1456" s="2">
        <v>46284</v>
      </c>
      <c r="C1456" t="s">
        <v>1681</v>
      </c>
      <c r="D1456" t="s">
        <v>19</v>
      </c>
      <c r="E1456" t="s">
        <v>58</v>
      </c>
      <c r="F1456" t="s">
        <v>54</v>
      </c>
      <c r="G1456" t="s">
        <v>29</v>
      </c>
      <c r="H1456" t="s">
        <v>41</v>
      </c>
      <c r="I1456" t="s">
        <v>134</v>
      </c>
      <c r="J1456">
        <v>1</v>
      </c>
      <c r="K1456">
        <v>231.6</v>
      </c>
      <c r="L1456">
        <v>0.15</v>
      </c>
      <c r="M1456" s="6">
        <v>196.86</v>
      </c>
      <c r="N1456" s="3">
        <v>158.66</v>
      </c>
      <c r="O1456" s="6">
        <v>38.200000000000003</v>
      </c>
      <c r="P1456" t="s">
        <v>25</v>
      </c>
      <c r="Q1456" t="s">
        <v>26</v>
      </c>
      <c r="R1456" s="4">
        <f t="shared" si="66"/>
        <v>0.19404653052931017</v>
      </c>
      <c r="S1456" s="1" t="str">
        <f t="shared" si="67"/>
        <v>Sep-2026</v>
      </c>
      <c r="T1456" t="str">
        <f t="shared" si="68"/>
        <v>Profit</v>
      </c>
    </row>
    <row r="1457" spans="1:20" x14ac:dyDescent="0.3">
      <c r="A1457" t="s">
        <v>2660</v>
      </c>
      <c r="B1457" s="2">
        <v>45956</v>
      </c>
      <c r="C1457" t="s">
        <v>1873</v>
      </c>
      <c r="D1457" t="s">
        <v>46</v>
      </c>
      <c r="E1457" t="s">
        <v>53</v>
      </c>
      <c r="F1457" t="s">
        <v>90</v>
      </c>
      <c r="G1457" t="s">
        <v>22</v>
      </c>
      <c r="H1457" t="s">
        <v>41</v>
      </c>
      <c r="I1457" t="s">
        <v>134</v>
      </c>
      <c r="J1457">
        <v>3</v>
      </c>
      <c r="K1457">
        <v>478.11</v>
      </c>
      <c r="L1457">
        <v>0.05</v>
      </c>
      <c r="M1457" s="6">
        <v>1362.61</v>
      </c>
      <c r="N1457" s="3">
        <v>1174.9100000000001</v>
      </c>
      <c r="O1457" s="6">
        <v>187.7</v>
      </c>
      <c r="P1457" t="s">
        <v>70</v>
      </c>
      <c r="Q1457" t="s">
        <v>26</v>
      </c>
      <c r="R1457" s="4">
        <f t="shared" si="66"/>
        <v>0.13775034676099546</v>
      </c>
      <c r="S1457" s="1" t="str">
        <f t="shared" si="67"/>
        <v>Oct-2025</v>
      </c>
      <c r="T1457" t="str">
        <f t="shared" si="68"/>
        <v>Profit</v>
      </c>
    </row>
    <row r="1458" spans="1:20" x14ac:dyDescent="0.3">
      <c r="A1458" t="s">
        <v>2661</v>
      </c>
      <c r="B1458" s="2">
        <v>45436</v>
      </c>
      <c r="C1458" t="s">
        <v>293</v>
      </c>
      <c r="D1458" t="s">
        <v>52</v>
      </c>
      <c r="E1458" t="s">
        <v>20</v>
      </c>
      <c r="F1458" t="s">
        <v>115</v>
      </c>
      <c r="G1458" t="s">
        <v>79</v>
      </c>
      <c r="H1458" t="s">
        <v>41</v>
      </c>
      <c r="I1458" t="s">
        <v>125</v>
      </c>
      <c r="J1458">
        <v>4</v>
      </c>
      <c r="K1458">
        <v>171.94</v>
      </c>
      <c r="L1458">
        <v>0.2</v>
      </c>
      <c r="M1458" s="6">
        <v>550.21</v>
      </c>
      <c r="N1458" s="3">
        <v>438.39</v>
      </c>
      <c r="O1458" s="6">
        <v>111.82</v>
      </c>
      <c r="P1458" t="s">
        <v>25</v>
      </c>
      <c r="Q1458" t="s">
        <v>26</v>
      </c>
      <c r="R1458" s="4">
        <f t="shared" si="66"/>
        <v>0.20323149342978133</v>
      </c>
      <c r="S1458" s="1" t="str">
        <f t="shared" si="67"/>
        <v>May-2024</v>
      </c>
      <c r="T1458" t="str">
        <f t="shared" si="68"/>
        <v>Profit</v>
      </c>
    </row>
    <row r="1459" spans="1:20" x14ac:dyDescent="0.3">
      <c r="A1459" t="s">
        <v>2662</v>
      </c>
      <c r="B1459" s="2">
        <v>45516</v>
      </c>
      <c r="C1459" t="s">
        <v>2663</v>
      </c>
      <c r="D1459" t="s">
        <v>19</v>
      </c>
      <c r="E1459" t="s">
        <v>39</v>
      </c>
      <c r="F1459" t="s">
        <v>40</v>
      </c>
      <c r="G1459" t="s">
        <v>29</v>
      </c>
      <c r="H1459" t="s">
        <v>41</v>
      </c>
      <c r="I1459" t="s">
        <v>55</v>
      </c>
      <c r="J1459">
        <v>8</v>
      </c>
      <c r="K1459">
        <v>138.47999999999999</v>
      </c>
      <c r="L1459">
        <v>0.05</v>
      </c>
      <c r="M1459" s="6">
        <v>1052.45</v>
      </c>
      <c r="N1459" s="3">
        <v>685.52</v>
      </c>
      <c r="O1459" s="6">
        <v>366.93</v>
      </c>
      <c r="P1459" t="s">
        <v>70</v>
      </c>
      <c r="Q1459" t="s">
        <v>26</v>
      </c>
      <c r="R1459" s="4">
        <f t="shared" si="66"/>
        <v>0.34864364102807732</v>
      </c>
      <c r="S1459" s="1" t="str">
        <f t="shared" si="67"/>
        <v>Aug-2024</v>
      </c>
      <c r="T1459" t="str">
        <f t="shared" si="68"/>
        <v>Profit</v>
      </c>
    </row>
    <row r="1460" spans="1:20" x14ac:dyDescent="0.3">
      <c r="A1460" t="s">
        <v>2664</v>
      </c>
      <c r="B1460" s="2">
        <v>45794</v>
      </c>
      <c r="C1460" t="s">
        <v>2665</v>
      </c>
      <c r="D1460" t="s">
        <v>46</v>
      </c>
      <c r="E1460" t="s">
        <v>58</v>
      </c>
      <c r="F1460" t="s">
        <v>54</v>
      </c>
      <c r="G1460" t="s">
        <v>22</v>
      </c>
      <c r="H1460" t="s">
        <v>41</v>
      </c>
      <c r="I1460" t="s">
        <v>134</v>
      </c>
      <c r="J1460">
        <v>2</v>
      </c>
      <c r="K1460">
        <v>219.28</v>
      </c>
      <c r="L1460">
        <v>0.25</v>
      </c>
      <c r="M1460" s="6">
        <v>328.92</v>
      </c>
      <c r="N1460" s="3">
        <v>259.01</v>
      </c>
      <c r="O1460" s="6">
        <v>69.91</v>
      </c>
      <c r="P1460" t="s">
        <v>49</v>
      </c>
      <c r="Q1460" t="s">
        <v>26</v>
      </c>
      <c r="R1460" s="4">
        <f t="shared" si="66"/>
        <v>0.21254408366776115</v>
      </c>
      <c r="S1460" s="1" t="str">
        <f t="shared" si="67"/>
        <v>May-2025</v>
      </c>
      <c r="T1460" t="str">
        <f t="shared" si="68"/>
        <v>Profit</v>
      </c>
    </row>
    <row r="1461" spans="1:20" x14ac:dyDescent="0.3">
      <c r="A1461" t="s">
        <v>2666</v>
      </c>
      <c r="B1461" s="2">
        <v>46253</v>
      </c>
      <c r="C1461" t="s">
        <v>85</v>
      </c>
      <c r="D1461" t="s">
        <v>46</v>
      </c>
      <c r="E1461" t="s">
        <v>58</v>
      </c>
      <c r="F1461" t="s">
        <v>104</v>
      </c>
      <c r="G1461" t="s">
        <v>22</v>
      </c>
      <c r="H1461" t="s">
        <v>41</v>
      </c>
      <c r="I1461" t="s">
        <v>134</v>
      </c>
      <c r="J1461">
        <v>3</v>
      </c>
      <c r="K1461">
        <v>364.19</v>
      </c>
      <c r="L1461">
        <v>0.1</v>
      </c>
      <c r="M1461" s="6">
        <v>983.31</v>
      </c>
      <c r="N1461" s="3">
        <v>732.76</v>
      </c>
      <c r="O1461" s="6">
        <v>250.55</v>
      </c>
      <c r="P1461" t="s">
        <v>43</v>
      </c>
      <c r="Q1461" t="s">
        <v>26</v>
      </c>
      <c r="R1461" s="4">
        <f t="shared" si="66"/>
        <v>0.25480265633421811</v>
      </c>
      <c r="S1461" s="1" t="str">
        <f t="shared" si="67"/>
        <v>Aug-2026</v>
      </c>
      <c r="T1461" t="str">
        <f t="shared" si="68"/>
        <v>Profit</v>
      </c>
    </row>
    <row r="1462" spans="1:20" x14ac:dyDescent="0.3">
      <c r="A1462" t="s">
        <v>2667</v>
      </c>
      <c r="B1462" s="2">
        <v>46265</v>
      </c>
      <c r="C1462" t="s">
        <v>975</v>
      </c>
      <c r="D1462" t="s">
        <v>46</v>
      </c>
      <c r="E1462" t="s">
        <v>20</v>
      </c>
      <c r="F1462" t="s">
        <v>205</v>
      </c>
      <c r="G1462" t="s">
        <v>22</v>
      </c>
      <c r="H1462" t="s">
        <v>74</v>
      </c>
      <c r="I1462" t="s">
        <v>75</v>
      </c>
      <c r="J1462">
        <v>5</v>
      </c>
      <c r="K1462">
        <v>11535.8</v>
      </c>
      <c r="L1462">
        <v>0</v>
      </c>
      <c r="M1462" s="6">
        <v>57679</v>
      </c>
      <c r="N1462" s="3">
        <v>45816.88</v>
      </c>
      <c r="O1462" s="6">
        <v>11862.12</v>
      </c>
      <c r="P1462" t="s">
        <v>31</v>
      </c>
      <c r="Q1462" t="s">
        <v>26</v>
      </c>
      <c r="R1462" s="4">
        <f t="shared" si="66"/>
        <v>0.2056575183342291</v>
      </c>
      <c r="S1462" s="1" t="str">
        <f t="shared" si="67"/>
        <v>Aug-2026</v>
      </c>
      <c r="T1462" t="str">
        <f t="shared" si="68"/>
        <v>Profit</v>
      </c>
    </row>
    <row r="1463" spans="1:20" x14ac:dyDescent="0.3">
      <c r="A1463" t="s">
        <v>2668</v>
      </c>
      <c r="B1463" s="2">
        <v>46112</v>
      </c>
      <c r="C1463" t="s">
        <v>2608</v>
      </c>
      <c r="D1463" t="s">
        <v>46</v>
      </c>
      <c r="E1463" t="s">
        <v>58</v>
      </c>
      <c r="F1463" t="s">
        <v>68</v>
      </c>
      <c r="G1463" t="s">
        <v>22</v>
      </c>
      <c r="H1463" t="s">
        <v>74</v>
      </c>
      <c r="I1463" t="s">
        <v>137</v>
      </c>
      <c r="J1463">
        <v>1</v>
      </c>
      <c r="K1463">
        <v>20525.810000000001</v>
      </c>
      <c r="L1463">
        <v>0.2</v>
      </c>
      <c r="M1463" s="6">
        <v>16420.650000000001</v>
      </c>
      <c r="N1463" s="3">
        <v>16186.62</v>
      </c>
      <c r="O1463" s="6">
        <v>234.03</v>
      </c>
      <c r="P1463" t="s">
        <v>49</v>
      </c>
      <c r="Q1463" t="s">
        <v>26</v>
      </c>
      <c r="R1463" s="4">
        <f t="shared" si="66"/>
        <v>1.4252176375478437E-2</v>
      </c>
      <c r="S1463" s="1" t="str">
        <f t="shared" si="67"/>
        <v>Mar-2026</v>
      </c>
      <c r="T1463" t="str">
        <f t="shared" si="68"/>
        <v>Profit</v>
      </c>
    </row>
    <row r="1464" spans="1:20" x14ac:dyDescent="0.3">
      <c r="A1464" t="s">
        <v>2669</v>
      </c>
      <c r="B1464" s="2">
        <v>45907</v>
      </c>
      <c r="C1464" t="s">
        <v>2649</v>
      </c>
      <c r="D1464" t="s">
        <v>19</v>
      </c>
      <c r="E1464" t="s">
        <v>53</v>
      </c>
      <c r="F1464" t="s">
        <v>54</v>
      </c>
      <c r="G1464" t="s">
        <v>22</v>
      </c>
      <c r="H1464" t="s">
        <v>74</v>
      </c>
      <c r="I1464" t="s">
        <v>137</v>
      </c>
      <c r="J1464">
        <v>4</v>
      </c>
      <c r="K1464">
        <v>17121.28</v>
      </c>
      <c r="L1464">
        <v>0.2</v>
      </c>
      <c r="M1464" s="6">
        <v>54788.1</v>
      </c>
      <c r="N1464" s="3">
        <v>51135.4</v>
      </c>
      <c r="O1464" s="6">
        <v>3652.7</v>
      </c>
      <c r="P1464" t="s">
        <v>70</v>
      </c>
      <c r="Q1464" t="s">
        <v>26</v>
      </c>
      <c r="R1464" s="4">
        <f t="shared" si="66"/>
        <v>6.6669587008857764E-2</v>
      </c>
      <c r="S1464" s="1" t="str">
        <f t="shared" si="67"/>
        <v>Sep-2025</v>
      </c>
      <c r="T1464" t="str">
        <f t="shared" si="68"/>
        <v>Profit</v>
      </c>
    </row>
    <row r="1465" spans="1:20" x14ac:dyDescent="0.3">
      <c r="A1465" t="s">
        <v>2670</v>
      </c>
      <c r="B1465" s="2">
        <v>45395</v>
      </c>
      <c r="C1465" t="s">
        <v>2671</v>
      </c>
      <c r="D1465" t="s">
        <v>19</v>
      </c>
      <c r="E1465" t="s">
        <v>53</v>
      </c>
      <c r="F1465" t="s">
        <v>65</v>
      </c>
      <c r="G1465" t="s">
        <v>29</v>
      </c>
      <c r="H1465" t="s">
        <v>41</v>
      </c>
      <c r="I1465" t="s">
        <v>55</v>
      </c>
      <c r="J1465">
        <v>2</v>
      </c>
      <c r="K1465">
        <v>464.76</v>
      </c>
      <c r="L1465">
        <v>0.2</v>
      </c>
      <c r="M1465" s="6">
        <v>743.62</v>
      </c>
      <c r="N1465" s="3">
        <v>722.3</v>
      </c>
      <c r="O1465" s="6">
        <v>21.32</v>
      </c>
      <c r="P1465" t="s">
        <v>43</v>
      </c>
      <c r="Q1465" t="s">
        <v>26</v>
      </c>
      <c r="R1465" s="4">
        <f t="shared" si="66"/>
        <v>2.8670557542831016E-2</v>
      </c>
      <c r="S1465" s="1" t="str">
        <f t="shared" si="67"/>
        <v>Apr-2024</v>
      </c>
      <c r="T1465" t="str">
        <f t="shared" si="68"/>
        <v>Profit</v>
      </c>
    </row>
    <row r="1466" spans="1:20" x14ac:dyDescent="0.3">
      <c r="A1466" t="s">
        <v>2672</v>
      </c>
      <c r="B1466" s="2">
        <v>46238</v>
      </c>
      <c r="C1466" t="s">
        <v>2673</v>
      </c>
      <c r="D1466" t="s">
        <v>52</v>
      </c>
      <c r="E1466" t="s">
        <v>39</v>
      </c>
      <c r="F1466" t="s">
        <v>40</v>
      </c>
      <c r="G1466" t="s">
        <v>22</v>
      </c>
      <c r="H1466" t="s">
        <v>74</v>
      </c>
      <c r="I1466" t="s">
        <v>91</v>
      </c>
      <c r="J1466">
        <v>4</v>
      </c>
      <c r="K1466">
        <v>17469.16</v>
      </c>
      <c r="L1466">
        <v>0.2</v>
      </c>
      <c r="M1466" s="6">
        <v>55901.31</v>
      </c>
      <c r="N1466" s="3">
        <v>44452.42</v>
      </c>
      <c r="O1466" s="6">
        <v>11448.89</v>
      </c>
      <c r="P1466" t="s">
        <v>70</v>
      </c>
      <c r="Q1466" t="s">
        <v>26</v>
      </c>
      <c r="R1466" s="4">
        <f t="shared" si="66"/>
        <v>0.20480539722593263</v>
      </c>
      <c r="S1466" s="1" t="str">
        <f t="shared" si="67"/>
        <v>Aug-2026</v>
      </c>
      <c r="T1466" t="str">
        <f t="shared" si="68"/>
        <v>Profit</v>
      </c>
    </row>
    <row r="1467" spans="1:20" x14ac:dyDescent="0.3">
      <c r="A1467" t="s">
        <v>2674</v>
      </c>
      <c r="B1467" s="2">
        <v>45330</v>
      </c>
      <c r="C1467" t="s">
        <v>2675</v>
      </c>
      <c r="D1467" t="s">
        <v>19</v>
      </c>
      <c r="E1467" t="s">
        <v>53</v>
      </c>
      <c r="F1467" t="s">
        <v>65</v>
      </c>
      <c r="G1467" t="s">
        <v>22</v>
      </c>
      <c r="H1467" t="s">
        <v>74</v>
      </c>
      <c r="I1467" t="s">
        <v>107</v>
      </c>
      <c r="J1467">
        <v>2</v>
      </c>
      <c r="K1467">
        <v>8439.7199999999993</v>
      </c>
      <c r="L1467">
        <v>0.2</v>
      </c>
      <c r="M1467" s="6">
        <v>13503.55</v>
      </c>
      <c r="N1467" s="3">
        <v>8824.17</v>
      </c>
      <c r="O1467" s="6">
        <v>4679.38</v>
      </c>
      <c r="P1467" t="s">
        <v>70</v>
      </c>
      <c r="Q1467" t="s">
        <v>76</v>
      </c>
      <c r="R1467" s="4">
        <f t="shared" si="66"/>
        <v>0.34652961628608775</v>
      </c>
      <c r="S1467" s="1" t="str">
        <f t="shared" si="67"/>
        <v>Feb-2024</v>
      </c>
      <c r="T1467" t="str">
        <f t="shared" si="68"/>
        <v>Profit</v>
      </c>
    </row>
    <row r="1468" spans="1:20" x14ac:dyDescent="0.3">
      <c r="A1468" t="s">
        <v>2676</v>
      </c>
      <c r="B1468" s="2">
        <v>46238</v>
      </c>
      <c r="C1468" t="s">
        <v>2677</v>
      </c>
      <c r="D1468" t="s">
        <v>52</v>
      </c>
      <c r="E1468" t="s">
        <v>39</v>
      </c>
      <c r="F1468" t="s">
        <v>220</v>
      </c>
      <c r="G1468" t="s">
        <v>79</v>
      </c>
      <c r="H1468" t="s">
        <v>23</v>
      </c>
      <c r="I1468" t="s">
        <v>59</v>
      </c>
      <c r="J1468">
        <v>4</v>
      </c>
      <c r="K1468">
        <v>2411.4299999999998</v>
      </c>
      <c r="L1468">
        <v>0.15</v>
      </c>
      <c r="M1468" s="6">
        <v>8198.86</v>
      </c>
      <c r="N1468" s="3">
        <v>7814.6</v>
      </c>
      <c r="O1468" s="6">
        <v>384.26</v>
      </c>
      <c r="P1468" t="s">
        <v>49</v>
      </c>
      <c r="Q1468" t="s">
        <v>26</v>
      </c>
      <c r="R1468" s="4">
        <f t="shared" si="66"/>
        <v>4.6867491334161085E-2</v>
      </c>
      <c r="S1468" s="1" t="str">
        <f t="shared" si="67"/>
        <v>Aug-2026</v>
      </c>
      <c r="T1468" t="str">
        <f t="shared" si="68"/>
        <v>Profit</v>
      </c>
    </row>
    <row r="1469" spans="1:20" x14ac:dyDescent="0.3">
      <c r="A1469" t="s">
        <v>2678</v>
      </c>
      <c r="B1469" s="2">
        <v>45489</v>
      </c>
      <c r="C1469" t="s">
        <v>1249</v>
      </c>
      <c r="D1469" t="s">
        <v>19</v>
      </c>
      <c r="E1469" t="s">
        <v>39</v>
      </c>
      <c r="F1469" t="s">
        <v>47</v>
      </c>
      <c r="G1469" t="s">
        <v>79</v>
      </c>
      <c r="H1469" t="s">
        <v>41</v>
      </c>
      <c r="I1469" t="s">
        <v>134</v>
      </c>
      <c r="J1469">
        <v>2</v>
      </c>
      <c r="K1469">
        <v>214.41</v>
      </c>
      <c r="L1469">
        <v>0.05</v>
      </c>
      <c r="M1469" s="6">
        <v>407.38</v>
      </c>
      <c r="N1469" s="3">
        <v>278.25</v>
      </c>
      <c r="O1469" s="6">
        <v>129.13</v>
      </c>
      <c r="P1469" t="s">
        <v>25</v>
      </c>
      <c r="Q1469" t="s">
        <v>76</v>
      </c>
      <c r="R1469" s="4">
        <f t="shared" si="66"/>
        <v>0.31697677843782218</v>
      </c>
      <c r="S1469" s="1" t="str">
        <f t="shared" si="67"/>
        <v>Jul-2024</v>
      </c>
      <c r="T1469" t="str">
        <f t="shared" si="68"/>
        <v>Profit</v>
      </c>
    </row>
    <row r="1470" spans="1:20" x14ac:dyDescent="0.3">
      <c r="A1470" t="s">
        <v>2679</v>
      </c>
      <c r="B1470" s="2">
        <v>45937</v>
      </c>
      <c r="C1470" t="s">
        <v>2680</v>
      </c>
      <c r="D1470" t="s">
        <v>19</v>
      </c>
      <c r="E1470" t="s">
        <v>20</v>
      </c>
      <c r="F1470" t="s">
        <v>157</v>
      </c>
      <c r="G1470" t="s">
        <v>29</v>
      </c>
      <c r="H1470" t="s">
        <v>74</v>
      </c>
      <c r="I1470" t="s">
        <v>91</v>
      </c>
      <c r="J1470">
        <v>2</v>
      </c>
      <c r="K1470">
        <v>9015.49</v>
      </c>
      <c r="L1470">
        <v>0.15</v>
      </c>
      <c r="M1470" s="6">
        <v>15326.33</v>
      </c>
      <c r="N1470" s="3">
        <v>12555.2</v>
      </c>
      <c r="O1470" s="6">
        <v>2771.13</v>
      </c>
      <c r="P1470" t="s">
        <v>49</v>
      </c>
      <c r="Q1470" t="s">
        <v>26</v>
      </c>
      <c r="R1470" s="4">
        <f t="shared" si="66"/>
        <v>0.18080845186029532</v>
      </c>
      <c r="S1470" s="1" t="str">
        <f t="shared" si="67"/>
        <v>Oct-2025</v>
      </c>
      <c r="T1470" t="str">
        <f t="shared" si="68"/>
        <v>Profit</v>
      </c>
    </row>
    <row r="1471" spans="1:20" x14ac:dyDescent="0.3">
      <c r="A1471" t="s">
        <v>2681</v>
      </c>
      <c r="B1471" s="2">
        <v>45870</v>
      </c>
      <c r="C1471" t="s">
        <v>2682</v>
      </c>
      <c r="D1471" t="s">
        <v>19</v>
      </c>
      <c r="E1471" t="s">
        <v>58</v>
      </c>
      <c r="F1471" t="s">
        <v>104</v>
      </c>
      <c r="G1471" t="s">
        <v>22</v>
      </c>
      <c r="H1471" t="s">
        <v>74</v>
      </c>
      <c r="I1471" t="s">
        <v>91</v>
      </c>
      <c r="J1471">
        <v>5</v>
      </c>
      <c r="K1471">
        <v>14468.29</v>
      </c>
      <c r="L1471">
        <v>0.05</v>
      </c>
      <c r="M1471" s="6">
        <v>68724.38</v>
      </c>
      <c r="N1471" s="3">
        <v>41423.949999999997</v>
      </c>
      <c r="O1471" s="6">
        <v>27300.43</v>
      </c>
      <c r="P1471" t="s">
        <v>49</v>
      </c>
      <c r="Q1471" t="s">
        <v>26</v>
      </c>
      <c r="R1471" s="4">
        <f t="shared" si="66"/>
        <v>0.39724519886538079</v>
      </c>
      <c r="S1471" s="1" t="str">
        <f t="shared" si="67"/>
        <v>Aug-2025</v>
      </c>
      <c r="T1471" t="str">
        <f t="shared" si="68"/>
        <v>Profit</v>
      </c>
    </row>
    <row r="1472" spans="1:20" x14ac:dyDescent="0.3">
      <c r="A1472" t="s">
        <v>2683</v>
      </c>
      <c r="B1472" s="2">
        <v>45682</v>
      </c>
      <c r="C1472" t="s">
        <v>122</v>
      </c>
      <c r="D1472" t="s">
        <v>52</v>
      </c>
      <c r="E1472" t="s">
        <v>39</v>
      </c>
      <c r="F1472" t="s">
        <v>40</v>
      </c>
      <c r="G1472" t="s">
        <v>79</v>
      </c>
      <c r="H1472" t="s">
        <v>41</v>
      </c>
      <c r="I1472" t="s">
        <v>62</v>
      </c>
      <c r="J1472">
        <v>3</v>
      </c>
      <c r="K1472">
        <v>567.75</v>
      </c>
      <c r="L1472">
        <v>0.25</v>
      </c>
      <c r="M1472" s="6">
        <v>1277.44</v>
      </c>
      <c r="N1472" s="3">
        <v>1182.1199999999999</v>
      </c>
      <c r="O1472" s="6">
        <v>95.32</v>
      </c>
      <c r="P1472" t="s">
        <v>25</v>
      </c>
      <c r="Q1472" t="s">
        <v>26</v>
      </c>
      <c r="R1472" s="4">
        <f t="shared" si="66"/>
        <v>7.4617985971943884E-2</v>
      </c>
      <c r="S1472" s="1" t="str">
        <f t="shared" si="67"/>
        <v>Jan-2025</v>
      </c>
      <c r="T1472" t="str">
        <f t="shared" si="68"/>
        <v>Profit</v>
      </c>
    </row>
    <row r="1473" spans="1:20" x14ac:dyDescent="0.3">
      <c r="A1473" t="s">
        <v>2684</v>
      </c>
      <c r="B1473" s="2">
        <v>45470</v>
      </c>
      <c r="C1473" t="s">
        <v>2685</v>
      </c>
      <c r="D1473" t="s">
        <v>46</v>
      </c>
      <c r="E1473" t="s">
        <v>20</v>
      </c>
      <c r="F1473" t="s">
        <v>115</v>
      </c>
      <c r="G1473" t="s">
        <v>22</v>
      </c>
      <c r="H1473" t="s">
        <v>23</v>
      </c>
      <c r="I1473" t="s">
        <v>94</v>
      </c>
      <c r="J1473">
        <v>3</v>
      </c>
      <c r="K1473">
        <v>3098.53</v>
      </c>
      <c r="L1473">
        <v>0.15</v>
      </c>
      <c r="M1473" s="6">
        <v>7901.25</v>
      </c>
      <c r="N1473" s="3">
        <v>5704.57</v>
      </c>
      <c r="O1473" s="6">
        <v>2196.6799999999998</v>
      </c>
      <c r="P1473" t="s">
        <v>43</v>
      </c>
      <c r="Q1473" t="s">
        <v>26</v>
      </c>
      <c r="R1473" s="4">
        <f t="shared" si="66"/>
        <v>0.27801676949849707</v>
      </c>
      <c r="S1473" s="1" t="str">
        <f t="shared" si="67"/>
        <v>Jun-2024</v>
      </c>
      <c r="T1473" t="str">
        <f t="shared" si="68"/>
        <v>Profit</v>
      </c>
    </row>
    <row r="1474" spans="1:20" x14ac:dyDescent="0.3">
      <c r="A1474" t="s">
        <v>2686</v>
      </c>
      <c r="B1474" s="2">
        <v>46259</v>
      </c>
      <c r="C1474" t="s">
        <v>2687</v>
      </c>
      <c r="D1474" t="s">
        <v>46</v>
      </c>
      <c r="E1474" t="s">
        <v>53</v>
      </c>
      <c r="F1474" t="s">
        <v>65</v>
      </c>
      <c r="G1474" t="s">
        <v>79</v>
      </c>
      <c r="H1474" t="s">
        <v>41</v>
      </c>
      <c r="I1474" t="s">
        <v>55</v>
      </c>
      <c r="J1474">
        <v>3</v>
      </c>
      <c r="K1474">
        <v>496.88</v>
      </c>
      <c r="L1474">
        <v>0.15</v>
      </c>
      <c r="M1474" s="6">
        <v>1267.04</v>
      </c>
      <c r="N1474" s="3">
        <v>895.11</v>
      </c>
      <c r="O1474" s="6">
        <v>371.93</v>
      </c>
      <c r="P1474" t="s">
        <v>31</v>
      </c>
      <c r="Q1474" t="s">
        <v>26</v>
      </c>
      <c r="R1474" s="4">
        <f t="shared" si="66"/>
        <v>0.29354242959969695</v>
      </c>
      <c r="S1474" s="1" t="str">
        <f t="shared" si="67"/>
        <v>Aug-2026</v>
      </c>
      <c r="T1474" t="str">
        <f t="shared" si="68"/>
        <v>Profit</v>
      </c>
    </row>
    <row r="1475" spans="1:20" x14ac:dyDescent="0.3">
      <c r="A1475" t="s">
        <v>2688</v>
      </c>
      <c r="B1475" s="2">
        <v>45845</v>
      </c>
      <c r="C1475" t="s">
        <v>2689</v>
      </c>
      <c r="D1475" t="s">
        <v>19</v>
      </c>
      <c r="E1475" t="s">
        <v>20</v>
      </c>
      <c r="F1475" t="s">
        <v>99</v>
      </c>
      <c r="G1475" t="s">
        <v>79</v>
      </c>
      <c r="H1475" t="s">
        <v>74</v>
      </c>
      <c r="I1475" t="s">
        <v>75</v>
      </c>
      <c r="J1475">
        <v>8</v>
      </c>
      <c r="K1475">
        <v>10743.04</v>
      </c>
      <c r="L1475">
        <v>0.25</v>
      </c>
      <c r="M1475" s="6">
        <v>64458.239999999998</v>
      </c>
      <c r="N1475" s="3">
        <v>53079.07</v>
      </c>
      <c r="O1475" s="6">
        <v>11379.17</v>
      </c>
      <c r="P1475" t="s">
        <v>43</v>
      </c>
      <c r="Q1475" t="s">
        <v>26</v>
      </c>
      <c r="R1475" s="4">
        <f t="shared" si="66"/>
        <v>0.17653553680646572</v>
      </c>
      <c r="S1475" s="1" t="str">
        <f t="shared" si="67"/>
        <v>Jul-2025</v>
      </c>
      <c r="T1475" t="str">
        <f t="shared" si="68"/>
        <v>Profit</v>
      </c>
    </row>
    <row r="1476" spans="1:20" x14ac:dyDescent="0.3">
      <c r="A1476" t="s">
        <v>2690</v>
      </c>
      <c r="B1476" s="2">
        <v>45739</v>
      </c>
      <c r="C1476" t="s">
        <v>1245</v>
      </c>
      <c r="D1476" t="s">
        <v>46</v>
      </c>
      <c r="E1476" t="s">
        <v>39</v>
      </c>
      <c r="F1476" t="s">
        <v>146</v>
      </c>
      <c r="G1476" t="s">
        <v>22</v>
      </c>
      <c r="H1476" t="s">
        <v>74</v>
      </c>
      <c r="I1476" t="s">
        <v>158</v>
      </c>
      <c r="J1476">
        <v>4</v>
      </c>
      <c r="K1476">
        <v>15923.47</v>
      </c>
      <c r="L1476">
        <v>0.05</v>
      </c>
      <c r="M1476" s="6">
        <v>60509.19</v>
      </c>
      <c r="N1476" s="3">
        <v>35611.550000000003</v>
      </c>
      <c r="O1476" s="6">
        <v>24897.64</v>
      </c>
      <c r="P1476" t="s">
        <v>49</v>
      </c>
      <c r="Q1476" t="s">
        <v>26</v>
      </c>
      <c r="R1476" s="4">
        <f t="shared" si="66"/>
        <v>0.41146873722817967</v>
      </c>
      <c r="S1476" s="1" t="str">
        <f t="shared" si="67"/>
        <v>Mar-2025</v>
      </c>
      <c r="T1476" t="str">
        <f t="shared" si="68"/>
        <v>Profit</v>
      </c>
    </row>
    <row r="1477" spans="1:20" x14ac:dyDescent="0.3">
      <c r="A1477" t="s">
        <v>2691</v>
      </c>
      <c r="B1477" s="2">
        <v>45791</v>
      </c>
      <c r="C1477" t="s">
        <v>1275</v>
      </c>
      <c r="D1477" t="s">
        <v>46</v>
      </c>
      <c r="E1477" t="s">
        <v>39</v>
      </c>
      <c r="F1477" t="s">
        <v>40</v>
      </c>
      <c r="G1477" t="s">
        <v>79</v>
      </c>
      <c r="H1477" t="s">
        <v>41</v>
      </c>
      <c r="I1477" t="s">
        <v>55</v>
      </c>
      <c r="J1477">
        <v>3</v>
      </c>
      <c r="K1477">
        <v>374.51</v>
      </c>
      <c r="L1477">
        <v>0.15</v>
      </c>
      <c r="M1477" s="6">
        <v>955</v>
      </c>
      <c r="N1477" s="3">
        <v>607.32000000000005</v>
      </c>
      <c r="O1477" s="6">
        <v>347.68</v>
      </c>
      <c r="P1477" t="s">
        <v>43</v>
      </c>
      <c r="Q1477" t="s">
        <v>26</v>
      </c>
      <c r="R1477" s="4">
        <f t="shared" ref="R1477:R1540" si="69">IFERROR(O1477/M1477,0)</f>
        <v>0.36406282722513089</v>
      </c>
      <c r="S1477" s="1" t="str">
        <f t="shared" ref="S1477:S1540" si="70">TEXT(B1477,"mmm-yyyy")</f>
        <v>May-2025</v>
      </c>
      <c r="T1477" t="str">
        <f t="shared" ref="T1477:T1540" si="71">IF(O1477&gt;0,"Profit",IF(O1477&lt;0,"Loss","Break-Even"))</f>
        <v>Profit</v>
      </c>
    </row>
    <row r="1478" spans="1:20" x14ac:dyDescent="0.3">
      <c r="A1478" t="s">
        <v>2692</v>
      </c>
      <c r="B1478" s="2">
        <v>45306</v>
      </c>
      <c r="C1478" t="s">
        <v>2693</v>
      </c>
      <c r="D1478" t="s">
        <v>19</v>
      </c>
      <c r="E1478" t="s">
        <v>34</v>
      </c>
      <c r="F1478" t="s">
        <v>110</v>
      </c>
      <c r="G1478" t="s">
        <v>29</v>
      </c>
      <c r="H1478" t="s">
        <v>74</v>
      </c>
      <c r="I1478" t="s">
        <v>107</v>
      </c>
      <c r="J1478">
        <v>3</v>
      </c>
      <c r="K1478">
        <v>9718.6299999999992</v>
      </c>
      <c r="L1478">
        <v>0.15</v>
      </c>
      <c r="M1478" s="6">
        <v>24782.51</v>
      </c>
      <c r="N1478" s="3">
        <v>18075.52</v>
      </c>
      <c r="O1478" s="6">
        <v>6706.99</v>
      </c>
      <c r="P1478" t="s">
        <v>70</v>
      </c>
      <c r="Q1478" t="s">
        <v>26</v>
      </c>
      <c r="R1478" s="4">
        <f t="shared" si="69"/>
        <v>0.27063400761262679</v>
      </c>
      <c r="S1478" s="1" t="str">
        <f t="shared" si="70"/>
        <v>Jan-2024</v>
      </c>
      <c r="T1478" t="str">
        <f t="shared" si="71"/>
        <v>Profit</v>
      </c>
    </row>
    <row r="1479" spans="1:20" x14ac:dyDescent="0.3">
      <c r="A1479" t="s">
        <v>2694</v>
      </c>
      <c r="B1479" s="2">
        <v>45914</v>
      </c>
      <c r="C1479" t="s">
        <v>804</v>
      </c>
      <c r="D1479" t="s">
        <v>46</v>
      </c>
      <c r="E1479" t="s">
        <v>58</v>
      </c>
      <c r="F1479" t="s">
        <v>54</v>
      </c>
      <c r="G1479" t="s">
        <v>79</v>
      </c>
      <c r="H1479" t="s">
        <v>41</v>
      </c>
      <c r="I1479" t="s">
        <v>42</v>
      </c>
      <c r="J1479">
        <v>4</v>
      </c>
      <c r="K1479">
        <v>98.84</v>
      </c>
      <c r="L1479">
        <v>0.1</v>
      </c>
      <c r="M1479" s="6">
        <v>355.82</v>
      </c>
      <c r="N1479" s="3">
        <v>219.87</v>
      </c>
      <c r="O1479" s="6">
        <v>135.94999999999999</v>
      </c>
      <c r="P1479" t="s">
        <v>25</v>
      </c>
      <c r="Q1479" t="s">
        <v>76</v>
      </c>
      <c r="R1479" s="4">
        <f t="shared" si="69"/>
        <v>0.38207520656511718</v>
      </c>
      <c r="S1479" s="1" t="str">
        <f t="shared" si="70"/>
        <v>Sep-2025</v>
      </c>
      <c r="T1479" t="str">
        <f t="shared" si="71"/>
        <v>Profit</v>
      </c>
    </row>
    <row r="1480" spans="1:20" x14ac:dyDescent="0.3">
      <c r="A1480" t="s">
        <v>2695</v>
      </c>
      <c r="B1480" s="2">
        <v>45960</v>
      </c>
      <c r="C1480" t="s">
        <v>2696</v>
      </c>
      <c r="D1480" t="s">
        <v>46</v>
      </c>
      <c r="E1480" t="s">
        <v>20</v>
      </c>
      <c r="F1480" t="s">
        <v>21</v>
      </c>
      <c r="G1480" t="s">
        <v>79</v>
      </c>
      <c r="H1480" t="s">
        <v>23</v>
      </c>
      <c r="I1480" t="s">
        <v>36</v>
      </c>
      <c r="J1480">
        <v>1</v>
      </c>
      <c r="K1480">
        <v>15913.92</v>
      </c>
      <c r="L1480">
        <v>0.1</v>
      </c>
      <c r="M1480" s="6">
        <v>14322.53</v>
      </c>
      <c r="N1480" s="3">
        <v>12795.61</v>
      </c>
      <c r="O1480" s="6">
        <v>1526.92</v>
      </c>
      <c r="P1480" t="s">
        <v>31</v>
      </c>
      <c r="Q1480" t="s">
        <v>26</v>
      </c>
      <c r="R1480" s="4">
        <f t="shared" si="69"/>
        <v>0.10660965625486558</v>
      </c>
      <c r="S1480" s="1" t="str">
        <f t="shared" si="70"/>
        <v>Oct-2025</v>
      </c>
      <c r="T1480" t="str">
        <f t="shared" si="71"/>
        <v>Profit</v>
      </c>
    </row>
    <row r="1481" spans="1:20" x14ac:dyDescent="0.3">
      <c r="A1481" t="s">
        <v>2697</v>
      </c>
      <c r="B1481" s="2">
        <v>45580</v>
      </c>
      <c r="C1481" t="s">
        <v>2698</v>
      </c>
      <c r="D1481" t="s">
        <v>52</v>
      </c>
      <c r="E1481" t="s">
        <v>34</v>
      </c>
      <c r="F1481" t="s">
        <v>90</v>
      </c>
      <c r="G1481" t="s">
        <v>29</v>
      </c>
      <c r="H1481" t="s">
        <v>23</v>
      </c>
      <c r="I1481" t="s">
        <v>36</v>
      </c>
      <c r="J1481">
        <v>8</v>
      </c>
      <c r="K1481">
        <v>9709</v>
      </c>
      <c r="L1481">
        <v>0.1</v>
      </c>
      <c r="M1481" s="6">
        <v>69904.800000000003</v>
      </c>
      <c r="N1481" s="3">
        <v>55824.79</v>
      </c>
      <c r="O1481" s="6">
        <v>14080.01</v>
      </c>
      <c r="P1481" t="s">
        <v>25</v>
      </c>
      <c r="Q1481" t="s">
        <v>26</v>
      </c>
      <c r="R1481" s="4">
        <f t="shared" si="69"/>
        <v>0.2014169270207482</v>
      </c>
      <c r="S1481" s="1" t="str">
        <f t="shared" si="70"/>
        <v>Oct-2024</v>
      </c>
      <c r="T1481" t="str">
        <f t="shared" si="71"/>
        <v>Profit</v>
      </c>
    </row>
    <row r="1482" spans="1:20" x14ac:dyDescent="0.3">
      <c r="A1482" t="s">
        <v>2699</v>
      </c>
      <c r="B1482" s="2">
        <v>45769</v>
      </c>
      <c r="C1482" t="s">
        <v>2700</v>
      </c>
      <c r="D1482" t="s">
        <v>52</v>
      </c>
      <c r="E1482" t="s">
        <v>39</v>
      </c>
      <c r="F1482" t="s">
        <v>47</v>
      </c>
      <c r="G1482" t="s">
        <v>22</v>
      </c>
      <c r="H1482" t="s">
        <v>41</v>
      </c>
      <c r="I1482" t="s">
        <v>134</v>
      </c>
      <c r="J1482">
        <v>3</v>
      </c>
      <c r="K1482">
        <v>428.6</v>
      </c>
      <c r="L1482">
        <v>0.15</v>
      </c>
      <c r="M1482" s="6">
        <v>1092.93</v>
      </c>
      <c r="N1482" s="3">
        <v>794.97</v>
      </c>
      <c r="O1482" s="6">
        <v>297.95999999999998</v>
      </c>
      <c r="P1482" t="s">
        <v>49</v>
      </c>
      <c r="Q1482" t="s">
        <v>26</v>
      </c>
      <c r="R1482" s="4">
        <f t="shared" si="69"/>
        <v>0.27262496225741811</v>
      </c>
      <c r="S1482" s="1" t="str">
        <f t="shared" si="70"/>
        <v>Apr-2025</v>
      </c>
      <c r="T1482" t="str">
        <f t="shared" si="71"/>
        <v>Profit</v>
      </c>
    </row>
    <row r="1483" spans="1:20" x14ac:dyDescent="0.3">
      <c r="A1483" t="s">
        <v>2701</v>
      </c>
      <c r="B1483" s="2">
        <v>45522</v>
      </c>
      <c r="C1483" t="s">
        <v>2702</v>
      </c>
      <c r="D1483" t="s">
        <v>19</v>
      </c>
      <c r="E1483" t="s">
        <v>53</v>
      </c>
      <c r="F1483" t="s">
        <v>54</v>
      </c>
      <c r="G1483" t="s">
        <v>29</v>
      </c>
      <c r="H1483" t="s">
        <v>74</v>
      </c>
      <c r="I1483" t="s">
        <v>91</v>
      </c>
      <c r="J1483">
        <v>4</v>
      </c>
      <c r="K1483">
        <v>16714.39</v>
      </c>
      <c r="L1483">
        <v>0.15</v>
      </c>
      <c r="M1483" s="6">
        <v>56828.93</v>
      </c>
      <c r="N1483" s="3">
        <v>46997.39</v>
      </c>
      <c r="O1483" s="6">
        <v>9831.5400000000009</v>
      </c>
      <c r="P1483" t="s">
        <v>70</v>
      </c>
      <c r="Q1483" t="s">
        <v>26</v>
      </c>
      <c r="R1483" s="4">
        <f t="shared" si="69"/>
        <v>0.17300237748625569</v>
      </c>
      <c r="S1483" s="1" t="str">
        <f t="shared" si="70"/>
        <v>Aug-2024</v>
      </c>
      <c r="T1483" t="str">
        <f t="shared" si="71"/>
        <v>Profit</v>
      </c>
    </row>
    <row r="1484" spans="1:20" x14ac:dyDescent="0.3">
      <c r="A1484" t="s">
        <v>2703</v>
      </c>
      <c r="B1484" s="2">
        <v>46214</v>
      </c>
      <c r="C1484" t="s">
        <v>1174</v>
      </c>
      <c r="D1484" t="s">
        <v>19</v>
      </c>
      <c r="E1484" t="s">
        <v>34</v>
      </c>
      <c r="F1484" t="s">
        <v>65</v>
      </c>
      <c r="G1484" t="s">
        <v>79</v>
      </c>
      <c r="H1484" t="s">
        <v>41</v>
      </c>
      <c r="I1484" t="s">
        <v>42</v>
      </c>
      <c r="J1484">
        <v>1</v>
      </c>
      <c r="K1484">
        <v>43.45</v>
      </c>
      <c r="L1484">
        <v>0.05</v>
      </c>
      <c r="M1484" s="6">
        <v>41.28</v>
      </c>
      <c r="N1484" s="3">
        <v>29.82</v>
      </c>
      <c r="O1484" s="6">
        <v>11.46</v>
      </c>
      <c r="P1484" t="s">
        <v>25</v>
      </c>
      <c r="Q1484" t="s">
        <v>26</v>
      </c>
      <c r="R1484" s="4">
        <f t="shared" si="69"/>
        <v>0.27761627906976744</v>
      </c>
      <c r="S1484" s="1" t="str">
        <f t="shared" si="70"/>
        <v>Jul-2026</v>
      </c>
      <c r="T1484" t="str">
        <f t="shared" si="71"/>
        <v>Profit</v>
      </c>
    </row>
    <row r="1485" spans="1:20" x14ac:dyDescent="0.3">
      <c r="A1485" t="s">
        <v>2704</v>
      </c>
      <c r="B1485" s="2">
        <v>45711</v>
      </c>
      <c r="C1485" t="s">
        <v>2705</v>
      </c>
      <c r="D1485" t="s">
        <v>46</v>
      </c>
      <c r="E1485" t="s">
        <v>58</v>
      </c>
      <c r="F1485" t="s">
        <v>339</v>
      </c>
      <c r="G1485" t="s">
        <v>22</v>
      </c>
      <c r="H1485" t="s">
        <v>74</v>
      </c>
      <c r="I1485" t="s">
        <v>158</v>
      </c>
      <c r="J1485">
        <v>2</v>
      </c>
      <c r="K1485">
        <v>12305.38</v>
      </c>
      <c r="L1485">
        <v>0</v>
      </c>
      <c r="M1485" s="6">
        <v>24610.76</v>
      </c>
      <c r="N1485" s="3">
        <v>13492.59</v>
      </c>
      <c r="O1485" s="6">
        <v>11118.17</v>
      </c>
      <c r="P1485" t="s">
        <v>31</v>
      </c>
      <c r="Q1485" t="s">
        <v>26</v>
      </c>
      <c r="R1485" s="4">
        <f t="shared" si="69"/>
        <v>0.45176053075971651</v>
      </c>
      <c r="S1485" s="1" t="str">
        <f t="shared" si="70"/>
        <v>Feb-2025</v>
      </c>
      <c r="T1485" t="str">
        <f t="shared" si="71"/>
        <v>Profit</v>
      </c>
    </row>
    <row r="1486" spans="1:20" x14ac:dyDescent="0.3">
      <c r="A1486" t="s">
        <v>2706</v>
      </c>
      <c r="B1486" s="2">
        <v>45448</v>
      </c>
      <c r="C1486" t="s">
        <v>152</v>
      </c>
      <c r="D1486" t="s">
        <v>46</v>
      </c>
      <c r="E1486" t="s">
        <v>58</v>
      </c>
      <c r="F1486" t="s">
        <v>129</v>
      </c>
      <c r="G1486" t="s">
        <v>22</v>
      </c>
      <c r="H1486" t="s">
        <v>23</v>
      </c>
      <c r="I1486" t="s">
        <v>94</v>
      </c>
      <c r="J1486">
        <v>3</v>
      </c>
      <c r="K1486">
        <v>1031.71</v>
      </c>
      <c r="L1486">
        <v>0.1</v>
      </c>
      <c r="M1486" s="6">
        <v>2785.62</v>
      </c>
      <c r="N1486" s="3">
        <v>2349.8200000000002</v>
      </c>
      <c r="O1486" s="6">
        <v>435.8</v>
      </c>
      <c r="P1486" t="s">
        <v>43</v>
      </c>
      <c r="Q1486" t="s">
        <v>26</v>
      </c>
      <c r="R1486" s="4">
        <f t="shared" si="69"/>
        <v>0.15644632074726633</v>
      </c>
      <c r="S1486" s="1" t="str">
        <f t="shared" si="70"/>
        <v>Jun-2024</v>
      </c>
      <c r="T1486" t="str">
        <f t="shared" si="71"/>
        <v>Profit</v>
      </c>
    </row>
    <row r="1487" spans="1:20" x14ac:dyDescent="0.3">
      <c r="A1487" t="s">
        <v>2707</v>
      </c>
      <c r="B1487" s="2">
        <v>45841</v>
      </c>
      <c r="C1487" t="s">
        <v>944</v>
      </c>
      <c r="D1487" t="s">
        <v>19</v>
      </c>
      <c r="E1487" t="s">
        <v>20</v>
      </c>
      <c r="F1487" t="s">
        <v>115</v>
      </c>
      <c r="G1487" t="s">
        <v>79</v>
      </c>
      <c r="H1487" t="s">
        <v>23</v>
      </c>
      <c r="I1487" t="s">
        <v>94</v>
      </c>
      <c r="J1487">
        <v>1</v>
      </c>
      <c r="K1487">
        <v>2156.0100000000002</v>
      </c>
      <c r="L1487">
        <v>0</v>
      </c>
      <c r="M1487" s="6">
        <v>2156.0100000000002</v>
      </c>
      <c r="N1487" s="3">
        <v>1586.41</v>
      </c>
      <c r="O1487" s="6">
        <v>569.6</v>
      </c>
      <c r="P1487" t="s">
        <v>43</v>
      </c>
      <c r="Q1487" t="s">
        <v>26</v>
      </c>
      <c r="R1487" s="4">
        <f t="shared" si="69"/>
        <v>0.26419172452817935</v>
      </c>
      <c r="S1487" s="1" t="str">
        <f t="shared" si="70"/>
        <v>Jul-2025</v>
      </c>
      <c r="T1487" t="str">
        <f t="shared" si="71"/>
        <v>Profit</v>
      </c>
    </row>
    <row r="1488" spans="1:20" x14ac:dyDescent="0.3">
      <c r="A1488" t="s">
        <v>2708</v>
      </c>
      <c r="B1488" s="2">
        <v>45732</v>
      </c>
      <c r="C1488" t="s">
        <v>2709</v>
      </c>
      <c r="D1488" t="s">
        <v>19</v>
      </c>
      <c r="E1488" t="s">
        <v>58</v>
      </c>
      <c r="F1488" t="s">
        <v>339</v>
      </c>
      <c r="G1488" t="s">
        <v>22</v>
      </c>
      <c r="H1488" t="s">
        <v>41</v>
      </c>
      <c r="I1488" t="s">
        <v>125</v>
      </c>
      <c r="J1488">
        <v>4</v>
      </c>
      <c r="K1488">
        <v>263.67</v>
      </c>
      <c r="L1488">
        <v>0</v>
      </c>
      <c r="M1488" s="6">
        <v>1054.68</v>
      </c>
      <c r="N1488" s="3">
        <v>614.61</v>
      </c>
      <c r="O1488" s="6">
        <v>440.07</v>
      </c>
      <c r="P1488" t="s">
        <v>31</v>
      </c>
      <c r="Q1488" t="s">
        <v>26</v>
      </c>
      <c r="R1488" s="4">
        <f t="shared" si="69"/>
        <v>0.41725452269882807</v>
      </c>
      <c r="S1488" s="1" t="str">
        <f t="shared" si="70"/>
        <v>Mar-2025</v>
      </c>
      <c r="T1488" t="str">
        <f t="shared" si="71"/>
        <v>Profit</v>
      </c>
    </row>
    <row r="1489" spans="1:20" x14ac:dyDescent="0.3">
      <c r="A1489" t="s">
        <v>2710</v>
      </c>
      <c r="B1489" s="2">
        <v>45388</v>
      </c>
      <c r="C1489" t="s">
        <v>2711</v>
      </c>
      <c r="D1489" t="s">
        <v>19</v>
      </c>
      <c r="E1489" t="s">
        <v>39</v>
      </c>
      <c r="F1489" t="s">
        <v>40</v>
      </c>
      <c r="G1489" t="s">
        <v>79</v>
      </c>
      <c r="H1489" t="s">
        <v>23</v>
      </c>
      <c r="I1489" t="s">
        <v>36</v>
      </c>
      <c r="J1489">
        <v>1</v>
      </c>
      <c r="K1489">
        <v>21998.23</v>
      </c>
      <c r="L1489">
        <v>0.15</v>
      </c>
      <c r="M1489" s="6">
        <v>18698.5</v>
      </c>
      <c r="N1489" s="3">
        <v>17255.560000000001</v>
      </c>
      <c r="O1489" s="6">
        <v>1442.94</v>
      </c>
      <c r="P1489" t="s">
        <v>70</v>
      </c>
      <c r="Q1489" t="s">
        <v>26</v>
      </c>
      <c r="R1489" s="4">
        <f t="shared" si="69"/>
        <v>7.7168756852153922E-2</v>
      </c>
      <c r="S1489" s="1" t="str">
        <f t="shared" si="70"/>
        <v>Apr-2024</v>
      </c>
      <c r="T1489" t="str">
        <f t="shared" si="71"/>
        <v>Profit</v>
      </c>
    </row>
    <row r="1490" spans="1:20" x14ac:dyDescent="0.3">
      <c r="A1490" t="s">
        <v>2712</v>
      </c>
      <c r="B1490" s="2">
        <v>46288</v>
      </c>
      <c r="C1490" t="s">
        <v>2713</v>
      </c>
      <c r="D1490" t="s">
        <v>19</v>
      </c>
      <c r="E1490" t="s">
        <v>53</v>
      </c>
      <c r="F1490" t="s">
        <v>65</v>
      </c>
      <c r="G1490" t="s">
        <v>29</v>
      </c>
      <c r="H1490" t="s">
        <v>74</v>
      </c>
      <c r="I1490" t="s">
        <v>107</v>
      </c>
      <c r="J1490">
        <v>1</v>
      </c>
      <c r="K1490">
        <v>6906.83</v>
      </c>
      <c r="L1490">
        <v>0.15</v>
      </c>
      <c r="M1490" s="6">
        <v>5870.81</v>
      </c>
      <c r="N1490" s="3">
        <v>5204.7299999999996</v>
      </c>
      <c r="O1490" s="6">
        <v>666.08</v>
      </c>
      <c r="P1490" t="s">
        <v>70</v>
      </c>
      <c r="Q1490" t="s">
        <v>26</v>
      </c>
      <c r="R1490" s="4">
        <f t="shared" si="69"/>
        <v>0.11345623517027463</v>
      </c>
      <c r="S1490" s="1" t="str">
        <f t="shared" si="70"/>
        <v>Sep-2026</v>
      </c>
      <c r="T1490" t="str">
        <f t="shared" si="71"/>
        <v>Profit</v>
      </c>
    </row>
    <row r="1491" spans="1:20" x14ac:dyDescent="0.3">
      <c r="A1491" t="s">
        <v>2714</v>
      </c>
      <c r="B1491" s="2">
        <v>45702</v>
      </c>
      <c r="C1491" t="s">
        <v>768</v>
      </c>
      <c r="D1491" t="s">
        <v>19</v>
      </c>
      <c r="E1491" t="s">
        <v>20</v>
      </c>
      <c r="F1491" t="s">
        <v>21</v>
      </c>
      <c r="G1491" t="s">
        <v>79</v>
      </c>
      <c r="H1491" t="s">
        <v>41</v>
      </c>
      <c r="I1491" t="s">
        <v>55</v>
      </c>
      <c r="J1491">
        <v>4</v>
      </c>
      <c r="K1491">
        <v>268.11</v>
      </c>
      <c r="L1491">
        <v>0.25</v>
      </c>
      <c r="M1491" s="6">
        <v>804.33</v>
      </c>
      <c r="N1491" s="3">
        <v>811</v>
      </c>
      <c r="O1491" s="6">
        <v>-6.67</v>
      </c>
      <c r="P1491" t="s">
        <v>49</v>
      </c>
      <c r="Q1491" t="s">
        <v>26</v>
      </c>
      <c r="R1491" s="4">
        <f t="shared" si="69"/>
        <v>-8.292616214737732E-3</v>
      </c>
      <c r="S1491" s="1" t="str">
        <f t="shared" si="70"/>
        <v>Feb-2025</v>
      </c>
      <c r="T1491" t="str">
        <f t="shared" si="71"/>
        <v>Loss</v>
      </c>
    </row>
    <row r="1492" spans="1:20" x14ac:dyDescent="0.3">
      <c r="A1492" t="s">
        <v>2715</v>
      </c>
      <c r="B1492" s="2">
        <v>46242</v>
      </c>
      <c r="C1492" t="s">
        <v>2579</v>
      </c>
      <c r="D1492" t="s">
        <v>19</v>
      </c>
      <c r="E1492" t="s">
        <v>39</v>
      </c>
      <c r="F1492" t="s">
        <v>146</v>
      </c>
      <c r="G1492" t="s">
        <v>22</v>
      </c>
      <c r="H1492" t="s">
        <v>23</v>
      </c>
      <c r="I1492" t="s">
        <v>24</v>
      </c>
      <c r="J1492">
        <v>4</v>
      </c>
      <c r="K1492">
        <v>77914.58</v>
      </c>
      <c r="L1492">
        <v>0.25</v>
      </c>
      <c r="M1492" s="6">
        <v>233743.74</v>
      </c>
      <c r="N1492" s="3">
        <v>233948.37</v>
      </c>
      <c r="O1492" s="6">
        <v>-204.63</v>
      </c>
      <c r="P1492" t="s">
        <v>31</v>
      </c>
      <c r="Q1492" t="s">
        <v>26</v>
      </c>
      <c r="R1492" s="4">
        <f t="shared" si="69"/>
        <v>-8.7544590498979781E-4</v>
      </c>
      <c r="S1492" s="1" t="str">
        <f t="shared" si="70"/>
        <v>Aug-2026</v>
      </c>
      <c r="T1492" t="str">
        <f t="shared" si="71"/>
        <v>Loss</v>
      </c>
    </row>
    <row r="1493" spans="1:20" x14ac:dyDescent="0.3">
      <c r="A1493" t="s">
        <v>2716</v>
      </c>
      <c r="B1493" s="2">
        <v>45580</v>
      </c>
      <c r="C1493" t="s">
        <v>2717</v>
      </c>
      <c r="D1493" t="s">
        <v>19</v>
      </c>
      <c r="E1493" t="s">
        <v>58</v>
      </c>
      <c r="F1493" t="s">
        <v>68</v>
      </c>
      <c r="G1493" t="s">
        <v>29</v>
      </c>
      <c r="H1493" t="s">
        <v>41</v>
      </c>
      <c r="I1493" t="s">
        <v>125</v>
      </c>
      <c r="J1493">
        <v>1</v>
      </c>
      <c r="K1493">
        <v>63.69</v>
      </c>
      <c r="L1493">
        <v>0.05</v>
      </c>
      <c r="M1493" s="6">
        <v>60.51</v>
      </c>
      <c r="N1493" s="3">
        <v>37.99</v>
      </c>
      <c r="O1493" s="6">
        <v>22.52</v>
      </c>
      <c r="P1493" t="s">
        <v>25</v>
      </c>
      <c r="Q1493" t="s">
        <v>26</v>
      </c>
      <c r="R1493" s="4">
        <f t="shared" si="69"/>
        <v>0.37216988927450007</v>
      </c>
      <c r="S1493" s="1" t="str">
        <f t="shared" si="70"/>
        <v>Oct-2024</v>
      </c>
      <c r="T1493" t="str">
        <f t="shared" si="71"/>
        <v>Profit</v>
      </c>
    </row>
    <row r="1494" spans="1:20" x14ac:dyDescent="0.3">
      <c r="A1494" t="s">
        <v>2718</v>
      </c>
      <c r="B1494" s="2">
        <v>45545</v>
      </c>
      <c r="C1494" t="s">
        <v>271</v>
      </c>
      <c r="D1494" t="s">
        <v>19</v>
      </c>
      <c r="E1494" t="s">
        <v>34</v>
      </c>
      <c r="F1494" t="s">
        <v>90</v>
      </c>
      <c r="G1494" t="s">
        <v>22</v>
      </c>
      <c r="H1494" t="s">
        <v>23</v>
      </c>
      <c r="I1494" t="s">
        <v>69</v>
      </c>
      <c r="J1494">
        <v>4</v>
      </c>
      <c r="K1494">
        <v>8317.49</v>
      </c>
      <c r="L1494">
        <v>0.05</v>
      </c>
      <c r="M1494" s="6">
        <v>31606.46</v>
      </c>
      <c r="N1494" s="3">
        <v>23177.56</v>
      </c>
      <c r="O1494" s="6">
        <v>8428.9</v>
      </c>
      <c r="P1494" t="s">
        <v>25</v>
      </c>
      <c r="Q1494" t="s">
        <v>26</v>
      </c>
      <c r="R1494" s="4">
        <f t="shared" si="69"/>
        <v>0.2666828237012307</v>
      </c>
      <c r="S1494" s="1" t="str">
        <f t="shared" si="70"/>
        <v>Sep-2024</v>
      </c>
      <c r="T1494" t="str">
        <f t="shared" si="71"/>
        <v>Profit</v>
      </c>
    </row>
    <row r="1495" spans="1:20" x14ac:dyDescent="0.3">
      <c r="A1495" t="s">
        <v>2719</v>
      </c>
      <c r="B1495" s="2">
        <v>45487</v>
      </c>
      <c r="C1495" t="s">
        <v>2720</v>
      </c>
      <c r="D1495" t="s">
        <v>46</v>
      </c>
      <c r="E1495" t="s">
        <v>34</v>
      </c>
      <c r="F1495" t="s">
        <v>65</v>
      </c>
      <c r="G1495" t="s">
        <v>22</v>
      </c>
      <c r="H1495" t="s">
        <v>74</v>
      </c>
      <c r="I1495" t="s">
        <v>137</v>
      </c>
      <c r="J1495">
        <v>1</v>
      </c>
      <c r="K1495">
        <v>16540.18</v>
      </c>
      <c r="L1495">
        <v>0</v>
      </c>
      <c r="M1495" s="6">
        <v>16540.18</v>
      </c>
      <c r="N1495" s="3">
        <v>12913.91</v>
      </c>
      <c r="O1495" s="6">
        <v>3626.27</v>
      </c>
      <c r="P1495" t="s">
        <v>49</v>
      </c>
      <c r="Q1495" t="s">
        <v>26</v>
      </c>
      <c r="R1495" s="4">
        <f t="shared" si="69"/>
        <v>0.21924005663783586</v>
      </c>
      <c r="S1495" s="1" t="str">
        <f t="shared" si="70"/>
        <v>Jul-2024</v>
      </c>
      <c r="T1495" t="str">
        <f t="shared" si="71"/>
        <v>Profit</v>
      </c>
    </row>
    <row r="1496" spans="1:20" x14ac:dyDescent="0.3">
      <c r="A1496" t="s">
        <v>2721</v>
      </c>
      <c r="B1496" s="2">
        <v>45889</v>
      </c>
      <c r="C1496" t="s">
        <v>479</v>
      </c>
      <c r="D1496" t="s">
        <v>46</v>
      </c>
      <c r="E1496" t="s">
        <v>53</v>
      </c>
      <c r="F1496" t="s">
        <v>54</v>
      </c>
      <c r="G1496" t="s">
        <v>29</v>
      </c>
      <c r="H1496" t="s">
        <v>41</v>
      </c>
      <c r="I1496" t="s">
        <v>42</v>
      </c>
      <c r="J1496">
        <v>5</v>
      </c>
      <c r="K1496">
        <v>93.41</v>
      </c>
      <c r="L1496">
        <v>0.25</v>
      </c>
      <c r="M1496" s="6">
        <v>350.29</v>
      </c>
      <c r="N1496" s="3">
        <v>375.77</v>
      </c>
      <c r="O1496" s="6">
        <v>-25.48</v>
      </c>
      <c r="P1496" t="s">
        <v>49</v>
      </c>
      <c r="Q1496" t="s">
        <v>26</v>
      </c>
      <c r="R1496" s="4">
        <f t="shared" si="69"/>
        <v>-7.273972993805132E-2</v>
      </c>
      <c r="S1496" s="1" t="str">
        <f t="shared" si="70"/>
        <v>Aug-2025</v>
      </c>
      <c r="T1496" t="str">
        <f t="shared" si="71"/>
        <v>Loss</v>
      </c>
    </row>
    <row r="1497" spans="1:20" x14ac:dyDescent="0.3">
      <c r="A1497" t="s">
        <v>2722</v>
      </c>
      <c r="B1497" s="2">
        <v>46125</v>
      </c>
      <c r="C1497" t="s">
        <v>2723</v>
      </c>
      <c r="D1497" t="s">
        <v>46</v>
      </c>
      <c r="E1497" t="s">
        <v>58</v>
      </c>
      <c r="F1497" t="s">
        <v>54</v>
      </c>
      <c r="G1497" t="s">
        <v>79</v>
      </c>
      <c r="H1497" t="s">
        <v>41</v>
      </c>
      <c r="I1497" t="s">
        <v>42</v>
      </c>
      <c r="J1497">
        <v>4</v>
      </c>
      <c r="K1497">
        <v>173.15</v>
      </c>
      <c r="L1497">
        <v>0.2</v>
      </c>
      <c r="M1497" s="6">
        <v>554.08000000000004</v>
      </c>
      <c r="N1497" s="3">
        <v>543.79999999999995</v>
      </c>
      <c r="O1497" s="6">
        <v>10.28</v>
      </c>
      <c r="P1497" t="s">
        <v>49</v>
      </c>
      <c r="Q1497" t="s">
        <v>26</v>
      </c>
      <c r="R1497" s="4">
        <f t="shared" si="69"/>
        <v>1.8553277505053419E-2</v>
      </c>
      <c r="S1497" s="1" t="str">
        <f t="shared" si="70"/>
        <v>Apr-2026</v>
      </c>
      <c r="T1497" t="str">
        <f t="shared" si="71"/>
        <v>Profit</v>
      </c>
    </row>
    <row r="1498" spans="1:20" x14ac:dyDescent="0.3">
      <c r="A1498" t="s">
        <v>2724</v>
      </c>
      <c r="B1498" s="2">
        <v>45813</v>
      </c>
      <c r="C1498" t="s">
        <v>2725</v>
      </c>
      <c r="D1498" t="s">
        <v>52</v>
      </c>
      <c r="E1498" t="s">
        <v>39</v>
      </c>
      <c r="F1498" t="s">
        <v>47</v>
      </c>
      <c r="G1498" t="s">
        <v>22</v>
      </c>
      <c r="H1498" t="s">
        <v>41</v>
      </c>
      <c r="I1498" t="s">
        <v>125</v>
      </c>
      <c r="J1498">
        <v>2</v>
      </c>
      <c r="K1498">
        <v>279.43</v>
      </c>
      <c r="L1498">
        <v>0.2</v>
      </c>
      <c r="M1498" s="6">
        <v>447.09</v>
      </c>
      <c r="N1498" s="3">
        <v>441.98</v>
      </c>
      <c r="O1498" s="6">
        <v>5.1100000000000003</v>
      </c>
      <c r="P1498" t="s">
        <v>70</v>
      </c>
      <c r="Q1498" t="s">
        <v>26</v>
      </c>
      <c r="R1498" s="4">
        <f t="shared" si="69"/>
        <v>1.1429466103021764E-2</v>
      </c>
      <c r="S1498" s="1" t="str">
        <f t="shared" si="70"/>
        <v>Jun-2025</v>
      </c>
      <c r="T1498" t="str">
        <f t="shared" si="71"/>
        <v>Profit</v>
      </c>
    </row>
    <row r="1499" spans="1:20" x14ac:dyDescent="0.3">
      <c r="A1499" t="s">
        <v>2726</v>
      </c>
      <c r="B1499" s="2">
        <v>45808</v>
      </c>
      <c r="C1499" t="s">
        <v>510</v>
      </c>
      <c r="D1499" t="s">
        <v>46</v>
      </c>
      <c r="E1499" t="s">
        <v>53</v>
      </c>
      <c r="F1499" t="s">
        <v>65</v>
      </c>
      <c r="G1499" t="s">
        <v>29</v>
      </c>
      <c r="H1499" t="s">
        <v>23</v>
      </c>
      <c r="I1499" t="s">
        <v>59</v>
      </c>
      <c r="J1499">
        <v>2</v>
      </c>
      <c r="K1499">
        <v>3736.44</v>
      </c>
      <c r="L1499">
        <v>0.1</v>
      </c>
      <c r="M1499" s="6">
        <v>6725.59</v>
      </c>
      <c r="N1499" s="3">
        <v>5396.15</v>
      </c>
      <c r="O1499" s="6">
        <v>1329.44</v>
      </c>
      <c r="P1499" t="s">
        <v>25</v>
      </c>
      <c r="Q1499" t="s">
        <v>26</v>
      </c>
      <c r="R1499" s="4">
        <f t="shared" si="69"/>
        <v>0.19766890339732276</v>
      </c>
      <c r="S1499" s="1" t="str">
        <f t="shared" si="70"/>
        <v>May-2025</v>
      </c>
      <c r="T1499" t="str">
        <f t="shared" si="71"/>
        <v>Profit</v>
      </c>
    </row>
    <row r="1500" spans="1:20" x14ac:dyDescent="0.3">
      <c r="A1500" t="s">
        <v>2727</v>
      </c>
      <c r="B1500" s="2">
        <v>45926</v>
      </c>
      <c r="C1500" t="s">
        <v>2728</v>
      </c>
      <c r="D1500" t="s">
        <v>19</v>
      </c>
      <c r="E1500" t="s">
        <v>20</v>
      </c>
      <c r="F1500" t="s">
        <v>205</v>
      </c>
      <c r="G1500" t="s">
        <v>22</v>
      </c>
      <c r="H1500" t="s">
        <v>74</v>
      </c>
      <c r="I1500" t="s">
        <v>158</v>
      </c>
      <c r="J1500">
        <v>5</v>
      </c>
      <c r="K1500">
        <v>7897.53</v>
      </c>
      <c r="L1500">
        <v>0.2</v>
      </c>
      <c r="M1500" s="6">
        <v>31590.12</v>
      </c>
      <c r="N1500" s="3">
        <v>25886.71</v>
      </c>
      <c r="O1500" s="6">
        <v>5703.41</v>
      </c>
      <c r="P1500" t="s">
        <v>31</v>
      </c>
      <c r="Q1500" t="s">
        <v>26</v>
      </c>
      <c r="R1500" s="4">
        <f t="shared" si="69"/>
        <v>0.18054410682833746</v>
      </c>
      <c r="S1500" s="1" t="str">
        <f t="shared" si="70"/>
        <v>Sep-2025</v>
      </c>
      <c r="T1500" t="str">
        <f t="shared" si="71"/>
        <v>Profit</v>
      </c>
    </row>
    <row r="1501" spans="1:20" x14ac:dyDescent="0.3">
      <c r="A1501" t="s">
        <v>2729</v>
      </c>
      <c r="B1501" s="2">
        <v>46133</v>
      </c>
      <c r="C1501" t="s">
        <v>1629</v>
      </c>
      <c r="D1501" t="s">
        <v>19</v>
      </c>
      <c r="E1501" t="s">
        <v>20</v>
      </c>
      <c r="F1501" t="s">
        <v>205</v>
      </c>
      <c r="G1501" t="s">
        <v>22</v>
      </c>
      <c r="H1501" t="s">
        <v>41</v>
      </c>
      <c r="I1501" t="s">
        <v>42</v>
      </c>
      <c r="J1501">
        <v>3</v>
      </c>
      <c r="K1501">
        <v>232.08</v>
      </c>
      <c r="L1501">
        <v>0.1</v>
      </c>
      <c r="M1501" s="6">
        <v>626.62</v>
      </c>
      <c r="N1501" s="3">
        <v>422.76</v>
      </c>
      <c r="O1501" s="6">
        <v>203.86</v>
      </c>
      <c r="P1501" t="s">
        <v>25</v>
      </c>
      <c r="Q1501" t="s">
        <v>26</v>
      </c>
      <c r="R1501" s="4">
        <f t="shared" si="69"/>
        <v>0.32533273754428521</v>
      </c>
      <c r="S1501" s="1" t="str">
        <f t="shared" si="70"/>
        <v>Apr-2026</v>
      </c>
      <c r="T1501" t="str">
        <f t="shared" si="71"/>
        <v>Profit</v>
      </c>
    </row>
    <row r="1502" spans="1:20" x14ac:dyDescent="0.3">
      <c r="A1502" t="s">
        <v>2730</v>
      </c>
      <c r="B1502" s="2">
        <v>46156</v>
      </c>
      <c r="C1502" t="s">
        <v>1499</v>
      </c>
      <c r="D1502" t="s">
        <v>46</v>
      </c>
      <c r="E1502" t="s">
        <v>53</v>
      </c>
      <c r="F1502" t="s">
        <v>97</v>
      </c>
      <c r="G1502" t="s">
        <v>79</v>
      </c>
      <c r="H1502" t="s">
        <v>41</v>
      </c>
      <c r="I1502" t="s">
        <v>48</v>
      </c>
      <c r="J1502">
        <v>1</v>
      </c>
      <c r="K1502">
        <v>131.6</v>
      </c>
      <c r="L1502">
        <v>0.1</v>
      </c>
      <c r="M1502" s="6">
        <v>118.44</v>
      </c>
      <c r="N1502" s="3">
        <v>90.7</v>
      </c>
      <c r="O1502" s="6">
        <v>27.74</v>
      </c>
      <c r="P1502" t="s">
        <v>70</v>
      </c>
      <c r="Q1502" t="s">
        <v>26</v>
      </c>
      <c r="R1502" s="4">
        <f t="shared" si="69"/>
        <v>0.23421141506247889</v>
      </c>
      <c r="S1502" s="1" t="str">
        <f t="shared" si="70"/>
        <v>May-2026</v>
      </c>
      <c r="T1502" t="str">
        <f t="shared" si="71"/>
        <v>Profit</v>
      </c>
    </row>
    <row r="1503" spans="1:20" x14ac:dyDescent="0.3">
      <c r="A1503" t="s">
        <v>2731</v>
      </c>
      <c r="B1503" s="2">
        <v>45409</v>
      </c>
      <c r="C1503" t="s">
        <v>409</v>
      </c>
      <c r="D1503" t="s">
        <v>19</v>
      </c>
      <c r="E1503" t="s">
        <v>58</v>
      </c>
      <c r="F1503" t="s">
        <v>129</v>
      </c>
      <c r="G1503" t="s">
        <v>22</v>
      </c>
      <c r="H1503" t="s">
        <v>41</v>
      </c>
      <c r="I1503" t="s">
        <v>42</v>
      </c>
      <c r="J1503">
        <v>1</v>
      </c>
      <c r="K1503">
        <v>217.88</v>
      </c>
      <c r="L1503">
        <v>0.15</v>
      </c>
      <c r="M1503" s="6">
        <v>185.2</v>
      </c>
      <c r="N1503" s="3">
        <v>164.35</v>
      </c>
      <c r="O1503" s="6">
        <v>20.85</v>
      </c>
      <c r="P1503" t="s">
        <v>43</v>
      </c>
      <c r="Q1503" t="s">
        <v>26</v>
      </c>
      <c r="R1503" s="4">
        <f t="shared" si="69"/>
        <v>0.11258099352051837</v>
      </c>
      <c r="S1503" s="1" t="str">
        <f t="shared" si="70"/>
        <v>Apr-2024</v>
      </c>
      <c r="T1503" t="str">
        <f t="shared" si="71"/>
        <v>Profit</v>
      </c>
    </row>
    <row r="1504" spans="1:20" x14ac:dyDescent="0.3">
      <c r="A1504" t="s">
        <v>2732</v>
      </c>
      <c r="B1504" s="2">
        <v>46097</v>
      </c>
      <c r="C1504" t="s">
        <v>2733</v>
      </c>
      <c r="D1504" t="s">
        <v>19</v>
      </c>
      <c r="E1504" t="s">
        <v>58</v>
      </c>
      <c r="F1504" t="s">
        <v>129</v>
      </c>
      <c r="G1504" t="s">
        <v>22</v>
      </c>
      <c r="H1504" t="s">
        <v>23</v>
      </c>
      <c r="I1504" t="s">
        <v>69</v>
      </c>
      <c r="J1504">
        <v>1</v>
      </c>
      <c r="K1504">
        <v>11246.4</v>
      </c>
      <c r="L1504">
        <v>0.1</v>
      </c>
      <c r="M1504" s="6">
        <v>10121.76</v>
      </c>
      <c r="N1504" s="3">
        <v>6650.41</v>
      </c>
      <c r="O1504" s="6">
        <v>3471.35</v>
      </c>
      <c r="P1504" t="s">
        <v>49</v>
      </c>
      <c r="Q1504" t="s">
        <v>26</v>
      </c>
      <c r="R1504" s="4">
        <f t="shared" si="69"/>
        <v>0.34295912963753339</v>
      </c>
      <c r="S1504" s="1" t="str">
        <f t="shared" si="70"/>
        <v>Mar-2026</v>
      </c>
      <c r="T1504" t="str">
        <f t="shared" si="71"/>
        <v>Profit</v>
      </c>
    </row>
    <row r="1505" spans="1:20" x14ac:dyDescent="0.3">
      <c r="A1505" t="s">
        <v>2734</v>
      </c>
      <c r="B1505" s="2">
        <v>46200</v>
      </c>
      <c r="C1505" t="s">
        <v>2735</v>
      </c>
      <c r="D1505" t="s">
        <v>19</v>
      </c>
      <c r="E1505" t="s">
        <v>58</v>
      </c>
      <c r="F1505" t="s">
        <v>54</v>
      </c>
      <c r="G1505" t="s">
        <v>79</v>
      </c>
      <c r="H1505" t="s">
        <v>23</v>
      </c>
      <c r="I1505" t="s">
        <v>59</v>
      </c>
      <c r="J1505">
        <v>3</v>
      </c>
      <c r="K1505">
        <v>2891.67</v>
      </c>
      <c r="L1505">
        <v>0.05</v>
      </c>
      <c r="M1505" s="6">
        <v>8241.26</v>
      </c>
      <c r="N1505" s="3">
        <v>6528.01</v>
      </c>
      <c r="O1505" s="6">
        <v>1713.25</v>
      </c>
      <c r="P1505" t="s">
        <v>49</v>
      </c>
      <c r="Q1505" t="s">
        <v>26</v>
      </c>
      <c r="R1505" s="4">
        <f t="shared" si="69"/>
        <v>0.20788690078944239</v>
      </c>
      <c r="S1505" s="1" t="str">
        <f t="shared" si="70"/>
        <v>Jun-2026</v>
      </c>
      <c r="T1505" t="str">
        <f t="shared" si="71"/>
        <v>Profit</v>
      </c>
    </row>
    <row r="1506" spans="1:20" x14ac:dyDescent="0.3">
      <c r="A1506" t="s">
        <v>2736</v>
      </c>
      <c r="B1506" s="2">
        <v>45450</v>
      </c>
      <c r="C1506" t="s">
        <v>2366</v>
      </c>
      <c r="D1506" t="s">
        <v>46</v>
      </c>
      <c r="E1506" t="s">
        <v>53</v>
      </c>
      <c r="F1506" t="s">
        <v>54</v>
      </c>
      <c r="G1506" t="s">
        <v>29</v>
      </c>
      <c r="H1506" t="s">
        <v>23</v>
      </c>
      <c r="I1506" t="s">
        <v>30</v>
      </c>
      <c r="J1506">
        <v>3</v>
      </c>
      <c r="K1506">
        <v>537.89</v>
      </c>
      <c r="L1506">
        <v>0.15</v>
      </c>
      <c r="M1506" s="6">
        <v>1371.62</v>
      </c>
      <c r="N1506" s="3">
        <v>1117.69</v>
      </c>
      <c r="O1506" s="6">
        <v>253.93</v>
      </c>
      <c r="P1506" t="s">
        <v>31</v>
      </c>
      <c r="Q1506" t="s">
        <v>26</v>
      </c>
      <c r="R1506" s="4">
        <f t="shared" si="69"/>
        <v>0.18513145040171478</v>
      </c>
      <c r="S1506" s="1" t="str">
        <f t="shared" si="70"/>
        <v>Jun-2024</v>
      </c>
      <c r="T1506" t="str">
        <f t="shared" si="71"/>
        <v>Profit</v>
      </c>
    </row>
    <row r="1507" spans="1:20" x14ac:dyDescent="0.3">
      <c r="A1507" t="s">
        <v>2737</v>
      </c>
      <c r="B1507" s="2">
        <v>46106</v>
      </c>
      <c r="C1507" t="s">
        <v>614</v>
      </c>
      <c r="D1507" t="s">
        <v>52</v>
      </c>
      <c r="E1507" t="s">
        <v>34</v>
      </c>
      <c r="F1507" t="s">
        <v>90</v>
      </c>
      <c r="G1507" t="s">
        <v>22</v>
      </c>
      <c r="H1507" t="s">
        <v>23</v>
      </c>
      <c r="I1507" t="s">
        <v>69</v>
      </c>
      <c r="J1507">
        <v>1</v>
      </c>
      <c r="K1507">
        <v>21028.6</v>
      </c>
      <c r="L1507">
        <v>0.15</v>
      </c>
      <c r="M1507" s="6">
        <v>17874.310000000001</v>
      </c>
      <c r="N1507" s="3">
        <v>15507.22</v>
      </c>
      <c r="O1507" s="6">
        <v>2367.09</v>
      </c>
      <c r="P1507" t="s">
        <v>31</v>
      </c>
      <c r="Q1507" t="s">
        <v>76</v>
      </c>
      <c r="R1507" s="4">
        <f t="shared" si="69"/>
        <v>0.13242972735730776</v>
      </c>
      <c r="S1507" s="1" t="str">
        <f t="shared" si="70"/>
        <v>Mar-2026</v>
      </c>
      <c r="T1507" t="str">
        <f t="shared" si="71"/>
        <v>Profit</v>
      </c>
    </row>
    <row r="1508" spans="1:20" x14ac:dyDescent="0.3">
      <c r="A1508" t="s">
        <v>2738</v>
      </c>
      <c r="B1508" s="2">
        <v>45519</v>
      </c>
      <c r="C1508" t="s">
        <v>2739</v>
      </c>
      <c r="D1508" t="s">
        <v>19</v>
      </c>
      <c r="E1508" t="s">
        <v>39</v>
      </c>
      <c r="F1508" t="s">
        <v>47</v>
      </c>
      <c r="G1508" t="s">
        <v>79</v>
      </c>
      <c r="H1508" t="s">
        <v>41</v>
      </c>
      <c r="I1508" t="s">
        <v>125</v>
      </c>
      <c r="J1508">
        <v>1</v>
      </c>
      <c r="K1508">
        <v>171.99</v>
      </c>
      <c r="L1508">
        <v>0.1</v>
      </c>
      <c r="M1508" s="6">
        <v>154.79</v>
      </c>
      <c r="N1508" s="3">
        <v>95.08</v>
      </c>
      <c r="O1508" s="6">
        <v>59.71</v>
      </c>
      <c r="P1508" t="s">
        <v>43</v>
      </c>
      <c r="Q1508" t="s">
        <v>26</v>
      </c>
      <c r="R1508" s="4">
        <f t="shared" si="69"/>
        <v>0.3857484333613283</v>
      </c>
      <c r="S1508" s="1" t="str">
        <f t="shared" si="70"/>
        <v>Aug-2024</v>
      </c>
      <c r="T1508" t="str">
        <f t="shared" si="71"/>
        <v>Profit</v>
      </c>
    </row>
    <row r="1509" spans="1:20" x14ac:dyDescent="0.3">
      <c r="A1509" t="s">
        <v>2740</v>
      </c>
      <c r="B1509" s="2">
        <v>46168</v>
      </c>
      <c r="C1509" t="s">
        <v>2741</v>
      </c>
      <c r="D1509" t="s">
        <v>46</v>
      </c>
      <c r="E1509" t="s">
        <v>20</v>
      </c>
      <c r="F1509" t="s">
        <v>21</v>
      </c>
      <c r="G1509" t="s">
        <v>79</v>
      </c>
      <c r="H1509" t="s">
        <v>74</v>
      </c>
      <c r="I1509" t="s">
        <v>137</v>
      </c>
      <c r="J1509">
        <v>1</v>
      </c>
      <c r="K1509">
        <v>18033.8</v>
      </c>
      <c r="L1509">
        <v>0.15</v>
      </c>
      <c r="M1509" s="6">
        <v>15328.73</v>
      </c>
      <c r="N1509" s="3">
        <v>14385.25</v>
      </c>
      <c r="O1509" s="6">
        <v>943.48</v>
      </c>
      <c r="P1509" t="s">
        <v>31</v>
      </c>
      <c r="Q1509" t="s">
        <v>76</v>
      </c>
      <c r="R1509" s="4">
        <f t="shared" si="69"/>
        <v>6.1549782663012531E-2</v>
      </c>
      <c r="S1509" s="1" t="str">
        <f t="shared" si="70"/>
        <v>May-2026</v>
      </c>
      <c r="T1509" t="str">
        <f t="shared" si="71"/>
        <v>Profit</v>
      </c>
    </row>
    <row r="1510" spans="1:20" x14ac:dyDescent="0.3">
      <c r="A1510" t="s">
        <v>2742</v>
      </c>
      <c r="B1510" s="2">
        <v>45507</v>
      </c>
      <c r="C1510" t="s">
        <v>1133</v>
      </c>
      <c r="D1510" t="s">
        <v>19</v>
      </c>
      <c r="E1510" t="s">
        <v>34</v>
      </c>
      <c r="F1510" t="s">
        <v>65</v>
      </c>
      <c r="G1510" t="s">
        <v>22</v>
      </c>
      <c r="H1510" t="s">
        <v>41</v>
      </c>
      <c r="I1510" t="s">
        <v>48</v>
      </c>
      <c r="J1510">
        <v>2</v>
      </c>
      <c r="K1510">
        <v>99.21</v>
      </c>
      <c r="L1510">
        <v>0.15</v>
      </c>
      <c r="M1510" s="6">
        <v>168.66</v>
      </c>
      <c r="N1510" s="3">
        <v>127.6</v>
      </c>
      <c r="O1510" s="6">
        <v>41.06</v>
      </c>
      <c r="P1510" t="s">
        <v>43</v>
      </c>
      <c r="Q1510" t="s">
        <v>26</v>
      </c>
      <c r="R1510" s="4">
        <f t="shared" si="69"/>
        <v>0.24344835764259459</v>
      </c>
      <c r="S1510" s="1" t="str">
        <f t="shared" si="70"/>
        <v>Aug-2024</v>
      </c>
      <c r="T1510" t="str">
        <f t="shared" si="71"/>
        <v>Profit</v>
      </c>
    </row>
    <row r="1511" spans="1:20" x14ac:dyDescent="0.3">
      <c r="A1511" t="s">
        <v>2743</v>
      </c>
      <c r="B1511" s="2">
        <v>46239</v>
      </c>
      <c r="C1511" t="s">
        <v>1400</v>
      </c>
      <c r="D1511" t="s">
        <v>46</v>
      </c>
      <c r="E1511" t="s">
        <v>34</v>
      </c>
      <c r="F1511" t="s">
        <v>73</v>
      </c>
      <c r="G1511" t="s">
        <v>22</v>
      </c>
      <c r="H1511" t="s">
        <v>41</v>
      </c>
      <c r="I1511" t="s">
        <v>62</v>
      </c>
      <c r="J1511">
        <v>2</v>
      </c>
      <c r="K1511">
        <v>115.43</v>
      </c>
      <c r="L1511">
        <v>0.05</v>
      </c>
      <c r="M1511" s="6">
        <v>219.32</v>
      </c>
      <c r="N1511" s="3">
        <v>150.13999999999999</v>
      </c>
      <c r="O1511" s="6">
        <v>69.180000000000007</v>
      </c>
      <c r="P1511" t="s">
        <v>49</v>
      </c>
      <c r="Q1511" t="s">
        <v>26</v>
      </c>
      <c r="R1511" s="4">
        <f t="shared" si="69"/>
        <v>0.31542950939266828</v>
      </c>
      <c r="S1511" s="1" t="str">
        <f t="shared" si="70"/>
        <v>Aug-2026</v>
      </c>
      <c r="T1511" t="str">
        <f t="shared" si="71"/>
        <v>Profit</v>
      </c>
    </row>
    <row r="1512" spans="1:20" x14ac:dyDescent="0.3">
      <c r="A1512" t="s">
        <v>2744</v>
      </c>
      <c r="B1512" s="2">
        <v>45987</v>
      </c>
      <c r="C1512" t="s">
        <v>2745</v>
      </c>
      <c r="D1512" t="s">
        <v>19</v>
      </c>
      <c r="E1512" t="s">
        <v>34</v>
      </c>
      <c r="F1512" t="s">
        <v>73</v>
      </c>
      <c r="G1512" t="s">
        <v>22</v>
      </c>
      <c r="H1512" t="s">
        <v>23</v>
      </c>
      <c r="I1512" t="s">
        <v>36</v>
      </c>
      <c r="J1512">
        <v>2</v>
      </c>
      <c r="K1512">
        <v>13371.02</v>
      </c>
      <c r="L1512">
        <v>0.1</v>
      </c>
      <c r="M1512" s="6">
        <v>24067.84</v>
      </c>
      <c r="N1512" s="3">
        <v>16446.59</v>
      </c>
      <c r="O1512" s="6">
        <v>7621.25</v>
      </c>
      <c r="P1512" t="s">
        <v>31</v>
      </c>
      <c r="Q1512" t="s">
        <v>26</v>
      </c>
      <c r="R1512" s="4">
        <f t="shared" si="69"/>
        <v>0.31665699954794446</v>
      </c>
      <c r="S1512" s="1" t="str">
        <f t="shared" si="70"/>
        <v>Nov-2025</v>
      </c>
      <c r="T1512" t="str">
        <f t="shared" si="71"/>
        <v>Profit</v>
      </c>
    </row>
    <row r="1513" spans="1:20" x14ac:dyDescent="0.3">
      <c r="A1513" t="s">
        <v>2746</v>
      </c>
      <c r="B1513" s="2">
        <v>45306</v>
      </c>
      <c r="C1513" t="s">
        <v>2747</v>
      </c>
      <c r="D1513" t="s">
        <v>19</v>
      </c>
      <c r="E1513" t="s">
        <v>58</v>
      </c>
      <c r="F1513" t="s">
        <v>339</v>
      </c>
      <c r="G1513" t="s">
        <v>22</v>
      </c>
      <c r="H1513" t="s">
        <v>41</v>
      </c>
      <c r="I1513" t="s">
        <v>62</v>
      </c>
      <c r="J1513">
        <v>2</v>
      </c>
      <c r="K1513">
        <v>522.1</v>
      </c>
      <c r="L1513">
        <v>0.05</v>
      </c>
      <c r="M1513" s="6">
        <v>991.99</v>
      </c>
      <c r="N1513" s="3">
        <v>604.69000000000005</v>
      </c>
      <c r="O1513" s="6">
        <v>387.3</v>
      </c>
      <c r="P1513" t="s">
        <v>25</v>
      </c>
      <c r="Q1513" t="s">
        <v>76</v>
      </c>
      <c r="R1513" s="4">
        <f t="shared" si="69"/>
        <v>0.39042732285607717</v>
      </c>
      <c r="S1513" s="1" t="str">
        <f t="shared" si="70"/>
        <v>Jan-2024</v>
      </c>
      <c r="T1513" t="str">
        <f t="shared" si="71"/>
        <v>Profit</v>
      </c>
    </row>
    <row r="1514" spans="1:20" x14ac:dyDescent="0.3">
      <c r="A1514" t="s">
        <v>2748</v>
      </c>
      <c r="B1514" s="2">
        <v>45448</v>
      </c>
      <c r="C1514" t="s">
        <v>744</v>
      </c>
      <c r="D1514" t="s">
        <v>46</v>
      </c>
      <c r="E1514" t="s">
        <v>20</v>
      </c>
      <c r="F1514" t="s">
        <v>21</v>
      </c>
      <c r="G1514" t="s">
        <v>29</v>
      </c>
      <c r="H1514" t="s">
        <v>23</v>
      </c>
      <c r="I1514" t="s">
        <v>59</v>
      </c>
      <c r="J1514">
        <v>4</v>
      </c>
      <c r="K1514">
        <v>1408.14</v>
      </c>
      <c r="L1514">
        <v>0.15</v>
      </c>
      <c r="M1514" s="6">
        <v>4787.68</v>
      </c>
      <c r="N1514" s="3">
        <v>3426.85</v>
      </c>
      <c r="O1514" s="6">
        <v>1360.83</v>
      </c>
      <c r="P1514" t="s">
        <v>43</v>
      </c>
      <c r="Q1514" t="s">
        <v>26</v>
      </c>
      <c r="R1514" s="4">
        <f t="shared" si="69"/>
        <v>0.28423578852387793</v>
      </c>
      <c r="S1514" s="1" t="str">
        <f t="shared" si="70"/>
        <v>Jun-2024</v>
      </c>
      <c r="T1514" t="str">
        <f t="shared" si="71"/>
        <v>Profit</v>
      </c>
    </row>
    <row r="1515" spans="1:20" x14ac:dyDescent="0.3">
      <c r="A1515" t="s">
        <v>2749</v>
      </c>
      <c r="B1515" s="2">
        <v>45939</v>
      </c>
      <c r="C1515" t="s">
        <v>178</v>
      </c>
      <c r="D1515" t="s">
        <v>46</v>
      </c>
      <c r="E1515" t="s">
        <v>53</v>
      </c>
      <c r="F1515" t="s">
        <v>97</v>
      </c>
      <c r="G1515" t="s">
        <v>22</v>
      </c>
      <c r="H1515" t="s">
        <v>23</v>
      </c>
      <c r="I1515" t="s">
        <v>69</v>
      </c>
      <c r="J1515">
        <v>1</v>
      </c>
      <c r="K1515">
        <v>21592.01</v>
      </c>
      <c r="L1515">
        <v>0.1</v>
      </c>
      <c r="M1515" s="6">
        <v>19432.810000000001</v>
      </c>
      <c r="N1515" s="3">
        <v>12971.55</v>
      </c>
      <c r="O1515" s="6">
        <v>6461.26</v>
      </c>
      <c r="P1515" t="s">
        <v>31</v>
      </c>
      <c r="Q1515" t="s">
        <v>142</v>
      </c>
      <c r="R1515" s="4">
        <f t="shared" si="69"/>
        <v>0.33249231583080369</v>
      </c>
      <c r="S1515" s="1" t="str">
        <f t="shared" si="70"/>
        <v>Oct-2025</v>
      </c>
      <c r="T1515" t="str">
        <f t="shared" si="71"/>
        <v>Profit</v>
      </c>
    </row>
    <row r="1516" spans="1:20" x14ac:dyDescent="0.3">
      <c r="A1516" t="s">
        <v>2750</v>
      </c>
      <c r="B1516" s="2">
        <v>45552</v>
      </c>
      <c r="C1516" t="s">
        <v>2751</v>
      </c>
      <c r="D1516" t="s">
        <v>19</v>
      </c>
      <c r="E1516" t="s">
        <v>20</v>
      </c>
      <c r="F1516" t="s">
        <v>115</v>
      </c>
      <c r="G1516" t="s">
        <v>22</v>
      </c>
      <c r="H1516" t="s">
        <v>74</v>
      </c>
      <c r="I1516" t="s">
        <v>75</v>
      </c>
      <c r="J1516">
        <v>1</v>
      </c>
      <c r="K1516">
        <v>3435.08</v>
      </c>
      <c r="L1516">
        <v>0.15</v>
      </c>
      <c r="M1516" s="6">
        <v>2919.82</v>
      </c>
      <c r="N1516" s="3">
        <v>2046.32</v>
      </c>
      <c r="O1516" s="6">
        <v>873.5</v>
      </c>
      <c r="P1516" t="s">
        <v>31</v>
      </c>
      <c r="Q1516" t="s">
        <v>26</v>
      </c>
      <c r="R1516" s="4">
        <f t="shared" si="69"/>
        <v>0.29916227712667215</v>
      </c>
      <c r="S1516" s="1" t="str">
        <f t="shared" si="70"/>
        <v>Sep-2024</v>
      </c>
      <c r="T1516" t="str">
        <f t="shared" si="71"/>
        <v>Profit</v>
      </c>
    </row>
    <row r="1517" spans="1:20" x14ac:dyDescent="0.3">
      <c r="A1517" t="s">
        <v>2752</v>
      </c>
      <c r="B1517" s="2">
        <v>45448</v>
      </c>
      <c r="C1517" t="s">
        <v>2191</v>
      </c>
      <c r="D1517" t="s">
        <v>19</v>
      </c>
      <c r="E1517" t="s">
        <v>53</v>
      </c>
      <c r="F1517" t="s">
        <v>54</v>
      </c>
      <c r="G1517" t="s">
        <v>79</v>
      </c>
      <c r="H1517" t="s">
        <v>23</v>
      </c>
      <c r="I1517" t="s">
        <v>69</v>
      </c>
      <c r="J1517">
        <v>1</v>
      </c>
      <c r="K1517">
        <v>24827.5</v>
      </c>
      <c r="L1517">
        <v>0.05</v>
      </c>
      <c r="M1517" s="6">
        <v>23586.12</v>
      </c>
      <c r="N1517" s="3">
        <v>19724.11</v>
      </c>
      <c r="O1517" s="6">
        <v>3862.01</v>
      </c>
      <c r="P1517" t="s">
        <v>49</v>
      </c>
      <c r="Q1517" t="s">
        <v>26</v>
      </c>
      <c r="R1517" s="4">
        <f t="shared" si="69"/>
        <v>0.16374079331403385</v>
      </c>
      <c r="S1517" s="1" t="str">
        <f t="shared" si="70"/>
        <v>Jun-2024</v>
      </c>
      <c r="T1517" t="str">
        <f t="shared" si="71"/>
        <v>Profit</v>
      </c>
    </row>
    <row r="1518" spans="1:20" x14ac:dyDescent="0.3">
      <c r="A1518" t="s">
        <v>2753</v>
      </c>
      <c r="B1518" s="2">
        <v>45338</v>
      </c>
      <c r="C1518" t="s">
        <v>930</v>
      </c>
      <c r="D1518" t="s">
        <v>19</v>
      </c>
      <c r="E1518" t="s">
        <v>34</v>
      </c>
      <c r="F1518" t="s">
        <v>110</v>
      </c>
      <c r="G1518" t="s">
        <v>79</v>
      </c>
      <c r="H1518" t="s">
        <v>41</v>
      </c>
      <c r="I1518" t="s">
        <v>134</v>
      </c>
      <c r="J1518">
        <v>6</v>
      </c>
      <c r="K1518">
        <v>274.94</v>
      </c>
      <c r="L1518">
        <v>0.1</v>
      </c>
      <c r="M1518" s="6">
        <v>1484.68</v>
      </c>
      <c r="N1518" s="3">
        <v>1322.45</v>
      </c>
      <c r="O1518" s="6">
        <v>162.22999999999999</v>
      </c>
      <c r="P1518" t="s">
        <v>25</v>
      </c>
      <c r="Q1518" t="s">
        <v>76</v>
      </c>
      <c r="R1518" s="4">
        <f t="shared" si="69"/>
        <v>0.10926933750033677</v>
      </c>
      <c r="S1518" s="1" t="str">
        <f t="shared" si="70"/>
        <v>Feb-2024</v>
      </c>
      <c r="T1518" t="str">
        <f t="shared" si="71"/>
        <v>Profit</v>
      </c>
    </row>
    <row r="1519" spans="1:20" x14ac:dyDescent="0.3">
      <c r="A1519" t="s">
        <v>2754</v>
      </c>
      <c r="B1519" s="2">
        <v>45615</v>
      </c>
      <c r="C1519" t="s">
        <v>2755</v>
      </c>
      <c r="D1519" t="s">
        <v>19</v>
      </c>
      <c r="E1519" t="s">
        <v>53</v>
      </c>
      <c r="F1519" t="s">
        <v>65</v>
      </c>
      <c r="G1519" t="s">
        <v>22</v>
      </c>
      <c r="H1519" t="s">
        <v>41</v>
      </c>
      <c r="I1519" t="s">
        <v>42</v>
      </c>
      <c r="J1519">
        <v>1</v>
      </c>
      <c r="K1519">
        <v>131.07</v>
      </c>
      <c r="L1519">
        <v>0.15</v>
      </c>
      <c r="M1519" s="6">
        <v>111.41</v>
      </c>
      <c r="N1519" s="3">
        <v>96.97</v>
      </c>
      <c r="O1519" s="6">
        <v>14.44</v>
      </c>
      <c r="P1519" t="s">
        <v>31</v>
      </c>
      <c r="Q1519" t="s">
        <v>26</v>
      </c>
      <c r="R1519" s="4">
        <f t="shared" si="69"/>
        <v>0.12961134548065703</v>
      </c>
      <c r="S1519" s="1" t="str">
        <f t="shared" si="70"/>
        <v>Nov-2024</v>
      </c>
      <c r="T1519" t="str">
        <f t="shared" si="71"/>
        <v>Profit</v>
      </c>
    </row>
    <row r="1520" spans="1:20" x14ac:dyDescent="0.3">
      <c r="A1520" t="s">
        <v>2756</v>
      </c>
      <c r="B1520" s="2">
        <v>46135</v>
      </c>
      <c r="C1520" t="s">
        <v>2757</v>
      </c>
      <c r="D1520" t="s">
        <v>19</v>
      </c>
      <c r="E1520" t="s">
        <v>58</v>
      </c>
      <c r="F1520" t="s">
        <v>129</v>
      </c>
      <c r="G1520" t="s">
        <v>79</v>
      </c>
      <c r="H1520" t="s">
        <v>41</v>
      </c>
      <c r="I1520" t="s">
        <v>42</v>
      </c>
      <c r="J1520">
        <v>3</v>
      </c>
      <c r="K1520">
        <v>184</v>
      </c>
      <c r="L1520">
        <v>0.15</v>
      </c>
      <c r="M1520" s="6">
        <v>469.2</v>
      </c>
      <c r="N1520" s="3">
        <v>414.83</v>
      </c>
      <c r="O1520" s="6">
        <v>54.37</v>
      </c>
      <c r="P1520" t="s">
        <v>31</v>
      </c>
      <c r="Q1520" t="s">
        <v>26</v>
      </c>
      <c r="R1520" s="4">
        <f t="shared" si="69"/>
        <v>0.11587809036658141</v>
      </c>
      <c r="S1520" s="1" t="str">
        <f t="shared" si="70"/>
        <v>Apr-2026</v>
      </c>
      <c r="T1520" t="str">
        <f t="shared" si="71"/>
        <v>Profit</v>
      </c>
    </row>
    <row r="1521" spans="1:20" x14ac:dyDescent="0.3">
      <c r="A1521" t="s">
        <v>2758</v>
      </c>
      <c r="B1521" s="2">
        <v>45976</v>
      </c>
      <c r="C1521" t="s">
        <v>2759</v>
      </c>
      <c r="D1521" t="s">
        <v>19</v>
      </c>
      <c r="E1521" t="s">
        <v>53</v>
      </c>
      <c r="F1521" t="s">
        <v>54</v>
      </c>
      <c r="G1521" t="s">
        <v>79</v>
      </c>
      <c r="H1521" t="s">
        <v>23</v>
      </c>
      <c r="I1521" t="s">
        <v>94</v>
      </c>
      <c r="J1521">
        <v>1</v>
      </c>
      <c r="K1521">
        <v>513.79999999999995</v>
      </c>
      <c r="L1521">
        <v>0.1</v>
      </c>
      <c r="M1521" s="6">
        <v>462.42</v>
      </c>
      <c r="N1521" s="3">
        <v>285.70999999999998</v>
      </c>
      <c r="O1521" s="6">
        <v>176.71</v>
      </c>
      <c r="P1521" t="s">
        <v>25</v>
      </c>
      <c r="Q1521" t="s">
        <v>26</v>
      </c>
      <c r="R1521" s="4">
        <f t="shared" si="69"/>
        <v>0.3821417758747459</v>
      </c>
      <c r="S1521" s="1" t="str">
        <f t="shared" si="70"/>
        <v>Nov-2025</v>
      </c>
      <c r="T1521" t="str">
        <f t="shared" si="71"/>
        <v>Profit</v>
      </c>
    </row>
    <row r="1522" spans="1:20" x14ac:dyDescent="0.3">
      <c r="A1522" t="s">
        <v>2760</v>
      </c>
      <c r="B1522" s="2">
        <v>45421</v>
      </c>
      <c r="C1522" t="s">
        <v>2761</v>
      </c>
      <c r="D1522" t="s">
        <v>52</v>
      </c>
      <c r="E1522" t="s">
        <v>20</v>
      </c>
      <c r="F1522" t="s">
        <v>205</v>
      </c>
      <c r="G1522" t="s">
        <v>29</v>
      </c>
      <c r="H1522" t="s">
        <v>41</v>
      </c>
      <c r="I1522" t="s">
        <v>125</v>
      </c>
      <c r="J1522">
        <v>3</v>
      </c>
      <c r="K1522">
        <v>110.33</v>
      </c>
      <c r="L1522">
        <v>0.15</v>
      </c>
      <c r="M1522" s="6">
        <v>281.33999999999997</v>
      </c>
      <c r="N1522" s="3">
        <v>186.03</v>
      </c>
      <c r="O1522" s="6">
        <v>95.31</v>
      </c>
      <c r="P1522" t="s">
        <v>31</v>
      </c>
      <c r="Q1522" t="s">
        <v>26</v>
      </c>
      <c r="R1522" s="4">
        <f t="shared" si="69"/>
        <v>0.33877159309021115</v>
      </c>
      <c r="S1522" s="1" t="str">
        <f t="shared" si="70"/>
        <v>May-2024</v>
      </c>
      <c r="T1522" t="str">
        <f t="shared" si="71"/>
        <v>Profit</v>
      </c>
    </row>
    <row r="1523" spans="1:20" x14ac:dyDescent="0.3">
      <c r="A1523" t="s">
        <v>2762</v>
      </c>
      <c r="B1523" s="2">
        <v>45702</v>
      </c>
      <c r="C1523" t="s">
        <v>2763</v>
      </c>
      <c r="D1523" t="s">
        <v>19</v>
      </c>
      <c r="E1523" t="s">
        <v>34</v>
      </c>
      <c r="F1523" t="s">
        <v>110</v>
      </c>
      <c r="G1523" t="s">
        <v>79</v>
      </c>
      <c r="H1523" t="s">
        <v>74</v>
      </c>
      <c r="I1523" t="s">
        <v>137</v>
      </c>
      <c r="J1523">
        <v>1</v>
      </c>
      <c r="K1523">
        <v>17977.900000000001</v>
      </c>
      <c r="L1523">
        <v>0</v>
      </c>
      <c r="M1523" s="6">
        <v>17977.900000000001</v>
      </c>
      <c r="N1523" s="3">
        <v>12294.76</v>
      </c>
      <c r="O1523" s="6">
        <v>5683.14</v>
      </c>
      <c r="P1523" t="s">
        <v>43</v>
      </c>
      <c r="Q1523" t="s">
        <v>26</v>
      </c>
      <c r="R1523" s="4">
        <f t="shared" si="69"/>
        <v>0.31611812280633445</v>
      </c>
      <c r="S1523" s="1" t="str">
        <f t="shared" si="70"/>
        <v>Feb-2025</v>
      </c>
      <c r="T1523" t="str">
        <f t="shared" si="71"/>
        <v>Profit</v>
      </c>
    </row>
    <row r="1524" spans="1:20" x14ac:dyDescent="0.3">
      <c r="A1524" t="s">
        <v>2764</v>
      </c>
      <c r="B1524" s="2">
        <v>45386</v>
      </c>
      <c r="C1524" t="s">
        <v>2765</v>
      </c>
      <c r="D1524" t="s">
        <v>19</v>
      </c>
      <c r="E1524" t="s">
        <v>58</v>
      </c>
      <c r="F1524" t="s">
        <v>68</v>
      </c>
      <c r="G1524" t="s">
        <v>79</v>
      </c>
      <c r="H1524" t="s">
        <v>74</v>
      </c>
      <c r="I1524" t="s">
        <v>91</v>
      </c>
      <c r="J1524">
        <v>3</v>
      </c>
      <c r="K1524">
        <v>11320.08</v>
      </c>
      <c r="L1524">
        <v>0.15</v>
      </c>
      <c r="M1524" s="6">
        <v>28866.2</v>
      </c>
      <c r="N1524" s="3">
        <v>23846.63</v>
      </c>
      <c r="O1524" s="6">
        <v>5019.57</v>
      </c>
      <c r="P1524" t="s">
        <v>70</v>
      </c>
      <c r="Q1524" t="s">
        <v>26</v>
      </c>
      <c r="R1524" s="4">
        <f t="shared" si="69"/>
        <v>0.17389091740513124</v>
      </c>
      <c r="S1524" s="1" t="str">
        <f t="shared" si="70"/>
        <v>Apr-2024</v>
      </c>
      <c r="T1524" t="str">
        <f t="shared" si="71"/>
        <v>Profit</v>
      </c>
    </row>
    <row r="1525" spans="1:20" x14ac:dyDescent="0.3">
      <c r="A1525" t="s">
        <v>2766</v>
      </c>
      <c r="B1525" s="2">
        <v>45918</v>
      </c>
      <c r="C1525" t="s">
        <v>2767</v>
      </c>
      <c r="D1525" t="s">
        <v>19</v>
      </c>
      <c r="E1525" t="s">
        <v>20</v>
      </c>
      <c r="F1525" t="s">
        <v>157</v>
      </c>
      <c r="G1525" t="s">
        <v>22</v>
      </c>
      <c r="H1525" t="s">
        <v>41</v>
      </c>
      <c r="I1525" t="s">
        <v>134</v>
      </c>
      <c r="J1525">
        <v>4</v>
      </c>
      <c r="K1525">
        <v>344.29</v>
      </c>
      <c r="L1525">
        <v>0</v>
      </c>
      <c r="M1525" s="6">
        <v>1377.16</v>
      </c>
      <c r="N1525" s="3">
        <v>908.03</v>
      </c>
      <c r="O1525" s="6">
        <v>469.13</v>
      </c>
      <c r="P1525" t="s">
        <v>49</v>
      </c>
      <c r="Q1525" t="s">
        <v>26</v>
      </c>
      <c r="R1525" s="4">
        <f t="shared" si="69"/>
        <v>0.34065032385488975</v>
      </c>
      <c r="S1525" s="1" t="str">
        <f t="shared" si="70"/>
        <v>Sep-2025</v>
      </c>
      <c r="T1525" t="str">
        <f t="shared" si="71"/>
        <v>Profit</v>
      </c>
    </row>
    <row r="1526" spans="1:20" x14ac:dyDescent="0.3">
      <c r="A1526" t="s">
        <v>2768</v>
      </c>
      <c r="B1526" s="2">
        <v>46046</v>
      </c>
      <c r="C1526" t="s">
        <v>255</v>
      </c>
      <c r="D1526" t="s">
        <v>46</v>
      </c>
      <c r="E1526" t="s">
        <v>39</v>
      </c>
      <c r="F1526" t="s">
        <v>47</v>
      </c>
      <c r="G1526" t="s">
        <v>79</v>
      </c>
      <c r="H1526" t="s">
        <v>23</v>
      </c>
      <c r="I1526" t="s">
        <v>94</v>
      </c>
      <c r="J1526">
        <v>5</v>
      </c>
      <c r="K1526">
        <v>3013.86</v>
      </c>
      <c r="L1526">
        <v>0.1</v>
      </c>
      <c r="M1526" s="6">
        <v>13562.37</v>
      </c>
      <c r="N1526" s="3">
        <v>8940.1299999999992</v>
      </c>
      <c r="O1526" s="6">
        <v>4622.24</v>
      </c>
      <c r="P1526" t="s">
        <v>31</v>
      </c>
      <c r="Q1526" t="s">
        <v>26</v>
      </c>
      <c r="R1526" s="4">
        <f t="shared" si="69"/>
        <v>0.3408135893652805</v>
      </c>
      <c r="S1526" s="1" t="str">
        <f t="shared" si="70"/>
        <v>Jan-2026</v>
      </c>
      <c r="T1526" t="str">
        <f t="shared" si="71"/>
        <v>Profit</v>
      </c>
    </row>
    <row r="1527" spans="1:20" x14ac:dyDescent="0.3">
      <c r="A1527" t="s">
        <v>2769</v>
      </c>
      <c r="B1527" s="2">
        <v>46223</v>
      </c>
      <c r="C1527" t="s">
        <v>2770</v>
      </c>
      <c r="D1527" t="s">
        <v>46</v>
      </c>
      <c r="E1527" t="s">
        <v>58</v>
      </c>
      <c r="F1527" t="s">
        <v>129</v>
      </c>
      <c r="G1527" t="s">
        <v>79</v>
      </c>
      <c r="H1527" t="s">
        <v>23</v>
      </c>
      <c r="I1527" t="s">
        <v>94</v>
      </c>
      <c r="J1527">
        <v>3</v>
      </c>
      <c r="K1527">
        <v>2570.09</v>
      </c>
      <c r="L1527">
        <v>0.15</v>
      </c>
      <c r="M1527" s="6">
        <v>6553.73</v>
      </c>
      <c r="N1527" s="3">
        <v>4497.87</v>
      </c>
      <c r="O1527" s="6">
        <v>2055.86</v>
      </c>
      <c r="P1527" t="s">
        <v>31</v>
      </c>
      <c r="Q1527" t="s">
        <v>26</v>
      </c>
      <c r="R1527" s="4">
        <f t="shared" si="69"/>
        <v>0.31369311827005386</v>
      </c>
      <c r="S1527" s="1" t="str">
        <f t="shared" si="70"/>
        <v>Jul-2026</v>
      </c>
      <c r="T1527" t="str">
        <f t="shared" si="71"/>
        <v>Profit</v>
      </c>
    </row>
    <row r="1528" spans="1:20" x14ac:dyDescent="0.3">
      <c r="A1528" t="s">
        <v>2771</v>
      </c>
      <c r="B1528" s="2">
        <v>45583</v>
      </c>
      <c r="C1528" t="s">
        <v>2131</v>
      </c>
      <c r="D1528" t="s">
        <v>52</v>
      </c>
      <c r="E1528" t="s">
        <v>20</v>
      </c>
      <c r="F1528" t="s">
        <v>157</v>
      </c>
      <c r="G1528" t="s">
        <v>29</v>
      </c>
      <c r="H1528" t="s">
        <v>23</v>
      </c>
      <c r="I1528" t="s">
        <v>24</v>
      </c>
      <c r="J1528">
        <v>2</v>
      </c>
      <c r="K1528">
        <v>58796.62</v>
      </c>
      <c r="L1528">
        <v>0.15</v>
      </c>
      <c r="M1528" s="6">
        <v>99954.25</v>
      </c>
      <c r="N1528" s="3">
        <v>63498.95</v>
      </c>
      <c r="O1528" s="6">
        <v>36455.300000000003</v>
      </c>
      <c r="P1528" t="s">
        <v>70</v>
      </c>
      <c r="Q1528" t="s">
        <v>142</v>
      </c>
      <c r="R1528" s="4">
        <f t="shared" si="69"/>
        <v>0.3647198593356461</v>
      </c>
      <c r="S1528" s="1" t="str">
        <f t="shared" si="70"/>
        <v>Oct-2024</v>
      </c>
      <c r="T1528" t="str">
        <f t="shared" si="71"/>
        <v>Profit</v>
      </c>
    </row>
    <row r="1529" spans="1:20" x14ac:dyDescent="0.3">
      <c r="A1529" t="s">
        <v>2772</v>
      </c>
      <c r="B1529" s="2">
        <v>46085</v>
      </c>
      <c r="C1529" t="s">
        <v>1941</v>
      </c>
      <c r="D1529" t="s">
        <v>19</v>
      </c>
      <c r="E1529" t="s">
        <v>53</v>
      </c>
      <c r="F1529" t="s">
        <v>97</v>
      </c>
      <c r="G1529" t="s">
        <v>22</v>
      </c>
      <c r="H1529" t="s">
        <v>41</v>
      </c>
      <c r="I1529" t="s">
        <v>55</v>
      </c>
      <c r="J1529">
        <v>1</v>
      </c>
      <c r="K1529">
        <v>301.77</v>
      </c>
      <c r="L1529">
        <v>0.15</v>
      </c>
      <c r="M1529" s="6">
        <v>256.5</v>
      </c>
      <c r="N1529" s="3">
        <v>192.7</v>
      </c>
      <c r="O1529" s="6">
        <v>63.8</v>
      </c>
      <c r="P1529" t="s">
        <v>49</v>
      </c>
      <c r="Q1529" t="s">
        <v>26</v>
      </c>
      <c r="R1529" s="4">
        <f t="shared" si="69"/>
        <v>0.24873294346978556</v>
      </c>
      <c r="S1529" s="1" t="str">
        <f t="shared" si="70"/>
        <v>Mar-2026</v>
      </c>
      <c r="T1529" t="str">
        <f t="shared" si="71"/>
        <v>Profit</v>
      </c>
    </row>
    <row r="1530" spans="1:20" x14ac:dyDescent="0.3">
      <c r="A1530" t="s">
        <v>2773</v>
      </c>
      <c r="B1530" s="2">
        <v>46102</v>
      </c>
      <c r="C1530" t="s">
        <v>2774</v>
      </c>
      <c r="D1530" t="s">
        <v>19</v>
      </c>
      <c r="E1530" t="s">
        <v>53</v>
      </c>
      <c r="F1530" t="s">
        <v>97</v>
      </c>
      <c r="G1530" t="s">
        <v>29</v>
      </c>
      <c r="H1530" t="s">
        <v>23</v>
      </c>
      <c r="I1530" t="s">
        <v>59</v>
      </c>
      <c r="J1530">
        <v>1</v>
      </c>
      <c r="K1530">
        <v>3644.24</v>
      </c>
      <c r="L1530">
        <v>0</v>
      </c>
      <c r="M1530" s="6">
        <v>3644.24</v>
      </c>
      <c r="N1530" s="3">
        <v>2243.56</v>
      </c>
      <c r="O1530" s="6">
        <v>1400.68</v>
      </c>
      <c r="P1530" t="s">
        <v>25</v>
      </c>
      <c r="Q1530" t="s">
        <v>26</v>
      </c>
      <c r="R1530" s="4">
        <f t="shared" si="69"/>
        <v>0.38435448817860518</v>
      </c>
      <c r="S1530" s="1" t="str">
        <f t="shared" si="70"/>
        <v>Mar-2026</v>
      </c>
      <c r="T1530" t="str">
        <f t="shared" si="71"/>
        <v>Profit</v>
      </c>
    </row>
    <row r="1531" spans="1:20" x14ac:dyDescent="0.3">
      <c r="A1531" t="s">
        <v>2775</v>
      </c>
      <c r="B1531" s="2">
        <v>45574</v>
      </c>
      <c r="C1531" t="s">
        <v>2496</v>
      </c>
      <c r="D1531" t="s">
        <v>52</v>
      </c>
      <c r="E1531" t="s">
        <v>34</v>
      </c>
      <c r="F1531" t="s">
        <v>65</v>
      </c>
      <c r="G1531" t="s">
        <v>79</v>
      </c>
      <c r="H1531" t="s">
        <v>23</v>
      </c>
      <c r="I1531" t="s">
        <v>24</v>
      </c>
      <c r="J1531">
        <v>2</v>
      </c>
      <c r="K1531">
        <v>91667.75</v>
      </c>
      <c r="L1531">
        <v>0.15</v>
      </c>
      <c r="M1531" s="6">
        <v>155835.17000000001</v>
      </c>
      <c r="N1531" s="3">
        <v>99180.95</v>
      </c>
      <c r="O1531" s="6">
        <v>56654.22</v>
      </c>
      <c r="P1531" t="s">
        <v>49</v>
      </c>
      <c r="Q1531" t="s">
        <v>142</v>
      </c>
      <c r="R1531" s="4">
        <f t="shared" si="69"/>
        <v>0.36355220711730218</v>
      </c>
      <c r="S1531" s="1" t="str">
        <f t="shared" si="70"/>
        <v>Oct-2024</v>
      </c>
      <c r="T1531" t="str">
        <f t="shared" si="71"/>
        <v>Profit</v>
      </c>
    </row>
    <row r="1532" spans="1:20" x14ac:dyDescent="0.3">
      <c r="A1532" t="s">
        <v>2776</v>
      </c>
      <c r="B1532" s="2">
        <v>45360</v>
      </c>
      <c r="C1532" t="s">
        <v>2777</v>
      </c>
      <c r="D1532" t="s">
        <v>19</v>
      </c>
      <c r="E1532" t="s">
        <v>39</v>
      </c>
      <c r="F1532" t="s">
        <v>40</v>
      </c>
      <c r="G1532" t="s">
        <v>79</v>
      </c>
      <c r="H1532" t="s">
        <v>23</v>
      </c>
      <c r="I1532" t="s">
        <v>69</v>
      </c>
      <c r="J1532">
        <v>1</v>
      </c>
      <c r="K1532">
        <v>15996.68</v>
      </c>
      <c r="L1532">
        <v>0.05</v>
      </c>
      <c r="M1532" s="6">
        <v>15196.85</v>
      </c>
      <c r="N1532" s="3">
        <v>13105.24</v>
      </c>
      <c r="O1532" s="6">
        <v>2091.61</v>
      </c>
      <c r="P1532" t="s">
        <v>31</v>
      </c>
      <c r="Q1532" t="s">
        <v>26</v>
      </c>
      <c r="R1532" s="4">
        <f t="shared" si="69"/>
        <v>0.13763444398016694</v>
      </c>
      <c r="S1532" s="1" t="str">
        <f t="shared" si="70"/>
        <v>Mar-2024</v>
      </c>
      <c r="T1532" t="str">
        <f t="shared" si="71"/>
        <v>Profit</v>
      </c>
    </row>
    <row r="1533" spans="1:20" x14ac:dyDescent="0.3">
      <c r="A1533" t="s">
        <v>2778</v>
      </c>
      <c r="B1533" s="2">
        <v>45951</v>
      </c>
      <c r="C1533" t="s">
        <v>2779</v>
      </c>
      <c r="D1533" t="s">
        <v>19</v>
      </c>
      <c r="E1533" t="s">
        <v>34</v>
      </c>
      <c r="F1533" t="s">
        <v>90</v>
      </c>
      <c r="G1533" t="s">
        <v>22</v>
      </c>
      <c r="H1533" t="s">
        <v>23</v>
      </c>
      <c r="I1533" t="s">
        <v>94</v>
      </c>
      <c r="J1533">
        <v>8</v>
      </c>
      <c r="K1533">
        <v>1781.93</v>
      </c>
      <c r="L1533">
        <v>0.1</v>
      </c>
      <c r="M1533" s="6">
        <v>12829.9</v>
      </c>
      <c r="N1533" s="3">
        <v>10881.66</v>
      </c>
      <c r="O1533" s="6">
        <v>1948.24</v>
      </c>
      <c r="P1533" t="s">
        <v>43</v>
      </c>
      <c r="Q1533" t="s">
        <v>26</v>
      </c>
      <c r="R1533" s="4">
        <f t="shared" si="69"/>
        <v>0.15185153430658072</v>
      </c>
      <c r="S1533" s="1" t="str">
        <f t="shared" si="70"/>
        <v>Oct-2025</v>
      </c>
      <c r="T1533" t="str">
        <f t="shared" si="71"/>
        <v>Profit</v>
      </c>
    </row>
    <row r="1534" spans="1:20" x14ac:dyDescent="0.3">
      <c r="A1534" t="s">
        <v>2780</v>
      </c>
      <c r="B1534" s="2">
        <v>45302</v>
      </c>
      <c r="C1534" t="s">
        <v>2671</v>
      </c>
      <c r="D1534" t="s">
        <v>19</v>
      </c>
      <c r="E1534" t="s">
        <v>58</v>
      </c>
      <c r="F1534" t="s">
        <v>68</v>
      </c>
      <c r="G1534" t="s">
        <v>79</v>
      </c>
      <c r="H1534" t="s">
        <v>23</v>
      </c>
      <c r="I1534" t="s">
        <v>36</v>
      </c>
      <c r="J1534">
        <v>6</v>
      </c>
      <c r="K1534">
        <v>9359.1</v>
      </c>
      <c r="L1534">
        <v>0.05</v>
      </c>
      <c r="M1534" s="6">
        <v>53346.87</v>
      </c>
      <c r="N1534" s="3">
        <v>38130.31</v>
      </c>
      <c r="O1534" s="6">
        <v>15216.56</v>
      </c>
      <c r="P1534" t="s">
        <v>25</v>
      </c>
      <c r="Q1534" t="s">
        <v>26</v>
      </c>
      <c r="R1534" s="4">
        <f t="shared" si="69"/>
        <v>0.28523810300398128</v>
      </c>
      <c r="S1534" s="1" t="str">
        <f t="shared" si="70"/>
        <v>Jan-2024</v>
      </c>
      <c r="T1534" t="str">
        <f t="shared" si="71"/>
        <v>Profit</v>
      </c>
    </row>
    <row r="1535" spans="1:20" x14ac:dyDescent="0.3">
      <c r="A1535" t="s">
        <v>2781</v>
      </c>
      <c r="B1535" s="2">
        <v>45545</v>
      </c>
      <c r="C1535" t="s">
        <v>2782</v>
      </c>
      <c r="D1535" t="s">
        <v>19</v>
      </c>
      <c r="E1535" t="s">
        <v>53</v>
      </c>
      <c r="F1535" t="s">
        <v>54</v>
      </c>
      <c r="G1535" t="s">
        <v>22</v>
      </c>
      <c r="H1535" t="s">
        <v>23</v>
      </c>
      <c r="I1535" t="s">
        <v>59</v>
      </c>
      <c r="J1535">
        <v>4</v>
      </c>
      <c r="K1535">
        <v>6028.4</v>
      </c>
      <c r="L1535">
        <v>0.05</v>
      </c>
      <c r="M1535" s="6">
        <v>22907.919999999998</v>
      </c>
      <c r="N1535" s="3">
        <v>19073.060000000001</v>
      </c>
      <c r="O1535" s="6">
        <v>3834.86</v>
      </c>
      <c r="P1535" t="s">
        <v>70</v>
      </c>
      <c r="Q1535" t="s">
        <v>26</v>
      </c>
      <c r="R1535" s="4">
        <f t="shared" si="69"/>
        <v>0.16740323870521637</v>
      </c>
      <c r="S1535" s="1" t="str">
        <f t="shared" si="70"/>
        <v>Sep-2024</v>
      </c>
      <c r="T1535" t="str">
        <f t="shared" si="71"/>
        <v>Profit</v>
      </c>
    </row>
    <row r="1536" spans="1:20" x14ac:dyDescent="0.3">
      <c r="A1536" t="s">
        <v>2783</v>
      </c>
      <c r="B1536" s="2">
        <v>46133</v>
      </c>
      <c r="C1536" t="s">
        <v>2784</v>
      </c>
      <c r="D1536" t="s">
        <v>46</v>
      </c>
      <c r="E1536" t="s">
        <v>20</v>
      </c>
      <c r="F1536" t="s">
        <v>115</v>
      </c>
      <c r="G1536" t="s">
        <v>22</v>
      </c>
      <c r="H1536" t="s">
        <v>41</v>
      </c>
      <c r="I1536" t="s">
        <v>42</v>
      </c>
      <c r="J1536">
        <v>2</v>
      </c>
      <c r="K1536">
        <v>176.43</v>
      </c>
      <c r="L1536">
        <v>0.05</v>
      </c>
      <c r="M1536" s="6">
        <v>335.22</v>
      </c>
      <c r="N1536" s="3">
        <v>193.45</v>
      </c>
      <c r="O1536" s="6">
        <v>141.77000000000001</v>
      </c>
      <c r="P1536" t="s">
        <v>49</v>
      </c>
      <c r="Q1536" t="s">
        <v>26</v>
      </c>
      <c r="R1536" s="4">
        <f t="shared" si="69"/>
        <v>0.42291629377722095</v>
      </c>
      <c r="S1536" s="1" t="str">
        <f t="shared" si="70"/>
        <v>Apr-2026</v>
      </c>
      <c r="T1536" t="str">
        <f t="shared" si="71"/>
        <v>Profit</v>
      </c>
    </row>
    <row r="1537" spans="1:20" x14ac:dyDescent="0.3">
      <c r="A1537" t="s">
        <v>2785</v>
      </c>
      <c r="B1537" s="2">
        <v>46163</v>
      </c>
      <c r="C1537" t="s">
        <v>1931</v>
      </c>
      <c r="D1537" t="s">
        <v>19</v>
      </c>
      <c r="E1537" t="s">
        <v>34</v>
      </c>
      <c r="F1537" t="s">
        <v>35</v>
      </c>
      <c r="G1537" t="s">
        <v>79</v>
      </c>
      <c r="H1537" t="s">
        <v>23</v>
      </c>
      <c r="I1537" t="s">
        <v>59</v>
      </c>
      <c r="J1537">
        <v>3</v>
      </c>
      <c r="K1537">
        <v>5424.97</v>
      </c>
      <c r="L1537">
        <v>0.15</v>
      </c>
      <c r="M1537" s="6">
        <v>13833.67</v>
      </c>
      <c r="N1537" s="3">
        <v>9915.01</v>
      </c>
      <c r="O1537" s="6">
        <v>3918.66</v>
      </c>
      <c r="P1537" t="s">
        <v>70</v>
      </c>
      <c r="Q1537" t="s">
        <v>142</v>
      </c>
      <c r="R1537" s="4">
        <f t="shared" si="69"/>
        <v>0.28326973247157117</v>
      </c>
      <c r="S1537" s="1" t="str">
        <f t="shared" si="70"/>
        <v>May-2026</v>
      </c>
      <c r="T1537" t="str">
        <f t="shared" si="71"/>
        <v>Profit</v>
      </c>
    </row>
    <row r="1538" spans="1:20" x14ac:dyDescent="0.3">
      <c r="A1538" t="s">
        <v>2786</v>
      </c>
      <c r="B1538" s="2">
        <v>45841</v>
      </c>
      <c r="C1538" t="s">
        <v>2787</v>
      </c>
      <c r="D1538" t="s">
        <v>52</v>
      </c>
      <c r="E1538" t="s">
        <v>34</v>
      </c>
      <c r="F1538" t="s">
        <v>90</v>
      </c>
      <c r="G1538" t="s">
        <v>22</v>
      </c>
      <c r="H1538" t="s">
        <v>41</v>
      </c>
      <c r="I1538" t="s">
        <v>42</v>
      </c>
      <c r="J1538">
        <v>8</v>
      </c>
      <c r="K1538">
        <v>145.84</v>
      </c>
      <c r="L1538">
        <v>0.15</v>
      </c>
      <c r="M1538" s="6">
        <v>991.71</v>
      </c>
      <c r="N1538" s="3">
        <v>923.46</v>
      </c>
      <c r="O1538" s="6">
        <v>68.25</v>
      </c>
      <c r="P1538" t="s">
        <v>49</v>
      </c>
      <c r="Q1538" t="s">
        <v>26</v>
      </c>
      <c r="R1538" s="4">
        <f t="shared" si="69"/>
        <v>6.8820522128444805E-2</v>
      </c>
      <c r="S1538" s="1" t="str">
        <f t="shared" si="70"/>
        <v>Jul-2025</v>
      </c>
      <c r="T1538" t="str">
        <f t="shared" si="71"/>
        <v>Profit</v>
      </c>
    </row>
    <row r="1539" spans="1:20" x14ac:dyDescent="0.3">
      <c r="A1539" t="s">
        <v>2788</v>
      </c>
      <c r="B1539" s="2">
        <v>45425</v>
      </c>
      <c r="C1539" t="s">
        <v>1658</v>
      </c>
      <c r="D1539" t="s">
        <v>19</v>
      </c>
      <c r="E1539" t="s">
        <v>53</v>
      </c>
      <c r="F1539" t="s">
        <v>97</v>
      </c>
      <c r="G1539" t="s">
        <v>22</v>
      </c>
      <c r="H1539" t="s">
        <v>41</v>
      </c>
      <c r="I1539" t="s">
        <v>48</v>
      </c>
      <c r="J1539">
        <v>5</v>
      </c>
      <c r="K1539">
        <v>80.75</v>
      </c>
      <c r="L1539">
        <v>0.2</v>
      </c>
      <c r="M1539" s="6">
        <v>323</v>
      </c>
      <c r="N1539" s="3">
        <v>245.28</v>
      </c>
      <c r="O1539" s="6">
        <v>77.72</v>
      </c>
      <c r="P1539" t="s">
        <v>25</v>
      </c>
      <c r="Q1539" t="s">
        <v>26</v>
      </c>
      <c r="R1539" s="4">
        <f t="shared" si="69"/>
        <v>0.24061919504643964</v>
      </c>
      <c r="S1539" s="1" t="str">
        <f t="shared" si="70"/>
        <v>May-2024</v>
      </c>
      <c r="T1539" t="str">
        <f t="shared" si="71"/>
        <v>Profit</v>
      </c>
    </row>
    <row r="1540" spans="1:20" x14ac:dyDescent="0.3">
      <c r="A1540" t="s">
        <v>2789</v>
      </c>
      <c r="B1540" s="2">
        <v>46003</v>
      </c>
      <c r="C1540" t="s">
        <v>2790</v>
      </c>
      <c r="D1540" t="s">
        <v>19</v>
      </c>
      <c r="E1540" t="s">
        <v>39</v>
      </c>
      <c r="F1540" t="s">
        <v>220</v>
      </c>
      <c r="G1540" t="s">
        <v>79</v>
      </c>
      <c r="H1540" t="s">
        <v>23</v>
      </c>
      <c r="I1540" t="s">
        <v>59</v>
      </c>
      <c r="J1540">
        <v>3</v>
      </c>
      <c r="K1540">
        <v>2214.12</v>
      </c>
      <c r="L1540">
        <v>0.2</v>
      </c>
      <c r="M1540" s="6">
        <v>5313.89</v>
      </c>
      <c r="N1540" s="3">
        <v>4472.4799999999996</v>
      </c>
      <c r="O1540" s="6">
        <v>841.41</v>
      </c>
      <c r="P1540" t="s">
        <v>70</v>
      </c>
      <c r="Q1540" t="s">
        <v>26</v>
      </c>
      <c r="R1540" s="4">
        <f t="shared" si="69"/>
        <v>0.15834162920195938</v>
      </c>
      <c r="S1540" s="1" t="str">
        <f t="shared" si="70"/>
        <v>Dec-2025</v>
      </c>
      <c r="T1540" t="str">
        <f t="shared" si="71"/>
        <v>Profit</v>
      </c>
    </row>
    <row r="1541" spans="1:20" x14ac:dyDescent="0.3">
      <c r="A1541" t="s">
        <v>2791</v>
      </c>
      <c r="B1541" s="2">
        <v>45314</v>
      </c>
      <c r="C1541" t="s">
        <v>2792</v>
      </c>
      <c r="D1541" t="s">
        <v>46</v>
      </c>
      <c r="E1541" t="s">
        <v>34</v>
      </c>
      <c r="F1541" t="s">
        <v>35</v>
      </c>
      <c r="G1541" t="s">
        <v>79</v>
      </c>
      <c r="H1541" t="s">
        <v>23</v>
      </c>
      <c r="I1541" t="s">
        <v>69</v>
      </c>
      <c r="J1541">
        <v>1</v>
      </c>
      <c r="K1541">
        <v>18811.89</v>
      </c>
      <c r="L1541">
        <v>0.05</v>
      </c>
      <c r="M1541" s="6">
        <v>17871.3</v>
      </c>
      <c r="N1541" s="3">
        <v>15233.22</v>
      </c>
      <c r="O1541" s="6">
        <v>2638.08</v>
      </c>
      <c r="P1541" t="s">
        <v>31</v>
      </c>
      <c r="Q1541" t="s">
        <v>26</v>
      </c>
      <c r="R1541" s="4">
        <f t="shared" ref="R1541:R1604" si="72">IFERROR(O1541/M1541,0)</f>
        <v>0.14761545047086669</v>
      </c>
      <c r="S1541" s="1" t="str">
        <f t="shared" ref="S1541:S1604" si="73">TEXT(B1541,"mmm-yyyy")</f>
        <v>Jan-2024</v>
      </c>
      <c r="T1541" t="str">
        <f t="shared" ref="T1541:T1604" si="74">IF(O1541&gt;0,"Profit",IF(O1541&lt;0,"Loss","Break-Even"))</f>
        <v>Profit</v>
      </c>
    </row>
    <row r="1542" spans="1:20" x14ac:dyDescent="0.3">
      <c r="A1542" t="s">
        <v>2793</v>
      </c>
      <c r="B1542" s="2">
        <v>46106</v>
      </c>
      <c r="C1542" t="s">
        <v>259</v>
      </c>
      <c r="D1542" t="s">
        <v>46</v>
      </c>
      <c r="E1542" t="s">
        <v>58</v>
      </c>
      <c r="F1542" t="s">
        <v>68</v>
      </c>
      <c r="G1542" t="s">
        <v>22</v>
      </c>
      <c r="H1542" t="s">
        <v>74</v>
      </c>
      <c r="I1542" t="s">
        <v>158</v>
      </c>
      <c r="J1542">
        <v>3</v>
      </c>
      <c r="K1542">
        <v>7077.14</v>
      </c>
      <c r="L1542">
        <v>0.15</v>
      </c>
      <c r="M1542" s="6">
        <v>18046.71</v>
      </c>
      <c r="N1542" s="3">
        <v>16904.599999999999</v>
      </c>
      <c r="O1542" s="6">
        <v>1142.1099999999999</v>
      </c>
      <c r="P1542" t="s">
        <v>49</v>
      </c>
      <c r="Q1542" t="s">
        <v>26</v>
      </c>
      <c r="R1542" s="4">
        <f t="shared" si="72"/>
        <v>6.3286327535600664E-2</v>
      </c>
      <c r="S1542" s="1" t="str">
        <f t="shared" si="73"/>
        <v>Mar-2026</v>
      </c>
      <c r="T1542" t="str">
        <f t="shared" si="74"/>
        <v>Profit</v>
      </c>
    </row>
    <row r="1543" spans="1:20" x14ac:dyDescent="0.3">
      <c r="A1543" t="s">
        <v>2794</v>
      </c>
      <c r="B1543" s="2">
        <v>45637</v>
      </c>
      <c r="C1543" t="s">
        <v>2795</v>
      </c>
      <c r="D1543" t="s">
        <v>46</v>
      </c>
      <c r="E1543" t="s">
        <v>34</v>
      </c>
      <c r="F1543" t="s">
        <v>110</v>
      </c>
      <c r="G1543" t="s">
        <v>22</v>
      </c>
      <c r="H1543" t="s">
        <v>23</v>
      </c>
      <c r="I1543" t="s">
        <v>94</v>
      </c>
      <c r="J1543">
        <v>3</v>
      </c>
      <c r="K1543">
        <v>3406.3</v>
      </c>
      <c r="L1543">
        <v>0.1</v>
      </c>
      <c r="M1543" s="6">
        <v>9197.01</v>
      </c>
      <c r="N1543" s="3">
        <v>8342.8799999999992</v>
      </c>
      <c r="O1543" s="6">
        <v>854.13</v>
      </c>
      <c r="P1543" t="s">
        <v>31</v>
      </c>
      <c r="Q1543" t="s">
        <v>26</v>
      </c>
      <c r="R1543" s="4">
        <f t="shared" si="72"/>
        <v>9.2870400271392553E-2</v>
      </c>
      <c r="S1543" s="1" t="str">
        <f t="shared" si="73"/>
        <v>Dec-2024</v>
      </c>
      <c r="T1543" t="str">
        <f t="shared" si="74"/>
        <v>Profit</v>
      </c>
    </row>
    <row r="1544" spans="1:20" x14ac:dyDescent="0.3">
      <c r="A1544" t="s">
        <v>2796</v>
      </c>
      <c r="B1544" s="2">
        <v>45593</v>
      </c>
      <c r="C1544" t="s">
        <v>2797</v>
      </c>
      <c r="D1544" t="s">
        <v>19</v>
      </c>
      <c r="E1544" t="s">
        <v>58</v>
      </c>
      <c r="F1544" t="s">
        <v>54</v>
      </c>
      <c r="G1544" t="s">
        <v>79</v>
      </c>
      <c r="H1544" t="s">
        <v>41</v>
      </c>
      <c r="I1544" t="s">
        <v>62</v>
      </c>
      <c r="J1544">
        <v>1</v>
      </c>
      <c r="K1544">
        <v>369.79</v>
      </c>
      <c r="L1544">
        <v>0</v>
      </c>
      <c r="M1544" s="6">
        <v>369.79</v>
      </c>
      <c r="N1544" s="3">
        <v>290.98</v>
      </c>
      <c r="O1544" s="6">
        <v>78.81</v>
      </c>
      <c r="P1544" t="s">
        <v>43</v>
      </c>
      <c r="Q1544" t="s">
        <v>26</v>
      </c>
      <c r="R1544" s="4">
        <f t="shared" si="72"/>
        <v>0.21312096054517429</v>
      </c>
      <c r="S1544" s="1" t="str">
        <f t="shared" si="73"/>
        <v>Oct-2024</v>
      </c>
      <c r="T1544" t="str">
        <f t="shared" si="74"/>
        <v>Profit</v>
      </c>
    </row>
    <row r="1545" spans="1:20" x14ac:dyDescent="0.3">
      <c r="A1545" t="s">
        <v>2798</v>
      </c>
      <c r="B1545" s="2">
        <v>45654</v>
      </c>
      <c r="C1545" t="s">
        <v>2065</v>
      </c>
      <c r="D1545" t="s">
        <v>46</v>
      </c>
      <c r="E1545" t="s">
        <v>34</v>
      </c>
      <c r="F1545" t="s">
        <v>35</v>
      </c>
      <c r="G1545" t="s">
        <v>79</v>
      </c>
      <c r="H1545" t="s">
        <v>41</v>
      </c>
      <c r="I1545" t="s">
        <v>134</v>
      </c>
      <c r="J1545">
        <v>1</v>
      </c>
      <c r="K1545">
        <v>453.88</v>
      </c>
      <c r="L1545">
        <v>0.1</v>
      </c>
      <c r="M1545" s="6">
        <v>408.49</v>
      </c>
      <c r="N1545" s="3">
        <v>346.14</v>
      </c>
      <c r="O1545" s="6">
        <v>62.35</v>
      </c>
      <c r="P1545" t="s">
        <v>25</v>
      </c>
      <c r="Q1545" t="s">
        <v>26</v>
      </c>
      <c r="R1545" s="4">
        <f t="shared" si="72"/>
        <v>0.15263531542999828</v>
      </c>
      <c r="S1545" s="1" t="str">
        <f t="shared" si="73"/>
        <v>Dec-2024</v>
      </c>
      <c r="T1545" t="str">
        <f t="shared" si="74"/>
        <v>Profit</v>
      </c>
    </row>
    <row r="1546" spans="1:20" x14ac:dyDescent="0.3">
      <c r="A1546" t="s">
        <v>2799</v>
      </c>
      <c r="B1546" s="2">
        <v>45687</v>
      </c>
      <c r="C1546" t="s">
        <v>1179</v>
      </c>
      <c r="D1546" t="s">
        <v>19</v>
      </c>
      <c r="E1546" t="s">
        <v>20</v>
      </c>
      <c r="F1546" t="s">
        <v>115</v>
      </c>
      <c r="G1546" t="s">
        <v>22</v>
      </c>
      <c r="H1546" t="s">
        <v>74</v>
      </c>
      <c r="I1546" t="s">
        <v>75</v>
      </c>
      <c r="J1546">
        <v>2</v>
      </c>
      <c r="K1546">
        <v>7426.2</v>
      </c>
      <c r="L1546">
        <v>0.1</v>
      </c>
      <c r="M1546" s="6">
        <v>13367.16</v>
      </c>
      <c r="N1546" s="3">
        <v>10963.13</v>
      </c>
      <c r="O1546" s="6">
        <v>2404.0300000000002</v>
      </c>
      <c r="P1546" t="s">
        <v>31</v>
      </c>
      <c r="Q1546" t="s">
        <v>26</v>
      </c>
      <c r="R1546" s="4">
        <f t="shared" si="72"/>
        <v>0.17984598074684527</v>
      </c>
      <c r="S1546" s="1" t="str">
        <f t="shared" si="73"/>
        <v>Jan-2025</v>
      </c>
      <c r="T1546" t="str">
        <f t="shared" si="74"/>
        <v>Profit</v>
      </c>
    </row>
    <row r="1547" spans="1:20" x14ac:dyDescent="0.3">
      <c r="A1547" t="s">
        <v>2800</v>
      </c>
      <c r="B1547" s="2">
        <v>45509</v>
      </c>
      <c r="C1547" t="s">
        <v>2801</v>
      </c>
      <c r="D1547" t="s">
        <v>19</v>
      </c>
      <c r="E1547" t="s">
        <v>53</v>
      </c>
      <c r="F1547" t="s">
        <v>97</v>
      </c>
      <c r="G1547" t="s">
        <v>22</v>
      </c>
      <c r="H1547" t="s">
        <v>74</v>
      </c>
      <c r="I1547" t="s">
        <v>158</v>
      </c>
      <c r="J1547">
        <v>3</v>
      </c>
      <c r="K1547">
        <v>8377.41</v>
      </c>
      <c r="L1547">
        <v>0.1</v>
      </c>
      <c r="M1547" s="6">
        <v>22619.01</v>
      </c>
      <c r="N1547" s="3">
        <v>15229.75</v>
      </c>
      <c r="O1547" s="6">
        <v>7389.26</v>
      </c>
      <c r="P1547" t="s">
        <v>70</v>
      </c>
      <c r="Q1547" t="s">
        <v>26</v>
      </c>
      <c r="R1547" s="4">
        <f t="shared" si="72"/>
        <v>0.3266836170106473</v>
      </c>
      <c r="S1547" s="1" t="str">
        <f t="shared" si="73"/>
        <v>Aug-2024</v>
      </c>
      <c r="T1547" t="str">
        <f t="shared" si="74"/>
        <v>Profit</v>
      </c>
    </row>
    <row r="1548" spans="1:20" x14ac:dyDescent="0.3">
      <c r="A1548" t="s">
        <v>2802</v>
      </c>
      <c r="B1548" s="2">
        <v>45432</v>
      </c>
      <c r="C1548" t="s">
        <v>2803</v>
      </c>
      <c r="D1548" t="s">
        <v>19</v>
      </c>
      <c r="E1548" t="s">
        <v>58</v>
      </c>
      <c r="F1548" t="s">
        <v>104</v>
      </c>
      <c r="G1548" t="s">
        <v>22</v>
      </c>
      <c r="H1548" t="s">
        <v>41</v>
      </c>
      <c r="I1548" t="s">
        <v>62</v>
      </c>
      <c r="J1548">
        <v>1</v>
      </c>
      <c r="K1548">
        <v>518.16999999999996</v>
      </c>
      <c r="L1548">
        <v>0.15</v>
      </c>
      <c r="M1548" s="6">
        <v>440.44</v>
      </c>
      <c r="N1548" s="3">
        <v>359.29</v>
      </c>
      <c r="O1548" s="6">
        <v>81.150000000000006</v>
      </c>
      <c r="P1548" t="s">
        <v>25</v>
      </c>
      <c r="Q1548" t="s">
        <v>26</v>
      </c>
      <c r="R1548" s="4">
        <f t="shared" si="72"/>
        <v>0.184247570611207</v>
      </c>
      <c r="S1548" s="1" t="str">
        <f t="shared" si="73"/>
        <v>May-2024</v>
      </c>
      <c r="T1548" t="str">
        <f t="shared" si="74"/>
        <v>Profit</v>
      </c>
    </row>
    <row r="1549" spans="1:20" x14ac:dyDescent="0.3">
      <c r="A1549" t="s">
        <v>2804</v>
      </c>
      <c r="B1549" s="2">
        <v>45907</v>
      </c>
      <c r="C1549" t="s">
        <v>1675</v>
      </c>
      <c r="D1549" t="s">
        <v>46</v>
      </c>
      <c r="E1549" t="s">
        <v>58</v>
      </c>
      <c r="F1549" t="s">
        <v>339</v>
      </c>
      <c r="G1549" t="s">
        <v>22</v>
      </c>
      <c r="H1549" t="s">
        <v>74</v>
      </c>
      <c r="I1549" t="s">
        <v>107</v>
      </c>
      <c r="J1549">
        <v>3</v>
      </c>
      <c r="K1549">
        <v>4705.66</v>
      </c>
      <c r="L1549">
        <v>0</v>
      </c>
      <c r="M1549" s="6">
        <v>14116.98</v>
      </c>
      <c r="N1549" s="3">
        <v>10588.21</v>
      </c>
      <c r="O1549" s="6">
        <v>3528.77</v>
      </c>
      <c r="P1549" t="s">
        <v>43</v>
      </c>
      <c r="Q1549" t="s">
        <v>26</v>
      </c>
      <c r="R1549" s="4">
        <f t="shared" si="72"/>
        <v>0.24996635257682592</v>
      </c>
      <c r="S1549" s="1" t="str">
        <f t="shared" si="73"/>
        <v>Sep-2025</v>
      </c>
      <c r="T1549" t="str">
        <f t="shared" si="74"/>
        <v>Profit</v>
      </c>
    </row>
    <row r="1550" spans="1:20" x14ac:dyDescent="0.3">
      <c r="A1550" t="s">
        <v>2805</v>
      </c>
      <c r="B1550" s="2">
        <v>46249</v>
      </c>
      <c r="C1550" t="s">
        <v>2806</v>
      </c>
      <c r="D1550" t="s">
        <v>19</v>
      </c>
      <c r="E1550" t="s">
        <v>34</v>
      </c>
      <c r="F1550" t="s">
        <v>73</v>
      </c>
      <c r="G1550" t="s">
        <v>79</v>
      </c>
      <c r="H1550" t="s">
        <v>74</v>
      </c>
      <c r="I1550" t="s">
        <v>107</v>
      </c>
      <c r="J1550">
        <v>1</v>
      </c>
      <c r="K1550">
        <v>3855.64</v>
      </c>
      <c r="L1550">
        <v>0.25</v>
      </c>
      <c r="M1550" s="6">
        <v>2891.73</v>
      </c>
      <c r="N1550" s="3">
        <v>2568.94</v>
      </c>
      <c r="O1550" s="6">
        <v>322.79000000000002</v>
      </c>
      <c r="P1550" t="s">
        <v>49</v>
      </c>
      <c r="Q1550" t="s">
        <v>26</v>
      </c>
      <c r="R1550" s="4">
        <f t="shared" si="72"/>
        <v>0.11162522088853385</v>
      </c>
      <c r="S1550" s="1" t="str">
        <f t="shared" si="73"/>
        <v>Aug-2026</v>
      </c>
      <c r="T1550" t="str">
        <f t="shared" si="74"/>
        <v>Profit</v>
      </c>
    </row>
    <row r="1551" spans="1:20" x14ac:dyDescent="0.3">
      <c r="A1551" t="s">
        <v>2807</v>
      </c>
      <c r="B1551" s="2">
        <v>45501</v>
      </c>
      <c r="C1551" t="s">
        <v>64</v>
      </c>
      <c r="D1551" t="s">
        <v>19</v>
      </c>
      <c r="E1551" t="s">
        <v>20</v>
      </c>
      <c r="F1551" t="s">
        <v>157</v>
      </c>
      <c r="G1551" t="s">
        <v>29</v>
      </c>
      <c r="H1551" t="s">
        <v>74</v>
      </c>
      <c r="I1551" t="s">
        <v>158</v>
      </c>
      <c r="J1551">
        <v>2</v>
      </c>
      <c r="K1551">
        <v>8819.42</v>
      </c>
      <c r="L1551">
        <v>0.1</v>
      </c>
      <c r="M1551" s="6">
        <v>15874.96</v>
      </c>
      <c r="N1551" s="3">
        <v>10057.879999999999</v>
      </c>
      <c r="O1551" s="6">
        <v>5817.08</v>
      </c>
      <c r="P1551" t="s">
        <v>49</v>
      </c>
      <c r="Q1551" t="s">
        <v>26</v>
      </c>
      <c r="R1551" s="4">
        <f t="shared" si="72"/>
        <v>0.36643115951158306</v>
      </c>
      <c r="S1551" s="1" t="str">
        <f t="shared" si="73"/>
        <v>Jul-2024</v>
      </c>
      <c r="T1551" t="str">
        <f t="shared" si="74"/>
        <v>Profit</v>
      </c>
    </row>
    <row r="1552" spans="1:20" x14ac:dyDescent="0.3">
      <c r="A1552" t="s">
        <v>2808</v>
      </c>
      <c r="B1552" s="2">
        <v>46276</v>
      </c>
      <c r="C1552" t="s">
        <v>2809</v>
      </c>
      <c r="D1552" t="s">
        <v>46</v>
      </c>
      <c r="E1552" t="s">
        <v>34</v>
      </c>
      <c r="F1552" t="s">
        <v>90</v>
      </c>
      <c r="G1552" t="s">
        <v>22</v>
      </c>
      <c r="H1552" t="s">
        <v>74</v>
      </c>
      <c r="I1552" t="s">
        <v>158</v>
      </c>
      <c r="J1552">
        <v>3</v>
      </c>
      <c r="K1552">
        <v>7832.46</v>
      </c>
      <c r="L1552">
        <v>0</v>
      </c>
      <c r="M1552" s="6">
        <v>23497.38</v>
      </c>
      <c r="N1552" s="3">
        <v>14628.95</v>
      </c>
      <c r="O1552" s="6">
        <v>8868.43</v>
      </c>
      <c r="P1552" t="s">
        <v>43</v>
      </c>
      <c r="Q1552" t="s">
        <v>26</v>
      </c>
      <c r="R1552" s="4">
        <f t="shared" si="72"/>
        <v>0.37742207854662946</v>
      </c>
      <c r="S1552" s="1" t="str">
        <f t="shared" si="73"/>
        <v>Sep-2026</v>
      </c>
      <c r="T1552" t="str">
        <f t="shared" si="74"/>
        <v>Profit</v>
      </c>
    </row>
    <row r="1553" spans="1:20" x14ac:dyDescent="0.3">
      <c r="A1553" t="s">
        <v>2810</v>
      </c>
      <c r="B1553" s="2">
        <v>46284</v>
      </c>
      <c r="C1553" t="s">
        <v>2811</v>
      </c>
      <c r="D1553" t="s">
        <v>46</v>
      </c>
      <c r="E1553" t="s">
        <v>58</v>
      </c>
      <c r="F1553" t="s">
        <v>68</v>
      </c>
      <c r="G1553" t="s">
        <v>22</v>
      </c>
      <c r="H1553" t="s">
        <v>41</v>
      </c>
      <c r="I1553" t="s">
        <v>62</v>
      </c>
      <c r="J1553">
        <v>1</v>
      </c>
      <c r="K1553">
        <v>296.13</v>
      </c>
      <c r="L1553">
        <v>0.1</v>
      </c>
      <c r="M1553" s="6">
        <v>266.52</v>
      </c>
      <c r="N1553" s="3">
        <v>224.23</v>
      </c>
      <c r="O1553" s="6">
        <v>42.29</v>
      </c>
      <c r="P1553" t="s">
        <v>49</v>
      </c>
      <c r="Q1553" t="s">
        <v>26</v>
      </c>
      <c r="R1553" s="4">
        <f t="shared" si="72"/>
        <v>0.15867477112411826</v>
      </c>
      <c r="S1553" s="1" t="str">
        <f t="shared" si="73"/>
        <v>Sep-2026</v>
      </c>
      <c r="T1553" t="str">
        <f t="shared" si="74"/>
        <v>Profit</v>
      </c>
    </row>
    <row r="1554" spans="1:20" x14ac:dyDescent="0.3">
      <c r="A1554" t="s">
        <v>2812</v>
      </c>
      <c r="B1554" s="2">
        <v>45914</v>
      </c>
      <c r="C1554" t="s">
        <v>2446</v>
      </c>
      <c r="D1554" t="s">
        <v>46</v>
      </c>
      <c r="E1554" t="s">
        <v>53</v>
      </c>
      <c r="F1554" t="s">
        <v>97</v>
      </c>
      <c r="G1554" t="s">
        <v>22</v>
      </c>
      <c r="H1554" t="s">
        <v>23</v>
      </c>
      <c r="I1554" t="s">
        <v>69</v>
      </c>
      <c r="J1554">
        <v>4</v>
      </c>
      <c r="K1554">
        <v>17935.830000000002</v>
      </c>
      <c r="L1554">
        <v>0</v>
      </c>
      <c r="M1554" s="6">
        <v>71743.320000000007</v>
      </c>
      <c r="N1554" s="3">
        <v>46277.88</v>
      </c>
      <c r="O1554" s="6">
        <v>25465.439999999999</v>
      </c>
      <c r="P1554" t="s">
        <v>31</v>
      </c>
      <c r="Q1554" t="s">
        <v>26</v>
      </c>
      <c r="R1554" s="4">
        <f t="shared" si="72"/>
        <v>0.35495207079906527</v>
      </c>
      <c r="S1554" s="1" t="str">
        <f t="shared" si="73"/>
        <v>Sep-2025</v>
      </c>
      <c r="T1554" t="str">
        <f t="shared" si="74"/>
        <v>Profit</v>
      </c>
    </row>
    <row r="1555" spans="1:20" x14ac:dyDescent="0.3">
      <c r="A1555" t="s">
        <v>2813</v>
      </c>
      <c r="B1555" s="2">
        <v>45907</v>
      </c>
      <c r="C1555" t="s">
        <v>1788</v>
      </c>
      <c r="D1555" t="s">
        <v>19</v>
      </c>
      <c r="E1555" t="s">
        <v>20</v>
      </c>
      <c r="F1555" t="s">
        <v>115</v>
      </c>
      <c r="G1555" t="s">
        <v>22</v>
      </c>
      <c r="H1555" t="s">
        <v>41</v>
      </c>
      <c r="I1555" t="s">
        <v>62</v>
      </c>
      <c r="J1555">
        <v>3</v>
      </c>
      <c r="K1555">
        <v>524.70000000000005</v>
      </c>
      <c r="L1555">
        <v>0.1</v>
      </c>
      <c r="M1555" s="6">
        <v>1416.69</v>
      </c>
      <c r="N1555" s="3">
        <v>1010.38</v>
      </c>
      <c r="O1555" s="6">
        <v>406.31</v>
      </c>
      <c r="P1555" t="s">
        <v>25</v>
      </c>
      <c r="Q1555" t="s">
        <v>26</v>
      </c>
      <c r="R1555" s="4">
        <f t="shared" si="72"/>
        <v>0.28680233502036434</v>
      </c>
      <c r="S1555" s="1" t="str">
        <f t="shared" si="73"/>
        <v>Sep-2025</v>
      </c>
      <c r="T1555" t="str">
        <f t="shared" si="74"/>
        <v>Profit</v>
      </c>
    </row>
    <row r="1556" spans="1:20" x14ac:dyDescent="0.3">
      <c r="A1556" t="s">
        <v>2814</v>
      </c>
      <c r="B1556" s="2">
        <v>46119</v>
      </c>
      <c r="C1556" t="s">
        <v>2815</v>
      </c>
      <c r="D1556" t="s">
        <v>52</v>
      </c>
      <c r="E1556" t="s">
        <v>34</v>
      </c>
      <c r="F1556" t="s">
        <v>73</v>
      </c>
      <c r="G1556" t="s">
        <v>22</v>
      </c>
      <c r="H1556" t="s">
        <v>41</v>
      </c>
      <c r="I1556" t="s">
        <v>55</v>
      </c>
      <c r="J1556">
        <v>5</v>
      </c>
      <c r="K1556">
        <v>347.01</v>
      </c>
      <c r="L1556">
        <v>0.05</v>
      </c>
      <c r="M1556" s="6">
        <v>1648.3</v>
      </c>
      <c r="N1556" s="3">
        <v>1262.3699999999999</v>
      </c>
      <c r="O1556" s="6">
        <v>385.93</v>
      </c>
      <c r="P1556" t="s">
        <v>43</v>
      </c>
      <c r="Q1556" t="s">
        <v>26</v>
      </c>
      <c r="R1556" s="4">
        <f t="shared" si="72"/>
        <v>0.23413820299702726</v>
      </c>
      <c r="S1556" s="1" t="str">
        <f t="shared" si="73"/>
        <v>Apr-2026</v>
      </c>
      <c r="T1556" t="str">
        <f t="shared" si="74"/>
        <v>Profit</v>
      </c>
    </row>
    <row r="1557" spans="1:20" x14ac:dyDescent="0.3">
      <c r="A1557" t="s">
        <v>2816</v>
      </c>
      <c r="B1557" s="2">
        <v>45974</v>
      </c>
      <c r="C1557" t="s">
        <v>2817</v>
      </c>
      <c r="D1557" t="s">
        <v>52</v>
      </c>
      <c r="E1557" t="s">
        <v>58</v>
      </c>
      <c r="F1557" t="s">
        <v>129</v>
      </c>
      <c r="G1557" t="s">
        <v>22</v>
      </c>
      <c r="H1557" t="s">
        <v>23</v>
      </c>
      <c r="I1557" t="s">
        <v>59</v>
      </c>
      <c r="J1557">
        <v>3</v>
      </c>
      <c r="K1557">
        <v>4063.27</v>
      </c>
      <c r="L1557">
        <v>0.2</v>
      </c>
      <c r="M1557" s="6">
        <v>9751.85</v>
      </c>
      <c r="N1557" s="3">
        <v>8257.2099999999991</v>
      </c>
      <c r="O1557" s="6">
        <v>1494.64</v>
      </c>
      <c r="P1557" t="s">
        <v>70</v>
      </c>
      <c r="Q1557" t="s">
        <v>26</v>
      </c>
      <c r="R1557" s="4">
        <f t="shared" si="72"/>
        <v>0.1532673287632603</v>
      </c>
      <c r="S1557" s="1" t="str">
        <f t="shared" si="73"/>
        <v>Nov-2025</v>
      </c>
      <c r="T1557" t="str">
        <f t="shared" si="74"/>
        <v>Profit</v>
      </c>
    </row>
    <row r="1558" spans="1:20" x14ac:dyDescent="0.3">
      <c r="A1558" t="s">
        <v>2818</v>
      </c>
      <c r="B1558" s="2">
        <v>45751</v>
      </c>
      <c r="C1558" t="s">
        <v>2819</v>
      </c>
      <c r="D1558" t="s">
        <v>52</v>
      </c>
      <c r="E1558" t="s">
        <v>34</v>
      </c>
      <c r="F1558" t="s">
        <v>110</v>
      </c>
      <c r="G1558" t="s">
        <v>22</v>
      </c>
      <c r="H1558" t="s">
        <v>41</v>
      </c>
      <c r="I1558" t="s">
        <v>55</v>
      </c>
      <c r="J1558">
        <v>3</v>
      </c>
      <c r="K1558">
        <v>317.79000000000002</v>
      </c>
      <c r="L1558">
        <v>0.2</v>
      </c>
      <c r="M1558" s="6">
        <v>762.7</v>
      </c>
      <c r="N1558" s="3">
        <v>577.67999999999995</v>
      </c>
      <c r="O1558" s="6">
        <v>185.02</v>
      </c>
      <c r="P1558" t="s">
        <v>70</v>
      </c>
      <c r="Q1558" t="s">
        <v>26</v>
      </c>
      <c r="R1558" s="4">
        <f t="shared" si="72"/>
        <v>0.24258555133079848</v>
      </c>
      <c r="S1558" s="1" t="str">
        <f t="shared" si="73"/>
        <v>Apr-2025</v>
      </c>
      <c r="T1558" t="str">
        <f t="shared" si="74"/>
        <v>Profit</v>
      </c>
    </row>
    <row r="1559" spans="1:20" x14ac:dyDescent="0.3">
      <c r="A1559" t="s">
        <v>2820</v>
      </c>
      <c r="B1559" s="2">
        <v>45647</v>
      </c>
      <c r="C1559" t="s">
        <v>2821</v>
      </c>
      <c r="D1559" t="s">
        <v>46</v>
      </c>
      <c r="E1559" t="s">
        <v>34</v>
      </c>
      <c r="F1559" t="s">
        <v>65</v>
      </c>
      <c r="G1559" t="s">
        <v>22</v>
      </c>
      <c r="H1559" t="s">
        <v>41</v>
      </c>
      <c r="I1559" t="s">
        <v>42</v>
      </c>
      <c r="J1559">
        <v>8</v>
      </c>
      <c r="K1559">
        <v>130.5</v>
      </c>
      <c r="L1559">
        <v>0.05</v>
      </c>
      <c r="M1559" s="6">
        <v>991.8</v>
      </c>
      <c r="N1559" s="3">
        <v>766.62</v>
      </c>
      <c r="O1559" s="6">
        <v>225.18</v>
      </c>
      <c r="P1559" t="s">
        <v>31</v>
      </c>
      <c r="Q1559" t="s">
        <v>26</v>
      </c>
      <c r="R1559" s="4">
        <f t="shared" si="72"/>
        <v>0.22704174228675139</v>
      </c>
      <c r="S1559" s="1" t="str">
        <f t="shared" si="73"/>
        <v>Dec-2024</v>
      </c>
      <c r="T1559" t="str">
        <f t="shared" si="74"/>
        <v>Profit</v>
      </c>
    </row>
    <row r="1560" spans="1:20" x14ac:dyDescent="0.3">
      <c r="A1560" t="s">
        <v>2822</v>
      </c>
      <c r="B1560" s="2">
        <v>45615</v>
      </c>
      <c r="C1560" t="s">
        <v>2823</v>
      </c>
      <c r="D1560" t="s">
        <v>52</v>
      </c>
      <c r="E1560" t="s">
        <v>34</v>
      </c>
      <c r="F1560" t="s">
        <v>90</v>
      </c>
      <c r="G1560" t="s">
        <v>29</v>
      </c>
      <c r="H1560" t="s">
        <v>41</v>
      </c>
      <c r="I1560" t="s">
        <v>42</v>
      </c>
      <c r="J1560">
        <v>8</v>
      </c>
      <c r="K1560">
        <v>83.04</v>
      </c>
      <c r="L1560">
        <v>0.15</v>
      </c>
      <c r="M1560" s="6">
        <v>564.66999999999996</v>
      </c>
      <c r="N1560" s="3">
        <v>457.34</v>
      </c>
      <c r="O1560" s="6">
        <v>107.33</v>
      </c>
      <c r="P1560" t="s">
        <v>43</v>
      </c>
      <c r="Q1560" t="s">
        <v>26</v>
      </c>
      <c r="R1560" s="4">
        <f t="shared" si="72"/>
        <v>0.1900756193883153</v>
      </c>
      <c r="S1560" s="1" t="str">
        <f t="shared" si="73"/>
        <v>Nov-2024</v>
      </c>
      <c r="T1560" t="str">
        <f t="shared" si="74"/>
        <v>Profit</v>
      </c>
    </row>
    <row r="1561" spans="1:20" x14ac:dyDescent="0.3">
      <c r="A1561" t="s">
        <v>2824</v>
      </c>
      <c r="B1561" s="2">
        <v>45424</v>
      </c>
      <c r="C1561" t="s">
        <v>520</v>
      </c>
      <c r="D1561" t="s">
        <v>19</v>
      </c>
      <c r="E1561" t="s">
        <v>34</v>
      </c>
      <c r="F1561" t="s">
        <v>110</v>
      </c>
      <c r="G1561" t="s">
        <v>79</v>
      </c>
      <c r="H1561" t="s">
        <v>74</v>
      </c>
      <c r="I1561" t="s">
        <v>137</v>
      </c>
      <c r="J1561">
        <v>2</v>
      </c>
      <c r="K1561">
        <v>19539.91</v>
      </c>
      <c r="L1561">
        <v>0.1</v>
      </c>
      <c r="M1561" s="6">
        <v>35171.839999999997</v>
      </c>
      <c r="N1561" s="3">
        <v>27022.05</v>
      </c>
      <c r="O1561" s="6">
        <v>8149.79</v>
      </c>
      <c r="P1561" t="s">
        <v>31</v>
      </c>
      <c r="Q1561" t="s">
        <v>26</v>
      </c>
      <c r="R1561" s="4">
        <f t="shared" si="72"/>
        <v>0.23171349579663733</v>
      </c>
      <c r="S1561" s="1" t="str">
        <f t="shared" si="73"/>
        <v>May-2024</v>
      </c>
      <c r="T1561" t="str">
        <f t="shared" si="74"/>
        <v>Profit</v>
      </c>
    </row>
    <row r="1562" spans="1:20" x14ac:dyDescent="0.3">
      <c r="A1562" t="s">
        <v>2825</v>
      </c>
      <c r="B1562" s="2">
        <v>46179</v>
      </c>
      <c r="C1562" t="s">
        <v>659</v>
      </c>
      <c r="D1562" t="s">
        <v>19</v>
      </c>
      <c r="E1562" t="s">
        <v>20</v>
      </c>
      <c r="F1562" t="s">
        <v>205</v>
      </c>
      <c r="G1562" t="s">
        <v>79</v>
      </c>
      <c r="H1562" t="s">
        <v>41</v>
      </c>
      <c r="I1562" t="s">
        <v>55</v>
      </c>
      <c r="J1562">
        <v>1</v>
      </c>
      <c r="K1562">
        <v>485.95</v>
      </c>
      <c r="L1562">
        <v>0.2</v>
      </c>
      <c r="M1562" s="6">
        <v>388.76</v>
      </c>
      <c r="N1562" s="3">
        <v>268.58999999999997</v>
      </c>
      <c r="O1562" s="6">
        <v>120.17</v>
      </c>
      <c r="P1562" t="s">
        <v>49</v>
      </c>
      <c r="Q1562" t="s">
        <v>26</v>
      </c>
      <c r="R1562" s="4">
        <f t="shared" si="72"/>
        <v>0.30911101965222759</v>
      </c>
      <c r="S1562" s="1" t="str">
        <f t="shared" si="73"/>
        <v>Jun-2026</v>
      </c>
      <c r="T1562" t="str">
        <f t="shared" si="74"/>
        <v>Profit</v>
      </c>
    </row>
    <row r="1563" spans="1:20" x14ac:dyDescent="0.3">
      <c r="A1563" t="s">
        <v>2826</v>
      </c>
      <c r="B1563" s="2">
        <v>46096</v>
      </c>
      <c r="C1563" t="s">
        <v>2827</v>
      </c>
      <c r="D1563" t="s">
        <v>52</v>
      </c>
      <c r="E1563" t="s">
        <v>58</v>
      </c>
      <c r="F1563" t="s">
        <v>104</v>
      </c>
      <c r="G1563" t="s">
        <v>22</v>
      </c>
      <c r="H1563" t="s">
        <v>41</v>
      </c>
      <c r="I1563" t="s">
        <v>48</v>
      </c>
      <c r="J1563">
        <v>3</v>
      </c>
      <c r="K1563">
        <v>106.55</v>
      </c>
      <c r="L1563">
        <v>0</v>
      </c>
      <c r="M1563" s="6">
        <v>319.64999999999998</v>
      </c>
      <c r="N1563" s="3">
        <v>204.64</v>
      </c>
      <c r="O1563" s="6">
        <v>115.01</v>
      </c>
      <c r="P1563" t="s">
        <v>70</v>
      </c>
      <c r="Q1563" t="s">
        <v>26</v>
      </c>
      <c r="R1563" s="4">
        <f t="shared" si="72"/>
        <v>0.35979978101048027</v>
      </c>
      <c r="S1563" s="1" t="str">
        <f t="shared" si="73"/>
        <v>Mar-2026</v>
      </c>
      <c r="T1563" t="str">
        <f t="shared" si="74"/>
        <v>Profit</v>
      </c>
    </row>
    <row r="1564" spans="1:20" x14ac:dyDescent="0.3">
      <c r="A1564" t="s">
        <v>2828</v>
      </c>
      <c r="B1564" s="2">
        <v>46131</v>
      </c>
      <c r="C1564" t="s">
        <v>2829</v>
      </c>
      <c r="D1564" t="s">
        <v>46</v>
      </c>
      <c r="E1564" t="s">
        <v>39</v>
      </c>
      <c r="F1564" t="s">
        <v>40</v>
      </c>
      <c r="G1564" t="s">
        <v>29</v>
      </c>
      <c r="H1564" t="s">
        <v>74</v>
      </c>
      <c r="I1564" t="s">
        <v>91</v>
      </c>
      <c r="J1564">
        <v>2</v>
      </c>
      <c r="K1564">
        <v>7620.28</v>
      </c>
      <c r="L1564">
        <v>0.05</v>
      </c>
      <c r="M1564" s="6">
        <v>14478.53</v>
      </c>
      <c r="N1564" s="3">
        <v>12439.47</v>
      </c>
      <c r="O1564" s="6">
        <v>2039.06</v>
      </c>
      <c r="P1564" t="s">
        <v>49</v>
      </c>
      <c r="Q1564" t="s">
        <v>26</v>
      </c>
      <c r="R1564" s="4">
        <f t="shared" si="72"/>
        <v>0.14083335808262301</v>
      </c>
      <c r="S1564" s="1" t="str">
        <f t="shared" si="73"/>
        <v>Apr-2026</v>
      </c>
      <c r="T1564" t="str">
        <f t="shared" si="74"/>
        <v>Profit</v>
      </c>
    </row>
    <row r="1565" spans="1:20" x14ac:dyDescent="0.3">
      <c r="A1565" t="s">
        <v>2830</v>
      </c>
      <c r="B1565" s="2">
        <v>45418</v>
      </c>
      <c r="C1565" t="s">
        <v>510</v>
      </c>
      <c r="D1565" t="s">
        <v>19</v>
      </c>
      <c r="E1565" t="s">
        <v>53</v>
      </c>
      <c r="F1565" t="s">
        <v>54</v>
      </c>
      <c r="G1565" t="s">
        <v>29</v>
      </c>
      <c r="H1565" t="s">
        <v>23</v>
      </c>
      <c r="I1565" t="s">
        <v>94</v>
      </c>
      <c r="J1565">
        <v>1</v>
      </c>
      <c r="K1565">
        <v>1387.77</v>
      </c>
      <c r="L1565">
        <v>0.1</v>
      </c>
      <c r="M1565" s="6">
        <v>1248.99</v>
      </c>
      <c r="N1565" s="3">
        <v>1129.3399999999999</v>
      </c>
      <c r="O1565" s="6">
        <v>119.65</v>
      </c>
      <c r="P1565" t="s">
        <v>70</v>
      </c>
      <c r="Q1565" t="s">
        <v>26</v>
      </c>
      <c r="R1565" s="4">
        <f t="shared" si="72"/>
        <v>9.5797404302676567E-2</v>
      </c>
      <c r="S1565" s="1" t="str">
        <f t="shared" si="73"/>
        <v>May-2024</v>
      </c>
      <c r="T1565" t="str">
        <f t="shared" si="74"/>
        <v>Profit</v>
      </c>
    </row>
    <row r="1566" spans="1:20" x14ac:dyDescent="0.3">
      <c r="A1566" t="s">
        <v>2831</v>
      </c>
      <c r="B1566" s="2">
        <v>45397</v>
      </c>
      <c r="C1566" t="s">
        <v>1781</v>
      </c>
      <c r="D1566" t="s">
        <v>19</v>
      </c>
      <c r="E1566" t="s">
        <v>58</v>
      </c>
      <c r="F1566" t="s">
        <v>339</v>
      </c>
      <c r="G1566" t="s">
        <v>79</v>
      </c>
      <c r="H1566" t="s">
        <v>41</v>
      </c>
      <c r="I1566" t="s">
        <v>48</v>
      </c>
      <c r="J1566">
        <v>1</v>
      </c>
      <c r="K1566">
        <v>92.84</v>
      </c>
      <c r="L1566">
        <v>0.1</v>
      </c>
      <c r="M1566" s="6">
        <v>83.56</v>
      </c>
      <c r="N1566" s="3">
        <v>65.900000000000006</v>
      </c>
      <c r="O1566" s="6">
        <v>17.66</v>
      </c>
      <c r="P1566" t="s">
        <v>49</v>
      </c>
      <c r="Q1566" t="s">
        <v>76</v>
      </c>
      <c r="R1566" s="4">
        <f t="shared" si="72"/>
        <v>0.21134514121589276</v>
      </c>
      <c r="S1566" s="1" t="str">
        <f t="shared" si="73"/>
        <v>Apr-2024</v>
      </c>
      <c r="T1566" t="str">
        <f t="shared" si="74"/>
        <v>Profit</v>
      </c>
    </row>
    <row r="1567" spans="1:20" x14ac:dyDescent="0.3">
      <c r="A1567" t="s">
        <v>2832</v>
      </c>
      <c r="B1567" s="2">
        <v>45895</v>
      </c>
      <c r="C1567" t="s">
        <v>2833</v>
      </c>
      <c r="D1567" t="s">
        <v>52</v>
      </c>
      <c r="E1567" t="s">
        <v>39</v>
      </c>
      <c r="F1567" t="s">
        <v>40</v>
      </c>
      <c r="G1567" t="s">
        <v>22</v>
      </c>
      <c r="H1567" t="s">
        <v>74</v>
      </c>
      <c r="I1567" t="s">
        <v>158</v>
      </c>
      <c r="J1567">
        <v>1</v>
      </c>
      <c r="K1567">
        <v>4070.1</v>
      </c>
      <c r="L1567">
        <v>0.05</v>
      </c>
      <c r="M1567" s="6">
        <v>3866.59</v>
      </c>
      <c r="N1567" s="3">
        <v>2541.4299999999998</v>
      </c>
      <c r="O1567" s="6">
        <v>1325.16</v>
      </c>
      <c r="P1567" t="s">
        <v>31</v>
      </c>
      <c r="Q1567" t="s">
        <v>26</v>
      </c>
      <c r="R1567" s="4">
        <f t="shared" si="72"/>
        <v>0.34272058842546016</v>
      </c>
      <c r="S1567" s="1" t="str">
        <f t="shared" si="73"/>
        <v>Aug-2025</v>
      </c>
      <c r="T1567" t="str">
        <f t="shared" si="74"/>
        <v>Profit</v>
      </c>
    </row>
    <row r="1568" spans="1:20" x14ac:dyDescent="0.3">
      <c r="A1568" t="s">
        <v>2834</v>
      </c>
      <c r="B1568" s="2">
        <v>46090</v>
      </c>
      <c r="C1568" t="s">
        <v>712</v>
      </c>
      <c r="D1568" t="s">
        <v>46</v>
      </c>
      <c r="E1568" t="s">
        <v>39</v>
      </c>
      <c r="F1568" t="s">
        <v>47</v>
      </c>
      <c r="G1568" t="s">
        <v>22</v>
      </c>
      <c r="H1568" t="s">
        <v>74</v>
      </c>
      <c r="I1568" t="s">
        <v>75</v>
      </c>
      <c r="J1568">
        <v>1</v>
      </c>
      <c r="K1568">
        <v>2695.52</v>
      </c>
      <c r="L1568">
        <v>0</v>
      </c>
      <c r="M1568" s="6">
        <v>2695.52</v>
      </c>
      <c r="N1568" s="3">
        <v>1429.2</v>
      </c>
      <c r="O1568" s="6">
        <v>1266.32</v>
      </c>
      <c r="P1568" t="s">
        <v>25</v>
      </c>
      <c r="Q1568" t="s">
        <v>26</v>
      </c>
      <c r="R1568" s="4">
        <f t="shared" si="72"/>
        <v>0.46978690568053655</v>
      </c>
      <c r="S1568" s="1" t="str">
        <f t="shared" si="73"/>
        <v>Mar-2026</v>
      </c>
      <c r="T1568" t="str">
        <f t="shared" si="74"/>
        <v>Profit</v>
      </c>
    </row>
    <row r="1569" spans="1:20" x14ac:dyDescent="0.3">
      <c r="A1569" t="s">
        <v>2835</v>
      </c>
      <c r="B1569" s="2">
        <v>45669</v>
      </c>
      <c r="C1569" t="s">
        <v>2175</v>
      </c>
      <c r="D1569" t="s">
        <v>46</v>
      </c>
      <c r="E1569" t="s">
        <v>53</v>
      </c>
      <c r="F1569" t="s">
        <v>54</v>
      </c>
      <c r="G1569" t="s">
        <v>79</v>
      </c>
      <c r="H1569" t="s">
        <v>74</v>
      </c>
      <c r="I1569" t="s">
        <v>91</v>
      </c>
      <c r="J1569">
        <v>5</v>
      </c>
      <c r="K1569">
        <v>7263.73</v>
      </c>
      <c r="L1569">
        <v>0.1</v>
      </c>
      <c r="M1569" s="6">
        <v>32686.78</v>
      </c>
      <c r="N1569" s="3">
        <v>29066.55</v>
      </c>
      <c r="O1569" s="6">
        <v>3620.23</v>
      </c>
      <c r="P1569" t="s">
        <v>49</v>
      </c>
      <c r="Q1569" t="s">
        <v>26</v>
      </c>
      <c r="R1569" s="4">
        <f t="shared" si="72"/>
        <v>0.11075517380421075</v>
      </c>
      <c r="S1569" s="1" t="str">
        <f t="shared" si="73"/>
        <v>Jan-2025</v>
      </c>
      <c r="T1569" t="str">
        <f t="shared" si="74"/>
        <v>Profit</v>
      </c>
    </row>
    <row r="1570" spans="1:20" x14ac:dyDescent="0.3">
      <c r="A1570" t="s">
        <v>2836</v>
      </c>
      <c r="B1570" s="2">
        <v>46196</v>
      </c>
      <c r="C1570" t="s">
        <v>1503</v>
      </c>
      <c r="D1570" t="s">
        <v>52</v>
      </c>
      <c r="E1570" t="s">
        <v>53</v>
      </c>
      <c r="F1570" t="s">
        <v>54</v>
      </c>
      <c r="G1570" t="s">
        <v>79</v>
      </c>
      <c r="H1570" t="s">
        <v>74</v>
      </c>
      <c r="I1570" t="s">
        <v>75</v>
      </c>
      <c r="J1570">
        <v>6</v>
      </c>
      <c r="K1570">
        <v>8453.84</v>
      </c>
      <c r="L1570">
        <v>0.25</v>
      </c>
      <c r="M1570" s="6">
        <v>38042.28</v>
      </c>
      <c r="N1570" s="3">
        <v>35458.730000000003</v>
      </c>
      <c r="O1570" s="6">
        <v>2583.5500000000002</v>
      </c>
      <c r="P1570" t="s">
        <v>25</v>
      </c>
      <c r="Q1570" t="s">
        <v>26</v>
      </c>
      <c r="R1570" s="4">
        <f t="shared" si="72"/>
        <v>6.7912596195601319E-2</v>
      </c>
      <c r="S1570" s="1" t="str">
        <f t="shared" si="73"/>
        <v>Jun-2026</v>
      </c>
      <c r="T1570" t="str">
        <f t="shared" si="74"/>
        <v>Profit</v>
      </c>
    </row>
    <row r="1571" spans="1:20" x14ac:dyDescent="0.3">
      <c r="A1571" t="s">
        <v>2837</v>
      </c>
      <c r="B1571" s="2">
        <v>45342</v>
      </c>
      <c r="C1571" t="s">
        <v>835</v>
      </c>
      <c r="D1571" t="s">
        <v>19</v>
      </c>
      <c r="E1571" t="s">
        <v>58</v>
      </c>
      <c r="F1571" t="s">
        <v>54</v>
      </c>
      <c r="G1571" t="s">
        <v>79</v>
      </c>
      <c r="H1571" t="s">
        <v>74</v>
      </c>
      <c r="I1571" t="s">
        <v>75</v>
      </c>
      <c r="J1571">
        <v>3</v>
      </c>
      <c r="K1571">
        <v>10336.43</v>
      </c>
      <c r="L1571">
        <v>0.15</v>
      </c>
      <c r="M1571" s="6">
        <v>26357.9</v>
      </c>
      <c r="N1571" s="3">
        <v>17294.29</v>
      </c>
      <c r="O1571" s="6">
        <v>9063.61</v>
      </c>
      <c r="P1571" t="s">
        <v>49</v>
      </c>
      <c r="Q1571" t="s">
        <v>26</v>
      </c>
      <c r="R1571" s="4">
        <f t="shared" si="72"/>
        <v>0.34386692414797843</v>
      </c>
      <c r="S1571" s="1" t="str">
        <f t="shared" si="73"/>
        <v>Feb-2024</v>
      </c>
      <c r="T1571" t="str">
        <f t="shared" si="74"/>
        <v>Profit</v>
      </c>
    </row>
    <row r="1572" spans="1:20" x14ac:dyDescent="0.3">
      <c r="A1572" t="s">
        <v>2838</v>
      </c>
      <c r="B1572" s="2">
        <v>45320</v>
      </c>
      <c r="C1572" t="s">
        <v>2839</v>
      </c>
      <c r="D1572" t="s">
        <v>46</v>
      </c>
      <c r="E1572" t="s">
        <v>53</v>
      </c>
      <c r="F1572" t="s">
        <v>90</v>
      </c>
      <c r="G1572" t="s">
        <v>22</v>
      </c>
      <c r="H1572" t="s">
        <v>23</v>
      </c>
      <c r="I1572" t="s">
        <v>94</v>
      </c>
      <c r="J1572">
        <v>2</v>
      </c>
      <c r="K1572">
        <v>2264.14</v>
      </c>
      <c r="L1572">
        <v>0.15</v>
      </c>
      <c r="M1572" s="6">
        <v>3849.04</v>
      </c>
      <c r="N1572" s="3">
        <v>2669.13</v>
      </c>
      <c r="O1572" s="6">
        <v>1179.9100000000001</v>
      </c>
      <c r="P1572" t="s">
        <v>25</v>
      </c>
      <c r="Q1572" t="s">
        <v>26</v>
      </c>
      <c r="R1572" s="4">
        <f t="shared" si="72"/>
        <v>0.30654656745578118</v>
      </c>
      <c r="S1572" s="1" t="str">
        <f t="shared" si="73"/>
        <v>Jan-2024</v>
      </c>
      <c r="T1572" t="str">
        <f t="shared" si="74"/>
        <v>Profit</v>
      </c>
    </row>
    <row r="1573" spans="1:20" x14ac:dyDescent="0.3">
      <c r="A1573" t="s">
        <v>2840</v>
      </c>
      <c r="B1573" s="2">
        <v>45753</v>
      </c>
      <c r="C1573" t="s">
        <v>2841</v>
      </c>
      <c r="D1573" t="s">
        <v>19</v>
      </c>
      <c r="E1573" t="s">
        <v>34</v>
      </c>
      <c r="F1573" t="s">
        <v>35</v>
      </c>
      <c r="G1573" t="s">
        <v>22</v>
      </c>
      <c r="H1573" t="s">
        <v>41</v>
      </c>
      <c r="I1573" t="s">
        <v>125</v>
      </c>
      <c r="J1573">
        <v>2</v>
      </c>
      <c r="K1573">
        <v>264.14</v>
      </c>
      <c r="L1573">
        <v>0.05</v>
      </c>
      <c r="M1573" s="6">
        <v>501.87</v>
      </c>
      <c r="N1573" s="3">
        <v>276.99</v>
      </c>
      <c r="O1573" s="6">
        <v>224.88</v>
      </c>
      <c r="P1573" t="s">
        <v>49</v>
      </c>
      <c r="Q1573" t="s">
        <v>26</v>
      </c>
      <c r="R1573" s="4">
        <f t="shared" si="72"/>
        <v>0.44808416522206945</v>
      </c>
      <c r="S1573" s="1" t="str">
        <f t="shared" si="73"/>
        <v>Apr-2025</v>
      </c>
      <c r="T1573" t="str">
        <f t="shared" si="74"/>
        <v>Profit</v>
      </c>
    </row>
    <row r="1574" spans="1:20" x14ac:dyDescent="0.3">
      <c r="A1574" t="s">
        <v>2842</v>
      </c>
      <c r="B1574" s="2">
        <v>45587</v>
      </c>
      <c r="C1574" t="s">
        <v>2843</v>
      </c>
      <c r="D1574" t="s">
        <v>46</v>
      </c>
      <c r="E1574" t="s">
        <v>34</v>
      </c>
      <c r="F1574" t="s">
        <v>65</v>
      </c>
      <c r="G1574" t="s">
        <v>22</v>
      </c>
      <c r="H1574" t="s">
        <v>74</v>
      </c>
      <c r="I1574" t="s">
        <v>158</v>
      </c>
      <c r="J1574">
        <v>2</v>
      </c>
      <c r="K1574">
        <v>7440.88</v>
      </c>
      <c r="L1574">
        <v>0.2</v>
      </c>
      <c r="M1574" s="6">
        <v>11905.41</v>
      </c>
      <c r="N1574" s="3">
        <v>7927.99</v>
      </c>
      <c r="O1574" s="6">
        <v>3977.42</v>
      </c>
      <c r="P1574" t="s">
        <v>49</v>
      </c>
      <c r="Q1574" t="s">
        <v>76</v>
      </c>
      <c r="R1574" s="4">
        <f t="shared" si="72"/>
        <v>0.33408509240756934</v>
      </c>
      <c r="S1574" s="1" t="str">
        <f t="shared" si="73"/>
        <v>Oct-2024</v>
      </c>
      <c r="T1574" t="str">
        <f t="shared" si="74"/>
        <v>Profit</v>
      </c>
    </row>
    <row r="1575" spans="1:20" x14ac:dyDescent="0.3">
      <c r="A1575" t="s">
        <v>2844</v>
      </c>
      <c r="B1575" s="2">
        <v>45588</v>
      </c>
      <c r="C1575" t="s">
        <v>581</v>
      </c>
      <c r="D1575" t="s">
        <v>19</v>
      </c>
      <c r="E1575" t="s">
        <v>53</v>
      </c>
      <c r="F1575" t="s">
        <v>54</v>
      </c>
      <c r="G1575" t="s">
        <v>29</v>
      </c>
      <c r="H1575" t="s">
        <v>23</v>
      </c>
      <c r="I1575" t="s">
        <v>94</v>
      </c>
      <c r="J1575">
        <v>2</v>
      </c>
      <c r="K1575">
        <v>2017.9</v>
      </c>
      <c r="L1575">
        <v>0.05</v>
      </c>
      <c r="M1575" s="6">
        <v>3834.01</v>
      </c>
      <c r="N1575" s="3">
        <v>2987.07</v>
      </c>
      <c r="O1575" s="6">
        <v>846.94</v>
      </c>
      <c r="P1575" t="s">
        <v>49</v>
      </c>
      <c r="Q1575" t="s">
        <v>26</v>
      </c>
      <c r="R1575" s="4">
        <f t="shared" si="72"/>
        <v>0.2209018755819625</v>
      </c>
      <c r="S1575" s="1" t="str">
        <f t="shared" si="73"/>
        <v>Oct-2024</v>
      </c>
      <c r="T1575" t="str">
        <f t="shared" si="74"/>
        <v>Profit</v>
      </c>
    </row>
    <row r="1576" spans="1:20" x14ac:dyDescent="0.3">
      <c r="A1576" t="s">
        <v>2845</v>
      </c>
      <c r="B1576" s="2">
        <v>46017</v>
      </c>
      <c r="C1576" t="s">
        <v>2846</v>
      </c>
      <c r="D1576" t="s">
        <v>46</v>
      </c>
      <c r="E1576" t="s">
        <v>39</v>
      </c>
      <c r="F1576" t="s">
        <v>220</v>
      </c>
      <c r="G1576" t="s">
        <v>79</v>
      </c>
      <c r="H1576" t="s">
        <v>41</v>
      </c>
      <c r="I1576" t="s">
        <v>125</v>
      </c>
      <c r="J1576">
        <v>3</v>
      </c>
      <c r="K1576">
        <v>177.93</v>
      </c>
      <c r="L1576">
        <v>0</v>
      </c>
      <c r="M1576" s="6">
        <v>533.79</v>
      </c>
      <c r="N1576" s="3">
        <v>424.19</v>
      </c>
      <c r="O1576" s="6">
        <v>109.6</v>
      </c>
      <c r="P1576" t="s">
        <v>43</v>
      </c>
      <c r="Q1576" t="s">
        <v>26</v>
      </c>
      <c r="R1576" s="4">
        <f t="shared" si="72"/>
        <v>0.20532419116131811</v>
      </c>
      <c r="S1576" s="1" t="str">
        <f t="shared" si="73"/>
        <v>Dec-2025</v>
      </c>
      <c r="T1576" t="str">
        <f t="shared" si="74"/>
        <v>Profit</v>
      </c>
    </row>
    <row r="1577" spans="1:20" x14ac:dyDescent="0.3">
      <c r="A1577" t="s">
        <v>2847</v>
      </c>
      <c r="B1577" s="2">
        <v>46070</v>
      </c>
      <c r="C1577" t="s">
        <v>2848</v>
      </c>
      <c r="D1577" t="s">
        <v>52</v>
      </c>
      <c r="E1577" t="s">
        <v>58</v>
      </c>
      <c r="F1577" t="s">
        <v>129</v>
      </c>
      <c r="G1577" t="s">
        <v>22</v>
      </c>
      <c r="H1577" t="s">
        <v>41</v>
      </c>
      <c r="I1577" t="s">
        <v>62</v>
      </c>
      <c r="J1577">
        <v>2</v>
      </c>
      <c r="K1577">
        <v>193.66</v>
      </c>
      <c r="L1577">
        <v>0.25</v>
      </c>
      <c r="M1577" s="6">
        <v>290.49</v>
      </c>
      <c r="N1577" s="3">
        <v>258.18</v>
      </c>
      <c r="O1577" s="6">
        <v>32.31</v>
      </c>
      <c r="P1577" t="s">
        <v>31</v>
      </c>
      <c r="Q1577" t="s">
        <v>26</v>
      </c>
      <c r="R1577" s="4">
        <f t="shared" si="72"/>
        <v>0.11122585975420841</v>
      </c>
      <c r="S1577" s="1" t="str">
        <f t="shared" si="73"/>
        <v>Feb-2026</v>
      </c>
      <c r="T1577" t="str">
        <f t="shared" si="74"/>
        <v>Profit</v>
      </c>
    </row>
    <row r="1578" spans="1:20" x14ac:dyDescent="0.3">
      <c r="A1578" t="s">
        <v>2849</v>
      </c>
      <c r="B1578" s="2">
        <v>45698</v>
      </c>
      <c r="C1578" t="s">
        <v>1216</v>
      </c>
      <c r="D1578" t="s">
        <v>19</v>
      </c>
      <c r="E1578" t="s">
        <v>20</v>
      </c>
      <c r="F1578" t="s">
        <v>21</v>
      </c>
      <c r="G1578" t="s">
        <v>22</v>
      </c>
      <c r="H1578" t="s">
        <v>23</v>
      </c>
      <c r="I1578" t="s">
        <v>36</v>
      </c>
      <c r="J1578">
        <v>1</v>
      </c>
      <c r="K1578">
        <v>15177.92</v>
      </c>
      <c r="L1578">
        <v>0.05</v>
      </c>
      <c r="M1578" s="6">
        <v>14419.02</v>
      </c>
      <c r="N1578" s="3">
        <v>9294.02</v>
      </c>
      <c r="O1578" s="6">
        <v>5125</v>
      </c>
      <c r="P1578" t="s">
        <v>31</v>
      </c>
      <c r="Q1578" t="s">
        <v>26</v>
      </c>
      <c r="R1578" s="4">
        <f t="shared" si="72"/>
        <v>0.35543330961466174</v>
      </c>
      <c r="S1578" s="1" t="str">
        <f t="shared" si="73"/>
        <v>Feb-2025</v>
      </c>
      <c r="T1578" t="str">
        <f t="shared" si="74"/>
        <v>Profit</v>
      </c>
    </row>
    <row r="1579" spans="1:20" x14ac:dyDescent="0.3">
      <c r="A1579" t="s">
        <v>2850</v>
      </c>
      <c r="B1579" s="2">
        <v>46060</v>
      </c>
      <c r="C1579" t="s">
        <v>2851</v>
      </c>
      <c r="D1579" t="s">
        <v>52</v>
      </c>
      <c r="E1579" t="s">
        <v>53</v>
      </c>
      <c r="F1579" t="s">
        <v>54</v>
      </c>
      <c r="G1579" t="s">
        <v>29</v>
      </c>
      <c r="H1579" t="s">
        <v>23</v>
      </c>
      <c r="I1579" t="s">
        <v>30</v>
      </c>
      <c r="J1579">
        <v>4</v>
      </c>
      <c r="K1579">
        <v>1134.33</v>
      </c>
      <c r="L1579">
        <v>0.15</v>
      </c>
      <c r="M1579" s="6">
        <v>3856.72</v>
      </c>
      <c r="N1579" s="3">
        <v>3446.03</v>
      </c>
      <c r="O1579" s="6">
        <v>410.69</v>
      </c>
      <c r="P1579" t="s">
        <v>25</v>
      </c>
      <c r="Q1579" t="s">
        <v>142</v>
      </c>
      <c r="R1579" s="4">
        <f t="shared" si="72"/>
        <v>0.10648685930013069</v>
      </c>
      <c r="S1579" s="1" t="str">
        <f t="shared" si="73"/>
        <v>Feb-2026</v>
      </c>
      <c r="T1579" t="str">
        <f t="shared" si="74"/>
        <v>Profit</v>
      </c>
    </row>
    <row r="1580" spans="1:20" x14ac:dyDescent="0.3">
      <c r="A1580" t="s">
        <v>2852</v>
      </c>
      <c r="B1580" s="2">
        <v>46105</v>
      </c>
      <c r="C1580" t="s">
        <v>2853</v>
      </c>
      <c r="D1580" t="s">
        <v>52</v>
      </c>
      <c r="E1580" t="s">
        <v>20</v>
      </c>
      <c r="F1580" t="s">
        <v>115</v>
      </c>
      <c r="G1580" t="s">
        <v>79</v>
      </c>
      <c r="H1580" t="s">
        <v>23</v>
      </c>
      <c r="I1580" t="s">
        <v>59</v>
      </c>
      <c r="J1580">
        <v>1</v>
      </c>
      <c r="K1580">
        <v>1843.95</v>
      </c>
      <c r="L1580">
        <v>0</v>
      </c>
      <c r="M1580" s="6">
        <v>1843.95</v>
      </c>
      <c r="N1580" s="3">
        <v>1450.33</v>
      </c>
      <c r="O1580" s="6">
        <v>393.62</v>
      </c>
      <c r="P1580" t="s">
        <v>25</v>
      </c>
      <c r="Q1580" t="s">
        <v>142</v>
      </c>
      <c r="R1580" s="4">
        <f t="shared" si="72"/>
        <v>0.21346565796252609</v>
      </c>
      <c r="S1580" s="1" t="str">
        <f t="shared" si="73"/>
        <v>Mar-2026</v>
      </c>
      <c r="T1580" t="str">
        <f t="shared" si="74"/>
        <v>Profit</v>
      </c>
    </row>
    <row r="1581" spans="1:20" x14ac:dyDescent="0.3">
      <c r="A1581" t="s">
        <v>2854</v>
      </c>
      <c r="B1581" s="2">
        <v>45904</v>
      </c>
      <c r="C1581" t="s">
        <v>2855</v>
      </c>
      <c r="D1581" t="s">
        <v>46</v>
      </c>
      <c r="E1581" t="s">
        <v>53</v>
      </c>
      <c r="F1581" t="s">
        <v>90</v>
      </c>
      <c r="G1581" t="s">
        <v>22</v>
      </c>
      <c r="H1581" t="s">
        <v>41</v>
      </c>
      <c r="I1581" t="s">
        <v>48</v>
      </c>
      <c r="J1581">
        <v>1</v>
      </c>
      <c r="K1581">
        <v>82.53</v>
      </c>
      <c r="L1581">
        <v>0.05</v>
      </c>
      <c r="M1581" s="6">
        <v>78.400000000000006</v>
      </c>
      <c r="N1581" s="3">
        <v>44.4</v>
      </c>
      <c r="O1581" s="6">
        <v>34</v>
      </c>
      <c r="P1581" t="s">
        <v>49</v>
      </c>
      <c r="Q1581" t="s">
        <v>26</v>
      </c>
      <c r="R1581" s="4">
        <f t="shared" si="72"/>
        <v>0.43367346938775508</v>
      </c>
      <c r="S1581" s="1" t="str">
        <f t="shared" si="73"/>
        <v>Sep-2025</v>
      </c>
      <c r="T1581" t="str">
        <f t="shared" si="74"/>
        <v>Profit</v>
      </c>
    </row>
    <row r="1582" spans="1:20" x14ac:dyDescent="0.3">
      <c r="A1582" t="s">
        <v>2856</v>
      </c>
      <c r="B1582" s="2">
        <v>45696</v>
      </c>
      <c r="C1582" t="s">
        <v>83</v>
      </c>
      <c r="D1582" t="s">
        <v>19</v>
      </c>
      <c r="E1582" t="s">
        <v>20</v>
      </c>
      <c r="F1582" t="s">
        <v>157</v>
      </c>
      <c r="G1582" t="s">
        <v>79</v>
      </c>
      <c r="H1582" t="s">
        <v>23</v>
      </c>
      <c r="I1582" t="s">
        <v>59</v>
      </c>
      <c r="J1582">
        <v>4</v>
      </c>
      <c r="K1582">
        <v>2399.0700000000002</v>
      </c>
      <c r="L1582">
        <v>0</v>
      </c>
      <c r="M1582" s="6">
        <v>9596.2800000000007</v>
      </c>
      <c r="N1582" s="3">
        <v>5136.7</v>
      </c>
      <c r="O1582" s="6">
        <v>4459.58</v>
      </c>
      <c r="P1582" t="s">
        <v>25</v>
      </c>
      <c r="Q1582" t="s">
        <v>26</v>
      </c>
      <c r="R1582" s="4">
        <f t="shared" si="72"/>
        <v>0.46471966220243671</v>
      </c>
      <c r="S1582" s="1" t="str">
        <f t="shared" si="73"/>
        <v>Feb-2025</v>
      </c>
      <c r="T1582" t="str">
        <f t="shared" si="74"/>
        <v>Profit</v>
      </c>
    </row>
    <row r="1583" spans="1:20" x14ac:dyDescent="0.3">
      <c r="A1583" t="s">
        <v>2857</v>
      </c>
      <c r="B1583" s="2">
        <v>45637</v>
      </c>
      <c r="C1583" t="s">
        <v>1591</v>
      </c>
      <c r="D1583" t="s">
        <v>46</v>
      </c>
      <c r="E1583" t="s">
        <v>53</v>
      </c>
      <c r="F1583" t="s">
        <v>54</v>
      </c>
      <c r="G1583" t="s">
        <v>79</v>
      </c>
      <c r="H1583" t="s">
        <v>74</v>
      </c>
      <c r="I1583" t="s">
        <v>75</v>
      </c>
      <c r="J1583">
        <v>4</v>
      </c>
      <c r="K1583">
        <v>4767.78</v>
      </c>
      <c r="L1583">
        <v>0.15</v>
      </c>
      <c r="M1583" s="6">
        <v>16210.45</v>
      </c>
      <c r="N1583" s="3">
        <v>11256.34</v>
      </c>
      <c r="O1583" s="6">
        <v>4954.1099999999997</v>
      </c>
      <c r="P1583" t="s">
        <v>43</v>
      </c>
      <c r="Q1583" t="s">
        <v>76</v>
      </c>
      <c r="R1583" s="4">
        <f t="shared" si="72"/>
        <v>0.30561212057654163</v>
      </c>
      <c r="S1583" s="1" t="str">
        <f t="shared" si="73"/>
        <v>Dec-2024</v>
      </c>
      <c r="T1583" t="str">
        <f t="shared" si="74"/>
        <v>Profit</v>
      </c>
    </row>
    <row r="1584" spans="1:20" x14ac:dyDescent="0.3">
      <c r="A1584" t="s">
        <v>2858</v>
      </c>
      <c r="B1584" s="2">
        <v>45913</v>
      </c>
      <c r="C1584" t="s">
        <v>2859</v>
      </c>
      <c r="D1584" t="s">
        <v>46</v>
      </c>
      <c r="E1584" t="s">
        <v>39</v>
      </c>
      <c r="F1584" t="s">
        <v>40</v>
      </c>
      <c r="G1584" t="s">
        <v>79</v>
      </c>
      <c r="H1584" t="s">
        <v>74</v>
      </c>
      <c r="I1584" t="s">
        <v>107</v>
      </c>
      <c r="J1584">
        <v>2</v>
      </c>
      <c r="K1584">
        <v>5279.71</v>
      </c>
      <c r="L1584">
        <v>0.1</v>
      </c>
      <c r="M1584" s="6">
        <v>9503.48</v>
      </c>
      <c r="N1584" s="3">
        <v>8528.99</v>
      </c>
      <c r="O1584" s="6">
        <v>974.49</v>
      </c>
      <c r="P1584" t="s">
        <v>70</v>
      </c>
      <c r="Q1584" t="s">
        <v>142</v>
      </c>
      <c r="R1584" s="4">
        <f t="shared" si="72"/>
        <v>0.10254033259395506</v>
      </c>
      <c r="S1584" s="1" t="str">
        <f t="shared" si="73"/>
        <v>Sep-2025</v>
      </c>
      <c r="T1584" t="str">
        <f t="shared" si="74"/>
        <v>Profit</v>
      </c>
    </row>
    <row r="1585" spans="1:20" x14ac:dyDescent="0.3">
      <c r="A1585" t="s">
        <v>2860</v>
      </c>
      <c r="B1585" s="2">
        <v>45711</v>
      </c>
      <c r="C1585" t="s">
        <v>2026</v>
      </c>
      <c r="D1585" t="s">
        <v>19</v>
      </c>
      <c r="E1585" t="s">
        <v>58</v>
      </c>
      <c r="F1585" t="s">
        <v>104</v>
      </c>
      <c r="G1585" t="s">
        <v>79</v>
      </c>
      <c r="H1585" t="s">
        <v>74</v>
      </c>
      <c r="I1585" t="s">
        <v>158</v>
      </c>
      <c r="J1585">
        <v>4</v>
      </c>
      <c r="K1585">
        <v>7991.49</v>
      </c>
      <c r="L1585">
        <v>0.1</v>
      </c>
      <c r="M1585" s="6">
        <v>28769.360000000001</v>
      </c>
      <c r="N1585" s="3">
        <v>18019.59</v>
      </c>
      <c r="O1585" s="6">
        <v>10749.77</v>
      </c>
      <c r="P1585" t="s">
        <v>49</v>
      </c>
      <c r="Q1585" t="s">
        <v>26</v>
      </c>
      <c r="R1585" s="4">
        <f t="shared" si="72"/>
        <v>0.3736534285086634</v>
      </c>
      <c r="S1585" s="1" t="str">
        <f t="shared" si="73"/>
        <v>Feb-2025</v>
      </c>
      <c r="T1585" t="str">
        <f t="shared" si="74"/>
        <v>Profit</v>
      </c>
    </row>
    <row r="1586" spans="1:20" x14ac:dyDescent="0.3">
      <c r="A1586" t="s">
        <v>2861</v>
      </c>
      <c r="B1586" s="2">
        <v>45473</v>
      </c>
      <c r="C1586" t="s">
        <v>2862</v>
      </c>
      <c r="D1586" t="s">
        <v>52</v>
      </c>
      <c r="E1586" t="s">
        <v>34</v>
      </c>
      <c r="F1586" t="s">
        <v>35</v>
      </c>
      <c r="G1586" t="s">
        <v>79</v>
      </c>
      <c r="H1586" t="s">
        <v>41</v>
      </c>
      <c r="I1586" t="s">
        <v>134</v>
      </c>
      <c r="J1586">
        <v>2</v>
      </c>
      <c r="K1586">
        <v>289.70999999999998</v>
      </c>
      <c r="L1586">
        <v>0.15</v>
      </c>
      <c r="M1586" s="6">
        <v>492.51</v>
      </c>
      <c r="N1586" s="3">
        <v>441.32</v>
      </c>
      <c r="O1586" s="6">
        <v>51.19</v>
      </c>
      <c r="P1586" t="s">
        <v>25</v>
      </c>
      <c r="Q1586" t="s">
        <v>26</v>
      </c>
      <c r="R1586" s="4">
        <f t="shared" si="72"/>
        <v>0.10393697589896651</v>
      </c>
      <c r="S1586" s="1" t="str">
        <f t="shared" si="73"/>
        <v>Jun-2024</v>
      </c>
      <c r="T1586" t="str">
        <f t="shared" si="74"/>
        <v>Profit</v>
      </c>
    </row>
    <row r="1587" spans="1:20" x14ac:dyDescent="0.3">
      <c r="A1587" t="s">
        <v>2863</v>
      </c>
      <c r="B1587" s="2">
        <v>46274</v>
      </c>
      <c r="C1587" t="s">
        <v>1775</v>
      </c>
      <c r="D1587" t="s">
        <v>46</v>
      </c>
      <c r="E1587" t="s">
        <v>39</v>
      </c>
      <c r="F1587" t="s">
        <v>47</v>
      </c>
      <c r="G1587" t="s">
        <v>79</v>
      </c>
      <c r="H1587" t="s">
        <v>74</v>
      </c>
      <c r="I1587" t="s">
        <v>107</v>
      </c>
      <c r="J1587">
        <v>4</v>
      </c>
      <c r="K1587">
        <v>10362.19</v>
      </c>
      <c r="L1587">
        <v>0.25</v>
      </c>
      <c r="M1587" s="6">
        <v>31086.57</v>
      </c>
      <c r="N1587" s="3">
        <v>26914.080000000002</v>
      </c>
      <c r="O1587" s="6">
        <v>4172.49</v>
      </c>
      <c r="P1587" t="s">
        <v>43</v>
      </c>
      <c r="Q1587" t="s">
        <v>26</v>
      </c>
      <c r="R1587" s="4">
        <f t="shared" si="72"/>
        <v>0.13422162689547287</v>
      </c>
      <c r="S1587" s="1" t="str">
        <f t="shared" si="73"/>
        <v>Sep-2026</v>
      </c>
      <c r="T1587" t="str">
        <f t="shared" si="74"/>
        <v>Profit</v>
      </c>
    </row>
    <row r="1588" spans="1:20" x14ac:dyDescent="0.3">
      <c r="A1588" t="s">
        <v>2864</v>
      </c>
      <c r="B1588" s="2">
        <v>46116</v>
      </c>
      <c r="C1588" t="s">
        <v>616</v>
      </c>
      <c r="D1588" t="s">
        <v>19</v>
      </c>
      <c r="E1588" t="s">
        <v>34</v>
      </c>
      <c r="F1588" t="s">
        <v>110</v>
      </c>
      <c r="G1588" t="s">
        <v>79</v>
      </c>
      <c r="H1588" t="s">
        <v>74</v>
      </c>
      <c r="I1588" t="s">
        <v>107</v>
      </c>
      <c r="J1588">
        <v>2</v>
      </c>
      <c r="K1588">
        <v>6839.45</v>
      </c>
      <c r="L1588">
        <v>0.15</v>
      </c>
      <c r="M1588" s="6">
        <v>11627.06</v>
      </c>
      <c r="N1588" s="3">
        <v>11100.97</v>
      </c>
      <c r="O1588" s="6">
        <v>526.09</v>
      </c>
      <c r="P1588" t="s">
        <v>43</v>
      </c>
      <c r="Q1588" t="s">
        <v>26</v>
      </c>
      <c r="R1588" s="4">
        <f t="shared" si="72"/>
        <v>4.5247035794087245E-2</v>
      </c>
      <c r="S1588" s="1" t="str">
        <f t="shared" si="73"/>
        <v>Apr-2026</v>
      </c>
      <c r="T1588" t="str">
        <f t="shared" si="74"/>
        <v>Profit</v>
      </c>
    </row>
    <row r="1589" spans="1:20" x14ac:dyDescent="0.3">
      <c r="A1589" t="s">
        <v>2865</v>
      </c>
      <c r="B1589" s="2">
        <v>45292</v>
      </c>
      <c r="C1589" t="s">
        <v>2866</v>
      </c>
      <c r="D1589" t="s">
        <v>46</v>
      </c>
      <c r="E1589" t="s">
        <v>58</v>
      </c>
      <c r="F1589" t="s">
        <v>104</v>
      </c>
      <c r="G1589" t="s">
        <v>22</v>
      </c>
      <c r="H1589" t="s">
        <v>41</v>
      </c>
      <c r="I1589" t="s">
        <v>55</v>
      </c>
      <c r="J1589">
        <v>1</v>
      </c>
      <c r="K1589">
        <v>320.74</v>
      </c>
      <c r="L1589">
        <v>0.1</v>
      </c>
      <c r="M1589" s="6">
        <v>288.67</v>
      </c>
      <c r="N1589" s="3">
        <v>262.89</v>
      </c>
      <c r="O1589" s="6">
        <v>25.78</v>
      </c>
      <c r="P1589" t="s">
        <v>70</v>
      </c>
      <c r="Q1589" t="s">
        <v>26</v>
      </c>
      <c r="R1589" s="4">
        <f t="shared" si="72"/>
        <v>8.9306128104756299E-2</v>
      </c>
      <c r="S1589" s="1" t="str">
        <f t="shared" si="73"/>
        <v>Jan-2024</v>
      </c>
      <c r="T1589" t="str">
        <f t="shared" si="74"/>
        <v>Profit</v>
      </c>
    </row>
    <row r="1590" spans="1:20" x14ac:dyDescent="0.3">
      <c r="A1590" t="s">
        <v>2867</v>
      </c>
      <c r="B1590" s="2">
        <v>46122</v>
      </c>
      <c r="C1590" t="s">
        <v>2868</v>
      </c>
      <c r="D1590" t="s">
        <v>19</v>
      </c>
      <c r="E1590" t="s">
        <v>39</v>
      </c>
      <c r="F1590" t="s">
        <v>220</v>
      </c>
      <c r="G1590" t="s">
        <v>29</v>
      </c>
      <c r="H1590" t="s">
        <v>41</v>
      </c>
      <c r="I1590" t="s">
        <v>42</v>
      </c>
      <c r="J1590">
        <v>4</v>
      </c>
      <c r="K1590">
        <v>77.39</v>
      </c>
      <c r="L1590">
        <v>0.05</v>
      </c>
      <c r="M1590" s="6">
        <v>294.08</v>
      </c>
      <c r="N1590" s="3">
        <v>173.51</v>
      </c>
      <c r="O1590" s="6">
        <v>120.57</v>
      </c>
      <c r="P1590" t="s">
        <v>25</v>
      </c>
      <c r="Q1590" t="s">
        <v>26</v>
      </c>
      <c r="R1590" s="4">
        <f t="shared" si="72"/>
        <v>0.40999047878128403</v>
      </c>
      <c r="S1590" s="1" t="str">
        <f t="shared" si="73"/>
        <v>Apr-2026</v>
      </c>
      <c r="T1590" t="str">
        <f t="shared" si="74"/>
        <v>Profit</v>
      </c>
    </row>
    <row r="1591" spans="1:20" x14ac:dyDescent="0.3">
      <c r="A1591" t="s">
        <v>2869</v>
      </c>
      <c r="B1591" s="2">
        <v>46241</v>
      </c>
      <c r="C1591" t="s">
        <v>2870</v>
      </c>
      <c r="D1591" t="s">
        <v>19</v>
      </c>
      <c r="E1591" t="s">
        <v>53</v>
      </c>
      <c r="F1591" t="s">
        <v>54</v>
      </c>
      <c r="G1591" t="s">
        <v>22</v>
      </c>
      <c r="H1591" t="s">
        <v>23</v>
      </c>
      <c r="I1591" t="s">
        <v>30</v>
      </c>
      <c r="J1591">
        <v>2</v>
      </c>
      <c r="K1591">
        <v>1551.03</v>
      </c>
      <c r="L1591">
        <v>0.15</v>
      </c>
      <c r="M1591" s="6">
        <v>2636.75</v>
      </c>
      <c r="N1591" s="3">
        <v>2249.15</v>
      </c>
      <c r="O1591" s="6">
        <v>387.6</v>
      </c>
      <c r="P1591" t="s">
        <v>25</v>
      </c>
      <c r="Q1591" t="s">
        <v>26</v>
      </c>
      <c r="R1591" s="4">
        <f t="shared" si="72"/>
        <v>0.14699914667678013</v>
      </c>
      <c r="S1591" s="1" t="str">
        <f t="shared" si="73"/>
        <v>Aug-2026</v>
      </c>
      <c r="T1591" t="str">
        <f t="shared" si="74"/>
        <v>Profit</v>
      </c>
    </row>
    <row r="1592" spans="1:20" x14ac:dyDescent="0.3">
      <c r="A1592" t="s">
        <v>2871</v>
      </c>
      <c r="B1592" s="2">
        <v>45858</v>
      </c>
      <c r="C1592" t="s">
        <v>2345</v>
      </c>
      <c r="D1592" t="s">
        <v>46</v>
      </c>
      <c r="E1592" t="s">
        <v>53</v>
      </c>
      <c r="F1592" t="s">
        <v>90</v>
      </c>
      <c r="G1592" t="s">
        <v>22</v>
      </c>
      <c r="H1592" t="s">
        <v>23</v>
      </c>
      <c r="I1592" t="s">
        <v>36</v>
      </c>
      <c r="J1592">
        <v>1</v>
      </c>
      <c r="K1592">
        <v>11845.64</v>
      </c>
      <c r="L1592">
        <v>0.1</v>
      </c>
      <c r="M1592" s="6">
        <v>10661.08</v>
      </c>
      <c r="N1592" s="3">
        <v>7495.87</v>
      </c>
      <c r="O1592" s="6">
        <v>3165.21</v>
      </c>
      <c r="P1592" t="s">
        <v>25</v>
      </c>
      <c r="Q1592" t="s">
        <v>26</v>
      </c>
      <c r="R1592" s="4">
        <f t="shared" si="72"/>
        <v>0.29689393569882228</v>
      </c>
      <c r="S1592" s="1" t="str">
        <f t="shared" si="73"/>
        <v>Jul-2025</v>
      </c>
      <c r="T1592" t="str">
        <f t="shared" si="74"/>
        <v>Profit</v>
      </c>
    </row>
    <row r="1593" spans="1:20" x14ac:dyDescent="0.3">
      <c r="A1593" t="s">
        <v>2872</v>
      </c>
      <c r="B1593" s="2">
        <v>45662</v>
      </c>
      <c r="C1593" t="s">
        <v>2873</v>
      </c>
      <c r="D1593" t="s">
        <v>19</v>
      </c>
      <c r="E1593" t="s">
        <v>58</v>
      </c>
      <c r="F1593" t="s">
        <v>68</v>
      </c>
      <c r="G1593" t="s">
        <v>22</v>
      </c>
      <c r="H1593" t="s">
        <v>23</v>
      </c>
      <c r="I1593" t="s">
        <v>30</v>
      </c>
      <c r="J1593">
        <v>3</v>
      </c>
      <c r="K1593">
        <v>1745.28</v>
      </c>
      <c r="L1593">
        <v>0.25</v>
      </c>
      <c r="M1593" s="6">
        <v>3926.88</v>
      </c>
      <c r="N1593" s="3">
        <v>3808.17</v>
      </c>
      <c r="O1593" s="6">
        <v>118.71</v>
      </c>
      <c r="P1593" t="s">
        <v>25</v>
      </c>
      <c r="Q1593" t="s">
        <v>142</v>
      </c>
      <c r="R1593" s="4">
        <f t="shared" si="72"/>
        <v>3.0230106343967729E-2</v>
      </c>
      <c r="S1593" s="1" t="str">
        <f t="shared" si="73"/>
        <v>Jan-2025</v>
      </c>
      <c r="T1593" t="str">
        <f t="shared" si="74"/>
        <v>Profit</v>
      </c>
    </row>
    <row r="1594" spans="1:20" x14ac:dyDescent="0.3">
      <c r="A1594" t="s">
        <v>2874</v>
      </c>
      <c r="B1594" s="2">
        <v>46227</v>
      </c>
      <c r="C1594" t="s">
        <v>2875</v>
      </c>
      <c r="D1594" t="s">
        <v>19</v>
      </c>
      <c r="E1594" t="s">
        <v>39</v>
      </c>
      <c r="F1594" t="s">
        <v>146</v>
      </c>
      <c r="G1594" t="s">
        <v>79</v>
      </c>
      <c r="H1594" t="s">
        <v>41</v>
      </c>
      <c r="I1594" t="s">
        <v>48</v>
      </c>
      <c r="J1594">
        <v>1</v>
      </c>
      <c r="K1594">
        <v>115.24</v>
      </c>
      <c r="L1594">
        <v>0.25</v>
      </c>
      <c r="M1594" s="6">
        <v>86.43</v>
      </c>
      <c r="N1594" s="3">
        <v>66.97</v>
      </c>
      <c r="O1594" s="6">
        <v>19.46</v>
      </c>
      <c r="P1594" t="s">
        <v>70</v>
      </c>
      <c r="Q1594" t="s">
        <v>26</v>
      </c>
      <c r="R1594" s="4">
        <f t="shared" si="72"/>
        <v>0.22515330325118593</v>
      </c>
      <c r="S1594" s="1" t="str">
        <f t="shared" si="73"/>
        <v>Jul-2026</v>
      </c>
      <c r="T1594" t="str">
        <f t="shared" si="74"/>
        <v>Profit</v>
      </c>
    </row>
    <row r="1595" spans="1:20" x14ac:dyDescent="0.3">
      <c r="A1595" t="s">
        <v>2876</v>
      </c>
      <c r="B1595" s="2">
        <v>46202</v>
      </c>
      <c r="C1595" t="s">
        <v>897</v>
      </c>
      <c r="D1595" t="s">
        <v>46</v>
      </c>
      <c r="E1595" t="s">
        <v>39</v>
      </c>
      <c r="F1595" t="s">
        <v>47</v>
      </c>
      <c r="G1595" t="s">
        <v>22</v>
      </c>
      <c r="H1595" t="s">
        <v>23</v>
      </c>
      <c r="I1595" t="s">
        <v>36</v>
      </c>
      <c r="J1595">
        <v>5</v>
      </c>
      <c r="K1595">
        <v>12915.15</v>
      </c>
      <c r="L1595">
        <v>0.1</v>
      </c>
      <c r="M1595" s="6">
        <v>58118.18</v>
      </c>
      <c r="N1595" s="3">
        <v>40313.89</v>
      </c>
      <c r="O1595" s="6">
        <v>17804.29</v>
      </c>
      <c r="P1595" t="s">
        <v>43</v>
      </c>
      <c r="Q1595" t="s">
        <v>26</v>
      </c>
      <c r="R1595" s="4">
        <f t="shared" si="72"/>
        <v>0.30634631022513092</v>
      </c>
      <c r="S1595" s="1" t="str">
        <f t="shared" si="73"/>
        <v>Jun-2026</v>
      </c>
      <c r="T1595" t="str">
        <f t="shared" si="74"/>
        <v>Profit</v>
      </c>
    </row>
    <row r="1596" spans="1:20" x14ac:dyDescent="0.3">
      <c r="A1596" t="s">
        <v>2877</v>
      </c>
      <c r="B1596" s="2">
        <v>45952</v>
      </c>
      <c r="C1596" t="s">
        <v>2562</v>
      </c>
      <c r="D1596" t="s">
        <v>46</v>
      </c>
      <c r="E1596" t="s">
        <v>58</v>
      </c>
      <c r="F1596" t="s">
        <v>339</v>
      </c>
      <c r="G1596" t="s">
        <v>29</v>
      </c>
      <c r="H1596" t="s">
        <v>23</v>
      </c>
      <c r="I1596" t="s">
        <v>36</v>
      </c>
      <c r="J1596">
        <v>1</v>
      </c>
      <c r="K1596">
        <v>13191.23</v>
      </c>
      <c r="L1596">
        <v>0.05</v>
      </c>
      <c r="M1596" s="6">
        <v>12531.67</v>
      </c>
      <c r="N1596" s="3">
        <v>10016.59</v>
      </c>
      <c r="O1596" s="6">
        <v>2515.08</v>
      </c>
      <c r="P1596" t="s">
        <v>25</v>
      </c>
      <c r="Q1596" t="s">
        <v>76</v>
      </c>
      <c r="R1596" s="4">
        <f t="shared" si="72"/>
        <v>0.20069791177073765</v>
      </c>
      <c r="S1596" s="1" t="str">
        <f t="shared" si="73"/>
        <v>Oct-2025</v>
      </c>
      <c r="T1596" t="str">
        <f t="shared" si="74"/>
        <v>Profit</v>
      </c>
    </row>
    <row r="1597" spans="1:20" x14ac:dyDescent="0.3">
      <c r="A1597" t="s">
        <v>2878</v>
      </c>
      <c r="B1597" s="2">
        <v>45722</v>
      </c>
      <c r="C1597" t="s">
        <v>2500</v>
      </c>
      <c r="D1597" t="s">
        <v>46</v>
      </c>
      <c r="E1597" t="s">
        <v>39</v>
      </c>
      <c r="F1597" t="s">
        <v>146</v>
      </c>
      <c r="G1597" t="s">
        <v>22</v>
      </c>
      <c r="H1597" t="s">
        <v>23</v>
      </c>
      <c r="I1597" t="s">
        <v>24</v>
      </c>
      <c r="J1597">
        <v>8</v>
      </c>
      <c r="K1597">
        <v>80089.31</v>
      </c>
      <c r="L1597">
        <v>0.1</v>
      </c>
      <c r="M1597" s="6">
        <v>576643.03</v>
      </c>
      <c r="N1597" s="3">
        <v>403404.92</v>
      </c>
      <c r="O1597" s="6">
        <v>173238.11</v>
      </c>
      <c r="P1597" t="s">
        <v>70</v>
      </c>
      <c r="Q1597" t="s">
        <v>26</v>
      </c>
      <c r="R1597" s="4">
        <f t="shared" si="72"/>
        <v>0.30042522147540734</v>
      </c>
      <c r="S1597" s="1" t="str">
        <f t="shared" si="73"/>
        <v>Mar-2025</v>
      </c>
      <c r="T1597" t="str">
        <f t="shared" si="74"/>
        <v>Profit</v>
      </c>
    </row>
    <row r="1598" spans="1:20" x14ac:dyDescent="0.3">
      <c r="A1598" t="s">
        <v>2879</v>
      </c>
      <c r="B1598" s="2">
        <v>46260</v>
      </c>
      <c r="C1598" t="s">
        <v>2880</v>
      </c>
      <c r="D1598" t="s">
        <v>46</v>
      </c>
      <c r="E1598" t="s">
        <v>58</v>
      </c>
      <c r="F1598" t="s">
        <v>129</v>
      </c>
      <c r="G1598" t="s">
        <v>22</v>
      </c>
      <c r="H1598" t="s">
        <v>23</v>
      </c>
      <c r="I1598" t="s">
        <v>36</v>
      </c>
      <c r="J1598">
        <v>2</v>
      </c>
      <c r="K1598">
        <v>19220.39</v>
      </c>
      <c r="L1598">
        <v>0.1</v>
      </c>
      <c r="M1598" s="6">
        <v>34596.699999999997</v>
      </c>
      <c r="N1598" s="3">
        <v>29422.35</v>
      </c>
      <c r="O1598" s="6">
        <v>5174.3500000000004</v>
      </c>
      <c r="P1598" t="s">
        <v>49</v>
      </c>
      <c r="Q1598" t="s">
        <v>26</v>
      </c>
      <c r="R1598" s="4">
        <f t="shared" si="72"/>
        <v>0.14956195244055071</v>
      </c>
      <c r="S1598" s="1" t="str">
        <f t="shared" si="73"/>
        <v>Aug-2026</v>
      </c>
      <c r="T1598" t="str">
        <f t="shared" si="74"/>
        <v>Profit</v>
      </c>
    </row>
    <row r="1599" spans="1:20" x14ac:dyDescent="0.3">
      <c r="A1599" t="s">
        <v>2881</v>
      </c>
      <c r="B1599" s="2">
        <v>45600</v>
      </c>
      <c r="C1599" t="s">
        <v>657</v>
      </c>
      <c r="D1599" t="s">
        <v>46</v>
      </c>
      <c r="E1599" t="s">
        <v>20</v>
      </c>
      <c r="F1599" t="s">
        <v>157</v>
      </c>
      <c r="G1599" t="s">
        <v>22</v>
      </c>
      <c r="H1599" t="s">
        <v>23</v>
      </c>
      <c r="I1599" t="s">
        <v>69</v>
      </c>
      <c r="J1599">
        <v>4</v>
      </c>
      <c r="K1599">
        <v>26410.35</v>
      </c>
      <c r="L1599">
        <v>0</v>
      </c>
      <c r="M1599" s="6">
        <v>105641.4</v>
      </c>
      <c r="N1599" s="3">
        <v>68989.399999999994</v>
      </c>
      <c r="O1599" s="6">
        <v>36652</v>
      </c>
      <c r="P1599" t="s">
        <v>25</v>
      </c>
      <c r="Q1599" t="s">
        <v>26</v>
      </c>
      <c r="R1599" s="4">
        <f t="shared" si="72"/>
        <v>0.34694731421582831</v>
      </c>
      <c r="S1599" s="1" t="str">
        <f t="shared" si="73"/>
        <v>Nov-2024</v>
      </c>
      <c r="T1599" t="str">
        <f t="shared" si="74"/>
        <v>Profit</v>
      </c>
    </row>
    <row r="1600" spans="1:20" x14ac:dyDescent="0.3">
      <c r="A1600" t="s">
        <v>2882</v>
      </c>
      <c r="B1600" s="2">
        <v>45428</v>
      </c>
      <c r="C1600" t="s">
        <v>2198</v>
      </c>
      <c r="D1600" t="s">
        <v>19</v>
      </c>
      <c r="E1600" t="s">
        <v>58</v>
      </c>
      <c r="F1600" t="s">
        <v>129</v>
      </c>
      <c r="G1600" t="s">
        <v>22</v>
      </c>
      <c r="H1600" t="s">
        <v>23</v>
      </c>
      <c r="I1600" t="s">
        <v>30</v>
      </c>
      <c r="J1600">
        <v>3</v>
      </c>
      <c r="K1600">
        <v>1641.02</v>
      </c>
      <c r="L1600">
        <v>0.2</v>
      </c>
      <c r="M1600" s="6">
        <v>3938.45</v>
      </c>
      <c r="N1600" s="3">
        <v>2840.68</v>
      </c>
      <c r="O1600" s="6">
        <v>1097.77</v>
      </c>
      <c r="P1600" t="s">
        <v>43</v>
      </c>
      <c r="Q1600" t="s">
        <v>26</v>
      </c>
      <c r="R1600" s="4">
        <f t="shared" si="72"/>
        <v>0.27873148065863473</v>
      </c>
      <c r="S1600" s="1" t="str">
        <f t="shared" si="73"/>
        <v>May-2024</v>
      </c>
      <c r="T1600" t="str">
        <f t="shared" si="74"/>
        <v>Profit</v>
      </c>
    </row>
    <row r="1601" spans="1:20" x14ac:dyDescent="0.3">
      <c r="A1601" t="s">
        <v>2883</v>
      </c>
      <c r="B1601" s="2">
        <v>45493</v>
      </c>
      <c r="C1601" t="s">
        <v>2884</v>
      </c>
      <c r="D1601" t="s">
        <v>52</v>
      </c>
      <c r="E1601" t="s">
        <v>39</v>
      </c>
      <c r="F1601" t="s">
        <v>146</v>
      </c>
      <c r="G1601" t="s">
        <v>22</v>
      </c>
      <c r="H1601" t="s">
        <v>74</v>
      </c>
      <c r="I1601" t="s">
        <v>91</v>
      </c>
      <c r="J1601">
        <v>1</v>
      </c>
      <c r="K1601">
        <v>16324.4</v>
      </c>
      <c r="L1601">
        <v>0.15</v>
      </c>
      <c r="M1601" s="6">
        <v>13875.74</v>
      </c>
      <c r="N1601" s="3">
        <v>11696.94</v>
      </c>
      <c r="O1601" s="6">
        <v>2178.8000000000002</v>
      </c>
      <c r="P1601" t="s">
        <v>25</v>
      </c>
      <c r="Q1601" t="s">
        <v>26</v>
      </c>
      <c r="R1601" s="4">
        <f t="shared" si="72"/>
        <v>0.15702225611030476</v>
      </c>
      <c r="S1601" s="1" t="str">
        <f t="shared" si="73"/>
        <v>Jul-2024</v>
      </c>
      <c r="T1601" t="str">
        <f t="shared" si="74"/>
        <v>Profit</v>
      </c>
    </row>
    <row r="1602" spans="1:20" x14ac:dyDescent="0.3">
      <c r="A1602" t="s">
        <v>2885</v>
      </c>
      <c r="B1602" s="2">
        <v>45727</v>
      </c>
      <c r="C1602" t="s">
        <v>1431</v>
      </c>
      <c r="D1602" t="s">
        <v>19</v>
      </c>
      <c r="E1602" t="s">
        <v>53</v>
      </c>
      <c r="F1602" t="s">
        <v>97</v>
      </c>
      <c r="G1602" t="s">
        <v>29</v>
      </c>
      <c r="H1602" t="s">
        <v>74</v>
      </c>
      <c r="I1602" t="s">
        <v>158</v>
      </c>
      <c r="J1602">
        <v>4</v>
      </c>
      <c r="K1602">
        <v>9472.81</v>
      </c>
      <c r="L1602">
        <v>0</v>
      </c>
      <c r="M1602" s="6">
        <v>37891.24</v>
      </c>
      <c r="N1602" s="3">
        <v>26320.48</v>
      </c>
      <c r="O1602" s="6">
        <v>11570.76</v>
      </c>
      <c r="P1602" t="s">
        <v>70</v>
      </c>
      <c r="Q1602" t="s">
        <v>26</v>
      </c>
      <c r="R1602" s="4">
        <f t="shared" si="72"/>
        <v>0.30536767865079106</v>
      </c>
      <c r="S1602" s="1" t="str">
        <f t="shared" si="73"/>
        <v>Mar-2025</v>
      </c>
      <c r="T1602" t="str">
        <f t="shared" si="74"/>
        <v>Profit</v>
      </c>
    </row>
    <row r="1603" spans="1:20" x14ac:dyDescent="0.3">
      <c r="A1603" t="s">
        <v>2886</v>
      </c>
      <c r="B1603" s="2">
        <v>45604</v>
      </c>
      <c r="C1603" t="s">
        <v>714</v>
      </c>
      <c r="D1603" t="s">
        <v>19</v>
      </c>
      <c r="E1603" t="s">
        <v>39</v>
      </c>
      <c r="F1603" t="s">
        <v>40</v>
      </c>
      <c r="G1603" t="s">
        <v>79</v>
      </c>
      <c r="H1603" t="s">
        <v>23</v>
      </c>
      <c r="I1603" t="s">
        <v>24</v>
      </c>
      <c r="J1603">
        <v>5</v>
      </c>
      <c r="K1603">
        <v>58550.12</v>
      </c>
      <c r="L1603">
        <v>0.1</v>
      </c>
      <c r="M1603" s="6">
        <v>263475.53999999998</v>
      </c>
      <c r="N1603" s="3">
        <v>187883.95</v>
      </c>
      <c r="O1603" s="6">
        <v>75591.59</v>
      </c>
      <c r="P1603" t="s">
        <v>31</v>
      </c>
      <c r="Q1603" t="s">
        <v>26</v>
      </c>
      <c r="R1603" s="4">
        <f t="shared" si="72"/>
        <v>0.28690173668493096</v>
      </c>
      <c r="S1603" s="1" t="str">
        <f t="shared" si="73"/>
        <v>Nov-2024</v>
      </c>
      <c r="T1603" t="str">
        <f t="shared" si="74"/>
        <v>Profit</v>
      </c>
    </row>
    <row r="1604" spans="1:20" x14ac:dyDescent="0.3">
      <c r="A1604" t="s">
        <v>2887</v>
      </c>
      <c r="B1604" s="2">
        <v>45408</v>
      </c>
      <c r="C1604" t="s">
        <v>2888</v>
      </c>
      <c r="D1604" t="s">
        <v>19</v>
      </c>
      <c r="E1604" t="s">
        <v>58</v>
      </c>
      <c r="F1604" t="s">
        <v>54</v>
      </c>
      <c r="G1604" t="s">
        <v>29</v>
      </c>
      <c r="H1604" t="s">
        <v>23</v>
      </c>
      <c r="I1604" t="s">
        <v>36</v>
      </c>
      <c r="J1604">
        <v>1</v>
      </c>
      <c r="K1604">
        <v>19946.5</v>
      </c>
      <c r="L1604">
        <v>0.05</v>
      </c>
      <c r="M1604" s="6">
        <v>18949.169999999998</v>
      </c>
      <c r="N1604" s="3">
        <v>11344.49</v>
      </c>
      <c r="O1604" s="6">
        <v>7604.68</v>
      </c>
      <c r="P1604" t="s">
        <v>49</v>
      </c>
      <c r="Q1604" t="s">
        <v>142</v>
      </c>
      <c r="R1604" s="4">
        <f t="shared" si="72"/>
        <v>0.40131995227231593</v>
      </c>
      <c r="S1604" s="1" t="str">
        <f t="shared" si="73"/>
        <v>Apr-2024</v>
      </c>
      <c r="T1604" t="str">
        <f t="shared" si="74"/>
        <v>Profit</v>
      </c>
    </row>
    <row r="1605" spans="1:20" x14ac:dyDescent="0.3">
      <c r="A1605" t="s">
        <v>2889</v>
      </c>
      <c r="B1605" s="2">
        <v>45957</v>
      </c>
      <c r="C1605" t="s">
        <v>2890</v>
      </c>
      <c r="D1605" t="s">
        <v>19</v>
      </c>
      <c r="E1605" t="s">
        <v>20</v>
      </c>
      <c r="F1605" t="s">
        <v>157</v>
      </c>
      <c r="G1605" t="s">
        <v>79</v>
      </c>
      <c r="H1605" t="s">
        <v>23</v>
      </c>
      <c r="I1605" t="s">
        <v>94</v>
      </c>
      <c r="J1605">
        <v>2</v>
      </c>
      <c r="K1605">
        <v>2095.91</v>
      </c>
      <c r="L1605">
        <v>0.05</v>
      </c>
      <c r="M1605" s="6">
        <v>3982.23</v>
      </c>
      <c r="N1605" s="3">
        <v>2424.92</v>
      </c>
      <c r="O1605" s="6">
        <v>1557.31</v>
      </c>
      <c r="P1605" t="s">
        <v>25</v>
      </c>
      <c r="Q1605" t="s">
        <v>26</v>
      </c>
      <c r="R1605" s="4">
        <f t="shared" ref="R1605:R1668" si="75">IFERROR(O1605/M1605,0)</f>
        <v>0.3910648053979805</v>
      </c>
      <c r="S1605" s="1" t="str">
        <f t="shared" ref="S1605:S1668" si="76">TEXT(B1605,"mmm-yyyy")</f>
        <v>Oct-2025</v>
      </c>
      <c r="T1605" t="str">
        <f t="shared" ref="T1605:T1668" si="77">IF(O1605&gt;0,"Profit",IF(O1605&lt;0,"Loss","Break-Even"))</f>
        <v>Profit</v>
      </c>
    </row>
    <row r="1606" spans="1:20" x14ac:dyDescent="0.3">
      <c r="A1606" t="s">
        <v>2891</v>
      </c>
      <c r="B1606" s="2">
        <v>46228</v>
      </c>
      <c r="C1606" t="s">
        <v>2892</v>
      </c>
      <c r="D1606" t="s">
        <v>46</v>
      </c>
      <c r="E1606" t="s">
        <v>53</v>
      </c>
      <c r="F1606" t="s">
        <v>54</v>
      </c>
      <c r="G1606" t="s">
        <v>79</v>
      </c>
      <c r="H1606" t="s">
        <v>23</v>
      </c>
      <c r="I1606" t="s">
        <v>36</v>
      </c>
      <c r="J1606">
        <v>1</v>
      </c>
      <c r="K1606">
        <v>9202.11</v>
      </c>
      <c r="L1606">
        <v>0.15</v>
      </c>
      <c r="M1606" s="6">
        <v>7821.79</v>
      </c>
      <c r="N1606" s="3">
        <v>5835.33</v>
      </c>
      <c r="O1606" s="6">
        <v>1986.46</v>
      </c>
      <c r="P1606" t="s">
        <v>43</v>
      </c>
      <c r="Q1606" t="s">
        <v>26</v>
      </c>
      <c r="R1606" s="4">
        <f t="shared" si="75"/>
        <v>0.25396488527562106</v>
      </c>
      <c r="S1606" s="1" t="str">
        <f t="shared" si="76"/>
        <v>Jul-2026</v>
      </c>
      <c r="T1606" t="str">
        <f t="shared" si="77"/>
        <v>Profit</v>
      </c>
    </row>
    <row r="1607" spans="1:20" x14ac:dyDescent="0.3">
      <c r="A1607" t="s">
        <v>2893</v>
      </c>
      <c r="B1607" s="2">
        <v>46094</v>
      </c>
      <c r="C1607" t="s">
        <v>2894</v>
      </c>
      <c r="D1607" t="s">
        <v>19</v>
      </c>
      <c r="E1607" t="s">
        <v>53</v>
      </c>
      <c r="F1607" t="s">
        <v>54</v>
      </c>
      <c r="G1607" t="s">
        <v>22</v>
      </c>
      <c r="H1607" t="s">
        <v>23</v>
      </c>
      <c r="I1607" t="s">
        <v>69</v>
      </c>
      <c r="J1607">
        <v>3</v>
      </c>
      <c r="K1607">
        <v>17834.18</v>
      </c>
      <c r="L1607">
        <v>0.1</v>
      </c>
      <c r="M1607" s="6">
        <v>48152.29</v>
      </c>
      <c r="N1607" s="3">
        <v>27943.93</v>
      </c>
      <c r="O1607" s="6">
        <v>20208.36</v>
      </c>
      <c r="P1607" t="s">
        <v>25</v>
      </c>
      <c r="Q1607" t="s">
        <v>26</v>
      </c>
      <c r="R1607" s="4">
        <f t="shared" si="75"/>
        <v>0.41967599048767984</v>
      </c>
      <c r="S1607" s="1" t="str">
        <f t="shared" si="76"/>
        <v>Mar-2026</v>
      </c>
      <c r="T1607" t="str">
        <f t="shared" si="77"/>
        <v>Profit</v>
      </c>
    </row>
    <row r="1608" spans="1:20" x14ac:dyDescent="0.3">
      <c r="A1608" t="s">
        <v>2895</v>
      </c>
      <c r="B1608" s="2">
        <v>45866</v>
      </c>
      <c r="C1608" t="s">
        <v>2193</v>
      </c>
      <c r="D1608" t="s">
        <v>19</v>
      </c>
      <c r="E1608" t="s">
        <v>39</v>
      </c>
      <c r="F1608" t="s">
        <v>120</v>
      </c>
      <c r="G1608" t="s">
        <v>29</v>
      </c>
      <c r="H1608" t="s">
        <v>23</v>
      </c>
      <c r="I1608" t="s">
        <v>24</v>
      </c>
      <c r="J1608">
        <v>3</v>
      </c>
      <c r="K1608">
        <v>44302.06</v>
      </c>
      <c r="L1608">
        <v>0</v>
      </c>
      <c r="M1608" s="6">
        <v>132906.18</v>
      </c>
      <c r="N1608" s="3">
        <v>94827.38</v>
      </c>
      <c r="O1608" s="6">
        <v>38078.800000000003</v>
      </c>
      <c r="P1608" t="s">
        <v>31</v>
      </c>
      <c r="Q1608" t="s">
        <v>76</v>
      </c>
      <c r="R1608" s="4">
        <f t="shared" si="75"/>
        <v>0.28650887415468568</v>
      </c>
      <c r="S1608" s="1" t="str">
        <f t="shared" si="76"/>
        <v>Jul-2025</v>
      </c>
      <c r="T1608" t="str">
        <f t="shared" si="77"/>
        <v>Profit</v>
      </c>
    </row>
    <row r="1609" spans="1:20" x14ac:dyDescent="0.3">
      <c r="A1609" t="s">
        <v>2896</v>
      </c>
      <c r="B1609" s="2">
        <v>45535</v>
      </c>
      <c r="C1609" t="s">
        <v>2498</v>
      </c>
      <c r="D1609" t="s">
        <v>46</v>
      </c>
      <c r="E1609" t="s">
        <v>53</v>
      </c>
      <c r="F1609" t="s">
        <v>65</v>
      </c>
      <c r="G1609" t="s">
        <v>79</v>
      </c>
      <c r="H1609" t="s">
        <v>41</v>
      </c>
      <c r="I1609" t="s">
        <v>55</v>
      </c>
      <c r="J1609">
        <v>1</v>
      </c>
      <c r="K1609">
        <v>208.04</v>
      </c>
      <c r="L1609">
        <v>0.2</v>
      </c>
      <c r="M1609" s="6">
        <v>166.43</v>
      </c>
      <c r="N1609" s="3">
        <v>156.72</v>
      </c>
      <c r="O1609" s="6">
        <v>9.7100000000000009</v>
      </c>
      <c r="P1609" t="s">
        <v>70</v>
      </c>
      <c r="Q1609" t="s">
        <v>26</v>
      </c>
      <c r="R1609" s="4">
        <f t="shared" si="75"/>
        <v>5.8342846842516373E-2</v>
      </c>
      <c r="S1609" s="1" t="str">
        <f t="shared" si="76"/>
        <v>Aug-2024</v>
      </c>
      <c r="T1609" t="str">
        <f t="shared" si="77"/>
        <v>Profit</v>
      </c>
    </row>
    <row r="1610" spans="1:20" x14ac:dyDescent="0.3">
      <c r="A1610" t="s">
        <v>2897</v>
      </c>
      <c r="B1610" s="2">
        <v>45828</v>
      </c>
      <c r="C1610" t="s">
        <v>528</v>
      </c>
      <c r="D1610" t="s">
        <v>46</v>
      </c>
      <c r="E1610" t="s">
        <v>53</v>
      </c>
      <c r="F1610" t="s">
        <v>65</v>
      </c>
      <c r="G1610" t="s">
        <v>22</v>
      </c>
      <c r="H1610" t="s">
        <v>74</v>
      </c>
      <c r="I1610" t="s">
        <v>91</v>
      </c>
      <c r="J1610">
        <v>3</v>
      </c>
      <c r="K1610">
        <v>7744.2</v>
      </c>
      <c r="L1610">
        <v>0.1</v>
      </c>
      <c r="M1610" s="6">
        <v>20909.34</v>
      </c>
      <c r="N1610" s="3">
        <v>12405.33</v>
      </c>
      <c r="O1610" s="6">
        <v>8504.01</v>
      </c>
      <c r="P1610" t="s">
        <v>31</v>
      </c>
      <c r="Q1610" t="s">
        <v>26</v>
      </c>
      <c r="R1610" s="4">
        <f t="shared" si="75"/>
        <v>0.40670867660098309</v>
      </c>
      <c r="S1610" s="1" t="str">
        <f t="shared" si="76"/>
        <v>Jun-2025</v>
      </c>
      <c r="T1610" t="str">
        <f t="shared" si="77"/>
        <v>Profit</v>
      </c>
    </row>
    <row r="1611" spans="1:20" x14ac:dyDescent="0.3">
      <c r="A1611" t="s">
        <v>2898</v>
      </c>
      <c r="B1611" s="2">
        <v>45893</v>
      </c>
      <c r="C1611" t="s">
        <v>2899</v>
      </c>
      <c r="D1611" t="s">
        <v>52</v>
      </c>
      <c r="E1611" t="s">
        <v>39</v>
      </c>
      <c r="F1611" t="s">
        <v>220</v>
      </c>
      <c r="G1611" t="s">
        <v>79</v>
      </c>
      <c r="H1611" t="s">
        <v>41</v>
      </c>
      <c r="I1611" t="s">
        <v>125</v>
      </c>
      <c r="J1611">
        <v>1</v>
      </c>
      <c r="K1611">
        <v>199.35</v>
      </c>
      <c r="L1611">
        <v>0.05</v>
      </c>
      <c r="M1611" s="6">
        <v>189.38</v>
      </c>
      <c r="N1611" s="3">
        <v>124.63</v>
      </c>
      <c r="O1611" s="6">
        <v>64.75</v>
      </c>
      <c r="P1611" t="s">
        <v>43</v>
      </c>
      <c r="Q1611" t="s">
        <v>26</v>
      </c>
      <c r="R1611" s="4">
        <f t="shared" si="75"/>
        <v>0.3419051642200866</v>
      </c>
      <c r="S1611" s="1" t="str">
        <f t="shared" si="76"/>
        <v>Aug-2025</v>
      </c>
      <c r="T1611" t="str">
        <f t="shared" si="77"/>
        <v>Profit</v>
      </c>
    </row>
    <row r="1612" spans="1:20" x14ac:dyDescent="0.3">
      <c r="A1612" t="s">
        <v>2900</v>
      </c>
      <c r="B1612" s="2">
        <v>45366</v>
      </c>
      <c r="C1612" t="s">
        <v>897</v>
      </c>
      <c r="D1612" t="s">
        <v>52</v>
      </c>
      <c r="E1612" t="s">
        <v>39</v>
      </c>
      <c r="F1612" t="s">
        <v>47</v>
      </c>
      <c r="G1612" t="s">
        <v>22</v>
      </c>
      <c r="H1612" t="s">
        <v>74</v>
      </c>
      <c r="I1612" t="s">
        <v>75</v>
      </c>
      <c r="J1612">
        <v>3</v>
      </c>
      <c r="K1612">
        <v>4014.55</v>
      </c>
      <c r="L1612">
        <v>0.1</v>
      </c>
      <c r="M1612" s="6">
        <v>10839.29</v>
      </c>
      <c r="N1612" s="3">
        <v>6329.87</v>
      </c>
      <c r="O1612" s="6">
        <v>4509.42</v>
      </c>
      <c r="P1612" t="s">
        <v>25</v>
      </c>
      <c r="Q1612" t="s">
        <v>26</v>
      </c>
      <c r="R1612" s="4">
        <f t="shared" si="75"/>
        <v>0.41602540387792925</v>
      </c>
      <c r="S1612" s="1" t="str">
        <f t="shared" si="76"/>
        <v>Mar-2024</v>
      </c>
      <c r="T1612" t="str">
        <f t="shared" si="77"/>
        <v>Profit</v>
      </c>
    </row>
    <row r="1613" spans="1:20" x14ac:dyDescent="0.3">
      <c r="A1613" t="s">
        <v>2901</v>
      </c>
      <c r="B1613" s="2">
        <v>46097</v>
      </c>
      <c r="C1613" t="s">
        <v>899</v>
      </c>
      <c r="D1613" t="s">
        <v>19</v>
      </c>
      <c r="E1613" t="s">
        <v>39</v>
      </c>
      <c r="F1613" t="s">
        <v>40</v>
      </c>
      <c r="G1613" t="s">
        <v>29</v>
      </c>
      <c r="H1613" t="s">
        <v>23</v>
      </c>
      <c r="I1613" t="s">
        <v>94</v>
      </c>
      <c r="J1613">
        <v>3</v>
      </c>
      <c r="K1613">
        <v>2212.52</v>
      </c>
      <c r="L1613">
        <v>0.15</v>
      </c>
      <c r="M1613" s="6">
        <v>5641.93</v>
      </c>
      <c r="N1613" s="3">
        <v>4676.78</v>
      </c>
      <c r="O1613" s="6">
        <v>965.15</v>
      </c>
      <c r="P1613" t="s">
        <v>43</v>
      </c>
      <c r="Q1613" t="s">
        <v>26</v>
      </c>
      <c r="R1613" s="4">
        <f t="shared" si="75"/>
        <v>0.17106734752114966</v>
      </c>
      <c r="S1613" s="1" t="str">
        <f t="shared" si="76"/>
        <v>Mar-2026</v>
      </c>
      <c r="T1613" t="str">
        <f t="shared" si="77"/>
        <v>Profit</v>
      </c>
    </row>
    <row r="1614" spans="1:20" x14ac:dyDescent="0.3">
      <c r="A1614" t="s">
        <v>2902</v>
      </c>
      <c r="B1614" s="2">
        <v>45677</v>
      </c>
      <c r="C1614" t="s">
        <v>1123</v>
      </c>
      <c r="D1614" t="s">
        <v>46</v>
      </c>
      <c r="E1614" t="s">
        <v>39</v>
      </c>
      <c r="F1614" t="s">
        <v>220</v>
      </c>
      <c r="G1614" t="s">
        <v>79</v>
      </c>
      <c r="H1614" t="s">
        <v>23</v>
      </c>
      <c r="I1614" t="s">
        <v>36</v>
      </c>
      <c r="J1614">
        <v>5</v>
      </c>
      <c r="K1614">
        <v>13556.76</v>
      </c>
      <c r="L1614">
        <v>0.05</v>
      </c>
      <c r="M1614" s="6">
        <v>64394.61</v>
      </c>
      <c r="N1614" s="3">
        <v>45930.22</v>
      </c>
      <c r="O1614" s="6">
        <v>18464.39</v>
      </c>
      <c r="P1614" t="s">
        <v>70</v>
      </c>
      <c r="Q1614" t="s">
        <v>26</v>
      </c>
      <c r="R1614" s="4">
        <f t="shared" si="75"/>
        <v>0.28673812916950658</v>
      </c>
      <c r="S1614" s="1" t="str">
        <f t="shared" si="76"/>
        <v>Jan-2025</v>
      </c>
      <c r="T1614" t="str">
        <f t="shared" si="77"/>
        <v>Profit</v>
      </c>
    </row>
    <row r="1615" spans="1:20" x14ac:dyDescent="0.3">
      <c r="A1615" t="s">
        <v>2903</v>
      </c>
      <c r="B1615" s="2">
        <v>46194</v>
      </c>
      <c r="C1615" t="s">
        <v>2904</v>
      </c>
      <c r="D1615" t="s">
        <v>19</v>
      </c>
      <c r="E1615" t="s">
        <v>39</v>
      </c>
      <c r="F1615" t="s">
        <v>220</v>
      </c>
      <c r="G1615" t="s">
        <v>22</v>
      </c>
      <c r="H1615" t="s">
        <v>74</v>
      </c>
      <c r="I1615" t="s">
        <v>137</v>
      </c>
      <c r="J1615">
        <v>2</v>
      </c>
      <c r="K1615">
        <v>23768.63</v>
      </c>
      <c r="L1615">
        <v>0.25</v>
      </c>
      <c r="M1615" s="6">
        <v>35652.94</v>
      </c>
      <c r="N1615" s="3">
        <v>38675.19</v>
      </c>
      <c r="O1615" s="6">
        <v>-3022.25</v>
      </c>
      <c r="P1615" t="s">
        <v>25</v>
      </c>
      <c r="Q1615" t="s">
        <v>26</v>
      </c>
      <c r="R1615" s="4">
        <f t="shared" si="75"/>
        <v>-8.4768605338017E-2</v>
      </c>
      <c r="S1615" s="1" t="str">
        <f t="shared" si="76"/>
        <v>Jun-2026</v>
      </c>
      <c r="T1615" t="str">
        <f t="shared" si="77"/>
        <v>Loss</v>
      </c>
    </row>
    <row r="1616" spans="1:20" x14ac:dyDescent="0.3">
      <c r="A1616" t="s">
        <v>2905</v>
      </c>
      <c r="B1616" s="2">
        <v>45501</v>
      </c>
      <c r="C1616" t="s">
        <v>2906</v>
      </c>
      <c r="D1616" t="s">
        <v>19</v>
      </c>
      <c r="E1616" t="s">
        <v>58</v>
      </c>
      <c r="F1616" t="s">
        <v>129</v>
      </c>
      <c r="G1616" t="s">
        <v>22</v>
      </c>
      <c r="H1616" t="s">
        <v>41</v>
      </c>
      <c r="I1616" t="s">
        <v>62</v>
      </c>
      <c r="J1616">
        <v>2</v>
      </c>
      <c r="K1616">
        <v>396.36</v>
      </c>
      <c r="L1616">
        <v>0.1</v>
      </c>
      <c r="M1616" s="6">
        <v>713.45</v>
      </c>
      <c r="N1616" s="3">
        <v>504.12</v>
      </c>
      <c r="O1616" s="6">
        <v>209.33</v>
      </c>
      <c r="P1616" t="s">
        <v>25</v>
      </c>
      <c r="Q1616" t="s">
        <v>26</v>
      </c>
      <c r="R1616" s="4">
        <f t="shared" si="75"/>
        <v>0.29340528418249351</v>
      </c>
      <c r="S1616" s="1" t="str">
        <f t="shared" si="76"/>
        <v>Jul-2024</v>
      </c>
      <c r="T1616" t="str">
        <f t="shared" si="77"/>
        <v>Profit</v>
      </c>
    </row>
    <row r="1617" spans="1:20" x14ac:dyDescent="0.3">
      <c r="A1617" t="s">
        <v>2907</v>
      </c>
      <c r="B1617" s="2">
        <v>45766</v>
      </c>
      <c r="C1617" t="s">
        <v>119</v>
      </c>
      <c r="D1617" t="s">
        <v>52</v>
      </c>
      <c r="E1617" t="s">
        <v>34</v>
      </c>
      <c r="F1617" t="s">
        <v>73</v>
      </c>
      <c r="G1617" t="s">
        <v>22</v>
      </c>
      <c r="H1617" t="s">
        <v>74</v>
      </c>
      <c r="I1617" t="s">
        <v>107</v>
      </c>
      <c r="J1617">
        <v>2</v>
      </c>
      <c r="K1617">
        <v>10035.31</v>
      </c>
      <c r="L1617">
        <v>0</v>
      </c>
      <c r="M1617" s="6">
        <v>20070.62</v>
      </c>
      <c r="N1617" s="3">
        <v>12711.58</v>
      </c>
      <c r="O1617" s="6">
        <v>7359.04</v>
      </c>
      <c r="P1617" t="s">
        <v>43</v>
      </c>
      <c r="Q1617" t="s">
        <v>76</v>
      </c>
      <c r="R1617" s="4">
        <f t="shared" si="75"/>
        <v>0.36665733295732772</v>
      </c>
      <c r="S1617" s="1" t="str">
        <f t="shared" si="76"/>
        <v>Apr-2025</v>
      </c>
      <c r="T1617" t="str">
        <f t="shared" si="77"/>
        <v>Profit</v>
      </c>
    </row>
    <row r="1618" spans="1:20" x14ac:dyDescent="0.3">
      <c r="A1618" t="s">
        <v>2908</v>
      </c>
      <c r="B1618" s="2">
        <v>45709</v>
      </c>
      <c r="C1618" t="s">
        <v>2909</v>
      </c>
      <c r="D1618" t="s">
        <v>46</v>
      </c>
      <c r="E1618" t="s">
        <v>20</v>
      </c>
      <c r="F1618" t="s">
        <v>205</v>
      </c>
      <c r="G1618" t="s">
        <v>79</v>
      </c>
      <c r="H1618" t="s">
        <v>23</v>
      </c>
      <c r="I1618" t="s">
        <v>69</v>
      </c>
      <c r="J1618">
        <v>1</v>
      </c>
      <c r="K1618">
        <v>16586.849999999999</v>
      </c>
      <c r="L1618">
        <v>0.25</v>
      </c>
      <c r="M1618" s="6">
        <v>12440.14</v>
      </c>
      <c r="N1618" s="3">
        <v>10776.31</v>
      </c>
      <c r="O1618" s="6">
        <v>1663.83</v>
      </c>
      <c r="P1618" t="s">
        <v>25</v>
      </c>
      <c r="Q1618" t="s">
        <v>26</v>
      </c>
      <c r="R1618" s="4">
        <f t="shared" si="75"/>
        <v>0.13374688709291052</v>
      </c>
      <c r="S1618" s="1" t="str">
        <f t="shared" si="76"/>
        <v>Feb-2025</v>
      </c>
      <c r="T1618" t="str">
        <f t="shared" si="77"/>
        <v>Profit</v>
      </c>
    </row>
    <row r="1619" spans="1:20" x14ac:dyDescent="0.3">
      <c r="A1619" t="s">
        <v>2910</v>
      </c>
      <c r="B1619" s="2">
        <v>45638</v>
      </c>
      <c r="C1619" t="s">
        <v>2911</v>
      </c>
      <c r="D1619" t="s">
        <v>46</v>
      </c>
      <c r="E1619" t="s">
        <v>53</v>
      </c>
      <c r="F1619" t="s">
        <v>54</v>
      </c>
      <c r="G1619" t="s">
        <v>79</v>
      </c>
      <c r="H1619" t="s">
        <v>74</v>
      </c>
      <c r="I1619" t="s">
        <v>158</v>
      </c>
      <c r="J1619">
        <v>2</v>
      </c>
      <c r="K1619">
        <v>12842.82</v>
      </c>
      <c r="L1619">
        <v>0.1</v>
      </c>
      <c r="M1619" s="6">
        <v>23117.08</v>
      </c>
      <c r="N1619" s="3">
        <v>14179.01</v>
      </c>
      <c r="O1619" s="6">
        <v>8938.07</v>
      </c>
      <c r="P1619" t="s">
        <v>31</v>
      </c>
      <c r="Q1619" t="s">
        <v>26</v>
      </c>
      <c r="R1619" s="4">
        <f t="shared" si="75"/>
        <v>0.38664355532792199</v>
      </c>
      <c r="S1619" s="1" t="str">
        <f t="shared" si="76"/>
        <v>Dec-2024</v>
      </c>
      <c r="T1619" t="str">
        <f t="shared" si="77"/>
        <v>Profit</v>
      </c>
    </row>
    <row r="1620" spans="1:20" x14ac:dyDescent="0.3">
      <c r="A1620" t="s">
        <v>2912</v>
      </c>
      <c r="B1620" s="2">
        <v>45820</v>
      </c>
      <c r="C1620" t="s">
        <v>597</v>
      </c>
      <c r="D1620" t="s">
        <v>46</v>
      </c>
      <c r="E1620" t="s">
        <v>58</v>
      </c>
      <c r="F1620" t="s">
        <v>339</v>
      </c>
      <c r="G1620" t="s">
        <v>29</v>
      </c>
      <c r="H1620" t="s">
        <v>41</v>
      </c>
      <c r="I1620" t="s">
        <v>55</v>
      </c>
      <c r="J1620">
        <v>3</v>
      </c>
      <c r="K1620">
        <v>450.91</v>
      </c>
      <c r="L1620">
        <v>0.1</v>
      </c>
      <c r="M1620" s="6">
        <v>1217.46</v>
      </c>
      <c r="N1620" s="3">
        <v>772</v>
      </c>
      <c r="O1620" s="6">
        <v>445.46</v>
      </c>
      <c r="P1620" t="s">
        <v>25</v>
      </c>
      <c r="Q1620" t="s">
        <v>26</v>
      </c>
      <c r="R1620" s="4">
        <f t="shared" si="75"/>
        <v>0.36589292461353962</v>
      </c>
      <c r="S1620" s="1" t="str">
        <f t="shared" si="76"/>
        <v>Jun-2025</v>
      </c>
      <c r="T1620" t="str">
        <f t="shared" si="77"/>
        <v>Profit</v>
      </c>
    </row>
    <row r="1621" spans="1:20" x14ac:dyDescent="0.3">
      <c r="A1621" t="s">
        <v>2913</v>
      </c>
      <c r="B1621" s="2">
        <v>45931</v>
      </c>
      <c r="C1621" t="s">
        <v>2911</v>
      </c>
      <c r="D1621" t="s">
        <v>19</v>
      </c>
      <c r="E1621" t="s">
        <v>39</v>
      </c>
      <c r="F1621" t="s">
        <v>40</v>
      </c>
      <c r="G1621" t="s">
        <v>22</v>
      </c>
      <c r="H1621" t="s">
        <v>23</v>
      </c>
      <c r="I1621" t="s">
        <v>59</v>
      </c>
      <c r="J1621">
        <v>2</v>
      </c>
      <c r="K1621">
        <v>7188.58</v>
      </c>
      <c r="L1621">
        <v>0.05</v>
      </c>
      <c r="M1621" s="6">
        <v>13658.3</v>
      </c>
      <c r="N1621" s="3">
        <v>9659.4500000000007</v>
      </c>
      <c r="O1621" s="6">
        <v>3998.85</v>
      </c>
      <c r="P1621" t="s">
        <v>49</v>
      </c>
      <c r="Q1621" t="s">
        <v>26</v>
      </c>
      <c r="R1621" s="4">
        <f t="shared" si="75"/>
        <v>0.29277801776209339</v>
      </c>
      <c r="S1621" s="1" t="str">
        <f t="shared" si="76"/>
        <v>Oct-2025</v>
      </c>
      <c r="T1621" t="str">
        <f t="shared" si="77"/>
        <v>Profit</v>
      </c>
    </row>
    <row r="1622" spans="1:20" x14ac:dyDescent="0.3">
      <c r="A1622" t="s">
        <v>2914</v>
      </c>
      <c r="B1622" s="2">
        <v>46230</v>
      </c>
      <c r="C1622" t="s">
        <v>2915</v>
      </c>
      <c r="D1622" t="s">
        <v>19</v>
      </c>
      <c r="E1622" t="s">
        <v>53</v>
      </c>
      <c r="F1622" t="s">
        <v>97</v>
      </c>
      <c r="G1622" t="s">
        <v>79</v>
      </c>
      <c r="H1622" t="s">
        <v>41</v>
      </c>
      <c r="I1622" t="s">
        <v>125</v>
      </c>
      <c r="J1622">
        <v>1</v>
      </c>
      <c r="K1622">
        <v>286.07</v>
      </c>
      <c r="L1622">
        <v>0.1</v>
      </c>
      <c r="M1622" s="6">
        <v>257.45999999999998</v>
      </c>
      <c r="N1622" s="3">
        <v>193.56</v>
      </c>
      <c r="O1622" s="6">
        <v>63.9</v>
      </c>
      <c r="P1622" t="s">
        <v>31</v>
      </c>
      <c r="Q1622" t="s">
        <v>26</v>
      </c>
      <c r="R1622" s="4">
        <f t="shared" si="75"/>
        <v>0.24819389419715684</v>
      </c>
      <c r="S1622" s="1" t="str">
        <f t="shared" si="76"/>
        <v>Jul-2026</v>
      </c>
      <c r="T1622" t="str">
        <f t="shared" si="77"/>
        <v>Profit</v>
      </c>
    </row>
    <row r="1623" spans="1:20" x14ac:dyDescent="0.3">
      <c r="A1623" t="s">
        <v>2916</v>
      </c>
      <c r="B1623" s="2">
        <v>46246</v>
      </c>
      <c r="C1623" t="s">
        <v>2917</v>
      </c>
      <c r="D1623" t="s">
        <v>19</v>
      </c>
      <c r="E1623" t="s">
        <v>34</v>
      </c>
      <c r="F1623" t="s">
        <v>73</v>
      </c>
      <c r="G1623" t="s">
        <v>79</v>
      </c>
      <c r="H1623" t="s">
        <v>23</v>
      </c>
      <c r="I1623" t="s">
        <v>24</v>
      </c>
      <c r="J1623">
        <v>3</v>
      </c>
      <c r="K1623">
        <v>78007.88</v>
      </c>
      <c r="L1623">
        <v>0.25</v>
      </c>
      <c r="M1623" s="6">
        <v>175517.73</v>
      </c>
      <c r="N1623" s="3">
        <v>148742.03</v>
      </c>
      <c r="O1623" s="6">
        <v>26775.7</v>
      </c>
      <c r="P1623" t="s">
        <v>43</v>
      </c>
      <c r="Q1623" t="s">
        <v>26</v>
      </c>
      <c r="R1623" s="4">
        <f t="shared" si="75"/>
        <v>0.15255267943586098</v>
      </c>
      <c r="S1623" s="1" t="str">
        <f t="shared" si="76"/>
        <v>Aug-2026</v>
      </c>
      <c r="T1623" t="str">
        <f t="shared" si="77"/>
        <v>Profit</v>
      </c>
    </row>
    <row r="1624" spans="1:20" x14ac:dyDescent="0.3">
      <c r="A1624" t="s">
        <v>2918</v>
      </c>
      <c r="B1624" s="2">
        <v>46167</v>
      </c>
      <c r="C1624" t="s">
        <v>2919</v>
      </c>
      <c r="D1624" t="s">
        <v>46</v>
      </c>
      <c r="E1624" t="s">
        <v>34</v>
      </c>
      <c r="F1624" t="s">
        <v>110</v>
      </c>
      <c r="G1624" t="s">
        <v>79</v>
      </c>
      <c r="H1624" t="s">
        <v>41</v>
      </c>
      <c r="I1624" t="s">
        <v>42</v>
      </c>
      <c r="J1624">
        <v>2</v>
      </c>
      <c r="K1624">
        <v>158.28</v>
      </c>
      <c r="L1624">
        <v>0.1</v>
      </c>
      <c r="M1624" s="6">
        <v>284.89999999999998</v>
      </c>
      <c r="N1624" s="3">
        <v>222.56</v>
      </c>
      <c r="O1624" s="6">
        <v>62.34</v>
      </c>
      <c r="P1624" t="s">
        <v>43</v>
      </c>
      <c r="Q1624" t="s">
        <v>26</v>
      </c>
      <c r="R1624" s="4">
        <f t="shared" si="75"/>
        <v>0.21881361881361885</v>
      </c>
      <c r="S1624" s="1" t="str">
        <f t="shared" si="76"/>
        <v>May-2026</v>
      </c>
      <c r="T1624" t="str">
        <f t="shared" si="77"/>
        <v>Profit</v>
      </c>
    </row>
    <row r="1625" spans="1:20" x14ac:dyDescent="0.3">
      <c r="A1625" t="s">
        <v>2920</v>
      </c>
      <c r="B1625" s="2">
        <v>46054</v>
      </c>
      <c r="C1625" t="s">
        <v>2921</v>
      </c>
      <c r="D1625" t="s">
        <v>19</v>
      </c>
      <c r="E1625" t="s">
        <v>39</v>
      </c>
      <c r="F1625" t="s">
        <v>47</v>
      </c>
      <c r="G1625" t="s">
        <v>22</v>
      </c>
      <c r="H1625" t="s">
        <v>23</v>
      </c>
      <c r="I1625" t="s">
        <v>30</v>
      </c>
      <c r="J1625">
        <v>1</v>
      </c>
      <c r="K1625">
        <v>1356.75</v>
      </c>
      <c r="L1625">
        <v>0.1</v>
      </c>
      <c r="M1625" s="6">
        <v>1221.08</v>
      </c>
      <c r="N1625" s="3">
        <v>1010.75</v>
      </c>
      <c r="O1625" s="6">
        <v>210.33</v>
      </c>
      <c r="P1625" t="s">
        <v>31</v>
      </c>
      <c r="Q1625" t="s">
        <v>26</v>
      </c>
      <c r="R1625" s="4">
        <f t="shared" si="75"/>
        <v>0.17224915648442365</v>
      </c>
      <c r="S1625" s="1" t="str">
        <f t="shared" si="76"/>
        <v>Feb-2026</v>
      </c>
      <c r="T1625" t="str">
        <f t="shared" si="77"/>
        <v>Profit</v>
      </c>
    </row>
    <row r="1626" spans="1:20" x14ac:dyDescent="0.3">
      <c r="A1626" t="s">
        <v>2922</v>
      </c>
      <c r="B1626" s="2">
        <v>45470</v>
      </c>
      <c r="C1626" t="s">
        <v>2923</v>
      </c>
      <c r="D1626" t="s">
        <v>46</v>
      </c>
      <c r="E1626" t="s">
        <v>34</v>
      </c>
      <c r="F1626" t="s">
        <v>110</v>
      </c>
      <c r="G1626" t="s">
        <v>22</v>
      </c>
      <c r="H1626" t="s">
        <v>74</v>
      </c>
      <c r="I1626" t="s">
        <v>137</v>
      </c>
      <c r="J1626">
        <v>2</v>
      </c>
      <c r="K1626">
        <v>13866.01</v>
      </c>
      <c r="L1626">
        <v>0.1</v>
      </c>
      <c r="M1626" s="6">
        <v>24958.82</v>
      </c>
      <c r="N1626" s="3">
        <v>17298.88</v>
      </c>
      <c r="O1626" s="6">
        <v>7659.94</v>
      </c>
      <c r="P1626" t="s">
        <v>43</v>
      </c>
      <c r="Q1626" t="s">
        <v>26</v>
      </c>
      <c r="R1626" s="4">
        <f t="shared" si="75"/>
        <v>0.3069031308371149</v>
      </c>
      <c r="S1626" s="1" t="str">
        <f t="shared" si="76"/>
        <v>Jun-2024</v>
      </c>
      <c r="T1626" t="str">
        <f t="shared" si="77"/>
        <v>Profit</v>
      </c>
    </row>
    <row r="1627" spans="1:20" x14ac:dyDescent="0.3">
      <c r="A1627" t="s">
        <v>2924</v>
      </c>
      <c r="B1627" s="2">
        <v>45473</v>
      </c>
      <c r="C1627" t="s">
        <v>1503</v>
      </c>
      <c r="D1627" t="s">
        <v>19</v>
      </c>
      <c r="E1627" t="s">
        <v>53</v>
      </c>
      <c r="F1627" t="s">
        <v>65</v>
      </c>
      <c r="G1627" t="s">
        <v>22</v>
      </c>
      <c r="H1627" t="s">
        <v>23</v>
      </c>
      <c r="I1627" t="s">
        <v>36</v>
      </c>
      <c r="J1627">
        <v>1</v>
      </c>
      <c r="K1627">
        <v>11673.57</v>
      </c>
      <c r="L1627">
        <v>0.1</v>
      </c>
      <c r="M1627" s="6">
        <v>10506.21</v>
      </c>
      <c r="N1627" s="3">
        <v>6465.26</v>
      </c>
      <c r="O1627" s="6">
        <v>4040.95</v>
      </c>
      <c r="P1627" t="s">
        <v>70</v>
      </c>
      <c r="Q1627" t="s">
        <v>26</v>
      </c>
      <c r="R1627" s="4">
        <f t="shared" si="75"/>
        <v>0.3846249027955847</v>
      </c>
      <c r="S1627" s="1" t="str">
        <f t="shared" si="76"/>
        <v>Jun-2024</v>
      </c>
      <c r="T1627" t="str">
        <f t="shared" si="77"/>
        <v>Profit</v>
      </c>
    </row>
    <row r="1628" spans="1:20" x14ac:dyDescent="0.3">
      <c r="A1628" t="s">
        <v>2925</v>
      </c>
      <c r="B1628" s="2">
        <v>45955</v>
      </c>
      <c r="C1628" t="s">
        <v>2926</v>
      </c>
      <c r="D1628" t="s">
        <v>46</v>
      </c>
      <c r="E1628" t="s">
        <v>34</v>
      </c>
      <c r="F1628" t="s">
        <v>73</v>
      </c>
      <c r="G1628" t="s">
        <v>79</v>
      </c>
      <c r="H1628" t="s">
        <v>41</v>
      </c>
      <c r="I1628" t="s">
        <v>134</v>
      </c>
      <c r="J1628">
        <v>2</v>
      </c>
      <c r="K1628">
        <v>394.43</v>
      </c>
      <c r="L1628">
        <v>0.1</v>
      </c>
      <c r="M1628" s="6">
        <v>709.97</v>
      </c>
      <c r="N1628" s="3">
        <v>478.9</v>
      </c>
      <c r="O1628" s="6">
        <v>231.07</v>
      </c>
      <c r="P1628" t="s">
        <v>25</v>
      </c>
      <c r="Q1628" t="s">
        <v>26</v>
      </c>
      <c r="R1628" s="4">
        <f t="shared" si="75"/>
        <v>0.32546445624463005</v>
      </c>
      <c r="S1628" s="1" t="str">
        <f t="shared" si="76"/>
        <v>Oct-2025</v>
      </c>
      <c r="T1628" t="str">
        <f t="shared" si="77"/>
        <v>Profit</v>
      </c>
    </row>
    <row r="1629" spans="1:20" x14ac:dyDescent="0.3">
      <c r="A1629" t="s">
        <v>2927</v>
      </c>
      <c r="B1629" s="2">
        <v>45316</v>
      </c>
      <c r="C1629" t="s">
        <v>2613</v>
      </c>
      <c r="D1629" t="s">
        <v>19</v>
      </c>
      <c r="E1629" t="s">
        <v>53</v>
      </c>
      <c r="F1629" t="s">
        <v>97</v>
      </c>
      <c r="G1629" t="s">
        <v>22</v>
      </c>
      <c r="H1629" t="s">
        <v>74</v>
      </c>
      <c r="I1629" t="s">
        <v>91</v>
      </c>
      <c r="J1629">
        <v>2</v>
      </c>
      <c r="K1629">
        <v>6557.98</v>
      </c>
      <c r="L1629">
        <v>0.15</v>
      </c>
      <c r="M1629" s="6">
        <v>11148.57</v>
      </c>
      <c r="N1629" s="3">
        <v>10320.77</v>
      </c>
      <c r="O1629" s="6">
        <v>827.8</v>
      </c>
      <c r="P1629" t="s">
        <v>49</v>
      </c>
      <c r="Q1629" t="s">
        <v>26</v>
      </c>
      <c r="R1629" s="4">
        <f t="shared" si="75"/>
        <v>7.425167532697019E-2</v>
      </c>
      <c r="S1629" s="1" t="str">
        <f t="shared" si="76"/>
        <v>Jan-2024</v>
      </c>
      <c r="T1629" t="str">
        <f t="shared" si="77"/>
        <v>Profit</v>
      </c>
    </row>
    <row r="1630" spans="1:20" x14ac:dyDescent="0.3">
      <c r="A1630" t="s">
        <v>2928</v>
      </c>
      <c r="B1630" s="2">
        <v>46258</v>
      </c>
      <c r="C1630" t="s">
        <v>1931</v>
      </c>
      <c r="D1630" t="s">
        <v>46</v>
      </c>
      <c r="E1630" t="s">
        <v>34</v>
      </c>
      <c r="F1630" t="s">
        <v>90</v>
      </c>
      <c r="G1630" t="s">
        <v>79</v>
      </c>
      <c r="H1630" t="s">
        <v>23</v>
      </c>
      <c r="I1630" t="s">
        <v>59</v>
      </c>
      <c r="J1630">
        <v>1</v>
      </c>
      <c r="K1630">
        <v>5839.19</v>
      </c>
      <c r="L1630">
        <v>0.2</v>
      </c>
      <c r="M1630" s="6">
        <v>4671.3500000000004</v>
      </c>
      <c r="N1630" s="3">
        <v>3099.51</v>
      </c>
      <c r="O1630" s="6">
        <v>1571.84</v>
      </c>
      <c r="P1630" t="s">
        <v>43</v>
      </c>
      <c r="Q1630" t="s">
        <v>76</v>
      </c>
      <c r="R1630" s="4">
        <f t="shared" si="75"/>
        <v>0.33648517023986635</v>
      </c>
      <c r="S1630" s="1" t="str">
        <f t="shared" si="76"/>
        <v>Aug-2026</v>
      </c>
      <c r="T1630" t="str">
        <f t="shared" si="77"/>
        <v>Profit</v>
      </c>
    </row>
    <row r="1631" spans="1:20" x14ac:dyDescent="0.3">
      <c r="A1631" t="s">
        <v>2929</v>
      </c>
      <c r="B1631" s="2">
        <v>45471</v>
      </c>
      <c r="C1631" t="s">
        <v>2930</v>
      </c>
      <c r="D1631" t="s">
        <v>46</v>
      </c>
      <c r="E1631" t="s">
        <v>53</v>
      </c>
      <c r="F1631" t="s">
        <v>97</v>
      </c>
      <c r="G1631" t="s">
        <v>22</v>
      </c>
      <c r="H1631" t="s">
        <v>41</v>
      </c>
      <c r="I1631" t="s">
        <v>55</v>
      </c>
      <c r="J1631">
        <v>1</v>
      </c>
      <c r="K1631">
        <v>451.28</v>
      </c>
      <c r="L1631">
        <v>0.15</v>
      </c>
      <c r="M1631" s="6">
        <v>383.59</v>
      </c>
      <c r="N1631" s="3">
        <v>335.8</v>
      </c>
      <c r="O1631" s="6">
        <v>47.79</v>
      </c>
      <c r="P1631" t="s">
        <v>49</v>
      </c>
      <c r="Q1631" t="s">
        <v>26</v>
      </c>
      <c r="R1631" s="4">
        <f t="shared" si="75"/>
        <v>0.12458614666701427</v>
      </c>
      <c r="S1631" s="1" t="str">
        <f t="shared" si="76"/>
        <v>Jun-2024</v>
      </c>
      <c r="T1631" t="str">
        <f t="shared" si="77"/>
        <v>Profit</v>
      </c>
    </row>
    <row r="1632" spans="1:20" x14ac:dyDescent="0.3">
      <c r="A1632" t="s">
        <v>2931</v>
      </c>
      <c r="B1632" s="2">
        <v>46001</v>
      </c>
      <c r="C1632" t="s">
        <v>267</v>
      </c>
      <c r="D1632" t="s">
        <v>19</v>
      </c>
      <c r="E1632" t="s">
        <v>34</v>
      </c>
      <c r="F1632" t="s">
        <v>65</v>
      </c>
      <c r="G1632" t="s">
        <v>79</v>
      </c>
      <c r="H1632" t="s">
        <v>41</v>
      </c>
      <c r="I1632" t="s">
        <v>62</v>
      </c>
      <c r="J1632">
        <v>4</v>
      </c>
      <c r="K1632">
        <v>482.28</v>
      </c>
      <c r="L1632">
        <v>0.1</v>
      </c>
      <c r="M1632" s="6">
        <v>1736.21</v>
      </c>
      <c r="N1632" s="3">
        <v>1189.75</v>
      </c>
      <c r="O1632" s="6">
        <v>546.46</v>
      </c>
      <c r="P1632" t="s">
        <v>25</v>
      </c>
      <c r="Q1632" t="s">
        <v>26</v>
      </c>
      <c r="R1632" s="4">
        <f t="shared" si="75"/>
        <v>0.31474303223688382</v>
      </c>
      <c r="S1632" s="1" t="str">
        <f t="shared" si="76"/>
        <v>Dec-2025</v>
      </c>
      <c r="T1632" t="str">
        <f t="shared" si="77"/>
        <v>Profit</v>
      </c>
    </row>
    <row r="1633" spans="1:20" x14ac:dyDescent="0.3">
      <c r="A1633" t="s">
        <v>2932</v>
      </c>
      <c r="B1633" s="2">
        <v>45792</v>
      </c>
      <c r="C1633" t="s">
        <v>2933</v>
      </c>
      <c r="D1633" t="s">
        <v>52</v>
      </c>
      <c r="E1633" t="s">
        <v>53</v>
      </c>
      <c r="F1633" t="s">
        <v>65</v>
      </c>
      <c r="G1633" t="s">
        <v>79</v>
      </c>
      <c r="H1633" t="s">
        <v>41</v>
      </c>
      <c r="I1633" t="s">
        <v>48</v>
      </c>
      <c r="J1633">
        <v>1</v>
      </c>
      <c r="K1633">
        <v>148.05000000000001</v>
      </c>
      <c r="L1633">
        <v>0.2</v>
      </c>
      <c r="M1633" s="6">
        <v>118.44</v>
      </c>
      <c r="N1633" s="3">
        <v>90.23</v>
      </c>
      <c r="O1633" s="6">
        <v>28.21</v>
      </c>
      <c r="P1633" t="s">
        <v>31</v>
      </c>
      <c r="Q1633" t="s">
        <v>26</v>
      </c>
      <c r="R1633" s="4">
        <f t="shared" si="75"/>
        <v>0.23817966903073287</v>
      </c>
      <c r="S1633" s="1" t="str">
        <f t="shared" si="76"/>
        <v>May-2025</v>
      </c>
      <c r="T1633" t="str">
        <f t="shared" si="77"/>
        <v>Profit</v>
      </c>
    </row>
    <row r="1634" spans="1:20" x14ac:dyDescent="0.3">
      <c r="A1634" t="s">
        <v>2934</v>
      </c>
      <c r="B1634" s="2">
        <v>46147</v>
      </c>
      <c r="C1634" t="s">
        <v>2051</v>
      </c>
      <c r="D1634" t="s">
        <v>46</v>
      </c>
      <c r="E1634" t="s">
        <v>58</v>
      </c>
      <c r="F1634" t="s">
        <v>54</v>
      </c>
      <c r="G1634" t="s">
        <v>79</v>
      </c>
      <c r="H1634" t="s">
        <v>41</v>
      </c>
      <c r="I1634" t="s">
        <v>62</v>
      </c>
      <c r="J1634">
        <v>2</v>
      </c>
      <c r="K1634">
        <v>134.61000000000001</v>
      </c>
      <c r="L1634">
        <v>0.15</v>
      </c>
      <c r="M1634" s="6">
        <v>228.84</v>
      </c>
      <c r="N1634" s="3">
        <v>176.37</v>
      </c>
      <c r="O1634" s="6">
        <v>52.47</v>
      </c>
      <c r="P1634" t="s">
        <v>49</v>
      </c>
      <c r="Q1634" t="s">
        <v>26</v>
      </c>
      <c r="R1634" s="4">
        <f t="shared" si="75"/>
        <v>0.22928683796539065</v>
      </c>
      <c r="S1634" s="1" t="str">
        <f t="shared" si="76"/>
        <v>May-2026</v>
      </c>
      <c r="T1634" t="str">
        <f t="shared" si="77"/>
        <v>Profit</v>
      </c>
    </row>
    <row r="1635" spans="1:20" x14ac:dyDescent="0.3">
      <c r="A1635" t="s">
        <v>2935</v>
      </c>
      <c r="B1635" s="2">
        <v>45452</v>
      </c>
      <c r="C1635" t="s">
        <v>457</v>
      </c>
      <c r="D1635" t="s">
        <v>19</v>
      </c>
      <c r="E1635" t="s">
        <v>58</v>
      </c>
      <c r="F1635" t="s">
        <v>54</v>
      </c>
      <c r="G1635" t="s">
        <v>22</v>
      </c>
      <c r="H1635" t="s">
        <v>23</v>
      </c>
      <c r="I1635" t="s">
        <v>24</v>
      </c>
      <c r="J1635">
        <v>3</v>
      </c>
      <c r="K1635">
        <v>77337.509999999995</v>
      </c>
      <c r="L1635">
        <v>0</v>
      </c>
      <c r="M1635" s="6">
        <v>232012.53</v>
      </c>
      <c r="N1635" s="3">
        <v>139542.85</v>
      </c>
      <c r="O1635" s="6">
        <v>92469.68</v>
      </c>
      <c r="P1635" t="s">
        <v>31</v>
      </c>
      <c r="Q1635" t="s">
        <v>26</v>
      </c>
      <c r="R1635" s="4">
        <f t="shared" si="75"/>
        <v>0.39855468150793405</v>
      </c>
      <c r="S1635" s="1" t="str">
        <f t="shared" si="76"/>
        <v>Jun-2024</v>
      </c>
      <c r="T1635" t="str">
        <f t="shared" si="77"/>
        <v>Profit</v>
      </c>
    </row>
    <row r="1636" spans="1:20" x14ac:dyDescent="0.3">
      <c r="A1636" t="s">
        <v>2936</v>
      </c>
      <c r="B1636" s="2">
        <v>45468</v>
      </c>
      <c r="C1636" t="s">
        <v>648</v>
      </c>
      <c r="D1636" t="s">
        <v>46</v>
      </c>
      <c r="E1636" t="s">
        <v>20</v>
      </c>
      <c r="F1636" t="s">
        <v>21</v>
      </c>
      <c r="G1636" t="s">
        <v>22</v>
      </c>
      <c r="H1636" t="s">
        <v>23</v>
      </c>
      <c r="I1636" t="s">
        <v>94</v>
      </c>
      <c r="J1636">
        <v>4</v>
      </c>
      <c r="K1636">
        <v>2258.1999999999998</v>
      </c>
      <c r="L1636">
        <v>0</v>
      </c>
      <c r="M1636" s="6">
        <v>9032.7999999999993</v>
      </c>
      <c r="N1636" s="3">
        <v>6872.08</v>
      </c>
      <c r="O1636" s="6">
        <v>2160.7199999999998</v>
      </c>
      <c r="P1636" t="s">
        <v>25</v>
      </c>
      <c r="Q1636" t="s">
        <v>26</v>
      </c>
      <c r="R1636" s="4">
        <f t="shared" si="75"/>
        <v>0.23920821893543531</v>
      </c>
      <c r="S1636" s="1" t="str">
        <f t="shared" si="76"/>
        <v>Jun-2024</v>
      </c>
      <c r="T1636" t="str">
        <f t="shared" si="77"/>
        <v>Profit</v>
      </c>
    </row>
    <row r="1637" spans="1:20" x14ac:dyDescent="0.3">
      <c r="A1637" t="s">
        <v>2937</v>
      </c>
      <c r="B1637" s="2">
        <v>45576</v>
      </c>
      <c r="C1637" t="s">
        <v>2938</v>
      </c>
      <c r="D1637" t="s">
        <v>46</v>
      </c>
      <c r="E1637" t="s">
        <v>20</v>
      </c>
      <c r="F1637" t="s">
        <v>205</v>
      </c>
      <c r="G1637" t="s">
        <v>22</v>
      </c>
      <c r="H1637" t="s">
        <v>23</v>
      </c>
      <c r="I1637" t="s">
        <v>94</v>
      </c>
      <c r="J1637">
        <v>1</v>
      </c>
      <c r="K1637">
        <v>3329.32</v>
      </c>
      <c r="L1637">
        <v>0.2</v>
      </c>
      <c r="M1637" s="6">
        <v>2663.46</v>
      </c>
      <c r="N1637" s="3">
        <v>2535.14</v>
      </c>
      <c r="O1637" s="6">
        <v>128.32</v>
      </c>
      <c r="P1637" t="s">
        <v>70</v>
      </c>
      <c r="Q1637" t="s">
        <v>26</v>
      </c>
      <c r="R1637" s="4">
        <f t="shared" si="75"/>
        <v>4.8177933965593625E-2</v>
      </c>
      <c r="S1637" s="1" t="str">
        <f t="shared" si="76"/>
        <v>Oct-2024</v>
      </c>
      <c r="T1637" t="str">
        <f t="shared" si="77"/>
        <v>Profit</v>
      </c>
    </row>
    <row r="1638" spans="1:20" x14ac:dyDescent="0.3">
      <c r="A1638" t="s">
        <v>2939</v>
      </c>
      <c r="B1638" s="2">
        <v>45354</v>
      </c>
      <c r="C1638" t="s">
        <v>2940</v>
      </c>
      <c r="D1638" t="s">
        <v>52</v>
      </c>
      <c r="E1638" t="s">
        <v>34</v>
      </c>
      <c r="F1638" t="s">
        <v>35</v>
      </c>
      <c r="G1638" t="s">
        <v>79</v>
      </c>
      <c r="H1638" t="s">
        <v>23</v>
      </c>
      <c r="I1638" t="s">
        <v>24</v>
      </c>
      <c r="J1638">
        <v>3</v>
      </c>
      <c r="K1638">
        <v>47792.26</v>
      </c>
      <c r="L1638">
        <v>0.1</v>
      </c>
      <c r="M1638" s="6">
        <v>129039.1</v>
      </c>
      <c r="N1638" s="3">
        <v>81380.17</v>
      </c>
      <c r="O1638" s="6">
        <v>47658.93</v>
      </c>
      <c r="P1638" t="s">
        <v>70</v>
      </c>
      <c r="Q1638" t="s">
        <v>26</v>
      </c>
      <c r="R1638" s="4">
        <f t="shared" si="75"/>
        <v>0.36933712339903174</v>
      </c>
      <c r="S1638" s="1" t="str">
        <f t="shared" si="76"/>
        <v>Mar-2024</v>
      </c>
      <c r="T1638" t="str">
        <f t="shared" si="77"/>
        <v>Profit</v>
      </c>
    </row>
    <row r="1639" spans="1:20" x14ac:dyDescent="0.3">
      <c r="A1639" t="s">
        <v>2941</v>
      </c>
      <c r="B1639" s="2">
        <v>45953</v>
      </c>
      <c r="C1639" t="s">
        <v>718</v>
      </c>
      <c r="D1639" t="s">
        <v>19</v>
      </c>
      <c r="E1639" t="s">
        <v>53</v>
      </c>
      <c r="F1639" t="s">
        <v>90</v>
      </c>
      <c r="G1639" t="s">
        <v>22</v>
      </c>
      <c r="H1639" t="s">
        <v>41</v>
      </c>
      <c r="I1639" t="s">
        <v>125</v>
      </c>
      <c r="J1639">
        <v>3</v>
      </c>
      <c r="K1639">
        <v>168.15</v>
      </c>
      <c r="L1639">
        <v>0.2</v>
      </c>
      <c r="M1639" s="6">
        <v>403.56</v>
      </c>
      <c r="N1639" s="3">
        <v>400.18</v>
      </c>
      <c r="O1639" s="6">
        <v>3.38</v>
      </c>
      <c r="P1639" t="s">
        <v>49</v>
      </c>
      <c r="Q1639" t="s">
        <v>26</v>
      </c>
      <c r="R1639" s="4">
        <f t="shared" si="75"/>
        <v>8.3754584200614532E-3</v>
      </c>
      <c r="S1639" s="1" t="str">
        <f t="shared" si="76"/>
        <v>Oct-2025</v>
      </c>
      <c r="T1639" t="str">
        <f t="shared" si="77"/>
        <v>Profit</v>
      </c>
    </row>
    <row r="1640" spans="1:20" x14ac:dyDescent="0.3">
      <c r="A1640" t="s">
        <v>2942</v>
      </c>
      <c r="B1640" s="2">
        <v>45957</v>
      </c>
      <c r="C1640" t="s">
        <v>2943</v>
      </c>
      <c r="D1640" t="s">
        <v>19</v>
      </c>
      <c r="E1640" t="s">
        <v>39</v>
      </c>
      <c r="F1640" t="s">
        <v>120</v>
      </c>
      <c r="G1640" t="s">
        <v>29</v>
      </c>
      <c r="H1640" t="s">
        <v>41</v>
      </c>
      <c r="I1640" t="s">
        <v>134</v>
      </c>
      <c r="J1640">
        <v>2</v>
      </c>
      <c r="K1640">
        <v>231.17</v>
      </c>
      <c r="L1640">
        <v>0.1</v>
      </c>
      <c r="M1640" s="6">
        <v>416.11</v>
      </c>
      <c r="N1640" s="3">
        <v>244.52</v>
      </c>
      <c r="O1640" s="6">
        <v>171.59</v>
      </c>
      <c r="P1640" t="s">
        <v>43</v>
      </c>
      <c r="Q1640" t="s">
        <v>26</v>
      </c>
      <c r="R1640" s="4">
        <f t="shared" si="75"/>
        <v>0.41236692220806997</v>
      </c>
      <c r="S1640" s="1" t="str">
        <f t="shared" si="76"/>
        <v>Oct-2025</v>
      </c>
      <c r="T1640" t="str">
        <f t="shared" si="77"/>
        <v>Profit</v>
      </c>
    </row>
    <row r="1641" spans="1:20" x14ac:dyDescent="0.3">
      <c r="A1641" t="s">
        <v>2944</v>
      </c>
      <c r="B1641" s="2">
        <v>45447</v>
      </c>
      <c r="C1641" t="s">
        <v>2945</v>
      </c>
      <c r="D1641" t="s">
        <v>19</v>
      </c>
      <c r="E1641" t="s">
        <v>20</v>
      </c>
      <c r="F1641" t="s">
        <v>157</v>
      </c>
      <c r="G1641" t="s">
        <v>29</v>
      </c>
      <c r="H1641" t="s">
        <v>74</v>
      </c>
      <c r="I1641" t="s">
        <v>91</v>
      </c>
      <c r="J1641">
        <v>4</v>
      </c>
      <c r="K1641">
        <v>13881.44</v>
      </c>
      <c r="L1641">
        <v>0.15</v>
      </c>
      <c r="M1641" s="6">
        <v>47196.9</v>
      </c>
      <c r="N1641" s="3">
        <v>32377.08</v>
      </c>
      <c r="O1641" s="6">
        <v>14819.82</v>
      </c>
      <c r="P1641" t="s">
        <v>25</v>
      </c>
      <c r="Q1641" t="s">
        <v>26</v>
      </c>
      <c r="R1641" s="4">
        <f t="shared" si="75"/>
        <v>0.31399986016030712</v>
      </c>
      <c r="S1641" s="1" t="str">
        <f t="shared" si="76"/>
        <v>Jun-2024</v>
      </c>
      <c r="T1641" t="str">
        <f t="shared" si="77"/>
        <v>Profit</v>
      </c>
    </row>
    <row r="1642" spans="1:20" x14ac:dyDescent="0.3">
      <c r="A1642" t="s">
        <v>2946</v>
      </c>
      <c r="B1642" s="2">
        <v>46173</v>
      </c>
      <c r="C1642" t="s">
        <v>1617</v>
      </c>
      <c r="D1642" t="s">
        <v>52</v>
      </c>
      <c r="E1642" t="s">
        <v>53</v>
      </c>
      <c r="F1642" t="s">
        <v>97</v>
      </c>
      <c r="G1642" t="s">
        <v>22</v>
      </c>
      <c r="H1642" t="s">
        <v>74</v>
      </c>
      <c r="I1642" t="s">
        <v>75</v>
      </c>
      <c r="J1642">
        <v>2</v>
      </c>
      <c r="K1642">
        <v>10233.92</v>
      </c>
      <c r="L1642">
        <v>0.05</v>
      </c>
      <c r="M1642" s="6">
        <v>19444.45</v>
      </c>
      <c r="N1642" s="3">
        <v>16264.47</v>
      </c>
      <c r="O1642" s="6">
        <v>3179.98</v>
      </c>
      <c r="P1642" t="s">
        <v>70</v>
      </c>
      <c r="Q1642" t="s">
        <v>26</v>
      </c>
      <c r="R1642" s="4">
        <f t="shared" si="75"/>
        <v>0.16354178184520518</v>
      </c>
      <c r="S1642" s="1" t="str">
        <f t="shared" si="76"/>
        <v>May-2026</v>
      </c>
      <c r="T1642" t="str">
        <f t="shared" si="77"/>
        <v>Profit</v>
      </c>
    </row>
    <row r="1643" spans="1:20" x14ac:dyDescent="0.3">
      <c r="A1643" t="s">
        <v>2947</v>
      </c>
      <c r="B1643" s="2">
        <v>45760</v>
      </c>
      <c r="C1643" t="s">
        <v>2687</v>
      </c>
      <c r="D1643" t="s">
        <v>19</v>
      </c>
      <c r="E1643" t="s">
        <v>20</v>
      </c>
      <c r="F1643" t="s">
        <v>205</v>
      </c>
      <c r="G1643" t="s">
        <v>29</v>
      </c>
      <c r="H1643" t="s">
        <v>74</v>
      </c>
      <c r="I1643" t="s">
        <v>137</v>
      </c>
      <c r="J1643">
        <v>3</v>
      </c>
      <c r="K1643">
        <v>24069.71</v>
      </c>
      <c r="L1643">
        <v>0</v>
      </c>
      <c r="M1643" s="6">
        <v>72209.13</v>
      </c>
      <c r="N1643" s="3">
        <v>51407.57</v>
      </c>
      <c r="O1643" s="6">
        <v>20801.560000000001</v>
      </c>
      <c r="P1643" t="s">
        <v>31</v>
      </c>
      <c r="Q1643" t="s">
        <v>26</v>
      </c>
      <c r="R1643" s="4">
        <f t="shared" si="75"/>
        <v>0.28807382113591451</v>
      </c>
      <c r="S1643" s="1" t="str">
        <f t="shared" si="76"/>
        <v>Apr-2025</v>
      </c>
      <c r="T1643" t="str">
        <f t="shared" si="77"/>
        <v>Profit</v>
      </c>
    </row>
    <row r="1644" spans="1:20" x14ac:dyDescent="0.3">
      <c r="A1644" t="s">
        <v>2948</v>
      </c>
      <c r="B1644" s="2">
        <v>45340</v>
      </c>
      <c r="C1644" t="s">
        <v>2827</v>
      </c>
      <c r="D1644" t="s">
        <v>46</v>
      </c>
      <c r="E1644" t="s">
        <v>53</v>
      </c>
      <c r="F1644" t="s">
        <v>54</v>
      </c>
      <c r="G1644" t="s">
        <v>29</v>
      </c>
      <c r="H1644" t="s">
        <v>23</v>
      </c>
      <c r="I1644" t="s">
        <v>69</v>
      </c>
      <c r="J1644">
        <v>4</v>
      </c>
      <c r="K1644">
        <v>27391.73</v>
      </c>
      <c r="L1644">
        <v>0.1</v>
      </c>
      <c r="M1644" s="6">
        <v>98610.23</v>
      </c>
      <c r="N1644" s="3">
        <v>76713.63</v>
      </c>
      <c r="O1644" s="6">
        <v>21896.6</v>
      </c>
      <c r="P1644" t="s">
        <v>31</v>
      </c>
      <c r="Q1644" t="s">
        <v>26</v>
      </c>
      <c r="R1644" s="4">
        <f t="shared" si="75"/>
        <v>0.22205201225065593</v>
      </c>
      <c r="S1644" s="1" t="str">
        <f t="shared" si="76"/>
        <v>Feb-2024</v>
      </c>
      <c r="T1644" t="str">
        <f t="shared" si="77"/>
        <v>Profit</v>
      </c>
    </row>
    <row r="1645" spans="1:20" x14ac:dyDescent="0.3">
      <c r="A1645" t="s">
        <v>2949</v>
      </c>
      <c r="B1645" s="2">
        <v>46258</v>
      </c>
      <c r="C1645" t="s">
        <v>1487</v>
      </c>
      <c r="D1645" t="s">
        <v>46</v>
      </c>
      <c r="E1645" t="s">
        <v>20</v>
      </c>
      <c r="F1645" t="s">
        <v>99</v>
      </c>
      <c r="G1645" t="s">
        <v>29</v>
      </c>
      <c r="H1645" t="s">
        <v>41</v>
      </c>
      <c r="I1645" t="s">
        <v>62</v>
      </c>
      <c r="J1645">
        <v>6</v>
      </c>
      <c r="K1645">
        <v>331.53</v>
      </c>
      <c r="L1645">
        <v>0.15</v>
      </c>
      <c r="M1645" s="6">
        <v>1690.8</v>
      </c>
      <c r="N1645" s="3">
        <v>1596.3</v>
      </c>
      <c r="O1645" s="6">
        <v>94.5</v>
      </c>
      <c r="P1645" t="s">
        <v>43</v>
      </c>
      <c r="Q1645" t="s">
        <v>26</v>
      </c>
      <c r="R1645" s="4">
        <f t="shared" si="75"/>
        <v>5.5890702625975869E-2</v>
      </c>
      <c r="S1645" s="1" t="str">
        <f t="shared" si="76"/>
        <v>Aug-2026</v>
      </c>
      <c r="T1645" t="str">
        <f t="shared" si="77"/>
        <v>Profit</v>
      </c>
    </row>
    <row r="1646" spans="1:20" x14ac:dyDescent="0.3">
      <c r="A1646" t="s">
        <v>2950</v>
      </c>
      <c r="B1646" s="2">
        <v>46140</v>
      </c>
      <c r="C1646" t="s">
        <v>842</v>
      </c>
      <c r="D1646" t="s">
        <v>46</v>
      </c>
      <c r="E1646" t="s">
        <v>20</v>
      </c>
      <c r="F1646" t="s">
        <v>205</v>
      </c>
      <c r="G1646" t="s">
        <v>22</v>
      </c>
      <c r="H1646" t="s">
        <v>23</v>
      </c>
      <c r="I1646" t="s">
        <v>59</v>
      </c>
      <c r="J1646">
        <v>8</v>
      </c>
      <c r="K1646">
        <v>1859.84</v>
      </c>
      <c r="L1646">
        <v>0.1</v>
      </c>
      <c r="M1646" s="6">
        <v>13390.85</v>
      </c>
      <c r="N1646" s="3">
        <v>11553.26</v>
      </c>
      <c r="O1646" s="6">
        <v>1837.59</v>
      </c>
      <c r="P1646" t="s">
        <v>31</v>
      </c>
      <c r="Q1646" t="s">
        <v>26</v>
      </c>
      <c r="R1646" s="4">
        <f t="shared" si="75"/>
        <v>0.13722728579589794</v>
      </c>
      <c r="S1646" s="1" t="str">
        <f t="shared" si="76"/>
        <v>Apr-2026</v>
      </c>
      <c r="T1646" t="str">
        <f t="shared" si="77"/>
        <v>Profit</v>
      </c>
    </row>
    <row r="1647" spans="1:20" x14ac:dyDescent="0.3">
      <c r="A1647" t="s">
        <v>2951</v>
      </c>
      <c r="B1647" s="2">
        <v>45375</v>
      </c>
      <c r="C1647" t="s">
        <v>2952</v>
      </c>
      <c r="D1647" t="s">
        <v>52</v>
      </c>
      <c r="E1647" t="s">
        <v>58</v>
      </c>
      <c r="F1647" t="s">
        <v>68</v>
      </c>
      <c r="G1647" t="s">
        <v>29</v>
      </c>
      <c r="H1647" t="s">
        <v>23</v>
      </c>
      <c r="I1647" t="s">
        <v>24</v>
      </c>
      <c r="J1647">
        <v>3</v>
      </c>
      <c r="K1647">
        <v>78806.81</v>
      </c>
      <c r="L1647">
        <v>0.15</v>
      </c>
      <c r="M1647" s="6">
        <v>200957.37</v>
      </c>
      <c r="N1647" s="3">
        <v>179095.15</v>
      </c>
      <c r="O1647" s="6">
        <v>21862.22</v>
      </c>
      <c r="P1647" t="s">
        <v>31</v>
      </c>
      <c r="Q1647" t="s">
        <v>26</v>
      </c>
      <c r="R1647" s="4">
        <f t="shared" si="75"/>
        <v>0.10879033697544908</v>
      </c>
      <c r="S1647" s="1" t="str">
        <f t="shared" si="76"/>
        <v>Mar-2024</v>
      </c>
      <c r="T1647" t="str">
        <f t="shared" si="77"/>
        <v>Profit</v>
      </c>
    </row>
    <row r="1648" spans="1:20" x14ac:dyDescent="0.3">
      <c r="A1648" t="s">
        <v>2953</v>
      </c>
      <c r="B1648" s="2">
        <v>45652</v>
      </c>
      <c r="C1648" t="s">
        <v>1819</v>
      </c>
      <c r="D1648" t="s">
        <v>19</v>
      </c>
      <c r="E1648" t="s">
        <v>34</v>
      </c>
      <c r="F1648" t="s">
        <v>110</v>
      </c>
      <c r="G1648" t="s">
        <v>79</v>
      </c>
      <c r="H1648" t="s">
        <v>41</v>
      </c>
      <c r="I1648" t="s">
        <v>62</v>
      </c>
      <c r="J1648">
        <v>1</v>
      </c>
      <c r="K1648">
        <v>306.81</v>
      </c>
      <c r="L1648">
        <v>0.15</v>
      </c>
      <c r="M1648" s="6">
        <v>260.79000000000002</v>
      </c>
      <c r="N1648" s="3">
        <v>243.78</v>
      </c>
      <c r="O1648" s="6">
        <v>17.010000000000002</v>
      </c>
      <c r="P1648" t="s">
        <v>31</v>
      </c>
      <c r="Q1648" t="s">
        <v>142</v>
      </c>
      <c r="R1648" s="4">
        <f t="shared" si="75"/>
        <v>6.5224893592545727E-2</v>
      </c>
      <c r="S1648" s="1" t="str">
        <f t="shared" si="76"/>
        <v>Dec-2024</v>
      </c>
      <c r="T1648" t="str">
        <f t="shared" si="77"/>
        <v>Profit</v>
      </c>
    </row>
    <row r="1649" spans="1:20" x14ac:dyDescent="0.3">
      <c r="A1649" t="s">
        <v>2954</v>
      </c>
      <c r="B1649" s="2">
        <v>45980</v>
      </c>
      <c r="C1649" t="s">
        <v>2131</v>
      </c>
      <c r="D1649" t="s">
        <v>19</v>
      </c>
      <c r="E1649" t="s">
        <v>34</v>
      </c>
      <c r="F1649" t="s">
        <v>110</v>
      </c>
      <c r="G1649" t="s">
        <v>22</v>
      </c>
      <c r="H1649" t="s">
        <v>41</v>
      </c>
      <c r="I1649" t="s">
        <v>48</v>
      </c>
      <c r="J1649">
        <v>1</v>
      </c>
      <c r="K1649">
        <v>157.80000000000001</v>
      </c>
      <c r="L1649">
        <v>0.1</v>
      </c>
      <c r="M1649" s="6">
        <v>142.02000000000001</v>
      </c>
      <c r="N1649" s="3">
        <v>101.5</v>
      </c>
      <c r="O1649" s="6">
        <v>40.520000000000003</v>
      </c>
      <c r="P1649" t="s">
        <v>25</v>
      </c>
      <c r="Q1649" t="s">
        <v>26</v>
      </c>
      <c r="R1649" s="4">
        <f t="shared" si="75"/>
        <v>0.28531192789747922</v>
      </c>
      <c r="S1649" s="1" t="str">
        <f t="shared" si="76"/>
        <v>Nov-2025</v>
      </c>
      <c r="T1649" t="str">
        <f t="shared" si="77"/>
        <v>Profit</v>
      </c>
    </row>
    <row r="1650" spans="1:20" x14ac:dyDescent="0.3">
      <c r="A1650" t="s">
        <v>2955</v>
      </c>
      <c r="B1650" s="2">
        <v>45439</v>
      </c>
      <c r="C1650" t="s">
        <v>2956</v>
      </c>
      <c r="D1650" t="s">
        <v>19</v>
      </c>
      <c r="E1650" t="s">
        <v>34</v>
      </c>
      <c r="F1650" t="s">
        <v>73</v>
      </c>
      <c r="G1650" t="s">
        <v>22</v>
      </c>
      <c r="H1650" t="s">
        <v>74</v>
      </c>
      <c r="I1650" t="s">
        <v>75</v>
      </c>
      <c r="J1650">
        <v>1</v>
      </c>
      <c r="K1650">
        <v>8271.2099999999991</v>
      </c>
      <c r="L1650">
        <v>0.05</v>
      </c>
      <c r="M1650" s="6">
        <v>7857.65</v>
      </c>
      <c r="N1650" s="3">
        <v>6675.37</v>
      </c>
      <c r="O1650" s="6">
        <v>1182.28</v>
      </c>
      <c r="P1650" t="s">
        <v>31</v>
      </c>
      <c r="Q1650" t="s">
        <v>26</v>
      </c>
      <c r="R1650" s="4">
        <f t="shared" si="75"/>
        <v>0.15046228834320693</v>
      </c>
      <c r="S1650" s="1" t="str">
        <f t="shared" si="76"/>
        <v>May-2024</v>
      </c>
      <c r="T1650" t="str">
        <f t="shared" si="77"/>
        <v>Profit</v>
      </c>
    </row>
    <row r="1651" spans="1:20" x14ac:dyDescent="0.3">
      <c r="A1651" t="s">
        <v>2957</v>
      </c>
      <c r="B1651" s="2">
        <v>45921</v>
      </c>
      <c r="C1651" t="s">
        <v>1107</v>
      </c>
      <c r="D1651" t="s">
        <v>19</v>
      </c>
      <c r="E1651" t="s">
        <v>53</v>
      </c>
      <c r="F1651" t="s">
        <v>65</v>
      </c>
      <c r="G1651" t="s">
        <v>79</v>
      </c>
      <c r="H1651" t="s">
        <v>41</v>
      </c>
      <c r="I1651" t="s">
        <v>134</v>
      </c>
      <c r="J1651">
        <v>3</v>
      </c>
      <c r="K1651">
        <v>191.49</v>
      </c>
      <c r="L1651">
        <v>0.15</v>
      </c>
      <c r="M1651" s="6">
        <v>488.3</v>
      </c>
      <c r="N1651" s="3">
        <v>453.08</v>
      </c>
      <c r="O1651" s="6">
        <v>35.22</v>
      </c>
      <c r="P1651" t="s">
        <v>31</v>
      </c>
      <c r="Q1651" t="s">
        <v>26</v>
      </c>
      <c r="R1651" s="4">
        <f t="shared" si="75"/>
        <v>7.2127790292852753E-2</v>
      </c>
      <c r="S1651" s="1" t="str">
        <f t="shared" si="76"/>
        <v>Sep-2025</v>
      </c>
      <c r="T1651" t="str">
        <f t="shared" si="77"/>
        <v>Profit</v>
      </c>
    </row>
    <row r="1652" spans="1:20" x14ac:dyDescent="0.3">
      <c r="A1652" t="s">
        <v>2958</v>
      </c>
      <c r="B1652" s="2">
        <v>45633</v>
      </c>
      <c r="C1652" t="s">
        <v>2959</v>
      </c>
      <c r="D1652" t="s">
        <v>19</v>
      </c>
      <c r="E1652" t="s">
        <v>58</v>
      </c>
      <c r="F1652" t="s">
        <v>54</v>
      </c>
      <c r="G1652" t="s">
        <v>79</v>
      </c>
      <c r="H1652" t="s">
        <v>23</v>
      </c>
      <c r="I1652" t="s">
        <v>24</v>
      </c>
      <c r="J1652">
        <v>2</v>
      </c>
      <c r="K1652">
        <v>64528.04</v>
      </c>
      <c r="L1652">
        <v>0.2</v>
      </c>
      <c r="M1652" s="6">
        <v>103244.86</v>
      </c>
      <c r="N1652" s="3">
        <v>101754.41</v>
      </c>
      <c r="O1652" s="6">
        <v>1490.45</v>
      </c>
      <c r="P1652" t="s">
        <v>70</v>
      </c>
      <c r="Q1652" t="s">
        <v>26</v>
      </c>
      <c r="R1652" s="4">
        <f t="shared" si="75"/>
        <v>1.4436069747200974E-2</v>
      </c>
      <c r="S1652" s="1" t="str">
        <f t="shared" si="76"/>
        <v>Dec-2024</v>
      </c>
      <c r="T1652" t="str">
        <f t="shared" si="77"/>
        <v>Profit</v>
      </c>
    </row>
    <row r="1653" spans="1:20" x14ac:dyDescent="0.3">
      <c r="A1653" t="s">
        <v>2960</v>
      </c>
      <c r="B1653" s="2">
        <v>45767</v>
      </c>
      <c r="C1653" t="s">
        <v>2961</v>
      </c>
      <c r="D1653" t="s">
        <v>52</v>
      </c>
      <c r="E1653" t="s">
        <v>34</v>
      </c>
      <c r="F1653" t="s">
        <v>110</v>
      </c>
      <c r="G1653" t="s">
        <v>22</v>
      </c>
      <c r="H1653" t="s">
        <v>74</v>
      </c>
      <c r="I1653" t="s">
        <v>158</v>
      </c>
      <c r="J1653">
        <v>3</v>
      </c>
      <c r="K1653">
        <v>11526.68</v>
      </c>
      <c r="L1653">
        <v>0.1</v>
      </c>
      <c r="M1653" s="6">
        <v>31122.04</v>
      </c>
      <c r="N1653" s="3">
        <v>19825.46</v>
      </c>
      <c r="O1653" s="6">
        <v>11296.58</v>
      </c>
      <c r="P1653" t="s">
        <v>49</v>
      </c>
      <c r="Q1653" t="s">
        <v>26</v>
      </c>
      <c r="R1653" s="4">
        <f t="shared" si="75"/>
        <v>0.3629768485613411</v>
      </c>
      <c r="S1653" s="1" t="str">
        <f t="shared" si="76"/>
        <v>Apr-2025</v>
      </c>
      <c r="T1653" t="str">
        <f t="shared" si="77"/>
        <v>Profit</v>
      </c>
    </row>
    <row r="1654" spans="1:20" x14ac:dyDescent="0.3">
      <c r="A1654" t="s">
        <v>2962</v>
      </c>
      <c r="B1654" s="2">
        <v>45354</v>
      </c>
      <c r="C1654" t="s">
        <v>1855</v>
      </c>
      <c r="D1654" t="s">
        <v>19</v>
      </c>
      <c r="E1654" t="s">
        <v>58</v>
      </c>
      <c r="F1654" t="s">
        <v>129</v>
      </c>
      <c r="G1654" t="s">
        <v>29</v>
      </c>
      <c r="H1654" t="s">
        <v>41</v>
      </c>
      <c r="I1654" t="s">
        <v>42</v>
      </c>
      <c r="J1654">
        <v>1</v>
      </c>
      <c r="K1654">
        <v>72.430000000000007</v>
      </c>
      <c r="L1654">
        <v>0.1</v>
      </c>
      <c r="M1654" s="6">
        <v>65.19</v>
      </c>
      <c r="N1654" s="3">
        <v>41.77</v>
      </c>
      <c r="O1654" s="6">
        <v>23.42</v>
      </c>
      <c r="P1654" t="s">
        <v>49</v>
      </c>
      <c r="Q1654" t="s">
        <v>142</v>
      </c>
      <c r="R1654" s="4">
        <f t="shared" si="75"/>
        <v>0.3592575548396994</v>
      </c>
      <c r="S1654" s="1" t="str">
        <f t="shared" si="76"/>
        <v>Mar-2024</v>
      </c>
      <c r="T1654" t="str">
        <f t="shared" si="77"/>
        <v>Profit</v>
      </c>
    </row>
    <row r="1655" spans="1:20" x14ac:dyDescent="0.3">
      <c r="A1655" t="s">
        <v>2963</v>
      </c>
      <c r="B1655" s="2">
        <v>45992</v>
      </c>
      <c r="C1655" t="s">
        <v>2964</v>
      </c>
      <c r="D1655" t="s">
        <v>19</v>
      </c>
      <c r="E1655" t="s">
        <v>39</v>
      </c>
      <c r="F1655" t="s">
        <v>220</v>
      </c>
      <c r="G1655" t="s">
        <v>22</v>
      </c>
      <c r="H1655" t="s">
        <v>23</v>
      </c>
      <c r="I1655" t="s">
        <v>94</v>
      </c>
      <c r="J1655">
        <v>1</v>
      </c>
      <c r="K1655">
        <v>1994.03</v>
      </c>
      <c r="L1655">
        <v>0.1</v>
      </c>
      <c r="M1655" s="6">
        <v>1794.63</v>
      </c>
      <c r="N1655" s="3">
        <v>1537.2</v>
      </c>
      <c r="O1655" s="6">
        <v>257.43</v>
      </c>
      <c r="P1655" t="s">
        <v>49</v>
      </c>
      <c r="Q1655" t="s">
        <v>26</v>
      </c>
      <c r="R1655" s="4">
        <f t="shared" si="75"/>
        <v>0.14344460975242806</v>
      </c>
      <c r="S1655" s="1" t="str">
        <f t="shared" si="76"/>
        <v>Dec-2025</v>
      </c>
      <c r="T1655" t="str">
        <f t="shared" si="77"/>
        <v>Profit</v>
      </c>
    </row>
    <row r="1656" spans="1:20" x14ac:dyDescent="0.3">
      <c r="A1656" t="s">
        <v>2965</v>
      </c>
      <c r="B1656" s="2">
        <v>45651</v>
      </c>
      <c r="C1656" t="s">
        <v>1249</v>
      </c>
      <c r="D1656" t="s">
        <v>52</v>
      </c>
      <c r="E1656" t="s">
        <v>53</v>
      </c>
      <c r="F1656" t="s">
        <v>97</v>
      </c>
      <c r="G1656" t="s">
        <v>22</v>
      </c>
      <c r="H1656" t="s">
        <v>41</v>
      </c>
      <c r="I1656" t="s">
        <v>62</v>
      </c>
      <c r="J1656">
        <v>1</v>
      </c>
      <c r="K1656">
        <v>404.77</v>
      </c>
      <c r="L1656">
        <v>0.05</v>
      </c>
      <c r="M1656" s="6">
        <v>384.53</v>
      </c>
      <c r="N1656" s="3">
        <v>232.08</v>
      </c>
      <c r="O1656" s="6">
        <v>152.44999999999999</v>
      </c>
      <c r="P1656" t="s">
        <v>70</v>
      </c>
      <c r="Q1656" t="s">
        <v>26</v>
      </c>
      <c r="R1656" s="4">
        <f t="shared" si="75"/>
        <v>0.39645801367903677</v>
      </c>
      <c r="S1656" s="1" t="str">
        <f t="shared" si="76"/>
        <v>Dec-2024</v>
      </c>
      <c r="T1656" t="str">
        <f t="shared" si="77"/>
        <v>Profit</v>
      </c>
    </row>
    <row r="1657" spans="1:20" x14ac:dyDescent="0.3">
      <c r="A1657" t="s">
        <v>2966</v>
      </c>
      <c r="B1657" s="2">
        <v>45852</v>
      </c>
      <c r="C1657" t="s">
        <v>714</v>
      </c>
      <c r="D1657" t="s">
        <v>19</v>
      </c>
      <c r="E1657" t="s">
        <v>58</v>
      </c>
      <c r="F1657" t="s">
        <v>54</v>
      </c>
      <c r="G1657" t="s">
        <v>79</v>
      </c>
      <c r="H1657" t="s">
        <v>41</v>
      </c>
      <c r="I1657" t="s">
        <v>125</v>
      </c>
      <c r="J1657">
        <v>3</v>
      </c>
      <c r="K1657">
        <v>80.14</v>
      </c>
      <c r="L1657">
        <v>0.25</v>
      </c>
      <c r="M1657" s="6">
        <v>180.31</v>
      </c>
      <c r="N1657" s="3">
        <v>166.27</v>
      </c>
      <c r="O1657" s="6">
        <v>14.04</v>
      </c>
      <c r="P1657" t="s">
        <v>31</v>
      </c>
      <c r="Q1657" t="s">
        <v>142</v>
      </c>
      <c r="R1657" s="4">
        <f t="shared" si="75"/>
        <v>7.7865897620764235E-2</v>
      </c>
      <c r="S1657" s="1" t="str">
        <f t="shared" si="76"/>
        <v>Jul-2025</v>
      </c>
      <c r="T1657" t="str">
        <f t="shared" si="77"/>
        <v>Profit</v>
      </c>
    </row>
    <row r="1658" spans="1:20" x14ac:dyDescent="0.3">
      <c r="A1658" t="s">
        <v>2967</v>
      </c>
      <c r="B1658" s="2">
        <v>45618</v>
      </c>
      <c r="C1658" t="s">
        <v>2968</v>
      </c>
      <c r="D1658" t="s">
        <v>19</v>
      </c>
      <c r="E1658" t="s">
        <v>20</v>
      </c>
      <c r="F1658" t="s">
        <v>205</v>
      </c>
      <c r="G1658" t="s">
        <v>29</v>
      </c>
      <c r="H1658" t="s">
        <v>23</v>
      </c>
      <c r="I1658" t="s">
        <v>69</v>
      </c>
      <c r="J1658">
        <v>2</v>
      </c>
      <c r="K1658">
        <v>24847.23</v>
      </c>
      <c r="L1658">
        <v>0.25</v>
      </c>
      <c r="M1658" s="6">
        <v>37270.85</v>
      </c>
      <c r="N1658" s="3">
        <v>35969.68</v>
      </c>
      <c r="O1658" s="6">
        <v>1301.17</v>
      </c>
      <c r="P1658" t="s">
        <v>25</v>
      </c>
      <c r="Q1658" t="s">
        <v>76</v>
      </c>
      <c r="R1658" s="4">
        <f t="shared" si="75"/>
        <v>3.4911197356647355E-2</v>
      </c>
      <c r="S1658" s="1" t="str">
        <f t="shared" si="76"/>
        <v>Nov-2024</v>
      </c>
      <c r="T1658" t="str">
        <f t="shared" si="77"/>
        <v>Profit</v>
      </c>
    </row>
    <row r="1659" spans="1:20" x14ac:dyDescent="0.3">
      <c r="A1659" t="s">
        <v>2969</v>
      </c>
      <c r="B1659" s="2">
        <v>46060</v>
      </c>
      <c r="C1659" t="s">
        <v>2970</v>
      </c>
      <c r="D1659" t="s">
        <v>46</v>
      </c>
      <c r="E1659" t="s">
        <v>58</v>
      </c>
      <c r="F1659" t="s">
        <v>129</v>
      </c>
      <c r="G1659" t="s">
        <v>29</v>
      </c>
      <c r="H1659" t="s">
        <v>23</v>
      </c>
      <c r="I1659" t="s">
        <v>69</v>
      </c>
      <c r="J1659">
        <v>4</v>
      </c>
      <c r="K1659">
        <v>25015.99</v>
      </c>
      <c r="L1659">
        <v>0.2</v>
      </c>
      <c r="M1659" s="6">
        <v>80051.17</v>
      </c>
      <c r="N1659" s="3">
        <v>60197.19</v>
      </c>
      <c r="O1659" s="6">
        <v>19853.98</v>
      </c>
      <c r="P1659" t="s">
        <v>70</v>
      </c>
      <c r="Q1659" t="s">
        <v>26</v>
      </c>
      <c r="R1659" s="4">
        <f t="shared" si="75"/>
        <v>0.24801611269391816</v>
      </c>
      <c r="S1659" s="1" t="str">
        <f t="shared" si="76"/>
        <v>Feb-2026</v>
      </c>
      <c r="T1659" t="str">
        <f t="shared" si="77"/>
        <v>Profit</v>
      </c>
    </row>
    <row r="1660" spans="1:20" x14ac:dyDescent="0.3">
      <c r="A1660" t="s">
        <v>2971</v>
      </c>
      <c r="B1660" s="2">
        <v>46027</v>
      </c>
      <c r="C1660" t="s">
        <v>2153</v>
      </c>
      <c r="D1660" t="s">
        <v>46</v>
      </c>
      <c r="E1660" t="s">
        <v>20</v>
      </c>
      <c r="F1660" t="s">
        <v>205</v>
      </c>
      <c r="G1660" t="s">
        <v>79</v>
      </c>
      <c r="H1660" t="s">
        <v>74</v>
      </c>
      <c r="I1660" t="s">
        <v>91</v>
      </c>
      <c r="J1660">
        <v>2</v>
      </c>
      <c r="K1660">
        <v>15698.29</v>
      </c>
      <c r="L1660">
        <v>0.25</v>
      </c>
      <c r="M1660" s="6">
        <v>23547.439999999999</v>
      </c>
      <c r="N1660" s="3">
        <v>20715.04</v>
      </c>
      <c r="O1660" s="6">
        <v>2832.4</v>
      </c>
      <c r="P1660" t="s">
        <v>70</v>
      </c>
      <c r="Q1660" t="s">
        <v>142</v>
      </c>
      <c r="R1660" s="4">
        <f t="shared" si="75"/>
        <v>0.12028483775731036</v>
      </c>
      <c r="S1660" s="1" t="str">
        <f t="shared" si="76"/>
        <v>Jan-2026</v>
      </c>
      <c r="T1660" t="str">
        <f t="shared" si="77"/>
        <v>Profit</v>
      </c>
    </row>
    <row r="1661" spans="1:20" x14ac:dyDescent="0.3">
      <c r="A1661" t="s">
        <v>2972</v>
      </c>
      <c r="B1661" s="2">
        <v>45432</v>
      </c>
      <c r="C1661" t="s">
        <v>2973</v>
      </c>
      <c r="D1661" t="s">
        <v>19</v>
      </c>
      <c r="E1661" t="s">
        <v>20</v>
      </c>
      <c r="F1661" t="s">
        <v>21</v>
      </c>
      <c r="G1661" t="s">
        <v>29</v>
      </c>
      <c r="H1661" t="s">
        <v>41</v>
      </c>
      <c r="I1661" t="s">
        <v>42</v>
      </c>
      <c r="J1661">
        <v>1</v>
      </c>
      <c r="K1661">
        <v>134.24</v>
      </c>
      <c r="L1661">
        <v>0.1</v>
      </c>
      <c r="M1661" s="6">
        <v>120.82</v>
      </c>
      <c r="N1661" s="3">
        <v>80.48</v>
      </c>
      <c r="O1661" s="6">
        <v>40.340000000000003</v>
      </c>
      <c r="P1661" t="s">
        <v>43</v>
      </c>
      <c r="Q1661" t="s">
        <v>26</v>
      </c>
      <c r="R1661" s="4">
        <f t="shared" si="75"/>
        <v>0.33388511835788781</v>
      </c>
      <c r="S1661" s="1" t="str">
        <f t="shared" si="76"/>
        <v>May-2024</v>
      </c>
      <c r="T1661" t="str">
        <f t="shared" si="77"/>
        <v>Profit</v>
      </c>
    </row>
    <row r="1662" spans="1:20" x14ac:dyDescent="0.3">
      <c r="A1662" t="s">
        <v>2974</v>
      </c>
      <c r="B1662" s="2">
        <v>46281</v>
      </c>
      <c r="C1662" t="s">
        <v>1145</v>
      </c>
      <c r="D1662" t="s">
        <v>19</v>
      </c>
      <c r="E1662" t="s">
        <v>39</v>
      </c>
      <c r="F1662" t="s">
        <v>40</v>
      </c>
      <c r="G1662" t="s">
        <v>22</v>
      </c>
      <c r="H1662" t="s">
        <v>23</v>
      </c>
      <c r="I1662" t="s">
        <v>36</v>
      </c>
      <c r="J1662">
        <v>2</v>
      </c>
      <c r="K1662">
        <v>14551.01</v>
      </c>
      <c r="L1662">
        <v>0.2</v>
      </c>
      <c r="M1662" s="6">
        <v>23281.62</v>
      </c>
      <c r="N1662" s="3">
        <v>15492.55</v>
      </c>
      <c r="O1662" s="6">
        <v>7789.07</v>
      </c>
      <c r="P1662" t="s">
        <v>70</v>
      </c>
      <c r="Q1662" t="s">
        <v>26</v>
      </c>
      <c r="R1662" s="4">
        <f t="shared" si="75"/>
        <v>0.33455876352246966</v>
      </c>
      <c r="S1662" s="1" t="str">
        <f t="shared" si="76"/>
        <v>Sep-2026</v>
      </c>
      <c r="T1662" t="str">
        <f t="shared" si="77"/>
        <v>Profit</v>
      </c>
    </row>
    <row r="1663" spans="1:20" x14ac:dyDescent="0.3">
      <c r="A1663" t="s">
        <v>2975</v>
      </c>
      <c r="B1663" s="2">
        <v>45506</v>
      </c>
      <c r="C1663" t="s">
        <v>2976</v>
      </c>
      <c r="D1663" t="s">
        <v>46</v>
      </c>
      <c r="E1663" t="s">
        <v>20</v>
      </c>
      <c r="F1663" t="s">
        <v>99</v>
      </c>
      <c r="G1663" t="s">
        <v>22</v>
      </c>
      <c r="H1663" t="s">
        <v>74</v>
      </c>
      <c r="I1663" t="s">
        <v>137</v>
      </c>
      <c r="J1663">
        <v>1</v>
      </c>
      <c r="K1663">
        <v>21920.04</v>
      </c>
      <c r="L1663">
        <v>0.1</v>
      </c>
      <c r="M1663" s="6">
        <v>19728.04</v>
      </c>
      <c r="N1663" s="3">
        <v>14825.15</v>
      </c>
      <c r="O1663" s="6">
        <v>4902.8900000000003</v>
      </c>
      <c r="P1663" t="s">
        <v>31</v>
      </c>
      <c r="Q1663" t="s">
        <v>76</v>
      </c>
      <c r="R1663" s="4">
        <f t="shared" si="75"/>
        <v>0.24852392837808521</v>
      </c>
      <c r="S1663" s="1" t="str">
        <f t="shared" si="76"/>
        <v>Aug-2024</v>
      </c>
      <c r="T1663" t="str">
        <f t="shared" si="77"/>
        <v>Profit</v>
      </c>
    </row>
    <row r="1664" spans="1:20" x14ac:dyDescent="0.3">
      <c r="A1664" t="s">
        <v>2977</v>
      </c>
      <c r="B1664" s="2">
        <v>45726</v>
      </c>
      <c r="C1664" t="s">
        <v>2978</v>
      </c>
      <c r="D1664" t="s">
        <v>46</v>
      </c>
      <c r="E1664" t="s">
        <v>53</v>
      </c>
      <c r="F1664" t="s">
        <v>54</v>
      </c>
      <c r="G1664" t="s">
        <v>22</v>
      </c>
      <c r="H1664" t="s">
        <v>41</v>
      </c>
      <c r="I1664" t="s">
        <v>55</v>
      </c>
      <c r="J1664">
        <v>1</v>
      </c>
      <c r="K1664">
        <v>328.35</v>
      </c>
      <c r="L1664">
        <v>0.15</v>
      </c>
      <c r="M1664" s="6">
        <v>279.10000000000002</v>
      </c>
      <c r="N1664" s="3">
        <v>233.97</v>
      </c>
      <c r="O1664" s="6">
        <v>45.13</v>
      </c>
      <c r="P1664" t="s">
        <v>49</v>
      </c>
      <c r="Q1664" t="s">
        <v>76</v>
      </c>
      <c r="R1664" s="4">
        <f t="shared" si="75"/>
        <v>0.16169831601576495</v>
      </c>
      <c r="S1664" s="1" t="str">
        <f t="shared" si="76"/>
        <v>Mar-2025</v>
      </c>
      <c r="T1664" t="str">
        <f t="shared" si="77"/>
        <v>Profit</v>
      </c>
    </row>
    <row r="1665" spans="1:20" x14ac:dyDescent="0.3">
      <c r="A1665" t="s">
        <v>2979</v>
      </c>
      <c r="B1665" s="2">
        <v>46182</v>
      </c>
      <c r="C1665" t="s">
        <v>2980</v>
      </c>
      <c r="D1665" t="s">
        <v>46</v>
      </c>
      <c r="E1665" t="s">
        <v>34</v>
      </c>
      <c r="F1665" t="s">
        <v>35</v>
      </c>
      <c r="G1665" t="s">
        <v>22</v>
      </c>
      <c r="H1665" t="s">
        <v>41</v>
      </c>
      <c r="I1665" t="s">
        <v>42</v>
      </c>
      <c r="J1665">
        <v>5</v>
      </c>
      <c r="K1665">
        <v>82.12</v>
      </c>
      <c r="L1665">
        <v>0</v>
      </c>
      <c r="M1665" s="6">
        <v>410.6</v>
      </c>
      <c r="N1665" s="3">
        <v>251.46</v>
      </c>
      <c r="O1665" s="6">
        <v>159.13999999999999</v>
      </c>
      <c r="P1665" t="s">
        <v>70</v>
      </c>
      <c r="Q1665" t="s">
        <v>26</v>
      </c>
      <c r="R1665" s="4">
        <f t="shared" si="75"/>
        <v>0.38757915245981484</v>
      </c>
      <c r="S1665" s="1" t="str">
        <f t="shared" si="76"/>
        <v>Jun-2026</v>
      </c>
      <c r="T1665" t="str">
        <f t="shared" si="77"/>
        <v>Profit</v>
      </c>
    </row>
    <row r="1666" spans="1:20" x14ac:dyDescent="0.3">
      <c r="A1666" t="s">
        <v>2981</v>
      </c>
      <c r="B1666" s="2">
        <v>46243</v>
      </c>
      <c r="C1666" t="s">
        <v>327</v>
      </c>
      <c r="D1666" t="s">
        <v>46</v>
      </c>
      <c r="E1666" t="s">
        <v>34</v>
      </c>
      <c r="F1666" t="s">
        <v>65</v>
      </c>
      <c r="G1666" t="s">
        <v>79</v>
      </c>
      <c r="H1666" t="s">
        <v>23</v>
      </c>
      <c r="I1666" t="s">
        <v>36</v>
      </c>
      <c r="J1666">
        <v>1</v>
      </c>
      <c r="K1666">
        <v>24610.54</v>
      </c>
      <c r="L1666">
        <v>0</v>
      </c>
      <c r="M1666" s="6">
        <v>24610.54</v>
      </c>
      <c r="N1666" s="3">
        <v>16604.53</v>
      </c>
      <c r="O1666" s="6">
        <v>8006.01</v>
      </c>
      <c r="P1666" t="s">
        <v>49</v>
      </c>
      <c r="Q1666" t="s">
        <v>26</v>
      </c>
      <c r="R1666" s="4">
        <f t="shared" si="75"/>
        <v>0.32530818096636643</v>
      </c>
      <c r="S1666" s="1" t="str">
        <f t="shared" si="76"/>
        <v>Aug-2026</v>
      </c>
      <c r="T1666" t="str">
        <f t="shared" si="77"/>
        <v>Profit</v>
      </c>
    </row>
    <row r="1667" spans="1:20" x14ac:dyDescent="0.3">
      <c r="A1667" t="s">
        <v>2982</v>
      </c>
      <c r="B1667" s="2">
        <v>46014</v>
      </c>
      <c r="C1667" t="s">
        <v>2983</v>
      </c>
      <c r="D1667" t="s">
        <v>46</v>
      </c>
      <c r="E1667" t="s">
        <v>53</v>
      </c>
      <c r="F1667" t="s">
        <v>65</v>
      </c>
      <c r="G1667" t="s">
        <v>22</v>
      </c>
      <c r="H1667" t="s">
        <v>41</v>
      </c>
      <c r="I1667" t="s">
        <v>125</v>
      </c>
      <c r="J1667">
        <v>3</v>
      </c>
      <c r="K1667">
        <v>199.18</v>
      </c>
      <c r="L1667">
        <v>0</v>
      </c>
      <c r="M1667" s="6">
        <v>597.54</v>
      </c>
      <c r="N1667" s="3">
        <v>358.89</v>
      </c>
      <c r="O1667" s="6">
        <v>238.65</v>
      </c>
      <c r="P1667" t="s">
        <v>43</v>
      </c>
      <c r="Q1667" t="s">
        <v>26</v>
      </c>
      <c r="R1667" s="4">
        <f t="shared" si="75"/>
        <v>0.39938748870368512</v>
      </c>
      <c r="S1667" s="1" t="str">
        <f t="shared" si="76"/>
        <v>Dec-2025</v>
      </c>
      <c r="T1667" t="str">
        <f t="shared" si="77"/>
        <v>Profit</v>
      </c>
    </row>
    <row r="1668" spans="1:20" x14ac:dyDescent="0.3">
      <c r="A1668" t="s">
        <v>2984</v>
      </c>
      <c r="B1668" s="2">
        <v>45609</v>
      </c>
      <c r="C1668" t="s">
        <v>1414</v>
      </c>
      <c r="D1668" t="s">
        <v>52</v>
      </c>
      <c r="E1668" t="s">
        <v>34</v>
      </c>
      <c r="F1668" t="s">
        <v>110</v>
      </c>
      <c r="G1668" t="s">
        <v>79</v>
      </c>
      <c r="H1668" t="s">
        <v>23</v>
      </c>
      <c r="I1668" t="s">
        <v>36</v>
      </c>
      <c r="J1668">
        <v>2</v>
      </c>
      <c r="K1668">
        <v>21309.87</v>
      </c>
      <c r="L1668">
        <v>0.1</v>
      </c>
      <c r="M1668" s="6">
        <v>38357.769999999997</v>
      </c>
      <c r="N1668" s="3">
        <v>25649.24</v>
      </c>
      <c r="O1668" s="6">
        <v>12708.53</v>
      </c>
      <c r="P1668" t="s">
        <v>49</v>
      </c>
      <c r="Q1668" t="s">
        <v>26</v>
      </c>
      <c r="R1668" s="4">
        <f t="shared" si="75"/>
        <v>0.33131566303254861</v>
      </c>
      <c r="S1668" s="1" t="str">
        <f t="shared" si="76"/>
        <v>Nov-2024</v>
      </c>
      <c r="T1668" t="str">
        <f t="shared" si="77"/>
        <v>Profit</v>
      </c>
    </row>
    <row r="1669" spans="1:20" x14ac:dyDescent="0.3">
      <c r="A1669" t="s">
        <v>2985</v>
      </c>
      <c r="B1669" s="2">
        <v>45323</v>
      </c>
      <c r="C1669" t="s">
        <v>2986</v>
      </c>
      <c r="D1669" t="s">
        <v>46</v>
      </c>
      <c r="E1669" t="s">
        <v>39</v>
      </c>
      <c r="F1669" t="s">
        <v>120</v>
      </c>
      <c r="G1669" t="s">
        <v>22</v>
      </c>
      <c r="H1669" t="s">
        <v>23</v>
      </c>
      <c r="I1669" t="s">
        <v>59</v>
      </c>
      <c r="J1669">
        <v>10</v>
      </c>
      <c r="K1669">
        <v>6787.42</v>
      </c>
      <c r="L1669">
        <v>0.1</v>
      </c>
      <c r="M1669" s="6">
        <v>61086.78</v>
      </c>
      <c r="N1669" s="3">
        <v>51160.99</v>
      </c>
      <c r="O1669" s="6">
        <v>9925.7900000000009</v>
      </c>
      <c r="P1669" t="s">
        <v>31</v>
      </c>
      <c r="Q1669" t="s">
        <v>26</v>
      </c>
      <c r="R1669" s="4">
        <f t="shared" ref="R1669:R1732" si="78">IFERROR(O1669/M1669,0)</f>
        <v>0.16248671152743688</v>
      </c>
      <c r="S1669" s="1" t="str">
        <f t="shared" ref="S1669:S1732" si="79">TEXT(B1669,"mmm-yyyy")</f>
        <v>Feb-2024</v>
      </c>
      <c r="T1669" t="str">
        <f t="shared" ref="T1669:T1732" si="80">IF(O1669&gt;0,"Profit",IF(O1669&lt;0,"Loss","Break-Even"))</f>
        <v>Profit</v>
      </c>
    </row>
    <row r="1670" spans="1:20" x14ac:dyDescent="0.3">
      <c r="A1670" t="s">
        <v>2987</v>
      </c>
      <c r="B1670" s="2">
        <v>45961</v>
      </c>
      <c r="C1670" t="s">
        <v>2988</v>
      </c>
      <c r="D1670" t="s">
        <v>19</v>
      </c>
      <c r="E1670" t="s">
        <v>39</v>
      </c>
      <c r="F1670" t="s">
        <v>120</v>
      </c>
      <c r="G1670" t="s">
        <v>22</v>
      </c>
      <c r="H1670" t="s">
        <v>74</v>
      </c>
      <c r="I1670" t="s">
        <v>107</v>
      </c>
      <c r="J1670">
        <v>3</v>
      </c>
      <c r="K1670">
        <v>12742.25</v>
      </c>
      <c r="L1670">
        <v>0.05</v>
      </c>
      <c r="M1670" s="6">
        <v>36315.410000000003</v>
      </c>
      <c r="N1670" s="3">
        <v>20789.150000000001</v>
      </c>
      <c r="O1670" s="6">
        <v>15526.26</v>
      </c>
      <c r="P1670" t="s">
        <v>25</v>
      </c>
      <c r="Q1670" t="s">
        <v>26</v>
      </c>
      <c r="R1670" s="4">
        <f t="shared" si="78"/>
        <v>0.42753916312661755</v>
      </c>
      <c r="S1670" s="1" t="str">
        <f t="shared" si="79"/>
        <v>Oct-2025</v>
      </c>
      <c r="T1670" t="str">
        <f t="shared" si="80"/>
        <v>Profit</v>
      </c>
    </row>
    <row r="1671" spans="1:20" x14ac:dyDescent="0.3">
      <c r="A1671" t="s">
        <v>2989</v>
      </c>
      <c r="B1671" s="2">
        <v>45576</v>
      </c>
      <c r="C1671" t="s">
        <v>2990</v>
      </c>
      <c r="D1671" t="s">
        <v>19</v>
      </c>
      <c r="E1671" t="s">
        <v>58</v>
      </c>
      <c r="F1671" t="s">
        <v>339</v>
      </c>
      <c r="G1671" t="s">
        <v>22</v>
      </c>
      <c r="H1671" t="s">
        <v>41</v>
      </c>
      <c r="I1671" t="s">
        <v>134</v>
      </c>
      <c r="J1671">
        <v>1</v>
      </c>
      <c r="K1671">
        <v>317.97000000000003</v>
      </c>
      <c r="L1671">
        <v>0.25</v>
      </c>
      <c r="M1671" s="6">
        <v>238.48</v>
      </c>
      <c r="N1671" s="3">
        <v>213.77</v>
      </c>
      <c r="O1671" s="6">
        <v>24.71</v>
      </c>
      <c r="P1671" t="s">
        <v>31</v>
      </c>
      <c r="Q1671" t="s">
        <v>26</v>
      </c>
      <c r="R1671" s="4">
        <f t="shared" si="78"/>
        <v>0.10361455887286146</v>
      </c>
      <c r="S1671" s="1" t="str">
        <f t="shared" si="79"/>
        <v>Oct-2024</v>
      </c>
      <c r="T1671" t="str">
        <f t="shared" si="80"/>
        <v>Profit</v>
      </c>
    </row>
    <row r="1672" spans="1:20" x14ac:dyDescent="0.3">
      <c r="A1672" t="s">
        <v>2991</v>
      </c>
      <c r="B1672" s="2">
        <v>45596</v>
      </c>
      <c r="C1672" t="s">
        <v>2992</v>
      </c>
      <c r="D1672" t="s">
        <v>46</v>
      </c>
      <c r="E1672" t="s">
        <v>20</v>
      </c>
      <c r="F1672" t="s">
        <v>157</v>
      </c>
      <c r="G1672" t="s">
        <v>22</v>
      </c>
      <c r="H1672" t="s">
        <v>23</v>
      </c>
      <c r="I1672" t="s">
        <v>59</v>
      </c>
      <c r="J1672">
        <v>3</v>
      </c>
      <c r="K1672">
        <v>6317.35</v>
      </c>
      <c r="L1672">
        <v>0.2</v>
      </c>
      <c r="M1672" s="6">
        <v>15161.64</v>
      </c>
      <c r="N1672" s="3">
        <v>11429.92</v>
      </c>
      <c r="O1672" s="6">
        <v>3731.72</v>
      </c>
      <c r="P1672" t="s">
        <v>43</v>
      </c>
      <c r="Q1672" t="s">
        <v>26</v>
      </c>
      <c r="R1672" s="4">
        <f t="shared" si="78"/>
        <v>0.24612904672581593</v>
      </c>
      <c r="S1672" s="1" t="str">
        <f t="shared" si="79"/>
        <v>Oct-2024</v>
      </c>
      <c r="T1672" t="str">
        <f t="shared" si="80"/>
        <v>Profit</v>
      </c>
    </row>
    <row r="1673" spans="1:20" x14ac:dyDescent="0.3">
      <c r="A1673" t="s">
        <v>2993</v>
      </c>
      <c r="B1673" s="2">
        <v>45720</v>
      </c>
      <c r="C1673" t="s">
        <v>1704</v>
      </c>
      <c r="D1673" t="s">
        <v>19</v>
      </c>
      <c r="E1673" t="s">
        <v>53</v>
      </c>
      <c r="F1673" t="s">
        <v>90</v>
      </c>
      <c r="G1673" t="s">
        <v>22</v>
      </c>
      <c r="H1673" t="s">
        <v>23</v>
      </c>
      <c r="I1673" t="s">
        <v>69</v>
      </c>
      <c r="J1673">
        <v>5</v>
      </c>
      <c r="K1673">
        <v>26280</v>
      </c>
      <c r="L1673">
        <v>0.1</v>
      </c>
      <c r="M1673" s="6">
        <v>118260</v>
      </c>
      <c r="N1673" s="3">
        <v>90136.6</v>
      </c>
      <c r="O1673" s="6">
        <v>28123.4</v>
      </c>
      <c r="P1673" t="s">
        <v>25</v>
      </c>
      <c r="Q1673" t="s">
        <v>26</v>
      </c>
      <c r="R1673" s="4">
        <f t="shared" si="78"/>
        <v>0.23780991036698801</v>
      </c>
      <c r="S1673" s="1" t="str">
        <f t="shared" si="79"/>
        <v>Mar-2025</v>
      </c>
      <c r="T1673" t="str">
        <f t="shared" si="80"/>
        <v>Profit</v>
      </c>
    </row>
    <row r="1674" spans="1:20" x14ac:dyDescent="0.3">
      <c r="A1674" t="s">
        <v>2994</v>
      </c>
      <c r="B1674" s="2">
        <v>45768</v>
      </c>
      <c r="C1674" t="s">
        <v>2995</v>
      </c>
      <c r="D1674" t="s">
        <v>52</v>
      </c>
      <c r="E1674" t="s">
        <v>20</v>
      </c>
      <c r="F1674" t="s">
        <v>157</v>
      </c>
      <c r="G1674" t="s">
        <v>22</v>
      </c>
      <c r="H1674" t="s">
        <v>23</v>
      </c>
      <c r="I1674" t="s">
        <v>36</v>
      </c>
      <c r="J1674">
        <v>1</v>
      </c>
      <c r="K1674">
        <v>21139.55</v>
      </c>
      <c r="L1674">
        <v>0.05</v>
      </c>
      <c r="M1674" s="6">
        <v>20082.57</v>
      </c>
      <c r="N1674" s="3">
        <v>17138.330000000002</v>
      </c>
      <c r="O1674" s="6">
        <v>2944.24</v>
      </c>
      <c r="P1674" t="s">
        <v>43</v>
      </c>
      <c r="Q1674" t="s">
        <v>26</v>
      </c>
      <c r="R1674" s="4">
        <f t="shared" si="78"/>
        <v>0.14660673409827527</v>
      </c>
      <c r="S1674" s="1" t="str">
        <f t="shared" si="79"/>
        <v>Apr-2025</v>
      </c>
      <c r="T1674" t="str">
        <f t="shared" si="80"/>
        <v>Profit</v>
      </c>
    </row>
    <row r="1675" spans="1:20" x14ac:dyDescent="0.3">
      <c r="A1675" t="s">
        <v>2996</v>
      </c>
      <c r="B1675" s="2">
        <v>45577</v>
      </c>
      <c r="C1675" t="s">
        <v>2997</v>
      </c>
      <c r="D1675" t="s">
        <v>46</v>
      </c>
      <c r="E1675" t="s">
        <v>34</v>
      </c>
      <c r="F1675" t="s">
        <v>110</v>
      </c>
      <c r="G1675" t="s">
        <v>22</v>
      </c>
      <c r="H1675" t="s">
        <v>23</v>
      </c>
      <c r="I1675" t="s">
        <v>30</v>
      </c>
      <c r="J1675">
        <v>2</v>
      </c>
      <c r="K1675">
        <v>911.44</v>
      </c>
      <c r="L1675">
        <v>0.15</v>
      </c>
      <c r="M1675" s="6">
        <v>1549.45</v>
      </c>
      <c r="N1675" s="3">
        <v>1073.0999999999999</v>
      </c>
      <c r="O1675" s="6">
        <v>476.35</v>
      </c>
      <c r="P1675" t="s">
        <v>49</v>
      </c>
      <c r="Q1675" t="s">
        <v>26</v>
      </c>
      <c r="R1675" s="4">
        <f t="shared" si="78"/>
        <v>0.30743166930201038</v>
      </c>
      <c r="S1675" s="1" t="str">
        <f t="shared" si="79"/>
        <v>Oct-2024</v>
      </c>
      <c r="T1675" t="str">
        <f t="shared" si="80"/>
        <v>Profit</v>
      </c>
    </row>
    <row r="1676" spans="1:20" x14ac:dyDescent="0.3">
      <c r="A1676" t="s">
        <v>2998</v>
      </c>
      <c r="B1676" s="2">
        <v>45435</v>
      </c>
      <c r="C1676" t="s">
        <v>1548</v>
      </c>
      <c r="D1676" t="s">
        <v>46</v>
      </c>
      <c r="E1676" t="s">
        <v>58</v>
      </c>
      <c r="F1676" t="s">
        <v>104</v>
      </c>
      <c r="G1676" t="s">
        <v>22</v>
      </c>
      <c r="H1676" t="s">
        <v>41</v>
      </c>
      <c r="I1676" t="s">
        <v>134</v>
      </c>
      <c r="J1676">
        <v>4</v>
      </c>
      <c r="K1676">
        <v>250.32</v>
      </c>
      <c r="L1676">
        <v>0.1</v>
      </c>
      <c r="M1676" s="6">
        <v>901.15</v>
      </c>
      <c r="N1676" s="3">
        <v>710.64</v>
      </c>
      <c r="O1676" s="6">
        <v>190.51</v>
      </c>
      <c r="P1676" t="s">
        <v>25</v>
      </c>
      <c r="Q1676" t="s">
        <v>26</v>
      </c>
      <c r="R1676" s="4">
        <f t="shared" si="78"/>
        <v>0.21140764578594018</v>
      </c>
      <c r="S1676" s="1" t="str">
        <f t="shared" si="79"/>
        <v>May-2024</v>
      </c>
      <c r="T1676" t="str">
        <f t="shared" si="80"/>
        <v>Profit</v>
      </c>
    </row>
    <row r="1677" spans="1:20" x14ac:dyDescent="0.3">
      <c r="A1677" t="s">
        <v>2999</v>
      </c>
      <c r="B1677" s="2">
        <v>45715</v>
      </c>
      <c r="C1677" t="s">
        <v>3000</v>
      </c>
      <c r="D1677" t="s">
        <v>19</v>
      </c>
      <c r="E1677" t="s">
        <v>53</v>
      </c>
      <c r="F1677" t="s">
        <v>90</v>
      </c>
      <c r="G1677" t="s">
        <v>22</v>
      </c>
      <c r="H1677" t="s">
        <v>23</v>
      </c>
      <c r="I1677" t="s">
        <v>94</v>
      </c>
      <c r="J1677">
        <v>2</v>
      </c>
      <c r="K1677">
        <v>1758.94</v>
      </c>
      <c r="L1677">
        <v>0.15</v>
      </c>
      <c r="M1677" s="6">
        <v>2990.2</v>
      </c>
      <c r="N1677" s="3">
        <v>2470.36</v>
      </c>
      <c r="O1677" s="6">
        <v>519.84</v>
      </c>
      <c r="P1677" t="s">
        <v>70</v>
      </c>
      <c r="Q1677" t="s">
        <v>26</v>
      </c>
      <c r="R1677" s="4">
        <f t="shared" si="78"/>
        <v>0.17384790315029097</v>
      </c>
      <c r="S1677" s="1" t="str">
        <f t="shared" si="79"/>
        <v>Feb-2025</v>
      </c>
      <c r="T1677" t="str">
        <f t="shared" si="80"/>
        <v>Profit</v>
      </c>
    </row>
    <row r="1678" spans="1:20" x14ac:dyDescent="0.3">
      <c r="A1678" t="s">
        <v>3001</v>
      </c>
      <c r="B1678" s="2">
        <v>45310</v>
      </c>
      <c r="C1678" t="s">
        <v>2787</v>
      </c>
      <c r="D1678" t="s">
        <v>46</v>
      </c>
      <c r="E1678" t="s">
        <v>58</v>
      </c>
      <c r="F1678" t="s">
        <v>129</v>
      </c>
      <c r="G1678" t="s">
        <v>22</v>
      </c>
      <c r="H1678" t="s">
        <v>23</v>
      </c>
      <c r="I1678" t="s">
        <v>59</v>
      </c>
      <c r="J1678">
        <v>1</v>
      </c>
      <c r="K1678">
        <v>7118.59</v>
      </c>
      <c r="L1678">
        <v>0.1</v>
      </c>
      <c r="M1678" s="6">
        <v>6406.73</v>
      </c>
      <c r="N1678" s="3">
        <v>5729.79</v>
      </c>
      <c r="O1678" s="6">
        <v>676.94</v>
      </c>
      <c r="P1678" t="s">
        <v>49</v>
      </c>
      <c r="Q1678" t="s">
        <v>26</v>
      </c>
      <c r="R1678" s="4">
        <f t="shared" si="78"/>
        <v>0.1056607661006473</v>
      </c>
      <c r="S1678" s="1" t="str">
        <f t="shared" si="79"/>
        <v>Jan-2024</v>
      </c>
      <c r="T1678" t="str">
        <f t="shared" si="80"/>
        <v>Profit</v>
      </c>
    </row>
    <row r="1679" spans="1:20" x14ac:dyDescent="0.3">
      <c r="A1679" t="s">
        <v>3002</v>
      </c>
      <c r="B1679" s="2">
        <v>45309</v>
      </c>
      <c r="C1679" t="s">
        <v>856</v>
      </c>
      <c r="D1679" t="s">
        <v>19</v>
      </c>
      <c r="E1679" t="s">
        <v>53</v>
      </c>
      <c r="F1679" t="s">
        <v>90</v>
      </c>
      <c r="G1679" t="s">
        <v>22</v>
      </c>
      <c r="H1679" t="s">
        <v>41</v>
      </c>
      <c r="I1679" t="s">
        <v>125</v>
      </c>
      <c r="J1679">
        <v>8</v>
      </c>
      <c r="K1679">
        <v>165.43</v>
      </c>
      <c r="L1679">
        <v>0.1</v>
      </c>
      <c r="M1679" s="6">
        <v>1191.0999999999999</v>
      </c>
      <c r="N1679" s="3">
        <v>732.84</v>
      </c>
      <c r="O1679" s="6">
        <v>458.26</v>
      </c>
      <c r="P1679" t="s">
        <v>70</v>
      </c>
      <c r="Q1679" t="s">
        <v>76</v>
      </c>
      <c r="R1679" s="4">
        <f t="shared" si="78"/>
        <v>0.38473679791789106</v>
      </c>
      <c r="S1679" s="1" t="str">
        <f t="shared" si="79"/>
        <v>Jan-2024</v>
      </c>
      <c r="T1679" t="str">
        <f t="shared" si="80"/>
        <v>Profit</v>
      </c>
    </row>
    <row r="1680" spans="1:20" x14ac:dyDescent="0.3">
      <c r="A1680" t="s">
        <v>3003</v>
      </c>
      <c r="B1680" s="2">
        <v>46060</v>
      </c>
      <c r="C1680" t="s">
        <v>1917</v>
      </c>
      <c r="D1680" t="s">
        <v>52</v>
      </c>
      <c r="E1680" t="s">
        <v>34</v>
      </c>
      <c r="F1680" t="s">
        <v>35</v>
      </c>
      <c r="G1680" t="s">
        <v>22</v>
      </c>
      <c r="H1680" t="s">
        <v>74</v>
      </c>
      <c r="I1680" t="s">
        <v>75</v>
      </c>
      <c r="J1680">
        <v>5</v>
      </c>
      <c r="K1680">
        <v>8984.1</v>
      </c>
      <c r="L1680">
        <v>0.1</v>
      </c>
      <c r="M1680" s="6">
        <v>40428.449999999997</v>
      </c>
      <c r="N1680" s="3">
        <v>34531.480000000003</v>
      </c>
      <c r="O1680" s="6">
        <v>5896.97</v>
      </c>
      <c r="P1680" t="s">
        <v>49</v>
      </c>
      <c r="Q1680" t="s">
        <v>26</v>
      </c>
      <c r="R1680" s="4">
        <f t="shared" si="78"/>
        <v>0.14586188686432452</v>
      </c>
      <c r="S1680" s="1" t="str">
        <f t="shared" si="79"/>
        <v>Feb-2026</v>
      </c>
      <c r="T1680" t="str">
        <f t="shared" si="80"/>
        <v>Profit</v>
      </c>
    </row>
    <row r="1681" spans="1:20" x14ac:dyDescent="0.3">
      <c r="A1681" t="s">
        <v>3004</v>
      </c>
      <c r="B1681" s="2">
        <v>45881</v>
      </c>
      <c r="C1681" t="s">
        <v>3005</v>
      </c>
      <c r="D1681" t="s">
        <v>19</v>
      </c>
      <c r="E1681" t="s">
        <v>58</v>
      </c>
      <c r="F1681" t="s">
        <v>104</v>
      </c>
      <c r="G1681" t="s">
        <v>29</v>
      </c>
      <c r="H1681" t="s">
        <v>23</v>
      </c>
      <c r="I1681" t="s">
        <v>69</v>
      </c>
      <c r="J1681">
        <v>1</v>
      </c>
      <c r="K1681">
        <v>19039.34</v>
      </c>
      <c r="L1681">
        <v>0.25</v>
      </c>
      <c r="M1681" s="6">
        <v>14279.51</v>
      </c>
      <c r="N1681" s="3">
        <v>10944.22</v>
      </c>
      <c r="O1681" s="6">
        <v>3335.29</v>
      </c>
      <c r="P1681" t="s">
        <v>43</v>
      </c>
      <c r="Q1681" t="s">
        <v>26</v>
      </c>
      <c r="R1681" s="4">
        <f t="shared" si="78"/>
        <v>0.23357174020677179</v>
      </c>
      <c r="S1681" s="1" t="str">
        <f t="shared" si="79"/>
        <v>Aug-2025</v>
      </c>
      <c r="T1681" t="str">
        <f t="shared" si="80"/>
        <v>Profit</v>
      </c>
    </row>
    <row r="1682" spans="1:20" x14ac:dyDescent="0.3">
      <c r="A1682" t="s">
        <v>3006</v>
      </c>
      <c r="B1682" s="2">
        <v>45662</v>
      </c>
      <c r="C1682" t="s">
        <v>1477</v>
      </c>
      <c r="D1682" t="s">
        <v>19</v>
      </c>
      <c r="E1682" t="s">
        <v>34</v>
      </c>
      <c r="F1682" t="s">
        <v>90</v>
      </c>
      <c r="G1682" t="s">
        <v>79</v>
      </c>
      <c r="H1682" t="s">
        <v>41</v>
      </c>
      <c r="I1682" t="s">
        <v>48</v>
      </c>
      <c r="J1682">
        <v>3</v>
      </c>
      <c r="K1682">
        <v>30.76</v>
      </c>
      <c r="L1682">
        <v>0.1</v>
      </c>
      <c r="M1682" s="6">
        <v>83.05</v>
      </c>
      <c r="N1682" s="3">
        <v>68.94</v>
      </c>
      <c r="O1682" s="6">
        <v>14.11</v>
      </c>
      <c r="P1682" t="s">
        <v>70</v>
      </c>
      <c r="Q1682" t="s">
        <v>26</v>
      </c>
      <c r="R1682" s="4">
        <f t="shared" si="78"/>
        <v>0.1698976520168573</v>
      </c>
      <c r="S1682" s="1" t="str">
        <f t="shared" si="79"/>
        <v>Jan-2025</v>
      </c>
      <c r="T1682" t="str">
        <f t="shared" si="80"/>
        <v>Profit</v>
      </c>
    </row>
    <row r="1683" spans="1:20" x14ac:dyDescent="0.3">
      <c r="A1683" t="s">
        <v>3007</v>
      </c>
      <c r="B1683" s="2">
        <v>45466</v>
      </c>
      <c r="C1683" t="s">
        <v>3008</v>
      </c>
      <c r="D1683" t="s">
        <v>52</v>
      </c>
      <c r="E1683" t="s">
        <v>39</v>
      </c>
      <c r="F1683" t="s">
        <v>146</v>
      </c>
      <c r="G1683" t="s">
        <v>79</v>
      </c>
      <c r="H1683" t="s">
        <v>23</v>
      </c>
      <c r="I1683" t="s">
        <v>36</v>
      </c>
      <c r="J1683">
        <v>1</v>
      </c>
      <c r="K1683">
        <v>14891.3</v>
      </c>
      <c r="L1683">
        <v>0</v>
      </c>
      <c r="M1683" s="6">
        <v>14891.3</v>
      </c>
      <c r="N1683" s="3">
        <v>8316.2999999999993</v>
      </c>
      <c r="O1683" s="6">
        <v>6575</v>
      </c>
      <c r="P1683" t="s">
        <v>49</v>
      </c>
      <c r="Q1683" t="s">
        <v>26</v>
      </c>
      <c r="R1683" s="4">
        <f t="shared" si="78"/>
        <v>0.44153297563006588</v>
      </c>
      <c r="S1683" s="1" t="str">
        <f t="shared" si="79"/>
        <v>Jun-2024</v>
      </c>
      <c r="T1683" t="str">
        <f t="shared" si="80"/>
        <v>Profit</v>
      </c>
    </row>
    <row r="1684" spans="1:20" x14ac:dyDescent="0.3">
      <c r="A1684" t="s">
        <v>3009</v>
      </c>
      <c r="B1684" s="2">
        <v>45485</v>
      </c>
      <c r="C1684" t="s">
        <v>3010</v>
      </c>
      <c r="D1684" t="s">
        <v>46</v>
      </c>
      <c r="E1684" t="s">
        <v>34</v>
      </c>
      <c r="F1684" t="s">
        <v>35</v>
      </c>
      <c r="G1684" t="s">
        <v>22</v>
      </c>
      <c r="H1684" t="s">
        <v>74</v>
      </c>
      <c r="I1684" t="s">
        <v>107</v>
      </c>
      <c r="J1684">
        <v>4</v>
      </c>
      <c r="K1684">
        <v>12367.89</v>
      </c>
      <c r="L1684">
        <v>0.1</v>
      </c>
      <c r="M1684" s="6">
        <v>44524.4</v>
      </c>
      <c r="N1684" s="3">
        <v>32859.56</v>
      </c>
      <c r="O1684" s="6">
        <v>11664.84</v>
      </c>
      <c r="P1684" t="s">
        <v>31</v>
      </c>
      <c r="Q1684" t="s">
        <v>26</v>
      </c>
      <c r="R1684" s="4">
        <f t="shared" si="78"/>
        <v>0.2619875843357799</v>
      </c>
      <c r="S1684" s="1" t="str">
        <f t="shared" si="79"/>
        <v>Jul-2024</v>
      </c>
      <c r="T1684" t="str">
        <f t="shared" si="80"/>
        <v>Profit</v>
      </c>
    </row>
    <row r="1685" spans="1:20" x14ac:dyDescent="0.3">
      <c r="A1685" t="s">
        <v>3011</v>
      </c>
      <c r="B1685" s="2">
        <v>45793</v>
      </c>
      <c r="C1685" t="s">
        <v>3010</v>
      </c>
      <c r="D1685" t="s">
        <v>19</v>
      </c>
      <c r="E1685" t="s">
        <v>20</v>
      </c>
      <c r="F1685" t="s">
        <v>157</v>
      </c>
      <c r="G1685" t="s">
        <v>79</v>
      </c>
      <c r="H1685" t="s">
        <v>74</v>
      </c>
      <c r="I1685" t="s">
        <v>91</v>
      </c>
      <c r="J1685">
        <v>1</v>
      </c>
      <c r="K1685">
        <v>16863.189999999999</v>
      </c>
      <c r="L1685">
        <v>0</v>
      </c>
      <c r="M1685" s="6">
        <v>16863.189999999999</v>
      </c>
      <c r="N1685" s="3">
        <v>10425.6</v>
      </c>
      <c r="O1685" s="6">
        <v>6437.59</v>
      </c>
      <c r="P1685" t="s">
        <v>25</v>
      </c>
      <c r="Q1685" t="s">
        <v>26</v>
      </c>
      <c r="R1685" s="4">
        <f t="shared" si="78"/>
        <v>0.38175398604890298</v>
      </c>
      <c r="S1685" s="1" t="str">
        <f t="shared" si="79"/>
        <v>May-2025</v>
      </c>
      <c r="T1685" t="str">
        <f t="shared" si="80"/>
        <v>Profit</v>
      </c>
    </row>
    <row r="1686" spans="1:20" x14ac:dyDescent="0.3">
      <c r="A1686" t="s">
        <v>3012</v>
      </c>
      <c r="B1686" s="2">
        <v>46279</v>
      </c>
      <c r="C1686" t="s">
        <v>866</v>
      </c>
      <c r="D1686" t="s">
        <v>19</v>
      </c>
      <c r="E1686" t="s">
        <v>20</v>
      </c>
      <c r="F1686" t="s">
        <v>157</v>
      </c>
      <c r="G1686" t="s">
        <v>29</v>
      </c>
      <c r="H1686" t="s">
        <v>23</v>
      </c>
      <c r="I1686" t="s">
        <v>94</v>
      </c>
      <c r="J1686">
        <v>2</v>
      </c>
      <c r="K1686">
        <v>3398.35</v>
      </c>
      <c r="L1686">
        <v>0</v>
      </c>
      <c r="M1686" s="6">
        <v>6796.7</v>
      </c>
      <c r="N1686" s="3">
        <v>3985.35</v>
      </c>
      <c r="O1686" s="6">
        <v>2811.35</v>
      </c>
      <c r="P1686" t="s">
        <v>49</v>
      </c>
      <c r="Q1686" t="s">
        <v>26</v>
      </c>
      <c r="R1686" s="4">
        <f t="shared" si="78"/>
        <v>0.41363455794723908</v>
      </c>
      <c r="S1686" s="1" t="str">
        <f t="shared" si="79"/>
        <v>Sep-2026</v>
      </c>
      <c r="T1686" t="str">
        <f t="shared" si="80"/>
        <v>Profit</v>
      </c>
    </row>
    <row r="1687" spans="1:20" x14ac:dyDescent="0.3">
      <c r="A1687" t="s">
        <v>3013</v>
      </c>
      <c r="B1687" s="2">
        <v>45404</v>
      </c>
      <c r="C1687" t="s">
        <v>3014</v>
      </c>
      <c r="D1687" t="s">
        <v>46</v>
      </c>
      <c r="E1687" t="s">
        <v>58</v>
      </c>
      <c r="F1687" t="s">
        <v>54</v>
      </c>
      <c r="G1687" t="s">
        <v>22</v>
      </c>
      <c r="H1687" t="s">
        <v>74</v>
      </c>
      <c r="I1687" t="s">
        <v>91</v>
      </c>
      <c r="J1687">
        <v>5</v>
      </c>
      <c r="K1687">
        <v>12417.31</v>
      </c>
      <c r="L1687">
        <v>0.1</v>
      </c>
      <c r="M1687" s="6">
        <v>55877.89</v>
      </c>
      <c r="N1687" s="3">
        <v>48635.24</v>
      </c>
      <c r="O1687" s="6">
        <v>7242.65</v>
      </c>
      <c r="P1687" t="s">
        <v>25</v>
      </c>
      <c r="Q1687" t="s">
        <v>26</v>
      </c>
      <c r="R1687" s="4">
        <f t="shared" si="78"/>
        <v>0.12961566730597737</v>
      </c>
      <c r="S1687" s="1" t="str">
        <f t="shared" si="79"/>
        <v>Apr-2024</v>
      </c>
      <c r="T1687" t="str">
        <f t="shared" si="80"/>
        <v>Profit</v>
      </c>
    </row>
    <row r="1688" spans="1:20" x14ac:dyDescent="0.3">
      <c r="A1688" t="s">
        <v>3015</v>
      </c>
      <c r="B1688" s="2">
        <v>45405</v>
      </c>
      <c r="C1688" t="s">
        <v>2385</v>
      </c>
      <c r="D1688" t="s">
        <v>19</v>
      </c>
      <c r="E1688" t="s">
        <v>58</v>
      </c>
      <c r="F1688" t="s">
        <v>339</v>
      </c>
      <c r="G1688" t="s">
        <v>29</v>
      </c>
      <c r="H1688" t="s">
        <v>74</v>
      </c>
      <c r="I1688" t="s">
        <v>107</v>
      </c>
      <c r="J1688">
        <v>5</v>
      </c>
      <c r="K1688">
        <v>7897.2</v>
      </c>
      <c r="L1688">
        <v>0</v>
      </c>
      <c r="M1688" s="6">
        <v>39486</v>
      </c>
      <c r="N1688" s="3">
        <v>23846.35</v>
      </c>
      <c r="O1688" s="6">
        <v>15639.65</v>
      </c>
      <c r="P1688" t="s">
        <v>25</v>
      </c>
      <c r="Q1688" t="s">
        <v>26</v>
      </c>
      <c r="R1688" s="4">
        <f t="shared" si="78"/>
        <v>0.39608088942916475</v>
      </c>
      <c r="S1688" s="1" t="str">
        <f t="shared" si="79"/>
        <v>Apr-2024</v>
      </c>
      <c r="T1688" t="str">
        <f t="shared" si="80"/>
        <v>Profit</v>
      </c>
    </row>
    <row r="1689" spans="1:20" x14ac:dyDescent="0.3">
      <c r="A1689" t="s">
        <v>3016</v>
      </c>
      <c r="B1689" s="2">
        <v>45513</v>
      </c>
      <c r="C1689" t="s">
        <v>3017</v>
      </c>
      <c r="D1689" t="s">
        <v>46</v>
      </c>
      <c r="E1689" t="s">
        <v>53</v>
      </c>
      <c r="F1689" t="s">
        <v>54</v>
      </c>
      <c r="G1689" t="s">
        <v>22</v>
      </c>
      <c r="H1689" t="s">
        <v>23</v>
      </c>
      <c r="I1689" t="s">
        <v>59</v>
      </c>
      <c r="J1689">
        <v>4</v>
      </c>
      <c r="K1689">
        <v>5792.35</v>
      </c>
      <c r="L1689">
        <v>0.25</v>
      </c>
      <c r="M1689" s="6">
        <v>17377.05</v>
      </c>
      <c r="N1689" s="3">
        <v>16256.48</v>
      </c>
      <c r="O1689" s="6">
        <v>1120.57</v>
      </c>
      <c r="P1689" t="s">
        <v>31</v>
      </c>
      <c r="Q1689" t="s">
        <v>26</v>
      </c>
      <c r="R1689" s="4">
        <f t="shared" si="78"/>
        <v>6.4485629033696742E-2</v>
      </c>
      <c r="S1689" s="1" t="str">
        <f t="shared" si="79"/>
        <v>Aug-2024</v>
      </c>
      <c r="T1689" t="str">
        <f t="shared" si="80"/>
        <v>Profit</v>
      </c>
    </row>
    <row r="1690" spans="1:20" x14ac:dyDescent="0.3">
      <c r="A1690" t="s">
        <v>3018</v>
      </c>
      <c r="B1690" s="2">
        <v>45969</v>
      </c>
      <c r="C1690" t="s">
        <v>1372</v>
      </c>
      <c r="D1690" t="s">
        <v>52</v>
      </c>
      <c r="E1690" t="s">
        <v>34</v>
      </c>
      <c r="F1690" t="s">
        <v>90</v>
      </c>
      <c r="G1690" t="s">
        <v>22</v>
      </c>
      <c r="H1690" t="s">
        <v>74</v>
      </c>
      <c r="I1690" t="s">
        <v>137</v>
      </c>
      <c r="J1690">
        <v>1</v>
      </c>
      <c r="K1690">
        <v>20358.23</v>
      </c>
      <c r="L1690">
        <v>0.15</v>
      </c>
      <c r="M1690" s="6">
        <v>17304.5</v>
      </c>
      <c r="N1690" s="3">
        <v>10953.65</v>
      </c>
      <c r="O1690" s="6">
        <v>6350.85</v>
      </c>
      <c r="P1690" t="s">
        <v>43</v>
      </c>
      <c r="Q1690" t="s">
        <v>142</v>
      </c>
      <c r="R1690" s="4">
        <f t="shared" si="78"/>
        <v>0.3670056921609986</v>
      </c>
      <c r="S1690" s="1" t="str">
        <f t="shared" si="79"/>
        <v>Nov-2025</v>
      </c>
      <c r="T1690" t="str">
        <f t="shared" si="80"/>
        <v>Profit</v>
      </c>
    </row>
    <row r="1691" spans="1:20" x14ac:dyDescent="0.3">
      <c r="A1691" t="s">
        <v>3019</v>
      </c>
      <c r="B1691" s="2">
        <v>46238</v>
      </c>
      <c r="C1691" t="s">
        <v>3020</v>
      </c>
      <c r="D1691" t="s">
        <v>19</v>
      </c>
      <c r="E1691" t="s">
        <v>58</v>
      </c>
      <c r="F1691" t="s">
        <v>104</v>
      </c>
      <c r="G1691" t="s">
        <v>22</v>
      </c>
      <c r="H1691" t="s">
        <v>41</v>
      </c>
      <c r="I1691" t="s">
        <v>134</v>
      </c>
      <c r="J1691">
        <v>10</v>
      </c>
      <c r="K1691">
        <v>322.64999999999998</v>
      </c>
      <c r="L1691">
        <v>0.1</v>
      </c>
      <c r="M1691" s="6">
        <v>2903.85</v>
      </c>
      <c r="N1691" s="3">
        <v>1778.63</v>
      </c>
      <c r="O1691" s="6">
        <v>1125.22</v>
      </c>
      <c r="P1691" t="s">
        <v>43</v>
      </c>
      <c r="Q1691" t="s">
        <v>26</v>
      </c>
      <c r="R1691" s="4">
        <f t="shared" si="78"/>
        <v>0.38749246689739486</v>
      </c>
      <c r="S1691" s="1" t="str">
        <f t="shared" si="79"/>
        <v>Aug-2026</v>
      </c>
      <c r="T1691" t="str">
        <f t="shared" si="80"/>
        <v>Profit</v>
      </c>
    </row>
    <row r="1692" spans="1:20" x14ac:dyDescent="0.3">
      <c r="A1692" t="s">
        <v>3021</v>
      </c>
      <c r="B1692" s="2">
        <v>46122</v>
      </c>
      <c r="C1692" t="s">
        <v>1781</v>
      </c>
      <c r="D1692" t="s">
        <v>19</v>
      </c>
      <c r="E1692" t="s">
        <v>53</v>
      </c>
      <c r="F1692" t="s">
        <v>65</v>
      </c>
      <c r="G1692" t="s">
        <v>22</v>
      </c>
      <c r="H1692" t="s">
        <v>23</v>
      </c>
      <c r="I1692" t="s">
        <v>94</v>
      </c>
      <c r="J1692">
        <v>10</v>
      </c>
      <c r="K1692">
        <v>1606.91</v>
      </c>
      <c r="L1692">
        <v>0.05</v>
      </c>
      <c r="M1692" s="6">
        <v>15265.65</v>
      </c>
      <c r="N1692" s="3">
        <v>10050.5</v>
      </c>
      <c r="O1692" s="6">
        <v>5215.1499999999996</v>
      </c>
      <c r="P1692" t="s">
        <v>31</v>
      </c>
      <c r="Q1692" t="s">
        <v>26</v>
      </c>
      <c r="R1692" s="4">
        <f t="shared" si="78"/>
        <v>0.34162646202421776</v>
      </c>
      <c r="S1692" s="1" t="str">
        <f t="shared" si="79"/>
        <v>Apr-2026</v>
      </c>
      <c r="T1692" t="str">
        <f t="shared" si="80"/>
        <v>Profit</v>
      </c>
    </row>
    <row r="1693" spans="1:20" x14ac:dyDescent="0.3">
      <c r="A1693" t="s">
        <v>3022</v>
      </c>
      <c r="B1693" s="2">
        <v>45935</v>
      </c>
      <c r="C1693" t="s">
        <v>3023</v>
      </c>
      <c r="D1693" t="s">
        <v>52</v>
      </c>
      <c r="E1693" t="s">
        <v>53</v>
      </c>
      <c r="F1693" t="s">
        <v>90</v>
      </c>
      <c r="G1693" t="s">
        <v>22</v>
      </c>
      <c r="H1693" t="s">
        <v>74</v>
      </c>
      <c r="I1693" t="s">
        <v>137</v>
      </c>
      <c r="J1693">
        <v>5</v>
      </c>
      <c r="K1693">
        <v>17093.38</v>
      </c>
      <c r="L1693">
        <v>0</v>
      </c>
      <c r="M1693" s="6">
        <v>85466.9</v>
      </c>
      <c r="N1693" s="3">
        <v>59570.31</v>
      </c>
      <c r="O1693" s="6">
        <v>25896.59</v>
      </c>
      <c r="P1693" t="s">
        <v>25</v>
      </c>
      <c r="Q1693" t="s">
        <v>26</v>
      </c>
      <c r="R1693" s="4">
        <f t="shared" si="78"/>
        <v>0.30300139586202379</v>
      </c>
      <c r="S1693" s="1" t="str">
        <f t="shared" si="79"/>
        <v>Oct-2025</v>
      </c>
      <c r="T1693" t="str">
        <f t="shared" si="80"/>
        <v>Profit</v>
      </c>
    </row>
    <row r="1694" spans="1:20" x14ac:dyDescent="0.3">
      <c r="A1694" t="s">
        <v>3024</v>
      </c>
      <c r="B1694" s="2">
        <v>46188</v>
      </c>
      <c r="C1694" t="s">
        <v>3025</v>
      </c>
      <c r="D1694" t="s">
        <v>46</v>
      </c>
      <c r="E1694" t="s">
        <v>34</v>
      </c>
      <c r="F1694" t="s">
        <v>65</v>
      </c>
      <c r="G1694" t="s">
        <v>22</v>
      </c>
      <c r="H1694" t="s">
        <v>23</v>
      </c>
      <c r="I1694" t="s">
        <v>30</v>
      </c>
      <c r="J1694">
        <v>1</v>
      </c>
      <c r="K1694">
        <v>1986.5</v>
      </c>
      <c r="L1694">
        <v>0.05</v>
      </c>
      <c r="M1694" s="6">
        <v>1887.17</v>
      </c>
      <c r="N1694" s="3">
        <v>1049.01</v>
      </c>
      <c r="O1694" s="6">
        <v>838.16</v>
      </c>
      <c r="P1694" t="s">
        <v>25</v>
      </c>
      <c r="Q1694" t="s">
        <v>26</v>
      </c>
      <c r="R1694" s="4">
        <f t="shared" si="78"/>
        <v>0.44413592840072696</v>
      </c>
      <c r="S1694" s="1" t="str">
        <f t="shared" si="79"/>
        <v>Jun-2026</v>
      </c>
      <c r="T1694" t="str">
        <f t="shared" si="80"/>
        <v>Profit</v>
      </c>
    </row>
    <row r="1695" spans="1:20" x14ac:dyDescent="0.3">
      <c r="A1695" t="s">
        <v>3026</v>
      </c>
      <c r="B1695" s="2">
        <v>45555</v>
      </c>
      <c r="C1695" t="s">
        <v>2151</v>
      </c>
      <c r="D1695" t="s">
        <v>46</v>
      </c>
      <c r="E1695" t="s">
        <v>58</v>
      </c>
      <c r="F1695" t="s">
        <v>54</v>
      </c>
      <c r="G1695" t="s">
        <v>22</v>
      </c>
      <c r="H1695" t="s">
        <v>23</v>
      </c>
      <c r="I1695" t="s">
        <v>69</v>
      </c>
      <c r="J1695">
        <v>1</v>
      </c>
      <c r="K1695">
        <v>17825.95</v>
      </c>
      <c r="L1695">
        <v>0.1</v>
      </c>
      <c r="M1695" s="6">
        <v>16043.36</v>
      </c>
      <c r="N1695" s="3">
        <v>12243.26</v>
      </c>
      <c r="O1695" s="6">
        <v>3800.1</v>
      </c>
      <c r="P1695" t="s">
        <v>70</v>
      </c>
      <c r="Q1695" t="s">
        <v>26</v>
      </c>
      <c r="R1695" s="4">
        <f t="shared" si="78"/>
        <v>0.23686434761795533</v>
      </c>
      <c r="S1695" s="1" t="str">
        <f t="shared" si="79"/>
        <v>Sep-2024</v>
      </c>
      <c r="T1695" t="str">
        <f t="shared" si="80"/>
        <v>Profit</v>
      </c>
    </row>
    <row r="1696" spans="1:20" x14ac:dyDescent="0.3">
      <c r="A1696" t="s">
        <v>3027</v>
      </c>
      <c r="B1696" s="2">
        <v>46216</v>
      </c>
      <c r="C1696" t="s">
        <v>219</v>
      </c>
      <c r="D1696" t="s">
        <v>52</v>
      </c>
      <c r="E1696" t="s">
        <v>34</v>
      </c>
      <c r="F1696" t="s">
        <v>110</v>
      </c>
      <c r="G1696" t="s">
        <v>22</v>
      </c>
      <c r="H1696" t="s">
        <v>23</v>
      </c>
      <c r="I1696" t="s">
        <v>69</v>
      </c>
      <c r="J1696">
        <v>3</v>
      </c>
      <c r="K1696">
        <v>16759.37</v>
      </c>
      <c r="L1696">
        <v>0</v>
      </c>
      <c r="M1696" s="6">
        <v>50278.11</v>
      </c>
      <c r="N1696" s="3">
        <v>33578.46</v>
      </c>
      <c r="O1696" s="6">
        <v>16699.650000000001</v>
      </c>
      <c r="P1696" t="s">
        <v>49</v>
      </c>
      <c r="Q1696" t="s">
        <v>26</v>
      </c>
      <c r="R1696" s="4">
        <f t="shared" si="78"/>
        <v>0.33214554007698383</v>
      </c>
      <c r="S1696" s="1" t="str">
        <f t="shared" si="79"/>
        <v>Jul-2026</v>
      </c>
      <c r="T1696" t="str">
        <f t="shared" si="80"/>
        <v>Profit</v>
      </c>
    </row>
    <row r="1697" spans="1:20" x14ac:dyDescent="0.3">
      <c r="A1697" t="s">
        <v>3028</v>
      </c>
      <c r="B1697" s="2">
        <v>45346</v>
      </c>
      <c r="C1697" t="s">
        <v>3029</v>
      </c>
      <c r="D1697" t="s">
        <v>19</v>
      </c>
      <c r="E1697" t="s">
        <v>20</v>
      </c>
      <c r="F1697" t="s">
        <v>99</v>
      </c>
      <c r="G1697" t="s">
        <v>29</v>
      </c>
      <c r="H1697" t="s">
        <v>74</v>
      </c>
      <c r="I1697" t="s">
        <v>158</v>
      </c>
      <c r="J1697">
        <v>3</v>
      </c>
      <c r="K1697">
        <v>4428.42</v>
      </c>
      <c r="L1697">
        <v>0.1</v>
      </c>
      <c r="M1697" s="6">
        <v>11956.73</v>
      </c>
      <c r="N1697" s="3">
        <v>7882.8</v>
      </c>
      <c r="O1697" s="6">
        <v>4073.93</v>
      </c>
      <c r="P1697" t="s">
        <v>49</v>
      </c>
      <c r="Q1697" t="s">
        <v>142</v>
      </c>
      <c r="R1697" s="4">
        <f t="shared" si="78"/>
        <v>0.34072275613817488</v>
      </c>
      <c r="S1697" s="1" t="str">
        <f t="shared" si="79"/>
        <v>Feb-2024</v>
      </c>
      <c r="T1697" t="str">
        <f t="shared" si="80"/>
        <v>Profit</v>
      </c>
    </row>
    <row r="1698" spans="1:20" x14ac:dyDescent="0.3">
      <c r="A1698" t="s">
        <v>3030</v>
      </c>
      <c r="B1698" s="2">
        <v>46162</v>
      </c>
      <c r="C1698" t="s">
        <v>2797</v>
      </c>
      <c r="D1698" t="s">
        <v>19</v>
      </c>
      <c r="E1698" t="s">
        <v>34</v>
      </c>
      <c r="F1698" t="s">
        <v>90</v>
      </c>
      <c r="G1698" t="s">
        <v>29</v>
      </c>
      <c r="H1698" t="s">
        <v>74</v>
      </c>
      <c r="I1698" t="s">
        <v>107</v>
      </c>
      <c r="J1698">
        <v>5</v>
      </c>
      <c r="K1698">
        <v>8826.41</v>
      </c>
      <c r="L1698">
        <v>0.25</v>
      </c>
      <c r="M1698" s="6">
        <v>33099.040000000001</v>
      </c>
      <c r="N1698" s="3">
        <v>23221.23</v>
      </c>
      <c r="O1698" s="6">
        <v>9877.81</v>
      </c>
      <c r="P1698" t="s">
        <v>25</v>
      </c>
      <c r="Q1698" t="s">
        <v>26</v>
      </c>
      <c r="R1698" s="4">
        <f t="shared" si="78"/>
        <v>0.2984319182671159</v>
      </c>
      <c r="S1698" s="1" t="str">
        <f t="shared" si="79"/>
        <v>May-2026</v>
      </c>
      <c r="T1698" t="str">
        <f t="shared" si="80"/>
        <v>Profit</v>
      </c>
    </row>
    <row r="1699" spans="1:20" x14ac:dyDescent="0.3">
      <c r="A1699" t="s">
        <v>3031</v>
      </c>
      <c r="B1699" s="2">
        <v>45934</v>
      </c>
      <c r="C1699" t="s">
        <v>3032</v>
      </c>
      <c r="D1699" t="s">
        <v>19</v>
      </c>
      <c r="E1699" t="s">
        <v>34</v>
      </c>
      <c r="F1699" t="s">
        <v>90</v>
      </c>
      <c r="G1699" t="s">
        <v>22</v>
      </c>
      <c r="H1699" t="s">
        <v>41</v>
      </c>
      <c r="I1699" t="s">
        <v>134</v>
      </c>
      <c r="J1699">
        <v>1</v>
      </c>
      <c r="K1699">
        <v>412.28</v>
      </c>
      <c r="L1699">
        <v>0.1</v>
      </c>
      <c r="M1699" s="6">
        <v>371.05</v>
      </c>
      <c r="N1699" s="3">
        <v>298.02999999999997</v>
      </c>
      <c r="O1699" s="6">
        <v>73.02</v>
      </c>
      <c r="P1699" t="s">
        <v>43</v>
      </c>
      <c r="Q1699" t="s">
        <v>26</v>
      </c>
      <c r="R1699" s="4">
        <f t="shared" si="78"/>
        <v>0.19679288505592238</v>
      </c>
      <c r="S1699" s="1" t="str">
        <f t="shared" si="79"/>
        <v>Oct-2025</v>
      </c>
      <c r="T1699" t="str">
        <f t="shared" si="80"/>
        <v>Profit</v>
      </c>
    </row>
    <row r="1700" spans="1:20" x14ac:dyDescent="0.3">
      <c r="A1700" t="s">
        <v>3033</v>
      </c>
      <c r="B1700" s="2">
        <v>46091</v>
      </c>
      <c r="C1700" t="s">
        <v>420</v>
      </c>
      <c r="D1700" t="s">
        <v>46</v>
      </c>
      <c r="E1700" t="s">
        <v>39</v>
      </c>
      <c r="F1700" t="s">
        <v>40</v>
      </c>
      <c r="H1700" t="s">
        <v>23</v>
      </c>
      <c r="I1700" t="s">
        <v>69</v>
      </c>
      <c r="J1700">
        <v>1</v>
      </c>
      <c r="K1700">
        <v>27132.7</v>
      </c>
      <c r="L1700">
        <v>0.05</v>
      </c>
      <c r="M1700" s="6">
        <v>25776.06</v>
      </c>
      <c r="N1700" s="3">
        <v>16226.11</v>
      </c>
      <c r="O1700" s="6">
        <v>9549.9500000000007</v>
      </c>
      <c r="P1700" t="s">
        <v>49</v>
      </c>
      <c r="Q1700" t="s">
        <v>26</v>
      </c>
      <c r="R1700" s="4">
        <f t="shared" si="78"/>
        <v>0.37049688742189457</v>
      </c>
      <c r="S1700" s="1" t="str">
        <f t="shared" si="79"/>
        <v>Mar-2026</v>
      </c>
      <c r="T1700" t="str">
        <f t="shared" si="80"/>
        <v>Profit</v>
      </c>
    </row>
    <row r="1701" spans="1:20" x14ac:dyDescent="0.3">
      <c r="A1701" t="s">
        <v>3034</v>
      </c>
      <c r="B1701" s="2">
        <v>46069</v>
      </c>
      <c r="C1701" t="s">
        <v>1652</v>
      </c>
      <c r="D1701" t="s">
        <v>52</v>
      </c>
      <c r="E1701" t="s">
        <v>39</v>
      </c>
      <c r="F1701" t="s">
        <v>220</v>
      </c>
      <c r="G1701" t="s">
        <v>22</v>
      </c>
      <c r="H1701" t="s">
        <v>74</v>
      </c>
      <c r="I1701" t="s">
        <v>137</v>
      </c>
      <c r="J1701">
        <v>1</v>
      </c>
      <c r="K1701">
        <v>21139.94</v>
      </c>
      <c r="L1701">
        <v>0.15</v>
      </c>
      <c r="M1701" s="6">
        <v>17968.95</v>
      </c>
      <c r="N1701" s="3">
        <v>14108.13</v>
      </c>
      <c r="O1701" s="6">
        <v>3860.82</v>
      </c>
      <c r="P1701" t="s">
        <v>70</v>
      </c>
      <c r="Q1701" t="s">
        <v>76</v>
      </c>
      <c r="R1701" s="4">
        <f t="shared" si="78"/>
        <v>0.2148606345946758</v>
      </c>
      <c r="S1701" s="1" t="str">
        <f t="shared" si="79"/>
        <v>Feb-2026</v>
      </c>
      <c r="T1701" t="str">
        <f t="shared" si="80"/>
        <v>Profit</v>
      </c>
    </row>
    <row r="1702" spans="1:20" x14ac:dyDescent="0.3">
      <c r="A1702" t="s">
        <v>3035</v>
      </c>
      <c r="B1702" s="2">
        <v>45749</v>
      </c>
      <c r="C1702" t="s">
        <v>1519</v>
      </c>
      <c r="D1702" t="s">
        <v>19</v>
      </c>
      <c r="E1702" t="s">
        <v>34</v>
      </c>
      <c r="F1702" t="s">
        <v>35</v>
      </c>
      <c r="G1702" t="s">
        <v>22</v>
      </c>
      <c r="H1702" t="s">
        <v>74</v>
      </c>
      <c r="I1702" t="s">
        <v>91</v>
      </c>
      <c r="J1702">
        <v>1</v>
      </c>
      <c r="K1702">
        <v>11148.1</v>
      </c>
      <c r="L1702">
        <v>0.1</v>
      </c>
      <c r="M1702" s="6">
        <v>10033.290000000001</v>
      </c>
      <c r="N1702" s="3">
        <v>8973</v>
      </c>
      <c r="O1702" s="6">
        <v>1060.29</v>
      </c>
      <c r="P1702" t="s">
        <v>25</v>
      </c>
      <c r="Q1702" t="s">
        <v>26</v>
      </c>
      <c r="R1702" s="4">
        <f t="shared" si="78"/>
        <v>0.10567720059920523</v>
      </c>
      <c r="S1702" s="1" t="str">
        <f t="shared" si="79"/>
        <v>Apr-2025</v>
      </c>
      <c r="T1702" t="str">
        <f t="shared" si="80"/>
        <v>Profit</v>
      </c>
    </row>
    <row r="1703" spans="1:20" x14ac:dyDescent="0.3">
      <c r="A1703" t="s">
        <v>3036</v>
      </c>
      <c r="B1703" s="2">
        <v>46270</v>
      </c>
      <c r="C1703" t="s">
        <v>3037</v>
      </c>
      <c r="D1703" t="s">
        <v>52</v>
      </c>
      <c r="E1703" t="s">
        <v>20</v>
      </c>
      <c r="F1703" t="s">
        <v>21</v>
      </c>
      <c r="G1703" t="s">
        <v>29</v>
      </c>
      <c r="H1703" t="s">
        <v>41</v>
      </c>
      <c r="I1703" t="s">
        <v>48</v>
      </c>
      <c r="J1703">
        <v>3</v>
      </c>
      <c r="K1703">
        <v>110.34</v>
      </c>
      <c r="L1703">
        <v>0.05</v>
      </c>
      <c r="M1703" s="6">
        <v>314.47000000000003</v>
      </c>
      <c r="N1703" s="3">
        <v>224.37</v>
      </c>
      <c r="O1703" s="6">
        <v>90.1</v>
      </c>
      <c r="P1703" t="s">
        <v>25</v>
      </c>
      <c r="Q1703" t="s">
        <v>26</v>
      </c>
      <c r="R1703" s="4">
        <f t="shared" si="78"/>
        <v>0.28651381689827327</v>
      </c>
      <c r="S1703" s="1" t="str">
        <f t="shared" si="79"/>
        <v>Sep-2026</v>
      </c>
      <c r="T1703" t="str">
        <f t="shared" si="80"/>
        <v>Profit</v>
      </c>
    </row>
    <row r="1704" spans="1:20" x14ac:dyDescent="0.3">
      <c r="A1704" t="s">
        <v>3038</v>
      </c>
      <c r="B1704" s="2">
        <v>46169</v>
      </c>
      <c r="C1704" t="s">
        <v>2514</v>
      </c>
      <c r="D1704" t="s">
        <v>19</v>
      </c>
      <c r="E1704" t="s">
        <v>53</v>
      </c>
      <c r="F1704" t="s">
        <v>97</v>
      </c>
      <c r="G1704" t="s">
        <v>22</v>
      </c>
      <c r="H1704" t="s">
        <v>23</v>
      </c>
      <c r="I1704" t="s">
        <v>69</v>
      </c>
      <c r="J1704">
        <v>2</v>
      </c>
      <c r="K1704">
        <v>8996.85</v>
      </c>
      <c r="L1704">
        <v>0.1</v>
      </c>
      <c r="M1704" s="6">
        <v>16194.33</v>
      </c>
      <c r="N1704" s="3">
        <v>12960.36</v>
      </c>
      <c r="O1704" s="6">
        <v>3233.97</v>
      </c>
      <c r="P1704" t="s">
        <v>49</v>
      </c>
      <c r="Q1704" t="s">
        <v>26</v>
      </c>
      <c r="R1704" s="4">
        <f t="shared" si="78"/>
        <v>0.19969767196296481</v>
      </c>
      <c r="S1704" s="1" t="str">
        <f t="shared" si="79"/>
        <v>May-2026</v>
      </c>
      <c r="T1704" t="str">
        <f t="shared" si="80"/>
        <v>Profit</v>
      </c>
    </row>
    <row r="1705" spans="1:20" x14ac:dyDescent="0.3">
      <c r="A1705" t="s">
        <v>3039</v>
      </c>
      <c r="B1705" s="2">
        <v>45453</v>
      </c>
      <c r="C1705" t="s">
        <v>3040</v>
      </c>
      <c r="D1705" t="s">
        <v>19</v>
      </c>
      <c r="E1705" t="s">
        <v>53</v>
      </c>
      <c r="F1705" t="s">
        <v>65</v>
      </c>
      <c r="G1705" t="s">
        <v>22</v>
      </c>
      <c r="H1705" t="s">
        <v>41</v>
      </c>
      <c r="I1705" t="s">
        <v>42</v>
      </c>
      <c r="J1705">
        <v>1</v>
      </c>
      <c r="K1705">
        <v>195.86</v>
      </c>
      <c r="L1705">
        <v>0.05</v>
      </c>
      <c r="M1705" s="6">
        <v>186.07</v>
      </c>
      <c r="N1705" s="3">
        <v>125.16</v>
      </c>
      <c r="O1705" s="6">
        <v>60.91</v>
      </c>
      <c r="P1705" t="s">
        <v>43</v>
      </c>
      <c r="Q1705" t="s">
        <v>26</v>
      </c>
      <c r="R1705" s="4">
        <f t="shared" si="78"/>
        <v>0.32734992207233837</v>
      </c>
      <c r="S1705" s="1" t="str">
        <f t="shared" si="79"/>
        <v>Jun-2024</v>
      </c>
      <c r="T1705" t="str">
        <f t="shared" si="80"/>
        <v>Profit</v>
      </c>
    </row>
    <row r="1706" spans="1:20" x14ac:dyDescent="0.3">
      <c r="A1706" t="s">
        <v>3041</v>
      </c>
      <c r="B1706" s="2">
        <v>45671</v>
      </c>
      <c r="C1706" t="s">
        <v>2579</v>
      </c>
      <c r="D1706" t="s">
        <v>46</v>
      </c>
      <c r="E1706" t="s">
        <v>53</v>
      </c>
      <c r="F1706" t="s">
        <v>54</v>
      </c>
      <c r="G1706" t="s">
        <v>29</v>
      </c>
      <c r="H1706" t="s">
        <v>74</v>
      </c>
      <c r="I1706" t="s">
        <v>91</v>
      </c>
      <c r="J1706">
        <v>3</v>
      </c>
      <c r="K1706">
        <v>15360.86</v>
      </c>
      <c r="L1706">
        <v>0.05</v>
      </c>
      <c r="M1706" s="6">
        <v>43778.45</v>
      </c>
      <c r="N1706" s="3">
        <v>34122.15</v>
      </c>
      <c r="O1706" s="6">
        <v>9656.2999999999993</v>
      </c>
      <c r="P1706" t="s">
        <v>49</v>
      </c>
      <c r="Q1706" t="s">
        <v>26</v>
      </c>
      <c r="R1706" s="4">
        <f t="shared" si="78"/>
        <v>0.22057199375491823</v>
      </c>
      <c r="S1706" s="1" t="str">
        <f t="shared" si="79"/>
        <v>Jan-2025</v>
      </c>
      <c r="T1706" t="str">
        <f t="shared" si="80"/>
        <v>Profit</v>
      </c>
    </row>
    <row r="1707" spans="1:20" x14ac:dyDescent="0.3">
      <c r="A1707" t="s">
        <v>3042</v>
      </c>
      <c r="B1707" s="2">
        <v>46284</v>
      </c>
      <c r="C1707" t="s">
        <v>3043</v>
      </c>
      <c r="D1707" t="s">
        <v>52</v>
      </c>
      <c r="E1707" t="s">
        <v>53</v>
      </c>
      <c r="F1707" t="s">
        <v>65</v>
      </c>
      <c r="G1707" t="s">
        <v>22</v>
      </c>
      <c r="H1707" t="s">
        <v>41</v>
      </c>
      <c r="I1707" t="s">
        <v>55</v>
      </c>
      <c r="J1707">
        <v>2</v>
      </c>
      <c r="K1707">
        <v>166.65</v>
      </c>
      <c r="L1707">
        <v>0.1</v>
      </c>
      <c r="M1707" s="6">
        <v>299.97000000000003</v>
      </c>
      <c r="N1707" s="3">
        <v>196.37</v>
      </c>
      <c r="O1707" s="6">
        <v>103.6</v>
      </c>
      <c r="P1707" t="s">
        <v>43</v>
      </c>
      <c r="Q1707" t="s">
        <v>26</v>
      </c>
      <c r="R1707" s="4">
        <f t="shared" si="78"/>
        <v>0.34536787012034531</v>
      </c>
      <c r="S1707" s="1" t="str">
        <f t="shared" si="79"/>
        <v>Sep-2026</v>
      </c>
      <c r="T1707" t="str">
        <f t="shared" si="80"/>
        <v>Profit</v>
      </c>
    </row>
    <row r="1708" spans="1:20" x14ac:dyDescent="0.3">
      <c r="A1708" t="s">
        <v>3044</v>
      </c>
      <c r="B1708" s="2">
        <v>45378</v>
      </c>
      <c r="C1708" t="s">
        <v>862</v>
      </c>
      <c r="D1708" t="s">
        <v>46</v>
      </c>
      <c r="E1708" t="s">
        <v>58</v>
      </c>
      <c r="F1708" t="s">
        <v>68</v>
      </c>
      <c r="G1708" t="s">
        <v>79</v>
      </c>
      <c r="H1708" t="s">
        <v>23</v>
      </c>
      <c r="I1708" t="s">
        <v>24</v>
      </c>
      <c r="J1708">
        <v>1</v>
      </c>
      <c r="K1708">
        <v>83160.61</v>
      </c>
      <c r="L1708">
        <v>0.1</v>
      </c>
      <c r="M1708" s="6">
        <v>74844.55</v>
      </c>
      <c r="N1708" s="3">
        <v>56406.49</v>
      </c>
      <c r="O1708" s="6">
        <v>18438.060000000001</v>
      </c>
      <c r="P1708" t="s">
        <v>70</v>
      </c>
      <c r="Q1708" t="s">
        <v>26</v>
      </c>
      <c r="R1708" s="4">
        <f t="shared" si="78"/>
        <v>0.24635140434407049</v>
      </c>
      <c r="S1708" s="1" t="str">
        <f t="shared" si="79"/>
        <v>Mar-2024</v>
      </c>
      <c r="T1708" t="str">
        <f t="shared" si="80"/>
        <v>Profit</v>
      </c>
    </row>
    <row r="1709" spans="1:20" x14ac:dyDescent="0.3">
      <c r="A1709" t="s">
        <v>3045</v>
      </c>
      <c r="B1709" s="2">
        <v>45346</v>
      </c>
      <c r="C1709" t="s">
        <v>1086</v>
      </c>
      <c r="D1709" t="s">
        <v>19</v>
      </c>
      <c r="E1709" t="s">
        <v>58</v>
      </c>
      <c r="F1709" t="s">
        <v>129</v>
      </c>
      <c r="G1709" t="s">
        <v>29</v>
      </c>
      <c r="H1709" t="s">
        <v>23</v>
      </c>
      <c r="I1709" t="s">
        <v>36</v>
      </c>
      <c r="J1709">
        <v>8</v>
      </c>
      <c r="K1709">
        <v>23050.33</v>
      </c>
      <c r="L1709">
        <v>0.15</v>
      </c>
      <c r="M1709" s="6">
        <v>156742.24</v>
      </c>
      <c r="N1709" s="3">
        <v>107588.16</v>
      </c>
      <c r="O1709" s="6">
        <v>49154.080000000002</v>
      </c>
      <c r="P1709" t="s">
        <v>31</v>
      </c>
      <c r="Q1709" t="s">
        <v>26</v>
      </c>
      <c r="R1709" s="4">
        <f t="shared" si="78"/>
        <v>0.31359817238799192</v>
      </c>
      <c r="S1709" s="1" t="str">
        <f t="shared" si="79"/>
        <v>Feb-2024</v>
      </c>
      <c r="T1709" t="str">
        <f t="shared" si="80"/>
        <v>Profit</v>
      </c>
    </row>
    <row r="1710" spans="1:20" x14ac:dyDescent="0.3">
      <c r="A1710" t="s">
        <v>3046</v>
      </c>
      <c r="B1710" s="2">
        <v>45767</v>
      </c>
      <c r="C1710" t="s">
        <v>2590</v>
      </c>
      <c r="D1710" t="s">
        <v>46</v>
      </c>
      <c r="E1710" t="s">
        <v>20</v>
      </c>
      <c r="F1710" t="s">
        <v>21</v>
      </c>
      <c r="G1710" t="s">
        <v>79</v>
      </c>
      <c r="H1710" t="s">
        <v>41</v>
      </c>
      <c r="I1710" t="s">
        <v>125</v>
      </c>
      <c r="J1710">
        <v>2</v>
      </c>
      <c r="K1710">
        <v>188.14</v>
      </c>
      <c r="L1710">
        <v>0.1</v>
      </c>
      <c r="M1710" s="6">
        <v>338.65</v>
      </c>
      <c r="N1710" s="3">
        <v>227.19</v>
      </c>
      <c r="O1710" s="6">
        <v>111.46</v>
      </c>
      <c r="P1710" t="s">
        <v>31</v>
      </c>
      <c r="Q1710" t="s">
        <v>26</v>
      </c>
      <c r="R1710" s="4">
        <f t="shared" si="78"/>
        <v>0.32913037058910377</v>
      </c>
      <c r="S1710" s="1" t="str">
        <f t="shared" si="79"/>
        <v>Apr-2025</v>
      </c>
      <c r="T1710" t="str">
        <f t="shared" si="80"/>
        <v>Profit</v>
      </c>
    </row>
    <row r="1711" spans="1:20" x14ac:dyDescent="0.3">
      <c r="A1711" t="s">
        <v>3047</v>
      </c>
      <c r="B1711" s="2">
        <v>46091</v>
      </c>
      <c r="C1711" t="s">
        <v>3048</v>
      </c>
      <c r="D1711" t="s">
        <v>19</v>
      </c>
      <c r="E1711" t="s">
        <v>20</v>
      </c>
      <c r="F1711" t="s">
        <v>99</v>
      </c>
      <c r="G1711" t="s">
        <v>22</v>
      </c>
      <c r="H1711" t="s">
        <v>23</v>
      </c>
      <c r="I1711" t="s">
        <v>69</v>
      </c>
      <c r="J1711">
        <v>4</v>
      </c>
      <c r="K1711">
        <v>12741.26</v>
      </c>
      <c r="L1711">
        <v>0.1</v>
      </c>
      <c r="M1711" s="6">
        <v>45868.54</v>
      </c>
      <c r="N1711" s="3">
        <v>29647.95</v>
      </c>
      <c r="O1711" s="6">
        <v>16220.59</v>
      </c>
      <c r="P1711" t="s">
        <v>49</v>
      </c>
      <c r="Q1711" t="s">
        <v>26</v>
      </c>
      <c r="R1711" s="4">
        <f t="shared" si="78"/>
        <v>0.35363214089657091</v>
      </c>
      <c r="S1711" s="1" t="str">
        <f t="shared" si="79"/>
        <v>Mar-2026</v>
      </c>
      <c r="T1711" t="str">
        <f t="shared" si="80"/>
        <v>Profit</v>
      </c>
    </row>
    <row r="1712" spans="1:20" x14ac:dyDescent="0.3">
      <c r="A1712" t="s">
        <v>3049</v>
      </c>
      <c r="B1712" s="2">
        <v>45469</v>
      </c>
      <c r="C1712" t="s">
        <v>3050</v>
      </c>
      <c r="D1712" t="s">
        <v>46</v>
      </c>
      <c r="E1712" t="s">
        <v>34</v>
      </c>
      <c r="F1712" t="s">
        <v>35</v>
      </c>
      <c r="G1712" t="s">
        <v>29</v>
      </c>
      <c r="H1712" t="s">
        <v>41</v>
      </c>
      <c r="I1712" t="s">
        <v>42</v>
      </c>
      <c r="J1712">
        <v>1</v>
      </c>
      <c r="K1712">
        <v>65.92</v>
      </c>
      <c r="L1712">
        <v>0.05</v>
      </c>
      <c r="M1712" s="6">
        <v>62.62</v>
      </c>
      <c r="N1712" s="3">
        <v>37.89</v>
      </c>
      <c r="O1712" s="6">
        <v>24.73</v>
      </c>
      <c r="P1712" t="s">
        <v>49</v>
      </c>
      <c r="Q1712" t="s">
        <v>26</v>
      </c>
      <c r="R1712" s="4">
        <f t="shared" si="78"/>
        <v>0.39492175023954013</v>
      </c>
      <c r="S1712" s="1" t="str">
        <f t="shared" si="79"/>
        <v>Jun-2024</v>
      </c>
      <c r="T1712" t="str">
        <f t="shared" si="80"/>
        <v>Profit</v>
      </c>
    </row>
    <row r="1713" spans="1:20" x14ac:dyDescent="0.3">
      <c r="A1713" t="s">
        <v>3051</v>
      </c>
      <c r="B1713" s="2">
        <v>45682</v>
      </c>
      <c r="C1713" t="s">
        <v>3052</v>
      </c>
      <c r="D1713" t="s">
        <v>19</v>
      </c>
      <c r="E1713" t="s">
        <v>39</v>
      </c>
      <c r="F1713" t="s">
        <v>120</v>
      </c>
      <c r="G1713" t="s">
        <v>22</v>
      </c>
      <c r="H1713" t="s">
        <v>23</v>
      </c>
      <c r="I1713" t="s">
        <v>24</v>
      </c>
      <c r="J1713">
        <v>1</v>
      </c>
      <c r="K1713">
        <v>46167.33</v>
      </c>
      <c r="L1713">
        <v>0.05</v>
      </c>
      <c r="M1713" s="6">
        <v>43858.96</v>
      </c>
      <c r="N1713" s="3">
        <v>25440.69</v>
      </c>
      <c r="O1713" s="6">
        <v>18418.27</v>
      </c>
      <c r="P1713" t="s">
        <v>43</v>
      </c>
      <c r="Q1713" t="s">
        <v>26</v>
      </c>
      <c r="R1713" s="4">
        <f t="shared" si="78"/>
        <v>0.41994315414683797</v>
      </c>
      <c r="S1713" s="1" t="str">
        <f t="shared" si="79"/>
        <v>Jan-2025</v>
      </c>
      <c r="T1713" t="str">
        <f t="shared" si="80"/>
        <v>Profit</v>
      </c>
    </row>
    <row r="1714" spans="1:20" x14ac:dyDescent="0.3">
      <c r="A1714" t="s">
        <v>3053</v>
      </c>
      <c r="B1714" s="2">
        <v>45640</v>
      </c>
      <c r="C1714" t="s">
        <v>2988</v>
      </c>
      <c r="D1714" t="s">
        <v>19</v>
      </c>
      <c r="E1714" t="s">
        <v>34</v>
      </c>
      <c r="F1714" t="s">
        <v>35</v>
      </c>
      <c r="G1714" t="s">
        <v>22</v>
      </c>
      <c r="H1714" t="s">
        <v>41</v>
      </c>
      <c r="I1714" t="s">
        <v>55</v>
      </c>
      <c r="J1714">
        <v>6</v>
      </c>
      <c r="K1714">
        <v>96.63</v>
      </c>
      <c r="L1714">
        <v>0</v>
      </c>
      <c r="M1714" s="6">
        <v>579.78</v>
      </c>
      <c r="N1714" s="3">
        <v>394.97</v>
      </c>
      <c r="O1714" s="6">
        <v>184.81</v>
      </c>
      <c r="P1714" t="s">
        <v>70</v>
      </c>
      <c r="Q1714" t="s">
        <v>26</v>
      </c>
      <c r="R1714" s="4">
        <f t="shared" si="78"/>
        <v>0.31875883955983308</v>
      </c>
      <c r="S1714" s="1" t="str">
        <f t="shared" si="79"/>
        <v>Dec-2024</v>
      </c>
      <c r="T1714" t="str">
        <f t="shared" si="80"/>
        <v>Profit</v>
      </c>
    </row>
    <row r="1715" spans="1:20" x14ac:dyDescent="0.3">
      <c r="A1715" t="s">
        <v>3054</v>
      </c>
      <c r="B1715" s="2">
        <v>45299</v>
      </c>
      <c r="C1715" t="s">
        <v>3055</v>
      </c>
      <c r="D1715" t="s">
        <v>19</v>
      </c>
      <c r="E1715" t="s">
        <v>39</v>
      </c>
      <c r="F1715" t="s">
        <v>220</v>
      </c>
      <c r="G1715" t="s">
        <v>79</v>
      </c>
      <c r="H1715" t="s">
        <v>74</v>
      </c>
      <c r="I1715" t="s">
        <v>158</v>
      </c>
      <c r="J1715">
        <v>2</v>
      </c>
      <c r="K1715">
        <v>15221.76</v>
      </c>
      <c r="L1715">
        <v>0.15</v>
      </c>
      <c r="M1715" s="6">
        <v>25876.99</v>
      </c>
      <c r="N1715" s="3">
        <v>19302.04</v>
      </c>
      <c r="O1715" s="6">
        <v>6574.95</v>
      </c>
      <c r="P1715" t="s">
        <v>25</v>
      </c>
      <c r="Q1715" t="s">
        <v>26</v>
      </c>
      <c r="R1715" s="4">
        <f t="shared" si="78"/>
        <v>0.25408480661777122</v>
      </c>
      <c r="S1715" s="1" t="str">
        <f t="shared" si="79"/>
        <v>Jan-2024</v>
      </c>
      <c r="T1715" t="str">
        <f t="shared" si="80"/>
        <v>Profit</v>
      </c>
    </row>
    <row r="1716" spans="1:20" x14ac:dyDescent="0.3">
      <c r="A1716" t="s">
        <v>3056</v>
      </c>
      <c r="B1716" s="2">
        <v>46124</v>
      </c>
      <c r="C1716" t="s">
        <v>3057</v>
      </c>
      <c r="D1716" t="s">
        <v>46</v>
      </c>
      <c r="E1716" t="s">
        <v>53</v>
      </c>
      <c r="F1716" t="s">
        <v>97</v>
      </c>
      <c r="G1716" t="s">
        <v>22</v>
      </c>
      <c r="H1716" t="s">
        <v>74</v>
      </c>
      <c r="I1716" t="s">
        <v>158</v>
      </c>
      <c r="J1716">
        <v>4</v>
      </c>
      <c r="K1716">
        <v>12094.81</v>
      </c>
      <c r="L1716">
        <v>0.1</v>
      </c>
      <c r="M1716" s="6">
        <v>43541.32</v>
      </c>
      <c r="N1716" s="3">
        <v>26157.54</v>
      </c>
      <c r="O1716" s="6">
        <v>17383.78</v>
      </c>
      <c r="P1716" t="s">
        <v>70</v>
      </c>
      <c r="Q1716" t="s">
        <v>26</v>
      </c>
      <c r="R1716" s="4">
        <f t="shared" si="78"/>
        <v>0.39924788683485019</v>
      </c>
      <c r="S1716" s="1" t="str">
        <f t="shared" si="79"/>
        <v>Apr-2026</v>
      </c>
      <c r="T1716" t="str">
        <f t="shared" si="80"/>
        <v>Profit</v>
      </c>
    </row>
    <row r="1717" spans="1:20" x14ac:dyDescent="0.3">
      <c r="A1717" t="s">
        <v>3058</v>
      </c>
      <c r="B1717" s="2">
        <v>45604</v>
      </c>
      <c r="C1717" t="s">
        <v>3059</v>
      </c>
      <c r="D1717" t="s">
        <v>19</v>
      </c>
      <c r="E1717" t="s">
        <v>53</v>
      </c>
      <c r="F1717" t="s">
        <v>54</v>
      </c>
      <c r="G1717" t="s">
        <v>29</v>
      </c>
      <c r="H1717" t="s">
        <v>74</v>
      </c>
      <c r="I1717" t="s">
        <v>91</v>
      </c>
      <c r="J1717">
        <v>4</v>
      </c>
      <c r="K1717">
        <v>14470.06</v>
      </c>
      <c r="L1717">
        <v>0.25</v>
      </c>
      <c r="M1717" s="6">
        <v>43410.18</v>
      </c>
      <c r="N1717" s="3">
        <v>35224.120000000003</v>
      </c>
      <c r="O1717" s="6">
        <v>8186.06</v>
      </c>
      <c r="P1717" t="s">
        <v>31</v>
      </c>
      <c r="Q1717" t="s">
        <v>26</v>
      </c>
      <c r="R1717" s="4">
        <f t="shared" si="78"/>
        <v>0.1885746615194869</v>
      </c>
      <c r="S1717" s="1" t="str">
        <f t="shared" si="79"/>
        <v>Nov-2024</v>
      </c>
      <c r="T1717" t="str">
        <f t="shared" si="80"/>
        <v>Profit</v>
      </c>
    </row>
    <row r="1718" spans="1:20" x14ac:dyDescent="0.3">
      <c r="A1718" t="s">
        <v>3060</v>
      </c>
      <c r="B1718" s="2">
        <v>46050</v>
      </c>
      <c r="C1718" t="s">
        <v>3061</v>
      </c>
      <c r="D1718" t="s">
        <v>19</v>
      </c>
      <c r="E1718" t="s">
        <v>58</v>
      </c>
      <c r="F1718" t="s">
        <v>339</v>
      </c>
      <c r="G1718" t="s">
        <v>79</v>
      </c>
      <c r="H1718" t="s">
        <v>23</v>
      </c>
      <c r="I1718" t="s">
        <v>94</v>
      </c>
      <c r="J1718">
        <v>3</v>
      </c>
      <c r="K1718">
        <v>3106.43</v>
      </c>
      <c r="L1718">
        <v>0</v>
      </c>
      <c r="M1718" s="6">
        <v>9319.2900000000009</v>
      </c>
      <c r="N1718" s="3">
        <v>4932.78</v>
      </c>
      <c r="O1718" s="6">
        <v>4386.51</v>
      </c>
      <c r="P1718" t="s">
        <v>43</v>
      </c>
      <c r="Q1718" t="s">
        <v>26</v>
      </c>
      <c r="R1718" s="4">
        <f t="shared" si="78"/>
        <v>0.47069143679400466</v>
      </c>
      <c r="S1718" s="1" t="str">
        <f t="shared" si="79"/>
        <v>Jan-2026</v>
      </c>
      <c r="T1718" t="str">
        <f t="shared" si="80"/>
        <v>Profit</v>
      </c>
    </row>
    <row r="1719" spans="1:20" x14ac:dyDescent="0.3">
      <c r="A1719" t="s">
        <v>3062</v>
      </c>
      <c r="B1719" s="2">
        <v>46126</v>
      </c>
      <c r="C1719" t="s">
        <v>3063</v>
      </c>
      <c r="D1719" t="s">
        <v>46</v>
      </c>
      <c r="E1719" t="s">
        <v>53</v>
      </c>
      <c r="F1719" t="s">
        <v>54</v>
      </c>
      <c r="G1719" t="s">
        <v>29</v>
      </c>
      <c r="H1719" t="s">
        <v>74</v>
      </c>
      <c r="I1719" t="s">
        <v>107</v>
      </c>
      <c r="J1719">
        <v>1</v>
      </c>
      <c r="K1719">
        <v>13958.18</v>
      </c>
      <c r="L1719">
        <v>0.15</v>
      </c>
      <c r="M1719" s="6">
        <v>11864.45</v>
      </c>
      <c r="N1719" s="3">
        <v>10432.32</v>
      </c>
      <c r="O1719" s="6">
        <v>1432.13</v>
      </c>
      <c r="P1719" t="s">
        <v>49</v>
      </c>
      <c r="Q1719" t="s">
        <v>26</v>
      </c>
      <c r="R1719" s="4">
        <f t="shared" si="78"/>
        <v>0.12070766027923756</v>
      </c>
      <c r="S1719" s="1" t="str">
        <f t="shared" si="79"/>
        <v>Apr-2026</v>
      </c>
      <c r="T1719" t="str">
        <f t="shared" si="80"/>
        <v>Profit</v>
      </c>
    </row>
    <row r="1720" spans="1:20" x14ac:dyDescent="0.3">
      <c r="A1720" t="s">
        <v>3064</v>
      </c>
      <c r="B1720" s="2">
        <v>46275</v>
      </c>
      <c r="C1720" t="s">
        <v>3065</v>
      </c>
      <c r="D1720" t="s">
        <v>19</v>
      </c>
      <c r="E1720" t="s">
        <v>53</v>
      </c>
      <c r="F1720" t="s">
        <v>90</v>
      </c>
      <c r="G1720" t="s">
        <v>29</v>
      </c>
      <c r="H1720" t="s">
        <v>41</v>
      </c>
      <c r="I1720" t="s">
        <v>134</v>
      </c>
      <c r="J1720">
        <v>3</v>
      </c>
      <c r="K1720">
        <v>344.29</v>
      </c>
      <c r="L1720">
        <v>0</v>
      </c>
      <c r="M1720" s="6">
        <v>1032.8699999999999</v>
      </c>
      <c r="N1720" s="3">
        <v>752.67</v>
      </c>
      <c r="O1720" s="6">
        <v>280.2</v>
      </c>
      <c r="P1720" t="s">
        <v>25</v>
      </c>
      <c r="Q1720" t="s">
        <v>26</v>
      </c>
      <c r="R1720" s="4">
        <f t="shared" si="78"/>
        <v>0.27128293008800725</v>
      </c>
      <c r="S1720" s="1" t="str">
        <f t="shared" si="79"/>
        <v>Sep-2026</v>
      </c>
      <c r="T1720" t="str">
        <f t="shared" si="80"/>
        <v>Profit</v>
      </c>
    </row>
    <row r="1721" spans="1:20" x14ac:dyDescent="0.3">
      <c r="A1721" t="s">
        <v>3066</v>
      </c>
      <c r="B1721" s="2">
        <v>46274</v>
      </c>
      <c r="C1721" t="s">
        <v>3067</v>
      </c>
      <c r="D1721" t="s">
        <v>46</v>
      </c>
      <c r="E1721" t="s">
        <v>53</v>
      </c>
      <c r="F1721" t="s">
        <v>54</v>
      </c>
      <c r="G1721" t="s">
        <v>29</v>
      </c>
      <c r="H1721" t="s">
        <v>23</v>
      </c>
      <c r="I1721" t="s">
        <v>69</v>
      </c>
      <c r="J1721">
        <v>2</v>
      </c>
      <c r="K1721">
        <v>24345.18</v>
      </c>
      <c r="L1721">
        <v>0.1</v>
      </c>
      <c r="M1721" s="6">
        <v>43821.32</v>
      </c>
      <c r="N1721" s="3">
        <v>28384.37</v>
      </c>
      <c r="O1721" s="6">
        <v>15436.95</v>
      </c>
      <c r="P1721" t="s">
        <v>25</v>
      </c>
      <c r="Q1721" t="s">
        <v>26</v>
      </c>
      <c r="R1721" s="4">
        <f t="shared" si="78"/>
        <v>0.35227031043336898</v>
      </c>
      <c r="S1721" s="1" t="str">
        <f t="shared" si="79"/>
        <v>Sep-2026</v>
      </c>
      <c r="T1721" t="str">
        <f t="shared" si="80"/>
        <v>Profit</v>
      </c>
    </row>
    <row r="1722" spans="1:20" x14ac:dyDescent="0.3">
      <c r="A1722" t="s">
        <v>3068</v>
      </c>
      <c r="B1722" s="2">
        <v>45734</v>
      </c>
      <c r="C1722" t="s">
        <v>1383</v>
      </c>
      <c r="D1722" t="s">
        <v>52</v>
      </c>
      <c r="E1722" t="s">
        <v>39</v>
      </c>
      <c r="F1722" t="s">
        <v>40</v>
      </c>
      <c r="G1722" t="s">
        <v>79</v>
      </c>
      <c r="H1722" t="s">
        <v>23</v>
      </c>
      <c r="I1722" t="s">
        <v>59</v>
      </c>
      <c r="J1722">
        <v>1</v>
      </c>
      <c r="K1722">
        <v>7524.91</v>
      </c>
      <c r="L1722">
        <v>0</v>
      </c>
      <c r="M1722" s="6">
        <v>7524.91</v>
      </c>
      <c r="N1722" s="3">
        <v>4037.99</v>
      </c>
      <c r="O1722" s="6">
        <v>3486.92</v>
      </c>
      <c r="P1722" t="s">
        <v>49</v>
      </c>
      <c r="Q1722" t="s">
        <v>26</v>
      </c>
      <c r="R1722" s="4">
        <f t="shared" si="78"/>
        <v>0.46338361521931826</v>
      </c>
      <c r="S1722" s="1" t="str">
        <f t="shared" si="79"/>
        <v>Mar-2025</v>
      </c>
      <c r="T1722" t="str">
        <f t="shared" si="80"/>
        <v>Profit</v>
      </c>
    </row>
    <row r="1723" spans="1:20" x14ac:dyDescent="0.3">
      <c r="A1723" t="s">
        <v>3069</v>
      </c>
      <c r="B1723" s="2">
        <v>46058</v>
      </c>
      <c r="C1723" t="s">
        <v>1228</v>
      </c>
      <c r="D1723" t="s">
        <v>19</v>
      </c>
      <c r="E1723" t="s">
        <v>34</v>
      </c>
      <c r="F1723" t="s">
        <v>35</v>
      </c>
      <c r="G1723" t="s">
        <v>22</v>
      </c>
      <c r="H1723" t="s">
        <v>74</v>
      </c>
      <c r="I1723" t="s">
        <v>91</v>
      </c>
      <c r="J1723">
        <v>6</v>
      </c>
      <c r="K1723">
        <v>16030.35</v>
      </c>
      <c r="L1723">
        <v>0.2</v>
      </c>
      <c r="M1723" s="6">
        <v>76945.679999999993</v>
      </c>
      <c r="N1723" s="3">
        <v>61730.97</v>
      </c>
      <c r="O1723" s="6">
        <v>15214.71</v>
      </c>
      <c r="P1723" t="s">
        <v>70</v>
      </c>
      <c r="Q1723" t="s">
        <v>26</v>
      </c>
      <c r="R1723" s="4">
        <f t="shared" si="78"/>
        <v>0.19773312809763979</v>
      </c>
      <c r="S1723" s="1" t="str">
        <f t="shared" si="79"/>
        <v>Feb-2026</v>
      </c>
      <c r="T1723" t="str">
        <f t="shared" si="80"/>
        <v>Profit</v>
      </c>
    </row>
    <row r="1724" spans="1:20" x14ac:dyDescent="0.3">
      <c r="A1724" t="s">
        <v>3070</v>
      </c>
      <c r="B1724" s="2">
        <v>45619</v>
      </c>
      <c r="C1724" t="s">
        <v>2301</v>
      </c>
      <c r="D1724" t="s">
        <v>46</v>
      </c>
      <c r="E1724" t="s">
        <v>39</v>
      </c>
      <c r="F1724" t="s">
        <v>40</v>
      </c>
      <c r="G1724" t="s">
        <v>22</v>
      </c>
      <c r="H1724" t="s">
        <v>23</v>
      </c>
      <c r="I1724" t="s">
        <v>94</v>
      </c>
      <c r="J1724">
        <v>3</v>
      </c>
      <c r="K1724">
        <v>3451.63</v>
      </c>
      <c r="L1724">
        <v>0.1</v>
      </c>
      <c r="M1724" s="6">
        <v>9319.4</v>
      </c>
      <c r="N1724" s="3">
        <v>6939.13</v>
      </c>
      <c r="O1724" s="6">
        <v>2380.27</v>
      </c>
      <c r="P1724" t="s">
        <v>25</v>
      </c>
      <c r="Q1724" t="s">
        <v>26</v>
      </c>
      <c r="R1724" s="4">
        <f t="shared" si="78"/>
        <v>0.25541021954203064</v>
      </c>
      <c r="S1724" s="1" t="str">
        <f t="shared" si="79"/>
        <v>Nov-2024</v>
      </c>
      <c r="T1724" t="str">
        <f t="shared" si="80"/>
        <v>Profit</v>
      </c>
    </row>
    <row r="1725" spans="1:20" x14ac:dyDescent="0.3">
      <c r="A1725" t="s">
        <v>3071</v>
      </c>
      <c r="B1725" s="2">
        <v>45345</v>
      </c>
      <c r="C1725" t="s">
        <v>2709</v>
      </c>
      <c r="D1725" t="s">
        <v>46</v>
      </c>
      <c r="E1725" t="s">
        <v>39</v>
      </c>
      <c r="F1725" t="s">
        <v>120</v>
      </c>
      <c r="G1725" t="s">
        <v>29</v>
      </c>
      <c r="H1725" t="s">
        <v>41</v>
      </c>
      <c r="I1725" t="s">
        <v>62</v>
      </c>
      <c r="J1725">
        <v>10</v>
      </c>
      <c r="K1725">
        <v>450.8</v>
      </c>
      <c r="L1725">
        <v>0.2</v>
      </c>
      <c r="M1725" s="6">
        <v>3606.4</v>
      </c>
      <c r="N1725" s="3">
        <v>3009.35</v>
      </c>
      <c r="O1725" s="6">
        <v>597.04999999999995</v>
      </c>
      <c r="P1725" t="s">
        <v>49</v>
      </c>
      <c r="Q1725" t="s">
        <v>26</v>
      </c>
      <c r="R1725" s="4">
        <f t="shared" si="78"/>
        <v>0.16555290594498667</v>
      </c>
      <c r="S1725" s="1" t="str">
        <f t="shared" si="79"/>
        <v>Feb-2024</v>
      </c>
      <c r="T1725" t="str">
        <f t="shared" si="80"/>
        <v>Profit</v>
      </c>
    </row>
    <row r="1726" spans="1:20" x14ac:dyDescent="0.3">
      <c r="A1726" t="s">
        <v>3072</v>
      </c>
      <c r="B1726" s="2">
        <v>46052</v>
      </c>
      <c r="C1726" t="s">
        <v>3073</v>
      </c>
      <c r="D1726" t="s">
        <v>46</v>
      </c>
      <c r="E1726" t="s">
        <v>39</v>
      </c>
      <c r="F1726" t="s">
        <v>146</v>
      </c>
      <c r="G1726" t="s">
        <v>22</v>
      </c>
      <c r="H1726" t="s">
        <v>41</v>
      </c>
      <c r="I1726" t="s">
        <v>42</v>
      </c>
      <c r="J1726">
        <v>3</v>
      </c>
      <c r="K1726">
        <v>105.18</v>
      </c>
      <c r="L1726">
        <v>0.05</v>
      </c>
      <c r="M1726" s="6">
        <v>299.76</v>
      </c>
      <c r="N1726" s="3">
        <v>182.5</v>
      </c>
      <c r="O1726" s="6">
        <v>117.26</v>
      </c>
      <c r="P1726" t="s">
        <v>31</v>
      </c>
      <c r="Q1726" t="s">
        <v>26</v>
      </c>
      <c r="R1726" s="4">
        <f t="shared" si="78"/>
        <v>0.39117961035495064</v>
      </c>
      <c r="S1726" s="1" t="str">
        <f t="shared" si="79"/>
        <v>Jan-2026</v>
      </c>
      <c r="T1726" t="str">
        <f t="shared" si="80"/>
        <v>Profit</v>
      </c>
    </row>
    <row r="1727" spans="1:20" x14ac:dyDescent="0.3">
      <c r="A1727" t="s">
        <v>3074</v>
      </c>
      <c r="B1727" s="2">
        <v>45530</v>
      </c>
      <c r="C1727" t="s">
        <v>3075</v>
      </c>
      <c r="D1727" t="s">
        <v>46</v>
      </c>
      <c r="E1727" t="s">
        <v>53</v>
      </c>
      <c r="F1727" t="s">
        <v>90</v>
      </c>
      <c r="G1727" t="s">
        <v>29</v>
      </c>
      <c r="H1727" t="s">
        <v>23</v>
      </c>
      <c r="I1727" t="s">
        <v>59</v>
      </c>
      <c r="J1727">
        <v>3</v>
      </c>
      <c r="K1727">
        <v>3967.19</v>
      </c>
      <c r="L1727">
        <v>0.05</v>
      </c>
      <c r="M1727" s="6">
        <v>11306.49</v>
      </c>
      <c r="N1727" s="3">
        <v>6595.25</v>
      </c>
      <c r="O1727" s="6">
        <v>4711.24</v>
      </c>
      <c r="P1727" t="s">
        <v>70</v>
      </c>
      <c r="Q1727" t="s">
        <v>26</v>
      </c>
      <c r="R1727" s="4">
        <f t="shared" si="78"/>
        <v>0.4166845767342473</v>
      </c>
      <c r="S1727" s="1" t="str">
        <f t="shared" si="79"/>
        <v>Aug-2024</v>
      </c>
      <c r="T1727" t="str">
        <f t="shared" si="80"/>
        <v>Profit</v>
      </c>
    </row>
    <row r="1728" spans="1:20" x14ac:dyDescent="0.3">
      <c r="A1728" t="s">
        <v>3076</v>
      </c>
      <c r="B1728" s="2">
        <v>45520</v>
      </c>
      <c r="C1728" t="s">
        <v>3077</v>
      </c>
      <c r="D1728" t="s">
        <v>46</v>
      </c>
      <c r="E1728" t="s">
        <v>39</v>
      </c>
      <c r="F1728" t="s">
        <v>146</v>
      </c>
      <c r="G1728" t="s">
        <v>79</v>
      </c>
      <c r="H1728" t="s">
        <v>23</v>
      </c>
      <c r="I1728" t="s">
        <v>30</v>
      </c>
      <c r="J1728">
        <v>2</v>
      </c>
      <c r="K1728">
        <v>1035.7</v>
      </c>
      <c r="L1728">
        <v>0</v>
      </c>
      <c r="M1728" s="6">
        <v>2071.4</v>
      </c>
      <c r="N1728" s="3">
        <v>1153.21</v>
      </c>
      <c r="O1728" s="6">
        <v>918.19</v>
      </c>
      <c r="P1728" t="s">
        <v>70</v>
      </c>
      <c r="Q1728" t="s">
        <v>26</v>
      </c>
      <c r="R1728" s="4">
        <f t="shared" si="78"/>
        <v>0.44327025200347592</v>
      </c>
      <c r="S1728" s="1" t="str">
        <f t="shared" si="79"/>
        <v>Aug-2024</v>
      </c>
      <c r="T1728" t="str">
        <f t="shared" si="80"/>
        <v>Profit</v>
      </c>
    </row>
    <row r="1729" spans="1:20" x14ac:dyDescent="0.3">
      <c r="A1729" t="s">
        <v>3078</v>
      </c>
      <c r="B1729" s="2">
        <v>45870</v>
      </c>
      <c r="C1729" t="s">
        <v>3079</v>
      </c>
      <c r="D1729" t="s">
        <v>19</v>
      </c>
      <c r="E1729" t="s">
        <v>34</v>
      </c>
      <c r="F1729" t="s">
        <v>65</v>
      </c>
      <c r="G1729" t="s">
        <v>29</v>
      </c>
      <c r="H1729" t="s">
        <v>41</v>
      </c>
      <c r="I1729" t="s">
        <v>134</v>
      </c>
      <c r="J1729">
        <v>4</v>
      </c>
      <c r="K1729">
        <v>232.59</v>
      </c>
      <c r="L1729">
        <v>0</v>
      </c>
      <c r="M1729" s="6">
        <v>930.36</v>
      </c>
      <c r="N1729" s="3">
        <v>692.4</v>
      </c>
      <c r="O1729" s="6">
        <v>237.96</v>
      </c>
      <c r="P1729" t="s">
        <v>49</v>
      </c>
      <c r="Q1729" t="s">
        <v>26</v>
      </c>
      <c r="R1729" s="4">
        <f t="shared" si="78"/>
        <v>0.25577195924158391</v>
      </c>
      <c r="S1729" s="1" t="str">
        <f t="shared" si="79"/>
        <v>Aug-2025</v>
      </c>
      <c r="T1729" t="str">
        <f t="shared" si="80"/>
        <v>Profit</v>
      </c>
    </row>
    <row r="1730" spans="1:20" x14ac:dyDescent="0.3">
      <c r="A1730" t="s">
        <v>3080</v>
      </c>
      <c r="B1730" s="2">
        <v>45342</v>
      </c>
      <c r="C1730" t="s">
        <v>3081</v>
      </c>
      <c r="D1730" t="s">
        <v>19</v>
      </c>
      <c r="E1730" t="s">
        <v>34</v>
      </c>
      <c r="F1730" t="s">
        <v>110</v>
      </c>
      <c r="G1730" t="s">
        <v>22</v>
      </c>
      <c r="H1730" t="s">
        <v>23</v>
      </c>
      <c r="I1730" t="s">
        <v>24</v>
      </c>
      <c r="J1730">
        <v>2</v>
      </c>
      <c r="K1730">
        <v>61749.94</v>
      </c>
      <c r="L1730">
        <v>0.05</v>
      </c>
      <c r="M1730" s="6">
        <v>117324.89</v>
      </c>
      <c r="N1730" s="3">
        <v>78410.48</v>
      </c>
      <c r="O1730" s="6">
        <v>38914.410000000003</v>
      </c>
      <c r="P1730" t="s">
        <v>70</v>
      </c>
      <c r="Q1730" t="s">
        <v>26</v>
      </c>
      <c r="R1730" s="4">
        <f t="shared" si="78"/>
        <v>0.33168077123277084</v>
      </c>
      <c r="S1730" s="1" t="str">
        <f t="shared" si="79"/>
        <v>Feb-2024</v>
      </c>
      <c r="T1730" t="str">
        <f t="shared" si="80"/>
        <v>Profit</v>
      </c>
    </row>
    <row r="1731" spans="1:20" x14ac:dyDescent="0.3">
      <c r="A1731" t="s">
        <v>3082</v>
      </c>
      <c r="B1731" s="2">
        <v>45900</v>
      </c>
      <c r="C1731" t="s">
        <v>3083</v>
      </c>
      <c r="D1731" t="s">
        <v>46</v>
      </c>
      <c r="E1731" t="s">
        <v>58</v>
      </c>
      <c r="F1731" t="s">
        <v>339</v>
      </c>
      <c r="G1731" t="s">
        <v>22</v>
      </c>
      <c r="H1731" t="s">
        <v>23</v>
      </c>
      <c r="I1731" t="s">
        <v>94</v>
      </c>
      <c r="J1731">
        <v>4</v>
      </c>
      <c r="K1731">
        <v>1687.35</v>
      </c>
      <c r="L1731">
        <v>0.15</v>
      </c>
      <c r="M1731" s="6">
        <v>5736.99</v>
      </c>
      <c r="N1731" s="3">
        <v>5253.39</v>
      </c>
      <c r="O1731" s="6">
        <v>483.6</v>
      </c>
      <c r="P1731" t="s">
        <v>43</v>
      </c>
      <c r="Q1731" t="s">
        <v>26</v>
      </c>
      <c r="R1731" s="4">
        <f t="shared" si="78"/>
        <v>8.429507459486596E-2</v>
      </c>
      <c r="S1731" s="1" t="str">
        <f t="shared" si="79"/>
        <v>Aug-2025</v>
      </c>
      <c r="T1731" t="str">
        <f t="shared" si="80"/>
        <v>Profit</v>
      </c>
    </row>
    <row r="1732" spans="1:20" x14ac:dyDescent="0.3">
      <c r="A1732" t="s">
        <v>3084</v>
      </c>
      <c r="B1732" s="2">
        <v>45895</v>
      </c>
      <c r="C1732" t="s">
        <v>512</v>
      </c>
      <c r="D1732" t="s">
        <v>19</v>
      </c>
      <c r="E1732" t="s">
        <v>39</v>
      </c>
      <c r="F1732" t="s">
        <v>120</v>
      </c>
      <c r="G1732" t="s">
        <v>29</v>
      </c>
      <c r="H1732" t="s">
        <v>23</v>
      </c>
      <c r="I1732" t="s">
        <v>30</v>
      </c>
      <c r="J1732">
        <v>3</v>
      </c>
      <c r="K1732">
        <v>1818.57</v>
      </c>
      <c r="L1732">
        <v>0.1</v>
      </c>
      <c r="M1732" s="6">
        <v>4910.1400000000003</v>
      </c>
      <c r="N1732" s="3">
        <v>3092.03</v>
      </c>
      <c r="O1732" s="6">
        <v>1818.11</v>
      </c>
      <c r="P1732" t="s">
        <v>43</v>
      </c>
      <c r="Q1732" t="s">
        <v>26</v>
      </c>
      <c r="R1732" s="4">
        <f t="shared" si="78"/>
        <v>0.37027661125752009</v>
      </c>
      <c r="S1732" s="1" t="str">
        <f t="shared" si="79"/>
        <v>Aug-2025</v>
      </c>
      <c r="T1732" t="str">
        <f t="shared" si="80"/>
        <v>Profit</v>
      </c>
    </row>
    <row r="1733" spans="1:20" x14ac:dyDescent="0.3">
      <c r="A1733" t="s">
        <v>3085</v>
      </c>
      <c r="B1733" s="2">
        <v>45555</v>
      </c>
      <c r="C1733" t="s">
        <v>694</v>
      </c>
      <c r="D1733" t="s">
        <v>46</v>
      </c>
      <c r="E1733" t="s">
        <v>20</v>
      </c>
      <c r="F1733" t="s">
        <v>99</v>
      </c>
      <c r="G1733" t="s">
        <v>22</v>
      </c>
      <c r="H1733" t="s">
        <v>23</v>
      </c>
      <c r="I1733" t="s">
        <v>36</v>
      </c>
      <c r="J1733">
        <v>1</v>
      </c>
      <c r="K1733">
        <v>22853.32</v>
      </c>
      <c r="L1733">
        <v>0.15</v>
      </c>
      <c r="M1733" s="6">
        <v>19425.32</v>
      </c>
      <c r="N1733" s="3">
        <v>14945.92</v>
      </c>
      <c r="O1733" s="6">
        <v>4479.3999999999996</v>
      </c>
      <c r="P1733" t="s">
        <v>49</v>
      </c>
      <c r="Q1733" t="s">
        <v>26</v>
      </c>
      <c r="R1733" s="4">
        <f t="shared" ref="R1733:R1796" si="81">IFERROR(O1733/M1733,0)</f>
        <v>0.23059594385060322</v>
      </c>
      <c r="S1733" s="1" t="str">
        <f t="shared" ref="S1733:S1796" si="82">TEXT(B1733,"mmm-yyyy")</f>
        <v>Sep-2024</v>
      </c>
      <c r="T1733" t="str">
        <f t="shared" ref="T1733:T1796" si="83">IF(O1733&gt;0,"Profit",IF(O1733&lt;0,"Loss","Break-Even"))</f>
        <v>Profit</v>
      </c>
    </row>
    <row r="1734" spans="1:20" x14ac:dyDescent="0.3">
      <c r="A1734" t="s">
        <v>3086</v>
      </c>
      <c r="B1734" s="2">
        <v>45709</v>
      </c>
      <c r="C1734" t="s">
        <v>1312</v>
      </c>
      <c r="D1734" t="s">
        <v>46</v>
      </c>
      <c r="E1734" t="s">
        <v>34</v>
      </c>
      <c r="F1734" t="s">
        <v>65</v>
      </c>
      <c r="G1734" t="s">
        <v>79</v>
      </c>
      <c r="H1734" t="s">
        <v>23</v>
      </c>
      <c r="I1734" t="s">
        <v>59</v>
      </c>
      <c r="J1734">
        <v>5</v>
      </c>
      <c r="K1734">
        <v>2060.36</v>
      </c>
      <c r="L1734">
        <v>0.2</v>
      </c>
      <c r="M1734" s="6">
        <v>8241.44</v>
      </c>
      <c r="N1734" s="3">
        <v>7341.57</v>
      </c>
      <c r="O1734" s="6">
        <v>899.87</v>
      </c>
      <c r="P1734" t="s">
        <v>70</v>
      </c>
      <c r="Q1734" t="s">
        <v>26</v>
      </c>
      <c r="R1734" s="4">
        <f t="shared" si="81"/>
        <v>0.10918844279640451</v>
      </c>
      <c r="S1734" s="1" t="str">
        <f t="shared" si="82"/>
        <v>Feb-2025</v>
      </c>
      <c r="T1734" t="str">
        <f t="shared" si="83"/>
        <v>Profit</v>
      </c>
    </row>
    <row r="1735" spans="1:20" x14ac:dyDescent="0.3">
      <c r="A1735" t="s">
        <v>3087</v>
      </c>
      <c r="B1735" s="2">
        <v>46094</v>
      </c>
      <c r="C1735" t="s">
        <v>3088</v>
      </c>
      <c r="D1735" t="s">
        <v>19</v>
      </c>
      <c r="E1735" t="s">
        <v>39</v>
      </c>
      <c r="F1735" t="s">
        <v>40</v>
      </c>
      <c r="G1735" t="s">
        <v>29</v>
      </c>
      <c r="H1735" t="s">
        <v>41</v>
      </c>
      <c r="I1735" t="s">
        <v>48</v>
      </c>
      <c r="J1735">
        <v>1</v>
      </c>
      <c r="K1735">
        <v>33.6</v>
      </c>
      <c r="L1735">
        <v>0.05</v>
      </c>
      <c r="M1735" s="6">
        <v>31.92</v>
      </c>
      <c r="N1735" s="3">
        <v>18.13</v>
      </c>
      <c r="O1735" s="6">
        <v>13.79</v>
      </c>
      <c r="P1735" t="s">
        <v>49</v>
      </c>
      <c r="Q1735" t="s">
        <v>26</v>
      </c>
      <c r="R1735" s="4">
        <f t="shared" si="81"/>
        <v>0.43201754385964908</v>
      </c>
      <c r="S1735" s="1" t="str">
        <f t="shared" si="82"/>
        <v>Mar-2026</v>
      </c>
      <c r="T1735" t="str">
        <f t="shared" si="83"/>
        <v>Profit</v>
      </c>
    </row>
    <row r="1736" spans="1:20" x14ac:dyDescent="0.3">
      <c r="A1736" t="s">
        <v>3089</v>
      </c>
      <c r="B1736" s="2">
        <v>45387</v>
      </c>
      <c r="C1736" t="s">
        <v>1624</v>
      </c>
      <c r="D1736" t="s">
        <v>46</v>
      </c>
      <c r="E1736" t="s">
        <v>53</v>
      </c>
      <c r="F1736" t="s">
        <v>90</v>
      </c>
      <c r="G1736" t="s">
        <v>79</v>
      </c>
      <c r="H1736" t="s">
        <v>74</v>
      </c>
      <c r="I1736" t="s">
        <v>75</v>
      </c>
      <c r="J1736">
        <v>2</v>
      </c>
      <c r="K1736">
        <v>2666.09</v>
      </c>
      <c r="L1736">
        <v>0.1</v>
      </c>
      <c r="M1736" s="6">
        <v>4798.96</v>
      </c>
      <c r="N1736" s="3">
        <v>3065.77</v>
      </c>
      <c r="O1736" s="6">
        <v>1733.19</v>
      </c>
      <c r="P1736" t="s">
        <v>25</v>
      </c>
      <c r="Q1736" t="s">
        <v>26</v>
      </c>
      <c r="R1736" s="4">
        <f t="shared" si="81"/>
        <v>0.36115950122526547</v>
      </c>
      <c r="S1736" s="1" t="str">
        <f t="shared" si="82"/>
        <v>Apr-2024</v>
      </c>
      <c r="T1736" t="str">
        <f t="shared" si="83"/>
        <v>Profit</v>
      </c>
    </row>
    <row r="1737" spans="1:20" x14ac:dyDescent="0.3">
      <c r="A1737" t="s">
        <v>3090</v>
      </c>
      <c r="B1737" s="2">
        <v>45379</v>
      </c>
      <c r="C1737" t="s">
        <v>1576</v>
      </c>
      <c r="D1737" t="s">
        <v>46</v>
      </c>
      <c r="E1737" t="s">
        <v>39</v>
      </c>
      <c r="F1737" t="s">
        <v>40</v>
      </c>
      <c r="G1737" t="s">
        <v>79</v>
      </c>
      <c r="H1737" t="s">
        <v>74</v>
      </c>
      <c r="I1737" t="s">
        <v>75</v>
      </c>
      <c r="J1737">
        <v>1</v>
      </c>
      <c r="K1737">
        <v>8709.6200000000008</v>
      </c>
      <c r="L1737">
        <v>0</v>
      </c>
      <c r="M1737" s="6">
        <v>8709.6200000000008</v>
      </c>
      <c r="N1737" s="3">
        <v>4837.22</v>
      </c>
      <c r="O1737" s="6">
        <v>3872.4</v>
      </c>
      <c r="P1737" t="s">
        <v>49</v>
      </c>
      <c r="Q1737" t="s">
        <v>142</v>
      </c>
      <c r="R1737" s="4">
        <f t="shared" si="81"/>
        <v>0.44461182003348021</v>
      </c>
      <c r="S1737" s="1" t="str">
        <f t="shared" si="82"/>
        <v>Mar-2024</v>
      </c>
      <c r="T1737" t="str">
        <f t="shared" si="83"/>
        <v>Profit</v>
      </c>
    </row>
    <row r="1738" spans="1:20" x14ac:dyDescent="0.3">
      <c r="A1738" t="s">
        <v>3091</v>
      </c>
      <c r="B1738" s="2">
        <v>45369</v>
      </c>
      <c r="C1738" t="s">
        <v>3092</v>
      </c>
      <c r="D1738" t="s">
        <v>19</v>
      </c>
      <c r="E1738" t="s">
        <v>39</v>
      </c>
      <c r="F1738" t="s">
        <v>146</v>
      </c>
      <c r="G1738" t="s">
        <v>22</v>
      </c>
      <c r="H1738" t="s">
        <v>41</v>
      </c>
      <c r="I1738" t="s">
        <v>134</v>
      </c>
      <c r="J1738">
        <v>4</v>
      </c>
      <c r="K1738">
        <v>492.47</v>
      </c>
      <c r="L1738">
        <v>0.05</v>
      </c>
      <c r="M1738" s="6">
        <v>1871.39</v>
      </c>
      <c r="N1738" s="3">
        <v>1051.49</v>
      </c>
      <c r="O1738" s="6">
        <v>819.9</v>
      </c>
      <c r="P1738" t="s">
        <v>43</v>
      </c>
      <c r="Q1738" t="s">
        <v>76</v>
      </c>
      <c r="R1738" s="4">
        <f t="shared" si="81"/>
        <v>0.4381235338438273</v>
      </c>
      <c r="S1738" s="1" t="str">
        <f t="shared" si="82"/>
        <v>Mar-2024</v>
      </c>
      <c r="T1738" t="str">
        <f t="shared" si="83"/>
        <v>Profit</v>
      </c>
    </row>
    <row r="1739" spans="1:20" x14ac:dyDescent="0.3">
      <c r="A1739" t="s">
        <v>3093</v>
      </c>
      <c r="B1739" s="2">
        <v>45579</v>
      </c>
      <c r="C1739" t="s">
        <v>692</v>
      </c>
      <c r="D1739" t="s">
        <v>19</v>
      </c>
      <c r="E1739" t="s">
        <v>34</v>
      </c>
      <c r="F1739" t="s">
        <v>90</v>
      </c>
      <c r="G1739" t="s">
        <v>79</v>
      </c>
      <c r="H1739" t="s">
        <v>23</v>
      </c>
      <c r="I1739" t="s">
        <v>59</v>
      </c>
      <c r="J1739">
        <v>3</v>
      </c>
      <c r="K1739">
        <v>6802.99</v>
      </c>
      <c r="L1739">
        <v>0.1</v>
      </c>
      <c r="M1739" s="6">
        <v>18368.07</v>
      </c>
      <c r="N1739" s="3">
        <v>12965.5</v>
      </c>
      <c r="O1739" s="6">
        <v>5402.57</v>
      </c>
      <c r="P1739" t="s">
        <v>70</v>
      </c>
      <c r="Q1739" t="s">
        <v>26</v>
      </c>
      <c r="R1739" s="4">
        <f t="shared" si="81"/>
        <v>0.29412834336977156</v>
      </c>
      <c r="S1739" s="1" t="str">
        <f t="shared" si="82"/>
        <v>Oct-2024</v>
      </c>
      <c r="T1739" t="str">
        <f t="shared" si="83"/>
        <v>Profit</v>
      </c>
    </row>
    <row r="1740" spans="1:20" x14ac:dyDescent="0.3">
      <c r="A1740" t="s">
        <v>3094</v>
      </c>
      <c r="B1740" s="2">
        <v>45411</v>
      </c>
      <c r="C1740" t="s">
        <v>3095</v>
      </c>
      <c r="D1740" t="s">
        <v>19</v>
      </c>
      <c r="E1740" t="s">
        <v>58</v>
      </c>
      <c r="F1740" t="s">
        <v>68</v>
      </c>
      <c r="G1740" t="s">
        <v>22</v>
      </c>
      <c r="H1740" t="s">
        <v>23</v>
      </c>
      <c r="I1740" t="s">
        <v>59</v>
      </c>
      <c r="J1740">
        <v>2</v>
      </c>
      <c r="K1740">
        <v>4474.21</v>
      </c>
      <c r="L1740">
        <v>0.1</v>
      </c>
      <c r="M1740" s="6">
        <v>8053.58</v>
      </c>
      <c r="N1740" s="3">
        <v>6109.72</v>
      </c>
      <c r="O1740" s="6">
        <v>1943.86</v>
      </c>
      <c r="P1740" t="s">
        <v>25</v>
      </c>
      <c r="Q1740" t="s">
        <v>76</v>
      </c>
      <c r="R1740" s="4">
        <f t="shared" si="81"/>
        <v>0.24136595153956375</v>
      </c>
      <c r="S1740" s="1" t="str">
        <f t="shared" si="82"/>
        <v>Apr-2024</v>
      </c>
      <c r="T1740" t="str">
        <f t="shared" si="83"/>
        <v>Profit</v>
      </c>
    </row>
    <row r="1741" spans="1:20" x14ac:dyDescent="0.3">
      <c r="A1741" t="s">
        <v>3096</v>
      </c>
      <c r="B1741" s="2">
        <v>46105</v>
      </c>
      <c r="C1741" t="s">
        <v>1125</v>
      </c>
      <c r="D1741" t="s">
        <v>46</v>
      </c>
      <c r="E1741" t="s">
        <v>53</v>
      </c>
      <c r="F1741" t="s">
        <v>97</v>
      </c>
      <c r="G1741" t="s">
        <v>22</v>
      </c>
      <c r="H1741" t="s">
        <v>41</v>
      </c>
      <c r="I1741" t="s">
        <v>134</v>
      </c>
      <c r="J1741">
        <v>3</v>
      </c>
      <c r="K1741">
        <v>321.41000000000003</v>
      </c>
      <c r="L1741">
        <v>0.1</v>
      </c>
      <c r="M1741" s="6">
        <v>867.81</v>
      </c>
      <c r="N1741" s="3">
        <v>762.66</v>
      </c>
      <c r="O1741" s="6">
        <v>105.15</v>
      </c>
      <c r="P1741" t="s">
        <v>31</v>
      </c>
      <c r="Q1741" t="s">
        <v>142</v>
      </c>
      <c r="R1741" s="4">
        <f t="shared" si="81"/>
        <v>0.12116707574238603</v>
      </c>
      <c r="S1741" s="1" t="str">
        <f t="shared" si="82"/>
        <v>Mar-2026</v>
      </c>
      <c r="T1741" t="str">
        <f t="shared" si="83"/>
        <v>Profit</v>
      </c>
    </row>
    <row r="1742" spans="1:20" x14ac:dyDescent="0.3">
      <c r="A1742" t="s">
        <v>3097</v>
      </c>
      <c r="B1742" s="2">
        <v>45782</v>
      </c>
      <c r="C1742" t="s">
        <v>2892</v>
      </c>
      <c r="D1742" t="s">
        <v>19</v>
      </c>
      <c r="E1742" t="s">
        <v>20</v>
      </c>
      <c r="F1742" t="s">
        <v>21</v>
      </c>
      <c r="G1742" t="s">
        <v>22</v>
      </c>
      <c r="H1742" t="s">
        <v>41</v>
      </c>
      <c r="I1742" t="s">
        <v>62</v>
      </c>
      <c r="J1742">
        <v>2</v>
      </c>
      <c r="K1742">
        <v>344.56</v>
      </c>
      <c r="L1742">
        <v>0.05</v>
      </c>
      <c r="M1742" s="6">
        <v>654.66</v>
      </c>
      <c r="N1742" s="3">
        <v>438.04</v>
      </c>
      <c r="O1742" s="6">
        <v>216.62</v>
      </c>
      <c r="P1742" t="s">
        <v>43</v>
      </c>
      <c r="Q1742" t="s">
        <v>26</v>
      </c>
      <c r="R1742" s="4">
        <f t="shared" si="81"/>
        <v>0.33088931659181869</v>
      </c>
      <c r="S1742" s="1" t="str">
        <f t="shared" si="82"/>
        <v>May-2025</v>
      </c>
      <c r="T1742" t="str">
        <f t="shared" si="83"/>
        <v>Profit</v>
      </c>
    </row>
    <row r="1743" spans="1:20" x14ac:dyDescent="0.3">
      <c r="A1743" t="s">
        <v>3098</v>
      </c>
      <c r="B1743" s="2">
        <v>46203</v>
      </c>
      <c r="C1743" t="s">
        <v>3099</v>
      </c>
      <c r="D1743" t="s">
        <v>19</v>
      </c>
      <c r="E1743" t="s">
        <v>39</v>
      </c>
      <c r="F1743" t="s">
        <v>120</v>
      </c>
      <c r="G1743" t="s">
        <v>22</v>
      </c>
      <c r="H1743" t="s">
        <v>23</v>
      </c>
      <c r="I1743" t="s">
        <v>69</v>
      </c>
      <c r="J1743">
        <v>3</v>
      </c>
      <c r="K1743">
        <v>26852.14</v>
      </c>
      <c r="L1743">
        <v>0.05</v>
      </c>
      <c r="M1743" s="6">
        <v>76528.600000000006</v>
      </c>
      <c r="N1743" s="3">
        <v>54067.58</v>
      </c>
      <c r="O1743" s="6">
        <v>22461.02</v>
      </c>
      <c r="P1743" t="s">
        <v>49</v>
      </c>
      <c r="Q1743" t="s">
        <v>26</v>
      </c>
      <c r="R1743" s="4">
        <f t="shared" si="81"/>
        <v>0.29349837838402898</v>
      </c>
      <c r="S1743" s="1" t="str">
        <f t="shared" si="82"/>
        <v>Jun-2026</v>
      </c>
      <c r="T1743" t="str">
        <f t="shared" si="83"/>
        <v>Profit</v>
      </c>
    </row>
    <row r="1744" spans="1:20" x14ac:dyDescent="0.3">
      <c r="A1744" t="s">
        <v>3100</v>
      </c>
      <c r="B1744" s="2">
        <v>45743</v>
      </c>
      <c r="C1744" t="s">
        <v>3101</v>
      </c>
      <c r="D1744" t="s">
        <v>19</v>
      </c>
      <c r="E1744" t="s">
        <v>39</v>
      </c>
      <c r="F1744" t="s">
        <v>40</v>
      </c>
      <c r="G1744" t="s">
        <v>22</v>
      </c>
      <c r="H1744" t="s">
        <v>23</v>
      </c>
      <c r="I1744" t="s">
        <v>36</v>
      </c>
      <c r="J1744">
        <v>2</v>
      </c>
      <c r="K1744">
        <v>22049.360000000001</v>
      </c>
      <c r="L1744">
        <v>0.25</v>
      </c>
      <c r="M1744" s="6">
        <v>33074.04</v>
      </c>
      <c r="N1744" s="3">
        <v>24941.48</v>
      </c>
      <c r="O1744" s="6">
        <v>8132.56</v>
      </c>
      <c r="P1744" t="s">
        <v>25</v>
      </c>
      <c r="Q1744" t="s">
        <v>26</v>
      </c>
      <c r="R1744" s="4">
        <f t="shared" si="81"/>
        <v>0.24588952544049655</v>
      </c>
      <c r="S1744" s="1" t="str">
        <f t="shared" si="82"/>
        <v>Mar-2025</v>
      </c>
      <c r="T1744" t="str">
        <f t="shared" si="83"/>
        <v>Profit</v>
      </c>
    </row>
    <row r="1745" spans="1:20" x14ac:dyDescent="0.3">
      <c r="A1745" t="s">
        <v>3102</v>
      </c>
      <c r="B1745" s="2">
        <v>45791</v>
      </c>
      <c r="C1745" t="s">
        <v>1046</v>
      </c>
      <c r="D1745" t="s">
        <v>19</v>
      </c>
      <c r="E1745" t="s">
        <v>39</v>
      </c>
      <c r="F1745" t="s">
        <v>40</v>
      </c>
      <c r="G1745" t="s">
        <v>79</v>
      </c>
      <c r="H1745" t="s">
        <v>23</v>
      </c>
      <c r="I1745" t="s">
        <v>69</v>
      </c>
      <c r="J1745">
        <v>1</v>
      </c>
      <c r="K1745">
        <v>15471.18</v>
      </c>
      <c r="L1745">
        <v>0</v>
      </c>
      <c r="M1745" s="6">
        <v>15471.18</v>
      </c>
      <c r="N1745" s="3">
        <v>10513.78</v>
      </c>
      <c r="O1745" s="6">
        <v>4957.3999999999996</v>
      </c>
      <c r="P1745" t="s">
        <v>25</v>
      </c>
      <c r="Q1745" t="s">
        <v>76</v>
      </c>
      <c r="R1745" s="4">
        <f t="shared" si="81"/>
        <v>0.32042804750510301</v>
      </c>
      <c r="S1745" s="1" t="str">
        <f t="shared" si="82"/>
        <v>May-2025</v>
      </c>
      <c r="T1745" t="str">
        <f t="shared" si="83"/>
        <v>Profit</v>
      </c>
    </row>
    <row r="1746" spans="1:20" x14ac:dyDescent="0.3">
      <c r="A1746" t="s">
        <v>3103</v>
      </c>
      <c r="B1746" s="2">
        <v>45456</v>
      </c>
      <c r="C1746" t="s">
        <v>1739</v>
      </c>
      <c r="D1746" t="s">
        <v>19</v>
      </c>
      <c r="E1746" t="s">
        <v>39</v>
      </c>
      <c r="F1746" t="s">
        <v>47</v>
      </c>
      <c r="G1746" t="s">
        <v>22</v>
      </c>
      <c r="H1746" t="s">
        <v>41</v>
      </c>
      <c r="I1746" t="s">
        <v>48</v>
      </c>
      <c r="J1746">
        <v>2</v>
      </c>
      <c r="K1746">
        <v>166.44</v>
      </c>
      <c r="L1746">
        <v>0.05</v>
      </c>
      <c r="M1746" s="6">
        <v>316.24</v>
      </c>
      <c r="N1746" s="3">
        <v>226.78</v>
      </c>
      <c r="O1746" s="6">
        <v>89.46</v>
      </c>
      <c r="P1746" t="s">
        <v>49</v>
      </c>
      <c r="Q1746" t="s">
        <v>26</v>
      </c>
      <c r="R1746" s="4">
        <f t="shared" si="81"/>
        <v>0.28288641538072345</v>
      </c>
      <c r="S1746" s="1" t="str">
        <f t="shared" si="82"/>
        <v>Jun-2024</v>
      </c>
      <c r="T1746" t="str">
        <f t="shared" si="83"/>
        <v>Profit</v>
      </c>
    </row>
    <row r="1747" spans="1:20" x14ac:dyDescent="0.3">
      <c r="A1747" t="s">
        <v>3104</v>
      </c>
      <c r="B1747" s="2">
        <v>45473</v>
      </c>
      <c r="C1747" t="s">
        <v>3105</v>
      </c>
      <c r="D1747" t="s">
        <v>52</v>
      </c>
      <c r="E1747" t="s">
        <v>20</v>
      </c>
      <c r="F1747" t="s">
        <v>21</v>
      </c>
      <c r="G1747" t="s">
        <v>22</v>
      </c>
      <c r="H1747" t="s">
        <v>74</v>
      </c>
      <c r="I1747" t="s">
        <v>107</v>
      </c>
      <c r="J1747">
        <v>1</v>
      </c>
      <c r="K1747">
        <v>12839.41</v>
      </c>
      <c r="L1747">
        <v>0.1</v>
      </c>
      <c r="M1747" s="6">
        <v>11555.47</v>
      </c>
      <c r="N1747" s="3">
        <v>7876.76</v>
      </c>
      <c r="O1747" s="6">
        <v>3678.71</v>
      </c>
      <c r="P1747" t="s">
        <v>49</v>
      </c>
      <c r="Q1747" t="s">
        <v>26</v>
      </c>
      <c r="R1747" s="4">
        <f t="shared" si="81"/>
        <v>0.31835226087731611</v>
      </c>
      <c r="S1747" s="1" t="str">
        <f t="shared" si="82"/>
        <v>Jun-2024</v>
      </c>
      <c r="T1747" t="str">
        <f t="shared" si="83"/>
        <v>Profit</v>
      </c>
    </row>
    <row r="1748" spans="1:20" x14ac:dyDescent="0.3">
      <c r="A1748" t="s">
        <v>3106</v>
      </c>
      <c r="B1748" s="2">
        <v>45760</v>
      </c>
      <c r="C1748" t="s">
        <v>2604</v>
      </c>
      <c r="D1748" t="s">
        <v>19</v>
      </c>
      <c r="E1748" t="s">
        <v>53</v>
      </c>
      <c r="F1748" t="s">
        <v>54</v>
      </c>
      <c r="G1748" t="s">
        <v>79</v>
      </c>
      <c r="H1748" t="s">
        <v>23</v>
      </c>
      <c r="I1748" t="s">
        <v>36</v>
      </c>
      <c r="J1748">
        <v>1</v>
      </c>
      <c r="K1748">
        <v>10443.98</v>
      </c>
      <c r="L1748">
        <v>0</v>
      </c>
      <c r="M1748" s="6">
        <v>10443.98</v>
      </c>
      <c r="N1748" s="3">
        <v>7928.6</v>
      </c>
      <c r="O1748" s="6">
        <v>2515.38</v>
      </c>
      <c r="P1748" t="s">
        <v>31</v>
      </c>
      <c r="Q1748" t="s">
        <v>26</v>
      </c>
      <c r="R1748" s="4">
        <f t="shared" si="81"/>
        <v>0.24084496523356042</v>
      </c>
      <c r="S1748" s="1" t="str">
        <f t="shared" si="82"/>
        <v>Apr-2025</v>
      </c>
      <c r="T1748" t="str">
        <f t="shared" si="83"/>
        <v>Profit</v>
      </c>
    </row>
    <row r="1749" spans="1:20" x14ac:dyDescent="0.3">
      <c r="A1749" t="s">
        <v>3107</v>
      </c>
      <c r="B1749" s="2">
        <v>46201</v>
      </c>
      <c r="C1749" t="s">
        <v>3108</v>
      </c>
      <c r="D1749" t="s">
        <v>19</v>
      </c>
      <c r="E1749" t="s">
        <v>39</v>
      </c>
      <c r="F1749" t="s">
        <v>40</v>
      </c>
      <c r="G1749" t="s">
        <v>22</v>
      </c>
      <c r="H1749" t="s">
        <v>23</v>
      </c>
      <c r="I1749" t="s">
        <v>94</v>
      </c>
      <c r="J1749">
        <v>5</v>
      </c>
      <c r="K1749">
        <v>2351.67</v>
      </c>
      <c r="L1749">
        <v>0</v>
      </c>
      <c r="M1749" s="6">
        <v>11758.35</v>
      </c>
      <c r="N1749" s="3">
        <v>9280.14</v>
      </c>
      <c r="O1749" s="6">
        <v>2478.21</v>
      </c>
      <c r="P1749" t="s">
        <v>43</v>
      </c>
      <c r="Q1749" t="s">
        <v>26</v>
      </c>
      <c r="R1749" s="4">
        <f t="shared" si="81"/>
        <v>0.21076171401599714</v>
      </c>
      <c r="S1749" s="1" t="str">
        <f t="shared" si="82"/>
        <v>Jun-2026</v>
      </c>
      <c r="T1749" t="str">
        <f t="shared" si="83"/>
        <v>Profit</v>
      </c>
    </row>
    <row r="1750" spans="1:20" x14ac:dyDescent="0.3">
      <c r="A1750" t="s">
        <v>3109</v>
      </c>
      <c r="B1750" s="2">
        <v>46026</v>
      </c>
      <c r="C1750" t="s">
        <v>3110</v>
      </c>
      <c r="D1750" t="s">
        <v>19</v>
      </c>
      <c r="E1750" t="s">
        <v>39</v>
      </c>
      <c r="F1750" t="s">
        <v>40</v>
      </c>
      <c r="G1750" t="s">
        <v>22</v>
      </c>
      <c r="H1750" t="s">
        <v>41</v>
      </c>
      <c r="I1750" t="s">
        <v>134</v>
      </c>
      <c r="J1750">
        <v>1</v>
      </c>
      <c r="K1750">
        <v>251.54</v>
      </c>
      <c r="L1750">
        <v>0.05</v>
      </c>
      <c r="M1750" s="6">
        <v>238.96</v>
      </c>
      <c r="N1750" s="3">
        <v>156.08000000000001</v>
      </c>
      <c r="O1750" s="6">
        <v>82.88</v>
      </c>
      <c r="P1750" t="s">
        <v>43</v>
      </c>
      <c r="Q1750" t="s">
        <v>26</v>
      </c>
      <c r="R1750" s="4">
        <f t="shared" si="81"/>
        <v>0.34683629059256776</v>
      </c>
      <c r="S1750" s="1" t="str">
        <f t="shared" si="82"/>
        <v>Jan-2026</v>
      </c>
      <c r="T1750" t="str">
        <f t="shared" si="83"/>
        <v>Profit</v>
      </c>
    </row>
    <row r="1751" spans="1:20" x14ac:dyDescent="0.3">
      <c r="A1751" t="s">
        <v>3111</v>
      </c>
      <c r="B1751" s="2">
        <v>46114</v>
      </c>
      <c r="C1751" t="s">
        <v>3112</v>
      </c>
      <c r="D1751" t="s">
        <v>19</v>
      </c>
      <c r="E1751" t="s">
        <v>39</v>
      </c>
      <c r="F1751" t="s">
        <v>120</v>
      </c>
      <c r="G1751" t="s">
        <v>22</v>
      </c>
      <c r="H1751" t="s">
        <v>41</v>
      </c>
      <c r="I1751" t="s">
        <v>62</v>
      </c>
      <c r="J1751">
        <v>2</v>
      </c>
      <c r="K1751">
        <v>267.42</v>
      </c>
      <c r="L1751">
        <v>0.15</v>
      </c>
      <c r="M1751" s="6">
        <v>454.61</v>
      </c>
      <c r="N1751" s="3">
        <v>332.5</v>
      </c>
      <c r="O1751" s="6">
        <v>122.11</v>
      </c>
      <c r="P1751" t="s">
        <v>70</v>
      </c>
      <c r="Q1751" t="s">
        <v>26</v>
      </c>
      <c r="R1751" s="4">
        <f t="shared" si="81"/>
        <v>0.26860385825212818</v>
      </c>
      <c r="S1751" s="1" t="str">
        <f t="shared" si="82"/>
        <v>Apr-2026</v>
      </c>
      <c r="T1751" t="str">
        <f t="shared" si="83"/>
        <v>Profit</v>
      </c>
    </row>
    <row r="1752" spans="1:20" x14ac:dyDescent="0.3">
      <c r="A1752" t="s">
        <v>3113</v>
      </c>
      <c r="B1752" s="2">
        <v>46235</v>
      </c>
      <c r="C1752" t="s">
        <v>3114</v>
      </c>
      <c r="D1752" t="s">
        <v>19</v>
      </c>
      <c r="E1752" t="s">
        <v>53</v>
      </c>
      <c r="F1752" t="s">
        <v>90</v>
      </c>
      <c r="G1752" t="s">
        <v>79</v>
      </c>
      <c r="H1752" t="s">
        <v>23</v>
      </c>
      <c r="I1752" t="s">
        <v>30</v>
      </c>
      <c r="J1752">
        <v>4</v>
      </c>
      <c r="K1752">
        <v>2109.2600000000002</v>
      </c>
      <c r="L1752">
        <v>0</v>
      </c>
      <c r="M1752" s="6">
        <v>8437.0400000000009</v>
      </c>
      <c r="N1752" s="3">
        <v>6084.72</v>
      </c>
      <c r="O1752" s="6">
        <v>2352.3200000000002</v>
      </c>
      <c r="P1752" t="s">
        <v>70</v>
      </c>
      <c r="Q1752" t="s">
        <v>26</v>
      </c>
      <c r="R1752" s="4">
        <f t="shared" si="81"/>
        <v>0.2788086817177588</v>
      </c>
      <c r="S1752" s="1" t="str">
        <f t="shared" si="82"/>
        <v>Aug-2026</v>
      </c>
      <c r="T1752" t="str">
        <f t="shared" si="83"/>
        <v>Profit</v>
      </c>
    </row>
    <row r="1753" spans="1:20" x14ac:dyDescent="0.3">
      <c r="A1753" t="s">
        <v>3115</v>
      </c>
      <c r="B1753" s="2">
        <v>46269</v>
      </c>
      <c r="C1753" t="s">
        <v>2553</v>
      </c>
      <c r="D1753" t="s">
        <v>52</v>
      </c>
      <c r="E1753" t="s">
        <v>20</v>
      </c>
      <c r="F1753" t="s">
        <v>205</v>
      </c>
      <c r="G1753" t="s">
        <v>29</v>
      </c>
      <c r="H1753" t="s">
        <v>41</v>
      </c>
      <c r="I1753" t="s">
        <v>42</v>
      </c>
      <c r="J1753">
        <v>1</v>
      </c>
      <c r="K1753">
        <v>213.06</v>
      </c>
      <c r="L1753">
        <v>0.05</v>
      </c>
      <c r="M1753" s="6">
        <v>202.41</v>
      </c>
      <c r="N1753" s="3">
        <v>163.36000000000001</v>
      </c>
      <c r="O1753" s="6">
        <v>39.049999999999997</v>
      </c>
      <c r="P1753" t="s">
        <v>43</v>
      </c>
      <c r="Q1753" t="s">
        <v>26</v>
      </c>
      <c r="R1753" s="4">
        <f t="shared" si="81"/>
        <v>0.19292525072871894</v>
      </c>
      <c r="S1753" s="1" t="str">
        <f t="shared" si="82"/>
        <v>Sep-2026</v>
      </c>
      <c r="T1753" t="str">
        <f t="shared" si="83"/>
        <v>Profit</v>
      </c>
    </row>
    <row r="1754" spans="1:20" x14ac:dyDescent="0.3">
      <c r="A1754" t="s">
        <v>3116</v>
      </c>
      <c r="B1754" s="2">
        <v>45298</v>
      </c>
      <c r="C1754" t="s">
        <v>3117</v>
      </c>
      <c r="D1754" t="s">
        <v>46</v>
      </c>
      <c r="E1754" t="s">
        <v>20</v>
      </c>
      <c r="F1754" t="s">
        <v>115</v>
      </c>
      <c r="G1754" t="s">
        <v>22</v>
      </c>
      <c r="H1754" t="s">
        <v>23</v>
      </c>
      <c r="I1754" t="s">
        <v>59</v>
      </c>
      <c r="J1754">
        <v>2</v>
      </c>
      <c r="K1754">
        <v>6081.39</v>
      </c>
      <c r="L1754">
        <v>0.05</v>
      </c>
      <c r="M1754" s="6">
        <v>11554.64</v>
      </c>
      <c r="N1754" s="3">
        <v>9271.61</v>
      </c>
      <c r="O1754" s="6">
        <v>2283.0300000000002</v>
      </c>
      <c r="P1754" t="s">
        <v>70</v>
      </c>
      <c r="Q1754" t="s">
        <v>26</v>
      </c>
      <c r="R1754" s="4">
        <f t="shared" si="81"/>
        <v>0.19758555870195871</v>
      </c>
      <c r="S1754" s="1" t="str">
        <f t="shared" si="82"/>
        <v>Jan-2024</v>
      </c>
      <c r="T1754" t="str">
        <f t="shared" si="83"/>
        <v>Profit</v>
      </c>
    </row>
    <row r="1755" spans="1:20" x14ac:dyDescent="0.3">
      <c r="A1755" t="s">
        <v>3118</v>
      </c>
      <c r="B1755" s="2">
        <v>45621</v>
      </c>
      <c r="C1755" t="s">
        <v>3119</v>
      </c>
      <c r="D1755" t="s">
        <v>19</v>
      </c>
      <c r="E1755" t="s">
        <v>34</v>
      </c>
      <c r="F1755" t="s">
        <v>90</v>
      </c>
      <c r="G1755" t="s">
        <v>79</v>
      </c>
      <c r="H1755" t="s">
        <v>23</v>
      </c>
      <c r="I1755" t="s">
        <v>36</v>
      </c>
      <c r="J1755">
        <v>3</v>
      </c>
      <c r="K1755">
        <v>22717.26</v>
      </c>
      <c r="L1755">
        <v>0.2</v>
      </c>
      <c r="M1755" s="6">
        <v>54521.42</v>
      </c>
      <c r="N1755" s="3">
        <v>42315.47</v>
      </c>
      <c r="O1755" s="6">
        <v>12205.95</v>
      </c>
      <c r="P1755" t="s">
        <v>49</v>
      </c>
      <c r="Q1755" t="s">
        <v>26</v>
      </c>
      <c r="R1755" s="4">
        <f t="shared" si="81"/>
        <v>0.2238743965215873</v>
      </c>
      <c r="S1755" s="1" t="str">
        <f t="shared" si="82"/>
        <v>Nov-2024</v>
      </c>
      <c r="T1755" t="str">
        <f t="shared" si="83"/>
        <v>Profit</v>
      </c>
    </row>
    <row r="1756" spans="1:20" x14ac:dyDescent="0.3">
      <c r="A1756" t="s">
        <v>3120</v>
      </c>
      <c r="B1756" s="2">
        <v>46066</v>
      </c>
      <c r="C1756" t="s">
        <v>679</v>
      </c>
      <c r="D1756" t="s">
        <v>19</v>
      </c>
      <c r="E1756" t="s">
        <v>34</v>
      </c>
      <c r="F1756" t="s">
        <v>73</v>
      </c>
      <c r="G1756" t="s">
        <v>22</v>
      </c>
      <c r="H1756" t="s">
        <v>74</v>
      </c>
      <c r="I1756" t="s">
        <v>75</v>
      </c>
      <c r="J1756">
        <v>2</v>
      </c>
      <c r="K1756">
        <v>2719.79</v>
      </c>
      <c r="L1756">
        <v>0</v>
      </c>
      <c r="M1756" s="6">
        <v>5439.58</v>
      </c>
      <c r="N1756" s="3">
        <v>4117.07</v>
      </c>
      <c r="O1756" s="6">
        <v>1322.51</v>
      </c>
      <c r="P1756" t="s">
        <v>25</v>
      </c>
      <c r="Q1756" t="s">
        <v>26</v>
      </c>
      <c r="R1756" s="4">
        <f t="shared" si="81"/>
        <v>0.243127226734417</v>
      </c>
      <c r="S1756" s="1" t="str">
        <f t="shared" si="82"/>
        <v>Feb-2026</v>
      </c>
      <c r="T1756" t="str">
        <f t="shared" si="83"/>
        <v>Profit</v>
      </c>
    </row>
    <row r="1757" spans="1:20" x14ac:dyDescent="0.3">
      <c r="A1757" t="s">
        <v>3121</v>
      </c>
      <c r="B1757" s="2">
        <v>45964</v>
      </c>
      <c r="C1757" t="s">
        <v>3122</v>
      </c>
      <c r="D1757" t="s">
        <v>19</v>
      </c>
      <c r="E1757" t="s">
        <v>34</v>
      </c>
      <c r="F1757" t="s">
        <v>110</v>
      </c>
      <c r="G1757" t="s">
        <v>29</v>
      </c>
      <c r="H1757" t="s">
        <v>41</v>
      </c>
      <c r="I1757" t="s">
        <v>55</v>
      </c>
      <c r="J1757">
        <v>2</v>
      </c>
      <c r="K1757">
        <v>64.2</v>
      </c>
      <c r="L1757">
        <v>0.2</v>
      </c>
      <c r="M1757" s="6">
        <v>102.72</v>
      </c>
      <c r="N1757" s="3">
        <v>101.37</v>
      </c>
      <c r="O1757" s="6">
        <v>1.35</v>
      </c>
      <c r="P1757" t="s">
        <v>43</v>
      </c>
      <c r="Q1757" t="s">
        <v>26</v>
      </c>
      <c r="R1757" s="4">
        <f t="shared" si="81"/>
        <v>1.3142523364485983E-2</v>
      </c>
      <c r="S1757" s="1" t="str">
        <f t="shared" si="82"/>
        <v>Nov-2025</v>
      </c>
      <c r="T1757" t="str">
        <f t="shared" si="83"/>
        <v>Profit</v>
      </c>
    </row>
    <row r="1758" spans="1:20" x14ac:dyDescent="0.3">
      <c r="A1758" t="s">
        <v>3123</v>
      </c>
      <c r="B1758" s="2">
        <v>45442</v>
      </c>
      <c r="C1758" t="s">
        <v>2620</v>
      </c>
      <c r="D1758" t="s">
        <v>19</v>
      </c>
      <c r="E1758" t="s">
        <v>53</v>
      </c>
      <c r="F1758" t="s">
        <v>90</v>
      </c>
      <c r="G1758" t="s">
        <v>22</v>
      </c>
      <c r="H1758" t="s">
        <v>41</v>
      </c>
      <c r="I1758" t="s">
        <v>134</v>
      </c>
      <c r="J1758">
        <v>3</v>
      </c>
      <c r="K1758">
        <v>425.27</v>
      </c>
      <c r="L1758">
        <v>0</v>
      </c>
      <c r="M1758" s="6">
        <v>1275.81</v>
      </c>
      <c r="N1758" s="3">
        <v>1035.58</v>
      </c>
      <c r="O1758" s="6">
        <v>240.23</v>
      </c>
      <c r="P1758" t="s">
        <v>49</v>
      </c>
      <c r="Q1758" t="s">
        <v>26</v>
      </c>
      <c r="R1758" s="4">
        <f t="shared" si="81"/>
        <v>0.18829606289337755</v>
      </c>
      <c r="S1758" s="1" t="str">
        <f t="shared" si="82"/>
        <v>May-2024</v>
      </c>
      <c r="T1758" t="str">
        <f t="shared" si="83"/>
        <v>Profit</v>
      </c>
    </row>
    <row r="1759" spans="1:20" x14ac:dyDescent="0.3">
      <c r="A1759" t="s">
        <v>3124</v>
      </c>
      <c r="B1759" s="2">
        <v>45376</v>
      </c>
      <c r="C1759" t="s">
        <v>2751</v>
      </c>
      <c r="D1759" t="s">
        <v>19</v>
      </c>
      <c r="E1759" t="s">
        <v>58</v>
      </c>
      <c r="F1759" t="s">
        <v>129</v>
      </c>
      <c r="G1759" t="s">
        <v>22</v>
      </c>
      <c r="H1759" t="s">
        <v>74</v>
      </c>
      <c r="I1759" t="s">
        <v>158</v>
      </c>
      <c r="J1759">
        <v>5</v>
      </c>
      <c r="K1759">
        <v>8732.65</v>
      </c>
      <c r="L1759">
        <v>0.2</v>
      </c>
      <c r="M1759" s="6">
        <v>34930.6</v>
      </c>
      <c r="N1759" s="3">
        <v>28664.58</v>
      </c>
      <c r="O1759" s="6">
        <v>6266.02</v>
      </c>
      <c r="P1759" t="s">
        <v>49</v>
      </c>
      <c r="Q1759" t="s">
        <v>26</v>
      </c>
      <c r="R1759" s="4">
        <f t="shared" si="81"/>
        <v>0.17938483736322883</v>
      </c>
      <c r="S1759" s="1" t="str">
        <f t="shared" si="82"/>
        <v>Mar-2024</v>
      </c>
      <c r="T1759" t="str">
        <f t="shared" si="83"/>
        <v>Profit</v>
      </c>
    </row>
    <row r="1760" spans="1:20" x14ac:dyDescent="0.3">
      <c r="A1760" t="s">
        <v>3125</v>
      </c>
      <c r="B1760" s="2">
        <v>45438</v>
      </c>
      <c r="C1760" t="s">
        <v>114</v>
      </c>
      <c r="D1760" t="s">
        <v>19</v>
      </c>
      <c r="E1760" t="s">
        <v>58</v>
      </c>
      <c r="F1760" t="s">
        <v>68</v>
      </c>
      <c r="G1760" t="s">
        <v>79</v>
      </c>
      <c r="H1760" t="s">
        <v>23</v>
      </c>
      <c r="I1760" t="s">
        <v>59</v>
      </c>
      <c r="J1760">
        <v>6</v>
      </c>
      <c r="K1760">
        <v>4972.41</v>
      </c>
      <c r="L1760">
        <v>0.05</v>
      </c>
      <c r="M1760" s="6">
        <v>28342.74</v>
      </c>
      <c r="N1760" s="3">
        <v>19860.52</v>
      </c>
      <c r="O1760" s="6">
        <v>8482.2199999999993</v>
      </c>
      <c r="P1760" t="s">
        <v>31</v>
      </c>
      <c r="Q1760" t="s">
        <v>76</v>
      </c>
      <c r="R1760" s="4">
        <f t="shared" si="81"/>
        <v>0.29927311191507944</v>
      </c>
      <c r="S1760" s="1" t="str">
        <f t="shared" si="82"/>
        <v>May-2024</v>
      </c>
      <c r="T1760" t="str">
        <f t="shared" si="83"/>
        <v>Profit</v>
      </c>
    </row>
    <row r="1761" spans="1:20" x14ac:dyDescent="0.3">
      <c r="A1761" t="s">
        <v>3126</v>
      </c>
      <c r="B1761" s="2">
        <v>45915</v>
      </c>
      <c r="C1761" t="s">
        <v>3127</v>
      </c>
      <c r="D1761" t="s">
        <v>19</v>
      </c>
      <c r="E1761" t="s">
        <v>20</v>
      </c>
      <c r="F1761" t="s">
        <v>115</v>
      </c>
      <c r="G1761" t="s">
        <v>22</v>
      </c>
      <c r="H1761" t="s">
        <v>74</v>
      </c>
      <c r="I1761" t="s">
        <v>107</v>
      </c>
      <c r="J1761">
        <v>4</v>
      </c>
      <c r="K1761">
        <v>12750.76</v>
      </c>
      <c r="L1761">
        <v>0.1</v>
      </c>
      <c r="M1761" s="6">
        <v>45902.74</v>
      </c>
      <c r="N1761" s="3">
        <v>27782.83</v>
      </c>
      <c r="O1761" s="6">
        <v>18119.91</v>
      </c>
      <c r="P1761" t="s">
        <v>31</v>
      </c>
      <c r="Q1761" t="s">
        <v>26</v>
      </c>
      <c r="R1761" s="4">
        <f t="shared" si="81"/>
        <v>0.39474571670449304</v>
      </c>
      <c r="S1761" s="1" t="str">
        <f t="shared" si="82"/>
        <v>Sep-2025</v>
      </c>
      <c r="T1761" t="str">
        <f t="shared" si="83"/>
        <v>Profit</v>
      </c>
    </row>
    <row r="1762" spans="1:20" x14ac:dyDescent="0.3">
      <c r="A1762" t="s">
        <v>3128</v>
      </c>
      <c r="B1762" s="2">
        <v>45672</v>
      </c>
      <c r="C1762" t="s">
        <v>3129</v>
      </c>
      <c r="D1762" t="s">
        <v>19</v>
      </c>
      <c r="E1762" t="s">
        <v>20</v>
      </c>
      <c r="F1762" t="s">
        <v>205</v>
      </c>
      <c r="G1762" t="s">
        <v>22</v>
      </c>
      <c r="H1762" t="s">
        <v>41</v>
      </c>
      <c r="I1762" t="s">
        <v>134</v>
      </c>
      <c r="J1762">
        <v>4</v>
      </c>
      <c r="K1762">
        <v>350.06</v>
      </c>
      <c r="L1762">
        <v>0</v>
      </c>
      <c r="M1762" s="6">
        <v>1400.24</v>
      </c>
      <c r="N1762" s="3">
        <v>1106.3699999999999</v>
      </c>
      <c r="O1762" s="6">
        <v>293.87</v>
      </c>
      <c r="P1762" t="s">
        <v>43</v>
      </c>
      <c r="Q1762" t="s">
        <v>26</v>
      </c>
      <c r="R1762" s="4">
        <f t="shared" si="81"/>
        <v>0.20987116494315261</v>
      </c>
      <c r="S1762" s="1" t="str">
        <f t="shared" si="82"/>
        <v>Jan-2025</v>
      </c>
      <c r="T1762" t="str">
        <f t="shared" si="83"/>
        <v>Profit</v>
      </c>
    </row>
    <row r="1763" spans="1:20" x14ac:dyDescent="0.3">
      <c r="A1763" t="s">
        <v>3130</v>
      </c>
      <c r="B1763" s="2">
        <v>46206</v>
      </c>
      <c r="C1763" t="s">
        <v>541</v>
      </c>
      <c r="D1763" t="s">
        <v>19</v>
      </c>
      <c r="E1763" t="s">
        <v>53</v>
      </c>
      <c r="F1763" t="s">
        <v>65</v>
      </c>
      <c r="G1763" t="s">
        <v>22</v>
      </c>
      <c r="H1763" t="s">
        <v>23</v>
      </c>
      <c r="I1763" t="s">
        <v>36</v>
      </c>
      <c r="J1763">
        <v>1</v>
      </c>
      <c r="K1763">
        <v>13526.91</v>
      </c>
      <c r="L1763">
        <v>0</v>
      </c>
      <c r="M1763" s="6">
        <v>13526.91</v>
      </c>
      <c r="N1763" s="3">
        <v>10451.01</v>
      </c>
      <c r="O1763" s="6">
        <v>3075.9</v>
      </c>
      <c r="P1763" t="s">
        <v>25</v>
      </c>
      <c r="Q1763" t="s">
        <v>26</v>
      </c>
      <c r="R1763" s="4">
        <f t="shared" si="81"/>
        <v>0.22739117802957218</v>
      </c>
      <c r="S1763" s="1" t="str">
        <f t="shared" si="82"/>
        <v>Jul-2026</v>
      </c>
      <c r="T1763" t="str">
        <f t="shared" si="83"/>
        <v>Profit</v>
      </c>
    </row>
    <row r="1764" spans="1:20" x14ac:dyDescent="0.3">
      <c r="A1764" t="s">
        <v>3131</v>
      </c>
      <c r="B1764" s="2">
        <v>45839</v>
      </c>
      <c r="C1764" t="s">
        <v>2342</v>
      </c>
      <c r="D1764" t="s">
        <v>19</v>
      </c>
      <c r="E1764" t="s">
        <v>53</v>
      </c>
      <c r="F1764" t="s">
        <v>90</v>
      </c>
      <c r="G1764" t="s">
        <v>22</v>
      </c>
      <c r="H1764" t="s">
        <v>23</v>
      </c>
      <c r="I1764" t="s">
        <v>59</v>
      </c>
      <c r="J1764">
        <v>10</v>
      </c>
      <c r="K1764">
        <v>5312.17</v>
      </c>
      <c r="L1764">
        <v>0.2</v>
      </c>
      <c r="M1764" s="6">
        <v>42497.36</v>
      </c>
      <c r="N1764" s="3">
        <v>37075.35</v>
      </c>
      <c r="O1764" s="6">
        <v>5422.01</v>
      </c>
      <c r="P1764" t="s">
        <v>25</v>
      </c>
      <c r="Q1764" t="s">
        <v>26</v>
      </c>
      <c r="R1764" s="4">
        <f t="shared" si="81"/>
        <v>0.12758463113944019</v>
      </c>
      <c r="S1764" s="1" t="str">
        <f t="shared" si="82"/>
        <v>Jul-2025</v>
      </c>
      <c r="T1764" t="str">
        <f t="shared" si="83"/>
        <v>Profit</v>
      </c>
    </row>
    <row r="1765" spans="1:20" x14ac:dyDescent="0.3">
      <c r="A1765" t="s">
        <v>3132</v>
      </c>
      <c r="B1765" s="2">
        <v>45576</v>
      </c>
      <c r="C1765" t="s">
        <v>3133</v>
      </c>
      <c r="D1765" t="s">
        <v>46</v>
      </c>
      <c r="E1765" t="s">
        <v>58</v>
      </c>
      <c r="F1765" t="s">
        <v>68</v>
      </c>
      <c r="G1765" t="s">
        <v>22</v>
      </c>
      <c r="H1765" t="s">
        <v>23</v>
      </c>
      <c r="I1765" t="s">
        <v>59</v>
      </c>
      <c r="J1765">
        <v>1</v>
      </c>
      <c r="K1765">
        <v>6268.3</v>
      </c>
      <c r="L1765">
        <v>0.15</v>
      </c>
      <c r="M1765" s="6">
        <v>5328.06</v>
      </c>
      <c r="N1765" s="3">
        <v>3870.6</v>
      </c>
      <c r="O1765" s="6">
        <v>1457.46</v>
      </c>
      <c r="P1765" t="s">
        <v>31</v>
      </c>
      <c r="Q1765" t="s">
        <v>26</v>
      </c>
      <c r="R1765" s="4">
        <f t="shared" si="81"/>
        <v>0.27354421684440489</v>
      </c>
      <c r="S1765" s="1" t="str">
        <f t="shared" si="82"/>
        <v>Oct-2024</v>
      </c>
      <c r="T1765" t="str">
        <f t="shared" si="83"/>
        <v>Profit</v>
      </c>
    </row>
    <row r="1766" spans="1:20" x14ac:dyDescent="0.3">
      <c r="A1766" t="s">
        <v>3134</v>
      </c>
      <c r="B1766" s="2">
        <v>45991</v>
      </c>
      <c r="C1766" t="s">
        <v>3135</v>
      </c>
      <c r="D1766" t="s">
        <v>19</v>
      </c>
      <c r="E1766" t="s">
        <v>53</v>
      </c>
      <c r="F1766" t="s">
        <v>97</v>
      </c>
      <c r="G1766" t="s">
        <v>29</v>
      </c>
      <c r="H1766" t="s">
        <v>41</v>
      </c>
      <c r="I1766" t="s">
        <v>134</v>
      </c>
      <c r="J1766">
        <v>4</v>
      </c>
      <c r="K1766">
        <v>276.39999999999998</v>
      </c>
      <c r="L1766">
        <v>0.15</v>
      </c>
      <c r="M1766" s="6">
        <v>939.76</v>
      </c>
      <c r="N1766" s="3">
        <v>860.58</v>
      </c>
      <c r="O1766" s="6">
        <v>79.180000000000007</v>
      </c>
      <c r="P1766" t="s">
        <v>25</v>
      </c>
      <c r="Q1766" t="s">
        <v>76</v>
      </c>
      <c r="R1766" s="4">
        <f t="shared" si="81"/>
        <v>8.4255554609687588E-2</v>
      </c>
      <c r="S1766" s="1" t="str">
        <f t="shared" si="82"/>
        <v>Nov-2025</v>
      </c>
      <c r="T1766" t="str">
        <f t="shared" si="83"/>
        <v>Profit</v>
      </c>
    </row>
    <row r="1767" spans="1:20" x14ac:dyDescent="0.3">
      <c r="A1767" t="s">
        <v>3136</v>
      </c>
      <c r="B1767" s="2">
        <v>45373</v>
      </c>
      <c r="C1767" t="s">
        <v>3137</v>
      </c>
      <c r="D1767" t="s">
        <v>46</v>
      </c>
      <c r="E1767" t="s">
        <v>53</v>
      </c>
      <c r="F1767" t="s">
        <v>90</v>
      </c>
      <c r="G1767" t="s">
        <v>29</v>
      </c>
      <c r="H1767" t="s">
        <v>41</v>
      </c>
      <c r="I1767" t="s">
        <v>62</v>
      </c>
      <c r="J1767">
        <v>2</v>
      </c>
      <c r="K1767">
        <v>149.91</v>
      </c>
      <c r="L1767">
        <v>0.1</v>
      </c>
      <c r="M1767" s="6">
        <v>269.83999999999997</v>
      </c>
      <c r="N1767" s="3">
        <v>207.44</v>
      </c>
      <c r="O1767" s="6">
        <v>62.4</v>
      </c>
      <c r="P1767" t="s">
        <v>70</v>
      </c>
      <c r="Q1767" t="s">
        <v>26</v>
      </c>
      <c r="R1767" s="4">
        <f t="shared" si="81"/>
        <v>0.23124814705010377</v>
      </c>
      <c r="S1767" s="1" t="str">
        <f t="shared" si="82"/>
        <v>Mar-2024</v>
      </c>
      <c r="T1767" t="str">
        <f t="shared" si="83"/>
        <v>Profit</v>
      </c>
    </row>
    <row r="1768" spans="1:20" x14ac:dyDescent="0.3">
      <c r="A1768" t="s">
        <v>3138</v>
      </c>
      <c r="B1768" s="2">
        <v>45805</v>
      </c>
      <c r="C1768" t="s">
        <v>3139</v>
      </c>
      <c r="D1768" t="s">
        <v>52</v>
      </c>
      <c r="E1768" t="s">
        <v>39</v>
      </c>
      <c r="F1768" t="s">
        <v>220</v>
      </c>
      <c r="G1768" t="s">
        <v>22</v>
      </c>
      <c r="H1768" t="s">
        <v>23</v>
      </c>
      <c r="I1768" t="s">
        <v>30</v>
      </c>
      <c r="J1768">
        <v>1</v>
      </c>
      <c r="K1768">
        <v>1588.61</v>
      </c>
      <c r="L1768">
        <v>0.15</v>
      </c>
      <c r="M1768" s="6">
        <v>1350.32</v>
      </c>
      <c r="N1768" s="3">
        <v>1145.56</v>
      </c>
      <c r="O1768" s="6">
        <v>204.76</v>
      </c>
      <c r="P1768" t="s">
        <v>25</v>
      </c>
      <c r="Q1768" t="s">
        <v>26</v>
      </c>
      <c r="R1768" s="4">
        <f t="shared" si="81"/>
        <v>0.15163813022098466</v>
      </c>
      <c r="S1768" s="1" t="str">
        <f t="shared" si="82"/>
        <v>May-2025</v>
      </c>
      <c r="T1768" t="str">
        <f t="shared" si="83"/>
        <v>Profit</v>
      </c>
    </row>
    <row r="1769" spans="1:20" x14ac:dyDescent="0.3">
      <c r="A1769" t="s">
        <v>3140</v>
      </c>
      <c r="B1769" s="2">
        <v>46188</v>
      </c>
      <c r="C1769" t="s">
        <v>3141</v>
      </c>
      <c r="D1769" t="s">
        <v>19</v>
      </c>
      <c r="E1769" t="s">
        <v>39</v>
      </c>
      <c r="F1769" t="s">
        <v>120</v>
      </c>
      <c r="G1769" t="s">
        <v>22</v>
      </c>
      <c r="H1769" t="s">
        <v>41</v>
      </c>
      <c r="I1769" t="s">
        <v>62</v>
      </c>
      <c r="J1769">
        <v>1</v>
      </c>
      <c r="K1769">
        <v>278.24</v>
      </c>
      <c r="L1769">
        <v>0</v>
      </c>
      <c r="M1769" s="6">
        <v>278.24</v>
      </c>
      <c r="N1769" s="3">
        <v>201.42</v>
      </c>
      <c r="O1769" s="6">
        <v>76.819999999999993</v>
      </c>
      <c r="P1769" t="s">
        <v>49</v>
      </c>
      <c r="Q1769" t="s">
        <v>26</v>
      </c>
      <c r="R1769" s="4">
        <f t="shared" si="81"/>
        <v>0.27609258194364572</v>
      </c>
      <c r="S1769" s="1" t="str">
        <f t="shared" si="82"/>
        <v>Jun-2026</v>
      </c>
      <c r="T1769" t="str">
        <f t="shared" si="83"/>
        <v>Profit</v>
      </c>
    </row>
    <row r="1770" spans="1:20" x14ac:dyDescent="0.3">
      <c r="A1770" t="s">
        <v>3142</v>
      </c>
      <c r="B1770" s="2">
        <v>46106</v>
      </c>
      <c r="C1770" t="s">
        <v>368</v>
      </c>
      <c r="D1770" t="s">
        <v>19</v>
      </c>
      <c r="E1770" t="s">
        <v>20</v>
      </c>
      <c r="F1770" t="s">
        <v>205</v>
      </c>
      <c r="G1770" t="s">
        <v>29</v>
      </c>
      <c r="H1770" t="s">
        <v>41</v>
      </c>
      <c r="I1770" t="s">
        <v>48</v>
      </c>
      <c r="J1770">
        <v>4</v>
      </c>
      <c r="K1770">
        <v>193.41</v>
      </c>
      <c r="L1770">
        <v>0.2</v>
      </c>
      <c r="M1770" s="6">
        <v>618.91</v>
      </c>
      <c r="N1770" s="3">
        <v>544.03</v>
      </c>
      <c r="O1770" s="6">
        <v>74.88</v>
      </c>
      <c r="P1770" t="s">
        <v>25</v>
      </c>
      <c r="Q1770" t="s">
        <v>26</v>
      </c>
      <c r="R1770" s="4">
        <f t="shared" si="81"/>
        <v>0.12098689631771986</v>
      </c>
      <c r="S1770" s="1" t="str">
        <f t="shared" si="82"/>
        <v>Mar-2026</v>
      </c>
      <c r="T1770" t="str">
        <f t="shared" si="83"/>
        <v>Profit</v>
      </c>
    </row>
    <row r="1771" spans="1:20" x14ac:dyDescent="0.3">
      <c r="A1771" t="s">
        <v>3143</v>
      </c>
      <c r="B1771" s="2">
        <v>46000</v>
      </c>
      <c r="C1771" t="s">
        <v>2278</v>
      </c>
      <c r="D1771" t="s">
        <v>46</v>
      </c>
      <c r="E1771" t="s">
        <v>34</v>
      </c>
      <c r="F1771" t="s">
        <v>73</v>
      </c>
      <c r="G1771" t="s">
        <v>22</v>
      </c>
      <c r="H1771" t="s">
        <v>41</v>
      </c>
      <c r="I1771" t="s">
        <v>55</v>
      </c>
      <c r="J1771">
        <v>4</v>
      </c>
      <c r="K1771">
        <v>392.17</v>
      </c>
      <c r="L1771">
        <v>0</v>
      </c>
      <c r="M1771" s="6">
        <v>1568.68</v>
      </c>
      <c r="N1771" s="3">
        <v>911.34</v>
      </c>
      <c r="O1771" s="6">
        <v>657.34</v>
      </c>
      <c r="P1771" t="s">
        <v>49</v>
      </c>
      <c r="Q1771" t="s">
        <v>26</v>
      </c>
      <c r="R1771" s="4">
        <f t="shared" si="81"/>
        <v>0.41904021215289289</v>
      </c>
      <c r="S1771" s="1" t="str">
        <f t="shared" si="82"/>
        <v>Dec-2025</v>
      </c>
      <c r="T1771" t="str">
        <f t="shared" si="83"/>
        <v>Profit</v>
      </c>
    </row>
    <row r="1772" spans="1:20" x14ac:dyDescent="0.3">
      <c r="A1772" t="s">
        <v>3144</v>
      </c>
      <c r="B1772" s="2">
        <v>46207</v>
      </c>
      <c r="C1772" t="s">
        <v>3145</v>
      </c>
      <c r="D1772" t="s">
        <v>19</v>
      </c>
      <c r="E1772" t="s">
        <v>39</v>
      </c>
      <c r="F1772" t="s">
        <v>40</v>
      </c>
      <c r="G1772" t="s">
        <v>29</v>
      </c>
      <c r="H1772" t="s">
        <v>23</v>
      </c>
      <c r="I1772" t="s">
        <v>69</v>
      </c>
      <c r="J1772">
        <v>3</v>
      </c>
      <c r="K1772">
        <v>15570.83</v>
      </c>
      <c r="L1772">
        <v>0.05</v>
      </c>
      <c r="M1772" s="6">
        <v>44376.87</v>
      </c>
      <c r="N1772" s="3">
        <v>30364.06</v>
      </c>
      <c r="O1772" s="6">
        <v>14012.81</v>
      </c>
      <c r="P1772" t="s">
        <v>43</v>
      </c>
      <c r="Q1772" t="s">
        <v>76</v>
      </c>
      <c r="R1772" s="4">
        <f t="shared" si="81"/>
        <v>0.31576832705866814</v>
      </c>
      <c r="S1772" s="1" t="str">
        <f t="shared" si="82"/>
        <v>Jul-2026</v>
      </c>
      <c r="T1772" t="str">
        <f t="shared" si="83"/>
        <v>Profit</v>
      </c>
    </row>
    <row r="1773" spans="1:20" x14ac:dyDescent="0.3">
      <c r="A1773" t="s">
        <v>3146</v>
      </c>
      <c r="B1773" s="2">
        <v>45814</v>
      </c>
      <c r="C1773" t="s">
        <v>3147</v>
      </c>
      <c r="D1773" t="s">
        <v>19</v>
      </c>
      <c r="E1773" t="s">
        <v>53</v>
      </c>
      <c r="F1773" t="s">
        <v>97</v>
      </c>
      <c r="G1773" t="s">
        <v>79</v>
      </c>
      <c r="H1773" t="s">
        <v>41</v>
      </c>
      <c r="I1773" t="s">
        <v>55</v>
      </c>
      <c r="J1773">
        <v>1</v>
      </c>
      <c r="K1773">
        <v>320.57</v>
      </c>
      <c r="L1773">
        <v>0</v>
      </c>
      <c r="M1773" s="6">
        <v>320.57</v>
      </c>
      <c r="N1773" s="3">
        <v>181.77</v>
      </c>
      <c r="O1773" s="6">
        <v>138.80000000000001</v>
      </c>
      <c r="P1773" t="s">
        <v>49</v>
      </c>
      <c r="Q1773" t="s">
        <v>26</v>
      </c>
      <c r="R1773" s="4">
        <f t="shared" si="81"/>
        <v>0.43297875658982443</v>
      </c>
      <c r="S1773" s="1" t="str">
        <f t="shared" si="82"/>
        <v>Jun-2025</v>
      </c>
      <c r="T1773" t="str">
        <f t="shared" si="83"/>
        <v>Profit</v>
      </c>
    </row>
    <row r="1774" spans="1:20" x14ac:dyDescent="0.3">
      <c r="A1774" t="s">
        <v>3148</v>
      </c>
      <c r="B1774" s="2">
        <v>46037</v>
      </c>
      <c r="C1774" t="s">
        <v>241</v>
      </c>
      <c r="D1774" t="s">
        <v>19</v>
      </c>
      <c r="E1774" t="s">
        <v>20</v>
      </c>
      <c r="F1774" t="s">
        <v>205</v>
      </c>
      <c r="G1774" t="s">
        <v>22</v>
      </c>
      <c r="H1774" t="s">
        <v>74</v>
      </c>
      <c r="I1774" t="s">
        <v>107</v>
      </c>
      <c r="J1774">
        <v>1</v>
      </c>
      <c r="K1774">
        <v>8797.43</v>
      </c>
      <c r="L1774">
        <v>0.1</v>
      </c>
      <c r="M1774" s="6">
        <v>7917.69</v>
      </c>
      <c r="N1774" s="3">
        <v>6744.2</v>
      </c>
      <c r="O1774" s="6">
        <v>1173.49</v>
      </c>
      <c r="P1774" t="s">
        <v>31</v>
      </c>
      <c r="Q1774" t="s">
        <v>26</v>
      </c>
      <c r="R1774" s="4">
        <f t="shared" si="81"/>
        <v>0.1482111575472139</v>
      </c>
      <c r="S1774" s="1" t="str">
        <f t="shared" si="82"/>
        <v>Jan-2026</v>
      </c>
      <c r="T1774" t="str">
        <f t="shared" si="83"/>
        <v>Profit</v>
      </c>
    </row>
    <row r="1775" spans="1:20" x14ac:dyDescent="0.3">
      <c r="A1775" t="s">
        <v>3149</v>
      </c>
      <c r="B1775" s="2">
        <v>45677</v>
      </c>
      <c r="C1775" t="s">
        <v>1817</v>
      </c>
      <c r="D1775" t="s">
        <v>52</v>
      </c>
      <c r="E1775" t="s">
        <v>34</v>
      </c>
      <c r="F1775" t="s">
        <v>73</v>
      </c>
      <c r="G1775" t="s">
        <v>29</v>
      </c>
      <c r="H1775" t="s">
        <v>23</v>
      </c>
      <c r="I1775" t="s">
        <v>30</v>
      </c>
      <c r="J1775">
        <v>3</v>
      </c>
      <c r="K1775">
        <v>740.16</v>
      </c>
      <c r="L1775">
        <v>0.05</v>
      </c>
      <c r="M1775" s="6">
        <v>2109.46</v>
      </c>
      <c r="N1775" s="3">
        <v>1726.54</v>
      </c>
      <c r="O1775" s="6">
        <v>382.92</v>
      </c>
      <c r="P1775" t="s">
        <v>43</v>
      </c>
      <c r="Q1775" t="s">
        <v>26</v>
      </c>
      <c r="R1775" s="4">
        <f t="shared" si="81"/>
        <v>0.18152512965403469</v>
      </c>
      <c r="S1775" s="1" t="str">
        <f t="shared" si="82"/>
        <v>Jan-2025</v>
      </c>
      <c r="T1775" t="str">
        <f t="shared" si="83"/>
        <v>Profit</v>
      </c>
    </row>
    <row r="1776" spans="1:20" x14ac:dyDescent="0.3">
      <c r="A1776" t="s">
        <v>3150</v>
      </c>
      <c r="B1776" s="2">
        <v>45998</v>
      </c>
      <c r="C1776" t="s">
        <v>2689</v>
      </c>
      <c r="D1776" t="s">
        <v>46</v>
      </c>
      <c r="E1776" t="s">
        <v>53</v>
      </c>
      <c r="F1776" t="s">
        <v>97</v>
      </c>
      <c r="G1776" t="s">
        <v>79</v>
      </c>
      <c r="H1776" t="s">
        <v>41</v>
      </c>
      <c r="I1776" t="s">
        <v>55</v>
      </c>
      <c r="J1776">
        <v>1</v>
      </c>
      <c r="K1776">
        <v>156.59</v>
      </c>
      <c r="L1776">
        <v>0.05</v>
      </c>
      <c r="M1776" s="6">
        <v>148.76</v>
      </c>
      <c r="N1776" s="3">
        <v>127.42</v>
      </c>
      <c r="O1776" s="6">
        <v>21.34</v>
      </c>
      <c r="P1776" t="s">
        <v>25</v>
      </c>
      <c r="Q1776" t="s">
        <v>26</v>
      </c>
      <c r="R1776" s="4">
        <f t="shared" si="81"/>
        <v>0.14345254100564669</v>
      </c>
      <c r="S1776" s="1" t="str">
        <f t="shared" si="82"/>
        <v>Dec-2025</v>
      </c>
      <c r="T1776" t="str">
        <f t="shared" si="83"/>
        <v>Profit</v>
      </c>
    </row>
    <row r="1777" spans="1:20" x14ac:dyDescent="0.3">
      <c r="A1777" t="s">
        <v>3151</v>
      </c>
      <c r="B1777" s="2">
        <v>45762</v>
      </c>
      <c r="C1777" t="s">
        <v>3152</v>
      </c>
      <c r="D1777" t="s">
        <v>52</v>
      </c>
      <c r="E1777" t="s">
        <v>58</v>
      </c>
      <c r="F1777" t="s">
        <v>68</v>
      </c>
      <c r="G1777" t="s">
        <v>22</v>
      </c>
      <c r="H1777" t="s">
        <v>23</v>
      </c>
      <c r="I1777" t="s">
        <v>30</v>
      </c>
      <c r="J1777">
        <v>3</v>
      </c>
      <c r="K1777">
        <v>2251.83</v>
      </c>
      <c r="L1777">
        <v>0.25</v>
      </c>
      <c r="M1777" s="6">
        <v>5066.62</v>
      </c>
      <c r="N1777" s="3">
        <v>3716.23</v>
      </c>
      <c r="O1777" s="6">
        <v>1350.39</v>
      </c>
      <c r="P1777" t="s">
        <v>70</v>
      </c>
      <c r="Q1777" t="s">
        <v>26</v>
      </c>
      <c r="R1777" s="4">
        <f t="shared" si="81"/>
        <v>0.26652679695734044</v>
      </c>
      <c r="S1777" s="1" t="str">
        <f t="shared" si="82"/>
        <v>Apr-2025</v>
      </c>
      <c r="T1777" t="str">
        <f t="shared" si="83"/>
        <v>Profit</v>
      </c>
    </row>
    <row r="1778" spans="1:20" x14ac:dyDescent="0.3">
      <c r="A1778" t="s">
        <v>3153</v>
      </c>
      <c r="B1778" s="2">
        <v>45410</v>
      </c>
      <c r="C1778" t="s">
        <v>3154</v>
      </c>
      <c r="D1778" t="s">
        <v>19</v>
      </c>
      <c r="E1778" t="s">
        <v>34</v>
      </c>
      <c r="F1778" t="s">
        <v>110</v>
      </c>
      <c r="G1778" t="s">
        <v>29</v>
      </c>
      <c r="H1778" t="s">
        <v>41</v>
      </c>
      <c r="I1778" t="s">
        <v>55</v>
      </c>
      <c r="J1778">
        <v>1</v>
      </c>
      <c r="K1778">
        <v>228.39</v>
      </c>
      <c r="L1778">
        <v>0</v>
      </c>
      <c r="M1778" s="6">
        <v>228.39</v>
      </c>
      <c r="N1778" s="3">
        <v>179.88</v>
      </c>
      <c r="O1778" s="6">
        <v>48.51</v>
      </c>
      <c r="P1778" t="s">
        <v>70</v>
      </c>
      <c r="Q1778" t="s">
        <v>26</v>
      </c>
      <c r="R1778" s="4">
        <f t="shared" si="81"/>
        <v>0.21239984237488507</v>
      </c>
      <c r="S1778" s="1" t="str">
        <f t="shared" si="82"/>
        <v>Apr-2024</v>
      </c>
      <c r="T1778" t="str">
        <f t="shared" si="83"/>
        <v>Profit</v>
      </c>
    </row>
    <row r="1779" spans="1:20" x14ac:dyDescent="0.3">
      <c r="A1779" t="s">
        <v>3155</v>
      </c>
      <c r="B1779" s="2">
        <v>45687</v>
      </c>
      <c r="C1779" t="s">
        <v>3156</v>
      </c>
      <c r="D1779" t="s">
        <v>19</v>
      </c>
      <c r="E1779" t="s">
        <v>20</v>
      </c>
      <c r="F1779" t="s">
        <v>21</v>
      </c>
      <c r="G1779" t="s">
        <v>22</v>
      </c>
      <c r="H1779" t="s">
        <v>74</v>
      </c>
      <c r="I1779" t="s">
        <v>137</v>
      </c>
      <c r="J1779">
        <v>6</v>
      </c>
      <c r="K1779">
        <v>15982.83</v>
      </c>
      <c r="L1779">
        <v>0.1</v>
      </c>
      <c r="M1779" s="6">
        <v>86307.28</v>
      </c>
      <c r="N1779" s="3">
        <v>69341.899999999994</v>
      </c>
      <c r="O1779" s="6">
        <v>16965.38</v>
      </c>
      <c r="P1779" t="s">
        <v>25</v>
      </c>
      <c r="Q1779" t="s">
        <v>26</v>
      </c>
      <c r="R1779" s="4">
        <f t="shared" si="81"/>
        <v>0.1965695130236986</v>
      </c>
      <c r="S1779" s="1" t="str">
        <f t="shared" si="82"/>
        <v>Jan-2025</v>
      </c>
      <c r="T1779" t="str">
        <f t="shared" si="83"/>
        <v>Profit</v>
      </c>
    </row>
    <row r="1780" spans="1:20" x14ac:dyDescent="0.3">
      <c r="A1780" t="s">
        <v>3157</v>
      </c>
      <c r="B1780" s="2">
        <v>45823</v>
      </c>
      <c r="C1780" t="s">
        <v>1151</v>
      </c>
      <c r="D1780" t="s">
        <v>52</v>
      </c>
      <c r="E1780" t="s">
        <v>20</v>
      </c>
      <c r="F1780" t="s">
        <v>21</v>
      </c>
      <c r="G1780" t="s">
        <v>22</v>
      </c>
      <c r="H1780" t="s">
        <v>74</v>
      </c>
      <c r="I1780" t="s">
        <v>137</v>
      </c>
      <c r="J1780">
        <v>3</v>
      </c>
      <c r="K1780">
        <v>17643.25</v>
      </c>
      <c r="L1780">
        <v>0.15</v>
      </c>
      <c r="M1780" s="6">
        <v>44990.29</v>
      </c>
      <c r="N1780" s="3">
        <v>29688.59</v>
      </c>
      <c r="O1780" s="6">
        <v>15301.7</v>
      </c>
      <c r="P1780" t="s">
        <v>31</v>
      </c>
      <c r="Q1780" t="s">
        <v>76</v>
      </c>
      <c r="R1780" s="4">
        <f t="shared" si="81"/>
        <v>0.34011116620941989</v>
      </c>
      <c r="S1780" s="1" t="str">
        <f t="shared" si="82"/>
        <v>Jun-2025</v>
      </c>
      <c r="T1780" t="str">
        <f t="shared" si="83"/>
        <v>Profit</v>
      </c>
    </row>
    <row r="1781" spans="1:20" x14ac:dyDescent="0.3">
      <c r="A1781" t="s">
        <v>3158</v>
      </c>
      <c r="B1781" s="2">
        <v>45552</v>
      </c>
      <c r="C1781" t="s">
        <v>3159</v>
      </c>
      <c r="D1781" t="s">
        <v>46</v>
      </c>
      <c r="E1781" t="s">
        <v>39</v>
      </c>
      <c r="F1781" t="s">
        <v>120</v>
      </c>
      <c r="G1781" t="s">
        <v>22</v>
      </c>
      <c r="H1781" t="s">
        <v>23</v>
      </c>
      <c r="I1781" t="s">
        <v>36</v>
      </c>
      <c r="J1781">
        <v>1</v>
      </c>
      <c r="K1781">
        <v>23866.880000000001</v>
      </c>
      <c r="L1781">
        <v>0.1</v>
      </c>
      <c r="M1781" s="6">
        <v>21480.19</v>
      </c>
      <c r="N1781" s="3">
        <v>18234.96</v>
      </c>
      <c r="O1781" s="6">
        <v>3245.23</v>
      </c>
      <c r="P1781" t="s">
        <v>70</v>
      </c>
      <c r="Q1781" t="s">
        <v>26</v>
      </c>
      <c r="R1781" s="4">
        <f t="shared" si="81"/>
        <v>0.15108013476603327</v>
      </c>
      <c r="S1781" s="1" t="str">
        <f t="shared" si="82"/>
        <v>Sep-2024</v>
      </c>
      <c r="T1781" t="str">
        <f t="shared" si="83"/>
        <v>Profit</v>
      </c>
    </row>
    <row r="1782" spans="1:20" x14ac:dyDescent="0.3">
      <c r="A1782" t="s">
        <v>3160</v>
      </c>
      <c r="B1782" s="2">
        <v>46096</v>
      </c>
      <c r="C1782" t="s">
        <v>2240</v>
      </c>
      <c r="D1782" t="s">
        <v>19</v>
      </c>
      <c r="E1782" t="s">
        <v>53</v>
      </c>
      <c r="F1782" t="s">
        <v>90</v>
      </c>
      <c r="G1782" t="s">
        <v>22</v>
      </c>
      <c r="H1782" t="s">
        <v>23</v>
      </c>
      <c r="I1782" t="s">
        <v>30</v>
      </c>
      <c r="J1782">
        <v>4</v>
      </c>
      <c r="K1782">
        <v>2323.17</v>
      </c>
      <c r="L1782">
        <v>0.1</v>
      </c>
      <c r="M1782" s="6">
        <v>8363.41</v>
      </c>
      <c r="N1782" s="3">
        <v>4892.96</v>
      </c>
      <c r="O1782" s="6">
        <v>3470.45</v>
      </c>
      <c r="P1782" t="s">
        <v>25</v>
      </c>
      <c r="Q1782" t="s">
        <v>26</v>
      </c>
      <c r="R1782" s="4">
        <f t="shared" si="81"/>
        <v>0.41495633957919076</v>
      </c>
      <c r="S1782" s="1" t="str">
        <f t="shared" si="82"/>
        <v>Mar-2026</v>
      </c>
      <c r="T1782" t="str">
        <f t="shared" si="83"/>
        <v>Profit</v>
      </c>
    </row>
    <row r="1783" spans="1:20" x14ac:dyDescent="0.3">
      <c r="A1783" t="s">
        <v>3161</v>
      </c>
      <c r="B1783" s="2">
        <v>46225</v>
      </c>
      <c r="C1783" t="s">
        <v>3162</v>
      </c>
      <c r="D1783" t="s">
        <v>19</v>
      </c>
      <c r="E1783" t="s">
        <v>34</v>
      </c>
      <c r="F1783" t="s">
        <v>65</v>
      </c>
      <c r="G1783" t="s">
        <v>22</v>
      </c>
      <c r="H1783" t="s">
        <v>23</v>
      </c>
      <c r="I1783" t="s">
        <v>59</v>
      </c>
      <c r="J1783">
        <v>1</v>
      </c>
      <c r="K1783">
        <v>3883.05</v>
      </c>
      <c r="L1783">
        <v>0.15</v>
      </c>
      <c r="M1783" s="6">
        <v>3300.59</v>
      </c>
      <c r="N1783" s="3">
        <v>3035.84</v>
      </c>
      <c r="O1783" s="6">
        <v>264.75</v>
      </c>
      <c r="P1783" t="s">
        <v>43</v>
      </c>
      <c r="Q1783" t="s">
        <v>26</v>
      </c>
      <c r="R1783" s="4">
        <f t="shared" si="81"/>
        <v>8.0212931627375708E-2</v>
      </c>
      <c r="S1783" s="1" t="str">
        <f t="shared" si="82"/>
        <v>Jul-2026</v>
      </c>
      <c r="T1783" t="str">
        <f t="shared" si="83"/>
        <v>Profit</v>
      </c>
    </row>
    <row r="1784" spans="1:20" x14ac:dyDescent="0.3">
      <c r="A1784" t="s">
        <v>3163</v>
      </c>
      <c r="B1784" s="2">
        <v>45547</v>
      </c>
      <c r="C1784" t="s">
        <v>3164</v>
      </c>
      <c r="D1784" t="s">
        <v>46</v>
      </c>
      <c r="E1784" t="s">
        <v>34</v>
      </c>
      <c r="F1784" t="s">
        <v>35</v>
      </c>
      <c r="G1784" t="s">
        <v>22</v>
      </c>
      <c r="H1784" t="s">
        <v>74</v>
      </c>
      <c r="I1784" t="s">
        <v>137</v>
      </c>
      <c r="J1784">
        <v>1</v>
      </c>
      <c r="K1784">
        <v>10180.76</v>
      </c>
      <c r="L1784">
        <v>0</v>
      </c>
      <c r="M1784" s="6">
        <v>10180.76</v>
      </c>
      <c r="N1784" s="3">
        <v>5882.23</v>
      </c>
      <c r="O1784" s="6">
        <v>4298.53</v>
      </c>
      <c r="P1784" t="s">
        <v>31</v>
      </c>
      <c r="Q1784" t="s">
        <v>26</v>
      </c>
      <c r="R1784" s="4">
        <f t="shared" si="81"/>
        <v>0.42222093438996694</v>
      </c>
      <c r="S1784" s="1" t="str">
        <f t="shared" si="82"/>
        <v>Sep-2024</v>
      </c>
      <c r="T1784" t="str">
        <f t="shared" si="83"/>
        <v>Profit</v>
      </c>
    </row>
    <row r="1785" spans="1:20" x14ac:dyDescent="0.3">
      <c r="A1785" t="s">
        <v>3165</v>
      </c>
      <c r="B1785" s="2">
        <v>46025</v>
      </c>
      <c r="C1785" t="s">
        <v>3166</v>
      </c>
      <c r="D1785" t="s">
        <v>19</v>
      </c>
      <c r="E1785" t="s">
        <v>39</v>
      </c>
      <c r="F1785" t="s">
        <v>220</v>
      </c>
      <c r="G1785" t="s">
        <v>22</v>
      </c>
      <c r="H1785" t="s">
        <v>23</v>
      </c>
      <c r="I1785" t="s">
        <v>30</v>
      </c>
      <c r="J1785">
        <v>6</v>
      </c>
      <c r="K1785">
        <v>476.26</v>
      </c>
      <c r="L1785">
        <v>0</v>
      </c>
      <c r="M1785" s="6">
        <v>2857.56</v>
      </c>
      <c r="N1785" s="3">
        <v>1615.58</v>
      </c>
      <c r="O1785" s="6">
        <v>1241.98</v>
      </c>
      <c r="P1785" t="s">
        <v>25</v>
      </c>
      <c r="Q1785" t="s">
        <v>26</v>
      </c>
      <c r="R1785" s="4">
        <f t="shared" si="81"/>
        <v>0.4346295440865634</v>
      </c>
      <c r="S1785" s="1" t="str">
        <f t="shared" si="82"/>
        <v>Jan-2026</v>
      </c>
      <c r="T1785" t="str">
        <f t="shared" si="83"/>
        <v>Profit</v>
      </c>
    </row>
    <row r="1786" spans="1:20" x14ac:dyDescent="0.3">
      <c r="A1786" t="s">
        <v>3167</v>
      </c>
      <c r="B1786" s="2">
        <v>46196</v>
      </c>
      <c r="C1786" t="s">
        <v>2615</v>
      </c>
      <c r="D1786" t="s">
        <v>19</v>
      </c>
      <c r="E1786" t="s">
        <v>34</v>
      </c>
      <c r="F1786" t="s">
        <v>73</v>
      </c>
      <c r="G1786" t="s">
        <v>29</v>
      </c>
      <c r="H1786" t="s">
        <v>23</v>
      </c>
      <c r="I1786" t="s">
        <v>59</v>
      </c>
      <c r="J1786">
        <v>4</v>
      </c>
      <c r="K1786">
        <v>3727.41</v>
      </c>
      <c r="L1786">
        <v>0.15</v>
      </c>
      <c r="M1786" s="6">
        <v>12673.19</v>
      </c>
      <c r="N1786" s="3">
        <v>8612.0300000000007</v>
      </c>
      <c r="O1786" s="6">
        <v>4061.16</v>
      </c>
      <c r="P1786" t="s">
        <v>70</v>
      </c>
      <c r="Q1786" t="s">
        <v>26</v>
      </c>
      <c r="R1786" s="4">
        <f t="shared" si="81"/>
        <v>0.32045286151316282</v>
      </c>
      <c r="S1786" s="1" t="str">
        <f t="shared" si="82"/>
        <v>Jun-2026</v>
      </c>
      <c r="T1786" t="str">
        <f t="shared" si="83"/>
        <v>Profit</v>
      </c>
    </row>
    <row r="1787" spans="1:20" x14ac:dyDescent="0.3">
      <c r="A1787" t="s">
        <v>3168</v>
      </c>
      <c r="B1787" s="2">
        <v>45517</v>
      </c>
      <c r="C1787" t="s">
        <v>874</v>
      </c>
      <c r="D1787" t="s">
        <v>46</v>
      </c>
      <c r="E1787" t="s">
        <v>39</v>
      </c>
      <c r="F1787" t="s">
        <v>47</v>
      </c>
      <c r="G1787" t="s">
        <v>29</v>
      </c>
      <c r="H1787" t="s">
        <v>41</v>
      </c>
      <c r="I1787" t="s">
        <v>42</v>
      </c>
      <c r="J1787">
        <v>3</v>
      </c>
      <c r="K1787">
        <v>239.02</v>
      </c>
      <c r="L1787">
        <v>0.2</v>
      </c>
      <c r="M1787" s="6">
        <v>573.65</v>
      </c>
      <c r="N1787" s="3">
        <v>533.79999999999995</v>
      </c>
      <c r="O1787" s="6">
        <v>39.85</v>
      </c>
      <c r="P1787" t="s">
        <v>70</v>
      </c>
      <c r="Q1787" t="s">
        <v>26</v>
      </c>
      <c r="R1787" s="4">
        <f t="shared" si="81"/>
        <v>6.9467445306371486E-2</v>
      </c>
      <c r="S1787" s="1" t="str">
        <f t="shared" si="82"/>
        <v>Aug-2024</v>
      </c>
      <c r="T1787" t="str">
        <f t="shared" si="83"/>
        <v>Profit</v>
      </c>
    </row>
    <row r="1788" spans="1:20" x14ac:dyDescent="0.3">
      <c r="A1788" t="s">
        <v>3169</v>
      </c>
      <c r="B1788" s="2">
        <v>45344</v>
      </c>
      <c r="C1788" t="s">
        <v>3170</v>
      </c>
      <c r="D1788" t="s">
        <v>52</v>
      </c>
      <c r="E1788" t="s">
        <v>34</v>
      </c>
      <c r="F1788" t="s">
        <v>73</v>
      </c>
      <c r="G1788" t="s">
        <v>29</v>
      </c>
      <c r="H1788" t="s">
        <v>23</v>
      </c>
      <c r="I1788" t="s">
        <v>30</v>
      </c>
      <c r="J1788">
        <v>3</v>
      </c>
      <c r="K1788">
        <v>1660.87</v>
      </c>
      <c r="L1788">
        <v>0.2</v>
      </c>
      <c r="M1788" s="6">
        <v>3986.09</v>
      </c>
      <c r="N1788" s="3">
        <v>2962.91</v>
      </c>
      <c r="O1788" s="6">
        <v>1023.18</v>
      </c>
      <c r="P1788" t="s">
        <v>31</v>
      </c>
      <c r="Q1788" t="s">
        <v>26</v>
      </c>
      <c r="R1788" s="4">
        <f t="shared" si="81"/>
        <v>0.25668763123762883</v>
      </c>
      <c r="S1788" s="1" t="str">
        <f t="shared" si="82"/>
        <v>Feb-2024</v>
      </c>
      <c r="T1788" t="str">
        <f t="shared" si="83"/>
        <v>Profit</v>
      </c>
    </row>
    <row r="1789" spans="1:20" x14ac:dyDescent="0.3">
      <c r="A1789" t="s">
        <v>3171</v>
      </c>
      <c r="B1789" s="2">
        <v>46231</v>
      </c>
      <c r="C1789" t="s">
        <v>3172</v>
      </c>
      <c r="D1789" t="s">
        <v>19</v>
      </c>
      <c r="E1789" t="s">
        <v>34</v>
      </c>
      <c r="F1789" t="s">
        <v>73</v>
      </c>
      <c r="G1789" t="s">
        <v>79</v>
      </c>
      <c r="H1789" t="s">
        <v>23</v>
      </c>
      <c r="I1789" t="s">
        <v>24</v>
      </c>
      <c r="J1789">
        <v>1</v>
      </c>
      <c r="K1789">
        <v>84335.74</v>
      </c>
      <c r="L1789">
        <v>0.15</v>
      </c>
      <c r="M1789" s="6">
        <v>71685.38</v>
      </c>
      <c r="N1789" s="3">
        <v>63777.02</v>
      </c>
      <c r="O1789" s="6">
        <v>7908.36</v>
      </c>
      <c r="P1789" t="s">
        <v>49</v>
      </c>
      <c r="Q1789" t="s">
        <v>26</v>
      </c>
      <c r="R1789" s="4">
        <f t="shared" si="81"/>
        <v>0.1103204028492281</v>
      </c>
      <c r="S1789" s="1" t="str">
        <f t="shared" si="82"/>
        <v>Jul-2026</v>
      </c>
      <c r="T1789" t="str">
        <f t="shared" si="83"/>
        <v>Profit</v>
      </c>
    </row>
    <row r="1790" spans="1:20" x14ac:dyDescent="0.3">
      <c r="A1790" t="s">
        <v>3173</v>
      </c>
      <c r="B1790" s="2">
        <v>46158</v>
      </c>
      <c r="C1790" t="s">
        <v>3174</v>
      </c>
      <c r="D1790" t="s">
        <v>46</v>
      </c>
      <c r="E1790" t="s">
        <v>20</v>
      </c>
      <c r="F1790" t="s">
        <v>21</v>
      </c>
      <c r="G1790" t="s">
        <v>79</v>
      </c>
      <c r="H1790" t="s">
        <v>23</v>
      </c>
      <c r="I1790" t="s">
        <v>69</v>
      </c>
      <c r="J1790">
        <v>3</v>
      </c>
      <c r="K1790">
        <v>17974.79</v>
      </c>
      <c r="L1790">
        <v>0.15</v>
      </c>
      <c r="M1790" s="6">
        <v>45835.71</v>
      </c>
      <c r="N1790" s="3">
        <v>34391.410000000003</v>
      </c>
      <c r="O1790" s="6">
        <v>11444.3</v>
      </c>
      <c r="P1790" t="s">
        <v>25</v>
      </c>
      <c r="Q1790" t="s">
        <v>26</v>
      </c>
      <c r="R1790" s="4">
        <f t="shared" si="81"/>
        <v>0.2496808710937389</v>
      </c>
      <c r="S1790" s="1" t="str">
        <f t="shared" si="82"/>
        <v>May-2026</v>
      </c>
      <c r="T1790" t="str">
        <f t="shared" si="83"/>
        <v>Profit</v>
      </c>
    </row>
    <row r="1791" spans="1:20" x14ac:dyDescent="0.3">
      <c r="A1791" t="s">
        <v>3175</v>
      </c>
      <c r="B1791" s="2">
        <v>45791</v>
      </c>
      <c r="C1791" t="s">
        <v>973</v>
      </c>
      <c r="D1791" t="s">
        <v>19</v>
      </c>
      <c r="E1791" t="s">
        <v>58</v>
      </c>
      <c r="F1791" t="s">
        <v>68</v>
      </c>
      <c r="G1791" t="s">
        <v>22</v>
      </c>
      <c r="H1791" t="s">
        <v>23</v>
      </c>
      <c r="I1791" t="s">
        <v>69</v>
      </c>
      <c r="J1791">
        <v>4</v>
      </c>
      <c r="K1791">
        <v>9178.0499999999993</v>
      </c>
      <c r="L1791">
        <v>0.1</v>
      </c>
      <c r="M1791" s="6">
        <v>33040.980000000003</v>
      </c>
      <c r="N1791" s="3">
        <v>28428.65</v>
      </c>
      <c r="O1791" s="6">
        <v>4612.33</v>
      </c>
      <c r="P1791" t="s">
        <v>31</v>
      </c>
      <c r="Q1791" t="s">
        <v>76</v>
      </c>
      <c r="R1791" s="4">
        <f t="shared" si="81"/>
        <v>0.13959422511075639</v>
      </c>
      <c r="S1791" s="1" t="str">
        <f t="shared" si="82"/>
        <v>May-2025</v>
      </c>
      <c r="T1791" t="str">
        <f t="shared" si="83"/>
        <v>Profit</v>
      </c>
    </row>
    <row r="1792" spans="1:20" x14ac:dyDescent="0.3">
      <c r="A1792" t="s">
        <v>3176</v>
      </c>
      <c r="B1792" s="2">
        <v>45797</v>
      </c>
      <c r="C1792" t="s">
        <v>1735</v>
      </c>
      <c r="D1792" t="s">
        <v>19</v>
      </c>
      <c r="E1792" t="s">
        <v>39</v>
      </c>
      <c r="F1792" t="s">
        <v>120</v>
      </c>
      <c r="G1792" t="s">
        <v>22</v>
      </c>
      <c r="H1792" t="s">
        <v>23</v>
      </c>
      <c r="I1792" t="s">
        <v>59</v>
      </c>
      <c r="J1792">
        <v>3</v>
      </c>
      <c r="K1792">
        <v>2817.25</v>
      </c>
      <c r="L1792">
        <v>0</v>
      </c>
      <c r="M1792" s="6">
        <v>8451.75</v>
      </c>
      <c r="N1792" s="3">
        <v>6350.26</v>
      </c>
      <c r="O1792" s="6">
        <v>2101.4899999999998</v>
      </c>
      <c r="P1792" t="s">
        <v>49</v>
      </c>
      <c r="Q1792" t="s">
        <v>26</v>
      </c>
      <c r="R1792" s="4">
        <f t="shared" si="81"/>
        <v>0.24864554678025258</v>
      </c>
      <c r="S1792" s="1" t="str">
        <f t="shared" si="82"/>
        <v>May-2025</v>
      </c>
      <c r="T1792" t="str">
        <f t="shared" si="83"/>
        <v>Profit</v>
      </c>
    </row>
    <row r="1793" spans="1:20" x14ac:dyDescent="0.3">
      <c r="A1793" t="s">
        <v>3177</v>
      </c>
      <c r="B1793" s="2">
        <v>46145</v>
      </c>
      <c r="C1793" t="s">
        <v>3178</v>
      </c>
      <c r="D1793" t="s">
        <v>46</v>
      </c>
      <c r="E1793" t="s">
        <v>58</v>
      </c>
      <c r="F1793" t="s">
        <v>129</v>
      </c>
      <c r="G1793" t="s">
        <v>22</v>
      </c>
      <c r="H1793" t="s">
        <v>74</v>
      </c>
      <c r="I1793" t="s">
        <v>107</v>
      </c>
      <c r="J1793">
        <v>5</v>
      </c>
      <c r="K1793">
        <v>4233.7299999999996</v>
      </c>
      <c r="L1793">
        <v>0.2</v>
      </c>
      <c r="M1793" s="6">
        <v>16934.919999999998</v>
      </c>
      <c r="N1793" s="3">
        <v>14021.2</v>
      </c>
      <c r="O1793" s="6">
        <v>2913.72</v>
      </c>
      <c r="P1793" t="s">
        <v>25</v>
      </c>
      <c r="Q1793" t="s">
        <v>26</v>
      </c>
      <c r="R1793" s="4">
        <f t="shared" si="81"/>
        <v>0.17205395714889707</v>
      </c>
      <c r="S1793" s="1" t="str">
        <f t="shared" si="82"/>
        <v>May-2026</v>
      </c>
      <c r="T1793" t="str">
        <f t="shared" si="83"/>
        <v>Profit</v>
      </c>
    </row>
    <row r="1794" spans="1:20" x14ac:dyDescent="0.3">
      <c r="A1794" t="s">
        <v>3179</v>
      </c>
      <c r="B1794" s="2">
        <v>45655</v>
      </c>
      <c r="C1794" t="s">
        <v>3180</v>
      </c>
      <c r="D1794" t="s">
        <v>46</v>
      </c>
      <c r="E1794" t="s">
        <v>53</v>
      </c>
      <c r="F1794" t="s">
        <v>65</v>
      </c>
      <c r="G1794" t="s">
        <v>22</v>
      </c>
      <c r="H1794" t="s">
        <v>23</v>
      </c>
      <c r="I1794" t="s">
        <v>69</v>
      </c>
      <c r="J1794">
        <v>2</v>
      </c>
      <c r="K1794">
        <v>18303.86</v>
      </c>
      <c r="L1794">
        <v>0.15</v>
      </c>
      <c r="M1794" s="6">
        <v>31116.560000000001</v>
      </c>
      <c r="N1794" s="3">
        <v>26768.19</v>
      </c>
      <c r="O1794" s="6">
        <v>4348.37</v>
      </c>
      <c r="P1794" t="s">
        <v>31</v>
      </c>
      <c r="Q1794" t="s">
        <v>76</v>
      </c>
      <c r="R1794" s="4">
        <f t="shared" si="81"/>
        <v>0.13974456045269784</v>
      </c>
      <c r="S1794" s="1" t="str">
        <f t="shared" si="82"/>
        <v>Dec-2024</v>
      </c>
      <c r="T1794" t="str">
        <f t="shared" si="83"/>
        <v>Profit</v>
      </c>
    </row>
    <row r="1795" spans="1:20" x14ac:dyDescent="0.3">
      <c r="A1795" t="s">
        <v>3181</v>
      </c>
      <c r="B1795" s="2">
        <v>45571</v>
      </c>
      <c r="C1795" t="s">
        <v>2671</v>
      </c>
      <c r="D1795" t="s">
        <v>19</v>
      </c>
      <c r="E1795" t="s">
        <v>58</v>
      </c>
      <c r="F1795" t="s">
        <v>68</v>
      </c>
      <c r="G1795" t="s">
        <v>22</v>
      </c>
      <c r="H1795" t="s">
        <v>74</v>
      </c>
      <c r="I1795" t="s">
        <v>75</v>
      </c>
      <c r="J1795">
        <v>4</v>
      </c>
      <c r="K1795">
        <v>6296.92</v>
      </c>
      <c r="L1795">
        <v>0.25</v>
      </c>
      <c r="M1795" s="6">
        <v>18890.759999999998</v>
      </c>
      <c r="N1795" s="3">
        <v>18791.71</v>
      </c>
      <c r="O1795" s="6">
        <v>99.05</v>
      </c>
      <c r="P1795" t="s">
        <v>49</v>
      </c>
      <c r="Q1795" t="s">
        <v>26</v>
      </c>
      <c r="R1795" s="4">
        <f t="shared" si="81"/>
        <v>5.2433041338728562E-3</v>
      </c>
      <c r="S1795" s="1" t="str">
        <f t="shared" si="82"/>
        <v>Oct-2024</v>
      </c>
      <c r="T1795" t="str">
        <f t="shared" si="83"/>
        <v>Profit</v>
      </c>
    </row>
    <row r="1796" spans="1:20" x14ac:dyDescent="0.3">
      <c r="A1796" t="s">
        <v>3182</v>
      </c>
      <c r="B1796" s="2">
        <v>45884</v>
      </c>
      <c r="C1796" t="s">
        <v>101</v>
      </c>
      <c r="D1796" t="s">
        <v>46</v>
      </c>
      <c r="E1796" t="s">
        <v>20</v>
      </c>
      <c r="F1796" t="s">
        <v>115</v>
      </c>
      <c r="G1796" t="s">
        <v>79</v>
      </c>
      <c r="H1796" t="s">
        <v>23</v>
      </c>
      <c r="I1796" t="s">
        <v>69</v>
      </c>
      <c r="J1796">
        <v>3</v>
      </c>
      <c r="K1796">
        <v>14644.78</v>
      </c>
      <c r="L1796">
        <v>0.05</v>
      </c>
      <c r="M1796" s="6">
        <v>41737.620000000003</v>
      </c>
      <c r="N1796" s="3">
        <v>33355.51</v>
      </c>
      <c r="O1796" s="6">
        <v>8382.11</v>
      </c>
      <c r="P1796" t="s">
        <v>43</v>
      </c>
      <c r="Q1796" t="s">
        <v>26</v>
      </c>
      <c r="R1796" s="4">
        <f t="shared" si="81"/>
        <v>0.20082865290354363</v>
      </c>
      <c r="S1796" s="1" t="str">
        <f t="shared" si="82"/>
        <v>Aug-2025</v>
      </c>
      <c r="T1796" t="str">
        <f t="shared" si="83"/>
        <v>Profit</v>
      </c>
    </row>
    <row r="1797" spans="1:20" x14ac:dyDescent="0.3">
      <c r="A1797" t="s">
        <v>3183</v>
      </c>
      <c r="B1797" s="2">
        <v>46005</v>
      </c>
      <c r="C1797" t="s">
        <v>473</v>
      </c>
      <c r="D1797" t="s">
        <v>19</v>
      </c>
      <c r="E1797" t="s">
        <v>20</v>
      </c>
      <c r="F1797" t="s">
        <v>205</v>
      </c>
      <c r="G1797" t="s">
        <v>22</v>
      </c>
      <c r="H1797" t="s">
        <v>23</v>
      </c>
      <c r="I1797" t="s">
        <v>94</v>
      </c>
      <c r="J1797">
        <v>2</v>
      </c>
      <c r="K1797">
        <v>2673.86</v>
      </c>
      <c r="L1797">
        <v>0</v>
      </c>
      <c r="M1797" s="6">
        <v>5347.72</v>
      </c>
      <c r="N1797" s="3">
        <v>3144.46</v>
      </c>
      <c r="O1797" s="6">
        <v>2203.2600000000002</v>
      </c>
      <c r="P1797" t="s">
        <v>49</v>
      </c>
      <c r="Q1797" t="s">
        <v>26</v>
      </c>
      <c r="R1797" s="4">
        <f t="shared" ref="R1797:R1860" si="84">IFERROR(O1797/M1797,0)</f>
        <v>0.41199988032282919</v>
      </c>
      <c r="S1797" s="1" t="str">
        <f t="shared" ref="S1797:S1860" si="85">TEXT(B1797,"mmm-yyyy")</f>
        <v>Dec-2025</v>
      </c>
      <c r="T1797" t="str">
        <f t="shared" ref="T1797:T1860" si="86">IF(O1797&gt;0,"Profit",IF(O1797&lt;0,"Loss","Break-Even"))</f>
        <v>Profit</v>
      </c>
    </row>
    <row r="1798" spans="1:20" x14ac:dyDescent="0.3">
      <c r="A1798" t="s">
        <v>3184</v>
      </c>
      <c r="B1798" s="2">
        <v>45449</v>
      </c>
      <c r="C1798" t="s">
        <v>3185</v>
      </c>
      <c r="D1798" t="s">
        <v>52</v>
      </c>
      <c r="E1798" t="s">
        <v>20</v>
      </c>
      <c r="F1798" t="s">
        <v>205</v>
      </c>
      <c r="G1798" t="s">
        <v>79</v>
      </c>
      <c r="H1798" t="s">
        <v>74</v>
      </c>
      <c r="I1798" t="s">
        <v>137</v>
      </c>
      <c r="J1798">
        <v>1</v>
      </c>
      <c r="K1798">
        <v>18610.41</v>
      </c>
      <c r="L1798">
        <v>0.1</v>
      </c>
      <c r="M1798" s="6">
        <v>16749.37</v>
      </c>
      <c r="N1798" s="3">
        <v>15173.89</v>
      </c>
      <c r="O1798" s="6">
        <v>1575.48</v>
      </c>
      <c r="P1798" t="s">
        <v>31</v>
      </c>
      <c r="Q1798" t="s">
        <v>26</v>
      </c>
      <c r="R1798" s="4">
        <f t="shared" si="84"/>
        <v>9.4062045318719451E-2</v>
      </c>
      <c r="S1798" s="1" t="str">
        <f t="shared" si="85"/>
        <v>Jun-2024</v>
      </c>
      <c r="T1798" t="str">
        <f t="shared" si="86"/>
        <v>Profit</v>
      </c>
    </row>
    <row r="1799" spans="1:20" x14ac:dyDescent="0.3">
      <c r="A1799" t="s">
        <v>3186</v>
      </c>
      <c r="B1799" s="2">
        <v>45923</v>
      </c>
      <c r="C1799" t="s">
        <v>2911</v>
      </c>
      <c r="D1799" t="s">
        <v>19</v>
      </c>
      <c r="E1799" t="s">
        <v>34</v>
      </c>
      <c r="F1799" t="s">
        <v>35</v>
      </c>
      <c r="G1799" t="s">
        <v>29</v>
      </c>
      <c r="H1799" t="s">
        <v>41</v>
      </c>
      <c r="I1799" t="s">
        <v>62</v>
      </c>
      <c r="J1799">
        <v>5</v>
      </c>
      <c r="K1799">
        <v>227.35</v>
      </c>
      <c r="L1799">
        <v>0.1</v>
      </c>
      <c r="M1799" s="6">
        <v>1023.08</v>
      </c>
      <c r="N1799" s="3">
        <v>706.74</v>
      </c>
      <c r="O1799" s="6">
        <v>316.33999999999997</v>
      </c>
      <c r="P1799" t="s">
        <v>70</v>
      </c>
      <c r="Q1799" t="s">
        <v>26</v>
      </c>
      <c r="R1799" s="4">
        <f t="shared" si="84"/>
        <v>0.30920358134261244</v>
      </c>
      <c r="S1799" s="1" t="str">
        <f t="shared" si="85"/>
        <v>Sep-2025</v>
      </c>
      <c r="T1799" t="str">
        <f t="shared" si="86"/>
        <v>Profit</v>
      </c>
    </row>
    <row r="1800" spans="1:20" x14ac:dyDescent="0.3">
      <c r="A1800" t="s">
        <v>3187</v>
      </c>
      <c r="B1800" s="2">
        <v>45350</v>
      </c>
      <c r="C1800" t="s">
        <v>3188</v>
      </c>
      <c r="D1800" t="s">
        <v>52</v>
      </c>
      <c r="E1800" t="s">
        <v>53</v>
      </c>
      <c r="F1800" t="s">
        <v>97</v>
      </c>
      <c r="G1800" t="s">
        <v>22</v>
      </c>
      <c r="H1800" t="s">
        <v>23</v>
      </c>
      <c r="I1800" t="s">
        <v>69</v>
      </c>
      <c r="J1800">
        <v>1</v>
      </c>
      <c r="K1800">
        <v>15937.15</v>
      </c>
      <c r="L1800">
        <v>0.05</v>
      </c>
      <c r="M1800" s="6">
        <v>15140.29</v>
      </c>
      <c r="N1800" s="3">
        <v>9073.74</v>
      </c>
      <c r="O1800" s="6">
        <v>6066.55</v>
      </c>
      <c r="P1800" t="s">
        <v>31</v>
      </c>
      <c r="Q1800" t="s">
        <v>26</v>
      </c>
      <c r="R1800" s="4">
        <f t="shared" si="84"/>
        <v>0.40068915456705251</v>
      </c>
      <c r="S1800" s="1" t="str">
        <f t="shared" si="85"/>
        <v>Feb-2024</v>
      </c>
      <c r="T1800" t="str">
        <f t="shared" si="86"/>
        <v>Profit</v>
      </c>
    </row>
    <row r="1801" spans="1:20" x14ac:dyDescent="0.3">
      <c r="A1801" t="s">
        <v>3189</v>
      </c>
      <c r="B1801" s="2">
        <v>46018</v>
      </c>
      <c r="C1801" t="s">
        <v>2369</v>
      </c>
      <c r="D1801" t="s">
        <v>46</v>
      </c>
      <c r="E1801" t="s">
        <v>34</v>
      </c>
      <c r="F1801" t="s">
        <v>65</v>
      </c>
      <c r="G1801" t="s">
        <v>22</v>
      </c>
      <c r="H1801" t="s">
        <v>41</v>
      </c>
      <c r="I1801" t="s">
        <v>42</v>
      </c>
      <c r="J1801">
        <v>1</v>
      </c>
      <c r="K1801">
        <v>77.89</v>
      </c>
      <c r="L1801">
        <v>0.2</v>
      </c>
      <c r="M1801" s="6">
        <v>62.31</v>
      </c>
      <c r="N1801" s="3">
        <v>62.26</v>
      </c>
      <c r="O1801" s="6">
        <v>0.05</v>
      </c>
      <c r="P1801" t="s">
        <v>25</v>
      </c>
      <c r="Q1801" t="s">
        <v>26</v>
      </c>
      <c r="R1801" s="4">
        <f t="shared" si="84"/>
        <v>8.0243941582410524E-4</v>
      </c>
      <c r="S1801" s="1" t="str">
        <f t="shared" si="85"/>
        <v>Dec-2025</v>
      </c>
      <c r="T1801" t="str">
        <f t="shared" si="86"/>
        <v>Profit</v>
      </c>
    </row>
    <row r="1802" spans="1:20" x14ac:dyDescent="0.3">
      <c r="A1802" t="s">
        <v>3190</v>
      </c>
      <c r="B1802" s="2">
        <v>45419</v>
      </c>
      <c r="C1802" t="s">
        <v>3191</v>
      </c>
      <c r="D1802" t="s">
        <v>46</v>
      </c>
      <c r="E1802" t="s">
        <v>34</v>
      </c>
      <c r="F1802" t="s">
        <v>110</v>
      </c>
      <c r="G1802" t="s">
        <v>22</v>
      </c>
      <c r="H1802" t="s">
        <v>23</v>
      </c>
      <c r="I1802" t="s">
        <v>24</v>
      </c>
      <c r="J1802">
        <v>1</v>
      </c>
      <c r="K1802">
        <v>42224.65</v>
      </c>
      <c r="L1802">
        <v>0.05</v>
      </c>
      <c r="M1802" s="6">
        <v>40113.42</v>
      </c>
      <c r="N1802" s="3">
        <v>26233.69</v>
      </c>
      <c r="O1802" s="6">
        <v>13879.73</v>
      </c>
      <c r="P1802" t="s">
        <v>43</v>
      </c>
      <c r="Q1802" t="s">
        <v>26</v>
      </c>
      <c r="R1802" s="4">
        <f t="shared" si="84"/>
        <v>0.34601213259801833</v>
      </c>
      <c r="S1802" s="1" t="str">
        <f t="shared" si="85"/>
        <v>May-2024</v>
      </c>
      <c r="T1802" t="str">
        <f t="shared" si="86"/>
        <v>Profit</v>
      </c>
    </row>
    <row r="1803" spans="1:20" x14ac:dyDescent="0.3">
      <c r="A1803" t="s">
        <v>3192</v>
      </c>
      <c r="B1803" s="2">
        <v>46027</v>
      </c>
      <c r="C1803" t="s">
        <v>3193</v>
      </c>
      <c r="D1803" t="s">
        <v>19</v>
      </c>
      <c r="E1803" t="s">
        <v>53</v>
      </c>
      <c r="F1803" t="s">
        <v>90</v>
      </c>
      <c r="G1803" t="s">
        <v>79</v>
      </c>
      <c r="H1803" t="s">
        <v>74</v>
      </c>
      <c r="I1803" t="s">
        <v>91</v>
      </c>
      <c r="J1803">
        <v>3</v>
      </c>
      <c r="K1803">
        <v>5984.06</v>
      </c>
      <c r="L1803">
        <v>0</v>
      </c>
      <c r="M1803" s="6">
        <v>17952.18</v>
      </c>
      <c r="N1803" s="3">
        <v>12244.25</v>
      </c>
      <c r="O1803" s="6">
        <v>5707.93</v>
      </c>
      <c r="P1803" t="s">
        <v>70</v>
      </c>
      <c r="Q1803" t="s">
        <v>26</v>
      </c>
      <c r="R1803" s="4">
        <f t="shared" si="84"/>
        <v>0.31795191447501087</v>
      </c>
      <c r="S1803" s="1" t="str">
        <f t="shared" si="85"/>
        <v>Jan-2026</v>
      </c>
      <c r="T1803" t="str">
        <f t="shared" si="86"/>
        <v>Profit</v>
      </c>
    </row>
    <row r="1804" spans="1:20" x14ac:dyDescent="0.3">
      <c r="A1804" t="s">
        <v>3194</v>
      </c>
      <c r="B1804" s="2">
        <v>46012</v>
      </c>
      <c r="C1804" t="s">
        <v>3195</v>
      </c>
      <c r="D1804" t="s">
        <v>46</v>
      </c>
      <c r="E1804" t="s">
        <v>20</v>
      </c>
      <c r="F1804" t="s">
        <v>21</v>
      </c>
      <c r="G1804" t="s">
        <v>22</v>
      </c>
      <c r="H1804" t="s">
        <v>23</v>
      </c>
      <c r="I1804" t="s">
        <v>36</v>
      </c>
      <c r="J1804">
        <v>2</v>
      </c>
      <c r="K1804">
        <v>19717.080000000002</v>
      </c>
      <c r="L1804">
        <v>0</v>
      </c>
      <c r="M1804" s="6">
        <v>39434.160000000003</v>
      </c>
      <c r="N1804" s="3">
        <v>29648.05</v>
      </c>
      <c r="O1804" s="6">
        <v>9786.11</v>
      </c>
      <c r="P1804" t="s">
        <v>70</v>
      </c>
      <c r="Q1804" t="s">
        <v>26</v>
      </c>
      <c r="R1804" s="4">
        <f t="shared" si="84"/>
        <v>0.2481632675832324</v>
      </c>
      <c r="S1804" s="1" t="str">
        <f t="shared" si="85"/>
        <v>Dec-2025</v>
      </c>
      <c r="T1804" t="str">
        <f t="shared" si="86"/>
        <v>Profit</v>
      </c>
    </row>
    <row r="1805" spans="1:20" x14ac:dyDescent="0.3">
      <c r="A1805" t="s">
        <v>3196</v>
      </c>
      <c r="B1805" s="2">
        <v>46173</v>
      </c>
      <c r="C1805" t="s">
        <v>3197</v>
      </c>
      <c r="D1805" t="s">
        <v>19</v>
      </c>
      <c r="E1805" t="s">
        <v>53</v>
      </c>
      <c r="F1805" t="s">
        <v>65</v>
      </c>
      <c r="G1805" t="s">
        <v>79</v>
      </c>
      <c r="H1805" t="s">
        <v>41</v>
      </c>
      <c r="I1805" t="s">
        <v>62</v>
      </c>
      <c r="J1805">
        <v>3</v>
      </c>
      <c r="K1805">
        <v>114.04</v>
      </c>
      <c r="L1805">
        <v>0.1</v>
      </c>
      <c r="M1805" s="6">
        <v>307.91000000000003</v>
      </c>
      <c r="N1805" s="3">
        <v>211.39</v>
      </c>
      <c r="O1805" s="6">
        <v>96.52</v>
      </c>
      <c r="P1805" t="s">
        <v>25</v>
      </c>
      <c r="Q1805" t="s">
        <v>26</v>
      </c>
      <c r="R1805" s="4">
        <f t="shared" si="84"/>
        <v>0.31346822123347728</v>
      </c>
      <c r="S1805" s="1" t="str">
        <f t="shared" si="85"/>
        <v>May-2026</v>
      </c>
      <c r="T1805" t="str">
        <f t="shared" si="86"/>
        <v>Profit</v>
      </c>
    </row>
    <row r="1806" spans="1:20" x14ac:dyDescent="0.3">
      <c r="A1806" t="s">
        <v>3198</v>
      </c>
      <c r="B1806" s="2">
        <v>45406</v>
      </c>
      <c r="C1806" t="s">
        <v>657</v>
      </c>
      <c r="D1806" t="s">
        <v>46</v>
      </c>
      <c r="E1806" t="s">
        <v>39</v>
      </c>
      <c r="F1806" t="s">
        <v>220</v>
      </c>
      <c r="G1806" t="s">
        <v>22</v>
      </c>
      <c r="H1806" t="s">
        <v>23</v>
      </c>
      <c r="I1806" t="s">
        <v>36</v>
      </c>
      <c r="J1806">
        <v>3</v>
      </c>
      <c r="K1806">
        <v>13687.03</v>
      </c>
      <c r="L1806">
        <v>0.2</v>
      </c>
      <c r="M1806" s="6">
        <v>32848.870000000003</v>
      </c>
      <c r="N1806" s="3">
        <v>29147.17</v>
      </c>
      <c r="O1806" s="6">
        <v>3701.7</v>
      </c>
      <c r="P1806" t="s">
        <v>70</v>
      </c>
      <c r="Q1806" t="s">
        <v>26</v>
      </c>
      <c r="R1806" s="4">
        <f t="shared" si="84"/>
        <v>0.11268880786462364</v>
      </c>
      <c r="S1806" s="1" t="str">
        <f t="shared" si="85"/>
        <v>Apr-2024</v>
      </c>
      <c r="T1806" t="str">
        <f t="shared" si="86"/>
        <v>Profit</v>
      </c>
    </row>
    <row r="1807" spans="1:20" x14ac:dyDescent="0.3">
      <c r="A1807" t="s">
        <v>3199</v>
      </c>
      <c r="B1807" s="2">
        <v>45500</v>
      </c>
      <c r="C1807" t="s">
        <v>3200</v>
      </c>
      <c r="D1807" t="s">
        <v>19</v>
      </c>
      <c r="E1807" t="s">
        <v>34</v>
      </c>
      <c r="F1807" t="s">
        <v>65</v>
      </c>
      <c r="G1807" t="s">
        <v>22</v>
      </c>
      <c r="H1807" t="s">
        <v>41</v>
      </c>
      <c r="I1807" t="s">
        <v>125</v>
      </c>
      <c r="J1807">
        <v>1</v>
      </c>
      <c r="K1807">
        <v>76.28</v>
      </c>
      <c r="L1807">
        <v>0.15</v>
      </c>
      <c r="M1807" s="6">
        <v>64.84</v>
      </c>
      <c r="N1807" s="3">
        <v>49.41</v>
      </c>
      <c r="O1807" s="6">
        <v>15.43</v>
      </c>
      <c r="P1807" t="s">
        <v>43</v>
      </c>
      <c r="Q1807" t="s">
        <v>26</v>
      </c>
      <c r="R1807" s="4">
        <f t="shared" si="84"/>
        <v>0.2379703886489821</v>
      </c>
      <c r="S1807" s="1" t="str">
        <f t="shared" si="85"/>
        <v>Jul-2024</v>
      </c>
      <c r="T1807" t="str">
        <f t="shared" si="86"/>
        <v>Profit</v>
      </c>
    </row>
    <row r="1808" spans="1:20" x14ac:dyDescent="0.3">
      <c r="A1808" t="s">
        <v>3201</v>
      </c>
      <c r="B1808" s="2">
        <v>45817</v>
      </c>
      <c r="C1808" t="s">
        <v>3202</v>
      </c>
      <c r="D1808" t="s">
        <v>52</v>
      </c>
      <c r="E1808" t="s">
        <v>39</v>
      </c>
      <c r="F1808" t="s">
        <v>47</v>
      </c>
      <c r="G1808" t="s">
        <v>79</v>
      </c>
      <c r="H1808" t="s">
        <v>74</v>
      </c>
      <c r="I1808" t="s">
        <v>75</v>
      </c>
      <c r="J1808">
        <v>6</v>
      </c>
      <c r="K1808">
        <v>6758.97</v>
      </c>
      <c r="L1808">
        <v>0</v>
      </c>
      <c r="M1808" s="6">
        <v>40553.82</v>
      </c>
      <c r="N1808" s="3">
        <v>31432.43</v>
      </c>
      <c r="O1808" s="6">
        <v>9121.39</v>
      </c>
      <c r="P1808" t="s">
        <v>70</v>
      </c>
      <c r="Q1808" t="s">
        <v>26</v>
      </c>
      <c r="R1808" s="4">
        <f t="shared" si="84"/>
        <v>0.22492061167110766</v>
      </c>
      <c r="S1808" s="1" t="str">
        <f t="shared" si="85"/>
        <v>Jun-2025</v>
      </c>
      <c r="T1808" t="str">
        <f t="shared" si="86"/>
        <v>Profit</v>
      </c>
    </row>
    <row r="1809" spans="1:20" x14ac:dyDescent="0.3">
      <c r="A1809" t="s">
        <v>3203</v>
      </c>
      <c r="B1809" s="2">
        <v>45812</v>
      </c>
      <c r="C1809" t="s">
        <v>3204</v>
      </c>
      <c r="D1809" t="s">
        <v>46</v>
      </c>
      <c r="E1809" t="s">
        <v>39</v>
      </c>
      <c r="F1809" t="s">
        <v>47</v>
      </c>
      <c r="G1809" t="s">
        <v>22</v>
      </c>
      <c r="H1809" t="s">
        <v>74</v>
      </c>
      <c r="I1809" t="s">
        <v>91</v>
      </c>
      <c r="J1809">
        <v>1</v>
      </c>
      <c r="K1809">
        <v>16758.16</v>
      </c>
      <c r="L1809">
        <v>0.05</v>
      </c>
      <c r="M1809" s="6">
        <v>15920.25</v>
      </c>
      <c r="N1809" s="3">
        <v>12278.84</v>
      </c>
      <c r="O1809" s="6">
        <v>3641.41</v>
      </c>
      <c r="P1809" t="s">
        <v>70</v>
      </c>
      <c r="Q1809" t="s">
        <v>142</v>
      </c>
      <c r="R1809" s="4">
        <f t="shared" si="84"/>
        <v>0.22872819208241077</v>
      </c>
      <c r="S1809" s="1" t="str">
        <f t="shared" si="85"/>
        <v>Jun-2025</v>
      </c>
      <c r="T1809" t="str">
        <f t="shared" si="86"/>
        <v>Profit</v>
      </c>
    </row>
    <row r="1810" spans="1:20" x14ac:dyDescent="0.3">
      <c r="A1810" t="s">
        <v>3205</v>
      </c>
      <c r="B1810" s="2">
        <v>45843</v>
      </c>
      <c r="C1810" t="s">
        <v>3206</v>
      </c>
      <c r="D1810" t="s">
        <v>19</v>
      </c>
      <c r="E1810" t="s">
        <v>53</v>
      </c>
      <c r="F1810" t="s">
        <v>97</v>
      </c>
      <c r="G1810" t="s">
        <v>79</v>
      </c>
      <c r="H1810" t="s">
        <v>74</v>
      </c>
      <c r="I1810" t="s">
        <v>75</v>
      </c>
      <c r="J1810">
        <v>6</v>
      </c>
      <c r="K1810">
        <v>4350.75</v>
      </c>
      <c r="L1810">
        <v>0</v>
      </c>
      <c r="M1810" s="6">
        <v>26104.5</v>
      </c>
      <c r="N1810" s="3">
        <v>19287.87</v>
      </c>
      <c r="O1810" s="6">
        <v>6816.63</v>
      </c>
      <c r="P1810" t="s">
        <v>43</v>
      </c>
      <c r="Q1810" t="s">
        <v>26</v>
      </c>
      <c r="R1810" s="4">
        <f t="shared" si="84"/>
        <v>0.26112854105613975</v>
      </c>
      <c r="S1810" s="1" t="str">
        <f t="shared" si="85"/>
        <v>Jul-2025</v>
      </c>
      <c r="T1810" t="str">
        <f t="shared" si="86"/>
        <v>Profit</v>
      </c>
    </row>
    <row r="1811" spans="1:20" x14ac:dyDescent="0.3">
      <c r="A1811" t="s">
        <v>3207</v>
      </c>
      <c r="B1811" s="2">
        <v>46253</v>
      </c>
      <c r="C1811" t="s">
        <v>3208</v>
      </c>
      <c r="D1811" t="s">
        <v>19</v>
      </c>
      <c r="E1811" t="s">
        <v>58</v>
      </c>
      <c r="F1811" t="s">
        <v>339</v>
      </c>
      <c r="G1811" t="s">
        <v>22</v>
      </c>
      <c r="H1811" t="s">
        <v>23</v>
      </c>
      <c r="I1811" t="s">
        <v>36</v>
      </c>
      <c r="J1811">
        <v>2</v>
      </c>
      <c r="K1811">
        <v>24514.21</v>
      </c>
      <c r="L1811">
        <v>0.05</v>
      </c>
      <c r="M1811" s="6">
        <v>46577</v>
      </c>
      <c r="N1811" s="3">
        <v>28766.59</v>
      </c>
      <c r="O1811" s="6">
        <v>17810.41</v>
      </c>
      <c r="P1811" t="s">
        <v>49</v>
      </c>
      <c r="Q1811" t="s">
        <v>26</v>
      </c>
      <c r="R1811" s="4">
        <f t="shared" si="84"/>
        <v>0.38238637095562189</v>
      </c>
      <c r="S1811" s="1" t="str">
        <f t="shared" si="85"/>
        <v>Aug-2026</v>
      </c>
      <c r="T1811" t="str">
        <f t="shared" si="86"/>
        <v>Profit</v>
      </c>
    </row>
    <row r="1812" spans="1:20" x14ac:dyDescent="0.3">
      <c r="A1812" t="s">
        <v>3209</v>
      </c>
      <c r="B1812" s="2">
        <v>45528</v>
      </c>
      <c r="C1812" t="s">
        <v>831</v>
      </c>
      <c r="D1812" t="s">
        <v>52</v>
      </c>
      <c r="E1812" t="s">
        <v>20</v>
      </c>
      <c r="F1812" t="s">
        <v>99</v>
      </c>
      <c r="G1812" t="s">
        <v>22</v>
      </c>
      <c r="H1812" t="s">
        <v>23</v>
      </c>
      <c r="I1812" t="s">
        <v>30</v>
      </c>
      <c r="J1812">
        <v>1</v>
      </c>
      <c r="K1812">
        <v>1768.48</v>
      </c>
      <c r="L1812">
        <v>0.05</v>
      </c>
      <c r="M1812" s="6">
        <v>1680.06</v>
      </c>
      <c r="N1812" s="3">
        <v>1068.27</v>
      </c>
      <c r="O1812" s="6">
        <v>611.79</v>
      </c>
      <c r="P1812" t="s">
        <v>43</v>
      </c>
      <c r="Q1812" t="s">
        <v>26</v>
      </c>
      <c r="R1812" s="4">
        <f t="shared" si="84"/>
        <v>0.36414770901039245</v>
      </c>
      <c r="S1812" s="1" t="str">
        <f t="shared" si="85"/>
        <v>Aug-2024</v>
      </c>
      <c r="T1812" t="str">
        <f t="shared" si="86"/>
        <v>Profit</v>
      </c>
    </row>
    <row r="1813" spans="1:20" x14ac:dyDescent="0.3">
      <c r="A1813" t="s">
        <v>3210</v>
      </c>
      <c r="B1813" s="2">
        <v>45572</v>
      </c>
      <c r="C1813" t="s">
        <v>3211</v>
      </c>
      <c r="D1813" t="s">
        <v>19</v>
      </c>
      <c r="E1813" t="s">
        <v>20</v>
      </c>
      <c r="F1813" t="s">
        <v>115</v>
      </c>
      <c r="G1813" t="s">
        <v>22</v>
      </c>
      <c r="H1813" t="s">
        <v>23</v>
      </c>
      <c r="I1813" t="s">
        <v>69</v>
      </c>
      <c r="J1813">
        <v>2</v>
      </c>
      <c r="K1813">
        <v>23220.49</v>
      </c>
      <c r="L1813">
        <v>0</v>
      </c>
      <c r="M1813" s="6">
        <v>46440.98</v>
      </c>
      <c r="N1813" s="3">
        <v>24799.040000000001</v>
      </c>
      <c r="O1813" s="6">
        <v>21641.94</v>
      </c>
      <c r="P1813" t="s">
        <v>49</v>
      </c>
      <c r="Q1813" t="s">
        <v>26</v>
      </c>
      <c r="R1813" s="4">
        <f t="shared" si="84"/>
        <v>0.4660095458795227</v>
      </c>
      <c r="S1813" s="1" t="str">
        <f t="shared" si="85"/>
        <v>Oct-2024</v>
      </c>
      <c r="T1813" t="str">
        <f t="shared" si="86"/>
        <v>Profit</v>
      </c>
    </row>
    <row r="1814" spans="1:20" x14ac:dyDescent="0.3">
      <c r="A1814" t="s">
        <v>3212</v>
      </c>
      <c r="B1814" s="2">
        <v>45650</v>
      </c>
      <c r="C1814" t="s">
        <v>3213</v>
      </c>
      <c r="D1814" t="s">
        <v>19</v>
      </c>
      <c r="E1814" t="s">
        <v>39</v>
      </c>
      <c r="F1814" t="s">
        <v>47</v>
      </c>
      <c r="G1814" t="s">
        <v>22</v>
      </c>
      <c r="H1814" t="s">
        <v>74</v>
      </c>
      <c r="I1814" t="s">
        <v>91</v>
      </c>
      <c r="J1814">
        <v>4</v>
      </c>
      <c r="K1814">
        <v>6224.3</v>
      </c>
      <c r="L1814">
        <v>0.2</v>
      </c>
      <c r="M1814" s="6">
        <v>19917.759999999998</v>
      </c>
      <c r="N1814" s="3">
        <v>15846.62</v>
      </c>
      <c r="O1814" s="6">
        <v>4071.14</v>
      </c>
      <c r="P1814" t="s">
        <v>31</v>
      </c>
      <c r="Q1814" t="s">
        <v>26</v>
      </c>
      <c r="R1814" s="4">
        <f t="shared" si="84"/>
        <v>0.20439748244782546</v>
      </c>
      <c r="S1814" s="1" t="str">
        <f t="shared" si="85"/>
        <v>Dec-2024</v>
      </c>
      <c r="T1814" t="str">
        <f t="shared" si="86"/>
        <v>Profit</v>
      </c>
    </row>
    <row r="1815" spans="1:20" x14ac:dyDescent="0.3">
      <c r="A1815" t="s">
        <v>3214</v>
      </c>
      <c r="B1815" s="2">
        <v>45492</v>
      </c>
      <c r="C1815" t="s">
        <v>2782</v>
      </c>
      <c r="D1815" t="s">
        <v>46</v>
      </c>
      <c r="E1815" t="s">
        <v>58</v>
      </c>
      <c r="F1815" t="s">
        <v>129</v>
      </c>
      <c r="G1815" t="s">
        <v>79</v>
      </c>
      <c r="H1815" t="s">
        <v>74</v>
      </c>
      <c r="I1815" t="s">
        <v>158</v>
      </c>
      <c r="J1815">
        <v>3</v>
      </c>
      <c r="K1815">
        <v>12414.36</v>
      </c>
      <c r="L1815">
        <v>0.1</v>
      </c>
      <c r="M1815" s="6">
        <v>33518.769999999997</v>
      </c>
      <c r="N1815" s="3">
        <v>23821.21</v>
      </c>
      <c r="O1815" s="6">
        <v>9697.56</v>
      </c>
      <c r="P1815" t="s">
        <v>49</v>
      </c>
      <c r="Q1815" t="s">
        <v>26</v>
      </c>
      <c r="R1815" s="4">
        <f t="shared" si="84"/>
        <v>0.28931729893429864</v>
      </c>
      <c r="S1815" s="1" t="str">
        <f t="shared" si="85"/>
        <v>Jul-2024</v>
      </c>
      <c r="T1815" t="str">
        <f t="shared" si="86"/>
        <v>Profit</v>
      </c>
    </row>
    <row r="1816" spans="1:20" x14ac:dyDescent="0.3">
      <c r="A1816" t="s">
        <v>3215</v>
      </c>
      <c r="B1816" s="2">
        <v>46049</v>
      </c>
      <c r="C1816" t="s">
        <v>3216</v>
      </c>
      <c r="D1816" t="s">
        <v>19</v>
      </c>
      <c r="E1816" t="s">
        <v>20</v>
      </c>
      <c r="F1816" t="s">
        <v>205</v>
      </c>
      <c r="G1816" t="s">
        <v>79</v>
      </c>
      <c r="H1816" t="s">
        <v>23</v>
      </c>
      <c r="I1816" t="s">
        <v>59</v>
      </c>
      <c r="J1816">
        <v>3</v>
      </c>
      <c r="K1816">
        <v>996.68</v>
      </c>
      <c r="L1816">
        <v>0.1</v>
      </c>
      <c r="M1816" s="6">
        <v>2691.04</v>
      </c>
      <c r="N1816" s="3">
        <v>1579.42</v>
      </c>
      <c r="O1816" s="6">
        <v>1111.6199999999999</v>
      </c>
      <c r="P1816" t="s">
        <v>49</v>
      </c>
      <c r="Q1816" t="s">
        <v>26</v>
      </c>
      <c r="R1816" s="4">
        <f t="shared" si="84"/>
        <v>0.41308193114929542</v>
      </c>
      <c r="S1816" s="1" t="str">
        <f t="shared" si="85"/>
        <v>Jan-2026</v>
      </c>
      <c r="T1816" t="str">
        <f t="shared" si="86"/>
        <v>Profit</v>
      </c>
    </row>
    <row r="1817" spans="1:20" x14ac:dyDescent="0.3">
      <c r="A1817" t="s">
        <v>3217</v>
      </c>
      <c r="B1817" s="2">
        <v>45569</v>
      </c>
      <c r="C1817" t="s">
        <v>2926</v>
      </c>
      <c r="D1817" t="s">
        <v>52</v>
      </c>
      <c r="E1817" t="s">
        <v>53</v>
      </c>
      <c r="F1817" t="s">
        <v>54</v>
      </c>
      <c r="G1817" t="s">
        <v>22</v>
      </c>
      <c r="H1817" t="s">
        <v>23</v>
      </c>
      <c r="I1817" t="s">
        <v>69</v>
      </c>
      <c r="J1817">
        <v>6</v>
      </c>
      <c r="K1817">
        <v>8663.9500000000007</v>
      </c>
      <c r="L1817">
        <v>0.1</v>
      </c>
      <c r="M1817" s="6">
        <v>46785.33</v>
      </c>
      <c r="N1817" s="3">
        <v>34868.44</v>
      </c>
      <c r="O1817" s="6">
        <v>11916.89</v>
      </c>
      <c r="P1817" t="s">
        <v>43</v>
      </c>
      <c r="Q1817" t="s">
        <v>142</v>
      </c>
      <c r="R1817" s="4">
        <f t="shared" si="84"/>
        <v>0.25471424482845367</v>
      </c>
      <c r="S1817" s="1" t="str">
        <f t="shared" si="85"/>
        <v>Oct-2024</v>
      </c>
      <c r="T1817" t="str">
        <f t="shared" si="86"/>
        <v>Profit</v>
      </c>
    </row>
    <row r="1818" spans="1:20" x14ac:dyDescent="0.3">
      <c r="A1818" t="s">
        <v>3218</v>
      </c>
      <c r="B1818" s="2">
        <v>45526</v>
      </c>
      <c r="C1818" t="s">
        <v>1704</v>
      </c>
      <c r="D1818" t="s">
        <v>19</v>
      </c>
      <c r="E1818" t="s">
        <v>53</v>
      </c>
      <c r="F1818" t="s">
        <v>54</v>
      </c>
      <c r="G1818" t="s">
        <v>79</v>
      </c>
      <c r="H1818" t="s">
        <v>74</v>
      </c>
      <c r="I1818" t="s">
        <v>75</v>
      </c>
      <c r="J1818">
        <v>3</v>
      </c>
      <c r="K1818">
        <v>10696.82</v>
      </c>
      <c r="L1818">
        <v>0.05</v>
      </c>
      <c r="M1818" s="6">
        <v>30485.94</v>
      </c>
      <c r="N1818" s="3">
        <v>21902.07</v>
      </c>
      <c r="O1818" s="6">
        <v>8583.8700000000008</v>
      </c>
      <c r="P1818" t="s">
        <v>25</v>
      </c>
      <c r="Q1818" t="s">
        <v>26</v>
      </c>
      <c r="R1818" s="4">
        <f t="shared" si="84"/>
        <v>0.2815681589611474</v>
      </c>
      <c r="S1818" s="1" t="str">
        <f t="shared" si="85"/>
        <v>Aug-2024</v>
      </c>
      <c r="T1818" t="str">
        <f t="shared" si="86"/>
        <v>Profit</v>
      </c>
    </row>
    <row r="1819" spans="1:20" x14ac:dyDescent="0.3">
      <c r="A1819" t="s">
        <v>3219</v>
      </c>
      <c r="B1819" s="2">
        <v>45785</v>
      </c>
      <c r="C1819" t="s">
        <v>2823</v>
      </c>
      <c r="D1819" t="s">
        <v>19</v>
      </c>
      <c r="E1819" t="s">
        <v>34</v>
      </c>
      <c r="F1819" t="s">
        <v>110</v>
      </c>
      <c r="G1819" t="s">
        <v>22</v>
      </c>
      <c r="H1819" t="s">
        <v>23</v>
      </c>
      <c r="I1819" t="s">
        <v>59</v>
      </c>
      <c r="J1819">
        <v>3</v>
      </c>
      <c r="K1819">
        <v>4143.4799999999996</v>
      </c>
      <c r="L1819">
        <v>0.2</v>
      </c>
      <c r="M1819" s="6">
        <v>9944.35</v>
      </c>
      <c r="N1819" s="3">
        <v>9298.93</v>
      </c>
      <c r="O1819" s="6">
        <v>645.41999999999996</v>
      </c>
      <c r="P1819" t="s">
        <v>70</v>
      </c>
      <c r="Q1819" t="s">
        <v>26</v>
      </c>
      <c r="R1819" s="4">
        <f t="shared" si="84"/>
        <v>6.4903186231377613E-2</v>
      </c>
      <c r="S1819" s="1" t="str">
        <f t="shared" si="85"/>
        <v>May-2025</v>
      </c>
      <c r="T1819" t="str">
        <f t="shared" si="86"/>
        <v>Profit</v>
      </c>
    </row>
    <row r="1820" spans="1:20" x14ac:dyDescent="0.3">
      <c r="A1820" t="s">
        <v>3220</v>
      </c>
      <c r="B1820" s="2">
        <v>45295</v>
      </c>
      <c r="C1820" t="s">
        <v>706</v>
      </c>
      <c r="D1820" t="s">
        <v>19</v>
      </c>
      <c r="E1820" t="s">
        <v>58</v>
      </c>
      <c r="F1820" t="s">
        <v>339</v>
      </c>
      <c r="G1820" t="s">
        <v>29</v>
      </c>
      <c r="H1820" t="s">
        <v>74</v>
      </c>
      <c r="I1820" t="s">
        <v>107</v>
      </c>
      <c r="J1820">
        <v>2</v>
      </c>
      <c r="K1820">
        <v>11612.62</v>
      </c>
      <c r="L1820">
        <v>0.1</v>
      </c>
      <c r="M1820" s="6">
        <v>20902.72</v>
      </c>
      <c r="N1820" s="3">
        <v>16957.8</v>
      </c>
      <c r="O1820" s="6">
        <v>3944.92</v>
      </c>
      <c r="P1820" t="s">
        <v>31</v>
      </c>
      <c r="Q1820" t="s">
        <v>26</v>
      </c>
      <c r="R1820" s="4">
        <f t="shared" si="84"/>
        <v>0.18872759143307666</v>
      </c>
      <c r="S1820" s="1" t="str">
        <f t="shared" si="85"/>
        <v>Jan-2024</v>
      </c>
      <c r="T1820" t="str">
        <f t="shared" si="86"/>
        <v>Profit</v>
      </c>
    </row>
    <row r="1821" spans="1:20" x14ac:dyDescent="0.3">
      <c r="A1821" t="s">
        <v>3221</v>
      </c>
      <c r="B1821" s="2">
        <v>45957</v>
      </c>
      <c r="C1821" t="s">
        <v>3222</v>
      </c>
      <c r="D1821" t="s">
        <v>52</v>
      </c>
      <c r="E1821" t="s">
        <v>34</v>
      </c>
      <c r="F1821" t="s">
        <v>73</v>
      </c>
      <c r="G1821" t="s">
        <v>22</v>
      </c>
      <c r="H1821" t="s">
        <v>74</v>
      </c>
      <c r="I1821" t="s">
        <v>137</v>
      </c>
      <c r="J1821">
        <v>2</v>
      </c>
      <c r="K1821">
        <v>16809.189999999999</v>
      </c>
      <c r="L1821">
        <v>0.1</v>
      </c>
      <c r="M1821" s="6">
        <v>30256.54</v>
      </c>
      <c r="N1821" s="3">
        <v>25099.52</v>
      </c>
      <c r="O1821" s="6">
        <v>5157.0200000000004</v>
      </c>
      <c r="P1821" t="s">
        <v>31</v>
      </c>
      <c r="Q1821" t="s">
        <v>26</v>
      </c>
      <c r="R1821" s="4">
        <f t="shared" si="84"/>
        <v>0.17044315047259206</v>
      </c>
      <c r="S1821" s="1" t="str">
        <f t="shared" si="85"/>
        <v>Oct-2025</v>
      </c>
      <c r="T1821" t="str">
        <f t="shared" si="86"/>
        <v>Profit</v>
      </c>
    </row>
    <row r="1822" spans="1:20" x14ac:dyDescent="0.3">
      <c r="A1822" t="s">
        <v>3223</v>
      </c>
      <c r="B1822" s="2">
        <v>45733</v>
      </c>
      <c r="C1822" t="s">
        <v>3224</v>
      </c>
      <c r="D1822" t="s">
        <v>19</v>
      </c>
      <c r="E1822" t="s">
        <v>20</v>
      </c>
      <c r="F1822" t="s">
        <v>99</v>
      </c>
      <c r="G1822" t="s">
        <v>22</v>
      </c>
      <c r="H1822" t="s">
        <v>41</v>
      </c>
      <c r="I1822" t="s">
        <v>125</v>
      </c>
      <c r="J1822">
        <v>2</v>
      </c>
      <c r="K1822">
        <v>127.52</v>
      </c>
      <c r="L1822">
        <v>0.15</v>
      </c>
      <c r="M1822" s="6">
        <v>216.78</v>
      </c>
      <c r="N1822" s="3">
        <v>190.34</v>
      </c>
      <c r="O1822" s="6">
        <v>26.44</v>
      </c>
      <c r="P1822" t="s">
        <v>25</v>
      </c>
      <c r="Q1822" t="s">
        <v>26</v>
      </c>
      <c r="R1822" s="4">
        <f t="shared" si="84"/>
        <v>0.12196697112279731</v>
      </c>
      <c r="S1822" s="1" t="str">
        <f t="shared" si="85"/>
        <v>Mar-2025</v>
      </c>
      <c r="T1822" t="str">
        <f t="shared" si="86"/>
        <v>Profit</v>
      </c>
    </row>
    <row r="1823" spans="1:20" x14ac:dyDescent="0.3">
      <c r="A1823" t="s">
        <v>3225</v>
      </c>
      <c r="B1823" s="2">
        <v>45320</v>
      </c>
      <c r="C1823" t="s">
        <v>343</v>
      </c>
      <c r="D1823" t="s">
        <v>19</v>
      </c>
      <c r="E1823" t="s">
        <v>39</v>
      </c>
      <c r="F1823" t="s">
        <v>40</v>
      </c>
      <c r="G1823" t="s">
        <v>22</v>
      </c>
      <c r="H1823" t="s">
        <v>23</v>
      </c>
      <c r="I1823" t="s">
        <v>30</v>
      </c>
      <c r="J1823">
        <v>8</v>
      </c>
      <c r="K1823">
        <v>1310.74</v>
      </c>
      <c r="L1823">
        <v>0.15</v>
      </c>
      <c r="M1823" s="6">
        <v>8913.0300000000007</v>
      </c>
      <c r="N1823" s="3">
        <v>8061.58</v>
      </c>
      <c r="O1823" s="6">
        <v>851.45</v>
      </c>
      <c r="P1823" t="s">
        <v>31</v>
      </c>
      <c r="Q1823" t="s">
        <v>26</v>
      </c>
      <c r="R1823" s="4">
        <f t="shared" si="84"/>
        <v>9.5528681043371338E-2</v>
      </c>
      <c r="S1823" s="1" t="str">
        <f t="shared" si="85"/>
        <v>Jan-2024</v>
      </c>
      <c r="T1823" t="str">
        <f t="shared" si="86"/>
        <v>Profit</v>
      </c>
    </row>
    <row r="1824" spans="1:20" x14ac:dyDescent="0.3">
      <c r="A1824" t="s">
        <v>3226</v>
      </c>
      <c r="B1824" s="2">
        <v>45400</v>
      </c>
      <c r="C1824" t="s">
        <v>359</v>
      </c>
      <c r="D1824" t="s">
        <v>46</v>
      </c>
      <c r="E1824" t="s">
        <v>53</v>
      </c>
      <c r="F1824" t="s">
        <v>90</v>
      </c>
      <c r="G1824" t="s">
        <v>22</v>
      </c>
      <c r="H1824" t="s">
        <v>74</v>
      </c>
      <c r="I1824" t="s">
        <v>107</v>
      </c>
      <c r="J1824">
        <v>2</v>
      </c>
      <c r="K1824">
        <v>10424.14</v>
      </c>
      <c r="L1824">
        <v>0.25</v>
      </c>
      <c r="M1824" s="6">
        <v>15636.21</v>
      </c>
      <c r="N1824" s="3">
        <v>12364.71</v>
      </c>
      <c r="O1824" s="6">
        <v>3271.5</v>
      </c>
      <c r="P1824" t="s">
        <v>43</v>
      </c>
      <c r="Q1824" t="s">
        <v>26</v>
      </c>
      <c r="R1824" s="4">
        <f t="shared" si="84"/>
        <v>0.20922589297534377</v>
      </c>
      <c r="S1824" s="1" t="str">
        <f t="shared" si="85"/>
        <v>Apr-2024</v>
      </c>
      <c r="T1824" t="str">
        <f t="shared" si="86"/>
        <v>Profit</v>
      </c>
    </row>
    <row r="1825" spans="1:20" x14ac:dyDescent="0.3">
      <c r="A1825" t="s">
        <v>3227</v>
      </c>
      <c r="B1825" s="2">
        <v>45901</v>
      </c>
      <c r="C1825" t="s">
        <v>3228</v>
      </c>
      <c r="D1825" t="s">
        <v>46</v>
      </c>
      <c r="E1825" t="s">
        <v>20</v>
      </c>
      <c r="F1825" t="s">
        <v>21</v>
      </c>
      <c r="G1825" t="s">
        <v>29</v>
      </c>
      <c r="H1825" t="s">
        <v>74</v>
      </c>
      <c r="I1825" t="s">
        <v>137</v>
      </c>
      <c r="J1825">
        <v>1</v>
      </c>
      <c r="K1825">
        <v>9157.83</v>
      </c>
      <c r="L1825">
        <v>0</v>
      </c>
      <c r="M1825" s="6">
        <v>9157.83</v>
      </c>
      <c r="N1825" s="3">
        <v>5361.61</v>
      </c>
      <c r="O1825" s="6">
        <v>3796.22</v>
      </c>
      <c r="P1825" t="s">
        <v>31</v>
      </c>
      <c r="Q1825" t="s">
        <v>26</v>
      </c>
      <c r="R1825" s="4">
        <f t="shared" si="84"/>
        <v>0.41453270043230761</v>
      </c>
      <c r="S1825" s="1" t="str">
        <f t="shared" si="85"/>
        <v>Sep-2025</v>
      </c>
      <c r="T1825" t="str">
        <f t="shared" si="86"/>
        <v>Profit</v>
      </c>
    </row>
    <row r="1826" spans="1:20" x14ac:dyDescent="0.3">
      <c r="A1826" t="s">
        <v>3229</v>
      </c>
      <c r="B1826" s="2">
        <v>46018</v>
      </c>
      <c r="C1826" t="s">
        <v>1473</v>
      </c>
      <c r="D1826" t="s">
        <v>46</v>
      </c>
      <c r="E1826" t="s">
        <v>39</v>
      </c>
      <c r="F1826" t="s">
        <v>146</v>
      </c>
      <c r="G1826" t="s">
        <v>29</v>
      </c>
      <c r="H1826" t="s">
        <v>41</v>
      </c>
      <c r="I1826" t="s">
        <v>42</v>
      </c>
      <c r="J1826">
        <v>3</v>
      </c>
      <c r="K1826">
        <v>144.83000000000001</v>
      </c>
      <c r="L1826">
        <v>0.25</v>
      </c>
      <c r="M1826" s="6">
        <v>325.87</v>
      </c>
      <c r="N1826" s="3">
        <v>341.32</v>
      </c>
      <c r="O1826" s="6">
        <v>-15.45</v>
      </c>
      <c r="P1826" t="s">
        <v>49</v>
      </c>
      <c r="Q1826" t="s">
        <v>26</v>
      </c>
      <c r="R1826" s="4">
        <f t="shared" si="84"/>
        <v>-4.7411544480927978E-2</v>
      </c>
      <c r="S1826" s="1" t="str">
        <f t="shared" si="85"/>
        <v>Dec-2025</v>
      </c>
      <c r="T1826" t="str">
        <f t="shared" si="86"/>
        <v>Loss</v>
      </c>
    </row>
    <row r="1827" spans="1:20" x14ac:dyDescent="0.3">
      <c r="A1827" t="s">
        <v>3230</v>
      </c>
      <c r="B1827" s="2">
        <v>46096</v>
      </c>
      <c r="C1827" t="s">
        <v>1617</v>
      </c>
      <c r="D1827" t="s">
        <v>52</v>
      </c>
      <c r="E1827" t="s">
        <v>20</v>
      </c>
      <c r="F1827" t="s">
        <v>21</v>
      </c>
      <c r="G1827" t="s">
        <v>79</v>
      </c>
      <c r="H1827" t="s">
        <v>23</v>
      </c>
      <c r="I1827" t="s">
        <v>69</v>
      </c>
      <c r="J1827">
        <v>4</v>
      </c>
      <c r="K1827">
        <v>8858.5400000000009</v>
      </c>
      <c r="L1827">
        <v>0.2</v>
      </c>
      <c r="M1827" s="6">
        <v>28347.33</v>
      </c>
      <c r="N1827" s="3">
        <v>22946.28</v>
      </c>
      <c r="O1827" s="6">
        <v>5401.05</v>
      </c>
      <c r="P1827" t="s">
        <v>31</v>
      </c>
      <c r="Q1827" t="s">
        <v>26</v>
      </c>
      <c r="R1827" s="4">
        <f t="shared" si="84"/>
        <v>0.19053117171881795</v>
      </c>
      <c r="S1827" s="1" t="str">
        <f t="shared" si="85"/>
        <v>Mar-2026</v>
      </c>
      <c r="T1827" t="str">
        <f t="shared" si="86"/>
        <v>Profit</v>
      </c>
    </row>
    <row r="1828" spans="1:20" x14ac:dyDescent="0.3">
      <c r="A1828" t="s">
        <v>3231</v>
      </c>
      <c r="B1828" s="2">
        <v>45366</v>
      </c>
      <c r="C1828" t="s">
        <v>3232</v>
      </c>
      <c r="D1828" t="s">
        <v>52</v>
      </c>
      <c r="E1828" t="s">
        <v>58</v>
      </c>
      <c r="F1828" t="s">
        <v>54</v>
      </c>
      <c r="G1828" t="s">
        <v>79</v>
      </c>
      <c r="H1828" t="s">
        <v>41</v>
      </c>
      <c r="I1828" t="s">
        <v>134</v>
      </c>
      <c r="J1828">
        <v>1</v>
      </c>
      <c r="K1828">
        <v>190.98</v>
      </c>
      <c r="L1828">
        <v>0.1</v>
      </c>
      <c r="M1828" s="6">
        <v>171.88</v>
      </c>
      <c r="N1828" s="3">
        <v>137.1</v>
      </c>
      <c r="O1828" s="6">
        <v>34.78</v>
      </c>
      <c r="P1828" t="s">
        <v>43</v>
      </c>
      <c r="Q1828" t="s">
        <v>26</v>
      </c>
      <c r="R1828" s="4">
        <f t="shared" si="84"/>
        <v>0.20235047707703049</v>
      </c>
      <c r="S1828" s="1" t="str">
        <f t="shared" si="85"/>
        <v>Mar-2024</v>
      </c>
      <c r="T1828" t="str">
        <f t="shared" si="86"/>
        <v>Profit</v>
      </c>
    </row>
    <row r="1829" spans="1:20" x14ac:dyDescent="0.3">
      <c r="A1829" t="s">
        <v>3233</v>
      </c>
      <c r="B1829" s="2">
        <v>46129</v>
      </c>
      <c r="C1829" t="s">
        <v>3234</v>
      </c>
      <c r="D1829" t="s">
        <v>19</v>
      </c>
      <c r="E1829" t="s">
        <v>20</v>
      </c>
      <c r="F1829" t="s">
        <v>99</v>
      </c>
      <c r="G1829" t="s">
        <v>29</v>
      </c>
      <c r="H1829" t="s">
        <v>41</v>
      </c>
      <c r="I1829" t="s">
        <v>48</v>
      </c>
      <c r="J1829">
        <v>4</v>
      </c>
      <c r="K1829">
        <v>37.53</v>
      </c>
      <c r="L1829">
        <v>0.05</v>
      </c>
      <c r="M1829" s="6">
        <v>142.61000000000001</v>
      </c>
      <c r="N1829" s="3">
        <v>82.38</v>
      </c>
      <c r="O1829" s="6">
        <v>60.23</v>
      </c>
      <c r="P1829" t="s">
        <v>49</v>
      </c>
      <c r="Q1829" t="s">
        <v>26</v>
      </c>
      <c r="R1829" s="4">
        <f t="shared" si="84"/>
        <v>0.42234064932332932</v>
      </c>
      <c r="S1829" s="1" t="str">
        <f t="shared" si="85"/>
        <v>Apr-2026</v>
      </c>
      <c r="T1829" t="str">
        <f t="shared" si="86"/>
        <v>Profit</v>
      </c>
    </row>
    <row r="1830" spans="1:20" x14ac:dyDescent="0.3">
      <c r="A1830" t="s">
        <v>3235</v>
      </c>
      <c r="B1830" s="2">
        <v>45437</v>
      </c>
      <c r="C1830" t="s">
        <v>3236</v>
      </c>
      <c r="D1830" t="s">
        <v>19</v>
      </c>
      <c r="E1830" t="s">
        <v>34</v>
      </c>
      <c r="F1830" t="s">
        <v>35</v>
      </c>
      <c r="G1830" t="s">
        <v>22</v>
      </c>
      <c r="H1830" t="s">
        <v>23</v>
      </c>
      <c r="I1830" t="s">
        <v>59</v>
      </c>
      <c r="J1830">
        <v>2</v>
      </c>
      <c r="K1830">
        <v>6478.15</v>
      </c>
      <c r="L1830">
        <v>0.1</v>
      </c>
      <c r="M1830" s="6">
        <v>11660.67</v>
      </c>
      <c r="N1830" s="3">
        <v>7398.57</v>
      </c>
      <c r="O1830" s="6">
        <v>4262.1000000000004</v>
      </c>
      <c r="P1830" t="s">
        <v>49</v>
      </c>
      <c r="Q1830" t="s">
        <v>26</v>
      </c>
      <c r="R1830" s="4">
        <f t="shared" si="84"/>
        <v>0.36551072965790132</v>
      </c>
      <c r="S1830" s="1" t="str">
        <f t="shared" si="85"/>
        <v>May-2024</v>
      </c>
      <c r="T1830" t="str">
        <f t="shared" si="86"/>
        <v>Profit</v>
      </c>
    </row>
    <row r="1831" spans="1:20" x14ac:dyDescent="0.3">
      <c r="A1831" t="s">
        <v>3237</v>
      </c>
      <c r="B1831" s="2">
        <v>45419</v>
      </c>
      <c r="C1831" t="s">
        <v>954</v>
      </c>
      <c r="D1831" t="s">
        <v>52</v>
      </c>
      <c r="E1831" t="s">
        <v>34</v>
      </c>
      <c r="F1831" t="s">
        <v>90</v>
      </c>
      <c r="G1831" t="s">
        <v>29</v>
      </c>
      <c r="H1831" t="s">
        <v>23</v>
      </c>
      <c r="I1831" t="s">
        <v>69</v>
      </c>
      <c r="J1831">
        <v>4</v>
      </c>
      <c r="K1831">
        <v>19557.990000000002</v>
      </c>
      <c r="L1831">
        <v>0.2</v>
      </c>
      <c r="M1831" s="6">
        <v>62585.57</v>
      </c>
      <c r="N1831" s="3">
        <v>61945.43</v>
      </c>
      <c r="O1831" s="6">
        <v>640.14</v>
      </c>
      <c r="P1831" t="s">
        <v>25</v>
      </c>
      <c r="Q1831" t="s">
        <v>26</v>
      </c>
      <c r="R1831" s="4">
        <f t="shared" si="84"/>
        <v>1.0228236317093541E-2</v>
      </c>
      <c r="S1831" s="1" t="str">
        <f t="shared" si="85"/>
        <v>May-2024</v>
      </c>
      <c r="T1831" t="str">
        <f t="shared" si="86"/>
        <v>Profit</v>
      </c>
    </row>
    <row r="1832" spans="1:20" x14ac:dyDescent="0.3">
      <c r="A1832" t="s">
        <v>3238</v>
      </c>
      <c r="B1832" s="2">
        <v>46144</v>
      </c>
      <c r="C1832" t="s">
        <v>3152</v>
      </c>
      <c r="D1832" t="s">
        <v>19</v>
      </c>
      <c r="E1832" t="s">
        <v>53</v>
      </c>
      <c r="F1832" t="s">
        <v>54</v>
      </c>
      <c r="G1832" t="s">
        <v>22</v>
      </c>
      <c r="H1832" t="s">
        <v>23</v>
      </c>
      <c r="I1832" t="s">
        <v>69</v>
      </c>
      <c r="J1832">
        <v>2</v>
      </c>
      <c r="K1832">
        <v>17822.66</v>
      </c>
      <c r="L1832">
        <v>0.15</v>
      </c>
      <c r="M1832" s="6">
        <v>30298.52</v>
      </c>
      <c r="N1832" s="3">
        <v>28348.240000000002</v>
      </c>
      <c r="O1832" s="6">
        <v>1950.28</v>
      </c>
      <c r="P1832" t="s">
        <v>31</v>
      </c>
      <c r="Q1832" t="s">
        <v>142</v>
      </c>
      <c r="R1832" s="4">
        <f t="shared" si="84"/>
        <v>6.4368820655266334E-2</v>
      </c>
      <c r="S1832" s="1" t="str">
        <f t="shared" si="85"/>
        <v>May-2026</v>
      </c>
      <c r="T1832" t="str">
        <f t="shared" si="86"/>
        <v>Profit</v>
      </c>
    </row>
    <row r="1833" spans="1:20" x14ac:dyDescent="0.3">
      <c r="A1833" t="s">
        <v>3239</v>
      </c>
      <c r="B1833" s="2">
        <v>45333</v>
      </c>
      <c r="C1833" t="s">
        <v>618</v>
      </c>
      <c r="D1833" t="s">
        <v>19</v>
      </c>
      <c r="E1833" t="s">
        <v>58</v>
      </c>
      <c r="F1833" t="s">
        <v>104</v>
      </c>
      <c r="G1833" t="s">
        <v>79</v>
      </c>
      <c r="H1833" t="s">
        <v>74</v>
      </c>
      <c r="I1833" t="s">
        <v>75</v>
      </c>
      <c r="J1833">
        <v>3</v>
      </c>
      <c r="K1833">
        <v>11721.78</v>
      </c>
      <c r="L1833">
        <v>0.1</v>
      </c>
      <c r="M1833" s="6">
        <v>31648.81</v>
      </c>
      <c r="N1833" s="3">
        <v>24012.48</v>
      </c>
      <c r="O1833" s="6">
        <v>7636.33</v>
      </c>
      <c r="P1833" t="s">
        <v>43</v>
      </c>
      <c r="Q1833" t="s">
        <v>26</v>
      </c>
      <c r="R1833" s="4">
        <f t="shared" si="84"/>
        <v>0.24128332155300625</v>
      </c>
      <c r="S1833" s="1" t="str">
        <f t="shared" si="85"/>
        <v>Feb-2024</v>
      </c>
      <c r="T1833" t="str">
        <f t="shared" si="86"/>
        <v>Profit</v>
      </c>
    </row>
    <row r="1834" spans="1:20" x14ac:dyDescent="0.3">
      <c r="A1834" t="s">
        <v>3240</v>
      </c>
      <c r="B1834" s="2">
        <v>45647</v>
      </c>
      <c r="C1834" t="s">
        <v>1743</v>
      </c>
      <c r="D1834" t="s">
        <v>19</v>
      </c>
      <c r="E1834" t="s">
        <v>34</v>
      </c>
      <c r="F1834" t="s">
        <v>110</v>
      </c>
      <c r="G1834" t="s">
        <v>29</v>
      </c>
      <c r="H1834" t="s">
        <v>74</v>
      </c>
      <c r="I1834" t="s">
        <v>107</v>
      </c>
      <c r="J1834">
        <v>1</v>
      </c>
      <c r="K1834">
        <v>13675.99</v>
      </c>
      <c r="L1834">
        <v>0.1</v>
      </c>
      <c r="M1834" s="6">
        <v>12308.39</v>
      </c>
      <c r="N1834" s="3">
        <v>9991.23</v>
      </c>
      <c r="O1834" s="6">
        <v>2317.16</v>
      </c>
      <c r="P1834" t="s">
        <v>70</v>
      </c>
      <c r="Q1834" t="s">
        <v>26</v>
      </c>
      <c r="R1834" s="4">
        <f t="shared" si="84"/>
        <v>0.18825857809185442</v>
      </c>
      <c r="S1834" s="1" t="str">
        <f t="shared" si="85"/>
        <v>Dec-2024</v>
      </c>
      <c r="T1834" t="str">
        <f t="shared" si="86"/>
        <v>Profit</v>
      </c>
    </row>
    <row r="1835" spans="1:20" x14ac:dyDescent="0.3">
      <c r="A1835" t="s">
        <v>3241</v>
      </c>
      <c r="B1835" s="2">
        <v>45332</v>
      </c>
      <c r="C1835" t="s">
        <v>3242</v>
      </c>
      <c r="D1835" t="s">
        <v>46</v>
      </c>
      <c r="E1835" t="s">
        <v>53</v>
      </c>
      <c r="F1835" t="s">
        <v>65</v>
      </c>
      <c r="G1835" t="s">
        <v>29</v>
      </c>
      <c r="H1835" t="s">
        <v>23</v>
      </c>
      <c r="I1835" t="s">
        <v>69</v>
      </c>
      <c r="J1835">
        <v>1</v>
      </c>
      <c r="K1835">
        <v>14981.87</v>
      </c>
      <c r="L1835">
        <v>0.15</v>
      </c>
      <c r="M1835" s="6">
        <v>12734.59</v>
      </c>
      <c r="N1835" s="3">
        <v>9485.58</v>
      </c>
      <c r="O1835" s="6">
        <v>3249.01</v>
      </c>
      <c r="P1835" t="s">
        <v>31</v>
      </c>
      <c r="Q1835" t="s">
        <v>26</v>
      </c>
      <c r="R1835" s="4">
        <f t="shared" si="84"/>
        <v>0.25513267407902418</v>
      </c>
      <c r="S1835" s="1" t="str">
        <f t="shared" si="85"/>
        <v>Feb-2024</v>
      </c>
      <c r="T1835" t="str">
        <f t="shared" si="86"/>
        <v>Profit</v>
      </c>
    </row>
    <row r="1836" spans="1:20" x14ac:dyDescent="0.3">
      <c r="A1836" t="s">
        <v>3243</v>
      </c>
      <c r="B1836" s="2">
        <v>46225</v>
      </c>
      <c r="C1836" t="s">
        <v>3244</v>
      </c>
      <c r="D1836" t="s">
        <v>19</v>
      </c>
      <c r="E1836" t="s">
        <v>20</v>
      </c>
      <c r="F1836" t="s">
        <v>205</v>
      </c>
      <c r="G1836" t="s">
        <v>29</v>
      </c>
      <c r="H1836" t="s">
        <v>74</v>
      </c>
      <c r="I1836" t="s">
        <v>75</v>
      </c>
      <c r="J1836">
        <v>1</v>
      </c>
      <c r="K1836">
        <v>5765.55</v>
      </c>
      <c r="L1836">
        <v>0</v>
      </c>
      <c r="M1836" s="6">
        <v>5765.55</v>
      </c>
      <c r="N1836" s="3">
        <v>3632.88</v>
      </c>
      <c r="O1836" s="6">
        <v>2132.67</v>
      </c>
      <c r="P1836" t="s">
        <v>43</v>
      </c>
      <c r="Q1836" t="s">
        <v>26</v>
      </c>
      <c r="R1836" s="4">
        <f t="shared" si="84"/>
        <v>0.36989879543148529</v>
      </c>
      <c r="S1836" s="1" t="str">
        <f t="shared" si="85"/>
        <v>Jul-2026</v>
      </c>
      <c r="T1836" t="str">
        <f t="shared" si="86"/>
        <v>Profit</v>
      </c>
    </row>
    <row r="1837" spans="1:20" x14ac:dyDescent="0.3">
      <c r="A1837" t="s">
        <v>3245</v>
      </c>
      <c r="B1837" s="2">
        <v>45325</v>
      </c>
      <c r="C1837" t="s">
        <v>2586</v>
      </c>
      <c r="D1837" t="s">
        <v>19</v>
      </c>
      <c r="E1837" t="s">
        <v>58</v>
      </c>
      <c r="F1837" t="s">
        <v>129</v>
      </c>
      <c r="G1837" t="s">
        <v>29</v>
      </c>
      <c r="H1837" t="s">
        <v>41</v>
      </c>
      <c r="I1837" t="s">
        <v>48</v>
      </c>
      <c r="J1837">
        <v>3</v>
      </c>
      <c r="K1837">
        <v>128.54</v>
      </c>
      <c r="L1837">
        <v>0.2</v>
      </c>
      <c r="M1837" s="6">
        <v>308.5</v>
      </c>
      <c r="N1837" s="3">
        <v>241.05</v>
      </c>
      <c r="O1837" s="6">
        <v>67.45</v>
      </c>
      <c r="P1837" t="s">
        <v>49</v>
      </c>
      <c r="Q1837" t="s">
        <v>26</v>
      </c>
      <c r="R1837" s="4">
        <f t="shared" si="84"/>
        <v>0.2186385737439222</v>
      </c>
      <c r="S1837" s="1" t="str">
        <f t="shared" si="85"/>
        <v>Feb-2024</v>
      </c>
      <c r="T1837" t="str">
        <f t="shared" si="86"/>
        <v>Profit</v>
      </c>
    </row>
    <row r="1838" spans="1:20" x14ac:dyDescent="0.3">
      <c r="A1838" t="s">
        <v>3246</v>
      </c>
      <c r="B1838" s="2">
        <v>45308</v>
      </c>
      <c r="C1838" t="s">
        <v>938</v>
      </c>
      <c r="D1838" t="s">
        <v>46</v>
      </c>
      <c r="E1838" t="s">
        <v>39</v>
      </c>
      <c r="F1838" t="s">
        <v>40</v>
      </c>
      <c r="G1838" t="s">
        <v>79</v>
      </c>
      <c r="H1838" t="s">
        <v>74</v>
      </c>
      <c r="I1838" t="s">
        <v>158</v>
      </c>
      <c r="J1838">
        <v>4</v>
      </c>
      <c r="K1838">
        <v>4485.2700000000004</v>
      </c>
      <c r="L1838">
        <v>0</v>
      </c>
      <c r="M1838" s="6">
        <v>17941.080000000002</v>
      </c>
      <c r="N1838" s="3">
        <v>11258.49</v>
      </c>
      <c r="O1838" s="6">
        <v>6682.59</v>
      </c>
      <c r="P1838" t="s">
        <v>70</v>
      </c>
      <c r="Q1838" t="s">
        <v>26</v>
      </c>
      <c r="R1838" s="4">
        <f t="shared" si="84"/>
        <v>0.37247423232046228</v>
      </c>
      <c r="S1838" s="1" t="str">
        <f t="shared" si="85"/>
        <v>Jan-2024</v>
      </c>
      <c r="T1838" t="str">
        <f t="shared" si="86"/>
        <v>Profit</v>
      </c>
    </row>
    <row r="1839" spans="1:20" x14ac:dyDescent="0.3">
      <c r="A1839" t="s">
        <v>3247</v>
      </c>
      <c r="B1839" s="2">
        <v>45968</v>
      </c>
      <c r="C1839" t="s">
        <v>1439</v>
      </c>
      <c r="D1839" t="s">
        <v>19</v>
      </c>
      <c r="E1839" t="s">
        <v>34</v>
      </c>
      <c r="F1839" t="s">
        <v>65</v>
      </c>
      <c r="G1839" t="s">
        <v>79</v>
      </c>
      <c r="H1839" t="s">
        <v>74</v>
      </c>
      <c r="I1839" t="s">
        <v>137</v>
      </c>
      <c r="J1839">
        <v>1</v>
      </c>
      <c r="K1839">
        <v>24879.29</v>
      </c>
      <c r="L1839">
        <v>0.15</v>
      </c>
      <c r="M1839" s="6">
        <v>21147.4</v>
      </c>
      <c r="N1839" s="3">
        <v>19130.97</v>
      </c>
      <c r="O1839" s="6">
        <v>2016.43</v>
      </c>
      <c r="P1839" t="s">
        <v>43</v>
      </c>
      <c r="Q1839" t="s">
        <v>76</v>
      </c>
      <c r="R1839" s="4">
        <f t="shared" si="84"/>
        <v>9.5351201566149971E-2</v>
      </c>
      <c r="S1839" s="1" t="str">
        <f t="shared" si="85"/>
        <v>Nov-2025</v>
      </c>
      <c r="T1839" t="str">
        <f t="shared" si="86"/>
        <v>Profit</v>
      </c>
    </row>
    <row r="1840" spans="1:20" x14ac:dyDescent="0.3">
      <c r="A1840" t="s">
        <v>3248</v>
      </c>
      <c r="B1840" s="2">
        <v>45444</v>
      </c>
      <c r="C1840" t="s">
        <v>1658</v>
      </c>
      <c r="D1840" t="s">
        <v>19</v>
      </c>
      <c r="E1840" t="s">
        <v>58</v>
      </c>
      <c r="F1840" t="s">
        <v>54</v>
      </c>
      <c r="G1840" t="s">
        <v>22</v>
      </c>
      <c r="H1840" t="s">
        <v>74</v>
      </c>
      <c r="I1840" t="s">
        <v>107</v>
      </c>
      <c r="J1840">
        <v>4</v>
      </c>
      <c r="K1840">
        <v>5245.39</v>
      </c>
      <c r="L1840">
        <v>0</v>
      </c>
      <c r="M1840" s="6">
        <v>20981.56</v>
      </c>
      <c r="N1840" s="3">
        <v>15985.18</v>
      </c>
      <c r="O1840" s="6">
        <v>4996.38</v>
      </c>
      <c r="P1840" t="s">
        <v>49</v>
      </c>
      <c r="Q1840" t="s">
        <v>26</v>
      </c>
      <c r="R1840" s="4">
        <f t="shared" si="84"/>
        <v>0.2381319596826928</v>
      </c>
      <c r="S1840" s="1" t="str">
        <f t="shared" si="85"/>
        <v>Jun-2024</v>
      </c>
      <c r="T1840" t="str">
        <f t="shared" si="86"/>
        <v>Profit</v>
      </c>
    </row>
    <row r="1841" spans="1:20" x14ac:dyDescent="0.3">
      <c r="A1841" t="s">
        <v>3249</v>
      </c>
      <c r="B1841" s="2">
        <v>46289</v>
      </c>
      <c r="C1841" t="s">
        <v>2094</v>
      </c>
      <c r="D1841" t="s">
        <v>19</v>
      </c>
      <c r="E1841" t="s">
        <v>58</v>
      </c>
      <c r="F1841" t="s">
        <v>129</v>
      </c>
      <c r="G1841" t="s">
        <v>29</v>
      </c>
      <c r="H1841" t="s">
        <v>74</v>
      </c>
      <c r="I1841" t="s">
        <v>107</v>
      </c>
      <c r="J1841">
        <v>1</v>
      </c>
      <c r="K1841">
        <v>5524.91</v>
      </c>
      <c r="L1841">
        <v>0.05</v>
      </c>
      <c r="M1841" s="6">
        <v>5248.66</v>
      </c>
      <c r="N1841" s="3">
        <v>4412.72</v>
      </c>
      <c r="O1841" s="6">
        <v>835.94</v>
      </c>
      <c r="P1841" t="s">
        <v>43</v>
      </c>
      <c r="Q1841" t="s">
        <v>26</v>
      </c>
      <c r="R1841" s="4">
        <f t="shared" si="84"/>
        <v>0.15926731775348377</v>
      </c>
      <c r="S1841" s="1" t="str">
        <f t="shared" si="85"/>
        <v>Sep-2026</v>
      </c>
      <c r="T1841" t="str">
        <f t="shared" si="86"/>
        <v>Profit</v>
      </c>
    </row>
    <row r="1842" spans="1:20" x14ac:dyDescent="0.3">
      <c r="A1842" t="s">
        <v>3250</v>
      </c>
      <c r="B1842" s="2">
        <v>45669</v>
      </c>
      <c r="C1842" t="s">
        <v>3251</v>
      </c>
      <c r="D1842" t="s">
        <v>19</v>
      </c>
      <c r="E1842" t="s">
        <v>58</v>
      </c>
      <c r="F1842" t="s">
        <v>104</v>
      </c>
      <c r="G1842" t="s">
        <v>22</v>
      </c>
      <c r="H1842" t="s">
        <v>74</v>
      </c>
      <c r="I1842" t="s">
        <v>91</v>
      </c>
      <c r="J1842">
        <v>4</v>
      </c>
      <c r="K1842">
        <v>17795.12</v>
      </c>
      <c r="L1842">
        <v>0.05</v>
      </c>
      <c r="M1842" s="6">
        <v>67621.460000000006</v>
      </c>
      <c r="N1842" s="3">
        <v>57575.41</v>
      </c>
      <c r="O1842" s="6">
        <v>10046.049999999999</v>
      </c>
      <c r="P1842" t="s">
        <v>25</v>
      </c>
      <c r="Q1842" t="s">
        <v>76</v>
      </c>
      <c r="R1842" s="4">
        <f t="shared" si="84"/>
        <v>0.14856304492686195</v>
      </c>
      <c r="S1842" s="1" t="str">
        <f t="shared" si="85"/>
        <v>Jan-2025</v>
      </c>
      <c r="T1842" t="str">
        <f t="shared" si="86"/>
        <v>Profit</v>
      </c>
    </row>
    <row r="1843" spans="1:20" x14ac:dyDescent="0.3">
      <c r="A1843" t="s">
        <v>3252</v>
      </c>
      <c r="B1843" s="2">
        <v>45879</v>
      </c>
      <c r="C1843" t="s">
        <v>657</v>
      </c>
      <c r="D1843" t="s">
        <v>19</v>
      </c>
      <c r="E1843" t="s">
        <v>53</v>
      </c>
      <c r="F1843" t="s">
        <v>65</v>
      </c>
      <c r="G1843" t="s">
        <v>22</v>
      </c>
      <c r="H1843" t="s">
        <v>41</v>
      </c>
      <c r="I1843" t="s">
        <v>134</v>
      </c>
      <c r="J1843">
        <v>1</v>
      </c>
      <c r="K1843">
        <v>463.29</v>
      </c>
      <c r="L1843">
        <v>0</v>
      </c>
      <c r="M1843" s="6">
        <v>463.29</v>
      </c>
      <c r="N1843" s="3">
        <v>257.27999999999997</v>
      </c>
      <c r="O1843" s="6">
        <v>206.01</v>
      </c>
      <c r="P1843" t="s">
        <v>49</v>
      </c>
      <c r="Q1843" t="s">
        <v>26</v>
      </c>
      <c r="R1843" s="4">
        <f t="shared" si="84"/>
        <v>0.44466748688726282</v>
      </c>
      <c r="S1843" s="1" t="str">
        <f t="shared" si="85"/>
        <v>Aug-2025</v>
      </c>
      <c r="T1843" t="str">
        <f t="shared" si="86"/>
        <v>Profit</v>
      </c>
    </row>
    <row r="1844" spans="1:20" x14ac:dyDescent="0.3">
      <c r="A1844" t="s">
        <v>3253</v>
      </c>
      <c r="B1844" s="2">
        <v>45890</v>
      </c>
      <c r="C1844" t="s">
        <v>954</v>
      </c>
      <c r="D1844" t="s">
        <v>19</v>
      </c>
      <c r="E1844" t="s">
        <v>34</v>
      </c>
      <c r="F1844" t="s">
        <v>73</v>
      </c>
      <c r="G1844" t="s">
        <v>22</v>
      </c>
      <c r="H1844" t="s">
        <v>41</v>
      </c>
      <c r="I1844" t="s">
        <v>62</v>
      </c>
      <c r="J1844">
        <v>1</v>
      </c>
      <c r="K1844">
        <v>233.67</v>
      </c>
      <c r="L1844">
        <v>0.1</v>
      </c>
      <c r="M1844" s="6">
        <v>210.3</v>
      </c>
      <c r="N1844" s="3">
        <v>171.95</v>
      </c>
      <c r="O1844" s="6">
        <v>38.35</v>
      </c>
      <c r="P1844" t="s">
        <v>43</v>
      </c>
      <c r="Q1844" t="s">
        <v>26</v>
      </c>
      <c r="R1844" s="4">
        <f t="shared" si="84"/>
        <v>0.1823585354255825</v>
      </c>
      <c r="S1844" s="1" t="str">
        <f t="shared" si="85"/>
        <v>Aug-2025</v>
      </c>
      <c r="T1844" t="str">
        <f t="shared" si="86"/>
        <v>Profit</v>
      </c>
    </row>
    <row r="1845" spans="1:20" x14ac:dyDescent="0.3">
      <c r="A1845" t="s">
        <v>3254</v>
      </c>
      <c r="B1845" s="2">
        <v>45920</v>
      </c>
      <c r="C1845" t="s">
        <v>3255</v>
      </c>
      <c r="D1845" t="s">
        <v>46</v>
      </c>
      <c r="E1845" t="s">
        <v>58</v>
      </c>
      <c r="F1845" t="s">
        <v>54</v>
      </c>
      <c r="G1845" t="s">
        <v>79</v>
      </c>
      <c r="H1845" t="s">
        <v>23</v>
      </c>
      <c r="I1845" t="s">
        <v>69</v>
      </c>
      <c r="J1845">
        <v>1</v>
      </c>
      <c r="K1845">
        <v>24085.85</v>
      </c>
      <c r="L1845">
        <v>0.1</v>
      </c>
      <c r="M1845" s="6">
        <v>21677.26</v>
      </c>
      <c r="N1845" s="3">
        <v>17505.89</v>
      </c>
      <c r="O1845" s="6">
        <v>4171.37</v>
      </c>
      <c r="P1845" t="s">
        <v>43</v>
      </c>
      <c r="Q1845" t="s">
        <v>26</v>
      </c>
      <c r="R1845" s="4">
        <f t="shared" si="84"/>
        <v>0.19243068542795538</v>
      </c>
      <c r="S1845" s="1" t="str">
        <f t="shared" si="85"/>
        <v>Sep-2025</v>
      </c>
      <c r="T1845" t="str">
        <f t="shared" si="86"/>
        <v>Profit</v>
      </c>
    </row>
    <row r="1846" spans="1:20" x14ac:dyDescent="0.3">
      <c r="A1846" t="s">
        <v>3256</v>
      </c>
      <c r="B1846" s="2">
        <v>46165</v>
      </c>
      <c r="C1846" t="s">
        <v>2395</v>
      </c>
      <c r="D1846" t="s">
        <v>46</v>
      </c>
      <c r="E1846" t="s">
        <v>34</v>
      </c>
      <c r="F1846" t="s">
        <v>65</v>
      </c>
      <c r="G1846" t="s">
        <v>79</v>
      </c>
      <c r="H1846" t="s">
        <v>74</v>
      </c>
      <c r="I1846" t="s">
        <v>75</v>
      </c>
      <c r="J1846">
        <v>1</v>
      </c>
      <c r="K1846">
        <v>6544.4</v>
      </c>
      <c r="L1846">
        <v>0.2</v>
      </c>
      <c r="M1846" s="6">
        <v>5235.5200000000004</v>
      </c>
      <c r="N1846" s="3">
        <v>3724.07</v>
      </c>
      <c r="O1846" s="6">
        <v>1511.45</v>
      </c>
      <c r="P1846" t="s">
        <v>25</v>
      </c>
      <c r="Q1846" t="s">
        <v>26</v>
      </c>
      <c r="R1846" s="4">
        <f t="shared" si="84"/>
        <v>0.28869147668235434</v>
      </c>
      <c r="S1846" s="1" t="str">
        <f t="shared" si="85"/>
        <v>May-2026</v>
      </c>
      <c r="T1846" t="str">
        <f t="shared" si="86"/>
        <v>Profit</v>
      </c>
    </row>
    <row r="1847" spans="1:20" x14ac:dyDescent="0.3">
      <c r="A1847" t="s">
        <v>3257</v>
      </c>
      <c r="B1847" s="2">
        <v>45633</v>
      </c>
      <c r="C1847" t="s">
        <v>3258</v>
      </c>
      <c r="D1847" t="s">
        <v>19</v>
      </c>
      <c r="E1847" t="s">
        <v>53</v>
      </c>
      <c r="F1847" t="s">
        <v>97</v>
      </c>
      <c r="G1847" t="s">
        <v>22</v>
      </c>
      <c r="H1847" t="s">
        <v>41</v>
      </c>
      <c r="I1847" t="s">
        <v>125</v>
      </c>
      <c r="J1847">
        <v>2</v>
      </c>
      <c r="K1847">
        <v>287.95</v>
      </c>
      <c r="L1847">
        <v>0.2</v>
      </c>
      <c r="M1847" s="6">
        <v>460.72</v>
      </c>
      <c r="N1847" s="3">
        <v>376.91</v>
      </c>
      <c r="O1847" s="6">
        <v>83.81</v>
      </c>
      <c r="P1847" t="s">
        <v>43</v>
      </c>
      <c r="Q1847" t="s">
        <v>26</v>
      </c>
      <c r="R1847" s="4">
        <f t="shared" si="84"/>
        <v>0.18191092203507553</v>
      </c>
      <c r="S1847" s="1" t="str">
        <f t="shared" si="85"/>
        <v>Dec-2024</v>
      </c>
      <c r="T1847" t="str">
        <f t="shared" si="86"/>
        <v>Profit</v>
      </c>
    </row>
    <row r="1848" spans="1:20" x14ac:dyDescent="0.3">
      <c r="A1848" t="s">
        <v>3259</v>
      </c>
      <c r="B1848" s="2">
        <v>46272</v>
      </c>
      <c r="C1848" t="s">
        <v>948</v>
      </c>
      <c r="D1848" t="s">
        <v>19</v>
      </c>
      <c r="E1848" t="s">
        <v>58</v>
      </c>
      <c r="F1848" t="s">
        <v>68</v>
      </c>
      <c r="G1848" t="s">
        <v>22</v>
      </c>
      <c r="H1848" t="s">
        <v>74</v>
      </c>
      <c r="I1848" t="s">
        <v>158</v>
      </c>
      <c r="J1848">
        <v>2</v>
      </c>
      <c r="K1848">
        <v>9171.18</v>
      </c>
      <c r="L1848">
        <v>0.1</v>
      </c>
      <c r="M1848" s="6">
        <v>16508.12</v>
      </c>
      <c r="N1848" s="3">
        <v>11397.07</v>
      </c>
      <c r="O1848" s="6">
        <v>5111.05</v>
      </c>
      <c r="P1848" t="s">
        <v>25</v>
      </c>
      <c r="Q1848" t="s">
        <v>26</v>
      </c>
      <c r="R1848" s="4">
        <f t="shared" si="84"/>
        <v>0.30960824127762582</v>
      </c>
      <c r="S1848" s="1" t="str">
        <f t="shared" si="85"/>
        <v>Sep-2026</v>
      </c>
      <c r="T1848" t="str">
        <f t="shared" si="86"/>
        <v>Profit</v>
      </c>
    </row>
    <row r="1849" spans="1:20" x14ac:dyDescent="0.3">
      <c r="A1849" t="s">
        <v>3260</v>
      </c>
      <c r="B1849" s="2">
        <v>45318</v>
      </c>
      <c r="C1849" t="s">
        <v>3261</v>
      </c>
      <c r="D1849" t="s">
        <v>46</v>
      </c>
      <c r="E1849" t="s">
        <v>34</v>
      </c>
      <c r="F1849" t="s">
        <v>35</v>
      </c>
      <c r="G1849" t="s">
        <v>29</v>
      </c>
      <c r="H1849" t="s">
        <v>74</v>
      </c>
      <c r="I1849" t="s">
        <v>75</v>
      </c>
      <c r="J1849">
        <v>2</v>
      </c>
      <c r="K1849">
        <v>10499.64</v>
      </c>
      <c r="L1849">
        <v>0.15</v>
      </c>
      <c r="M1849" s="6">
        <v>17849.39</v>
      </c>
      <c r="N1849" s="3">
        <v>12972.08</v>
      </c>
      <c r="O1849" s="6">
        <v>4877.3100000000004</v>
      </c>
      <c r="P1849" t="s">
        <v>25</v>
      </c>
      <c r="Q1849" t="s">
        <v>26</v>
      </c>
      <c r="R1849" s="4">
        <f t="shared" si="84"/>
        <v>0.27324799334879235</v>
      </c>
      <c r="S1849" s="1" t="str">
        <f t="shared" si="85"/>
        <v>Jan-2024</v>
      </c>
      <c r="T1849" t="str">
        <f t="shared" si="86"/>
        <v>Profit</v>
      </c>
    </row>
    <row r="1850" spans="1:20" x14ac:dyDescent="0.3">
      <c r="A1850" t="s">
        <v>3262</v>
      </c>
      <c r="B1850" s="2">
        <v>46116</v>
      </c>
      <c r="C1850" t="s">
        <v>1135</v>
      </c>
      <c r="D1850" t="s">
        <v>19</v>
      </c>
      <c r="E1850" t="s">
        <v>58</v>
      </c>
      <c r="F1850" t="s">
        <v>104</v>
      </c>
      <c r="G1850" t="s">
        <v>79</v>
      </c>
      <c r="H1850" t="s">
        <v>41</v>
      </c>
      <c r="I1850" t="s">
        <v>48</v>
      </c>
      <c r="J1850">
        <v>2</v>
      </c>
      <c r="K1850">
        <v>41.51</v>
      </c>
      <c r="L1850">
        <v>0.1</v>
      </c>
      <c r="M1850" s="6">
        <v>74.72</v>
      </c>
      <c r="N1850" s="3">
        <v>63.15</v>
      </c>
      <c r="O1850" s="6">
        <v>11.57</v>
      </c>
      <c r="P1850" t="s">
        <v>43</v>
      </c>
      <c r="Q1850" t="s">
        <v>26</v>
      </c>
      <c r="R1850" s="4">
        <f t="shared" si="84"/>
        <v>0.15484475374732334</v>
      </c>
      <c r="S1850" s="1" t="str">
        <f t="shared" si="85"/>
        <v>Apr-2026</v>
      </c>
      <c r="T1850" t="str">
        <f t="shared" si="86"/>
        <v>Profit</v>
      </c>
    </row>
    <row r="1851" spans="1:20" x14ac:dyDescent="0.3">
      <c r="A1851" t="s">
        <v>3263</v>
      </c>
      <c r="B1851" s="2">
        <v>45578</v>
      </c>
      <c r="C1851" t="s">
        <v>1986</v>
      </c>
      <c r="D1851" t="s">
        <v>46</v>
      </c>
      <c r="E1851" t="s">
        <v>58</v>
      </c>
      <c r="F1851" t="s">
        <v>68</v>
      </c>
      <c r="G1851" t="s">
        <v>22</v>
      </c>
      <c r="H1851" t="s">
        <v>23</v>
      </c>
      <c r="I1851" t="s">
        <v>30</v>
      </c>
      <c r="J1851">
        <v>2</v>
      </c>
      <c r="K1851">
        <v>2090.7600000000002</v>
      </c>
      <c r="L1851">
        <v>0.2</v>
      </c>
      <c r="M1851" s="6">
        <v>3345.22</v>
      </c>
      <c r="N1851" s="3">
        <v>2383.6799999999998</v>
      </c>
      <c r="O1851" s="6">
        <v>961.54</v>
      </c>
      <c r="P1851" t="s">
        <v>25</v>
      </c>
      <c r="Q1851" t="s">
        <v>26</v>
      </c>
      <c r="R1851" s="4">
        <f t="shared" si="84"/>
        <v>0.28743699965921526</v>
      </c>
      <c r="S1851" s="1" t="str">
        <f t="shared" si="85"/>
        <v>Oct-2024</v>
      </c>
      <c r="T1851" t="str">
        <f t="shared" si="86"/>
        <v>Profit</v>
      </c>
    </row>
    <row r="1852" spans="1:20" x14ac:dyDescent="0.3">
      <c r="A1852" t="s">
        <v>3264</v>
      </c>
      <c r="B1852" s="2">
        <v>45937</v>
      </c>
      <c r="C1852" t="s">
        <v>3265</v>
      </c>
      <c r="D1852" t="s">
        <v>46</v>
      </c>
      <c r="E1852" t="s">
        <v>58</v>
      </c>
      <c r="F1852" t="s">
        <v>54</v>
      </c>
      <c r="G1852" t="s">
        <v>29</v>
      </c>
      <c r="H1852" t="s">
        <v>23</v>
      </c>
      <c r="I1852" t="s">
        <v>36</v>
      </c>
      <c r="J1852">
        <v>3</v>
      </c>
      <c r="K1852">
        <v>5004.82</v>
      </c>
      <c r="L1852">
        <v>0.1</v>
      </c>
      <c r="M1852" s="6">
        <v>13513.01</v>
      </c>
      <c r="N1852" s="3">
        <v>8752.8700000000008</v>
      </c>
      <c r="O1852" s="6">
        <v>4760.1400000000003</v>
      </c>
      <c r="P1852" t="s">
        <v>31</v>
      </c>
      <c r="Q1852" t="s">
        <v>26</v>
      </c>
      <c r="R1852" s="4">
        <f t="shared" si="84"/>
        <v>0.35226348533746371</v>
      </c>
      <c r="S1852" s="1" t="str">
        <f t="shared" si="85"/>
        <v>Oct-2025</v>
      </c>
      <c r="T1852" t="str">
        <f t="shared" si="86"/>
        <v>Profit</v>
      </c>
    </row>
    <row r="1853" spans="1:20" x14ac:dyDescent="0.3">
      <c r="A1853" t="s">
        <v>3266</v>
      </c>
      <c r="B1853" s="2">
        <v>46022</v>
      </c>
      <c r="C1853" t="s">
        <v>3267</v>
      </c>
      <c r="D1853" t="s">
        <v>52</v>
      </c>
      <c r="E1853" t="s">
        <v>39</v>
      </c>
      <c r="F1853" t="s">
        <v>47</v>
      </c>
      <c r="G1853" t="s">
        <v>22</v>
      </c>
      <c r="H1853" t="s">
        <v>23</v>
      </c>
      <c r="I1853" t="s">
        <v>24</v>
      </c>
      <c r="J1853">
        <v>1</v>
      </c>
      <c r="K1853">
        <v>68938.850000000006</v>
      </c>
      <c r="L1853">
        <v>0.1</v>
      </c>
      <c r="M1853" s="6">
        <v>62044.97</v>
      </c>
      <c r="N1853" s="3">
        <v>42659.44</v>
      </c>
      <c r="O1853" s="6">
        <v>19385.53</v>
      </c>
      <c r="P1853" t="s">
        <v>43</v>
      </c>
      <c r="Q1853" t="s">
        <v>26</v>
      </c>
      <c r="R1853" s="4">
        <f t="shared" si="84"/>
        <v>0.31244321658951563</v>
      </c>
      <c r="S1853" s="1" t="str">
        <f t="shared" si="85"/>
        <v>Dec-2025</v>
      </c>
      <c r="T1853" t="str">
        <f t="shared" si="86"/>
        <v>Profit</v>
      </c>
    </row>
    <row r="1854" spans="1:20" x14ac:dyDescent="0.3">
      <c r="A1854" t="s">
        <v>3268</v>
      </c>
      <c r="B1854" s="2">
        <v>45459</v>
      </c>
      <c r="C1854" t="s">
        <v>1151</v>
      </c>
      <c r="D1854" t="s">
        <v>19</v>
      </c>
      <c r="E1854" t="s">
        <v>58</v>
      </c>
      <c r="F1854" t="s">
        <v>54</v>
      </c>
      <c r="G1854" t="s">
        <v>79</v>
      </c>
      <c r="H1854" t="s">
        <v>41</v>
      </c>
      <c r="I1854" t="s">
        <v>134</v>
      </c>
      <c r="J1854">
        <v>3</v>
      </c>
      <c r="K1854">
        <v>369.3</v>
      </c>
      <c r="L1854">
        <v>0.15</v>
      </c>
      <c r="M1854" s="6">
        <v>941.72</v>
      </c>
      <c r="N1854" s="3">
        <v>810.9</v>
      </c>
      <c r="O1854" s="6">
        <v>130.82</v>
      </c>
      <c r="P1854" t="s">
        <v>25</v>
      </c>
      <c r="Q1854" t="s">
        <v>26</v>
      </c>
      <c r="R1854" s="4">
        <f t="shared" si="84"/>
        <v>0.1389160259949879</v>
      </c>
      <c r="S1854" s="1" t="str">
        <f t="shared" si="85"/>
        <v>Jun-2024</v>
      </c>
      <c r="T1854" t="str">
        <f t="shared" si="86"/>
        <v>Profit</v>
      </c>
    </row>
    <row r="1855" spans="1:20" x14ac:dyDescent="0.3">
      <c r="A1855" t="s">
        <v>3269</v>
      </c>
      <c r="B1855" s="2">
        <v>45901</v>
      </c>
      <c r="C1855" t="s">
        <v>3270</v>
      </c>
      <c r="D1855" t="s">
        <v>46</v>
      </c>
      <c r="E1855" t="s">
        <v>58</v>
      </c>
      <c r="F1855" t="s">
        <v>54</v>
      </c>
      <c r="G1855" t="s">
        <v>22</v>
      </c>
      <c r="H1855" t="s">
        <v>74</v>
      </c>
      <c r="I1855" t="s">
        <v>137</v>
      </c>
      <c r="J1855">
        <v>4</v>
      </c>
      <c r="K1855">
        <v>16713.64</v>
      </c>
      <c r="L1855">
        <v>0.15</v>
      </c>
      <c r="M1855" s="6">
        <v>56826.38</v>
      </c>
      <c r="N1855" s="3">
        <v>48018.1</v>
      </c>
      <c r="O1855" s="6">
        <v>8808.2800000000007</v>
      </c>
      <c r="P1855" t="s">
        <v>43</v>
      </c>
      <c r="Q1855" t="s">
        <v>26</v>
      </c>
      <c r="R1855" s="4">
        <f t="shared" si="84"/>
        <v>0.15500336287477753</v>
      </c>
      <c r="S1855" s="1" t="str">
        <f t="shared" si="85"/>
        <v>Sep-2025</v>
      </c>
      <c r="T1855" t="str">
        <f t="shared" si="86"/>
        <v>Profit</v>
      </c>
    </row>
    <row r="1856" spans="1:20" x14ac:dyDescent="0.3">
      <c r="A1856" t="s">
        <v>3271</v>
      </c>
      <c r="B1856" s="2">
        <v>45559</v>
      </c>
      <c r="C1856" t="s">
        <v>3272</v>
      </c>
      <c r="D1856" t="s">
        <v>52</v>
      </c>
      <c r="E1856" t="s">
        <v>53</v>
      </c>
      <c r="F1856" t="s">
        <v>65</v>
      </c>
      <c r="G1856" t="s">
        <v>22</v>
      </c>
      <c r="H1856" t="s">
        <v>23</v>
      </c>
      <c r="I1856" t="s">
        <v>94</v>
      </c>
      <c r="J1856">
        <v>2</v>
      </c>
      <c r="K1856">
        <v>1485.89</v>
      </c>
      <c r="L1856">
        <v>0.2</v>
      </c>
      <c r="M1856" s="6">
        <v>2377.42</v>
      </c>
      <c r="N1856" s="3">
        <v>1770.05</v>
      </c>
      <c r="O1856" s="6">
        <v>607.37</v>
      </c>
      <c r="P1856" t="s">
        <v>31</v>
      </c>
      <c r="Q1856" t="s">
        <v>26</v>
      </c>
      <c r="R1856" s="4">
        <f t="shared" si="84"/>
        <v>0.25547442185225999</v>
      </c>
      <c r="S1856" s="1" t="str">
        <f t="shared" si="85"/>
        <v>Sep-2024</v>
      </c>
      <c r="T1856" t="str">
        <f t="shared" si="86"/>
        <v>Profit</v>
      </c>
    </row>
    <row r="1857" spans="1:20" x14ac:dyDescent="0.3">
      <c r="A1857" t="s">
        <v>3273</v>
      </c>
      <c r="B1857" s="2">
        <v>46040</v>
      </c>
      <c r="C1857" t="s">
        <v>3274</v>
      </c>
      <c r="D1857" t="s">
        <v>46</v>
      </c>
      <c r="E1857" t="s">
        <v>39</v>
      </c>
      <c r="F1857" t="s">
        <v>146</v>
      </c>
      <c r="G1857" t="s">
        <v>29</v>
      </c>
      <c r="H1857" t="s">
        <v>41</v>
      </c>
      <c r="I1857" t="s">
        <v>62</v>
      </c>
      <c r="J1857">
        <v>6</v>
      </c>
      <c r="K1857">
        <v>469.91</v>
      </c>
      <c r="L1857">
        <v>0.15</v>
      </c>
      <c r="M1857" s="6">
        <v>2396.54</v>
      </c>
      <c r="N1857" s="3">
        <v>1622.34</v>
      </c>
      <c r="O1857" s="6">
        <v>774.2</v>
      </c>
      <c r="P1857" t="s">
        <v>43</v>
      </c>
      <c r="Q1857" t="s">
        <v>26</v>
      </c>
      <c r="R1857" s="4">
        <f t="shared" si="84"/>
        <v>0.3230490623982909</v>
      </c>
      <c r="S1857" s="1" t="str">
        <f t="shared" si="85"/>
        <v>Jan-2026</v>
      </c>
      <c r="T1857" t="str">
        <f t="shared" si="86"/>
        <v>Profit</v>
      </c>
    </row>
    <row r="1858" spans="1:20" x14ac:dyDescent="0.3">
      <c r="A1858" t="s">
        <v>3275</v>
      </c>
      <c r="B1858" s="2">
        <v>46112</v>
      </c>
      <c r="C1858" t="s">
        <v>3276</v>
      </c>
      <c r="D1858" t="s">
        <v>19</v>
      </c>
      <c r="E1858" t="s">
        <v>34</v>
      </c>
      <c r="F1858" t="s">
        <v>35</v>
      </c>
      <c r="G1858" t="s">
        <v>22</v>
      </c>
      <c r="H1858" t="s">
        <v>23</v>
      </c>
      <c r="I1858" t="s">
        <v>94</v>
      </c>
      <c r="J1858">
        <v>6</v>
      </c>
      <c r="K1858">
        <v>3289.42</v>
      </c>
      <c r="L1858">
        <v>0.15</v>
      </c>
      <c r="M1858" s="6">
        <v>16776.04</v>
      </c>
      <c r="N1858" s="3">
        <v>15628.48</v>
      </c>
      <c r="O1858" s="6">
        <v>1147.56</v>
      </c>
      <c r="P1858" t="s">
        <v>49</v>
      </c>
      <c r="Q1858" t="s">
        <v>76</v>
      </c>
      <c r="R1858" s="4">
        <f t="shared" si="84"/>
        <v>6.8404700990221765E-2</v>
      </c>
      <c r="S1858" s="1" t="str">
        <f t="shared" si="85"/>
        <v>Mar-2026</v>
      </c>
      <c r="T1858" t="str">
        <f t="shared" si="86"/>
        <v>Profit</v>
      </c>
    </row>
    <row r="1859" spans="1:20" x14ac:dyDescent="0.3">
      <c r="A1859" t="s">
        <v>3277</v>
      </c>
      <c r="B1859" s="2">
        <v>45746</v>
      </c>
      <c r="C1859" t="s">
        <v>657</v>
      </c>
      <c r="D1859" t="s">
        <v>19</v>
      </c>
      <c r="E1859" t="s">
        <v>20</v>
      </c>
      <c r="F1859" t="s">
        <v>21</v>
      </c>
      <c r="G1859" t="s">
        <v>22</v>
      </c>
      <c r="H1859" t="s">
        <v>41</v>
      </c>
      <c r="I1859" t="s">
        <v>48</v>
      </c>
      <c r="J1859">
        <v>2</v>
      </c>
      <c r="K1859">
        <v>62.96</v>
      </c>
      <c r="L1859">
        <v>0</v>
      </c>
      <c r="M1859" s="6">
        <v>125.92</v>
      </c>
      <c r="N1859" s="3">
        <v>99.72</v>
      </c>
      <c r="O1859" s="6">
        <v>26.2</v>
      </c>
      <c r="P1859" t="s">
        <v>43</v>
      </c>
      <c r="Q1859" t="s">
        <v>26</v>
      </c>
      <c r="R1859" s="4">
        <f t="shared" si="84"/>
        <v>0.20806861499364676</v>
      </c>
      <c r="S1859" s="1" t="str">
        <f t="shared" si="85"/>
        <v>Mar-2025</v>
      </c>
      <c r="T1859" t="str">
        <f t="shared" si="86"/>
        <v>Profit</v>
      </c>
    </row>
    <row r="1860" spans="1:20" x14ac:dyDescent="0.3">
      <c r="A1860" t="s">
        <v>3278</v>
      </c>
      <c r="B1860" s="2">
        <v>46197</v>
      </c>
      <c r="C1860" t="s">
        <v>1749</v>
      </c>
      <c r="D1860" t="s">
        <v>46</v>
      </c>
      <c r="E1860" t="s">
        <v>39</v>
      </c>
      <c r="F1860" t="s">
        <v>47</v>
      </c>
      <c r="G1860" t="s">
        <v>29</v>
      </c>
      <c r="H1860" t="s">
        <v>23</v>
      </c>
      <c r="I1860" t="s">
        <v>36</v>
      </c>
      <c r="J1860">
        <v>5</v>
      </c>
      <c r="K1860">
        <v>18471.099999999999</v>
      </c>
      <c r="L1860">
        <v>0.25</v>
      </c>
      <c r="M1860" s="6">
        <v>69266.62</v>
      </c>
      <c r="N1860" s="3">
        <v>60591.85</v>
      </c>
      <c r="O1860" s="6">
        <v>8674.77</v>
      </c>
      <c r="P1860" t="s">
        <v>25</v>
      </c>
      <c r="Q1860" t="s">
        <v>26</v>
      </c>
      <c r="R1860" s="4">
        <f t="shared" si="84"/>
        <v>0.12523737985194025</v>
      </c>
      <c r="S1860" s="1" t="str">
        <f t="shared" si="85"/>
        <v>Jun-2026</v>
      </c>
      <c r="T1860" t="str">
        <f t="shared" si="86"/>
        <v>Profit</v>
      </c>
    </row>
    <row r="1861" spans="1:20" x14ac:dyDescent="0.3">
      <c r="A1861" t="s">
        <v>3279</v>
      </c>
      <c r="B1861" s="2">
        <v>45976</v>
      </c>
      <c r="C1861" t="s">
        <v>1769</v>
      </c>
      <c r="D1861" t="s">
        <v>19</v>
      </c>
      <c r="E1861" t="s">
        <v>34</v>
      </c>
      <c r="F1861" t="s">
        <v>65</v>
      </c>
      <c r="G1861" t="s">
        <v>79</v>
      </c>
      <c r="H1861" t="s">
        <v>23</v>
      </c>
      <c r="I1861" t="s">
        <v>24</v>
      </c>
      <c r="J1861">
        <v>4</v>
      </c>
      <c r="K1861">
        <v>50090.06</v>
      </c>
      <c r="L1861">
        <v>0.15</v>
      </c>
      <c r="M1861" s="6">
        <v>170306.2</v>
      </c>
      <c r="N1861" s="3">
        <v>124324.3</v>
      </c>
      <c r="O1861" s="6">
        <v>45981.9</v>
      </c>
      <c r="P1861" t="s">
        <v>49</v>
      </c>
      <c r="Q1861" t="s">
        <v>26</v>
      </c>
      <c r="R1861" s="4">
        <f t="shared" ref="R1861:R1924" si="87">IFERROR(O1861/M1861,0)</f>
        <v>0.26999545524472979</v>
      </c>
      <c r="S1861" s="1" t="str">
        <f t="shared" ref="S1861:S1924" si="88">TEXT(B1861,"mmm-yyyy")</f>
        <v>Nov-2025</v>
      </c>
      <c r="T1861" t="str">
        <f t="shared" ref="T1861:T1924" si="89">IF(O1861&gt;0,"Profit",IF(O1861&lt;0,"Loss","Break-Even"))</f>
        <v>Profit</v>
      </c>
    </row>
    <row r="1862" spans="1:20" x14ac:dyDescent="0.3">
      <c r="A1862" t="s">
        <v>3280</v>
      </c>
      <c r="B1862" s="2">
        <v>45692</v>
      </c>
      <c r="C1862" t="s">
        <v>3281</v>
      </c>
      <c r="D1862" t="s">
        <v>46</v>
      </c>
      <c r="E1862" t="s">
        <v>34</v>
      </c>
      <c r="F1862" t="s">
        <v>110</v>
      </c>
      <c r="G1862" t="s">
        <v>22</v>
      </c>
      <c r="H1862" t="s">
        <v>41</v>
      </c>
      <c r="I1862" t="s">
        <v>55</v>
      </c>
      <c r="J1862">
        <v>4</v>
      </c>
      <c r="K1862">
        <v>275.82</v>
      </c>
      <c r="L1862">
        <v>0.1</v>
      </c>
      <c r="M1862" s="6">
        <v>992.95</v>
      </c>
      <c r="N1862" s="3">
        <v>839.68</v>
      </c>
      <c r="O1862" s="6">
        <v>153.27000000000001</v>
      </c>
      <c r="P1862" t="s">
        <v>43</v>
      </c>
      <c r="Q1862" t="s">
        <v>26</v>
      </c>
      <c r="R1862" s="4">
        <f t="shared" si="87"/>
        <v>0.15435822548970241</v>
      </c>
      <c r="S1862" s="1" t="str">
        <f t="shared" si="88"/>
        <v>Feb-2025</v>
      </c>
      <c r="T1862" t="str">
        <f t="shared" si="89"/>
        <v>Profit</v>
      </c>
    </row>
    <row r="1863" spans="1:20" x14ac:dyDescent="0.3">
      <c r="A1863" t="s">
        <v>3282</v>
      </c>
      <c r="B1863" s="2">
        <v>46213</v>
      </c>
      <c r="C1863" t="s">
        <v>3283</v>
      </c>
      <c r="D1863" t="s">
        <v>46</v>
      </c>
      <c r="E1863" t="s">
        <v>58</v>
      </c>
      <c r="F1863" t="s">
        <v>339</v>
      </c>
      <c r="G1863" t="s">
        <v>29</v>
      </c>
      <c r="H1863" t="s">
        <v>23</v>
      </c>
      <c r="I1863" t="s">
        <v>30</v>
      </c>
      <c r="J1863">
        <v>3</v>
      </c>
      <c r="K1863">
        <v>1261.3399999999999</v>
      </c>
      <c r="L1863">
        <v>0.25</v>
      </c>
      <c r="M1863" s="6">
        <v>2838.01</v>
      </c>
      <c r="N1863" s="3">
        <v>2963.28</v>
      </c>
      <c r="O1863" s="6">
        <v>-125.27</v>
      </c>
      <c r="P1863" t="s">
        <v>43</v>
      </c>
      <c r="Q1863" t="s">
        <v>26</v>
      </c>
      <c r="R1863" s="4">
        <f t="shared" si="87"/>
        <v>-4.4140084072994808E-2</v>
      </c>
      <c r="S1863" s="1" t="str">
        <f t="shared" si="88"/>
        <v>Jul-2026</v>
      </c>
      <c r="T1863" t="str">
        <f t="shared" si="89"/>
        <v>Loss</v>
      </c>
    </row>
    <row r="1864" spans="1:20" x14ac:dyDescent="0.3">
      <c r="A1864" t="s">
        <v>3284</v>
      </c>
      <c r="B1864" s="2">
        <v>46272</v>
      </c>
      <c r="C1864" t="s">
        <v>287</v>
      </c>
      <c r="D1864" t="s">
        <v>19</v>
      </c>
      <c r="E1864" t="s">
        <v>34</v>
      </c>
      <c r="F1864" t="s">
        <v>65</v>
      </c>
      <c r="G1864" t="s">
        <v>22</v>
      </c>
      <c r="H1864" t="s">
        <v>74</v>
      </c>
      <c r="I1864" t="s">
        <v>137</v>
      </c>
      <c r="J1864">
        <v>4</v>
      </c>
      <c r="K1864">
        <v>21653.26</v>
      </c>
      <c r="L1864">
        <v>0.2</v>
      </c>
      <c r="M1864" s="6">
        <v>69290.429999999993</v>
      </c>
      <c r="N1864" s="3">
        <v>64516.47</v>
      </c>
      <c r="O1864" s="6">
        <v>4773.96</v>
      </c>
      <c r="P1864" t="s">
        <v>70</v>
      </c>
      <c r="Q1864" t="s">
        <v>26</v>
      </c>
      <c r="R1864" s="4">
        <f t="shared" si="87"/>
        <v>6.8897826150018132E-2</v>
      </c>
      <c r="S1864" s="1" t="str">
        <f t="shared" si="88"/>
        <v>Sep-2026</v>
      </c>
      <c r="T1864" t="str">
        <f t="shared" si="89"/>
        <v>Profit</v>
      </c>
    </row>
    <row r="1865" spans="1:20" x14ac:dyDescent="0.3">
      <c r="A1865" t="s">
        <v>3285</v>
      </c>
      <c r="B1865" s="2">
        <v>45767</v>
      </c>
      <c r="C1865" t="s">
        <v>3286</v>
      </c>
      <c r="D1865" t="s">
        <v>46</v>
      </c>
      <c r="E1865" t="s">
        <v>53</v>
      </c>
      <c r="F1865" t="s">
        <v>65</v>
      </c>
      <c r="G1865" t="s">
        <v>79</v>
      </c>
      <c r="H1865" t="s">
        <v>23</v>
      </c>
      <c r="I1865" t="s">
        <v>69</v>
      </c>
      <c r="J1865">
        <v>3</v>
      </c>
      <c r="K1865">
        <v>25749.58</v>
      </c>
      <c r="L1865">
        <v>0.1</v>
      </c>
      <c r="M1865" s="6">
        <v>69523.87</v>
      </c>
      <c r="N1865" s="3">
        <v>51910.75</v>
      </c>
      <c r="O1865" s="6">
        <v>17613.12</v>
      </c>
      <c r="P1865" t="s">
        <v>25</v>
      </c>
      <c r="Q1865" t="s">
        <v>26</v>
      </c>
      <c r="R1865" s="4">
        <f t="shared" si="87"/>
        <v>0.2533391768898941</v>
      </c>
      <c r="S1865" s="1" t="str">
        <f t="shared" si="88"/>
        <v>Apr-2025</v>
      </c>
      <c r="T1865" t="str">
        <f t="shared" si="89"/>
        <v>Profit</v>
      </c>
    </row>
    <row r="1866" spans="1:20" x14ac:dyDescent="0.3">
      <c r="A1866" t="s">
        <v>3287</v>
      </c>
      <c r="B1866" s="2">
        <v>45993</v>
      </c>
      <c r="C1866" t="s">
        <v>1041</v>
      </c>
      <c r="D1866" t="s">
        <v>19</v>
      </c>
      <c r="E1866" t="s">
        <v>58</v>
      </c>
      <c r="G1866" t="s">
        <v>22</v>
      </c>
      <c r="H1866" t="s">
        <v>41</v>
      </c>
      <c r="I1866" t="s">
        <v>134</v>
      </c>
      <c r="J1866">
        <v>4</v>
      </c>
      <c r="K1866">
        <v>412.44</v>
      </c>
      <c r="L1866">
        <v>0.15</v>
      </c>
      <c r="M1866" s="6">
        <v>1402.3</v>
      </c>
      <c r="N1866" s="3">
        <v>1347.5</v>
      </c>
      <c r="O1866" s="6">
        <v>54.8</v>
      </c>
      <c r="P1866" t="s">
        <v>49</v>
      </c>
      <c r="Q1866" t="s">
        <v>26</v>
      </c>
      <c r="R1866" s="4">
        <f t="shared" si="87"/>
        <v>3.9078656492904512E-2</v>
      </c>
      <c r="S1866" s="1" t="str">
        <f t="shared" si="88"/>
        <v>Dec-2025</v>
      </c>
      <c r="T1866" t="str">
        <f t="shared" si="89"/>
        <v>Profit</v>
      </c>
    </row>
    <row r="1867" spans="1:20" x14ac:dyDescent="0.3">
      <c r="A1867" t="s">
        <v>3288</v>
      </c>
      <c r="B1867" s="2">
        <v>45925</v>
      </c>
      <c r="C1867" t="s">
        <v>748</v>
      </c>
      <c r="D1867" t="s">
        <v>19</v>
      </c>
      <c r="E1867" t="s">
        <v>34</v>
      </c>
      <c r="F1867" t="s">
        <v>110</v>
      </c>
      <c r="G1867" t="s">
        <v>22</v>
      </c>
      <c r="H1867" t="s">
        <v>41</v>
      </c>
      <c r="I1867" t="s">
        <v>125</v>
      </c>
      <c r="J1867">
        <v>3</v>
      </c>
      <c r="K1867">
        <v>283.93</v>
      </c>
      <c r="L1867">
        <v>0.15</v>
      </c>
      <c r="M1867" s="6">
        <v>724.02</v>
      </c>
      <c r="N1867" s="3">
        <v>591.62</v>
      </c>
      <c r="O1867" s="6">
        <v>132.4</v>
      </c>
      <c r="P1867" t="s">
        <v>70</v>
      </c>
      <c r="Q1867" t="s">
        <v>26</v>
      </c>
      <c r="R1867" s="4">
        <f t="shared" si="87"/>
        <v>0.18286787657799511</v>
      </c>
      <c r="S1867" s="1" t="str">
        <f t="shared" si="88"/>
        <v>Sep-2025</v>
      </c>
      <c r="T1867" t="str">
        <f t="shared" si="89"/>
        <v>Profit</v>
      </c>
    </row>
    <row r="1868" spans="1:20" x14ac:dyDescent="0.3">
      <c r="A1868" t="s">
        <v>3289</v>
      </c>
      <c r="B1868" s="2">
        <v>45849</v>
      </c>
      <c r="C1868" t="s">
        <v>3290</v>
      </c>
      <c r="D1868" t="s">
        <v>19</v>
      </c>
      <c r="E1868" t="s">
        <v>53</v>
      </c>
      <c r="F1868" t="s">
        <v>97</v>
      </c>
      <c r="G1868" t="s">
        <v>22</v>
      </c>
      <c r="H1868" t="s">
        <v>74</v>
      </c>
      <c r="I1868" t="s">
        <v>158</v>
      </c>
      <c r="J1868">
        <v>1</v>
      </c>
      <c r="K1868">
        <v>10668.29</v>
      </c>
      <c r="L1868">
        <v>0.1</v>
      </c>
      <c r="M1868" s="6">
        <v>9601.4599999999991</v>
      </c>
      <c r="N1868" s="3">
        <v>7004.91</v>
      </c>
      <c r="O1868" s="6">
        <v>2596.5500000000002</v>
      </c>
      <c r="P1868" t="s">
        <v>70</v>
      </c>
      <c r="Q1868" t="s">
        <v>26</v>
      </c>
      <c r="R1868" s="4">
        <f t="shared" si="87"/>
        <v>0.27043283000710311</v>
      </c>
      <c r="S1868" s="1" t="str">
        <f t="shared" si="88"/>
        <v>Jul-2025</v>
      </c>
      <c r="T1868" t="str">
        <f t="shared" si="89"/>
        <v>Profit</v>
      </c>
    </row>
    <row r="1869" spans="1:20" x14ac:dyDescent="0.3">
      <c r="A1869" t="s">
        <v>3291</v>
      </c>
      <c r="B1869" s="2">
        <v>45867</v>
      </c>
      <c r="C1869" t="s">
        <v>1308</v>
      </c>
      <c r="D1869" t="s">
        <v>52</v>
      </c>
      <c r="E1869" t="s">
        <v>34</v>
      </c>
      <c r="F1869" t="s">
        <v>90</v>
      </c>
      <c r="G1869" t="s">
        <v>22</v>
      </c>
      <c r="H1869" t="s">
        <v>23</v>
      </c>
      <c r="I1869" t="s">
        <v>24</v>
      </c>
      <c r="J1869">
        <v>4</v>
      </c>
      <c r="K1869">
        <v>41622.07</v>
      </c>
      <c r="L1869">
        <v>0.05</v>
      </c>
      <c r="M1869" s="6">
        <v>158163.87</v>
      </c>
      <c r="N1869" s="3">
        <v>90512.01</v>
      </c>
      <c r="O1869" s="6">
        <v>67651.86</v>
      </c>
      <c r="P1869" t="s">
        <v>43</v>
      </c>
      <c r="Q1869" t="s">
        <v>26</v>
      </c>
      <c r="R1869" s="4">
        <f t="shared" si="87"/>
        <v>0.42773270532644403</v>
      </c>
      <c r="S1869" s="1" t="str">
        <f t="shared" si="88"/>
        <v>Jul-2025</v>
      </c>
      <c r="T1869" t="str">
        <f t="shared" si="89"/>
        <v>Profit</v>
      </c>
    </row>
    <row r="1870" spans="1:20" x14ac:dyDescent="0.3">
      <c r="A1870" t="s">
        <v>3292</v>
      </c>
      <c r="B1870" s="2">
        <v>45421</v>
      </c>
      <c r="C1870" t="s">
        <v>1839</v>
      </c>
      <c r="D1870" t="s">
        <v>19</v>
      </c>
      <c r="E1870" t="s">
        <v>34</v>
      </c>
      <c r="F1870" t="s">
        <v>35</v>
      </c>
      <c r="G1870" t="s">
        <v>79</v>
      </c>
      <c r="H1870" t="s">
        <v>23</v>
      </c>
      <c r="I1870" t="s">
        <v>94</v>
      </c>
      <c r="J1870">
        <v>3</v>
      </c>
      <c r="K1870">
        <v>2880.78</v>
      </c>
      <c r="L1870">
        <v>0</v>
      </c>
      <c r="M1870" s="6">
        <v>8642.34</v>
      </c>
      <c r="N1870" s="3">
        <v>5840.88</v>
      </c>
      <c r="O1870" s="6">
        <v>2801.46</v>
      </c>
      <c r="P1870" t="s">
        <v>43</v>
      </c>
      <c r="Q1870" t="s">
        <v>26</v>
      </c>
      <c r="R1870" s="4">
        <f t="shared" si="87"/>
        <v>0.32415526350502294</v>
      </c>
      <c r="S1870" s="1" t="str">
        <f t="shared" si="88"/>
        <v>May-2024</v>
      </c>
      <c r="T1870" t="str">
        <f t="shared" si="89"/>
        <v>Profit</v>
      </c>
    </row>
    <row r="1871" spans="1:20" x14ac:dyDescent="0.3">
      <c r="A1871" t="s">
        <v>3293</v>
      </c>
      <c r="B1871" s="2">
        <v>46113</v>
      </c>
      <c r="C1871" t="s">
        <v>3294</v>
      </c>
      <c r="D1871" t="s">
        <v>46</v>
      </c>
      <c r="E1871" t="s">
        <v>34</v>
      </c>
      <c r="F1871" t="s">
        <v>65</v>
      </c>
      <c r="G1871" t="s">
        <v>22</v>
      </c>
      <c r="H1871" t="s">
        <v>74</v>
      </c>
      <c r="I1871" t="s">
        <v>91</v>
      </c>
      <c r="J1871">
        <v>1</v>
      </c>
      <c r="K1871">
        <v>17323.990000000002</v>
      </c>
      <c r="L1871">
        <v>0</v>
      </c>
      <c r="M1871" s="6">
        <v>17323.990000000002</v>
      </c>
      <c r="N1871" s="3">
        <v>13302.08</v>
      </c>
      <c r="O1871" s="6">
        <v>4021.91</v>
      </c>
      <c r="P1871" t="s">
        <v>43</v>
      </c>
      <c r="Q1871" t="s">
        <v>76</v>
      </c>
      <c r="R1871" s="4">
        <f t="shared" si="87"/>
        <v>0.23215841154376096</v>
      </c>
      <c r="S1871" s="1" t="str">
        <f t="shared" si="88"/>
        <v>Apr-2026</v>
      </c>
      <c r="T1871" t="str">
        <f t="shared" si="89"/>
        <v>Profit</v>
      </c>
    </row>
    <row r="1872" spans="1:20" x14ac:dyDescent="0.3">
      <c r="A1872" t="s">
        <v>3295</v>
      </c>
      <c r="B1872" s="2">
        <v>45654</v>
      </c>
      <c r="C1872" t="s">
        <v>948</v>
      </c>
      <c r="D1872" t="s">
        <v>52</v>
      </c>
      <c r="E1872" t="s">
        <v>58</v>
      </c>
      <c r="F1872" t="s">
        <v>339</v>
      </c>
      <c r="G1872" t="s">
        <v>22</v>
      </c>
      <c r="H1872" t="s">
        <v>74</v>
      </c>
      <c r="I1872" t="s">
        <v>91</v>
      </c>
      <c r="J1872">
        <v>3</v>
      </c>
      <c r="K1872">
        <v>6319.2</v>
      </c>
      <c r="L1872">
        <v>0</v>
      </c>
      <c r="M1872" s="6">
        <v>18957.599999999999</v>
      </c>
      <c r="N1872" s="3">
        <v>11700.99</v>
      </c>
      <c r="O1872" s="6">
        <v>7256.61</v>
      </c>
      <c r="P1872" t="s">
        <v>25</v>
      </c>
      <c r="Q1872" t="s">
        <v>26</v>
      </c>
      <c r="R1872" s="4">
        <f t="shared" si="87"/>
        <v>0.3827810482339537</v>
      </c>
      <c r="S1872" s="1" t="str">
        <f t="shared" si="88"/>
        <v>Dec-2024</v>
      </c>
      <c r="T1872" t="str">
        <f t="shared" si="89"/>
        <v>Profit</v>
      </c>
    </row>
    <row r="1873" spans="1:20" x14ac:dyDescent="0.3">
      <c r="A1873" t="s">
        <v>3296</v>
      </c>
      <c r="B1873" s="2">
        <v>45996</v>
      </c>
      <c r="C1873" t="s">
        <v>3297</v>
      </c>
      <c r="D1873" t="s">
        <v>52</v>
      </c>
      <c r="E1873" t="s">
        <v>39</v>
      </c>
      <c r="F1873" t="s">
        <v>220</v>
      </c>
      <c r="G1873" t="s">
        <v>22</v>
      </c>
      <c r="H1873" t="s">
        <v>74</v>
      </c>
      <c r="I1873" t="s">
        <v>75</v>
      </c>
      <c r="J1873">
        <v>1</v>
      </c>
      <c r="K1873">
        <v>5555.59</v>
      </c>
      <c r="L1873">
        <v>0.15</v>
      </c>
      <c r="M1873" s="6">
        <v>4722.25</v>
      </c>
      <c r="N1873" s="3">
        <v>3347.71</v>
      </c>
      <c r="O1873" s="6">
        <v>1374.54</v>
      </c>
      <c r="P1873" t="s">
        <v>49</v>
      </c>
      <c r="Q1873" t="s">
        <v>26</v>
      </c>
      <c r="R1873" s="4">
        <f t="shared" si="87"/>
        <v>0.29107734660384349</v>
      </c>
      <c r="S1873" s="1" t="str">
        <f t="shared" si="88"/>
        <v>Dec-2025</v>
      </c>
      <c r="T1873" t="str">
        <f t="shared" si="89"/>
        <v>Profit</v>
      </c>
    </row>
    <row r="1874" spans="1:20" x14ac:dyDescent="0.3">
      <c r="A1874" t="s">
        <v>3298</v>
      </c>
      <c r="B1874" s="2">
        <v>46110</v>
      </c>
      <c r="C1874" t="s">
        <v>1482</v>
      </c>
      <c r="D1874" t="s">
        <v>19</v>
      </c>
      <c r="E1874" t="s">
        <v>53</v>
      </c>
      <c r="F1874" t="s">
        <v>90</v>
      </c>
      <c r="G1874" t="s">
        <v>29</v>
      </c>
      <c r="H1874" t="s">
        <v>41</v>
      </c>
      <c r="I1874" t="s">
        <v>125</v>
      </c>
      <c r="J1874">
        <v>2</v>
      </c>
      <c r="K1874">
        <v>55.65</v>
      </c>
      <c r="L1874">
        <v>0.15</v>
      </c>
      <c r="M1874" s="6">
        <v>94.6</v>
      </c>
      <c r="N1874" s="3">
        <v>63.24</v>
      </c>
      <c r="O1874" s="6">
        <v>31.36</v>
      </c>
      <c r="P1874" t="s">
        <v>31</v>
      </c>
      <c r="Q1874" t="s">
        <v>26</v>
      </c>
      <c r="R1874" s="4">
        <f t="shared" si="87"/>
        <v>0.33150105708245242</v>
      </c>
      <c r="S1874" s="1" t="str">
        <f t="shared" si="88"/>
        <v>Mar-2026</v>
      </c>
      <c r="T1874" t="str">
        <f t="shared" si="89"/>
        <v>Profit</v>
      </c>
    </row>
    <row r="1875" spans="1:20" x14ac:dyDescent="0.3">
      <c r="A1875" t="s">
        <v>3299</v>
      </c>
      <c r="B1875" s="2">
        <v>45984</v>
      </c>
      <c r="C1875" t="s">
        <v>1185</v>
      </c>
      <c r="D1875" t="s">
        <v>19</v>
      </c>
      <c r="E1875" t="s">
        <v>20</v>
      </c>
      <c r="F1875" t="s">
        <v>115</v>
      </c>
      <c r="G1875" t="s">
        <v>79</v>
      </c>
      <c r="H1875" t="s">
        <v>74</v>
      </c>
      <c r="I1875" t="s">
        <v>137</v>
      </c>
      <c r="J1875">
        <v>4</v>
      </c>
      <c r="K1875">
        <v>19818.88</v>
      </c>
      <c r="M1875" s="6">
        <v>63420.42</v>
      </c>
      <c r="N1875" s="3">
        <v>48392.53</v>
      </c>
      <c r="O1875" s="6">
        <v>15027.89</v>
      </c>
      <c r="P1875" t="s">
        <v>31</v>
      </c>
      <c r="Q1875" t="s">
        <v>26</v>
      </c>
      <c r="R1875" s="4">
        <f t="shared" si="87"/>
        <v>0.236956645824799</v>
      </c>
      <c r="S1875" s="1" t="str">
        <f t="shared" si="88"/>
        <v>Nov-2025</v>
      </c>
      <c r="T1875" t="str">
        <f t="shared" si="89"/>
        <v>Profit</v>
      </c>
    </row>
    <row r="1876" spans="1:20" x14ac:dyDescent="0.3">
      <c r="A1876" t="s">
        <v>3300</v>
      </c>
      <c r="B1876" s="2">
        <v>45583</v>
      </c>
      <c r="C1876" t="s">
        <v>3301</v>
      </c>
      <c r="D1876" t="s">
        <v>46</v>
      </c>
      <c r="E1876" t="s">
        <v>58</v>
      </c>
      <c r="F1876" t="s">
        <v>68</v>
      </c>
      <c r="G1876" t="s">
        <v>22</v>
      </c>
      <c r="H1876" t="s">
        <v>23</v>
      </c>
      <c r="I1876" t="s">
        <v>30</v>
      </c>
      <c r="J1876">
        <v>6</v>
      </c>
      <c r="K1876">
        <v>1166.1400000000001</v>
      </c>
      <c r="L1876">
        <v>0.05</v>
      </c>
      <c r="M1876" s="6">
        <v>6647</v>
      </c>
      <c r="N1876" s="3">
        <v>4680.07</v>
      </c>
      <c r="O1876" s="6">
        <v>1966.93</v>
      </c>
      <c r="P1876" t="s">
        <v>70</v>
      </c>
      <c r="Q1876" t="s">
        <v>26</v>
      </c>
      <c r="R1876" s="4">
        <f t="shared" si="87"/>
        <v>0.29591244170302394</v>
      </c>
      <c r="S1876" s="1" t="str">
        <f t="shared" si="88"/>
        <v>Oct-2024</v>
      </c>
      <c r="T1876" t="str">
        <f t="shared" si="89"/>
        <v>Profit</v>
      </c>
    </row>
    <row r="1877" spans="1:20" x14ac:dyDescent="0.3">
      <c r="A1877" t="s">
        <v>3302</v>
      </c>
      <c r="B1877" s="2">
        <v>45662</v>
      </c>
      <c r="C1877" t="s">
        <v>522</v>
      </c>
      <c r="D1877" t="s">
        <v>46</v>
      </c>
      <c r="E1877" t="s">
        <v>39</v>
      </c>
      <c r="F1877" t="s">
        <v>220</v>
      </c>
      <c r="G1877" t="s">
        <v>22</v>
      </c>
      <c r="H1877" t="s">
        <v>23</v>
      </c>
      <c r="I1877" t="s">
        <v>36</v>
      </c>
      <c r="J1877">
        <v>4</v>
      </c>
      <c r="K1877">
        <v>18238.68</v>
      </c>
      <c r="L1877">
        <v>0.15</v>
      </c>
      <c r="M1877" s="6">
        <v>62011.51</v>
      </c>
      <c r="N1877" s="3">
        <v>52635.51</v>
      </c>
      <c r="O1877" s="6">
        <v>9376</v>
      </c>
      <c r="P1877" t="s">
        <v>49</v>
      </c>
      <c r="Q1877" t="s">
        <v>26</v>
      </c>
      <c r="R1877" s="4">
        <f t="shared" si="87"/>
        <v>0.15119773732328079</v>
      </c>
      <c r="S1877" s="1" t="str">
        <f t="shared" si="88"/>
        <v>Jan-2025</v>
      </c>
      <c r="T1877" t="str">
        <f t="shared" si="89"/>
        <v>Profit</v>
      </c>
    </row>
    <row r="1878" spans="1:20" x14ac:dyDescent="0.3">
      <c r="A1878" t="s">
        <v>3303</v>
      </c>
      <c r="B1878" s="2">
        <v>46085</v>
      </c>
      <c r="C1878" t="s">
        <v>1505</v>
      </c>
      <c r="D1878" t="s">
        <v>52</v>
      </c>
      <c r="E1878" t="s">
        <v>58</v>
      </c>
      <c r="F1878" t="s">
        <v>68</v>
      </c>
      <c r="G1878" t="s">
        <v>79</v>
      </c>
      <c r="H1878" t="s">
        <v>23</v>
      </c>
      <c r="I1878" t="s">
        <v>69</v>
      </c>
      <c r="J1878">
        <v>3</v>
      </c>
      <c r="K1878">
        <v>22964.69</v>
      </c>
      <c r="L1878">
        <v>0.05</v>
      </c>
      <c r="M1878" s="6">
        <v>65449.37</v>
      </c>
      <c r="N1878" s="3">
        <v>39371.07</v>
      </c>
      <c r="O1878" s="6">
        <v>26078.3</v>
      </c>
      <c r="P1878" t="s">
        <v>49</v>
      </c>
      <c r="Q1878" t="s">
        <v>26</v>
      </c>
      <c r="R1878" s="4">
        <f t="shared" si="87"/>
        <v>0.39844997744057731</v>
      </c>
      <c r="S1878" s="1" t="str">
        <f t="shared" si="88"/>
        <v>Mar-2026</v>
      </c>
      <c r="T1878" t="str">
        <f t="shared" si="89"/>
        <v>Profit</v>
      </c>
    </row>
    <row r="1879" spans="1:20" x14ac:dyDescent="0.3">
      <c r="A1879" t="s">
        <v>3304</v>
      </c>
      <c r="B1879" s="2">
        <v>45320</v>
      </c>
      <c r="C1879" t="s">
        <v>3305</v>
      </c>
      <c r="D1879" t="s">
        <v>19</v>
      </c>
      <c r="E1879" t="s">
        <v>58</v>
      </c>
      <c r="F1879" t="s">
        <v>54</v>
      </c>
      <c r="G1879" t="s">
        <v>29</v>
      </c>
      <c r="H1879" t="s">
        <v>74</v>
      </c>
      <c r="I1879" t="s">
        <v>137</v>
      </c>
      <c r="J1879">
        <v>1</v>
      </c>
      <c r="K1879">
        <v>11816.92</v>
      </c>
      <c r="L1879">
        <v>0.05</v>
      </c>
      <c r="M1879" s="6">
        <v>11226.07</v>
      </c>
      <c r="N1879" s="3">
        <v>7583.8</v>
      </c>
      <c r="O1879" s="6">
        <v>3642.27</v>
      </c>
      <c r="P1879" t="s">
        <v>70</v>
      </c>
      <c r="Q1879" t="s">
        <v>142</v>
      </c>
      <c r="R1879" s="4">
        <f t="shared" si="87"/>
        <v>0.32444746914993405</v>
      </c>
      <c r="S1879" s="1" t="str">
        <f t="shared" si="88"/>
        <v>Jan-2024</v>
      </c>
      <c r="T1879" t="str">
        <f t="shared" si="89"/>
        <v>Profit</v>
      </c>
    </row>
    <row r="1880" spans="1:20" x14ac:dyDescent="0.3">
      <c r="A1880" t="s">
        <v>3306</v>
      </c>
      <c r="B1880" s="2">
        <v>45440</v>
      </c>
      <c r="C1880" t="s">
        <v>847</v>
      </c>
      <c r="D1880" t="s">
        <v>19</v>
      </c>
      <c r="E1880" t="s">
        <v>58</v>
      </c>
      <c r="F1880" t="s">
        <v>129</v>
      </c>
      <c r="G1880" t="s">
        <v>22</v>
      </c>
      <c r="H1880" t="s">
        <v>41</v>
      </c>
      <c r="I1880" t="s">
        <v>42</v>
      </c>
      <c r="J1880">
        <v>1</v>
      </c>
      <c r="K1880">
        <v>238.7</v>
      </c>
      <c r="L1880">
        <v>0.1</v>
      </c>
      <c r="M1880" s="6">
        <v>214.83</v>
      </c>
      <c r="N1880" s="3">
        <v>186.97</v>
      </c>
      <c r="O1880" s="6">
        <v>27.86</v>
      </c>
      <c r="P1880" t="s">
        <v>43</v>
      </c>
      <c r="Q1880" t="s">
        <v>26</v>
      </c>
      <c r="R1880" s="4">
        <f t="shared" si="87"/>
        <v>0.12968393613554902</v>
      </c>
      <c r="S1880" s="1" t="str">
        <f t="shared" si="88"/>
        <v>May-2024</v>
      </c>
      <c r="T1880" t="str">
        <f t="shared" si="89"/>
        <v>Profit</v>
      </c>
    </row>
    <row r="1881" spans="1:20" x14ac:dyDescent="0.3">
      <c r="A1881" t="s">
        <v>3307</v>
      </c>
      <c r="B1881" s="2">
        <v>46070</v>
      </c>
      <c r="C1881" t="s">
        <v>3202</v>
      </c>
      <c r="D1881" t="s">
        <v>52</v>
      </c>
      <c r="E1881" t="s">
        <v>39</v>
      </c>
      <c r="F1881" t="s">
        <v>220</v>
      </c>
      <c r="G1881" t="s">
        <v>22</v>
      </c>
      <c r="H1881" t="s">
        <v>74</v>
      </c>
      <c r="I1881" t="s">
        <v>158</v>
      </c>
      <c r="J1881">
        <v>4</v>
      </c>
      <c r="K1881">
        <v>7292.46</v>
      </c>
      <c r="L1881">
        <v>0.25</v>
      </c>
      <c r="M1881" s="6">
        <v>21877.38</v>
      </c>
      <c r="N1881" s="3">
        <v>19227.57</v>
      </c>
      <c r="O1881" s="6">
        <v>2649.81</v>
      </c>
      <c r="P1881" t="s">
        <v>31</v>
      </c>
      <c r="Q1881" t="s">
        <v>26</v>
      </c>
      <c r="R1881" s="4">
        <f t="shared" si="87"/>
        <v>0.12112099346448249</v>
      </c>
      <c r="S1881" s="1" t="str">
        <f t="shared" si="88"/>
        <v>Feb-2026</v>
      </c>
      <c r="T1881" t="str">
        <f t="shared" si="89"/>
        <v>Profit</v>
      </c>
    </row>
    <row r="1882" spans="1:20" x14ac:dyDescent="0.3">
      <c r="A1882" t="s">
        <v>3308</v>
      </c>
      <c r="B1882" s="2">
        <v>45587</v>
      </c>
      <c r="C1882" t="s">
        <v>2144</v>
      </c>
      <c r="D1882" t="s">
        <v>19</v>
      </c>
      <c r="E1882" t="s">
        <v>58</v>
      </c>
      <c r="F1882" t="s">
        <v>104</v>
      </c>
      <c r="G1882" t="s">
        <v>22</v>
      </c>
      <c r="H1882" t="s">
        <v>41</v>
      </c>
      <c r="I1882" t="s">
        <v>134</v>
      </c>
      <c r="J1882">
        <v>2</v>
      </c>
      <c r="K1882">
        <v>392.75</v>
      </c>
      <c r="L1882">
        <v>0.05</v>
      </c>
      <c r="M1882" s="6">
        <v>746.22</v>
      </c>
      <c r="N1882" s="3">
        <v>604.48</v>
      </c>
      <c r="O1882" s="6">
        <v>141.74</v>
      </c>
      <c r="P1882" t="s">
        <v>70</v>
      </c>
      <c r="Q1882" t="s">
        <v>26</v>
      </c>
      <c r="R1882" s="4">
        <f t="shared" si="87"/>
        <v>0.18994398434777948</v>
      </c>
      <c r="S1882" s="1" t="str">
        <f t="shared" si="88"/>
        <v>Oct-2024</v>
      </c>
      <c r="T1882" t="str">
        <f t="shared" si="89"/>
        <v>Profit</v>
      </c>
    </row>
    <row r="1883" spans="1:20" x14ac:dyDescent="0.3">
      <c r="A1883" t="s">
        <v>3309</v>
      </c>
      <c r="B1883" s="2">
        <v>45302</v>
      </c>
      <c r="C1883" t="s">
        <v>3310</v>
      </c>
      <c r="D1883" t="s">
        <v>19</v>
      </c>
      <c r="E1883" t="s">
        <v>53</v>
      </c>
      <c r="F1883" t="s">
        <v>65</v>
      </c>
      <c r="G1883" t="s">
        <v>29</v>
      </c>
      <c r="H1883" t="s">
        <v>74</v>
      </c>
      <c r="I1883" t="s">
        <v>137</v>
      </c>
      <c r="J1883">
        <v>2</v>
      </c>
      <c r="K1883">
        <v>21073.84</v>
      </c>
      <c r="L1883">
        <v>0</v>
      </c>
      <c r="M1883" s="6">
        <v>42147.68</v>
      </c>
      <c r="N1883" s="3">
        <v>33100.71</v>
      </c>
      <c r="O1883" s="6">
        <v>9046.9699999999993</v>
      </c>
      <c r="P1883" t="s">
        <v>43</v>
      </c>
      <c r="Q1883" t="s">
        <v>26</v>
      </c>
      <c r="R1883" s="4">
        <f t="shared" si="87"/>
        <v>0.21464929979538611</v>
      </c>
      <c r="S1883" s="1" t="str">
        <f t="shared" si="88"/>
        <v>Jan-2024</v>
      </c>
      <c r="T1883" t="str">
        <f t="shared" si="89"/>
        <v>Profit</v>
      </c>
    </row>
    <row r="1884" spans="1:20" x14ac:dyDescent="0.3">
      <c r="A1884" t="s">
        <v>3311</v>
      </c>
      <c r="B1884" s="2">
        <v>45803</v>
      </c>
      <c r="C1884" t="s">
        <v>1729</v>
      </c>
      <c r="D1884" t="s">
        <v>19</v>
      </c>
      <c r="E1884" t="s">
        <v>34</v>
      </c>
      <c r="F1884" t="s">
        <v>110</v>
      </c>
      <c r="G1884" t="s">
        <v>29</v>
      </c>
      <c r="H1884" t="s">
        <v>23</v>
      </c>
      <c r="I1884" t="s">
        <v>94</v>
      </c>
      <c r="J1884">
        <v>3</v>
      </c>
      <c r="K1884">
        <v>3361.54</v>
      </c>
      <c r="L1884">
        <v>0.1</v>
      </c>
      <c r="M1884" s="6">
        <v>9076.16</v>
      </c>
      <c r="N1884" s="3">
        <v>8261.64</v>
      </c>
      <c r="O1884" s="6">
        <v>814.52</v>
      </c>
      <c r="P1884" t="s">
        <v>70</v>
      </c>
      <c r="Q1884" t="s">
        <v>26</v>
      </c>
      <c r="R1884" s="4">
        <f t="shared" si="87"/>
        <v>8.9742798716637873E-2</v>
      </c>
      <c r="S1884" s="1" t="str">
        <f t="shared" si="88"/>
        <v>May-2025</v>
      </c>
      <c r="T1884" t="str">
        <f t="shared" si="89"/>
        <v>Profit</v>
      </c>
    </row>
    <row r="1885" spans="1:20" x14ac:dyDescent="0.3">
      <c r="A1885" t="s">
        <v>3312</v>
      </c>
      <c r="B1885" s="2">
        <v>45967</v>
      </c>
      <c r="C1885" t="s">
        <v>166</v>
      </c>
      <c r="D1885" t="s">
        <v>19</v>
      </c>
      <c r="E1885" t="s">
        <v>53</v>
      </c>
      <c r="F1885" t="s">
        <v>65</v>
      </c>
      <c r="G1885" t="s">
        <v>22</v>
      </c>
      <c r="H1885" t="s">
        <v>23</v>
      </c>
      <c r="I1885" t="s">
        <v>24</v>
      </c>
      <c r="J1885">
        <v>2</v>
      </c>
      <c r="K1885">
        <v>56962.83</v>
      </c>
      <c r="L1885">
        <v>0.05</v>
      </c>
      <c r="M1885" s="6">
        <v>108229.38</v>
      </c>
      <c r="N1885" s="3">
        <v>79926.259999999995</v>
      </c>
      <c r="O1885" s="6">
        <v>28303.119999999999</v>
      </c>
      <c r="P1885" t="s">
        <v>25</v>
      </c>
      <c r="Q1885" t="s">
        <v>26</v>
      </c>
      <c r="R1885" s="4">
        <f t="shared" si="87"/>
        <v>0.26151050666648923</v>
      </c>
      <c r="S1885" s="1" t="str">
        <f t="shared" si="88"/>
        <v>Nov-2025</v>
      </c>
      <c r="T1885" t="str">
        <f t="shared" si="89"/>
        <v>Profit</v>
      </c>
    </row>
    <row r="1886" spans="1:20" x14ac:dyDescent="0.3">
      <c r="A1886" t="s">
        <v>3313</v>
      </c>
      <c r="B1886" s="2">
        <v>45404</v>
      </c>
      <c r="C1886" t="s">
        <v>3314</v>
      </c>
      <c r="D1886" t="s">
        <v>19</v>
      </c>
      <c r="E1886" t="s">
        <v>39</v>
      </c>
      <c r="F1886" t="s">
        <v>220</v>
      </c>
      <c r="G1886" t="s">
        <v>22</v>
      </c>
      <c r="H1886" t="s">
        <v>41</v>
      </c>
      <c r="I1886" t="s">
        <v>134</v>
      </c>
      <c r="J1886">
        <v>2</v>
      </c>
      <c r="K1886">
        <v>484.69</v>
      </c>
      <c r="L1886">
        <v>0.1</v>
      </c>
      <c r="M1886" s="6">
        <v>872.44</v>
      </c>
      <c r="N1886" s="3">
        <v>721.79</v>
      </c>
      <c r="O1886" s="6">
        <v>150.65</v>
      </c>
      <c r="P1886" t="s">
        <v>70</v>
      </c>
      <c r="Q1886" t="s">
        <v>26</v>
      </c>
      <c r="R1886" s="4">
        <f t="shared" si="87"/>
        <v>0.17267663105772316</v>
      </c>
      <c r="S1886" s="1" t="str">
        <f t="shared" si="88"/>
        <v>Apr-2024</v>
      </c>
      <c r="T1886" t="str">
        <f t="shared" si="89"/>
        <v>Profit</v>
      </c>
    </row>
    <row r="1887" spans="1:20" x14ac:dyDescent="0.3">
      <c r="A1887" t="s">
        <v>3315</v>
      </c>
      <c r="B1887" s="2">
        <v>45478</v>
      </c>
      <c r="C1887" t="s">
        <v>3316</v>
      </c>
      <c r="D1887" t="s">
        <v>19</v>
      </c>
      <c r="E1887" t="s">
        <v>20</v>
      </c>
      <c r="F1887" t="s">
        <v>115</v>
      </c>
      <c r="G1887" t="s">
        <v>22</v>
      </c>
      <c r="H1887" t="s">
        <v>41</v>
      </c>
      <c r="I1887" t="s">
        <v>42</v>
      </c>
      <c r="J1887">
        <v>2</v>
      </c>
      <c r="K1887">
        <v>108.61</v>
      </c>
      <c r="L1887">
        <v>0.2</v>
      </c>
      <c r="M1887" s="6">
        <v>173.78</v>
      </c>
      <c r="N1887" s="3">
        <v>170.29</v>
      </c>
      <c r="O1887" s="6">
        <v>3.49</v>
      </c>
      <c r="P1887" t="s">
        <v>70</v>
      </c>
      <c r="Q1887" t="s">
        <v>26</v>
      </c>
      <c r="R1887" s="4">
        <f t="shared" si="87"/>
        <v>2.0082863390493731E-2</v>
      </c>
      <c r="S1887" s="1" t="str">
        <f t="shared" si="88"/>
        <v>Jul-2024</v>
      </c>
      <c r="T1887" t="str">
        <f t="shared" si="89"/>
        <v>Profit</v>
      </c>
    </row>
    <row r="1888" spans="1:20" x14ac:dyDescent="0.3">
      <c r="A1888" t="s">
        <v>3317</v>
      </c>
      <c r="B1888" s="2">
        <v>46098</v>
      </c>
      <c r="C1888" t="s">
        <v>3318</v>
      </c>
      <c r="D1888" t="s">
        <v>46</v>
      </c>
      <c r="E1888" t="s">
        <v>58</v>
      </c>
      <c r="F1888" t="s">
        <v>68</v>
      </c>
      <c r="G1888" t="s">
        <v>79</v>
      </c>
      <c r="H1888" t="s">
        <v>41</v>
      </c>
      <c r="I1888" t="s">
        <v>42</v>
      </c>
      <c r="J1888">
        <v>3</v>
      </c>
      <c r="K1888">
        <v>214.64</v>
      </c>
      <c r="L1888">
        <v>0.1</v>
      </c>
      <c r="M1888" s="6">
        <v>579.53</v>
      </c>
      <c r="N1888" s="3">
        <v>380.6</v>
      </c>
      <c r="O1888" s="6">
        <v>198.93</v>
      </c>
      <c r="P1888" t="s">
        <v>49</v>
      </c>
      <c r="Q1888" t="s">
        <v>142</v>
      </c>
      <c r="R1888" s="4">
        <f t="shared" si="87"/>
        <v>0.3432609183303712</v>
      </c>
      <c r="S1888" s="1" t="str">
        <f t="shared" si="88"/>
        <v>Mar-2026</v>
      </c>
      <c r="T1888" t="str">
        <f t="shared" si="89"/>
        <v>Profit</v>
      </c>
    </row>
    <row r="1889" spans="1:20" x14ac:dyDescent="0.3">
      <c r="A1889" t="s">
        <v>3319</v>
      </c>
      <c r="B1889" s="2">
        <v>46035</v>
      </c>
      <c r="C1889" t="s">
        <v>3320</v>
      </c>
      <c r="D1889" t="s">
        <v>46</v>
      </c>
      <c r="E1889" t="s">
        <v>58</v>
      </c>
      <c r="F1889" t="s">
        <v>104</v>
      </c>
      <c r="G1889" t="s">
        <v>29</v>
      </c>
      <c r="H1889" t="s">
        <v>74</v>
      </c>
      <c r="I1889" t="s">
        <v>91</v>
      </c>
      <c r="J1889">
        <v>1</v>
      </c>
      <c r="K1889">
        <v>8335.99</v>
      </c>
      <c r="L1889">
        <v>0.1</v>
      </c>
      <c r="M1889" s="6">
        <v>7502.39</v>
      </c>
      <c r="N1889" s="3">
        <v>6553.11</v>
      </c>
      <c r="O1889" s="6">
        <v>949.28</v>
      </c>
      <c r="P1889" t="s">
        <v>43</v>
      </c>
      <c r="Q1889" t="s">
        <v>26</v>
      </c>
      <c r="R1889" s="4">
        <f t="shared" si="87"/>
        <v>0.126530345663182</v>
      </c>
      <c r="S1889" s="1" t="str">
        <f t="shared" si="88"/>
        <v>Jan-2026</v>
      </c>
      <c r="T1889" t="str">
        <f t="shared" si="89"/>
        <v>Profit</v>
      </c>
    </row>
    <row r="1890" spans="1:20" x14ac:dyDescent="0.3">
      <c r="A1890" t="s">
        <v>3321</v>
      </c>
      <c r="B1890" s="2">
        <v>45518</v>
      </c>
      <c r="C1890" t="s">
        <v>3322</v>
      </c>
      <c r="D1890" t="s">
        <v>19</v>
      </c>
      <c r="E1890" t="s">
        <v>58</v>
      </c>
      <c r="F1890" t="s">
        <v>339</v>
      </c>
      <c r="G1890" t="s">
        <v>79</v>
      </c>
      <c r="H1890" t="s">
        <v>74</v>
      </c>
      <c r="I1890" t="s">
        <v>137</v>
      </c>
      <c r="J1890">
        <v>1</v>
      </c>
      <c r="K1890">
        <v>8576.5499999999993</v>
      </c>
      <c r="L1890">
        <v>0.05</v>
      </c>
      <c r="M1890" s="6">
        <v>8147.72</v>
      </c>
      <c r="N1890" s="3">
        <v>5433.29</v>
      </c>
      <c r="O1890" s="6">
        <v>2714.43</v>
      </c>
      <c r="P1890" t="s">
        <v>49</v>
      </c>
      <c r="Q1890" t="s">
        <v>26</v>
      </c>
      <c r="R1890" s="4">
        <f t="shared" si="87"/>
        <v>0.33315209653743622</v>
      </c>
      <c r="S1890" s="1" t="str">
        <f t="shared" si="88"/>
        <v>Aug-2024</v>
      </c>
      <c r="T1890" t="str">
        <f t="shared" si="89"/>
        <v>Profit</v>
      </c>
    </row>
    <row r="1891" spans="1:20" x14ac:dyDescent="0.3">
      <c r="A1891" t="s">
        <v>3323</v>
      </c>
      <c r="B1891" s="2">
        <v>45601</v>
      </c>
      <c r="C1891" t="s">
        <v>3108</v>
      </c>
      <c r="D1891" t="s">
        <v>46</v>
      </c>
      <c r="E1891" t="s">
        <v>53</v>
      </c>
      <c r="G1891" t="s">
        <v>29</v>
      </c>
      <c r="H1891" t="s">
        <v>23</v>
      </c>
      <c r="I1891" t="s">
        <v>24</v>
      </c>
      <c r="J1891">
        <v>1</v>
      </c>
      <c r="K1891">
        <v>82006.13</v>
      </c>
      <c r="L1891">
        <v>0.15</v>
      </c>
      <c r="M1891" s="6">
        <v>69705.210000000006</v>
      </c>
      <c r="N1891" s="3">
        <v>55457.72</v>
      </c>
      <c r="O1891" s="6">
        <v>14247.49</v>
      </c>
      <c r="P1891" t="s">
        <v>70</v>
      </c>
      <c r="Q1891" t="s">
        <v>26</v>
      </c>
      <c r="R1891" s="4">
        <f t="shared" si="87"/>
        <v>0.20439634282717173</v>
      </c>
      <c r="S1891" s="1" t="str">
        <f t="shared" si="88"/>
        <v>Nov-2024</v>
      </c>
      <c r="T1891" t="str">
        <f t="shared" si="89"/>
        <v>Profit</v>
      </c>
    </row>
    <row r="1892" spans="1:20" x14ac:dyDescent="0.3">
      <c r="A1892" t="s">
        <v>3324</v>
      </c>
      <c r="B1892" s="2">
        <v>45389</v>
      </c>
      <c r="C1892" t="s">
        <v>1416</v>
      </c>
      <c r="D1892" t="s">
        <v>46</v>
      </c>
      <c r="E1892" t="s">
        <v>39</v>
      </c>
      <c r="F1892" t="s">
        <v>120</v>
      </c>
      <c r="G1892" t="s">
        <v>22</v>
      </c>
      <c r="H1892" t="s">
        <v>74</v>
      </c>
      <c r="I1892" t="s">
        <v>137</v>
      </c>
      <c r="J1892">
        <v>4</v>
      </c>
      <c r="K1892">
        <v>18055.150000000001</v>
      </c>
      <c r="L1892">
        <v>0</v>
      </c>
      <c r="M1892" s="6">
        <v>72220.600000000006</v>
      </c>
      <c r="N1892" s="3">
        <v>43995.17</v>
      </c>
      <c r="O1892" s="6">
        <v>28225.43</v>
      </c>
      <c r="P1892" t="s">
        <v>43</v>
      </c>
      <c r="Q1892" t="s">
        <v>26</v>
      </c>
      <c r="R1892" s="4">
        <f t="shared" si="87"/>
        <v>0.39082242462676853</v>
      </c>
      <c r="S1892" s="1" t="str">
        <f t="shared" si="88"/>
        <v>Apr-2024</v>
      </c>
      <c r="T1892" t="str">
        <f t="shared" si="89"/>
        <v>Profit</v>
      </c>
    </row>
    <row r="1893" spans="1:20" x14ac:dyDescent="0.3">
      <c r="A1893" t="s">
        <v>3325</v>
      </c>
      <c r="B1893" s="2">
        <v>45346</v>
      </c>
      <c r="C1893" t="s">
        <v>3008</v>
      </c>
      <c r="D1893" t="s">
        <v>19</v>
      </c>
      <c r="E1893" t="s">
        <v>20</v>
      </c>
      <c r="F1893" t="s">
        <v>205</v>
      </c>
      <c r="G1893" t="s">
        <v>22</v>
      </c>
      <c r="H1893" t="s">
        <v>23</v>
      </c>
      <c r="I1893" t="s">
        <v>24</v>
      </c>
      <c r="J1893">
        <v>5</v>
      </c>
      <c r="K1893">
        <v>73685.64</v>
      </c>
      <c r="L1893">
        <v>0.15</v>
      </c>
      <c r="M1893" s="6">
        <v>313163.96999999997</v>
      </c>
      <c r="N1893" s="3">
        <v>248988.39</v>
      </c>
      <c r="O1893" s="6">
        <v>64175.58</v>
      </c>
      <c r="P1893" t="s">
        <v>49</v>
      </c>
      <c r="Q1893" t="s">
        <v>76</v>
      </c>
      <c r="R1893" s="4">
        <f t="shared" si="87"/>
        <v>0.20492644795632142</v>
      </c>
      <c r="S1893" s="1" t="str">
        <f t="shared" si="88"/>
        <v>Feb-2024</v>
      </c>
      <c r="T1893" t="str">
        <f t="shared" si="89"/>
        <v>Profit</v>
      </c>
    </row>
    <row r="1894" spans="1:20" x14ac:dyDescent="0.3">
      <c r="A1894" t="s">
        <v>3326</v>
      </c>
      <c r="B1894" s="2">
        <v>45914</v>
      </c>
      <c r="C1894" t="s">
        <v>3327</v>
      </c>
      <c r="D1894" t="s">
        <v>52</v>
      </c>
      <c r="E1894" t="s">
        <v>20</v>
      </c>
      <c r="F1894" t="s">
        <v>115</v>
      </c>
      <c r="G1894" t="s">
        <v>22</v>
      </c>
      <c r="H1894" t="s">
        <v>23</v>
      </c>
      <c r="I1894" t="s">
        <v>36</v>
      </c>
      <c r="J1894">
        <v>3</v>
      </c>
      <c r="K1894">
        <v>23895.24</v>
      </c>
      <c r="L1894">
        <v>0.15</v>
      </c>
      <c r="M1894" s="6">
        <v>60932.86</v>
      </c>
      <c r="N1894" s="3">
        <v>39303.410000000003</v>
      </c>
      <c r="O1894" s="6">
        <v>21629.45</v>
      </c>
      <c r="P1894" t="s">
        <v>25</v>
      </c>
      <c r="Q1894" t="s">
        <v>26</v>
      </c>
      <c r="R1894" s="4">
        <f t="shared" si="87"/>
        <v>0.35497184934368747</v>
      </c>
      <c r="S1894" s="1" t="str">
        <f t="shared" si="88"/>
        <v>Sep-2025</v>
      </c>
      <c r="T1894" t="str">
        <f t="shared" si="89"/>
        <v>Profit</v>
      </c>
    </row>
    <row r="1895" spans="1:20" x14ac:dyDescent="0.3">
      <c r="A1895" t="s">
        <v>3328</v>
      </c>
      <c r="B1895" s="2">
        <v>45955</v>
      </c>
      <c r="C1895" t="s">
        <v>1823</v>
      </c>
      <c r="D1895" t="s">
        <v>46</v>
      </c>
      <c r="E1895" t="s">
        <v>34</v>
      </c>
      <c r="F1895" t="s">
        <v>73</v>
      </c>
      <c r="G1895" t="s">
        <v>29</v>
      </c>
      <c r="H1895" t="s">
        <v>41</v>
      </c>
      <c r="I1895" t="s">
        <v>134</v>
      </c>
      <c r="J1895">
        <v>1</v>
      </c>
      <c r="K1895">
        <v>390.43</v>
      </c>
      <c r="L1895">
        <v>0</v>
      </c>
      <c r="M1895" s="6">
        <v>390.43</v>
      </c>
      <c r="N1895" s="3">
        <v>280.43</v>
      </c>
      <c r="O1895" s="6">
        <v>110</v>
      </c>
      <c r="P1895" t="s">
        <v>70</v>
      </c>
      <c r="Q1895" t="s">
        <v>26</v>
      </c>
      <c r="R1895" s="4">
        <f t="shared" si="87"/>
        <v>0.28174064492994905</v>
      </c>
      <c r="S1895" s="1" t="str">
        <f t="shared" si="88"/>
        <v>Oct-2025</v>
      </c>
      <c r="T1895" t="str">
        <f t="shared" si="89"/>
        <v>Profit</v>
      </c>
    </row>
    <row r="1896" spans="1:20" x14ac:dyDescent="0.3">
      <c r="A1896" t="s">
        <v>3329</v>
      </c>
      <c r="B1896" s="2">
        <v>46049</v>
      </c>
      <c r="C1896" t="s">
        <v>3330</v>
      </c>
      <c r="D1896" t="s">
        <v>46</v>
      </c>
      <c r="E1896" t="s">
        <v>20</v>
      </c>
      <c r="F1896" t="s">
        <v>115</v>
      </c>
      <c r="G1896" t="s">
        <v>79</v>
      </c>
      <c r="H1896" t="s">
        <v>23</v>
      </c>
      <c r="I1896" t="s">
        <v>24</v>
      </c>
      <c r="J1896">
        <v>1</v>
      </c>
      <c r="K1896">
        <v>66635.56</v>
      </c>
      <c r="L1896">
        <v>0.15</v>
      </c>
      <c r="M1896" s="6">
        <v>56640.23</v>
      </c>
      <c r="N1896" s="3">
        <v>38999.33</v>
      </c>
      <c r="O1896" s="6">
        <v>17640.900000000001</v>
      </c>
      <c r="P1896" t="s">
        <v>43</v>
      </c>
      <c r="Q1896" t="s">
        <v>26</v>
      </c>
      <c r="R1896" s="4">
        <f t="shared" si="87"/>
        <v>0.31145530305932728</v>
      </c>
      <c r="S1896" s="1" t="str">
        <f t="shared" si="88"/>
        <v>Jan-2026</v>
      </c>
      <c r="T1896" t="str">
        <f t="shared" si="89"/>
        <v>Profit</v>
      </c>
    </row>
    <row r="1897" spans="1:20" x14ac:dyDescent="0.3">
      <c r="A1897" t="s">
        <v>3331</v>
      </c>
      <c r="B1897" s="2">
        <v>45697</v>
      </c>
      <c r="C1897" t="s">
        <v>3332</v>
      </c>
      <c r="D1897" t="s">
        <v>19</v>
      </c>
      <c r="E1897" t="s">
        <v>58</v>
      </c>
      <c r="F1897" t="s">
        <v>68</v>
      </c>
      <c r="G1897" t="s">
        <v>29</v>
      </c>
      <c r="H1897" t="s">
        <v>41</v>
      </c>
      <c r="I1897" t="s">
        <v>42</v>
      </c>
      <c r="J1897">
        <v>1</v>
      </c>
      <c r="K1897">
        <v>72.650000000000006</v>
      </c>
      <c r="L1897">
        <v>0.1</v>
      </c>
      <c r="M1897" s="6">
        <v>65.39</v>
      </c>
      <c r="N1897" s="3">
        <v>52.63</v>
      </c>
      <c r="O1897" s="6">
        <v>12.76</v>
      </c>
      <c r="P1897" t="s">
        <v>31</v>
      </c>
      <c r="Q1897" t="s">
        <v>26</v>
      </c>
      <c r="R1897" s="4">
        <f t="shared" si="87"/>
        <v>0.19513687108120506</v>
      </c>
      <c r="S1897" s="1" t="str">
        <f t="shared" si="88"/>
        <v>Feb-2025</v>
      </c>
      <c r="T1897" t="str">
        <f t="shared" si="89"/>
        <v>Profit</v>
      </c>
    </row>
    <row r="1898" spans="1:20" x14ac:dyDescent="0.3">
      <c r="A1898" t="s">
        <v>3333</v>
      </c>
      <c r="B1898" s="2">
        <v>45360</v>
      </c>
      <c r="C1898" t="s">
        <v>3334</v>
      </c>
      <c r="D1898" t="s">
        <v>52</v>
      </c>
      <c r="E1898" t="s">
        <v>34</v>
      </c>
      <c r="F1898" t="s">
        <v>35</v>
      </c>
      <c r="G1898" t="s">
        <v>79</v>
      </c>
      <c r="H1898" t="s">
        <v>23</v>
      </c>
      <c r="I1898" t="s">
        <v>69</v>
      </c>
      <c r="J1898">
        <v>8</v>
      </c>
      <c r="K1898">
        <v>26536.07</v>
      </c>
      <c r="L1898">
        <v>0</v>
      </c>
      <c r="M1898" s="6">
        <v>212288.56</v>
      </c>
      <c r="N1898" s="3">
        <v>167150.82</v>
      </c>
      <c r="O1898" s="6">
        <v>45137.74</v>
      </c>
      <c r="P1898" t="s">
        <v>49</v>
      </c>
      <c r="Q1898" t="s">
        <v>26</v>
      </c>
      <c r="R1898" s="4">
        <f t="shared" si="87"/>
        <v>0.21262445795477627</v>
      </c>
      <c r="S1898" s="1" t="str">
        <f t="shared" si="88"/>
        <v>Mar-2024</v>
      </c>
      <c r="T1898" t="str">
        <f t="shared" si="89"/>
        <v>Profit</v>
      </c>
    </row>
    <row r="1899" spans="1:20" x14ac:dyDescent="0.3">
      <c r="A1899" t="s">
        <v>3335</v>
      </c>
      <c r="B1899" s="2">
        <v>45603</v>
      </c>
      <c r="C1899" t="s">
        <v>2280</v>
      </c>
      <c r="D1899" t="s">
        <v>19</v>
      </c>
      <c r="E1899" t="s">
        <v>58</v>
      </c>
      <c r="F1899" t="s">
        <v>129</v>
      </c>
      <c r="G1899" t="s">
        <v>79</v>
      </c>
      <c r="H1899" t="s">
        <v>23</v>
      </c>
      <c r="I1899" t="s">
        <v>36</v>
      </c>
      <c r="J1899">
        <v>4</v>
      </c>
      <c r="K1899">
        <v>16973.53</v>
      </c>
      <c r="L1899">
        <v>0.15</v>
      </c>
      <c r="M1899" s="6">
        <v>57710</v>
      </c>
      <c r="N1899" s="3">
        <v>40517.75</v>
      </c>
      <c r="O1899" s="6">
        <v>17192.25</v>
      </c>
      <c r="P1899" t="s">
        <v>70</v>
      </c>
      <c r="Q1899" t="s">
        <v>26</v>
      </c>
      <c r="R1899" s="4">
        <f t="shared" si="87"/>
        <v>0.29790764165655864</v>
      </c>
      <c r="S1899" s="1" t="str">
        <f t="shared" si="88"/>
        <v>Nov-2024</v>
      </c>
      <c r="T1899" t="str">
        <f t="shared" si="89"/>
        <v>Profit</v>
      </c>
    </row>
    <row r="1900" spans="1:20" x14ac:dyDescent="0.3">
      <c r="A1900" t="s">
        <v>3336</v>
      </c>
      <c r="B1900" s="2">
        <v>45580</v>
      </c>
      <c r="C1900" t="s">
        <v>3337</v>
      </c>
      <c r="D1900" t="s">
        <v>19</v>
      </c>
      <c r="E1900" t="s">
        <v>20</v>
      </c>
      <c r="F1900" t="s">
        <v>115</v>
      </c>
      <c r="G1900" t="s">
        <v>22</v>
      </c>
      <c r="H1900" t="s">
        <v>74</v>
      </c>
      <c r="I1900" t="s">
        <v>91</v>
      </c>
      <c r="J1900">
        <v>6</v>
      </c>
      <c r="K1900">
        <v>6314.48</v>
      </c>
      <c r="L1900">
        <v>0.1</v>
      </c>
      <c r="M1900" s="6">
        <v>34098.19</v>
      </c>
      <c r="N1900" s="3">
        <v>26819.25</v>
      </c>
      <c r="O1900" s="6">
        <v>7278.94</v>
      </c>
      <c r="P1900" t="s">
        <v>43</v>
      </c>
      <c r="Q1900" t="s">
        <v>26</v>
      </c>
      <c r="R1900" s="4">
        <f t="shared" si="87"/>
        <v>0.21346998183774563</v>
      </c>
      <c r="S1900" s="1" t="str">
        <f t="shared" si="88"/>
        <v>Oct-2024</v>
      </c>
      <c r="T1900" t="str">
        <f t="shared" si="89"/>
        <v>Profit</v>
      </c>
    </row>
    <row r="1901" spans="1:20" x14ac:dyDescent="0.3">
      <c r="A1901" t="s">
        <v>3338</v>
      </c>
      <c r="B1901" s="2">
        <v>46053</v>
      </c>
      <c r="C1901" t="s">
        <v>154</v>
      </c>
      <c r="D1901" t="s">
        <v>46</v>
      </c>
      <c r="E1901" t="s">
        <v>58</v>
      </c>
      <c r="F1901" t="s">
        <v>104</v>
      </c>
      <c r="G1901" t="s">
        <v>79</v>
      </c>
      <c r="H1901" t="s">
        <v>23</v>
      </c>
      <c r="I1901" t="s">
        <v>94</v>
      </c>
      <c r="J1901">
        <v>3</v>
      </c>
      <c r="K1901">
        <v>691.31</v>
      </c>
      <c r="L1901">
        <v>0.1</v>
      </c>
      <c r="M1901" s="6">
        <v>1866.54</v>
      </c>
      <c r="N1901" s="3">
        <v>1526.39</v>
      </c>
      <c r="O1901" s="6">
        <v>340.15</v>
      </c>
      <c r="P1901" t="s">
        <v>49</v>
      </c>
      <c r="Q1901" t="s">
        <v>26</v>
      </c>
      <c r="R1901" s="4">
        <f t="shared" si="87"/>
        <v>0.18223558027151843</v>
      </c>
      <c r="S1901" s="1" t="str">
        <f t="shared" si="88"/>
        <v>Jan-2026</v>
      </c>
      <c r="T1901" t="str">
        <f t="shared" si="89"/>
        <v>Profit</v>
      </c>
    </row>
    <row r="1902" spans="1:20" x14ac:dyDescent="0.3">
      <c r="A1902" t="s">
        <v>3339</v>
      </c>
      <c r="B1902" s="2">
        <v>45839</v>
      </c>
      <c r="C1902" t="s">
        <v>3340</v>
      </c>
      <c r="D1902" t="s">
        <v>19</v>
      </c>
      <c r="E1902" t="s">
        <v>58</v>
      </c>
      <c r="F1902" t="s">
        <v>68</v>
      </c>
      <c r="G1902" t="s">
        <v>79</v>
      </c>
      <c r="H1902" t="s">
        <v>74</v>
      </c>
      <c r="I1902" t="s">
        <v>107</v>
      </c>
      <c r="J1902">
        <v>3</v>
      </c>
      <c r="K1902">
        <v>6806.19</v>
      </c>
      <c r="L1902">
        <v>0.1</v>
      </c>
      <c r="M1902" s="6">
        <v>18376.71</v>
      </c>
      <c r="N1902" s="3">
        <v>14966.2</v>
      </c>
      <c r="O1902" s="6">
        <v>3410.51</v>
      </c>
      <c r="P1902" t="s">
        <v>70</v>
      </c>
      <c r="Q1902" t="s">
        <v>26</v>
      </c>
      <c r="R1902" s="4">
        <f t="shared" si="87"/>
        <v>0.18558871528146226</v>
      </c>
      <c r="S1902" s="1" t="str">
        <f t="shared" si="88"/>
        <v>Jul-2025</v>
      </c>
      <c r="T1902" t="str">
        <f t="shared" si="89"/>
        <v>Profit</v>
      </c>
    </row>
    <row r="1903" spans="1:20" x14ac:dyDescent="0.3">
      <c r="A1903" t="s">
        <v>3341</v>
      </c>
      <c r="B1903" s="2">
        <v>46042</v>
      </c>
      <c r="C1903" t="s">
        <v>2369</v>
      </c>
      <c r="D1903" t="s">
        <v>19</v>
      </c>
      <c r="E1903" t="s">
        <v>20</v>
      </c>
      <c r="F1903" t="s">
        <v>205</v>
      </c>
      <c r="G1903" t="s">
        <v>22</v>
      </c>
      <c r="H1903" t="s">
        <v>41</v>
      </c>
      <c r="I1903" t="s">
        <v>134</v>
      </c>
      <c r="J1903">
        <v>3</v>
      </c>
      <c r="K1903">
        <v>319.92</v>
      </c>
      <c r="L1903">
        <v>0</v>
      </c>
      <c r="M1903" s="6">
        <v>959.76</v>
      </c>
      <c r="N1903" s="3">
        <v>563.41999999999996</v>
      </c>
      <c r="O1903" s="6">
        <v>396.34</v>
      </c>
      <c r="P1903" t="s">
        <v>49</v>
      </c>
      <c r="Q1903" t="s">
        <v>26</v>
      </c>
      <c r="R1903" s="4">
        <f t="shared" si="87"/>
        <v>0.41295740601817121</v>
      </c>
      <c r="S1903" s="1" t="str">
        <f t="shared" si="88"/>
        <v>Jan-2026</v>
      </c>
      <c r="T1903" t="str">
        <f t="shared" si="89"/>
        <v>Profit</v>
      </c>
    </row>
    <row r="1904" spans="1:20" x14ac:dyDescent="0.3">
      <c r="A1904" t="s">
        <v>3342</v>
      </c>
      <c r="B1904" s="2">
        <v>45439</v>
      </c>
      <c r="C1904" t="s">
        <v>2460</v>
      </c>
      <c r="D1904" t="s">
        <v>52</v>
      </c>
      <c r="E1904" t="s">
        <v>58</v>
      </c>
      <c r="F1904" t="s">
        <v>339</v>
      </c>
      <c r="G1904" t="s">
        <v>29</v>
      </c>
      <c r="H1904" t="s">
        <v>23</v>
      </c>
      <c r="I1904" t="s">
        <v>69</v>
      </c>
      <c r="J1904">
        <v>2</v>
      </c>
      <c r="K1904">
        <v>25534.21</v>
      </c>
      <c r="L1904">
        <v>0</v>
      </c>
      <c r="M1904" s="6">
        <v>51068.42</v>
      </c>
      <c r="N1904" s="3">
        <v>29972.880000000001</v>
      </c>
      <c r="O1904" s="6">
        <v>21095.54</v>
      </c>
      <c r="P1904" t="s">
        <v>70</v>
      </c>
      <c r="Q1904" t="s">
        <v>26</v>
      </c>
      <c r="R1904" s="4">
        <f t="shared" si="87"/>
        <v>0.41308385887011978</v>
      </c>
      <c r="S1904" s="1" t="str">
        <f t="shared" si="88"/>
        <v>May-2024</v>
      </c>
      <c r="T1904" t="str">
        <f t="shared" si="89"/>
        <v>Profit</v>
      </c>
    </row>
    <row r="1905" spans="1:20" x14ac:dyDescent="0.3">
      <c r="A1905" t="s">
        <v>3343</v>
      </c>
      <c r="B1905" s="2">
        <v>45758</v>
      </c>
      <c r="C1905" t="s">
        <v>3344</v>
      </c>
      <c r="D1905" t="s">
        <v>46</v>
      </c>
      <c r="E1905" t="s">
        <v>58</v>
      </c>
      <c r="F1905" t="s">
        <v>68</v>
      </c>
      <c r="G1905" t="s">
        <v>79</v>
      </c>
      <c r="H1905" t="s">
        <v>74</v>
      </c>
      <c r="I1905" t="s">
        <v>158</v>
      </c>
      <c r="J1905">
        <v>4</v>
      </c>
      <c r="K1905">
        <v>14618.69</v>
      </c>
      <c r="L1905">
        <v>0</v>
      </c>
      <c r="M1905" s="6">
        <v>58474.76</v>
      </c>
      <c r="N1905" s="3">
        <v>46778.11</v>
      </c>
      <c r="O1905" s="6">
        <v>11696.65</v>
      </c>
      <c r="P1905" t="s">
        <v>49</v>
      </c>
      <c r="Q1905" t="s">
        <v>26</v>
      </c>
      <c r="R1905" s="4">
        <f t="shared" si="87"/>
        <v>0.20002903816963077</v>
      </c>
      <c r="S1905" s="1" t="str">
        <f t="shared" si="88"/>
        <v>Apr-2025</v>
      </c>
      <c r="T1905" t="str">
        <f t="shared" si="89"/>
        <v>Profit</v>
      </c>
    </row>
    <row r="1906" spans="1:20" x14ac:dyDescent="0.3">
      <c r="A1906" t="s">
        <v>3345</v>
      </c>
      <c r="B1906" s="2">
        <v>46030</v>
      </c>
      <c r="C1906" t="s">
        <v>1991</v>
      </c>
      <c r="D1906" t="s">
        <v>19</v>
      </c>
      <c r="E1906" t="s">
        <v>20</v>
      </c>
      <c r="F1906" t="s">
        <v>99</v>
      </c>
      <c r="G1906" t="s">
        <v>29</v>
      </c>
      <c r="H1906" t="s">
        <v>41</v>
      </c>
      <c r="I1906" t="s">
        <v>42</v>
      </c>
      <c r="J1906">
        <v>3</v>
      </c>
      <c r="K1906">
        <v>104</v>
      </c>
      <c r="L1906">
        <v>0.15</v>
      </c>
      <c r="M1906" s="6">
        <v>265.2</v>
      </c>
      <c r="N1906" s="3">
        <v>212.28</v>
      </c>
      <c r="O1906" s="6">
        <v>52.92</v>
      </c>
      <c r="P1906" t="s">
        <v>25</v>
      </c>
      <c r="Q1906" t="s">
        <v>26</v>
      </c>
      <c r="R1906" s="4">
        <f t="shared" si="87"/>
        <v>0.19954751131221721</v>
      </c>
      <c r="S1906" s="1" t="str">
        <f t="shared" si="88"/>
        <v>Jan-2026</v>
      </c>
      <c r="T1906" t="str">
        <f t="shared" si="89"/>
        <v>Profit</v>
      </c>
    </row>
    <row r="1907" spans="1:20" x14ac:dyDescent="0.3">
      <c r="A1907" t="s">
        <v>3346</v>
      </c>
      <c r="B1907" s="2">
        <v>45535</v>
      </c>
      <c r="C1907" t="s">
        <v>706</v>
      </c>
      <c r="D1907" t="s">
        <v>46</v>
      </c>
      <c r="E1907" t="s">
        <v>34</v>
      </c>
      <c r="F1907" t="s">
        <v>110</v>
      </c>
      <c r="G1907" t="s">
        <v>79</v>
      </c>
      <c r="H1907" t="s">
        <v>23</v>
      </c>
      <c r="I1907" t="s">
        <v>24</v>
      </c>
      <c r="J1907">
        <v>2</v>
      </c>
      <c r="K1907">
        <v>79601.399999999994</v>
      </c>
      <c r="L1907">
        <v>0.05</v>
      </c>
      <c r="M1907" s="6">
        <v>151242.66</v>
      </c>
      <c r="N1907" s="3">
        <v>87370.54</v>
      </c>
      <c r="O1907" s="6">
        <v>63872.12</v>
      </c>
      <c r="P1907" t="s">
        <v>49</v>
      </c>
      <c r="Q1907" t="s">
        <v>142</v>
      </c>
      <c r="R1907" s="4">
        <f t="shared" si="87"/>
        <v>0.42231550278208541</v>
      </c>
      <c r="S1907" s="1" t="str">
        <f t="shared" si="88"/>
        <v>Aug-2024</v>
      </c>
      <c r="T1907" t="str">
        <f t="shared" si="89"/>
        <v>Profit</v>
      </c>
    </row>
    <row r="1908" spans="1:20" x14ac:dyDescent="0.3">
      <c r="A1908" t="s">
        <v>3347</v>
      </c>
      <c r="B1908" s="2">
        <v>45782</v>
      </c>
      <c r="C1908" t="s">
        <v>3348</v>
      </c>
      <c r="D1908" t="s">
        <v>46</v>
      </c>
      <c r="E1908" t="s">
        <v>34</v>
      </c>
      <c r="F1908" t="s">
        <v>65</v>
      </c>
      <c r="G1908" t="s">
        <v>22</v>
      </c>
      <c r="H1908" t="s">
        <v>41</v>
      </c>
      <c r="I1908" t="s">
        <v>62</v>
      </c>
      <c r="J1908">
        <v>1</v>
      </c>
      <c r="K1908">
        <v>190.78</v>
      </c>
      <c r="L1908">
        <v>0.05</v>
      </c>
      <c r="M1908" s="6">
        <v>181.24</v>
      </c>
      <c r="N1908" s="3">
        <v>101.26</v>
      </c>
      <c r="O1908" s="6">
        <v>79.98</v>
      </c>
      <c r="P1908" t="s">
        <v>31</v>
      </c>
      <c r="Q1908" t="s">
        <v>26</v>
      </c>
      <c r="R1908" s="4">
        <f t="shared" si="87"/>
        <v>0.44129331273449568</v>
      </c>
      <c r="S1908" s="1" t="str">
        <f t="shared" si="88"/>
        <v>May-2025</v>
      </c>
      <c r="T1908" t="str">
        <f t="shared" si="89"/>
        <v>Profit</v>
      </c>
    </row>
    <row r="1909" spans="1:20" x14ac:dyDescent="0.3">
      <c r="A1909" t="s">
        <v>3349</v>
      </c>
      <c r="B1909" s="2">
        <v>46140</v>
      </c>
      <c r="C1909" t="s">
        <v>3350</v>
      </c>
      <c r="D1909" t="s">
        <v>52</v>
      </c>
      <c r="E1909" t="s">
        <v>39</v>
      </c>
      <c r="F1909" t="s">
        <v>40</v>
      </c>
      <c r="G1909" t="s">
        <v>22</v>
      </c>
      <c r="H1909" t="s">
        <v>41</v>
      </c>
      <c r="I1909" t="s">
        <v>42</v>
      </c>
      <c r="J1909">
        <v>3</v>
      </c>
      <c r="K1909">
        <v>127.78</v>
      </c>
      <c r="L1909">
        <v>0</v>
      </c>
      <c r="M1909" s="6">
        <v>383.34</v>
      </c>
      <c r="N1909" s="3">
        <v>231.12</v>
      </c>
      <c r="O1909" s="6">
        <v>152.22</v>
      </c>
      <c r="P1909" t="s">
        <v>49</v>
      </c>
      <c r="Q1909" t="s">
        <v>26</v>
      </c>
      <c r="R1909" s="4">
        <f t="shared" si="87"/>
        <v>0.39708874628267338</v>
      </c>
      <c r="S1909" s="1" t="str">
        <f t="shared" si="88"/>
        <v>Apr-2026</v>
      </c>
      <c r="T1909" t="str">
        <f t="shared" si="89"/>
        <v>Profit</v>
      </c>
    </row>
    <row r="1910" spans="1:20" x14ac:dyDescent="0.3">
      <c r="A1910" t="s">
        <v>3351</v>
      </c>
      <c r="B1910" s="2">
        <v>46249</v>
      </c>
      <c r="C1910" t="s">
        <v>1310</v>
      </c>
      <c r="D1910" t="s">
        <v>19</v>
      </c>
      <c r="E1910" t="s">
        <v>39</v>
      </c>
      <c r="F1910" t="s">
        <v>120</v>
      </c>
      <c r="G1910" t="s">
        <v>22</v>
      </c>
      <c r="H1910" t="s">
        <v>74</v>
      </c>
      <c r="I1910" t="s">
        <v>107</v>
      </c>
      <c r="J1910">
        <v>1</v>
      </c>
      <c r="K1910">
        <v>10238.68</v>
      </c>
      <c r="L1910">
        <v>0.05</v>
      </c>
      <c r="M1910" s="6">
        <v>9726.75</v>
      </c>
      <c r="N1910" s="3">
        <v>5864.25</v>
      </c>
      <c r="O1910" s="6">
        <v>3862.5</v>
      </c>
      <c r="P1910" t="s">
        <v>25</v>
      </c>
      <c r="Q1910" t="s">
        <v>26</v>
      </c>
      <c r="R1910" s="4">
        <f t="shared" si="87"/>
        <v>0.39710077878016808</v>
      </c>
      <c r="S1910" s="1" t="str">
        <f t="shared" si="88"/>
        <v>Aug-2026</v>
      </c>
      <c r="T1910" t="str">
        <f t="shared" si="89"/>
        <v>Profit</v>
      </c>
    </row>
    <row r="1911" spans="1:20" x14ac:dyDescent="0.3">
      <c r="A1911" t="s">
        <v>3352</v>
      </c>
      <c r="B1911" s="2">
        <v>45798</v>
      </c>
      <c r="C1911" t="s">
        <v>1865</v>
      </c>
      <c r="D1911" t="s">
        <v>19</v>
      </c>
      <c r="E1911" t="s">
        <v>58</v>
      </c>
      <c r="F1911" t="s">
        <v>104</v>
      </c>
      <c r="G1911" t="s">
        <v>29</v>
      </c>
      <c r="H1911" t="s">
        <v>74</v>
      </c>
      <c r="I1911" t="s">
        <v>107</v>
      </c>
      <c r="J1911">
        <v>2</v>
      </c>
      <c r="K1911">
        <v>5834.08</v>
      </c>
      <c r="L1911">
        <v>0.2</v>
      </c>
      <c r="M1911" s="6">
        <v>9334.5300000000007</v>
      </c>
      <c r="N1911" s="3">
        <v>9228.23</v>
      </c>
      <c r="O1911" s="6">
        <v>106.3</v>
      </c>
      <c r="P1911" t="s">
        <v>25</v>
      </c>
      <c r="Q1911" t="s">
        <v>26</v>
      </c>
      <c r="R1911" s="4">
        <f t="shared" si="87"/>
        <v>1.1387825632356421E-2</v>
      </c>
      <c r="S1911" s="1" t="str">
        <f t="shared" si="88"/>
        <v>May-2025</v>
      </c>
      <c r="T1911" t="str">
        <f t="shared" si="89"/>
        <v>Profit</v>
      </c>
    </row>
    <row r="1912" spans="1:20" x14ac:dyDescent="0.3">
      <c r="A1912" t="s">
        <v>3353</v>
      </c>
      <c r="B1912" s="2">
        <v>45656</v>
      </c>
      <c r="C1912" t="s">
        <v>445</v>
      </c>
      <c r="D1912" t="s">
        <v>46</v>
      </c>
      <c r="E1912" t="s">
        <v>58</v>
      </c>
      <c r="F1912" t="s">
        <v>339</v>
      </c>
      <c r="G1912" t="s">
        <v>79</v>
      </c>
      <c r="H1912" t="s">
        <v>23</v>
      </c>
      <c r="I1912" t="s">
        <v>94</v>
      </c>
      <c r="J1912">
        <v>5</v>
      </c>
      <c r="K1912">
        <v>2365.42</v>
      </c>
      <c r="L1912">
        <v>0</v>
      </c>
      <c r="M1912" s="6">
        <v>11827.1</v>
      </c>
      <c r="N1912" s="3">
        <v>6449.57</v>
      </c>
      <c r="O1912" s="6">
        <v>5377.53</v>
      </c>
      <c r="P1912" t="s">
        <v>70</v>
      </c>
      <c r="Q1912" t="s">
        <v>26</v>
      </c>
      <c r="R1912" s="4">
        <f t="shared" si="87"/>
        <v>0.45467866171758076</v>
      </c>
      <c r="S1912" s="1" t="str">
        <f t="shared" si="88"/>
        <v>Dec-2024</v>
      </c>
      <c r="T1912" t="str">
        <f t="shared" si="89"/>
        <v>Profit</v>
      </c>
    </row>
    <row r="1913" spans="1:20" x14ac:dyDescent="0.3">
      <c r="A1913" t="s">
        <v>3354</v>
      </c>
      <c r="B1913" s="2">
        <v>45773</v>
      </c>
      <c r="C1913" t="s">
        <v>3355</v>
      </c>
      <c r="D1913" t="s">
        <v>19</v>
      </c>
      <c r="E1913" t="s">
        <v>20</v>
      </c>
      <c r="F1913" t="s">
        <v>157</v>
      </c>
      <c r="G1913" t="s">
        <v>79</v>
      </c>
      <c r="H1913" t="s">
        <v>74</v>
      </c>
      <c r="I1913" t="s">
        <v>75</v>
      </c>
      <c r="J1913">
        <v>2</v>
      </c>
      <c r="K1913">
        <v>4091.09</v>
      </c>
      <c r="L1913">
        <v>0.05</v>
      </c>
      <c r="M1913" s="6">
        <v>7773.07</v>
      </c>
      <c r="N1913" s="3">
        <v>5280.91</v>
      </c>
      <c r="O1913" s="6">
        <v>2492.16</v>
      </c>
      <c r="P1913" t="s">
        <v>43</v>
      </c>
      <c r="Q1913" t="s">
        <v>26</v>
      </c>
      <c r="R1913" s="4">
        <f t="shared" si="87"/>
        <v>0.32061463488685937</v>
      </c>
      <c r="S1913" s="1" t="str">
        <f t="shared" si="88"/>
        <v>Apr-2025</v>
      </c>
      <c r="T1913" t="str">
        <f t="shared" si="89"/>
        <v>Profit</v>
      </c>
    </row>
    <row r="1914" spans="1:20" x14ac:dyDescent="0.3">
      <c r="A1914" t="s">
        <v>3356</v>
      </c>
      <c r="B1914" s="2">
        <v>45492</v>
      </c>
      <c r="C1914" t="s">
        <v>3357</v>
      </c>
      <c r="D1914" t="s">
        <v>46</v>
      </c>
      <c r="E1914" t="s">
        <v>53</v>
      </c>
      <c r="F1914" t="s">
        <v>97</v>
      </c>
      <c r="G1914" t="s">
        <v>22</v>
      </c>
      <c r="H1914" t="s">
        <v>23</v>
      </c>
      <c r="I1914" t="s">
        <v>30</v>
      </c>
      <c r="J1914">
        <v>1</v>
      </c>
      <c r="K1914">
        <v>1070.94</v>
      </c>
      <c r="L1914">
        <v>0</v>
      </c>
      <c r="M1914" s="6">
        <v>1070.94</v>
      </c>
      <c r="N1914" s="3">
        <v>601.71</v>
      </c>
      <c r="O1914" s="6">
        <v>469.23</v>
      </c>
      <c r="P1914" t="s">
        <v>31</v>
      </c>
      <c r="Q1914" t="s">
        <v>26</v>
      </c>
      <c r="R1914" s="4">
        <f t="shared" si="87"/>
        <v>0.4381477953947</v>
      </c>
      <c r="S1914" s="1" t="str">
        <f t="shared" si="88"/>
        <v>Jul-2024</v>
      </c>
      <c r="T1914" t="str">
        <f t="shared" si="89"/>
        <v>Profit</v>
      </c>
    </row>
    <row r="1915" spans="1:20" x14ac:dyDescent="0.3">
      <c r="A1915" t="s">
        <v>3358</v>
      </c>
      <c r="B1915" s="2">
        <v>45445</v>
      </c>
      <c r="C1915" t="s">
        <v>3359</v>
      </c>
      <c r="D1915" t="s">
        <v>19</v>
      </c>
      <c r="E1915" t="s">
        <v>58</v>
      </c>
      <c r="F1915" t="s">
        <v>129</v>
      </c>
      <c r="G1915" t="s">
        <v>79</v>
      </c>
      <c r="H1915" t="s">
        <v>23</v>
      </c>
      <c r="I1915" t="s">
        <v>24</v>
      </c>
      <c r="J1915">
        <v>3</v>
      </c>
      <c r="K1915">
        <v>72074.960000000006</v>
      </c>
      <c r="L1915">
        <v>0</v>
      </c>
      <c r="M1915" s="6">
        <v>216224.88</v>
      </c>
      <c r="N1915" s="3">
        <v>160513.20000000001</v>
      </c>
      <c r="O1915" s="6">
        <v>55711.68</v>
      </c>
      <c r="P1915" t="s">
        <v>49</v>
      </c>
      <c r="Q1915" t="s">
        <v>26</v>
      </c>
      <c r="R1915" s="4">
        <f t="shared" si="87"/>
        <v>0.25765619571623766</v>
      </c>
      <c r="S1915" s="1" t="str">
        <f t="shared" si="88"/>
        <v>Jun-2024</v>
      </c>
      <c r="T1915" t="str">
        <f t="shared" si="89"/>
        <v>Profit</v>
      </c>
    </row>
    <row r="1916" spans="1:20" x14ac:dyDescent="0.3">
      <c r="A1916" t="s">
        <v>3360</v>
      </c>
      <c r="B1916" s="2">
        <v>45741</v>
      </c>
      <c r="C1916" t="s">
        <v>3014</v>
      </c>
      <c r="D1916" t="s">
        <v>46</v>
      </c>
      <c r="E1916" t="s">
        <v>58</v>
      </c>
      <c r="F1916" t="s">
        <v>339</v>
      </c>
      <c r="G1916" t="s">
        <v>29</v>
      </c>
      <c r="H1916" t="s">
        <v>41</v>
      </c>
      <c r="I1916" t="s">
        <v>125</v>
      </c>
      <c r="J1916">
        <v>1</v>
      </c>
      <c r="K1916">
        <v>196.47</v>
      </c>
      <c r="L1916">
        <v>0.2</v>
      </c>
      <c r="M1916" s="6">
        <v>157.18</v>
      </c>
      <c r="N1916" s="3">
        <v>103.78</v>
      </c>
      <c r="O1916" s="6">
        <v>53.4</v>
      </c>
      <c r="P1916" t="s">
        <v>43</v>
      </c>
      <c r="Q1916" t="s">
        <v>26</v>
      </c>
      <c r="R1916" s="4">
        <f t="shared" si="87"/>
        <v>0.33973788013742207</v>
      </c>
      <c r="S1916" s="1" t="str">
        <f t="shared" si="88"/>
        <v>Mar-2025</v>
      </c>
      <c r="T1916" t="str">
        <f t="shared" si="89"/>
        <v>Profit</v>
      </c>
    </row>
    <row r="1917" spans="1:20" x14ac:dyDescent="0.3">
      <c r="A1917" t="s">
        <v>3361</v>
      </c>
      <c r="B1917" s="2">
        <v>45792</v>
      </c>
      <c r="C1917" t="s">
        <v>1211</v>
      </c>
      <c r="D1917" t="s">
        <v>46</v>
      </c>
      <c r="E1917" t="s">
        <v>20</v>
      </c>
      <c r="F1917" t="s">
        <v>157</v>
      </c>
      <c r="G1917" t="s">
        <v>22</v>
      </c>
      <c r="H1917" t="s">
        <v>23</v>
      </c>
      <c r="I1917" t="s">
        <v>36</v>
      </c>
      <c r="J1917">
        <v>1</v>
      </c>
      <c r="K1917">
        <v>20562.7</v>
      </c>
      <c r="L1917">
        <v>0.05</v>
      </c>
      <c r="M1917" s="6">
        <v>19534.560000000001</v>
      </c>
      <c r="N1917" s="3">
        <v>14054.22</v>
      </c>
      <c r="O1917" s="6">
        <v>5480.34</v>
      </c>
      <c r="P1917" t="s">
        <v>70</v>
      </c>
      <c r="Q1917" t="s">
        <v>26</v>
      </c>
      <c r="R1917" s="4">
        <f t="shared" si="87"/>
        <v>0.28054586333144949</v>
      </c>
      <c r="S1917" s="1" t="str">
        <f t="shared" si="88"/>
        <v>May-2025</v>
      </c>
      <c r="T1917" t="str">
        <f t="shared" si="89"/>
        <v>Profit</v>
      </c>
    </row>
    <row r="1918" spans="1:20" x14ac:dyDescent="0.3">
      <c r="A1918" t="s">
        <v>3362</v>
      </c>
      <c r="B1918" s="2">
        <v>45364</v>
      </c>
      <c r="C1918" t="s">
        <v>2811</v>
      </c>
      <c r="D1918" t="s">
        <v>46</v>
      </c>
      <c r="E1918" t="s">
        <v>20</v>
      </c>
      <c r="F1918" t="s">
        <v>115</v>
      </c>
      <c r="G1918" t="s">
        <v>22</v>
      </c>
      <c r="H1918" t="s">
        <v>41</v>
      </c>
      <c r="I1918" t="s">
        <v>125</v>
      </c>
      <c r="J1918">
        <v>4</v>
      </c>
      <c r="K1918">
        <v>57.5</v>
      </c>
      <c r="L1918">
        <v>0.1</v>
      </c>
      <c r="M1918" s="6">
        <v>207</v>
      </c>
      <c r="N1918" s="3">
        <v>171.91</v>
      </c>
      <c r="O1918" s="6">
        <v>35.090000000000003</v>
      </c>
      <c r="P1918" t="s">
        <v>49</v>
      </c>
      <c r="Q1918" t="s">
        <v>26</v>
      </c>
      <c r="R1918" s="4">
        <f t="shared" si="87"/>
        <v>0.16951690821256041</v>
      </c>
      <c r="S1918" s="1" t="str">
        <f t="shared" si="88"/>
        <v>Mar-2024</v>
      </c>
      <c r="T1918" t="str">
        <f t="shared" si="89"/>
        <v>Profit</v>
      </c>
    </row>
    <row r="1919" spans="1:20" x14ac:dyDescent="0.3">
      <c r="A1919" t="s">
        <v>3363</v>
      </c>
      <c r="B1919" s="2">
        <v>46004</v>
      </c>
      <c r="C1919" t="s">
        <v>261</v>
      </c>
      <c r="D1919" t="s">
        <v>19</v>
      </c>
      <c r="E1919" t="s">
        <v>53</v>
      </c>
      <c r="F1919" t="s">
        <v>54</v>
      </c>
      <c r="G1919" t="s">
        <v>22</v>
      </c>
      <c r="H1919" t="s">
        <v>41</v>
      </c>
      <c r="I1919" t="s">
        <v>134</v>
      </c>
      <c r="J1919">
        <v>2</v>
      </c>
      <c r="K1919">
        <v>411.71</v>
      </c>
      <c r="L1919">
        <v>0</v>
      </c>
      <c r="M1919" s="6">
        <v>823.42</v>
      </c>
      <c r="N1919" s="3">
        <v>531.9</v>
      </c>
      <c r="O1919" s="6">
        <v>291.52</v>
      </c>
      <c r="P1919" t="s">
        <v>25</v>
      </c>
      <c r="Q1919" t="s">
        <v>26</v>
      </c>
      <c r="R1919" s="4">
        <f t="shared" si="87"/>
        <v>0.35403560758786523</v>
      </c>
      <c r="S1919" s="1" t="str">
        <f t="shared" si="88"/>
        <v>Dec-2025</v>
      </c>
      <c r="T1919" t="str">
        <f t="shared" si="89"/>
        <v>Profit</v>
      </c>
    </row>
    <row r="1920" spans="1:20" x14ac:dyDescent="0.3">
      <c r="A1920" t="s">
        <v>3364</v>
      </c>
      <c r="B1920" s="2">
        <v>45587</v>
      </c>
      <c r="C1920" t="s">
        <v>3224</v>
      </c>
      <c r="D1920" t="s">
        <v>46</v>
      </c>
      <c r="E1920" t="s">
        <v>53</v>
      </c>
      <c r="F1920" t="s">
        <v>90</v>
      </c>
      <c r="G1920" t="s">
        <v>22</v>
      </c>
      <c r="H1920" t="s">
        <v>41</v>
      </c>
      <c r="I1920" t="s">
        <v>42</v>
      </c>
      <c r="J1920">
        <v>3</v>
      </c>
      <c r="K1920">
        <v>143.22</v>
      </c>
      <c r="L1920">
        <v>0.1</v>
      </c>
      <c r="M1920" s="6">
        <v>386.69</v>
      </c>
      <c r="N1920" s="3">
        <v>267.95999999999998</v>
      </c>
      <c r="O1920" s="6">
        <v>118.73</v>
      </c>
      <c r="P1920" t="s">
        <v>49</v>
      </c>
      <c r="Q1920" t="s">
        <v>26</v>
      </c>
      <c r="R1920" s="4">
        <f t="shared" si="87"/>
        <v>0.30704181644211126</v>
      </c>
      <c r="S1920" s="1" t="str">
        <f t="shared" si="88"/>
        <v>Oct-2024</v>
      </c>
      <c r="T1920" t="str">
        <f t="shared" si="89"/>
        <v>Profit</v>
      </c>
    </row>
    <row r="1921" spans="1:20" x14ac:dyDescent="0.3">
      <c r="A1921" t="s">
        <v>3365</v>
      </c>
      <c r="B1921" s="2">
        <v>45308</v>
      </c>
      <c r="C1921" t="s">
        <v>3366</v>
      </c>
      <c r="D1921" t="s">
        <v>52</v>
      </c>
      <c r="E1921" t="s">
        <v>53</v>
      </c>
      <c r="F1921" t="s">
        <v>65</v>
      </c>
      <c r="G1921" t="s">
        <v>79</v>
      </c>
      <c r="H1921" t="s">
        <v>74</v>
      </c>
      <c r="I1921" t="s">
        <v>75</v>
      </c>
      <c r="J1921">
        <v>2</v>
      </c>
      <c r="K1921">
        <v>10361.27</v>
      </c>
      <c r="L1921">
        <v>0.05</v>
      </c>
      <c r="M1921" s="6">
        <v>19686.41</v>
      </c>
      <c r="N1921" s="3">
        <v>11778.21</v>
      </c>
      <c r="O1921" s="6">
        <v>7908.2</v>
      </c>
      <c r="P1921" t="s">
        <v>31</v>
      </c>
      <c r="Q1921" t="s">
        <v>26</v>
      </c>
      <c r="R1921" s="4">
        <f t="shared" si="87"/>
        <v>0.40170858983430702</v>
      </c>
      <c r="S1921" s="1" t="str">
        <f t="shared" si="88"/>
        <v>Jan-2024</v>
      </c>
      <c r="T1921" t="str">
        <f t="shared" si="89"/>
        <v>Profit</v>
      </c>
    </row>
    <row r="1922" spans="1:20" x14ac:dyDescent="0.3">
      <c r="A1922" t="s">
        <v>3367</v>
      </c>
      <c r="B1922" s="2">
        <v>45932</v>
      </c>
      <c r="C1922" t="s">
        <v>3368</v>
      </c>
      <c r="D1922" t="s">
        <v>46</v>
      </c>
      <c r="E1922" t="s">
        <v>39</v>
      </c>
      <c r="F1922" t="s">
        <v>220</v>
      </c>
      <c r="G1922" t="s">
        <v>29</v>
      </c>
      <c r="H1922" t="s">
        <v>41</v>
      </c>
      <c r="I1922" t="s">
        <v>42</v>
      </c>
      <c r="J1922">
        <v>2</v>
      </c>
      <c r="K1922">
        <v>79.099999999999994</v>
      </c>
      <c r="L1922">
        <v>0.25</v>
      </c>
      <c r="M1922" s="6">
        <v>118.65</v>
      </c>
      <c r="N1922" s="3">
        <v>95.07</v>
      </c>
      <c r="O1922" s="6">
        <v>23.58</v>
      </c>
      <c r="P1922" t="s">
        <v>43</v>
      </c>
      <c r="Q1922" t="s">
        <v>26</v>
      </c>
      <c r="R1922" s="4">
        <f t="shared" si="87"/>
        <v>0.19873577749683943</v>
      </c>
      <c r="S1922" s="1" t="str">
        <f t="shared" si="88"/>
        <v>Oct-2025</v>
      </c>
      <c r="T1922" t="str">
        <f t="shared" si="89"/>
        <v>Profit</v>
      </c>
    </row>
    <row r="1923" spans="1:20" x14ac:dyDescent="0.3">
      <c r="A1923" t="s">
        <v>3369</v>
      </c>
      <c r="B1923" s="2">
        <v>45508</v>
      </c>
      <c r="C1923" t="s">
        <v>2855</v>
      </c>
      <c r="D1923" t="s">
        <v>46</v>
      </c>
      <c r="E1923" t="s">
        <v>20</v>
      </c>
      <c r="F1923" t="s">
        <v>99</v>
      </c>
      <c r="G1923" t="s">
        <v>22</v>
      </c>
      <c r="H1923" t="s">
        <v>23</v>
      </c>
      <c r="I1923" t="s">
        <v>94</v>
      </c>
      <c r="J1923">
        <v>4</v>
      </c>
      <c r="K1923">
        <v>2259.5300000000002</v>
      </c>
      <c r="L1923">
        <v>0.1</v>
      </c>
      <c r="M1923" s="6">
        <v>8134.31</v>
      </c>
      <c r="N1923" s="3">
        <v>7210.61</v>
      </c>
      <c r="O1923" s="6">
        <v>923.7</v>
      </c>
      <c r="P1923" t="s">
        <v>25</v>
      </c>
      <c r="Q1923" t="s">
        <v>26</v>
      </c>
      <c r="R1923" s="4">
        <f t="shared" si="87"/>
        <v>0.11355603609894385</v>
      </c>
      <c r="S1923" s="1" t="str">
        <f t="shared" si="88"/>
        <v>Aug-2024</v>
      </c>
      <c r="T1923" t="str">
        <f t="shared" si="89"/>
        <v>Profit</v>
      </c>
    </row>
    <row r="1924" spans="1:20" x14ac:dyDescent="0.3">
      <c r="A1924" t="s">
        <v>3370</v>
      </c>
      <c r="B1924" s="2">
        <v>45352</v>
      </c>
      <c r="C1924" t="s">
        <v>1253</v>
      </c>
      <c r="D1924" t="s">
        <v>46</v>
      </c>
      <c r="E1924" t="s">
        <v>39</v>
      </c>
      <c r="F1924" t="s">
        <v>40</v>
      </c>
      <c r="G1924" t="s">
        <v>22</v>
      </c>
      <c r="H1924" t="s">
        <v>41</v>
      </c>
      <c r="I1924" t="s">
        <v>125</v>
      </c>
      <c r="J1924">
        <v>1</v>
      </c>
      <c r="K1924">
        <v>92.31</v>
      </c>
      <c r="L1924">
        <v>0</v>
      </c>
      <c r="M1924" s="6">
        <v>92.31</v>
      </c>
      <c r="N1924" s="3">
        <v>61.1</v>
      </c>
      <c r="O1924" s="6">
        <v>31.21</v>
      </c>
      <c r="P1924" t="s">
        <v>43</v>
      </c>
      <c r="Q1924" t="s">
        <v>26</v>
      </c>
      <c r="R1924" s="4">
        <f t="shared" si="87"/>
        <v>0.33809988083631243</v>
      </c>
      <c r="S1924" s="1" t="str">
        <f t="shared" si="88"/>
        <v>Mar-2024</v>
      </c>
      <c r="T1924" t="str">
        <f t="shared" si="89"/>
        <v>Profit</v>
      </c>
    </row>
    <row r="1925" spans="1:20" x14ac:dyDescent="0.3">
      <c r="A1925" t="s">
        <v>3371</v>
      </c>
      <c r="B1925" s="2">
        <v>46230</v>
      </c>
      <c r="C1925" t="s">
        <v>3372</v>
      </c>
      <c r="D1925" t="s">
        <v>52</v>
      </c>
      <c r="E1925" t="s">
        <v>20</v>
      </c>
      <c r="F1925" t="s">
        <v>115</v>
      </c>
      <c r="G1925" t="s">
        <v>22</v>
      </c>
      <c r="H1925" t="s">
        <v>74</v>
      </c>
      <c r="I1925" t="s">
        <v>137</v>
      </c>
      <c r="J1925">
        <v>3</v>
      </c>
      <c r="K1925">
        <v>18843.46</v>
      </c>
      <c r="L1925">
        <v>0.15</v>
      </c>
      <c r="M1925" s="6">
        <v>48050.82</v>
      </c>
      <c r="N1925" s="3">
        <v>39844.410000000003</v>
      </c>
      <c r="O1925" s="6">
        <v>8206.41</v>
      </c>
      <c r="P1925" t="s">
        <v>70</v>
      </c>
      <c r="Q1925" t="s">
        <v>26</v>
      </c>
      <c r="R1925" s="4">
        <f t="shared" ref="R1925:R1988" si="90">IFERROR(O1925/M1925,0)</f>
        <v>0.17078605526398924</v>
      </c>
      <c r="S1925" s="1" t="str">
        <f t="shared" ref="S1925:S1988" si="91">TEXT(B1925,"mmm-yyyy")</f>
        <v>Jul-2026</v>
      </c>
      <c r="T1925" t="str">
        <f t="shared" ref="T1925:T1988" si="92">IF(O1925&gt;0,"Profit",IF(O1925&lt;0,"Loss","Break-Even"))</f>
        <v>Profit</v>
      </c>
    </row>
    <row r="1926" spans="1:20" x14ac:dyDescent="0.3">
      <c r="A1926" t="s">
        <v>3373</v>
      </c>
      <c r="B1926" s="2">
        <v>45907</v>
      </c>
      <c r="C1926" t="s">
        <v>3374</v>
      </c>
      <c r="D1926" t="s">
        <v>52</v>
      </c>
      <c r="E1926" t="s">
        <v>58</v>
      </c>
      <c r="F1926" t="s">
        <v>54</v>
      </c>
      <c r="G1926" t="s">
        <v>79</v>
      </c>
      <c r="H1926" t="s">
        <v>23</v>
      </c>
      <c r="I1926" t="s">
        <v>59</v>
      </c>
      <c r="J1926">
        <v>5</v>
      </c>
      <c r="K1926">
        <v>4108.63</v>
      </c>
      <c r="L1926">
        <v>0.2</v>
      </c>
      <c r="M1926" s="6">
        <v>16434.52</v>
      </c>
      <c r="N1926" s="3">
        <v>15111.13</v>
      </c>
      <c r="O1926" s="6">
        <v>1323.39</v>
      </c>
      <c r="P1926" t="s">
        <v>49</v>
      </c>
      <c r="Q1926" t="s">
        <v>26</v>
      </c>
      <c r="R1926" s="4">
        <f t="shared" si="90"/>
        <v>8.0525016854766679E-2</v>
      </c>
      <c r="S1926" s="1" t="str">
        <f t="shared" si="91"/>
        <v>Sep-2025</v>
      </c>
      <c r="T1926" t="str">
        <f t="shared" si="92"/>
        <v>Profit</v>
      </c>
    </row>
    <row r="1927" spans="1:20" x14ac:dyDescent="0.3">
      <c r="A1927" t="s">
        <v>3375</v>
      </c>
      <c r="B1927" s="2">
        <v>45333</v>
      </c>
      <c r="C1927" t="s">
        <v>3376</v>
      </c>
      <c r="D1927" t="s">
        <v>46</v>
      </c>
      <c r="E1927" t="s">
        <v>53</v>
      </c>
      <c r="F1927" t="s">
        <v>54</v>
      </c>
      <c r="G1927" t="s">
        <v>79</v>
      </c>
      <c r="H1927" t="s">
        <v>23</v>
      </c>
      <c r="I1927" t="s">
        <v>69</v>
      </c>
      <c r="J1927">
        <v>1</v>
      </c>
      <c r="K1927">
        <v>22116.86</v>
      </c>
      <c r="L1927">
        <v>0.15</v>
      </c>
      <c r="M1927" s="6">
        <v>18799.330000000002</v>
      </c>
      <c r="N1927" s="3">
        <v>11643.13</v>
      </c>
      <c r="O1927" s="6">
        <v>7156.2</v>
      </c>
      <c r="P1927" t="s">
        <v>43</v>
      </c>
      <c r="Q1927" t="s">
        <v>26</v>
      </c>
      <c r="R1927" s="4">
        <f t="shared" si="90"/>
        <v>0.38066250233385973</v>
      </c>
      <c r="S1927" s="1" t="str">
        <f t="shared" si="91"/>
        <v>Feb-2024</v>
      </c>
      <c r="T1927" t="str">
        <f t="shared" si="92"/>
        <v>Profit</v>
      </c>
    </row>
    <row r="1928" spans="1:20" x14ac:dyDescent="0.3">
      <c r="A1928" t="s">
        <v>3377</v>
      </c>
      <c r="B1928" s="2">
        <v>45316</v>
      </c>
      <c r="C1928" t="s">
        <v>842</v>
      </c>
      <c r="D1928" t="s">
        <v>46</v>
      </c>
      <c r="E1928" t="s">
        <v>58</v>
      </c>
      <c r="F1928" t="s">
        <v>54</v>
      </c>
      <c r="G1928" t="s">
        <v>29</v>
      </c>
      <c r="H1928" t="s">
        <v>23</v>
      </c>
      <c r="I1928" t="s">
        <v>36</v>
      </c>
      <c r="J1928">
        <v>4</v>
      </c>
      <c r="K1928">
        <v>22772.82</v>
      </c>
      <c r="L1928">
        <v>0.15</v>
      </c>
      <c r="M1928" s="6">
        <v>77427.59</v>
      </c>
      <c r="N1928" s="3">
        <v>63057.63</v>
      </c>
      <c r="O1928" s="6">
        <v>14369.96</v>
      </c>
      <c r="P1928" t="s">
        <v>43</v>
      </c>
      <c r="Q1928" t="s">
        <v>26</v>
      </c>
      <c r="R1928" s="4">
        <f t="shared" si="90"/>
        <v>0.1855922417319201</v>
      </c>
      <c r="S1928" s="1" t="str">
        <f t="shared" si="91"/>
        <v>Jan-2024</v>
      </c>
      <c r="T1928" t="str">
        <f t="shared" si="92"/>
        <v>Profit</v>
      </c>
    </row>
    <row r="1929" spans="1:20" x14ac:dyDescent="0.3">
      <c r="A1929" t="s">
        <v>3378</v>
      </c>
      <c r="B1929" s="2">
        <v>45330</v>
      </c>
      <c r="C1929" t="s">
        <v>1607</v>
      </c>
      <c r="D1929" t="s">
        <v>46</v>
      </c>
      <c r="E1929" t="s">
        <v>53</v>
      </c>
      <c r="F1929" t="s">
        <v>65</v>
      </c>
      <c r="G1929" t="s">
        <v>22</v>
      </c>
      <c r="H1929" t="s">
        <v>23</v>
      </c>
      <c r="I1929" t="s">
        <v>36</v>
      </c>
      <c r="J1929">
        <v>2</v>
      </c>
      <c r="K1929">
        <v>13412.79</v>
      </c>
      <c r="L1929">
        <v>0.2</v>
      </c>
      <c r="M1929" s="6">
        <v>21460.46</v>
      </c>
      <c r="N1929" s="3">
        <v>14824.16</v>
      </c>
      <c r="O1929" s="6">
        <v>6636.3</v>
      </c>
      <c r="P1929" t="s">
        <v>43</v>
      </c>
      <c r="Q1929" t="s">
        <v>26</v>
      </c>
      <c r="R1929" s="4">
        <f t="shared" si="90"/>
        <v>0.30923381884638074</v>
      </c>
      <c r="S1929" s="1" t="str">
        <f t="shared" si="91"/>
        <v>Feb-2024</v>
      </c>
      <c r="T1929" t="str">
        <f t="shared" si="92"/>
        <v>Profit</v>
      </c>
    </row>
    <row r="1930" spans="1:20" x14ac:dyDescent="0.3">
      <c r="A1930" t="s">
        <v>3379</v>
      </c>
      <c r="B1930" s="2">
        <v>46094</v>
      </c>
      <c r="C1930" t="s">
        <v>2827</v>
      </c>
      <c r="D1930" t="s">
        <v>19</v>
      </c>
      <c r="E1930" t="s">
        <v>58</v>
      </c>
      <c r="F1930" t="s">
        <v>339</v>
      </c>
      <c r="G1930" t="s">
        <v>22</v>
      </c>
      <c r="H1930" t="s">
        <v>41</v>
      </c>
      <c r="I1930" t="s">
        <v>48</v>
      </c>
      <c r="J1930">
        <v>1</v>
      </c>
      <c r="K1930">
        <v>124.5</v>
      </c>
      <c r="L1930">
        <v>0.1</v>
      </c>
      <c r="M1930" s="6">
        <v>112.05</v>
      </c>
      <c r="N1930" s="3">
        <v>99.75</v>
      </c>
      <c r="O1930" s="6">
        <v>12.3</v>
      </c>
      <c r="P1930" t="s">
        <v>43</v>
      </c>
      <c r="Q1930" t="s">
        <v>26</v>
      </c>
      <c r="R1930" s="4">
        <f t="shared" si="90"/>
        <v>0.10977242302543508</v>
      </c>
      <c r="S1930" s="1" t="str">
        <f t="shared" si="91"/>
        <v>Mar-2026</v>
      </c>
      <c r="T1930" t="str">
        <f t="shared" si="92"/>
        <v>Profit</v>
      </c>
    </row>
    <row r="1931" spans="1:20" x14ac:dyDescent="0.3">
      <c r="A1931" t="s">
        <v>3380</v>
      </c>
      <c r="B1931" s="2">
        <v>45422</v>
      </c>
      <c r="C1931" t="s">
        <v>414</v>
      </c>
      <c r="D1931" t="s">
        <v>52</v>
      </c>
      <c r="E1931" t="s">
        <v>53</v>
      </c>
      <c r="F1931" t="s">
        <v>97</v>
      </c>
      <c r="G1931" t="s">
        <v>22</v>
      </c>
      <c r="H1931" t="s">
        <v>23</v>
      </c>
      <c r="I1931" t="s">
        <v>36</v>
      </c>
      <c r="J1931">
        <v>4</v>
      </c>
      <c r="K1931">
        <v>19166.939999999999</v>
      </c>
      <c r="L1931">
        <v>0</v>
      </c>
      <c r="M1931" s="6">
        <v>76667.759999999995</v>
      </c>
      <c r="N1931" s="3">
        <v>47686.33</v>
      </c>
      <c r="O1931" s="6">
        <v>28981.43</v>
      </c>
      <c r="P1931" t="s">
        <v>49</v>
      </c>
      <c r="Q1931" t="s">
        <v>26</v>
      </c>
      <c r="R1931" s="4">
        <f t="shared" si="90"/>
        <v>0.37801326137609864</v>
      </c>
      <c r="S1931" s="1" t="str">
        <f t="shared" si="91"/>
        <v>May-2024</v>
      </c>
      <c r="T1931" t="str">
        <f t="shared" si="92"/>
        <v>Profit</v>
      </c>
    </row>
    <row r="1932" spans="1:20" x14ac:dyDescent="0.3">
      <c r="A1932" t="s">
        <v>3381</v>
      </c>
      <c r="B1932" s="2">
        <v>45789</v>
      </c>
      <c r="C1932" t="s">
        <v>3382</v>
      </c>
      <c r="D1932" t="s">
        <v>46</v>
      </c>
      <c r="E1932" t="s">
        <v>20</v>
      </c>
      <c r="F1932" t="s">
        <v>21</v>
      </c>
      <c r="G1932" t="s">
        <v>22</v>
      </c>
      <c r="H1932" t="s">
        <v>41</v>
      </c>
      <c r="I1932" t="s">
        <v>48</v>
      </c>
      <c r="J1932">
        <v>1</v>
      </c>
      <c r="K1932">
        <v>41.56</v>
      </c>
      <c r="L1932">
        <v>0.15</v>
      </c>
      <c r="M1932" s="6">
        <v>35.33</v>
      </c>
      <c r="N1932" s="3">
        <v>22.89</v>
      </c>
      <c r="O1932" s="6">
        <v>12.44</v>
      </c>
      <c r="P1932" t="s">
        <v>49</v>
      </c>
      <c r="Q1932" t="s">
        <v>26</v>
      </c>
      <c r="R1932" s="4">
        <f t="shared" si="90"/>
        <v>0.35210868949900936</v>
      </c>
      <c r="S1932" s="1" t="str">
        <f t="shared" si="91"/>
        <v>May-2025</v>
      </c>
      <c r="T1932" t="str">
        <f t="shared" si="92"/>
        <v>Profit</v>
      </c>
    </row>
    <row r="1933" spans="1:20" x14ac:dyDescent="0.3">
      <c r="A1933" t="s">
        <v>3383</v>
      </c>
      <c r="B1933" s="2">
        <v>45520</v>
      </c>
      <c r="C1933" t="s">
        <v>3384</v>
      </c>
      <c r="D1933" t="s">
        <v>52</v>
      </c>
      <c r="E1933" t="s">
        <v>20</v>
      </c>
      <c r="F1933" t="s">
        <v>115</v>
      </c>
      <c r="G1933" t="s">
        <v>22</v>
      </c>
      <c r="H1933" t="s">
        <v>41</v>
      </c>
      <c r="I1933" t="s">
        <v>134</v>
      </c>
      <c r="J1933">
        <v>3</v>
      </c>
      <c r="K1933">
        <v>362.17</v>
      </c>
      <c r="L1933">
        <v>0.15</v>
      </c>
      <c r="M1933" s="6">
        <v>923.53</v>
      </c>
      <c r="N1933" s="3">
        <v>608.38</v>
      </c>
      <c r="O1933" s="6">
        <v>315.14999999999998</v>
      </c>
      <c r="P1933" t="s">
        <v>25</v>
      </c>
      <c r="Q1933" t="s">
        <v>26</v>
      </c>
      <c r="R1933" s="4">
        <f t="shared" si="90"/>
        <v>0.34124500557642956</v>
      </c>
      <c r="S1933" s="1" t="str">
        <f t="shared" si="91"/>
        <v>Aug-2024</v>
      </c>
      <c r="T1933" t="str">
        <f t="shared" si="92"/>
        <v>Profit</v>
      </c>
    </row>
    <row r="1934" spans="1:20" x14ac:dyDescent="0.3">
      <c r="A1934" t="s">
        <v>3385</v>
      </c>
      <c r="B1934" s="2">
        <v>45399</v>
      </c>
      <c r="C1934" t="s">
        <v>3386</v>
      </c>
      <c r="D1934" t="s">
        <v>46</v>
      </c>
      <c r="E1934" t="s">
        <v>58</v>
      </c>
      <c r="F1934" t="s">
        <v>54</v>
      </c>
      <c r="G1934" t="s">
        <v>29</v>
      </c>
      <c r="H1934" t="s">
        <v>41</v>
      </c>
      <c r="I1934" t="s">
        <v>134</v>
      </c>
      <c r="J1934">
        <v>2</v>
      </c>
      <c r="K1934">
        <v>271.32</v>
      </c>
      <c r="L1934">
        <v>0</v>
      </c>
      <c r="M1934" s="6">
        <v>542.64</v>
      </c>
      <c r="N1934" s="3">
        <v>367.03</v>
      </c>
      <c r="O1934" s="6">
        <v>175.61</v>
      </c>
      <c r="P1934" t="s">
        <v>70</v>
      </c>
      <c r="Q1934" t="s">
        <v>26</v>
      </c>
      <c r="R1934" s="4">
        <f t="shared" si="90"/>
        <v>0.32362155388471181</v>
      </c>
      <c r="S1934" s="1" t="str">
        <f t="shared" si="91"/>
        <v>Apr-2024</v>
      </c>
      <c r="T1934" t="str">
        <f t="shared" si="92"/>
        <v>Profit</v>
      </c>
    </row>
    <row r="1935" spans="1:20" x14ac:dyDescent="0.3">
      <c r="A1935" t="s">
        <v>3387</v>
      </c>
      <c r="B1935" s="2">
        <v>45463</v>
      </c>
      <c r="C1935" t="s">
        <v>736</v>
      </c>
      <c r="D1935" t="s">
        <v>46</v>
      </c>
      <c r="E1935" t="s">
        <v>53</v>
      </c>
      <c r="F1935" t="s">
        <v>65</v>
      </c>
      <c r="G1935" t="s">
        <v>22</v>
      </c>
      <c r="H1935" t="s">
        <v>41</v>
      </c>
      <c r="I1935" t="s">
        <v>42</v>
      </c>
      <c r="J1935">
        <v>2</v>
      </c>
      <c r="K1935">
        <v>220.56</v>
      </c>
      <c r="L1935">
        <v>0.15</v>
      </c>
      <c r="M1935" s="6">
        <v>374.95</v>
      </c>
      <c r="N1935" s="3">
        <v>232.17</v>
      </c>
      <c r="O1935" s="6">
        <v>142.78</v>
      </c>
      <c r="P1935" t="s">
        <v>70</v>
      </c>
      <c r="Q1935" t="s">
        <v>26</v>
      </c>
      <c r="R1935" s="4">
        <f t="shared" si="90"/>
        <v>0.38079743965862117</v>
      </c>
      <c r="S1935" s="1" t="str">
        <f t="shared" si="91"/>
        <v>Jun-2024</v>
      </c>
      <c r="T1935" t="str">
        <f t="shared" si="92"/>
        <v>Profit</v>
      </c>
    </row>
    <row r="1936" spans="1:20" x14ac:dyDescent="0.3">
      <c r="A1936" t="s">
        <v>3388</v>
      </c>
      <c r="B1936" s="2">
        <v>45726</v>
      </c>
      <c r="C1936" t="s">
        <v>720</v>
      </c>
      <c r="D1936" t="s">
        <v>19</v>
      </c>
      <c r="E1936" t="s">
        <v>20</v>
      </c>
      <c r="F1936" t="s">
        <v>115</v>
      </c>
      <c r="G1936" t="s">
        <v>22</v>
      </c>
      <c r="H1936" t="s">
        <v>23</v>
      </c>
      <c r="I1936" t="s">
        <v>69</v>
      </c>
      <c r="J1936">
        <v>1</v>
      </c>
      <c r="K1936">
        <v>18344.47</v>
      </c>
      <c r="L1936">
        <v>0.15</v>
      </c>
      <c r="M1936" s="6">
        <v>15592.8</v>
      </c>
      <c r="N1936" s="3">
        <v>11183.86</v>
      </c>
      <c r="O1936" s="6">
        <v>4408.9399999999996</v>
      </c>
      <c r="P1936" t="s">
        <v>49</v>
      </c>
      <c r="Q1936" t="s">
        <v>26</v>
      </c>
      <c r="R1936" s="4">
        <f t="shared" si="90"/>
        <v>0.28275486121799803</v>
      </c>
      <c r="S1936" s="1" t="str">
        <f t="shared" si="91"/>
        <v>Mar-2025</v>
      </c>
      <c r="T1936" t="str">
        <f t="shared" si="92"/>
        <v>Profit</v>
      </c>
    </row>
    <row r="1937" spans="1:20" x14ac:dyDescent="0.3">
      <c r="A1937" t="s">
        <v>3389</v>
      </c>
      <c r="B1937" s="2">
        <v>45769</v>
      </c>
      <c r="C1937" t="s">
        <v>3390</v>
      </c>
      <c r="D1937" t="s">
        <v>46</v>
      </c>
      <c r="E1937" t="s">
        <v>39</v>
      </c>
      <c r="F1937" t="s">
        <v>146</v>
      </c>
      <c r="G1937" t="s">
        <v>22</v>
      </c>
      <c r="H1937" t="s">
        <v>41</v>
      </c>
      <c r="I1937" t="s">
        <v>42</v>
      </c>
      <c r="J1937">
        <v>1</v>
      </c>
      <c r="K1937">
        <v>138.94</v>
      </c>
      <c r="L1937">
        <v>0.1</v>
      </c>
      <c r="M1937" s="6">
        <v>125.05</v>
      </c>
      <c r="N1937" s="3">
        <v>89.26</v>
      </c>
      <c r="O1937" s="6">
        <v>35.79</v>
      </c>
      <c r="P1937" t="s">
        <v>25</v>
      </c>
      <c r="Q1937" t="s">
        <v>26</v>
      </c>
      <c r="R1937" s="4">
        <f t="shared" si="90"/>
        <v>0.28620551779288284</v>
      </c>
      <c r="S1937" s="1" t="str">
        <f t="shared" si="91"/>
        <v>Apr-2025</v>
      </c>
      <c r="T1937" t="str">
        <f t="shared" si="92"/>
        <v>Profit</v>
      </c>
    </row>
    <row r="1938" spans="1:20" x14ac:dyDescent="0.3">
      <c r="A1938" t="s">
        <v>3391</v>
      </c>
      <c r="B1938" s="2">
        <v>45393</v>
      </c>
      <c r="C1938" t="s">
        <v>3392</v>
      </c>
      <c r="D1938" t="s">
        <v>46</v>
      </c>
      <c r="E1938" t="s">
        <v>34</v>
      </c>
      <c r="F1938" t="s">
        <v>73</v>
      </c>
      <c r="G1938" t="s">
        <v>22</v>
      </c>
      <c r="H1938" t="s">
        <v>41</v>
      </c>
      <c r="I1938" t="s">
        <v>55</v>
      </c>
      <c r="J1938">
        <v>2</v>
      </c>
      <c r="K1938">
        <v>232.82</v>
      </c>
      <c r="L1938">
        <v>0.25</v>
      </c>
      <c r="M1938" s="6">
        <v>349.23</v>
      </c>
      <c r="N1938" s="3">
        <v>329.81</v>
      </c>
      <c r="O1938" s="6">
        <v>19.420000000000002</v>
      </c>
      <c r="P1938" t="s">
        <v>43</v>
      </c>
      <c r="Q1938" t="s">
        <v>26</v>
      </c>
      <c r="R1938" s="4">
        <f t="shared" si="90"/>
        <v>5.5608052000114538E-2</v>
      </c>
      <c r="S1938" s="1" t="str">
        <f t="shared" si="91"/>
        <v>Apr-2024</v>
      </c>
      <c r="T1938" t="str">
        <f t="shared" si="92"/>
        <v>Profit</v>
      </c>
    </row>
    <row r="1939" spans="1:20" x14ac:dyDescent="0.3">
      <c r="A1939" t="s">
        <v>3393</v>
      </c>
      <c r="B1939" s="2">
        <v>46157</v>
      </c>
      <c r="C1939" t="s">
        <v>3314</v>
      </c>
      <c r="D1939" t="s">
        <v>52</v>
      </c>
      <c r="E1939" t="s">
        <v>20</v>
      </c>
      <c r="F1939" t="s">
        <v>99</v>
      </c>
      <c r="G1939" t="s">
        <v>79</v>
      </c>
      <c r="H1939" t="s">
        <v>23</v>
      </c>
      <c r="I1939" t="s">
        <v>69</v>
      </c>
      <c r="J1939">
        <v>2</v>
      </c>
      <c r="K1939">
        <v>24291.73</v>
      </c>
      <c r="L1939">
        <v>0.1</v>
      </c>
      <c r="M1939" s="6">
        <v>43725.11</v>
      </c>
      <c r="N1939" s="3">
        <v>28301.9</v>
      </c>
      <c r="O1939" s="6">
        <v>15423.21</v>
      </c>
      <c r="P1939" t="s">
        <v>31</v>
      </c>
      <c r="Q1939" t="s">
        <v>26</v>
      </c>
      <c r="R1939" s="4">
        <f t="shared" si="90"/>
        <v>0.35273118809763998</v>
      </c>
      <c r="S1939" s="1" t="str">
        <f t="shared" si="91"/>
        <v>May-2026</v>
      </c>
      <c r="T1939" t="str">
        <f t="shared" si="92"/>
        <v>Profit</v>
      </c>
    </row>
    <row r="1940" spans="1:20" x14ac:dyDescent="0.3">
      <c r="A1940" t="s">
        <v>3394</v>
      </c>
      <c r="B1940" s="2">
        <v>45815</v>
      </c>
      <c r="C1940" t="s">
        <v>3395</v>
      </c>
      <c r="D1940" t="s">
        <v>19</v>
      </c>
      <c r="E1940" t="s">
        <v>39</v>
      </c>
      <c r="F1940" t="s">
        <v>220</v>
      </c>
      <c r="G1940" t="s">
        <v>29</v>
      </c>
      <c r="H1940" t="s">
        <v>23</v>
      </c>
      <c r="I1940" t="s">
        <v>59</v>
      </c>
      <c r="J1940">
        <v>2</v>
      </c>
      <c r="K1940">
        <v>7529.33</v>
      </c>
      <c r="L1940">
        <v>0</v>
      </c>
      <c r="M1940" s="6">
        <v>15058.66</v>
      </c>
      <c r="N1940" s="3">
        <v>8499.8700000000008</v>
      </c>
      <c r="O1940" s="6">
        <v>6558.79</v>
      </c>
      <c r="P1940" t="s">
        <v>25</v>
      </c>
      <c r="Q1940" t="s">
        <v>26</v>
      </c>
      <c r="R1940" s="4">
        <f t="shared" si="90"/>
        <v>0.43554937823152923</v>
      </c>
      <c r="S1940" s="1" t="str">
        <f t="shared" si="91"/>
        <v>Jun-2025</v>
      </c>
      <c r="T1940" t="str">
        <f t="shared" si="92"/>
        <v>Profit</v>
      </c>
    </row>
    <row r="1941" spans="1:20" x14ac:dyDescent="0.3">
      <c r="A1941" t="s">
        <v>3396</v>
      </c>
      <c r="B1941" s="2">
        <v>45566</v>
      </c>
      <c r="C1941" t="s">
        <v>1363</v>
      </c>
      <c r="D1941" t="s">
        <v>19</v>
      </c>
      <c r="E1941" t="s">
        <v>39</v>
      </c>
      <c r="F1941" t="s">
        <v>120</v>
      </c>
      <c r="G1941" t="s">
        <v>22</v>
      </c>
      <c r="H1941" t="s">
        <v>41</v>
      </c>
      <c r="I1941" t="s">
        <v>125</v>
      </c>
      <c r="J1941">
        <v>2</v>
      </c>
      <c r="K1941">
        <v>273.07</v>
      </c>
      <c r="L1941">
        <v>0.1</v>
      </c>
      <c r="M1941" s="6">
        <v>491.53</v>
      </c>
      <c r="N1941" s="3">
        <v>314.5</v>
      </c>
      <c r="O1941" s="6">
        <v>177.03</v>
      </c>
      <c r="P1941" t="s">
        <v>49</v>
      </c>
      <c r="Q1941" t="s">
        <v>26</v>
      </c>
      <c r="R1941" s="4">
        <f t="shared" si="90"/>
        <v>0.36016112953431123</v>
      </c>
      <c r="S1941" s="1" t="str">
        <f t="shared" si="91"/>
        <v>Oct-2024</v>
      </c>
      <c r="T1941" t="str">
        <f t="shared" si="92"/>
        <v>Profit</v>
      </c>
    </row>
    <row r="1942" spans="1:20" x14ac:dyDescent="0.3">
      <c r="A1942" t="s">
        <v>3397</v>
      </c>
      <c r="B1942" s="2">
        <v>45904</v>
      </c>
      <c r="C1942" t="s">
        <v>618</v>
      </c>
      <c r="D1942" t="s">
        <v>46</v>
      </c>
      <c r="E1942" t="s">
        <v>39</v>
      </c>
      <c r="F1942" t="s">
        <v>146</v>
      </c>
      <c r="G1942" t="s">
        <v>22</v>
      </c>
      <c r="H1942" t="s">
        <v>23</v>
      </c>
      <c r="I1942" t="s">
        <v>94</v>
      </c>
      <c r="J1942">
        <v>1</v>
      </c>
      <c r="K1942">
        <v>2906.73</v>
      </c>
      <c r="L1942">
        <v>0.05</v>
      </c>
      <c r="M1942" s="6">
        <v>2761.39</v>
      </c>
      <c r="N1942" s="3">
        <v>1819.29</v>
      </c>
      <c r="O1942" s="6">
        <v>942.1</v>
      </c>
      <c r="P1942" t="s">
        <v>70</v>
      </c>
      <c r="Q1942" t="s">
        <v>26</v>
      </c>
      <c r="R1942" s="4">
        <f t="shared" si="90"/>
        <v>0.34116875921184625</v>
      </c>
      <c r="S1942" s="1" t="str">
        <f t="shared" si="91"/>
        <v>Sep-2025</v>
      </c>
      <c r="T1942" t="str">
        <f t="shared" si="92"/>
        <v>Profit</v>
      </c>
    </row>
    <row r="1943" spans="1:20" x14ac:dyDescent="0.3">
      <c r="A1943" t="s">
        <v>3398</v>
      </c>
      <c r="B1943" s="2">
        <v>45335</v>
      </c>
      <c r="C1943" t="s">
        <v>3399</v>
      </c>
      <c r="D1943" t="s">
        <v>52</v>
      </c>
      <c r="E1943" t="s">
        <v>39</v>
      </c>
      <c r="F1943" t="s">
        <v>146</v>
      </c>
      <c r="G1943" t="s">
        <v>79</v>
      </c>
      <c r="H1943" t="s">
        <v>23</v>
      </c>
      <c r="I1943" t="s">
        <v>36</v>
      </c>
      <c r="J1943">
        <v>2</v>
      </c>
      <c r="K1943">
        <v>22776.46</v>
      </c>
      <c r="L1943">
        <v>0</v>
      </c>
      <c r="M1943" s="6">
        <v>45552.92</v>
      </c>
      <c r="N1943" s="3">
        <v>35640.51</v>
      </c>
      <c r="O1943" s="6">
        <v>9912.41</v>
      </c>
      <c r="P1943" t="s">
        <v>70</v>
      </c>
      <c r="Q1943" t="s">
        <v>26</v>
      </c>
      <c r="R1943" s="4">
        <f t="shared" si="90"/>
        <v>0.21760207688113078</v>
      </c>
      <c r="S1943" s="1" t="str">
        <f t="shared" si="91"/>
        <v>Feb-2024</v>
      </c>
      <c r="T1943" t="str">
        <f t="shared" si="92"/>
        <v>Profit</v>
      </c>
    </row>
    <row r="1944" spans="1:20" x14ac:dyDescent="0.3">
      <c r="A1944" t="s">
        <v>3400</v>
      </c>
      <c r="B1944" s="2">
        <v>46246</v>
      </c>
      <c r="C1944" t="s">
        <v>3401</v>
      </c>
      <c r="D1944" t="s">
        <v>19</v>
      </c>
      <c r="E1944" t="s">
        <v>39</v>
      </c>
      <c r="F1944" t="s">
        <v>47</v>
      </c>
      <c r="G1944" t="s">
        <v>79</v>
      </c>
      <c r="H1944" t="s">
        <v>23</v>
      </c>
      <c r="I1944" t="s">
        <v>36</v>
      </c>
      <c r="J1944">
        <v>4</v>
      </c>
      <c r="K1944">
        <v>13874.24</v>
      </c>
      <c r="L1944">
        <v>0</v>
      </c>
      <c r="M1944" s="6">
        <v>55496.959999999999</v>
      </c>
      <c r="N1944" s="3">
        <v>41982.01</v>
      </c>
      <c r="O1944" s="6">
        <v>13514.95</v>
      </c>
      <c r="P1944" t="s">
        <v>25</v>
      </c>
      <c r="Q1944" t="s">
        <v>26</v>
      </c>
      <c r="R1944" s="4">
        <f t="shared" si="90"/>
        <v>0.24352595169176836</v>
      </c>
      <c r="S1944" s="1" t="str">
        <f t="shared" si="91"/>
        <v>Aug-2026</v>
      </c>
      <c r="T1944" t="str">
        <f t="shared" si="92"/>
        <v>Profit</v>
      </c>
    </row>
    <row r="1945" spans="1:20" x14ac:dyDescent="0.3">
      <c r="A1945" t="s">
        <v>3402</v>
      </c>
      <c r="B1945" s="2">
        <v>46108</v>
      </c>
      <c r="C1945" t="s">
        <v>3403</v>
      </c>
      <c r="D1945" t="s">
        <v>19</v>
      </c>
      <c r="E1945" t="s">
        <v>39</v>
      </c>
      <c r="F1945" t="s">
        <v>146</v>
      </c>
      <c r="G1945" t="s">
        <v>79</v>
      </c>
      <c r="H1945" t="s">
        <v>41</v>
      </c>
      <c r="I1945" t="s">
        <v>134</v>
      </c>
      <c r="J1945">
        <v>2</v>
      </c>
      <c r="K1945">
        <v>262.18</v>
      </c>
      <c r="L1945">
        <v>0</v>
      </c>
      <c r="M1945" s="6">
        <v>524.36</v>
      </c>
      <c r="N1945" s="3">
        <v>339.39</v>
      </c>
      <c r="O1945" s="6">
        <v>184.97</v>
      </c>
      <c r="P1945" t="s">
        <v>25</v>
      </c>
      <c r="Q1945" t="s">
        <v>26</v>
      </c>
      <c r="R1945" s="4">
        <f t="shared" si="90"/>
        <v>0.35275383324433596</v>
      </c>
      <c r="S1945" s="1" t="str">
        <f t="shared" si="91"/>
        <v>Mar-2026</v>
      </c>
      <c r="T1945" t="str">
        <f t="shared" si="92"/>
        <v>Profit</v>
      </c>
    </row>
    <row r="1946" spans="1:20" x14ac:dyDescent="0.3">
      <c r="A1946" t="s">
        <v>3404</v>
      </c>
      <c r="B1946" s="2">
        <v>46248</v>
      </c>
      <c r="C1946" t="s">
        <v>3405</v>
      </c>
      <c r="D1946" t="s">
        <v>46</v>
      </c>
      <c r="E1946" t="s">
        <v>39</v>
      </c>
      <c r="F1946" t="s">
        <v>220</v>
      </c>
      <c r="G1946" t="s">
        <v>79</v>
      </c>
      <c r="H1946" t="s">
        <v>41</v>
      </c>
      <c r="I1946" t="s">
        <v>125</v>
      </c>
      <c r="J1946">
        <v>2</v>
      </c>
      <c r="K1946">
        <v>126.26</v>
      </c>
      <c r="L1946">
        <v>0.2</v>
      </c>
      <c r="M1946" s="6">
        <v>202.02</v>
      </c>
      <c r="N1946" s="3">
        <v>183.69</v>
      </c>
      <c r="O1946" s="6">
        <v>18.329999999999998</v>
      </c>
      <c r="P1946" t="s">
        <v>49</v>
      </c>
      <c r="Q1946" t="s">
        <v>26</v>
      </c>
      <c r="R1946" s="4">
        <f t="shared" si="90"/>
        <v>9.0733590733590719E-2</v>
      </c>
      <c r="S1946" s="1" t="str">
        <f t="shared" si="91"/>
        <v>Aug-2026</v>
      </c>
      <c r="T1946" t="str">
        <f t="shared" si="92"/>
        <v>Profit</v>
      </c>
    </row>
    <row r="1947" spans="1:20" x14ac:dyDescent="0.3">
      <c r="A1947" t="s">
        <v>3406</v>
      </c>
      <c r="B1947" s="2">
        <v>45308</v>
      </c>
      <c r="C1947" t="s">
        <v>313</v>
      </c>
      <c r="D1947" t="s">
        <v>46</v>
      </c>
      <c r="E1947" t="s">
        <v>34</v>
      </c>
      <c r="F1947" t="s">
        <v>35</v>
      </c>
      <c r="G1947" t="s">
        <v>22</v>
      </c>
      <c r="H1947" t="s">
        <v>23</v>
      </c>
      <c r="I1947" t="s">
        <v>94</v>
      </c>
      <c r="J1947">
        <v>5</v>
      </c>
      <c r="K1947">
        <v>3049.01</v>
      </c>
      <c r="L1947">
        <v>0</v>
      </c>
      <c r="M1947" s="6">
        <v>15245.05</v>
      </c>
      <c r="N1947" s="3">
        <v>10528.71</v>
      </c>
      <c r="O1947" s="6">
        <v>4716.34</v>
      </c>
      <c r="P1947" t="s">
        <v>49</v>
      </c>
      <c r="Q1947" t="s">
        <v>26</v>
      </c>
      <c r="R1947" s="4">
        <f t="shared" si="90"/>
        <v>0.30936861473068311</v>
      </c>
      <c r="S1947" s="1" t="str">
        <f t="shared" si="91"/>
        <v>Jan-2024</v>
      </c>
      <c r="T1947" t="str">
        <f t="shared" si="92"/>
        <v>Profit</v>
      </c>
    </row>
    <row r="1948" spans="1:20" x14ac:dyDescent="0.3">
      <c r="A1948" t="s">
        <v>3407</v>
      </c>
      <c r="B1948" s="2">
        <v>45621</v>
      </c>
      <c r="C1948" t="s">
        <v>2888</v>
      </c>
      <c r="D1948" t="s">
        <v>19</v>
      </c>
      <c r="E1948" t="s">
        <v>58</v>
      </c>
      <c r="F1948" t="s">
        <v>339</v>
      </c>
      <c r="G1948" t="s">
        <v>22</v>
      </c>
      <c r="H1948" t="s">
        <v>41</v>
      </c>
      <c r="I1948" t="s">
        <v>42</v>
      </c>
      <c r="J1948">
        <v>3</v>
      </c>
      <c r="K1948">
        <v>72.75</v>
      </c>
      <c r="L1948">
        <v>0.05</v>
      </c>
      <c r="M1948" s="6">
        <v>207.34</v>
      </c>
      <c r="N1948" s="3">
        <v>128.03</v>
      </c>
      <c r="O1948" s="6">
        <v>79.31</v>
      </c>
      <c r="P1948" t="s">
        <v>70</v>
      </c>
      <c r="Q1948" t="s">
        <v>26</v>
      </c>
      <c r="R1948" s="4">
        <f t="shared" si="90"/>
        <v>0.38251181634031062</v>
      </c>
      <c r="S1948" s="1" t="str">
        <f t="shared" si="91"/>
        <v>Nov-2024</v>
      </c>
      <c r="T1948" t="str">
        <f t="shared" si="92"/>
        <v>Profit</v>
      </c>
    </row>
    <row r="1949" spans="1:20" x14ac:dyDescent="0.3">
      <c r="A1949" t="s">
        <v>3408</v>
      </c>
      <c r="B1949" s="2">
        <v>45860</v>
      </c>
      <c r="C1949" t="s">
        <v>376</v>
      </c>
      <c r="D1949" t="s">
        <v>52</v>
      </c>
      <c r="E1949" t="s">
        <v>53</v>
      </c>
      <c r="F1949" t="s">
        <v>90</v>
      </c>
      <c r="G1949" t="s">
        <v>79</v>
      </c>
      <c r="H1949" t="s">
        <v>74</v>
      </c>
      <c r="I1949" t="s">
        <v>75</v>
      </c>
      <c r="J1949">
        <v>1</v>
      </c>
      <c r="K1949">
        <v>6357.59</v>
      </c>
      <c r="L1949">
        <v>0</v>
      </c>
      <c r="M1949" s="6">
        <v>6357.59</v>
      </c>
      <c r="N1949" s="3">
        <v>4922.72</v>
      </c>
      <c r="O1949" s="6">
        <v>1434.87</v>
      </c>
      <c r="P1949" t="s">
        <v>49</v>
      </c>
      <c r="Q1949" t="s">
        <v>26</v>
      </c>
      <c r="R1949" s="4">
        <f t="shared" si="90"/>
        <v>0.22569401298290703</v>
      </c>
      <c r="S1949" s="1" t="str">
        <f t="shared" si="91"/>
        <v>Jul-2025</v>
      </c>
      <c r="T1949" t="str">
        <f t="shared" si="92"/>
        <v>Profit</v>
      </c>
    </row>
    <row r="1950" spans="1:20" x14ac:dyDescent="0.3">
      <c r="A1950" t="s">
        <v>3409</v>
      </c>
      <c r="B1950" s="2">
        <v>46114</v>
      </c>
      <c r="C1950" t="s">
        <v>3410</v>
      </c>
      <c r="D1950" t="s">
        <v>46</v>
      </c>
      <c r="E1950" t="s">
        <v>53</v>
      </c>
      <c r="F1950" t="s">
        <v>97</v>
      </c>
      <c r="G1950" t="s">
        <v>22</v>
      </c>
      <c r="H1950" t="s">
        <v>41</v>
      </c>
      <c r="I1950" t="s">
        <v>55</v>
      </c>
      <c r="J1950">
        <v>1</v>
      </c>
      <c r="K1950">
        <v>429.73</v>
      </c>
      <c r="L1950">
        <v>0</v>
      </c>
      <c r="M1950" s="6">
        <v>429.73</v>
      </c>
      <c r="N1950" s="3">
        <v>260.89999999999998</v>
      </c>
      <c r="O1950" s="6">
        <v>168.83</v>
      </c>
      <c r="P1950" t="s">
        <v>43</v>
      </c>
      <c r="Q1950" t="s">
        <v>26</v>
      </c>
      <c r="R1950" s="4">
        <f t="shared" si="90"/>
        <v>0.39287459567635491</v>
      </c>
      <c r="S1950" s="1" t="str">
        <f t="shared" si="91"/>
        <v>Apr-2026</v>
      </c>
      <c r="T1950" t="str">
        <f t="shared" si="92"/>
        <v>Profit</v>
      </c>
    </row>
    <row r="1951" spans="1:20" x14ac:dyDescent="0.3">
      <c r="A1951" t="s">
        <v>3411</v>
      </c>
      <c r="B1951" s="2">
        <v>45788</v>
      </c>
      <c r="C1951" t="s">
        <v>3412</v>
      </c>
      <c r="D1951" t="s">
        <v>19</v>
      </c>
      <c r="E1951" t="s">
        <v>39</v>
      </c>
      <c r="F1951" t="s">
        <v>47</v>
      </c>
      <c r="G1951" t="s">
        <v>22</v>
      </c>
      <c r="H1951" t="s">
        <v>74</v>
      </c>
      <c r="I1951" t="s">
        <v>107</v>
      </c>
      <c r="J1951">
        <v>5</v>
      </c>
      <c r="K1951">
        <v>11029.27</v>
      </c>
      <c r="L1951">
        <v>0</v>
      </c>
      <c r="M1951" s="6">
        <v>55146.35</v>
      </c>
      <c r="N1951" s="3">
        <v>41663.69</v>
      </c>
      <c r="O1951" s="6">
        <v>13482.66</v>
      </c>
      <c r="P1951" t="s">
        <v>70</v>
      </c>
      <c r="Q1951" t="s">
        <v>26</v>
      </c>
      <c r="R1951" s="4">
        <f t="shared" si="90"/>
        <v>0.24448871049489224</v>
      </c>
      <c r="S1951" s="1" t="str">
        <f t="shared" si="91"/>
        <v>May-2025</v>
      </c>
      <c r="T1951" t="str">
        <f t="shared" si="92"/>
        <v>Profit</v>
      </c>
    </row>
    <row r="1952" spans="1:20" x14ac:dyDescent="0.3">
      <c r="A1952" t="s">
        <v>3413</v>
      </c>
      <c r="B1952" s="2">
        <v>46106</v>
      </c>
      <c r="C1952" t="s">
        <v>3414</v>
      </c>
      <c r="D1952" t="s">
        <v>19</v>
      </c>
      <c r="E1952" t="s">
        <v>39</v>
      </c>
      <c r="F1952" t="s">
        <v>40</v>
      </c>
      <c r="G1952" t="s">
        <v>22</v>
      </c>
      <c r="H1952" t="s">
        <v>74</v>
      </c>
      <c r="I1952" t="s">
        <v>137</v>
      </c>
      <c r="J1952">
        <v>1</v>
      </c>
      <c r="K1952">
        <v>20896.36</v>
      </c>
      <c r="L1952">
        <v>0.2</v>
      </c>
      <c r="M1952" s="6">
        <v>16717.09</v>
      </c>
      <c r="N1952" s="3">
        <v>14549.57</v>
      </c>
      <c r="O1952" s="6">
        <v>2167.52</v>
      </c>
      <c r="P1952" t="s">
        <v>70</v>
      </c>
      <c r="Q1952" t="s">
        <v>26</v>
      </c>
      <c r="R1952" s="4">
        <f t="shared" si="90"/>
        <v>0.12965892987356054</v>
      </c>
      <c r="S1952" s="1" t="str">
        <f t="shared" si="91"/>
        <v>Mar-2026</v>
      </c>
      <c r="T1952" t="str">
        <f t="shared" si="92"/>
        <v>Profit</v>
      </c>
    </row>
    <row r="1953" spans="1:20" x14ac:dyDescent="0.3">
      <c r="A1953" t="s">
        <v>3415</v>
      </c>
      <c r="B1953" s="2">
        <v>45303</v>
      </c>
      <c r="C1953" t="s">
        <v>3416</v>
      </c>
      <c r="D1953" t="s">
        <v>46</v>
      </c>
      <c r="E1953" t="s">
        <v>58</v>
      </c>
      <c r="F1953" t="s">
        <v>54</v>
      </c>
      <c r="G1953" t="s">
        <v>22</v>
      </c>
      <c r="H1953" t="s">
        <v>74</v>
      </c>
      <c r="I1953" t="s">
        <v>137</v>
      </c>
      <c r="J1953">
        <v>1</v>
      </c>
      <c r="K1953">
        <v>8515.09</v>
      </c>
      <c r="L1953">
        <v>0.15</v>
      </c>
      <c r="M1953" s="6">
        <v>7237.83</v>
      </c>
      <c r="N1953" s="3">
        <v>5033.4799999999996</v>
      </c>
      <c r="O1953" s="6">
        <v>2204.35</v>
      </c>
      <c r="P1953" t="s">
        <v>49</v>
      </c>
      <c r="Q1953" t="s">
        <v>26</v>
      </c>
      <c r="R1953" s="4">
        <f t="shared" si="90"/>
        <v>0.30455951576646589</v>
      </c>
      <c r="S1953" s="1" t="str">
        <f t="shared" si="91"/>
        <v>Jan-2024</v>
      </c>
      <c r="T1953" t="str">
        <f t="shared" si="92"/>
        <v>Profit</v>
      </c>
    </row>
    <row r="1954" spans="1:20" x14ac:dyDescent="0.3">
      <c r="A1954" t="s">
        <v>3417</v>
      </c>
      <c r="B1954" s="2">
        <v>45609</v>
      </c>
      <c r="C1954" t="s">
        <v>407</v>
      </c>
      <c r="D1954" t="s">
        <v>19</v>
      </c>
      <c r="E1954" t="s">
        <v>34</v>
      </c>
      <c r="F1954" t="s">
        <v>65</v>
      </c>
      <c r="G1954" t="s">
        <v>79</v>
      </c>
      <c r="H1954" t="s">
        <v>23</v>
      </c>
      <c r="I1954" t="s">
        <v>59</v>
      </c>
      <c r="J1954">
        <v>6</v>
      </c>
      <c r="K1954">
        <v>5240.4399999999996</v>
      </c>
      <c r="L1954">
        <v>0.15</v>
      </c>
      <c r="M1954" s="6">
        <v>26726.240000000002</v>
      </c>
      <c r="N1954" s="3">
        <v>16933.259999999998</v>
      </c>
      <c r="O1954" s="6">
        <v>9792.98</v>
      </c>
      <c r="P1954" t="s">
        <v>70</v>
      </c>
      <c r="Q1954" t="s">
        <v>26</v>
      </c>
      <c r="R1954" s="4">
        <f t="shared" si="90"/>
        <v>0.3664181718041894</v>
      </c>
      <c r="S1954" s="1" t="str">
        <f t="shared" si="91"/>
        <v>Nov-2024</v>
      </c>
      <c r="T1954" t="str">
        <f t="shared" si="92"/>
        <v>Profit</v>
      </c>
    </row>
    <row r="1955" spans="1:20" x14ac:dyDescent="0.3">
      <c r="A1955" t="s">
        <v>3418</v>
      </c>
      <c r="B1955" s="2">
        <v>45883</v>
      </c>
      <c r="C1955" t="s">
        <v>3419</v>
      </c>
      <c r="D1955" t="s">
        <v>52</v>
      </c>
      <c r="E1955" t="s">
        <v>53</v>
      </c>
      <c r="F1955" t="s">
        <v>54</v>
      </c>
      <c r="G1955" t="s">
        <v>22</v>
      </c>
      <c r="H1955" t="s">
        <v>74</v>
      </c>
      <c r="I1955" t="s">
        <v>158</v>
      </c>
      <c r="J1955">
        <v>5</v>
      </c>
      <c r="K1955">
        <v>14656.83</v>
      </c>
      <c r="L1955">
        <v>0.05</v>
      </c>
      <c r="M1955" s="6">
        <v>69619.94</v>
      </c>
      <c r="N1955" s="3">
        <v>39620.46</v>
      </c>
      <c r="O1955" s="6">
        <v>29999.48</v>
      </c>
      <c r="P1955" t="s">
        <v>25</v>
      </c>
      <c r="Q1955" t="s">
        <v>76</v>
      </c>
      <c r="R1955" s="4">
        <f t="shared" si="90"/>
        <v>0.43090356010074121</v>
      </c>
      <c r="S1955" s="1" t="str">
        <f t="shared" si="91"/>
        <v>Aug-2025</v>
      </c>
      <c r="T1955" t="str">
        <f t="shared" si="92"/>
        <v>Profit</v>
      </c>
    </row>
    <row r="1956" spans="1:20" x14ac:dyDescent="0.3">
      <c r="A1956" t="s">
        <v>3420</v>
      </c>
      <c r="B1956" s="2">
        <v>45507</v>
      </c>
      <c r="C1956" t="s">
        <v>3421</v>
      </c>
      <c r="D1956" t="s">
        <v>19</v>
      </c>
      <c r="E1956" t="s">
        <v>34</v>
      </c>
      <c r="F1956" t="s">
        <v>35</v>
      </c>
      <c r="G1956" t="s">
        <v>79</v>
      </c>
      <c r="H1956" t="s">
        <v>41</v>
      </c>
      <c r="I1956" t="s">
        <v>62</v>
      </c>
      <c r="J1956">
        <v>1</v>
      </c>
      <c r="K1956">
        <v>596.39</v>
      </c>
      <c r="L1956">
        <v>0.1</v>
      </c>
      <c r="M1956" s="6">
        <v>536.75</v>
      </c>
      <c r="N1956" s="3">
        <v>370.32</v>
      </c>
      <c r="O1956" s="6">
        <v>166.43</v>
      </c>
      <c r="P1956" t="s">
        <v>49</v>
      </c>
      <c r="Q1956" t="s">
        <v>26</v>
      </c>
      <c r="R1956" s="4">
        <f t="shared" si="90"/>
        <v>0.31006986492780625</v>
      </c>
      <c r="S1956" s="1" t="str">
        <f t="shared" si="91"/>
        <v>Aug-2024</v>
      </c>
      <c r="T1956" t="str">
        <f t="shared" si="92"/>
        <v>Profit</v>
      </c>
    </row>
    <row r="1957" spans="1:20" x14ac:dyDescent="0.3">
      <c r="A1957" t="s">
        <v>3422</v>
      </c>
      <c r="B1957" s="2">
        <v>45630</v>
      </c>
      <c r="C1957" t="s">
        <v>2167</v>
      </c>
      <c r="D1957" t="s">
        <v>19</v>
      </c>
      <c r="E1957" t="s">
        <v>58</v>
      </c>
      <c r="F1957" t="s">
        <v>68</v>
      </c>
      <c r="G1957" t="s">
        <v>22</v>
      </c>
      <c r="H1957" t="s">
        <v>23</v>
      </c>
      <c r="I1957" t="s">
        <v>94</v>
      </c>
      <c r="J1957">
        <v>5</v>
      </c>
      <c r="K1957">
        <v>2232.42</v>
      </c>
      <c r="L1957">
        <v>0.05</v>
      </c>
      <c r="M1957" s="6">
        <v>10603.99</v>
      </c>
      <c r="N1957" s="3">
        <v>7533.37</v>
      </c>
      <c r="O1957" s="6">
        <v>3070.62</v>
      </c>
      <c r="P1957" t="s">
        <v>25</v>
      </c>
      <c r="Q1957" t="s">
        <v>26</v>
      </c>
      <c r="R1957" s="4">
        <f t="shared" si="90"/>
        <v>0.28957213275380306</v>
      </c>
      <c r="S1957" s="1" t="str">
        <f t="shared" si="91"/>
        <v>Dec-2024</v>
      </c>
      <c r="T1957" t="str">
        <f t="shared" si="92"/>
        <v>Profit</v>
      </c>
    </row>
    <row r="1958" spans="1:20" x14ac:dyDescent="0.3">
      <c r="A1958" t="s">
        <v>3423</v>
      </c>
      <c r="B1958" s="2">
        <v>46067</v>
      </c>
      <c r="C1958" t="s">
        <v>3424</v>
      </c>
      <c r="D1958" t="s">
        <v>19</v>
      </c>
      <c r="E1958" t="s">
        <v>58</v>
      </c>
      <c r="F1958" t="s">
        <v>129</v>
      </c>
      <c r="G1958" t="s">
        <v>22</v>
      </c>
      <c r="H1958" t="s">
        <v>41</v>
      </c>
      <c r="I1958" t="s">
        <v>134</v>
      </c>
      <c r="J1958">
        <v>1</v>
      </c>
      <c r="K1958">
        <v>214.82</v>
      </c>
      <c r="L1958">
        <v>0.05</v>
      </c>
      <c r="M1958" s="6">
        <v>204.08</v>
      </c>
      <c r="N1958" s="3">
        <v>114.13</v>
      </c>
      <c r="O1958" s="6">
        <v>89.95</v>
      </c>
      <c r="P1958" t="s">
        <v>25</v>
      </c>
      <c r="Q1958" t="s">
        <v>26</v>
      </c>
      <c r="R1958" s="4">
        <f t="shared" si="90"/>
        <v>0.44075852606820853</v>
      </c>
      <c r="S1958" s="1" t="str">
        <f t="shared" si="91"/>
        <v>Feb-2026</v>
      </c>
      <c r="T1958" t="str">
        <f t="shared" si="92"/>
        <v>Profit</v>
      </c>
    </row>
    <row r="1959" spans="1:20" x14ac:dyDescent="0.3">
      <c r="A1959" t="s">
        <v>3425</v>
      </c>
      <c r="B1959" s="2">
        <v>46282</v>
      </c>
      <c r="C1959" t="s">
        <v>1546</v>
      </c>
      <c r="D1959" t="s">
        <v>19</v>
      </c>
      <c r="E1959" t="s">
        <v>34</v>
      </c>
      <c r="F1959" t="s">
        <v>90</v>
      </c>
      <c r="G1959" t="s">
        <v>22</v>
      </c>
      <c r="H1959" t="s">
        <v>74</v>
      </c>
      <c r="I1959" t="s">
        <v>91</v>
      </c>
      <c r="J1959">
        <v>2</v>
      </c>
      <c r="K1959">
        <v>16108.39</v>
      </c>
      <c r="L1959">
        <v>0.2</v>
      </c>
      <c r="M1959" s="6">
        <v>25773.42</v>
      </c>
      <c r="N1959" s="3">
        <v>21310.77</v>
      </c>
      <c r="O1959" s="6">
        <v>4462.6499999999996</v>
      </c>
      <c r="P1959" t="s">
        <v>31</v>
      </c>
      <c r="Q1959" t="s">
        <v>26</v>
      </c>
      <c r="R1959" s="4">
        <f t="shared" si="90"/>
        <v>0.17314931429356289</v>
      </c>
      <c r="S1959" s="1" t="str">
        <f t="shared" si="91"/>
        <v>Sep-2026</v>
      </c>
      <c r="T1959" t="str">
        <f t="shared" si="92"/>
        <v>Profit</v>
      </c>
    </row>
    <row r="1960" spans="1:20" x14ac:dyDescent="0.3">
      <c r="A1960" t="s">
        <v>3426</v>
      </c>
      <c r="B1960" s="2">
        <v>45952</v>
      </c>
      <c r="C1960" t="s">
        <v>2007</v>
      </c>
      <c r="D1960" t="s">
        <v>19</v>
      </c>
      <c r="E1960" t="s">
        <v>34</v>
      </c>
      <c r="F1960" t="s">
        <v>35</v>
      </c>
      <c r="G1960" t="s">
        <v>22</v>
      </c>
      <c r="H1960" t="s">
        <v>74</v>
      </c>
      <c r="I1960" t="s">
        <v>158</v>
      </c>
      <c r="J1960">
        <v>2</v>
      </c>
      <c r="K1960">
        <v>13848.1</v>
      </c>
      <c r="M1960" s="6">
        <v>24926.58</v>
      </c>
      <c r="N1960" s="3">
        <v>17195.689999999999</v>
      </c>
      <c r="O1960" s="6">
        <v>7730.89</v>
      </c>
      <c r="P1960" t="s">
        <v>70</v>
      </c>
      <c r="Q1960" t="s">
        <v>26</v>
      </c>
      <c r="R1960" s="4">
        <f t="shared" si="90"/>
        <v>0.31014643805929254</v>
      </c>
      <c r="S1960" s="1" t="str">
        <f t="shared" si="91"/>
        <v>Oct-2025</v>
      </c>
      <c r="T1960" t="str">
        <f t="shared" si="92"/>
        <v>Profit</v>
      </c>
    </row>
    <row r="1961" spans="1:20" x14ac:dyDescent="0.3">
      <c r="A1961" t="s">
        <v>3427</v>
      </c>
      <c r="B1961" s="2">
        <v>45372</v>
      </c>
      <c r="C1961" t="s">
        <v>1969</v>
      </c>
      <c r="D1961" t="s">
        <v>52</v>
      </c>
      <c r="E1961" t="s">
        <v>20</v>
      </c>
      <c r="F1961" t="s">
        <v>157</v>
      </c>
      <c r="G1961" t="s">
        <v>22</v>
      </c>
      <c r="H1961" t="s">
        <v>41</v>
      </c>
      <c r="I1961" t="s">
        <v>48</v>
      </c>
      <c r="J1961">
        <v>1</v>
      </c>
      <c r="K1961">
        <v>187.55</v>
      </c>
      <c r="L1961">
        <v>0.15</v>
      </c>
      <c r="M1961" s="6">
        <v>159.41999999999999</v>
      </c>
      <c r="N1961" s="3">
        <v>144.81</v>
      </c>
      <c r="O1961" s="6">
        <v>14.61</v>
      </c>
      <c r="P1961" t="s">
        <v>25</v>
      </c>
      <c r="Q1961" t="s">
        <v>26</v>
      </c>
      <c r="R1961" s="4">
        <f t="shared" si="90"/>
        <v>9.1644712081294696E-2</v>
      </c>
      <c r="S1961" s="1" t="str">
        <f t="shared" si="91"/>
        <v>Mar-2024</v>
      </c>
      <c r="T1961" t="str">
        <f t="shared" si="92"/>
        <v>Profit</v>
      </c>
    </row>
    <row r="1962" spans="1:20" x14ac:dyDescent="0.3">
      <c r="A1962" t="s">
        <v>3428</v>
      </c>
      <c r="B1962" s="2">
        <v>46018</v>
      </c>
      <c r="C1962" t="s">
        <v>1802</v>
      </c>
      <c r="D1962" t="s">
        <v>52</v>
      </c>
      <c r="E1962" t="s">
        <v>34</v>
      </c>
      <c r="F1962" t="s">
        <v>65</v>
      </c>
      <c r="G1962" t="s">
        <v>79</v>
      </c>
      <c r="H1962" t="s">
        <v>41</v>
      </c>
      <c r="I1962" t="s">
        <v>125</v>
      </c>
      <c r="J1962">
        <v>2</v>
      </c>
      <c r="K1962">
        <v>133.88999999999999</v>
      </c>
      <c r="L1962">
        <v>0</v>
      </c>
      <c r="M1962" s="6">
        <v>267.77999999999997</v>
      </c>
      <c r="N1962" s="3">
        <v>165.49</v>
      </c>
      <c r="O1962" s="6">
        <v>102.29</v>
      </c>
      <c r="P1962" t="s">
        <v>43</v>
      </c>
      <c r="Q1962" t="s">
        <v>26</v>
      </c>
      <c r="R1962" s="4">
        <f t="shared" si="90"/>
        <v>0.38199268055866764</v>
      </c>
      <c r="S1962" s="1" t="str">
        <f t="shared" si="91"/>
        <v>Dec-2025</v>
      </c>
      <c r="T1962" t="str">
        <f t="shared" si="92"/>
        <v>Profit</v>
      </c>
    </row>
    <row r="1963" spans="1:20" x14ac:dyDescent="0.3">
      <c r="A1963" t="s">
        <v>3429</v>
      </c>
      <c r="B1963" s="2">
        <v>45776</v>
      </c>
      <c r="C1963" t="s">
        <v>2899</v>
      </c>
      <c r="D1963" t="s">
        <v>19</v>
      </c>
      <c r="E1963" t="s">
        <v>58</v>
      </c>
      <c r="F1963" t="s">
        <v>54</v>
      </c>
      <c r="G1963" t="s">
        <v>79</v>
      </c>
      <c r="H1963" t="s">
        <v>41</v>
      </c>
      <c r="I1963" t="s">
        <v>42</v>
      </c>
      <c r="J1963">
        <v>4</v>
      </c>
      <c r="K1963">
        <v>162.97</v>
      </c>
      <c r="L1963">
        <v>0.15</v>
      </c>
      <c r="M1963" s="6">
        <v>554.1</v>
      </c>
      <c r="N1963" s="3">
        <v>377.75</v>
      </c>
      <c r="O1963" s="6">
        <v>176.35</v>
      </c>
      <c r="P1963" t="s">
        <v>49</v>
      </c>
      <c r="Q1963" t="s">
        <v>26</v>
      </c>
      <c r="R1963" s="4">
        <f t="shared" si="90"/>
        <v>0.31826385129038076</v>
      </c>
      <c r="S1963" s="1" t="str">
        <f t="shared" si="91"/>
        <v>Apr-2025</v>
      </c>
      <c r="T1963" t="str">
        <f t="shared" si="92"/>
        <v>Profit</v>
      </c>
    </row>
    <row r="1964" spans="1:20" x14ac:dyDescent="0.3">
      <c r="A1964" t="s">
        <v>3430</v>
      </c>
      <c r="B1964" s="2">
        <v>45665</v>
      </c>
      <c r="C1964" t="s">
        <v>884</v>
      </c>
      <c r="D1964" t="s">
        <v>19</v>
      </c>
      <c r="E1964" t="s">
        <v>34</v>
      </c>
      <c r="F1964" t="s">
        <v>35</v>
      </c>
      <c r="G1964" t="s">
        <v>22</v>
      </c>
      <c r="H1964" t="s">
        <v>23</v>
      </c>
      <c r="I1964" t="s">
        <v>24</v>
      </c>
      <c r="J1964">
        <v>2</v>
      </c>
      <c r="K1964">
        <v>48026.9</v>
      </c>
      <c r="L1964">
        <v>0.1</v>
      </c>
      <c r="M1964" s="6">
        <v>86448.42</v>
      </c>
      <c r="N1964" s="3">
        <v>52586.22</v>
      </c>
      <c r="O1964" s="6">
        <v>33862.199999999997</v>
      </c>
      <c r="P1964" t="s">
        <v>25</v>
      </c>
      <c r="Q1964" t="s">
        <v>142</v>
      </c>
      <c r="R1964" s="4">
        <f t="shared" si="90"/>
        <v>0.39170409360865122</v>
      </c>
      <c r="S1964" s="1" t="str">
        <f t="shared" si="91"/>
        <v>Jan-2025</v>
      </c>
      <c r="T1964" t="str">
        <f t="shared" si="92"/>
        <v>Profit</v>
      </c>
    </row>
    <row r="1965" spans="1:20" x14ac:dyDescent="0.3">
      <c r="A1965" t="s">
        <v>3431</v>
      </c>
      <c r="B1965" s="2">
        <v>46267</v>
      </c>
      <c r="C1965" t="s">
        <v>3432</v>
      </c>
      <c r="D1965" t="s">
        <v>46</v>
      </c>
      <c r="E1965" t="s">
        <v>39</v>
      </c>
      <c r="F1965" t="s">
        <v>146</v>
      </c>
      <c r="G1965" t="s">
        <v>79</v>
      </c>
      <c r="H1965" t="s">
        <v>74</v>
      </c>
      <c r="I1965" t="s">
        <v>158</v>
      </c>
      <c r="J1965">
        <v>6</v>
      </c>
      <c r="K1965">
        <v>11537.58</v>
      </c>
      <c r="L1965">
        <v>0.1</v>
      </c>
      <c r="M1965" s="6">
        <v>62302.93</v>
      </c>
      <c r="N1965" s="3">
        <v>49259.24</v>
      </c>
      <c r="O1965" s="6">
        <v>13043.69</v>
      </c>
      <c r="P1965" t="s">
        <v>70</v>
      </c>
      <c r="Q1965" t="s">
        <v>26</v>
      </c>
      <c r="R1965" s="4">
        <f t="shared" si="90"/>
        <v>0.2093591746006167</v>
      </c>
      <c r="S1965" s="1" t="str">
        <f t="shared" si="91"/>
        <v>Sep-2026</v>
      </c>
      <c r="T1965" t="str">
        <f t="shared" si="92"/>
        <v>Profit</v>
      </c>
    </row>
    <row r="1966" spans="1:20" x14ac:dyDescent="0.3">
      <c r="A1966" t="s">
        <v>3433</v>
      </c>
      <c r="B1966" s="2">
        <v>46001</v>
      </c>
      <c r="C1966" t="s">
        <v>3434</v>
      </c>
      <c r="D1966" t="s">
        <v>46</v>
      </c>
      <c r="E1966" t="s">
        <v>53</v>
      </c>
      <c r="F1966" t="s">
        <v>90</v>
      </c>
      <c r="G1966" t="s">
        <v>22</v>
      </c>
      <c r="H1966" t="s">
        <v>23</v>
      </c>
      <c r="I1966" t="s">
        <v>36</v>
      </c>
      <c r="J1966">
        <v>5</v>
      </c>
      <c r="K1966">
        <v>21652.85</v>
      </c>
      <c r="L1966">
        <v>0.1</v>
      </c>
      <c r="M1966" s="6">
        <v>97437.82</v>
      </c>
      <c r="N1966" s="3">
        <v>57171.24</v>
      </c>
      <c r="O1966" s="6">
        <v>40266.58</v>
      </c>
      <c r="P1966" t="s">
        <v>49</v>
      </c>
      <c r="Q1966" t="s">
        <v>26</v>
      </c>
      <c r="R1966" s="4">
        <f t="shared" si="90"/>
        <v>0.41325411426487169</v>
      </c>
      <c r="S1966" s="1" t="str">
        <f t="shared" si="91"/>
        <v>Dec-2025</v>
      </c>
      <c r="T1966" t="str">
        <f t="shared" si="92"/>
        <v>Profit</v>
      </c>
    </row>
    <row r="1967" spans="1:20" x14ac:dyDescent="0.3">
      <c r="A1967" t="s">
        <v>3435</v>
      </c>
      <c r="B1967" s="2">
        <v>45491</v>
      </c>
      <c r="C1967" t="s">
        <v>3436</v>
      </c>
      <c r="D1967" t="s">
        <v>52</v>
      </c>
      <c r="E1967" t="s">
        <v>39</v>
      </c>
      <c r="F1967" t="s">
        <v>47</v>
      </c>
      <c r="G1967" t="s">
        <v>79</v>
      </c>
      <c r="H1967" t="s">
        <v>23</v>
      </c>
      <c r="I1967" t="s">
        <v>69</v>
      </c>
      <c r="J1967">
        <v>3</v>
      </c>
      <c r="K1967">
        <v>8086.7</v>
      </c>
      <c r="L1967">
        <v>0.1</v>
      </c>
      <c r="M1967" s="6">
        <v>21834.09</v>
      </c>
      <c r="N1967" s="3">
        <v>17983.63</v>
      </c>
      <c r="O1967" s="6">
        <v>3850.46</v>
      </c>
      <c r="P1967" t="s">
        <v>31</v>
      </c>
      <c r="Q1967" t="s">
        <v>26</v>
      </c>
      <c r="R1967" s="4">
        <f t="shared" si="90"/>
        <v>0.17635083486419631</v>
      </c>
      <c r="S1967" s="1" t="str">
        <f t="shared" si="91"/>
        <v>Jul-2024</v>
      </c>
      <c r="T1967" t="str">
        <f t="shared" si="92"/>
        <v>Profit</v>
      </c>
    </row>
    <row r="1968" spans="1:20" x14ac:dyDescent="0.3">
      <c r="A1968" t="s">
        <v>3437</v>
      </c>
      <c r="B1968" s="2">
        <v>45828</v>
      </c>
      <c r="C1968" t="s">
        <v>305</v>
      </c>
      <c r="D1968" t="s">
        <v>46</v>
      </c>
      <c r="E1968" t="s">
        <v>20</v>
      </c>
      <c r="F1968" t="s">
        <v>21</v>
      </c>
      <c r="G1968" t="s">
        <v>22</v>
      </c>
      <c r="H1968" t="s">
        <v>41</v>
      </c>
      <c r="I1968" t="s">
        <v>48</v>
      </c>
      <c r="J1968">
        <v>1</v>
      </c>
      <c r="K1968">
        <v>190.9</v>
      </c>
      <c r="L1968">
        <v>0.05</v>
      </c>
      <c r="M1968" s="6">
        <v>181.35</v>
      </c>
      <c r="N1968" s="3">
        <v>106.94</v>
      </c>
      <c r="O1968" s="6">
        <v>74.41</v>
      </c>
      <c r="P1968" t="s">
        <v>70</v>
      </c>
      <c r="Q1968" t="s">
        <v>26</v>
      </c>
      <c r="R1968" s="4">
        <f t="shared" si="90"/>
        <v>0.41031155224703614</v>
      </c>
      <c r="S1968" s="1" t="str">
        <f t="shared" si="91"/>
        <v>Jun-2025</v>
      </c>
      <c r="T1968" t="str">
        <f t="shared" si="92"/>
        <v>Profit</v>
      </c>
    </row>
    <row r="1969" spans="1:20" x14ac:dyDescent="0.3">
      <c r="A1969" t="s">
        <v>3438</v>
      </c>
      <c r="B1969" s="2">
        <v>45757</v>
      </c>
      <c r="C1969" t="s">
        <v>3439</v>
      </c>
      <c r="D1969" t="s">
        <v>19</v>
      </c>
      <c r="E1969" t="s">
        <v>20</v>
      </c>
      <c r="G1969" t="s">
        <v>22</v>
      </c>
      <c r="H1969" t="s">
        <v>74</v>
      </c>
      <c r="I1969" t="s">
        <v>137</v>
      </c>
      <c r="J1969">
        <v>4</v>
      </c>
      <c r="K1969">
        <v>21177.759999999998</v>
      </c>
      <c r="L1969">
        <v>0.05</v>
      </c>
      <c r="M1969" s="6">
        <v>80475.490000000005</v>
      </c>
      <c r="N1969" s="3">
        <v>46898.2</v>
      </c>
      <c r="O1969" s="6">
        <v>33577.29</v>
      </c>
      <c r="P1969" t="s">
        <v>70</v>
      </c>
      <c r="Q1969" t="s">
        <v>26</v>
      </c>
      <c r="R1969" s="4">
        <f t="shared" si="90"/>
        <v>0.41723622931652854</v>
      </c>
      <c r="S1969" s="1" t="str">
        <f t="shared" si="91"/>
        <v>Apr-2025</v>
      </c>
      <c r="T1969" t="str">
        <f t="shared" si="92"/>
        <v>Profit</v>
      </c>
    </row>
    <row r="1970" spans="1:20" x14ac:dyDescent="0.3">
      <c r="A1970" t="s">
        <v>3440</v>
      </c>
      <c r="B1970" s="2">
        <v>45380</v>
      </c>
      <c r="C1970" t="s">
        <v>2217</v>
      </c>
      <c r="D1970" t="s">
        <v>19</v>
      </c>
      <c r="E1970" t="s">
        <v>53</v>
      </c>
      <c r="F1970" t="s">
        <v>97</v>
      </c>
      <c r="G1970" t="s">
        <v>29</v>
      </c>
      <c r="H1970" t="s">
        <v>23</v>
      </c>
      <c r="I1970" t="s">
        <v>24</v>
      </c>
      <c r="J1970">
        <v>3</v>
      </c>
      <c r="K1970">
        <v>91610.34</v>
      </c>
      <c r="L1970">
        <v>0.1</v>
      </c>
      <c r="M1970" s="6">
        <v>247347.92</v>
      </c>
      <c r="N1970" s="3">
        <v>159693.43</v>
      </c>
      <c r="O1970" s="6">
        <v>87654.49</v>
      </c>
      <c r="P1970" t="s">
        <v>70</v>
      </c>
      <c r="Q1970" t="s">
        <v>26</v>
      </c>
      <c r="R1970" s="4">
        <f t="shared" si="90"/>
        <v>0.35437730788275884</v>
      </c>
      <c r="S1970" s="1" t="str">
        <f t="shared" si="91"/>
        <v>Mar-2024</v>
      </c>
      <c r="T1970" t="str">
        <f t="shared" si="92"/>
        <v>Profit</v>
      </c>
    </row>
    <row r="1971" spans="1:20" x14ac:dyDescent="0.3">
      <c r="A1971" t="s">
        <v>3441</v>
      </c>
      <c r="B1971" s="2">
        <v>45559</v>
      </c>
      <c r="C1971" t="s">
        <v>1143</v>
      </c>
      <c r="D1971" t="s">
        <v>19</v>
      </c>
      <c r="E1971" t="s">
        <v>20</v>
      </c>
      <c r="F1971" t="s">
        <v>99</v>
      </c>
      <c r="G1971" t="s">
        <v>22</v>
      </c>
      <c r="H1971" t="s">
        <v>23</v>
      </c>
      <c r="I1971" t="s">
        <v>30</v>
      </c>
      <c r="J1971">
        <v>1</v>
      </c>
      <c r="K1971">
        <v>2399.52</v>
      </c>
      <c r="L1971">
        <v>0</v>
      </c>
      <c r="M1971" s="6">
        <v>2399.52</v>
      </c>
      <c r="N1971" s="3">
        <v>1678.86</v>
      </c>
      <c r="O1971" s="6">
        <v>720.66</v>
      </c>
      <c r="P1971" t="s">
        <v>25</v>
      </c>
      <c r="Q1971" t="s">
        <v>26</v>
      </c>
      <c r="R1971" s="4">
        <f t="shared" si="90"/>
        <v>0.30033506701340268</v>
      </c>
      <c r="S1971" s="1" t="str">
        <f t="shared" si="91"/>
        <v>Sep-2024</v>
      </c>
      <c r="T1971" t="str">
        <f t="shared" si="92"/>
        <v>Profit</v>
      </c>
    </row>
    <row r="1972" spans="1:20" x14ac:dyDescent="0.3">
      <c r="A1972" t="s">
        <v>3442</v>
      </c>
      <c r="B1972" s="2">
        <v>45946</v>
      </c>
      <c r="C1972" t="s">
        <v>1804</v>
      </c>
      <c r="D1972" t="s">
        <v>19</v>
      </c>
      <c r="E1972" t="s">
        <v>39</v>
      </c>
      <c r="F1972" t="s">
        <v>146</v>
      </c>
      <c r="G1972" t="s">
        <v>22</v>
      </c>
      <c r="H1972" t="s">
        <v>23</v>
      </c>
      <c r="I1972" t="s">
        <v>69</v>
      </c>
      <c r="J1972">
        <v>2</v>
      </c>
      <c r="K1972">
        <v>14650.57</v>
      </c>
      <c r="L1972">
        <v>0.05</v>
      </c>
      <c r="M1972" s="6">
        <v>27836.080000000002</v>
      </c>
      <c r="N1972" s="3">
        <v>23840.16</v>
      </c>
      <c r="O1972" s="6">
        <v>3995.92</v>
      </c>
      <c r="P1972" t="s">
        <v>43</v>
      </c>
      <c r="Q1972" t="s">
        <v>142</v>
      </c>
      <c r="R1972" s="4">
        <f t="shared" si="90"/>
        <v>0.14355182195194149</v>
      </c>
      <c r="S1972" s="1" t="str">
        <f t="shared" si="91"/>
        <v>Oct-2025</v>
      </c>
      <c r="T1972" t="str">
        <f t="shared" si="92"/>
        <v>Profit</v>
      </c>
    </row>
    <row r="1973" spans="1:20" x14ac:dyDescent="0.3">
      <c r="A1973" t="s">
        <v>3443</v>
      </c>
      <c r="B1973" s="2">
        <v>45862</v>
      </c>
      <c r="C1973" t="s">
        <v>303</v>
      </c>
      <c r="D1973" t="s">
        <v>19</v>
      </c>
      <c r="E1973" t="s">
        <v>34</v>
      </c>
      <c r="F1973" t="s">
        <v>110</v>
      </c>
      <c r="G1973" t="s">
        <v>22</v>
      </c>
      <c r="H1973" t="s">
        <v>41</v>
      </c>
      <c r="I1973" t="s">
        <v>134</v>
      </c>
      <c r="J1973">
        <v>4</v>
      </c>
      <c r="K1973">
        <v>394.77</v>
      </c>
      <c r="L1973">
        <v>0</v>
      </c>
      <c r="M1973" s="6">
        <v>1579.08</v>
      </c>
      <c r="N1973" s="3">
        <v>867.97</v>
      </c>
      <c r="O1973" s="6">
        <v>711.11</v>
      </c>
      <c r="P1973" t="s">
        <v>49</v>
      </c>
      <c r="Q1973" t="s">
        <v>26</v>
      </c>
      <c r="R1973" s="4">
        <f t="shared" si="90"/>
        <v>0.45033183879220817</v>
      </c>
      <c r="S1973" s="1" t="str">
        <f t="shared" si="91"/>
        <v>Jul-2025</v>
      </c>
      <c r="T1973" t="str">
        <f t="shared" si="92"/>
        <v>Profit</v>
      </c>
    </row>
    <row r="1974" spans="1:20" x14ac:dyDescent="0.3">
      <c r="A1974" t="s">
        <v>3444</v>
      </c>
      <c r="B1974" s="2">
        <v>46213</v>
      </c>
      <c r="C1974" t="s">
        <v>530</v>
      </c>
      <c r="D1974" t="s">
        <v>52</v>
      </c>
      <c r="E1974" t="s">
        <v>34</v>
      </c>
      <c r="F1974" t="s">
        <v>110</v>
      </c>
      <c r="G1974" t="s">
        <v>29</v>
      </c>
      <c r="H1974" t="s">
        <v>23</v>
      </c>
      <c r="I1974" t="s">
        <v>94</v>
      </c>
      <c r="J1974">
        <v>1</v>
      </c>
      <c r="K1974">
        <v>3478.76</v>
      </c>
      <c r="L1974">
        <v>0</v>
      </c>
      <c r="M1974" s="6">
        <v>3478.76</v>
      </c>
      <c r="N1974" s="3">
        <v>2266.38</v>
      </c>
      <c r="O1974" s="6">
        <v>1212.3800000000001</v>
      </c>
      <c r="P1974" t="s">
        <v>49</v>
      </c>
      <c r="Q1974" t="s">
        <v>26</v>
      </c>
      <c r="R1974" s="4">
        <f t="shared" si="90"/>
        <v>0.34850923892421437</v>
      </c>
      <c r="S1974" s="1" t="str">
        <f t="shared" si="91"/>
        <v>Jul-2026</v>
      </c>
      <c r="T1974" t="str">
        <f t="shared" si="92"/>
        <v>Profit</v>
      </c>
    </row>
    <row r="1975" spans="1:20" x14ac:dyDescent="0.3">
      <c r="A1975" t="s">
        <v>3445</v>
      </c>
      <c r="B1975" s="2">
        <v>45780</v>
      </c>
      <c r="C1975" t="s">
        <v>3446</v>
      </c>
      <c r="D1975" t="s">
        <v>19</v>
      </c>
      <c r="E1975" t="s">
        <v>20</v>
      </c>
      <c r="F1975" t="s">
        <v>205</v>
      </c>
      <c r="G1975" t="s">
        <v>22</v>
      </c>
      <c r="H1975" t="s">
        <v>23</v>
      </c>
      <c r="I1975" t="s">
        <v>69</v>
      </c>
      <c r="J1975">
        <v>1</v>
      </c>
      <c r="K1975">
        <v>24679.16</v>
      </c>
      <c r="L1975">
        <v>0.25</v>
      </c>
      <c r="M1975" s="6">
        <v>18509.37</v>
      </c>
      <c r="N1975" s="3">
        <v>17966.59</v>
      </c>
      <c r="O1975" s="6">
        <v>542.78</v>
      </c>
      <c r="P1975" t="s">
        <v>43</v>
      </c>
      <c r="Q1975" t="s">
        <v>26</v>
      </c>
      <c r="R1975" s="4">
        <f t="shared" si="90"/>
        <v>2.9324606942321647E-2</v>
      </c>
      <c r="S1975" s="1" t="str">
        <f t="shared" si="91"/>
        <v>May-2025</v>
      </c>
      <c r="T1975" t="str">
        <f t="shared" si="92"/>
        <v>Profit</v>
      </c>
    </row>
    <row r="1976" spans="1:20" x14ac:dyDescent="0.3">
      <c r="A1976" t="s">
        <v>3447</v>
      </c>
      <c r="B1976" s="2">
        <v>46168</v>
      </c>
      <c r="C1976" t="s">
        <v>3448</v>
      </c>
      <c r="D1976" t="s">
        <v>19</v>
      </c>
      <c r="E1976" t="s">
        <v>39</v>
      </c>
      <c r="F1976" t="s">
        <v>120</v>
      </c>
      <c r="G1976" t="s">
        <v>22</v>
      </c>
      <c r="H1976" t="s">
        <v>74</v>
      </c>
      <c r="I1976" t="s">
        <v>75</v>
      </c>
      <c r="J1976">
        <v>2</v>
      </c>
      <c r="K1976">
        <v>7189.4</v>
      </c>
      <c r="L1976">
        <v>0.15</v>
      </c>
      <c r="M1976" s="6">
        <v>12221.98</v>
      </c>
      <c r="N1976" s="3">
        <v>8326.2900000000009</v>
      </c>
      <c r="O1976" s="6">
        <v>3895.69</v>
      </c>
      <c r="P1976" t="s">
        <v>43</v>
      </c>
      <c r="Q1976" t="s">
        <v>26</v>
      </c>
      <c r="R1976" s="4">
        <f t="shared" si="90"/>
        <v>0.31874458966550429</v>
      </c>
      <c r="S1976" s="1" t="str">
        <f t="shared" si="91"/>
        <v>May-2026</v>
      </c>
      <c r="T1976" t="str">
        <f t="shared" si="92"/>
        <v>Profit</v>
      </c>
    </row>
    <row r="1977" spans="1:20" x14ac:dyDescent="0.3">
      <c r="A1977" t="s">
        <v>3449</v>
      </c>
      <c r="B1977" s="2">
        <v>45829</v>
      </c>
      <c r="C1977" t="s">
        <v>2904</v>
      </c>
      <c r="D1977" t="s">
        <v>46</v>
      </c>
      <c r="E1977" t="s">
        <v>53</v>
      </c>
      <c r="F1977" t="s">
        <v>65</v>
      </c>
      <c r="G1977" t="s">
        <v>29</v>
      </c>
      <c r="H1977" t="s">
        <v>74</v>
      </c>
      <c r="I1977" t="s">
        <v>137</v>
      </c>
      <c r="J1977">
        <v>5</v>
      </c>
      <c r="K1977">
        <v>12704.02</v>
      </c>
      <c r="L1977">
        <v>0.15</v>
      </c>
      <c r="M1977" s="6">
        <v>53992.09</v>
      </c>
      <c r="N1977" s="3">
        <v>38204.660000000003</v>
      </c>
      <c r="O1977" s="6">
        <v>15787.43</v>
      </c>
      <c r="P1977" t="s">
        <v>49</v>
      </c>
      <c r="Q1977" t="s">
        <v>26</v>
      </c>
      <c r="R1977" s="4">
        <f t="shared" si="90"/>
        <v>0.29240264638764679</v>
      </c>
      <c r="S1977" s="1" t="str">
        <f t="shared" si="91"/>
        <v>Jun-2025</v>
      </c>
      <c r="T1977" t="str">
        <f t="shared" si="92"/>
        <v>Profit</v>
      </c>
    </row>
    <row r="1978" spans="1:20" x14ac:dyDescent="0.3">
      <c r="A1978" t="s">
        <v>3450</v>
      </c>
      <c r="B1978" s="2">
        <v>45338</v>
      </c>
      <c r="C1978" t="s">
        <v>3451</v>
      </c>
      <c r="D1978" t="s">
        <v>46</v>
      </c>
      <c r="E1978" t="s">
        <v>53</v>
      </c>
      <c r="F1978" t="s">
        <v>65</v>
      </c>
      <c r="G1978" t="s">
        <v>79</v>
      </c>
      <c r="H1978" t="s">
        <v>74</v>
      </c>
      <c r="I1978" t="s">
        <v>75</v>
      </c>
      <c r="J1978">
        <v>2</v>
      </c>
      <c r="K1978">
        <v>11515.78</v>
      </c>
      <c r="L1978">
        <v>0.15</v>
      </c>
      <c r="M1978" s="6">
        <v>19576.830000000002</v>
      </c>
      <c r="N1978" s="3">
        <v>18343.509999999998</v>
      </c>
      <c r="O1978" s="6">
        <v>1233.32</v>
      </c>
      <c r="P1978" t="s">
        <v>43</v>
      </c>
      <c r="Q1978" t="s">
        <v>26</v>
      </c>
      <c r="R1978" s="4">
        <f t="shared" si="90"/>
        <v>6.2998963570710872E-2</v>
      </c>
      <c r="S1978" s="1" t="str">
        <f t="shared" si="91"/>
        <v>Feb-2024</v>
      </c>
      <c r="T1978" t="str">
        <f t="shared" si="92"/>
        <v>Profit</v>
      </c>
    </row>
    <row r="1979" spans="1:20" x14ac:dyDescent="0.3">
      <c r="A1979" t="s">
        <v>3452</v>
      </c>
      <c r="B1979" s="2">
        <v>45579</v>
      </c>
      <c r="C1979" t="s">
        <v>2725</v>
      </c>
      <c r="D1979" t="s">
        <v>19</v>
      </c>
      <c r="E1979" t="s">
        <v>34</v>
      </c>
      <c r="F1979" t="s">
        <v>73</v>
      </c>
      <c r="G1979" t="s">
        <v>22</v>
      </c>
      <c r="H1979" t="s">
        <v>23</v>
      </c>
      <c r="I1979" t="s">
        <v>30</v>
      </c>
      <c r="J1979">
        <v>1</v>
      </c>
      <c r="K1979">
        <v>1776.79</v>
      </c>
      <c r="L1979">
        <v>0.15</v>
      </c>
      <c r="M1979" s="6">
        <v>1510.27</v>
      </c>
      <c r="N1979" s="3">
        <v>1416.07</v>
      </c>
      <c r="O1979" s="6">
        <v>94.2</v>
      </c>
      <c r="P1979" t="s">
        <v>49</v>
      </c>
      <c r="Q1979" t="s">
        <v>26</v>
      </c>
      <c r="R1979" s="4">
        <f t="shared" si="90"/>
        <v>6.237295318055712E-2</v>
      </c>
      <c r="S1979" s="1" t="str">
        <f t="shared" si="91"/>
        <v>Oct-2024</v>
      </c>
      <c r="T1979" t="str">
        <f t="shared" si="92"/>
        <v>Profit</v>
      </c>
    </row>
    <row r="1980" spans="1:20" x14ac:dyDescent="0.3">
      <c r="A1980" t="s">
        <v>3453</v>
      </c>
      <c r="B1980" s="2">
        <v>46069</v>
      </c>
      <c r="C1980" t="s">
        <v>3270</v>
      </c>
      <c r="D1980" t="s">
        <v>19</v>
      </c>
      <c r="E1980" t="s">
        <v>53</v>
      </c>
      <c r="F1980" t="s">
        <v>65</v>
      </c>
      <c r="G1980" t="s">
        <v>29</v>
      </c>
      <c r="H1980" t="s">
        <v>74</v>
      </c>
      <c r="I1980" t="s">
        <v>91</v>
      </c>
      <c r="J1980">
        <v>8</v>
      </c>
      <c r="K1980">
        <v>10252.07</v>
      </c>
      <c r="L1980">
        <v>0.15</v>
      </c>
      <c r="M1980" s="6">
        <v>69714.080000000002</v>
      </c>
      <c r="N1980" s="3">
        <v>45304.25</v>
      </c>
      <c r="O1980" s="6">
        <v>24409.83</v>
      </c>
      <c r="P1980" t="s">
        <v>70</v>
      </c>
      <c r="Q1980" t="s">
        <v>26</v>
      </c>
      <c r="R1980" s="4">
        <f t="shared" si="90"/>
        <v>0.35014203730437238</v>
      </c>
      <c r="S1980" s="1" t="str">
        <f t="shared" si="91"/>
        <v>Feb-2026</v>
      </c>
      <c r="T1980" t="str">
        <f t="shared" si="92"/>
        <v>Profit</v>
      </c>
    </row>
    <row r="1981" spans="1:20" x14ac:dyDescent="0.3">
      <c r="A1981" t="s">
        <v>3454</v>
      </c>
      <c r="B1981" s="2">
        <v>45307</v>
      </c>
      <c r="C1981" t="s">
        <v>3455</v>
      </c>
      <c r="D1981" t="s">
        <v>19</v>
      </c>
      <c r="E1981" t="s">
        <v>53</v>
      </c>
      <c r="F1981" t="s">
        <v>65</v>
      </c>
      <c r="G1981" t="s">
        <v>79</v>
      </c>
      <c r="H1981" t="s">
        <v>74</v>
      </c>
      <c r="I1981" t="s">
        <v>75</v>
      </c>
      <c r="J1981">
        <v>1</v>
      </c>
      <c r="K1981">
        <v>8049.99</v>
      </c>
      <c r="L1981">
        <v>0.15</v>
      </c>
      <c r="M1981" s="6">
        <v>6842.49</v>
      </c>
      <c r="N1981" s="3">
        <v>4501.3500000000004</v>
      </c>
      <c r="O1981" s="6">
        <v>2341.14</v>
      </c>
      <c r="P1981" t="s">
        <v>31</v>
      </c>
      <c r="Q1981" t="s">
        <v>26</v>
      </c>
      <c r="R1981" s="4">
        <f t="shared" si="90"/>
        <v>0.34214737617446278</v>
      </c>
      <c r="S1981" s="1" t="str">
        <f t="shared" si="91"/>
        <v>Jan-2024</v>
      </c>
      <c r="T1981" t="str">
        <f t="shared" si="92"/>
        <v>Profit</v>
      </c>
    </row>
    <row r="1982" spans="1:20" x14ac:dyDescent="0.3">
      <c r="A1982" t="s">
        <v>3456</v>
      </c>
      <c r="B1982" s="2">
        <v>46002</v>
      </c>
      <c r="C1982" t="s">
        <v>1700</v>
      </c>
      <c r="D1982" t="s">
        <v>52</v>
      </c>
      <c r="E1982" t="s">
        <v>39</v>
      </c>
      <c r="F1982" t="s">
        <v>40</v>
      </c>
      <c r="G1982" t="s">
        <v>79</v>
      </c>
      <c r="H1982" t="s">
        <v>74</v>
      </c>
      <c r="I1982" t="s">
        <v>75</v>
      </c>
      <c r="J1982">
        <v>5</v>
      </c>
      <c r="K1982">
        <v>6801.28</v>
      </c>
      <c r="L1982">
        <v>0.05</v>
      </c>
      <c r="M1982" s="6">
        <v>32306.080000000002</v>
      </c>
      <c r="N1982" s="3">
        <v>24430.19</v>
      </c>
      <c r="O1982" s="6">
        <v>7875.89</v>
      </c>
      <c r="P1982" t="s">
        <v>31</v>
      </c>
      <c r="Q1982" t="s">
        <v>26</v>
      </c>
      <c r="R1982" s="4">
        <f t="shared" si="90"/>
        <v>0.24378971388667395</v>
      </c>
      <c r="S1982" s="1" t="str">
        <f t="shared" si="91"/>
        <v>Dec-2025</v>
      </c>
      <c r="T1982" t="str">
        <f t="shared" si="92"/>
        <v>Profit</v>
      </c>
    </row>
    <row r="1983" spans="1:20" x14ac:dyDescent="0.3">
      <c r="A1983" t="s">
        <v>3457</v>
      </c>
      <c r="B1983" s="2">
        <v>45692</v>
      </c>
      <c r="C1983" t="s">
        <v>3458</v>
      </c>
      <c r="D1983" t="s">
        <v>52</v>
      </c>
      <c r="E1983" t="s">
        <v>53</v>
      </c>
      <c r="F1983" t="s">
        <v>65</v>
      </c>
      <c r="G1983" t="s">
        <v>29</v>
      </c>
      <c r="H1983" t="s">
        <v>74</v>
      </c>
      <c r="I1983" t="s">
        <v>158</v>
      </c>
      <c r="J1983">
        <v>1</v>
      </c>
      <c r="K1983">
        <v>12100.13</v>
      </c>
      <c r="L1983">
        <v>0.2</v>
      </c>
      <c r="M1983" s="6">
        <v>9680.1</v>
      </c>
      <c r="N1983" s="3">
        <v>7111.63</v>
      </c>
      <c r="O1983" s="6">
        <v>2568.4699999999998</v>
      </c>
      <c r="P1983" t="s">
        <v>25</v>
      </c>
      <c r="Q1983" t="s">
        <v>26</v>
      </c>
      <c r="R1983" s="4">
        <f t="shared" si="90"/>
        <v>0.26533506885259445</v>
      </c>
      <c r="S1983" s="1" t="str">
        <f t="shared" si="91"/>
        <v>Feb-2025</v>
      </c>
      <c r="T1983" t="str">
        <f t="shared" si="92"/>
        <v>Profit</v>
      </c>
    </row>
    <row r="1984" spans="1:20" x14ac:dyDescent="0.3">
      <c r="A1984" t="s">
        <v>3459</v>
      </c>
      <c r="B1984" s="2">
        <v>46210</v>
      </c>
      <c r="C1984" t="s">
        <v>1084</v>
      </c>
      <c r="D1984" t="s">
        <v>19</v>
      </c>
      <c r="E1984" t="s">
        <v>39</v>
      </c>
      <c r="F1984" t="s">
        <v>47</v>
      </c>
      <c r="G1984" t="s">
        <v>29</v>
      </c>
      <c r="H1984" t="s">
        <v>41</v>
      </c>
      <c r="I1984" t="s">
        <v>55</v>
      </c>
      <c r="J1984">
        <v>1</v>
      </c>
      <c r="K1984">
        <v>133.47</v>
      </c>
      <c r="L1984">
        <v>0.05</v>
      </c>
      <c r="M1984" s="6">
        <v>126.8</v>
      </c>
      <c r="N1984" s="3">
        <v>89.37</v>
      </c>
      <c r="O1984" s="6">
        <v>37.43</v>
      </c>
      <c r="P1984" t="s">
        <v>49</v>
      </c>
      <c r="Q1984" t="s">
        <v>26</v>
      </c>
      <c r="R1984" s="4">
        <f t="shared" si="90"/>
        <v>0.29518927444794951</v>
      </c>
      <c r="S1984" s="1" t="str">
        <f t="shared" si="91"/>
        <v>Jul-2026</v>
      </c>
      <c r="T1984" t="str">
        <f t="shared" si="92"/>
        <v>Profit</v>
      </c>
    </row>
    <row r="1985" spans="1:20" x14ac:dyDescent="0.3">
      <c r="A1985" t="s">
        <v>3460</v>
      </c>
      <c r="B1985" s="2">
        <v>46085</v>
      </c>
      <c r="C1985" t="s">
        <v>3461</v>
      </c>
      <c r="D1985" t="s">
        <v>52</v>
      </c>
      <c r="E1985" t="s">
        <v>58</v>
      </c>
      <c r="F1985" t="s">
        <v>129</v>
      </c>
      <c r="G1985" t="s">
        <v>79</v>
      </c>
      <c r="H1985" t="s">
        <v>23</v>
      </c>
      <c r="I1985" t="s">
        <v>59</v>
      </c>
      <c r="J1985">
        <v>1</v>
      </c>
      <c r="K1985">
        <v>4705.6400000000003</v>
      </c>
      <c r="L1985">
        <v>0</v>
      </c>
      <c r="M1985" s="6">
        <v>4705.6400000000003</v>
      </c>
      <c r="N1985" s="3">
        <v>3191.03</v>
      </c>
      <c r="O1985" s="6">
        <v>1514.61</v>
      </c>
      <c r="P1985" t="s">
        <v>31</v>
      </c>
      <c r="Q1985" t="s">
        <v>26</v>
      </c>
      <c r="R1985" s="4">
        <f t="shared" si="90"/>
        <v>0.32187120136687036</v>
      </c>
      <c r="S1985" s="1" t="str">
        <f t="shared" si="91"/>
        <v>Mar-2026</v>
      </c>
      <c r="T1985" t="str">
        <f t="shared" si="92"/>
        <v>Profit</v>
      </c>
    </row>
    <row r="1986" spans="1:20" x14ac:dyDescent="0.3">
      <c r="A1986" t="s">
        <v>3462</v>
      </c>
      <c r="B1986" s="2">
        <v>46272</v>
      </c>
      <c r="C1986" t="s">
        <v>3099</v>
      </c>
      <c r="D1986" t="s">
        <v>19</v>
      </c>
      <c r="E1986" t="s">
        <v>34</v>
      </c>
      <c r="F1986" t="s">
        <v>110</v>
      </c>
      <c r="G1986" t="s">
        <v>79</v>
      </c>
      <c r="H1986" t="s">
        <v>23</v>
      </c>
      <c r="I1986" t="s">
        <v>30</v>
      </c>
      <c r="J1986">
        <v>2</v>
      </c>
      <c r="K1986">
        <v>1363.58</v>
      </c>
      <c r="L1986">
        <v>0.05</v>
      </c>
      <c r="M1986" s="6">
        <v>2590.8000000000002</v>
      </c>
      <c r="N1986" s="3">
        <v>2192.2600000000002</v>
      </c>
      <c r="O1986" s="6">
        <v>398.54</v>
      </c>
      <c r="P1986" t="s">
        <v>31</v>
      </c>
      <c r="Q1986" t="s">
        <v>26</v>
      </c>
      <c r="R1986" s="4">
        <f t="shared" si="90"/>
        <v>0.15382893314806237</v>
      </c>
      <c r="S1986" s="1" t="str">
        <f t="shared" si="91"/>
        <v>Sep-2026</v>
      </c>
      <c r="T1986" t="str">
        <f t="shared" si="92"/>
        <v>Profit</v>
      </c>
    </row>
    <row r="1987" spans="1:20" x14ac:dyDescent="0.3">
      <c r="A1987" t="s">
        <v>3463</v>
      </c>
      <c r="B1987" s="2">
        <v>45377</v>
      </c>
      <c r="C1987" t="s">
        <v>2391</v>
      </c>
      <c r="D1987" t="s">
        <v>46</v>
      </c>
      <c r="E1987" t="s">
        <v>34</v>
      </c>
      <c r="F1987" t="s">
        <v>90</v>
      </c>
      <c r="G1987" t="s">
        <v>22</v>
      </c>
      <c r="H1987" t="s">
        <v>41</v>
      </c>
      <c r="I1987" t="s">
        <v>42</v>
      </c>
      <c r="J1987">
        <v>3</v>
      </c>
      <c r="K1987">
        <v>212.88</v>
      </c>
      <c r="L1987">
        <v>0</v>
      </c>
      <c r="M1987" s="6">
        <v>638.64</v>
      </c>
      <c r="N1987" s="3">
        <v>360.49</v>
      </c>
      <c r="O1987" s="6">
        <v>278.14999999999998</v>
      </c>
      <c r="P1987" t="s">
        <v>43</v>
      </c>
      <c r="Q1987" t="s">
        <v>26</v>
      </c>
      <c r="R1987" s="4">
        <f t="shared" si="90"/>
        <v>0.43553488663409745</v>
      </c>
      <c r="S1987" s="1" t="str">
        <f t="shared" si="91"/>
        <v>Mar-2024</v>
      </c>
      <c r="T1987" t="str">
        <f t="shared" si="92"/>
        <v>Profit</v>
      </c>
    </row>
    <row r="1988" spans="1:20" x14ac:dyDescent="0.3">
      <c r="A1988" t="s">
        <v>3464</v>
      </c>
      <c r="B1988" s="2">
        <v>45541</v>
      </c>
      <c r="C1988" t="s">
        <v>2280</v>
      </c>
      <c r="D1988" t="s">
        <v>46</v>
      </c>
      <c r="E1988" t="s">
        <v>34</v>
      </c>
      <c r="F1988" t="s">
        <v>90</v>
      </c>
      <c r="G1988" t="s">
        <v>22</v>
      </c>
      <c r="H1988" t="s">
        <v>23</v>
      </c>
      <c r="I1988" t="s">
        <v>59</v>
      </c>
      <c r="J1988">
        <v>2</v>
      </c>
      <c r="K1988">
        <v>5618.5</v>
      </c>
      <c r="L1988">
        <v>0.2</v>
      </c>
      <c r="M1988" s="6">
        <v>8989.6</v>
      </c>
      <c r="N1988" s="3">
        <v>8541.85</v>
      </c>
      <c r="O1988" s="6">
        <v>447.75</v>
      </c>
      <c r="P1988" t="s">
        <v>25</v>
      </c>
      <c r="Q1988" t="s">
        <v>142</v>
      </c>
      <c r="R1988" s="4">
        <f t="shared" si="90"/>
        <v>4.9807555397348047E-2</v>
      </c>
      <c r="S1988" s="1" t="str">
        <f t="shared" si="91"/>
        <v>Sep-2024</v>
      </c>
      <c r="T1988" t="str">
        <f t="shared" si="92"/>
        <v>Profit</v>
      </c>
    </row>
    <row r="1989" spans="1:20" x14ac:dyDescent="0.3">
      <c r="A1989" t="s">
        <v>3465</v>
      </c>
      <c r="B1989" s="2">
        <v>45682</v>
      </c>
      <c r="C1989" t="s">
        <v>3466</v>
      </c>
      <c r="D1989" t="s">
        <v>46</v>
      </c>
      <c r="E1989" t="s">
        <v>53</v>
      </c>
      <c r="F1989" t="s">
        <v>97</v>
      </c>
      <c r="G1989" t="s">
        <v>22</v>
      </c>
      <c r="H1989" t="s">
        <v>23</v>
      </c>
      <c r="I1989" t="s">
        <v>36</v>
      </c>
      <c r="J1989">
        <v>1</v>
      </c>
      <c r="K1989">
        <v>14689.43</v>
      </c>
      <c r="L1989">
        <v>0.15</v>
      </c>
      <c r="M1989" s="6">
        <v>12486.02</v>
      </c>
      <c r="N1989" s="3">
        <v>8842.2999999999993</v>
      </c>
      <c r="O1989" s="6">
        <v>3643.72</v>
      </c>
      <c r="P1989" t="s">
        <v>43</v>
      </c>
      <c r="Q1989" t="s">
        <v>26</v>
      </c>
      <c r="R1989" s="4">
        <f t="shared" ref="R1989:R2052" si="93">IFERROR(O1989/M1989,0)</f>
        <v>0.29182397593468534</v>
      </c>
      <c r="S1989" s="1" t="str">
        <f t="shared" ref="S1989:S2052" si="94">TEXT(B1989,"mmm-yyyy")</f>
        <v>Jan-2025</v>
      </c>
      <c r="T1989" t="str">
        <f t="shared" ref="T1989:T2052" si="95">IF(O1989&gt;0,"Profit",IF(O1989&lt;0,"Loss","Break-Even"))</f>
        <v>Profit</v>
      </c>
    </row>
    <row r="1990" spans="1:20" x14ac:dyDescent="0.3">
      <c r="A1990" t="s">
        <v>3467</v>
      </c>
      <c r="B1990" s="2">
        <v>46073</v>
      </c>
      <c r="C1990" t="s">
        <v>3468</v>
      </c>
      <c r="D1990" t="s">
        <v>46</v>
      </c>
      <c r="E1990" t="s">
        <v>58</v>
      </c>
      <c r="F1990" t="s">
        <v>129</v>
      </c>
      <c r="G1990" t="s">
        <v>22</v>
      </c>
      <c r="H1990" t="s">
        <v>74</v>
      </c>
      <c r="I1990" t="s">
        <v>158</v>
      </c>
      <c r="J1990">
        <v>1</v>
      </c>
      <c r="K1990">
        <v>11540.3</v>
      </c>
      <c r="L1990">
        <v>0.1</v>
      </c>
      <c r="M1990" s="6">
        <v>10386.27</v>
      </c>
      <c r="N1990" s="3">
        <v>8980.86</v>
      </c>
      <c r="O1990" s="6">
        <v>1405.41</v>
      </c>
      <c r="P1990" t="s">
        <v>31</v>
      </c>
      <c r="Q1990" t="s">
        <v>26</v>
      </c>
      <c r="R1990" s="4">
        <f t="shared" si="93"/>
        <v>0.13531421771242227</v>
      </c>
      <c r="S1990" s="1" t="str">
        <f t="shared" si="94"/>
        <v>Feb-2026</v>
      </c>
      <c r="T1990" t="str">
        <f t="shared" si="95"/>
        <v>Profit</v>
      </c>
    </row>
    <row r="1991" spans="1:20" x14ac:dyDescent="0.3">
      <c r="A1991" t="s">
        <v>3469</v>
      </c>
      <c r="B1991" s="2">
        <v>45626</v>
      </c>
      <c r="C1991" t="s">
        <v>3470</v>
      </c>
      <c r="D1991" t="s">
        <v>19</v>
      </c>
      <c r="E1991" t="s">
        <v>53</v>
      </c>
      <c r="F1991" t="s">
        <v>54</v>
      </c>
      <c r="G1991" t="s">
        <v>22</v>
      </c>
      <c r="H1991" t="s">
        <v>23</v>
      </c>
      <c r="I1991" t="s">
        <v>24</v>
      </c>
      <c r="J1991">
        <v>5</v>
      </c>
      <c r="K1991">
        <v>76976.34</v>
      </c>
      <c r="L1991">
        <v>0.15</v>
      </c>
      <c r="M1991" s="6">
        <v>327149.44</v>
      </c>
      <c r="N1991" s="3">
        <v>275842.90999999997</v>
      </c>
      <c r="O1991" s="6">
        <v>51306.53</v>
      </c>
      <c r="P1991" t="s">
        <v>43</v>
      </c>
      <c r="Q1991" t="s">
        <v>26</v>
      </c>
      <c r="R1991" s="4">
        <f t="shared" si="93"/>
        <v>0.15682903201668325</v>
      </c>
      <c r="S1991" s="1" t="str">
        <f t="shared" si="94"/>
        <v>Nov-2024</v>
      </c>
      <c r="T1991" t="str">
        <f t="shared" si="95"/>
        <v>Profit</v>
      </c>
    </row>
    <row r="1992" spans="1:20" x14ac:dyDescent="0.3">
      <c r="A1992" t="s">
        <v>3471</v>
      </c>
      <c r="B1992" s="2">
        <v>45920</v>
      </c>
      <c r="C1992" t="s">
        <v>2815</v>
      </c>
      <c r="D1992" t="s">
        <v>19</v>
      </c>
      <c r="E1992" t="s">
        <v>53</v>
      </c>
      <c r="F1992" t="s">
        <v>97</v>
      </c>
      <c r="G1992" t="s">
        <v>22</v>
      </c>
      <c r="H1992" t="s">
        <v>23</v>
      </c>
      <c r="I1992" t="s">
        <v>94</v>
      </c>
      <c r="J1992">
        <v>2</v>
      </c>
      <c r="K1992">
        <v>1772.34</v>
      </c>
      <c r="L1992">
        <v>0.1</v>
      </c>
      <c r="M1992" s="6">
        <v>3190.21</v>
      </c>
      <c r="N1992" s="3">
        <v>2887.55</v>
      </c>
      <c r="O1992" s="6">
        <v>302.66000000000003</v>
      </c>
      <c r="P1992" t="s">
        <v>31</v>
      </c>
      <c r="Q1992" t="s">
        <v>26</v>
      </c>
      <c r="R1992" s="4">
        <f t="shared" si="93"/>
        <v>9.4871497487626216E-2</v>
      </c>
      <c r="S1992" s="1" t="str">
        <f t="shared" si="94"/>
        <v>Sep-2025</v>
      </c>
      <c r="T1992" t="str">
        <f t="shared" si="95"/>
        <v>Profit</v>
      </c>
    </row>
    <row r="1993" spans="1:20" x14ac:dyDescent="0.3">
      <c r="A1993" t="s">
        <v>3472</v>
      </c>
      <c r="B1993" s="2">
        <v>45810</v>
      </c>
      <c r="C1993" t="s">
        <v>3473</v>
      </c>
      <c r="D1993" t="s">
        <v>46</v>
      </c>
      <c r="E1993" t="s">
        <v>20</v>
      </c>
      <c r="F1993" t="s">
        <v>99</v>
      </c>
      <c r="G1993" t="s">
        <v>79</v>
      </c>
      <c r="H1993" t="s">
        <v>41</v>
      </c>
      <c r="I1993" t="s">
        <v>62</v>
      </c>
      <c r="J1993">
        <v>5</v>
      </c>
      <c r="K1993">
        <v>331.94</v>
      </c>
      <c r="L1993">
        <v>0.2</v>
      </c>
      <c r="M1993" s="6">
        <v>1327.76</v>
      </c>
      <c r="N1993" s="3">
        <v>902.97</v>
      </c>
      <c r="O1993" s="6">
        <v>424.79</v>
      </c>
      <c r="P1993" t="s">
        <v>70</v>
      </c>
      <c r="Q1993" t="s">
        <v>142</v>
      </c>
      <c r="R1993" s="4">
        <f t="shared" si="93"/>
        <v>0.31992980659155273</v>
      </c>
      <c r="S1993" s="1" t="str">
        <f t="shared" si="94"/>
        <v>Jun-2025</v>
      </c>
      <c r="T1993" t="str">
        <f t="shared" si="95"/>
        <v>Profit</v>
      </c>
    </row>
    <row r="1994" spans="1:20" x14ac:dyDescent="0.3">
      <c r="A1994" t="s">
        <v>3474</v>
      </c>
      <c r="B1994" s="2">
        <v>45428</v>
      </c>
      <c r="C1994" t="s">
        <v>3475</v>
      </c>
      <c r="D1994" t="s">
        <v>46</v>
      </c>
      <c r="E1994" t="s">
        <v>34</v>
      </c>
      <c r="F1994" t="s">
        <v>110</v>
      </c>
      <c r="G1994" t="s">
        <v>29</v>
      </c>
      <c r="H1994" t="s">
        <v>74</v>
      </c>
      <c r="I1994" t="s">
        <v>91</v>
      </c>
      <c r="J1994">
        <v>6</v>
      </c>
      <c r="K1994">
        <v>17323.900000000001</v>
      </c>
      <c r="L1994">
        <v>0.15</v>
      </c>
      <c r="M1994" s="6">
        <v>88351.89</v>
      </c>
      <c r="N1994" s="3">
        <v>74560.22</v>
      </c>
      <c r="O1994" s="6">
        <v>13791.67</v>
      </c>
      <c r="P1994" t="s">
        <v>70</v>
      </c>
      <c r="Q1994" t="s">
        <v>26</v>
      </c>
      <c r="R1994" s="4">
        <f t="shared" si="93"/>
        <v>0.15609932056914685</v>
      </c>
      <c r="S1994" s="1" t="str">
        <f t="shared" si="94"/>
        <v>May-2024</v>
      </c>
      <c r="T1994" t="str">
        <f t="shared" si="95"/>
        <v>Profit</v>
      </c>
    </row>
    <row r="1995" spans="1:20" x14ac:dyDescent="0.3">
      <c r="A1995" t="s">
        <v>3476</v>
      </c>
      <c r="B1995" s="2">
        <v>46174</v>
      </c>
      <c r="C1995" t="s">
        <v>3477</v>
      </c>
      <c r="D1995" t="s">
        <v>19</v>
      </c>
      <c r="E1995" t="s">
        <v>53</v>
      </c>
      <c r="F1995" t="s">
        <v>90</v>
      </c>
      <c r="G1995" t="s">
        <v>79</v>
      </c>
      <c r="H1995" t="s">
        <v>41</v>
      </c>
      <c r="I1995" t="s">
        <v>134</v>
      </c>
      <c r="J1995">
        <v>3</v>
      </c>
      <c r="K1995">
        <v>204.63</v>
      </c>
      <c r="L1995">
        <v>0.05</v>
      </c>
      <c r="M1995" s="6">
        <v>583.20000000000005</v>
      </c>
      <c r="N1995" s="3">
        <v>435.34</v>
      </c>
      <c r="O1995" s="6">
        <v>147.86000000000001</v>
      </c>
      <c r="P1995" t="s">
        <v>43</v>
      </c>
      <c r="Q1995" t="s">
        <v>26</v>
      </c>
      <c r="R1995" s="4">
        <f t="shared" si="93"/>
        <v>0.25353223593964336</v>
      </c>
      <c r="S1995" s="1" t="str">
        <f t="shared" si="94"/>
        <v>Jun-2026</v>
      </c>
      <c r="T1995" t="str">
        <f t="shared" si="95"/>
        <v>Profit</v>
      </c>
    </row>
    <row r="1996" spans="1:20" x14ac:dyDescent="0.3">
      <c r="A1996" t="s">
        <v>3478</v>
      </c>
      <c r="B1996" s="2">
        <v>45979</v>
      </c>
      <c r="C1996" t="s">
        <v>283</v>
      </c>
      <c r="D1996" t="s">
        <v>19</v>
      </c>
      <c r="E1996" t="s">
        <v>58</v>
      </c>
      <c r="F1996" t="s">
        <v>68</v>
      </c>
      <c r="G1996" t="s">
        <v>22</v>
      </c>
      <c r="H1996" t="s">
        <v>74</v>
      </c>
      <c r="I1996" t="s">
        <v>137</v>
      </c>
      <c r="J1996">
        <v>6</v>
      </c>
      <c r="K1996">
        <v>6273.65</v>
      </c>
      <c r="L1996">
        <v>0</v>
      </c>
      <c r="M1996" s="6">
        <v>37641.9</v>
      </c>
      <c r="N1996" s="3">
        <v>28924.73</v>
      </c>
      <c r="O1996" s="6">
        <v>8717.17</v>
      </c>
      <c r="P1996" t="s">
        <v>70</v>
      </c>
      <c r="Q1996" t="s">
        <v>76</v>
      </c>
      <c r="R1996" s="4">
        <f t="shared" si="93"/>
        <v>0.23158156203592273</v>
      </c>
      <c r="S1996" s="1" t="str">
        <f t="shared" si="94"/>
        <v>Nov-2025</v>
      </c>
      <c r="T1996" t="str">
        <f t="shared" si="95"/>
        <v>Profit</v>
      </c>
    </row>
    <row r="1997" spans="1:20" x14ac:dyDescent="0.3">
      <c r="A1997" t="s">
        <v>3479</v>
      </c>
      <c r="B1997" s="2">
        <v>46131</v>
      </c>
      <c r="C1997" t="s">
        <v>2884</v>
      </c>
      <c r="D1997" t="s">
        <v>46</v>
      </c>
      <c r="E1997" t="s">
        <v>58</v>
      </c>
      <c r="F1997" t="s">
        <v>104</v>
      </c>
      <c r="G1997" t="s">
        <v>22</v>
      </c>
      <c r="H1997" t="s">
        <v>23</v>
      </c>
      <c r="I1997" t="s">
        <v>24</v>
      </c>
      <c r="J1997">
        <v>1</v>
      </c>
      <c r="K1997">
        <v>83966.51</v>
      </c>
      <c r="L1997">
        <v>0.15</v>
      </c>
      <c r="M1997" s="6">
        <v>71371.53</v>
      </c>
      <c r="N1997" s="3">
        <v>60076.02</v>
      </c>
      <c r="O1997" s="6">
        <v>11295.51</v>
      </c>
      <c r="P1997" t="s">
        <v>43</v>
      </c>
      <c r="Q1997" t="s">
        <v>26</v>
      </c>
      <c r="R1997" s="4">
        <f t="shared" si="93"/>
        <v>0.1582635260866623</v>
      </c>
      <c r="S1997" s="1" t="str">
        <f t="shared" si="94"/>
        <v>Apr-2026</v>
      </c>
      <c r="T1997" t="str">
        <f t="shared" si="95"/>
        <v>Profit</v>
      </c>
    </row>
    <row r="1998" spans="1:20" x14ac:dyDescent="0.3">
      <c r="A1998" t="s">
        <v>3480</v>
      </c>
      <c r="B1998" s="2">
        <v>45789</v>
      </c>
      <c r="C1998" t="s">
        <v>93</v>
      </c>
      <c r="D1998" t="s">
        <v>52</v>
      </c>
      <c r="E1998" t="s">
        <v>20</v>
      </c>
      <c r="F1998" t="s">
        <v>115</v>
      </c>
      <c r="G1998" t="s">
        <v>22</v>
      </c>
      <c r="H1998" t="s">
        <v>74</v>
      </c>
      <c r="I1998" t="s">
        <v>158</v>
      </c>
      <c r="J1998">
        <v>2</v>
      </c>
      <c r="K1998">
        <v>6090.8</v>
      </c>
      <c r="L1998">
        <v>0.05</v>
      </c>
      <c r="M1998" s="6">
        <v>11572.52</v>
      </c>
      <c r="N1998" s="3">
        <v>7853.18</v>
      </c>
      <c r="O1998" s="6">
        <v>3719.34</v>
      </c>
      <c r="P1998" t="s">
        <v>31</v>
      </c>
      <c r="Q1998" t="s">
        <v>26</v>
      </c>
      <c r="R1998" s="4">
        <f t="shared" si="93"/>
        <v>0.32139413023265462</v>
      </c>
      <c r="S1998" s="1" t="str">
        <f t="shared" si="94"/>
        <v>May-2025</v>
      </c>
      <c r="T1998" t="str">
        <f t="shared" si="95"/>
        <v>Profit</v>
      </c>
    </row>
    <row r="1999" spans="1:20" x14ac:dyDescent="0.3">
      <c r="A1999" t="s">
        <v>3481</v>
      </c>
      <c r="B1999" s="2">
        <v>46118</v>
      </c>
      <c r="C1999" t="s">
        <v>3482</v>
      </c>
      <c r="D1999" t="s">
        <v>19</v>
      </c>
      <c r="E1999" t="s">
        <v>20</v>
      </c>
      <c r="F1999" t="s">
        <v>205</v>
      </c>
      <c r="G1999" t="s">
        <v>29</v>
      </c>
      <c r="H1999" t="s">
        <v>23</v>
      </c>
      <c r="I1999" t="s">
        <v>59</v>
      </c>
      <c r="J1999">
        <v>2</v>
      </c>
      <c r="K1999">
        <v>1705.89</v>
      </c>
      <c r="L1999">
        <v>0.1</v>
      </c>
      <c r="M1999" s="6">
        <v>3070.6</v>
      </c>
      <c r="N1999" s="3">
        <v>1848.59</v>
      </c>
      <c r="O1999" s="6">
        <v>1222.01</v>
      </c>
      <c r="P1999" t="s">
        <v>31</v>
      </c>
      <c r="Q1999" t="s">
        <v>26</v>
      </c>
      <c r="R1999" s="4">
        <f t="shared" si="93"/>
        <v>0.39797108057057251</v>
      </c>
      <c r="S1999" s="1" t="str">
        <f t="shared" si="94"/>
        <v>Apr-2026</v>
      </c>
      <c r="T1999" t="str">
        <f t="shared" si="95"/>
        <v>Profit</v>
      </c>
    </row>
    <row r="2000" spans="1:20" x14ac:dyDescent="0.3">
      <c r="A2000" t="s">
        <v>3483</v>
      </c>
      <c r="B2000" s="2">
        <v>46018</v>
      </c>
      <c r="C2000" t="s">
        <v>688</v>
      </c>
      <c r="D2000" t="s">
        <v>46</v>
      </c>
      <c r="E2000" t="s">
        <v>20</v>
      </c>
      <c r="F2000" t="s">
        <v>21</v>
      </c>
      <c r="G2000" t="s">
        <v>29</v>
      </c>
      <c r="H2000" t="s">
        <v>74</v>
      </c>
      <c r="I2000" t="s">
        <v>75</v>
      </c>
      <c r="J2000">
        <v>1</v>
      </c>
      <c r="K2000">
        <v>3029.34</v>
      </c>
      <c r="L2000">
        <v>0.1</v>
      </c>
      <c r="M2000" s="6">
        <v>2726.41</v>
      </c>
      <c r="N2000" s="3">
        <v>1737.37</v>
      </c>
      <c r="O2000" s="6">
        <v>989.04</v>
      </c>
      <c r="P2000" t="s">
        <v>70</v>
      </c>
      <c r="Q2000" t="s">
        <v>26</v>
      </c>
      <c r="R2000" s="4">
        <f t="shared" si="93"/>
        <v>0.36276275395116658</v>
      </c>
      <c r="S2000" s="1" t="str">
        <f t="shared" si="94"/>
        <v>Dec-2025</v>
      </c>
      <c r="T2000" t="str">
        <f t="shared" si="95"/>
        <v>Profit</v>
      </c>
    </row>
    <row r="2001" spans="1:20" x14ac:dyDescent="0.3">
      <c r="A2001" t="s">
        <v>3484</v>
      </c>
      <c r="B2001" s="2">
        <v>45768</v>
      </c>
      <c r="C2001" t="s">
        <v>2059</v>
      </c>
      <c r="D2001" t="s">
        <v>19</v>
      </c>
      <c r="E2001" t="s">
        <v>39</v>
      </c>
      <c r="F2001" t="s">
        <v>47</v>
      </c>
      <c r="H2001" t="s">
        <v>41</v>
      </c>
      <c r="I2001" t="s">
        <v>62</v>
      </c>
      <c r="J2001">
        <v>3</v>
      </c>
      <c r="K2001">
        <v>120.71</v>
      </c>
      <c r="L2001">
        <v>0</v>
      </c>
      <c r="M2001" s="6">
        <v>362.13</v>
      </c>
      <c r="N2001" s="3">
        <v>262.57</v>
      </c>
      <c r="O2001" s="6">
        <v>99.56</v>
      </c>
      <c r="P2001" t="s">
        <v>49</v>
      </c>
      <c r="Q2001" t="s">
        <v>26</v>
      </c>
      <c r="R2001" s="4">
        <f t="shared" si="93"/>
        <v>0.2749288929389998</v>
      </c>
      <c r="S2001" s="1" t="str">
        <f t="shared" si="94"/>
        <v>Apr-2025</v>
      </c>
      <c r="T2001" t="str">
        <f t="shared" si="95"/>
        <v>Profit</v>
      </c>
    </row>
    <row r="2002" spans="1:20" x14ac:dyDescent="0.3">
      <c r="A2002" t="s">
        <v>3485</v>
      </c>
      <c r="B2002" s="2">
        <v>45885</v>
      </c>
      <c r="C2002" t="s">
        <v>1064</v>
      </c>
      <c r="D2002" t="s">
        <v>52</v>
      </c>
      <c r="E2002" t="s">
        <v>39</v>
      </c>
      <c r="F2002" t="s">
        <v>146</v>
      </c>
      <c r="G2002" t="s">
        <v>79</v>
      </c>
      <c r="H2002" t="s">
        <v>23</v>
      </c>
      <c r="I2002" t="s">
        <v>24</v>
      </c>
      <c r="J2002">
        <v>2</v>
      </c>
      <c r="K2002">
        <v>56718.14</v>
      </c>
      <c r="L2002">
        <v>0.15</v>
      </c>
      <c r="M2002" s="6">
        <v>96420.84</v>
      </c>
      <c r="N2002" s="3">
        <v>85532.38</v>
      </c>
      <c r="O2002" s="6">
        <v>10888.46</v>
      </c>
      <c r="P2002" t="s">
        <v>49</v>
      </c>
      <c r="Q2002" t="s">
        <v>26</v>
      </c>
      <c r="R2002" s="4">
        <f t="shared" si="93"/>
        <v>0.11292641715214262</v>
      </c>
      <c r="S2002" s="1" t="str">
        <f t="shared" si="94"/>
        <v>Aug-2025</v>
      </c>
      <c r="T2002" t="str">
        <f t="shared" si="95"/>
        <v>Profit</v>
      </c>
    </row>
    <row r="2003" spans="1:20" x14ac:dyDescent="0.3">
      <c r="A2003" t="s">
        <v>3486</v>
      </c>
      <c r="B2003" s="2">
        <v>45514</v>
      </c>
      <c r="C2003" t="s">
        <v>657</v>
      </c>
      <c r="D2003" t="s">
        <v>52</v>
      </c>
      <c r="E2003" t="s">
        <v>20</v>
      </c>
      <c r="F2003" t="s">
        <v>157</v>
      </c>
      <c r="G2003" t="s">
        <v>22</v>
      </c>
      <c r="H2003" t="s">
        <v>74</v>
      </c>
      <c r="I2003" t="s">
        <v>107</v>
      </c>
      <c r="J2003">
        <v>2</v>
      </c>
      <c r="K2003">
        <v>9192.7800000000007</v>
      </c>
      <c r="L2003">
        <v>0.1</v>
      </c>
      <c r="M2003" s="6">
        <v>16547</v>
      </c>
      <c r="N2003" s="3">
        <v>12984.39</v>
      </c>
      <c r="O2003" s="6">
        <v>3562.61</v>
      </c>
      <c r="P2003" t="s">
        <v>31</v>
      </c>
      <c r="Q2003" t="s">
        <v>26</v>
      </c>
      <c r="R2003" s="4">
        <f t="shared" si="93"/>
        <v>0.21530247174714451</v>
      </c>
      <c r="S2003" s="1" t="str">
        <f t="shared" si="94"/>
        <v>Aug-2024</v>
      </c>
      <c r="T2003" t="str">
        <f t="shared" si="95"/>
        <v>Profit</v>
      </c>
    </row>
    <row r="2004" spans="1:20" x14ac:dyDescent="0.3">
      <c r="A2004" t="s">
        <v>3487</v>
      </c>
      <c r="B2004" s="2">
        <v>46281</v>
      </c>
      <c r="C2004" t="s">
        <v>3488</v>
      </c>
      <c r="D2004" t="s">
        <v>19</v>
      </c>
      <c r="E2004" t="s">
        <v>39</v>
      </c>
      <c r="F2004" t="s">
        <v>146</v>
      </c>
      <c r="G2004" t="s">
        <v>22</v>
      </c>
      <c r="H2004" t="s">
        <v>23</v>
      </c>
      <c r="I2004" t="s">
        <v>59</v>
      </c>
      <c r="J2004">
        <v>2</v>
      </c>
      <c r="K2004">
        <v>6208.61</v>
      </c>
      <c r="L2004">
        <v>0.1</v>
      </c>
      <c r="M2004" s="6">
        <v>11175.5</v>
      </c>
      <c r="N2004" s="3">
        <v>9302.6299999999992</v>
      </c>
      <c r="O2004" s="6">
        <v>1872.87</v>
      </c>
      <c r="P2004" t="s">
        <v>43</v>
      </c>
      <c r="Q2004" t="s">
        <v>26</v>
      </c>
      <c r="R2004" s="4">
        <f t="shared" si="93"/>
        <v>0.16758713256677552</v>
      </c>
      <c r="S2004" s="1" t="str">
        <f t="shared" si="94"/>
        <v>Sep-2026</v>
      </c>
      <c r="T2004" t="str">
        <f t="shared" si="95"/>
        <v>Profit</v>
      </c>
    </row>
    <row r="2005" spans="1:20" x14ac:dyDescent="0.3">
      <c r="A2005" t="s">
        <v>3489</v>
      </c>
      <c r="B2005" s="2">
        <v>45663</v>
      </c>
      <c r="C2005" t="s">
        <v>2290</v>
      </c>
      <c r="D2005" t="s">
        <v>19</v>
      </c>
      <c r="E2005" t="s">
        <v>58</v>
      </c>
      <c r="F2005" t="s">
        <v>104</v>
      </c>
      <c r="G2005" t="s">
        <v>79</v>
      </c>
      <c r="H2005" t="s">
        <v>74</v>
      </c>
      <c r="I2005" t="s">
        <v>75</v>
      </c>
      <c r="J2005">
        <v>4</v>
      </c>
      <c r="K2005">
        <v>11090.92</v>
      </c>
      <c r="L2005">
        <v>0.05</v>
      </c>
      <c r="M2005" s="6">
        <v>42145.5</v>
      </c>
      <c r="N2005" s="3">
        <v>25472.77</v>
      </c>
      <c r="O2005" s="6">
        <v>16672.73</v>
      </c>
      <c r="P2005" t="s">
        <v>25</v>
      </c>
      <c r="Q2005" t="s">
        <v>26</v>
      </c>
      <c r="R2005" s="4">
        <f t="shared" si="93"/>
        <v>0.39559929292569784</v>
      </c>
      <c r="S2005" s="1" t="str">
        <f t="shared" si="94"/>
        <v>Jan-2025</v>
      </c>
      <c r="T2005" t="str">
        <f t="shared" si="95"/>
        <v>Profit</v>
      </c>
    </row>
    <row r="2006" spans="1:20" x14ac:dyDescent="0.3">
      <c r="A2006" t="s">
        <v>3490</v>
      </c>
      <c r="B2006" s="2">
        <v>46226</v>
      </c>
      <c r="C2006" t="s">
        <v>3491</v>
      </c>
      <c r="D2006" t="s">
        <v>46</v>
      </c>
      <c r="E2006" t="s">
        <v>39</v>
      </c>
      <c r="F2006" t="s">
        <v>40</v>
      </c>
      <c r="G2006" t="s">
        <v>79</v>
      </c>
      <c r="H2006" t="s">
        <v>23</v>
      </c>
      <c r="I2006" t="s">
        <v>24</v>
      </c>
      <c r="J2006">
        <v>3</v>
      </c>
      <c r="K2006">
        <v>72259.289999999994</v>
      </c>
      <c r="L2006">
        <v>0.15</v>
      </c>
      <c r="M2006" s="6">
        <v>184261.19</v>
      </c>
      <c r="N2006" s="3">
        <v>159835.66</v>
      </c>
      <c r="O2006" s="6">
        <v>24425.53</v>
      </c>
      <c r="P2006" t="s">
        <v>43</v>
      </c>
      <c r="Q2006" t="s">
        <v>26</v>
      </c>
      <c r="R2006" s="4">
        <f t="shared" si="93"/>
        <v>0.13255927631857797</v>
      </c>
      <c r="S2006" s="1" t="str">
        <f t="shared" si="94"/>
        <v>Jul-2026</v>
      </c>
      <c r="T2006" t="str">
        <f t="shared" si="95"/>
        <v>Profit</v>
      </c>
    </row>
    <row r="2007" spans="1:20" x14ac:dyDescent="0.3">
      <c r="A2007" t="s">
        <v>3492</v>
      </c>
      <c r="B2007" s="2">
        <v>46286</v>
      </c>
      <c r="C2007" t="s">
        <v>489</v>
      </c>
      <c r="D2007" t="s">
        <v>46</v>
      </c>
      <c r="E2007" t="s">
        <v>53</v>
      </c>
      <c r="F2007" t="s">
        <v>54</v>
      </c>
      <c r="G2007" t="s">
        <v>79</v>
      </c>
      <c r="H2007" t="s">
        <v>23</v>
      </c>
      <c r="I2007" t="s">
        <v>30</v>
      </c>
      <c r="J2007">
        <v>3</v>
      </c>
      <c r="K2007">
        <v>792.28</v>
      </c>
      <c r="L2007">
        <v>0.2</v>
      </c>
      <c r="M2007" s="6">
        <v>1901.47</v>
      </c>
      <c r="N2007" s="3">
        <v>1659.5</v>
      </c>
      <c r="O2007" s="6">
        <v>241.97</v>
      </c>
      <c r="P2007" t="s">
        <v>49</v>
      </c>
      <c r="Q2007" t="s">
        <v>26</v>
      </c>
      <c r="R2007" s="4">
        <f t="shared" si="93"/>
        <v>0.12725417703145461</v>
      </c>
      <c r="S2007" s="1" t="str">
        <f t="shared" si="94"/>
        <v>Sep-2026</v>
      </c>
      <c r="T2007" t="str">
        <f t="shared" si="95"/>
        <v>Profit</v>
      </c>
    </row>
    <row r="2008" spans="1:20" x14ac:dyDescent="0.3">
      <c r="A2008" t="s">
        <v>3493</v>
      </c>
      <c r="B2008" s="2">
        <v>45693</v>
      </c>
      <c r="C2008" t="s">
        <v>3494</v>
      </c>
      <c r="D2008" t="s">
        <v>19</v>
      </c>
      <c r="E2008" t="s">
        <v>53</v>
      </c>
      <c r="F2008" t="s">
        <v>90</v>
      </c>
      <c r="G2008" t="s">
        <v>22</v>
      </c>
      <c r="H2008" t="s">
        <v>41</v>
      </c>
      <c r="I2008" t="s">
        <v>125</v>
      </c>
      <c r="J2008">
        <v>1</v>
      </c>
      <c r="K2008">
        <v>294.66000000000003</v>
      </c>
      <c r="L2008">
        <v>0.1</v>
      </c>
      <c r="M2008" s="6">
        <v>265.19</v>
      </c>
      <c r="N2008" s="3">
        <v>190.8</v>
      </c>
      <c r="O2008" s="6">
        <v>74.39</v>
      </c>
      <c r="P2008" t="s">
        <v>70</v>
      </c>
      <c r="Q2008" t="s">
        <v>26</v>
      </c>
      <c r="R2008" s="4">
        <f t="shared" si="93"/>
        <v>0.28051585655567707</v>
      </c>
      <c r="S2008" s="1" t="str">
        <f t="shared" si="94"/>
        <v>Feb-2025</v>
      </c>
      <c r="T2008" t="str">
        <f t="shared" si="95"/>
        <v>Profit</v>
      </c>
    </row>
    <row r="2009" spans="1:20" x14ac:dyDescent="0.3">
      <c r="A2009" t="s">
        <v>3495</v>
      </c>
      <c r="B2009" s="2">
        <v>45734</v>
      </c>
      <c r="C2009" t="s">
        <v>3496</v>
      </c>
      <c r="D2009" t="s">
        <v>46</v>
      </c>
      <c r="E2009" t="s">
        <v>39</v>
      </c>
      <c r="F2009" t="s">
        <v>47</v>
      </c>
      <c r="G2009" t="s">
        <v>29</v>
      </c>
      <c r="H2009" t="s">
        <v>74</v>
      </c>
      <c r="I2009" t="s">
        <v>137</v>
      </c>
      <c r="J2009">
        <v>8</v>
      </c>
      <c r="K2009">
        <v>16880.310000000001</v>
      </c>
      <c r="L2009">
        <v>0</v>
      </c>
      <c r="M2009" s="6">
        <v>135042.48000000001</v>
      </c>
      <c r="N2009" s="3">
        <v>88874.72</v>
      </c>
      <c r="O2009" s="6">
        <v>46167.76</v>
      </c>
      <c r="P2009" t="s">
        <v>43</v>
      </c>
      <c r="Q2009" t="s">
        <v>26</v>
      </c>
      <c r="R2009" s="4">
        <f t="shared" si="93"/>
        <v>0.34187583047941655</v>
      </c>
      <c r="S2009" s="1" t="str">
        <f t="shared" si="94"/>
        <v>Mar-2025</v>
      </c>
      <c r="T2009" t="str">
        <f t="shared" si="95"/>
        <v>Profit</v>
      </c>
    </row>
    <row r="2010" spans="1:20" x14ac:dyDescent="0.3">
      <c r="A2010" t="s">
        <v>3497</v>
      </c>
      <c r="B2010" s="2">
        <v>45781</v>
      </c>
      <c r="C2010" t="s">
        <v>3498</v>
      </c>
      <c r="D2010" t="s">
        <v>46</v>
      </c>
      <c r="E2010" t="s">
        <v>34</v>
      </c>
      <c r="F2010" t="s">
        <v>35</v>
      </c>
      <c r="G2010" t="s">
        <v>22</v>
      </c>
      <c r="H2010" t="s">
        <v>74</v>
      </c>
      <c r="I2010" t="s">
        <v>75</v>
      </c>
      <c r="J2010">
        <v>2</v>
      </c>
      <c r="K2010">
        <v>6781.16</v>
      </c>
      <c r="L2010">
        <v>0.2</v>
      </c>
      <c r="M2010" s="6">
        <v>10849.86</v>
      </c>
      <c r="N2010" s="3">
        <v>8005.12</v>
      </c>
      <c r="O2010" s="6">
        <v>2844.74</v>
      </c>
      <c r="P2010" t="s">
        <v>49</v>
      </c>
      <c r="Q2010" t="s">
        <v>26</v>
      </c>
      <c r="R2010" s="4">
        <f t="shared" si="93"/>
        <v>0.26219140154803838</v>
      </c>
      <c r="S2010" s="1" t="str">
        <f t="shared" si="94"/>
        <v>May-2025</v>
      </c>
      <c r="T2010" t="str">
        <f t="shared" si="95"/>
        <v>Profit</v>
      </c>
    </row>
    <row r="2011" spans="1:20" x14ac:dyDescent="0.3">
      <c r="A2011" t="s">
        <v>3499</v>
      </c>
      <c r="B2011" s="2">
        <v>45906</v>
      </c>
      <c r="C2011" t="s">
        <v>3500</v>
      </c>
      <c r="D2011" t="s">
        <v>46</v>
      </c>
      <c r="E2011" t="s">
        <v>39</v>
      </c>
      <c r="F2011" t="s">
        <v>146</v>
      </c>
      <c r="G2011" t="s">
        <v>22</v>
      </c>
      <c r="H2011" t="s">
        <v>23</v>
      </c>
      <c r="I2011" t="s">
        <v>36</v>
      </c>
      <c r="J2011">
        <v>2</v>
      </c>
      <c r="K2011">
        <v>20326.96</v>
      </c>
      <c r="L2011">
        <v>0</v>
      </c>
      <c r="M2011" s="6">
        <v>40653.919999999998</v>
      </c>
      <c r="N2011" s="3">
        <v>27278.63</v>
      </c>
      <c r="O2011" s="6">
        <v>13375.29</v>
      </c>
      <c r="P2011" t="s">
        <v>49</v>
      </c>
      <c r="Q2011" t="s">
        <v>26</v>
      </c>
      <c r="R2011" s="4">
        <f t="shared" si="93"/>
        <v>0.32900369755241321</v>
      </c>
      <c r="S2011" s="1" t="str">
        <f t="shared" si="94"/>
        <v>Sep-2025</v>
      </c>
      <c r="T2011" t="str">
        <f t="shared" si="95"/>
        <v>Profit</v>
      </c>
    </row>
    <row r="2012" spans="1:20" x14ac:dyDescent="0.3">
      <c r="A2012" t="s">
        <v>3501</v>
      </c>
      <c r="B2012" s="2">
        <v>45564</v>
      </c>
      <c r="C2012" t="s">
        <v>3502</v>
      </c>
      <c r="D2012" t="s">
        <v>19</v>
      </c>
      <c r="E2012" t="s">
        <v>58</v>
      </c>
      <c r="F2012" t="s">
        <v>339</v>
      </c>
      <c r="G2012" t="s">
        <v>79</v>
      </c>
      <c r="H2012" t="s">
        <v>23</v>
      </c>
      <c r="I2012" t="s">
        <v>94</v>
      </c>
      <c r="J2012">
        <v>4</v>
      </c>
      <c r="K2012">
        <v>1098.08</v>
      </c>
      <c r="L2012">
        <v>0.15</v>
      </c>
      <c r="M2012" s="6">
        <v>3733.47</v>
      </c>
      <c r="N2012" s="3">
        <v>2905.14</v>
      </c>
      <c r="O2012" s="6">
        <v>828.33</v>
      </c>
      <c r="P2012" t="s">
        <v>43</v>
      </c>
      <c r="Q2012" t="s">
        <v>26</v>
      </c>
      <c r="R2012" s="4">
        <f t="shared" si="93"/>
        <v>0.22186598526303949</v>
      </c>
      <c r="S2012" s="1" t="str">
        <f t="shared" si="94"/>
        <v>Sep-2024</v>
      </c>
      <c r="T2012" t="str">
        <f t="shared" si="95"/>
        <v>Profit</v>
      </c>
    </row>
    <row r="2013" spans="1:20" x14ac:dyDescent="0.3">
      <c r="A2013" t="s">
        <v>3503</v>
      </c>
      <c r="B2013" s="2">
        <v>45817</v>
      </c>
      <c r="C2013" t="s">
        <v>3504</v>
      </c>
      <c r="D2013" t="s">
        <v>19</v>
      </c>
      <c r="E2013" t="s">
        <v>39</v>
      </c>
      <c r="F2013" t="s">
        <v>40</v>
      </c>
      <c r="G2013" t="s">
        <v>22</v>
      </c>
      <c r="H2013" t="s">
        <v>23</v>
      </c>
      <c r="I2013" t="s">
        <v>36</v>
      </c>
      <c r="J2013">
        <v>5</v>
      </c>
      <c r="K2013">
        <v>6205.11</v>
      </c>
      <c r="L2013">
        <v>0.05</v>
      </c>
      <c r="M2013" s="6">
        <v>29474.27</v>
      </c>
      <c r="N2013" s="3">
        <v>16858.82</v>
      </c>
      <c r="O2013" s="6">
        <v>12615.45</v>
      </c>
      <c r="P2013" t="s">
        <v>31</v>
      </c>
      <c r="Q2013" t="s">
        <v>26</v>
      </c>
      <c r="R2013" s="4">
        <f t="shared" si="93"/>
        <v>0.4280156896167403</v>
      </c>
      <c r="S2013" s="1" t="str">
        <f t="shared" si="94"/>
        <v>Jun-2025</v>
      </c>
      <c r="T2013" t="str">
        <f t="shared" si="95"/>
        <v>Profit</v>
      </c>
    </row>
    <row r="2014" spans="1:20" x14ac:dyDescent="0.3">
      <c r="A2014" t="s">
        <v>3505</v>
      </c>
      <c r="B2014" s="2">
        <v>45450</v>
      </c>
      <c r="C2014" t="s">
        <v>3421</v>
      </c>
      <c r="D2014" t="s">
        <v>19</v>
      </c>
      <c r="E2014" t="s">
        <v>34</v>
      </c>
      <c r="F2014" t="s">
        <v>65</v>
      </c>
      <c r="G2014" t="s">
        <v>79</v>
      </c>
      <c r="H2014" t="s">
        <v>23</v>
      </c>
      <c r="I2014" t="s">
        <v>24</v>
      </c>
      <c r="J2014">
        <v>2</v>
      </c>
      <c r="K2014">
        <v>81427.31</v>
      </c>
      <c r="L2014">
        <v>0.2</v>
      </c>
      <c r="M2014" s="6">
        <v>130283.7</v>
      </c>
      <c r="N2014" s="3">
        <v>125105.73</v>
      </c>
      <c r="O2014" s="6">
        <v>5177.97</v>
      </c>
      <c r="P2014" t="s">
        <v>43</v>
      </c>
      <c r="Q2014" t="s">
        <v>76</v>
      </c>
      <c r="R2014" s="4">
        <f t="shared" si="93"/>
        <v>3.9743805249620637E-2</v>
      </c>
      <c r="S2014" s="1" t="str">
        <f t="shared" si="94"/>
        <v>Jun-2024</v>
      </c>
      <c r="T2014" t="str">
        <f t="shared" si="95"/>
        <v>Profit</v>
      </c>
    </row>
    <row r="2015" spans="1:20" x14ac:dyDescent="0.3">
      <c r="A2015" t="s">
        <v>3506</v>
      </c>
      <c r="B2015" s="2">
        <v>45443</v>
      </c>
      <c r="C2015" t="s">
        <v>3507</v>
      </c>
      <c r="D2015" t="s">
        <v>46</v>
      </c>
      <c r="E2015" t="s">
        <v>53</v>
      </c>
      <c r="F2015" t="s">
        <v>90</v>
      </c>
      <c r="G2015" t="s">
        <v>22</v>
      </c>
      <c r="H2015" t="s">
        <v>41</v>
      </c>
      <c r="I2015" t="s">
        <v>125</v>
      </c>
      <c r="J2015">
        <v>2</v>
      </c>
      <c r="K2015">
        <v>223.32</v>
      </c>
      <c r="L2015">
        <v>0.1</v>
      </c>
      <c r="M2015" s="6">
        <v>401.98</v>
      </c>
      <c r="N2015" s="3">
        <v>285.63</v>
      </c>
      <c r="O2015" s="6">
        <v>116.35</v>
      </c>
      <c r="P2015" t="s">
        <v>70</v>
      </c>
      <c r="Q2015" t="s">
        <v>26</v>
      </c>
      <c r="R2015" s="4">
        <f t="shared" si="93"/>
        <v>0.28944226080899543</v>
      </c>
      <c r="S2015" s="1" t="str">
        <f t="shared" si="94"/>
        <v>May-2024</v>
      </c>
      <c r="T2015" t="str">
        <f t="shared" si="95"/>
        <v>Profit</v>
      </c>
    </row>
    <row r="2016" spans="1:20" x14ac:dyDescent="0.3">
      <c r="A2016" t="s">
        <v>3508</v>
      </c>
      <c r="B2016" s="2">
        <v>46286</v>
      </c>
      <c r="C2016" t="s">
        <v>3509</v>
      </c>
      <c r="D2016" t="s">
        <v>19</v>
      </c>
      <c r="E2016" t="s">
        <v>34</v>
      </c>
      <c r="F2016" t="s">
        <v>110</v>
      </c>
      <c r="G2016" t="s">
        <v>79</v>
      </c>
      <c r="H2016" t="s">
        <v>23</v>
      </c>
      <c r="I2016" t="s">
        <v>69</v>
      </c>
      <c r="J2016">
        <v>4</v>
      </c>
      <c r="K2016">
        <v>16792.919999999998</v>
      </c>
      <c r="L2016">
        <v>0.1</v>
      </c>
      <c r="M2016" s="6">
        <v>60454.51</v>
      </c>
      <c r="N2016" s="3">
        <v>43310.73</v>
      </c>
      <c r="O2016" s="6">
        <v>17143.78</v>
      </c>
      <c r="P2016" t="s">
        <v>31</v>
      </c>
      <c r="Q2016" t="s">
        <v>26</v>
      </c>
      <c r="R2016" s="4">
        <f t="shared" si="93"/>
        <v>0.28358148961921947</v>
      </c>
      <c r="S2016" s="1" t="str">
        <f t="shared" si="94"/>
        <v>Sep-2026</v>
      </c>
      <c r="T2016" t="str">
        <f t="shared" si="95"/>
        <v>Profit</v>
      </c>
    </row>
    <row r="2017" spans="1:20" x14ac:dyDescent="0.3">
      <c r="A2017" t="s">
        <v>3510</v>
      </c>
      <c r="B2017" s="2">
        <v>45911</v>
      </c>
      <c r="C2017" t="s">
        <v>946</v>
      </c>
      <c r="D2017" t="s">
        <v>19</v>
      </c>
      <c r="E2017" t="s">
        <v>53</v>
      </c>
      <c r="F2017" t="s">
        <v>54</v>
      </c>
      <c r="G2017" t="s">
        <v>22</v>
      </c>
      <c r="H2017" t="s">
        <v>41</v>
      </c>
      <c r="I2017" t="s">
        <v>55</v>
      </c>
      <c r="J2017">
        <v>2</v>
      </c>
      <c r="K2017">
        <v>301.45999999999998</v>
      </c>
      <c r="L2017">
        <v>0.05</v>
      </c>
      <c r="M2017" s="6">
        <v>572.77</v>
      </c>
      <c r="N2017" s="3">
        <v>406.8</v>
      </c>
      <c r="O2017" s="6">
        <v>165.97</v>
      </c>
      <c r="P2017" t="s">
        <v>70</v>
      </c>
      <c r="Q2017" t="s">
        <v>26</v>
      </c>
      <c r="R2017" s="4">
        <f t="shared" si="93"/>
        <v>0.28976727133055152</v>
      </c>
      <c r="S2017" s="1" t="str">
        <f t="shared" si="94"/>
        <v>Sep-2025</v>
      </c>
      <c r="T2017" t="str">
        <f t="shared" si="95"/>
        <v>Profit</v>
      </c>
    </row>
    <row r="2018" spans="1:20" x14ac:dyDescent="0.3">
      <c r="A2018" t="s">
        <v>3511</v>
      </c>
      <c r="B2018" s="2">
        <v>45479</v>
      </c>
      <c r="C2018" t="s">
        <v>1754</v>
      </c>
      <c r="D2018" t="s">
        <v>19</v>
      </c>
      <c r="E2018" t="s">
        <v>39</v>
      </c>
      <c r="F2018" t="s">
        <v>220</v>
      </c>
      <c r="G2018" t="s">
        <v>22</v>
      </c>
      <c r="H2018" t="s">
        <v>23</v>
      </c>
      <c r="I2018" t="s">
        <v>24</v>
      </c>
      <c r="J2018">
        <v>2</v>
      </c>
      <c r="K2018">
        <v>54869.440000000002</v>
      </c>
      <c r="L2018">
        <v>0</v>
      </c>
      <c r="M2018" s="6">
        <v>109738.88</v>
      </c>
      <c r="N2018" s="3">
        <v>86331.82</v>
      </c>
      <c r="O2018" s="6">
        <v>23407.06</v>
      </c>
      <c r="P2018" t="s">
        <v>70</v>
      </c>
      <c r="Q2018" t="s">
        <v>26</v>
      </c>
      <c r="R2018" s="4">
        <f t="shared" si="93"/>
        <v>0.21329778470492866</v>
      </c>
      <c r="S2018" s="1" t="str">
        <f t="shared" si="94"/>
        <v>Jul-2024</v>
      </c>
      <c r="T2018" t="str">
        <f t="shared" si="95"/>
        <v>Profit</v>
      </c>
    </row>
    <row r="2019" spans="1:20" x14ac:dyDescent="0.3">
      <c r="A2019" t="s">
        <v>3512</v>
      </c>
      <c r="B2019" s="2">
        <v>46104</v>
      </c>
      <c r="C2019" t="s">
        <v>3513</v>
      </c>
      <c r="D2019" t="s">
        <v>19</v>
      </c>
      <c r="E2019" t="s">
        <v>20</v>
      </c>
      <c r="F2019" t="s">
        <v>157</v>
      </c>
      <c r="G2019" t="s">
        <v>79</v>
      </c>
      <c r="H2019" t="s">
        <v>23</v>
      </c>
      <c r="I2019" t="s">
        <v>59</v>
      </c>
      <c r="J2019">
        <v>4</v>
      </c>
      <c r="K2019">
        <v>6551.68</v>
      </c>
      <c r="L2019">
        <v>0.15</v>
      </c>
      <c r="M2019" s="6">
        <v>22275.71</v>
      </c>
      <c r="N2019" s="3">
        <v>17552.52</v>
      </c>
      <c r="O2019" s="6">
        <v>4723.1899999999996</v>
      </c>
      <c r="P2019" t="s">
        <v>70</v>
      </c>
      <c r="Q2019" t="s">
        <v>26</v>
      </c>
      <c r="R2019" s="4">
        <f t="shared" si="93"/>
        <v>0.21203319669720963</v>
      </c>
      <c r="S2019" s="1" t="str">
        <f t="shared" si="94"/>
        <v>Mar-2026</v>
      </c>
      <c r="T2019" t="str">
        <f t="shared" si="95"/>
        <v>Profit</v>
      </c>
    </row>
    <row r="2020" spans="1:20" x14ac:dyDescent="0.3">
      <c r="A2020" t="s">
        <v>3514</v>
      </c>
      <c r="B2020" s="2">
        <v>45389</v>
      </c>
      <c r="C2020" t="s">
        <v>2393</v>
      </c>
      <c r="D2020" t="s">
        <v>46</v>
      </c>
      <c r="E2020" t="s">
        <v>39</v>
      </c>
      <c r="F2020" t="s">
        <v>47</v>
      </c>
      <c r="G2020" t="s">
        <v>22</v>
      </c>
      <c r="H2020" t="s">
        <v>74</v>
      </c>
      <c r="I2020" t="s">
        <v>137</v>
      </c>
      <c r="J2020">
        <v>2</v>
      </c>
      <c r="K2020">
        <v>16615.8</v>
      </c>
      <c r="L2020">
        <v>0.1</v>
      </c>
      <c r="M2020" s="6">
        <v>29908.44</v>
      </c>
      <c r="N2020" s="3">
        <v>22459.45</v>
      </c>
      <c r="O2020" s="6">
        <v>7448.99</v>
      </c>
      <c r="P2020" t="s">
        <v>49</v>
      </c>
      <c r="Q2020" t="s">
        <v>26</v>
      </c>
      <c r="R2020" s="4">
        <f t="shared" si="93"/>
        <v>0.24905979716762225</v>
      </c>
      <c r="S2020" s="1" t="str">
        <f t="shared" si="94"/>
        <v>Apr-2024</v>
      </c>
      <c r="T2020" t="str">
        <f t="shared" si="95"/>
        <v>Profit</v>
      </c>
    </row>
    <row r="2021" spans="1:20" x14ac:dyDescent="0.3">
      <c r="A2021" t="s">
        <v>3515</v>
      </c>
      <c r="B2021" s="2">
        <v>45422</v>
      </c>
      <c r="C2021" t="s">
        <v>2435</v>
      </c>
      <c r="D2021" t="s">
        <v>19</v>
      </c>
      <c r="E2021" t="s">
        <v>58</v>
      </c>
      <c r="F2021" t="s">
        <v>68</v>
      </c>
      <c r="G2021" t="s">
        <v>79</v>
      </c>
      <c r="H2021" t="s">
        <v>74</v>
      </c>
      <c r="I2021" t="s">
        <v>75</v>
      </c>
      <c r="J2021">
        <v>1</v>
      </c>
      <c r="K2021">
        <v>5416.9</v>
      </c>
      <c r="L2021">
        <v>0.2</v>
      </c>
      <c r="M2021" s="6">
        <v>4333.5200000000004</v>
      </c>
      <c r="N2021" s="3">
        <v>3791.69</v>
      </c>
      <c r="O2021" s="6">
        <v>541.83000000000004</v>
      </c>
      <c r="P2021" t="s">
        <v>43</v>
      </c>
      <c r="Q2021" t="s">
        <v>26</v>
      </c>
      <c r="R2021" s="4">
        <f t="shared" si="93"/>
        <v>0.12503230630065165</v>
      </c>
      <c r="S2021" s="1" t="str">
        <f t="shared" si="94"/>
        <v>May-2024</v>
      </c>
      <c r="T2021" t="str">
        <f t="shared" si="95"/>
        <v>Profit</v>
      </c>
    </row>
    <row r="2022" spans="1:20" x14ac:dyDescent="0.3">
      <c r="A2022" t="s">
        <v>3516</v>
      </c>
      <c r="B2022" s="2">
        <v>46096</v>
      </c>
      <c r="C2022" t="s">
        <v>893</v>
      </c>
      <c r="D2022" t="s">
        <v>19</v>
      </c>
      <c r="E2022" t="s">
        <v>58</v>
      </c>
      <c r="F2022" t="s">
        <v>104</v>
      </c>
      <c r="G2022" t="s">
        <v>79</v>
      </c>
      <c r="H2022" t="s">
        <v>23</v>
      </c>
      <c r="I2022" t="s">
        <v>36</v>
      </c>
      <c r="J2022">
        <v>1</v>
      </c>
      <c r="K2022">
        <v>22152.91</v>
      </c>
      <c r="L2022">
        <v>0</v>
      </c>
      <c r="M2022" s="6">
        <v>22152.91</v>
      </c>
      <c r="N2022" s="3">
        <v>16679.05</v>
      </c>
      <c r="O2022" s="6">
        <v>5473.86</v>
      </c>
      <c r="P2022" t="s">
        <v>31</v>
      </c>
      <c r="Q2022" t="s">
        <v>26</v>
      </c>
      <c r="R2022" s="4">
        <f t="shared" si="93"/>
        <v>0.24709439978765768</v>
      </c>
      <c r="S2022" s="1" t="str">
        <f t="shared" si="94"/>
        <v>Mar-2026</v>
      </c>
      <c r="T2022" t="str">
        <f t="shared" si="95"/>
        <v>Profit</v>
      </c>
    </row>
    <row r="2023" spans="1:20" x14ac:dyDescent="0.3">
      <c r="A2023" t="s">
        <v>3517</v>
      </c>
      <c r="B2023" s="2">
        <v>45462</v>
      </c>
      <c r="C2023" t="s">
        <v>1836</v>
      </c>
      <c r="D2023" t="s">
        <v>19</v>
      </c>
      <c r="E2023" t="s">
        <v>39</v>
      </c>
      <c r="F2023" t="s">
        <v>120</v>
      </c>
      <c r="G2023" t="s">
        <v>29</v>
      </c>
      <c r="H2023" t="s">
        <v>41</v>
      </c>
      <c r="I2023" t="s">
        <v>62</v>
      </c>
      <c r="J2023">
        <v>3</v>
      </c>
      <c r="K2023">
        <v>477.28</v>
      </c>
      <c r="L2023">
        <v>0.15</v>
      </c>
      <c r="M2023" s="6">
        <v>1217.06</v>
      </c>
      <c r="N2023" s="3">
        <v>756.88</v>
      </c>
      <c r="O2023" s="6">
        <v>460.18</v>
      </c>
      <c r="P2023" t="s">
        <v>31</v>
      </c>
      <c r="Q2023" t="s">
        <v>26</v>
      </c>
      <c r="R2023" s="4">
        <f t="shared" si="93"/>
        <v>0.37810789936404121</v>
      </c>
      <c r="S2023" s="1" t="str">
        <f t="shared" si="94"/>
        <v>Jun-2024</v>
      </c>
      <c r="T2023" t="str">
        <f t="shared" si="95"/>
        <v>Profit</v>
      </c>
    </row>
    <row r="2024" spans="1:20" x14ac:dyDescent="0.3">
      <c r="A2024" t="s">
        <v>3518</v>
      </c>
      <c r="B2024" s="2">
        <v>46227</v>
      </c>
      <c r="C2024" t="s">
        <v>3519</v>
      </c>
      <c r="D2024" t="s">
        <v>19</v>
      </c>
      <c r="E2024" t="s">
        <v>20</v>
      </c>
      <c r="F2024" t="s">
        <v>115</v>
      </c>
      <c r="G2024" t="s">
        <v>22</v>
      </c>
      <c r="H2024" t="s">
        <v>74</v>
      </c>
      <c r="I2024" t="s">
        <v>75</v>
      </c>
      <c r="J2024">
        <v>1</v>
      </c>
      <c r="K2024">
        <v>4490.53</v>
      </c>
      <c r="L2024">
        <v>0.15</v>
      </c>
      <c r="M2024" s="6">
        <v>3816.95</v>
      </c>
      <c r="N2024" s="3">
        <v>3433.82</v>
      </c>
      <c r="O2024" s="6">
        <v>383.13</v>
      </c>
      <c r="P2024" t="s">
        <v>49</v>
      </c>
      <c r="Q2024" t="s">
        <v>76</v>
      </c>
      <c r="R2024" s="4">
        <f t="shared" si="93"/>
        <v>0.1003759546234559</v>
      </c>
      <c r="S2024" s="1" t="str">
        <f t="shared" si="94"/>
        <v>Jul-2026</v>
      </c>
      <c r="T2024" t="str">
        <f t="shared" si="95"/>
        <v>Profit</v>
      </c>
    </row>
    <row r="2025" spans="1:20" x14ac:dyDescent="0.3">
      <c r="A2025" t="s">
        <v>3520</v>
      </c>
      <c r="B2025" s="2">
        <v>46277</v>
      </c>
      <c r="C2025" t="s">
        <v>1683</v>
      </c>
      <c r="D2025" t="s">
        <v>19</v>
      </c>
      <c r="E2025" t="s">
        <v>20</v>
      </c>
      <c r="F2025" t="s">
        <v>115</v>
      </c>
      <c r="G2025" t="s">
        <v>29</v>
      </c>
      <c r="H2025" t="s">
        <v>41</v>
      </c>
      <c r="I2025" t="s">
        <v>48</v>
      </c>
      <c r="J2025">
        <v>3</v>
      </c>
      <c r="K2025">
        <v>174.15</v>
      </c>
      <c r="L2025">
        <v>0.1</v>
      </c>
      <c r="M2025" s="6">
        <v>470.21</v>
      </c>
      <c r="N2025" s="3">
        <v>276.45999999999998</v>
      </c>
      <c r="O2025" s="6">
        <v>193.75</v>
      </c>
      <c r="P2025" t="s">
        <v>31</v>
      </c>
      <c r="Q2025" t="s">
        <v>26</v>
      </c>
      <c r="R2025" s="4">
        <f t="shared" si="93"/>
        <v>0.41204993513536509</v>
      </c>
      <c r="S2025" s="1" t="str">
        <f t="shared" si="94"/>
        <v>Sep-2026</v>
      </c>
      <c r="T2025" t="str">
        <f t="shared" si="95"/>
        <v>Profit</v>
      </c>
    </row>
    <row r="2026" spans="1:20" x14ac:dyDescent="0.3">
      <c r="A2026" t="s">
        <v>3521</v>
      </c>
      <c r="B2026" s="2">
        <v>45474</v>
      </c>
      <c r="C2026" t="s">
        <v>1306</v>
      </c>
      <c r="D2026" t="s">
        <v>46</v>
      </c>
      <c r="E2026" t="s">
        <v>39</v>
      </c>
      <c r="F2026" t="s">
        <v>146</v>
      </c>
      <c r="G2026" t="s">
        <v>29</v>
      </c>
      <c r="H2026" t="s">
        <v>23</v>
      </c>
      <c r="I2026" t="s">
        <v>59</v>
      </c>
      <c r="J2026">
        <v>4</v>
      </c>
      <c r="K2026">
        <v>899.89</v>
      </c>
      <c r="L2026">
        <v>0.2</v>
      </c>
      <c r="M2026" s="6">
        <v>2879.65</v>
      </c>
      <c r="N2026" s="3">
        <v>2061.62</v>
      </c>
      <c r="O2026" s="6">
        <v>818.03</v>
      </c>
      <c r="P2026" t="s">
        <v>25</v>
      </c>
      <c r="Q2026" t="s">
        <v>26</v>
      </c>
      <c r="R2026" s="4">
        <f t="shared" si="93"/>
        <v>0.28407271717048943</v>
      </c>
      <c r="S2026" s="1" t="str">
        <f t="shared" si="94"/>
        <v>Jul-2024</v>
      </c>
      <c r="T2026" t="str">
        <f t="shared" si="95"/>
        <v>Profit</v>
      </c>
    </row>
    <row r="2027" spans="1:20" x14ac:dyDescent="0.3">
      <c r="A2027" t="s">
        <v>3522</v>
      </c>
      <c r="B2027" s="2">
        <v>46274</v>
      </c>
      <c r="C2027" t="s">
        <v>1790</v>
      </c>
      <c r="D2027" t="s">
        <v>19</v>
      </c>
      <c r="E2027" t="s">
        <v>39</v>
      </c>
      <c r="F2027" t="s">
        <v>47</v>
      </c>
      <c r="G2027" t="s">
        <v>22</v>
      </c>
      <c r="H2027" t="s">
        <v>41</v>
      </c>
      <c r="I2027" t="s">
        <v>55</v>
      </c>
      <c r="J2027">
        <v>1</v>
      </c>
      <c r="K2027">
        <v>151.63999999999999</v>
      </c>
      <c r="L2027">
        <v>0.15</v>
      </c>
      <c r="M2027" s="6">
        <v>128.88999999999999</v>
      </c>
      <c r="N2027" s="3">
        <v>93.53</v>
      </c>
      <c r="O2027" s="6">
        <v>35.36</v>
      </c>
      <c r="P2027" t="s">
        <v>31</v>
      </c>
      <c r="Q2027" t="s">
        <v>26</v>
      </c>
      <c r="R2027" s="4">
        <f t="shared" si="93"/>
        <v>0.27434246256497791</v>
      </c>
      <c r="S2027" s="1" t="str">
        <f t="shared" si="94"/>
        <v>Sep-2026</v>
      </c>
      <c r="T2027" t="str">
        <f t="shared" si="95"/>
        <v>Profit</v>
      </c>
    </row>
    <row r="2028" spans="1:20" x14ac:dyDescent="0.3">
      <c r="A2028" t="s">
        <v>3523</v>
      </c>
      <c r="B2028" s="2">
        <v>45655</v>
      </c>
      <c r="C2028" t="s">
        <v>852</v>
      </c>
      <c r="D2028" t="s">
        <v>19</v>
      </c>
      <c r="E2028" t="s">
        <v>58</v>
      </c>
      <c r="F2028" t="s">
        <v>339</v>
      </c>
      <c r="G2028" t="s">
        <v>22</v>
      </c>
      <c r="H2028" t="s">
        <v>74</v>
      </c>
      <c r="I2028" t="s">
        <v>75</v>
      </c>
      <c r="J2028">
        <v>3</v>
      </c>
      <c r="K2028">
        <v>9527.19</v>
      </c>
      <c r="L2028">
        <v>0.25</v>
      </c>
      <c r="M2028" s="6">
        <v>21436.18</v>
      </c>
      <c r="N2028" s="3">
        <v>17715.7</v>
      </c>
      <c r="O2028" s="6">
        <v>3720.48</v>
      </c>
      <c r="P2028" t="s">
        <v>70</v>
      </c>
      <c r="Q2028" t="s">
        <v>26</v>
      </c>
      <c r="R2028" s="4">
        <f t="shared" si="93"/>
        <v>0.17356077435438591</v>
      </c>
      <c r="S2028" s="1" t="str">
        <f t="shared" si="94"/>
        <v>Dec-2024</v>
      </c>
      <c r="T2028" t="str">
        <f t="shared" si="95"/>
        <v>Profit</v>
      </c>
    </row>
    <row r="2029" spans="1:20" x14ac:dyDescent="0.3">
      <c r="A2029" t="s">
        <v>3524</v>
      </c>
      <c r="B2029" s="2">
        <v>45330</v>
      </c>
      <c r="C2029" t="s">
        <v>2522</v>
      </c>
      <c r="D2029" t="s">
        <v>19</v>
      </c>
      <c r="E2029" t="s">
        <v>34</v>
      </c>
      <c r="F2029" t="s">
        <v>65</v>
      </c>
      <c r="G2029" t="s">
        <v>22</v>
      </c>
      <c r="H2029" t="s">
        <v>23</v>
      </c>
      <c r="I2029" t="s">
        <v>94</v>
      </c>
      <c r="J2029">
        <v>3</v>
      </c>
      <c r="K2029">
        <v>2840.19</v>
      </c>
      <c r="L2029">
        <v>0.1</v>
      </c>
      <c r="M2029" s="6">
        <v>7668.51</v>
      </c>
      <c r="N2029" s="3">
        <v>6921.43</v>
      </c>
      <c r="O2029" s="6">
        <v>747.08</v>
      </c>
      <c r="P2029" t="s">
        <v>70</v>
      </c>
      <c r="Q2029" t="s">
        <v>26</v>
      </c>
      <c r="R2029" s="4">
        <f t="shared" si="93"/>
        <v>9.7421793803489865E-2</v>
      </c>
      <c r="S2029" s="1" t="str">
        <f t="shared" si="94"/>
        <v>Feb-2024</v>
      </c>
      <c r="T2029" t="str">
        <f t="shared" si="95"/>
        <v>Profit</v>
      </c>
    </row>
    <row r="2030" spans="1:20" x14ac:dyDescent="0.3">
      <c r="A2030" t="s">
        <v>3525</v>
      </c>
      <c r="B2030" s="2">
        <v>45818</v>
      </c>
      <c r="C2030" t="s">
        <v>3526</v>
      </c>
      <c r="D2030" t="s">
        <v>19</v>
      </c>
      <c r="E2030" t="s">
        <v>53</v>
      </c>
      <c r="F2030" t="s">
        <v>90</v>
      </c>
      <c r="G2030" t="s">
        <v>22</v>
      </c>
      <c r="H2030" t="s">
        <v>23</v>
      </c>
      <c r="I2030" t="s">
        <v>69</v>
      </c>
      <c r="J2030">
        <v>2</v>
      </c>
      <c r="K2030">
        <v>23072.28</v>
      </c>
      <c r="L2030">
        <v>0.1</v>
      </c>
      <c r="M2030" s="6">
        <v>41530.1</v>
      </c>
      <c r="N2030" s="3">
        <v>27737.42</v>
      </c>
      <c r="O2030" s="6">
        <v>13792.68</v>
      </c>
      <c r="P2030" t="s">
        <v>70</v>
      </c>
      <c r="Q2030" t="s">
        <v>26</v>
      </c>
      <c r="R2030" s="4">
        <f t="shared" si="93"/>
        <v>0.33211285308727889</v>
      </c>
      <c r="S2030" s="1" t="str">
        <f t="shared" si="94"/>
        <v>Jun-2025</v>
      </c>
      <c r="T2030" t="str">
        <f t="shared" si="95"/>
        <v>Profit</v>
      </c>
    </row>
    <row r="2031" spans="1:20" x14ac:dyDescent="0.3">
      <c r="A2031" t="s">
        <v>3527</v>
      </c>
      <c r="B2031" s="2">
        <v>46179</v>
      </c>
      <c r="C2031" t="s">
        <v>226</v>
      </c>
      <c r="D2031" t="s">
        <v>46</v>
      </c>
      <c r="E2031" t="s">
        <v>53</v>
      </c>
      <c r="F2031" t="s">
        <v>65</v>
      </c>
      <c r="G2031" t="s">
        <v>29</v>
      </c>
      <c r="H2031" t="s">
        <v>23</v>
      </c>
      <c r="I2031" t="s">
        <v>30</v>
      </c>
      <c r="J2031">
        <v>2</v>
      </c>
      <c r="K2031">
        <v>1334.17</v>
      </c>
      <c r="L2031">
        <v>0</v>
      </c>
      <c r="M2031" s="6">
        <v>2668.34</v>
      </c>
      <c r="N2031" s="3">
        <v>1671.37</v>
      </c>
      <c r="O2031" s="6">
        <v>996.97</v>
      </c>
      <c r="P2031" t="s">
        <v>31</v>
      </c>
      <c r="Q2031" t="s">
        <v>26</v>
      </c>
      <c r="R2031" s="4">
        <f t="shared" si="93"/>
        <v>0.37362929761574609</v>
      </c>
      <c r="S2031" s="1" t="str">
        <f t="shared" si="94"/>
        <v>Jun-2026</v>
      </c>
      <c r="T2031" t="str">
        <f t="shared" si="95"/>
        <v>Profit</v>
      </c>
    </row>
    <row r="2032" spans="1:20" x14ac:dyDescent="0.3">
      <c r="A2032" t="s">
        <v>3528</v>
      </c>
      <c r="B2032" s="2">
        <v>45788</v>
      </c>
      <c r="C2032" t="s">
        <v>2233</v>
      </c>
      <c r="D2032" t="s">
        <v>52</v>
      </c>
      <c r="E2032" t="s">
        <v>39</v>
      </c>
      <c r="F2032" t="s">
        <v>120</v>
      </c>
      <c r="G2032" t="s">
        <v>22</v>
      </c>
      <c r="H2032" t="s">
        <v>74</v>
      </c>
      <c r="I2032" t="s">
        <v>107</v>
      </c>
      <c r="J2032">
        <v>3</v>
      </c>
      <c r="K2032">
        <v>6523.61</v>
      </c>
      <c r="L2032">
        <v>0.1</v>
      </c>
      <c r="M2032" s="6">
        <v>17613.75</v>
      </c>
      <c r="N2032" s="3">
        <v>12950.59</v>
      </c>
      <c r="O2032" s="6">
        <v>4663.16</v>
      </c>
      <c r="P2032" t="s">
        <v>25</v>
      </c>
      <c r="Q2032" t="s">
        <v>26</v>
      </c>
      <c r="R2032" s="4">
        <f t="shared" si="93"/>
        <v>0.26474544035199771</v>
      </c>
      <c r="S2032" s="1" t="str">
        <f t="shared" si="94"/>
        <v>May-2025</v>
      </c>
      <c r="T2032" t="str">
        <f t="shared" si="95"/>
        <v>Profit</v>
      </c>
    </row>
    <row r="2033" spans="1:20" x14ac:dyDescent="0.3">
      <c r="A2033" t="s">
        <v>3529</v>
      </c>
      <c r="B2033" s="2">
        <v>45807</v>
      </c>
      <c r="C2033" t="s">
        <v>3092</v>
      </c>
      <c r="D2033" t="s">
        <v>19</v>
      </c>
      <c r="E2033" t="s">
        <v>34</v>
      </c>
      <c r="F2033" t="s">
        <v>65</v>
      </c>
      <c r="G2033" t="s">
        <v>22</v>
      </c>
      <c r="H2033" t="s">
        <v>23</v>
      </c>
      <c r="I2033" t="s">
        <v>30</v>
      </c>
      <c r="J2033">
        <v>6</v>
      </c>
      <c r="K2033">
        <v>765.35</v>
      </c>
      <c r="L2033">
        <v>0.1</v>
      </c>
      <c r="M2033" s="6">
        <v>4132.8900000000003</v>
      </c>
      <c r="N2033" s="3">
        <v>3595.53</v>
      </c>
      <c r="O2033" s="6">
        <v>537.36</v>
      </c>
      <c r="P2033" t="s">
        <v>70</v>
      </c>
      <c r="Q2033" t="s">
        <v>26</v>
      </c>
      <c r="R2033" s="4">
        <f t="shared" si="93"/>
        <v>0.1300203973490705</v>
      </c>
      <c r="S2033" s="1" t="str">
        <f t="shared" si="94"/>
        <v>May-2025</v>
      </c>
      <c r="T2033" t="str">
        <f t="shared" si="95"/>
        <v>Profit</v>
      </c>
    </row>
    <row r="2034" spans="1:20" x14ac:dyDescent="0.3">
      <c r="A2034" t="s">
        <v>3530</v>
      </c>
      <c r="B2034" s="2">
        <v>45640</v>
      </c>
      <c r="C2034" t="s">
        <v>3531</v>
      </c>
      <c r="D2034" t="s">
        <v>46</v>
      </c>
      <c r="E2034" t="s">
        <v>58</v>
      </c>
      <c r="F2034" t="s">
        <v>129</v>
      </c>
      <c r="G2034" t="s">
        <v>79</v>
      </c>
      <c r="H2034" t="s">
        <v>23</v>
      </c>
      <c r="I2034" t="s">
        <v>59</v>
      </c>
      <c r="J2034">
        <v>2</v>
      </c>
      <c r="K2034">
        <v>3057.35</v>
      </c>
      <c r="L2034">
        <v>0.05</v>
      </c>
      <c r="M2034" s="6">
        <v>5808.96</v>
      </c>
      <c r="N2034" s="3">
        <v>4692.17</v>
      </c>
      <c r="O2034" s="6">
        <v>1116.79</v>
      </c>
      <c r="P2034" t="s">
        <v>31</v>
      </c>
      <c r="Q2034" t="s">
        <v>26</v>
      </c>
      <c r="R2034" s="4">
        <f t="shared" si="93"/>
        <v>0.19225300225857983</v>
      </c>
      <c r="S2034" s="1" t="str">
        <f t="shared" si="94"/>
        <v>Dec-2024</v>
      </c>
      <c r="T2034" t="str">
        <f t="shared" si="95"/>
        <v>Profit</v>
      </c>
    </row>
    <row r="2035" spans="1:20" x14ac:dyDescent="0.3">
      <c r="A2035" t="s">
        <v>3532</v>
      </c>
      <c r="B2035" s="2">
        <v>46273</v>
      </c>
      <c r="C2035" t="s">
        <v>740</v>
      </c>
      <c r="D2035" t="s">
        <v>19</v>
      </c>
      <c r="E2035" t="s">
        <v>58</v>
      </c>
      <c r="F2035" t="s">
        <v>104</v>
      </c>
      <c r="G2035" t="s">
        <v>22</v>
      </c>
      <c r="H2035" t="s">
        <v>74</v>
      </c>
      <c r="I2035" t="s">
        <v>107</v>
      </c>
      <c r="J2035">
        <v>4</v>
      </c>
      <c r="K2035">
        <v>3292.9</v>
      </c>
      <c r="L2035">
        <v>0</v>
      </c>
      <c r="M2035" s="6">
        <v>13171.6</v>
      </c>
      <c r="N2035" s="3">
        <v>9512</v>
      </c>
      <c r="O2035" s="6">
        <v>3659.6</v>
      </c>
      <c r="P2035" t="s">
        <v>31</v>
      </c>
      <c r="Q2035" t="s">
        <v>26</v>
      </c>
      <c r="R2035" s="4">
        <f t="shared" si="93"/>
        <v>0.27784020164596557</v>
      </c>
      <c r="S2035" s="1" t="str">
        <f t="shared" si="94"/>
        <v>Sep-2026</v>
      </c>
      <c r="T2035" t="str">
        <f t="shared" si="95"/>
        <v>Profit</v>
      </c>
    </row>
    <row r="2036" spans="1:20" x14ac:dyDescent="0.3">
      <c r="A2036" t="s">
        <v>3533</v>
      </c>
      <c r="B2036" s="2">
        <v>46212</v>
      </c>
      <c r="C2036" t="s">
        <v>3534</v>
      </c>
      <c r="D2036" t="s">
        <v>19</v>
      </c>
      <c r="E2036" t="s">
        <v>58</v>
      </c>
      <c r="F2036" t="s">
        <v>339</v>
      </c>
      <c r="G2036" t="s">
        <v>22</v>
      </c>
      <c r="H2036" t="s">
        <v>41</v>
      </c>
      <c r="I2036" t="s">
        <v>55</v>
      </c>
      <c r="J2036">
        <v>2</v>
      </c>
      <c r="K2036">
        <v>200.45</v>
      </c>
      <c r="L2036">
        <v>0</v>
      </c>
      <c r="M2036" s="6">
        <v>400.9</v>
      </c>
      <c r="N2036" s="3">
        <v>307.99</v>
      </c>
      <c r="O2036" s="6">
        <v>92.91</v>
      </c>
      <c r="P2036" t="s">
        <v>43</v>
      </c>
      <c r="Q2036" t="s">
        <v>26</v>
      </c>
      <c r="R2036" s="4">
        <f t="shared" si="93"/>
        <v>0.23175355450236967</v>
      </c>
      <c r="S2036" s="1" t="str">
        <f t="shared" si="94"/>
        <v>Jul-2026</v>
      </c>
      <c r="T2036" t="str">
        <f t="shared" si="95"/>
        <v>Profit</v>
      </c>
    </row>
    <row r="2037" spans="1:20" x14ac:dyDescent="0.3">
      <c r="A2037" t="s">
        <v>3535</v>
      </c>
      <c r="B2037" s="2">
        <v>45688</v>
      </c>
      <c r="C2037" t="s">
        <v>3536</v>
      </c>
      <c r="D2037" t="s">
        <v>19</v>
      </c>
      <c r="E2037" t="s">
        <v>20</v>
      </c>
      <c r="F2037" t="s">
        <v>205</v>
      </c>
      <c r="G2037" t="s">
        <v>79</v>
      </c>
      <c r="H2037" t="s">
        <v>41</v>
      </c>
      <c r="I2037" t="s">
        <v>62</v>
      </c>
      <c r="J2037">
        <v>3</v>
      </c>
      <c r="K2037">
        <v>520.38</v>
      </c>
      <c r="L2037">
        <v>0.15</v>
      </c>
      <c r="M2037" s="6">
        <v>1326.97</v>
      </c>
      <c r="N2037" s="3">
        <v>909.37</v>
      </c>
      <c r="O2037" s="6">
        <v>417.6</v>
      </c>
      <c r="P2037" t="s">
        <v>31</v>
      </c>
      <c r="Q2037" t="s">
        <v>26</v>
      </c>
      <c r="R2037" s="4">
        <f t="shared" si="93"/>
        <v>0.31470191488880683</v>
      </c>
      <c r="S2037" s="1" t="str">
        <f t="shared" si="94"/>
        <v>Jan-2025</v>
      </c>
      <c r="T2037" t="str">
        <f t="shared" si="95"/>
        <v>Profit</v>
      </c>
    </row>
    <row r="2038" spans="1:20" x14ac:dyDescent="0.3">
      <c r="A2038" t="s">
        <v>3537</v>
      </c>
      <c r="B2038" s="2">
        <v>46013</v>
      </c>
      <c r="C2038" t="s">
        <v>1534</v>
      </c>
      <c r="D2038" t="s">
        <v>19</v>
      </c>
      <c r="E2038" t="s">
        <v>39</v>
      </c>
      <c r="F2038" t="s">
        <v>220</v>
      </c>
      <c r="G2038" t="s">
        <v>22</v>
      </c>
      <c r="H2038" t="s">
        <v>41</v>
      </c>
      <c r="I2038" t="s">
        <v>42</v>
      </c>
      <c r="J2038">
        <v>2</v>
      </c>
      <c r="K2038">
        <v>234.65</v>
      </c>
      <c r="L2038">
        <v>0.1</v>
      </c>
      <c r="M2038" s="6">
        <v>422.37</v>
      </c>
      <c r="N2038" s="3">
        <v>367.63</v>
      </c>
      <c r="O2038" s="6">
        <v>54.74</v>
      </c>
      <c r="P2038" t="s">
        <v>70</v>
      </c>
      <c r="Q2038" t="s">
        <v>26</v>
      </c>
      <c r="R2038" s="4">
        <f t="shared" si="93"/>
        <v>0.1296020077183512</v>
      </c>
      <c r="S2038" s="1" t="str">
        <f t="shared" si="94"/>
        <v>Dec-2025</v>
      </c>
      <c r="T2038" t="str">
        <f t="shared" si="95"/>
        <v>Profit</v>
      </c>
    </row>
    <row r="2039" spans="1:20" x14ac:dyDescent="0.3">
      <c r="A2039" t="s">
        <v>3538</v>
      </c>
      <c r="B2039" s="2">
        <v>45452</v>
      </c>
      <c r="C2039" t="s">
        <v>3539</v>
      </c>
      <c r="D2039" t="s">
        <v>19</v>
      </c>
      <c r="E2039" t="s">
        <v>20</v>
      </c>
      <c r="F2039" t="s">
        <v>205</v>
      </c>
      <c r="G2039" t="s">
        <v>22</v>
      </c>
      <c r="H2039" t="s">
        <v>23</v>
      </c>
      <c r="I2039" t="s">
        <v>24</v>
      </c>
      <c r="J2039">
        <v>1</v>
      </c>
      <c r="K2039">
        <v>85172.49</v>
      </c>
      <c r="L2039">
        <v>0</v>
      </c>
      <c r="M2039" s="6">
        <v>85172.49</v>
      </c>
      <c r="N2039" s="3">
        <v>56346.31</v>
      </c>
      <c r="O2039" s="6">
        <v>28826.18</v>
      </c>
      <c r="P2039" t="s">
        <v>49</v>
      </c>
      <c r="Q2039" t="s">
        <v>26</v>
      </c>
      <c r="R2039" s="4">
        <f t="shared" si="93"/>
        <v>0.33844472552111604</v>
      </c>
      <c r="S2039" s="1" t="str">
        <f t="shared" si="94"/>
        <v>Jun-2024</v>
      </c>
      <c r="T2039" t="str">
        <f t="shared" si="95"/>
        <v>Profit</v>
      </c>
    </row>
    <row r="2040" spans="1:20" x14ac:dyDescent="0.3">
      <c r="A2040" t="s">
        <v>3540</v>
      </c>
      <c r="B2040" s="2">
        <v>45307</v>
      </c>
      <c r="C2040" t="s">
        <v>1532</v>
      </c>
      <c r="D2040" t="s">
        <v>46</v>
      </c>
      <c r="E2040" t="s">
        <v>58</v>
      </c>
      <c r="F2040" t="s">
        <v>68</v>
      </c>
      <c r="G2040" t="s">
        <v>22</v>
      </c>
      <c r="H2040" t="s">
        <v>74</v>
      </c>
      <c r="I2040" t="s">
        <v>137</v>
      </c>
      <c r="J2040">
        <v>4</v>
      </c>
      <c r="K2040">
        <v>16545.05</v>
      </c>
      <c r="L2040">
        <v>0.05</v>
      </c>
      <c r="M2040" s="6">
        <v>62871.19</v>
      </c>
      <c r="N2040" s="3">
        <v>42330.82</v>
      </c>
      <c r="O2040" s="6">
        <v>20540.37</v>
      </c>
      <c r="P2040" t="s">
        <v>31</v>
      </c>
      <c r="Q2040" t="s">
        <v>26</v>
      </c>
      <c r="R2040" s="4">
        <f t="shared" si="93"/>
        <v>0.32670560235936363</v>
      </c>
      <c r="S2040" s="1" t="str">
        <f t="shared" si="94"/>
        <v>Jan-2024</v>
      </c>
      <c r="T2040" t="str">
        <f t="shared" si="95"/>
        <v>Profit</v>
      </c>
    </row>
    <row r="2041" spans="1:20" x14ac:dyDescent="0.3">
      <c r="A2041" t="s">
        <v>3541</v>
      </c>
      <c r="B2041" s="2">
        <v>45784</v>
      </c>
      <c r="C2041" t="s">
        <v>192</v>
      </c>
      <c r="D2041" t="s">
        <v>19</v>
      </c>
      <c r="E2041" t="s">
        <v>53</v>
      </c>
      <c r="F2041" t="s">
        <v>54</v>
      </c>
      <c r="G2041" t="s">
        <v>79</v>
      </c>
      <c r="H2041" t="s">
        <v>23</v>
      </c>
      <c r="I2041" t="s">
        <v>94</v>
      </c>
      <c r="J2041">
        <v>1</v>
      </c>
      <c r="K2041">
        <v>903.88</v>
      </c>
      <c r="L2041">
        <v>0</v>
      </c>
      <c r="M2041" s="6">
        <v>903.88</v>
      </c>
      <c r="N2041" s="3">
        <v>597.83000000000004</v>
      </c>
      <c r="O2041" s="6">
        <v>306.05</v>
      </c>
      <c r="P2041" t="s">
        <v>43</v>
      </c>
      <c r="Q2041" t="s">
        <v>26</v>
      </c>
      <c r="R2041" s="4">
        <f t="shared" si="93"/>
        <v>0.33859583130504051</v>
      </c>
      <c r="S2041" s="1" t="str">
        <f t="shared" si="94"/>
        <v>May-2025</v>
      </c>
      <c r="T2041" t="str">
        <f t="shared" si="95"/>
        <v>Profit</v>
      </c>
    </row>
    <row r="2042" spans="1:20" x14ac:dyDescent="0.3">
      <c r="A2042" t="s">
        <v>3542</v>
      </c>
      <c r="B2042" s="2">
        <v>45717</v>
      </c>
      <c r="C2042" t="s">
        <v>3543</v>
      </c>
      <c r="D2042" t="s">
        <v>19</v>
      </c>
      <c r="E2042" t="s">
        <v>34</v>
      </c>
      <c r="F2042" t="s">
        <v>90</v>
      </c>
      <c r="G2042" t="s">
        <v>29</v>
      </c>
      <c r="H2042" t="s">
        <v>23</v>
      </c>
      <c r="I2042" t="s">
        <v>36</v>
      </c>
      <c r="J2042">
        <v>1</v>
      </c>
      <c r="K2042">
        <v>22469.06</v>
      </c>
      <c r="L2042">
        <v>0.05</v>
      </c>
      <c r="M2042" s="6">
        <v>21345.61</v>
      </c>
      <c r="N2042" s="3">
        <v>16446.84</v>
      </c>
      <c r="O2042" s="6">
        <v>4898.7700000000004</v>
      </c>
      <c r="P2042" t="s">
        <v>31</v>
      </c>
      <c r="Q2042" t="s">
        <v>26</v>
      </c>
      <c r="R2042" s="4">
        <f t="shared" si="93"/>
        <v>0.22949777495232043</v>
      </c>
      <c r="S2042" s="1" t="str">
        <f t="shared" si="94"/>
        <v>Mar-2025</v>
      </c>
      <c r="T2042" t="str">
        <f t="shared" si="95"/>
        <v>Profit</v>
      </c>
    </row>
    <row r="2043" spans="1:20" x14ac:dyDescent="0.3">
      <c r="A2043" t="s">
        <v>3544</v>
      </c>
      <c r="B2043" s="2">
        <v>45399</v>
      </c>
      <c r="C2043" t="s">
        <v>3545</v>
      </c>
      <c r="D2043" t="s">
        <v>19</v>
      </c>
      <c r="E2043" t="s">
        <v>39</v>
      </c>
      <c r="F2043" t="s">
        <v>120</v>
      </c>
      <c r="G2043" t="s">
        <v>79</v>
      </c>
      <c r="H2043" t="s">
        <v>23</v>
      </c>
      <c r="I2043" t="s">
        <v>69</v>
      </c>
      <c r="J2043">
        <v>1</v>
      </c>
      <c r="K2043">
        <v>8006.89</v>
      </c>
      <c r="L2043">
        <v>0.1</v>
      </c>
      <c r="M2043" s="6">
        <v>7206.2</v>
      </c>
      <c r="N2043" s="3">
        <v>6465.21</v>
      </c>
      <c r="O2043" s="6">
        <v>740.99</v>
      </c>
      <c r="P2043" t="s">
        <v>31</v>
      </c>
      <c r="Q2043" t="s">
        <v>26</v>
      </c>
      <c r="R2043" s="4">
        <f t="shared" si="93"/>
        <v>0.10282673253587189</v>
      </c>
      <c r="S2043" s="1" t="str">
        <f t="shared" si="94"/>
        <v>Apr-2024</v>
      </c>
      <c r="T2043" t="str">
        <f t="shared" si="95"/>
        <v>Profit</v>
      </c>
    </row>
    <row r="2044" spans="1:20" x14ac:dyDescent="0.3">
      <c r="A2044" t="s">
        <v>3546</v>
      </c>
      <c r="B2044" s="2">
        <v>46185</v>
      </c>
      <c r="C2044" t="s">
        <v>3255</v>
      </c>
      <c r="D2044" t="s">
        <v>19</v>
      </c>
      <c r="E2044" t="s">
        <v>53</v>
      </c>
      <c r="F2044" t="s">
        <v>65</v>
      </c>
      <c r="G2044" t="s">
        <v>22</v>
      </c>
      <c r="H2044" t="s">
        <v>74</v>
      </c>
      <c r="I2044" t="s">
        <v>107</v>
      </c>
      <c r="J2044">
        <v>1</v>
      </c>
      <c r="K2044">
        <v>8002.87</v>
      </c>
      <c r="L2044">
        <v>0.25</v>
      </c>
      <c r="M2044" s="6">
        <v>6002.15</v>
      </c>
      <c r="N2044" s="3">
        <v>6004.46</v>
      </c>
      <c r="O2044" s="6">
        <v>-2.31</v>
      </c>
      <c r="P2044" t="s">
        <v>70</v>
      </c>
      <c r="Q2044" t="s">
        <v>26</v>
      </c>
      <c r="R2044" s="4">
        <f t="shared" si="93"/>
        <v>-3.8486209108402826E-4</v>
      </c>
      <c r="S2044" s="1" t="str">
        <f t="shared" si="94"/>
        <v>Jun-2026</v>
      </c>
      <c r="T2044" t="str">
        <f t="shared" si="95"/>
        <v>Loss</v>
      </c>
    </row>
    <row r="2045" spans="1:20" x14ac:dyDescent="0.3">
      <c r="A2045" t="s">
        <v>3547</v>
      </c>
      <c r="B2045" s="2">
        <v>45741</v>
      </c>
      <c r="C2045" t="s">
        <v>3548</v>
      </c>
      <c r="D2045" t="s">
        <v>19</v>
      </c>
      <c r="E2045" t="s">
        <v>20</v>
      </c>
      <c r="F2045" t="s">
        <v>205</v>
      </c>
      <c r="G2045" t="s">
        <v>22</v>
      </c>
      <c r="H2045" t="s">
        <v>23</v>
      </c>
      <c r="I2045" t="s">
        <v>59</v>
      </c>
      <c r="J2045">
        <v>2</v>
      </c>
      <c r="K2045">
        <v>2820.65</v>
      </c>
      <c r="L2045">
        <v>0.1</v>
      </c>
      <c r="M2045" s="6">
        <v>5077.17</v>
      </c>
      <c r="N2045" s="3">
        <v>3719.1</v>
      </c>
      <c r="O2045" s="6">
        <v>1358.07</v>
      </c>
      <c r="P2045" t="s">
        <v>31</v>
      </c>
      <c r="Q2045" t="s">
        <v>26</v>
      </c>
      <c r="R2045" s="4">
        <f t="shared" si="93"/>
        <v>0.2674856268354221</v>
      </c>
      <c r="S2045" s="1" t="str">
        <f t="shared" si="94"/>
        <v>Mar-2025</v>
      </c>
      <c r="T2045" t="str">
        <f t="shared" si="95"/>
        <v>Profit</v>
      </c>
    </row>
    <row r="2046" spans="1:20" x14ac:dyDescent="0.3">
      <c r="A2046" t="s">
        <v>3549</v>
      </c>
      <c r="B2046" s="2">
        <v>45602</v>
      </c>
      <c r="C2046" t="s">
        <v>3550</v>
      </c>
      <c r="D2046" t="s">
        <v>19</v>
      </c>
      <c r="E2046" t="s">
        <v>53</v>
      </c>
      <c r="F2046" t="s">
        <v>65</v>
      </c>
      <c r="G2046" t="s">
        <v>22</v>
      </c>
      <c r="H2046" t="s">
        <v>74</v>
      </c>
      <c r="I2046" t="s">
        <v>107</v>
      </c>
      <c r="J2046">
        <v>4</v>
      </c>
      <c r="K2046">
        <v>4650.4399999999996</v>
      </c>
      <c r="L2046">
        <v>0.1</v>
      </c>
      <c r="M2046" s="6">
        <v>16741.580000000002</v>
      </c>
      <c r="N2046" s="3">
        <v>10111.14</v>
      </c>
      <c r="O2046" s="6">
        <v>6630.44</v>
      </c>
      <c r="P2046" t="s">
        <v>70</v>
      </c>
      <c r="Q2046" t="s">
        <v>26</v>
      </c>
      <c r="R2046" s="4">
        <f t="shared" si="93"/>
        <v>0.39604625130961346</v>
      </c>
      <c r="S2046" s="1" t="str">
        <f t="shared" si="94"/>
        <v>Nov-2024</v>
      </c>
      <c r="T2046" t="str">
        <f t="shared" si="95"/>
        <v>Profit</v>
      </c>
    </row>
    <row r="2047" spans="1:20" x14ac:dyDescent="0.3">
      <c r="A2047" t="s">
        <v>3551</v>
      </c>
      <c r="B2047" s="2">
        <v>46030</v>
      </c>
      <c r="C2047" t="s">
        <v>3552</v>
      </c>
      <c r="D2047" t="s">
        <v>52</v>
      </c>
      <c r="E2047" t="s">
        <v>34</v>
      </c>
      <c r="F2047" t="s">
        <v>90</v>
      </c>
      <c r="G2047" t="s">
        <v>29</v>
      </c>
      <c r="H2047" t="s">
        <v>74</v>
      </c>
      <c r="I2047" t="s">
        <v>137</v>
      </c>
      <c r="J2047">
        <v>1</v>
      </c>
      <c r="K2047">
        <v>6662.68</v>
      </c>
      <c r="L2047">
        <v>0.2</v>
      </c>
      <c r="M2047" s="6">
        <v>5330.14</v>
      </c>
      <c r="N2047" s="3">
        <v>5393.19</v>
      </c>
      <c r="O2047" s="6">
        <v>-63.05</v>
      </c>
      <c r="P2047" t="s">
        <v>70</v>
      </c>
      <c r="Q2047" t="s">
        <v>26</v>
      </c>
      <c r="R2047" s="4">
        <f t="shared" si="93"/>
        <v>-1.1828957588356026E-2</v>
      </c>
      <c r="S2047" s="1" t="str">
        <f t="shared" si="94"/>
        <v>Jan-2026</v>
      </c>
      <c r="T2047" t="str">
        <f t="shared" si="95"/>
        <v>Loss</v>
      </c>
    </row>
    <row r="2048" spans="1:20" x14ac:dyDescent="0.3">
      <c r="A2048" t="s">
        <v>3553</v>
      </c>
      <c r="B2048" s="2">
        <v>45461</v>
      </c>
      <c r="C2048" t="s">
        <v>1157</v>
      </c>
      <c r="D2048" t="s">
        <v>46</v>
      </c>
      <c r="E2048" t="s">
        <v>58</v>
      </c>
      <c r="F2048" t="s">
        <v>129</v>
      </c>
      <c r="G2048" t="s">
        <v>22</v>
      </c>
      <c r="H2048" t="s">
        <v>23</v>
      </c>
      <c r="I2048" t="s">
        <v>59</v>
      </c>
      <c r="J2048">
        <v>1</v>
      </c>
      <c r="K2048">
        <v>7555.9</v>
      </c>
      <c r="L2048">
        <v>0.1</v>
      </c>
      <c r="M2048" s="6">
        <v>6800.31</v>
      </c>
      <c r="N2048" s="3">
        <v>5582.09</v>
      </c>
      <c r="O2048" s="6">
        <v>1218.22</v>
      </c>
      <c r="P2048" t="s">
        <v>25</v>
      </c>
      <c r="Q2048" t="s">
        <v>26</v>
      </c>
      <c r="R2048" s="4">
        <f t="shared" si="93"/>
        <v>0.17914183323995522</v>
      </c>
      <c r="S2048" s="1" t="str">
        <f t="shared" si="94"/>
        <v>Jun-2024</v>
      </c>
      <c r="T2048" t="str">
        <f t="shared" si="95"/>
        <v>Profit</v>
      </c>
    </row>
    <row r="2049" spans="1:20" x14ac:dyDescent="0.3">
      <c r="A2049" t="s">
        <v>3554</v>
      </c>
      <c r="B2049" s="2">
        <v>45837</v>
      </c>
      <c r="C2049" t="s">
        <v>2193</v>
      </c>
      <c r="D2049" t="s">
        <v>19</v>
      </c>
      <c r="E2049" t="s">
        <v>34</v>
      </c>
      <c r="F2049" t="s">
        <v>90</v>
      </c>
      <c r="G2049" t="s">
        <v>29</v>
      </c>
      <c r="H2049" t="s">
        <v>74</v>
      </c>
      <c r="I2049" t="s">
        <v>158</v>
      </c>
      <c r="J2049">
        <v>3</v>
      </c>
      <c r="K2049">
        <v>11178.02</v>
      </c>
      <c r="L2049">
        <v>0.1</v>
      </c>
      <c r="M2049" s="6">
        <v>30180.65</v>
      </c>
      <c r="N2049" s="3">
        <v>24326.68</v>
      </c>
      <c r="O2049" s="6">
        <v>5853.97</v>
      </c>
      <c r="P2049" t="s">
        <v>43</v>
      </c>
      <c r="Q2049" t="s">
        <v>26</v>
      </c>
      <c r="R2049" s="4">
        <f t="shared" si="93"/>
        <v>0.19396434470430557</v>
      </c>
      <c r="S2049" s="1" t="str">
        <f t="shared" si="94"/>
        <v>Jun-2025</v>
      </c>
      <c r="T2049" t="str">
        <f t="shared" si="95"/>
        <v>Profit</v>
      </c>
    </row>
    <row r="2050" spans="1:20" x14ac:dyDescent="0.3">
      <c r="A2050" t="s">
        <v>3555</v>
      </c>
      <c r="B2050" s="2">
        <v>45705</v>
      </c>
      <c r="C2050" t="s">
        <v>2940</v>
      </c>
      <c r="D2050" t="s">
        <v>19</v>
      </c>
      <c r="E2050" t="s">
        <v>58</v>
      </c>
      <c r="F2050" t="s">
        <v>129</v>
      </c>
      <c r="G2050" t="s">
        <v>22</v>
      </c>
      <c r="H2050" t="s">
        <v>74</v>
      </c>
      <c r="I2050" t="s">
        <v>158</v>
      </c>
      <c r="J2050">
        <v>3</v>
      </c>
      <c r="K2050">
        <v>4774.4799999999996</v>
      </c>
      <c r="L2050">
        <v>0.15</v>
      </c>
      <c r="M2050" s="6">
        <v>12174.92</v>
      </c>
      <c r="N2050" s="3">
        <v>11712.77</v>
      </c>
      <c r="O2050" s="6">
        <v>462.15</v>
      </c>
      <c r="P2050" t="s">
        <v>49</v>
      </c>
      <c r="Q2050" t="s">
        <v>26</v>
      </c>
      <c r="R2050" s="4">
        <f t="shared" si="93"/>
        <v>3.7959181661973956E-2</v>
      </c>
      <c r="S2050" s="1" t="str">
        <f t="shared" si="94"/>
        <v>Feb-2025</v>
      </c>
      <c r="T2050" t="str">
        <f t="shared" si="95"/>
        <v>Profit</v>
      </c>
    </row>
    <row r="2051" spans="1:20" x14ac:dyDescent="0.3">
      <c r="A2051" t="s">
        <v>3556</v>
      </c>
      <c r="B2051" s="2">
        <v>45542</v>
      </c>
      <c r="C2051" t="s">
        <v>3154</v>
      </c>
      <c r="D2051" t="s">
        <v>19</v>
      </c>
      <c r="E2051" t="s">
        <v>53</v>
      </c>
      <c r="F2051" t="s">
        <v>90</v>
      </c>
      <c r="G2051" t="s">
        <v>29</v>
      </c>
      <c r="H2051" t="s">
        <v>23</v>
      </c>
      <c r="I2051" t="s">
        <v>69</v>
      </c>
      <c r="J2051">
        <v>2</v>
      </c>
      <c r="K2051">
        <v>18570.05</v>
      </c>
      <c r="L2051">
        <v>0.05</v>
      </c>
      <c r="M2051" s="6">
        <v>35283.089999999997</v>
      </c>
      <c r="N2051" s="3">
        <v>25381.87</v>
      </c>
      <c r="O2051" s="6">
        <v>9901.2199999999993</v>
      </c>
      <c r="P2051" t="s">
        <v>43</v>
      </c>
      <c r="Q2051" t="s">
        <v>26</v>
      </c>
      <c r="R2051" s="4">
        <f t="shared" si="93"/>
        <v>0.28062224708776923</v>
      </c>
      <c r="S2051" s="1" t="str">
        <f t="shared" si="94"/>
        <v>Sep-2024</v>
      </c>
      <c r="T2051" t="str">
        <f t="shared" si="95"/>
        <v>Profit</v>
      </c>
    </row>
    <row r="2052" spans="1:20" x14ac:dyDescent="0.3">
      <c r="A2052" t="s">
        <v>3557</v>
      </c>
      <c r="B2052" s="2">
        <v>46050</v>
      </c>
      <c r="C2052" t="s">
        <v>1681</v>
      </c>
      <c r="D2052" t="s">
        <v>19</v>
      </c>
      <c r="E2052" t="s">
        <v>58</v>
      </c>
      <c r="F2052" t="s">
        <v>129</v>
      </c>
      <c r="G2052" t="s">
        <v>22</v>
      </c>
      <c r="H2052" t="s">
        <v>74</v>
      </c>
      <c r="I2052" t="s">
        <v>158</v>
      </c>
      <c r="J2052">
        <v>2</v>
      </c>
      <c r="K2052">
        <v>10775.51</v>
      </c>
      <c r="L2052">
        <v>0.1</v>
      </c>
      <c r="M2052" s="6">
        <v>19395.919999999998</v>
      </c>
      <c r="N2052" s="3">
        <v>11389.15</v>
      </c>
      <c r="O2052" s="6">
        <v>8006.77</v>
      </c>
      <c r="P2052" t="s">
        <v>43</v>
      </c>
      <c r="Q2052" t="s">
        <v>26</v>
      </c>
      <c r="R2052" s="4">
        <f t="shared" si="93"/>
        <v>0.41280692021827275</v>
      </c>
      <c r="S2052" s="1" t="str">
        <f t="shared" si="94"/>
        <v>Jan-2026</v>
      </c>
      <c r="T2052" t="str">
        <f t="shared" si="95"/>
        <v>Profit</v>
      </c>
    </row>
    <row r="2053" spans="1:20" x14ac:dyDescent="0.3">
      <c r="A2053" t="s">
        <v>3558</v>
      </c>
      <c r="B2053" s="2">
        <v>46072</v>
      </c>
      <c r="C2053" t="s">
        <v>1919</v>
      </c>
      <c r="D2053" t="s">
        <v>46</v>
      </c>
      <c r="E2053" t="s">
        <v>20</v>
      </c>
      <c r="F2053" t="s">
        <v>157</v>
      </c>
      <c r="G2053" t="s">
        <v>22</v>
      </c>
      <c r="H2053" t="s">
        <v>23</v>
      </c>
      <c r="I2053" t="s">
        <v>24</v>
      </c>
      <c r="J2053">
        <v>2</v>
      </c>
      <c r="K2053">
        <v>71370.06</v>
      </c>
      <c r="L2053">
        <v>0.05</v>
      </c>
      <c r="M2053" s="6">
        <v>135603.10999999999</v>
      </c>
      <c r="N2053" s="3">
        <v>98757.47</v>
      </c>
      <c r="O2053" s="6">
        <v>36845.64</v>
      </c>
      <c r="P2053" t="s">
        <v>31</v>
      </c>
      <c r="Q2053" t="s">
        <v>26</v>
      </c>
      <c r="R2053" s="4">
        <f t="shared" ref="R2053:R2116" si="96">IFERROR(O2053/M2053,0)</f>
        <v>0.27171677699722374</v>
      </c>
      <c r="S2053" s="1" t="str">
        <f t="shared" ref="S2053:S2116" si="97">TEXT(B2053,"mmm-yyyy")</f>
        <v>Feb-2026</v>
      </c>
      <c r="T2053" t="str">
        <f t="shared" ref="T2053:T2116" si="98">IF(O2053&gt;0,"Profit",IF(O2053&lt;0,"Loss","Break-Even"))</f>
        <v>Profit</v>
      </c>
    </row>
    <row r="2054" spans="1:20" x14ac:dyDescent="0.3">
      <c r="A2054" t="s">
        <v>3559</v>
      </c>
      <c r="B2054" s="2">
        <v>45432</v>
      </c>
      <c r="C2054" t="s">
        <v>3560</v>
      </c>
      <c r="D2054" t="s">
        <v>19</v>
      </c>
      <c r="E2054" t="s">
        <v>39</v>
      </c>
      <c r="F2054" t="s">
        <v>220</v>
      </c>
      <c r="G2054" t="s">
        <v>29</v>
      </c>
      <c r="H2054" t="s">
        <v>23</v>
      </c>
      <c r="I2054" t="s">
        <v>94</v>
      </c>
      <c r="J2054">
        <v>2</v>
      </c>
      <c r="K2054">
        <v>1826.52</v>
      </c>
      <c r="L2054">
        <v>0.1</v>
      </c>
      <c r="M2054" s="6">
        <v>3287.74</v>
      </c>
      <c r="N2054" s="3">
        <v>2320.23</v>
      </c>
      <c r="O2054" s="6">
        <v>967.51</v>
      </c>
      <c r="P2054" t="s">
        <v>43</v>
      </c>
      <c r="Q2054" t="s">
        <v>142</v>
      </c>
      <c r="R2054" s="4">
        <f t="shared" si="96"/>
        <v>0.29427813634898137</v>
      </c>
      <c r="S2054" s="1" t="str">
        <f t="shared" si="97"/>
        <v>May-2024</v>
      </c>
      <c r="T2054" t="str">
        <f t="shared" si="98"/>
        <v>Profit</v>
      </c>
    </row>
    <row r="2055" spans="1:20" x14ac:dyDescent="0.3">
      <c r="A2055" t="s">
        <v>3561</v>
      </c>
      <c r="B2055" s="2">
        <v>45565</v>
      </c>
      <c r="C2055" t="s">
        <v>1964</v>
      </c>
      <c r="D2055" t="s">
        <v>46</v>
      </c>
      <c r="E2055" t="s">
        <v>20</v>
      </c>
      <c r="F2055" t="s">
        <v>115</v>
      </c>
      <c r="G2055" t="s">
        <v>79</v>
      </c>
      <c r="H2055" t="s">
        <v>41</v>
      </c>
      <c r="I2055" t="s">
        <v>134</v>
      </c>
      <c r="J2055">
        <v>1</v>
      </c>
      <c r="K2055">
        <v>217.27</v>
      </c>
      <c r="L2055">
        <v>0.15</v>
      </c>
      <c r="M2055" s="6">
        <v>184.68</v>
      </c>
      <c r="N2055" s="3">
        <v>152.13999999999999</v>
      </c>
      <c r="O2055" s="6">
        <v>32.54</v>
      </c>
      <c r="P2055" t="s">
        <v>43</v>
      </c>
      <c r="Q2055" t="s">
        <v>26</v>
      </c>
      <c r="R2055" s="4">
        <f t="shared" si="96"/>
        <v>0.17619666450075805</v>
      </c>
      <c r="S2055" s="1" t="str">
        <f t="shared" si="97"/>
        <v>Sep-2024</v>
      </c>
      <c r="T2055" t="str">
        <f t="shared" si="98"/>
        <v>Profit</v>
      </c>
    </row>
    <row r="2056" spans="1:20" x14ac:dyDescent="0.3">
      <c r="A2056" t="s">
        <v>3562</v>
      </c>
      <c r="B2056" s="2">
        <v>45707</v>
      </c>
      <c r="C2056" t="s">
        <v>3563</v>
      </c>
      <c r="D2056" t="s">
        <v>19</v>
      </c>
      <c r="E2056" t="s">
        <v>34</v>
      </c>
      <c r="F2056" t="s">
        <v>73</v>
      </c>
      <c r="G2056" t="s">
        <v>22</v>
      </c>
      <c r="H2056" t="s">
        <v>74</v>
      </c>
      <c r="I2056" t="s">
        <v>75</v>
      </c>
      <c r="J2056">
        <v>1</v>
      </c>
      <c r="K2056">
        <v>4707.49</v>
      </c>
      <c r="L2056">
        <v>0.15</v>
      </c>
      <c r="M2056" s="6">
        <v>4001.37</v>
      </c>
      <c r="N2056" s="3">
        <v>3493.2</v>
      </c>
      <c r="O2056" s="6">
        <v>508.17</v>
      </c>
      <c r="P2056" t="s">
        <v>25</v>
      </c>
      <c r="Q2056" t="s">
        <v>26</v>
      </c>
      <c r="R2056" s="4">
        <f t="shared" si="96"/>
        <v>0.12699900284152679</v>
      </c>
      <c r="S2056" s="1" t="str">
        <f t="shared" si="97"/>
        <v>Feb-2025</v>
      </c>
      <c r="T2056" t="str">
        <f t="shared" si="98"/>
        <v>Profit</v>
      </c>
    </row>
    <row r="2057" spans="1:20" x14ac:dyDescent="0.3">
      <c r="A2057" t="s">
        <v>3564</v>
      </c>
      <c r="B2057" s="2">
        <v>45899</v>
      </c>
      <c r="C2057" t="s">
        <v>3565</v>
      </c>
      <c r="D2057" t="s">
        <v>19</v>
      </c>
      <c r="E2057" t="s">
        <v>53</v>
      </c>
      <c r="F2057" t="s">
        <v>54</v>
      </c>
      <c r="G2057" t="s">
        <v>29</v>
      </c>
      <c r="H2057" t="s">
        <v>74</v>
      </c>
      <c r="I2057" t="s">
        <v>75</v>
      </c>
      <c r="J2057">
        <v>5</v>
      </c>
      <c r="K2057">
        <v>9574.16</v>
      </c>
      <c r="L2057">
        <v>0.05</v>
      </c>
      <c r="M2057" s="6">
        <v>45477.26</v>
      </c>
      <c r="N2057" s="3">
        <v>33922.78</v>
      </c>
      <c r="O2057" s="6">
        <v>11554.48</v>
      </c>
      <c r="P2057" t="s">
        <v>49</v>
      </c>
      <c r="Q2057" t="s">
        <v>26</v>
      </c>
      <c r="R2057" s="4">
        <f t="shared" si="96"/>
        <v>0.2540715953423755</v>
      </c>
      <c r="S2057" s="1" t="str">
        <f t="shared" si="97"/>
        <v>Aug-2025</v>
      </c>
      <c r="T2057" t="str">
        <f t="shared" si="98"/>
        <v>Profit</v>
      </c>
    </row>
    <row r="2058" spans="1:20" x14ac:dyDescent="0.3">
      <c r="A2058" t="s">
        <v>3566</v>
      </c>
      <c r="B2058" s="2">
        <v>46030</v>
      </c>
      <c r="C2058" t="s">
        <v>3567</v>
      </c>
      <c r="D2058" t="s">
        <v>19</v>
      </c>
      <c r="E2058" t="s">
        <v>58</v>
      </c>
      <c r="F2058" t="s">
        <v>129</v>
      </c>
      <c r="G2058" t="s">
        <v>79</v>
      </c>
      <c r="H2058" t="s">
        <v>41</v>
      </c>
      <c r="I2058" t="s">
        <v>62</v>
      </c>
      <c r="J2058">
        <v>5</v>
      </c>
      <c r="K2058">
        <v>519.73</v>
      </c>
      <c r="L2058">
        <v>0</v>
      </c>
      <c r="M2058" s="6">
        <v>2598.65</v>
      </c>
      <c r="N2058" s="3">
        <v>1929.68</v>
      </c>
      <c r="O2058" s="6">
        <v>668.97</v>
      </c>
      <c r="P2058" t="s">
        <v>31</v>
      </c>
      <c r="Q2058" t="s">
        <v>26</v>
      </c>
      <c r="R2058" s="4">
        <f t="shared" si="96"/>
        <v>0.25742981932926712</v>
      </c>
      <c r="S2058" s="1" t="str">
        <f t="shared" si="97"/>
        <v>Jan-2026</v>
      </c>
      <c r="T2058" t="str">
        <f t="shared" si="98"/>
        <v>Profit</v>
      </c>
    </row>
    <row r="2059" spans="1:20" x14ac:dyDescent="0.3">
      <c r="A2059" t="s">
        <v>3568</v>
      </c>
      <c r="B2059" s="2">
        <v>46182</v>
      </c>
      <c r="C2059" t="s">
        <v>1831</v>
      </c>
      <c r="D2059" t="s">
        <v>19</v>
      </c>
      <c r="E2059" t="s">
        <v>58</v>
      </c>
      <c r="F2059" t="s">
        <v>339</v>
      </c>
      <c r="G2059" t="s">
        <v>79</v>
      </c>
      <c r="H2059" t="s">
        <v>74</v>
      </c>
      <c r="I2059" t="s">
        <v>107</v>
      </c>
      <c r="J2059">
        <v>1</v>
      </c>
      <c r="K2059">
        <v>11865.98</v>
      </c>
      <c r="L2059">
        <v>0.1</v>
      </c>
      <c r="M2059" s="6">
        <v>10679.38</v>
      </c>
      <c r="N2059" s="3">
        <v>7692.41</v>
      </c>
      <c r="O2059" s="6">
        <v>2986.97</v>
      </c>
      <c r="P2059" t="s">
        <v>49</v>
      </c>
      <c r="Q2059" t="s">
        <v>26</v>
      </c>
      <c r="R2059" s="4">
        <f t="shared" si="96"/>
        <v>0.27969507593137427</v>
      </c>
      <c r="S2059" s="1" t="str">
        <f t="shared" si="97"/>
        <v>Jun-2026</v>
      </c>
      <c r="T2059" t="str">
        <f t="shared" si="98"/>
        <v>Profit</v>
      </c>
    </row>
    <row r="2060" spans="1:20" x14ac:dyDescent="0.3">
      <c r="A2060" t="s">
        <v>3569</v>
      </c>
      <c r="B2060" s="2">
        <v>45330</v>
      </c>
      <c r="C2060" t="s">
        <v>3570</v>
      </c>
      <c r="D2060" t="s">
        <v>46</v>
      </c>
      <c r="E2060" t="s">
        <v>39</v>
      </c>
      <c r="F2060" t="s">
        <v>47</v>
      </c>
      <c r="G2060" t="s">
        <v>79</v>
      </c>
      <c r="H2060" t="s">
        <v>23</v>
      </c>
      <c r="I2060" t="s">
        <v>94</v>
      </c>
      <c r="J2060">
        <v>1</v>
      </c>
      <c r="K2060">
        <v>2045.29</v>
      </c>
      <c r="L2060">
        <v>0.25</v>
      </c>
      <c r="M2060" s="6">
        <v>1533.97</v>
      </c>
      <c r="N2060" s="3">
        <v>1231.81</v>
      </c>
      <c r="O2060" s="6">
        <v>302.16000000000003</v>
      </c>
      <c r="P2060" t="s">
        <v>31</v>
      </c>
      <c r="Q2060" t="s">
        <v>26</v>
      </c>
      <c r="R2060" s="4">
        <f t="shared" si="96"/>
        <v>0.19697908042530168</v>
      </c>
      <c r="S2060" s="1" t="str">
        <f t="shared" si="97"/>
        <v>Feb-2024</v>
      </c>
      <c r="T2060" t="str">
        <f t="shared" si="98"/>
        <v>Profit</v>
      </c>
    </row>
    <row r="2061" spans="1:20" x14ac:dyDescent="0.3">
      <c r="A2061" t="s">
        <v>3571</v>
      </c>
      <c r="B2061" s="2">
        <v>46105</v>
      </c>
      <c r="C2061" t="s">
        <v>3572</v>
      </c>
      <c r="D2061" t="s">
        <v>19</v>
      </c>
      <c r="E2061" t="s">
        <v>58</v>
      </c>
      <c r="F2061" t="s">
        <v>339</v>
      </c>
      <c r="G2061" t="s">
        <v>79</v>
      </c>
      <c r="H2061" t="s">
        <v>23</v>
      </c>
      <c r="I2061" t="s">
        <v>94</v>
      </c>
      <c r="J2061">
        <v>3</v>
      </c>
      <c r="K2061">
        <v>3019.45</v>
      </c>
      <c r="L2061">
        <v>0</v>
      </c>
      <c r="M2061" s="6">
        <v>9058.35</v>
      </c>
      <c r="N2061" s="3">
        <v>5595</v>
      </c>
      <c r="O2061" s="6">
        <v>3463.35</v>
      </c>
      <c r="P2061" t="s">
        <v>31</v>
      </c>
      <c r="Q2061" t="s">
        <v>26</v>
      </c>
      <c r="R2061" s="4">
        <f t="shared" si="96"/>
        <v>0.38233784298464951</v>
      </c>
      <c r="S2061" s="1" t="str">
        <f t="shared" si="97"/>
        <v>Mar-2026</v>
      </c>
      <c r="T2061" t="str">
        <f t="shared" si="98"/>
        <v>Profit</v>
      </c>
    </row>
    <row r="2062" spans="1:20" x14ac:dyDescent="0.3">
      <c r="A2062" t="s">
        <v>3573</v>
      </c>
      <c r="B2062" s="2">
        <v>45320</v>
      </c>
      <c r="C2062" t="s">
        <v>3531</v>
      </c>
      <c r="D2062" t="s">
        <v>46</v>
      </c>
      <c r="E2062" t="s">
        <v>20</v>
      </c>
      <c r="F2062" t="s">
        <v>99</v>
      </c>
      <c r="G2062" t="s">
        <v>22</v>
      </c>
      <c r="H2062" t="s">
        <v>23</v>
      </c>
      <c r="I2062" t="s">
        <v>30</v>
      </c>
      <c r="J2062">
        <v>1</v>
      </c>
      <c r="K2062">
        <v>2021.2</v>
      </c>
      <c r="L2062">
        <v>0.15</v>
      </c>
      <c r="M2062" s="6">
        <v>1718.02</v>
      </c>
      <c r="N2062" s="3">
        <v>1055.4000000000001</v>
      </c>
      <c r="O2062" s="6">
        <v>662.62</v>
      </c>
      <c r="P2062" t="s">
        <v>49</v>
      </c>
      <c r="Q2062" t="s">
        <v>26</v>
      </c>
      <c r="R2062" s="4">
        <f t="shared" si="96"/>
        <v>0.38568817592344679</v>
      </c>
      <c r="S2062" s="1" t="str">
        <f t="shared" si="97"/>
        <v>Jan-2024</v>
      </c>
      <c r="T2062" t="str">
        <f t="shared" si="98"/>
        <v>Profit</v>
      </c>
    </row>
    <row r="2063" spans="1:20" x14ac:dyDescent="0.3">
      <c r="A2063" t="s">
        <v>3574</v>
      </c>
      <c r="B2063" s="2">
        <v>46249</v>
      </c>
      <c r="C2063" t="s">
        <v>2821</v>
      </c>
      <c r="D2063" t="s">
        <v>19</v>
      </c>
      <c r="E2063" t="s">
        <v>20</v>
      </c>
      <c r="F2063" t="s">
        <v>157</v>
      </c>
      <c r="G2063" t="s">
        <v>79</v>
      </c>
      <c r="H2063" t="s">
        <v>74</v>
      </c>
      <c r="I2063" t="s">
        <v>75</v>
      </c>
      <c r="J2063">
        <v>6</v>
      </c>
      <c r="K2063">
        <v>5627.19</v>
      </c>
      <c r="L2063">
        <v>0.2</v>
      </c>
      <c r="M2063" s="6">
        <v>27010.51</v>
      </c>
      <c r="N2063" s="3">
        <v>17968.98</v>
      </c>
      <c r="O2063" s="6">
        <v>9041.5300000000007</v>
      </c>
      <c r="P2063" t="s">
        <v>43</v>
      </c>
      <c r="Q2063" t="s">
        <v>26</v>
      </c>
      <c r="R2063" s="4">
        <f t="shared" si="96"/>
        <v>0.33474118037756417</v>
      </c>
      <c r="S2063" s="1" t="str">
        <f t="shared" si="97"/>
        <v>Aug-2026</v>
      </c>
      <c r="T2063" t="str">
        <f t="shared" si="98"/>
        <v>Profit</v>
      </c>
    </row>
    <row r="2064" spans="1:20" x14ac:dyDescent="0.3">
      <c r="A2064" t="s">
        <v>3575</v>
      </c>
      <c r="B2064" s="2">
        <v>45768</v>
      </c>
      <c r="C2064" t="s">
        <v>3576</v>
      </c>
      <c r="D2064" t="s">
        <v>19</v>
      </c>
      <c r="E2064" t="s">
        <v>58</v>
      </c>
      <c r="F2064" t="s">
        <v>54</v>
      </c>
      <c r="G2064" t="s">
        <v>79</v>
      </c>
      <c r="H2064" t="s">
        <v>23</v>
      </c>
      <c r="I2064" t="s">
        <v>59</v>
      </c>
      <c r="J2064">
        <v>3</v>
      </c>
      <c r="K2064">
        <v>7168.41</v>
      </c>
      <c r="L2064">
        <v>0.05</v>
      </c>
      <c r="M2064" s="6">
        <v>20429.97</v>
      </c>
      <c r="N2064" s="3">
        <v>15593.17</v>
      </c>
      <c r="O2064" s="6">
        <v>4836.8</v>
      </c>
      <c r="P2064" t="s">
        <v>70</v>
      </c>
      <c r="Q2064" t="s">
        <v>26</v>
      </c>
      <c r="R2064" s="4">
        <f t="shared" si="96"/>
        <v>0.23675022528177966</v>
      </c>
      <c r="S2064" s="1" t="str">
        <f t="shared" si="97"/>
        <v>Apr-2025</v>
      </c>
      <c r="T2064" t="str">
        <f t="shared" si="98"/>
        <v>Profit</v>
      </c>
    </row>
    <row r="2065" spans="1:20" x14ac:dyDescent="0.3">
      <c r="A2065" t="s">
        <v>3577</v>
      </c>
      <c r="B2065" s="2">
        <v>45609</v>
      </c>
      <c r="C2065" t="s">
        <v>3578</v>
      </c>
      <c r="D2065" t="s">
        <v>19</v>
      </c>
      <c r="E2065" t="s">
        <v>20</v>
      </c>
      <c r="F2065" t="s">
        <v>99</v>
      </c>
      <c r="G2065" t="s">
        <v>79</v>
      </c>
      <c r="H2065" t="s">
        <v>23</v>
      </c>
      <c r="I2065" t="s">
        <v>30</v>
      </c>
      <c r="J2065">
        <v>1</v>
      </c>
      <c r="K2065">
        <v>1782.95</v>
      </c>
      <c r="L2065">
        <v>0</v>
      </c>
      <c r="M2065" s="6">
        <v>1782.95</v>
      </c>
      <c r="N2065" s="3">
        <v>1351.2</v>
      </c>
      <c r="O2065" s="6">
        <v>431.75</v>
      </c>
      <c r="P2065" t="s">
        <v>25</v>
      </c>
      <c r="Q2065" t="s">
        <v>26</v>
      </c>
      <c r="R2065" s="4">
        <f t="shared" si="96"/>
        <v>0.24215485571664938</v>
      </c>
      <c r="S2065" s="1" t="str">
        <f t="shared" si="97"/>
        <v>Nov-2024</v>
      </c>
      <c r="T2065" t="str">
        <f t="shared" si="98"/>
        <v>Profit</v>
      </c>
    </row>
    <row r="2066" spans="1:20" x14ac:dyDescent="0.3">
      <c r="A2066" t="s">
        <v>3579</v>
      </c>
      <c r="B2066" s="2">
        <v>45536</v>
      </c>
      <c r="C2066" t="s">
        <v>1306</v>
      </c>
      <c r="D2066" t="s">
        <v>19</v>
      </c>
      <c r="E2066" t="s">
        <v>53</v>
      </c>
      <c r="F2066" t="s">
        <v>54</v>
      </c>
      <c r="G2066" t="s">
        <v>29</v>
      </c>
      <c r="H2066" t="s">
        <v>41</v>
      </c>
      <c r="I2066" t="s">
        <v>125</v>
      </c>
      <c r="J2066">
        <v>1</v>
      </c>
      <c r="K2066">
        <v>230.05</v>
      </c>
      <c r="L2066">
        <v>0.05</v>
      </c>
      <c r="M2066" s="6">
        <v>218.55</v>
      </c>
      <c r="N2066" s="3">
        <v>157.38999999999999</v>
      </c>
      <c r="O2066" s="6">
        <v>61.16</v>
      </c>
      <c r="P2066" t="s">
        <v>25</v>
      </c>
      <c r="Q2066" t="s">
        <v>26</v>
      </c>
      <c r="R2066" s="4">
        <f t="shared" si="96"/>
        <v>0.27984442919240443</v>
      </c>
      <c r="S2066" s="1" t="str">
        <f t="shared" si="97"/>
        <v>Sep-2024</v>
      </c>
      <c r="T2066" t="str">
        <f t="shared" si="98"/>
        <v>Profit</v>
      </c>
    </row>
    <row r="2067" spans="1:20" x14ac:dyDescent="0.3">
      <c r="A2067" t="s">
        <v>3580</v>
      </c>
      <c r="B2067" s="2">
        <v>46039</v>
      </c>
      <c r="C2067" t="s">
        <v>271</v>
      </c>
      <c r="D2067" t="s">
        <v>19</v>
      </c>
      <c r="E2067" t="s">
        <v>58</v>
      </c>
      <c r="F2067" t="s">
        <v>68</v>
      </c>
      <c r="G2067" t="s">
        <v>79</v>
      </c>
      <c r="H2067" t="s">
        <v>23</v>
      </c>
      <c r="I2067" t="s">
        <v>36</v>
      </c>
      <c r="J2067">
        <v>2</v>
      </c>
      <c r="K2067">
        <v>10336.129999999999</v>
      </c>
      <c r="L2067">
        <v>0.1</v>
      </c>
      <c r="M2067" s="6">
        <v>18605.03</v>
      </c>
      <c r="N2067" s="3">
        <v>12801.08</v>
      </c>
      <c r="O2067" s="6">
        <v>5803.95</v>
      </c>
      <c r="P2067" t="s">
        <v>49</v>
      </c>
      <c r="Q2067" t="s">
        <v>26</v>
      </c>
      <c r="R2067" s="4">
        <f t="shared" si="96"/>
        <v>0.31195596029675848</v>
      </c>
      <c r="S2067" s="1" t="str">
        <f t="shared" si="97"/>
        <v>Jan-2026</v>
      </c>
      <c r="T2067" t="str">
        <f t="shared" si="98"/>
        <v>Profit</v>
      </c>
    </row>
    <row r="2068" spans="1:20" x14ac:dyDescent="0.3">
      <c r="A2068" t="s">
        <v>3581</v>
      </c>
      <c r="B2068" s="2">
        <v>45988</v>
      </c>
      <c r="C2068" t="s">
        <v>1888</v>
      </c>
      <c r="D2068" t="s">
        <v>52</v>
      </c>
      <c r="E2068" t="s">
        <v>20</v>
      </c>
      <c r="F2068" t="s">
        <v>115</v>
      </c>
      <c r="G2068" t="s">
        <v>79</v>
      </c>
      <c r="H2068" t="s">
        <v>23</v>
      </c>
      <c r="I2068" t="s">
        <v>94</v>
      </c>
      <c r="J2068">
        <v>1</v>
      </c>
      <c r="K2068">
        <v>1896.59</v>
      </c>
      <c r="L2068">
        <v>0.1</v>
      </c>
      <c r="M2068" s="6">
        <v>1706.93</v>
      </c>
      <c r="N2068" s="3">
        <v>1061.75</v>
      </c>
      <c r="O2068" s="6">
        <v>645.17999999999995</v>
      </c>
      <c r="P2068" t="s">
        <v>70</v>
      </c>
      <c r="Q2068" t="s">
        <v>26</v>
      </c>
      <c r="R2068" s="4">
        <f t="shared" si="96"/>
        <v>0.37797683560544365</v>
      </c>
      <c r="S2068" s="1" t="str">
        <f t="shared" si="97"/>
        <v>Nov-2025</v>
      </c>
      <c r="T2068" t="str">
        <f t="shared" si="98"/>
        <v>Profit</v>
      </c>
    </row>
    <row r="2069" spans="1:20" x14ac:dyDescent="0.3">
      <c r="A2069" t="s">
        <v>3582</v>
      </c>
      <c r="B2069" s="2">
        <v>45563</v>
      </c>
      <c r="C2069" t="s">
        <v>2829</v>
      </c>
      <c r="D2069" t="s">
        <v>46</v>
      </c>
      <c r="E2069" t="s">
        <v>58</v>
      </c>
      <c r="F2069" t="s">
        <v>68</v>
      </c>
      <c r="G2069" t="s">
        <v>79</v>
      </c>
      <c r="H2069" t="s">
        <v>41</v>
      </c>
      <c r="I2069" t="s">
        <v>125</v>
      </c>
      <c r="J2069">
        <v>1</v>
      </c>
      <c r="K2069">
        <v>94.12</v>
      </c>
      <c r="L2069">
        <v>0.2</v>
      </c>
      <c r="M2069" s="6">
        <v>75.3</v>
      </c>
      <c r="N2069" s="3">
        <v>61.48</v>
      </c>
      <c r="O2069" s="6">
        <v>13.82</v>
      </c>
      <c r="P2069" t="s">
        <v>43</v>
      </c>
      <c r="Q2069" t="s">
        <v>26</v>
      </c>
      <c r="R2069" s="4">
        <f t="shared" si="96"/>
        <v>0.18353253652058435</v>
      </c>
      <c r="S2069" s="1" t="str">
        <f t="shared" si="97"/>
        <v>Sep-2024</v>
      </c>
      <c r="T2069" t="str">
        <f t="shared" si="98"/>
        <v>Profit</v>
      </c>
    </row>
    <row r="2070" spans="1:20" x14ac:dyDescent="0.3">
      <c r="A2070" t="s">
        <v>3583</v>
      </c>
      <c r="B2070" s="2">
        <v>45731</v>
      </c>
      <c r="C2070" t="s">
        <v>1700</v>
      </c>
      <c r="D2070" t="s">
        <v>19</v>
      </c>
      <c r="E2070" t="s">
        <v>58</v>
      </c>
      <c r="F2070" t="s">
        <v>68</v>
      </c>
      <c r="G2070" t="s">
        <v>79</v>
      </c>
      <c r="H2070" t="s">
        <v>23</v>
      </c>
      <c r="I2070" t="s">
        <v>30</v>
      </c>
      <c r="J2070">
        <v>5</v>
      </c>
      <c r="K2070">
        <v>1415.97</v>
      </c>
      <c r="L2070">
        <v>0</v>
      </c>
      <c r="M2070" s="6">
        <v>7079.85</v>
      </c>
      <c r="N2070" s="3">
        <v>5060.83</v>
      </c>
      <c r="O2070" s="6">
        <v>2019.02</v>
      </c>
      <c r="P2070" t="s">
        <v>25</v>
      </c>
      <c r="Q2070" t="s">
        <v>26</v>
      </c>
      <c r="R2070" s="4">
        <f t="shared" si="96"/>
        <v>0.28517835829855148</v>
      </c>
      <c r="S2070" s="1" t="str">
        <f t="shared" si="97"/>
        <v>Mar-2025</v>
      </c>
      <c r="T2070" t="str">
        <f t="shared" si="98"/>
        <v>Profit</v>
      </c>
    </row>
    <row r="2071" spans="1:20" x14ac:dyDescent="0.3">
      <c r="A2071" t="s">
        <v>3584</v>
      </c>
      <c r="B2071" s="2">
        <v>46039</v>
      </c>
      <c r="C2071" t="s">
        <v>355</v>
      </c>
      <c r="D2071" t="s">
        <v>19</v>
      </c>
      <c r="E2071" t="s">
        <v>53</v>
      </c>
      <c r="F2071" t="s">
        <v>90</v>
      </c>
      <c r="G2071" t="s">
        <v>22</v>
      </c>
      <c r="H2071" t="s">
        <v>41</v>
      </c>
      <c r="I2071" t="s">
        <v>55</v>
      </c>
      <c r="J2071">
        <v>5</v>
      </c>
      <c r="K2071">
        <v>351.61</v>
      </c>
      <c r="L2071">
        <v>0.05</v>
      </c>
      <c r="M2071" s="6">
        <v>1670.15</v>
      </c>
      <c r="N2071" s="3">
        <v>1347.07</v>
      </c>
      <c r="O2071" s="6">
        <v>323.08</v>
      </c>
      <c r="P2071" t="s">
        <v>43</v>
      </c>
      <c r="Q2071" t="s">
        <v>26</v>
      </c>
      <c r="R2071" s="4">
        <f t="shared" si="96"/>
        <v>0.19344370266143757</v>
      </c>
      <c r="S2071" s="1" t="str">
        <f t="shared" si="97"/>
        <v>Jan-2026</v>
      </c>
      <c r="T2071" t="str">
        <f t="shared" si="98"/>
        <v>Profit</v>
      </c>
    </row>
    <row r="2072" spans="1:20" x14ac:dyDescent="0.3">
      <c r="A2072" t="s">
        <v>3585</v>
      </c>
      <c r="B2072" s="2">
        <v>45530</v>
      </c>
      <c r="C2072" t="s">
        <v>3586</v>
      </c>
      <c r="D2072" t="s">
        <v>19</v>
      </c>
      <c r="E2072" t="s">
        <v>39</v>
      </c>
      <c r="F2072" t="s">
        <v>220</v>
      </c>
      <c r="G2072" t="s">
        <v>22</v>
      </c>
      <c r="H2072" t="s">
        <v>74</v>
      </c>
      <c r="I2072" t="s">
        <v>137</v>
      </c>
      <c r="J2072">
        <v>2</v>
      </c>
      <c r="K2072">
        <v>6291.62</v>
      </c>
      <c r="L2072">
        <v>0.1</v>
      </c>
      <c r="M2072" s="6">
        <v>11324.92</v>
      </c>
      <c r="N2072" s="3">
        <v>7665.44</v>
      </c>
      <c r="O2072" s="6">
        <v>3659.48</v>
      </c>
      <c r="P2072" t="s">
        <v>43</v>
      </c>
      <c r="Q2072" t="s">
        <v>26</v>
      </c>
      <c r="R2072" s="4">
        <f t="shared" si="96"/>
        <v>0.32313517446480861</v>
      </c>
      <c r="S2072" s="1" t="str">
        <f t="shared" si="97"/>
        <v>Aug-2024</v>
      </c>
      <c r="T2072" t="str">
        <f t="shared" si="98"/>
        <v>Profit</v>
      </c>
    </row>
    <row r="2073" spans="1:20" x14ac:dyDescent="0.3">
      <c r="A2073" t="s">
        <v>3587</v>
      </c>
      <c r="B2073" s="2">
        <v>45668</v>
      </c>
      <c r="C2073" t="s">
        <v>3029</v>
      </c>
      <c r="D2073" t="s">
        <v>19</v>
      </c>
      <c r="E2073" t="s">
        <v>34</v>
      </c>
      <c r="F2073" t="s">
        <v>90</v>
      </c>
      <c r="G2073" t="s">
        <v>22</v>
      </c>
      <c r="H2073" t="s">
        <v>41</v>
      </c>
      <c r="I2073" t="s">
        <v>55</v>
      </c>
      <c r="J2073">
        <v>2</v>
      </c>
      <c r="K2073">
        <v>474.02</v>
      </c>
      <c r="L2073">
        <v>0</v>
      </c>
      <c r="M2073" s="6">
        <v>948.04</v>
      </c>
      <c r="N2073" s="3">
        <v>572.5</v>
      </c>
      <c r="O2073" s="6">
        <v>375.54</v>
      </c>
      <c r="P2073" t="s">
        <v>49</v>
      </c>
      <c r="Q2073" t="s">
        <v>26</v>
      </c>
      <c r="R2073" s="4">
        <f t="shared" si="96"/>
        <v>0.3961225264756762</v>
      </c>
      <c r="S2073" s="1" t="str">
        <f t="shared" si="97"/>
        <v>Jan-2025</v>
      </c>
      <c r="T2073" t="str">
        <f t="shared" si="98"/>
        <v>Profit</v>
      </c>
    </row>
    <row r="2074" spans="1:20" x14ac:dyDescent="0.3">
      <c r="A2074" t="s">
        <v>3588</v>
      </c>
      <c r="B2074" s="2">
        <v>45557</v>
      </c>
      <c r="C2074" t="s">
        <v>3156</v>
      </c>
      <c r="D2074" t="s">
        <v>19</v>
      </c>
      <c r="E2074" t="s">
        <v>58</v>
      </c>
      <c r="F2074" t="s">
        <v>129</v>
      </c>
      <c r="G2074" t="s">
        <v>22</v>
      </c>
      <c r="H2074" t="s">
        <v>41</v>
      </c>
      <c r="I2074" t="s">
        <v>125</v>
      </c>
      <c r="J2074">
        <v>3</v>
      </c>
      <c r="K2074">
        <v>167.75</v>
      </c>
      <c r="L2074">
        <v>0.25</v>
      </c>
      <c r="M2074" s="6">
        <v>377.44</v>
      </c>
      <c r="N2074" s="3">
        <v>350.57</v>
      </c>
      <c r="O2074" s="6">
        <v>26.87</v>
      </c>
      <c r="P2074" t="s">
        <v>31</v>
      </c>
      <c r="Q2074" t="s">
        <v>26</v>
      </c>
      <c r="R2074" s="4">
        <f t="shared" si="96"/>
        <v>7.1190122933446384E-2</v>
      </c>
      <c r="S2074" s="1" t="str">
        <f t="shared" si="97"/>
        <v>Sep-2024</v>
      </c>
      <c r="T2074" t="str">
        <f t="shared" si="98"/>
        <v>Profit</v>
      </c>
    </row>
    <row r="2075" spans="1:20" x14ac:dyDescent="0.3">
      <c r="A2075" t="s">
        <v>3589</v>
      </c>
      <c r="B2075" s="2">
        <v>46217</v>
      </c>
      <c r="C2075" t="s">
        <v>3590</v>
      </c>
      <c r="D2075" t="s">
        <v>46</v>
      </c>
      <c r="E2075" t="s">
        <v>39</v>
      </c>
      <c r="F2075" t="s">
        <v>47</v>
      </c>
      <c r="G2075" t="s">
        <v>22</v>
      </c>
      <c r="H2075" t="s">
        <v>23</v>
      </c>
      <c r="I2075" t="s">
        <v>59</v>
      </c>
      <c r="J2075">
        <v>2</v>
      </c>
      <c r="K2075">
        <v>7097.71</v>
      </c>
      <c r="L2075">
        <v>0.05</v>
      </c>
      <c r="M2075" s="6">
        <v>13485.65</v>
      </c>
      <c r="N2075" s="3">
        <v>9030.61</v>
      </c>
      <c r="O2075" s="6">
        <v>4455.04</v>
      </c>
      <c r="P2075" t="s">
        <v>25</v>
      </c>
      <c r="Q2075" t="s">
        <v>76</v>
      </c>
      <c r="R2075" s="4">
        <f t="shared" si="96"/>
        <v>0.33035411715416019</v>
      </c>
      <c r="S2075" s="1" t="str">
        <f t="shared" si="97"/>
        <v>Jul-2026</v>
      </c>
      <c r="T2075" t="str">
        <f t="shared" si="98"/>
        <v>Profit</v>
      </c>
    </row>
    <row r="2076" spans="1:20" x14ac:dyDescent="0.3">
      <c r="A2076" t="s">
        <v>3591</v>
      </c>
      <c r="B2076" s="2">
        <v>46212</v>
      </c>
      <c r="C2076" t="s">
        <v>906</v>
      </c>
      <c r="D2076" t="s">
        <v>19</v>
      </c>
      <c r="E2076" t="s">
        <v>34</v>
      </c>
      <c r="F2076" t="s">
        <v>35</v>
      </c>
      <c r="G2076" t="s">
        <v>22</v>
      </c>
      <c r="H2076" t="s">
        <v>23</v>
      </c>
      <c r="I2076" t="s">
        <v>30</v>
      </c>
      <c r="J2076">
        <v>2</v>
      </c>
      <c r="K2076">
        <v>1565.79</v>
      </c>
      <c r="L2076">
        <v>0.1</v>
      </c>
      <c r="M2076" s="6">
        <v>2818.42</v>
      </c>
      <c r="N2076" s="3">
        <v>2091.64</v>
      </c>
      <c r="O2076" s="6">
        <v>726.78</v>
      </c>
      <c r="P2076" t="s">
        <v>25</v>
      </c>
      <c r="Q2076" t="s">
        <v>26</v>
      </c>
      <c r="R2076" s="4">
        <f t="shared" si="96"/>
        <v>0.2578678834240461</v>
      </c>
      <c r="S2076" s="1" t="str">
        <f t="shared" si="97"/>
        <v>Jul-2026</v>
      </c>
      <c r="T2076" t="str">
        <f t="shared" si="98"/>
        <v>Profit</v>
      </c>
    </row>
    <row r="2077" spans="1:20" x14ac:dyDescent="0.3">
      <c r="A2077" t="s">
        <v>3592</v>
      </c>
      <c r="B2077" s="2">
        <v>45650</v>
      </c>
      <c r="C2077" t="s">
        <v>986</v>
      </c>
      <c r="D2077" t="s">
        <v>19</v>
      </c>
      <c r="E2077" t="s">
        <v>20</v>
      </c>
      <c r="F2077" t="s">
        <v>99</v>
      </c>
      <c r="G2077" t="s">
        <v>22</v>
      </c>
      <c r="H2077" t="s">
        <v>74</v>
      </c>
      <c r="I2077" t="s">
        <v>107</v>
      </c>
      <c r="J2077">
        <v>6</v>
      </c>
      <c r="K2077">
        <v>6660.87</v>
      </c>
      <c r="L2077">
        <v>0.1</v>
      </c>
      <c r="M2077" s="6">
        <v>35968.699999999997</v>
      </c>
      <c r="N2077" s="3">
        <v>27204.58</v>
      </c>
      <c r="O2077" s="6">
        <v>8764.1200000000008</v>
      </c>
      <c r="P2077" t="s">
        <v>31</v>
      </c>
      <c r="Q2077" t="s">
        <v>26</v>
      </c>
      <c r="R2077" s="4">
        <f t="shared" si="96"/>
        <v>0.24365962628618776</v>
      </c>
      <c r="S2077" s="1" t="str">
        <f t="shared" si="97"/>
        <v>Dec-2024</v>
      </c>
      <c r="T2077" t="str">
        <f t="shared" si="98"/>
        <v>Profit</v>
      </c>
    </row>
    <row r="2078" spans="1:20" x14ac:dyDescent="0.3">
      <c r="A2078" t="s">
        <v>3593</v>
      </c>
      <c r="B2078" s="2">
        <v>45631</v>
      </c>
      <c r="C2078" t="s">
        <v>2923</v>
      </c>
      <c r="D2078" t="s">
        <v>19</v>
      </c>
      <c r="E2078" t="s">
        <v>20</v>
      </c>
      <c r="F2078" t="s">
        <v>21</v>
      </c>
      <c r="G2078" t="s">
        <v>29</v>
      </c>
      <c r="H2078" t="s">
        <v>74</v>
      </c>
      <c r="I2078" t="s">
        <v>75</v>
      </c>
      <c r="J2078">
        <v>5</v>
      </c>
      <c r="K2078">
        <v>4399.75</v>
      </c>
      <c r="L2078">
        <v>0.2</v>
      </c>
      <c r="M2078" s="6">
        <v>17599</v>
      </c>
      <c r="N2078" s="3">
        <v>15575.54</v>
      </c>
      <c r="O2078" s="6">
        <v>2023.46</v>
      </c>
      <c r="P2078" t="s">
        <v>25</v>
      </c>
      <c r="Q2078" t="s">
        <v>26</v>
      </c>
      <c r="R2078" s="4">
        <f t="shared" si="96"/>
        <v>0.11497585090061936</v>
      </c>
      <c r="S2078" s="1" t="str">
        <f t="shared" si="97"/>
        <v>Dec-2024</v>
      </c>
      <c r="T2078" t="str">
        <f t="shared" si="98"/>
        <v>Profit</v>
      </c>
    </row>
    <row r="2079" spans="1:20" x14ac:dyDescent="0.3">
      <c r="A2079" t="s">
        <v>3594</v>
      </c>
      <c r="B2079" s="2">
        <v>45680</v>
      </c>
      <c r="C2079" t="s">
        <v>3595</v>
      </c>
      <c r="D2079" t="s">
        <v>52</v>
      </c>
      <c r="E2079" t="s">
        <v>20</v>
      </c>
      <c r="F2079" t="s">
        <v>115</v>
      </c>
      <c r="G2079" t="s">
        <v>22</v>
      </c>
      <c r="H2079" t="s">
        <v>74</v>
      </c>
      <c r="I2079" t="s">
        <v>75</v>
      </c>
      <c r="J2079">
        <v>1</v>
      </c>
      <c r="K2079">
        <v>11683.44</v>
      </c>
      <c r="L2079">
        <v>0</v>
      </c>
      <c r="M2079" s="6">
        <v>11683.44</v>
      </c>
      <c r="N2079" s="3">
        <v>7083.03</v>
      </c>
      <c r="O2079" s="6">
        <v>4600.41</v>
      </c>
      <c r="P2079" t="s">
        <v>25</v>
      </c>
      <c r="Q2079" t="s">
        <v>26</v>
      </c>
      <c r="R2079" s="4">
        <f t="shared" si="96"/>
        <v>0.39375475031326385</v>
      </c>
      <c r="S2079" s="1" t="str">
        <f t="shared" si="97"/>
        <v>Jan-2025</v>
      </c>
      <c r="T2079" t="str">
        <f t="shared" si="98"/>
        <v>Profit</v>
      </c>
    </row>
    <row r="2080" spans="1:20" x14ac:dyDescent="0.3">
      <c r="A2080" t="s">
        <v>3596</v>
      </c>
      <c r="B2080" s="2">
        <v>45868</v>
      </c>
      <c r="C2080" t="s">
        <v>792</v>
      </c>
      <c r="D2080" t="s">
        <v>19</v>
      </c>
      <c r="E2080" t="s">
        <v>53</v>
      </c>
      <c r="F2080" t="s">
        <v>97</v>
      </c>
      <c r="G2080" t="s">
        <v>29</v>
      </c>
      <c r="H2080" t="s">
        <v>41</v>
      </c>
      <c r="I2080" t="s">
        <v>48</v>
      </c>
      <c r="J2080">
        <v>2</v>
      </c>
      <c r="K2080">
        <v>73.819999999999993</v>
      </c>
      <c r="L2080">
        <v>0.2</v>
      </c>
      <c r="M2080" s="6">
        <v>118.11</v>
      </c>
      <c r="N2080" s="3">
        <v>94</v>
      </c>
      <c r="O2080" s="6">
        <v>24.11</v>
      </c>
      <c r="P2080" t="s">
        <v>70</v>
      </c>
      <c r="Q2080" t="s">
        <v>26</v>
      </c>
      <c r="R2080" s="4">
        <f t="shared" si="96"/>
        <v>0.20413174159681652</v>
      </c>
      <c r="S2080" s="1" t="str">
        <f t="shared" si="97"/>
        <v>Jul-2025</v>
      </c>
      <c r="T2080" t="str">
        <f t="shared" si="98"/>
        <v>Profit</v>
      </c>
    </row>
    <row r="2081" spans="1:20" x14ac:dyDescent="0.3">
      <c r="A2081" t="s">
        <v>3597</v>
      </c>
      <c r="B2081" s="2">
        <v>46281</v>
      </c>
      <c r="C2081" t="s">
        <v>2777</v>
      </c>
      <c r="D2081" t="s">
        <v>19</v>
      </c>
      <c r="E2081" t="s">
        <v>20</v>
      </c>
      <c r="F2081" t="s">
        <v>21</v>
      </c>
      <c r="G2081" t="s">
        <v>22</v>
      </c>
      <c r="H2081" t="s">
        <v>23</v>
      </c>
      <c r="I2081" t="s">
        <v>69</v>
      </c>
      <c r="J2081">
        <v>3</v>
      </c>
      <c r="K2081">
        <v>15573.03</v>
      </c>
      <c r="L2081">
        <v>0</v>
      </c>
      <c r="M2081" s="6">
        <v>46719.09</v>
      </c>
      <c r="N2081" s="3">
        <v>34140.75</v>
      </c>
      <c r="O2081" s="6">
        <v>12578.34</v>
      </c>
      <c r="P2081" t="s">
        <v>25</v>
      </c>
      <c r="Q2081" t="s">
        <v>26</v>
      </c>
      <c r="R2081" s="4">
        <f t="shared" si="96"/>
        <v>0.26923341186654109</v>
      </c>
      <c r="S2081" s="1" t="str">
        <f t="shared" si="97"/>
        <v>Sep-2026</v>
      </c>
      <c r="T2081" t="str">
        <f t="shared" si="98"/>
        <v>Profit</v>
      </c>
    </row>
    <row r="2082" spans="1:20" x14ac:dyDescent="0.3">
      <c r="A2082" t="s">
        <v>3598</v>
      </c>
      <c r="B2082" s="2">
        <v>45980</v>
      </c>
      <c r="C2082" t="s">
        <v>3599</v>
      </c>
      <c r="D2082" t="s">
        <v>19</v>
      </c>
      <c r="E2082" t="s">
        <v>34</v>
      </c>
      <c r="F2082" t="s">
        <v>35</v>
      </c>
      <c r="G2082" t="s">
        <v>22</v>
      </c>
      <c r="H2082" t="s">
        <v>23</v>
      </c>
      <c r="I2082" t="s">
        <v>59</v>
      </c>
      <c r="J2082">
        <v>1</v>
      </c>
      <c r="K2082">
        <v>6778.13</v>
      </c>
      <c r="L2082">
        <v>0.05</v>
      </c>
      <c r="M2082" s="6">
        <v>6439.22</v>
      </c>
      <c r="N2082" s="3">
        <v>3928.92</v>
      </c>
      <c r="O2082" s="6">
        <v>2510.3000000000002</v>
      </c>
      <c r="P2082" t="s">
        <v>25</v>
      </c>
      <c r="Q2082" t="s">
        <v>26</v>
      </c>
      <c r="R2082" s="4">
        <f t="shared" si="96"/>
        <v>0.38984535394038411</v>
      </c>
      <c r="S2082" s="1" t="str">
        <f t="shared" si="97"/>
        <v>Nov-2025</v>
      </c>
      <c r="T2082" t="str">
        <f t="shared" si="98"/>
        <v>Profit</v>
      </c>
    </row>
    <row r="2083" spans="1:20" x14ac:dyDescent="0.3">
      <c r="A2083" t="s">
        <v>3600</v>
      </c>
      <c r="B2083" s="2">
        <v>45294</v>
      </c>
      <c r="C2083" t="s">
        <v>3601</v>
      </c>
      <c r="D2083" t="s">
        <v>46</v>
      </c>
      <c r="E2083" t="s">
        <v>39</v>
      </c>
      <c r="F2083" t="s">
        <v>120</v>
      </c>
      <c r="G2083" t="s">
        <v>79</v>
      </c>
      <c r="H2083" t="s">
        <v>23</v>
      </c>
      <c r="I2083" t="s">
        <v>59</v>
      </c>
      <c r="J2083">
        <v>3</v>
      </c>
      <c r="K2083">
        <v>3049.05</v>
      </c>
      <c r="L2083">
        <v>0.05</v>
      </c>
      <c r="M2083" s="6">
        <v>8689.7900000000009</v>
      </c>
      <c r="N2083" s="3">
        <v>6651.02</v>
      </c>
      <c r="O2083" s="6">
        <v>2038.77</v>
      </c>
      <c r="P2083" t="s">
        <v>25</v>
      </c>
      <c r="Q2083" t="s">
        <v>26</v>
      </c>
      <c r="R2083" s="4">
        <f t="shared" si="96"/>
        <v>0.23461671685967092</v>
      </c>
      <c r="S2083" s="1" t="str">
        <f t="shared" si="97"/>
        <v>Jan-2024</v>
      </c>
      <c r="T2083" t="str">
        <f t="shared" si="98"/>
        <v>Profit</v>
      </c>
    </row>
    <row r="2084" spans="1:20" x14ac:dyDescent="0.3">
      <c r="A2084" t="s">
        <v>3602</v>
      </c>
      <c r="B2084" s="2">
        <v>45720</v>
      </c>
      <c r="C2084" t="s">
        <v>3603</v>
      </c>
      <c r="D2084" t="s">
        <v>19</v>
      </c>
      <c r="E2084" t="s">
        <v>39</v>
      </c>
      <c r="F2084" t="s">
        <v>146</v>
      </c>
      <c r="G2084" t="s">
        <v>29</v>
      </c>
      <c r="H2084" t="s">
        <v>74</v>
      </c>
      <c r="I2084" t="s">
        <v>137</v>
      </c>
      <c r="J2084">
        <v>3</v>
      </c>
      <c r="K2084">
        <v>23046.240000000002</v>
      </c>
      <c r="L2084">
        <v>0.1</v>
      </c>
      <c r="M2084" s="6">
        <v>62224.85</v>
      </c>
      <c r="N2084" s="3">
        <v>48877.96</v>
      </c>
      <c r="O2084" s="6">
        <v>13346.89</v>
      </c>
      <c r="P2084" t="s">
        <v>25</v>
      </c>
      <c r="Q2084" t="s">
        <v>26</v>
      </c>
      <c r="R2084" s="4">
        <f t="shared" si="96"/>
        <v>0.21449453072205074</v>
      </c>
      <c r="S2084" s="1" t="str">
        <f t="shared" si="97"/>
        <v>Mar-2025</v>
      </c>
      <c r="T2084" t="str">
        <f t="shared" si="98"/>
        <v>Profit</v>
      </c>
    </row>
    <row r="2085" spans="1:20" x14ac:dyDescent="0.3">
      <c r="A2085" t="s">
        <v>3604</v>
      </c>
      <c r="B2085" s="2">
        <v>45433</v>
      </c>
      <c r="C2085" t="s">
        <v>847</v>
      </c>
      <c r="D2085" t="s">
        <v>19</v>
      </c>
      <c r="E2085" t="s">
        <v>39</v>
      </c>
      <c r="F2085" t="s">
        <v>146</v>
      </c>
      <c r="G2085" t="s">
        <v>22</v>
      </c>
      <c r="H2085" t="s">
        <v>23</v>
      </c>
      <c r="I2085" t="s">
        <v>59</v>
      </c>
      <c r="J2085">
        <v>5</v>
      </c>
      <c r="K2085">
        <v>4359.4799999999996</v>
      </c>
      <c r="L2085">
        <v>0.15</v>
      </c>
      <c r="M2085" s="6">
        <v>18527.79</v>
      </c>
      <c r="N2085" s="3">
        <v>15764.86</v>
      </c>
      <c r="O2085" s="6">
        <v>2762.93</v>
      </c>
      <c r="P2085" t="s">
        <v>70</v>
      </c>
      <c r="Q2085" t="s">
        <v>26</v>
      </c>
      <c r="R2085" s="4">
        <f t="shared" si="96"/>
        <v>0.14912355979855124</v>
      </c>
      <c r="S2085" s="1" t="str">
        <f t="shared" si="97"/>
        <v>May-2024</v>
      </c>
      <c r="T2085" t="str">
        <f t="shared" si="98"/>
        <v>Profit</v>
      </c>
    </row>
    <row r="2086" spans="1:20" x14ac:dyDescent="0.3">
      <c r="A2086" t="s">
        <v>3605</v>
      </c>
      <c r="B2086" s="2">
        <v>45667</v>
      </c>
      <c r="C2086" t="s">
        <v>1094</v>
      </c>
      <c r="D2086" t="s">
        <v>19</v>
      </c>
      <c r="E2086" t="s">
        <v>53</v>
      </c>
      <c r="F2086" t="s">
        <v>90</v>
      </c>
      <c r="G2086" t="s">
        <v>79</v>
      </c>
      <c r="H2086" t="s">
        <v>23</v>
      </c>
      <c r="I2086" t="s">
        <v>69</v>
      </c>
      <c r="J2086">
        <v>5</v>
      </c>
      <c r="K2086">
        <v>8978.43</v>
      </c>
      <c r="L2086">
        <v>0.15</v>
      </c>
      <c r="M2086" s="6">
        <v>38158.33</v>
      </c>
      <c r="N2086" s="3">
        <v>33921</v>
      </c>
      <c r="O2086" s="6">
        <v>4237.33</v>
      </c>
      <c r="P2086" t="s">
        <v>31</v>
      </c>
      <c r="Q2086" t="s">
        <v>26</v>
      </c>
      <c r="R2086" s="4">
        <f t="shared" si="96"/>
        <v>0.11104600227525679</v>
      </c>
      <c r="S2086" s="1" t="str">
        <f t="shared" si="97"/>
        <v>Jan-2025</v>
      </c>
      <c r="T2086" t="str">
        <f t="shared" si="98"/>
        <v>Profit</v>
      </c>
    </row>
    <row r="2087" spans="1:20" x14ac:dyDescent="0.3">
      <c r="A2087" t="s">
        <v>3606</v>
      </c>
      <c r="B2087" s="2">
        <v>45961</v>
      </c>
      <c r="C2087" t="s">
        <v>3206</v>
      </c>
      <c r="D2087" t="s">
        <v>46</v>
      </c>
      <c r="E2087" t="s">
        <v>39</v>
      </c>
      <c r="F2087" t="s">
        <v>220</v>
      </c>
      <c r="G2087" t="s">
        <v>22</v>
      </c>
      <c r="H2087" t="s">
        <v>74</v>
      </c>
      <c r="I2087" t="s">
        <v>137</v>
      </c>
      <c r="J2087">
        <v>6</v>
      </c>
      <c r="K2087">
        <v>15252.43</v>
      </c>
      <c r="L2087">
        <v>0.1</v>
      </c>
      <c r="M2087" s="6">
        <v>82363.12</v>
      </c>
      <c r="N2087" s="3">
        <v>53341.96</v>
      </c>
      <c r="O2087" s="6">
        <v>29021.16</v>
      </c>
      <c r="P2087" t="s">
        <v>25</v>
      </c>
      <c r="Q2087" t="s">
        <v>26</v>
      </c>
      <c r="R2087" s="4">
        <f t="shared" si="96"/>
        <v>0.35235624876765231</v>
      </c>
      <c r="S2087" s="1" t="str">
        <f t="shared" si="97"/>
        <v>Oct-2025</v>
      </c>
      <c r="T2087" t="str">
        <f t="shared" si="98"/>
        <v>Profit</v>
      </c>
    </row>
    <row r="2088" spans="1:20" x14ac:dyDescent="0.3">
      <c r="A2088" t="s">
        <v>3607</v>
      </c>
      <c r="B2088" s="2">
        <v>45615</v>
      </c>
      <c r="C2088" t="s">
        <v>716</v>
      </c>
      <c r="D2088" t="s">
        <v>52</v>
      </c>
      <c r="E2088" t="s">
        <v>20</v>
      </c>
      <c r="F2088" t="s">
        <v>205</v>
      </c>
      <c r="G2088" t="s">
        <v>79</v>
      </c>
      <c r="H2088" t="s">
        <v>41</v>
      </c>
      <c r="I2088" t="s">
        <v>125</v>
      </c>
      <c r="J2088">
        <v>2</v>
      </c>
      <c r="K2088">
        <v>61.94</v>
      </c>
      <c r="L2088">
        <v>0.05</v>
      </c>
      <c r="M2088" s="6">
        <v>117.69</v>
      </c>
      <c r="N2088" s="3">
        <v>79.83</v>
      </c>
      <c r="O2088" s="6">
        <v>37.86</v>
      </c>
      <c r="P2088" t="s">
        <v>70</v>
      </c>
      <c r="Q2088" t="s">
        <v>26</v>
      </c>
      <c r="R2088" s="4">
        <f t="shared" si="96"/>
        <v>0.32169258220749425</v>
      </c>
      <c r="S2088" s="1" t="str">
        <f t="shared" si="97"/>
        <v>Nov-2024</v>
      </c>
      <c r="T2088" t="str">
        <f t="shared" si="98"/>
        <v>Profit</v>
      </c>
    </row>
    <row r="2089" spans="1:20" x14ac:dyDescent="0.3">
      <c r="A2089" t="s">
        <v>3608</v>
      </c>
      <c r="B2089" s="2">
        <v>45437</v>
      </c>
      <c r="C2089" t="s">
        <v>1509</v>
      </c>
      <c r="D2089" t="s">
        <v>46</v>
      </c>
      <c r="E2089" t="s">
        <v>58</v>
      </c>
      <c r="F2089" t="s">
        <v>104</v>
      </c>
      <c r="G2089" t="s">
        <v>79</v>
      </c>
      <c r="H2089" t="s">
        <v>74</v>
      </c>
      <c r="I2089" t="s">
        <v>75</v>
      </c>
      <c r="J2089">
        <v>1</v>
      </c>
      <c r="K2089">
        <v>4661.74</v>
      </c>
      <c r="L2089">
        <v>0</v>
      </c>
      <c r="M2089" s="6">
        <v>4661.74</v>
      </c>
      <c r="N2089" s="3">
        <v>3739.38</v>
      </c>
      <c r="O2089" s="6">
        <v>922.36</v>
      </c>
      <c r="P2089" t="s">
        <v>25</v>
      </c>
      <c r="Q2089" t="s">
        <v>26</v>
      </c>
      <c r="R2089" s="4">
        <f t="shared" si="96"/>
        <v>0.19785745236757091</v>
      </c>
      <c r="S2089" s="1" t="str">
        <f t="shared" si="97"/>
        <v>May-2024</v>
      </c>
      <c r="T2089" t="str">
        <f t="shared" si="98"/>
        <v>Profit</v>
      </c>
    </row>
    <row r="2090" spans="1:20" x14ac:dyDescent="0.3">
      <c r="A2090" t="s">
        <v>3609</v>
      </c>
      <c r="B2090" s="2">
        <v>46249</v>
      </c>
      <c r="C2090" t="s">
        <v>3610</v>
      </c>
      <c r="D2090" t="s">
        <v>46</v>
      </c>
      <c r="E2090" t="s">
        <v>34</v>
      </c>
      <c r="F2090" t="s">
        <v>90</v>
      </c>
      <c r="G2090" t="s">
        <v>22</v>
      </c>
      <c r="H2090" t="s">
        <v>23</v>
      </c>
      <c r="I2090" t="s">
        <v>69</v>
      </c>
      <c r="J2090">
        <v>1</v>
      </c>
      <c r="K2090">
        <v>21111.68</v>
      </c>
      <c r="L2090">
        <v>0.15</v>
      </c>
      <c r="M2090" s="6">
        <v>17944.93</v>
      </c>
      <c r="N2090" s="3">
        <v>14726.85</v>
      </c>
      <c r="O2090" s="6">
        <v>3218.08</v>
      </c>
      <c r="P2090" t="s">
        <v>49</v>
      </c>
      <c r="Q2090" t="s">
        <v>26</v>
      </c>
      <c r="R2090" s="4">
        <f t="shared" si="96"/>
        <v>0.17933087507167761</v>
      </c>
      <c r="S2090" s="1" t="str">
        <f t="shared" si="97"/>
        <v>Aug-2026</v>
      </c>
      <c r="T2090" t="str">
        <f t="shared" si="98"/>
        <v>Profit</v>
      </c>
    </row>
    <row r="2091" spans="1:20" x14ac:dyDescent="0.3">
      <c r="A2091" t="s">
        <v>3611</v>
      </c>
      <c r="B2091" s="2">
        <v>45584</v>
      </c>
      <c r="C2091" t="s">
        <v>3612</v>
      </c>
      <c r="D2091" t="s">
        <v>19</v>
      </c>
      <c r="E2091" t="s">
        <v>58</v>
      </c>
      <c r="F2091" t="s">
        <v>129</v>
      </c>
      <c r="G2091" t="s">
        <v>29</v>
      </c>
      <c r="H2091" t="s">
        <v>41</v>
      </c>
      <c r="I2091" t="s">
        <v>48</v>
      </c>
      <c r="J2091">
        <v>1</v>
      </c>
      <c r="K2091">
        <v>107.89</v>
      </c>
      <c r="L2091">
        <v>0.15</v>
      </c>
      <c r="M2091" s="6">
        <v>91.71</v>
      </c>
      <c r="N2091" s="3">
        <v>68.319999999999993</v>
      </c>
      <c r="O2091" s="6">
        <v>23.39</v>
      </c>
      <c r="P2091" t="s">
        <v>43</v>
      </c>
      <c r="Q2091" t="s">
        <v>26</v>
      </c>
      <c r="R2091" s="4">
        <f t="shared" si="96"/>
        <v>0.25504307054846803</v>
      </c>
      <c r="S2091" s="1" t="str">
        <f t="shared" si="97"/>
        <v>Oct-2024</v>
      </c>
      <c r="T2091" t="str">
        <f t="shared" si="98"/>
        <v>Profit</v>
      </c>
    </row>
    <row r="2092" spans="1:20" x14ac:dyDescent="0.3">
      <c r="A2092" t="s">
        <v>3613</v>
      </c>
      <c r="B2092" s="2">
        <v>45956</v>
      </c>
      <c r="C2092" t="s">
        <v>612</v>
      </c>
      <c r="D2092" t="s">
        <v>19</v>
      </c>
      <c r="E2092" t="s">
        <v>39</v>
      </c>
      <c r="F2092" t="s">
        <v>220</v>
      </c>
      <c r="G2092" t="s">
        <v>29</v>
      </c>
      <c r="H2092" t="s">
        <v>23</v>
      </c>
      <c r="I2092" t="s">
        <v>59</v>
      </c>
      <c r="J2092">
        <v>1</v>
      </c>
      <c r="K2092">
        <v>7290.58</v>
      </c>
      <c r="L2092">
        <v>0.15</v>
      </c>
      <c r="M2092" s="6">
        <v>6196.99</v>
      </c>
      <c r="N2092" s="3">
        <v>5406.25</v>
      </c>
      <c r="O2092" s="6">
        <v>790.74</v>
      </c>
      <c r="P2092" t="s">
        <v>25</v>
      </c>
      <c r="Q2092" t="s">
        <v>26</v>
      </c>
      <c r="R2092" s="4">
        <f t="shared" si="96"/>
        <v>0.12760065773867638</v>
      </c>
      <c r="S2092" s="1" t="str">
        <f t="shared" si="97"/>
        <v>Oct-2025</v>
      </c>
      <c r="T2092" t="str">
        <f t="shared" si="98"/>
        <v>Profit</v>
      </c>
    </row>
    <row r="2093" spans="1:20" x14ac:dyDescent="0.3">
      <c r="A2093" t="s">
        <v>3614</v>
      </c>
      <c r="B2093" s="2">
        <v>45723</v>
      </c>
      <c r="C2093" t="s">
        <v>3615</v>
      </c>
      <c r="D2093" t="s">
        <v>19</v>
      </c>
      <c r="E2093" t="s">
        <v>39</v>
      </c>
      <c r="F2093" t="s">
        <v>146</v>
      </c>
      <c r="G2093" t="s">
        <v>79</v>
      </c>
      <c r="H2093" t="s">
        <v>41</v>
      </c>
      <c r="I2093" t="s">
        <v>48</v>
      </c>
      <c r="J2093">
        <v>2</v>
      </c>
      <c r="K2093">
        <v>34.119999999999997</v>
      </c>
      <c r="L2093">
        <v>0</v>
      </c>
      <c r="M2093" s="6">
        <v>68.239999999999995</v>
      </c>
      <c r="N2093" s="3">
        <v>38.65</v>
      </c>
      <c r="O2093" s="6">
        <v>29.59</v>
      </c>
      <c r="P2093" t="s">
        <v>31</v>
      </c>
      <c r="Q2093" t="s">
        <v>26</v>
      </c>
      <c r="R2093" s="4">
        <f t="shared" si="96"/>
        <v>0.4336166471277843</v>
      </c>
      <c r="S2093" s="1" t="str">
        <f t="shared" si="97"/>
        <v>Mar-2025</v>
      </c>
      <c r="T2093" t="str">
        <f t="shared" si="98"/>
        <v>Profit</v>
      </c>
    </row>
    <row r="2094" spans="1:20" x14ac:dyDescent="0.3">
      <c r="A2094" t="s">
        <v>3616</v>
      </c>
      <c r="B2094" s="2">
        <v>45996</v>
      </c>
      <c r="C2094" t="s">
        <v>583</v>
      </c>
      <c r="D2094" t="s">
        <v>19</v>
      </c>
      <c r="E2094" t="s">
        <v>58</v>
      </c>
      <c r="F2094" t="s">
        <v>339</v>
      </c>
      <c r="G2094" t="s">
        <v>79</v>
      </c>
      <c r="H2094" t="s">
        <v>23</v>
      </c>
      <c r="I2094" t="s">
        <v>94</v>
      </c>
      <c r="J2094">
        <v>5</v>
      </c>
      <c r="K2094">
        <v>1213.81</v>
      </c>
      <c r="L2094">
        <v>0.15</v>
      </c>
      <c r="M2094" s="6">
        <v>5158.6899999999996</v>
      </c>
      <c r="N2094" s="3">
        <v>3665.6</v>
      </c>
      <c r="O2094" s="6">
        <v>1493.09</v>
      </c>
      <c r="P2094" t="s">
        <v>31</v>
      </c>
      <c r="Q2094" t="s">
        <v>26</v>
      </c>
      <c r="R2094" s="4">
        <f t="shared" si="96"/>
        <v>0.28943200696300808</v>
      </c>
      <c r="S2094" s="1" t="str">
        <f t="shared" si="97"/>
        <v>Dec-2025</v>
      </c>
      <c r="T2094" t="str">
        <f t="shared" si="98"/>
        <v>Profit</v>
      </c>
    </row>
    <row r="2095" spans="1:20" x14ac:dyDescent="0.3">
      <c r="A2095" t="s">
        <v>3617</v>
      </c>
      <c r="B2095" s="2">
        <v>46240</v>
      </c>
      <c r="C2095" t="s">
        <v>2596</v>
      </c>
      <c r="D2095" t="s">
        <v>19</v>
      </c>
      <c r="E2095" t="s">
        <v>20</v>
      </c>
      <c r="F2095" t="s">
        <v>115</v>
      </c>
      <c r="G2095" t="s">
        <v>29</v>
      </c>
      <c r="H2095" t="s">
        <v>23</v>
      </c>
      <c r="I2095" t="s">
        <v>59</v>
      </c>
      <c r="J2095">
        <v>3</v>
      </c>
      <c r="K2095">
        <v>3851.63</v>
      </c>
      <c r="L2095">
        <v>0.2</v>
      </c>
      <c r="M2095" s="6">
        <v>9243.91</v>
      </c>
      <c r="N2095" s="3">
        <v>6253.23</v>
      </c>
      <c r="O2095" s="6">
        <v>2990.68</v>
      </c>
      <c r="P2095" t="s">
        <v>25</v>
      </c>
      <c r="Q2095" t="s">
        <v>142</v>
      </c>
      <c r="R2095" s="4">
        <f t="shared" si="96"/>
        <v>0.32352976175665926</v>
      </c>
      <c r="S2095" s="1" t="str">
        <f t="shared" si="97"/>
        <v>Aug-2026</v>
      </c>
      <c r="T2095" t="str">
        <f t="shared" si="98"/>
        <v>Profit</v>
      </c>
    </row>
    <row r="2096" spans="1:20" x14ac:dyDescent="0.3">
      <c r="A2096" t="s">
        <v>3618</v>
      </c>
      <c r="B2096" s="2">
        <v>46266</v>
      </c>
      <c r="C2096" t="s">
        <v>418</v>
      </c>
      <c r="D2096" t="s">
        <v>19</v>
      </c>
      <c r="E2096" t="s">
        <v>34</v>
      </c>
      <c r="F2096" t="s">
        <v>110</v>
      </c>
      <c r="G2096" t="s">
        <v>22</v>
      </c>
      <c r="H2096" t="s">
        <v>23</v>
      </c>
      <c r="I2096" t="s">
        <v>24</v>
      </c>
      <c r="J2096">
        <v>2</v>
      </c>
      <c r="K2096">
        <v>39458.949999999997</v>
      </c>
      <c r="L2096">
        <v>0.1</v>
      </c>
      <c r="M2096" s="6">
        <v>71026.11</v>
      </c>
      <c r="N2096" s="3">
        <v>42394.22</v>
      </c>
      <c r="O2096" s="6">
        <v>28631.89</v>
      </c>
      <c r="P2096" t="s">
        <v>70</v>
      </c>
      <c r="Q2096" t="s">
        <v>26</v>
      </c>
      <c r="R2096" s="4">
        <f t="shared" si="96"/>
        <v>0.40311781118239476</v>
      </c>
      <c r="S2096" s="1" t="str">
        <f t="shared" si="97"/>
        <v>Sep-2026</v>
      </c>
      <c r="T2096" t="str">
        <f t="shared" si="98"/>
        <v>Profit</v>
      </c>
    </row>
    <row r="2097" spans="1:20" x14ac:dyDescent="0.3">
      <c r="A2097" t="s">
        <v>3619</v>
      </c>
      <c r="B2097" s="2">
        <v>45876</v>
      </c>
      <c r="C2097" t="s">
        <v>2477</v>
      </c>
      <c r="D2097" t="s">
        <v>19</v>
      </c>
      <c r="E2097" t="s">
        <v>39</v>
      </c>
      <c r="F2097" t="s">
        <v>120</v>
      </c>
      <c r="G2097" t="s">
        <v>22</v>
      </c>
      <c r="H2097" t="s">
        <v>23</v>
      </c>
      <c r="I2097" t="s">
        <v>94</v>
      </c>
      <c r="J2097">
        <v>5</v>
      </c>
      <c r="K2097">
        <v>1751.88</v>
      </c>
      <c r="L2097">
        <v>0.1</v>
      </c>
      <c r="M2097" s="6">
        <v>7883.46</v>
      </c>
      <c r="N2097" s="3">
        <v>5726.79</v>
      </c>
      <c r="O2097" s="6">
        <v>2156.67</v>
      </c>
      <c r="P2097" t="s">
        <v>43</v>
      </c>
      <c r="Q2097" t="s">
        <v>26</v>
      </c>
      <c r="R2097" s="4">
        <f t="shared" si="96"/>
        <v>0.27356896591090712</v>
      </c>
      <c r="S2097" s="1" t="str">
        <f t="shared" si="97"/>
        <v>Aug-2025</v>
      </c>
      <c r="T2097" t="str">
        <f t="shared" si="98"/>
        <v>Profit</v>
      </c>
    </row>
    <row r="2098" spans="1:20" x14ac:dyDescent="0.3">
      <c r="A2098" t="s">
        <v>3620</v>
      </c>
      <c r="B2098" s="2">
        <v>45690</v>
      </c>
      <c r="C2098" t="s">
        <v>418</v>
      </c>
      <c r="D2098" t="s">
        <v>19</v>
      </c>
      <c r="E2098" t="s">
        <v>34</v>
      </c>
      <c r="F2098" t="s">
        <v>65</v>
      </c>
      <c r="G2098" t="s">
        <v>22</v>
      </c>
      <c r="H2098" t="s">
        <v>23</v>
      </c>
      <c r="I2098" t="s">
        <v>24</v>
      </c>
      <c r="J2098">
        <v>1</v>
      </c>
      <c r="K2098">
        <v>50354.61</v>
      </c>
      <c r="L2098">
        <v>0.15</v>
      </c>
      <c r="M2098" s="6">
        <v>42801.42</v>
      </c>
      <c r="N2098" s="3">
        <v>28172.48</v>
      </c>
      <c r="O2098" s="6">
        <v>14628.94</v>
      </c>
      <c r="P2098" t="s">
        <v>25</v>
      </c>
      <c r="Q2098" t="s">
        <v>26</v>
      </c>
      <c r="R2098" s="4">
        <f t="shared" si="96"/>
        <v>0.34178632391168334</v>
      </c>
      <c r="S2098" s="1" t="str">
        <f t="shared" si="97"/>
        <v>Feb-2025</v>
      </c>
      <c r="T2098" t="str">
        <f t="shared" si="98"/>
        <v>Profit</v>
      </c>
    </row>
    <row r="2099" spans="1:20" x14ac:dyDescent="0.3">
      <c r="A2099" t="s">
        <v>3621</v>
      </c>
      <c r="B2099" s="2">
        <v>46108</v>
      </c>
      <c r="C2099" t="s">
        <v>2855</v>
      </c>
      <c r="D2099" t="s">
        <v>19</v>
      </c>
      <c r="E2099" t="s">
        <v>58</v>
      </c>
      <c r="F2099" t="s">
        <v>68</v>
      </c>
      <c r="G2099" t="s">
        <v>22</v>
      </c>
      <c r="H2099" t="s">
        <v>41</v>
      </c>
      <c r="I2099" t="s">
        <v>134</v>
      </c>
      <c r="J2099">
        <v>2</v>
      </c>
      <c r="K2099">
        <v>459.35</v>
      </c>
      <c r="L2099">
        <v>0.25</v>
      </c>
      <c r="M2099" s="6">
        <v>689.03</v>
      </c>
      <c r="N2099" s="3">
        <v>666.25</v>
      </c>
      <c r="O2099" s="6">
        <v>22.78</v>
      </c>
      <c r="P2099" t="s">
        <v>43</v>
      </c>
      <c r="Q2099" t="s">
        <v>26</v>
      </c>
      <c r="R2099" s="4">
        <f t="shared" si="96"/>
        <v>3.3060969769095686E-2</v>
      </c>
      <c r="S2099" s="1" t="str">
        <f t="shared" si="97"/>
        <v>Mar-2026</v>
      </c>
      <c r="T2099" t="str">
        <f t="shared" si="98"/>
        <v>Profit</v>
      </c>
    </row>
    <row r="2100" spans="1:20" x14ac:dyDescent="0.3">
      <c r="A2100" t="s">
        <v>3622</v>
      </c>
      <c r="B2100" s="2">
        <v>46180</v>
      </c>
      <c r="C2100" t="s">
        <v>3623</v>
      </c>
      <c r="D2100" t="s">
        <v>19</v>
      </c>
      <c r="E2100" t="s">
        <v>53</v>
      </c>
      <c r="F2100" t="s">
        <v>97</v>
      </c>
      <c r="G2100" t="s">
        <v>29</v>
      </c>
      <c r="H2100" t="s">
        <v>23</v>
      </c>
      <c r="I2100" t="s">
        <v>36</v>
      </c>
      <c r="J2100">
        <v>4</v>
      </c>
      <c r="K2100">
        <v>7028.87</v>
      </c>
      <c r="L2100">
        <v>0.05</v>
      </c>
      <c r="M2100" s="6">
        <v>26709.71</v>
      </c>
      <c r="N2100" s="3">
        <v>16988.599999999999</v>
      </c>
      <c r="O2100" s="6">
        <v>9721.11</v>
      </c>
      <c r="P2100" t="s">
        <v>43</v>
      </c>
      <c r="Q2100" t="s">
        <v>26</v>
      </c>
      <c r="R2100" s="4">
        <f t="shared" si="96"/>
        <v>0.36395415749553256</v>
      </c>
      <c r="S2100" s="1" t="str">
        <f t="shared" si="97"/>
        <v>Jun-2026</v>
      </c>
      <c r="T2100" t="str">
        <f t="shared" si="98"/>
        <v>Profit</v>
      </c>
    </row>
    <row r="2101" spans="1:20" x14ac:dyDescent="0.3">
      <c r="A2101" t="s">
        <v>3624</v>
      </c>
      <c r="B2101" s="2">
        <v>45635</v>
      </c>
      <c r="C2101" t="s">
        <v>3625</v>
      </c>
      <c r="D2101" t="s">
        <v>19</v>
      </c>
      <c r="E2101" t="s">
        <v>39</v>
      </c>
      <c r="F2101" t="s">
        <v>220</v>
      </c>
      <c r="G2101" t="s">
        <v>79</v>
      </c>
      <c r="H2101" t="s">
        <v>23</v>
      </c>
      <c r="I2101" t="s">
        <v>30</v>
      </c>
      <c r="J2101">
        <v>3</v>
      </c>
      <c r="K2101">
        <v>1276.79</v>
      </c>
      <c r="L2101">
        <v>0.2</v>
      </c>
      <c r="M2101" s="6">
        <v>3064.3</v>
      </c>
      <c r="N2101" s="3">
        <v>2930.89</v>
      </c>
      <c r="O2101" s="6">
        <v>133.41</v>
      </c>
      <c r="P2101" t="s">
        <v>70</v>
      </c>
      <c r="Q2101" t="s">
        <v>26</v>
      </c>
      <c r="R2101" s="4">
        <f t="shared" si="96"/>
        <v>4.3536859968018794E-2</v>
      </c>
      <c r="S2101" s="1" t="str">
        <f t="shared" si="97"/>
        <v>Dec-2024</v>
      </c>
      <c r="T2101" t="str">
        <f t="shared" si="98"/>
        <v>Profit</v>
      </c>
    </row>
    <row r="2102" spans="1:20" x14ac:dyDescent="0.3">
      <c r="A2102" t="s">
        <v>3626</v>
      </c>
      <c r="B2102" s="2">
        <v>46255</v>
      </c>
      <c r="C2102" t="s">
        <v>2395</v>
      </c>
      <c r="D2102" t="s">
        <v>19</v>
      </c>
      <c r="E2102" t="s">
        <v>58</v>
      </c>
      <c r="F2102" t="s">
        <v>68</v>
      </c>
      <c r="G2102" t="s">
        <v>22</v>
      </c>
      <c r="H2102" t="s">
        <v>23</v>
      </c>
      <c r="I2102" t="s">
        <v>94</v>
      </c>
      <c r="J2102">
        <v>4</v>
      </c>
      <c r="K2102">
        <v>3173.82</v>
      </c>
      <c r="L2102">
        <v>0</v>
      </c>
      <c r="M2102" s="6">
        <v>12695.28</v>
      </c>
      <c r="N2102" s="3">
        <v>7648.4</v>
      </c>
      <c r="O2102" s="6">
        <v>5046.88</v>
      </c>
      <c r="P2102" t="s">
        <v>43</v>
      </c>
      <c r="Q2102" t="s">
        <v>26</v>
      </c>
      <c r="R2102" s="4">
        <f t="shared" si="96"/>
        <v>0.39753987308669048</v>
      </c>
      <c r="S2102" s="1" t="str">
        <f t="shared" si="97"/>
        <v>Aug-2026</v>
      </c>
      <c r="T2102" t="str">
        <f t="shared" si="98"/>
        <v>Profit</v>
      </c>
    </row>
    <row r="2103" spans="1:20" x14ac:dyDescent="0.3">
      <c r="A2103" t="s">
        <v>3627</v>
      </c>
      <c r="B2103" s="2">
        <v>45431</v>
      </c>
      <c r="C2103" t="s">
        <v>3628</v>
      </c>
      <c r="D2103" t="s">
        <v>46</v>
      </c>
      <c r="E2103" t="s">
        <v>53</v>
      </c>
      <c r="F2103" t="s">
        <v>97</v>
      </c>
      <c r="G2103" t="s">
        <v>29</v>
      </c>
      <c r="H2103" t="s">
        <v>74</v>
      </c>
      <c r="I2103" t="s">
        <v>107</v>
      </c>
      <c r="J2103">
        <v>5</v>
      </c>
      <c r="K2103">
        <v>13023.59</v>
      </c>
      <c r="L2103">
        <v>0</v>
      </c>
      <c r="M2103" s="6">
        <v>65117.95</v>
      </c>
      <c r="N2103" s="3">
        <v>41659.519999999997</v>
      </c>
      <c r="O2103" s="6">
        <v>23458.43</v>
      </c>
      <c r="P2103" t="s">
        <v>31</v>
      </c>
      <c r="Q2103" t="s">
        <v>26</v>
      </c>
      <c r="R2103" s="4">
        <f t="shared" si="96"/>
        <v>0.36024521656471065</v>
      </c>
      <c r="S2103" s="1" t="str">
        <f t="shared" si="97"/>
        <v>May-2024</v>
      </c>
      <c r="T2103" t="str">
        <f t="shared" si="98"/>
        <v>Profit</v>
      </c>
    </row>
    <row r="2104" spans="1:20" x14ac:dyDescent="0.3">
      <c r="A2104" t="s">
        <v>3629</v>
      </c>
      <c r="B2104" s="2">
        <v>45478</v>
      </c>
      <c r="C2104" t="s">
        <v>1917</v>
      </c>
      <c r="D2104" t="s">
        <v>19</v>
      </c>
      <c r="E2104" t="s">
        <v>53</v>
      </c>
      <c r="F2104" t="s">
        <v>54</v>
      </c>
      <c r="G2104" t="s">
        <v>22</v>
      </c>
      <c r="H2104" t="s">
        <v>23</v>
      </c>
      <c r="I2104" t="s">
        <v>69</v>
      </c>
      <c r="J2104">
        <v>6</v>
      </c>
      <c r="K2104">
        <v>22522.25</v>
      </c>
      <c r="L2104">
        <v>0.15</v>
      </c>
      <c r="M2104" s="6">
        <v>114863.47</v>
      </c>
      <c r="N2104" s="3">
        <v>86565.31</v>
      </c>
      <c r="O2104" s="6">
        <v>28298.16</v>
      </c>
      <c r="P2104" t="s">
        <v>25</v>
      </c>
      <c r="Q2104" t="s">
        <v>76</v>
      </c>
      <c r="R2104" s="4">
        <f t="shared" si="96"/>
        <v>0.24636344348642783</v>
      </c>
      <c r="S2104" s="1" t="str">
        <f t="shared" si="97"/>
        <v>Jul-2024</v>
      </c>
      <c r="T2104" t="str">
        <f t="shared" si="98"/>
        <v>Profit</v>
      </c>
    </row>
    <row r="2105" spans="1:20" x14ac:dyDescent="0.3">
      <c r="A2105" t="s">
        <v>3630</v>
      </c>
      <c r="B2105" s="2">
        <v>46096</v>
      </c>
      <c r="C2105" t="s">
        <v>3631</v>
      </c>
      <c r="D2105" t="s">
        <v>19</v>
      </c>
      <c r="E2105" t="s">
        <v>58</v>
      </c>
      <c r="F2105" t="s">
        <v>68</v>
      </c>
      <c r="G2105" t="s">
        <v>79</v>
      </c>
      <c r="H2105" t="s">
        <v>74</v>
      </c>
      <c r="I2105" t="s">
        <v>75</v>
      </c>
      <c r="J2105">
        <v>1</v>
      </c>
      <c r="K2105">
        <v>8476.08</v>
      </c>
      <c r="L2105">
        <v>0</v>
      </c>
      <c r="M2105" s="6">
        <v>8476.08</v>
      </c>
      <c r="N2105" s="3">
        <v>4431.91</v>
      </c>
      <c r="O2105" s="6">
        <v>4044.17</v>
      </c>
      <c r="P2105" t="s">
        <v>43</v>
      </c>
      <c r="Q2105" t="s">
        <v>26</v>
      </c>
      <c r="R2105" s="4">
        <f t="shared" si="96"/>
        <v>0.47712739851440761</v>
      </c>
      <c r="S2105" s="1" t="str">
        <f t="shared" si="97"/>
        <v>Mar-2026</v>
      </c>
      <c r="T2105" t="str">
        <f t="shared" si="98"/>
        <v>Profit</v>
      </c>
    </row>
    <row r="2106" spans="1:20" x14ac:dyDescent="0.3">
      <c r="A2106" t="s">
        <v>3632</v>
      </c>
      <c r="B2106" s="2">
        <v>45352</v>
      </c>
      <c r="C2106" t="s">
        <v>3633</v>
      </c>
      <c r="D2106" t="s">
        <v>46</v>
      </c>
      <c r="E2106" t="s">
        <v>58</v>
      </c>
      <c r="F2106" t="s">
        <v>104</v>
      </c>
      <c r="G2106" t="s">
        <v>79</v>
      </c>
      <c r="H2106" t="s">
        <v>41</v>
      </c>
      <c r="I2106" t="s">
        <v>125</v>
      </c>
      <c r="J2106">
        <v>10</v>
      </c>
      <c r="K2106">
        <v>113.71</v>
      </c>
      <c r="L2106">
        <v>0.05</v>
      </c>
      <c r="M2106" s="6">
        <v>1080.24</v>
      </c>
      <c r="N2106" s="3">
        <v>723.12</v>
      </c>
      <c r="O2106" s="6">
        <v>357.12</v>
      </c>
      <c r="P2106" t="s">
        <v>70</v>
      </c>
      <c r="Q2106" t="s">
        <v>26</v>
      </c>
      <c r="R2106" s="4">
        <f t="shared" si="96"/>
        <v>0.33059320151077537</v>
      </c>
      <c r="S2106" s="1" t="str">
        <f t="shared" si="97"/>
        <v>Mar-2024</v>
      </c>
      <c r="T2106" t="str">
        <f t="shared" si="98"/>
        <v>Profit</v>
      </c>
    </row>
    <row r="2107" spans="1:20" x14ac:dyDescent="0.3">
      <c r="A2107" t="s">
        <v>3634</v>
      </c>
      <c r="B2107" s="2">
        <v>46288</v>
      </c>
      <c r="C2107" t="s">
        <v>217</v>
      </c>
      <c r="D2107" t="s">
        <v>19</v>
      </c>
      <c r="E2107" t="s">
        <v>39</v>
      </c>
      <c r="F2107" t="s">
        <v>146</v>
      </c>
      <c r="G2107" t="s">
        <v>79</v>
      </c>
      <c r="H2107" t="s">
        <v>41</v>
      </c>
      <c r="I2107" t="s">
        <v>125</v>
      </c>
      <c r="J2107">
        <v>2</v>
      </c>
      <c r="K2107">
        <v>210.95</v>
      </c>
      <c r="L2107">
        <v>0.1</v>
      </c>
      <c r="M2107" s="6">
        <v>379.71</v>
      </c>
      <c r="N2107" s="3">
        <v>345.46</v>
      </c>
      <c r="O2107" s="6">
        <v>34.25</v>
      </c>
      <c r="P2107" t="s">
        <v>43</v>
      </c>
      <c r="Q2107" t="s">
        <v>26</v>
      </c>
      <c r="R2107" s="4">
        <f t="shared" si="96"/>
        <v>9.0200416107029058E-2</v>
      </c>
      <c r="S2107" s="1" t="str">
        <f t="shared" si="97"/>
        <v>Sep-2026</v>
      </c>
      <c r="T2107" t="str">
        <f t="shared" si="98"/>
        <v>Profit</v>
      </c>
    </row>
    <row r="2108" spans="1:20" x14ac:dyDescent="0.3">
      <c r="A2108" t="s">
        <v>3635</v>
      </c>
      <c r="B2108" s="2">
        <v>46230</v>
      </c>
      <c r="C2108" t="s">
        <v>287</v>
      </c>
      <c r="D2108" t="s">
        <v>46</v>
      </c>
      <c r="E2108" t="s">
        <v>53</v>
      </c>
      <c r="F2108" t="s">
        <v>97</v>
      </c>
      <c r="G2108" t="s">
        <v>79</v>
      </c>
      <c r="H2108" t="s">
        <v>23</v>
      </c>
      <c r="I2108" t="s">
        <v>30</v>
      </c>
      <c r="J2108">
        <v>3</v>
      </c>
      <c r="K2108">
        <v>1126.53</v>
      </c>
      <c r="L2108">
        <v>0.15</v>
      </c>
      <c r="M2108" s="6">
        <v>2872.65</v>
      </c>
      <c r="N2108" s="3">
        <v>2644.65</v>
      </c>
      <c r="O2108" s="6">
        <v>228</v>
      </c>
      <c r="P2108" t="s">
        <v>43</v>
      </c>
      <c r="Q2108" t="s">
        <v>142</v>
      </c>
      <c r="R2108" s="4">
        <f t="shared" si="96"/>
        <v>7.9369223539240766E-2</v>
      </c>
      <c r="S2108" s="1" t="str">
        <f t="shared" si="97"/>
        <v>Jul-2026</v>
      </c>
      <c r="T2108" t="str">
        <f t="shared" si="98"/>
        <v>Profit</v>
      </c>
    </row>
    <row r="2109" spans="1:20" x14ac:dyDescent="0.3">
      <c r="A2109" t="s">
        <v>3636</v>
      </c>
      <c r="B2109" s="2">
        <v>45671</v>
      </c>
      <c r="C2109" t="s">
        <v>3637</v>
      </c>
      <c r="D2109" t="s">
        <v>52</v>
      </c>
      <c r="E2109" t="s">
        <v>34</v>
      </c>
      <c r="F2109" t="s">
        <v>90</v>
      </c>
      <c r="G2109" t="s">
        <v>79</v>
      </c>
      <c r="H2109" t="s">
        <v>41</v>
      </c>
      <c r="I2109" t="s">
        <v>42</v>
      </c>
      <c r="J2109">
        <v>1</v>
      </c>
      <c r="K2109">
        <v>56.26</v>
      </c>
      <c r="L2109">
        <v>0.15</v>
      </c>
      <c r="M2109" s="6">
        <v>47.82</v>
      </c>
      <c r="N2109" s="3">
        <v>39.64</v>
      </c>
      <c r="O2109" s="6">
        <v>8.18</v>
      </c>
      <c r="P2109" t="s">
        <v>70</v>
      </c>
      <c r="Q2109" t="s">
        <v>26</v>
      </c>
      <c r="R2109" s="4">
        <f t="shared" si="96"/>
        <v>0.17105813467168549</v>
      </c>
      <c r="S2109" s="1" t="str">
        <f t="shared" si="97"/>
        <v>Jan-2025</v>
      </c>
      <c r="T2109" t="str">
        <f t="shared" si="98"/>
        <v>Profit</v>
      </c>
    </row>
    <row r="2110" spans="1:20" x14ac:dyDescent="0.3">
      <c r="A2110" t="s">
        <v>3638</v>
      </c>
      <c r="B2110" s="2">
        <v>46001</v>
      </c>
      <c r="C2110" t="s">
        <v>156</v>
      </c>
      <c r="D2110" t="s">
        <v>46</v>
      </c>
      <c r="E2110" t="s">
        <v>20</v>
      </c>
      <c r="F2110" t="s">
        <v>157</v>
      </c>
      <c r="G2110" t="s">
        <v>22</v>
      </c>
      <c r="H2110" t="s">
        <v>23</v>
      </c>
      <c r="I2110" t="s">
        <v>94</v>
      </c>
      <c r="J2110">
        <v>3</v>
      </c>
      <c r="K2110">
        <v>2552.67</v>
      </c>
      <c r="L2110">
        <v>0.15</v>
      </c>
      <c r="M2110" s="6">
        <v>6509.31</v>
      </c>
      <c r="N2110" s="3">
        <v>4582.2</v>
      </c>
      <c r="O2110" s="6">
        <v>1927.11</v>
      </c>
      <c r="P2110" t="s">
        <v>25</v>
      </c>
      <c r="Q2110" t="s">
        <v>26</v>
      </c>
      <c r="R2110" s="4">
        <f t="shared" si="96"/>
        <v>0.29605442051461672</v>
      </c>
      <c r="S2110" s="1" t="str">
        <f t="shared" si="97"/>
        <v>Dec-2025</v>
      </c>
      <c r="T2110" t="str">
        <f t="shared" si="98"/>
        <v>Profit</v>
      </c>
    </row>
    <row r="2111" spans="1:20" x14ac:dyDescent="0.3">
      <c r="A2111" t="s">
        <v>3639</v>
      </c>
      <c r="B2111" s="2">
        <v>46098</v>
      </c>
      <c r="C2111" t="s">
        <v>2406</v>
      </c>
      <c r="D2111" t="s">
        <v>52</v>
      </c>
      <c r="E2111" t="s">
        <v>39</v>
      </c>
      <c r="F2111" t="s">
        <v>40</v>
      </c>
      <c r="G2111" t="s">
        <v>79</v>
      </c>
      <c r="H2111" t="s">
        <v>74</v>
      </c>
      <c r="I2111" t="s">
        <v>75</v>
      </c>
      <c r="J2111">
        <v>10</v>
      </c>
      <c r="K2111">
        <v>8507.77</v>
      </c>
      <c r="L2111">
        <v>0.05</v>
      </c>
      <c r="M2111" s="6">
        <v>80823.820000000007</v>
      </c>
      <c r="N2111" s="3">
        <v>69028.77</v>
      </c>
      <c r="O2111" s="6">
        <v>11795.05</v>
      </c>
      <c r="P2111" t="s">
        <v>70</v>
      </c>
      <c r="Q2111" t="s">
        <v>26</v>
      </c>
      <c r="R2111" s="4">
        <f t="shared" si="96"/>
        <v>0.1459353195629704</v>
      </c>
      <c r="S2111" s="1" t="str">
        <f t="shared" si="97"/>
        <v>Mar-2026</v>
      </c>
      <c r="T2111" t="str">
        <f t="shared" si="98"/>
        <v>Profit</v>
      </c>
    </row>
    <row r="2112" spans="1:20" x14ac:dyDescent="0.3">
      <c r="A2112" t="s">
        <v>3640</v>
      </c>
      <c r="B2112" s="2">
        <v>45731</v>
      </c>
      <c r="C2112" t="s">
        <v>1377</v>
      </c>
      <c r="D2112" t="s">
        <v>52</v>
      </c>
      <c r="E2112" t="s">
        <v>20</v>
      </c>
      <c r="F2112" t="s">
        <v>205</v>
      </c>
      <c r="G2112" t="s">
        <v>22</v>
      </c>
      <c r="H2112" t="s">
        <v>74</v>
      </c>
      <c r="I2112" t="s">
        <v>107</v>
      </c>
      <c r="J2112">
        <v>4</v>
      </c>
      <c r="K2112">
        <v>8498.0300000000007</v>
      </c>
      <c r="L2112">
        <v>0.1</v>
      </c>
      <c r="M2112" s="6">
        <v>30592.91</v>
      </c>
      <c r="N2112" s="3">
        <v>26109.35</v>
      </c>
      <c r="O2112" s="6">
        <v>4483.5600000000004</v>
      </c>
      <c r="P2112" t="s">
        <v>70</v>
      </c>
      <c r="Q2112" t="s">
        <v>26</v>
      </c>
      <c r="R2112" s="4">
        <f t="shared" si="96"/>
        <v>0.14655552544690911</v>
      </c>
      <c r="S2112" s="1" t="str">
        <f t="shared" si="97"/>
        <v>Mar-2025</v>
      </c>
      <c r="T2112" t="str">
        <f t="shared" si="98"/>
        <v>Profit</v>
      </c>
    </row>
    <row r="2113" spans="1:20" x14ac:dyDescent="0.3">
      <c r="A2113" t="s">
        <v>3641</v>
      </c>
      <c r="B2113" s="2">
        <v>45610</v>
      </c>
      <c r="C2113" t="s">
        <v>522</v>
      </c>
      <c r="D2113" t="s">
        <v>46</v>
      </c>
      <c r="E2113" t="s">
        <v>39</v>
      </c>
      <c r="F2113" t="s">
        <v>120</v>
      </c>
      <c r="G2113" t="s">
        <v>22</v>
      </c>
      <c r="H2113" t="s">
        <v>41</v>
      </c>
      <c r="I2113" t="s">
        <v>62</v>
      </c>
      <c r="J2113">
        <v>1</v>
      </c>
      <c r="K2113">
        <v>342.29</v>
      </c>
      <c r="L2113">
        <v>0.1</v>
      </c>
      <c r="M2113" s="6">
        <v>308.06</v>
      </c>
      <c r="N2113" s="3">
        <v>252.75</v>
      </c>
      <c r="O2113" s="6">
        <v>55.31</v>
      </c>
      <c r="P2113" t="s">
        <v>43</v>
      </c>
      <c r="Q2113" t="s">
        <v>26</v>
      </c>
      <c r="R2113" s="4">
        <f t="shared" si="96"/>
        <v>0.17954294617931571</v>
      </c>
      <c r="S2113" s="1" t="str">
        <f t="shared" si="97"/>
        <v>Nov-2024</v>
      </c>
      <c r="T2113" t="str">
        <f t="shared" si="98"/>
        <v>Profit</v>
      </c>
    </row>
    <row r="2114" spans="1:20" x14ac:dyDescent="0.3">
      <c r="A2114" t="s">
        <v>3642</v>
      </c>
      <c r="B2114" s="2">
        <v>45593</v>
      </c>
      <c r="C2114" t="s">
        <v>3643</v>
      </c>
      <c r="D2114" t="s">
        <v>46</v>
      </c>
      <c r="E2114" t="s">
        <v>39</v>
      </c>
      <c r="F2114" t="s">
        <v>40</v>
      </c>
      <c r="G2114" t="s">
        <v>22</v>
      </c>
      <c r="H2114" t="s">
        <v>23</v>
      </c>
      <c r="I2114" t="s">
        <v>94</v>
      </c>
      <c r="J2114">
        <v>3</v>
      </c>
      <c r="K2114">
        <v>1325.32</v>
      </c>
      <c r="L2114">
        <v>0.25</v>
      </c>
      <c r="M2114" s="6">
        <v>2981.97</v>
      </c>
      <c r="N2114" s="3">
        <v>2208.04</v>
      </c>
      <c r="O2114" s="6">
        <v>773.93</v>
      </c>
      <c r="P2114" t="s">
        <v>49</v>
      </c>
      <c r="Q2114" t="s">
        <v>26</v>
      </c>
      <c r="R2114" s="4">
        <f t="shared" si="96"/>
        <v>0.25953648091697773</v>
      </c>
      <c r="S2114" s="1" t="str">
        <f t="shared" si="97"/>
        <v>Oct-2024</v>
      </c>
      <c r="T2114" t="str">
        <f t="shared" si="98"/>
        <v>Profit</v>
      </c>
    </row>
    <row r="2115" spans="1:20" x14ac:dyDescent="0.3">
      <c r="A2115" t="s">
        <v>3644</v>
      </c>
      <c r="B2115" s="2">
        <v>45635</v>
      </c>
      <c r="C2115" t="s">
        <v>215</v>
      </c>
      <c r="D2115" t="s">
        <v>46</v>
      </c>
      <c r="E2115" t="s">
        <v>20</v>
      </c>
      <c r="F2115" t="s">
        <v>99</v>
      </c>
      <c r="G2115" t="s">
        <v>22</v>
      </c>
      <c r="H2115" t="s">
        <v>23</v>
      </c>
      <c r="I2115" t="s">
        <v>36</v>
      </c>
      <c r="J2115">
        <v>4</v>
      </c>
      <c r="K2115">
        <v>11652.1</v>
      </c>
      <c r="L2115">
        <v>0.2</v>
      </c>
      <c r="M2115" s="6">
        <v>37286.720000000001</v>
      </c>
      <c r="N2115" s="3">
        <v>34857.1</v>
      </c>
      <c r="O2115" s="6">
        <v>2429.62</v>
      </c>
      <c r="P2115" t="s">
        <v>70</v>
      </c>
      <c r="Q2115" t="s">
        <v>26</v>
      </c>
      <c r="R2115" s="4">
        <f t="shared" si="96"/>
        <v>6.5160464637275678E-2</v>
      </c>
      <c r="S2115" s="1" t="str">
        <f t="shared" si="97"/>
        <v>Dec-2024</v>
      </c>
      <c r="T2115" t="str">
        <f t="shared" si="98"/>
        <v>Profit</v>
      </c>
    </row>
    <row r="2116" spans="1:20" x14ac:dyDescent="0.3">
      <c r="A2116" t="s">
        <v>3645</v>
      </c>
      <c r="B2116" s="2">
        <v>45302</v>
      </c>
      <c r="C2116" t="s">
        <v>1586</v>
      </c>
      <c r="D2116" t="s">
        <v>46</v>
      </c>
      <c r="E2116" t="s">
        <v>53</v>
      </c>
      <c r="F2116" t="s">
        <v>65</v>
      </c>
      <c r="G2116" t="s">
        <v>22</v>
      </c>
      <c r="H2116" t="s">
        <v>41</v>
      </c>
      <c r="I2116" t="s">
        <v>62</v>
      </c>
      <c r="J2116">
        <v>3</v>
      </c>
      <c r="K2116">
        <v>475.06</v>
      </c>
      <c r="L2116">
        <v>0.05</v>
      </c>
      <c r="M2116" s="6">
        <v>1353.92</v>
      </c>
      <c r="N2116" s="3">
        <v>1026.43</v>
      </c>
      <c r="O2116" s="6">
        <v>327.49</v>
      </c>
      <c r="P2116" t="s">
        <v>31</v>
      </c>
      <c r="Q2116" t="s">
        <v>142</v>
      </c>
      <c r="R2116" s="4">
        <f t="shared" si="96"/>
        <v>0.24188282911841172</v>
      </c>
      <c r="S2116" s="1" t="str">
        <f t="shared" si="97"/>
        <v>Jan-2024</v>
      </c>
      <c r="T2116" t="str">
        <f t="shared" si="98"/>
        <v>Profit</v>
      </c>
    </row>
    <row r="2117" spans="1:20" x14ac:dyDescent="0.3">
      <c r="A2117" t="s">
        <v>3646</v>
      </c>
      <c r="B2117" s="2">
        <v>45353</v>
      </c>
      <c r="C2117" t="s">
        <v>3647</v>
      </c>
      <c r="D2117" t="s">
        <v>52</v>
      </c>
      <c r="E2117" t="s">
        <v>39</v>
      </c>
      <c r="F2117" t="s">
        <v>47</v>
      </c>
      <c r="G2117" t="s">
        <v>22</v>
      </c>
      <c r="H2117" t="s">
        <v>23</v>
      </c>
      <c r="I2117" t="s">
        <v>94</v>
      </c>
      <c r="J2117">
        <v>4</v>
      </c>
      <c r="K2117">
        <v>650.71</v>
      </c>
      <c r="L2117">
        <v>0.05</v>
      </c>
      <c r="M2117" s="6">
        <v>2472.6999999999998</v>
      </c>
      <c r="N2117" s="3">
        <v>1372.41</v>
      </c>
      <c r="O2117" s="6">
        <v>1100.29</v>
      </c>
      <c r="P2117" t="s">
        <v>49</v>
      </c>
      <c r="Q2117" t="s">
        <v>26</v>
      </c>
      <c r="R2117" s="4">
        <f t="shared" ref="R2117:R2180" si="99">IFERROR(O2117/M2117,0)</f>
        <v>0.44497512840215153</v>
      </c>
      <c r="S2117" s="1" t="str">
        <f t="shared" ref="S2117:S2180" si="100">TEXT(B2117,"mmm-yyyy")</f>
        <v>Mar-2024</v>
      </c>
      <c r="T2117" t="str">
        <f t="shared" ref="T2117:T2180" si="101">IF(O2117&gt;0,"Profit",IF(O2117&lt;0,"Loss","Break-Even"))</f>
        <v>Profit</v>
      </c>
    </row>
    <row r="2118" spans="1:20" x14ac:dyDescent="0.3">
      <c r="A2118" t="s">
        <v>3648</v>
      </c>
      <c r="B2118" s="2">
        <v>46136</v>
      </c>
      <c r="C2118" t="s">
        <v>3649</v>
      </c>
      <c r="D2118" t="s">
        <v>19</v>
      </c>
      <c r="E2118" t="s">
        <v>53</v>
      </c>
      <c r="F2118" t="s">
        <v>97</v>
      </c>
      <c r="G2118" t="s">
        <v>22</v>
      </c>
      <c r="H2118" t="s">
        <v>74</v>
      </c>
      <c r="I2118" t="s">
        <v>91</v>
      </c>
      <c r="J2118">
        <v>1</v>
      </c>
      <c r="K2118">
        <v>11290.8</v>
      </c>
      <c r="L2118">
        <v>0.05</v>
      </c>
      <c r="M2118" s="6">
        <v>10726.26</v>
      </c>
      <c r="N2118" s="3">
        <v>6793.09</v>
      </c>
      <c r="O2118" s="6">
        <v>3933.17</v>
      </c>
      <c r="P2118" t="s">
        <v>43</v>
      </c>
      <c r="Q2118" t="s">
        <v>26</v>
      </c>
      <c r="R2118" s="4">
        <f t="shared" si="99"/>
        <v>0.36668605832787943</v>
      </c>
      <c r="S2118" s="1" t="str">
        <f t="shared" si="100"/>
        <v>Apr-2026</v>
      </c>
      <c r="T2118" t="str">
        <f t="shared" si="101"/>
        <v>Profit</v>
      </c>
    </row>
    <row r="2119" spans="1:20" x14ac:dyDescent="0.3">
      <c r="A2119" t="s">
        <v>3650</v>
      </c>
      <c r="B2119" s="2">
        <v>45517</v>
      </c>
      <c r="C2119" t="s">
        <v>692</v>
      </c>
      <c r="D2119" t="s">
        <v>19</v>
      </c>
      <c r="E2119" t="s">
        <v>53</v>
      </c>
      <c r="F2119" t="s">
        <v>90</v>
      </c>
      <c r="G2119" t="s">
        <v>22</v>
      </c>
      <c r="H2119" t="s">
        <v>74</v>
      </c>
      <c r="I2119" t="s">
        <v>107</v>
      </c>
      <c r="J2119">
        <v>2</v>
      </c>
      <c r="K2119">
        <v>11767.72</v>
      </c>
      <c r="L2119">
        <v>0.1</v>
      </c>
      <c r="M2119" s="6">
        <v>21181.9</v>
      </c>
      <c r="N2119" s="3">
        <v>16445.11</v>
      </c>
      <c r="O2119" s="6">
        <v>4736.79</v>
      </c>
      <c r="P2119" t="s">
        <v>43</v>
      </c>
      <c r="Q2119" t="s">
        <v>26</v>
      </c>
      <c r="R2119" s="4">
        <f t="shared" si="99"/>
        <v>0.22362441518466236</v>
      </c>
      <c r="S2119" s="1" t="str">
        <f t="shared" si="100"/>
        <v>Aug-2024</v>
      </c>
      <c r="T2119" t="str">
        <f t="shared" si="101"/>
        <v>Profit</v>
      </c>
    </row>
    <row r="2120" spans="1:20" x14ac:dyDescent="0.3">
      <c r="A2120" t="s">
        <v>3651</v>
      </c>
      <c r="B2120" s="2">
        <v>45444</v>
      </c>
      <c r="C2120" t="s">
        <v>341</v>
      </c>
      <c r="D2120" t="s">
        <v>19</v>
      </c>
      <c r="E2120" t="s">
        <v>53</v>
      </c>
      <c r="F2120" t="s">
        <v>97</v>
      </c>
      <c r="G2120" t="s">
        <v>22</v>
      </c>
      <c r="H2120" t="s">
        <v>41</v>
      </c>
      <c r="I2120" t="s">
        <v>62</v>
      </c>
      <c r="J2120">
        <v>5</v>
      </c>
      <c r="K2120">
        <v>221.76</v>
      </c>
      <c r="L2120">
        <v>0.2</v>
      </c>
      <c r="M2120" s="6">
        <v>887.04</v>
      </c>
      <c r="N2120" s="3">
        <v>883.83</v>
      </c>
      <c r="O2120" s="6">
        <v>3.21</v>
      </c>
      <c r="P2120" t="s">
        <v>43</v>
      </c>
      <c r="Q2120" t="s">
        <v>26</v>
      </c>
      <c r="R2120" s="4">
        <f t="shared" si="99"/>
        <v>3.6187770562770565E-3</v>
      </c>
      <c r="S2120" s="1" t="str">
        <f t="shared" si="100"/>
        <v>Jun-2024</v>
      </c>
      <c r="T2120" t="str">
        <f t="shared" si="101"/>
        <v>Profit</v>
      </c>
    </row>
    <row r="2121" spans="1:20" x14ac:dyDescent="0.3">
      <c r="A2121" t="s">
        <v>3652</v>
      </c>
      <c r="B2121" s="2">
        <v>46002</v>
      </c>
      <c r="C2121" t="s">
        <v>1903</v>
      </c>
      <c r="D2121" t="s">
        <v>46</v>
      </c>
      <c r="E2121" t="s">
        <v>20</v>
      </c>
      <c r="F2121" t="s">
        <v>205</v>
      </c>
      <c r="G2121" t="s">
        <v>29</v>
      </c>
      <c r="H2121" t="s">
        <v>41</v>
      </c>
      <c r="I2121" t="s">
        <v>55</v>
      </c>
      <c r="J2121">
        <v>1</v>
      </c>
      <c r="K2121">
        <v>391.68</v>
      </c>
      <c r="L2121">
        <v>0.1</v>
      </c>
      <c r="M2121" s="6">
        <v>352.51</v>
      </c>
      <c r="N2121" s="3">
        <v>218.05</v>
      </c>
      <c r="O2121" s="6">
        <v>134.46</v>
      </c>
      <c r="P2121" t="s">
        <v>43</v>
      </c>
      <c r="Q2121" t="s">
        <v>26</v>
      </c>
      <c r="R2121" s="4">
        <f t="shared" si="99"/>
        <v>0.38143598763155656</v>
      </c>
      <c r="S2121" s="1" t="str">
        <f t="shared" si="100"/>
        <v>Dec-2025</v>
      </c>
      <c r="T2121" t="str">
        <f t="shared" si="101"/>
        <v>Profit</v>
      </c>
    </row>
    <row r="2122" spans="1:20" x14ac:dyDescent="0.3">
      <c r="A2122" t="s">
        <v>3653</v>
      </c>
      <c r="B2122" s="2">
        <v>45855</v>
      </c>
      <c r="C2122" t="s">
        <v>3654</v>
      </c>
      <c r="D2122" t="s">
        <v>46</v>
      </c>
      <c r="E2122" t="s">
        <v>58</v>
      </c>
      <c r="F2122" t="s">
        <v>339</v>
      </c>
      <c r="G2122" t="s">
        <v>29</v>
      </c>
      <c r="H2122" t="s">
        <v>74</v>
      </c>
      <c r="I2122" t="s">
        <v>158</v>
      </c>
      <c r="J2122">
        <v>2</v>
      </c>
      <c r="K2122">
        <v>6722.76</v>
      </c>
      <c r="L2122">
        <v>0</v>
      </c>
      <c r="M2122" s="6">
        <v>13445.52</v>
      </c>
      <c r="N2122" s="3">
        <v>9134.9599999999991</v>
      </c>
      <c r="O2122" s="6">
        <v>4310.5600000000004</v>
      </c>
      <c r="P2122" t="s">
        <v>25</v>
      </c>
      <c r="Q2122" t="s">
        <v>142</v>
      </c>
      <c r="R2122" s="4">
        <f t="shared" si="99"/>
        <v>0.32059451772783798</v>
      </c>
      <c r="S2122" s="1" t="str">
        <f t="shared" si="100"/>
        <v>Jul-2025</v>
      </c>
      <c r="T2122" t="str">
        <f t="shared" si="101"/>
        <v>Profit</v>
      </c>
    </row>
    <row r="2123" spans="1:20" x14ac:dyDescent="0.3">
      <c r="A2123" t="s">
        <v>3655</v>
      </c>
      <c r="B2123" s="2">
        <v>46063</v>
      </c>
      <c r="C2123" t="s">
        <v>2671</v>
      </c>
      <c r="D2123" t="s">
        <v>19</v>
      </c>
      <c r="E2123" t="s">
        <v>58</v>
      </c>
      <c r="F2123" t="s">
        <v>68</v>
      </c>
      <c r="G2123" t="s">
        <v>22</v>
      </c>
      <c r="H2123" t="s">
        <v>41</v>
      </c>
      <c r="I2123" t="s">
        <v>125</v>
      </c>
      <c r="J2123">
        <v>3</v>
      </c>
      <c r="K2123">
        <v>125.81</v>
      </c>
      <c r="M2123" s="6">
        <v>358.56</v>
      </c>
      <c r="N2123" s="3">
        <v>265.88</v>
      </c>
      <c r="O2123" s="6">
        <v>92.68</v>
      </c>
      <c r="P2123" t="s">
        <v>70</v>
      </c>
      <c r="Q2123" t="s">
        <v>26</v>
      </c>
      <c r="R2123" s="4">
        <f t="shared" si="99"/>
        <v>0.25847835787594825</v>
      </c>
      <c r="S2123" s="1" t="str">
        <f t="shared" si="100"/>
        <v>Feb-2026</v>
      </c>
      <c r="T2123" t="str">
        <f t="shared" si="101"/>
        <v>Profit</v>
      </c>
    </row>
    <row r="2124" spans="1:20" x14ac:dyDescent="0.3">
      <c r="A2124" t="s">
        <v>3656</v>
      </c>
      <c r="B2124" s="2">
        <v>45862</v>
      </c>
      <c r="C2124" t="s">
        <v>1017</v>
      </c>
      <c r="D2124" t="s">
        <v>46</v>
      </c>
      <c r="E2124" t="s">
        <v>34</v>
      </c>
      <c r="F2124" t="s">
        <v>90</v>
      </c>
      <c r="G2124" t="s">
        <v>22</v>
      </c>
      <c r="H2124" t="s">
        <v>23</v>
      </c>
      <c r="I2124" t="s">
        <v>24</v>
      </c>
      <c r="J2124">
        <v>1</v>
      </c>
      <c r="K2124">
        <v>45496.01</v>
      </c>
      <c r="L2124">
        <v>0.1</v>
      </c>
      <c r="M2124" s="6">
        <v>40946.410000000003</v>
      </c>
      <c r="N2124" s="3">
        <v>29098.94</v>
      </c>
      <c r="O2124" s="6">
        <v>11847.47</v>
      </c>
      <c r="P2124" t="s">
        <v>49</v>
      </c>
      <c r="Q2124" t="s">
        <v>26</v>
      </c>
      <c r="R2124" s="4">
        <f t="shared" si="99"/>
        <v>0.28934087261862512</v>
      </c>
      <c r="S2124" s="1" t="str">
        <f t="shared" si="100"/>
        <v>Jul-2025</v>
      </c>
      <c r="T2124" t="str">
        <f t="shared" si="101"/>
        <v>Profit</v>
      </c>
    </row>
    <row r="2125" spans="1:20" x14ac:dyDescent="0.3">
      <c r="A2125" t="s">
        <v>3657</v>
      </c>
      <c r="B2125" s="2">
        <v>45875</v>
      </c>
      <c r="C2125" t="s">
        <v>1357</v>
      </c>
      <c r="D2125" t="s">
        <v>46</v>
      </c>
      <c r="E2125" t="s">
        <v>53</v>
      </c>
      <c r="F2125" t="s">
        <v>90</v>
      </c>
      <c r="G2125" t="s">
        <v>29</v>
      </c>
      <c r="H2125" t="s">
        <v>23</v>
      </c>
      <c r="I2125" t="s">
        <v>24</v>
      </c>
      <c r="J2125">
        <v>5</v>
      </c>
      <c r="K2125">
        <v>93042.559999999998</v>
      </c>
      <c r="L2125">
        <v>0.1</v>
      </c>
      <c r="M2125" s="6">
        <v>418691.52</v>
      </c>
      <c r="N2125" s="3">
        <v>322790.48</v>
      </c>
      <c r="O2125" s="6">
        <v>95901.04</v>
      </c>
      <c r="P2125" t="s">
        <v>49</v>
      </c>
      <c r="Q2125" t="s">
        <v>26</v>
      </c>
      <c r="R2125" s="4">
        <f t="shared" si="99"/>
        <v>0.22904939655811513</v>
      </c>
      <c r="S2125" s="1" t="str">
        <f t="shared" si="100"/>
        <v>Aug-2025</v>
      </c>
      <c r="T2125" t="str">
        <f t="shared" si="101"/>
        <v>Profit</v>
      </c>
    </row>
    <row r="2126" spans="1:20" x14ac:dyDescent="0.3">
      <c r="A2126" t="s">
        <v>3658</v>
      </c>
      <c r="B2126" s="2">
        <v>45951</v>
      </c>
      <c r="C2126" t="s">
        <v>3659</v>
      </c>
      <c r="D2126" t="s">
        <v>19</v>
      </c>
      <c r="E2126" t="s">
        <v>58</v>
      </c>
      <c r="F2126" t="s">
        <v>54</v>
      </c>
      <c r="G2126" t="s">
        <v>79</v>
      </c>
      <c r="H2126" t="s">
        <v>74</v>
      </c>
      <c r="I2126" t="s">
        <v>91</v>
      </c>
      <c r="J2126">
        <v>2</v>
      </c>
      <c r="K2126">
        <v>5307.61</v>
      </c>
      <c r="L2126">
        <v>0</v>
      </c>
      <c r="M2126" s="6">
        <v>10615.22</v>
      </c>
      <c r="N2126" s="3">
        <v>7525.39</v>
      </c>
      <c r="O2126" s="6">
        <v>3089.83</v>
      </c>
      <c r="P2126" t="s">
        <v>70</v>
      </c>
      <c r="Q2126" t="s">
        <v>26</v>
      </c>
      <c r="R2126" s="4">
        <f t="shared" si="99"/>
        <v>0.29107545580779298</v>
      </c>
      <c r="S2126" s="1" t="str">
        <f t="shared" si="100"/>
        <v>Oct-2025</v>
      </c>
      <c r="T2126" t="str">
        <f t="shared" si="101"/>
        <v>Profit</v>
      </c>
    </row>
    <row r="2127" spans="1:20" x14ac:dyDescent="0.3">
      <c r="A2127" t="s">
        <v>3660</v>
      </c>
      <c r="B2127" s="2">
        <v>46152</v>
      </c>
      <c r="C2127" t="s">
        <v>483</v>
      </c>
      <c r="D2127" t="s">
        <v>19</v>
      </c>
      <c r="E2127" t="s">
        <v>58</v>
      </c>
      <c r="F2127" t="s">
        <v>129</v>
      </c>
      <c r="G2127" t="s">
        <v>79</v>
      </c>
      <c r="H2127" t="s">
        <v>41</v>
      </c>
      <c r="I2127" t="s">
        <v>134</v>
      </c>
      <c r="J2127">
        <v>3</v>
      </c>
      <c r="K2127">
        <v>309.08999999999997</v>
      </c>
      <c r="L2127">
        <v>0</v>
      </c>
      <c r="M2127" s="6">
        <v>927.27</v>
      </c>
      <c r="N2127" s="3">
        <v>542.22</v>
      </c>
      <c r="O2127" s="6">
        <v>385.05</v>
      </c>
      <c r="P2127" t="s">
        <v>49</v>
      </c>
      <c r="Q2127" t="s">
        <v>26</v>
      </c>
      <c r="R2127" s="4">
        <f t="shared" si="99"/>
        <v>0.41525122132712156</v>
      </c>
      <c r="S2127" s="1" t="str">
        <f t="shared" si="100"/>
        <v>May-2026</v>
      </c>
      <c r="T2127" t="str">
        <f t="shared" si="101"/>
        <v>Profit</v>
      </c>
    </row>
    <row r="2128" spans="1:20" x14ac:dyDescent="0.3">
      <c r="A2128" t="s">
        <v>3661</v>
      </c>
      <c r="B2128" s="2">
        <v>45866</v>
      </c>
      <c r="C2128" t="s">
        <v>3662</v>
      </c>
      <c r="D2128" t="s">
        <v>19</v>
      </c>
      <c r="E2128" t="s">
        <v>53</v>
      </c>
      <c r="F2128" t="s">
        <v>65</v>
      </c>
      <c r="G2128" t="s">
        <v>79</v>
      </c>
      <c r="H2128" t="s">
        <v>41</v>
      </c>
      <c r="I2128" t="s">
        <v>62</v>
      </c>
      <c r="J2128">
        <v>1</v>
      </c>
      <c r="K2128">
        <v>541.20000000000005</v>
      </c>
      <c r="L2128">
        <v>0</v>
      </c>
      <c r="M2128" s="6">
        <v>541.20000000000005</v>
      </c>
      <c r="N2128" s="3">
        <v>361.7</v>
      </c>
      <c r="O2128" s="6">
        <v>179.5</v>
      </c>
      <c r="P2128" t="s">
        <v>31</v>
      </c>
      <c r="Q2128" t="s">
        <v>26</v>
      </c>
      <c r="R2128" s="4">
        <f t="shared" si="99"/>
        <v>0.33167036215816703</v>
      </c>
      <c r="S2128" s="1" t="str">
        <f t="shared" si="100"/>
        <v>Jul-2025</v>
      </c>
      <c r="T2128" t="str">
        <f t="shared" si="101"/>
        <v>Profit</v>
      </c>
    </row>
    <row r="2129" spans="1:20" x14ac:dyDescent="0.3">
      <c r="A2129" t="s">
        <v>3663</v>
      </c>
      <c r="B2129" s="2">
        <v>45601</v>
      </c>
      <c r="C2129" t="s">
        <v>3664</v>
      </c>
      <c r="D2129" t="s">
        <v>52</v>
      </c>
      <c r="E2129" t="s">
        <v>20</v>
      </c>
      <c r="F2129" t="s">
        <v>99</v>
      </c>
      <c r="G2129" t="s">
        <v>22</v>
      </c>
      <c r="H2129" t="s">
        <v>23</v>
      </c>
      <c r="I2129" t="s">
        <v>69</v>
      </c>
      <c r="J2129">
        <v>2</v>
      </c>
      <c r="K2129">
        <v>17650.330000000002</v>
      </c>
      <c r="L2129">
        <v>0.1</v>
      </c>
      <c r="M2129" s="6">
        <v>31770.59</v>
      </c>
      <c r="N2129" s="3">
        <v>28629.89</v>
      </c>
      <c r="O2129" s="6">
        <v>3140.7</v>
      </c>
      <c r="P2129" t="s">
        <v>25</v>
      </c>
      <c r="Q2129" t="s">
        <v>76</v>
      </c>
      <c r="R2129" s="4">
        <f t="shared" si="99"/>
        <v>9.8855576808614495E-2</v>
      </c>
      <c r="S2129" s="1" t="str">
        <f t="shared" si="100"/>
        <v>Nov-2024</v>
      </c>
      <c r="T2129" t="str">
        <f t="shared" si="101"/>
        <v>Profit</v>
      </c>
    </row>
    <row r="2130" spans="1:20" x14ac:dyDescent="0.3">
      <c r="A2130" t="s">
        <v>3665</v>
      </c>
      <c r="B2130" s="2">
        <v>46176</v>
      </c>
      <c r="C2130" t="s">
        <v>2663</v>
      </c>
      <c r="D2130" t="s">
        <v>19</v>
      </c>
      <c r="E2130" t="s">
        <v>39</v>
      </c>
      <c r="F2130" t="s">
        <v>220</v>
      </c>
      <c r="G2130" t="s">
        <v>22</v>
      </c>
      <c r="H2130" t="s">
        <v>74</v>
      </c>
      <c r="I2130" t="s">
        <v>91</v>
      </c>
      <c r="J2130">
        <v>1</v>
      </c>
      <c r="K2130">
        <v>7614.73</v>
      </c>
      <c r="L2130">
        <v>0.05</v>
      </c>
      <c r="M2130" s="6">
        <v>7233.99</v>
      </c>
      <c r="N2130" s="3">
        <v>5439.15</v>
      </c>
      <c r="O2130" s="6">
        <v>1794.84</v>
      </c>
      <c r="P2130" t="s">
        <v>70</v>
      </c>
      <c r="Q2130" t="s">
        <v>76</v>
      </c>
      <c r="R2130" s="4">
        <f t="shared" si="99"/>
        <v>0.2481120377550978</v>
      </c>
      <c r="S2130" s="1" t="str">
        <f t="shared" si="100"/>
        <v>Jun-2026</v>
      </c>
      <c r="T2130" t="str">
        <f t="shared" si="101"/>
        <v>Profit</v>
      </c>
    </row>
    <row r="2131" spans="1:20" x14ac:dyDescent="0.3">
      <c r="A2131" t="s">
        <v>3666</v>
      </c>
      <c r="B2131" s="2">
        <v>45534</v>
      </c>
      <c r="C2131" t="s">
        <v>3667</v>
      </c>
      <c r="D2131" t="s">
        <v>52</v>
      </c>
      <c r="E2131" t="s">
        <v>34</v>
      </c>
      <c r="F2131" t="s">
        <v>65</v>
      </c>
      <c r="G2131" t="s">
        <v>22</v>
      </c>
      <c r="H2131" t="s">
        <v>74</v>
      </c>
      <c r="I2131" t="s">
        <v>91</v>
      </c>
      <c r="J2131">
        <v>1</v>
      </c>
      <c r="K2131">
        <v>8525.5</v>
      </c>
      <c r="L2131">
        <v>0.25</v>
      </c>
      <c r="M2131" s="6">
        <v>6394.12</v>
      </c>
      <c r="N2131" s="3">
        <v>5527.54</v>
      </c>
      <c r="O2131" s="6">
        <v>866.58</v>
      </c>
      <c r="P2131" t="s">
        <v>25</v>
      </c>
      <c r="Q2131" t="s">
        <v>26</v>
      </c>
      <c r="R2131" s="4">
        <f t="shared" si="99"/>
        <v>0.1355276410201873</v>
      </c>
      <c r="S2131" s="1" t="str">
        <f t="shared" si="100"/>
        <v>Aug-2024</v>
      </c>
      <c r="T2131" t="str">
        <f t="shared" si="101"/>
        <v>Profit</v>
      </c>
    </row>
    <row r="2132" spans="1:20" x14ac:dyDescent="0.3">
      <c r="A2132" t="s">
        <v>3668</v>
      </c>
      <c r="B2132" s="2">
        <v>45784</v>
      </c>
      <c r="C2132" t="s">
        <v>3669</v>
      </c>
      <c r="D2132" t="s">
        <v>19</v>
      </c>
      <c r="E2132" t="s">
        <v>20</v>
      </c>
      <c r="F2132" t="s">
        <v>115</v>
      </c>
      <c r="G2132" t="s">
        <v>29</v>
      </c>
      <c r="H2132" t="s">
        <v>74</v>
      </c>
      <c r="I2132" t="s">
        <v>75</v>
      </c>
      <c r="J2132">
        <v>1</v>
      </c>
      <c r="K2132">
        <v>8179.46</v>
      </c>
      <c r="L2132">
        <v>0.1</v>
      </c>
      <c r="M2132" s="6">
        <v>7361.51</v>
      </c>
      <c r="N2132" s="3">
        <v>5376.89</v>
      </c>
      <c r="O2132" s="6">
        <v>1984.62</v>
      </c>
      <c r="P2132" t="s">
        <v>43</v>
      </c>
      <c r="Q2132" t="s">
        <v>26</v>
      </c>
      <c r="R2132" s="4">
        <f t="shared" si="99"/>
        <v>0.26959414576628976</v>
      </c>
      <c r="S2132" s="1" t="str">
        <f t="shared" si="100"/>
        <v>May-2025</v>
      </c>
      <c r="T2132" t="str">
        <f t="shared" si="101"/>
        <v>Profit</v>
      </c>
    </row>
    <row r="2133" spans="1:20" x14ac:dyDescent="0.3">
      <c r="A2133" t="s">
        <v>3670</v>
      </c>
      <c r="B2133" s="2">
        <v>45657</v>
      </c>
      <c r="C2133" t="s">
        <v>532</v>
      </c>
      <c r="D2133" t="s">
        <v>46</v>
      </c>
      <c r="E2133" t="s">
        <v>34</v>
      </c>
      <c r="F2133" t="s">
        <v>65</v>
      </c>
      <c r="G2133" t="s">
        <v>22</v>
      </c>
      <c r="H2133" t="s">
        <v>41</v>
      </c>
      <c r="I2133" t="s">
        <v>134</v>
      </c>
      <c r="J2133">
        <v>1</v>
      </c>
      <c r="K2133">
        <v>427.13</v>
      </c>
      <c r="L2133">
        <v>0.05</v>
      </c>
      <c r="M2133" s="6">
        <v>405.77</v>
      </c>
      <c r="N2133" s="3">
        <v>315.64999999999998</v>
      </c>
      <c r="O2133" s="6">
        <v>90.12</v>
      </c>
      <c r="P2133" t="s">
        <v>25</v>
      </c>
      <c r="Q2133" t="s">
        <v>26</v>
      </c>
      <c r="R2133" s="4">
        <f t="shared" si="99"/>
        <v>0.2220962614288883</v>
      </c>
      <c r="S2133" s="1" t="str">
        <f t="shared" si="100"/>
        <v>Dec-2024</v>
      </c>
      <c r="T2133" t="str">
        <f t="shared" si="101"/>
        <v>Profit</v>
      </c>
    </row>
    <row r="2134" spans="1:20" x14ac:dyDescent="0.3">
      <c r="A2134" t="s">
        <v>3671</v>
      </c>
      <c r="B2134" s="2">
        <v>45621</v>
      </c>
      <c r="C2134" t="s">
        <v>3672</v>
      </c>
      <c r="D2134" t="s">
        <v>19</v>
      </c>
      <c r="E2134" t="s">
        <v>58</v>
      </c>
      <c r="F2134" t="s">
        <v>129</v>
      </c>
      <c r="G2134" t="s">
        <v>79</v>
      </c>
      <c r="H2134" t="s">
        <v>23</v>
      </c>
      <c r="I2134" t="s">
        <v>59</v>
      </c>
      <c r="J2134">
        <v>1</v>
      </c>
      <c r="K2134">
        <v>2077.04</v>
      </c>
      <c r="L2134">
        <v>0.05</v>
      </c>
      <c r="M2134" s="6">
        <v>1973.19</v>
      </c>
      <c r="N2134" s="3">
        <v>1571.18</v>
      </c>
      <c r="O2134" s="6">
        <v>402.01</v>
      </c>
      <c r="P2134" t="s">
        <v>31</v>
      </c>
      <c r="Q2134" t="s">
        <v>26</v>
      </c>
      <c r="R2134" s="4">
        <f t="shared" si="99"/>
        <v>0.20373608218164493</v>
      </c>
      <c r="S2134" s="1" t="str">
        <f t="shared" si="100"/>
        <v>Nov-2024</v>
      </c>
      <c r="T2134" t="str">
        <f t="shared" si="101"/>
        <v>Profit</v>
      </c>
    </row>
    <row r="2135" spans="1:20" x14ac:dyDescent="0.3">
      <c r="A2135" t="s">
        <v>3673</v>
      </c>
      <c r="B2135" s="2">
        <v>45398</v>
      </c>
      <c r="C2135" t="s">
        <v>2191</v>
      </c>
      <c r="D2135" t="s">
        <v>52</v>
      </c>
      <c r="E2135" t="s">
        <v>58</v>
      </c>
      <c r="F2135" t="s">
        <v>339</v>
      </c>
      <c r="G2135" t="s">
        <v>79</v>
      </c>
      <c r="H2135" t="s">
        <v>41</v>
      </c>
      <c r="I2135" t="s">
        <v>55</v>
      </c>
      <c r="J2135">
        <v>1</v>
      </c>
      <c r="K2135">
        <v>189.06</v>
      </c>
      <c r="L2135">
        <v>0.15</v>
      </c>
      <c r="M2135" s="6">
        <v>160.69999999999999</v>
      </c>
      <c r="N2135" s="3">
        <v>116.54</v>
      </c>
      <c r="O2135" s="6">
        <v>44.16</v>
      </c>
      <c r="P2135" t="s">
        <v>43</v>
      </c>
      <c r="Q2135" t="s">
        <v>26</v>
      </c>
      <c r="R2135" s="4">
        <f t="shared" si="99"/>
        <v>0.27479775980087118</v>
      </c>
      <c r="S2135" s="1" t="str">
        <f t="shared" si="100"/>
        <v>Apr-2024</v>
      </c>
      <c r="T2135" t="str">
        <f t="shared" si="101"/>
        <v>Profit</v>
      </c>
    </row>
    <row r="2136" spans="1:20" x14ac:dyDescent="0.3">
      <c r="A2136" t="s">
        <v>3674</v>
      </c>
      <c r="B2136" s="2">
        <v>45517</v>
      </c>
      <c r="C2136" t="s">
        <v>3675</v>
      </c>
      <c r="D2136" t="s">
        <v>19</v>
      </c>
      <c r="E2136" t="s">
        <v>20</v>
      </c>
      <c r="F2136" t="s">
        <v>205</v>
      </c>
      <c r="G2136" t="s">
        <v>22</v>
      </c>
      <c r="H2136" t="s">
        <v>41</v>
      </c>
      <c r="I2136" t="s">
        <v>48</v>
      </c>
      <c r="J2136">
        <v>8</v>
      </c>
      <c r="K2136">
        <v>139.38999999999999</v>
      </c>
      <c r="L2136">
        <v>0</v>
      </c>
      <c r="M2136" s="6">
        <v>1115.1199999999999</v>
      </c>
      <c r="N2136" s="3">
        <v>679.14</v>
      </c>
      <c r="O2136" s="6">
        <v>435.98</v>
      </c>
      <c r="P2136" t="s">
        <v>70</v>
      </c>
      <c r="Q2136" t="s">
        <v>26</v>
      </c>
      <c r="R2136" s="4">
        <f t="shared" si="99"/>
        <v>0.39097137527799702</v>
      </c>
      <c r="S2136" s="1" t="str">
        <f t="shared" si="100"/>
        <v>Aug-2024</v>
      </c>
      <c r="T2136" t="str">
        <f t="shared" si="101"/>
        <v>Profit</v>
      </c>
    </row>
    <row r="2137" spans="1:20" x14ac:dyDescent="0.3">
      <c r="A2137" t="s">
        <v>3676</v>
      </c>
      <c r="B2137" s="2">
        <v>46116</v>
      </c>
      <c r="C2137" t="s">
        <v>3677</v>
      </c>
      <c r="D2137" t="s">
        <v>19</v>
      </c>
      <c r="E2137" t="s">
        <v>20</v>
      </c>
      <c r="F2137" t="s">
        <v>21</v>
      </c>
      <c r="G2137" t="s">
        <v>22</v>
      </c>
      <c r="H2137" t="s">
        <v>41</v>
      </c>
      <c r="I2137" t="s">
        <v>125</v>
      </c>
      <c r="J2137">
        <v>2</v>
      </c>
      <c r="K2137">
        <v>189.12</v>
      </c>
      <c r="L2137">
        <v>0.2</v>
      </c>
      <c r="M2137" s="6">
        <v>302.58999999999997</v>
      </c>
      <c r="N2137" s="3">
        <v>260.08999999999997</v>
      </c>
      <c r="O2137" s="6">
        <v>42.5</v>
      </c>
      <c r="P2137" t="s">
        <v>70</v>
      </c>
      <c r="Q2137" t="s">
        <v>142</v>
      </c>
      <c r="R2137" s="4">
        <f t="shared" si="99"/>
        <v>0.14045407977791732</v>
      </c>
      <c r="S2137" s="1" t="str">
        <f t="shared" si="100"/>
        <v>Apr-2026</v>
      </c>
      <c r="T2137" t="str">
        <f t="shared" si="101"/>
        <v>Profit</v>
      </c>
    </row>
    <row r="2138" spans="1:20" x14ac:dyDescent="0.3">
      <c r="A2138" t="s">
        <v>3678</v>
      </c>
      <c r="B2138" s="2">
        <v>45509</v>
      </c>
      <c r="C2138" t="s">
        <v>1162</v>
      </c>
      <c r="D2138" t="s">
        <v>19</v>
      </c>
      <c r="E2138" t="s">
        <v>53</v>
      </c>
      <c r="F2138" t="s">
        <v>90</v>
      </c>
      <c r="G2138" t="s">
        <v>22</v>
      </c>
      <c r="H2138" t="s">
        <v>74</v>
      </c>
      <c r="I2138" t="s">
        <v>75</v>
      </c>
      <c r="J2138">
        <v>1</v>
      </c>
      <c r="K2138">
        <v>9079.1299999999992</v>
      </c>
      <c r="L2138">
        <v>0.1</v>
      </c>
      <c r="M2138" s="6">
        <v>8171.22</v>
      </c>
      <c r="N2138" s="3">
        <v>6380.61</v>
      </c>
      <c r="O2138" s="6">
        <v>1790.61</v>
      </c>
      <c r="P2138" t="s">
        <v>43</v>
      </c>
      <c r="Q2138" t="s">
        <v>26</v>
      </c>
      <c r="R2138" s="4">
        <f t="shared" si="99"/>
        <v>0.21913618774185492</v>
      </c>
      <c r="S2138" s="1" t="str">
        <f t="shared" si="100"/>
        <v>Aug-2024</v>
      </c>
      <c r="T2138" t="str">
        <f t="shared" si="101"/>
        <v>Profit</v>
      </c>
    </row>
    <row r="2139" spans="1:20" x14ac:dyDescent="0.3">
      <c r="A2139" t="s">
        <v>3679</v>
      </c>
      <c r="B2139" s="2">
        <v>46228</v>
      </c>
      <c r="C2139" t="s">
        <v>3680</v>
      </c>
      <c r="D2139" t="s">
        <v>46</v>
      </c>
      <c r="E2139" t="s">
        <v>20</v>
      </c>
      <c r="F2139" t="s">
        <v>205</v>
      </c>
      <c r="G2139" t="s">
        <v>79</v>
      </c>
      <c r="H2139" t="s">
        <v>23</v>
      </c>
      <c r="I2139" t="s">
        <v>30</v>
      </c>
      <c r="J2139">
        <v>5</v>
      </c>
      <c r="K2139">
        <v>1039.3900000000001</v>
      </c>
      <c r="L2139">
        <v>0.1</v>
      </c>
      <c r="M2139" s="6">
        <v>4677.26</v>
      </c>
      <c r="N2139" s="3">
        <v>3887.16</v>
      </c>
      <c r="O2139" s="6">
        <v>790.1</v>
      </c>
      <c r="P2139" t="s">
        <v>25</v>
      </c>
      <c r="Q2139" t="s">
        <v>26</v>
      </c>
      <c r="R2139" s="4">
        <f t="shared" si="99"/>
        <v>0.16892368608971919</v>
      </c>
      <c r="S2139" s="1" t="str">
        <f t="shared" si="100"/>
        <v>Jul-2026</v>
      </c>
      <c r="T2139" t="str">
        <f t="shared" si="101"/>
        <v>Profit</v>
      </c>
    </row>
    <row r="2140" spans="1:20" x14ac:dyDescent="0.3">
      <c r="A2140" t="s">
        <v>3681</v>
      </c>
      <c r="B2140" s="2">
        <v>46044</v>
      </c>
      <c r="C2140" t="s">
        <v>3682</v>
      </c>
      <c r="D2140" t="s">
        <v>19</v>
      </c>
      <c r="E2140" t="s">
        <v>58</v>
      </c>
      <c r="F2140" t="s">
        <v>339</v>
      </c>
      <c r="G2140" t="s">
        <v>29</v>
      </c>
      <c r="H2140" t="s">
        <v>74</v>
      </c>
      <c r="I2140" t="s">
        <v>158</v>
      </c>
      <c r="J2140">
        <v>2</v>
      </c>
      <c r="K2140">
        <v>10759.28</v>
      </c>
      <c r="L2140">
        <v>0</v>
      </c>
      <c r="M2140" s="6">
        <v>21518.560000000001</v>
      </c>
      <c r="N2140" s="3">
        <v>14387.47</v>
      </c>
      <c r="O2140" s="6">
        <v>7131.09</v>
      </c>
      <c r="P2140" t="s">
        <v>25</v>
      </c>
      <c r="Q2140" t="s">
        <v>26</v>
      </c>
      <c r="R2140" s="4">
        <f t="shared" si="99"/>
        <v>0.33139252812455849</v>
      </c>
      <c r="S2140" s="1" t="str">
        <f t="shared" si="100"/>
        <v>Jan-2026</v>
      </c>
      <c r="T2140" t="str">
        <f t="shared" si="101"/>
        <v>Profit</v>
      </c>
    </row>
    <row r="2141" spans="1:20" x14ac:dyDescent="0.3">
      <c r="A2141" t="s">
        <v>3683</v>
      </c>
      <c r="B2141" s="2">
        <v>45797</v>
      </c>
      <c r="C2141" t="s">
        <v>3684</v>
      </c>
      <c r="D2141" t="s">
        <v>46</v>
      </c>
      <c r="E2141" t="s">
        <v>39</v>
      </c>
      <c r="F2141" t="s">
        <v>40</v>
      </c>
      <c r="G2141" t="s">
        <v>79</v>
      </c>
      <c r="H2141" t="s">
        <v>23</v>
      </c>
      <c r="I2141" t="s">
        <v>59</v>
      </c>
      <c r="J2141">
        <v>5</v>
      </c>
      <c r="K2141">
        <v>7236.53</v>
      </c>
      <c r="L2141">
        <v>0.25</v>
      </c>
      <c r="M2141" s="6">
        <v>27136.99</v>
      </c>
      <c r="N2141" s="3">
        <v>26483.52</v>
      </c>
      <c r="O2141" s="6">
        <v>653.47</v>
      </c>
      <c r="P2141" t="s">
        <v>70</v>
      </c>
      <c r="Q2141" t="s">
        <v>26</v>
      </c>
      <c r="R2141" s="4">
        <f t="shared" si="99"/>
        <v>2.4080415698277517E-2</v>
      </c>
      <c r="S2141" s="1" t="str">
        <f t="shared" si="100"/>
        <v>May-2025</v>
      </c>
      <c r="T2141" t="str">
        <f t="shared" si="101"/>
        <v>Profit</v>
      </c>
    </row>
    <row r="2142" spans="1:20" x14ac:dyDescent="0.3">
      <c r="A2142" t="s">
        <v>3685</v>
      </c>
      <c r="B2142" s="2">
        <v>45550</v>
      </c>
      <c r="C2142" t="s">
        <v>259</v>
      </c>
      <c r="D2142" t="s">
        <v>19</v>
      </c>
      <c r="E2142" t="s">
        <v>39</v>
      </c>
      <c r="F2142" t="s">
        <v>120</v>
      </c>
      <c r="G2142" t="s">
        <v>29</v>
      </c>
      <c r="H2142" t="s">
        <v>41</v>
      </c>
      <c r="I2142" t="s">
        <v>125</v>
      </c>
      <c r="J2142">
        <v>3</v>
      </c>
      <c r="K2142">
        <v>157.38</v>
      </c>
      <c r="L2142">
        <v>0.1</v>
      </c>
      <c r="M2142" s="6">
        <v>424.93</v>
      </c>
      <c r="N2142" s="3">
        <v>361.82</v>
      </c>
      <c r="O2142" s="6">
        <v>63.11</v>
      </c>
      <c r="P2142" t="s">
        <v>25</v>
      </c>
      <c r="Q2142" t="s">
        <v>26</v>
      </c>
      <c r="R2142" s="4">
        <f t="shared" si="99"/>
        <v>0.14851857953074624</v>
      </c>
      <c r="S2142" s="1" t="str">
        <f t="shared" si="100"/>
        <v>Sep-2024</v>
      </c>
      <c r="T2142" t="str">
        <f t="shared" si="101"/>
        <v>Profit</v>
      </c>
    </row>
    <row r="2143" spans="1:20" x14ac:dyDescent="0.3">
      <c r="A2143" t="s">
        <v>3686</v>
      </c>
      <c r="B2143" s="2">
        <v>46179</v>
      </c>
      <c r="C2143" t="s">
        <v>1058</v>
      </c>
      <c r="D2143" t="s">
        <v>46</v>
      </c>
      <c r="E2143" t="s">
        <v>53</v>
      </c>
      <c r="F2143" t="s">
        <v>97</v>
      </c>
      <c r="G2143" t="s">
        <v>79</v>
      </c>
      <c r="H2143" t="s">
        <v>23</v>
      </c>
      <c r="I2143" t="s">
        <v>24</v>
      </c>
      <c r="J2143">
        <v>3</v>
      </c>
      <c r="K2143">
        <v>71014.09</v>
      </c>
      <c r="L2143">
        <v>0.05</v>
      </c>
      <c r="M2143" s="6">
        <v>202390.16</v>
      </c>
      <c r="N2143" s="3">
        <v>124050.98</v>
      </c>
      <c r="O2143" s="6">
        <v>78339.179999999993</v>
      </c>
      <c r="P2143" t="s">
        <v>70</v>
      </c>
      <c r="Q2143" t="s">
        <v>26</v>
      </c>
      <c r="R2143" s="4">
        <f t="shared" si="99"/>
        <v>0.38707010261763708</v>
      </c>
      <c r="S2143" s="1" t="str">
        <f t="shared" si="100"/>
        <v>Jun-2026</v>
      </c>
      <c r="T2143" t="str">
        <f t="shared" si="101"/>
        <v>Profit</v>
      </c>
    </row>
    <row r="2144" spans="1:20" x14ac:dyDescent="0.3">
      <c r="A2144" t="s">
        <v>3687</v>
      </c>
      <c r="B2144" s="2">
        <v>46065</v>
      </c>
      <c r="C2144" t="s">
        <v>2596</v>
      </c>
      <c r="D2144" t="s">
        <v>19</v>
      </c>
      <c r="E2144" t="s">
        <v>34</v>
      </c>
      <c r="F2144" t="s">
        <v>110</v>
      </c>
      <c r="G2144" t="s">
        <v>79</v>
      </c>
      <c r="H2144" t="s">
        <v>41</v>
      </c>
      <c r="I2144" t="s">
        <v>62</v>
      </c>
      <c r="J2144">
        <v>3</v>
      </c>
      <c r="K2144">
        <v>573.71</v>
      </c>
      <c r="L2144">
        <v>0.15</v>
      </c>
      <c r="M2144" s="6">
        <v>1462.96</v>
      </c>
      <c r="N2144" s="3">
        <v>1145.7</v>
      </c>
      <c r="O2144" s="6">
        <v>317.26</v>
      </c>
      <c r="P2144" t="s">
        <v>70</v>
      </c>
      <c r="Q2144" t="s">
        <v>26</v>
      </c>
      <c r="R2144" s="4">
        <f t="shared" si="99"/>
        <v>0.21686170503636462</v>
      </c>
      <c r="S2144" s="1" t="str">
        <f t="shared" si="100"/>
        <v>Feb-2026</v>
      </c>
      <c r="T2144" t="str">
        <f t="shared" si="101"/>
        <v>Profit</v>
      </c>
    </row>
    <row r="2145" spans="1:20" x14ac:dyDescent="0.3">
      <c r="A2145" t="s">
        <v>3688</v>
      </c>
      <c r="B2145" s="2">
        <v>45808</v>
      </c>
      <c r="C2145" t="s">
        <v>3193</v>
      </c>
      <c r="D2145" t="s">
        <v>19</v>
      </c>
      <c r="E2145" t="s">
        <v>39</v>
      </c>
      <c r="F2145" t="s">
        <v>146</v>
      </c>
      <c r="G2145" t="s">
        <v>29</v>
      </c>
      <c r="H2145" t="s">
        <v>41</v>
      </c>
      <c r="I2145" t="s">
        <v>62</v>
      </c>
      <c r="J2145">
        <v>2</v>
      </c>
      <c r="K2145">
        <v>545.79</v>
      </c>
      <c r="L2145">
        <v>0</v>
      </c>
      <c r="M2145" s="6">
        <v>1091.58</v>
      </c>
      <c r="N2145" s="3">
        <v>771.11</v>
      </c>
      <c r="O2145" s="6">
        <v>320.47000000000003</v>
      </c>
      <c r="P2145" t="s">
        <v>31</v>
      </c>
      <c r="Q2145" t="s">
        <v>26</v>
      </c>
      <c r="R2145" s="4">
        <f t="shared" si="99"/>
        <v>0.29358361274482864</v>
      </c>
      <c r="S2145" s="1" t="str">
        <f t="shared" si="100"/>
        <v>May-2025</v>
      </c>
      <c r="T2145" t="str">
        <f t="shared" si="101"/>
        <v>Profit</v>
      </c>
    </row>
    <row r="2146" spans="1:20" x14ac:dyDescent="0.3">
      <c r="A2146" t="s">
        <v>3689</v>
      </c>
      <c r="B2146" s="2">
        <v>46064</v>
      </c>
      <c r="C2146" t="s">
        <v>3374</v>
      </c>
      <c r="D2146" t="s">
        <v>19</v>
      </c>
      <c r="E2146" t="s">
        <v>34</v>
      </c>
      <c r="F2146" t="s">
        <v>110</v>
      </c>
      <c r="G2146" t="s">
        <v>29</v>
      </c>
      <c r="H2146" t="s">
        <v>23</v>
      </c>
      <c r="I2146" t="s">
        <v>94</v>
      </c>
      <c r="J2146">
        <v>4</v>
      </c>
      <c r="K2146">
        <v>2425.1</v>
      </c>
      <c r="L2146">
        <v>0.05</v>
      </c>
      <c r="M2146" s="6">
        <v>9215.3799999999992</v>
      </c>
      <c r="N2146" s="3">
        <v>7900.28</v>
      </c>
      <c r="O2146" s="6">
        <v>1315.1</v>
      </c>
      <c r="P2146" t="s">
        <v>49</v>
      </c>
      <c r="Q2146" t="s">
        <v>26</v>
      </c>
      <c r="R2146" s="4">
        <f t="shared" si="99"/>
        <v>0.14270708315880626</v>
      </c>
      <c r="S2146" s="1" t="str">
        <f t="shared" si="100"/>
        <v>Feb-2026</v>
      </c>
      <c r="T2146" t="str">
        <f t="shared" si="101"/>
        <v>Profit</v>
      </c>
    </row>
    <row r="2147" spans="1:20" x14ac:dyDescent="0.3">
      <c r="A2147" t="s">
        <v>3690</v>
      </c>
      <c r="B2147" s="2">
        <v>45345</v>
      </c>
      <c r="C2147" t="s">
        <v>3234</v>
      </c>
      <c r="D2147" t="s">
        <v>19</v>
      </c>
      <c r="E2147" t="s">
        <v>39</v>
      </c>
      <c r="F2147" t="s">
        <v>146</v>
      </c>
      <c r="G2147" t="s">
        <v>29</v>
      </c>
      <c r="H2147" t="s">
        <v>41</v>
      </c>
      <c r="I2147" t="s">
        <v>62</v>
      </c>
      <c r="J2147">
        <v>2</v>
      </c>
      <c r="K2147">
        <v>157.66</v>
      </c>
      <c r="L2147">
        <v>0.15</v>
      </c>
      <c r="M2147" s="6">
        <v>268.02</v>
      </c>
      <c r="N2147" s="3">
        <v>235.01</v>
      </c>
      <c r="O2147" s="6">
        <v>33.01</v>
      </c>
      <c r="P2147" t="s">
        <v>25</v>
      </c>
      <c r="Q2147" t="s">
        <v>26</v>
      </c>
      <c r="R2147" s="4">
        <f t="shared" si="99"/>
        <v>0.1231624505633908</v>
      </c>
      <c r="S2147" s="1" t="str">
        <f t="shared" si="100"/>
        <v>Feb-2024</v>
      </c>
      <c r="T2147" t="str">
        <f t="shared" si="101"/>
        <v>Profit</v>
      </c>
    </row>
    <row r="2148" spans="1:20" x14ac:dyDescent="0.3">
      <c r="A2148" t="s">
        <v>3691</v>
      </c>
      <c r="B2148" s="2">
        <v>45338</v>
      </c>
      <c r="C2148" t="s">
        <v>3135</v>
      </c>
      <c r="D2148" t="s">
        <v>52</v>
      </c>
      <c r="E2148" t="s">
        <v>53</v>
      </c>
      <c r="F2148" t="s">
        <v>54</v>
      </c>
      <c r="G2148" t="s">
        <v>79</v>
      </c>
      <c r="H2148" t="s">
        <v>74</v>
      </c>
      <c r="I2148" t="s">
        <v>91</v>
      </c>
      <c r="J2148">
        <v>4</v>
      </c>
      <c r="K2148">
        <v>10888.52</v>
      </c>
      <c r="L2148">
        <v>0.25</v>
      </c>
      <c r="M2148" s="6">
        <v>32665.56</v>
      </c>
      <c r="N2148" s="3">
        <v>29202.07</v>
      </c>
      <c r="O2148" s="6">
        <v>3463.49</v>
      </c>
      <c r="P2148" t="s">
        <v>31</v>
      </c>
      <c r="Q2148" t="s">
        <v>26</v>
      </c>
      <c r="R2148" s="4">
        <f t="shared" si="99"/>
        <v>0.10602879607758139</v>
      </c>
      <c r="S2148" s="1" t="str">
        <f t="shared" si="100"/>
        <v>Feb-2024</v>
      </c>
      <c r="T2148" t="str">
        <f t="shared" si="101"/>
        <v>Profit</v>
      </c>
    </row>
    <row r="2149" spans="1:20" x14ac:dyDescent="0.3">
      <c r="A2149" t="s">
        <v>3692</v>
      </c>
      <c r="B2149" s="2">
        <v>46018</v>
      </c>
      <c r="C2149" t="s">
        <v>3494</v>
      </c>
      <c r="D2149" t="s">
        <v>19</v>
      </c>
      <c r="E2149" t="s">
        <v>53</v>
      </c>
      <c r="F2149" t="s">
        <v>97</v>
      </c>
      <c r="G2149" t="s">
        <v>22</v>
      </c>
      <c r="H2149" t="s">
        <v>23</v>
      </c>
      <c r="I2149" t="s">
        <v>59</v>
      </c>
      <c r="J2149">
        <v>2</v>
      </c>
      <c r="K2149">
        <v>3848.12</v>
      </c>
      <c r="L2149">
        <v>0.25</v>
      </c>
      <c r="M2149" s="6">
        <v>5772.18</v>
      </c>
      <c r="N2149" s="3">
        <v>6162.31</v>
      </c>
      <c r="O2149" s="6">
        <v>-390.13</v>
      </c>
      <c r="P2149" t="s">
        <v>31</v>
      </c>
      <c r="Q2149" t="s">
        <v>142</v>
      </c>
      <c r="R2149" s="4">
        <f t="shared" si="99"/>
        <v>-6.7587982356752563E-2</v>
      </c>
      <c r="S2149" s="1" t="str">
        <f t="shared" si="100"/>
        <v>Dec-2025</v>
      </c>
      <c r="T2149" t="str">
        <f t="shared" si="101"/>
        <v>Loss</v>
      </c>
    </row>
    <row r="2150" spans="1:20" x14ac:dyDescent="0.3">
      <c r="A2150" t="s">
        <v>3693</v>
      </c>
      <c r="B2150" s="2">
        <v>45980</v>
      </c>
      <c r="C2150" t="s">
        <v>1185</v>
      </c>
      <c r="D2150" t="s">
        <v>46</v>
      </c>
      <c r="E2150" t="s">
        <v>53</v>
      </c>
      <c r="F2150" t="s">
        <v>90</v>
      </c>
      <c r="G2150" t="s">
        <v>22</v>
      </c>
      <c r="H2150" t="s">
        <v>41</v>
      </c>
      <c r="I2150" t="s">
        <v>125</v>
      </c>
      <c r="J2150">
        <v>1</v>
      </c>
      <c r="K2150">
        <v>242.99</v>
      </c>
      <c r="L2150">
        <v>0.25</v>
      </c>
      <c r="M2150" s="6">
        <v>182.24</v>
      </c>
      <c r="N2150" s="3">
        <v>182.88</v>
      </c>
      <c r="O2150" s="6">
        <v>-0.64</v>
      </c>
      <c r="P2150" t="s">
        <v>49</v>
      </c>
      <c r="Q2150" t="s">
        <v>26</v>
      </c>
      <c r="R2150" s="4">
        <f t="shared" si="99"/>
        <v>-3.5118525021949078E-3</v>
      </c>
      <c r="S2150" s="1" t="str">
        <f t="shared" si="100"/>
        <v>Nov-2025</v>
      </c>
      <c r="T2150" t="str">
        <f t="shared" si="101"/>
        <v>Loss</v>
      </c>
    </row>
    <row r="2151" spans="1:20" x14ac:dyDescent="0.3">
      <c r="A2151" t="s">
        <v>3694</v>
      </c>
      <c r="B2151" s="2">
        <v>45812</v>
      </c>
      <c r="C2151" t="s">
        <v>1635</v>
      </c>
      <c r="D2151" t="s">
        <v>52</v>
      </c>
      <c r="E2151" t="s">
        <v>34</v>
      </c>
      <c r="F2151" t="s">
        <v>90</v>
      </c>
      <c r="G2151" t="s">
        <v>22</v>
      </c>
      <c r="H2151" t="s">
        <v>23</v>
      </c>
      <c r="I2151" t="s">
        <v>94</v>
      </c>
      <c r="J2151">
        <v>1</v>
      </c>
      <c r="K2151">
        <v>685.54</v>
      </c>
      <c r="L2151">
        <v>0.05</v>
      </c>
      <c r="M2151" s="6">
        <v>651.26</v>
      </c>
      <c r="N2151" s="3">
        <v>476</v>
      </c>
      <c r="O2151" s="6">
        <v>175.26</v>
      </c>
      <c r="P2151" t="s">
        <v>49</v>
      </c>
      <c r="Q2151" t="s">
        <v>26</v>
      </c>
      <c r="R2151" s="4">
        <f t="shared" si="99"/>
        <v>0.26910911156834444</v>
      </c>
      <c r="S2151" s="1" t="str">
        <f t="shared" si="100"/>
        <v>Jun-2025</v>
      </c>
      <c r="T2151" t="str">
        <f t="shared" si="101"/>
        <v>Profit</v>
      </c>
    </row>
    <row r="2152" spans="1:20" x14ac:dyDescent="0.3">
      <c r="A2152" t="s">
        <v>3695</v>
      </c>
      <c r="B2152" s="2">
        <v>45390</v>
      </c>
      <c r="C2152" t="s">
        <v>3696</v>
      </c>
      <c r="D2152" t="s">
        <v>46</v>
      </c>
      <c r="E2152" t="s">
        <v>58</v>
      </c>
      <c r="F2152" t="s">
        <v>104</v>
      </c>
      <c r="G2152" t="s">
        <v>79</v>
      </c>
      <c r="H2152" t="s">
        <v>23</v>
      </c>
      <c r="I2152" t="s">
        <v>30</v>
      </c>
      <c r="J2152">
        <v>2</v>
      </c>
      <c r="K2152">
        <v>1388.77</v>
      </c>
      <c r="L2152">
        <v>0.05</v>
      </c>
      <c r="M2152" s="6">
        <v>2638.66</v>
      </c>
      <c r="N2152" s="3">
        <v>1757.87</v>
      </c>
      <c r="O2152" s="6">
        <v>880.79</v>
      </c>
      <c r="P2152" t="s">
        <v>25</v>
      </c>
      <c r="Q2152" t="s">
        <v>26</v>
      </c>
      <c r="R2152" s="4">
        <f t="shared" si="99"/>
        <v>0.33380200556342993</v>
      </c>
      <c r="S2152" s="1" t="str">
        <f t="shared" si="100"/>
        <v>Apr-2024</v>
      </c>
      <c r="T2152" t="str">
        <f t="shared" si="101"/>
        <v>Profit</v>
      </c>
    </row>
    <row r="2153" spans="1:20" x14ac:dyDescent="0.3">
      <c r="A2153" t="s">
        <v>3697</v>
      </c>
      <c r="B2153" s="2">
        <v>45311</v>
      </c>
      <c r="C2153" t="s">
        <v>3698</v>
      </c>
      <c r="D2153" t="s">
        <v>46</v>
      </c>
      <c r="E2153" t="s">
        <v>53</v>
      </c>
      <c r="F2153" t="s">
        <v>65</v>
      </c>
      <c r="G2153" t="s">
        <v>29</v>
      </c>
      <c r="H2153" t="s">
        <v>23</v>
      </c>
      <c r="I2153" t="s">
        <v>69</v>
      </c>
      <c r="J2153">
        <v>3</v>
      </c>
      <c r="K2153">
        <v>17702.27</v>
      </c>
      <c r="L2153">
        <v>0</v>
      </c>
      <c r="M2153" s="6">
        <v>53106.81</v>
      </c>
      <c r="N2153" s="3">
        <v>42308.72</v>
      </c>
      <c r="O2153" s="6">
        <v>10798.09</v>
      </c>
      <c r="P2153" t="s">
        <v>43</v>
      </c>
      <c r="Q2153" t="s">
        <v>26</v>
      </c>
      <c r="R2153" s="4">
        <f t="shared" si="99"/>
        <v>0.20332778413917163</v>
      </c>
      <c r="S2153" s="1" t="str">
        <f t="shared" si="100"/>
        <v>Jan-2024</v>
      </c>
      <c r="T2153" t="str">
        <f t="shared" si="101"/>
        <v>Profit</v>
      </c>
    </row>
    <row r="2154" spans="1:20" x14ac:dyDescent="0.3">
      <c r="A2154" t="s">
        <v>3699</v>
      </c>
      <c r="B2154" s="2">
        <v>46181</v>
      </c>
      <c r="C2154" t="s">
        <v>3700</v>
      </c>
      <c r="D2154" t="s">
        <v>46</v>
      </c>
      <c r="E2154" t="s">
        <v>20</v>
      </c>
      <c r="F2154" t="s">
        <v>99</v>
      </c>
      <c r="G2154" t="s">
        <v>22</v>
      </c>
      <c r="H2154" t="s">
        <v>74</v>
      </c>
      <c r="I2154" t="s">
        <v>91</v>
      </c>
      <c r="J2154">
        <v>5</v>
      </c>
      <c r="K2154">
        <v>7912.15</v>
      </c>
      <c r="L2154">
        <v>0</v>
      </c>
      <c r="M2154" s="6">
        <v>39560.75</v>
      </c>
      <c r="N2154" s="3">
        <v>31762.01</v>
      </c>
      <c r="O2154" s="6">
        <v>7798.74</v>
      </c>
      <c r="P2154" t="s">
        <v>49</v>
      </c>
      <c r="Q2154" t="s">
        <v>26</v>
      </c>
      <c r="R2154" s="4">
        <f t="shared" si="99"/>
        <v>0.19713326971809178</v>
      </c>
      <c r="S2154" s="1" t="str">
        <f t="shared" si="100"/>
        <v>Jun-2026</v>
      </c>
      <c r="T2154" t="str">
        <f t="shared" si="101"/>
        <v>Profit</v>
      </c>
    </row>
    <row r="2155" spans="1:20" x14ac:dyDescent="0.3">
      <c r="A2155" t="s">
        <v>3701</v>
      </c>
      <c r="B2155" s="2">
        <v>46044</v>
      </c>
      <c r="C2155" t="s">
        <v>3702</v>
      </c>
      <c r="D2155" t="s">
        <v>46</v>
      </c>
      <c r="E2155" t="s">
        <v>20</v>
      </c>
      <c r="F2155" t="s">
        <v>21</v>
      </c>
      <c r="G2155" t="s">
        <v>22</v>
      </c>
      <c r="H2155" t="s">
        <v>41</v>
      </c>
      <c r="I2155" t="s">
        <v>55</v>
      </c>
      <c r="J2155">
        <v>3</v>
      </c>
      <c r="K2155">
        <v>75.77</v>
      </c>
      <c r="L2155">
        <v>0</v>
      </c>
      <c r="M2155" s="6">
        <v>227.31</v>
      </c>
      <c r="N2155" s="3">
        <v>124.15</v>
      </c>
      <c r="O2155" s="6">
        <v>103.16</v>
      </c>
      <c r="P2155" t="s">
        <v>49</v>
      </c>
      <c r="Q2155" t="s">
        <v>26</v>
      </c>
      <c r="R2155" s="4">
        <f t="shared" si="99"/>
        <v>0.45382957195020013</v>
      </c>
      <c r="S2155" s="1" t="str">
        <f t="shared" si="100"/>
        <v>Jan-2026</v>
      </c>
      <c r="T2155" t="str">
        <f t="shared" si="101"/>
        <v>Profit</v>
      </c>
    </row>
    <row r="2156" spans="1:20" x14ac:dyDescent="0.3">
      <c r="A2156" t="s">
        <v>3703</v>
      </c>
      <c r="B2156" s="2">
        <v>45864</v>
      </c>
      <c r="C2156" t="s">
        <v>1870</v>
      </c>
      <c r="D2156" t="s">
        <v>52</v>
      </c>
      <c r="E2156" t="s">
        <v>34</v>
      </c>
      <c r="F2156" t="s">
        <v>73</v>
      </c>
      <c r="G2156" t="s">
        <v>22</v>
      </c>
      <c r="H2156" t="s">
        <v>41</v>
      </c>
      <c r="I2156" t="s">
        <v>125</v>
      </c>
      <c r="J2156">
        <v>3</v>
      </c>
      <c r="K2156">
        <v>87.9</v>
      </c>
      <c r="L2156">
        <v>0</v>
      </c>
      <c r="M2156" s="6">
        <v>263.7</v>
      </c>
      <c r="N2156" s="3">
        <v>156.47999999999999</v>
      </c>
      <c r="O2156" s="6">
        <v>107.22</v>
      </c>
      <c r="P2156" t="s">
        <v>25</v>
      </c>
      <c r="Q2156" t="s">
        <v>26</v>
      </c>
      <c r="R2156" s="4">
        <f t="shared" si="99"/>
        <v>0.40659840728100116</v>
      </c>
      <c r="S2156" s="1" t="str">
        <f t="shared" si="100"/>
        <v>Jul-2025</v>
      </c>
      <c r="T2156" t="str">
        <f t="shared" si="101"/>
        <v>Profit</v>
      </c>
    </row>
    <row r="2157" spans="1:20" x14ac:dyDescent="0.3">
      <c r="A2157" t="s">
        <v>3704</v>
      </c>
      <c r="B2157" s="2">
        <v>46182</v>
      </c>
      <c r="C2157" t="s">
        <v>612</v>
      </c>
      <c r="D2157" t="s">
        <v>46</v>
      </c>
      <c r="E2157" t="s">
        <v>34</v>
      </c>
      <c r="F2157" t="s">
        <v>73</v>
      </c>
      <c r="G2157" t="s">
        <v>22</v>
      </c>
      <c r="H2157" t="s">
        <v>41</v>
      </c>
      <c r="I2157" t="s">
        <v>55</v>
      </c>
      <c r="J2157">
        <v>8</v>
      </c>
      <c r="K2157">
        <v>397.3</v>
      </c>
      <c r="L2157">
        <v>0.2</v>
      </c>
      <c r="M2157" s="6">
        <v>2542.7199999999998</v>
      </c>
      <c r="N2157" s="3">
        <v>2111.69</v>
      </c>
      <c r="O2157" s="6">
        <v>431.03</v>
      </c>
      <c r="P2157" t="s">
        <v>49</v>
      </c>
      <c r="Q2157" t="s">
        <v>26</v>
      </c>
      <c r="R2157" s="4">
        <f t="shared" si="99"/>
        <v>0.16951532217467907</v>
      </c>
      <c r="S2157" s="1" t="str">
        <f t="shared" si="100"/>
        <v>Jun-2026</v>
      </c>
      <c r="T2157" t="str">
        <f t="shared" si="101"/>
        <v>Profit</v>
      </c>
    </row>
    <row r="2158" spans="1:20" x14ac:dyDescent="0.3">
      <c r="A2158" t="s">
        <v>3705</v>
      </c>
      <c r="B2158" s="2">
        <v>45781</v>
      </c>
      <c r="C2158" t="s">
        <v>3706</v>
      </c>
      <c r="D2158" t="s">
        <v>52</v>
      </c>
      <c r="E2158" t="s">
        <v>34</v>
      </c>
      <c r="F2158" t="s">
        <v>65</v>
      </c>
      <c r="G2158" t="s">
        <v>22</v>
      </c>
      <c r="H2158" t="s">
        <v>23</v>
      </c>
      <c r="I2158" t="s">
        <v>24</v>
      </c>
      <c r="J2158">
        <v>10</v>
      </c>
      <c r="K2158">
        <v>67797.789999999994</v>
      </c>
      <c r="L2158">
        <v>0.1</v>
      </c>
      <c r="M2158" s="6">
        <v>610180.11</v>
      </c>
      <c r="N2158" s="3">
        <v>528342.15</v>
      </c>
      <c r="O2158" s="6">
        <v>81837.960000000006</v>
      </c>
      <c r="P2158" t="s">
        <v>31</v>
      </c>
      <c r="Q2158" t="s">
        <v>26</v>
      </c>
      <c r="R2158" s="4">
        <f t="shared" si="99"/>
        <v>0.13412098929281718</v>
      </c>
      <c r="S2158" s="1" t="str">
        <f t="shared" si="100"/>
        <v>May-2025</v>
      </c>
      <c r="T2158" t="str">
        <f t="shared" si="101"/>
        <v>Profit</v>
      </c>
    </row>
    <row r="2159" spans="1:20" x14ac:dyDescent="0.3">
      <c r="A2159" t="s">
        <v>3707</v>
      </c>
      <c r="B2159" s="2">
        <v>45710</v>
      </c>
      <c r="C2159" t="s">
        <v>2180</v>
      </c>
      <c r="D2159" t="s">
        <v>46</v>
      </c>
      <c r="E2159" t="s">
        <v>58</v>
      </c>
      <c r="F2159" t="s">
        <v>68</v>
      </c>
      <c r="G2159" t="s">
        <v>79</v>
      </c>
      <c r="H2159" t="s">
        <v>23</v>
      </c>
      <c r="I2159" t="s">
        <v>36</v>
      </c>
      <c r="J2159">
        <v>4</v>
      </c>
      <c r="K2159">
        <v>17738.39</v>
      </c>
      <c r="L2159">
        <v>0.15</v>
      </c>
      <c r="M2159" s="6">
        <v>60310.53</v>
      </c>
      <c r="N2159" s="3">
        <v>45944.02</v>
      </c>
      <c r="O2159" s="6">
        <v>14366.51</v>
      </c>
      <c r="P2159" t="s">
        <v>25</v>
      </c>
      <c r="Q2159" t="s">
        <v>26</v>
      </c>
      <c r="R2159" s="4">
        <f t="shared" si="99"/>
        <v>0.2382089827431462</v>
      </c>
      <c r="S2159" s="1" t="str">
        <f t="shared" si="100"/>
        <v>Feb-2025</v>
      </c>
      <c r="T2159" t="str">
        <f t="shared" si="101"/>
        <v>Profit</v>
      </c>
    </row>
    <row r="2160" spans="1:20" x14ac:dyDescent="0.3">
      <c r="A2160" t="s">
        <v>3708</v>
      </c>
      <c r="B2160" s="2">
        <v>45981</v>
      </c>
      <c r="C2160" t="s">
        <v>3709</v>
      </c>
      <c r="D2160" t="s">
        <v>52</v>
      </c>
      <c r="E2160" t="s">
        <v>20</v>
      </c>
      <c r="F2160" t="s">
        <v>21</v>
      </c>
      <c r="G2160" t="s">
        <v>22</v>
      </c>
      <c r="H2160" t="s">
        <v>41</v>
      </c>
      <c r="I2160" t="s">
        <v>62</v>
      </c>
      <c r="J2160">
        <v>1</v>
      </c>
      <c r="K2160">
        <v>103.2</v>
      </c>
      <c r="L2160">
        <v>0.1</v>
      </c>
      <c r="M2160" s="6">
        <v>92.88</v>
      </c>
      <c r="N2160" s="3">
        <v>83.74</v>
      </c>
      <c r="O2160" s="6">
        <v>9.14</v>
      </c>
      <c r="P2160" t="s">
        <v>70</v>
      </c>
      <c r="Q2160" t="s">
        <v>26</v>
      </c>
      <c r="R2160" s="4">
        <f t="shared" si="99"/>
        <v>9.8406546080964691E-2</v>
      </c>
      <c r="S2160" s="1" t="str">
        <f t="shared" si="100"/>
        <v>Nov-2025</v>
      </c>
      <c r="T2160" t="str">
        <f t="shared" si="101"/>
        <v>Profit</v>
      </c>
    </row>
    <row r="2161" spans="1:20" x14ac:dyDescent="0.3">
      <c r="A2161" t="s">
        <v>3710</v>
      </c>
      <c r="B2161" s="2">
        <v>46141</v>
      </c>
      <c r="C2161" t="s">
        <v>1644</v>
      </c>
      <c r="D2161" t="s">
        <v>19</v>
      </c>
      <c r="E2161" t="s">
        <v>34</v>
      </c>
      <c r="F2161" t="s">
        <v>110</v>
      </c>
      <c r="G2161" t="s">
        <v>22</v>
      </c>
      <c r="H2161" t="s">
        <v>74</v>
      </c>
      <c r="I2161" t="s">
        <v>137</v>
      </c>
      <c r="J2161">
        <v>5</v>
      </c>
      <c r="K2161">
        <v>12221.25</v>
      </c>
      <c r="L2161">
        <v>0.1</v>
      </c>
      <c r="M2161" s="6">
        <v>54995.62</v>
      </c>
      <c r="N2161" s="3">
        <v>44610.38</v>
      </c>
      <c r="O2161" s="6">
        <v>10385.24</v>
      </c>
      <c r="P2161" t="s">
        <v>43</v>
      </c>
      <c r="Q2161" t="s">
        <v>26</v>
      </c>
      <c r="R2161" s="4">
        <f t="shared" si="99"/>
        <v>0.18883758379303658</v>
      </c>
      <c r="S2161" s="1" t="str">
        <f t="shared" si="100"/>
        <v>Apr-2026</v>
      </c>
      <c r="T2161" t="str">
        <f t="shared" si="101"/>
        <v>Profit</v>
      </c>
    </row>
    <row r="2162" spans="1:20" x14ac:dyDescent="0.3">
      <c r="A2162" t="s">
        <v>3711</v>
      </c>
      <c r="B2162" s="2">
        <v>45353</v>
      </c>
      <c r="C2162" t="s">
        <v>3451</v>
      </c>
      <c r="D2162" t="s">
        <v>46</v>
      </c>
      <c r="E2162" t="s">
        <v>58</v>
      </c>
      <c r="F2162" t="s">
        <v>68</v>
      </c>
      <c r="G2162" t="s">
        <v>22</v>
      </c>
      <c r="H2162" t="s">
        <v>23</v>
      </c>
      <c r="I2162" t="s">
        <v>24</v>
      </c>
      <c r="J2162">
        <v>2</v>
      </c>
      <c r="K2162">
        <v>74119.02</v>
      </c>
      <c r="L2162">
        <v>0</v>
      </c>
      <c r="M2162" s="6">
        <v>148238.04</v>
      </c>
      <c r="N2162" s="3">
        <v>88363.32</v>
      </c>
      <c r="O2162" s="6">
        <v>59874.720000000001</v>
      </c>
      <c r="P2162" t="s">
        <v>49</v>
      </c>
      <c r="Q2162" t="s">
        <v>26</v>
      </c>
      <c r="R2162" s="4">
        <f t="shared" si="99"/>
        <v>0.40390927996619491</v>
      </c>
      <c r="S2162" s="1" t="str">
        <f t="shared" si="100"/>
        <v>Mar-2024</v>
      </c>
      <c r="T2162" t="str">
        <f t="shared" si="101"/>
        <v>Profit</v>
      </c>
    </row>
    <row r="2163" spans="1:20" x14ac:dyDescent="0.3">
      <c r="A2163" t="s">
        <v>3712</v>
      </c>
      <c r="B2163" s="2">
        <v>45436</v>
      </c>
      <c r="C2163" t="s">
        <v>587</v>
      </c>
      <c r="D2163" t="s">
        <v>46</v>
      </c>
      <c r="E2163" t="s">
        <v>58</v>
      </c>
      <c r="F2163" t="s">
        <v>129</v>
      </c>
      <c r="G2163" t="s">
        <v>22</v>
      </c>
      <c r="H2163" t="s">
        <v>74</v>
      </c>
      <c r="I2163" t="s">
        <v>137</v>
      </c>
      <c r="J2163">
        <v>1</v>
      </c>
      <c r="K2163">
        <v>12903.39</v>
      </c>
      <c r="L2163">
        <v>0.1</v>
      </c>
      <c r="M2163" s="6">
        <v>11613.05</v>
      </c>
      <c r="N2163" s="3">
        <v>8116.46</v>
      </c>
      <c r="O2163" s="6">
        <v>3496.59</v>
      </c>
      <c r="P2163" t="s">
        <v>70</v>
      </c>
      <c r="Q2163" t="s">
        <v>26</v>
      </c>
      <c r="R2163" s="4">
        <f t="shared" si="99"/>
        <v>0.30109144453868714</v>
      </c>
      <c r="S2163" s="1" t="str">
        <f t="shared" si="100"/>
        <v>May-2024</v>
      </c>
      <c r="T2163" t="str">
        <f t="shared" si="101"/>
        <v>Profit</v>
      </c>
    </row>
    <row r="2164" spans="1:20" x14ac:dyDescent="0.3">
      <c r="A2164" t="s">
        <v>3713</v>
      </c>
      <c r="B2164" s="2">
        <v>45507</v>
      </c>
      <c r="C2164" t="s">
        <v>3714</v>
      </c>
      <c r="D2164" t="s">
        <v>46</v>
      </c>
      <c r="E2164" t="s">
        <v>39</v>
      </c>
      <c r="F2164" t="s">
        <v>220</v>
      </c>
      <c r="G2164" t="s">
        <v>22</v>
      </c>
      <c r="H2164" t="s">
        <v>41</v>
      </c>
      <c r="I2164" t="s">
        <v>42</v>
      </c>
      <c r="J2164">
        <v>2</v>
      </c>
      <c r="K2164">
        <v>92.67</v>
      </c>
      <c r="L2164">
        <v>0</v>
      </c>
      <c r="M2164" s="6">
        <v>185.34</v>
      </c>
      <c r="N2164" s="3">
        <v>118.85</v>
      </c>
      <c r="O2164" s="6">
        <v>66.489999999999995</v>
      </c>
      <c r="P2164" t="s">
        <v>49</v>
      </c>
      <c r="Q2164" t="s">
        <v>26</v>
      </c>
      <c r="R2164" s="4">
        <f t="shared" si="99"/>
        <v>0.3587460882702061</v>
      </c>
      <c r="S2164" s="1" t="str">
        <f t="shared" si="100"/>
        <v>Aug-2024</v>
      </c>
      <c r="T2164" t="str">
        <f t="shared" si="101"/>
        <v>Profit</v>
      </c>
    </row>
    <row r="2165" spans="1:20" x14ac:dyDescent="0.3">
      <c r="A2165" t="s">
        <v>3715</v>
      </c>
      <c r="B2165" s="2">
        <v>45294</v>
      </c>
      <c r="C2165" t="s">
        <v>424</v>
      </c>
      <c r="D2165" t="s">
        <v>46</v>
      </c>
      <c r="E2165" t="s">
        <v>39</v>
      </c>
      <c r="F2165" t="s">
        <v>47</v>
      </c>
      <c r="G2165" t="s">
        <v>79</v>
      </c>
      <c r="H2165" t="s">
        <v>41</v>
      </c>
      <c r="I2165" t="s">
        <v>134</v>
      </c>
      <c r="J2165">
        <v>2</v>
      </c>
      <c r="K2165">
        <v>316.22000000000003</v>
      </c>
      <c r="L2165">
        <v>0.15</v>
      </c>
      <c r="M2165" s="6">
        <v>537.57000000000005</v>
      </c>
      <c r="N2165" s="3">
        <v>342.53</v>
      </c>
      <c r="O2165" s="6">
        <v>195.04</v>
      </c>
      <c r="P2165" t="s">
        <v>49</v>
      </c>
      <c r="Q2165" t="s">
        <v>142</v>
      </c>
      <c r="R2165" s="4">
        <f t="shared" si="99"/>
        <v>0.36281786558029649</v>
      </c>
      <c r="S2165" s="1" t="str">
        <f t="shared" si="100"/>
        <v>Jan-2024</v>
      </c>
      <c r="T2165" t="str">
        <f t="shared" si="101"/>
        <v>Profit</v>
      </c>
    </row>
    <row r="2166" spans="1:20" x14ac:dyDescent="0.3">
      <c r="A2166" t="s">
        <v>3716</v>
      </c>
      <c r="B2166" s="2">
        <v>45451</v>
      </c>
      <c r="C2166" t="s">
        <v>3717</v>
      </c>
      <c r="D2166" t="s">
        <v>52</v>
      </c>
      <c r="E2166" t="s">
        <v>34</v>
      </c>
      <c r="F2166" t="s">
        <v>110</v>
      </c>
      <c r="G2166" t="s">
        <v>22</v>
      </c>
      <c r="H2166" t="s">
        <v>41</v>
      </c>
      <c r="I2166" t="s">
        <v>134</v>
      </c>
      <c r="J2166">
        <v>2</v>
      </c>
      <c r="K2166">
        <v>287.38</v>
      </c>
      <c r="L2166">
        <v>0</v>
      </c>
      <c r="M2166" s="6">
        <v>574.76</v>
      </c>
      <c r="N2166" s="3">
        <v>389.13</v>
      </c>
      <c r="O2166" s="6">
        <v>185.63</v>
      </c>
      <c r="P2166" t="s">
        <v>49</v>
      </c>
      <c r="Q2166" t="s">
        <v>26</v>
      </c>
      <c r="R2166" s="4">
        <f t="shared" si="99"/>
        <v>0.322969587306006</v>
      </c>
      <c r="S2166" s="1" t="str">
        <f t="shared" si="100"/>
        <v>Jun-2024</v>
      </c>
      <c r="T2166" t="str">
        <f t="shared" si="101"/>
        <v>Profit</v>
      </c>
    </row>
    <row r="2167" spans="1:20" x14ac:dyDescent="0.3">
      <c r="A2167" t="s">
        <v>3718</v>
      </c>
      <c r="B2167" s="2">
        <v>46030</v>
      </c>
      <c r="C2167" t="s">
        <v>3719</v>
      </c>
      <c r="D2167" t="s">
        <v>19</v>
      </c>
      <c r="E2167" t="s">
        <v>34</v>
      </c>
      <c r="F2167" t="s">
        <v>35</v>
      </c>
      <c r="G2167" t="s">
        <v>79</v>
      </c>
      <c r="H2167" t="s">
        <v>23</v>
      </c>
      <c r="I2167" t="s">
        <v>36</v>
      </c>
      <c r="J2167">
        <v>1</v>
      </c>
      <c r="K2167">
        <v>20343.419999999998</v>
      </c>
      <c r="L2167">
        <v>0.25</v>
      </c>
      <c r="M2167" s="6">
        <v>15257.56</v>
      </c>
      <c r="N2167" s="3">
        <v>16189.92</v>
      </c>
      <c r="O2167" s="6">
        <v>-932.36</v>
      </c>
      <c r="P2167" t="s">
        <v>43</v>
      </c>
      <c r="Q2167" t="s">
        <v>26</v>
      </c>
      <c r="R2167" s="4">
        <f t="shared" si="99"/>
        <v>-6.1108067082810101E-2</v>
      </c>
      <c r="S2167" s="1" t="str">
        <f t="shared" si="100"/>
        <v>Jan-2026</v>
      </c>
      <c r="T2167" t="str">
        <f t="shared" si="101"/>
        <v>Loss</v>
      </c>
    </row>
    <row r="2168" spans="1:20" x14ac:dyDescent="0.3">
      <c r="A2168" t="s">
        <v>3720</v>
      </c>
      <c r="B2168" s="2">
        <v>46289</v>
      </c>
      <c r="C2168" t="s">
        <v>1833</v>
      </c>
      <c r="D2168" t="s">
        <v>19</v>
      </c>
      <c r="E2168" t="s">
        <v>58</v>
      </c>
      <c r="F2168" t="s">
        <v>104</v>
      </c>
      <c r="G2168" t="s">
        <v>79</v>
      </c>
      <c r="H2168" t="s">
        <v>23</v>
      </c>
      <c r="I2168" t="s">
        <v>59</v>
      </c>
      <c r="J2168">
        <v>4</v>
      </c>
      <c r="K2168">
        <v>2257.94</v>
      </c>
      <c r="L2168">
        <v>0.25</v>
      </c>
      <c r="M2168" s="6">
        <v>6773.82</v>
      </c>
      <c r="N2168" s="3">
        <v>6365.8</v>
      </c>
      <c r="O2168" s="6">
        <v>408.02</v>
      </c>
      <c r="P2168" t="s">
        <v>70</v>
      </c>
      <c r="Q2168" t="s">
        <v>26</v>
      </c>
      <c r="R2168" s="4">
        <f t="shared" si="99"/>
        <v>6.0234845330994921E-2</v>
      </c>
      <c r="S2168" s="1" t="str">
        <f t="shared" si="100"/>
        <v>Sep-2026</v>
      </c>
      <c r="T2168" t="str">
        <f t="shared" si="101"/>
        <v>Profit</v>
      </c>
    </row>
    <row r="2169" spans="1:20" x14ac:dyDescent="0.3">
      <c r="A2169" t="s">
        <v>3721</v>
      </c>
      <c r="B2169" s="2">
        <v>46072</v>
      </c>
      <c r="C2169" t="s">
        <v>3698</v>
      </c>
      <c r="D2169" t="s">
        <v>52</v>
      </c>
      <c r="E2169" t="s">
        <v>34</v>
      </c>
      <c r="F2169" t="s">
        <v>65</v>
      </c>
      <c r="G2169" t="s">
        <v>29</v>
      </c>
      <c r="H2169" t="s">
        <v>23</v>
      </c>
      <c r="I2169" t="s">
        <v>69</v>
      </c>
      <c r="J2169">
        <v>1</v>
      </c>
      <c r="K2169">
        <v>9900.06</v>
      </c>
      <c r="L2169">
        <v>0.1</v>
      </c>
      <c r="M2169" s="6">
        <v>8910.0499999999993</v>
      </c>
      <c r="N2169" s="3">
        <v>5814.44</v>
      </c>
      <c r="O2169" s="6">
        <v>3095.61</v>
      </c>
      <c r="P2169" t="s">
        <v>25</v>
      </c>
      <c r="Q2169" t="s">
        <v>26</v>
      </c>
      <c r="R2169" s="4">
        <f t="shared" si="99"/>
        <v>0.34742902677313825</v>
      </c>
      <c r="S2169" s="1" t="str">
        <f t="shared" si="100"/>
        <v>Feb-2026</v>
      </c>
      <c r="T2169" t="str">
        <f t="shared" si="101"/>
        <v>Profit</v>
      </c>
    </row>
    <row r="2170" spans="1:20" x14ac:dyDescent="0.3">
      <c r="A2170" t="s">
        <v>3722</v>
      </c>
      <c r="B2170" s="2">
        <v>45411</v>
      </c>
      <c r="C2170" t="s">
        <v>2401</v>
      </c>
      <c r="D2170" t="s">
        <v>52</v>
      </c>
      <c r="E2170" t="s">
        <v>39</v>
      </c>
      <c r="F2170" t="s">
        <v>220</v>
      </c>
      <c r="G2170" t="s">
        <v>22</v>
      </c>
      <c r="H2170" t="s">
        <v>23</v>
      </c>
      <c r="I2170" t="s">
        <v>59</v>
      </c>
      <c r="J2170">
        <v>1</v>
      </c>
      <c r="K2170">
        <v>6770.75</v>
      </c>
      <c r="L2170">
        <v>0.1</v>
      </c>
      <c r="M2170" s="6">
        <v>6093.68</v>
      </c>
      <c r="N2170" s="3">
        <v>3531.15</v>
      </c>
      <c r="O2170" s="6">
        <v>2562.5300000000002</v>
      </c>
      <c r="P2170" t="s">
        <v>31</v>
      </c>
      <c r="Q2170" t="s">
        <v>76</v>
      </c>
      <c r="R2170" s="4">
        <f t="shared" si="99"/>
        <v>0.42052257420803196</v>
      </c>
      <c r="S2170" s="1" t="str">
        <f t="shared" si="100"/>
        <v>Apr-2024</v>
      </c>
      <c r="T2170" t="str">
        <f t="shared" si="101"/>
        <v>Profit</v>
      </c>
    </row>
    <row r="2171" spans="1:20" x14ac:dyDescent="0.3">
      <c r="A2171" t="s">
        <v>3723</v>
      </c>
      <c r="B2171" s="2">
        <v>46184</v>
      </c>
      <c r="C2171" t="s">
        <v>1898</v>
      </c>
      <c r="D2171" t="s">
        <v>52</v>
      </c>
      <c r="E2171" t="s">
        <v>53</v>
      </c>
      <c r="F2171" t="s">
        <v>97</v>
      </c>
      <c r="G2171" t="s">
        <v>22</v>
      </c>
      <c r="H2171" t="s">
        <v>74</v>
      </c>
      <c r="I2171" t="s">
        <v>91</v>
      </c>
      <c r="J2171">
        <v>2</v>
      </c>
      <c r="K2171">
        <v>5712</v>
      </c>
      <c r="L2171">
        <v>0.1</v>
      </c>
      <c r="M2171" s="6">
        <v>10281.6</v>
      </c>
      <c r="N2171" s="3">
        <v>8094.97</v>
      </c>
      <c r="O2171" s="6">
        <v>2186.63</v>
      </c>
      <c r="P2171" t="s">
        <v>49</v>
      </c>
      <c r="Q2171" t="s">
        <v>26</v>
      </c>
      <c r="R2171" s="4">
        <f t="shared" si="99"/>
        <v>0.21267409741674448</v>
      </c>
      <c r="S2171" s="1" t="str">
        <f t="shared" si="100"/>
        <v>Jun-2026</v>
      </c>
      <c r="T2171" t="str">
        <f t="shared" si="101"/>
        <v>Profit</v>
      </c>
    </row>
    <row r="2172" spans="1:20" x14ac:dyDescent="0.3">
      <c r="A2172" t="s">
        <v>3724</v>
      </c>
      <c r="B2172" s="2">
        <v>45380</v>
      </c>
      <c r="C2172" t="s">
        <v>665</v>
      </c>
      <c r="D2172" t="s">
        <v>19</v>
      </c>
      <c r="E2172" t="s">
        <v>39</v>
      </c>
      <c r="F2172" t="s">
        <v>120</v>
      </c>
      <c r="G2172" t="s">
        <v>22</v>
      </c>
      <c r="H2172" t="s">
        <v>23</v>
      </c>
      <c r="I2172" t="s">
        <v>24</v>
      </c>
      <c r="J2172">
        <v>4</v>
      </c>
      <c r="K2172">
        <v>36876.92</v>
      </c>
      <c r="L2172">
        <v>0.2</v>
      </c>
      <c r="M2172" s="6">
        <v>118006.14</v>
      </c>
      <c r="N2172" s="3">
        <v>93929.66</v>
      </c>
      <c r="O2172" s="6">
        <v>24076.48</v>
      </c>
      <c r="P2172" t="s">
        <v>49</v>
      </c>
      <c r="Q2172" t="s">
        <v>26</v>
      </c>
      <c r="R2172" s="4">
        <f t="shared" si="99"/>
        <v>0.20402734976332587</v>
      </c>
      <c r="S2172" s="1" t="str">
        <f t="shared" si="100"/>
        <v>Mar-2024</v>
      </c>
      <c r="T2172" t="str">
        <f t="shared" si="101"/>
        <v>Profit</v>
      </c>
    </row>
    <row r="2173" spans="1:20" x14ac:dyDescent="0.3">
      <c r="A2173" t="s">
        <v>3725</v>
      </c>
      <c r="B2173" s="2">
        <v>45620</v>
      </c>
      <c r="C2173" t="s">
        <v>1308</v>
      </c>
      <c r="D2173" t="s">
        <v>52</v>
      </c>
      <c r="E2173" t="s">
        <v>39</v>
      </c>
      <c r="F2173" t="s">
        <v>47</v>
      </c>
      <c r="G2173" t="s">
        <v>22</v>
      </c>
      <c r="H2173" t="s">
        <v>23</v>
      </c>
      <c r="I2173" t="s">
        <v>59</v>
      </c>
      <c r="J2173">
        <v>3</v>
      </c>
      <c r="K2173">
        <v>5483.24</v>
      </c>
      <c r="L2173">
        <v>0.05</v>
      </c>
      <c r="M2173" s="6">
        <v>15627.23</v>
      </c>
      <c r="N2173" s="3">
        <v>13466.19</v>
      </c>
      <c r="O2173" s="6">
        <v>2161.04</v>
      </c>
      <c r="P2173" t="s">
        <v>31</v>
      </c>
      <c r="Q2173" t="s">
        <v>26</v>
      </c>
      <c r="R2173" s="4">
        <f t="shared" si="99"/>
        <v>0.13828682370452089</v>
      </c>
      <c r="S2173" s="1" t="str">
        <f t="shared" si="100"/>
        <v>Nov-2024</v>
      </c>
      <c r="T2173" t="str">
        <f t="shared" si="101"/>
        <v>Profit</v>
      </c>
    </row>
    <row r="2174" spans="1:20" x14ac:dyDescent="0.3">
      <c r="A2174" t="s">
        <v>3726</v>
      </c>
      <c r="B2174" s="2">
        <v>45871</v>
      </c>
      <c r="C2174" t="s">
        <v>2594</v>
      </c>
      <c r="D2174" t="s">
        <v>46</v>
      </c>
      <c r="E2174" t="s">
        <v>58</v>
      </c>
      <c r="F2174" t="s">
        <v>54</v>
      </c>
      <c r="G2174" t="s">
        <v>29</v>
      </c>
      <c r="H2174" t="s">
        <v>41</v>
      </c>
      <c r="I2174" t="s">
        <v>55</v>
      </c>
      <c r="J2174">
        <v>4</v>
      </c>
      <c r="K2174">
        <v>480.05</v>
      </c>
      <c r="L2174">
        <v>0.15</v>
      </c>
      <c r="M2174" s="6">
        <v>1632.17</v>
      </c>
      <c r="N2174" s="3">
        <v>1545.4</v>
      </c>
      <c r="O2174" s="6">
        <v>86.77</v>
      </c>
      <c r="P2174" t="s">
        <v>25</v>
      </c>
      <c r="Q2174" t="s">
        <v>26</v>
      </c>
      <c r="R2174" s="4">
        <f t="shared" si="99"/>
        <v>5.3162354411611532E-2</v>
      </c>
      <c r="S2174" s="1" t="str">
        <f t="shared" si="100"/>
        <v>Aug-2025</v>
      </c>
      <c r="T2174" t="str">
        <f t="shared" si="101"/>
        <v>Profit</v>
      </c>
    </row>
    <row r="2175" spans="1:20" x14ac:dyDescent="0.3">
      <c r="A2175" t="s">
        <v>3727</v>
      </c>
      <c r="B2175" s="2">
        <v>46201</v>
      </c>
      <c r="C2175" t="s">
        <v>455</v>
      </c>
      <c r="D2175" t="s">
        <v>46</v>
      </c>
      <c r="E2175" t="s">
        <v>20</v>
      </c>
      <c r="F2175" t="s">
        <v>115</v>
      </c>
      <c r="G2175" t="s">
        <v>22</v>
      </c>
      <c r="H2175" t="s">
        <v>41</v>
      </c>
      <c r="I2175" t="s">
        <v>42</v>
      </c>
      <c r="J2175">
        <v>3</v>
      </c>
      <c r="K2175">
        <v>198.31</v>
      </c>
      <c r="L2175">
        <v>0</v>
      </c>
      <c r="M2175" s="6">
        <v>594.92999999999995</v>
      </c>
      <c r="N2175" s="3">
        <v>341.26</v>
      </c>
      <c r="O2175" s="6">
        <v>253.67</v>
      </c>
      <c r="P2175" t="s">
        <v>43</v>
      </c>
      <c r="Q2175" t="s">
        <v>26</v>
      </c>
      <c r="R2175" s="4">
        <f t="shared" si="99"/>
        <v>0.42638629754761065</v>
      </c>
      <c r="S2175" s="1" t="str">
        <f t="shared" si="100"/>
        <v>Jun-2026</v>
      </c>
      <c r="T2175" t="str">
        <f t="shared" si="101"/>
        <v>Profit</v>
      </c>
    </row>
    <row r="2176" spans="1:20" x14ac:dyDescent="0.3">
      <c r="A2176" t="s">
        <v>3728</v>
      </c>
      <c r="B2176" s="2">
        <v>45648</v>
      </c>
      <c r="C2176" t="s">
        <v>3729</v>
      </c>
      <c r="D2176" t="s">
        <v>19</v>
      </c>
      <c r="E2176" t="s">
        <v>58</v>
      </c>
      <c r="F2176" t="s">
        <v>68</v>
      </c>
      <c r="G2176" t="s">
        <v>79</v>
      </c>
      <c r="H2176" t="s">
        <v>41</v>
      </c>
      <c r="I2176" t="s">
        <v>134</v>
      </c>
      <c r="J2176">
        <v>2</v>
      </c>
      <c r="K2176">
        <v>197.79</v>
      </c>
      <c r="L2176">
        <v>0</v>
      </c>
      <c r="M2176" s="6">
        <v>395.58</v>
      </c>
      <c r="N2176" s="3">
        <v>319.33</v>
      </c>
      <c r="O2176" s="6">
        <v>76.25</v>
      </c>
      <c r="P2176" t="s">
        <v>43</v>
      </c>
      <c r="Q2176" t="s">
        <v>26</v>
      </c>
      <c r="R2176" s="4">
        <f t="shared" si="99"/>
        <v>0.19275494211031904</v>
      </c>
      <c r="S2176" s="1" t="str">
        <f t="shared" si="100"/>
        <v>Dec-2024</v>
      </c>
      <c r="T2176" t="str">
        <f t="shared" si="101"/>
        <v>Profit</v>
      </c>
    </row>
    <row r="2177" spans="1:20" x14ac:dyDescent="0.3">
      <c r="A2177" t="s">
        <v>3730</v>
      </c>
      <c r="B2177" s="2">
        <v>45901</v>
      </c>
      <c r="C2177" t="s">
        <v>2035</v>
      </c>
      <c r="D2177" t="s">
        <v>46</v>
      </c>
      <c r="E2177" t="s">
        <v>34</v>
      </c>
      <c r="F2177" t="s">
        <v>35</v>
      </c>
      <c r="G2177" t="s">
        <v>22</v>
      </c>
      <c r="H2177" t="s">
        <v>23</v>
      </c>
      <c r="I2177" t="s">
        <v>94</v>
      </c>
      <c r="J2177">
        <v>1</v>
      </c>
      <c r="K2177">
        <v>2499.02</v>
      </c>
      <c r="L2177">
        <v>0.15</v>
      </c>
      <c r="M2177" s="6">
        <v>2124.17</v>
      </c>
      <c r="N2177" s="3">
        <v>1668.74</v>
      </c>
      <c r="O2177" s="6">
        <v>455.43</v>
      </c>
      <c r="P2177" t="s">
        <v>49</v>
      </c>
      <c r="Q2177" t="s">
        <v>26</v>
      </c>
      <c r="R2177" s="4">
        <f t="shared" si="99"/>
        <v>0.21440374357984529</v>
      </c>
      <c r="S2177" s="1" t="str">
        <f t="shared" si="100"/>
        <v>Sep-2025</v>
      </c>
      <c r="T2177" t="str">
        <f t="shared" si="101"/>
        <v>Profit</v>
      </c>
    </row>
    <row r="2178" spans="1:20" x14ac:dyDescent="0.3">
      <c r="A2178" t="s">
        <v>3731</v>
      </c>
      <c r="B2178" s="2">
        <v>45558</v>
      </c>
      <c r="C2178" t="s">
        <v>2335</v>
      </c>
      <c r="D2178" t="s">
        <v>19</v>
      </c>
      <c r="E2178" t="s">
        <v>39</v>
      </c>
      <c r="F2178" t="s">
        <v>40</v>
      </c>
      <c r="G2178" t="s">
        <v>79</v>
      </c>
      <c r="H2178" t="s">
        <v>23</v>
      </c>
      <c r="I2178" t="s">
        <v>30</v>
      </c>
      <c r="J2178">
        <v>4</v>
      </c>
      <c r="K2178">
        <v>844.99</v>
      </c>
      <c r="L2178">
        <v>0.05</v>
      </c>
      <c r="M2178" s="6">
        <v>3210.96</v>
      </c>
      <c r="N2178" s="3">
        <v>1947.48</v>
      </c>
      <c r="O2178" s="6">
        <v>1263.48</v>
      </c>
      <c r="P2178" t="s">
        <v>31</v>
      </c>
      <c r="Q2178" t="s">
        <v>26</v>
      </c>
      <c r="R2178" s="4">
        <f t="shared" si="99"/>
        <v>0.39348979744375512</v>
      </c>
      <c r="S2178" s="1" t="str">
        <f t="shared" si="100"/>
        <v>Sep-2024</v>
      </c>
      <c r="T2178" t="str">
        <f t="shared" si="101"/>
        <v>Profit</v>
      </c>
    </row>
    <row r="2179" spans="1:20" x14ac:dyDescent="0.3">
      <c r="A2179" t="s">
        <v>3732</v>
      </c>
      <c r="B2179" s="2">
        <v>45908</v>
      </c>
      <c r="C2179" t="s">
        <v>3733</v>
      </c>
      <c r="D2179" t="s">
        <v>19</v>
      </c>
      <c r="E2179" t="s">
        <v>34</v>
      </c>
      <c r="F2179" t="s">
        <v>73</v>
      </c>
      <c r="G2179" t="s">
        <v>29</v>
      </c>
      <c r="H2179" t="s">
        <v>23</v>
      </c>
      <c r="I2179" t="s">
        <v>94</v>
      </c>
      <c r="J2179">
        <v>3</v>
      </c>
      <c r="K2179">
        <v>1329.02</v>
      </c>
      <c r="L2179">
        <v>0</v>
      </c>
      <c r="M2179" s="6">
        <v>3987.06</v>
      </c>
      <c r="N2179" s="3">
        <v>2395.62</v>
      </c>
      <c r="O2179" s="6">
        <v>1591.44</v>
      </c>
      <c r="P2179" t="s">
        <v>31</v>
      </c>
      <c r="Q2179" t="s">
        <v>26</v>
      </c>
      <c r="R2179" s="4">
        <f t="shared" si="99"/>
        <v>0.39915125430768539</v>
      </c>
      <c r="S2179" s="1" t="str">
        <f t="shared" si="100"/>
        <v>Sep-2025</v>
      </c>
      <c r="T2179" t="str">
        <f t="shared" si="101"/>
        <v>Profit</v>
      </c>
    </row>
    <row r="2180" spans="1:20" x14ac:dyDescent="0.3">
      <c r="A2180" t="s">
        <v>3734</v>
      </c>
      <c r="B2180" s="2">
        <v>46243</v>
      </c>
      <c r="C2180" t="s">
        <v>1084</v>
      </c>
      <c r="D2180" t="s">
        <v>19</v>
      </c>
      <c r="E2180" t="s">
        <v>20</v>
      </c>
      <c r="F2180" t="s">
        <v>157</v>
      </c>
      <c r="G2180" t="s">
        <v>79</v>
      </c>
      <c r="H2180" t="s">
        <v>74</v>
      </c>
      <c r="I2180" t="s">
        <v>137</v>
      </c>
      <c r="J2180">
        <v>2</v>
      </c>
      <c r="K2180">
        <v>17540</v>
      </c>
      <c r="L2180">
        <v>0</v>
      </c>
      <c r="M2180" s="6">
        <v>35080</v>
      </c>
      <c r="N2180" s="3">
        <v>20747.560000000001</v>
      </c>
      <c r="O2180" s="6">
        <v>14332.44</v>
      </c>
      <c r="P2180" t="s">
        <v>25</v>
      </c>
      <c r="Q2180" t="s">
        <v>26</v>
      </c>
      <c r="R2180" s="4">
        <f t="shared" si="99"/>
        <v>0.40856442417331812</v>
      </c>
      <c r="S2180" s="1" t="str">
        <f t="shared" si="100"/>
        <v>Aug-2026</v>
      </c>
      <c r="T2180" t="str">
        <f t="shared" si="101"/>
        <v>Profit</v>
      </c>
    </row>
    <row r="2181" spans="1:20" x14ac:dyDescent="0.3">
      <c r="A2181" t="s">
        <v>3735</v>
      </c>
      <c r="B2181" s="2">
        <v>45614</v>
      </c>
      <c r="C2181" t="s">
        <v>3736</v>
      </c>
      <c r="D2181" t="s">
        <v>19</v>
      </c>
      <c r="E2181" t="s">
        <v>39</v>
      </c>
      <c r="F2181" t="s">
        <v>146</v>
      </c>
      <c r="G2181" t="s">
        <v>79</v>
      </c>
      <c r="H2181" t="s">
        <v>41</v>
      </c>
      <c r="I2181" t="s">
        <v>55</v>
      </c>
      <c r="J2181">
        <v>3</v>
      </c>
      <c r="K2181">
        <v>118.04</v>
      </c>
      <c r="L2181">
        <v>0.05</v>
      </c>
      <c r="M2181" s="6">
        <v>336.41</v>
      </c>
      <c r="N2181" s="3">
        <v>255.99</v>
      </c>
      <c r="O2181" s="6">
        <v>80.42</v>
      </c>
      <c r="P2181" t="s">
        <v>43</v>
      </c>
      <c r="Q2181" t="s">
        <v>26</v>
      </c>
      <c r="R2181" s="4">
        <f t="shared" ref="R2181:R2244" si="102">IFERROR(O2181/M2181,0)</f>
        <v>0.23905353586397549</v>
      </c>
      <c r="S2181" s="1" t="str">
        <f t="shared" ref="S2181:S2244" si="103">TEXT(B2181,"mmm-yyyy")</f>
        <v>Nov-2024</v>
      </c>
      <c r="T2181" t="str">
        <f t="shared" ref="T2181:T2244" si="104">IF(O2181&gt;0,"Profit",IF(O2181&lt;0,"Loss","Break-Even"))</f>
        <v>Profit</v>
      </c>
    </row>
    <row r="2182" spans="1:20" x14ac:dyDescent="0.3">
      <c r="A2182" t="s">
        <v>3737</v>
      </c>
      <c r="B2182" s="2">
        <v>45926</v>
      </c>
      <c r="C2182" t="s">
        <v>3738</v>
      </c>
      <c r="D2182" t="s">
        <v>19</v>
      </c>
      <c r="E2182" t="s">
        <v>58</v>
      </c>
      <c r="F2182" t="s">
        <v>129</v>
      </c>
      <c r="G2182" t="s">
        <v>22</v>
      </c>
      <c r="H2182" t="s">
        <v>23</v>
      </c>
      <c r="I2182" t="s">
        <v>30</v>
      </c>
      <c r="J2182">
        <v>1</v>
      </c>
      <c r="K2182">
        <v>1022.78</v>
      </c>
      <c r="L2182">
        <v>0.1</v>
      </c>
      <c r="M2182" s="6">
        <v>920.5</v>
      </c>
      <c r="N2182" s="3">
        <v>795.85</v>
      </c>
      <c r="O2182" s="6">
        <v>124.65</v>
      </c>
      <c r="P2182" t="s">
        <v>70</v>
      </c>
      <c r="Q2182" t="s">
        <v>26</v>
      </c>
      <c r="R2182" s="4">
        <f t="shared" si="102"/>
        <v>0.1354155350353069</v>
      </c>
      <c r="S2182" s="1" t="str">
        <f t="shared" si="103"/>
        <v>Sep-2025</v>
      </c>
      <c r="T2182" t="str">
        <f t="shared" si="104"/>
        <v>Profit</v>
      </c>
    </row>
    <row r="2183" spans="1:20" x14ac:dyDescent="0.3">
      <c r="A2183" t="s">
        <v>3739</v>
      </c>
      <c r="B2183" s="2">
        <v>46279</v>
      </c>
      <c r="C2183" t="s">
        <v>3434</v>
      </c>
      <c r="D2183" t="s">
        <v>46</v>
      </c>
      <c r="E2183" t="s">
        <v>53</v>
      </c>
      <c r="F2183" t="s">
        <v>54</v>
      </c>
      <c r="G2183" t="s">
        <v>22</v>
      </c>
      <c r="H2183" t="s">
        <v>74</v>
      </c>
      <c r="I2183" t="s">
        <v>107</v>
      </c>
      <c r="J2183">
        <v>1</v>
      </c>
      <c r="K2183">
        <v>7576.19</v>
      </c>
      <c r="L2183">
        <v>0.15</v>
      </c>
      <c r="M2183" s="6">
        <v>6439.76</v>
      </c>
      <c r="N2183" s="3">
        <v>5569.23</v>
      </c>
      <c r="O2183" s="6">
        <v>870.53</v>
      </c>
      <c r="P2183" t="s">
        <v>31</v>
      </c>
      <c r="Q2183" t="s">
        <v>26</v>
      </c>
      <c r="R2183" s="4">
        <f t="shared" si="102"/>
        <v>0.13518050362125295</v>
      </c>
      <c r="S2183" s="1" t="str">
        <f t="shared" si="103"/>
        <v>Sep-2026</v>
      </c>
      <c r="T2183" t="str">
        <f t="shared" si="104"/>
        <v>Profit</v>
      </c>
    </row>
    <row r="2184" spans="1:20" x14ac:dyDescent="0.3">
      <c r="A2184" t="s">
        <v>3740</v>
      </c>
      <c r="B2184" s="2">
        <v>45832</v>
      </c>
      <c r="C2184" t="s">
        <v>162</v>
      </c>
      <c r="D2184" t="s">
        <v>46</v>
      </c>
      <c r="E2184" t="s">
        <v>39</v>
      </c>
      <c r="F2184" t="s">
        <v>146</v>
      </c>
      <c r="G2184" t="s">
        <v>79</v>
      </c>
      <c r="H2184" t="s">
        <v>23</v>
      </c>
      <c r="I2184" t="s">
        <v>30</v>
      </c>
      <c r="J2184">
        <v>5</v>
      </c>
      <c r="K2184">
        <v>741.12</v>
      </c>
      <c r="L2184">
        <v>0.25</v>
      </c>
      <c r="M2184" s="6">
        <v>2779.2</v>
      </c>
      <c r="N2184" s="3">
        <v>2538.62</v>
      </c>
      <c r="O2184" s="6">
        <v>240.58</v>
      </c>
      <c r="P2184" t="s">
        <v>25</v>
      </c>
      <c r="Q2184" t="s">
        <v>26</v>
      </c>
      <c r="R2184" s="4">
        <f t="shared" si="102"/>
        <v>8.6564478986758786E-2</v>
      </c>
      <c r="S2184" s="1" t="str">
        <f t="shared" si="103"/>
        <v>Jun-2025</v>
      </c>
      <c r="T2184" t="str">
        <f t="shared" si="104"/>
        <v>Profit</v>
      </c>
    </row>
    <row r="2185" spans="1:20" x14ac:dyDescent="0.3">
      <c r="A2185" t="s">
        <v>3741</v>
      </c>
      <c r="B2185" s="2">
        <v>45940</v>
      </c>
      <c r="C2185" t="s">
        <v>1115</v>
      </c>
      <c r="D2185" t="s">
        <v>46</v>
      </c>
      <c r="E2185" t="s">
        <v>34</v>
      </c>
      <c r="F2185" t="s">
        <v>73</v>
      </c>
      <c r="G2185" t="s">
        <v>79</v>
      </c>
      <c r="H2185" t="s">
        <v>23</v>
      </c>
      <c r="I2185" t="s">
        <v>59</v>
      </c>
      <c r="J2185">
        <v>4</v>
      </c>
      <c r="K2185">
        <v>2067.96</v>
      </c>
      <c r="L2185">
        <v>0</v>
      </c>
      <c r="M2185" s="6">
        <v>8271.84</v>
      </c>
      <c r="N2185" s="3">
        <v>4947.7700000000004</v>
      </c>
      <c r="O2185" s="6">
        <v>3324.07</v>
      </c>
      <c r="P2185" t="s">
        <v>70</v>
      </c>
      <c r="Q2185" t="s">
        <v>26</v>
      </c>
      <c r="R2185" s="4">
        <f t="shared" si="102"/>
        <v>0.40185375926033384</v>
      </c>
      <c r="S2185" s="1" t="str">
        <f t="shared" si="103"/>
        <v>Oct-2025</v>
      </c>
      <c r="T2185" t="str">
        <f t="shared" si="104"/>
        <v>Profit</v>
      </c>
    </row>
    <row r="2186" spans="1:20" x14ac:dyDescent="0.3">
      <c r="A2186" t="s">
        <v>3742</v>
      </c>
      <c r="B2186" s="2">
        <v>45486</v>
      </c>
      <c r="C2186" t="s">
        <v>3743</v>
      </c>
      <c r="D2186" t="s">
        <v>19</v>
      </c>
      <c r="E2186" t="s">
        <v>53</v>
      </c>
      <c r="F2186" t="s">
        <v>90</v>
      </c>
      <c r="G2186" t="s">
        <v>79</v>
      </c>
      <c r="H2186" t="s">
        <v>74</v>
      </c>
      <c r="I2186" t="s">
        <v>91</v>
      </c>
      <c r="J2186">
        <v>8</v>
      </c>
      <c r="K2186">
        <v>10671.86</v>
      </c>
      <c r="L2186">
        <v>0</v>
      </c>
      <c r="M2186" s="6">
        <v>85374.88</v>
      </c>
      <c r="N2186" s="3">
        <v>52982.69</v>
      </c>
      <c r="O2186" s="6">
        <v>32392.19</v>
      </c>
      <c r="P2186" t="s">
        <v>25</v>
      </c>
      <c r="Q2186" t="s">
        <v>26</v>
      </c>
      <c r="R2186" s="4">
        <f t="shared" si="102"/>
        <v>0.37941125070981063</v>
      </c>
      <c r="S2186" s="1" t="str">
        <f t="shared" si="103"/>
        <v>Jul-2024</v>
      </c>
      <c r="T2186" t="str">
        <f t="shared" si="104"/>
        <v>Profit</v>
      </c>
    </row>
    <row r="2187" spans="1:20" x14ac:dyDescent="0.3">
      <c r="A2187" t="s">
        <v>3744</v>
      </c>
      <c r="B2187" s="2">
        <v>46212</v>
      </c>
      <c r="C2187" t="s">
        <v>1209</v>
      </c>
      <c r="D2187" t="s">
        <v>19</v>
      </c>
      <c r="E2187" t="s">
        <v>34</v>
      </c>
      <c r="F2187" t="s">
        <v>65</v>
      </c>
      <c r="G2187" t="s">
        <v>22</v>
      </c>
      <c r="H2187" t="s">
        <v>41</v>
      </c>
      <c r="I2187" t="s">
        <v>62</v>
      </c>
      <c r="J2187">
        <v>2</v>
      </c>
      <c r="K2187">
        <v>262.89</v>
      </c>
      <c r="L2187">
        <v>0.1</v>
      </c>
      <c r="M2187" s="6">
        <v>473.2</v>
      </c>
      <c r="N2187" s="3">
        <v>429.92</v>
      </c>
      <c r="O2187" s="6">
        <v>43.28</v>
      </c>
      <c r="P2187" t="s">
        <v>70</v>
      </c>
      <c r="Q2187" t="s">
        <v>26</v>
      </c>
      <c r="R2187" s="4">
        <f t="shared" si="102"/>
        <v>9.1462383770076081E-2</v>
      </c>
      <c r="S2187" s="1" t="str">
        <f t="shared" si="103"/>
        <v>Jul-2026</v>
      </c>
      <c r="T2187" t="str">
        <f t="shared" si="104"/>
        <v>Profit</v>
      </c>
    </row>
    <row r="2188" spans="1:20" x14ac:dyDescent="0.3">
      <c r="A2188" t="s">
        <v>3745</v>
      </c>
      <c r="B2188" s="2">
        <v>46029</v>
      </c>
      <c r="C2188" t="s">
        <v>2337</v>
      </c>
      <c r="D2188" t="s">
        <v>19</v>
      </c>
      <c r="E2188" t="s">
        <v>34</v>
      </c>
      <c r="F2188" t="s">
        <v>90</v>
      </c>
      <c r="G2188" t="s">
        <v>22</v>
      </c>
      <c r="H2188" t="s">
        <v>41</v>
      </c>
      <c r="I2188" t="s">
        <v>48</v>
      </c>
      <c r="J2188">
        <v>1</v>
      </c>
      <c r="K2188">
        <v>86.91</v>
      </c>
      <c r="L2188">
        <v>0.1</v>
      </c>
      <c r="M2188" s="6">
        <v>78.22</v>
      </c>
      <c r="N2188" s="3">
        <v>62.75</v>
      </c>
      <c r="O2188" s="6">
        <v>15.47</v>
      </c>
      <c r="P2188" t="s">
        <v>31</v>
      </c>
      <c r="Q2188" t="s">
        <v>26</v>
      </c>
      <c r="R2188" s="4">
        <f t="shared" si="102"/>
        <v>0.1977755049859371</v>
      </c>
      <c r="S2188" s="1" t="str">
        <f t="shared" si="103"/>
        <v>Jan-2026</v>
      </c>
      <c r="T2188" t="str">
        <f t="shared" si="104"/>
        <v>Profit</v>
      </c>
    </row>
    <row r="2189" spans="1:20" x14ac:dyDescent="0.3">
      <c r="A2189" t="s">
        <v>3746</v>
      </c>
      <c r="B2189" s="2">
        <v>45623</v>
      </c>
      <c r="C2189" t="s">
        <v>3747</v>
      </c>
      <c r="D2189" t="s">
        <v>46</v>
      </c>
      <c r="E2189" t="s">
        <v>20</v>
      </c>
      <c r="F2189" t="s">
        <v>157</v>
      </c>
      <c r="G2189" t="s">
        <v>22</v>
      </c>
      <c r="H2189" t="s">
        <v>23</v>
      </c>
      <c r="I2189" t="s">
        <v>30</v>
      </c>
      <c r="J2189">
        <v>3</v>
      </c>
      <c r="K2189">
        <v>2141.08</v>
      </c>
      <c r="L2189">
        <v>0</v>
      </c>
      <c r="M2189" s="6">
        <v>6423.24</v>
      </c>
      <c r="N2189" s="3">
        <v>5198.72</v>
      </c>
      <c r="O2189" s="6">
        <v>1224.52</v>
      </c>
      <c r="P2189" t="s">
        <v>31</v>
      </c>
      <c r="Q2189" t="s">
        <v>26</v>
      </c>
      <c r="R2189" s="4">
        <f t="shared" si="102"/>
        <v>0.19063899215972002</v>
      </c>
      <c r="S2189" s="1" t="str">
        <f t="shared" si="103"/>
        <v>Nov-2024</v>
      </c>
      <c r="T2189" t="str">
        <f t="shared" si="104"/>
        <v>Profit</v>
      </c>
    </row>
    <row r="2190" spans="1:20" x14ac:dyDescent="0.3">
      <c r="A2190" t="s">
        <v>3748</v>
      </c>
      <c r="B2190" s="2">
        <v>45461</v>
      </c>
      <c r="C2190" t="s">
        <v>2268</v>
      </c>
      <c r="D2190" t="s">
        <v>19</v>
      </c>
      <c r="E2190" t="s">
        <v>34</v>
      </c>
      <c r="F2190" t="s">
        <v>35</v>
      </c>
      <c r="G2190" t="s">
        <v>22</v>
      </c>
      <c r="H2190" t="s">
        <v>41</v>
      </c>
      <c r="I2190" t="s">
        <v>62</v>
      </c>
      <c r="J2190">
        <v>2</v>
      </c>
      <c r="K2190">
        <v>412.14</v>
      </c>
      <c r="L2190">
        <v>0</v>
      </c>
      <c r="M2190" s="6">
        <v>824.28</v>
      </c>
      <c r="N2190" s="3">
        <v>606.95000000000005</v>
      </c>
      <c r="O2190" s="6">
        <v>217.33</v>
      </c>
      <c r="P2190" t="s">
        <v>49</v>
      </c>
      <c r="Q2190" t="s">
        <v>26</v>
      </c>
      <c r="R2190" s="4">
        <f t="shared" si="102"/>
        <v>0.26366040665793178</v>
      </c>
      <c r="S2190" s="1" t="str">
        <f t="shared" si="103"/>
        <v>Jun-2024</v>
      </c>
      <c r="T2190" t="str">
        <f t="shared" si="104"/>
        <v>Profit</v>
      </c>
    </row>
    <row r="2191" spans="1:20" x14ac:dyDescent="0.3">
      <c r="A2191" t="s">
        <v>3749</v>
      </c>
      <c r="B2191" s="2">
        <v>45812</v>
      </c>
      <c r="C2191" t="s">
        <v>532</v>
      </c>
      <c r="D2191" t="s">
        <v>52</v>
      </c>
      <c r="E2191" t="s">
        <v>20</v>
      </c>
      <c r="F2191" t="s">
        <v>115</v>
      </c>
      <c r="G2191" t="s">
        <v>22</v>
      </c>
      <c r="H2191" t="s">
        <v>41</v>
      </c>
      <c r="I2191" t="s">
        <v>134</v>
      </c>
      <c r="J2191">
        <v>6</v>
      </c>
      <c r="K2191">
        <v>462.07</v>
      </c>
      <c r="L2191">
        <v>0.15</v>
      </c>
      <c r="M2191" s="6">
        <v>2356.56</v>
      </c>
      <c r="N2191" s="3">
        <v>2097.71</v>
      </c>
      <c r="O2191" s="6">
        <v>258.85000000000002</v>
      </c>
      <c r="P2191" t="s">
        <v>31</v>
      </c>
      <c r="Q2191" t="s">
        <v>26</v>
      </c>
      <c r="R2191" s="4">
        <f t="shared" si="102"/>
        <v>0.10984231252333912</v>
      </c>
      <c r="S2191" s="1" t="str">
        <f t="shared" si="103"/>
        <v>Jun-2025</v>
      </c>
      <c r="T2191" t="str">
        <f t="shared" si="104"/>
        <v>Profit</v>
      </c>
    </row>
    <row r="2192" spans="1:20" x14ac:dyDescent="0.3">
      <c r="A2192" t="s">
        <v>3750</v>
      </c>
      <c r="B2192" s="2">
        <v>45754</v>
      </c>
      <c r="C2192" t="s">
        <v>3185</v>
      </c>
      <c r="D2192" t="s">
        <v>19</v>
      </c>
      <c r="E2192" t="s">
        <v>34</v>
      </c>
      <c r="F2192" t="s">
        <v>65</v>
      </c>
      <c r="G2192" t="s">
        <v>79</v>
      </c>
      <c r="H2192" t="s">
        <v>23</v>
      </c>
      <c r="I2192" t="s">
        <v>94</v>
      </c>
      <c r="J2192">
        <v>3</v>
      </c>
      <c r="K2192">
        <v>726.65</v>
      </c>
      <c r="L2192">
        <v>0.05</v>
      </c>
      <c r="M2192" s="6">
        <v>2070.9499999999998</v>
      </c>
      <c r="N2192" s="3">
        <v>1724.3</v>
      </c>
      <c r="O2192" s="6">
        <v>346.65</v>
      </c>
      <c r="P2192" t="s">
        <v>49</v>
      </c>
      <c r="Q2192" t="s">
        <v>26</v>
      </c>
      <c r="R2192" s="4">
        <f t="shared" si="102"/>
        <v>0.16738694801902509</v>
      </c>
      <c r="S2192" s="1" t="str">
        <f t="shared" si="103"/>
        <v>Apr-2025</v>
      </c>
      <c r="T2192" t="str">
        <f t="shared" si="104"/>
        <v>Profit</v>
      </c>
    </row>
    <row r="2193" spans="1:20" x14ac:dyDescent="0.3">
      <c r="A2193" t="s">
        <v>3751</v>
      </c>
      <c r="B2193" s="2">
        <v>45331</v>
      </c>
      <c r="C2193" t="s">
        <v>3752</v>
      </c>
      <c r="D2193" t="s">
        <v>19</v>
      </c>
      <c r="E2193" t="s">
        <v>20</v>
      </c>
      <c r="F2193" t="s">
        <v>21</v>
      </c>
      <c r="G2193" t="s">
        <v>79</v>
      </c>
      <c r="H2193" t="s">
        <v>23</v>
      </c>
      <c r="I2193" t="s">
        <v>94</v>
      </c>
      <c r="J2193">
        <v>1</v>
      </c>
      <c r="K2193">
        <v>1337.66</v>
      </c>
      <c r="L2193">
        <v>0</v>
      </c>
      <c r="M2193" s="6">
        <v>1337.66</v>
      </c>
      <c r="N2193" s="3">
        <v>931.28</v>
      </c>
      <c r="O2193" s="6">
        <v>406.38</v>
      </c>
      <c r="P2193" t="s">
        <v>25</v>
      </c>
      <c r="Q2193" t="s">
        <v>26</v>
      </c>
      <c r="R2193" s="4">
        <f t="shared" si="102"/>
        <v>0.30379917168787285</v>
      </c>
      <c r="S2193" s="1" t="str">
        <f t="shared" si="103"/>
        <v>Feb-2024</v>
      </c>
      <c r="T2193" t="str">
        <f t="shared" si="104"/>
        <v>Profit</v>
      </c>
    </row>
    <row r="2194" spans="1:20" x14ac:dyDescent="0.3">
      <c r="A2194" t="s">
        <v>3753</v>
      </c>
      <c r="B2194" s="2">
        <v>45828</v>
      </c>
      <c r="C2194" t="s">
        <v>712</v>
      </c>
      <c r="D2194" t="s">
        <v>46</v>
      </c>
      <c r="E2194" t="s">
        <v>39</v>
      </c>
      <c r="F2194" t="s">
        <v>220</v>
      </c>
      <c r="G2194" t="s">
        <v>22</v>
      </c>
      <c r="H2194" t="s">
        <v>23</v>
      </c>
      <c r="I2194" t="s">
        <v>30</v>
      </c>
      <c r="J2194">
        <v>4</v>
      </c>
      <c r="K2194">
        <v>2150.0300000000002</v>
      </c>
      <c r="L2194">
        <v>0.2</v>
      </c>
      <c r="M2194" s="6">
        <v>6880.1</v>
      </c>
      <c r="N2194" s="3">
        <v>5275.94</v>
      </c>
      <c r="O2194" s="6">
        <v>1604.16</v>
      </c>
      <c r="P2194" t="s">
        <v>43</v>
      </c>
      <c r="Q2194" t="s">
        <v>26</v>
      </c>
      <c r="R2194" s="4">
        <f t="shared" si="102"/>
        <v>0.2331594017528815</v>
      </c>
      <c r="S2194" s="1" t="str">
        <f t="shared" si="103"/>
        <v>Jun-2025</v>
      </c>
      <c r="T2194" t="str">
        <f t="shared" si="104"/>
        <v>Profit</v>
      </c>
    </row>
    <row r="2195" spans="1:20" x14ac:dyDescent="0.3">
      <c r="A2195" t="s">
        <v>3754</v>
      </c>
      <c r="B2195" s="2">
        <v>45552</v>
      </c>
      <c r="C2195" t="s">
        <v>3755</v>
      </c>
      <c r="D2195" t="s">
        <v>19</v>
      </c>
      <c r="E2195" t="s">
        <v>20</v>
      </c>
      <c r="F2195" t="s">
        <v>99</v>
      </c>
      <c r="G2195" t="s">
        <v>22</v>
      </c>
      <c r="H2195" t="s">
        <v>41</v>
      </c>
      <c r="I2195" t="s">
        <v>42</v>
      </c>
      <c r="J2195">
        <v>1</v>
      </c>
      <c r="K2195">
        <v>132.44999999999999</v>
      </c>
      <c r="L2195">
        <v>0.25</v>
      </c>
      <c r="M2195" s="6">
        <v>99.34</v>
      </c>
      <c r="N2195" s="3">
        <v>82.58</v>
      </c>
      <c r="O2195" s="6">
        <v>16.760000000000002</v>
      </c>
      <c r="P2195" t="s">
        <v>43</v>
      </c>
      <c r="Q2195" t="s">
        <v>142</v>
      </c>
      <c r="R2195" s="4">
        <f t="shared" si="102"/>
        <v>0.16871350916045905</v>
      </c>
      <c r="S2195" s="1" t="str">
        <f t="shared" si="103"/>
        <v>Sep-2024</v>
      </c>
      <c r="T2195" t="str">
        <f t="shared" si="104"/>
        <v>Profit</v>
      </c>
    </row>
    <row r="2196" spans="1:20" x14ac:dyDescent="0.3">
      <c r="A2196" t="s">
        <v>3756</v>
      </c>
      <c r="B2196" s="2">
        <v>45686</v>
      </c>
      <c r="C2196" t="s">
        <v>449</v>
      </c>
      <c r="D2196" t="s">
        <v>19</v>
      </c>
      <c r="E2196" t="s">
        <v>20</v>
      </c>
      <c r="F2196" t="s">
        <v>21</v>
      </c>
      <c r="G2196" t="s">
        <v>22</v>
      </c>
      <c r="H2196" t="s">
        <v>74</v>
      </c>
      <c r="I2196" t="s">
        <v>158</v>
      </c>
      <c r="J2196">
        <v>2</v>
      </c>
      <c r="K2196">
        <v>5328.27</v>
      </c>
      <c r="L2196">
        <v>0</v>
      </c>
      <c r="M2196" s="6">
        <v>10656.54</v>
      </c>
      <c r="N2196" s="3">
        <v>6447.55</v>
      </c>
      <c r="O2196" s="6">
        <v>4208.99</v>
      </c>
      <c r="P2196" t="s">
        <v>25</v>
      </c>
      <c r="Q2196" t="s">
        <v>26</v>
      </c>
      <c r="R2196" s="4">
        <f t="shared" si="102"/>
        <v>0.39496778504092317</v>
      </c>
      <c r="S2196" s="1" t="str">
        <f t="shared" si="103"/>
        <v>Jan-2025</v>
      </c>
      <c r="T2196" t="str">
        <f t="shared" si="104"/>
        <v>Profit</v>
      </c>
    </row>
    <row r="2197" spans="1:20" x14ac:dyDescent="0.3">
      <c r="A2197" t="s">
        <v>3757</v>
      </c>
      <c r="B2197" s="2">
        <v>46246</v>
      </c>
      <c r="C2197" t="s">
        <v>1172</v>
      </c>
      <c r="D2197" t="s">
        <v>46</v>
      </c>
      <c r="E2197" t="s">
        <v>34</v>
      </c>
      <c r="F2197" t="s">
        <v>65</v>
      </c>
      <c r="G2197" t="s">
        <v>22</v>
      </c>
      <c r="H2197" t="s">
        <v>74</v>
      </c>
      <c r="I2197" t="s">
        <v>107</v>
      </c>
      <c r="J2197">
        <v>4</v>
      </c>
      <c r="K2197">
        <v>4619.41</v>
      </c>
      <c r="L2197">
        <v>0.15</v>
      </c>
      <c r="M2197" s="6">
        <v>15705.99</v>
      </c>
      <c r="N2197" s="3">
        <v>10702.3</v>
      </c>
      <c r="O2197" s="6">
        <v>5003.6899999999996</v>
      </c>
      <c r="P2197" t="s">
        <v>25</v>
      </c>
      <c r="Q2197" t="s">
        <v>26</v>
      </c>
      <c r="R2197" s="4">
        <f t="shared" si="102"/>
        <v>0.31858482018643841</v>
      </c>
      <c r="S2197" s="1" t="str">
        <f t="shared" si="103"/>
        <v>Aug-2026</v>
      </c>
      <c r="T2197" t="str">
        <f t="shared" si="104"/>
        <v>Profit</v>
      </c>
    </row>
    <row r="2198" spans="1:20" x14ac:dyDescent="0.3">
      <c r="A2198" t="s">
        <v>3758</v>
      </c>
      <c r="B2198" s="2">
        <v>45517</v>
      </c>
      <c r="C2198" t="s">
        <v>305</v>
      </c>
      <c r="D2198" t="s">
        <v>46</v>
      </c>
      <c r="E2198" t="s">
        <v>34</v>
      </c>
      <c r="F2198" t="s">
        <v>35</v>
      </c>
      <c r="G2198" t="s">
        <v>22</v>
      </c>
      <c r="H2198" t="s">
        <v>74</v>
      </c>
      <c r="I2198" t="s">
        <v>158</v>
      </c>
      <c r="J2198">
        <v>4</v>
      </c>
      <c r="K2198">
        <v>5512.86</v>
      </c>
      <c r="L2198">
        <v>0.1</v>
      </c>
      <c r="M2198" s="6">
        <v>19846.3</v>
      </c>
      <c r="N2198" s="3">
        <v>16754.25</v>
      </c>
      <c r="O2198" s="6">
        <v>3092.05</v>
      </c>
      <c r="P2198" t="s">
        <v>25</v>
      </c>
      <c r="Q2198" t="s">
        <v>26</v>
      </c>
      <c r="R2198" s="4">
        <f t="shared" si="102"/>
        <v>0.15579982162922057</v>
      </c>
      <c r="S2198" s="1" t="str">
        <f t="shared" si="103"/>
        <v>Aug-2024</v>
      </c>
      <c r="T2198" t="str">
        <f t="shared" si="104"/>
        <v>Profit</v>
      </c>
    </row>
    <row r="2199" spans="1:20" x14ac:dyDescent="0.3">
      <c r="A2199" t="s">
        <v>3759</v>
      </c>
      <c r="B2199" s="2">
        <v>46275</v>
      </c>
      <c r="C2199" t="s">
        <v>3077</v>
      </c>
      <c r="D2199" t="s">
        <v>46</v>
      </c>
      <c r="E2199" t="s">
        <v>20</v>
      </c>
      <c r="F2199" t="s">
        <v>99</v>
      </c>
      <c r="G2199" t="s">
        <v>22</v>
      </c>
      <c r="H2199" t="s">
        <v>41</v>
      </c>
      <c r="I2199" t="s">
        <v>62</v>
      </c>
      <c r="J2199">
        <v>3</v>
      </c>
      <c r="K2199">
        <v>403.87</v>
      </c>
      <c r="L2199">
        <v>0.15</v>
      </c>
      <c r="M2199" s="6">
        <v>1029.8699999999999</v>
      </c>
      <c r="N2199" s="3">
        <v>680.6</v>
      </c>
      <c r="O2199" s="6">
        <v>349.27</v>
      </c>
      <c r="P2199" t="s">
        <v>49</v>
      </c>
      <c r="Q2199" t="s">
        <v>26</v>
      </c>
      <c r="R2199" s="4">
        <f t="shared" si="102"/>
        <v>0.33913989144260925</v>
      </c>
      <c r="S2199" s="1" t="str">
        <f t="shared" si="103"/>
        <v>Sep-2026</v>
      </c>
      <c r="T2199" t="str">
        <f t="shared" si="104"/>
        <v>Profit</v>
      </c>
    </row>
    <row r="2200" spans="1:20" x14ac:dyDescent="0.3">
      <c r="A2200" t="s">
        <v>3760</v>
      </c>
      <c r="B2200" s="2">
        <v>45415</v>
      </c>
      <c r="C2200" t="s">
        <v>2853</v>
      </c>
      <c r="D2200" t="s">
        <v>52</v>
      </c>
      <c r="E2200" t="s">
        <v>20</v>
      </c>
      <c r="F2200" t="s">
        <v>99</v>
      </c>
      <c r="G2200" t="s">
        <v>79</v>
      </c>
      <c r="H2200" t="s">
        <v>41</v>
      </c>
      <c r="I2200" t="s">
        <v>48</v>
      </c>
      <c r="J2200">
        <v>1</v>
      </c>
      <c r="K2200">
        <v>155.51</v>
      </c>
      <c r="L2200">
        <v>0.05</v>
      </c>
      <c r="M2200" s="6">
        <v>147.72999999999999</v>
      </c>
      <c r="N2200" s="3">
        <v>111.36</v>
      </c>
      <c r="O2200" s="6">
        <v>36.369999999999997</v>
      </c>
      <c r="P2200" t="s">
        <v>49</v>
      </c>
      <c r="Q2200" t="s">
        <v>26</v>
      </c>
      <c r="R2200" s="4">
        <f t="shared" si="102"/>
        <v>0.24619237798686794</v>
      </c>
      <c r="S2200" s="1" t="str">
        <f t="shared" si="103"/>
        <v>May-2024</v>
      </c>
      <c r="T2200" t="str">
        <f t="shared" si="104"/>
        <v>Profit</v>
      </c>
    </row>
    <row r="2201" spans="1:20" x14ac:dyDescent="0.3">
      <c r="A2201" t="s">
        <v>3761</v>
      </c>
      <c r="B2201" s="2">
        <v>46266</v>
      </c>
      <c r="C2201" t="s">
        <v>207</v>
      </c>
      <c r="D2201" t="s">
        <v>46</v>
      </c>
      <c r="E2201" t="s">
        <v>58</v>
      </c>
      <c r="F2201" t="s">
        <v>339</v>
      </c>
      <c r="G2201" t="s">
        <v>22</v>
      </c>
      <c r="H2201" t="s">
        <v>23</v>
      </c>
      <c r="I2201" t="s">
        <v>69</v>
      </c>
      <c r="J2201">
        <v>4</v>
      </c>
      <c r="K2201">
        <v>19303.13</v>
      </c>
      <c r="L2201">
        <v>0.05</v>
      </c>
      <c r="M2201" s="6">
        <v>73351.89</v>
      </c>
      <c r="N2201" s="3">
        <v>60109.09</v>
      </c>
      <c r="O2201" s="6">
        <v>13242.8</v>
      </c>
      <c r="P2201" t="s">
        <v>70</v>
      </c>
      <c r="Q2201" t="s">
        <v>26</v>
      </c>
      <c r="R2201" s="4">
        <f t="shared" si="102"/>
        <v>0.18053795205549578</v>
      </c>
      <c r="S2201" s="1" t="str">
        <f t="shared" si="103"/>
        <v>Sep-2026</v>
      </c>
      <c r="T2201" t="str">
        <f t="shared" si="104"/>
        <v>Profit</v>
      </c>
    </row>
    <row r="2202" spans="1:20" x14ac:dyDescent="0.3">
      <c r="A2202" t="s">
        <v>3762</v>
      </c>
      <c r="B2202" s="2">
        <v>45329</v>
      </c>
      <c r="C2202" t="s">
        <v>3174</v>
      </c>
      <c r="D2202" t="s">
        <v>46</v>
      </c>
      <c r="E2202" t="s">
        <v>53</v>
      </c>
      <c r="F2202" t="s">
        <v>54</v>
      </c>
      <c r="G2202" t="s">
        <v>79</v>
      </c>
      <c r="H2202" t="s">
        <v>41</v>
      </c>
      <c r="I2202" t="s">
        <v>55</v>
      </c>
      <c r="J2202">
        <v>4</v>
      </c>
      <c r="K2202">
        <v>479.21</v>
      </c>
      <c r="L2202">
        <v>0.25</v>
      </c>
      <c r="M2202" s="6">
        <v>1437.63</v>
      </c>
      <c r="N2202" s="3">
        <v>1206.3499999999999</v>
      </c>
      <c r="O2202" s="6">
        <v>231.28</v>
      </c>
      <c r="P2202" t="s">
        <v>31</v>
      </c>
      <c r="Q2202" t="s">
        <v>26</v>
      </c>
      <c r="R2202" s="4">
        <f t="shared" si="102"/>
        <v>0.16087588600683067</v>
      </c>
      <c r="S2202" s="1" t="str">
        <f t="shared" si="103"/>
        <v>Feb-2024</v>
      </c>
      <c r="T2202" t="str">
        <f t="shared" si="104"/>
        <v>Profit</v>
      </c>
    </row>
    <row r="2203" spans="1:20" x14ac:dyDescent="0.3">
      <c r="A2203" t="s">
        <v>3763</v>
      </c>
      <c r="B2203" s="2">
        <v>45619</v>
      </c>
      <c r="C2203" t="s">
        <v>1456</v>
      </c>
      <c r="D2203" t="s">
        <v>52</v>
      </c>
      <c r="E2203" t="s">
        <v>39</v>
      </c>
      <c r="F2203" t="s">
        <v>220</v>
      </c>
      <c r="G2203" t="s">
        <v>22</v>
      </c>
      <c r="H2203" t="s">
        <v>23</v>
      </c>
      <c r="I2203" t="s">
        <v>30</v>
      </c>
      <c r="J2203">
        <v>1</v>
      </c>
      <c r="K2203">
        <v>2413.42</v>
      </c>
      <c r="L2203">
        <v>0.25</v>
      </c>
      <c r="M2203" s="6">
        <v>1810.07</v>
      </c>
      <c r="N2203" s="3">
        <v>1760.05</v>
      </c>
      <c r="O2203" s="6">
        <v>50.02</v>
      </c>
      <c r="P2203" t="s">
        <v>70</v>
      </c>
      <c r="Q2203" t="s">
        <v>26</v>
      </c>
      <c r="R2203" s="4">
        <f t="shared" si="102"/>
        <v>2.7634290386559637E-2</v>
      </c>
      <c r="S2203" s="1" t="str">
        <f t="shared" si="103"/>
        <v>Nov-2024</v>
      </c>
      <c r="T2203" t="str">
        <f t="shared" si="104"/>
        <v>Profit</v>
      </c>
    </row>
    <row r="2204" spans="1:20" x14ac:dyDescent="0.3">
      <c r="A2204" t="s">
        <v>3764</v>
      </c>
      <c r="B2204" s="2">
        <v>45542</v>
      </c>
      <c r="C2204" t="s">
        <v>257</v>
      </c>
      <c r="D2204" t="s">
        <v>52</v>
      </c>
      <c r="E2204" t="s">
        <v>34</v>
      </c>
      <c r="F2204" t="s">
        <v>110</v>
      </c>
      <c r="G2204" t="s">
        <v>22</v>
      </c>
      <c r="H2204" t="s">
        <v>23</v>
      </c>
      <c r="I2204" t="s">
        <v>69</v>
      </c>
      <c r="J2204">
        <v>2</v>
      </c>
      <c r="K2204">
        <v>17905.830000000002</v>
      </c>
      <c r="L2204">
        <v>0.15</v>
      </c>
      <c r="M2204" s="6">
        <v>30439.91</v>
      </c>
      <c r="N2204" s="3">
        <v>27575.32</v>
      </c>
      <c r="O2204" s="6">
        <v>2864.59</v>
      </c>
      <c r="P2204" t="s">
        <v>31</v>
      </c>
      <c r="Q2204" t="s">
        <v>26</v>
      </c>
      <c r="R2204" s="4">
        <f t="shared" si="102"/>
        <v>9.4106388619414449E-2</v>
      </c>
      <c r="S2204" s="1" t="str">
        <f t="shared" si="103"/>
        <v>Sep-2024</v>
      </c>
      <c r="T2204" t="str">
        <f t="shared" si="104"/>
        <v>Profit</v>
      </c>
    </row>
    <row r="2205" spans="1:20" x14ac:dyDescent="0.3">
      <c r="A2205" t="s">
        <v>3765</v>
      </c>
      <c r="B2205" s="2">
        <v>46192</v>
      </c>
      <c r="C2205" t="s">
        <v>3766</v>
      </c>
      <c r="D2205" t="s">
        <v>46</v>
      </c>
      <c r="E2205" t="s">
        <v>34</v>
      </c>
      <c r="F2205" t="s">
        <v>73</v>
      </c>
      <c r="G2205" t="s">
        <v>79</v>
      </c>
      <c r="H2205" t="s">
        <v>41</v>
      </c>
      <c r="I2205" t="s">
        <v>42</v>
      </c>
      <c r="J2205">
        <v>2</v>
      </c>
      <c r="K2205">
        <v>138.04</v>
      </c>
      <c r="L2205">
        <v>0.05</v>
      </c>
      <c r="M2205" s="6">
        <v>262.27999999999997</v>
      </c>
      <c r="N2205" s="3">
        <v>149.05000000000001</v>
      </c>
      <c r="O2205" s="6">
        <v>113.23</v>
      </c>
      <c r="P2205" t="s">
        <v>25</v>
      </c>
      <c r="Q2205" t="s">
        <v>142</v>
      </c>
      <c r="R2205" s="4">
        <f t="shared" si="102"/>
        <v>0.43171419856641763</v>
      </c>
      <c r="S2205" s="1" t="str">
        <f t="shared" si="103"/>
        <v>Jun-2026</v>
      </c>
      <c r="T2205" t="str">
        <f t="shared" si="104"/>
        <v>Profit</v>
      </c>
    </row>
    <row r="2206" spans="1:20" x14ac:dyDescent="0.3">
      <c r="A2206" t="s">
        <v>3767</v>
      </c>
      <c r="B2206" s="2">
        <v>45467</v>
      </c>
      <c r="C2206" t="s">
        <v>3768</v>
      </c>
      <c r="D2206" t="s">
        <v>19</v>
      </c>
      <c r="E2206" t="s">
        <v>34</v>
      </c>
      <c r="F2206" t="s">
        <v>73</v>
      </c>
      <c r="G2206" t="s">
        <v>29</v>
      </c>
      <c r="H2206" t="s">
        <v>23</v>
      </c>
      <c r="I2206" t="s">
        <v>59</v>
      </c>
      <c r="J2206">
        <v>1</v>
      </c>
      <c r="K2206">
        <v>5145.82</v>
      </c>
      <c r="L2206">
        <v>0</v>
      </c>
      <c r="M2206" s="6">
        <v>5145.82</v>
      </c>
      <c r="N2206" s="3">
        <v>3721.97</v>
      </c>
      <c r="O2206" s="6">
        <v>1423.85</v>
      </c>
      <c r="P2206" t="s">
        <v>49</v>
      </c>
      <c r="Q2206" t="s">
        <v>26</v>
      </c>
      <c r="R2206" s="4">
        <f t="shared" si="102"/>
        <v>0.27670031209797469</v>
      </c>
      <c r="S2206" s="1" t="str">
        <f t="shared" si="103"/>
        <v>Jun-2024</v>
      </c>
      <c r="T2206" t="str">
        <f t="shared" si="104"/>
        <v>Profit</v>
      </c>
    </row>
    <row r="2207" spans="1:20" x14ac:dyDescent="0.3">
      <c r="A2207" t="s">
        <v>3769</v>
      </c>
      <c r="B2207" s="2">
        <v>45893</v>
      </c>
      <c r="C2207" t="s">
        <v>3083</v>
      </c>
      <c r="D2207" t="s">
        <v>52</v>
      </c>
      <c r="E2207" t="s">
        <v>53</v>
      </c>
      <c r="F2207" t="s">
        <v>97</v>
      </c>
      <c r="G2207" t="s">
        <v>22</v>
      </c>
      <c r="H2207" t="s">
        <v>23</v>
      </c>
      <c r="I2207" t="s">
        <v>69</v>
      </c>
      <c r="J2207">
        <v>2</v>
      </c>
      <c r="K2207">
        <v>17752.16</v>
      </c>
      <c r="L2207">
        <v>0.15</v>
      </c>
      <c r="M2207" s="6">
        <v>30178.67</v>
      </c>
      <c r="N2207" s="3">
        <v>26196.97</v>
      </c>
      <c r="O2207" s="6">
        <v>3981.7</v>
      </c>
      <c r="P2207" t="s">
        <v>70</v>
      </c>
      <c r="Q2207" t="s">
        <v>26</v>
      </c>
      <c r="R2207" s="4">
        <f t="shared" si="102"/>
        <v>0.13193755722170658</v>
      </c>
      <c r="S2207" s="1" t="str">
        <f t="shared" si="103"/>
        <v>Aug-2025</v>
      </c>
      <c r="T2207" t="str">
        <f t="shared" si="104"/>
        <v>Profit</v>
      </c>
    </row>
    <row r="2208" spans="1:20" x14ac:dyDescent="0.3">
      <c r="A2208" t="s">
        <v>3770</v>
      </c>
      <c r="B2208" s="2">
        <v>46205</v>
      </c>
      <c r="C2208" t="s">
        <v>814</v>
      </c>
      <c r="D2208" t="s">
        <v>46</v>
      </c>
      <c r="E2208" t="s">
        <v>20</v>
      </c>
      <c r="F2208" t="s">
        <v>115</v>
      </c>
      <c r="G2208" t="s">
        <v>22</v>
      </c>
      <c r="H2208" t="s">
        <v>41</v>
      </c>
      <c r="I2208" t="s">
        <v>125</v>
      </c>
      <c r="J2208">
        <v>1</v>
      </c>
      <c r="K2208">
        <v>201.8</v>
      </c>
      <c r="L2208">
        <v>0.05</v>
      </c>
      <c r="M2208" s="6">
        <v>191.71</v>
      </c>
      <c r="N2208" s="3">
        <v>105.51</v>
      </c>
      <c r="O2208" s="6">
        <v>86.2</v>
      </c>
      <c r="P2208" t="s">
        <v>43</v>
      </c>
      <c r="Q2208" t="s">
        <v>26</v>
      </c>
      <c r="R2208" s="4">
        <f t="shared" si="102"/>
        <v>0.44963747326691356</v>
      </c>
      <c r="S2208" s="1" t="str">
        <f t="shared" si="103"/>
        <v>Jul-2026</v>
      </c>
      <c r="T2208" t="str">
        <f t="shared" si="104"/>
        <v>Profit</v>
      </c>
    </row>
    <row r="2209" spans="1:20" x14ac:dyDescent="0.3">
      <c r="A2209" t="s">
        <v>3771</v>
      </c>
      <c r="B2209" s="2">
        <v>45745</v>
      </c>
      <c r="C2209" t="s">
        <v>3772</v>
      </c>
      <c r="D2209" t="s">
        <v>46</v>
      </c>
      <c r="E2209" t="s">
        <v>34</v>
      </c>
      <c r="F2209" t="s">
        <v>35</v>
      </c>
      <c r="G2209" t="s">
        <v>79</v>
      </c>
      <c r="H2209" t="s">
        <v>74</v>
      </c>
      <c r="I2209" t="s">
        <v>91</v>
      </c>
      <c r="J2209">
        <v>3</v>
      </c>
      <c r="K2209">
        <v>16262.13</v>
      </c>
      <c r="L2209">
        <v>0.05</v>
      </c>
      <c r="M2209" s="6">
        <v>46347.07</v>
      </c>
      <c r="N2209" s="3">
        <v>39818.89</v>
      </c>
      <c r="O2209" s="6">
        <v>6528.18</v>
      </c>
      <c r="P2209" t="s">
        <v>70</v>
      </c>
      <c r="Q2209" t="s">
        <v>142</v>
      </c>
      <c r="R2209" s="4">
        <f t="shared" si="102"/>
        <v>0.1408542114960018</v>
      </c>
      <c r="S2209" s="1" t="str">
        <f t="shared" si="103"/>
        <v>Mar-2025</v>
      </c>
      <c r="T2209" t="str">
        <f t="shared" si="104"/>
        <v>Profit</v>
      </c>
    </row>
    <row r="2210" spans="1:20" x14ac:dyDescent="0.3">
      <c r="A2210" t="s">
        <v>3773</v>
      </c>
      <c r="B2210" s="2">
        <v>45328</v>
      </c>
      <c r="C2210" t="s">
        <v>2685</v>
      </c>
      <c r="D2210" t="s">
        <v>19</v>
      </c>
      <c r="E2210" t="s">
        <v>20</v>
      </c>
      <c r="F2210" t="s">
        <v>99</v>
      </c>
      <c r="G2210" t="s">
        <v>79</v>
      </c>
      <c r="H2210" t="s">
        <v>41</v>
      </c>
      <c r="I2210" t="s">
        <v>48</v>
      </c>
      <c r="J2210">
        <v>1</v>
      </c>
      <c r="K2210">
        <v>114.32</v>
      </c>
      <c r="L2210">
        <v>0.15</v>
      </c>
      <c r="M2210" s="6">
        <v>97.17</v>
      </c>
      <c r="N2210" s="3">
        <v>63.49</v>
      </c>
      <c r="O2210" s="6">
        <v>33.68</v>
      </c>
      <c r="P2210" t="s">
        <v>70</v>
      </c>
      <c r="Q2210" t="s">
        <v>26</v>
      </c>
      <c r="R2210" s="4">
        <f t="shared" si="102"/>
        <v>0.34660903571061025</v>
      </c>
      <c r="S2210" s="1" t="str">
        <f t="shared" si="103"/>
        <v>Feb-2024</v>
      </c>
      <c r="T2210" t="str">
        <f t="shared" si="104"/>
        <v>Profit</v>
      </c>
    </row>
    <row r="2211" spans="1:20" x14ac:dyDescent="0.3">
      <c r="A2211" t="s">
        <v>3774</v>
      </c>
      <c r="B2211" s="2">
        <v>45607</v>
      </c>
      <c r="C2211" t="s">
        <v>3122</v>
      </c>
      <c r="D2211" t="s">
        <v>19</v>
      </c>
      <c r="E2211" t="s">
        <v>58</v>
      </c>
      <c r="F2211" t="s">
        <v>104</v>
      </c>
      <c r="G2211" t="s">
        <v>29</v>
      </c>
      <c r="H2211" t="s">
        <v>23</v>
      </c>
      <c r="I2211" t="s">
        <v>24</v>
      </c>
      <c r="J2211">
        <v>5</v>
      </c>
      <c r="K2211">
        <v>59207.15</v>
      </c>
      <c r="L2211">
        <v>0.05</v>
      </c>
      <c r="M2211" s="6">
        <v>281233.96000000002</v>
      </c>
      <c r="N2211" s="3">
        <v>214725.19</v>
      </c>
      <c r="O2211" s="6">
        <v>66508.77</v>
      </c>
      <c r="P2211" t="s">
        <v>49</v>
      </c>
      <c r="Q2211" t="s">
        <v>26</v>
      </c>
      <c r="R2211" s="4">
        <f t="shared" si="102"/>
        <v>0.23648911390359828</v>
      </c>
      <c r="S2211" s="1" t="str">
        <f t="shared" si="103"/>
        <v>Nov-2024</v>
      </c>
      <c r="T2211" t="str">
        <f t="shared" si="104"/>
        <v>Profit</v>
      </c>
    </row>
    <row r="2212" spans="1:20" x14ac:dyDescent="0.3">
      <c r="A2212" t="s">
        <v>3775</v>
      </c>
      <c r="B2212" s="2">
        <v>45979</v>
      </c>
      <c r="C2212" t="s">
        <v>706</v>
      </c>
      <c r="D2212" t="s">
        <v>19</v>
      </c>
      <c r="E2212" t="s">
        <v>58</v>
      </c>
      <c r="F2212" t="s">
        <v>104</v>
      </c>
      <c r="G2212" t="s">
        <v>22</v>
      </c>
      <c r="H2212" t="s">
        <v>23</v>
      </c>
      <c r="I2212" t="s">
        <v>59</v>
      </c>
      <c r="J2212">
        <v>6</v>
      </c>
      <c r="K2212">
        <v>1815.42</v>
      </c>
      <c r="L2212">
        <v>0.05</v>
      </c>
      <c r="M2212" s="6">
        <v>10347.89</v>
      </c>
      <c r="N2212" s="3">
        <v>5810.37</v>
      </c>
      <c r="O2212" s="6">
        <v>4537.5200000000004</v>
      </c>
      <c r="P2212" t="s">
        <v>70</v>
      </c>
      <c r="Q2212" t="s">
        <v>26</v>
      </c>
      <c r="R2212" s="4">
        <f t="shared" si="102"/>
        <v>0.43849712356818643</v>
      </c>
      <c r="S2212" s="1" t="str">
        <f t="shared" si="103"/>
        <v>Nov-2025</v>
      </c>
      <c r="T2212" t="str">
        <f t="shared" si="104"/>
        <v>Profit</v>
      </c>
    </row>
    <row r="2213" spans="1:20" x14ac:dyDescent="0.3">
      <c r="A2213" t="s">
        <v>3776</v>
      </c>
      <c r="B2213" s="2">
        <v>46264</v>
      </c>
      <c r="C2213" t="s">
        <v>67</v>
      </c>
      <c r="D2213" t="s">
        <v>19</v>
      </c>
      <c r="E2213" t="s">
        <v>53</v>
      </c>
      <c r="F2213" t="s">
        <v>97</v>
      </c>
      <c r="G2213" t="s">
        <v>22</v>
      </c>
      <c r="H2213" t="s">
        <v>23</v>
      </c>
      <c r="I2213" t="s">
        <v>69</v>
      </c>
      <c r="J2213">
        <v>1</v>
      </c>
      <c r="K2213">
        <v>25971.53</v>
      </c>
      <c r="L2213">
        <v>0</v>
      </c>
      <c r="M2213" s="6">
        <v>25971.53</v>
      </c>
      <c r="N2213" s="3">
        <v>20706.37</v>
      </c>
      <c r="O2213" s="6">
        <v>5265.16</v>
      </c>
      <c r="P2213" t="s">
        <v>49</v>
      </c>
      <c r="Q2213" t="s">
        <v>26</v>
      </c>
      <c r="R2213" s="4">
        <f t="shared" si="102"/>
        <v>0.20272814116072485</v>
      </c>
      <c r="S2213" s="1" t="str">
        <f t="shared" si="103"/>
        <v>Aug-2026</v>
      </c>
      <c r="T2213" t="str">
        <f t="shared" si="104"/>
        <v>Profit</v>
      </c>
    </row>
    <row r="2214" spans="1:20" x14ac:dyDescent="0.3">
      <c r="A2214" t="s">
        <v>3777</v>
      </c>
      <c r="B2214" s="2">
        <v>46087</v>
      </c>
      <c r="C2214" t="s">
        <v>2702</v>
      </c>
      <c r="D2214" t="s">
        <v>19</v>
      </c>
      <c r="E2214" t="s">
        <v>58</v>
      </c>
      <c r="F2214" t="s">
        <v>68</v>
      </c>
      <c r="G2214" t="s">
        <v>29</v>
      </c>
      <c r="H2214" t="s">
        <v>74</v>
      </c>
      <c r="I2214" t="s">
        <v>75</v>
      </c>
      <c r="J2214">
        <v>1</v>
      </c>
      <c r="K2214">
        <v>10681.87</v>
      </c>
      <c r="L2214">
        <v>0.05</v>
      </c>
      <c r="M2214" s="6">
        <v>10147.780000000001</v>
      </c>
      <c r="N2214" s="3">
        <v>5784.99</v>
      </c>
      <c r="O2214" s="6">
        <v>4362.79</v>
      </c>
      <c r="P2214" t="s">
        <v>49</v>
      </c>
      <c r="Q2214" t="s">
        <v>26</v>
      </c>
      <c r="R2214" s="4">
        <f t="shared" si="102"/>
        <v>0.42992556007323768</v>
      </c>
      <c r="S2214" s="1" t="str">
        <f t="shared" si="103"/>
        <v>Mar-2026</v>
      </c>
      <c r="T2214" t="str">
        <f t="shared" si="104"/>
        <v>Profit</v>
      </c>
    </row>
    <row r="2215" spans="1:20" x14ac:dyDescent="0.3">
      <c r="A2215" t="s">
        <v>3778</v>
      </c>
      <c r="B2215" s="2">
        <v>46256</v>
      </c>
      <c r="C2215" t="s">
        <v>3779</v>
      </c>
      <c r="D2215" t="s">
        <v>19</v>
      </c>
      <c r="E2215" t="s">
        <v>34</v>
      </c>
      <c r="F2215" t="s">
        <v>90</v>
      </c>
      <c r="G2215" t="s">
        <v>29</v>
      </c>
      <c r="H2215" t="s">
        <v>74</v>
      </c>
      <c r="I2215" t="s">
        <v>158</v>
      </c>
      <c r="J2215">
        <v>2</v>
      </c>
      <c r="K2215">
        <v>10096.459999999999</v>
      </c>
      <c r="L2215">
        <v>0.05</v>
      </c>
      <c r="M2215" s="6">
        <v>19183.27</v>
      </c>
      <c r="N2215" s="3">
        <v>12269.58</v>
      </c>
      <c r="O2215" s="6">
        <v>6913.69</v>
      </c>
      <c r="P2215" t="s">
        <v>31</v>
      </c>
      <c r="Q2215" t="s">
        <v>26</v>
      </c>
      <c r="R2215" s="4">
        <f t="shared" si="102"/>
        <v>0.36040205866882963</v>
      </c>
      <c r="S2215" s="1" t="str">
        <f t="shared" si="103"/>
        <v>Aug-2026</v>
      </c>
      <c r="T2215" t="str">
        <f t="shared" si="104"/>
        <v>Profit</v>
      </c>
    </row>
    <row r="2216" spans="1:20" x14ac:dyDescent="0.3">
      <c r="A2216" t="s">
        <v>3780</v>
      </c>
      <c r="B2216" s="2">
        <v>46264</v>
      </c>
      <c r="C2216" t="s">
        <v>3781</v>
      </c>
      <c r="D2216" t="s">
        <v>19</v>
      </c>
      <c r="E2216" t="s">
        <v>20</v>
      </c>
      <c r="F2216" t="s">
        <v>99</v>
      </c>
      <c r="G2216" t="s">
        <v>79</v>
      </c>
      <c r="H2216" t="s">
        <v>41</v>
      </c>
      <c r="I2216" t="s">
        <v>48</v>
      </c>
      <c r="J2216">
        <v>2</v>
      </c>
      <c r="K2216">
        <v>199.33</v>
      </c>
      <c r="L2216">
        <v>0.15</v>
      </c>
      <c r="M2216" s="6">
        <v>338.86</v>
      </c>
      <c r="N2216" s="3">
        <v>234.67</v>
      </c>
      <c r="O2216" s="6">
        <v>104.19</v>
      </c>
      <c r="P2216" t="s">
        <v>25</v>
      </c>
      <c r="Q2216" t="s">
        <v>26</v>
      </c>
      <c r="R2216" s="4">
        <f t="shared" si="102"/>
        <v>0.30747211237679278</v>
      </c>
      <c r="S2216" s="1" t="str">
        <f t="shared" si="103"/>
        <v>Aug-2026</v>
      </c>
      <c r="T2216" t="str">
        <f t="shared" si="104"/>
        <v>Profit</v>
      </c>
    </row>
    <row r="2217" spans="1:20" x14ac:dyDescent="0.3">
      <c r="A2217" t="s">
        <v>3782</v>
      </c>
      <c r="B2217" s="2">
        <v>45884</v>
      </c>
      <c r="C2217" t="s">
        <v>3783</v>
      </c>
      <c r="D2217" t="s">
        <v>19</v>
      </c>
      <c r="E2217" t="s">
        <v>20</v>
      </c>
      <c r="F2217" t="s">
        <v>21</v>
      </c>
      <c r="G2217" t="s">
        <v>79</v>
      </c>
      <c r="H2217" t="s">
        <v>23</v>
      </c>
      <c r="I2217" t="s">
        <v>69</v>
      </c>
      <c r="J2217">
        <v>8</v>
      </c>
      <c r="K2217">
        <v>25267.14</v>
      </c>
      <c r="L2217">
        <v>0.15</v>
      </c>
      <c r="M2217" s="6">
        <v>171816.55</v>
      </c>
      <c r="N2217" s="3">
        <v>105452.28</v>
      </c>
      <c r="O2217" s="6">
        <v>66364.27</v>
      </c>
      <c r="P2217" t="s">
        <v>25</v>
      </c>
      <c r="Q2217" t="s">
        <v>26</v>
      </c>
      <c r="R2217" s="4">
        <f t="shared" si="102"/>
        <v>0.38625074243429991</v>
      </c>
      <c r="S2217" s="1" t="str">
        <f t="shared" si="103"/>
        <v>Aug-2025</v>
      </c>
      <c r="T2217" t="str">
        <f t="shared" si="104"/>
        <v>Profit</v>
      </c>
    </row>
    <row r="2218" spans="1:20" x14ac:dyDescent="0.3">
      <c r="A2218" t="s">
        <v>3784</v>
      </c>
      <c r="B2218" s="2">
        <v>45405</v>
      </c>
      <c r="C2218" t="s">
        <v>3785</v>
      </c>
      <c r="D2218" t="s">
        <v>46</v>
      </c>
      <c r="E2218" t="s">
        <v>20</v>
      </c>
      <c r="F2218" t="s">
        <v>21</v>
      </c>
      <c r="G2218" t="s">
        <v>22</v>
      </c>
      <c r="H2218" t="s">
        <v>41</v>
      </c>
      <c r="I2218" t="s">
        <v>55</v>
      </c>
      <c r="J2218">
        <v>4</v>
      </c>
      <c r="K2218">
        <v>330.79</v>
      </c>
      <c r="L2218">
        <v>0.05</v>
      </c>
      <c r="M2218" s="6">
        <v>1257</v>
      </c>
      <c r="N2218" s="3">
        <v>850.89</v>
      </c>
      <c r="O2218" s="6">
        <v>406.11</v>
      </c>
      <c r="P2218" t="s">
        <v>49</v>
      </c>
      <c r="Q2218" t="s">
        <v>26</v>
      </c>
      <c r="R2218" s="4">
        <f t="shared" si="102"/>
        <v>0.3230787589498807</v>
      </c>
      <c r="S2218" s="1" t="str">
        <f t="shared" si="103"/>
        <v>Apr-2024</v>
      </c>
      <c r="T2218" t="str">
        <f t="shared" si="104"/>
        <v>Profit</v>
      </c>
    </row>
    <row r="2219" spans="1:20" x14ac:dyDescent="0.3">
      <c r="A2219" t="s">
        <v>3786</v>
      </c>
      <c r="B2219" s="2">
        <v>45331</v>
      </c>
      <c r="C2219" t="s">
        <v>814</v>
      </c>
      <c r="D2219" t="s">
        <v>19</v>
      </c>
      <c r="E2219" t="s">
        <v>34</v>
      </c>
      <c r="F2219" t="s">
        <v>110</v>
      </c>
      <c r="G2219" t="s">
        <v>22</v>
      </c>
      <c r="H2219" t="s">
        <v>74</v>
      </c>
      <c r="I2219" t="s">
        <v>91</v>
      </c>
      <c r="J2219">
        <v>1</v>
      </c>
      <c r="K2219">
        <v>7402.29</v>
      </c>
      <c r="L2219">
        <v>0.15</v>
      </c>
      <c r="M2219" s="6">
        <v>6291.95</v>
      </c>
      <c r="N2219" s="3">
        <v>4118.8100000000004</v>
      </c>
      <c r="O2219" s="6">
        <v>2173.14</v>
      </c>
      <c r="P2219" t="s">
        <v>43</v>
      </c>
      <c r="Q2219" t="s">
        <v>26</v>
      </c>
      <c r="R2219" s="4">
        <f t="shared" si="102"/>
        <v>0.34538418137461357</v>
      </c>
      <c r="S2219" s="1" t="str">
        <f t="shared" si="103"/>
        <v>Feb-2024</v>
      </c>
      <c r="T2219" t="str">
        <f t="shared" si="104"/>
        <v>Profit</v>
      </c>
    </row>
    <row r="2220" spans="1:20" x14ac:dyDescent="0.3">
      <c r="A2220" t="s">
        <v>3787</v>
      </c>
      <c r="B2220" s="2">
        <v>45592</v>
      </c>
      <c r="C2220" t="s">
        <v>1781</v>
      </c>
      <c r="D2220" t="s">
        <v>19</v>
      </c>
      <c r="E2220" t="s">
        <v>39</v>
      </c>
      <c r="F2220" t="s">
        <v>40</v>
      </c>
      <c r="G2220" t="s">
        <v>29</v>
      </c>
      <c r="H2220" t="s">
        <v>23</v>
      </c>
      <c r="I2220" t="s">
        <v>69</v>
      </c>
      <c r="J2220">
        <v>3</v>
      </c>
      <c r="K2220">
        <v>17823.98</v>
      </c>
      <c r="L2220">
        <v>0</v>
      </c>
      <c r="M2220" s="6">
        <v>53471.94</v>
      </c>
      <c r="N2220" s="3">
        <v>42213.77</v>
      </c>
      <c r="O2220" s="6">
        <v>11258.17</v>
      </c>
      <c r="P2220" t="s">
        <v>49</v>
      </c>
      <c r="Q2220" t="s">
        <v>142</v>
      </c>
      <c r="R2220" s="4">
        <f t="shared" si="102"/>
        <v>0.21054351123224629</v>
      </c>
      <c r="S2220" s="1" t="str">
        <f t="shared" si="103"/>
        <v>Oct-2024</v>
      </c>
      <c r="T2220" t="str">
        <f t="shared" si="104"/>
        <v>Profit</v>
      </c>
    </row>
    <row r="2221" spans="1:20" x14ac:dyDescent="0.3">
      <c r="A2221" t="s">
        <v>3788</v>
      </c>
      <c r="B2221" s="2">
        <v>45515</v>
      </c>
      <c r="C2221" t="s">
        <v>3789</v>
      </c>
      <c r="D2221" t="s">
        <v>46</v>
      </c>
      <c r="E2221" t="s">
        <v>34</v>
      </c>
      <c r="F2221" t="s">
        <v>35</v>
      </c>
      <c r="G2221" t="s">
        <v>22</v>
      </c>
      <c r="H2221" t="s">
        <v>23</v>
      </c>
      <c r="I2221" t="s">
        <v>24</v>
      </c>
      <c r="J2221">
        <v>1</v>
      </c>
      <c r="K2221">
        <v>50168.28</v>
      </c>
      <c r="L2221">
        <v>0.1</v>
      </c>
      <c r="M2221" s="6">
        <v>45151.45</v>
      </c>
      <c r="N2221" s="3">
        <v>40027.129999999997</v>
      </c>
      <c r="O2221" s="6">
        <v>5124.32</v>
      </c>
      <c r="P2221" t="s">
        <v>25</v>
      </c>
      <c r="Q2221" t="s">
        <v>26</v>
      </c>
      <c r="R2221" s="4">
        <f t="shared" si="102"/>
        <v>0.1134918147700683</v>
      </c>
      <c r="S2221" s="1" t="str">
        <f t="shared" si="103"/>
        <v>Aug-2024</v>
      </c>
      <c r="T2221" t="str">
        <f t="shared" si="104"/>
        <v>Profit</v>
      </c>
    </row>
    <row r="2222" spans="1:20" x14ac:dyDescent="0.3">
      <c r="A2222" t="s">
        <v>3790</v>
      </c>
      <c r="B2222" s="2">
        <v>45609</v>
      </c>
      <c r="C2222" t="s">
        <v>3791</v>
      </c>
      <c r="D2222" t="s">
        <v>46</v>
      </c>
      <c r="E2222" t="s">
        <v>34</v>
      </c>
      <c r="F2222" t="s">
        <v>110</v>
      </c>
      <c r="G2222" t="s">
        <v>79</v>
      </c>
      <c r="H2222" t="s">
        <v>23</v>
      </c>
      <c r="I2222" t="s">
        <v>30</v>
      </c>
      <c r="J2222">
        <v>3</v>
      </c>
      <c r="K2222">
        <v>1919.94</v>
      </c>
      <c r="L2222">
        <v>0.25</v>
      </c>
      <c r="M2222" s="6">
        <v>4319.8599999999997</v>
      </c>
      <c r="N2222" s="3">
        <v>4246.87</v>
      </c>
      <c r="O2222" s="6">
        <v>72.989999999999995</v>
      </c>
      <c r="P2222" t="s">
        <v>25</v>
      </c>
      <c r="Q2222" t="s">
        <v>26</v>
      </c>
      <c r="R2222" s="4">
        <f t="shared" si="102"/>
        <v>1.689638090123291E-2</v>
      </c>
      <c r="S2222" s="1" t="str">
        <f t="shared" si="103"/>
        <v>Nov-2024</v>
      </c>
      <c r="T2222" t="str">
        <f t="shared" si="104"/>
        <v>Profit</v>
      </c>
    </row>
    <row r="2223" spans="1:20" x14ac:dyDescent="0.3">
      <c r="A2223" t="s">
        <v>3792</v>
      </c>
      <c r="B2223" s="2">
        <v>45640</v>
      </c>
      <c r="C2223" t="s">
        <v>3793</v>
      </c>
      <c r="D2223" t="s">
        <v>52</v>
      </c>
      <c r="E2223" t="s">
        <v>58</v>
      </c>
      <c r="F2223" t="s">
        <v>129</v>
      </c>
      <c r="G2223" t="s">
        <v>79</v>
      </c>
      <c r="H2223" t="s">
        <v>23</v>
      </c>
      <c r="I2223" t="s">
        <v>59</v>
      </c>
      <c r="J2223">
        <v>1</v>
      </c>
      <c r="K2223">
        <v>6900.5</v>
      </c>
      <c r="L2223">
        <v>0.25</v>
      </c>
      <c r="M2223" s="6">
        <v>5175.38</v>
      </c>
      <c r="N2223" s="3">
        <v>4134.67</v>
      </c>
      <c r="O2223" s="6">
        <v>1040.71</v>
      </c>
      <c r="P2223" t="s">
        <v>49</v>
      </c>
      <c r="Q2223" t="s">
        <v>26</v>
      </c>
      <c r="R2223" s="4">
        <f t="shared" si="102"/>
        <v>0.20108861571517453</v>
      </c>
      <c r="S2223" s="1" t="str">
        <f t="shared" si="103"/>
        <v>Dec-2024</v>
      </c>
      <c r="T2223" t="str">
        <f t="shared" si="104"/>
        <v>Profit</v>
      </c>
    </row>
    <row r="2224" spans="1:20" x14ac:dyDescent="0.3">
      <c r="A2224" t="s">
        <v>3794</v>
      </c>
      <c r="B2224" s="2">
        <v>45406</v>
      </c>
      <c r="C2224" t="s">
        <v>2142</v>
      </c>
      <c r="D2224" t="s">
        <v>52</v>
      </c>
      <c r="E2224" t="s">
        <v>58</v>
      </c>
      <c r="F2224" t="s">
        <v>104</v>
      </c>
      <c r="G2224" t="s">
        <v>79</v>
      </c>
      <c r="H2224" t="s">
        <v>41</v>
      </c>
      <c r="I2224" t="s">
        <v>55</v>
      </c>
      <c r="J2224">
        <v>1</v>
      </c>
      <c r="K2224">
        <v>105.94</v>
      </c>
      <c r="L2224">
        <v>0.1</v>
      </c>
      <c r="M2224" s="6">
        <v>95.35</v>
      </c>
      <c r="N2224" s="3">
        <v>83.21</v>
      </c>
      <c r="O2224" s="6">
        <v>12.14</v>
      </c>
      <c r="P2224" t="s">
        <v>25</v>
      </c>
      <c r="Q2224" t="s">
        <v>26</v>
      </c>
      <c r="R2224" s="4">
        <f t="shared" si="102"/>
        <v>0.12732039853172525</v>
      </c>
      <c r="S2224" s="1" t="str">
        <f t="shared" si="103"/>
        <v>Apr-2024</v>
      </c>
      <c r="T2224" t="str">
        <f t="shared" si="104"/>
        <v>Profit</v>
      </c>
    </row>
    <row r="2225" spans="1:20" x14ac:dyDescent="0.3">
      <c r="A2225" t="s">
        <v>3795</v>
      </c>
      <c r="B2225" s="2">
        <v>45989</v>
      </c>
      <c r="C2225" t="s">
        <v>3796</v>
      </c>
      <c r="D2225" t="s">
        <v>46</v>
      </c>
      <c r="E2225" t="s">
        <v>39</v>
      </c>
      <c r="F2225" t="s">
        <v>47</v>
      </c>
      <c r="G2225" t="s">
        <v>22</v>
      </c>
      <c r="H2225" t="s">
        <v>41</v>
      </c>
      <c r="I2225" t="s">
        <v>48</v>
      </c>
      <c r="J2225">
        <v>4</v>
      </c>
      <c r="K2225">
        <v>91.2</v>
      </c>
      <c r="L2225">
        <v>0.05</v>
      </c>
      <c r="M2225" s="6">
        <v>346.56</v>
      </c>
      <c r="N2225" s="3">
        <v>201.3</v>
      </c>
      <c r="O2225" s="6">
        <v>145.26</v>
      </c>
      <c r="P2225" t="s">
        <v>49</v>
      </c>
      <c r="Q2225" t="s">
        <v>26</v>
      </c>
      <c r="R2225" s="4">
        <f t="shared" si="102"/>
        <v>0.41914819944598336</v>
      </c>
      <c r="S2225" s="1" t="str">
        <f t="shared" si="103"/>
        <v>Nov-2025</v>
      </c>
      <c r="T2225" t="str">
        <f t="shared" si="104"/>
        <v>Profit</v>
      </c>
    </row>
    <row r="2226" spans="1:20" x14ac:dyDescent="0.3">
      <c r="A2226" t="s">
        <v>3797</v>
      </c>
      <c r="B2226" s="2">
        <v>45614</v>
      </c>
      <c r="C2226" t="s">
        <v>3793</v>
      </c>
      <c r="D2226" t="s">
        <v>19</v>
      </c>
      <c r="E2226" t="s">
        <v>58</v>
      </c>
      <c r="F2226" t="s">
        <v>104</v>
      </c>
      <c r="G2226" t="s">
        <v>29</v>
      </c>
      <c r="H2226" t="s">
        <v>74</v>
      </c>
      <c r="I2226" t="s">
        <v>158</v>
      </c>
      <c r="J2226">
        <v>1</v>
      </c>
      <c r="K2226">
        <v>9072.99</v>
      </c>
      <c r="L2226">
        <v>0</v>
      </c>
      <c r="M2226" s="6">
        <v>9072.99</v>
      </c>
      <c r="N2226" s="3">
        <v>7392.64</v>
      </c>
      <c r="O2226" s="6">
        <v>1680.35</v>
      </c>
      <c r="P2226" t="s">
        <v>31</v>
      </c>
      <c r="Q2226" t="s">
        <v>26</v>
      </c>
      <c r="R2226" s="4">
        <f t="shared" si="102"/>
        <v>0.18520355472672184</v>
      </c>
      <c r="S2226" s="1" t="str">
        <f t="shared" si="103"/>
        <v>Nov-2024</v>
      </c>
      <c r="T2226" t="str">
        <f t="shared" si="104"/>
        <v>Profit</v>
      </c>
    </row>
    <row r="2227" spans="1:20" x14ac:dyDescent="0.3">
      <c r="A2227" t="s">
        <v>3798</v>
      </c>
      <c r="B2227" s="2">
        <v>45859</v>
      </c>
      <c r="C2227" t="s">
        <v>3799</v>
      </c>
      <c r="D2227" t="s">
        <v>19</v>
      </c>
      <c r="E2227" t="s">
        <v>34</v>
      </c>
      <c r="F2227" t="s">
        <v>90</v>
      </c>
      <c r="G2227" t="s">
        <v>29</v>
      </c>
      <c r="H2227" t="s">
        <v>74</v>
      </c>
      <c r="I2227" t="s">
        <v>158</v>
      </c>
      <c r="J2227">
        <v>10</v>
      </c>
      <c r="K2227">
        <v>12875.91</v>
      </c>
      <c r="L2227">
        <v>0.05</v>
      </c>
      <c r="M2227" s="6">
        <v>122321.15</v>
      </c>
      <c r="N2227" s="3">
        <v>91446.74</v>
      </c>
      <c r="O2227" s="6">
        <v>30874.41</v>
      </c>
      <c r="P2227" t="s">
        <v>70</v>
      </c>
      <c r="Q2227" t="s">
        <v>26</v>
      </c>
      <c r="R2227" s="4">
        <f t="shared" si="102"/>
        <v>0.25240451058545477</v>
      </c>
      <c r="S2227" s="1" t="str">
        <f t="shared" si="103"/>
        <v>Jul-2025</v>
      </c>
      <c r="T2227" t="str">
        <f t="shared" si="104"/>
        <v>Profit</v>
      </c>
    </row>
    <row r="2228" spans="1:20" x14ac:dyDescent="0.3">
      <c r="A2228" t="s">
        <v>3800</v>
      </c>
      <c r="B2228" s="2">
        <v>45331</v>
      </c>
      <c r="C2228" t="s">
        <v>1431</v>
      </c>
      <c r="D2228" t="s">
        <v>19</v>
      </c>
      <c r="E2228" t="s">
        <v>58</v>
      </c>
      <c r="F2228" t="s">
        <v>54</v>
      </c>
      <c r="G2228" t="s">
        <v>22</v>
      </c>
      <c r="H2228" t="s">
        <v>41</v>
      </c>
      <c r="I2228" t="s">
        <v>48</v>
      </c>
      <c r="J2228">
        <v>1</v>
      </c>
      <c r="K2228">
        <v>106.4</v>
      </c>
      <c r="L2228">
        <v>0</v>
      </c>
      <c r="M2228" s="6">
        <v>106.4</v>
      </c>
      <c r="N2228" s="3">
        <v>64.23</v>
      </c>
      <c r="O2228" s="6">
        <v>42.17</v>
      </c>
      <c r="P2228" t="s">
        <v>70</v>
      </c>
      <c r="Q2228" t="s">
        <v>26</v>
      </c>
      <c r="R2228" s="4">
        <f t="shared" si="102"/>
        <v>0.39633458646616543</v>
      </c>
      <c r="S2228" s="1" t="str">
        <f t="shared" si="103"/>
        <v>Feb-2024</v>
      </c>
      <c r="T2228" t="str">
        <f t="shared" si="104"/>
        <v>Profit</v>
      </c>
    </row>
    <row r="2229" spans="1:20" x14ac:dyDescent="0.3">
      <c r="A2229" t="s">
        <v>3801</v>
      </c>
      <c r="B2229" s="2">
        <v>46157</v>
      </c>
      <c r="C2229" t="s">
        <v>3802</v>
      </c>
      <c r="D2229" t="s">
        <v>19</v>
      </c>
      <c r="E2229" t="s">
        <v>20</v>
      </c>
      <c r="F2229" t="s">
        <v>205</v>
      </c>
      <c r="G2229" t="s">
        <v>22</v>
      </c>
      <c r="H2229" t="s">
        <v>23</v>
      </c>
      <c r="I2229" t="s">
        <v>30</v>
      </c>
      <c r="J2229">
        <v>1</v>
      </c>
      <c r="K2229">
        <v>1385.31</v>
      </c>
      <c r="L2229">
        <v>0</v>
      </c>
      <c r="M2229" s="6">
        <v>1385.31</v>
      </c>
      <c r="N2229" s="3">
        <v>926.5</v>
      </c>
      <c r="O2229" s="6">
        <v>458.81</v>
      </c>
      <c r="P2229" t="s">
        <v>25</v>
      </c>
      <c r="Q2229" t="s">
        <v>26</v>
      </c>
      <c r="R2229" s="4">
        <f t="shared" si="102"/>
        <v>0.33119662746966383</v>
      </c>
      <c r="S2229" s="1" t="str">
        <f t="shared" si="103"/>
        <v>May-2026</v>
      </c>
      <c r="T2229" t="str">
        <f t="shared" si="104"/>
        <v>Profit</v>
      </c>
    </row>
    <row r="2230" spans="1:20" x14ac:dyDescent="0.3">
      <c r="A2230" t="s">
        <v>3803</v>
      </c>
      <c r="B2230" s="2">
        <v>45331</v>
      </c>
      <c r="C2230" t="s">
        <v>1648</v>
      </c>
      <c r="D2230" t="s">
        <v>19</v>
      </c>
      <c r="E2230" t="s">
        <v>53</v>
      </c>
      <c r="F2230" t="s">
        <v>65</v>
      </c>
      <c r="G2230" t="s">
        <v>29</v>
      </c>
      <c r="H2230" t="s">
        <v>41</v>
      </c>
      <c r="I2230" t="s">
        <v>134</v>
      </c>
      <c r="J2230">
        <v>3</v>
      </c>
      <c r="K2230">
        <v>407.31</v>
      </c>
      <c r="L2230">
        <v>0.05</v>
      </c>
      <c r="M2230" s="6">
        <v>1160.83</v>
      </c>
      <c r="N2230" s="3">
        <v>685.84</v>
      </c>
      <c r="O2230" s="6">
        <v>474.99</v>
      </c>
      <c r="P2230" t="s">
        <v>49</v>
      </c>
      <c r="Q2230" t="s">
        <v>26</v>
      </c>
      <c r="R2230" s="4">
        <f t="shared" si="102"/>
        <v>0.40918136161195012</v>
      </c>
      <c r="S2230" s="1" t="str">
        <f t="shared" si="103"/>
        <v>Feb-2024</v>
      </c>
      <c r="T2230" t="str">
        <f t="shared" si="104"/>
        <v>Profit</v>
      </c>
    </row>
    <row r="2231" spans="1:20" x14ac:dyDescent="0.3">
      <c r="A2231" t="s">
        <v>3804</v>
      </c>
      <c r="B2231" s="2">
        <v>46150</v>
      </c>
      <c r="C2231" t="s">
        <v>3805</v>
      </c>
      <c r="D2231" t="s">
        <v>19</v>
      </c>
      <c r="E2231" t="s">
        <v>58</v>
      </c>
      <c r="F2231" t="s">
        <v>339</v>
      </c>
      <c r="G2231" t="s">
        <v>79</v>
      </c>
      <c r="H2231" t="s">
        <v>41</v>
      </c>
      <c r="I2231" t="s">
        <v>42</v>
      </c>
      <c r="J2231">
        <v>6</v>
      </c>
      <c r="K2231">
        <v>43.13</v>
      </c>
      <c r="L2231">
        <v>0.05</v>
      </c>
      <c r="M2231" s="6">
        <v>245.84</v>
      </c>
      <c r="N2231" s="3">
        <v>137.76</v>
      </c>
      <c r="O2231" s="6">
        <v>108.08</v>
      </c>
      <c r="P2231" t="s">
        <v>43</v>
      </c>
      <c r="Q2231" t="s">
        <v>26</v>
      </c>
      <c r="R2231" s="4">
        <f t="shared" si="102"/>
        <v>0.43963553530751709</v>
      </c>
      <c r="S2231" s="1" t="str">
        <f t="shared" si="103"/>
        <v>May-2026</v>
      </c>
      <c r="T2231" t="str">
        <f t="shared" si="104"/>
        <v>Profit</v>
      </c>
    </row>
    <row r="2232" spans="1:20" x14ac:dyDescent="0.3">
      <c r="A2232" t="s">
        <v>3806</v>
      </c>
      <c r="B2232" s="2">
        <v>46264</v>
      </c>
      <c r="C2232" t="s">
        <v>3807</v>
      </c>
      <c r="D2232" t="s">
        <v>19</v>
      </c>
      <c r="E2232" t="s">
        <v>20</v>
      </c>
      <c r="F2232" t="s">
        <v>205</v>
      </c>
      <c r="G2232" t="s">
        <v>22</v>
      </c>
      <c r="H2232" t="s">
        <v>74</v>
      </c>
      <c r="I2232" t="s">
        <v>75</v>
      </c>
      <c r="J2232">
        <v>5</v>
      </c>
      <c r="K2232">
        <v>11464.22</v>
      </c>
      <c r="L2232">
        <v>0.1</v>
      </c>
      <c r="M2232" s="6">
        <v>51588.99</v>
      </c>
      <c r="N2232" s="3">
        <v>35280.120000000003</v>
      </c>
      <c r="O2232" s="6">
        <v>16308.87</v>
      </c>
      <c r="P2232" t="s">
        <v>31</v>
      </c>
      <c r="Q2232" t="s">
        <v>26</v>
      </c>
      <c r="R2232" s="4">
        <f t="shared" si="102"/>
        <v>0.31613082558894839</v>
      </c>
      <c r="S2232" s="1" t="str">
        <f t="shared" si="103"/>
        <v>Aug-2026</v>
      </c>
      <c r="T2232" t="str">
        <f t="shared" si="104"/>
        <v>Profit</v>
      </c>
    </row>
    <row r="2233" spans="1:20" x14ac:dyDescent="0.3">
      <c r="A2233" t="s">
        <v>3808</v>
      </c>
      <c r="B2233" s="2">
        <v>46040</v>
      </c>
      <c r="C2233" t="s">
        <v>1823</v>
      </c>
      <c r="D2233" t="s">
        <v>46</v>
      </c>
      <c r="E2233" t="s">
        <v>34</v>
      </c>
      <c r="F2233" t="s">
        <v>65</v>
      </c>
      <c r="G2233" t="s">
        <v>79</v>
      </c>
      <c r="H2233" t="s">
        <v>23</v>
      </c>
      <c r="I2233" t="s">
        <v>69</v>
      </c>
      <c r="J2233">
        <v>2</v>
      </c>
      <c r="K2233">
        <v>12933.68</v>
      </c>
      <c r="L2233">
        <v>0.25</v>
      </c>
      <c r="M2233" s="6">
        <v>19400.52</v>
      </c>
      <c r="N2233" s="3">
        <v>18307.95</v>
      </c>
      <c r="O2233" s="6">
        <v>1092.57</v>
      </c>
      <c r="P2233" t="s">
        <v>31</v>
      </c>
      <c r="Q2233" t="s">
        <v>142</v>
      </c>
      <c r="R2233" s="4">
        <f t="shared" si="102"/>
        <v>5.6316531721830133E-2</v>
      </c>
      <c r="S2233" s="1" t="str">
        <f t="shared" si="103"/>
        <v>Jan-2026</v>
      </c>
      <c r="T2233" t="str">
        <f t="shared" si="104"/>
        <v>Profit</v>
      </c>
    </row>
    <row r="2234" spans="1:20" x14ac:dyDescent="0.3">
      <c r="A2234" t="s">
        <v>3809</v>
      </c>
      <c r="B2234" s="2">
        <v>45580</v>
      </c>
      <c r="C2234" t="s">
        <v>1570</v>
      </c>
      <c r="D2234" t="s">
        <v>52</v>
      </c>
      <c r="E2234" t="s">
        <v>20</v>
      </c>
      <c r="F2234" t="s">
        <v>99</v>
      </c>
      <c r="G2234" t="s">
        <v>29</v>
      </c>
      <c r="H2234" t="s">
        <v>23</v>
      </c>
      <c r="I2234" t="s">
        <v>24</v>
      </c>
      <c r="J2234">
        <v>1</v>
      </c>
      <c r="K2234">
        <v>51017.72</v>
      </c>
      <c r="L2234">
        <v>0.1</v>
      </c>
      <c r="M2234" s="6">
        <v>45915.95</v>
      </c>
      <c r="N2234" s="3">
        <v>34349.449999999997</v>
      </c>
      <c r="O2234" s="6">
        <v>11566.5</v>
      </c>
      <c r="P2234" t="s">
        <v>25</v>
      </c>
      <c r="Q2234" t="s">
        <v>26</v>
      </c>
      <c r="R2234" s="4">
        <f t="shared" si="102"/>
        <v>0.25190592811430451</v>
      </c>
      <c r="S2234" s="1" t="str">
        <f t="shared" si="103"/>
        <v>Oct-2024</v>
      </c>
      <c r="T2234" t="str">
        <f t="shared" si="104"/>
        <v>Profit</v>
      </c>
    </row>
    <row r="2235" spans="1:20" x14ac:dyDescent="0.3">
      <c r="A2235" t="s">
        <v>3810</v>
      </c>
      <c r="B2235" s="2">
        <v>45553</v>
      </c>
      <c r="C2235" t="s">
        <v>2964</v>
      </c>
      <c r="D2235" t="s">
        <v>46</v>
      </c>
      <c r="E2235" t="s">
        <v>20</v>
      </c>
      <c r="F2235" t="s">
        <v>99</v>
      </c>
      <c r="G2235" t="s">
        <v>22</v>
      </c>
      <c r="H2235" t="s">
        <v>74</v>
      </c>
      <c r="I2235" t="s">
        <v>91</v>
      </c>
      <c r="J2235">
        <v>5</v>
      </c>
      <c r="K2235">
        <v>14984.15</v>
      </c>
      <c r="L2235">
        <v>0.15</v>
      </c>
      <c r="M2235" s="6">
        <v>63682.64</v>
      </c>
      <c r="N2235" s="3">
        <v>49637.72</v>
      </c>
      <c r="O2235" s="6">
        <v>14044.92</v>
      </c>
      <c r="P2235" t="s">
        <v>25</v>
      </c>
      <c r="Q2235" t="s">
        <v>26</v>
      </c>
      <c r="R2235" s="4">
        <f t="shared" si="102"/>
        <v>0.22054550502303297</v>
      </c>
      <c r="S2235" s="1" t="str">
        <f t="shared" si="103"/>
        <v>Sep-2024</v>
      </c>
      <c r="T2235" t="str">
        <f t="shared" si="104"/>
        <v>Profit</v>
      </c>
    </row>
    <row r="2236" spans="1:20" x14ac:dyDescent="0.3">
      <c r="A2236" t="s">
        <v>3811</v>
      </c>
      <c r="B2236" s="2">
        <v>45507</v>
      </c>
      <c r="C2236" t="s">
        <v>3334</v>
      </c>
      <c r="D2236" t="s">
        <v>19</v>
      </c>
      <c r="E2236" t="s">
        <v>58</v>
      </c>
      <c r="F2236" t="s">
        <v>104</v>
      </c>
      <c r="G2236" t="s">
        <v>22</v>
      </c>
      <c r="H2236" t="s">
        <v>23</v>
      </c>
      <c r="I2236" t="s">
        <v>36</v>
      </c>
      <c r="J2236">
        <v>5</v>
      </c>
      <c r="K2236">
        <v>12522.85</v>
      </c>
      <c r="L2236">
        <v>0.1</v>
      </c>
      <c r="M2236" s="6">
        <v>56352.83</v>
      </c>
      <c r="N2236" s="3">
        <v>38441.07</v>
      </c>
      <c r="O2236" s="6">
        <v>17911.759999999998</v>
      </c>
      <c r="P2236" t="s">
        <v>43</v>
      </c>
      <c r="Q2236" t="s">
        <v>26</v>
      </c>
      <c r="R2236" s="4">
        <f t="shared" si="102"/>
        <v>0.31785023041433763</v>
      </c>
      <c r="S2236" s="1" t="str">
        <f t="shared" si="103"/>
        <v>Aug-2024</v>
      </c>
      <c r="T2236" t="str">
        <f t="shared" si="104"/>
        <v>Profit</v>
      </c>
    </row>
    <row r="2237" spans="1:20" x14ac:dyDescent="0.3">
      <c r="A2237" t="s">
        <v>3812</v>
      </c>
      <c r="B2237" s="2">
        <v>45438</v>
      </c>
      <c r="C2237" t="s">
        <v>3188</v>
      </c>
      <c r="D2237" t="s">
        <v>19</v>
      </c>
      <c r="E2237" t="s">
        <v>34</v>
      </c>
      <c r="F2237" t="s">
        <v>90</v>
      </c>
      <c r="G2237" t="s">
        <v>79</v>
      </c>
      <c r="H2237" t="s">
        <v>41</v>
      </c>
      <c r="I2237" t="s">
        <v>62</v>
      </c>
      <c r="J2237">
        <v>5</v>
      </c>
      <c r="K2237">
        <v>570.64</v>
      </c>
      <c r="L2237">
        <v>0.1</v>
      </c>
      <c r="M2237" s="6">
        <v>2567.88</v>
      </c>
      <c r="N2237" s="3">
        <v>1669.87</v>
      </c>
      <c r="O2237" s="6">
        <v>898.01</v>
      </c>
      <c r="P2237" t="s">
        <v>70</v>
      </c>
      <c r="Q2237" t="s">
        <v>26</v>
      </c>
      <c r="R2237" s="4">
        <f t="shared" si="102"/>
        <v>0.34970870912971008</v>
      </c>
      <c r="S2237" s="1" t="str">
        <f t="shared" si="103"/>
        <v>May-2024</v>
      </c>
      <c r="T2237" t="str">
        <f t="shared" si="104"/>
        <v>Profit</v>
      </c>
    </row>
    <row r="2238" spans="1:20" x14ac:dyDescent="0.3">
      <c r="A2238" t="s">
        <v>3813</v>
      </c>
      <c r="B2238" s="2">
        <v>45627</v>
      </c>
      <c r="C2238" t="s">
        <v>3814</v>
      </c>
      <c r="D2238" t="s">
        <v>52</v>
      </c>
      <c r="E2238" t="s">
        <v>34</v>
      </c>
      <c r="F2238" t="s">
        <v>65</v>
      </c>
      <c r="G2238" t="s">
        <v>22</v>
      </c>
      <c r="H2238" t="s">
        <v>74</v>
      </c>
      <c r="I2238" t="s">
        <v>137</v>
      </c>
      <c r="J2238">
        <v>4</v>
      </c>
      <c r="K2238">
        <v>21505.74</v>
      </c>
      <c r="L2238">
        <v>0.1</v>
      </c>
      <c r="M2238" s="6">
        <v>77420.66</v>
      </c>
      <c r="N2238" s="3">
        <v>53294.91</v>
      </c>
      <c r="O2238" s="6">
        <v>24125.75</v>
      </c>
      <c r="P2238" t="s">
        <v>31</v>
      </c>
      <c r="Q2238" t="s">
        <v>26</v>
      </c>
      <c r="R2238" s="4">
        <f t="shared" si="102"/>
        <v>0.31161901745606402</v>
      </c>
      <c r="S2238" s="1" t="str">
        <f t="shared" si="103"/>
        <v>Dec-2024</v>
      </c>
      <c r="T2238" t="str">
        <f t="shared" si="104"/>
        <v>Profit</v>
      </c>
    </row>
    <row r="2239" spans="1:20" x14ac:dyDescent="0.3">
      <c r="A2239" t="s">
        <v>3815</v>
      </c>
      <c r="B2239" s="2">
        <v>45459</v>
      </c>
      <c r="C2239" t="s">
        <v>3816</v>
      </c>
      <c r="D2239" t="s">
        <v>46</v>
      </c>
      <c r="E2239" t="s">
        <v>39</v>
      </c>
      <c r="F2239" t="s">
        <v>47</v>
      </c>
      <c r="G2239" t="s">
        <v>22</v>
      </c>
      <c r="H2239" t="s">
        <v>23</v>
      </c>
      <c r="I2239" t="s">
        <v>59</v>
      </c>
      <c r="J2239">
        <v>1</v>
      </c>
      <c r="K2239">
        <v>1890.86</v>
      </c>
      <c r="L2239">
        <v>0.15</v>
      </c>
      <c r="M2239" s="6">
        <v>1607.23</v>
      </c>
      <c r="N2239" s="3">
        <v>1202.1500000000001</v>
      </c>
      <c r="O2239" s="6">
        <v>405.08</v>
      </c>
      <c r="P2239" t="s">
        <v>25</v>
      </c>
      <c r="Q2239" t="s">
        <v>26</v>
      </c>
      <c r="R2239" s="4">
        <f t="shared" si="102"/>
        <v>0.25203611181971464</v>
      </c>
      <c r="S2239" s="1" t="str">
        <f t="shared" si="103"/>
        <v>Jun-2024</v>
      </c>
      <c r="T2239" t="str">
        <f t="shared" si="104"/>
        <v>Profit</v>
      </c>
    </row>
    <row r="2240" spans="1:20" x14ac:dyDescent="0.3">
      <c r="A2240" t="s">
        <v>3817</v>
      </c>
      <c r="B2240" s="2">
        <v>45383</v>
      </c>
      <c r="C2240" t="s">
        <v>2200</v>
      </c>
      <c r="D2240" t="s">
        <v>19</v>
      </c>
      <c r="E2240" t="s">
        <v>34</v>
      </c>
      <c r="F2240" t="s">
        <v>110</v>
      </c>
      <c r="G2240" t="s">
        <v>79</v>
      </c>
      <c r="H2240" t="s">
        <v>23</v>
      </c>
      <c r="I2240" t="s">
        <v>36</v>
      </c>
      <c r="J2240">
        <v>4</v>
      </c>
      <c r="K2240">
        <v>23716.35</v>
      </c>
      <c r="L2240">
        <v>0.05</v>
      </c>
      <c r="M2240" s="6">
        <v>90122.13</v>
      </c>
      <c r="N2240" s="3">
        <v>53622.91</v>
      </c>
      <c r="O2240" s="6">
        <v>36499.22</v>
      </c>
      <c r="P2240" t="s">
        <v>49</v>
      </c>
      <c r="Q2240" t="s">
        <v>76</v>
      </c>
      <c r="R2240" s="4">
        <f t="shared" si="102"/>
        <v>0.40499730754255364</v>
      </c>
      <c r="S2240" s="1" t="str">
        <f t="shared" si="103"/>
        <v>Apr-2024</v>
      </c>
      <c r="T2240" t="str">
        <f t="shared" si="104"/>
        <v>Profit</v>
      </c>
    </row>
    <row r="2241" spans="1:20" x14ac:dyDescent="0.3">
      <c r="A2241" t="s">
        <v>3818</v>
      </c>
      <c r="B2241" s="2">
        <v>45644</v>
      </c>
      <c r="C2241" t="s">
        <v>2620</v>
      </c>
      <c r="D2241" t="s">
        <v>46</v>
      </c>
      <c r="E2241" t="s">
        <v>39</v>
      </c>
      <c r="F2241" t="s">
        <v>40</v>
      </c>
      <c r="G2241" t="s">
        <v>79</v>
      </c>
      <c r="H2241" t="s">
        <v>41</v>
      </c>
      <c r="I2241" t="s">
        <v>55</v>
      </c>
      <c r="J2241">
        <v>1</v>
      </c>
      <c r="K2241">
        <v>100.23</v>
      </c>
      <c r="L2241">
        <v>0.1</v>
      </c>
      <c r="M2241" s="6">
        <v>90.21</v>
      </c>
      <c r="N2241" s="3">
        <v>72.78</v>
      </c>
      <c r="O2241" s="6">
        <v>17.43</v>
      </c>
      <c r="P2241" t="s">
        <v>49</v>
      </c>
      <c r="Q2241" t="s">
        <v>26</v>
      </c>
      <c r="R2241" s="4">
        <f t="shared" si="102"/>
        <v>0.19321582973062854</v>
      </c>
      <c r="S2241" s="1" t="str">
        <f t="shared" si="103"/>
        <v>Dec-2024</v>
      </c>
      <c r="T2241" t="str">
        <f t="shared" si="104"/>
        <v>Profit</v>
      </c>
    </row>
    <row r="2242" spans="1:20" x14ac:dyDescent="0.3">
      <c r="A2242" t="s">
        <v>3819</v>
      </c>
      <c r="B2242" s="2">
        <v>45862</v>
      </c>
      <c r="C2242" t="s">
        <v>3504</v>
      </c>
      <c r="D2242" t="s">
        <v>19</v>
      </c>
      <c r="E2242" t="s">
        <v>58</v>
      </c>
      <c r="F2242" t="s">
        <v>54</v>
      </c>
      <c r="G2242" t="s">
        <v>79</v>
      </c>
      <c r="H2242" t="s">
        <v>23</v>
      </c>
      <c r="I2242" t="s">
        <v>59</v>
      </c>
      <c r="J2242">
        <v>1</v>
      </c>
      <c r="K2242">
        <v>2940.81</v>
      </c>
      <c r="L2242">
        <v>0.15</v>
      </c>
      <c r="M2242" s="6">
        <v>2499.69</v>
      </c>
      <c r="N2242" s="3">
        <v>2315.15</v>
      </c>
      <c r="O2242" s="6">
        <v>184.54</v>
      </c>
      <c r="P2242" t="s">
        <v>25</v>
      </c>
      <c r="Q2242" t="s">
        <v>26</v>
      </c>
      <c r="R2242" s="4">
        <f t="shared" si="102"/>
        <v>7.3825154319135569E-2</v>
      </c>
      <c r="S2242" s="1" t="str">
        <f t="shared" si="103"/>
        <v>Jul-2025</v>
      </c>
      <c r="T2242" t="str">
        <f t="shared" si="104"/>
        <v>Profit</v>
      </c>
    </row>
    <row r="2243" spans="1:20" x14ac:dyDescent="0.3">
      <c r="A2243" t="s">
        <v>3820</v>
      </c>
      <c r="B2243" s="2">
        <v>45862</v>
      </c>
      <c r="C2243" t="s">
        <v>475</v>
      </c>
      <c r="D2243" t="s">
        <v>52</v>
      </c>
      <c r="E2243" t="s">
        <v>39</v>
      </c>
      <c r="F2243" t="s">
        <v>120</v>
      </c>
      <c r="G2243" t="s">
        <v>22</v>
      </c>
      <c r="H2243" t="s">
        <v>23</v>
      </c>
      <c r="I2243" t="s">
        <v>30</v>
      </c>
      <c r="J2243">
        <v>3</v>
      </c>
      <c r="K2243">
        <v>2145.9699999999998</v>
      </c>
      <c r="L2243">
        <v>0</v>
      </c>
      <c r="M2243" s="6">
        <v>6437.91</v>
      </c>
      <c r="N2243" s="3">
        <v>3491.7</v>
      </c>
      <c r="O2243" s="6">
        <v>2946.21</v>
      </c>
      <c r="P2243" t="s">
        <v>25</v>
      </c>
      <c r="Q2243" t="s">
        <v>26</v>
      </c>
      <c r="R2243" s="4">
        <f t="shared" si="102"/>
        <v>0.45763454288736566</v>
      </c>
      <c r="S2243" s="1" t="str">
        <f t="shared" si="103"/>
        <v>Jul-2025</v>
      </c>
      <c r="T2243" t="str">
        <f t="shared" si="104"/>
        <v>Profit</v>
      </c>
    </row>
    <row r="2244" spans="1:20" x14ac:dyDescent="0.3">
      <c r="A2244" t="s">
        <v>3821</v>
      </c>
      <c r="B2244" s="2">
        <v>46107</v>
      </c>
      <c r="C2244" t="s">
        <v>3822</v>
      </c>
      <c r="D2244" t="s">
        <v>19</v>
      </c>
      <c r="E2244" t="s">
        <v>39</v>
      </c>
      <c r="F2244" t="s">
        <v>220</v>
      </c>
      <c r="G2244" t="s">
        <v>22</v>
      </c>
      <c r="H2244" t="s">
        <v>23</v>
      </c>
      <c r="I2244" t="s">
        <v>24</v>
      </c>
      <c r="J2244">
        <v>1</v>
      </c>
      <c r="K2244">
        <v>38655.53</v>
      </c>
      <c r="L2244">
        <v>0.25</v>
      </c>
      <c r="M2244" s="6">
        <v>28991.65</v>
      </c>
      <c r="N2244" s="3">
        <v>25208.43</v>
      </c>
      <c r="O2244" s="6">
        <v>3783.22</v>
      </c>
      <c r="P2244" t="s">
        <v>25</v>
      </c>
      <c r="Q2244" t="s">
        <v>26</v>
      </c>
      <c r="R2244" s="4">
        <f t="shared" si="102"/>
        <v>0.13049343517874973</v>
      </c>
      <c r="S2244" s="1" t="str">
        <f t="shared" si="103"/>
        <v>Mar-2026</v>
      </c>
      <c r="T2244" t="str">
        <f t="shared" si="104"/>
        <v>Profit</v>
      </c>
    </row>
    <row r="2245" spans="1:20" x14ac:dyDescent="0.3">
      <c r="A2245" t="s">
        <v>3823</v>
      </c>
      <c r="B2245" s="2">
        <v>45972</v>
      </c>
      <c r="C2245" t="s">
        <v>1576</v>
      </c>
      <c r="D2245" t="s">
        <v>19</v>
      </c>
      <c r="E2245" t="s">
        <v>53</v>
      </c>
      <c r="F2245" t="s">
        <v>97</v>
      </c>
      <c r="G2245" t="s">
        <v>79</v>
      </c>
      <c r="H2245" t="s">
        <v>41</v>
      </c>
      <c r="I2245" t="s">
        <v>55</v>
      </c>
      <c r="J2245">
        <v>1</v>
      </c>
      <c r="K2245">
        <v>98.28</v>
      </c>
      <c r="L2245">
        <v>0.1</v>
      </c>
      <c r="M2245" s="6">
        <v>88.45</v>
      </c>
      <c r="N2245" s="3">
        <v>61.07</v>
      </c>
      <c r="O2245" s="6">
        <v>27.38</v>
      </c>
      <c r="P2245" t="s">
        <v>25</v>
      </c>
      <c r="Q2245" t="s">
        <v>26</v>
      </c>
      <c r="R2245" s="4">
        <f t="shared" ref="R2245:R2308" si="105">IFERROR(O2245/M2245,0)</f>
        <v>0.30955342001130581</v>
      </c>
      <c r="S2245" s="1" t="str">
        <f t="shared" ref="S2245:S2308" si="106">TEXT(B2245,"mmm-yyyy")</f>
        <v>Nov-2025</v>
      </c>
      <c r="T2245" t="str">
        <f t="shared" ref="T2245:T2308" si="107">IF(O2245&gt;0,"Profit",IF(O2245&lt;0,"Loss","Break-Even"))</f>
        <v>Profit</v>
      </c>
    </row>
    <row r="2246" spans="1:20" x14ac:dyDescent="0.3">
      <c r="A2246" t="s">
        <v>3824</v>
      </c>
      <c r="B2246" s="2">
        <v>46072</v>
      </c>
      <c r="C2246" t="s">
        <v>1419</v>
      </c>
      <c r="D2246" t="s">
        <v>19</v>
      </c>
      <c r="E2246" t="s">
        <v>20</v>
      </c>
      <c r="F2246" t="s">
        <v>115</v>
      </c>
      <c r="G2246" t="s">
        <v>29</v>
      </c>
      <c r="H2246" t="s">
        <v>23</v>
      </c>
      <c r="I2246" t="s">
        <v>36</v>
      </c>
      <c r="J2246">
        <v>2</v>
      </c>
      <c r="K2246">
        <v>20986.99</v>
      </c>
      <c r="L2246">
        <v>0.1</v>
      </c>
      <c r="M2246" s="6">
        <v>37776.58</v>
      </c>
      <c r="N2246" s="3">
        <v>31194.46</v>
      </c>
      <c r="O2246" s="6">
        <v>6582.12</v>
      </c>
      <c r="P2246" t="s">
        <v>49</v>
      </c>
      <c r="Q2246" t="s">
        <v>26</v>
      </c>
      <c r="R2246" s="4">
        <f t="shared" si="105"/>
        <v>0.17423811260839386</v>
      </c>
      <c r="S2246" s="1" t="str">
        <f t="shared" si="106"/>
        <v>Feb-2026</v>
      </c>
      <c r="T2246" t="str">
        <f t="shared" si="107"/>
        <v>Profit</v>
      </c>
    </row>
    <row r="2247" spans="1:20" x14ac:dyDescent="0.3">
      <c r="A2247" t="s">
        <v>3825</v>
      </c>
      <c r="B2247" s="2">
        <v>45654</v>
      </c>
      <c r="C2247" t="s">
        <v>3570</v>
      </c>
      <c r="D2247" t="s">
        <v>52</v>
      </c>
      <c r="E2247" t="s">
        <v>58</v>
      </c>
      <c r="F2247" t="s">
        <v>104</v>
      </c>
      <c r="G2247" t="s">
        <v>79</v>
      </c>
      <c r="H2247" t="s">
        <v>41</v>
      </c>
      <c r="I2247" t="s">
        <v>125</v>
      </c>
      <c r="J2247">
        <v>1</v>
      </c>
      <c r="K2247">
        <v>114.9</v>
      </c>
      <c r="L2247">
        <v>0</v>
      </c>
      <c r="M2247" s="6">
        <v>114.9</v>
      </c>
      <c r="N2247" s="3">
        <v>84.74</v>
      </c>
      <c r="O2247" s="6">
        <v>30.16</v>
      </c>
      <c r="P2247" t="s">
        <v>43</v>
      </c>
      <c r="Q2247" t="s">
        <v>26</v>
      </c>
      <c r="R2247" s="4">
        <f t="shared" si="105"/>
        <v>0.26248912097476063</v>
      </c>
      <c r="S2247" s="1" t="str">
        <f t="shared" si="106"/>
        <v>Dec-2024</v>
      </c>
      <c r="T2247" t="str">
        <f t="shared" si="107"/>
        <v>Profit</v>
      </c>
    </row>
    <row r="2248" spans="1:20" x14ac:dyDescent="0.3">
      <c r="A2248" t="s">
        <v>3826</v>
      </c>
      <c r="B2248" s="2">
        <v>45848</v>
      </c>
      <c r="C2248" t="s">
        <v>1819</v>
      </c>
      <c r="D2248" t="s">
        <v>46</v>
      </c>
      <c r="E2248" t="s">
        <v>20</v>
      </c>
      <c r="F2248" t="s">
        <v>99</v>
      </c>
      <c r="G2248" t="s">
        <v>22</v>
      </c>
      <c r="H2248" t="s">
        <v>23</v>
      </c>
      <c r="I2248" t="s">
        <v>36</v>
      </c>
      <c r="J2248">
        <v>1</v>
      </c>
      <c r="K2248">
        <v>7166.8</v>
      </c>
      <c r="L2248">
        <v>0</v>
      </c>
      <c r="M2248" s="6">
        <v>7166.8</v>
      </c>
      <c r="N2248" s="3">
        <v>5374.45</v>
      </c>
      <c r="O2248" s="6">
        <v>1792.35</v>
      </c>
      <c r="P2248" t="s">
        <v>31</v>
      </c>
      <c r="Q2248" t="s">
        <v>26</v>
      </c>
      <c r="R2248" s="4">
        <f t="shared" si="105"/>
        <v>0.25009069598705136</v>
      </c>
      <c r="S2248" s="1" t="str">
        <f t="shared" si="106"/>
        <v>Jul-2025</v>
      </c>
      <c r="T2248" t="str">
        <f t="shared" si="107"/>
        <v>Profit</v>
      </c>
    </row>
    <row r="2249" spans="1:20" x14ac:dyDescent="0.3">
      <c r="A2249" t="s">
        <v>3827</v>
      </c>
      <c r="B2249" s="2">
        <v>45636</v>
      </c>
      <c r="C2249" t="s">
        <v>2026</v>
      </c>
      <c r="D2249" t="s">
        <v>52</v>
      </c>
      <c r="E2249" t="s">
        <v>39</v>
      </c>
      <c r="F2249" t="s">
        <v>220</v>
      </c>
      <c r="G2249" t="s">
        <v>29</v>
      </c>
      <c r="H2249" t="s">
        <v>23</v>
      </c>
      <c r="I2249" t="s">
        <v>30</v>
      </c>
      <c r="J2249">
        <v>1</v>
      </c>
      <c r="K2249">
        <v>1393.85</v>
      </c>
      <c r="L2249">
        <v>0.25</v>
      </c>
      <c r="M2249" s="6">
        <v>1045.3900000000001</v>
      </c>
      <c r="N2249" s="3">
        <v>1128.3399999999999</v>
      </c>
      <c r="O2249" s="6">
        <v>-82.95</v>
      </c>
      <c r="P2249" t="s">
        <v>31</v>
      </c>
      <c r="Q2249" t="s">
        <v>26</v>
      </c>
      <c r="R2249" s="4">
        <f t="shared" si="105"/>
        <v>-7.9348377160676872E-2</v>
      </c>
      <c r="S2249" s="1" t="str">
        <f t="shared" si="106"/>
        <v>Dec-2024</v>
      </c>
      <c r="T2249" t="str">
        <f t="shared" si="107"/>
        <v>Loss</v>
      </c>
    </row>
    <row r="2250" spans="1:20" x14ac:dyDescent="0.3">
      <c r="A2250" t="s">
        <v>3828</v>
      </c>
      <c r="B2250" s="2">
        <v>45984</v>
      </c>
      <c r="C2250" t="s">
        <v>652</v>
      </c>
      <c r="D2250" t="s">
        <v>19</v>
      </c>
      <c r="E2250" t="s">
        <v>20</v>
      </c>
      <c r="F2250" t="s">
        <v>21</v>
      </c>
      <c r="G2250" t="s">
        <v>22</v>
      </c>
      <c r="H2250" t="s">
        <v>23</v>
      </c>
      <c r="I2250" t="s">
        <v>30</v>
      </c>
      <c r="J2250">
        <v>2</v>
      </c>
      <c r="K2250">
        <v>315.68</v>
      </c>
      <c r="L2250">
        <v>0.05</v>
      </c>
      <c r="M2250" s="6">
        <v>599.79</v>
      </c>
      <c r="N2250" s="3">
        <v>457.74</v>
      </c>
      <c r="O2250" s="6">
        <v>142.05000000000001</v>
      </c>
      <c r="P2250" t="s">
        <v>25</v>
      </c>
      <c r="Q2250" t="s">
        <v>26</v>
      </c>
      <c r="R2250" s="4">
        <f t="shared" si="105"/>
        <v>0.23683289151202924</v>
      </c>
      <c r="S2250" s="1" t="str">
        <f t="shared" si="106"/>
        <v>Nov-2025</v>
      </c>
      <c r="T2250" t="str">
        <f t="shared" si="107"/>
        <v>Profit</v>
      </c>
    </row>
    <row r="2251" spans="1:20" x14ac:dyDescent="0.3">
      <c r="A2251" t="s">
        <v>3829</v>
      </c>
      <c r="B2251" s="2">
        <v>45461</v>
      </c>
      <c r="C2251" t="s">
        <v>3830</v>
      </c>
      <c r="D2251" t="s">
        <v>19</v>
      </c>
      <c r="E2251" t="s">
        <v>20</v>
      </c>
      <c r="F2251" t="s">
        <v>99</v>
      </c>
      <c r="G2251" t="s">
        <v>22</v>
      </c>
      <c r="H2251" t="s">
        <v>23</v>
      </c>
      <c r="I2251" t="s">
        <v>59</v>
      </c>
      <c r="J2251">
        <v>2</v>
      </c>
      <c r="K2251">
        <v>4844.84</v>
      </c>
      <c r="L2251">
        <v>0.15</v>
      </c>
      <c r="M2251" s="6">
        <v>8236.23</v>
      </c>
      <c r="N2251" s="3">
        <v>6222.55</v>
      </c>
      <c r="O2251" s="6">
        <v>2013.68</v>
      </c>
      <c r="P2251" t="s">
        <v>25</v>
      </c>
      <c r="Q2251" t="s">
        <v>26</v>
      </c>
      <c r="R2251" s="4">
        <f t="shared" si="105"/>
        <v>0.24449050111519471</v>
      </c>
      <c r="S2251" s="1" t="str">
        <f t="shared" si="106"/>
        <v>Jun-2024</v>
      </c>
      <c r="T2251" t="str">
        <f t="shared" si="107"/>
        <v>Profit</v>
      </c>
    </row>
    <row r="2252" spans="1:20" x14ac:dyDescent="0.3">
      <c r="A2252" t="s">
        <v>3831</v>
      </c>
      <c r="B2252" s="2">
        <v>45647</v>
      </c>
      <c r="C2252" t="s">
        <v>3832</v>
      </c>
      <c r="D2252" t="s">
        <v>46</v>
      </c>
      <c r="E2252" t="s">
        <v>39</v>
      </c>
      <c r="F2252" t="s">
        <v>146</v>
      </c>
      <c r="G2252" t="s">
        <v>22</v>
      </c>
      <c r="H2252" t="s">
        <v>41</v>
      </c>
      <c r="I2252" t="s">
        <v>134</v>
      </c>
      <c r="J2252">
        <v>2</v>
      </c>
      <c r="K2252">
        <v>327.56</v>
      </c>
      <c r="L2252">
        <v>0.05</v>
      </c>
      <c r="M2252" s="6">
        <v>622.36</v>
      </c>
      <c r="N2252" s="3">
        <v>405.89</v>
      </c>
      <c r="O2252" s="6">
        <v>216.47</v>
      </c>
      <c r="P2252" t="s">
        <v>25</v>
      </c>
      <c r="Q2252" t="s">
        <v>26</v>
      </c>
      <c r="R2252" s="4">
        <f t="shared" si="105"/>
        <v>0.34782119673500866</v>
      </c>
      <c r="S2252" s="1" t="str">
        <f t="shared" si="106"/>
        <v>Dec-2024</v>
      </c>
      <c r="T2252" t="str">
        <f t="shared" si="107"/>
        <v>Profit</v>
      </c>
    </row>
    <row r="2253" spans="1:20" x14ac:dyDescent="0.3">
      <c r="A2253" t="s">
        <v>3833</v>
      </c>
      <c r="B2253" s="2">
        <v>45482</v>
      </c>
      <c r="C2253" t="s">
        <v>3834</v>
      </c>
      <c r="D2253" t="s">
        <v>19</v>
      </c>
      <c r="E2253" t="s">
        <v>58</v>
      </c>
      <c r="F2253" t="s">
        <v>68</v>
      </c>
      <c r="G2253" t="s">
        <v>29</v>
      </c>
      <c r="H2253" t="s">
        <v>41</v>
      </c>
      <c r="I2253" t="s">
        <v>62</v>
      </c>
      <c r="J2253">
        <v>4</v>
      </c>
      <c r="K2253">
        <v>235.03</v>
      </c>
      <c r="L2253">
        <v>0</v>
      </c>
      <c r="M2253" s="6">
        <v>940.12</v>
      </c>
      <c r="N2253" s="3">
        <v>698.31</v>
      </c>
      <c r="O2253" s="6">
        <v>241.81</v>
      </c>
      <c r="P2253" t="s">
        <v>43</v>
      </c>
      <c r="Q2253" t="s">
        <v>26</v>
      </c>
      <c r="R2253" s="4">
        <f t="shared" si="105"/>
        <v>0.25721184529634517</v>
      </c>
      <c r="S2253" s="1" t="str">
        <f t="shared" si="106"/>
        <v>Jul-2024</v>
      </c>
      <c r="T2253" t="str">
        <f t="shared" si="107"/>
        <v>Profit</v>
      </c>
    </row>
    <row r="2254" spans="1:20" x14ac:dyDescent="0.3">
      <c r="A2254" t="s">
        <v>3835</v>
      </c>
      <c r="B2254" s="2">
        <v>45958</v>
      </c>
      <c r="C2254" t="s">
        <v>405</v>
      </c>
      <c r="D2254" t="s">
        <v>19</v>
      </c>
      <c r="E2254" t="s">
        <v>58</v>
      </c>
      <c r="F2254" t="s">
        <v>54</v>
      </c>
      <c r="G2254" t="s">
        <v>29</v>
      </c>
      <c r="H2254" t="s">
        <v>41</v>
      </c>
      <c r="I2254" t="s">
        <v>48</v>
      </c>
      <c r="J2254">
        <v>2</v>
      </c>
      <c r="K2254">
        <v>126.78</v>
      </c>
      <c r="L2254">
        <v>0.25</v>
      </c>
      <c r="M2254" s="6">
        <v>190.17</v>
      </c>
      <c r="N2254" s="3">
        <v>196.04</v>
      </c>
      <c r="O2254" s="6">
        <v>-5.87</v>
      </c>
      <c r="P2254" t="s">
        <v>49</v>
      </c>
      <c r="Q2254" t="s">
        <v>26</v>
      </c>
      <c r="R2254" s="4">
        <f t="shared" si="105"/>
        <v>-3.0867118893621499E-2</v>
      </c>
      <c r="S2254" s="1" t="str">
        <f t="shared" si="106"/>
        <v>Oct-2025</v>
      </c>
      <c r="T2254" t="str">
        <f t="shared" si="107"/>
        <v>Loss</v>
      </c>
    </row>
    <row r="2255" spans="1:20" x14ac:dyDescent="0.3">
      <c r="A2255" t="s">
        <v>3836</v>
      </c>
      <c r="B2255" s="2">
        <v>45713</v>
      </c>
      <c r="C2255" t="s">
        <v>956</v>
      </c>
      <c r="D2255" t="s">
        <v>19</v>
      </c>
      <c r="E2255" t="s">
        <v>20</v>
      </c>
      <c r="F2255" t="s">
        <v>99</v>
      </c>
      <c r="G2255" t="s">
        <v>22</v>
      </c>
      <c r="H2255" t="s">
        <v>23</v>
      </c>
      <c r="I2255" t="s">
        <v>94</v>
      </c>
      <c r="J2255">
        <v>6</v>
      </c>
      <c r="K2255">
        <v>1949.74</v>
      </c>
      <c r="L2255">
        <v>0</v>
      </c>
      <c r="M2255" s="6">
        <v>11698.44</v>
      </c>
      <c r="N2255" s="3">
        <v>9061.7199999999993</v>
      </c>
      <c r="O2255" s="6">
        <v>2636.72</v>
      </c>
      <c r="P2255" t="s">
        <v>25</v>
      </c>
      <c r="Q2255" t="s">
        <v>26</v>
      </c>
      <c r="R2255" s="4">
        <f t="shared" si="105"/>
        <v>0.22539073585879824</v>
      </c>
      <c r="S2255" s="1" t="str">
        <f t="shared" si="106"/>
        <v>Feb-2025</v>
      </c>
      <c r="T2255" t="str">
        <f t="shared" si="107"/>
        <v>Profit</v>
      </c>
    </row>
    <row r="2256" spans="1:20" x14ac:dyDescent="0.3">
      <c r="A2256" t="s">
        <v>3837</v>
      </c>
      <c r="B2256" s="2">
        <v>45991</v>
      </c>
      <c r="C2256" t="s">
        <v>3838</v>
      </c>
      <c r="D2256" t="s">
        <v>52</v>
      </c>
      <c r="E2256" t="s">
        <v>34</v>
      </c>
      <c r="F2256" t="s">
        <v>73</v>
      </c>
      <c r="G2256" t="s">
        <v>29</v>
      </c>
      <c r="H2256" t="s">
        <v>74</v>
      </c>
      <c r="I2256" t="s">
        <v>158</v>
      </c>
      <c r="J2256">
        <v>2</v>
      </c>
      <c r="K2256">
        <v>13764.9</v>
      </c>
      <c r="L2256">
        <v>0.1</v>
      </c>
      <c r="M2256" s="6">
        <v>24776.82</v>
      </c>
      <c r="N2256" s="3">
        <v>21272.17</v>
      </c>
      <c r="O2256" s="6">
        <v>3504.65</v>
      </c>
      <c r="P2256" t="s">
        <v>70</v>
      </c>
      <c r="Q2256" t="s">
        <v>26</v>
      </c>
      <c r="R2256" s="4">
        <f t="shared" si="105"/>
        <v>0.14144874120246262</v>
      </c>
      <c r="S2256" s="1" t="str">
        <f t="shared" si="106"/>
        <v>Nov-2025</v>
      </c>
      <c r="T2256" t="str">
        <f t="shared" si="107"/>
        <v>Profit</v>
      </c>
    </row>
    <row r="2257" spans="1:20" x14ac:dyDescent="0.3">
      <c r="A2257" t="s">
        <v>3839</v>
      </c>
      <c r="B2257" s="2">
        <v>45298</v>
      </c>
      <c r="C2257" t="s">
        <v>3840</v>
      </c>
      <c r="D2257" t="s">
        <v>19</v>
      </c>
      <c r="E2257" t="s">
        <v>53</v>
      </c>
      <c r="F2257" t="s">
        <v>90</v>
      </c>
      <c r="G2257" t="s">
        <v>79</v>
      </c>
      <c r="H2257" t="s">
        <v>23</v>
      </c>
      <c r="I2257" t="s">
        <v>69</v>
      </c>
      <c r="J2257">
        <v>3</v>
      </c>
      <c r="K2257">
        <v>11084.29</v>
      </c>
      <c r="L2257">
        <v>0</v>
      </c>
      <c r="M2257" s="6">
        <v>33252.870000000003</v>
      </c>
      <c r="N2257" s="3">
        <v>24358.17</v>
      </c>
      <c r="O2257" s="6">
        <v>8894.7000000000007</v>
      </c>
      <c r="P2257" t="s">
        <v>43</v>
      </c>
      <c r="Q2257" t="s">
        <v>26</v>
      </c>
      <c r="R2257" s="4">
        <f t="shared" si="105"/>
        <v>0.26748668611160481</v>
      </c>
      <c r="S2257" s="1" t="str">
        <f t="shared" si="106"/>
        <v>Jan-2024</v>
      </c>
      <c r="T2257" t="str">
        <f t="shared" si="107"/>
        <v>Profit</v>
      </c>
    </row>
    <row r="2258" spans="1:20" x14ac:dyDescent="0.3">
      <c r="A2258" t="s">
        <v>3841</v>
      </c>
      <c r="B2258" s="2">
        <v>45424</v>
      </c>
      <c r="C2258" t="s">
        <v>2787</v>
      </c>
      <c r="D2258" t="s">
        <v>19</v>
      </c>
      <c r="E2258" t="s">
        <v>20</v>
      </c>
      <c r="F2258" t="s">
        <v>115</v>
      </c>
      <c r="G2258" t="s">
        <v>79</v>
      </c>
      <c r="H2258" t="s">
        <v>74</v>
      </c>
      <c r="I2258" t="s">
        <v>158</v>
      </c>
      <c r="J2258">
        <v>3</v>
      </c>
      <c r="K2258">
        <v>6244.39</v>
      </c>
      <c r="L2258">
        <v>0.1</v>
      </c>
      <c r="M2258" s="6">
        <v>16859.849999999999</v>
      </c>
      <c r="N2258" s="3">
        <v>13879.21</v>
      </c>
      <c r="O2258" s="6">
        <v>2980.64</v>
      </c>
      <c r="P2258" t="s">
        <v>25</v>
      </c>
      <c r="Q2258" t="s">
        <v>26</v>
      </c>
      <c r="R2258" s="4">
        <f t="shared" si="105"/>
        <v>0.17678923596591903</v>
      </c>
      <c r="S2258" s="1" t="str">
        <f t="shared" si="106"/>
        <v>May-2024</v>
      </c>
      <c r="T2258" t="str">
        <f t="shared" si="107"/>
        <v>Profit</v>
      </c>
    </row>
    <row r="2259" spans="1:20" x14ac:dyDescent="0.3">
      <c r="A2259" t="s">
        <v>3842</v>
      </c>
      <c r="B2259" s="2">
        <v>46038</v>
      </c>
      <c r="C2259" t="s">
        <v>1747</v>
      </c>
      <c r="D2259" t="s">
        <v>19</v>
      </c>
      <c r="E2259" t="s">
        <v>39</v>
      </c>
      <c r="F2259" t="s">
        <v>146</v>
      </c>
      <c r="G2259" t="s">
        <v>79</v>
      </c>
      <c r="H2259" t="s">
        <v>74</v>
      </c>
      <c r="I2259" t="s">
        <v>107</v>
      </c>
      <c r="J2259">
        <v>1</v>
      </c>
      <c r="K2259">
        <v>13876.38</v>
      </c>
      <c r="L2259">
        <v>0.15</v>
      </c>
      <c r="M2259" s="6">
        <v>11794.92</v>
      </c>
      <c r="N2259" s="3">
        <v>9432.59</v>
      </c>
      <c r="O2259" s="6">
        <v>2362.33</v>
      </c>
      <c r="P2259" t="s">
        <v>70</v>
      </c>
      <c r="Q2259" t="s">
        <v>26</v>
      </c>
      <c r="R2259" s="4">
        <f t="shared" si="105"/>
        <v>0.20028368144930189</v>
      </c>
      <c r="S2259" s="1" t="str">
        <f t="shared" si="106"/>
        <v>Jan-2026</v>
      </c>
      <c r="T2259" t="str">
        <f t="shared" si="107"/>
        <v>Profit</v>
      </c>
    </row>
    <row r="2260" spans="1:20" x14ac:dyDescent="0.3">
      <c r="A2260" t="s">
        <v>3843</v>
      </c>
      <c r="B2260" s="2">
        <v>45848</v>
      </c>
      <c r="C2260" t="s">
        <v>3844</v>
      </c>
      <c r="D2260" t="s">
        <v>46</v>
      </c>
      <c r="E2260" t="s">
        <v>53</v>
      </c>
      <c r="F2260" t="s">
        <v>97</v>
      </c>
      <c r="G2260" t="s">
        <v>22</v>
      </c>
      <c r="H2260" t="s">
        <v>23</v>
      </c>
      <c r="I2260" t="s">
        <v>69</v>
      </c>
      <c r="J2260">
        <v>2</v>
      </c>
      <c r="K2260">
        <v>25683.3</v>
      </c>
      <c r="L2260">
        <v>0.1</v>
      </c>
      <c r="M2260" s="6">
        <v>46229.94</v>
      </c>
      <c r="N2260" s="3">
        <v>32988</v>
      </c>
      <c r="O2260" s="6">
        <v>13241.94</v>
      </c>
      <c r="P2260" t="s">
        <v>43</v>
      </c>
      <c r="Q2260" t="s">
        <v>26</v>
      </c>
      <c r="R2260" s="4">
        <f t="shared" si="105"/>
        <v>0.28643645222122288</v>
      </c>
      <c r="S2260" s="1" t="str">
        <f t="shared" si="106"/>
        <v>Jul-2025</v>
      </c>
      <c r="T2260" t="str">
        <f t="shared" si="107"/>
        <v>Profit</v>
      </c>
    </row>
    <row r="2261" spans="1:20" x14ac:dyDescent="0.3">
      <c r="A2261" t="s">
        <v>3845</v>
      </c>
      <c r="B2261" s="2">
        <v>46117</v>
      </c>
      <c r="C2261" t="s">
        <v>3846</v>
      </c>
      <c r="D2261" t="s">
        <v>52</v>
      </c>
      <c r="E2261" t="s">
        <v>20</v>
      </c>
      <c r="F2261" t="s">
        <v>205</v>
      </c>
      <c r="G2261" t="s">
        <v>79</v>
      </c>
      <c r="H2261" t="s">
        <v>74</v>
      </c>
      <c r="I2261" t="s">
        <v>107</v>
      </c>
      <c r="J2261">
        <v>1</v>
      </c>
      <c r="K2261">
        <v>11286.85</v>
      </c>
      <c r="L2261">
        <v>0</v>
      </c>
      <c r="M2261" s="6">
        <v>11286.85</v>
      </c>
      <c r="N2261" s="3">
        <v>8582.07</v>
      </c>
      <c r="O2261" s="6">
        <v>2704.78</v>
      </c>
      <c r="P2261" t="s">
        <v>25</v>
      </c>
      <c r="Q2261" t="s">
        <v>26</v>
      </c>
      <c r="R2261" s="4">
        <f t="shared" si="105"/>
        <v>0.23963993496856964</v>
      </c>
      <c r="S2261" s="1" t="str">
        <f t="shared" si="106"/>
        <v>Apr-2026</v>
      </c>
      <c r="T2261" t="str">
        <f t="shared" si="107"/>
        <v>Profit</v>
      </c>
    </row>
    <row r="2262" spans="1:20" x14ac:dyDescent="0.3">
      <c r="A2262" t="s">
        <v>3847</v>
      </c>
      <c r="B2262" s="2">
        <v>46052</v>
      </c>
      <c r="C2262" t="s">
        <v>1226</v>
      </c>
      <c r="D2262" t="s">
        <v>19</v>
      </c>
      <c r="E2262" t="s">
        <v>53</v>
      </c>
      <c r="F2262" t="s">
        <v>90</v>
      </c>
      <c r="G2262" t="s">
        <v>79</v>
      </c>
      <c r="H2262" t="s">
        <v>23</v>
      </c>
      <c r="I2262" t="s">
        <v>69</v>
      </c>
      <c r="J2262">
        <v>4</v>
      </c>
      <c r="K2262">
        <v>15033.22</v>
      </c>
      <c r="L2262">
        <v>0.15</v>
      </c>
      <c r="M2262" s="6">
        <v>51112.95</v>
      </c>
      <c r="N2262" s="3">
        <v>40310.370000000003</v>
      </c>
      <c r="O2262" s="6">
        <v>10802.58</v>
      </c>
      <c r="P2262" t="s">
        <v>70</v>
      </c>
      <c r="Q2262" t="s">
        <v>26</v>
      </c>
      <c r="R2262" s="4">
        <f t="shared" si="105"/>
        <v>0.21134722218146282</v>
      </c>
      <c r="S2262" s="1" t="str">
        <f t="shared" si="106"/>
        <v>Jan-2026</v>
      </c>
      <c r="T2262" t="str">
        <f t="shared" si="107"/>
        <v>Profit</v>
      </c>
    </row>
    <row r="2263" spans="1:20" x14ac:dyDescent="0.3">
      <c r="A2263" t="s">
        <v>3848</v>
      </c>
      <c r="B2263" s="2">
        <v>45322</v>
      </c>
      <c r="C2263" t="s">
        <v>3849</v>
      </c>
      <c r="D2263" t="s">
        <v>46</v>
      </c>
      <c r="E2263" t="s">
        <v>58</v>
      </c>
      <c r="F2263" t="s">
        <v>129</v>
      </c>
      <c r="G2263" t="s">
        <v>22</v>
      </c>
      <c r="H2263" t="s">
        <v>74</v>
      </c>
      <c r="I2263" t="s">
        <v>75</v>
      </c>
      <c r="J2263">
        <v>4</v>
      </c>
      <c r="K2263">
        <v>7186.38</v>
      </c>
      <c r="L2263">
        <v>0.1</v>
      </c>
      <c r="M2263" s="6">
        <v>25870.97</v>
      </c>
      <c r="N2263" s="3">
        <v>22547.89</v>
      </c>
      <c r="O2263" s="6">
        <v>3323.08</v>
      </c>
      <c r="P2263" t="s">
        <v>25</v>
      </c>
      <c r="Q2263" t="s">
        <v>26</v>
      </c>
      <c r="R2263" s="4">
        <f t="shared" si="105"/>
        <v>0.1284482182152428</v>
      </c>
      <c r="S2263" s="1" t="str">
        <f t="shared" si="106"/>
        <v>Jan-2024</v>
      </c>
      <c r="T2263" t="str">
        <f t="shared" si="107"/>
        <v>Profit</v>
      </c>
    </row>
    <row r="2264" spans="1:20" x14ac:dyDescent="0.3">
      <c r="A2264" t="s">
        <v>3850</v>
      </c>
      <c r="B2264" s="2">
        <v>45826</v>
      </c>
      <c r="C2264" t="s">
        <v>3399</v>
      </c>
      <c r="D2264" t="s">
        <v>52</v>
      </c>
      <c r="E2264" t="s">
        <v>58</v>
      </c>
      <c r="F2264" t="s">
        <v>339</v>
      </c>
      <c r="G2264" t="s">
        <v>29</v>
      </c>
      <c r="H2264" t="s">
        <v>23</v>
      </c>
      <c r="I2264" t="s">
        <v>24</v>
      </c>
      <c r="J2264">
        <v>1</v>
      </c>
      <c r="K2264">
        <v>86263.31</v>
      </c>
      <c r="L2264">
        <v>0</v>
      </c>
      <c r="M2264" s="6">
        <v>86263.31</v>
      </c>
      <c r="N2264" s="3">
        <v>57659.02</v>
      </c>
      <c r="O2264" s="6">
        <v>28604.29</v>
      </c>
      <c r="P2264" t="s">
        <v>43</v>
      </c>
      <c r="Q2264" t="s">
        <v>26</v>
      </c>
      <c r="R2264" s="4">
        <f t="shared" si="105"/>
        <v>0.33159277101701756</v>
      </c>
      <c r="S2264" s="1" t="str">
        <f t="shared" si="106"/>
        <v>Jun-2025</v>
      </c>
      <c r="T2264" t="str">
        <f t="shared" si="107"/>
        <v>Profit</v>
      </c>
    </row>
    <row r="2265" spans="1:20" x14ac:dyDescent="0.3">
      <c r="A2265" t="s">
        <v>3851</v>
      </c>
      <c r="B2265" s="2">
        <v>45717</v>
      </c>
      <c r="C2265" t="s">
        <v>3852</v>
      </c>
      <c r="D2265" t="s">
        <v>19</v>
      </c>
      <c r="E2265" t="s">
        <v>58</v>
      </c>
      <c r="F2265" t="s">
        <v>54</v>
      </c>
      <c r="G2265" t="s">
        <v>22</v>
      </c>
      <c r="H2265" t="s">
        <v>23</v>
      </c>
      <c r="I2265" t="s">
        <v>24</v>
      </c>
      <c r="J2265">
        <v>1</v>
      </c>
      <c r="K2265">
        <v>39186.959999999999</v>
      </c>
      <c r="L2265">
        <v>0.05</v>
      </c>
      <c r="M2265" s="6">
        <v>37227.61</v>
      </c>
      <c r="N2265" s="3">
        <v>25946.44</v>
      </c>
      <c r="O2265" s="6">
        <v>11281.17</v>
      </c>
      <c r="P2265" t="s">
        <v>70</v>
      </c>
      <c r="Q2265" t="s">
        <v>26</v>
      </c>
      <c r="R2265" s="4">
        <f t="shared" si="105"/>
        <v>0.30303234615383584</v>
      </c>
      <c r="S2265" s="1" t="str">
        <f t="shared" si="106"/>
        <v>Mar-2025</v>
      </c>
      <c r="T2265" t="str">
        <f t="shared" si="107"/>
        <v>Profit</v>
      </c>
    </row>
    <row r="2266" spans="1:20" x14ac:dyDescent="0.3">
      <c r="A2266" t="s">
        <v>3853</v>
      </c>
      <c r="B2266" s="2">
        <v>45685</v>
      </c>
      <c r="C2266" t="s">
        <v>2273</v>
      </c>
      <c r="D2266" t="s">
        <v>46</v>
      </c>
      <c r="E2266" t="s">
        <v>34</v>
      </c>
      <c r="F2266" t="s">
        <v>35</v>
      </c>
      <c r="G2266" t="s">
        <v>22</v>
      </c>
      <c r="H2266" t="s">
        <v>74</v>
      </c>
      <c r="I2266" t="s">
        <v>91</v>
      </c>
      <c r="J2266">
        <v>4</v>
      </c>
      <c r="K2266">
        <v>5689.91</v>
      </c>
      <c r="L2266">
        <v>0.1</v>
      </c>
      <c r="M2266" s="6">
        <v>20483.68</v>
      </c>
      <c r="N2266" s="3">
        <v>17440.07</v>
      </c>
      <c r="O2266" s="6">
        <v>3043.61</v>
      </c>
      <c r="P2266" t="s">
        <v>70</v>
      </c>
      <c r="Q2266" t="s">
        <v>26</v>
      </c>
      <c r="R2266" s="4">
        <f t="shared" si="105"/>
        <v>0.14858707029205689</v>
      </c>
      <c r="S2266" s="1" t="str">
        <f t="shared" si="106"/>
        <v>Jan-2025</v>
      </c>
      <c r="T2266" t="str">
        <f t="shared" si="107"/>
        <v>Profit</v>
      </c>
    </row>
    <row r="2267" spans="1:20" x14ac:dyDescent="0.3">
      <c r="A2267" t="s">
        <v>3854</v>
      </c>
      <c r="B2267" s="2">
        <v>45963</v>
      </c>
      <c r="C2267" t="s">
        <v>889</v>
      </c>
      <c r="D2267" t="s">
        <v>19</v>
      </c>
      <c r="E2267" t="s">
        <v>53</v>
      </c>
      <c r="F2267" t="s">
        <v>65</v>
      </c>
      <c r="G2267" t="s">
        <v>22</v>
      </c>
      <c r="H2267" t="s">
        <v>23</v>
      </c>
      <c r="I2267" t="s">
        <v>24</v>
      </c>
      <c r="J2267">
        <v>3</v>
      </c>
      <c r="K2267">
        <v>45804.5</v>
      </c>
      <c r="L2267">
        <v>0.05</v>
      </c>
      <c r="M2267" s="6">
        <v>130542.82</v>
      </c>
      <c r="N2267" s="3">
        <v>94063.2</v>
      </c>
      <c r="O2267" s="6">
        <v>36479.620000000003</v>
      </c>
      <c r="P2267" t="s">
        <v>70</v>
      </c>
      <c r="Q2267" t="s">
        <v>26</v>
      </c>
      <c r="R2267" s="4">
        <f t="shared" si="105"/>
        <v>0.27944562558093966</v>
      </c>
      <c r="S2267" s="1" t="str">
        <f t="shared" si="106"/>
        <v>Nov-2025</v>
      </c>
      <c r="T2267" t="str">
        <f t="shared" si="107"/>
        <v>Profit</v>
      </c>
    </row>
    <row r="2268" spans="1:20" x14ac:dyDescent="0.3">
      <c r="A2268" t="s">
        <v>3855</v>
      </c>
      <c r="B2268" s="2">
        <v>45654</v>
      </c>
      <c r="C2268" t="s">
        <v>1281</v>
      </c>
      <c r="D2268" t="s">
        <v>46</v>
      </c>
      <c r="E2268" t="s">
        <v>34</v>
      </c>
      <c r="F2268" t="s">
        <v>110</v>
      </c>
      <c r="G2268" t="s">
        <v>79</v>
      </c>
      <c r="H2268" t="s">
        <v>23</v>
      </c>
      <c r="I2268" t="s">
        <v>94</v>
      </c>
      <c r="J2268">
        <v>6</v>
      </c>
      <c r="K2268">
        <v>1807.31</v>
      </c>
      <c r="L2268">
        <v>0.2</v>
      </c>
      <c r="M2268" s="6">
        <v>8675.09</v>
      </c>
      <c r="N2268" s="3">
        <v>7478.38</v>
      </c>
      <c r="O2268" s="6">
        <v>1196.71</v>
      </c>
      <c r="P2268" t="s">
        <v>43</v>
      </c>
      <c r="Q2268" t="s">
        <v>26</v>
      </c>
      <c r="R2268" s="4">
        <f t="shared" si="105"/>
        <v>0.137947848379671</v>
      </c>
      <c r="S2268" s="1" t="str">
        <f t="shared" si="106"/>
        <v>Dec-2024</v>
      </c>
      <c r="T2268" t="str">
        <f t="shared" si="107"/>
        <v>Profit</v>
      </c>
    </row>
    <row r="2269" spans="1:20" x14ac:dyDescent="0.3">
      <c r="A2269" t="s">
        <v>3856</v>
      </c>
      <c r="B2269" s="2">
        <v>45728</v>
      </c>
      <c r="C2269" t="s">
        <v>3857</v>
      </c>
      <c r="D2269" t="s">
        <v>46</v>
      </c>
      <c r="E2269" t="s">
        <v>34</v>
      </c>
      <c r="F2269" t="s">
        <v>73</v>
      </c>
      <c r="G2269" t="s">
        <v>22</v>
      </c>
      <c r="H2269" t="s">
        <v>41</v>
      </c>
      <c r="I2269" t="s">
        <v>62</v>
      </c>
      <c r="J2269">
        <v>3</v>
      </c>
      <c r="K2269">
        <v>412.95</v>
      </c>
      <c r="L2269">
        <v>0.05</v>
      </c>
      <c r="M2269" s="6">
        <v>1176.9100000000001</v>
      </c>
      <c r="N2269" s="3">
        <v>890.8</v>
      </c>
      <c r="O2269" s="6">
        <v>286.11</v>
      </c>
      <c r="P2269" t="s">
        <v>31</v>
      </c>
      <c r="Q2269" t="s">
        <v>26</v>
      </c>
      <c r="R2269" s="4">
        <f t="shared" si="105"/>
        <v>0.24310270114112378</v>
      </c>
      <c r="S2269" s="1" t="str">
        <f t="shared" si="106"/>
        <v>Mar-2025</v>
      </c>
      <c r="T2269" t="str">
        <f t="shared" si="107"/>
        <v>Profit</v>
      </c>
    </row>
    <row r="2270" spans="1:20" x14ac:dyDescent="0.3">
      <c r="A2270" t="s">
        <v>3858</v>
      </c>
      <c r="B2270" s="2">
        <v>45961</v>
      </c>
      <c r="C2270" t="s">
        <v>1094</v>
      </c>
      <c r="D2270" t="s">
        <v>19</v>
      </c>
      <c r="E2270" t="s">
        <v>34</v>
      </c>
      <c r="F2270" t="s">
        <v>110</v>
      </c>
      <c r="G2270" t="s">
        <v>79</v>
      </c>
      <c r="H2270" t="s">
        <v>23</v>
      </c>
      <c r="I2270" t="s">
        <v>69</v>
      </c>
      <c r="J2270">
        <v>1</v>
      </c>
      <c r="K2270">
        <v>15861.87</v>
      </c>
      <c r="L2270">
        <v>0.25</v>
      </c>
      <c r="M2270" s="6">
        <v>11896.4</v>
      </c>
      <c r="N2270" s="3">
        <v>8474.39</v>
      </c>
      <c r="O2270" s="6">
        <v>3422.01</v>
      </c>
      <c r="P2270" t="s">
        <v>31</v>
      </c>
      <c r="Q2270" t="s">
        <v>26</v>
      </c>
      <c r="R2270" s="4">
        <f t="shared" si="105"/>
        <v>0.28765088598231403</v>
      </c>
      <c r="S2270" s="1" t="str">
        <f t="shared" si="106"/>
        <v>Oct-2025</v>
      </c>
      <c r="T2270" t="str">
        <f t="shared" si="107"/>
        <v>Profit</v>
      </c>
    </row>
    <row r="2271" spans="1:20" x14ac:dyDescent="0.3">
      <c r="A2271" t="s">
        <v>3859</v>
      </c>
      <c r="B2271" s="2">
        <v>45842</v>
      </c>
      <c r="C2271" t="s">
        <v>2765</v>
      </c>
      <c r="D2271" t="s">
        <v>19</v>
      </c>
      <c r="E2271" t="s">
        <v>34</v>
      </c>
      <c r="F2271" t="s">
        <v>65</v>
      </c>
      <c r="G2271" t="s">
        <v>29</v>
      </c>
      <c r="H2271" t="s">
        <v>41</v>
      </c>
      <c r="I2271" t="s">
        <v>134</v>
      </c>
      <c r="J2271">
        <v>2</v>
      </c>
      <c r="K2271">
        <v>347.78</v>
      </c>
      <c r="L2271">
        <v>0.15</v>
      </c>
      <c r="M2271" s="6">
        <v>591.23</v>
      </c>
      <c r="N2271" s="3">
        <v>375.03</v>
      </c>
      <c r="O2271" s="6">
        <v>216.2</v>
      </c>
      <c r="P2271" t="s">
        <v>49</v>
      </c>
      <c r="Q2271" t="s">
        <v>26</v>
      </c>
      <c r="R2271" s="4">
        <f t="shared" si="105"/>
        <v>0.36567833161375435</v>
      </c>
      <c r="S2271" s="1" t="str">
        <f t="shared" si="106"/>
        <v>Jul-2025</v>
      </c>
      <c r="T2271" t="str">
        <f t="shared" si="107"/>
        <v>Profit</v>
      </c>
    </row>
    <row r="2272" spans="1:20" x14ac:dyDescent="0.3">
      <c r="A2272" t="s">
        <v>3860</v>
      </c>
      <c r="B2272" s="2">
        <v>46218</v>
      </c>
      <c r="C2272" t="s">
        <v>3861</v>
      </c>
      <c r="D2272" t="s">
        <v>19</v>
      </c>
      <c r="E2272" t="s">
        <v>34</v>
      </c>
      <c r="G2272" t="s">
        <v>79</v>
      </c>
      <c r="H2272" t="s">
        <v>41</v>
      </c>
      <c r="I2272" t="s">
        <v>42</v>
      </c>
      <c r="J2272">
        <v>1</v>
      </c>
      <c r="K2272">
        <v>124.63</v>
      </c>
      <c r="L2272">
        <v>0.05</v>
      </c>
      <c r="M2272" s="6">
        <v>118.4</v>
      </c>
      <c r="N2272" s="3">
        <v>71.33</v>
      </c>
      <c r="O2272" s="6">
        <v>47.07</v>
      </c>
      <c r="P2272" t="s">
        <v>31</v>
      </c>
      <c r="Q2272" t="s">
        <v>26</v>
      </c>
      <c r="R2272" s="4">
        <f t="shared" si="105"/>
        <v>0.39755067567567565</v>
      </c>
      <c r="S2272" s="1" t="str">
        <f t="shared" si="106"/>
        <v>Jul-2026</v>
      </c>
      <c r="T2272" t="str">
        <f t="shared" si="107"/>
        <v>Profit</v>
      </c>
    </row>
    <row r="2273" spans="1:20" x14ac:dyDescent="0.3">
      <c r="A2273" t="s">
        <v>3862</v>
      </c>
      <c r="B2273" s="2">
        <v>45373</v>
      </c>
      <c r="C2273" t="s">
        <v>1870</v>
      </c>
      <c r="D2273" t="s">
        <v>19</v>
      </c>
      <c r="E2273" t="s">
        <v>58</v>
      </c>
      <c r="F2273" t="s">
        <v>104</v>
      </c>
      <c r="G2273" t="s">
        <v>29</v>
      </c>
      <c r="H2273" t="s">
        <v>74</v>
      </c>
      <c r="I2273" t="s">
        <v>158</v>
      </c>
      <c r="J2273">
        <v>8</v>
      </c>
      <c r="K2273">
        <v>14477.87</v>
      </c>
      <c r="L2273">
        <v>0.05</v>
      </c>
      <c r="M2273" s="6">
        <v>110031.81</v>
      </c>
      <c r="N2273" s="3">
        <v>62570.34</v>
      </c>
      <c r="O2273" s="6">
        <v>47461.47</v>
      </c>
      <c r="P2273" t="s">
        <v>43</v>
      </c>
      <c r="Q2273" t="s">
        <v>26</v>
      </c>
      <c r="R2273" s="4">
        <f t="shared" si="105"/>
        <v>0.43134317248802873</v>
      </c>
      <c r="S2273" s="1" t="str">
        <f t="shared" si="106"/>
        <v>Mar-2024</v>
      </c>
      <c r="T2273" t="str">
        <f t="shared" si="107"/>
        <v>Profit</v>
      </c>
    </row>
    <row r="2274" spans="1:20" x14ac:dyDescent="0.3">
      <c r="A2274" t="s">
        <v>3863</v>
      </c>
      <c r="B2274" s="2">
        <v>45647</v>
      </c>
      <c r="C2274" t="s">
        <v>3864</v>
      </c>
      <c r="D2274" t="s">
        <v>19</v>
      </c>
      <c r="E2274" t="s">
        <v>58</v>
      </c>
      <c r="F2274" t="s">
        <v>129</v>
      </c>
      <c r="G2274" t="s">
        <v>29</v>
      </c>
      <c r="H2274" t="s">
        <v>23</v>
      </c>
      <c r="I2274" t="s">
        <v>59</v>
      </c>
      <c r="J2274">
        <v>2</v>
      </c>
      <c r="K2274">
        <v>6254.33</v>
      </c>
      <c r="L2274">
        <v>0.15</v>
      </c>
      <c r="M2274" s="6">
        <v>10632.36</v>
      </c>
      <c r="N2274" s="3">
        <v>9807.2000000000007</v>
      </c>
      <c r="O2274" s="6">
        <v>825.16</v>
      </c>
      <c r="P2274" t="s">
        <v>31</v>
      </c>
      <c r="Q2274" t="s">
        <v>26</v>
      </c>
      <c r="R2274" s="4">
        <f t="shared" si="105"/>
        <v>7.7608357881034873E-2</v>
      </c>
      <c r="S2274" s="1" t="str">
        <f t="shared" si="106"/>
        <v>Dec-2024</v>
      </c>
      <c r="T2274" t="str">
        <f t="shared" si="107"/>
        <v>Profit</v>
      </c>
    </row>
    <row r="2275" spans="1:20" x14ac:dyDescent="0.3">
      <c r="A2275" t="s">
        <v>3865</v>
      </c>
      <c r="B2275" s="2">
        <v>45549</v>
      </c>
      <c r="C2275" t="s">
        <v>295</v>
      </c>
      <c r="D2275" t="s">
        <v>19</v>
      </c>
      <c r="E2275" t="s">
        <v>39</v>
      </c>
      <c r="F2275" t="s">
        <v>220</v>
      </c>
      <c r="G2275" t="s">
        <v>79</v>
      </c>
      <c r="H2275" t="s">
        <v>41</v>
      </c>
      <c r="I2275" t="s">
        <v>134</v>
      </c>
      <c r="J2275">
        <v>2</v>
      </c>
      <c r="K2275">
        <v>228.96</v>
      </c>
      <c r="L2275">
        <v>0</v>
      </c>
      <c r="M2275" s="6">
        <v>457.92</v>
      </c>
      <c r="N2275" s="3">
        <v>320.83</v>
      </c>
      <c r="O2275" s="6">
        <v>137.09</v>
      </c>
      <c r="P2275" t="s">
        <v>25</v>
      </c>
      <c r="Q2275" t="s">
        <v>26</v>
      </c>
      <c r="R2275" s="4">
        <f t="shared" si="105"/>
        <v>0.29937543675751221</v>
      </c>
      <c r="S2275" s="1" t="str">
        <f t="shared" si="106"/>
        <v>Sep-2024</v>
      </c>
      <c r="T2275" t="str">
        <f t="shared" si="107"/>
        <v>Profit</v>
      </c>
    </row>
    <row r="2276" spans="1:20" x14ac:dyDescent="0.3">
      <c r="A2276" t="s">
        <v>3866</v>
      </c>
      <c r="B2276" s="2">
        <v>46009</v>
      </c>
      <c r="C2276" t="s">
        <v>3664</v>
      </c>
      <c r="D2276" t="s">
        <v>19</v>
      </c>
      <c r="E2276" t="s">
        <v>20</v>
      </c>
      <c r="F2276" t="s">
        <v>115</v>
      </c>
      <c r="G2276" t="s">
        <v>22</v>
      </c>
      <c r="H2276" t="s">
        <v>74</v>
      </c>
      <c r="I2276" t="s">
        <v>107</v>
      </c>
      <c r="J2276">
        <v>4</v>
      </c>
      <c r="K2276">
        <v>13883.58</v>
      </c>
      <c r="L2276">
        <v>0.1</v>
      </c>
      <c r="M2276" s="6">
        <v>49980.89</v>
      </c>
      <c r="N2276" s="3">
        <v>34990.17</v>
      </c>
      <c r="O2276" s="6">
        <v>14990.72</v>
      </c>
      <c r="P2276" t="s">
        <v>25</v>
      </c>
      <c r="Q2276" t="s">
        <v>26</v>
      </c>
      <c r="R2276" s="4">
        <f t="shared" si="105"/>
        <v>0.29992903287636535</v>
      </c>
      <c r="S2276" s="1" t="str">
        <f t="shared" si="106"/>
        <v>Dec-2025</v>
      </c>
      <c r="T2276" t="str">
        <f t="shared" si="107"/>
        <v>Profit</v>
      </c>
    </row>
    <row r="2277" spans="1:20" x14ac:dyDescent="0.3">
      <c r="A2277" t="s">
        <v>3867</v>
      </c>
      <c r="B2277" s="2">
        <v>45880</v>
      </c>
      <c r="C2277" t="s">
        <v>2594</v>
      </c>
      <c r="D2277" t="s">
        <v>19</v>
      </c>
      <c r="E2277" t="s">
        <v>20</v>
      </c>
      <c r="F2277" t="s">
        <v>157</v>
      </c>
      <c r="G2277" t="s">
        <v>79</v>
      </c>
      <c r="H2277" t="s">
        <v>23</v>
      </c>
      <c r="I2277" t="s">
        <v>94</v>
      </c>
      <c r="J2277">
        <v>1</v>
      </c>
      <c r="K2277">
        <v>855.97</v>
      </c>
      <c r="L2277">
        <v>0</v>
      </c>
      <c r="M2277" s="6">
        <v>855.97</v>
      </c>
      <c r="N2277" s="3">
        <v>447.15</v>
      </c>
      <c r="O2277" s="6">
        <v>408.82</v>
      </c>
      <c r="P2277" t="s">
        <v>25</v>
      </c>
      <c r="Q2277" t="s">
        <v>26</v>
      </c>
      <c r="R2277" s="4">
        <f t="shared" si="105"/>
        <v>0.47761019661904036</v>
      </c>
      <c r="S2277" s="1" t="str">
        <f t="shared" si="106"/>
        <v>Aug-2025</v>
      </c>
      <c r="T2277" t="str">
        <f t="shared" si="107"/>
        <v>Profit</v>
      </c>
    </row>
    <row r="2278" spans="1:20" x14ac:dyDescent="0.3">
      <c r="A2278" t="s">
        <v>3868</v>
      </c>
      <c r="B2278" s="2">
        <v>46280</v>
      </c>
      <c r="C2278" t="s">
        <v>3350</v>
      </c>
      <c r="D2278" t="s">
        <v>19</v>
      </c>
      <c r="E2278" t="s">
        <v>39</v>
      </c>
      <c r="F2278" t="s">
        <v>146</v>
      </c>
      <c r="G2278" t="s">
        <v>22</v>
      </c>
      <c r="H2278" t="s">
        <v>41</v>
      </c>
      <c r="I2278" t="s">
        <v>42</v>
      </c>
      <c r="J2278">
        <v>1</v>
      </c>
      <c r="K2278">
        <v>52.01</v>
      </c>
      <c r="L2278">
        <v>0</v>
      </c>
      <c r="M2278" s="6">
        <v>52.01</v>
      </c>
      <c r="N2278" s="3">
        <v>36.67</v>
      </c>
      <c r="O2278" s="6">
        <v>15.34</v>
      </c>
      <c r="P2278" t="s">
        <v>25</v>
      </c>
      <c r="Q2278" t="s">
        <v>26</v>
      </c>
      <c r="R2278" s="4">
        <f t="shared" si="105"/>
        <v>0.2949432801384349</v>
      </c>
      <c r="S2278" s="1" t="str">
        <f t="shared" si="106"/>
        <v>Sep-2026</v>
      </c>
      <c r="T2278" t="str">
        <f t="shared" si="107"/>
        <v>Profit</v>
      </c>
    </row>
    <row r="2279" spans="1:20" x14ac:dyDescent="0.3">
      <c r="A2279" t="s">
        <v>3869</v>
      </c>
      <c r="B2279" s="2">
        <v>45815</v>
      </c>
      <c r="C2279" t="s">
        <v>3870</v>
      </c>
      <c r="D2279" t="s">
        <v>52</v>
      </c>
      <c r="E2279" t="s">
        <v>53</v>
      </c>
      <c r="F2279" t="s">
        <v>90</v>
      </c>
      <c r="G2279" t="s">
        <v>22</v>
      </c>
      <c r="H2279" t="s">
        <v>41</v>
      </c>
      <c r="I2279" t="s">
        <v>62</v>
      </c>
      <c r="J2279">
        <v>4</v>
      </c>
      <c r="K2279">
        <v>93.26</v>
      </c>
      <c r="L2279">
        <v>0</v>
      </c>
      <c r="M2279" s="6">
        <v>373.04</v>
      </c>
      <c r="N2279" s="3">
        <v>277.8</v>
      </c>
      <c r="O2279" s="6">
        <v>95.24</v>
      </c>
      <c r="P2279" t="s">
        <v>70</v>
      </c>
      <c r="Q2279" t="s">
        <v>26</v>
      </c>
      <c r="R2279" s="4">
        <f t="shared" si="105"/>
        <v>0.25530774179712629</v>
      </c>
      <c r="S2279" s="1" t="str">
        <f t="shared" si="106"/>
        <v>Jun-2025</v>
      </c>
      <c r="T2279" t="str">
        <f t="shared" si="107"/>
        <v>Profit</v>
      </c>
    </row>
    <row r="2280" spans="1:20" x14ac:dyDescent="0.3">
      <c r="A2280" t="s">
        <v>3871</v>
      </c>
      <c r="B2280" s="2">
        <v>45586</v>
      </c>
      <c r="C2280" t="s">
        <v>808</v>
      </c>
      <c r="D2280" t="s">
        <v>52</v>
      </c>
      <c r="E2280" t="s">
        <v>39</v>
      </c>
      <c r="F2280" t="s">
        <v>47</v>
      </c>
      <c r="G2280" t="s">
        <v>22</v>
      </c>
      <c r="H2280" t="s">
        <v>41</v>
      </c>
      <c r="I2280" t="s">
        <v>134</v>
      </c>
      <c r="J2280">
        <v>2</v>
      </c>
      <c r="K2280">
        <v>390.1</v>
      </c>
      <c r="L2280">
        <v>0</v>
      </c>
      <c r="M2280" s="6">
        <v>780.2</v>
      </c>
      <c r="N2280" s="3">
        <v>421.38</v>
      </c>
      <c r="O2280" s="6">
        <v>358.82</v>
      </c>
      <c r="P2280" t="s">
        <v>70</v>
      </c>
      <c r="Q2280" t="s">
        <v>26</v>
      </c>
      <c r="R2280" s="4">
        <f t="shared" si="105"/>
        <v>0.45990771597026397</v>
      </c>
      <c r="S2280" s="1" t="str">
        <f t="shared" si="106"/>
        <v>Oct-2024</v>
      </c>
      <c r="T2280" t="str">
        <f t="shared" si="107"/>
        <v>Profit</v>
      </c>
    </row>
    <row r="2281" spans="1:20" x14ac:dyDescent="0.3">
      <c r="A2281" t="s">
        <v>3872</v>
      </c>
      <c r="B2281" s="2">
        <v>46253</v>
      </c>
      <c r="C2281" t="s">
        <v>2251</v>
      </c>
      <c r="D2281" t="s">
        <v>19</v>
      </c>
      <c r="E2281" t="s">
        <v>58</v>
      </c>
      <c r="F2281" t="s">
        <v>339</v>
      </c>
      <c r="G2281" t="s">
        <v>22</v>
      </c>
      <c r="H2281" t="s">
        <v>74</v>
      </c>
      <c r="I2281" t="s">
        <v>107</v>
      </c>
      <c r="J2281">
        <v>1</v>
      </c>
      <c r="K2281">
        <v>10740.73</v>
      </c>
      <c r="L2281">
        <v>0</v>
      </c>
      <c r="M2281" s="6">
        <v>10740.73</v>
      </c>
      <c r="N2281" s="3">
        <v>8085.84</v>
      </c>
      <c r="O2281" s="6">
        <v>2654.89</v>
      </c>
      <c r="P2281" t="s">
        <v>70</v>
      </c>
      <c r="Q2281" t="s">
        <v>26</v>
      </c>
      <c r="R2281" s="4">
        <f t="shared" si="105"/>
        <v>0.24717966097276442</v>
      </c>
      <c r="S2281" s="1" t="str">
        <f t="shared" si="106"/>
        <v>Aug-2026</v>
      </c>
      <c r="T2281" t="str">
        <f t="shared" si="107"/>
        <v>Profit</v>
      </c>
    </row>
    <row r="2282" spans="1:20" x14ac:dyDescent="0.3">
      <c r="A2282" t="s">
        <v>3873</v>
      </c>
      <c r="B2282" s="2">
        <v>45515</v>
      </c>
      <c r="C2282" t="s">
        <v>3874</v>
      </c>
      <c r="D2282" t="s">
        <v>19</v>
      </c>
      <c r="E2282" t="s">
        <v>34</v>
      </c>
      <c r="F2282" t="s">
        <v>90</v>
      </c>
      <c r="G2282" t="s">
        <v>29</v>
      </c>
      <c r="H2282" t="s">
        <v>74</v>
      </c>
      <c r="I2282" t="s">
        <v>107</v>
      </c>
      <c r="J2282">
        <v>3</v>
      </c>
      <c r="K2282">
        <v>6843.06</v>
      </c>
      <c r="L2282">
        <v>0</v>
      </c>
      <c r="M2282" s="6">
        <v>20529.18</v>
      </c>
      <c r="N2282" s="3">
        <v>12128.31</v>
      </c>
      <c r="O2282" s="6">
        <v>8400.8700000000008</v>
      </c>
      <c r="P2282" t="s">
        <v>25</v>
      </c>
      <c r="Q2282" t="s">
        <v>26</v>
      </c>
      <c r="R2282" s="4">
        <f t="shared" si="105"/>
        <v>0.40921605246775566</v>
      </c>
      <c r="S2282" s="1" t="str">
        <f t="shared" si="106"/>
        <v>Aug-2024</v>
      </c>
      <c r="T2282" t="str">
        <f t="shared" si="107"/>
        <v>Profit</v>
      </c>
    </row>
    <row r="2283" spans="1:20" x14ac:dyDescent="0.3">
      <c r="A2283" t="s">
        <v>3875</v>
      </c>
      <c r="B2283" s="2">
        <v>45816</v>
      </c>
      <c r="C2283" t="s">
        <v>854</v>
      </c>
      <c r="D2283" t="s">
        <v>19</v>
      </c>
      <c r="E2283" t="s">
        <v>34</v>
      </c>
      <c r="F2283" t="s">
        <v>90</v>
      </c>
      <c r="G2283" t="s">
        <v>79</v>
      </c>
      <c r="H2283" t="s">
        <v>23</v>
      </c>
      <c r="I2283" t="s">
        <v>94</v>
      </c>
      <c r="J2283">
        <v>3</v>
      </c>
      <c r="K2283">
        <v>1767.29</v>
      </c>
      <c r="L2283">
        <v>0</v>
      </c>
      <c r="M2283" s="6">
        <v>5301.87</v>
      </c>
      <c r="N2283" s="3">
        <v>3986.55</v>
      </c>
      <c r="O2283" s="6">
        <v>1315.32</v>
      </c>
      <c r="P2283" t="s">
        <v>70</v>
      </c>
      <c r="Q2283" t="s">
        <v>26</v>
      </c>
      <c r="R2283" s="4">
        <f t="shared" si="105"/>
        <v>0.24808605265689274</v>
      </c>
      <c r="S2283" s="1" t="str">
        <f t="shared" si="106"/>
        <v>Jun-2025</v>
      </c>
      <c r="T2283" t="str">
        <f t="shared" si="107"/>
        <v>Profit</v>
      </c>
    </row>
    <row r="2284" spans="1:20" x14ac:dyDescent="0.3">
      <c r="A2284" t="s">
        <v>3876</v>
      </c>
      <c r="B2284" s="2">
        <v>45337</v>
      </c>
      <c r="C2284" t="s">
        <v>820</v>
      </c>
      <c r="D2284" t="s">
        <v>19</v>
      </c>
      <c r="E2284" t="s">
        <v>58</v>
      </c>
      <c r="F2284" t="s">
        <v>68</v>
      </c>
      <c r="G2284" t="s">
        <v>79</v>
      </c>
      <c r="H2284" t="s">
        <v>74</v>
      </c>
      <c r="I2284" t="s">
        <v>75</v>
      </c>
      <c r="J2284">
        <v>5</v>
      </c>
      <c r="K2284">
        <v>9308.73</v>
      </c>
      <c r="L2284">
        <v>0.2</v>
      </c>
      <c r="M2284" s="6">
        <v>37234.92</v>
      </c>
      <c r="N2284" s="3">
        <v>34033.120000000003</v>
      </c>
      <c r="O2284" s="6">
        <v>3201.8</v>
      </c>
      <c r="P2284" t="s">
        <v>49</v>
      </c>
      <c r="Q2284" t="s">
        <v>26</v>
      </c>
      <c r="R2284" s="4">
        <f t="shared" si="105"/>
        <v>8.5989173603703201E-2</v>
      </c>
      <c r="S2284" s="1" t="str">
        <f t="shared" si="106"/>
        <v>Feb-2024</v>
      </c>
      <c r="T2284" t="str">
        <f t="shared" si="107"/>
        <v>Profit</v>
      </c>
    </row>
    <row r="2285" spans="1:20" x14ac:dyDescent="0.3">
      <c r="A2285" t="s">
        <v>3877</v>
      </c>
      <c r="B2285" s="2">
        <v>45958</v>
      </c>
      <c r="C2285" t="s">
        <v>3878</v>
      </c>
      <c r="D2285" t="s">
        <v>52</v>
      </c>
      <c r="E2285" t="s">
        <v>34</v>
      </c>
      <c r="F2285" t="s">
        <v>110</v>
      </c>
      <c r="G2285" t="s">
        <v>22</v>
      </c>
      <c r="H2285" t="s">
        <v>23</v>
      </c>
      <c r="I2285" t="s">
        <v>69</v>
      </c>
      <c r="J2285">
        <v>2</v>
      </c>
      <c r="K2285">
        <v>20914.05</v>
      </c>
      <c r="L2285">
        <v>0</v>
      </c>
      <c r="M2285" s="6">
        <v>41828.1</v>
      </c>
      <c r="N2285" s="3">
        <v>22475.01</v>
      </c>
      <c r="O2285" s="6">
        <v>19353.09</v>
      </c>
      <c r="P2285" t="s">
        <v>31</v>
      </c>
      <c r="Q2285" t="s">
        <v>26</v>
      </c>
      <c r="R2285" s="4">
        <f t="shared" si="105"/>
        <v>0.46268154661579181</v>
      </c>
      <c r="S2285" s="1" t="str">
        <f t="shared" si="106"/>
        <v>Oct-2025</v>
      </c>
      <c r="T2285" t="str">
        <f t="shared" si="107"/>
        <v>Profit</v>
      </c>
    </row>
    <row r="2286" spans="1:20" x14ac:dyDescent="0.3">
      <c r="A2286" t="s">
        <v>3879</v>
      </c>
      <c r="B2286" s="2">
        <v>45404</v>
      </c>
      <c r="C2286" t="s">
        <v>2188</v>
      </c>
      <c r="D2286" t="s">
        <v>19</v>
      </c>
      <c r="E2286" t="s">
        <v>34</v>
      </c>
      <c r="F2286" t="s">
        <v>65</v>
      </c>
      <c r="G2286" t="s">
        <v>22</v>
      </c>
      <c r="H2286" t="s">
        <v>74</v>
      </c>
      <c r="I2286" t="s">
        <v>137</v>
      </c>
      <c r="J2286">
        <v>2</v>
      </c>
      <c r="K2286">
        <v>13654.28</v>
      </c>
      <c r="L2286">
        <v>0</v>
      </c>
      <c r="M2286" s="6">
        <v>27308.560000000001</v>
      </c>
      <c r="N2286" s="3">
        <v>15041.5</v>
      </c>
      <c r="O2286" s="6">
        <v>12267.06</v>
      </c>
      <c r="P2286" t="s">
        <v>31</v>
      </c>
      <c r="Q2286" t="s">
        <v>26</v>
      </c>
      <c r="R2286" s="4">
        <f t="shared" si="105"/>
        <v>0.44920200845449187</v>
      </c>
      <c r="S2286" s="1" t="str">
        <f t="shared" si="106"/>
        <v>Apr-2024</v>
      </c>
      <c r="T2286" t="str">
        <f t="shared" si="107"/>
        <v>Profit</v>
      </c>
    </row>
    <row r="2287" spans="1:20" x14ac:dyDescent="0.3">
      <c r="A2287" t="s">
        <v>3880</v>
      </c>
      <c r="B2287" s="2">
        <v>45524</v>
      </c>
      <c r="C2287" t="s">
        <v>3881</v>
      </c>
      <c r="D2287" t="s">
        <v>19</v>
      </c>
      <c r="E2287" t="s">
        <v>34</v>
      </c>
      <c r="F2287" t="s">
        <v>35</v>
      </c>
      <c r="G2287" t="s">
        <v>22</v>
      </c>
      <c r="H2287" t="s">
        <v>74</v>
      </c>
      <c r="I2287" t="s">
        <v>137</v>
      </c>
      <c r="J2287">
        <v>4</v>
      </c>
      <c r="K2287">
        <v>19428.09</v>
      </c>
      <c r="L2287">
        <v>0.1</v>
      </c>
      <c r="M2287" s="6">
        <v>69941.119999999995</v>
      </c>
      <c r="N2287" s="3">
        <v>52239.03</v>
      </c>
      <c r="O2287" s="6">
        <v>17702.09</v>
      </c>
      <c r="P2287" t="s">
        <v>31</v>
      </c>
      <c r="Q2287" t="s">
        <v>26</v>
      </c>
      <c r="R2287" s="4">
        <f t="shared" si="105"/>
        <v>0.25309989316728132</v>
      </c>
      <c r="S2287" s="1" t="str">
        <f t="shared" si="106"/>
        <v>Aug-2024</v>
      </c>
      <c r="T2287" t="str">
        <f t="shared" si="107"/>
        <v>Profit</v>
      </c>
    </row>
    <row r="2288" spans="1:20" x14ac:dyDescent="0.3">
      <c r="A2288" t="s">
        <v>3882</v>
      </c>
      <c r="B2288" s="2">
        <v>45308</v>
      </c>
      <c r="C2288" t="s">
        <v>2028</v>
      </c>
      <c r="D2288" t="s">
        <v>46</v>
      </c>
      <c r="E2288" t="s">
        <v>53</v>
      </c>
      <c r="F2288" t="s">
        <v>54</v>
      </c>
      <c r="G2288" t="s">
        <v>29</v>
      </c>
      <c r="H2288" t="s">
        <v>74</v>
      </c>
      <c r="I2288" t="s">
        <v>107</v>
      </c>
      <c r="J2288">
        <v>3</v>
      </c>
      <c r="K2288">
        <v>10517.55</v>
      </c>
      <c r="L2288">
        <v>0</v>
      </c>
      <c r="M2288" s="6">
        <v>31552.65</v>
      </c>
      <c r="N2288" s="3">
        <v>22655.54</v>
      </c>
      <c r="O2288" s="6">
        <v>8897.11</v>
      </c>
      <c r="P2288" t="s">
        <v>70</v>
      </c>
      <c r="Q2288" t="s">
        <v>26</v>
      </c>
      <c r="R2288" s="4">
        <f t="shared" si="105"/>
        <v>0.28197663270755391</v>
      </c>
      <c r="S2288" s="1" t="str">
        <f t="shared" si="106"/>
        <v>Jan-2024</v>
      </c>
      <c r="T2288" t="str">
        <f t="shared" si="107"/>
        <v>Profit</v>
      </c>
    </row>
    <row r="2289" spans="1:20" x14ac:dyDescent="0.3">
      <c r="A2289" t="s">
        <v>3883</v>
      </c>
      <c r="B2289" s="2">
        <v>45651</v>
      </c>
      <c r="C2289" t="s">
        <v>2374</v>
      </c>
      <c r="D2289" t="s">
        <v>19</v>
      </c>
      <c r="E2289" t="s">
        <v>39</v>
      </c>
      <c r="F2289" t="s">
        <v>40</v>
      </c>
      <c r="G2289" t="s">
        <v>22</v>
      </c>
      <c r="H2289" t="s">
        <v>23</v>
      </c>
      <c r="I2289" t="s">
        <v>30</v>
      </c>
      <c r="J2289">
        <v>3</v>
      </c>
      <c r="K2289">
        <v>1250.67</v>
      </c>
      <c r="L2289">
        <v>0</v>
      </c>
      <c r="M2289" s="6">
        <v>3752.01</v>
      </c>
      <c r="N2289" s="3">
        <v>2408.66</v>
      </c>
      <c r="O2289" s="6">
        <v>1343.35</v>
      </c>
      <c r="P2289" t="s">
        <v>25</v>
      </c>
      <c r="Q2289" t="s">
        <v>26</v>
      </c>
      <c r="R2289" s="4">
        <f t="shared" si="105"/>
        <v>0.35803476003528772</v>
      </c>
      <c r="S2289" s="1" t="str">
        <f t="shared" si="106"/>
        <v>Dec-2024</v>
      </c>
      <c r="T2289" t="str">
        <f t="shared" si="107"/>
        <v>Profit</v>
      </c>
    </row>
    <row r="2290" spans="1:20" x14ac:dyDescent="0.3">
      <c r="A2290" t="s">
        <v>3884</v>
      </c>
      <c r="B2290" s="2">
        <v>45514</v>
      </c>
      <c r="C2290" t="s">
        <v>3885</v>
      </c>
      <c r="D2290" t="s">
        <v>19</v>
      </c>
      <c r="E2290" t="s">
        <v>53</v>
      </c>
      <c r="F2290" t="s">
        <v>54</v>
      </c>
      <c r="G2290" t="s">
        <v>22</v>
      </c>
      <c r="H2290" t="s">
        <v>74</v>
      </c>
      <c r="I2290" t="s">
        <v>158</v>
      </c>
      <c r="J2290">
        <v>4</v>
      </c>
      <c r="K2290">
        <v>9436.93</v>
      </c>
      <c r="L2290">
        <v>0.05</v>
      </c>
      <c r="M2290" s="6">
        <v>35860.33</v>
      </c>
      <c r="N2290" s="3">
        <v>20705.400000000001</v>
      </c>
      <c r="O2290" s="6">
        <v>15154.93</v>
      </c>
      <c r="P2290" t="s">
        <v>70</v>
      </c>
      <c r="Q2290" t="s">
        <v>26</v>
      </c>
      <c r="R2290" s="4">
        <f t="shared" si="105"/>
        <v>0.42260988674671984</v>
      </c>
      <c r="S2290" s="1" t="str">
        <f t="shared" si="106"/>
        <v>Aug-2024</v>
      </c>
      <c r="T2290" t="str">
        <f t="shared" si="107"/>
        <v>Profit</v>
      </c>
    </row>
    <row r="2291" spans="1:20" x14ac:dyDescent="0.3">
      <c r="A2291" t="s">
        <v>3886</v>
      </c>
      <c r="B2291" s="2">
        <v>46157</v>
      </c>
      <c r="C2291" t="s">
        <v>3075</v>
      </c>
      <c r="D2291" t="s">
        <v>19</v>
      </c>
      <c r="E2291" t="s">
        <v>53</v>
      </c>
      <c r="F2291" t="s">
        <v>65</v>
      </c>
      <c r="G2291" t="s">
        <v>22</v>
      </c>
      <c r="H2291" t="s">
        <v>41</v>
      </c>
      <c r="I2291" t="s">
        <v>42</v>
      </c>
      <c r="J2291">
        <v>2</v>
      </c>
      <c r="K2291">
        <v>119.62</v>
      </c>
      <c r="L2291">
        <v>0.1</v>
      </c>
      <c r="M2291" s="6">
        <v>215.32</v>
      </c>
      <c r="N2291" s="3">
        <v>179.74</v>
      </c>
      <c r="O2291" s="6">
        <v>35.58</v>
      </c>
      <c r="P2291" t="s">
        <v>43</v>
      </c>
      <c r="Q2291" t="s">
        <v>26</v>
      </c>
      <c r="R2291" s="4">
        <f t="shared" si="105"/>
        <v>0.1652424298718187</v>
      </c>
      <c r="S2291" s="1" t="str">
        <f t="shared" si="106"/>
        <v>May-2026</v>
      </c>
      <c r="T2291" t="str">
        <f t="shared" si="107"/>
        <v>Profit</v>
      </c>
    </row>
    <row r="2292" spans="1:20" x14ac:dyDescent="0.3">
      <c r="A2292" t="s">
        <v>3887</v>
      </c>
      <c r="B2292" s="2">
        <v>45991</v>
      </c>
      <c r="C2292" t="s">
        <v>2596</v>
      </c>
      <c r="D2292" t="s">
        <v>19</v>
      </c>
      <c r="E2292" t="s">
        <v>39</v>
      </c>
      <c r="F2292" t="s">
        <v>120</v>
      </c>
      <c r="G2292" t="s">
        <v>29</v>
      </c>
      <c r="H2292" t="s">
        <v>74</v>
      </c>
      <c r="I2292" t="s">
        <v>158</v>
      </c>
      <c r="J2292">
        <v>2</v>
      </c>
      <c r="K2292">
        <v>12043.72</v>
      </c>
      <c r="L2292">
        <v>0.1</v>
      </c>
      <c r="M2292" s="6">
        <v>21678.7</v>
      </c>
      <c r="N2292" s="3">
        <v>19184.91</v>
      </c>
      <c r="O2292" s="6">
        <v>2493.79</v>
      </c>
      <c r="P2292" t="s">
        <v>43</v>
      </c>
      <c r="Q2292" t="s">
        <v>26</v>
      </c>
      <c r="R2292" s="4">
        <f t="shared" si="105"/>
        <v>0.11503411182404849</v>
      </c>
      <c r="S2292" s="1" t="str">
        <f t="shared" si="106"/>
        <v>Nov-2025</v>
      </c>
      <c r="T2292" t="str">
        <f t="shared" si="107"/>
        <v>Profit</v>
      </c>
    </row>
    <row r="2293" spans="1:20" x14ac:dyDescent="0.3">
      <c r="A2293" t="s">
        <v>3888</v>
      </c>
      <c r="B2293" s="2">
        <v>45739</v>
      </c>
      <c r="C2293" t="s">
        <v>112</v>
      </c>
      <c r="D2293" t="s">
        <v>19</v>
      </c>
      <c r="E2293" t="s">
        <v>53</v>
      </c>
      <c r="F2293" t="s">
        <v>65</v>
      </c>
      <c r="G2293" t="s">
        <v>29</v>
      </c>
      <c r="H2293" t="s">
        <v>23</v>
      </c>
      <c r="I2293" t="s">
        <v>59</v>
      </c>
      <c r="J2293">
        <v>1</v>
      </c>
      <c r="K2293">
        <v>5940.33</v>
      </c>
      <c r="L2293">
        <v>0.05</v>
      </c>
      <c r="M2293" s="6">
        <v>5643.31</v>
      </c>
      <c r="N2293" s="3">
        <v>3766.95</v>
      </c>
      <c r="O2293" s="6">
        <v>1876.36</v>
      </c>
      <c r="P2293" t="s">
        <v>49</v>
      </c>
      <c r="Q2293" t="s">
        <v>26</v>
      </c>
      <c r="R2293" s="4">
        <f t="shared" si="105"/>
        <v>0.33249281007068543</v>
      </c>
      <c r="S2293" s="1" t="str">
        <f t="shared" si="106"/>
        <v>Mar-2025</v>
      </c>
      <c r="T2293" t="str">
        <f t="shared" si="107"/>
        <v>Profit</v>
      </c>
    </row>
    <row r="2294" spans="1:20" x14ac:dyDescent="0.3">
      <c r="A2294" t="s">
        <v>3889</v>
      </c>
      <c r="B2294" s="2">
        <v>46147</v>
      </c>
      <c r="C2294" t="s">
        <v>3785</v>
      </c>
      <c r="D2294" t="s">
        <v>19</v>
      </c>
      <c r="E2294" t="s">
        <v>58</v>
      </c>
      <c r="F2294" t="s">
        <v>339</v>
      </c>
      <c r="G2294" t="s">
        <v>22</v>
      </c>
      <c r="H2294" t="s">
        <v>41</v>
      </c>
      <c r="I2294" t="s">
        <v>48</v>
      </c>
      <c r="J2294">
        <v>8</v>
      </c>
      <c r="K2294">
        <v>173</v>
      </c>
      <c r="L2294">
        <v>0.25</v>
      </c>
      <c r="M2294" s="6">
        <v>1038</v>
      </c>
      <c r="N2294" s="3">
        <v>910.31</v>
      </c>
      <c r="O2294" s="6">
        <v>127.69</v>
      </c>
      <c r="P2294" t="s">
        <v>43</v>
      </c>
      <c r="Q2294" t="s">
        <v>26</v>
      </c>
      <c r="R2294" s="4">
        <f t="shared" si="105"/>
        <v>0.12301541425818882</v>
      </c>
      <c r="S2294" s="1" t="str">
        <f t="shared" si="106"/>
        <v>May-2026</v>
      </c>
      <c r="T2294" t="str">
        <f t="shared" si="107"/>
        <v>Profit</v>
      </c>
    </row>
    <row r="2295" spans="1:20" x14ac:dyDescent="0.3">
      <c r="A2295" t="s">
        <v>3890</v>
      </c>
      <c r="B2295" s="2">
        <v>45656</v>
      </c>
      <c r="C2295" t="s">
        <v>2558</v>
      </c>
      <c r="D2295" t="s">
        <v>19</v>
      </c>
      <c r="E2295" t="s">
        <v>53</v>
      </c>
      <c r="F2295" t="s">
        <v>90</v>
      </c>
      <c r="G2295" t="s">
        <v>22</v>
      </c>
      <c r="H2295" t="s">
        <v>41</v>
      </c>
      <c r="I2295" t="s">
        <v>62</v>
      </c>
      <c r="J2295">
        <v>3</v>
      </c>
      <c r="K2295">
        <v>599.04999999999995</v>
      </c>
      <c r="L2295">
        <v>0.2</v>
      </c>
      <c r="M2295" s="6">
        <v>1437.72</v>
      </c>
      <c r="N2295" s="3">
        <v>1381.84</v>
      </c>
      <c r="O2295" s="6">
        <v>55.88</v>
      </c>
      <c r="P2295" t="s">
        <v>25</v>
      </c>
      <c r="Q2295" t="s">
        <v>26</v>
      </c>
      <c r="R2295" s="4">
        <f t="shared" si="105"/>
        <v>3.8867095122833373E-2</v>
      </c>
      <c r="S2295" s="1" t="str">
        <f t="shared" si="106"/>
        <v>Dec-2024</v>
      </c>
      <c r="T2295" t="str">
        <f t="shared" si="107"/>
        <v>Profit</v>
      </c>
    </row>
    <row r="2296" spans="1:20" x14ac:dyDescent="0.3">
      <c r="A2296" t="s">
        <v>3891</v>
      </c>
      <c r="B2296" s="2">
        <v>45966</v>
      </c>
      <c r="C2296" t="s">
        <v>3892</v>
      </c>
      <c r="D2296" t="s">
        <v>19</v>
      </c>
      <c r="E2296" t="s">
        <v>58</v>
      </c>
      <c r="F2296" t="s">
        <v>104</v>
      </c>
      <c r="G2296" t="s">
        <v>22</v>
      </c>
      <c r="H2296" t="s">
        <v>74</v>
      </c>
      <c r="I2296" t="s">
        <v>137</v>
      </c>
      <c r="J2296">
        <v>2</v>
      </c>
      <c r="K2296">
        <v>14447.31</v>
      </c>
      <c r="L2296">
        <v>0</v>
      </c>
      <c r="M2296" s="6">
        <v>28894.62</v>
      </c>
      <c r="N2296" s="3">
        <v>20469.66</v>
      </c>
      <c r="O2296" s="6">
        <v>8424.9599999999991</v>
      </c>
      <c r="P2296" t="s">
        <v>25</v>
      </c>
      <c r="Q2296" t="s">
        <v>26</v>
      </c>
      <c r="R2296" s="4">
        <f t="shared" si="105"/>
        <v>0.29157538669828498</v>
      </c>
      <c r="S2296" s="1" t="str">
        <f t="shared" si="106"/>
        <v>Nov-2025</v>
      </c>
      <c r="T2296" t="str">
        <f t="shared" si="107"/>
        <v>Profit</v>
      </c>
    </row>
    <row r="2297" spans="1:20" x14ac:dyDescent="0.3">
      <c r="A2297" t="s">
        <v>3893</v>
      </c>
      <c r="B2297" s="2">
        <v>45617</v>
      </c>
      <c r="C2297" t="s">
        <v>1984</v>
      </c>
      <c r="D2297" t="s">
        <v>46</v>
      </c>
      <c r="E2297" t="s">
        <v>58</v>
      </c>
      <c r="F2297" t="s">
        <v>54</v>
      </c>
      <c r="G2297" t="s">
        <v>29</v>
      </c>
      <c r="H2297" t="s">
        <v>74</v>
      </c>
      <c r="I2297" t="s">
        <v>75</v>
      </c>
      <c r="J2297">
        <v>1</v>
      </c>
      <c r="K2297">
        <v>2511.1</v>
      </c>
      <c r="L2297">
        <v>0.15</v>
      </c>
      <c r="M2297" s="6">
        <v>2134.4299999999998</v>
      </c>
      <c r="N2297" s="3">
        <v>1819.92</v>
      </c>
      <c r="O2297" s="6">
        <v>314.51</v>
      </c>
      <c r="P2297" t="s">
        <v>43</v>
      </c>
      <c r="Q2297" t="s">
        <v>26</v>
      </c>
      <c r="R2297" s="4">
        <f t="shared" si="105"/>
        <v>0.14735081497167862</v>
      </c>
      <c r="S2297" s="1" t="str">
        <f t="shared" si="106"/>
        <v>Nov-2024</v>
      </c>
      <c r="T2297" t="str">
        <f t="shared" si="107"/>
        <v>Profit</v>
      </c>
    </row>
    <row r="2298" spans="1:20" x14ac:dyDescent="0.3">
      <c r="A2298" t="s">
        <v>3894</v>
      </c>
      <c r="B2298" s="2">
        <v>45758</v>
      </c>
      <c r="C2298" t="s">
        <v>1523</v>
      </c>
      <c r="D2298" t="s">
        <v>19</v>
      </c>
      <c r="E2298" t="s">
        <v>53</v>
      </c>
      <c r="F2298" t="s">
        <v>97</v>
      </c>
      <c r="G2298" t="s">
        <v>22</v>
      </c>
      <c r="H2298" t="s">
        <v>23</v>
      </c>
      <c r="I2298" t="s">
        <v>59</v>
      </c>
      <c r="J2298">
        <v>2</v>
      </c>
      <c r="K2298">
        <v>5484.4</v>
      </c>
      <c r="L2298">
        <v>0.1</v>
      </c>
      <c r="M2298" s="6">
        <v>9871.92</v>
      </c>
      <c r="N2298" s="3">
        <v>7969.14</v>
      </c>
      <c r="O2298" s="6">
        <v>1902.78</v>
      </c>
      <c r="P2298" t="s">
        <v>70</v>
      </c>
      <c r="Q2298" t="s">
        <v>26</v>
      </c>
      <c r="R2298" s="4">
        <f t="shared" si="105"/>
        <v>0.19274669973014369</v>
      </c>
      <c r="S2298" s="1" t="str">
        <f t="shared" si="106"/>
        <v>Apr-2025</v>
      </c>
      <c r="T2298" t="str">
        <f t="shared" si="107"/>
        <v>Profit</v>
      </c>
    </row>
    <row r="2299" spans="1:20" x14ac:dyDescent="0.3">
      <c r="A2299" t="s">
        <v>3895</v>
      </c>
      <c r="B2299" s="2">
        <v>45705</v>
      </c>
      <c r="C2299" t="s">
        <v>3896</v>
      </c>
      <c r="D2299" t="s">
        <v>46</v>
      </c>
      <c r="E2299" t="s">
        <v>58</v>
      </c>
      <c r="F2299" t="s">
        <v>104</v>
      </c>
      <c r="G2299" t="s">
        <v>22</v>
      </c>
      <c r="H2299" t="s">
        <v>23</v>
      </c>
      <c r="I2299" t="s">
        <v>36</v>
      </c>
      <c r="J2299">
        <v>3</v>
      </c>
      <c r="K2299">
        <v>21618.46</v>
      </c>
      <c r="L2299">
        <v>0.1</v>
      </c>
      <c r="M2299" s="6">
        <v>58369.84</v>
      </c>
      <c r="N2299" s="3">
        <v>43051.24</v>
      </c>
      <c r="O2299" s="6">
        <v>15318.6</v>
      </c>
      <c r="P2299" t="s">
        <v>49</v>
      </c>
      <c r="Q2299" t="s">
        <v>26</v>
      </c>
      <c r="R2299" s="4">
        <f t="shared" si="105"/>
        <v>0.26244032877253048</v>
      </c>
      <c r="S2299" s="1" t="str">
        <f t="shared" si="106"/>
        <v>Feb-2025</v>
      </c>
      <c r="T2299" t="str">
        <f t="shared" si="107"/>
        <v>Profit</v>
      </c>
    </row>
    <row r="2300" spans="1:20" x14ac:dyDescent="0.3">
      <c r="A2300" t="s">
        <v>3897</v>
      </c>
      <c r="B2300" s="2">
        <v>45746</v>
      </c>
      <c r="C2300" t="s">
        <v>2280</v>
      </c>
      <c r="D2300" t="s">
        <v>19</v>
      </c>
      <c r="E2300" t="s">
        <v>58</v>
      </c>
      <c r="F2300" t="s">
        <v>68</v>
      </c>
      <c r="G2300" t="s">
        <v>22</v>
      </c>
      <c r="H2300" t="s">
        <v>23</v>
      </c>
      <c r="I2300" t="s">
        <v>94</v>
      </c>
      <c r="J2300">
        <v>1</v>
      </c>
      <c r="K2300">
        <v>2147.13</v>
      </c>
      <c r="L2300">
        <v>0.05</v>
      </c>
      <c r="M2300" s="6">
        <v>2039.77</v>
      </c>
      <c r="N2300" s="3">
        <v>1231.5899999999999</v>
      </c>
      <c r="O2300" s="6">
        <v>808.18</v>
      </c>
      <c r="P2300" t="s">
        <v>25</v>
      </c>
      <c r="Q2300" t="s">
        <v>26</v>
      </c>
      <c r="R2300" s="4">
        <f t="shared" si="105"/>
        <v>0.39621133755276328</v>
      </c>
      <c r="S2300" s="1" t="str">
        <f t="shared" si="106"/>
        <v>Mar-2025</v>
      </c>
      <c r="T2300" t="str">
        <f t="shared" si="107"/>
        <v>Profit</v>
      </c>
    </row>
    <row r="2301" spans="1:20" x14ac:dyDescent="0.3">
      <c r="A2301" t="s">
        <v>3898</v>
      </c>
      <c r="B2301" s="2">
        <v>45877</v>
      </c>
      <c r="C2301" t="s">
        <v>1044</v>
      </c>
      <c r="D2301" t="s">
        <v>19</v>
      </c>
      <c r="E2301" t="s">
        <v>58</v>
      </c>
      <c r="F2301" t="s">
        <v>129</v>
      </c>
      <c r="G2301" t="s">
        <v>22</v>
      </c>
      <c r="H2301" t="s">
        <v>41</v>
      </c>
      <c r="I2301" t="s">
        <v>48</v>
      </c>
      <c r="J2301">
        <v>4</v>
      </c>
      <c r="K2301">
        <v>118.05</v>
      </c>
      <c r="L2301">
        <v>0.15</v>
      </c>
      <c r="M2301" s="6">
        <v>401.37</v>
      </c>
      <c r="N2301" s="3">
        <v>280.08</v>
      </c>
      <c r="O2301" s="6">
        <v>121.29</v>
      </c>
      <c r="P2301" t="s">
        <v>49</v>
      </c>
      <c r="Q2301" t="s">
        <v>26</v>
      </c>
      <c r="R2301" s="4">
        <f t="shared" si="105"/>
        <v>0.30218999925256002</v>
      </c>
      <c r="S2301" s="1" t="str">
        <f t="shared" si="106"/>
        <v>Aug-2025</v>
      </c>
      <c r="T2301" t="str">
        <f t="shared" si="107"/>
        <v>Profit</v>
      </c>
    </row>
    <row r="2302" spans="1:20" x14ac:dyDescent="0.3">
      <c r="A2302" t="s">
        <v>3899</v>
      </c>
      <c r="B2302" s="2">
        <v>45524</v>
      </c>
      <c r="C2302" t="s">
        <v>1817</v>
      </c>
      <c r="D2302" t="s">
        <v>46</v>
      </c>
      <c r="E2302" t="s">
        <v>53</v>
      </c>
      <c r="F2302" t="s">
        <v>90</v>
      </c>
      <c r="G2302" t="s">
        <v>22</v>
      </c>
      <c r="H2302" t="s">
        <v>74</v>
      </c>
      <c r="I2302" t="s">
        <v>158</v>
      </c>
      <c r="J2302">
        <v>3</v>
      </c>
      <c r="K2302">
        <v>15003.33</v>
      </c>
      <c r="L2302">
        <v>0.15</v>
      </c>
      <c r="M2302" s="6">
        <v>38258.49</v>
      </c>
      <c r="N2302" s="3">
        <v>31133.37</v>
      </c>
      <c r="O2302" s="6">
        <v>7125.12</v>
      </c>
      <c r="P2302" t="s">
        <v>31</v>
      </c>
      <c r="Q2302" t="s">
        <v>26</v>
      </c>
      <c r="R2302" s="4">
        <f t="shared" si="105"/>
        <v>0.18623630990141013</v>
      </c>
      <c r="S2302" s="1" t="str">
        <f t="shared" si="106"/>
        <v>Aug-2024</v>
      </c>
      <c r="T2302" t="str">
        <f t="shared" si="107"/>
        <v>Profit</v>
      </c>
    </row>
    <row r="2303" spans="1:20" x14ac:dyDescent="0.3">
      <c r="A2303" t="s">
        <v>3900</v>
      </c>
      <c r="B2303" s="2">
        <v>45515</v>
      </c>
      <c r="C2303" t="s">
        <v>3244</v>
      </c>
      <c r="D2303" t="s">
        <v>19</v>
      </c>
      <c r="E2303" t="s">
        <v>20</v>
      </c>
      <c r="F2303" t="s">
        <v>99</v>
      </c>
      <c r="G2303" t="s">
        <v>79</v>
      </c>
      <c r="H2303" t="s">
        <v>41</v>
      </c>
      <c r="I2303" t="s">
        <v>55</v>
      </c>
      <c r="J2303">
        <v>8</v>
      </c>
      <c r="K2303">
        <v>355.25</v>
      </c>
      <c r="L2303">
        <v>0.05</v>
      </c>
      <c r="M2303" s="6">
        <v>2699.9</v>
      </c>
      <c r="N2303" s="3">
        <v>1599.04</v>
      </c>
      <c r="O2303" s="6">
        <v>1100.8599999999999</v>
      </c>
      <c r="P2303" t="s">
        <v>31</v>
      </c>
      <c r="Q2303" t="s">
        <v>26</v>
      </c>
      <c r="R2303" s="4">
        <f t="shared" si="105"/>
        <v>0.40774102744546087</v>
      </c>
      <c r="S2303" s="1" t="str">
        <f t="shared" si="106"/>
        <v>Aug-2024</v>
      </c>
      <c r="T2303" t="str">
        <f t="shared" si="107"/>
        <v>Profit</v>
      </c>
    </row>
    <row r="2304" spans="1:20" x14ac:dyDescent="0.3">
      <c r="A2304" t="s">
        <v>3901</v>
      </c>
      <c r="B2304" s="2">
        <v>46285</v>
      </c>
      <c r="C2304" t="s">
        <v>3902</v>
      </c>
      <c r="D2304" t="s">
        <v>52</v>
      </c>
      <c r="E2304" t="s">
        <v>34</v>
      </c>
      <c r="F2304" t="s">
        <v>110</v>
      </c>
      <c r="G2304" t="s">
        <v>29</v>
      </c>
      <c r="H2304" t="s">
        <v>23</v>
      </c>
      <c r="I2304" t="s">
        <v>69</v>
      </c>
      <c r="J2304">
        <v>1</v>
      </c>
      <c r="K2304">
        <v>26096.13</v>
      </c>
      <c r="L2304">
        <v>0.15</v>
      </c>
      <c r="M2304" s="6">
        <v>22181.71</v>
      </c>
      <c r="N2304" s="3">
        <v>14597.04</v>
      </c>
      <c r="O2304" s="6">
        <v>7584.67</v>
      </c>
      <c r="P2304" t="s">
        <v>25</v>
      </c>
      <c r="Q2304" t="s">
        <v>26</v>
      </c>
      <c r="R2304" s="4">
        <f t="shared" si="105"/>
        <v>0.34193351188884896</v>
      </c>
      <c r="S2304" s="1" t="str">
        <f t="shared" si="106"/>
        <v>Sep-2026</v>
      </c>
      <c r="T2304" t="str">
        <f t="shared" si="107"/>
        <v>Profit</v>
      </c>
    </row>
    <row r="2305" spans="1:20" x14ac:dyDescent="0.3">
      <c r="A2305" t="s">
        <v>3903</v>
      </c>
      <c r="B2305" s="2">
        <v>46122</v>
      </c>
      <c r="C2305" t="s">
        <v>3904</v>
      </c>
      <c r="D2305" t="s">
        <v>19</v>
      </c>
      <c r="E2305" t="s">
        <v>34</v>
      </c>
      <c r="F2305" t="s">
        <v>73</v>
      </c>
      <c r="G2305" t="s">
        <v>22</v>
      </c>
      <c r="H2305" t="s">
        <v>41</v>
      </c>
      <c r="I2305" t="s">
        <v>42</v>
      </c>
      <c r="J2305">
        <v>4</v>
      </c>
      <c r="K2305">
        <v>200.39</v>
      </c>
      <c r="L2305">
        <v>0</v>
      </c>
      <c r="M2305" s="6">
        <v>801.56</v>
      </c>
      <c r="N2305" s="3">
        <v>496.03</v>
      </c>
      <c r="O2305" s="6">
        <v>305.52999999999997</v>
      </c>
      <c r="P2305" t="s">
        <v>25</v>
      </c>
      <c r="Q2305" t="s">
        <v>26</v>
      </c>
      <c r="R2305" s="4">
        <f t="shared" si="105"/>
        <v>0.3811692200209591</v>
      </c>
      <c r="S2305" s="1" t="str">
        <f t="shared" si="106"/>
        <v>Apr-2026</v>
      </c>
      <c r="T2305" t="str">
        <f t="shared" si="107"/>
        <v>Profit</v>
      </c>
    </row>
    <row r="2306" spans="1:20" x14ac:dyDescent="0.3">
      <c r="A2306" t="s">
        <v>3905</v>
      </c>
      <c r="B2306" s="2">
        <v>45703</v>
      </c>
      <c r="C2306" t="s">
        <v>3906</v>
      </c>
      <c r="D2306" t="s">
        <v>19</v>
      </c>
      <c r="E2306" t="s">
        <v>20</v>
      </c>
      <c r="F2306" t="s">
        <v>99</v>
      </c>
      <c r="G2306" t="s">
        <v>22</v>
      </c>
      <c r="H2306" t="s">
        <v>23</v>
      </c>
      <c r="I2306" t="s">
        <v>69</v>
      </c>
      <c r="J2306">
        <v>1</v>
      </c>
      <c r="K2306">
        <v>26164.99</v>
      </c>
      <c r="L2306">
        <v>0.1</v>
      </c>
      <c r="M2306" s="6">
        <v>23548.49</v>
      </c>
      <c r="N2306" s="3">
        <v>20675.21</v>
      </c>
      <c r="O2306" s="6">
        <v>2873.28</v>
      </c>
      <c r="P2306" t="s">
        <v>49</v>
      </c>
      <c r="Q2306" t="s">
        <v>26</v>
      </c>
      <c r="R2306" s="4">
        <f t="shared" si="105"/>
        <v>0.12201546680912449</v>
      </c>
      <c r="S2306" s="1" t="str">
        <f t="shared" si="106"/>
        <v>Feb-2025</v>
      </c>
      <c r="T2306" t="str">
        <f t="shared" si="107"/>
        <v>Profit</v>
      </c>
    </row>
    <row r="2307" spans="1:20" x14ac:dyDescent="0.3">
      <c r="A2307" t="s">
        <v>3907</v>
      </c>
      <c r="B2307" s="2">
        <v>45863</v>
      </c>
      <c r="C2307" t="s">
        <v>3908</v>
      </c>
      <c r="D2307" t="s">
        <v>19</v>
      </c>
      <c r="E2307" t="s">
        <v>53</v>
      </c>
      <c r="F2307" t="s">
        <v>54</v>
      </c>
      <c r="G2307" t="s">
        <v>22</v>
      </c>
      <c r="H2307" t="s">
        <v>41</v>
      </c>
      <c r="I2307" t="s">
        <v>42</v>
      </c>
      <c r="J2307">
        <v>6</v>
      </c>
      <c r="K2307">
        <v>222.76</v>
      </c>
      <c r="L2307">
        <v>0.1</v>
      </c>
      <c r="M2307" s="6">
        <v>1202.9000000000001</v>
      </c>
      <c r="N2307" s="3">
        <v>726.89</v>
      </c>
      <c r="O2307" s="6">
        <v>476.01</v>
      </c>
      <c r="P2307" t="s">
        <v>31</v>
      </c>
      <c r="Q2307" t="s">
        <v>26</v>
      </c>
      <c r="R2307" s="4">
        <f t="shared" si="105"/>
        <v>0.3957186798570122</v>
      </c>
      <c r="S2307" s="1" t="str">
        <f t="shared" si="106"/>
        <v>Jul-2025</v>
      </c>
      <c r="T2307" t="str">
        <f t="shared" si="107"/>
        <v>Profit</v>
      </c>
    </row>
    <row r="2308" spans="1:20" x14ac:dyDescent="0.3">
      <c r="A2308" t="s">
        <v>3909</v>
      </c>
      <c r="B2308" s="2">
        <v>45626</v>
      </c>
      <c r="C2308" t="s">
        <v>764</v>
      </c>
      <c r="D2308" t="s">
        <v>46</v>
      </c>
      <c r="E2308" t="s">
        <v>20</v>
      </c>
      <c r="F2308" t="s">
        <v>205</v>
      </c>
      <c r="G2308" t="s">
        <v>79</v>
      </c>
      <c r="H2308" t="s">
        <v>74</v>
      </c>
      <c r="I2308" t="s">
        <v>137</v>
      </c>
      <c r="J2308">
        <v>10</v>
      </c>
      <c r="K2308">
        <v>17347.78</v>
      </c>
      <c r="L2308">
        <v>0.1</v>
      </c>
      <c r="M2308" s="6">
        <v>156130.01999999999</v>
      </c>
      <c r="N2308" s="3">
        <v>138554.59</v>
      </c>
      <c r="O2308" s="6">
        <v>17575.43</v>
      </c>
      <c r="P2308" t="s">
        <v>31</v>
      </c>
      <c r="Q2308" t="s">
        <v>26</v>
      </c>
      <c r="R2308" s="4">
        <f t="shared" si="105"/>
        <v>0.11256919072962394</v>
      </c>
      <c r="S2308" s="1" t="str">
        <f t="shared" si="106"/>
        <v>Nov-2024</v>
      </c>
      <c r="T2308" t="str">
        <f t="shared" si="107"/>
        <v>Profit</v>
      </c>
    </row>
    <row r="2309" spans="1:20" x14ac:dyDescent="0.3">
      <c r="A2309" t="s">
        <v>3910</v>
      </c>
      <c r="B2309" s="2">
        <v>45513</v>
      </c>
      <c r="C2309" t="s">
        <v>174</v>
      </c>
      <c r="D2309" t="s">
        <v>46</v>
      </c>
      <c r="E2309" t="s">
        <v>39</v>
      </c>
      <c r="F2309" t="s">
        <v>40</v>
      </c>
      <c r="G2309" t="s">
        <v>22</v>
      </c>
      <c r="H2309" t="s">
        <v>74</v>
      </c>
      <c r="I2309" t="s">
        <v>75</v>
      </c>
      <c r="J2309">
        <v>2</v>
      </c>
      <c r="K2309">
        <v>9060.99</v>
      </c>
      <c r="L2309">
        <v>0.15</v>
      </c>
      <c r="M2309" s="6">
        <v>15403.68</v>
      </c>
      <c r="N2309" s="3">
        <v>12017.12</v>
      </c>
      <c r="O2309" s="6">
        <v>3386.56</v>
      </c>
      <c r="P2309" t="s">
        <v>25</v>
      </c>
      <c r="Q2309" t="s">
        <v>76</v>
      </c>
      <c r="R2309" s="4">
        <f t="shared" ref="R2309:R2372" si="108">IFERROR(O2309/M2309,0)</f>
        <v>0.21985395697651469</v>
      </c>
      <c r="S2309" s="1" t="str">
        <f t="shared" ref="S2309:S2372" si="109">TEXT(B2309,"mmm-yyyy")</f>
        <v>Aug-2024</v>
      </c>
      <c r="T2309" t="str">
        <f t="shared" ref="T2309:T2372" si="110">IF(O2309&gt;0,"Profit",IF(O2309&lt;0,"Loss","Break-Even"))</f>
        <v>Profit</v>
      </c>
    </row>
    <row r="2310" spans="1:20" x14ac:dyDescent="0.3">
      <c r="A2310" t="s">
        <v>3911</v>
      </c>
      <c r="B2310" s="2">
        <v>45328</v>
      </c>
      <c r="C2310" t="s">
        <v>3424</v>
      </c>
      <c r="D2310" t="s">
        <v>19</v>
      </c>
      <c r="E2310" t="s">
        <v>53</v>
      </c>
      <c r="F2310" t="s">
        <v>65</v>
      </c>
      <c r="H2310" t="s">
        <v>74</v>
      </c>
      <c r="I2310" t="s">
        <v>137</v>
      </c>
      <c r="J2310">
        <v>4</v>
      </c>
      <c r="K2310">
        <v>21002.71</v>
      </c>
      <c r="L2310">
        <v>0</v>
      </c>
      <c r="M2310" s="6">
        <v>84010.84</v>
      </c>
      <c r="N2310" s="3">
        <v>64411.93</v>
      </c>
      <c r="O2310" s="6">
        <v>19598.91</v>
      </c>
      <c r="P2310" t="s">
        <v>49</v>
      </c>
      <c r="Q2310" t="s">
        <v>26</v>
      </c>
      <c r="R2310" s="4">
        <f t="shared" si="108"/>
        <v>0.23329025159134226</v>
      </c>
      <c r="S2310" s="1" t="str">
        <f t="shared" si="109"/>
        <v>Feb-2024</v>
      </c>
      <c r="T2310" t="str">
        <f t="shared" si="110"/>
        <v>Profit</v>
      </c>
    </row>
    <row r="2311" spans="1:20" x14ac:dyDescent="0.3">
      <c r="A2311" t="s">
        <v>3912</v>
      </c>
      <c r="B2311" s="2">
        <v>46280</v>
      </c>
      <c r="C2311" t="s">
        <v>654</v>
      </c>
      <c r="D2311" t="s">
        <v>19</v>
      </c>
      <c r="E2311" t="s">
        <v>53</v>
      </c>
      <c r="F2311" t="s">
        <v>54</v>
      </c>
      <c r="G2311" t="s">
        <v>29</v>
      </c>
      <c r="H2311" t="s">
        <v>23</v>
      </c>
      <c r="I2311" t="s">
        <v>24</v>
      </c>
      <c r="J2311">
        <v>3</v>
      </c>
      <c r="K2311">
        <v>94033.88</v>
      </c>
      <c r="L2311">
        <v>0.15</v>
      </c>
      <c r="M2311" s="6">
        <v>239786.39</v>
      </c>
      <c r="N2311" s="3">
        <v>194184.73</v>
      </c>
      <c r="O2311" s="6">
        <v>45601.66</v>
      </c>
      <c r="P2311" t="s">
        <v>43</v>
      </c>
      <c r="Q2311" t="s">
        <v>26</v>
      </c>
      <c r="R2311" s="4">
        <f t="shared" si="108"/>
        <v>0.1901761813921132</v>
      </c>
      <c r="S2311" s="1" t="str">
        <f t="shared" si="109"/>
        <v>Sep-2026</v>
      </c>
      <c r="T2311" t="str">
        <f t="shared" si="110"/>
        <v>Profit</v>
      </c>
    </row>
    <row r="2312" spans="1:20" x14ac:dyDescent="0.3">
      <c r="A2312" t="s">
        <v>3913</v>
      </c>
      <c r="B2312" s="2">
        <v>45569</v>
      </c>
      <c r="C2312" t="s">
        <v>3659</v>
      </c>
      <c r="D2312" t="s">
        <v>19</v>
      </c>
      <c r="E2312" t="s">
        <v>58</v>
      </c>
      <c r="F2312" t="s">
        <v>54</v>
      </c>
      <c r="G2312" t="s">
        <v>29</v>
      </c>
      <c r="H2312" t="s">
        <v>23</v>
      </c>
      <c r="I2312" t="s">
        <v>24</v>
      </c>
      <c r="J2312">
        <v>4</v>
      </c>
      <c r="K2312">
        <v>69690.259999999995</v>
      </c>
      <c r="L2312">
        <v>0.1</v>
      </c>
      <c r="M2312" s="6">
        <v>250884.94</v>
      </c>
      <c r="N2312" s="3">
        <v>179176.19</v>
      </c>
      <c r="O2312" s="6">
        <v>71708.75</v>
      </c>
      <c r="P2312" t="s">
        <v>43</v>
      </c>
      <c r="Q2312" t="s">
        <v>26</v>
      </c>
      <c r="R2312" s="4">
        <f t="shared" si="108"/>
        <v>0.28582325427743888</v>
      </c>
      <c r="S2312" s="1" t="str">
        <f t="shared" si="109"/>
        <v>Oct-2024</v>
      </c>
      <c r="T2312" t="str">
        <f t="shared" si="110"/>
        <v>Profit</v>
      </c>
    </row>
    <row r="2313" spans="1:20" x14ac:dyDescent="0.3">
      <c r="A2313" t="s">
        <v>3914</v>
      </c>
      <c r="B2313" s="2">
        <v>45487</v>
      </c>
      <c r="C2313" t="s">
        <v>3915</v>
      </c>
      <c r="D2313" t="s">
        <v>19</v>
      </c>
      <c r="E2313" t="s">
        <v>53</v>
      </c>
      <c r="F2313" t="s">
        <v>54</v>
      </c>
      <c r="G2313" t="s">
        <v>29</v>
      </c>
      <c r="H2313" t="s">
        <v>74</v>
      </c>
      <c r="I2313" t="s">
        <v>75</v>
      </c>
      <c r="J2313">
        <v>1</v>
      </c>
      <c r="K2313">
        <v>10486.93</v>
      </c>
      <c r="L2313">
        <v>0.1</v>
      </c>
      <c r="M2313" s="6">
        <v>9438.24</v>
      </c>
      <c r="N2313" s="3">
        <v>7311.29</v>
      </c>
      <c r="O2313" s="6">
        <v>2126.9499999999998</v>
      </c>
      <c r="P2313" t="s">
        <v>43</v>
      </c>
      <c r="Q2313" t="s">
        <v>26</v>
      </c>
      <c r="R2313" s="4">
        <f t="shared" si="108"/>
        <v>0.22535451524860567</v>
      </c>
      <c r="S2313" s="1" t="str">
        <f t="shared" si="109"/>
        <v>Jul-2024</v>
      </c>
      <c r="T2313" t="str">
        <f t="shared" si="110"/>
        <v>Profit</v>
      </c>
    </row>
    <row r="2314" spans="1:20" x14ac:dyDescent="0.3">
      <c r="A2314" t="s">
        <v>3916</v>
      </c>
      <c r="B2314" s="2">
        <v>46207</v>
      </c>
      <c r="C2314" t="s">
        <v>2196</v>
      </c>
      <c r="D2314" t="s">
        <v>19</v>
      </c>
      <c r="E2314" t="s">
        <v>34</v>
      </c>
      <c r="F2314" t="s">
        <v>73</v>
      </c>
      <c r="G2314" t="s">
        <v>22</v>
      </c>
      <c r="H2314" t="s">
        <v>23</v>
      </c>
      <c r="I2314" t="s">
        <v>59</v>
      </c>
      <c r="J2314">
        <v>2</v>
      </c>
      <c r="K2314">
        <v>1059.6500000000001</v>
      </c>
      <c r="L2314">
        <v>0.15</v>
      </c>
      <c r="M2314" s="6">
        <v>1801.41</v>
      </c>
      <c r="N2314" s="3">
        <v>1684.26</v>
      </c>
      <c r="O2314" s="6">
        <v>117.15</v>
      </c>
      <c r="P2314" t="s">
        <v>25</v>
      </c>
      <c r="Q2314" t="s">
        <v>26</v>
      </c>
      <c r="R2314" s="4">
        <f t="shared" si="108"/>
        <v>6.5032391293486771E-2</v>
      </c>
      <c r="S2314" s="1" t="str">
        <f t="shared" si="109"/>
        <v>Jul-2026</v>
      </c>
      <c r="T2314" t="str">
        <f t="shared" si="110"/>
        <v>Profit</v>
      </c>
    </row>
    <row r="2315" spans="1:20" x14ac:dyDescent="0.3">
      <c r="A2315" t="s">
        <v>3917</v>
      </c>
      <c r="B2315" s="2">
        <v>46155</v>
      </c>
      <c r="C2315" t="s">
        <v>1094</v>
      </c>
      <c r="D2315" t="s">
        <v>46</v>
      </c>
      <c r="E2315" t="s">
        <v>39</v>
      </c>
      <c r="F2315" t="s">
        <v>40</v>
      </c>
      <c r="G2315" t="s">
        <v>22</v>
      </c>
      <c r="H2315" t="s">
        <v>41</v>
      </c>
      <c r="I2315" t="s">
        <v>125</v>
      </c>
      <c r="J2315">
        <v>1</v>
      </c>
      <c r="K2315">
        <v>161.41</v>
      </c>
      <c r="L2315">
        <v>0.2</v>
      </c>
      <c r="M2315" s="6">
        <v>129.13</v>
      </c>
      <c r="N2315" s="3">
        <v>98.05</v>
      </c>
      <c r="O2315" s="6">
        <v>31.08</v>
      </c>
      <c r="P2315" t="s">
        <v>43</v>
      </c>
      <c r="Q2315" t="s">
        <v>26</v>
      </c>
      <c r="R2315" s="4">
        <f t="shared" si="108"/>
        <v>0.24068767908309455</v>
      </c>
      <c r="S2315" s="1" t="str">
        <f t="shared" si="109"/>
        <v>May-2026</v>
      </c>
      <c r="T2315" t="str">
        <f t="shared" si="110"/>
        <v>Profit</v>
      </c>
    </row>
    <row r="2316" spans="1:20" x14ac:dyDescent="0.3">
      <c r="A2316" t="s">
        <v>3918</v>
      </c>
      <c r="B2316" s="2">
        <v>45775</v>
      </c>
      <c r="C2316" t="s">
        <v>766</v>
      </c>
      <c r="D2316" t="s">
        <v>46</v>
      </c>
      <c r="E2316" t="s">
        <v>20</v>
      </c>
      <c r="F2316" t="s">
        <v>21</v>
      </c>
      <c r="G2316" t="s">
        <v>22</v>
      </c>
      <c r="H2316" t="s">
        <v>23</v>
      </c>
      <c r="I2316" t="s">
        <v>69</v>
      </c>
      <c r="J2316">
        <v>4</v>
      </c>
      <c r="K2316">
        <v>17522.939999999999</v>
      </c>
      <c r="L2316">
        <v>0.15</v>
      </c>
      <c r="M2316" s="6">
        <v>59578</v>
      </c>
      <c r="N2316" s="3">
        <v>39671.660000000003</v>
      </c>
      <c r="O2316" s="6">
        <v>19906.34</v>
      </c>
      <c r="P2316" t="s">
        <v>70</v>
      </c>
      <c r="Q2316" t="s">
        <v>26</v>
      </c>
      <c r="R2316" s="4">
        <f t="shared" si="108"/>
        <v>0.33412232703346872</v>
      </c>
      <c r="S2316" s="1" t="str">
        <f t="shared" si="109"/>
        <v>Apr-2025</v>
      </c>
      <c r="T2316" t="str">
        <f t="shared" si="110"/>
        <v>Profit</v>
      </c>
    </row>
    <row r="2317" spans="1:20" x14ac:dyDescent="0.3">
      <c r="A2317" t="s">
        <v>3919</v>
      </c>
      <c r="B2317" s="2">
        <v>45533</v>
      </c>
      <c r="C2317" t="s">
        <v>3276</v>
      </c>
      <c r="D2317" t="s">
        <v>52</v>
      </c>
      <c r="E2317" t="s">
        <v>20</v>
      </c>
      <c r="F2317" t="s">
        <v>99</v>
      </c>
      <c r="G2317" t="s">
        <v>22</v>
      </c>
      <c r="H2317" t="s">
        <v>41</v>
      </c>
      <c r="I2317" t="s">
        <v>62</v>
      </c>
      <c r="J2317">
        <v>1</v>
      </c>
      <c r="K2317">
        <v>258.41000000000003</v>
      </c>
      <c r="L2317">
        <v>0.25</v>
      </c>
      <c r="M2317" s="6">
        <v>193.81</v>
      </c>
      <c r="N2317" s="3">
        <v>176.69</v>
      </c>
      <c r="O2317" s="6">
        <v>17.12</v>
      </c>
      <c r="P2317" t="s">
        <v>31</v>
      </c>
      <c r="Q2317" t="s">
        <v>26</v>
      </c>
      <c r="R2317" s="4">
        <f t="shared" si="108"/>
        <v>8.833393529745627E-2</v>
      </c>
      <c r="S2317" s="1" t="str">
        <f t="shared" si="109"/>
        <v>Aug-2024</v>
      </c>
      <c r="T2317" t="str">
        <f t="shared" si="110"/>
        <v>Profit</v>
      </c>
    </row>
    <row r="2318" spans="1:20" x14ac:dyDescent="0.3">
      <c r="A2318" t="s">
        <v>3920</v>
      </c>
      <c r="B2318" s="2">
        <v>45615</v>
      </c>
      <c r="C2318" t="s">
        <v>2988</v>
      </c>
      <c r="D2318" t="s">
        <v>19</v>
      </c>
      <c r="E2318" t="s">
        <v>20</v>
      </c>
      <c r="F2318" t="s">
        <v>205</v>
      </c>
      <c r="G2318" t="s">
        <v>29</v>
      </c>
      <c r="H2318" t="s">
        <v>41</v>
      </c>
      <c r="I2318" t="s">
        <v>125</v>
      </c>
      <c r="J2318">
        <v>6</v>
      </c>
      <c r="K2318">
        <v>187.86</v>
      </c>
      <c r="L2318">
        <v>0.05</v>
      </c>
      <c r="M2318" s="6">
        <v>1070.8</v>
      </c>
      <c r="N2318" s="3">
        <v>876.56</v>
      </c>
      <c r="O2318" s="6">
        <v>194.24</v>
      </c>
      <c r="P2318" t="s">
        <v>31</v>
      </c>
      <c r="Q2318" t="s">
        <v>26</v>
      </c>
      <c r="R2318" s="4">
        <f t="shared" si="108"/>
        <v>0.18139708629062384</v>
      </c>
      <c r="S2318" s="1" t="str">
        <f t="shared" si="109"/>
        <v>Nov-2024</v>
      </c>
      <c r="T2318" t="str">
        <f t="shared" si="110"/>
        <v>Profit</v>
      </c>
    </row>
    <row r="2319" spans="1:20" x14ac:dyDescent="0.3">
      <c r="A2319" t="s">
        <v>3921</v>
      </c>
      <c r="B2319" s="2">
        <v>46022</v>
      </c>
      <c r="C2319" t="s">
        <v>2162</v>
      </c>
      <c r="D2319" t="s">
        <v>19</v>
      </c>
      <c r="E2319" t="s">
        <v>20</v>
      </c>
      <c r="F2319" t="s">
        <v>157</v>
      </c>
      <c r="G2319" t="s">
        <v>79</v>
      </c>
      <c r="H2319" t="s">
        <v>41</v>
      </c>
      <c r="I2319" t="s">
        <v>62</v>
      </c>
      <c r="J2319">
        <v>1</v>
      </c>
      <c r="K2319">
        <v>332.57</v>
      </c>
      <c r="L2319">
        <v>0</v>
      </c>
      <c r="M2319" s="6">
        <v>332.57</v>
      </c>
      <c r="N2319" s="3">
        <v>242.7</v>
      </c>
      <c r="O2319" s="6">
        <v>89.87</v>
      </c>
      <c r="P2319" t="s">
        <v>43</v>
      </c>
      <c r="Q2319" t="s">
        <v>26</v>
      </c>
      <c r="R2319" s="4">
        <f t="shared" si="108"/>
        <v>0.27022882400697601</v>
      </c>
      <c r="S2319" s="1" t="str">
        <f t="shared" si="109"/>
        <v>Dec-2025</v>
      </c>
      <c r="T2319" t="str">
        <f t="shared" si="110"/>
        <v>Profit</v>
      </c>
    </row>
    <row r="2320" spans="1:20" x14ac:dyDescent="0.3">
      <c r="A2320" t="s">
        <v>3922</v>
      </c>
      <c r="B2320" s="2">
        <v>45483</v>
      </c>
      <c r="C2320" t="s">
        <v>3923</v>
      </c>
      <c r="D2320" t="s">
        <v>19</v>
      </c>
      <c r="E2320" t="s">
        <v>34</v>
      </c>
      <c r="F2320" t="s">
        <v>73</v>
      </c>
      <c r="G2320" t="s">
        <v>22</v>
      </c>
      <c r="H2320" t="s">
        <v>41</v>
      </c>
      <c r="I2320" t="s">
        <v>42</v>
      </c>
      <c r="J2320">
        <v>1</v>
      </c>
      <c r="K2320">
        <v>125.28</v>
      </c>
      <c r="L2320">
        <v>0.15</v>
      </c>
      <c r="M2320" s="6">
        <v>106.49</v>
      </c>
      <c r="N2320" s="3">
        <v>78.89</v>
      </c>
      <c r="O2320" s="6">
        <v>27.6</v>
      </c>
      <c r="P2320" t="s">
        <v>25</v>
      </c>
      <c r="Q2320" t="s">
        <v>26</v>
      </c>
      <c r="R2320" s="4">
        <f t="shared" si="108"/>
        <v>0.25917926565874733</v>
      </c>
      <c r="S2320" s="1" t="str">
        <f t="shared" si="109"/>
        <v>Jul-2024</v>
      </c>
      <c r="T2320" t="str">
        <f t="shared" si="110"/>
        <v>Profit</v>
      </c>
    </row>
    <row r="2321" spans="1:20" x14ac:dyDescent="0.3">
      <c r="A2321" t="s">
        <v>3924</v>
      </c>
      <c r="B2321" s="2">
        <v>45308</v>
      </c>
      <c r="C2321" t="s">
        <v>3314</v>
      </c>
      <c r="D2321" t="s">
        <v>19</v>
      </c>
      <c r="E2321" t="s">
        <v>39</v>
      </c>
      <c r="F2321" t="s">
        <v>40</v>
      </c>
      <c r="G2321" t="s">
        <v>79</v>
      </c>
      <c r="H2321" t="s">
        <v>41</v>
      </c>
      <c r="I2321" t="s">
        <v>55</v>
      </c>
      <c r="J2321">
        <v>1</v>
      </c>
      <c r="K2321">
        <v>418.13</v>
      </c>
      <c r="L2321">
        <v>0.05</v>
      </c>
      <c r="M2321" s="6">
        <v>397.22</v>
      </c>
      <c r="N2321" s="3">
        <v>223.1</v>
      </c>
      <c r="O2321" s="6">
        <v>174.12</v>
      </c>
      <c r="P2321" t="s">
        <v>31</v>
      </c>
      <c r="Q2321" t="s">
        <v>26</v>
      </c>
      <c r="R2321" s="4">
        <f t="shared" si="108"/>
        <v>0.43834650823221388</v>
      </c>
      <c r="S2321" s="1" t="str">
        <f t="shared" si="109"/>
        <v>Jan-2024</v>
      </c>
      <c r="T2321" t="str">
        <f t="shared" si="110"/>
        <v>Profit</v>
      </c>
    </row>
    <row r="2322" spans="1:20" x14ac:dyDescent="0.3">
      <c r="A2322" t="s">
        <v>3925</v>
      </c>
      <c r="B2322" s="2">
        <v>45815</v>
      </c>
      <c r="C2322" t="s">
        <v>835</v>
      </c>
      <c r="D2322" t="s">
        <v>46</v>
      </c>
      <c r="E2322" t="s">
        <v>39</v>
      </c>
      <c r="F2322" t="s">
        <v>146</v>
      </c>
      <c r="G2322" t="s">
        <v>79</v>
      </c>
      <c r="H2322" t="s">
        <v>23</v>
      </c>
      <c r="I2322" t="s">
        <v>36</v>
      </c>
      <c r="J2322">
        <v>3</v>
      </c>
      <c r="K2322">
        <v>19330.77</v>
      </c>
      <c r="L2322">
        <v>0.1</v>
      </c>
      <c r="M2322" s="6">
        <v>52193.08</v>
      </c>
      <c r="N2322" s="3">
        <v>30917.41</v>
      </c>
      <c r="O2322" s="6">
        <v>21275.67</v>
      </c>
      <c r="P2322" t="s">
        <v>25</v>
      </c>
      <c r="Q2322" t="s">
        <v>142</v>
      </c>
      <c r="R2322" s="4">
        <f t="shared" si="108"/>
        <v>0.40763392388416236</v>
      </c>
      <c r="S2322" s="1" t="str">
        <f t="shared" si="109"/>
        <v>Jun-2025</v>
      </c>
      <c r="T2322" t="str">
        <f t="shared" si="110"/>
        <v>Profit</v>
      </c>
    </row>
    <row r="2323" spans="1:20" x14ac:dyDescent="0.3">
      <c r="A2323" t="s">
        <v>3926</v>
      </c>
      <c r="B2323" s="2">
        <v>46209</v>
      </c>
      <c r="C2323" t="s">
        <v>2806</v>
      </c>
      <c r="D2323" t="s">
        <v>52</v>
      </c>
      <c r="E2323" t="s">
        <v>39</v>
      </c>
      <c r="F2323" t="s">
        <v>47</v>
      </c>
      <c r="G2323" t="s">
        <v>29</v>
      </c>
      <c r="H2323" t="s">
        <v>74</v>
      </c>
      <c r="I2323" t="s">
        <v>91</v>
      </c>
      <c r="J2323">
        <v>1</v>
      </c>
      <c r="K2323">
        <v>14544.77</v>
      </c>
      <c r="L2323">
        <v>0.15</v>
      </c>
      <c r="M2323" s="6">
        <v>12363.05</v>
      </c>
      <c r="N2323" s="3">
        <v>9112.5</v>
      </c>
      <c r="O2323" s="6">
        <v>3250.55</v>
      </c>
      <c r="P2323" t="s">
        <v>31</v>
      </c>
      <c r="Q2323" t="s">
        <v>26</v>
      </c>
      <c r="R2323" s="4">
        <f t="shared" si="108"/>
        <v>0.26292460193884198</v>
      </c>
      <c r="S2323" s="1" t="str">
        <f t="shared" si="109"/>
        <v>Jul-2026</v>
      </c>
      <c r="T2323" t="str">
        <f t="shared" si="110"/>
        <v>Profit</v>
      </c>
    </row>
    <row r="2324" spans="1:20" x14ac:dyDescent="0.3">
      <c r="A2324" t="s">
        <v>3927</v>
      </c>
      <c r="B2324" s="2">
        <v>45692</v>
      </c>
      <c r="C2324" t="s">
        <v>3576</v>
      </c>
      <c r="D2324" t="s">
        <v>19</v>
      </c>
      <c r="E2324" t="s">
        <v>39</v>
      </c>
      <c r="F2324" t="s">
        <v>146</v>
      </c>
      <c r="G2324" t="s">
        <v>79</v>
      </c>
      <c r="H2324" t="s">
        <v>23</v>
      </c>
      <c r="I2324" t="s">
        <v>69</v>
      </c>
      <c r="J2324">
        <v>10</v>
      </c>
      <c r="K2324">
        <v>13654.61</v>
      </c>
      <c r="L2324">
        <v>0.25</v>
      </c>
      <c r="M2324" s="6">
        <v>102409.58</v>
      </c>
      <c r="N2324" s="3">
        <v>101124.54</v>
      </c>
      <c r="O2324" s="6">
        <v>1285.04</v>
      </c>
      <c r="P2324" t="s">
        <v>31</v>
      </c>
      <c r="Q2324" t="s">
        <v>76</v>
      </c>
      <c r="R2324" s="4">
        <f t="shared" si="108"/>
        <v>1.2548044821587979E-2</v>
      </c>
      <c r="S2324" s="1" t="str">
        <f t="shared" si="109"/>
        <v>Feb-2025</v>
      </c>
      <c r="T2324" t="str">
        <f t="shared" si="110"/>
        <v>Profit</v>
      </c>
    </row>
    <row r="2325" spans="1:20" x14ac:dyDescent="0.3">
      <c r="A2325" t="s">
        <v>3928</v>
      </c>
      <c r="B2325" s="2">
        <v>46197</v>
      </c>
      <c r="C2325" t="s">
        <v>993</v>
      </c>
      <c r="D2325" t="s">
        <v>46</v>
      </c>
      <c r="E2325" t="s">
        <v>20</v>
      </c>
      <c r="F2325" t="s">
        <v>205</v>
      </c>
      <c r="G2325" t="s">
        <v>22</v>
      </c>
      <c r="H2325" t="s">
        <v>23</v>
      </c>
      <c r="I2325" t="s">
        <v>69</v>
      </c>
      <c r="J2325">
        <v>4</v>
      </c>
      <c r="K2325">
        <v>25133.78</v>
      </c>
      <c r="L2325">
        <v>0.05</v>
      </c>
      <c r="M2325" s="6">
        <v>95508.36</v>
      </c>
      <c r="N2325" s="3">
        <v>52845.5</v>
      </c>
      <c r="O2325" s="6">
        <v>42662.86</v>
      </c>
      <c r="P2325" t="s">
        <v>31</v>
      </c>
      <c r="Q2325" t="s">
        <v>26</v>
      </c>
      <c r="R2325" s="4">
        <f t="shared" si="108"/>
        <v>0.4466924151979994</v>
      </c>
      <c r="S2325" s="1" t="str">
        <f t="shared" si="109"/>
        <v>Jun-2026</v>
      </c>
      <c r="T2325" t="str">
        <f t="shared" si="110"/>
        <v>Profit</v>
      </c>
    </row>
    <row r="2326" spans="1:20" x14ac:dyDescent="0.3">
      <c r="A2326" t="s">
        <v>3929</v>
      </c>
      <c r="B2326" s="2">
        <v>46177</v>
      </c>
      <c r="C2326" t="s">
        <v>202</v>
      </c>
      <c r="D2326" t="s">
        <v>52</v>
      </c>
      <c r="E2326" t="s">
        <v>34</v>
      </c>
      <c r="F2326" t="s">
        <v>65</v>
      </c>
      <c r="G2326" t="s">
        <v>22</v>
      </c>
      <c r="H2326" t="s">
        <v>74</v>
      </c>
      <c r="I2326" t="s">
        <v>91</v>
      </c>
      <c r="J2326">
        <v>5</v>
      </c>
      <c r="K2326">
        <v>16176.75</v>
      </c>
      <c r="L2326">
        <v>0.05</v>
      </c>
      <c r="M2326" s="6">
        <v>76839.56</v>
      </c>
      <c r="N2326" s="3">
        <v>54826.69</v>
      </c>
      <c r="O2326" s="6">
        <v>22012.87</v>
      </c>
      <c r="P2326" t="s">
        <v>49</v>
      </c>
      <c r="Q2326" t="s">
        <v>26</v>
      </c>
      <c r="R2326" s="4">
        <f t="shared" si="108"/>
        <v>0.28647834526902549</v>
      </c>
      <c r="S2326" s="1" t="str">
        <f t="shared" si="109"/>
        <v>Jun-2026</v>
      </c>
      <c r="T2326" t="str">
        <f t="shared" si="110"/>
        <v>Profit</v>
      </c>
    </row>
    <row r="2327" spans="1:20" x14ac:dyDescent="0.3">
      <c r="A2327" t="s">
        <v>3930</v>
      </c>
      <c r="B2327" s="2">
        <v>45996</v>
      </c>
      <c r="C2327" t="s">
        <v>3931</v>
      </c>
      <c r="D2327" t="s">
        <v>19</v>
      </c>
      <c r="E2327" t="s">
        <v>34</v>
      </c>
      <c r="F2327" t="s">
        <v>65</v>
      </c>
      <c r="G2327" t="s">
        <v>22</v>
      </c>
      <c r="H2327" t="s">
        <v>41</v>
      </c>
      <c r="I2327" t="s">
        <v>55</v>
      </c>
      <c r="J2327">
        <v>5</v>
      </c>
      <c r="K2327">
        <v>146.87</v>
      </c>
      <c r="L2327">
        <v>0.25</v>
      </c>
      <c r="M2327" s="6">
        <v>550.76</v>
      </c>
      <c r="N2327" s="3">
        <v>535.54999999999995</v>
      </c>
      <c r="O2327" s="6">
        <v>15.21</v>
      </c>
      <c r="P2327" t="s">
        <v>25</v>
      </c>
      <c r="Q2327" t="s">
        <v>26</v>
      </c>
      <c r="R2327" s="4">
        <f t="shared" si="108"/>
        <v>2.7616384632144674E-2</v>
      </c>
      <c r="S2327" s="1" t="str">
        <f t="shared" si="109"/>
        <v>Dec-2025</v>
      </c>
      <c r="T2327" t="str">
        <f t="shared" si="110"/>
        <v>Profit</v>
      </c>
    </row>
    <row r="2328" spans="1:20" x14ac:dyDescent="0.3">
      <c r="A2328" t="s">
        <v>3932</v>
      </c>
      <c r="B2328" s="2">
        <v>45313</v>
      </c>
      <c r="C2328" t="s">
        <v>1600</v>
      </c>
      <c r="D2328" t="s">
        <v>19</v>
      </c>
      <c r="E2328" t="s">
        <v>53</v>
      </c>
      <c r="F2328" t="s">
        <v>65</v>
      </c>
      <c r="G2328" t="s">
        <v>79</v>
      </c>
      <c r="H2328" t="s">
        <v>23</v>
      </c>
      <c r="I2328" t="s">
        <v>94</v>
      </c>
      <c r="J2328">
        <v>6</v>
      </c>
      <c r="K2328">
        <v>1701.98</v>
      </c>
      <c r="L2328">
        <v>0</v>
      </c>
      <c r="M2328" s="6">
        <v>10211.879999999999</v>
      </c>
      <c r="N2328" s="3">
        <v>7371.78</v>
      </c>
      <c r="O2328" s="6">
        <v>2840.1</v>
      </c>
      <c r="P2328" t="s">
        <v>25</v>
      </c>
      <c r="Q2328" t="s">
        <v>26</v>
      </c>
      <c r="R2328" s="4">
        <f t="shared" si="108"/>
        <v>0.27811725167158252</v>
      </c>
      <c r="S2328" s="1" t="str">
        <f t="shared" si="109"/>
        <v>Jan-2024</v>
      </c>
      <c r="T2328" t="str">
        <f t="shared" si="110"/>
        <v>Profit</v>
      </c>
    </row>
    <row r="2329" spans="1:20" x14ac:dyDescent="0.3">
      <c r="A2329" t="s">
        <v>3933</v>
      </c>
      <c r="B2329" s="2">
        <v>45765</v>
      </c>
      <c r="C2329" t="s">
        <v>3934</v>
      </c>
      <c r="D2329" t="s">
        <v>52</v>
      </c>
      <c r="E2329" t="s">
        <v>20</v>
      </c>
      <c r="F2329" t="s">
        <v>99</v>
      </c>
      <c r="G2329" t="s">
        <v>22</v>
      </c>
      <c r="H2329" t="s">
        <v>74</v>
      </c>
      <c r="I2329" t="s">
        <v>107</v>
      </c>
      <c r="J2329">
        <v>1</v>
      </c>
      <c r="K2329">
        <v>12837.04</v>
      </c>
      <c r="L2329">
        <v>0.05</v>
      </c>
      <c r="M2329" s="6">
        <v>12195.19</v>
      </c>
      <c r="N2329" s="3">
        <v>8578.8799999999992</v>
      </c>
      <c r="O2329" s="6">
        <v>3616.31</v>
      </c>
      <c r="P2329" t="s">
        <v>31</v>
      </c>
      <c r="Q2329" t="s">
        <v>26</v>
      </c>
      <c r="R2329" s="4">
        <f t="shared" si="108"/>
        <v>0.29653576533042941</v>
      </c>
      <c r="S2329" s="1" t="str">
        <f t="shared" si="109"/>
        <v>Apr-2025</v>
      </c>
      <c r="T2329" t="str">
        <f t="shared" si="110"/>
        <v>Profit</v>
      </c>
    </row>
    <row r="2330" spans="1:20" x14ac:dyDescent="0.3">
      <c r="A2330" t="s">
        <v>3935</v>
      </c>
      <c r="B2330" s="2">
        <v>45411</v>
      </c>
      <c r="C2330" t="s">
        <v>215</v>
      </c>
      <c r="D2330" t="s">
        <v>46</v>
      </c>
      <c r="E2330" t="s">
        <v>53</v>
      </c>
      <c r="F2330" t="s">
        <v>97</v>
      </c>
      <c r="G2330" t="s">
        <v>79</v>
      </c>
      <c r="H2330" t="s">
        <v>74</v>
      </c>
      <c r="I2330" t="s">
        <v>137</v>
      </c>
      <c r="J2330">
        <v>3</v>
      </c>
      <c r="K2330">
        <v>14737.06</v>
      </c>
      <c r="L2330">
        <v>0.05</v>
      </c>
      <c r="M2330" s="6">
        <v>42000.62</v>
      </c>
      <c r="N2330" s="3">
        <v>30621.33</v>
      </c>
      <c r="O2330" s="6">
        <v>11379.29</v>
      </c>
      <c r="P2330" t="s">
        <v>43</v>
      </c>
      <c r="Q2330" t="s">
        <v>26</v>
      </c>
      <c r="R2330" s="4">
        <f t="shared" si="108"/>
        <v>0.27093147672581974</v>
      </c>
      <c r="S2330" s="1" t="str">
        <f t="shared" si="109"/>
        <v>Apr-2024</v>
      </c>
      <c r="T2330" t="str">
        <f t="shared" si="110"/>
        <v>Profit</v>
      </c>
    </row>
    <row r="2331" spans="1:20" x14ac:dyDescent="0.3">
      <c r="A2331" t="s">
        <v>3936</v>
      </c>
      <c r="B2331" s="2">
        <v>45501</v>
      </c>
      <c r="C2331" t="s">
        <v>3937</v>
      </c>
      <c r="D2331" t="s">
        <v>52</v>
      </c>
      <c r="E2331" t="s">
        <v>20</v>
      </c>
      <c r="F2331" t="s">
        <v>205</v>
      </c>
      <c r="G2331" t="s">
        <v>22</v>
      </c>
      <c r="H2331" t="s">
        <v>41</v>
      </c>
      <c r="I2331" t="s">
        <v>42</v>
      </c>
      <c r="J2331">
        <v>1</v>
      </c>
      <c r="K2331">
        <v>224.35</v>
      </c>
      <c r="L2331">
        <v>0.15</v>
      </c>
      <c r="M2331" s="6">
        <v>190.7</v>
      </c>
      <c r="N2331" s="3">
        <v>159.74</v>
      </c>
      <c r="O2331" s="6">
        <v>30.96</v>
      </c>
      <c r="P2331" t="s">
        <v>31</v>
      </c>
      <c r="Q2331" t="s">
        <v>26</v>
      </c>
      <c r="R2331" s="4">
        <f t="shared" si="108"/>
        <v>0.16234923964341899</v>
      </c>
      <c r="S2331" s="1" t="str">
        <f t="shared" si="109"/>
        <v>Jul-2024</v>
      </c>
      <c r="T2331" t="str">
        <f t="shared" si="110"/>
        <v>Profit</v>
      </c>
    </row>
    <row r="2332" spans="1:20" x14ac:dyDescent="0.3">
      <c r="A2332" t="s">
        <v>3938</v>
      </c>
      <c r="B2332" s="2">
        <v>45597</v>
      </c>
      <c r="C2332" t="s">
        <v>824</v>
      </c>
      <c r="D2332" t="s">
        <v>46</v>
      </c>
      <c r="E2332" t="s">
        <v>34</v>
      </c>
      <c r="F2332" t="s">
        <v>110</v>
      </c>
      <c r="G2332" t="s">
        <v>22</v>
      </c>
      <c r="H2332" t="s">
        <v>74</v>
      </c>
      <c r="I2332" t="s">
        <v>137</v>
      </c>
      <c r="J2332">
        <v>5</v>
      </c>
      <c r="K2332">
        <v>22970.84</v>
      </c>
      <c r="L2332">
        <v>0.05</v>
      </c>
      <c r="M2332" s="6">
        <v>109111.49</v>
      </c>
      <c r="N2332" s="3">
        <v>80121.929999999993</v>
      </c>
      <c r="O2332" s="6">
        <v>28989.56</v>
      </c>
      <c r="P2332" t="s">
        <v>70</v>
      </c>
      <c r="Q2332" t="s">
        <v>76</v>
      </c>
      <c r="R2332" s="4">
        <f t="shared" si="108"/>
        <v>0.26568750917066569</v>
      </c>
      <c r="S2332" s="1" t="str">
        <f t="shared" si="109"/>
        <v>Nov-2024</v>
      </c>
      <c r="T2332" t="str">
        <f t="shared" si="110"/>
        <v>Profit</v>
      </c>
    </row>
    <row r="2333" spans="1:20" x14ac:dyDescent="0.3">
      <c r="A2333" t="s">
        <v>3939</v>
      </c>
      <c r="B2333" s="2">
        <v>45561</v>
      </c>
      <c r="C2333" t="s">
        <v>1696</v>
      </c>
      <c r="D2333" t="s">
        <v>19</v>
      </c>
      <c r="E2333" t="s">
        <v>53</v>
      </c>
      <c r="F2333" t="s">
        <v>90</v>
      </c>
      <c r="G2333" t="s">
        <v>22</v>
      </c>
      <c r="H2333" t="s">
        <v>41</v>
      </c>
      <c r="I2333" t="s">
        <v>48</v>
      </c>
      <c r="J2333">
        <v>5</v>
      </c>
      <c r="K2333">
        <v>139.68</v>
      </c>
      <c r="L2333">
        <v>0.05</v>
      </c>
      <c r="M2333" s="6">
        <v>663.48</v>
      </c>
      <c r="N2333" s="3">
        <v>496.58</v>
      </c>
      <c r="O2333" s="6">
        <v>166.9</v>
      </c>
      <c r="P2333" t="s">
        <v>43</v>
      </c>
      <c r="Q2333" t="s">
        <v>26</v>
      </c>
      <c r="R2333" s="4">
        <f t="shared" si="108"/>
        <v>0.25155242057032617</v>
      </c>
      <c r="S2333" s="1" t="str">
        <f t="shared" si="109"/>
        <v>Sep-2024</v>
      </c>
      <c r="T2333" t="str">
        <f t="shared" si="110"/>
        <v>Profit</v>
      </c>
    </row>
    <row r="2334" spans="1:20" x14ac:dyDescent="0.3">
      <c r="A2334" t="s">
        <v>3940</v>
      </c>
      <c r="B2334" s="2">
        <v>45995</v>
      </c>
      <c r="C2334" t="s">
        <v>690</v>
      </c>
      <c r="D2334" t="s">
        <v>46</v>
      </c>
      <c r="E2334" t="s">
        <v>58</v>
      </c>
      <c r="F2334" t="s">
        <v>104</v>
      </c>
      <c r="G2334" t="s">
        <v>22</v>
      </c>
      <c r="H2334" t="s">
        <v>74</v>
      </c>
      <c r="I2334" t="s">
        <v>107</v>
      </c>
      <c r="J2334">
        <v>6</v>
      </c>
      <c r="K2334">
        <v>10133.1</v>
      </c>
      <c r="L2334">
        <v>0.05</v>
      </c>
      <c r="M2334" s="6">
        <v>57758.67</v>
      </c>
      <c r="N2334" s="3">
        <v>35071.75</v>
      </c>
      <c r="O2334" s="6">
        <v>22686.92</v>
      </c>
      <c r="P2334" t="s">
        <v>43</v>
      </c>
      <c r="Q2334" t="s">
        <v>26</v>
      </c>
      <c r="R2334" s="4">
        <f t="shared" si="108"/>
        <v>0.39278813033610366</v>
      </c>
      <c r="S2334" s="1" t="str">
        <f t="shared" si="109"/>
        <v>Dec-2025</v>
      </c>
      <c r="T2334" t="str">
        <f t="shared" si="110"/>
        <v>Profit</v>
      </c>
    </row>
    <row r="2335" spans="1:20" x14ac:dyDescent="0.3">
      <c r="A2335" t="s">
        <v>3941</v>
      </c>
      <c r="B2335" s="2">
        <v>45978</v>
      </c>
      <c r="C2335" t="s">
        <v>3942</v>
      </c>
      <c r="D2335" t="s">
        <v>46</v>
      </c>
      <c r="E2335" t="s">
        <v>53</v>
      </c>
      <c r="F2335" t="s">
        <v>97</v>
      </c>
      <c r="G2335" t="s">
        <v>79</v>
      </c>
      <c r="H2335" t="s">
        <v>74</v>
      </c>
      <c r="I2335" t="s">
        <v>75</v>
      </c>
      <c r="J2335">
        <v>6</v>
      </c>
      <c r="K2335">
        <v>6507.69</v>
      </c>
      <c r="L2335">
        <v>0.25</v>
      </c>
      <c r="M2335" s="6">
        <v>29284.6</v>
      </c>
      <c r="N2335" s="3">
        <v>29449.3</v>
      </c>
      <c r="O2335" s="6">
        <v>-164.7</v>
      </c>
      <c r="P2335" t="s">
        <v>31</v>
      </c>
      <c r="Q2335" t="s">
        <v>26</v>
      </c>
      <c r="R2335" s="4">
        <f t="shared" si="108"/>
        <v>-5.6241164297958649E-3</v>
      </c>
      <c r="S2335" s="1" t="str">
        <f t="shared" si="109"/>
        <v>Nov-2025</v>
      </c>
      <c r="T2335" t="str">
        <f t="shared" si="110"/>
        <v>Loss</v>
      </c>
    </row>
    <row r="2336" spans="1:20" x14ac:dyDescent="0.3">
      <c r="A2336" t="s">
        <v>3943</v>
      </c>
      <c r="B2336" s="2">
        <v>45576</v>
      </c>
      <c r="C2336" t="s">
        <v>1679</v>
      </c>
      <c r="D2336" t="s">
        <v>19</v>
      </c>
      <c r="E2336" t="s">
        <v>34</v>
      </c>
      <c r="F2336" t="s">
        <v>73</v>
      </c>
      <c r="G2336" t="s">
        <v>29</v>
      </c>
      <c r="H2336" t="s">
        <v>41</v>
      </c>
      <c r="I2336" t="s">
        <v>62</v>
      </c>
      <c r="J2336">
        <v>4</v>
      </c>
      <c r="K2336">
        <v>235.62</v>
      </c>
      <c r="L2336">
        <v>0.15</v>
      </c>
      <c r="M2336" s="6">
        <v>801.11</v>
      </c>
      <c r="N2336" s="3">
        <v>765.01</v>
      </c>
      <c r="O2336" s="6">
        <v>36.1</v>
      </c>
      <c r="P2336" t="s">
        <v>43</v>
      </c>
      <c r="Q2336" t="s">
        <v>26</v>
      </c>
      <c r="R2336" s="4">
        <f t="shared" si="108"/>
        <v>4.5062475814806956E-2</v>
      </c>
      <c r="S2336" s="1" t="str">
        <f t="shared" si="109"/>
        <v>Oct-2024</v>
      </c>
      <c r="T2336" t="str">
        <f t="shared" si="110"/>
        <v>Profit</v>
      </c>
    </row>
    <row r="2337" spans="1:20" x14ac:dyDescent="0.3">
      <c r="A2337" t="s">
        <v>3944</v>
      </c>
      <c r="B2337" s="2">
        <v>46007</v>
      </c>
      <c r="C2337" t="s">
        <v>508</v>
      </c>
      <c r="D2337" t="s">
        <v>19</v>
      </c>
      <c r="E2337" t="s">
        <v>58</v>
      </c>
      <c r="F2337" t="s">
        <v>339</v>
      </c>
      <c r="G2337" t="s">
        <v>22</v>
      </c>
      <c r="H2337" t="s">
        <v>23</v>
      </c>
      <c r="I2337" t="s">
        <v>94</v>
      </c>
      <c r="J2337">
        <v>10</v>
      </c>
      <c r="K2337">
        <v>1735.57</v>
      </c>
      <c r="M2337" s="6">
        <v>16487.919999999998</v>
      </c>
      <c r="N2337" s="3">
        <v>10759.17</v>
      </c>
      <c r="O2337" s="6">
        <v>5728.75</v>
      </c>
      <c r="P2337" t="s">
        <v>25</v>
      </c>
      <c r="Q2337" t="s">
        <v>26</v>
      </c>
      <c r="R2337" s="4">
        <f t="shared" si="108"/>
        <v>0.34745134619770113</v>
      </c>
      <c r="S2337" s="1" t="str">
        <f t="shared" si="109"/>
        <v>Dec-2025</v>
      </c>
      <c r="T2337" t="str">
        <f t="shared" si="110"/>
        <v>Profit</v>
      </c>
    </row>
    <row r="2338" spans="1:20" x14ac:dyDescent="0.3">
      <c r="A2338" t="s">
        <v>3945</v>
      </c>
      <c r="B2338" s="2">
        <v>45967</v>
      </c>
      <c r="C2338" t="s">
        <v>3946</v>
      </c>
      <c r="D2338" t="s">
        <v>19</v>
      </c>
      <c r="E2338" t="s">
        <v>34</v>
      </c>
      <c r="F2338" t="s">
        <v>73</v>
      </c>
      <c r="G2338" t="s">
        <v>22</v>
      </c>
      <c r="H2338" t="s">
        <v>23</v>
      </c>
      <c r="I2338" t="s">
        <v>36</v>
      </c>
      <c r="J2338">
        <v>3</v>
      </c>
      <c r="K2338">
        <v>13222.12</v>
      </c>
      <c r="L2338">
        <v>0.1</v>
      </c>
      <c r="M2338" s="6">
        <v>35699.72</v>
      </c>
      <c r="N2338" s="3">
        <v>20805.400000000001</v>
      </c>
      <c r="O2338" s="6">
        <v>14894.32</v>
      </c>
      <c r="P2338" t="s">
        <v>43</v>
      </c>
      <c r="Q2338" t="s">
        <v>26</v>
      </c>
      <c r="R2338" s="4">
        <f t="shared" si="108"/>
        <v>0.41721111538129707</v>
      </c>
      <c r="S2338" s="1" t="str">
        <f t="shared" si="109"/>
        <v>Nov-2025</v>
      </c>
      <c r="T2338" t="str">
        <f t="shared" si="110"/>
        <v>Profit</v>
      </c>
    </row>
    <row r="2339" spans="1:20" x14ac:dyDescent="0.3">
      <c r="A2339" t="s">
        <v>3947</v>
      </c>
      <c r="B2339" s="2">
        <v>46054</v>
      </c>
      <c r="C2339" t="s">
        <v>3948</v>
      </c>
      <c r="D2339" t="s">
        <v>19</v>
      </c>
      <c r="E2339" t="s">
        <v>20</v>
      </c>
      <c r="F2339" t="s">
        <v>157</v>
      </c>
      <c r="G2339" t="s">
        <v>29</v>
      </c>
      <c r="H2339" t="s">
        <v>41</v>
      </c>
      <c r="I2339" t="s">
        <v>125</v>
      </c>
      <c r="J2339">
        <v>3</v>
      </c>
      <c r="K2339">
        <v>118.34</v>
      </c>
      <c r="L2339">
        <v>0</v>
      </c>
      <c r="M2339" s="6">
        <v>355.02</v>
      </c>
      <c r="N2339" s="3">
        <v>219.85</v>
      </c>
      <c r="O2339" s="6">
        <v>135.16999999999999</v>
      </c>
      <c r="P2339" t="s">
        <v>31</v>
      </c>
      <c r="Q2339" t="s">
        <v>26</v>
      </c>
      <c r="R2339" s="4">
        <f t="shared" si="108"/>
        <v>0.38073911328939214</v>
      </c>
      <c r="S2339" s="1" t="str">
        <f t="shared" si="109"/>
        <v>Feb-2026</v>
      </c>
      <c r="T2339" t="str">
        <f t="shared" si="110"/>
        <v>Profit</v>
      </c>
    </row>
    <row r="2340" spans="1:20" x14ac:dyDescent="0.3">
      <c r="A2340" t="s">
        <v>3949</v>
      </c>
      <c r="B2340" s="2">
        <v>45518</v>
      </c>
      <c r="C2340" t="s">
        <v>1931</v>
      </c>
      <c r="D2340" t="s">
        <v>52</v>
      </c>
      <c r="E2340" t="s">
        <v>39</v>
      </c>
      <c r="F2340" t="s">
        <v>146</v>
      </c>
      <c r="G2340" t="s">
        <v>79</v>
      </c>
      <c r="H2340" t="s">
        <v>23</v>
      </c>
      <c r="I2340" t="s">
        <v>36</v>
      </c>
      <c r="J2340">
        <v>1</v>
      </c>
      <c r="K2340">
        <v>10269.290000000001</v>
      </c>
      <c r="L2340">
        <v>0.1</v>
      </c>
      <c r="M2340" s="6">
        <v>9242.36</v>
      </c>
      <c r="N2340" s="3">
        <v>5494.5</v>
      </c>
      <c r="O2340" s="6">
        <v>3747.86</v>
      </c>
      <c r="P2340" t="s">
        <v>31</v>
      </c>
      <c r="Q2340" t="s">
        <v>26</v>
      </c>
      <c r="R2340" s="4">
        <f t="shared" si="108"/>
        <v>0.40550898255423939</v>
      </c>
      <c r="S2340" s="1" t="str">
        <f t="shared" si="109"/>
        <v>Aug-2024</v>
      </c>
      <c r="T2340" t="str">
        <f t="shared" si="110"/>
        <v>Profit</v>
      </c>
    </row>
    <row r="2341" spans="1:20" x14ac:dyDescent="0.3">
      <c r="A2341" t="s">
        <v>3950</v>
      </c>
      <c r="B2341" s="2">
        <v>46239</v>
      </c>
      <c r="C2341" t="s">
        <v>237</v>
      </c>
      <c r="D2341" t="s">
        <v>52</v>
      </c>
      <c r="E2341" t="s">
        <v>58</v>
      </c>
      <c r="G2341" t="s">
        <v>79</v>
      </c>
      <c r="H2341" t="s">
        <v>74</v>
      </c>
      <c r="I2341" t="s">
        <v>91</v>
      </c>
      <c r="J2341">
        <v>2</v>
      </c>
      <c r="K2341">
        <v>13488.08</v>
      </c>
      <c r="L2341">
        <v>0.2</v>
      </c>
      <c r="M2341" s="6">
        <v>21580.93</v>
      </c>
      <c r="N2341" s="3">
        <v>20143.7</v>
      </c>
      <c r="O2341" s="6">
        <v>1437.23</v>
      </c>
      <c r="P2341" t="s">
        <v>43</v>
      </c>
      <c r="Q2341" t="s">
        <v>26</v>
      </c>
      <c r="R2341" s="4">
        <f t="shared" si="108"/>
        <v>6.6597222640544226E-2</v>
      </c>
      <c r="S2341" s="1" t="str">
        <f t="shared" si="109"/>
        <v>Aug-2026</v>
      </c>
      <c r="T2341" t="str">
        <f t="shared" si="110"/>
        <v>Profit</v>
      </c>
    </row>
    <row r="2342" spans="1:20" x14ac:dyDescent="0.3">
      <c r="A2342" t="s">
        <v>3951</v>
      </c>
      <c r="B2342" s="2">
        <v>45672</v>
      </c>
      <c r="C2342" t="s">
        <v>526</v>
      </c>
      <c r="D2342" t="s">
        <v>19</v>
      </c>
      <c r="E2342" t="s">
        <v>34</v>
      </c>
      <c r="F2342" t="s">
        <v>65</v>
      </c>
      <c r="G2342" t="s">
        <v>79</v>
      </c>
      <c r="H2342" t="s">
        <v>23</v>
      </c>
      <c r="I2342" t="s">
        <v>69</v>
      </c>
      <c r="J2342">
        <v>2</v>
      </c>
      <c r="K2342">
        <v>8359.1299999999992</v>
      </c>
      <c r="L2342">
        <v>0.1</v>
      </c>
      <c r="M2342" s="6">
        <v>15046.43</v>
      </c>
      <c r="N2342" s="3">
        <v>13445.54</v>
      </c>
      <c r="O2342" s="6">
        <v>1600.89</v>
      </c>
      <c r="P2342" t="s">
        <v>43</v>
      </c>
      <c r="Q2342" t="s">
        <v>26</v>
      </c>
      <c r="R2342" s="4">
        <f t="shared" si="108"/>
        <v>0.10639666685054196</v>
      </c>
      <c r="S2342" s="1" t="str">
        <f t="shared" si="109"/>
        <v>Jan-2025</v>
      </c>
      <c r="T2342" t="str">
        <f t="shared" si="110"/>
        <v>Profit</v>
      </c>
    </row>
    <row r="2343" spans="1:20" x14ac:dyDescent="0.3">
      <c r="A2343" t="s">
        <v>3952</v>
      </c>
      <c r="B2343" s="2">
        <v>45751</v>
      </c>
      <c r="C2343" t="s">
        <v>3953</v>
      </c>
      <c r="D2343" t="s">
        <v>19</v>
      </c>
      <c r="E2343" t="s">
        <v>53</v>
      </c>
      <c r="F2343" t="s">
        <v>65</v>
      </c>
      <c r="G2343" t="s">
        <v>29</v>
      </c>
      <c r="H2343" t="s">
        <v>23</v>
      </c>
      <c r="I2343" t="s">
        <v>59</v>
      </c>
      <c r="J2343">
        <v>2</v>
      </c>
      <c r="K2343">
        <v>4504.8500000000004</v>
      </c>
      <c r="L2343">
        <v>0.1</v>
      </c>
      <c r="M2343" s="6">
        <v>8108.73</v>
      </c>
      <c r="N2343" s="3">
        <v>7140.45</v>
      </c>
      <c r="O2343" s="6">
        <v>968.28</v>
      </c>
      <c r="P2343" t="s">
        <v>31</v>
      </c>
      <c r="Q2343" t="s">
        <v>26</v>
      </c>
      <c r="R2343" s="4">
        <f t="shared" si="108"/>
        <v>0.1194120410964479</v>
      </c>
      <c r="S2343" s="1" t="str">
        <f t="shared" si="109"/>
        <v>Apr-2025</v>
      </c>
      <c r="T2343" t="str">
        <f t="shared" si="110"/>
        <v>Profit</v>
      </c>
    </row>
    <row r="2344" spans="1:20" x14ac:dyDescent="0.3">
      <c r="A2344" t="s">
        <v>3954</v>
      </c>
      <c r="B2344" s="2">
        <v>45298</v>
      </c>
      <c r="C2344" t="s">
        <v>3955</v>
      </c>
      <c r="D2344" t="s">
        <v>46</v>
      </c>
      <c r="E2344" t="s">
        <v>20</v>
      </c>
      <c r="F2344" t="s">
        <v>115</v>
      </c>
      <c r="G2344" t="s">
        <v>22</v>
      </c>
      <c r="H2344" t="s">
        <v>23</v>
      </c>
      <c r="I2344" t="s">
        <v>30</v>
      </c>
      <c r="J2344">
        <v>4</v>
      </c>
      <c r="K2344">
        <v>1315.81</v>
      </c>
      <c r="L2344">
        <v>0</v>
      </c>
      <c r="M2344" s="6">
        <v>5263.24</v>
      </c>
      <c r="N2344" s="3">
        <v>3339.01</v>
      </c>
      <c r="O2344" s="6">
        <v>1924.23</v>
      </c>
      <c r="P2344" t="s">
        <v>49</v>
      </c>
      <c r="Q2344" t="s">
        <v>26</v>
      </c>
      <c r="R2344" s="4">
        <f t="shared" si="108"/>
        <v>0.36559799667125192</v>
      </c>
      <c r="S2344" s="1" t="str">
        <f t="shared" si="109"/>
        <v>Jan-2024</v>
      </c>
      <c r="T2344" t="str">
        <f t="shared" si="110"/>
        <v>Profit</v>
      </c>
    </row>
    <row r="2345" spans="1:20" x14ac:dyDescent="0.3">
      <c r="A2345" t="s">
        <v>3956</v>
      </c>
      <c r="B2345" s="2">
        <v>45320</v>
      </c>
      <c r="C2345" t="s">
        <v>3957</v>
      </c>
      <c r="D2345" t="s">
        <v>46</v>
      </c>
      <c r="E2345" t="s">
        <v>39</v>
      </c>
      <c r="F2345" t="s">
        <v>47</v>
      </c>
      <c r="G2345" t="s">
        <v>22</v>
      </c>
      <c r="H2345" t="s">
        <v>23</v>
      </c>
      <c r="I2345" t="s">
        <v>24</v>
      </c>
      <c r="J2345">
        <v>2</v>
      </c>
      <c r="K2345">
        <v>45949.84</v>
      </c>
      <c r="L2345">
        <v>0</v>
      </c>
      <c r="M2345" s="6">
        <v>91899.68</v>
      </c>
      <c r="N2345" s="3">
        <v>63147.15</v>
      </c>
      <c r="O2345" s="6">
        <v>28752.53</v>
      </c>
      <c r="P2345" t="s">
        <v>43</v>
      </c>
      <c r="Q2345" t="s">
        <v>26</v>
      </c>
      <c r="R2345" s="4">
        <f t="shared" si="108"/>
        <v>0.31286866287238435</v>
      </c>
      <c r="S2345" s="1" t="str">
        <f t="shared" si="109"/>
        <v>Jan-2024</v>
      </c>
      <c r="T2345" t="str">
        <f t="shared" si="110"/>
        <v>Profit</v>
      </c>
    </row>
    <row r="2346" spans="1:20" x14ac:dyDescent="0.3">
      <c r="A2346" t="s">
        <v>3958</v>
      </c>
      <c r="B2346" s="2">
        <v>46198</v>
      </c>
      <c r="C2346" t="s">
        <v>3959</v>
      </c>
      <c r="D2346" t="s">
        <v>46</v>
      </c>
      <c r="E2346" t="s">
        <v>39</v>
      </c>
      <c r="F2346" t="s">
        <v>220</v>
      </c>
      <c r="G2346" t="s">
        <v>22</v>
      </c>
      <c r="H2346" t="s">
        <v>23</v>
      </c>
      <c r="I2346" t="s">
        <v>69</v>
      </c>
      <c r="J2346">
        <v>2</v>
      </c>
      <c r="K2346">
        <v>11740.36</v>
      </c>
      <c r="L2346">
        <v>0.15</v>
      </c>
      <c r="M2346" s="6">
        <v>19958.61</v>
      </c>
      <c r="N2346" s="3">
        <v>12210.7</v>
      </c>
      <c r="O2346" s="6">
        <v>7747.91</v>
      </c>
      <c r="P2346" t="s">
        <v>31</v>
      </c>
      <c r="Q2346" t="s">
        <v>142</v>
      </c>
      <c r="R2346" s="4">
        <f t="shared" si="108"/>
        <v>0.38819887757714588</v>
      </c>
      <c r="S2346" s="1" t="str">
        <f t="shared" si="109"/>
        <v>Jun-2026</v>
      </c>
      <c r="T2346" t="str">
        <f t="shared" si="110"/>
        <v>Profit</v>
      </c>
    </row>
    <row r="2347" spans="1:20" x14ac:dyDescent="0.3">
      <c r="A2347" t="s">
        <v>3960</v>
      </c>
      <c r="B2347" s="2">
        <v>45324</v>
      </c>
      <c r="C2347" t="s">
        <v>1094</v>
      </c>
      <c r="D2347" t="s">
        <v>52</v>
      </c>
      <c r="E2347" t="s">
        <v>20</v>
      </c>
      <c r="F2347" t="s">
        <v>21</v>
      </c>
      <c r="G2347" t="s">
        <v>79</v>
      </c>
      <c r="H2347" t="s">
        <v>41</v>
      </c>
      <c r="I2347" t="s">
        <v>55</v>
      </c>
      <c r="J2347">
        <v>2</v>
      </c>
      <c r="K2347">
        <v>223.22</v>
      </c>
      <c r="L2347">
        <v>0.15</v>
      </c>
      <c r="M2347" s="6">
        <v>379.47</v>
      </c>
      <c r="N2347" s="3">
        <v>252.06</v>
      </c>
      <c r="O2347" s="6">
        <v>127.41</v>
      </c>
      <c r="P2347" t="s">
        <v>70</v>
      </c>
      <c r="Q2347" t="s">
        <v>26</v>
      </c>
      <c r="R2347" s="4">
        <f t="shared" si="108"/>
        <v>0.33575776741244362</v>
      </c>
      <c r="S2347" s="1" t="str">
        <f t="shared" si="109"/>
        <v>Feb-2024</v>
      </c>
      <c r="T2347" t="str">
        <f t="shared" si="110"/>
        <v>Profit</v>
      </c>
    </row>
    <row r="2348" spans="1:20" x14ac:dyDescent="0.3">
      <c r="A2348" t="s">
        <v>3961</v>
      </c>
      <c r="B2348" s="2">
        <v>45937</v>
      </c>
      <c r="C2348" t="s">
        <v>2115</v>
      </c>
      <c r="D2348" t="s">
        <v>52</v>
      </c>
      <c r="E2348" t="s">
        <v>39</v>
      </c>
      <c r="F2348" t="s">
        <v>47</v>
      </c>
      <c r="G2348" t="s">
        <v>22</v>
      </c>
      <c r="H2348" t="s">
        <v>23</v>
      </c>
      <c r="I2348" t="s">
        <v>94</v>
      </c>
      <c r="J2348">
        <v>3</v>
      </c>
      <c r="K2348">
        <v>2673.87</v>
      </c>
      <c r="L2348">
        <v>0.2</v>
      </c>
      <c r="M2348" s="6">
        <v>6417.29</v>
      </c>
      <c r="N2348" s="3">
        <v>5421.78</v>
      </c>
      <c r="O2348" s="6">
        <v>995.51</v>
      </c>
      <c r="P2348" t="s">
        <v>70</v>
      </c>
      <c r="Q2348" t="s">
        <v>26</v>
      </c>
      <c r="R2348" s="4">
        <f t="shared" si="108"/>
        <v>0.15512934587653043</v>
      </c>
      <c r="S2348" s="1" t="str">
        <f t="shared" si="109"/>
        <v>Oct-2025</v>
      </c>
      <c r="T2348" t="str">
        <f t="shared" si="110"/>
        <v>Profit</v>
      </c>
    </row>
    <row r="2349" spans="1:20" x14ac:dyDescent="0.3">
      <c r="A2349" t="s">
        <v>3962</v>
      </c>
      <c r="B2349" s="2">
        <v>46170</v>
      </c>
      <c r="C2349" t="s">
        <v>2127</v>
      </c>
      <c r="D2349" t="s">
        <v>19</v>
      </c>
      <c r="E2349" t="s">
        <v>20</v>
      </c>
      <c r="F2349" t="s">
        <v>205</v>
      </c>
      <c r="G2349" t="s">
        <v>22</v>
      </c>
      <c r="H2349" t="s">
        <v>41</v>
      </c>
      <c r="I2349" t="s">
        <v>62</v>
      </c>
      <c r="J2349">
        <v>10</v>
      </c>
      <c r="K2349">
        <v>566.70000000000005</v>
      </c>
      <c r="L2349">
        <v>0.1</v>
      </c>
      <c r="M2349" s="6">
        <v>5100.3</v>
      </c>
      <c r="N2349" s="3">
        <v>3332.89</v>
      </c>
      <c r="O2349" s="6">
        <v>1767.41</v>
      </c>
      <c r="P2349" t="s">
        <v>49</v>
      </c>
      <c r="Q2349" t="s">
        <v>26</v>
      </c>
      <c r="R2349" s="4">
        <f t="shared" si="108"/>
        <v>0.34653059623943688</v>
      </c>
      <c r="S2349" s="1" t="str">
        <f t="shared" si="109"/>
        <v>May-2026</v>
      </c>
      <c r="T2349" t="str">
        <f t="shared" si="110"/>
        <v>Profit</v>
      </c>
    </row>
    <row r="2350" spans="1:20" x14ac:dyDescent="0.3">
      <c r="A2350" t="s">
        <v>3963</v>
      </c>
      <c r="B2350" s="2">
        <v>45370</v>
      </c>
      <c r="C2350" t="s">
        <v>1451</v>
      </c>
      <c r="D2350" t="s">
        <v>19</v>
      </c>
      <c r="E2350" t="s">
        <v>39</v>
      </c>
      <c r="F2350" t="s">
        <v>120</v>
      </c>
      <c r="G2350" t="s">
        <v>79</v>
      </c>
      <c r="H2350" t="s">
        <v>41</v>
      </c>
      <c r="I2350" t="s">
        <v>62</v>
      </c>
      <c r="J2350">
        <v>5</v>
      </c>
      <c r="K2350">
        <v>262.88</v>
      </c>
      <c r="L2350">
        <v>0</v>
      </c>
      <c r="M2350" s="6">
        <v>1314.4</v>
      </c>
      <c r="N2350" s="3">
        <v>1066.83</v>
      </c>
      <c r="O2350" s="6">
        <v>247.57</v>
      </c>
      <c r="P2350" t="s">
        <v>49</v>
      </c>
      <c r="Q2350" t="s">
        <v>26</v>
      </c>
      <c r="R2350" s="4">
        <f t="shared" si="108"/>
        <v>0.18835209981740716</v>
      </c>
      <c r="S2350" s="1" t="str">
        <f t="shared" si="109"/>
        <v>Mar-2024</v>
      </c>
      <c r="T2350" t="str">
        <f t="shared" si="110"/>
        <v>Profit</v>
      </c>
    </row>
    <row r="2351" spans="1:20" x14ac:dyDescent="0.3">
      <c r="A2351" t="s">
        <v>3964</v>
      </c>
      <c r="B2351" s="2">
        <v>46219</v>
      </c>
      <c r="C2351" t="s">
        <v>3965</v>
      </c>
      <c r="D2351" t="s">
        <v>52</v>
      </c>
      <c r="E2351" t="s">
        <v>39</v>
      </c>
      <c r="F2351" t="s">
        <v>146</v>
      </c>
      <c r="G2351" t="s">
        <v>22</v>
      </c>
      <c r="H2351" t="s">
        <v>23</v>
      </c>
      <c r="I2351" t="s">
        <v>30</v>
      </c>
      <c r="J2351">
        <v>1</v>
      </c>
      <c r="K2351">
        <v>606.86</v>
      </c>
      <c r="L2351">
        <v>0.05</v>
      </c>
      <c r="M2351" s="6">
        <v>576.52</v>
      </c>
      <c r="N2351" s="3">
        <v>345.01</v>
      </c>
      <c r="O2351" s="6">
        <v>231.51</v>
      </c>
      <c r="P2351" t="s">
        <v>25</v>
      </c>
      <c r="Q2351" t="s">
        <v>26</v>
      </c>
      <c r="R2351" s="4">
        <f t="shared" si="108"/>
        <v>0.40156455977242766</v>
      </c>
      <c r="S2351" s="1" t="str">
        <f t="shared" si="109"/>
        <v>Jul-2026</v>
      </c>
      <c r="T2351" t="str">
        <f t="shared" si="110"/>
        <v>Profit</v>
      </c>
    </row>
    <row r="2352" spans="1:20" x14ac:dyDescent="0.3">
      <c r="A2352" t="s">
        <v>3966</v>
      </c>
      <c r="B2352" s="2">
        <v>46238</v>
      </c>
      <c r="C2352" t="s">
        <v>2415</v>
      </c>
      <c r="D2352" t="s">
        <v>19</v>
      </c>
      <c r="E2352" t="s">
        <v>53</v>
      </c>
      <c r="F2352" t="s">
        <v>54</v>
      </c>
      <c r="G2352" t="s">
        <v>22</v>
      </c>
      <c r="H2352" t="s">
        <v>74</v>
      </c>
      <c r="I2352" t="s">
        <v>137</v>
      </c>
      <c r="J2352">
        <v>2</v>
      </c>
      <c r="K2352">
        <v>13478.95</v>
      </c>
      <c r="L2352">
        <v>0.05</v>
      </c>
      <c r="M2352" s="6">
        <v>25610.01</v>
      </c>
      <c r="N2352" s="3">
        <v>21534.77</v>
      </c>
      <c r="O2352" s="6">
        <v>4075.24</v>
      </c>
      <c r="P2352" t="s">
        <v>25</v>
      </c>
      <c r="Q2352" t="s">
        <v>26</v>
      </c>
      <c r="R2352" s="4">
        <f t="shared" si="108"/>
        <v>0.15912684141864841</v>
      </c>
      <c r="S2352" s="1" t="str">
        <f t="shared" si="109"/>
        <v>Aug-2026</v>
      </c>
      <c r="T2352" t="str">
        <f t="shared" si="110"/>
        <v>Profit</v>
      </c>
    </row>
    <row r="2353" spans="1:20" x14ac:dyDescent="0.3">
      <c r="A2353" t="s">
        <v>3967</v>
      </c>
      <c r="B2353" s="2">
        <v>45750</v>
      </c>
      <c r="C2353" t="s">
        <v>694</v>
      </c>
      <c r="D2353" t="s">
        <v>19</v>
      </c>
      <c r="E2353" t="s">
        <v>20</v>
      </c>
      <c r="F2353" t="s">
        <v>205</v>
      </c>
      <c r="G2353" t="s">
        <v>22</v>
      </c>
      <c r="H2353" t="s">
        <v>74</v>
      </c>
      <c r="I2353" t="s">
        <v>107</v>
      </c>
      <c r="J2353">
        <v>3</v>
      </c>
      <c r="K2353">
        <v>6873.24</v>
      </c>
      <c r="L2353">
        <v>0.1</v>
      </c>
      <c r="M2353" s="6">
        <v>18557.75</v>
      </c>
      <c r="N2353" s="3">
        <v>12040.48</v>
      </c>
      <c r="O2353" s="6">
        <v>6517.27</v>
      </c>
      <c r="P2353" t="s">
        <v>25</v>
      </c>
      <c r="Q2353" t="s">
        <v>26</v>
      </c>
      <c r="R2353" s="4">
        <f t="shared" si="108"/>
        <v>0.35118858697848609</v>
      </c>
      <c r="S2353" s="1" t="str">
        <f t="shared" si="109"/>
        <v>Apr-2025</v>
      </c>
      <c r="T2353" t="str">
        <f t="shared" si="110"/>
        <v>Profit</v>
      </c>
    </row>
    <row r="2354" spans="1:20" x14ac:dyDescent="0.3">
      <c r="A2354" t="s">
        <v>3968</v>
      </c>
      <c r="B2354" s="2">
        <v>45861</v>
      </c>
      <c r="C2354" t="s">
        <v>3969</v>
      </c>
      <c r="D2354" t="s">
        <v>19</v>
      </c>
      <c r="E2354" t="s">
        <v>53</v>
      </c>
      <c r="F2354" t="s">
        <v>65</v>
      </c>
      <c r="G2354" t="s">
        <v>79</v>
      </c>
      <c r="H2354" t="s">
        <v>74</v>
      </c>
      <c r="I2354" t="s">
        <v>137</v>
      </c>
      <c r="J2354">
        <v>1</v>
      </c>
      <c r="K2354">
        <v>14758.35</v>
      </c>
      <c r="L2354">
        <v>0</v>
      </c>
      <c r="M2354" s="6">
        <v>14758.35</v>
      </c>
      <c r="N2354" s="3">
        <v>8763.48</v>
      </c>
      <c r="O2354" s="6">
        <v>5994.87</v>
      </c>
      <c r="P2354" t="s">
        <v>25</v>
      </c>
      <c r="Q2354" t="s">
        <v>26</v>
      </c>
      <c r="R2354" s="4">
        <f t="shared" si="108"/>
        <v>0.40620191281545698</v>
      </c>
      <c r="S2354" s="1" t="str">
        <f t="shared" si="109"/>
        <v>Jul-2025</v>
      </c>
      <c r="T2354" t="str">
        <f t="shared" si="110"/>
        <v>Profit</v>
      </c>
    </row>
    <row r="2355" spans="1:20" x14ac:dyDescent="0.3">
      <c r="A2355" t="s">
        <v>3970</v>
      </c>
      <c r="B2355" s="2">
        <v>46274</v>
      </c>
      <c r="C2355" t="s">
        <v>405</v>
      </c>
      <c r="D2355" t="s">
        <v>52</v>
      </c>
      <c r="E2355" t="s">
        <v>20</v>
      </c>
      <c r="F2355" t="s">
        <v>115</v>
      </c>
      <c r="G2355" t="s">
        <v>79</v>
      </c>
      <c r="H2355" t="s">
        <v>41</v>
      </c>
      <c r="I2355" t="s">
        <v>48</v>
      </c>
      <c r="J2355">
        <v>1</v>
      </c>
      <c r="K2355">
        <v>85.38</v>
      </c>
      <c r="L2355">
        <v>0.1</v>
      </c>
      <c r="M2355" s="6">
        <v>76.84</v>
      </c>
      <c r="N2355" s="3">
        <v>53.33</v>
      </c>
      <c r="O2355" s="6">
        <v>23.51</v>
      </c>
      <c r="P2355" t="s">
        <v>25</v>
      </c>
      <c r="Q2355" t="s">
        <v>26</v>
      </c>
      <c r="R2355" s="4">
        <f t="shared" si="108"/>
        <v>0.30596043727225403</v>
      </c>
      <c r="S2355" s="1" t="str">
        <f t="shared" si="109"/>
        <v>Sep-2026</v>
      </c>
      <c r="T2355" t="str">
        <f t="shared" si="110"/>
        <v>Profit</v>
      </c>
    </row>
    <row r="2356" spans="1:20" x14ac:dyDescent="0.3">
      <c r="A2356" t="s">
        <v>3971</v>
      </c>
      <c r="B2356" s="2">
        <v>45829</v>
      </c>
      <c r="C2356" t="s">
        <v>716</v>
      </c>
      <c r="D2356" t="s">
        <v>46</v>
      </c>
      <c r="E2356" t="s">
        <v>34</v>
      </c>
      <c r="F2356" t="s">
        <v>73</v>
      </c>
      <c r="G2356" t="s">
        <v>79</v>
      </c>
      <c r="H2356" t="s">
        <v>41</v>
      </c>
      <c r="I2356" t="s">
        <v>42</v>
      </c>
      <c r="J2356">
        <v>2</v>
      </c>
      <c r="K2356">
        <v>218.36</v>
      </c>
      <c r="L2356">
        <v>0.15</v>
      </c>
      <c r="M2356" s="6">
        <v>371.21</v>
      </c>
      <c r="N2356" s="3">
        <v>338.49</v>
      </c>
      <c r="O2356" s="6">
        <v>32.72</v>
      </c>
      <c r="P2356" t="s">
        <v>49</v>
      </c>
      <c r="Q2356" t="s">
        <v>26</v>
      </c>
      <c r="R2356" s="4">
        <f t="shared" si="108"/>
        <v>8.8144177150400044E-2</v>
      </c>
      <c r="S2356" s="1" t="str">
        <f t="shared" si="109"/>
        <v>Jun-2025</v>
      </c>
      <c r="T2356" t="str">
        <f t="shared" si="110"/>
        <v>Profit</v>
      </c>
    </row>
    <row r="2357" spans="1:20" x14ac:dyDescent="0.3">
      <c r="A2357" t="s">
        <v>3972</v>
      </c>
      <c r="B2357" s="2">
        <v>45773</v>
      </c>
      <c r="C2357" t="s">
        <v>1141</v>
      </c>
      <c r="D2357" t="s">
        <v>46</v>
      </c>
      <c r="E2357" t="s">
        <v>20</v>
      </c>
      <c r="F2357" t="s">
        <v>205</v>
      </c>
      <c r="G2357" t="s">
        <v>22</v>
      </c>
      <c r="H2357" t="s">
        <v>41</v>
      </c>
      <c r="I2357" t="s">
        <v>55</v>
      </c>
      <c r="J2357">
        <v>3</v>
      </c>
      <c r="K2357">
        <v>404.88</v>
      </c>
      <c r="L2357">
        <v>0.15</v>
      </c>
      <c r="M2357" s="6">
        <v>1032.44</v>
      </c>
      <c r="N2357" s="3">
        <v>646.70000000000005</v>
      </c>
      <c r="O2357" s="6">
        <v>385.74</v>
      </c>
      <c r="P2357" t="s">
        <v>49</v>
      </c>
      <c r="Q2357" t="s">
        <v>26</v>
      </c>
      <c r="R2357" s="4">
        <f t="shared" si="108"/>
        <v>0.37361977451474176</v>
      </c>
      <c r="S2357" s="1" t="str">
        <f t="shared" si="109"/>
        <v>Apr-2025</v>
      </c>
      <c r="T2357" t="str">
        <f t="shared" si="110"/>
        <v>Profit</v>
      </c>
    </row>
    <row r="2358" spans="1:20" x14ac:dyDescent="0.3">
      <c r="A2358" t="s">
        <v>3973</v>
      </c>
      <c r="B2358" s="2">
        <v>45721</v>
      </c>
      <c r="C2358" t="s">
        <v>3974</v>
      </c>
      <c r="D2358" t="s">
        <v>46</v>
      </c>
      <c r="E2358" t="s">
        <v>53</v>
      </c>
      <c r="F2358" t="s">
        <v>65</v>
      </c>
      <c r="G2358" t="s">
        <v>29</v>
      </c>
      <c r="H2358" t="s">
        <v>23</v>
      </c>
      <c r="I2358" t="s">
        <v>24</v>
      </c>
      <c r="J2358">
        <v>1</v>
      </c>
      <c r="K2358">
        <v>72133.41</v>
      </c>
      <c r="L2358">
        <v>0.15</v>
      </c>
      <c r="M2358" s="6">
        <v>61313.4</v>
      </c>
      <c r="N2358" s="3">
        <v>54242.36</v>
      </c>
      <c r="O2358" s="6">
        <v>7071.04</v>
      </c>
      <c r="P2358" t="s">
        <v>25</v>
      </c>
      <c r="Q2358" t="s">
        <v>26</v>
      </c>
      <c r="R2358" s="4">
        <f t="shared" si="108"/>
        <v>0.11532617665958828</v>
      </c>
      <c r="S2358" s="1" t="str">
        <f t="shared" si="109"/>
        <v>Mar-2025</v>
      </c>
      <c r="T2358" t="str">
        <f t="shared" si="110"/>
        <v>Profit</v>
      </c>
    </row>
    <row r="2359" spans="1:20" x14ac:dyDescent="0.3">
      <c r="A2359" t="s">
        <v>3975</v>
      </c>
      <c r="B2359" s="2">
        <v>46029</v>
      </c>
      <c r="C2359" t="s">
        <v>1947</v>
      </c>
      <c r="D2359" t="s">
        <v>19</v>
      </c>
      <c r="E2359" t="s">
        <v>53</v>
      </c>
      <c r="F2359" t="s">
        <v>97</v>
      </c>
      <c r="G2359" t="s">
        <v>79</v>
      </c>
      <c r="H2359" t="s">
        <v>74</v>
      </c>
      <c r="I2359" t="s">
        <v>158</v>
      </c>
      <c r="J2359">
        <v>4</v>
      </c>
      <c r="K2359">
        <v>14898.38</v>
      </c>
      <c r="L2359">
        <v>0.1</v>
      </c>
      <c r="M2359" s="6">
        <v>53634.17</v>
      </c>
      <c r="N2359" s="3">
        <v>40412.17</v>
      </c>
      <c r="O2359" s="6">
        <v>13222</v>
      </c>
      <c r="P2359" t="s">
        <v>25</v>
      </c>
      <c r="Q2359" t="s">
        <v>26</v>
      </c>
      <c r="R2359" s="4">
        <f t="shared" si="108"/>
        <v>0.24652194673656738</v>
      </c>
      <c r="S2359" s="1" t="str">
        <f t="shared" si="109"/>
        <v>Jan-2026</v>
      </c>
      <c r="T2359" t="str">
        <f t="shared" si="110"/>
        <v>Profit</v>
      </c>
    </row>
    <row r="2360" spans="1:20" x14ac:dyDescent="0.3">
      <c r="A2360" t="s">
        <v>3976</v>
      </c>
      <c r="B2360" s="2">
        <v>45576</v>
      </c>
      <c r="C2360" t="s">
        <v>3977</v>
      </c>
      <c r="D2360" t="s">
        <v>19</v>
      </c>
      <c r="E2360" t="s">
        <v>34</v>
      </c>
      <c r="F2360" t="s">
        <v>65</v>
      </c>
      <c r="G2360" t="s">
        <v>22</v>
      </c>
      <c r="H2360" t="s">
        <v>41</v>
      </c>
      <c r="I2360" t="s">
        <v>62</v>
      </c>
      <c r="J2360">
        <v>2</v>
      </c>
      <c r="K2360">
        <v>353.78</v>
      </c>
      <c r="L2360">
        <v>0</v>
      </c>
      <c r="M2360" s="6">
        <v>707.56</v>
      </c>
      <c r="N2360" s="3">
        <v>555.24</v>
      </c>
      <c r="O2360" s="6">
        <v>152.32</v>
      </c>
      <c r="P2360" t="s">
        <v>70</v>
      </c>
      <c r="Q2360" t="s">
        <v>26</v>
      </c>
      <c r="R2360" s="4">
        <f t="shared" si="108"/>
        <v>0.21527502967946183</v>
      </c>
      <c r="S2360" s="1" t="str">
        <f t="shared" si="109"/>
        <v>Oct-2024</v>
      </c>
      <c r="T2360" t="str">
        <f t="shared" si="110"/>
        <v>Profit</v>
      </c>
    </row>
    <row r="2361" spans="1:20" x14ac:dyDescent="0.3">
      <c r="A2361" t="s">
        <v>3978</v>
      </c>
      <c r="B2361" s="2">
        <v>45807</v>
      </c>
      <c r="C2361" t="s">
        <v>3979</v>
      </c>
      <c r="D2361" t="s">
        <v>19</v>
      </c>
      <c r="E2361" t="s">
        <v>20</v>
      </c>
      <c r="F2361" t="s">
        <v>157</v>
      </c>
      <c r="G2361" t="s">
        <v>22</v>
      </c>
      <c r="H2361" t="s">
        <v>23</v>
      </c>
      <c r="I2361" t="s">
        <v>24</v>
      </c>
      <c r="J2361">
        <v>2</v>
      </c>
      <c r="K2361">
        <v>82360.55</v>
      </c>
      <c r="L2361">
        <v>0.05</v>
      </c>
      <c r="M2361" s="6">
        <v>156485.04</v>
      </c>
      <c r="N2361" s="3">
        <v>90000.86</v>
      </c>
      <c r="O2361" s="6">
        <v>66484.179999999993</v>
      </c>
      <c r="P2361" t="s">
        <v>43</v>
      </c>
      <c r="Q2361" t="s">
        <v>26</v>
      </c>
      <c r="R2361" s="4">
        <f t="shared" si="108"/>
        <v>0.42485965431583739</v>
      </c>
      <c r="S2361" s="1" t="str">
        <f t="shared" si="109"/>
        <v>May-2025</v>
      </c>
      <c r="T2361" t="str">
        <f t="shared" si="110"/>
        <v>Profit</v>
      </c>
    </row>
    <row r="2362" spans="1:20" x14ac:dyDescent="0.3">
      <c r="A2362" t="s">
        <v>3980</v>
      </c>
      <c r="B2362" s="2">
        <v>46268</v>
      </c>
      <c r="C2362" t="s">
        <v>3981</v>
      </c>
      <c r="D2362" t="s">
        <v>46</v>
      </c>
      <c r="E2362" t="s">
        <v>34</v>
      </c>
      <c r="F2362" t="s">
        <v>73</v>
      </c>
      <c r="G2362" t="s">
        <v>22</v>
      </c>
      <c r="H2362" t="s">
        <v>74</v>
      </c>
      <c r="I2362" t="s">
        <v>158</v>
      </c>
      <c r="J2362">
        <v>3</v>
      </c>
      <c r="K2362">
        <v>8268.84</v>
      </c>
      <c r="L2362">
        <v>0.1</v>
      </c>
      <c r="M2362" s="6">
        <v>22325.87</v>
      </c>
      <c r="N2362" s="3">
        <v>19645.45</v>
      </c>
      <c r="O2362" s="6">
        <v>2680.42</v>
      </c>
      <c r="P2362" t="s">
        <v>49</v>
      </c>
      <c r="Q2362" t="s">
        <v>26</v>
      </c>
      <c r="R2362" s="4">
        <f t="shared" si="108"/>
        <v>0.12005892715491043</v>
      </c>
      <c r="S2362" s="1" t="str">
        <f t="shared" si="109"/>
        <v>Sep-2026</v>
      </c>
      <c r="T2362" t="str">
        <f t="shared" si="110"/>
        <v>Profit</v>
      </c>
    </row>
    <row r="2363" spans="1:20" x14ac:dyDescent="0.3">
      <c r="A2363" t="s">
        <v>3982</v>
      </c>
      <c r="B2363" s="2">
        <v>45390</v>
      </c>
      <c r="C2363" t="s">
        <v>2225</v>
      </c>
      <c r="D2363" t="s">
        <v>46</v>
      </c>
      <c r="E2363" t="s">
        <v>20</v>
      </c>
      <c r="F2363" t="s">
        <v>205</v>
      </c>
      <c r="G2363" t="s">
        <v>79</v>
      </c>
      <c r="H2363" t="s">
        <v>74</v>
      </c>
      <c r="I2363" t="s">
        <v>158</v>
      </c>
      <c r="J2363">
        <v>3</v>
      </c>
      <c r="K2363">
        <v>14644.94</v>
      </c>
      <c r="L2363">
        <v>0.15</v>
      </c>
      <c r="M2363" s="6">
        <v>37344.6</v>
      </c>
      <c r="N2363" s="3">
        <v>33520.14</v>
      </c>
      <c r="O2363" s="6">
        <v>3824.46</v>
      </c>
      <c r="P2363" t="s">
        <v>31</v>
      </c>
      <c r="Q2363" t="s">
        <v>26</v>
      </c>
      <c r="R2363" s="4">
        <f t="shared" si="108"/>
        <v>0.10240998698607028</v>
      </c>
      <c r="S2363" s="1" t="str">
        <f t="shared" si="109"/>
        <v>Apr-2024</v>
      </c>
      <c r="T2363" t="str">
        <f t="shared" si="110"/>
        <v>Profit</v>
      </c>
    </row>
    <row r="2364" spans="1:20" x14ac:dyDescent="0.3">
      <c r="A2364" t="s">
        <v>3983</v>
      </c>
      <c r="B2364" s="2">
        <v>45688</v>
      </c>
      <c r="C2364" t="s">
        <v>1304</v>
      </c>
      <c r="D2364" t="s">
        <v>46</v>
      </c>
      <c r="E2364" t="s">
        <v>34</v>
      </c>
      <c r="F2364" t="s">
        <v>35</v>
      </c>
      <c r="G2364" t="s">
        <v>79</v>
      </c>
      <c r="H2364" t="s">
        <v>74</v>
      </c>
      <c r="I2364" t="s">
        <v>158</v>
      </c>
      <c r="J2364">
        <v>2</v>
      </c>
      <c r="K2364">
        <v>9795.89</v>
      </c>
      <c r="L2364">
        <v>0.25</v>
      </c>
      <c r="M2364" s="6">
        <v>14693.83</v>
      </c>
      <c r="N2364" s="3">
        <v>10776.98</v>
      </c>
      <c r="O2364" s="6">
        <v>3916.85</v>
      </c>
      <c r="P2364" t="s">
        <v>31</v>
      </c>
      <c r="Q2364" t="s">
        <v>26</v>
      </c>
      <c r="R2364" s="4">
        <f t="shared" si="108"/>
        <v>0.2665642654093589</v>
      </c>
      <c r="S2364" s="1" t="str">
        <f t="shared" si="109"/>
        <v>Jan-2025</v>
      </c>
      <c r="T2364" t="str">
        <f t="shared" si="110"/>
        <v>Profit</v>
      </c>
    </row>
    <row r="2365" spans="1:20" x14ac:dyDescent="0.3">
      <c r="A2365" t="s">
        <v>3984</v>
      </c>
      <c r="B2365" s="2">
        <v>45780</v>
      </c>
      <c r="C2365" t="s">
        <v>3985</v>
      </c>
      <c r="D2365" t="s">
        <v>46</v>
      </c>
      <c r="E2365" t="s">
        <v>58</v>
      </c>
      <c r="F2365" t="s">
        <v>129</v>
      </c>
      <c r="G2365" t="s">
        <v>79</v>
      </c>
      <c r="H2365" t="s">
        <v>23</v>
      </c>
      <c r="I2365" t="s">
        <v>59</v>
      </c>
      <c r="J2365">
        <v>1</v>
      </c>
      <c r="K2365">
        <v>2375.06</v>
      </c>
      <c r="L2365">
        <v>0</v>
      </c>
      <c r="M2365" s="6">
        <v>2375.06</v>
      </c>
      <c r="N2365" s="3">
        <v>1505.23</v>
      </c>
      <c r="O2365" s="6">
        <v>869.83</v>
      </c>
      <c r="P2365" t="s">
        <v>25</v>
      </c>
      <c r="Q2365" t="s">
        <v>26</v>
      </c>
      <c r="R2365" s="4">
        <f t="shared" si="108"/>
        <v>0.36623495827473834</v>
      </c>
      <c r="S2365" s="1" t="str">
        <f t="shared" si="109"/>
        <v>May-2025</v>
      </c>
      <c r="T2365" t="str">
        <f t="shared" si="110"/>
        <v>Profit</v>
      </c>
    </row>
    <row r="2366" spans="1:20" x14ac:dyDescent="0.3">
      <c r="A2366" t="s">
        <v>3986</v>
      </c>
      <c r="B2366" s="2">
        <v>45330</v>
      </c>
      <c r="C2366" t="s">
        <v>950</v>
      </c>
      <c r="D2366" t="s">
        <v>19</v>
      </c>
      <c r="E2366" t="s">
        <v>58</v>
      </c>
      <c r="F2366" t="s">
        <v>129</v>
      </c>
      <c r="G2366" t="s">
        <v>22</v>
      </c>
      <c r="H2366" t="s">
        <v>41</v>
      </c>
      <c r="I2366" t="s">
        <v>55</v>
      </c>
      <c r="J2366">
        <v>3</v>
      </c>
      <c r="K2366">
        <v>428.74</v>
      </c>
      <c r="L2366">
        <v>0</v>
      </c>
      <c r="M2366" s="6">
        <v>1286.22</v>
      </c>
      <c r="N2366" s="3">
        <v>906.28</v>
      </c>
      <c r="O2366" s="6">
        <v>379.94</v>
      </c>
      <c r="P2366" t="s">
        <v>49</v>
      </c>
      <c r="Q2366" t="s">
        <v>26</v>
      </c>
      <c r="R2366" s="4">
        <f t="shared" si="108"/>
        <v>0.2953927010931256</v>
      </c>
      <c r="S2366" s="1" t="str">
        <f t="shared" si="109"/>
        <v>Feb-2024</v>
      </c>
      <c r="T2366" t="str">
        <f t="shared" si="110"/>
        <v>Profit</v>
      </c>
    </row>
    <row r="2367" spans="1:20" x14ac:dyDescent="0.3">
      <c r="A2367" t="s">
        <v>3987</v>
      </c>
      <c r="B2367" s="2">
        <v>45562</v>
      </c>
      <c r="C2367" t="s">
        <v>3988</v>
      </c>
      <c r="D2367" t="s">
        <v>19</v>
      </c>
      <c r="E2367" t="s">
        <v>53</v>
      </c>
      <c r="F2367" t="s">
        <v>65</v>
      </c>
      <c r="G2367" t="s">
        <v>22</v>
      </c>
      <c r="H2367" t="s">
        <v>41</v>
      </c>
      <c r="I2367" t="s">
        <v>42</v>
      </c>
      <c r="J2367">
        <v>3</v>
      </c>
      <c r="K2367">
        <v>94.8</v>
      </c>
      <c r="L2367">
        <v>0.1</v>
      </c>
      <c r="M2367" s="6">
        <v>255.96</v>
      </c>
      <c r="N2367" s="3">
        <v>171.91</v>
      </c>
      <c r="O2367" s="6">
        <v>84.05</v>
      </c>
      <c r="P2367" t="s">
        <v>25</v>
      </c>
      <c r="Q2367" t="s">
        <v>26</v>
      </c>
      <c r="R2367" s="4">
        <f t="shared" si="108"/>
        <v>0.3283716205657134</v>
      </c>
      <c r="S2367" s="1" t="str">
        <f t="shared" si="109"/>
        <v>Sep-2024</v>
      </c>
      <c r="T2367" t="str">
        <f t="shared" si="110"/>
        <v>Profit</v>
      </c>
    </row>
    <row r="2368" spans="1:20" x14ac:dyDescent="0.3">
      <c r="A2368" t="s">
        <v>3989</v>
      </c>
      <c r="B2368" s="2">
        <v>46178</v>
      </c>
      <c r="C2368" t="s">
        <v>3990</v>
      </c>
      <c r="D2368" t="s">
        <v>52</v>
      </c>
      <c r="E2368" t="s">
        <v>58</v>
      </c>
      <c r="F2368" t="s">
        <v>339</v>
      </c>
      <c r="G2368" t="s">
        <v>79</v>
      </c>
      <c r="H2368" t="s">
        <v>74</v>
      </c>
      <c r="I2368" t="s">
        <v>91</v>
      </c>
      <c r="J2368">
        <v>1</v>
      </c>
      <c r="K2368">
        <v>6273.44</v>
      </c>
      <c r="L2368">
        <v>0.1</v>
      </c>
      <c r="M2368" s="6">
        <v>5646.1</v>
      </c>
      <c r="N2368" s="3">
        <v>4592</v>
      </c>
      <c r="O2368" s="6">
        <v>1054.0999999999999</v>
      </c>
      <c r="P2368" t="s">
        <v>49</v>
      </c>
      <c r="Q2368" t="s">
        <v>142</v>
      </c>
      <c r="R2368" s="4">
        <f t="shared" si="108"/>
        <v>0.18669524096278844</v>
      </c>
      <c r="S2368" s="1" t="str">
        <f t="shared" si="109"/>
        <v>Jun-2026</v>
      </c>
      <c r="T2368" t="str">
        <f t="shared" si="110"/>
        <v>Profit</v>
      </c>
    </row>
    <row r="2369" spans="1:20" x14ac:dyDescent="0.3">
      <c r="A2369" t="s">
        <v>3991</v>
      </c>
      <c r="B2369" s="2">
        <v>46088</v>
      </c>
      <c r="C2369" t="s">
        <v>1301</v>
      </c>
      <c r="D2369" t="s">
        <v>52</v>
      </c>
      <c r="E2369" t="s">
        <v>53</v>
      </c>
      <c r="F2369" t="s">
        <v>54</v>
      </c>
      <c r="G2369" t="s">
        <v>29</v>
      </c>
      <c r="H2369" t="s">
        <v>74</v>
      </c>
      <c r="I2369" t="s">
        <v>91</v>
      </c>
      <c r="J2369">
        <v>1</v>
      </c>
      <c r="K2369">
        <v>8058.02</v>
      </c>
      <c r="L2369">
        <v>0.1</v>
      </c>
      <c r="M2369" s="6">
        <v>7252.22</v>
      </c>
      <c r="N2369" s="3">
        <v>5063.05</v>
      </c>
      <c r="O2369" s="6">
        <v>2189.17</v>
      </c>
      <c r="P2369" t="s">
        <v>49</v>
      </c>
      <c r="Q2369" t="s">
        <v>76</v>
      </c>
      <c r="R2369" s="4">
        <f t="shared" si="108"/>
        <v>0.30186205051694515</v>
      </c>
      <c r="S2369" s="1" t="str">
        <f t="shared" si="109"/>
        <v>Mar-2026</v>
      </c>
      <c r="T2369" t="str">
        <f t="shared" si="110"/>
        <v>Profit</v>
      </c>
    </row>
    <row r="2370" spans="1:20" x14ac:dyDescent="0.3">
      <c r="A2370" t="s">
        <v>3992</v>
      </c>
      <c r="B2370" s="2">
        <v>45448</v>
      </c>
      <c r="C2370" t="s">
        <v>2205</v>
      </c>
      <c r="D2370" t="s">
        <v>19</v>
      </c>
      <c r="E2370" t="s">
        <v>58</v>
      </c>
      <c r="F2370" t="s">
        <v>54</v>
      </c>
      <c r="G2370" t="s">
        <v>29</v>
      </c>
      <c r="H2370" t="s">
        <v>23</v>
      </c>
      <c r="I2370" t="s">
        <v>69</v>
      </c>
      <c r="J2370">
        <v>6</v>
      </c>
      <c r="K2370">
        <v>9585.11</v>
      </c>
      <c r="L2370">
        <v>0.1</v>
      </c>
      <c r="M2370" s="6">
        <v>51759.59</v>
      </c>
      <c r="N2370" s="3">
        <v>45410.89</v>
      </c>
      <c r="O2370" s="6">
        <v>6348.7</v>
      </c>
      <c r="P2370" t="s">
        <v>31</v>
      </c>
      <c r="Q2370" t="s">
        <v>26</v>
      </c>
      <c r="R2370" s="4">
        <f t="shared" si="108"/>
        <v>0.12265746309041475</v>
      </c>
      <c r="S2370" s="1" t="str">
        <f t="shared" si="109"/>
        <v>Jun-2024</v>
      </c>
      <c r="T2370" t="str">
        <f t="shared" si="110"/>
        <v>Profit</v>
      </c>
    </row>
    <row r="2371" spans="1:20" x14ac:dyDescent="0.3">
      <c r="A2371" t="s">
        <v>3993</v>
      </c>
      <c r="B2371" s="2">
        <v>45366</v>
      </c>
      <c r="C2371" t="s">
        <v>1247</v>
      </c>
      <c r="D2371" t="s">
        <v>19</v>
      </c>
      <c r="E2371" t="s">
        <v>34</v>
      </c>
      <c r="F2371" t="s">
        <v>90</v>
      </c>
      <c r="G2371" t="s">
        <v>22</v>
      </c>
      <c r="H2371" t="s">
        <v>74</v>
      </c>
      <c r="I2371" t="s">
        <v>137</v>
      </c>
      <c r="J2371">
        <v>5</v>
      </c>
      <c r="K2371">
        <v>24969.32</v>
      </c>
      <c r="L2371">
        <v>0.05</v>
      </c>
      <c r="M2371" s="6">
        <v>118604.27</v>
      </c>
      <c r="N2371" s="3">
        <v>74400.52</v>
      </c>
      <c r="O2371" s="6">
        <v>44203.75</v>
      </c>
      <c r="P2371" t="s">
        <v>25</v>
      </c>
      <c r="Q2371" t="s">
        <v>142</v>
      </c>
      <c r="R2371" s="4">
        <f t="shared" si="108"/>
        <v>0.37269948206755116</v>
      </c>
      <c r="S2371" s="1" t="str">
        <f t="shared" si="109"/>
        <v>Mar-2024</v>
      </c>
      <c r="T2371" t="str">
        <f t="shared" si="110"/>
        <v>Profit</v>
      </c>
    </row>
    <row r="2372" spans="1:20" x14ac:dyDescent="0.3">
      <c r="A2372" t="s">
        <v>3994</v>
      </c>
      <c r="B2372" s="2">
        <v>46175</v>
      </c>
      <c r="C2372" t="s">
        <v>2439</v>
      </c>
      <c r="D2372" t="s">
        <v>52</v>
      </c>
      <c r="E2372" t="s">
        <v>53</v>
      </c>
      <c r="F2372" t="s">
        <v>65</v>
      </c>
      <c r="G2372" t="s">
        <v>29</v>
      </c>
      <c r="H2372" t="s">
        <v>41</v>
      </c>
      <c r="I2372" t="s">
        <v>134</v>
      </c>
      <c r="J2372">
        <v>2</v>
      </c>
      <c r="K2372">
        <v>268.14999999999998</v>
      </c>
      <c r="L2372">
        <v>0</v>
      </c>
      <c r="M2372" s="6">
        <v>536.29999999999995</v>
      </c>
      <c r="N2372" s="3">
        <v>421.96</v>
      </c>
      <c r="O2372" s="6">
        <v>114.34</v>
      </c>
      <c r="P2372" t="s">
        <v>43</v>
      </c>
      <c r="Q2372" t="s">
        <v>26</v>
      </c>
      <c r="R2372" s="4">
        <f t="shared" si="108"/>
        <v>0.21320156628752565</v>
      </c>
      <c r="S2372" s="1" t="str">
        <f t="shared" si="109"/>
        <v>Jun-2026</v>
      </c>
      <c r="T2372" t="str">
        <f t="shared" si="110"/>
        <v>Profit</v>
      </c>
    </row>
    <row r="2373" spans="1:20" x14ac:dyDescent="0.3">
      <c r="A2373" t="s">
        <v>3995</v>
      </c>
      <c r="B2373" s="2">
        <v>46091</v>
      </c>
      <c r="C2373" t="s">
        <v>313</v>
      </c>
      <c r="D2373" t="s">
        <v>19</v>
      </c>
      <c r="E2373" t="s">
        <v>20</v>
      </c>
      <c r="F2373" t="s">
        <v>205</v>
      </c>
      <c r="G2373" t="s">
        <v>79</v>
      </c>
      <c r="H2373" t="s">
        <v>23</v>
      </c>
      <c r="I2373" t="s">
        <v>94</v>
      </c>
      <c r="J2373">
        <v>6</v>
      </c>
      <c r="K2373">
        <v>1213.8800000000001</v>
      </c>
      <c r="L2373">
        <v>0.1</v>
      </c>
      <c r="M2373" s="6">
        <v>6554.95</v>
      </c>
      <c r="N2373" s="3">
        <v>5216.43</v>
      </c>
      <c r="O2373" s="6">
        <v>1338.52</v>
      </c>
      <c r="P2373" t="s">
        <v>70</v>
      </c>
      <c r="Q2373" t="s">
        <v>26</v>
      </c>
      <c r="R2373" s="4">
        <f t="shared" ref="R2373:R2436" si="111">IFERROR(O2373/M2373,0)</f>
        <v>0.20419987948039267</v>
      </c>
      <c r="S2373" s="1" t="str">
        <f t="shared" ref="S2373:S2436" si="112">TEXT(B2373,"mmm-yyyy")</f>
        <v>Mar-2026</v>
      </c>
      <c r="T2373" t="str">
        <f t="shared" ref="T2373:T2436" si="113">IF(O2373&gt;0,"Profit",IF(O2373&lt;0,"Loss","Break-Even"))</f>
        <v>Profit</v>
      </c>
    </row>
    <row r="2374" spans="1:20" x14ac:dyDescent="0.3">
      <c r="A2374" t="s">
        <v>3996</v>
      </c>
      <c r="B2374" s="2">
        <v>45421</v>
      </c>
      <c r="C2374" t="s">
        <v>1886</v>
      </c>
      <c r="D2374" t="s">
        <v>46</v>
      </c>
      <c r="E2374" t="s">
        <v>34</v>
      </c>
      <c r="F2374" t="s">
        <v>65</v>
      </c>
      <c r="G2374" t="s">
        <v>29</v>
      </c>
      <c r="H2374" t="s">
        <v>74</v>
      </c>
      <c r="I2374" t="s">
        <v>91</v>
      </c>
      <c r="J2374">
        <v>2</v>
      </c>
      <c r="K2374">
        <v>5639</v>
      </c>
      <c r="L2374">
        <v>0.05</v>
      </c>
      <c r="M2374" s="6">
        <v>10714.1</v>
      </c>
      <c r="N2374" s="3">
        <v>8735.15</v>
      </c>
      <c r="O2374" s="6">
        <v>1978.95</v>
      </c>
      <c r="P2374" t="s">
        <v>25</v>
      </c>
      <c r="Q2374" t="s">
        <v>26</v>
      </c>
      <c r="R2374" s="4">
        <f t="shared" si="111"/>
        <v>0.18470520155682699</v>
      </c>
      <c r="S2374" s="1" t="str">
        <f t="shared" si="112"/>
        <v>May-2024</v>
      </c>
      <c r="T2374" t="str">
        <f t="shared" si="113"/>
        <v>Profit</v>
      </c>
    </row>
    <row r="2375" spans="1:20" x14ac:dyDescent="0.3">
      <c r="A2375" t="s">
        <v>3997</v>
      </c>
      <c r="B2375" s="2">
        <v>45978</v>
      </c>
      <c r="C2375" t="s">
        <v>2369</v>
      </c>
      <c r="D2375" t="s">
        <v>52</v>
      </c>
      <c r="E2375" t="s">
        <v>20</v>
      </c>
      <c r="F2375" t="s">
        <v>157</v>
      </c>
      <c r="G2375" t="s">
        <v>22</v>
      </c>
      <c r="H2375" t="s">
        <v>74</v>
      </c>
      <c r="I2375" t="s">
        <v>91</v>
      </c>
      <c r="J2375">
        <v>2</v>
      </c>
      <c r="K2375">
        <v>5165.79</v>
      </c>
      <c r="L2375">
        <v>0.15</v>
      </c>
      <c r="M2375" s="6">
        <v>8781.84</v>
      </c>
      <c r="N2375" s="3">
        <v>8001.91</v>
      </c>
      <c r="O2375" s="6">
        <v>779.93</v>
      </c>
      <c r="P2375" t="s">
        <v>70</v>
      </c>
      <c r="Q2375" t="s">
        <v>26</v>
      </c>
      <c r="R2375" s="4">
        <f t="shared" si="111"/>
        <v>8.8811684111757896E-2</v>
      </c>
      <c r="S2375" s="1" t="str">
        <f t="shared" si="112"/>
        <v>Nov-2025</v>
      </c>
      <c r="T2375" t="str">
        <f t="shared" si="113"/>
        <v>Profit</v>
      </c>
    </row>
    <row r="2376" spans="1:20" x14ac:dyDescent="0.3">
      <c r="A2376" t="s">
        <v>3998</v>
      </c>
      <c r="B2376" s="2">
        <v>46265</v>
      </c>
      <c r="C2376" t="s">
        <v>3156</v>
      </c>
      <c r="D2376" t="s">
        <v>19</v>
      </c>
      <c r="E2376" t="s">
        <v>53</v>
      </c>
      <c r="F2376" t="s">
        <v>54</v>
      </c>
      <c r="G2376" t="s">
        <v>22</v>
      </c>
      <c r="H2376" t="s">
        <v>41</v>
      </c>
      <c r="I2376" t="s">
        <v>125</v>
      </c>
      <c r="J2376">
        <v>4</v>
      </c>
      <c r="K2376">
        <v>137.01</v>
      </c>
      <c r="L2376">
        <v>0</v>
      </c>
      <c r="M2376" s="6">
        <v>548.04</v>
      </c>
      <c r="N2376" s="3">
        <v>334.09</v>
      </c>
      <c r="O2376" s="6">
        <v>213.95</v>
      </c>
      <c r="P2376" t="s">
        <v>49</v>
      </c>
      <c r="Q2376" t="s">
        <v>26</v>
      </c>
      <c r="R2376" s="4">
        <f t="shared" si="111"/>
        <v>0.39039121232026858</v>
      </c>
      <c r="S2376" s="1" t="str">
        <f t="shared" si="112"/>
        <v>Aug-2026</v>
      </c>
      <c r="T2376" t="str">
        <f t="shared" si="113"/>
        <v>Profit</v>
      </c>
    </row>
    <row r="2377" spans="1:20" x14ac:dyDescent="0.3">
      <c r="A2377" t="s">
        <v>3999</v>
      </c>
      <c r="B2377" s="2">
        <v>45375</v>
      </c>
      <c r="C2377" t="s">
        <v>4000</v>
      </c>
      <c r="D2377" t="s">
        <v>52</v>
      </c>
      <c r="E2377" t="s">
        <v>39</v>
      </c>
      <c r="F2377" t="s">
        <v>146</v>
      </c>
      <c r="G2377" t="s">
        <v>29</v>
      </c>
      <c r="H2377" t="s">
        <v>74</v>
      </c>
      <c r="I2377" t="s">
        <v>107</v>
      </c>
      <c r="J2377">
        <v>1</v>
      </c>
      <c r="K2377">
        <v>9017.94</v>
      </c>
      <c r="L2377">
        <v>0.1</v>
      </c>
      <c r="M2377" s="6">
        <v>8116.15</v>
      </c>
      <c r="N2377" s="3">
        <v>5641.17</v>
      </c>
      <c r="O2377" s="6">
        <v>2474.98</v>
      </c>
      <c r="P2377" t="s">
        <v>70</v>
      </c>
      <c r="Q2377" t="s">
        <v>26</v>
      </c>
      <c r="R2377" s="4">
        <f t="shared" si="111"/>
        <v>0.30494507863950271</v>
      </c>
      <c r="S2377" s="1" t="str">
        <f t="shared" si="112"/>
        <v>Mar-2024</v>
      </c>
      <c r="T2377" t="str">
        <f t="shared" si="113"/>
        <v>Profit</v>
      </c>
    </row>
    <row r="2378" spans="1:20" x14ac:dyDescent="0.3">
      <c r="A2378" t="s">
        <v>4001</v>
      </c>
      <c r="B2378" s="2">
        <v>45313</v>
      </c>
      <c r="C2378" t="s">
        <v>1513</v>
      </c>
      <c r="D2378" t="s">
        <v>52</v>
      </c>
      <c r="E2378" t="s">
        <v>53</v>
      </c>
      <c r="F2378" t="s">
        <v>90</v>
      </c>
      <c r="G2378" t="s">
        <v>79</v>
      </c>
      <c r="H2378" t="s">
        <v>23</v>
      </c>
      <c r="I2378" t="s">
        <v>59</v>
      </c>
      <c r="J2378">
        <v>3</v>
      </c>
      <c r="K2378">
        <v>5779.98</v>
      </c>
      <c r="L2378">
        <v>0.05</v>
      </c>
      <c r="M2378" s="6">
        <v>16472.939999999999</v>
      </c>
      <c r="N2378" s="3">
        <v>10841.05</v>
      </c>
      <c r="O2378" s="6">
        <v>5631.89</v>
      </c>
      <c r="P2378" t="s">
        <v>70</v>
      </c>
      <c r="Q2378" t="s">
        <v>26</v>
      </c>
      <c r="R2378" s="4">
        <f t="shared" si="111"/>
        <v>0.34188736194024871</v>
      </c>
      <c r="S2378" s="1" t="str">
        <f t="shared" si="112"/>
        <v>Jan-2024</v>
      </c>
      <c r="T2378" t="str">
        <f t="shared" si="113"/>
        <v>Profit</v>
      </c>
    </row>
    <row r="2379" spans="1:20" x14ac:dyDescent="0.3">
      <c r="A2379" t="s">
        <v>4002</v>
      </c>
      <c r="B2379" s="2">
        <v>45750</v>
      </c>
      <c r="C2379" t="s">
        <v>1507</v>
      </c>
      <c r="D2379" t="s">
        <v>19</v>
      </c>
      <c r="E2379" t="s">
        <v>53</v>
      </c>
      <c r="F2379" t="s">
        <v>97</v>
      </c>
      <c r="G2379" t="s">
        <v>22</v>
      </c>
      <c r="H2379" t="s">
        <v>41</v>
      </c>
      <c r="I2379" t="s">
        <v>134</v>
      </c>
      <c r="J2379">
        <v>1</v>
      </c>
      <c r="K2379">
        <v>182.08</v>
      </c>
      <c r="L2379">
        <v>0.15</v>
      </c>
      <c r="M2379" s="6">
        <v>154.77000000000001</v>
      </c>
      <c r="N2379" s="3">
        <v>143.51</v>
      </c>
      <c r="O2379" s="6">
        <v>11.26</v>
      </c>
      <c r="P2379" t="s">
        <v>43</v>
      </c>
      <c r="Q2379" t="s">
        <v>26</v>
      </c>
      <c r="R2379" s="4">
        <f t="shared" si="111"/>
        <v>7.2753117529236924E-2</v>
      </c>
      <c r="S2379" s="1" t="str">
        <f t="shared" si="112"/>
        <v>Apr-2025</v>
      </c>
      <c r="T2379" t="str">
        <f t="shared" si="113"/>
        <v>Profit</v>
      </c>
    </row>
    <row r="2380" spans="1:20" x14ac:dyDescent="0.3">
      <c r="A2380" t="s">
        <v>4003</v>
      </c>
      <c r="B2380" s="2">
        <v>45830</v>
      </c>
      <c r="C2380" t="s">
        <v>4004</v>
      </c>
      <c r="D2380" t="s">
        <v>19</v>
      </c>
      <c r="E2380" t="s">
        <v>20</v>
      </c>
      <c r="F2380" t="s">
        <v>115</v>
      </c>
      <c r="G2380" t="s">
        <v>22</v>
      </c>
      <c r="H2380" t="s">
        <v>23</v>
      </c>
      <c r="I2380" t="s">
        <v>94</v>
      </c>
      <c r="J2380">
        <v>3</v>
      </c>
      <c r="K2380">
        <v>1587.33</v>
      </c>
      <c r="L2380">
        <v>0.05</v>
      </c>
      <c r="M2380" s="6">
        <v>4523.8900000000003</v>
      </c>
      <c r="N2380" s="3">
        <v>3633.36</v>
      </c>
      <c r="O2380" s="6">
        <v>890.53</v>
      </c>
      <c r="P2380" t="s">
        <v>25</v>
      </c>
      <c r="Q2380" t="s">
        <v>26</v>
      </c>
      <c r="R2380" s="4">
        <f t="shared" si="111"/>
        <v>0.19685049813324371</v>
      </c>
      <c r="S2380" s="1" t="str">
        <f t="shared" si="112"/>
        <v>Jun-2025</v>
      </c>
      <c r="T2380" t="str">
        <f t="shared" si="113"/>
        <v>Profit</v>
      </c>
    </row>
    <row r="2381" spans="1:20" x14ac:dyDescent="0.3">
      <c r="A2381" t="s">
        <v>4005</v>
      </c>
      <c r="B2381" s="2">
        <v>45998</v>
      </c>
      <c r="C2381" t="s">
        <v>4006</v>
      </c>
      <c r="D2381" t="s">
        <v>19</v>
      </c>
      <c r="E2381" t="s">
        <v>34</v>
      </c>
      <c r="F2381" t="s">
        <v>90</v>
      </c>
      <c r="G2381" t="s">
        <v>79</v>
      </c>
      <c r="H2381" t="s">
        <v>74</v>
      </c>
      <c r="I2381" t="s">
        <v>137</v>
      </c>
      <c r="J2381">
        <v>2</v>
      </c>
      <c r="K2381">
        <v>19501.16</v>
      </c>
      <c r="L2381">
        <v>0.2</v>
      </c>
      <c r="M2381" s="6">
        <v>31201.86</v>
      </c>
      <c r="N2381" s="3">
        <v>26602.57</v>
      </c>
      <c r="O2381" s="6">
        <v>4599.29</v>
      </c>
      <c r="P2381" t="s">
        <v>31</v>
      </c>
      <c r="Q2381" t="s">
        <v>26</v>
      </c>
      <c r="R2381" s="4">
        <f t="shared" si="111"/>
        <v>0.14740435345841563</v>
      </c>
      <c r="S2381" s="1" t="str">
        <f t="shared" si="112"/>
        <v>Dec-2025</v>
      </c>
      <c r="T2381" t="str">
        <f t="shared" si="113"/>
        <v>Profit</v>
      </c>
    </row>
    <row r="2382" spans="1:20" x14ac:dyDescent="0.3">
      <c r="A2382" t="s">
        <v>4007</v>
      </c>
      <c r="B2382" s="2">
        <v>46140</v>
      </c>
      <c r="C2382" t="s">
        <v>4008</v>
      </c>
      <c r="D2382" t="s">
        <v>19</v>
      </c>
      <c r="E2382" t="s">
        <v>39</v>
      </c>
      <c r="F2382" t="s">
        <v>146</v>
      </c>
      <c r="G2382" t="s">
        <v>22</v>
      </c>
      <c r="H2382" t="s">
        <v>41</v>
      </c>
      <c r="I2382" t="s">
        <v>62</v>
      </c>
      <c r="J2382">
        <v>1</v>
      </c>
      <c r="K2382">
        <v>152.30000000000001</v>
      </c>
      <c r="L2382">
        <v>0.05</v>
      </c>
      <c r="M2382" s="6">
        <v>144.69</v>
      </c>
      <c r="N2382" s="3">
        <v>94.21</v>
      </c>
      <c r="O2382" s="6">
        <v>50.48</v>
      </c>
      <c r="P2382" t="s">
        <v>43</v>
      </c>
      <c r="Q2382" t="s">
        <v>26</v>
      </c>
      <c r="R2382" s="4">
        <f t="shared" si="111"/>
        <v>0.34888382058193379</v>
      </c>
      <c r="S2382" s="1" t="str">
        <f t="shared" si="112"/>
        <v>Apr-2026</v>
      </c>
      <c r="T2382" t="str">
        <f t="shared" si="113"/>
        <v>Profit</v>
      </c>
    </row>
    <row r="2383" spans="1:20" x14ac:dyDescent="0.3">
      <c r="A2383" t="s">
        <v>4009</v>
      </c>
      <c r="B2383" s="2">
        <v>45673</v>
      </c>
      <c r="C2383" t="s">
        <v>4010</v>
      </c>
      <c r="D2383" t="s">
        <v>52</v>
      </c>
      <c r="E2383" t="s">
        <v>58</v>
      </c>
      <c r="F2383" t="s">
        <v>339</v>
      </c>
      <c r="G2383" t="s">
        <v>22</v>
      </c>
      <c r="H2383" t="s">
        <v>74</v>
      </c>
      <c r="I2383" t="s">
        <v>75</v>
      </c>
      <c r="J2383">
        <v>10</v>
      </c>
      <c r="K2383">
        <v>10645.29</v>
      </c>
      <c r="L2383">
        <v>0.05</v>
      </c>
      <c r="M2383" s="6">
        <v>101130.26</v>
      </c>
      <c r="N2383" s="3">
        <v>77872.22</v>
      </c>
      <c r="O2383" s="6">
        <v>23258.04</v>
      </c>
      <c r="P2383" t="s">
        <v>31</v>
      </c>
      <c r="Q2383" t="s">
        <v>26</v>
      </c>
      <c r="R2383" s="4">
        <f t="shared" si="111"/>
        <v>0.22998101656220404</v>
      </c>
      <c r="S2383" s="1" t="str">
        <f t="shared" si="112"/>
        <v>Jan-2025</v>
      </c>
      <c r="T2383" t="str">
        <f t="shared" si="113"/>
        <v>Profit</v>
      </c>
    </row>
    <row r="2384" spans="1:20" x14ac:dyDescent="0.3">
      <c r="A2384" t="s">
        <v>4011</v>
      </c>
      <c r="B2384" s="2">
        <v>46039</v>
      </c>
      <c r="C2384" t="s">
        <v>2253</v>
      </c>
      <c r="D2384" t="s">
        <v>52</v>
      </c>
      <c r="E2384" t="s">
        <v>58</v>
      </c>
      <c r="F2384" t="s">
        <v>54</v>
      </c>
      <c r="G2384" t="s">
        <v>79</v>
      </c>
      <c r="H2384" t="s">
        <v>23</v>
      </c>
      <c r="I2384" t="s">
        <v>59</v>
      </c>
      <c r="J2384">
        <v>1</v>
      </c>
      <c r="K2384">
        <v>7024.46</v>
      </c>
      <c r="L2384">
        <v>0</v>
      </c>
      <c r="M2384" s="6">
        <v>7024.46</v>
      </c>
      <c r="N2384" s="3">
        <v>4499.96</v>
      </c>
      <c r="O2384" s="6">
        <v>2524.5</v>
      </c>
      <c r="P2384" t="s">
        <v>25</v>
      </c>
      <c r="Q2384" t="s">
        <v>26</v>
      </c>
      <c r="R2384" s="4">
        <f t="shared" si="111"/>
        <v>0.3593870560868736</v>
      </c>
      <c r="S2384" s="1" t="str">
        <f t="shared" si="112"/>
        <v>Jan-2026</v>
      </c>
      <c r="T2384" t="str">
        <f t="shared" si="113"/>
        <v>Profit</v>
      </c>
    </row>
    <row r="2385" spans="1:20" x14ac:dyDescent="0.3">
      <c r="A2385" t="s">
        <v>4012</v>
      </c>
      <c r="B2385" s="2">
        <v>45731</v>
      </c>
      <c r="C2385" t="s">
        <v>3348</v>
      </c>
      <c r="D2385" t="s">
        <v>52</v>
      </c>
      <c r="E2385" t="s">
        <v>53</v>
      </c>
      <c r="F2385" t="s">
        <v>54</v>
      </c>
      <c r="G2385" t="s">
        <v>79</v>
      </c>
      <c r="H2385" t="s">
        <v>74</v>
      </c>
      <c r="I2385" t="s">
        <v>107</v>
      </c>
      <c r="J2385">
        <v>2</v>
      </c>
      <c r="K2385">
        <v>5124.22</v>
      </c>
      <c r="L2385">
        <v>0.25</v>
      </c>
      <c r="M2385" s="6">
        <v>7686.33</v>
      </c>
      <c r="N2385" s="3">
        <v>7424.72</v>
      </c>
      <c r="O2385" s="6">
        <v>261.61</v>
      </c>
      <c r="P2385" t="s">
        <v>31</v>
      </c>
      <c r="Q2385" t="s">
        <v>26</v>
      </c>
      <c r="R2385" s="4">
        <f t="shared" si="111"/>
        <v>3.4035749180688316E-2</v>
      </c>
      <c r="S2385" s="1" t="str">
        <f t="shared" si="112"/>
        <v>Mar-2025</v>
      </c>
      <c r="T2385" t="str">
        <f t="shared" si="113"/>
        <v>Profit</v>
      </c>
    </row>
    <row r="2386" spans="1:20" x14ac:dyDescent="0.3">
      <c r="A2386" t="s">
        <v>4013</v>
      </c>
      <c r="B2386" s="2">
        <v>45895</v>
      </c>
      <c r="C2386" t="s">
        <v>1873</v>
      </c>
      <c r="D2386" t="s">
        <v>19</v>
      </c>
      <c r="E2386" t="s">
        <v>39</v>
      </c>
      <c r="F2386" t="s">
        <v>220</v>
      </c>
      <c r="G2386" t="s">
        <v>22</v>
      </c>
      <c r="H2386" t="s">
        <v>23</v>
      </c>
      <c r="I2386" t="s">
        <v>30</v>
      </c>
      <c r="J2386">
        <v>3</v>
      </c>
      <c r="K2386">
        <v>1978.25</v>
      </c>
      <c r="L2386">
        <v>0</v>
      </c>
      <c r="M2386" s="6">
        <v>5934.75</v>
      </c>
      <c r="N2386" s="3">
        <v>3340.85</v>
      </c>
      <c r="O2386" s="6">
        <v>2593.9</v>
      </c>
      <c r="P2386" t="s">
        <v>49</v>
      </c>
      <c r="Q2386" t="s">
        <v>26</v>
      </c>
      <c r="R2386" s="4">
        <f t="shared" si="111"/>
        <v>0.43706980074982099</v>
      </c>
      <c r="S2386" s="1" t="str">
        <f t="shared" si="112"/>
        <v>Aug-2025</v>
      </c>
      <c r="T2386" t="str">
        <f t="shared" si="113"/>
        <v>Profit</v>
      </c>
    </row>
    <row r="2387" spans="1:20" x14ac:dyDescent="0.3">
      <c r="A2387" t="s">
        <v>4014</v>
      </c>
      <c r="B2387" s="2">
        <v>46280</v>
      </c>
      <c r="C2387" t="s">
        <v>4015</v>
      </c>
      <c r="D2387" t="s">
        <v>19</v>
      </c>
      <c r="E2387" t="s">
        <v>34</v>
      </c>
      <c r="F2387" t="s">
        <v>73</v>
      </c>
      <c r="G2387" t="s">
        <v>79</v>
      </c>
      <c r="H2387" t="s">
        <v>41</v>
      </c>
      <c r="I2387" t="s">
        <v>55</v>
      </c>
      <c r="J2387">
        <v>1</v>
      </c>
      <c r="K2387">
        <v>63.7</v>
      </c>
      <c r="L2387">
        <v>0.2</v>
      </c>
      <c r="M2387" s="6">
        <v>50.96</v>
      </c>
      <c r="N2387" s="3">
        <v>43.33</v>
      </c>
      <c r="O2387" s="6">
        <v>7.63</v>
      </c>
      <c r="P2387" t="s">
        <v>31</v>
      </c>
      <c r="Q2387" t="s">
        <v>26</v>
      </c>
      <c r="R2387" s="4">
        <f t="shared" si="111"/>
        <v>0.14972527472527472</v>
      </c>
      <c r="S2387" s="1" t="str">
        <f t="shared" si="112"/>
        <v>Sep-2026</v>
      </c>
      <c r="T2387" t="str">
        <f t="shared" si="113"/>
        <v>Profit</v>
      </c>
    </row>
    <row r="2388" spans="1:20" x14ac:dyDescent="0.3">
      <c r="A2388" t="s">
        <v>4016</v>
      </c>
      <c r="B2388" s="2">
        <v>45312</v>
      </c>
      <c r="C2388" t="s">
        <v>279</v>
      </c>
      <c r="D2388" t="s">
        <v>46</v>
      </c>
      <c r="E2388" t="s">
        <v>34</v>
      </c>
      <c r="F2388" t="s">
        <v>90</v>
      </c>
      <c r="G2388" t="s">
        <v>29</v>
      </c>
      <c r="H2388" t="s">
        <v>23</v>
      </c>
      <c r="I2388" t="s">
        <v>59</v>
      </c>
      <c r="J2388">
        <v>1</v>
      </c>
      <c r="K2388">
        <v>1532.3</v>
      </c>
      <c r="L2388">
        <v>0</v>
      </c>
      <c r="M2388" s="6">
        <v>1532.3</v>
      </c>
      <c r="N2388" s="3">
        <v>829.72</v>
      </c>
      <c r="O2388" s="6">
        <v>702.58</v>
      </c>
      <c r="P2388" t="s">
        <v>25</v>
      </c>
      <c r="Q2388" t="s">
        <v>26</v>
      </c>
      <c r="R2388" s="4">
        <f t="shared" si="111"/>
        <v>0.45851334595053195</v>
      </c>
      <c r="S2388" s="1" t="str">
        <f t="shared" si="112"/>
        <v>Jan-2024</v>
      </c>
      <c r="T2388" t="str">
        <f t="shared" si="113"/>
        <v>Profit</v>
      </c>
    </row>
    <row r="2389" spans="1:20" x14ac:dyDescent="0.3">
      <c r="A2389" t="s">
        <v>4017</v>
      </c>
      <c r="B2389" s="2">
        <v>45594</v>
      </c>
      <c r="C2389" t="s">
        <v>3197</v>
      </c>
      <c r="D2389" t="s">
        <v>19</v>
      </c>
      <c r="E2389" t="s">
        <v>53</v>
      </c>
      <c r="F2389" t="s">
        <v>90</v>
      </c>
      <c r="G2389" t="s">
        <v>22</v>
      </c>
      <c r="H2389" t="s">
        <v>23</v>
      </c>
      <c r="I2389" t="s">
        <v>59</v>
      </c>
      <c r="J2389">
        <v>1</v>
      </c>
      <c r="K2389">
        <v>1314.99</v>
      </c>
      <c r="L2389">
        <v>0.1</v>
      </c>
      <c r="M2389" s="6">
        <v>1183.49</v>
      </c>
      <c r="N2389" s="3">
        <v>920.85</v>
      </c>
      <c r="O2389" s="6">
        <v>262.64</v>
      </c>
      <c r="P2389" t="s">
        <v>25</v>
      </c>
      <c r="Q2389" t="s">
        <v>26</v>
      </c>
      <c r="R2389" s="4">
        <f t="shared" si="111"/>
        <v>0.22191991482817766</v>
      </c>
      <c r="S2389" s="1" t="str">
        <f t="shared" si="112"/>
        <v>Oct-2024</v>
      </c>
      <c r="T2389" t="str">
        <f t="shared" si="113"/>
        <v>Profit</v>
      </c>
    </row>
    <row r="2390" spans="1:20" x14ac:dyDescent="0.3">
      <c r="A2390" t="s">
        <v>4018</v>
      </c>
      <c r="B2390" s="2">
        <v>46267</v>
      </c>
      <c r="C2390" t="s">
        <v>712</v>
      </c>
      <c r="D2390" t="s">
        <v>46</v>
      </c>
      <c r="E2390" t="s">
        <v>39</v>
      </c>
      <c r="F2390" t="s">
        <v>47</v>
      </c>
      <c r="G2390" t="s">
        <v>22</v>
      </c>
      <c r="H2390" t="s">
        <v>23</v>
      </c>
      <c r="I2390" t="s">
        <v>30</v>
      </c>
      <c r="J2390">
        <v>2</v>
      </c>
      <c r="K2390">
        <v>454.14</v>
      </c>
      <c r="L2390">
        <v>0.2</v>
      </c>
      <c r="M2390" s="6">
        <v>726.62</v>
      </c>
      <c r="N2390" s="3">
        <v>605.19000000000005</v>
      </c>
      <c r="O2390" s="6">
        <v>121.43</v>
      </c>
      <c r="P2390" t="s">
        <v>70</v>
      </c>
      <c r="Q2390" t="s">
        <v>26</v>
      </c>
      <c r="R2390" s="4">
        <f t="shared" si="111"/>
        <v>0.16711623682254825</v>
      </c>
      <c r="S2390" s="1" t="str">
        <f t="shared" si="112"/>
        <v>Sep-2026</v>
      </c>
      <c r="T2390" t="str">
        <f t="shared" si="113"/>
        <v>Profit</v>
      </c>
    </row>
    <row r="2391" spans="1:20" x14ac:dyDescent="0.3">
      <c r="A2391" t="s">
        <v>4019</v>
      </c>
      <c r="B2391" s="2">
        <v>46160</v>
      </c>
      <c r="C2391" t="s">
        <v>2995</v>
      </c>
      <c r="D2391" t="s">
        <v>46</v>
      </c>
      <c r="E2391" t="s">
        <v>20</v>
      </c>
      <c r="F2391" t="s">
        <v>21</v>
      </c>
      <c r="G2391" t="s">
        <v>79</v>
      </c>
      <c r="H2391" t="s">
        <v>23</v>
      </c>
      <c r="I2391" t="s">
        <v>24</v>
      </c>
      <c r="J2391">
        <v>3</v>
      </c>
      <c r="K2391">
        <v>74290.34</v>
      </c>
      <c r="L2391">
        <v>0.15</v>
      </c>
      <c r="M2391" s="6">
        <v>189440.37</v>
      </c>
      <c r="N2391" s="3">
        <v>137462.09</v>
      </c>
      <c r="O2391" s="6">
        <v>51978.28</v>
      </c>
      <c r="P2391" t="s">
        <v>25</v>
      </c>
      <c r="Q2391" t="s">
        <v>76</v>
      </c>
      <c r="R2391" s="4">
        <f t="shared" si="111"/>
        <v>0.27437805363239104</v>
      </c>
      <c r="S2391" s="1" t="str">
        <f t="shared" si="112"/>
        <v>May-2026</v>
      </c>
      <c r="T2391" t="str">
        <f t="shared" si="113"/>
        <v>Profit</v>
      </c>
    </row>
    <row r="2392" spans="1:20" x14ac:dyDescent="0.3">
      <c r="A2392" t="s">
        <v>4020</v>
      </c>
      <c r="B2392" s="2">
        <v>46246</v>
      </c>
      <c r="C2392" t="s">
        <v>2596</v>
      </c>
      <c r="D2392" t="s">
        <v>46</v>
      </c>
      <c r="E2392" t="s">
        <v>20</v>
      </c>
      <c r="F2392" t="s">
        <v>21</v>
      </c>
      <c r="G2392" t="s">
        <v>22</v>
      </c>
      <c r="H2392" t="s">
        <v>74</v>
      </c>
      <c r="I2392" t="s">
        <v>91</v>
      </c>
      <c r="J2392">
        <v>4</v>
      </c>
      <c r="K2392">
        <v>11648.13</v>
      </c>
      <c r="L2392">
        <v>0.2</v>
      </c>
      <c r="M2392" s="6">
        <v>37274.019999999997</v>
      </c>
      <c r="N2392" s="3">
        <v>26415.08</v>
      </c>
      <c r="O2392" s="6">
        <v>10858.94</v>
      </c>
      <c r="P2392" t="s">
        <v>49</v>
      </c>
      <c r="Q2392" t="s">
        <v>76</v>
      </c>
      <c r="R2392" s="4">
        <f t="shared" si="111"/>
        <v>0.29132731055035122</v>
      </c>
      <c r="S2392" s="1" t="str">
        <f t="shared" si="112"/>
        <v>Aug-2026</v>
      </c>
      <c r="T2392" t="str">
        <f t="shared" si="113"/>
        <v>Profit</v>
      </c>
    </row>
    <row r="2393" spans="1:20" x14ac:dyDescent="0.3">
      <c r="A2393" t="s">
        <v>4021</v>
      </c>
      <c r="B2393" s="2">
        <v>45375</v>
      </c>
      <c r="C2393" t="s">
        <v>2851</v>
      </c>
      <c r="D2393" t="s">
        <v>19</v>
      </c>
      <c r="E2393" t="s">
        <v>53</v>
      </c>
      <c r="F2393" t="s">
        <v>97</v>
      </c>
      <c r="G2393" t="s">
        <v>22</v>
      </c>
      <c r="H2393" t="s">
        <v>41</v>
      </c>
      <c r="I2393" t="s">
        <v>48</v>
      </c>
      <c r="J2393">
        <v>4</v>
      </c>
      <c r="K2393">
        <v>134.38999999999999</v>
      </c>
      <c r="L2393">
        <v>0.15</v>
      </c>
      <c r="M2393" s="6">
        <v>456.93</v>
      </c>
      <c r="N2393" s="3">
        <v>319.23</v>
      </c>
      <c r="O2393" s="6">
        <v>137.69999999999999</v>
      </c>
      <c r="P2393" t="s">
        <v>31</v>
      </c>
      <c r="Q2393" t="s">
        <v>26</v>
      </c>
      <c r="R2393" s="4">
        <f t="shared" si="111"/>
        <v>0.3013590703171164</v>
      </c>
      <c r="S2393" s="1" t="str">
        <f t="shared" si="112"/>
        <v>Mar-2024</v>
      </c>
      <c r="T2393" t="str">
        <f t="shared" si="113"/>
        <v>Profit</v>
      </c>
    </row>
    <row r="2394" spans="1:20" x14ac:dyDescent="0.3">
      <c r="A2394" t="s">
        <v>4022</v>
      </c>
      <c r="B2394" s="2">
        <v>46065</v>
      </c>
      <c r="C2394" t="s">
        <v>332</v>
      </c>
      <c r="D2394" t="s">
        <v>19</v>
      </c>
      <c r="E2394" t="s">
        <v>39</v>
      </c>
      <c r="F2394" t="s">
        <v>120</v>
      </c>
      <c r="G2394" t="s">
        <v>22</v>
      </c>
      <c r="H2394" t="s">
        <v>23</v>
      </c>
      <c r="I2394" t="s">
        <v>94</v>
      </c>
      <c r="J2394">
        <v>3</v>
      </c>
      <c r="K2394">
        <v>1691.21</v>
      </c>
      <c r="L2394">
        <v>0</v>
      </c>
      <c r="M2394" s="6">
        <v>5073.63</v>
      </c>
      <c r="N2394" s="3">
        <v>4042.41</v>
      </c>
      <c r="O2394" s="6">
        <v>1031.22</v>
      </c>
      <c r="P2394" t="s">
        <v>43</v>
      </c>
      <c r="Q2394" t="s">
        <v>26</v>
      </c>
      <c r="R2394" s="4">
        <f t="shared" si="111"/>
        <v>0.2032509268511894</v>
      </c>
      <c r="S2394" s="1" t="str">
        <f t="shared" si="112"/>
        <v>Feb-2026</v>
      </c>
      <c r="T2394" t="str">
        <f t="shared" si="113"/>
        <v>Profit</v>
      </c>
    </row>
    <row r="2395" spans="1:20" x14ac:dyDescent="0.3">
      <c r="A2395" t="s">
        <v>4023</v>
      </c>
      <c r="B2395" s="2">
        <v>45950</v>
      </c>
      <c r="C2395" t="s">
        <v>4024</v>
      </c>
      <c r="D2395" t="s">
        <v>52</v>
      </c>
      <c r="E2395" t="s">
        <v>20</v>
      </c>
      <c r="F2395" t="s">
        <v>157</v>
      </c>
      <c r="G2395" t="s">
        <v>79</v>
      </c>
      <c r="H2395" t="s">
        <v>41</v>
      </c>
      <c r="I2395" t="s">
        <v>42</v>
      </c>
      <c r="J2395">
        <v>1</v>
      </c>
      <c r="K2395">
        <v>228.66</v>
      </c>
      <c r="L2395">
        <v>0</v>
      </c>
      <c r="M2395" s="6">
        <v>228.66</v>
      </c>
      <c r="N2395" s="3">
        <v>177.88</v>
      </c>
      <c r="O2395" s="6">
        <v>50.78</v>
      </c>
      <c r="P2395" t="s">
        <v>49</v>
      </c>
      <c r="Q2395" t="s">
        <v>26</v>
      </c>
      <c r="R2395" s="4">
        <f t="shared" si="111"/>
        <v>0.22207644537741625</v>
      </c>
      <c r="S2395" s="1" t="str">
        <f t="shared" si="112"/>
        <v>Oct-2025</v>
      </c>
      <c r="T2395" t="str">
        <f t="shared" si="113"/>
        <v>Profit</v>
      </c>
    </row>
    <row r="2396" spans="1:20" x14ac:dyDescent="0.3">
      <c r="A2396" t="s">
        <v>4025</v>
      </c>
      <c r="B2396" s="2">
        <v>46244</v>
      </c>
      <c r="C2396" t="s">
        <v>4026</v>
      </c>
      <c r="D2396" t="s">
        <v>52</v>
      </c>
      <c r="E2396" t="s">
        <v>20</v>
      </c>
      <c r="F2396" t="s">
        <v>99</v>
      </c>
      <c r="G2396" t="s">
        <v>22</v>
      </c>
      <c r="H2396" t="s">
        <v>23</v>
      </c>
      <c r="I2396" t="s">
        <v>30</v>
      </c>
      <c r="J2396">
        <v>3</v>
      </c>
      <c r="K2396">
        <v>2234.41</v>
      </c>
      <c r="L2396">
        <v>0.05</v>
      </c>
      <c r="M2396" s="6">
        <v>6368.07</v>
      </c>
      <c r="N2396" s="3">
        <v>3585.19</v>
      </c>
      <c r="O2396" s="6">
        <v>2782.88</v>
      </c>
      <c r="P2396" t="s">
        <v>49</v>
      </c>
      <c r="Q2396" t="s">
        <v>26</v>
      </c>
      <c r="R2396" s="4">
        <f t="shared" si="111"/>
        <v>0.43700524648755434</v>
      </c>
      <c r="S2396" s="1" t="str">
        <f t="shared" si="112"/>
        <v>Aug-2026</v>
      </c>
      <c r="T2396" t="str">
        <f t="shared" si="113"/>
        <v>Profit</v>
      </c>
    </row>
    <row r="2397" spans="1:20" x14ac:dyDescent="0.3">
      <c r="A2397" t="s">
        <v>4027</v>
      </c>
      <c r="B2397" s="2">
        <v>45744</v>
      </c>
      <c r="C2397" t="s">
        <v>4028</v>
      </c>
      <c r="D2397" t="s">
        <v>19</v>
      </c>
      <c r="E2397" t="s">
        <v>58</v>
      </c>
      <c r="F2397" t="s">
        <v>54</v>
      </c>
      <c r="G2397" t="s">
        <v>29</v>
      </c>
      <c r="H2397" t="s">
        <v>41</v>
      </c>
      <c r="I2397" t="s">
        <v>62</v>
      </c>
      <c r="J2397">
        <v>6</v>
      </c>
      <c r="K2397">
        <v>223.65</v>
      </c>
      <c r="L2397">
        <v>0.1</v>
      </c>
      <c r="M2397" s="6">
        <v>1207.71</v>
      </c>
      <c r="N2397" s="3">
        <v>892.51</v>
      </c>
      <c r="O2397" s="6">
        <v>315.2</v>
      </c>
      <c r="P2397" t="s">
        <v>49</v>
      </c>
      <c r="Q2397" t="s">
        <v>26</v>
      </c>
      <c r="R2397" s="4">
        <f t="shared" si="111"/>
        <v>0.26098980715569131</v>
      </c>
      <c r="S2397" s="1" t="str">
        <f t="shared" si="112"/>
        <v>Mar-2025</v>
      </c>
      <c r="T2397" t="str">
        <f t="shared" si="113"/>
        <v>Profit</v>
      </c>
    </row>
    <row r="2398" spans="1:20" x14ac:dyDescent="0.3">
      <c r="A2398" t="s">
        <v>4029</v>
      </c>
      <c r="B2398" s="2">
        <v>45678</v>
      </c>
      <c r="C2398" t="s">
        <v>1947</v>
      </c>
      <c r="D2398" t="s">
        <v>46</v>
      </c>
      <c r="E2398" t="s">
        <v>58</v>
      </c>
      <c r="F2398" t="s">
        <v>104</v>
      </c>
      <c r="G2398" t="s">
        <v>22</v>
      </c>
      <c r="H2398" t="s">
        <v>74</v>
      </c>
      <c r="I2398" t="s">
        <v>91</v>
      </c>
      <c r="J2398">
        <v>10</v>
      </c>
      <c r="K2398">
        <v>9559.94</v>
      </c>
      <c r="L2398">
        <v>0.15</v>
      </c>
      <c r="M2398" s="6">
        <v>81259.490000000005</v>
      </c>
      <c r="N2398" s="3">
        <v>61871.89</v>
      </c>
      <c r="O2398" s="6">
        <v>19387.599999999999</v>
      </c>
      <c r="P2398" t="s">
        <v>31</v>
      </c>
      <c r="Q2398" t="s">
        <v>26</v>
      </c>
      <c r="R2398" s="4">
        <f t="shared" si="111"/>
        <v>0.23858874821882339</v>
      </c>
      <c r="S2398" s="1" t="str">
        <f t="shared" si="112"/>
        <v>Jan-2025</v>
      </c>
      <c r="T2398" t="str">
        <f t="shared" si="113"/>
        <v>Profit</v>
      </c>
    </row>
    <row r="2399" spans="1:20" x14ac:dyDescent="0.3">
      <c r="A2399" t="s">
        <v>4030</v>
      </c>
      <c r="B2399" s="2">
        <v>45798</v>
      </c>
      <c r="C2399" t="s">
        <v>4031</v>
      </c>
      <c r="D2399" t="s">
        <v>46</v>
      </c>
      <c r="E2399" t="s">
        <v>53</v>
      </c>
      <c r="F2399" t="s">
        <v>65</v>
      </c>
      <c r="G2399" t="s">
        <v>22</v>
      </c>
      <c r="H2399" t="s">
        <v>41</v>
      </c>
      <c r="I2399" t="s">
        <v>62</v>
      </c>
      <c r="J2399">
        <v>2</v>
      </c>
      <c r="K2399">
        <v>431.62</v>
      </c>
      <c r="L2399">
        <v>0</v>
      </c>
      <c r="M2399" s="6">
        <v>863.24</v>
      </c>
      <c r="N2399" s="3">
        <v>613.09</v>
      </c>
      <c r="O2399" s="6">
        <v>250.15</v>
      </c>
      <c r="P2399" t="s">
        <v>25</v>
      </c>
      <c r="Q2399" t="s">
        <v>26</v>
      </c>
      <c r="R2399" s="4">
        <f t="shared" si="111"/>
        <v>0.28978036235577592</v>
      </c>
      <c r="S2399" s="1" t="str">
        <f t="shared" si="112"/>
        <v>May-2025</v>
      </c>
      <c r="T2399" t="str">
        <f t="shared" si="113"/>
        <v>Profit</v>
      </c>
    </row>
    <row r="2400" spans="1:20" x14ac:dyDescent="0.3">
      <c r="A2400" t="s">
        <v>4032</v>
      </c>
      <c r="B2400" s="2">
        <v>45548</v>
      </c>
      <c r="C2400" t="s">
        <v>4033</v>
      </c>
      <c r="D2400" t="s">
        <v>46</v>
      </c>
      <c r="E2400" t="s">
        <v>20</v>
      </c>
      <c r="F2400" t="s">
        <v>99</v>
      </c>
      <c r="G2400" t="s">
        <v>29</v>
      </c>
      <c r="H2400" t="s">
        <v>23</v>
      </c>
      <c r="I2400" t="s">
        <v>59</v>
      </c>
      <c r="J2400">
        <v>1</v>
      </c>
      <c r="K2400">
        <v>1579.43</v>
      </c>
      <c r="L2400">
        <v>0.05</v>
      </c>
      <c r="M2400" s="6">
        <v>1500.46</v>
      </c>
      <c r="N2400" s="3">
        <v>1092.6500000000001</v>
      </c>
      <c r="O2400" s="6">
        <v>407.81</v>
      </c>
      <c r="P2400" t="s">
        <v>25</v>
      </c>
      <c r="Q2400" t="s">
        <v>26</v>
      </c>
      <c r="R2400" s="4">
        <f t="shared" si="111"/>
        <v>0.27178998440478253</v>
      </c>
      <c r="S2400" s="1" t="str">
        <f t="shared" si="112"/>
        <v>Sep-2024</v>
      </c>
      <c r="T2400" t="str">
        <f t="shared" si="113"/>
        <v>Profit</v>
      </c>
    </row>
    <row r="2401" spans="1:20" x14ac:dyDescent="0.3">
      <c r="A2401" t="s">
        <v>4034</v>
      </c>
      <c r="B2401" s="2">
        <v>45861</v>
      </c>
      <c r="C2401" t="s">
        <v>2790</v>
      </c>
      <c r="D2401" t="s">
        <v>19</v>
      </c>
      <c r="E2401" t="s">
        <v>58</v>
      </c>
      <c r="F2401" t="s">
        <v>339</v>
      </c>
      <c r="G2401" t="s">
        <v>22</v>
      </c>
      <c r="H2401" t="s">
        <v>23</v>
      </c>
      <c r="I2401" t="s">
        <v>24</v>
      </c>
      <c r="J2401">
        <v>5</v>
      </c>
      <c r="K2401">
        <v>52041.17</v>
      </c>
      <c r="L2401">
        <v>0.25</v>
      </c>
      <c r="M2401" s="6">
        <v>195154.39</v>
      </c>
      <c r="N2401" s="3">
        <v>144686.54</v>
      </c>
      <c r="O2401" s="6">
        <v>50467.85</v>
      </c>
      <c r="P2401" t="s">
        <v>25</v>
      </c>
      <c r="Q2401" t="s">
        <v>26</v>
      </c>
      <c r="R2401" s="4">
        <f t="shared" si="111"/>
        <v>0.25860473853547439</v>
      </c>
      <c r="S2401" s="1" t="str">
        <f t="shared" si="112"/>
        <v>Jul-2025</v>
      </c>
      <c r="T2401" t="str">
        <f t="shared" si="113"/>
        <v>Profit</v>
      </c>
    </row>
    <row r="2402" spans="1:20" x14ac:dyDescent="0.3">
      <c r="A2402" t="s">
        <v>4035</v>
      </c>
      <c r="B2402" s="2">
        <v>46183</v>
      </c>
      <c r="C2402" t="s">
        <v>3154</v>
      </c>
      <c r="D2402" t="s">
        <v>52</v>
      </c>
      <c r="E2402" t="s">
        <v>20</v>
      </c>
      <c r="F2402" t="s">
        <v>157</v>
      </c>
      <c r="G2402" t="s">
        <v>22</v>
      </c>
      <c r="H2402" t="s">
        <v>74</v>
      </c>
      <c r="I2402" t="s">
        <v>137</v>
      </c>
      <c r="J2402">
        <v>1</v>
      </c>
      <c r="K2402">
        <v>6281.39</v>
      </c>
      <c r="L2402">
        <v>0.05</v>
      </c>
      <c r="M2402" s="6">
        <v>5967.32</v>
      </c>
      <c r="N2402" s="3">
        <v>4179.37</v>
      </c>
      <c r="O2402" s="6">
        <v>1787.95</v>
      </c>
      <c r="P2402" t="s">
        <v>70</v>
      </c>
      <c r="Q2402" t="s">
        <v>26</v>
      </c>
      <c r="R2402" s="4">
        <f t="shared" si="111"/>
        <v>0.29962361663192189</v>
      </c>
      <c r="S2402" s="1" t="str">
        <f t="shared" si="112"/>
        <v>Jun-2026</v>
      </c>
      <c r="T2402" t="str">
        <f t="shared" si="113"/>
        <v>Profit</v>
      </c>
    </row>
    <row r="2403" spans="1:20" x14ac:dyDescent="0.3">
      <c r="A2403" t="s">
        <v>4036</v>
      </c>
      <c r="B2403" s="2">
        <v>46225</v>
      </c>
      <c r="C2403" t="s">
        <v>1850</v>
      </c>
      <c r="D2403" t="s">
        <v>19</v>
      </c>
      <c r="E2403" t="s">
        <v>20</v>
      </c>
      <c r="F2403" t="s">
        <v>157</v>
      </c>
      <c r="G2403" t="s">
        <v>22</v>
      </c>
      <c r="H2403" t="s">
        <v>41</v>
      </c>
      <c r="I2403" t="s">
        <v>42</v>
      </c>
      <c r="J2403">
        <v>2</v>
      </c>
      <c r="K2403">
        <v>201.73</v>
      </c>
      <c r="L2403">
        <v>0.1</v>
      </c>
      <c r="M2403" s="6">
        <v>363.11</v>
      </c>
      <c r="N2403" s="3">
        <v>319.38</v>
      </c>
      <c r="O2403" s="6">
        <v>43.73</v>
      </c>
      <c r="P2403" t="s">
        <v>43</v>
      </c>
      <c r="Q2403" t="s">
        <v>26</v>
      </c>
      <c r="R2403" s="4">
        <f t="shared" si="111"/>
        <v>0.12043182506678415</v>
      </c>
      <c r="S2403" s="1" t="str">
        <f t="shared" si="112"/>
        <v>Jul-2026</v>
      </c>
      <c r="T2403" t="str">
        <f t="shared" si="113"/>
        <v>Profit</v>
      </c>
    </row>
    <row r="2404" spans="1:20" x14ac:dyDescent="0.3">
      <c r="A2404" t="s">
        <v>4037</v>
      </c>
      <c r="B2404" s="2">
        <v>45818</v>
      </c>
      <c r="C2404" t="s">
        <v>597</v>
      </c>
      <c r="D2404" t="s">
        <v>19</v>
      </c>
      <c r="E2404" t="s">
        <v>20</v>
      </c>
      <c r="F2404" t="s">
        <v>99</v>
      </c>
      <c r="G2404" t="s">
        <v>22</v>
      </c>
      <c r="H2404" t="s">
        <v>74</v>
      </c>
      <c r="I2404" t="s">
        <v>137</v>
      </c>
      <c r="J2404">
        <v>2</v>
      </c>
      <c r="K2404">
        <v>23245.03</v>
      </c>
      <c r="L2404">
        <v>0.1</v>
      </c>
      <c r="M2404" s="6">
        <v>41841.050000000003</v>
      </c>
      <c r="N2404" s="3">
        <v>33872.04</v>
      </c>
      <c r="O2404" s="6">
        <v>7969.01</v>
      </c>
      <c r="P2404" t="s">
        <v>70</v>
      </c>
      <c r="Q2404" t="s">
        <v>26</v>
      </c>
      <c r="R2404" s="4">
        <f t="shared" si="111"/>
        <v>0.19045913044725216</v>
      </c>
      <c r="S2404" s="1" t="str">
        <f t="shared" si="112"/>
        <v>Jun-2025</v>
      </c>
      <c r="T2404" t="str">
        <f t="shared" si="113"/>
        <v>Profit</v>
      </c>
    </row>
    <row r="2405" spans="1:20" x14ac:dyDescent="0.3">
      <c r="A2405" t="s">
        <v>4038</v>
      </c>
      <c r="B2405" s="2">
        <v>45453</v>
      </c>
      <c r="C2405" t="s">
        <v>4039</v>
      </c>
      <c r="D2405" t="s">
        <v>46</v>
      </c>
      <c r="E2405" t="s">
        <v>20</v>
      </c>
      <c r="F2405" t="s">
        <v>115</v>
      </c>
      <c r="G2405" t="s">
        <v>79</v>
      </c>
      <c r="H2405" t="s">
        <v>41</v>
      </c>
      <c r="I2405" t="s">
        <v>42</v>
      </c>
      <c r="J2405">
        <v>3</v>
      </c>
      <c r="K2405">
        <v>67.930000000000007</v>
      </c>
      <c r="L2405">
        <v>0.25</v>
      </c>
      <c r="M2405" s="6">
        <v>152.84</v>
      </c>
      <c r="N2405" s="3">
        <v>134.25</v>
      </c>
      <c r="O2405" s="6">
        <v>18.59</v>
      </c>
      <c r="P2405" t="s">
        <v>49</v>
      </c>
      <c r="Q2405" t="s">
        <v>26</v>
      </c>
      <c r="R2405" s="4">
        <f t="shared" si="111"/>
        <v>0.12163046322952106</v>
      </c>
      <c r="S2405" s="1" t="str">
        <f t="shared" si="112"/>
        <v>Jun-2024</v>
      </c>
      <c r="T2405" t="str">
        <f t="shared" si="113"/>
        <v>Profit</v>
      </c>
    </row>
    <row r="2406" spans="1:20" x14ac:dyDescent="0.3">
      <c r="A2406" t="s">
        <v>4040</v>
      </c>
      <c r="B2406" s="2">
        <v>46248</v>
      </c>
      <c r="C2406" t="s">
        <v>4041</v>
      </c>
      <c r="D2406" t="s">
        <v>19</v>
      </c>
      <c r="E2406" t="s">
        <v>34</v>
      </c>
      <c r="F2406" t="s">
        <v>110</v>
      </c>
      <c r="G2406" t="s">
        <v>22</v>
      </c>
      <c r="H2406" t="s">
        <v>41</v>
      </c>
      <c r="I2406" t="s">
        <v>48</v>
      </c>
      <c r="J2406">
        <v>10</v>
      </c>
      <c r="K2406">
        <v>150.44</v>
      </c>
      <c r="L2406">
        <v>0.05</v>
      </c>
      <c r="M2406" s="6">
        <v>1429.18</v>
      </c>
      <c r="N2406" s="3">
        <v>1139.3</v>
      </c>
      <c r="O2406" s="6">
        <v>289.88</v>
      </c>
      <c r="P2406" t="s">
        <v>25</v>
      </c>
      <c r="Q2406" t="s">
        <v>26</v>
      </c>
      <c r="R2406" s="4">
        <f t="shared" si="111"/>
        <v>0.2028295945927035</v>
      </c>
      <c r="S2406" s="1" t="str">
        <f t="shared" si="112"/>
        <v>Aug-2026</v>
      </c>
      <c r="T2406" t="str">
        <f t="shared" si="113"/>
        <v>Profit</v>
      </c>
    </row>
    <row r="2407" spans="1:20" x14ac:dyDescent="0.3">
      <c r="A2407" t="s">
        <v>4042</v>
      </c>
      <c r="B2407" s="2">
        <v>45454</v>
      </c>
      <c r="C2407" t="s">
        <v>3204</v>
      </c>
      <c r="D2407" t="s">
        <v>19</v>
      </c>
      <c r="E2407" t="s">
        <v>34</v>
      </c>
      <c r="F2407" t="s">
        <v>65</v>
      </c>
      <c r="G2407" t="s">
        <v>22</v>
      </c>
      <c r="H2407" t="s">
        <v>74</v>
      </c>
      <c r="I2407" t="s">
        <v>75</v>
      </c>
      <c r="J2407">
        <v>1</v>
      </c>
      <c r="K2407">
        <v>4330.8599999999997</v>
      </c>
      <c r="L2407">
        <v>0.05</v>
      </c>
      <c r="M2407" s="6">
        <v>4114.32</v>
      </c>
      <c r="N2407" s="3">
        <v>2933.32</v>
      </c>
      <c r="O2407" s="6">
        <v>1181</v>
      </c>
      <c r="P2407" t="s">
        <v>25</v>
      </c>
      <c r="Q2407" t="s">
        <v>26</v>
      </c>
      <c r="R2407" s="4">
        <f t="shared" si="111"/>
        <v>0.28704621905928562</v>
      </c>
      <c r="S2407" s="1" t="str">
        <f t="shared" si="112"/>
        <v>Jun-2024</v>
      </c>
      <c r="T2407" t="str">
        <f t="shared" si="113"/>
        <v>Profit</v>
      </c>
    </row>
    <row r="2408" spans="1:20" x14ac:dyDescent="0.3">
      <c r="A2408" t="s">
        <v>4043</v>
      </c>
      <c r="B2408" s="2">
        <v>46123</v>
      </c>
      <c r="C2408" t="s">
        <v>4044</v>
      </c>
      <c r="D2408" t="s">
        <v>52</v>
      </c>
      <c r="E2408" t="s">
        <v>34</v>
      </c>
      <c r="F2408" t="s">
        <v>35</v>
      </c>
      <c r="G2408" t="s">
        <v>22</v>
      </c>
      <c r="H2408" t="s">
        <v>41</v>
      </c>
      <c r="I2408" t="s">
        <v>55</v>
      </c>
      <c r="J2408">
        <v>2</v>
      </c>
      <c r="K2408">
        <v>277.13</v>
      </c>
      <c r="L2408">
        <v>0.1</v>
      </c>
      <c r="M2408" s="6">
        <v>498.83</v>
      </c>
      <c r="N2408" s="3">
        <v>345.86</v>
      </c>
      <c r="O2408" s="6">
        <v>152.97</v>
      </c>
      <c r="P2408" t="s">
        <v>43</v>
      </c>
      <c r="Q2408" t="s">
        <v>76</v>
      </c>
      <c r="R2408" s="4">
        <f t="shared" si="111"/>
        <v>0.3066575787342381</v>
      </c>
      <c r="S2408" s="1" t="str">
        <f t="shared" si="112"/>
        <v>Apr-2026</v>
      </c>
      <c r="T2408" t="str">
        <f t="shared" si="113"/>
        <v>Profit</v>
      </c>
    </row>
    <row r="2409" spans="1:20" x14ac:dyDescent="0.3">
      <c r="A2409" t="s">
        <v>4045</v>
      </c>
      <c r="B2409" s="2">
        <v>46084</v>
      </c>
      <c r="C2409" t="s">
        <v>3166</v>
      </c>
      <c r="D2409" t="s">
        <v>52</v>
      </c>
      <c r="E2409" t="s">
        <v>20</v>
      </c>
      <c r="F2409" t="s">
        <v>157</v>
      </c>
      <c r="G2409" t="s">
        <v>29</v>
      </c>
      <c r="H2409" t="s">
        <v>23</v>
      </c>
      <c r="I2409" t="s">
        <v>69</v>
      </c>
      <c r="J2409">
        <v>1</v>
      </c>
      <c r="K2409">
        <v>24151.61</v>
      </c>
      <c r="L2409">
        <v>0.2</v>
      </c>
      <c r="M2409" s="6">
        <v>19321.29</v>
      </c>
      <c r="N2409" s="3">
        <v>16806.810000000001</v>
      </c>
      <c r="O2409" s="6">
        <v>2514.48</v>
      </c>
      <c r="P2409" t="s">
        <v>43</v>
      </c>
      <c r="Q2409" t="s">
        <v>26</v>
      </c>
      <c r="R2409" s="4">
        <f t="shared" si="111"/>
        <v>0.13014037882563742</v>
      </c>
      <c r="S2409" s="1" t="str">
        <f t="shared" si="112"/>
        <v>Mar-2026</v>
      </c>
      <c r="T2409" t="str">
        <f t="shared" si="113"/>
        <v>Profit</v>
      </c>
    </row>
    <row r="2410" spans="1:20" x14ac:dyDescent="0.3">
      <c r="A2410" t="s">
        <v>4046</v>
      </c>
      <c r="B2410" s="2">
        <v>46083</v>
      </c>
      <c r="C2410" t="s">
        <v>3330</v>
      </c>
      <c r="D2410" t="s">
        <v>52</v>
      </c>
      <c r="E2410" t="s">
        <v>39</v>
      </c>
      <c r="F2410" t="s">
        <v>146</v>
      </c>
      <c r="G2410" t="s">
        <v>79</v>
      </c>
      <c r="H2410" t="s">
        <v>23</v>
      </c>
      <c r="I2410" t="s">
        <v>94</v>
      </c>
      <c r="J2410">
        <v>2</v>
      </c>
      <c r="K2410">
        <v>3310.07</v>
      </c>
      <c r="L2410">
        <v>0.05</v>
      </c>
      <c r="M2410" s="6">
        <v>6289.13</v>
      </c>
      <c r="N2410" s="3">
        <v>3962.18</v>
      </c>
      <c r="O2410" s="6">
        <v>2326.9499999999998</v>
      </c>
      <c r="P2410" t="s">
        <v>70</v>
      </c>
      <c r="Q2410" t="s">
        <v>26</v>
      </c>
      <c r="R2410" s="4">
        <f t="shared" si="111"/>
        <v>0.36999553197342078</v>
      </c>
      <c r="S2410" s="1" t="str">
        <f t="shared" si="112"/>
        <v>Mar-2026</v>
      </c>
      <c r="T2410" t="str">
        <f t="shared" si="113"/>
        <v>Profit</v>
      </c>
    </row>
    <row r="2411" spans="1:20" x14ac:dyDescent="0.3">
      <c r="A2411" t="s">
        <v>4047</v>
      </c>
      <c r="B2411" s="2">
        <v>45815</v>
      </c>
      <c r="C2411" t="s">
        <v>382</v>
      </c>
      <c r="D2411" t="s">
        <v>19</v>
      </c>
      <c r="E2411" t="s">
        <v>53</v>
      </c>
      <c r="F2411" t="s">
        <v>54</v>
      </c>
      <c r="G2411" t="s">
        <v>22</v>
      </c>
      <c r="H2411" t="s">
        <v>23</v>
      </c>
      <c r="I2411" t="s">
        <v>36</v>
      </c>
      <c r="J2411">
        <v>1</v>
      </c>
      <c r="K2411">
        <v>9739.34</v>
      </c>
      <c r="L2411">
        <v>0</v>
      </c>
      <c r="M2411" s="6">
        <v>9739.34</v>
      </c>
      <c r="N2411" s="3">
        <v>6828.55</v>
      </c>
      <c r="O2411" s="6">
        <v>2910.79</v>
      </c>
      <c r="P2411" t="s">
        <v>70</v>
      </c>
      <c r="Q2411" t="s">
        <v>26</v>
      </c>
      <c r="R2411" s="4">
        <f t="shared" si="111"/>
        <v>0.29886932790106924</v>
      </c>
      <c r="S2411" s="1" t="str">
        <f t="shared" si="112"/>
        <v>Jun-2025</v>
      </c>
      <c r="T2411" t="str">
        <f t="shared" si="113"/>
        <v>Profit</v>
      </c>
    </row>
    <row r="2412" spans="1:20" x14ac:dyDescent="0.3">
      <c r="A2412" t="s">
        <v>4048</v>
      </c>
      <c r="B2412" s="2">
        <v>46077</v>
      </c>
      <c r="C2412" t="s">
        <v>4049</v>
      </c>
      <c r="D2412" t="s">
        <v>46</v>
      </c>
      <c r="E2412" t="s">
        <v>58</v>
      </c>
      <c r="F2412" t="s">
        <v>104</v>
      </c>
      <c r="G2412" t="s">
        <v>22</v>
      </c>
      <c r="H2412" t="s">
        <v>41</v>
      </c>
      <c r="I2412" t="s">
        <v>48</v>
      </c>
      <c r="J2412">
        <v>8</v>
      </c>
      <c r="K2412">
        <v>191.84</v>
      </c>
      <c r="L2412">
        <v>0.2</v>
      </c>
      <c r="M2412" s="6">
        <v>1227.78</v>
      </c>
      <c r="N2412" s="3">
        <v>1169.6500000000001</v>
      </c>
      <c r="O2412" s="6">
        <v>58.13</v>
      </c>
      <c r="P2412" t="s">
        <v>31</v>
      </c>
      <c r="Q2412" t="s">
        <v>26</v>
      </c>
      <c r="R2412" s="4">
        <f t="shared" si="111"/>
        <v>4.734561566404405E-2</v>
      </c>
      <c r="S2412" s="1" t="str">
        <f t="shared" si="112"/>
        <v>Feb-2026</v>
      </c>
      <c r="T2412" t="str">
        <f t="shared" si="113"/>
        <v>Profit</v>
      </c>
    </row>
    <row r="2413" spans="1:20" x14ac:dyDescent="0.3">
      <c r="A2413" t="s">
        <v>4050</v>
      </c>
      <c r="B2413" s="2">
        <v>45562</v>
      </c>
      <c r="C2413" t="s">
        <v>984</v>
      </c>
      <c r="D2413" t="s">
        <v>52</v>
      </c>
      <c r="E2413" t="s">
        <v>58</v>
      </c>
      <c r="F2413" t="s">
        <v>68</v>
      </c>
      <c r="G2413" t="s">
        <v>79</v>
      </c>
      <c r="H2413" t="s">
        <v>23</v>
      </c>
      <c r="I2413" t="s">
        <v>30</v>
      </c>
      <c r="J2413">
        <v>2</v>
      </c>
      <c r="K2413">
        <v>1724.37</v>
      </c>
      <c r="L2413">
        <v>0.1</v>
      </c>
      <c r="M2413" s="6">
        <v>3103.87</v>
      </c>
      <c r="N2413" s="3">
        <v>2026.26</v>
      </c>
      <c r="O2413" s="6">
        <v>1077.6099999999999</v>
      </c>
      <c r="P2413" t="s">
        <v>25</v>
      </c>
      <c r="Q2413" t="s">
        <v>76</v>
      </c>
      <c r="R2413" s="4">
        <f t="shared" si="111"/>
        <v>0.34718271061610184</v>
      </c>
      <c r="S2413" s="1" t="str">
        <f t="shared" si="112"/>
        <v>Sep-2024</v>
      </c>
      <c r="T2413" t="str">
        <f t="shared" si="113"/>
        <v>Profit</v>
      </c>
    </row>
    <row r="2414" spans="1:20" x14ac:dyDescent="0.3">
      <c r="A2414" t="s">
        <v>4051</v>
      </c>
      <c r="B2414" s="2">
        <v>45783</v>
      </c>
      <c r="C2414" t="s">
        <v>4052</v>
      </c>
      <c r="D2414" t="s">
        <v>19</v>
      </c>
      <c r="E2414" t="s">
        <v>39</v>
      </c>
      <c r="F2414" t="s">
        <v>220</v>
      </c>
      <c r="G2414" t="s">
        <v>29</v>
      </c>
      <c r="H2414" t="s">
        <v>23</v>
      </c>
      <c r="I2414" t="s">
        <v>59</v>
      </c>
      <c r="J2414">
        <v>4</v>
      </c>
      <c r="K2414">
        <v>1380.37</v>
      </c>
      <c r="L2414">
        <v>0.2</v>
      </c>
      <c r="M2414" s="6">
        <v>4417.18</v>
      </c>
      <c r="N2414" s="3">
        <v>4505.59</v>
      </c>
      <c r="O2414" s="6">
        <v>-88.41</v>
      </c>
      <c r="P2414" t="s">
        <v>31</v>
      </c>
      <c r="Q2414" t="s">
        <v>26</v>
      </c>
      <c r="R2414" s="4">
        <f t="shared" si="111"/>
        <v>-2.0015032215123674E-2</v>
      </c>
      <c r="S2414" s="1" t="str">
        <f t="shared" si="112"/>
        <v>May-2025</v>
      </c>
      <c r="T2414" t="str">
        <f t="shared" si="113"/>
        <v>Loss</v>
      </c>
    </row>
    <row r="2415" spans="1:20" x14ac:dyDescent="0.3">
      <c r="A2415" t="s">
        <v>4053</v>
      </c>
      <c r="B2415" s="2">
        <v>45499</v>
      </c>
      <c r="C2415" t="s">
        <v>4054</v>
      </c>
      <c r="D2415" t="s">
        <v>19</v>
      </c>
      <c r="E2415" t="s">
        <v>53</v>
      </c>
      <c r="F2415" t="s">
        <v>65</v>
      </c>
      <c r="G2415" t="s">
        <v>29</v>
      </c>
      <c r="H2415" t="s">
        <v>41</v>
      </c>
      <c r="I2415" t="s">
        <v>134</v>
      </c>
      <c r="J2415">
        <v>3</v>
      </c>
      <c r="K2415">
        <v>314.93</v>
      </c>
      <c r="L2415">
        <v>0.2</v>
      </c>
      <c r="M2415" s="6">
        <v>755.83</v>
      </c>
      <c r="N2415" s="3">
        <v>561.38</v>
      </c>
      <c r="O2415" s="6">
        <v>194.45</v>
      </c>
      <c r="P2415" t="s">
        <v>25</v>
      </c>
      <c r="Q2415" t="s">
        <v>26</v>
      </c>
      <c r="R2415" s="4">
        <f t="shared" si="111"/>
        <v>0.25726684571927549</v>
      </c>
      <c r="S2415" s="1" t="str">
        <f t="shared" si="112"/>
        <v>Jul-2024</v>
      </c>
      <c r="T2415" t="str">
        <f t="shared" si="113"/>
        <v>Profit</v>
      </c>
    </row>
    <row r="2416" spans="1:20" x14ac:dyDescent="0.3">
      <c r="A2416" t="s">
        <v>4055</v>
      </c>
      <c r="B2416" s="2">
        <v>45830</v>
      </c>
      <c r="C2416" t="s">
        <v>4056</v>
      </c>
      <c r="D2416" t="s">
        <v>19</v>
      </c>
      <c r="E2416" t="s">
        <v>39</v>
      </c>
      <c r="F2416" t="s">
        <v>120</v>
      </c>
      <c r="G2416" t="s">
        <v>79</v>
      </c>
      <c r="H2416" t="s">
        <v>74</v>
      </c>
      <c r="I2416" t="s">
        <v>137</v>
      </c>
      <c r="J2416">
        <v>4</v>
      </c>
      <c r="K2416">
        <v>16893.97</v>
      </c>
      <c r="L2416">
        <v>0.1</v>
      </c>
      <c r="M2416" s="6">
        <v>60818.29</v>
      </c>
      <c r="N2416" s="3">
        <v>51444.959999999999</v>
      </c>
      <c r="O2416" s="6">
        <v>9373.33</v>
      </c>
      <c r="P2416" t="s">
        <v>31</v>
      </c>
      <c r="Q2416" t="s">
        <v>26</v>
      </c>
      <c r="R2416" s="4">
        <f t="shared" si="111"/>
        <v>0.15412024902377228</v>
      </c>
      <c r="S2416" s="1" t="str">
        <f t="shared" si="112"/>
        <v>Jun-2025</v>
      </c>
      <c r="T2416" t="str">
        <f t="shared" si="113"/>
        <v>Profit</v>
      </c>
    </row>
    <row r="2417" spans="1:20" x14ac:dyDescent="0.3">
      <c r="A2417" t="s">
        <v>4057</v>
      </c>
      <c r="B2417" s="2">
        <v>45875</v>
      </c>
      <c r="C2417" t="s">
        <v>4058</v>
      </c>
      <c r="D2417" t="s">
        <v>52</v>
      </c>
      <c r="E2417" t="s">
        <v>34</v>
      </c>
      <c r="F2417" t="s">
        <v>90</v>
      </c>
      <c r="G2417" t="s">
        <v>22</v>
      </c>
      <c r="H2417" t="s">
        <v>23</v>
      </c>
      <c r="I2417" t="s">
        <v>69</v>
      </c>
      <c r="J2417">
        <v>2</v>
      </c>
      <c r="K2417">
        <v>21244.28</v>
      </c>
      <c r="L2417">
        <v>0.2</v>
      </c>
      <c r="M2417" s="6">
        <v>33990.85</v>
      </c>
      <c r="N2417" s="3">
        <v>26470.79</v>
      </c>
      <c r="O2417" s="6">
        <v>7520.06</v>
      </c>
      <c r="P2417" t="s">
        <v>43</v>
      </c>
      <c r="Q2417" t="s">
        <v>26</v>
      </c>
      <c r="R2417" s="4">
        <f t="shared" si="111"/>
        <v>0.22123777428337335</v>
      </c>
      <c r="S2417" s="1" t="str">
        <f t="shared" si="112"/>
        <v>Aug-2025</v>
      </c>
      <c r="T2417" t="str">
        <f t="shared" si="113"/>
        <v>Profit</v>
      </c>
    </row>
    <row r="2418" spans="1:20" x14ac:dyDescent="0.3">
      <c r="A2418" t="s">
        <v>4059</v>
      </c>
      <c r="B2418" s="2">
        <v>45351</v>
      </c>
      <c r="C2418" t="s">
        <v>4060</v>
      </c>
      <c r="D2418" t="s">
        <v>19</v>
      </c>
      <c r="E2418" t="s">
        <v>34</v>
      </c>
      <c r="F2418" t="s">
        <v>90</v>
      </c>
      <c r="G2418" t="s">
        <v>29</v>
      </c>
      <c r="H2418" t="s">
        <v>74</v>
      </c>
      <c r="I2418" t="s">
        <v>107</v>
      </c>
      <c r="J2418">
        <v>6</v>
      </c>
      <c r="K2418">
        <v>10193.17</v>
      </c>
      <c r="L2418">
        <v>0</v>
      </c>
      <c r="M2418" s="6">
        <v>61159.02</v>
      </c>
      <c r="N2418" s="3">
        <v>42094.32</v>
      </c>
      <c r="O2418" s="6">
        <v>19064.7</v>
      </c>
      <c r="P2418" t="s">
        <v>25</v>
      </c>
      <c r="Q2418" t="s">
        <v>26</v>
      </c>
      <c r="R2418" s="4">
        <f t="shared" si="111"/>
        <v>0.31172343834155619</v>
      </c>
      <c r="S2418" s="1" t="str">
        <f t="shared" si="112"/>
        <v>Feb-2024</v>
      </c>
      <c r="T2418" t="str">
        <f t="shared" si="113"/>
        <v>Profit</v>
      </c>
    </row>
    <row r="2419" spans="1:20" x14ac:dyDescent="0.3">
      <c r="A2419" t="s">
        <v>4061</v>
      </c>
      <c r="B2419" s="2">
        <v>45721</v>
      </c>
      <c r="C2419" t="s">
        <v>3822</v>
      </c>
      <c r="D2419" t="s">
        <v>52</v>
      </c>
      <c r="E2419" t="s">
        <v>34</v>
      </c>
      <c r="F2419" t="s">
        <v>73</v>
      </c>
      <c r="G2419" t="s">
        <v>79</v>
      </c>
      <c r="H2419" t="s">
        <v>23</v>
      </c>
      <c r="I2419" t="s">
        <v>69</v>
      </c>
      <c r="J2419">
        <v>1</v>
      </c>
      <c r="K2419">
        <v>19734.330000000002</v>
      </c>
      <c r="L2419">
        <v>0</v>
      </c>
      <c r="M2419" s="6">
        <v>19734.330000000002</v>
      </c>
      <c r="N2419" s="3">
        <v>14833.02</v>
      </c>
      <c r="O2419" s="6">
        <v>4901.3100000000004</v>
      </c>
      <c r="P2419" t="s">
        <v>25</v>
      </c>
      <c r="Q2419" t="s">
        <v>26</v>
      </c>
      <c r="R2419" s="4">
        <f t="shared" si="111"/>
        <v>0.24836465185288784</v>
      </c>
      <c r="S2419" s="1" t="str">
        <f t="shared" si="112"/>
        <v>Mar-2025</v>
      </c>
      <c r="T2419" t="str">
        <f t="shared" si="113"/>
        <v>Profit</v>
      </c>
    </row>
    <row r="2420" spans="1:20" x14ac:dyDescent="0.3">
      <c r="A2420" t="s">
        <v>4062</v>
      </c>
      <c r="B2420" s="2">
        <v>46276</v>
      </c>
      <c r="C2420" t="s">
        <v>277</v>
      </c>
      <c r="D2420" t="s">
        <v>46</v>
      </c>
      <c r="E2420" t="s">
        <v>53</v>
      </c>
      <c r="F2420" t="s">
        <v>90</v>
      </c>
      <c r="G2420" t="s">
        <v>22</v>
      </c>
      <c r="H2420" t="s">
        <v>41</v>
      </c>
      <c r="I2420" t="s">
        <v>42</v>
      </c>
      <c r="J2420">
        <v>1</v>
      </c>
      <c r="K2420">
        <v>79.819999999999993</v>
      </c>
      <c r="L2420">
        <v>0.15</v>
      </c>
      <c r="M2420" s="6">
        <v>67.849999999999994</v>
      </c>
      <c r="N2420" s="3">
        <v>44.98</v>
      </c>
      <c r="O2420" s="6">
        <v>22.87</v>
      </c>
      <c r="P2420" t="s">
        <v>49</v>
      </c>
      <c r="Q2420" t="s">
        <v>26</v>
      </c>
      <c r="R2420" s="4">
        <f t="shared" si="111"/>
        <v>0.33706705969049378</v>
      </c>
      <c r="S2420" s="1" t="str">
        <f t="shared" si="112"/>
        <v>Sep-2026</v>
      </c>
      <c r="T2420" t="str">
        <f t="shared" si="113"/>
        <v>Profit</v>
      </c>
    </row>
    <row r="2421" spans="1:20" x14ac:dyDescent="0.3">
      <c r="A2421" t="s">
        <v>4063</v>
      </c>
      <c r="B2421" s="2">
        <v>45948</v>
      </c>
      <c r="C2421" t="s">
        <v>4064</v>
      </c>
      <c r="D2421" t="s">
        <v>52</v>
      </c>
      <c r="E2421" t="s">
        <v>58</v>
      </c>
      <c r="F2421" t="s">
        <v>104</v>
      </c>
      <c r="G2421" t="s">
        <v>79</v>
      </c>
      <c r="H2421" t="s">
        <v>23</v>
      </c>
      <c r="I2421" t="s">
        <v>94</v>
      </c>
      <c r="J2421">
        <v>4</v>
      </c>
      <c r="K2421">
        <v>985.67</v>
      </c>
      <c r="L2421">
        <v>0.15</v>
      </c>
      <c r="M2421" s="6">
        <v>3351.28</v>
      </c>
      <c r="N2421" s="3">
        <v>3175.98</v>
      </c>
      <c r="O2421" s="6">
        <v>175.3</v>
      </c>
      <c r="P2421" t="s">
        <v>49</v>
      </c>
      <c r="Q2421" t="s">
        <v>26</v>
      </c>
      <c r="R2421" s="4">
        <f t="shared" si="111"/>
        <v>5.2308371726623858E-2</v>
      </c>
      <c r="S2421" s="1" t="str">
        <f t="shared" si="112"/>
        <v>Oct-2025</v>
      </c>
      <c r="T2421" t="str">
        <f t="shared" si="113"/>
        <v>Profit</v>
      </c>
    </row>
    <row r="2422" spans="1:20" x14ac:dyDescent="0.3">
      <c r="A2422" t="s">
        <v>4065</v>
      </c>
      <c r="B2422" s="2">
        <v>45896</v>
      </c>
      <c r="C2422" t="s">
        <v>4066</v>
      </c>
      <c r="D2422" t="s">
        <v>46</v>
      </c>
      <c r="E2422" t="s">
        <v>34</v>
      </c>
      <c r="F2422" t="s">
        <v>90</v>
      </c>
      <c r="G2422" t="s">
        <v>22</v>
      </c>
      <c r="H2422" t="s">
        <v>74</v>
      </c>
      <c r="I2422" t="s">
        <v>91</v>
      </c>
      <c r="J2422">
        <v>1</v>
      </c>
      <c r="K2422">
        <v>15059.48</v>
      </c>
      <c r="L2422">
        <v>0</v>
      </c>
      <c r="M2422" s="6">
        <v>15059.48</v>
      </c>
      <c r="N2422" s="3">
        <v>10011.290000000001</v>
      </c>
      <c r="O2422" s="6">
        <v>5048.1899999999996</v>
      </c>
      <c r="P2422" t="s">
        <v>70</v>
      </c>
      <c r="Q2422" t="s">
        <v>26</v>
      </c>
      <c r="R2422" s="4">
        <f t="shared" si="111"/>
        <v>0.33521675383213762</v>
      </c>
      <c r="S2422" s="1" t="str">
        <f t="shared" si="112"/>
        <v>Aug-2025</v>
      </c>
      <c r="T2422" t="str">
        <f t="shared" si="113"/>
        <v>Profit</v>
      </c>
    </row>
    <row r="2423" spans="1:20" x14ac:dyDescent="0.3">
      <c r="A2423" t="s">
        <v>4067</v>
      </c>
      <c r="B2423" s="2">
        <v>45600</v>
      </c>
      <c r="C2423" t="s">
        <v>4068</v>
      </c>
      <c r="D2423" t="s">
        <v>46</v>
      </c>
      <c r="E2423" t="s">
        <v>39</v>
      </c>
      <c r="F2423" t="s">
        <v>220</v>
      </c>
      <c r="G2423" t="s">
        <v>22</v>
      </c>
      <c r="H2423" t="s">
        <v>23</v>
      </c>
      <c r="I2423" t="s">
        <v>30</v>
      </c>
      <c r="J2423">
        <v>1</v>
      </c>
      <c r="K2423">
        <v>1795.2</v>
      </c>
      <c r="L2423">
        <v>0</v>
      </c>
      <c r="M2423" s="6">
        <v>1795.2</v>
      </c>
      <c r="N2423" s="3">
        <v>974.8</v>
      </c>
      <c r="O2423" s="6">
        <v>820.4</v>
      </c>
      <c r="P2423" t="s">
        <v>49</v>
      </c>
      <c r="Q2423" t="s">
        <v>26</v>
      </c>
      <c r="R2423" s="4">
        <f t="shared" si="111"/>
        <v>0.45699643493761138</v>
      </c>
      <c r="S2423" s="1" t="str">
        <f t="shared" si="112"/>
        <v>Nov-2024</v>
      </c>
      <c r="T2423" t="str">
        <f t="shared" si="113"/>
        <v>Profit</v>
      </c>
    </row>
    <row r="2424" spans="1:20" x14ac:dyDescent="0.3">
      <c r="A2424" t="s">
        <v>4069</v>
      </c>
      <c r="B2424" s="2">
        <v>45811</v>
      </c>
      <c r="C2424" t="s">
        <v>2042</v>
      </c>
      <c r="D2424" t="s">
        <v>52</v>
      </c>
      <c r="E2424" t="s">
        <v>34</v>
      </c>
      <c r="F2424" t="s">
        <v>90</v>
      </c>
      <c r="G2424" t="s">
        <v>79</v>
      </c>
      <c r="H2424" t="s">
        <v>74</v>
      </c>
      <c r="I2424" t="s">
        <v>158</v>
      </c>
      <c r="J2424">
        <v>1</v>
      </c>
      <c r="K2424">
        <v>15997.47</v>
      </c>
      <c r="L2424">
        <v>0.15</v>
      </c>
      <c r="M2424" s="6">
        <v>13597.85</v>
      </c>
      <c r="N2424" s="3">
        <v>12872.95</v>
      </c>
      <c r="O2424" s="6">
        <v>724.9</v>
      </c>
      <c r="P2424" t="s">
        <v>49</v>
      </c>
      <c r="Q2424" t="s">
        <v>26</v>
      </c>
      <c r="R2424" s="4">
        <f t="shared" si="111"/>
        <v>5.3309898255974285E-2</v>
      </c>
      <c r="S2424" s="1" t="str">
        <f t="shared" si="112"/>
        <v>Jun-2025</v>
      </c>
      <c r="T2424" t="str">
        <f t="shared" si="113"/>
        <v>Profit</v>
      </c>
    </row>
    <row r="2425" spans="1:20" x14ac:dyDescent="0.3">
      <c r="A2425" t="s">
        <v>4070</v>
      </c>
      <c r="B2425" s="2">
        <v>45882</v>
      </c>
      <c r="C2425" t="s">
        <v>581</v>
      </c>
      <c r="D2425" t="s">
        <v>19</v>
      </c>
      <c r="E2425" t="s">
        <v>34</v>
      </c>
      <c r="F2425" t="s">
        <v>73</v>
      </c>
      <c r="G2425" t="s">
        <v>79</v>
      </c>
      <c r="H2425" t="s">
        <v>23</v>
      </c>
      <c r="I2425" t="s">
        <v>24</v>
      </c>
      <c r="J2425">
        <v>10</v>
      </c>
      <c r="K2425">
        <v>51989.49</v>
      </c>
      <c r="L2425">
        <v>0.05</v>
      </c>
      <c r="M2425" s="6">
        <v>493900.15</v>
      </c>
      <c r="N2425" s="3">
        <v>336284.84</v>
      </c>
      <c r="O2425" s="6">
        <v>157615.31</v>
      </c>
      <c r="P2425" t="s">
        <v>25</v>
      </c>
      <c r="Q2425" t="s">
        <v>76</v>
      </c>
      <c r="R2425" s="4">
        <f t="shared" si="111"/>
        <v>0.31912383505046515</v>
      </c>
      <c r="S2425" s="1" t="str">
        <f t="shared" si="112"/>
        <v>Aug-2025</v>
      </c>
      <c r="T2425" t="str">
        <f t="shared" si="113"/>
        <v>Profit</v>
      </c>
    </row>
    <row r="2426" spans="1:20" x14ac:dyDescent="0.3">
      <c r="A2426" t="s">
        <v>4071</v>
      </c>
      <c r="B2426" s="2">
        <v>45318</v>
      </c>
      <c r="C2426" t="s">
        <v>2333</v>
      </c>
      <c r="D2426" t="s">
        <v>46</v>
      </c>
      <c r="E2426" t="s">
        <v>34</v>
      </c>
      <c r="F2426" t="s">
        <v>90</v>
      </c>
      <c r="G2426" t="s">
        <v>79</v>
      </c>
      <c r="H2426" t="s">
        <v>74</v>
      </c>
      <c r="I2426" t="s">
        <v>75</v>
      </c>
      <c r="J2426">
        <v>3</v>
      </c>
      <c r="K2426">
        <v>7863.36</v>
      </c>
      <c r="L2426">
        <v>0</v>
      </c>
      <c r="M2426" s="6">
        <v>23590.080000000002</v>
      </c>
      <c r="N2426" s="3">
        <v>14688.78</v>
      </c>
      <c r="O2426" s="6">
        <v>8901.2999999999993</v>
      </c>
      <c r="P2426" t="s">
        <v>70</v>
      </c>
      <c r="Q2426" t="s">
        <v>26</v>
      </c>
      <c r="R2426" s="4">
        <f t="shared" si="111"/>
        <v>0.37733233630407353</v>
      </c>
      <c r="S2426" s="1" t="str">
        <f t="shared" si="112"/>
        <v>Jan-2024</v>
      </c>
      <c r="T2426" t="str">
        <f t="shared" si="113"/>
        <v>Profit</v>
      </c>
    </row>
    <row r="2427" spans="1:20" x14ac:dyDescent="0.3">
      <c r="A2427" t="s">
        <v>4072</v>
      </c>
      <c r="B2427" s="2">
        <v>45977</v>
      </c>
      <c r="C2427" t="s">
        <v>4073</v>
      </c>
      <c r="D2427" t="s">
        <v>19</v>
      </c>
      <c r="E2427" t="s">
        <v>20</v>
      </c>
      <c r="F2427" t="s">
        <v>115</v>
      </c>
      <c r="G2427" t="s">
        <v>22</v>
      </c>
      <c r="H2427" t="s">
        <v>74</v>
      </c>
      <c r="I2427" t="s">
        <v>75</v>
      </c>
      <c r="J2427">
        <v>3</v>
      </c>
      <c r="K2427">
        <v>3037.98</v>
      </c>
      <c r="L2427">
        <v>0.15</v>
      </c>
      <c r="M2427" s="6">
        <v>7746.85</v>
      </c>
      <c r="N2427" s="3">
        <v>5193.12</v>
      </c>
      <c r="O2427" s="6">
        <v>2553.73</v>
      </c>
      <c r="P2427" t="s">
        <v>31</v>
      </c>
      <c r="Q2427" t="s">
        <v>26</v>
      </c>
      <c r="R2427" s="4">
        <f t="shared" si="111"/>
        <v>0.3296475341590453</v>
      </c>
      <c r="S2427" s="1" t="str">
        <f t="shared" si="112"/>
        <v>Nov-2025</v>
      </c>
      <c r="T2427" t="str">
        <f t="shared" si="113"/>
        <v>Profit</v>
      </c>
    </row>
    <row r="2428" spans="1:20" x14ac:dyDescent="0.3">
      <c r="A2428" t="s">
        <v>4074</v>
      </c>
      <c r="B2428" s="2">
        <v>45853</v>
      </c>
      <c r="C2428" t="s">
        <v>1139</v>
      </c>
      <c r="D2428" t="s">
        <v>19</v>
      </c>
      <c r="E2428" t="s">
        <v>34</v>
      </c>
      <c r="F2428" t="s">
        <v>73</v>
      </c>
      <c r="G2428" t="s">
        <v>22</v>
      </c>
      <c r="H2428" t="s">
        <v>41</v>
      </c>
      <c r="I2428" t="s">
        <v>62</v>
      </c>
      <c r="J2428">
        <v>1</v>
      </c>
      <c r="K2428">
        <v>589.35</v>
      </c>
      <c r="L2428">
        <v>0.15</v>
      </c>
      <c r="M2428" s="6">
        <v>500.95</v>
      </c>
      <c r="N2428" s="3">
        <v>373.4</v>
      </c>
      <c r="O2428" s="6">
        <v>127.55</v>
      </c>
      <c r="P2428" t="s">
        <v>31</v>
      </c>
      <c r="Q2428" t="s">
        <v>26</v>
      </c>
      <c r="R2428" s="4">
        <f t="shared" si="111"/>
        <v>0.25461622916458726</v>
      </c>
      <c r="S2428" s="1" t="str">
        <f t="shared" si="112"/>
        <v>Jul-2025</v>
      </c>
      <c r="T2428" t="str">
        <f t="shared" si="113"/>
        <v>Profit</v>
      </c>
    </row>
    <row r="2429" spans="1:20" x14ac:dyDescent="0.3">
      <c r="A2429" t="s">
        <v>4075</v>
      </c>
      <c r="B2429" s="2">
        <v>45490</v>
      </c>
      <c r="C2429" t="s">
        <v>2094</v>
      </c>
      <c r="D2429" t="s">
        <v>19</v>
      </c>
      <c r="E2429" t="s">
        <v>58</v>
      </c>
      <c r="F2429" t="s">
        <v>54</v>
      </c>
      <c r="G2429" t="s">
        <v>79</v>
      </c>
      <c r="H2429" t="s">
        <v>74</v>
      </c>
      <c r="I2429" t="s">
        <v>158</v>
      </c>
      <c r="J2429">
        <v>2</v>
      </c>
      <c r="K2429">
        <v>6354.3</v>
      </c>
      <c r="L2429">
        <v>0</v>
      </c>
      <c r="M2429" s="6">
        <v>12708.6</v>
      </c>
      <c r="N2429" s="3">
        <v>9412.2099999999991</v>
      </c>
      <c r="O2429" s="6">
        <v>3296.39</v>
      </c>
      <c r="P2429" t="s">
        <v>31</v>
      </c>
      <c r="Q2429" t="s">
        <v>26</v>
      </c>
      <c r="R2429" s="4">
        <f t="shared" si="111"/>
        <v>0.25938262279086599</v>
      </c>
      <c r="S2429" s="1" t="str">
        <f t="shared" si="112"/>
        <v>Jul-2024</v>
      </c>
      <c r="T2429" t="str">
        <f t="shared" si="113"/>
        <v>Profit</v>
      </c>
    </row>
    <row r="2430" spans="1:20" x14ac:dyDescent="0.3">
      <c r="A2430" t="s">
        <v>4076</v>
      </c>
      <c r="B2430" s="2">
        <v>45678</v>
      </c>
      <c r="C2430" t="s">
        <v>612</v>
      </c>
      <c r="D2430" t="s">
        <v>19</v>
      </c>
      <c r="E2430" t="s">
        <v>58</v>
      </c>
      <c r="F2430" t="s">
        <v>339</v>
      </c>
      <c r="G2430" t="s">
        <v>29</v>
      </c>
      <c r="H2430" t="s">
        <v>41</v>
      </c>
      <c r="I2430" t="s">
        <v>125</v>
      </c>
      <c r="J2430">
        <v>4</v>
      </c>
      <c r="K2430">
        <v>255.34</v>
      </c>
      <c r="L2430">
        <v>0.1</v>
      </c>
      <c r="M2430" s="6">
        <v>919.22</v>
      </c>
      <c r="N2430" s="3">
        <v>799.85</v>
      </c>
      <c r="O2430" s="6">
        <v>119.37</v>
      </c>
      <c r="P2430" t="s">
        <v>70</v>
      </c>
      <c r="Q2430" t="s">
        <v>26</v>
      </c>
      <c r="R2430" s="4">
        <f t="shared" si="111"/>
        <v>0.12986009877939994</v>
      </c>
      <c r="S2430" s="1" t="str">
        <f t="shared" si="112"/>
        <v>Jan-2025</v>
      </c>
      <c r="T2430" t="str">
        <f t="shared" si="113"/>
        <v>Profit</v>
      </c>
    </row>
    <row r="2431" spans="1:20" x14ac:dyDescent="0.3">
      <c r="A2431" t="s">
        <v>4077</v>
      </c>
      <c r="B2431" s="2">
        <v>45640</v>
      </c>
      <c r="C2431" t="s">
        <v>3172</v>
      </c>
      <c r="D2431" t="s">
        <v>19</v>
      </c>
      <c r="E2431" t="s">
        <v>53</v>
      </c>
      <c r="F2431" t="s">
        <v>65</v>
      </c>
      <c r="G2431" t="s">
        <v>79</v>
      </c>
      <c r="H2431" t="s">
        <v>23</v>
      </c>
      <c r="I2431" t="s">
        <v>59</v>
      </c>
      <c r="J2431">
        <v>3</v>
      </c>
      <c r="K2431">
        <v>5442.84</v>
      </c>
      <c r="L2431">
        <v>0.15</v>
      </c>
      <c r="M2431" s="6">
        <v>13879.24</v>
      </c>
      <c r="N2431" s="3">
        <v>9026.15</v>
      </c>
      <c r="O2431" s="6">
        <v>4853.09</v>
      </c>
      <c r="P2431" t="s">
        <v>43</v>
      </c>
      <c r="Q2431" t="s">
        <v>26</v>
      </c>
      <c r="R2431" s="4">
        <f t="shared" si="111"/>
        <v>0.34966539954637288</v>
      </c>
      <c r="S2431" s="1" t="str">
        <f t="shared" si="112"/>
        <v>Dec-2024</v>
      </c>
      <c r="T2431" t="str">
        <f t="shared" si="113"/>
        <v>Profit</v>
      </c>
    </row>
    <row r="2432" spans="1:20" x14ac:dyDescent="0.3">
      <c r="A2432" t="s">
        <v>4078</v>
      </c>
      <c r="B2432" s="2">
        <v>46251</v>
      </c>
      <c r="C2432" t="s">
        <v>3145</v>
      </c>
      <c r="D2432" t="s">
        <v>46</v>
      </c>
      <c r="E2432" t="s">
        <v>39</v>
      </c>
      <c r="F2432" t="s">
        <v>146</v>
      </c>
      <c r="G2432" t="s">
        <v>79</v>
      </c>
      <c r="H2432" t="s">
        <v>74</v>
      </c>
      <c r="I2432" t="s">
        <v>107</v>
      </c>
      <c r="J2432">
        <v>2</v>
      </c>
      <c r="K2432">
        <v>5930.37</v>
      </c>
      <c r="L2432">
        <v>0</v>
      </c>
      <c r="M2432" s="6">
        <v>11860.74</v>
      </c>
      <c r="N2432" s="3">
        <v>6299.37</v>
      </c>
      <c r="O2432" s="6">
        <v>5561.37</v>
      </c>
      <c r="P2432" t="s">
        <v>49</v>
      </c>
      <c r="Q2432" t="s">
        <v>26</v>
      </c>
      <c r="R2432" s="4">
        <f t="shared" si="111"/>
        <v>0.46888895633830602</v>
      </c>
      <c r="S2432" s="1" t="str">
        <f t="shared" si="112"/>
        <v>Aug-2026</v>
      </c>
      <c r="T2432" t="str">
        <f t="shared" si="113"/>
        <v>Profit</v>
      </c>
    </row>
    <row r="2433" spans="1:20" x14ac:dyDescent="0.3">
      <c r="A2433" t="s">
        <v>4079</v>
      </c>
      <c r="B2433" s="2">
        <v>46231</v>
      </c>
      <c r="C2433" t="s">
        <v>2558</v>
      </c>
      <c r="D2433" t="s">
        <v>19</v>
      </c>
      <c r="E2433" t="s">
        <v>39</v>
      </c>
      <c r="F2433" t="s">
        <v>120</v>
      </c>
      <c r="G2433" t="s">
        <v>29</v>
      </c>
      <c r="H2433" t="s">
        <v>23</v>
      </c>
      <c r="I2433" t="s">
        <v>59</v>
      </c>
      <c r="J2433">
        <v>3</v>
      </c>
      <c r="K2433">
        <v>1476.19</v>
      </c>
      <c r="L2433">
        <v>0.1</v>
      </c>
      <c r="M2433" s="6">
        <v>3985.71</v>
      </c>
      <c r="N2433" s="3">
        <v>3086.39</v>
      </c>
      <c r="O2433" s="6">
        <v>899.32</v>
      </c>
      <c r="P2433" t="s">
        <v>31</v>
      </c>
      <c r="Q2433" t="s">
        <v>26</v>
      </c>
      <c r="R2433" s="4">
        <f t="shared" si="111"/>
        <v>0.22563608491335296</v>
      </c>
      <c r="S2433" s="1" t="str">
        <f t="shared" si="112"/>
        <v>Jul-2026</v>
      </c>
      <c r="T2433" t="str">
        <f t="shared" si="113"/>
        <v>Profit</v>
      </c>
    </row>
    <row r="2434" spans="1:20" x14ac:dyDescent="0.3">
      <c r="A2434" t="s">
        <v>4080</v>
      </c>
      <c r="B2434" s="2">
        <v>45984</v>
      </c>
      <c r="C2434" t="s">
        <v>4081</v>
      </c>
      <c r="D2434" t="s">
        <v>46</v>
      </c>
      <c r="E2434" t="s">
        <v>34</v>
      </c>
      <c r="F2434" t="s">
        <v>90</v>
      </c>
      <c r="G2434" t="s">
        <v>22</v>
      </c>
      <c r="H2434" t="s">
        <v>23</v>
      </c>
      <c r="I2434" t="s">
        <v>59</v>
      </c>
      <c r="J2434">
        <v>2</v>
      </c>
      <c r="K2434">
        <v>5633.22</v>
      </c>
      <c r="L2434">
        <v>0.1</v>
      </c>
      <c r="M2434" s="6">
        <v>10139.799999999999</v>
      </c>
      <c r="N2434" s="3">
        <v>6870.69</v>
      </c>
      <c r="O2434" s="6">
        <v>3269.11</v>
      </c>
      <c r="P2434" t="s">
        <v>31</v>
      </c>
      <c r="Q2434" t="s">
        <v>26</v>
      </c>
      <c r="R2434" s="4">
        <f t="shared" si="111"/>
        <v>0.32240379494664595</v>
      </c>
      <c r="S2434" s="1" t="str">
        <f t="shared" si="112"/>
        <v>Nov-2025</v>
      </c>
      <c r="T2434" t="str">
        <f t="shared" si="113"/>
        <v>Profit</v>
      </c>
    </row>
    <row r="2435" spans="1:20" x14ac:dyDescent="0.3">
      <c r="A2435" t="s">
        <v>4082</v>
      </c>
      <c r="B2435" s="2">
        <v>45827</v>
      </c>
      <c r="C2435" t="s">
        <v>852</v>
      </c>
      <c r="D2435" t="s">
        <v>19</v>
      </c>
      <c r="E2435" t="s">
        <v>53</v>
      </c>
      <c r="F2435" t="s">
        <v>65</v>
      </c>
      <c r="G2435" t="s">
        <v>79</v>
      </c>
      <c r="H2435" t="s">
        <v>23</v>
      </c>
      <c r="I2435" t="s">
        <v>30</v>
      </c>
      <c r="J2435">
        <v>3</v>
      </c>
      <c r="K2435">
        <v>877.48</v>
      </c>
      <c r="L2435">
        <v>0.1</v>
      </c>
      <c r="M2435" s="6">
        <v>2369.1999999999998</v>
      </c>
      <c r="N2435" s="3">
        <v>1585.15</v>
      </c>
      <c r="O2435" s="6">
        <v>784.05</v>
      </c>
      <c r="P2435" t="s">
        <v>49</v>
      </c>
      <c r="Q2435" t="s">
        <v>26</v>
      </c>
      <c r="R2435" s="4">
        <f t="shared" si="111"/>
        <v>0.33093449265574876</v>
      </c>
      <c r="S2435" s="1" t="str">
        <f t="shared" si="112"/>
        <v>Jun-2025</v>
      </c>
      <c r="T2435" t="str">
        <f t="shared" si="113"/>
        <v>Profit</v>
      </c>
    </row>
    <row r="2436" spans="1:20" x14ac:dyDescent="0.3">
      <c r="A2436" t="s">
        <v>4083</v>
      </c>
      <c r="B2436" s="2">
        <v>46119</v>
      </c>
      <c r="C2436" t="s">
        <v>4084</v>
      </c>
      <c r="D2436" t="s">
        <v>19</v>
      </c>
      <c r="E2436" t="s">
        <v>39</v>
      </c>
      <c r="F2436" t="s">
        <v>40</v>
      </c>
      <c r="G2436" t="s">
        <v>22</v>
      </c>
      <c r="H2436" t="s">
        <v>74</v>
      </c>
      <c r="I2436" t="s">
        <v>75</v>
      </c>
      <c r="J2436">
        <v>6</v>
      </c>
      <c r="K2436">
        <v>11544.93</v>
      </c>
      <c r="L2436">
        <v>0.05</v>
      </c>
      <c r="M2436" s="6">
        <v>65806.100000000006</v>
      </c>
      <c r="N2436" s="3">
        <v>44273.74</v>
      </c>
      <c r="O2436" s="6">
        <v>21532.36</v>
      </c>
      <c r="P2436" t="s">
        <v>25</v>
      </c>
      <c r="Q2436" t="s">
        <v>26</v>
      </c>
      <c r="R2436" s="4">
        <f t="shared" si="111"/>
        <v>0.32720917969610719</v>
      </c>
      <c r="S2436" s="1" t="str">
        <f t="shared" si="112"/>
        <v>Apr-2026</v>
      </c>
      <c r="T2436" t="str">
        <f t="shared" si="113"/>
        <v>Profit</v>
      </c>
    </row>
    <row r="2437" spans="1:20" x14ac:dyDescent="0.3">
      <c r="A2437" t="s">
        <v>4085</v>
      </c>
      <c r="B2437" s="2">
        <v>45669</v>
      </c>
      <c r="C2437" t="s">
        <v>1349</v>
      </c>
      <c r="D2437" t="s">
        <v>19</v>
      </c>
      <c r="E2437" t="s">
        <v>20</v>
      </c>
      <c r="F2437" t="s">
        <v>205</v>
      </c>
      <c r="G2437" t="s">
        <v>29</v>
      </c>
      <c r="H2437" t="s">
        <v>74</v>
      </c>
      <c r="I2437" t="s">
        <v>158</v>
      </c>
      <c r="J2437">
        <v>1</v>
      </c>
      <c r="K2437">
        <v>11998.79</v>
      </c>
      <c r="L2437">
        <v>0.15</v>
      </c>
      <c r="M2437" s="6">
        <v>10198.969999999999</v>
      </c>
      <c r="N2437" s="3">
        <v>8910.9</v>
      </c>
      <c r="O2437" s="6">
        <v>1288.07</v>
      </c>
      <c r="P2437" t="s">
        <v>25</v>
      </c>
      <c r="Q2437" t="s">
        <v>26</v>
      </c>
      <c r="R2437" s="4">
        <f t="shared" ref="R2437:R2500" si="114">IFERROR(O2437/M2437,0)</f>
        <v>0.12629412577936791</v>
      </c>
      <c r="S2437" s="1" t="str">
        <f t="shared" ref="S2437:S2500" si="115">TEXT(B2437,"mmm-yyyy")</f>
        <v>Jan-2025</v>
      </c>
      <c r="T2437" t="str">
        <f t="shared" ref="T2437:T2500" si="116">IF(O2437&gt;0,"Profit",IF(O2437&lt;0,"Loss","Break-Even"))</f>
        <v>Profit</v>
      </c>
    </row>
    <row r="2438" spans="1:20" x14ac:dyDescent="0.3">
      <c r="A2438" t="s">
        <v>4086</v>
      </c>
      <c r="B2438" s="2">
        <v>46190</v>
      </c>
      <c r="C2438" t="s">
        <v>1669</v>
      </c>
      <c r="D2438" t="s">
        <v>46</v>
      </c>
      <c r="E2438" t="s">
        <v>20</v>
      </c>
      <c r="F2438" t="s">
        <v>115</v>
      </c>
      <c r="G2438" t="s">
        <v>79</v>
      </c>
      <c r="H2438" t="s">
        <v>41</v>
      </c>
      <c r="I2438" t="s">
        <v>134</v>
      </c>
      <c r="J2438">
        <v>2</v>
      </c>
      <c r="K2438">
        <v>354.39</v>
      </c>
      <c r="L2438">
        <v>0.15</v>
      </c>
      <c r="M2438" s="6">
        <v>602.46</v>
      </c>
      <c r="N2438" s="3">
        <v>519.95000000000005</v>
      </c>
      <c r="O2438" s="6">
        <v>82.51</v>
      </c>
      <c r="P2438" t="s">
        <v>43</v>
      </c>
      <c r="Q2438" t="s">
        <v>26</v>
      </c>
      <c r="R2438" s="4">
        <f t="shared" si="114"/>
        <v>0.13695515054941407</v>
      </c>
      <c r="S2438" s="1" t="str">
        <f t="shared" si="115"/>
        <v>Jun-2026</v>
      </c>
      <c r="T2438" t="str">
        <f t="shared" si="116"/>
        <v>Profit</v>
      </c>
    </row>
    <row r="2439" spans="1:20" x14ac:dyDescent="0.3">
      <c r="A2439" t="s">
        <v>4087</v>
      </c>
      <c r="B2439" s="2">
        <v>46207</v>
      </c>
      <c r="C2439" t="s">
        <v>4088</v>
      </c>
      <c r="D2439" t="s">
        <v>19</v>
      </c>
      <c r="E2439" t="s">
        <v>53</v>
      </c>
      <c r="F2439" t="s">
        <v>97</v>
      </c>
      <c r="G2439" t="s">
        <v>79</v>
      </c>
      <c r="H2439" t="s">
        <v>23</v>
      </c>
      <c r="I2439" t="s">
        <v>59</v>
      </c>
      <c r="J2439">
        <v>10</v>
      </c>
      <c r="K2439">
        <v>2278.2600000000002</v>
      </c>
      <c r="L2439">
        <v>0.15</v>
      </c>
      <c r="M2439" s="6">
        <v>19365.21</v>
      </c>
      <c r="N2439" s="3">
        <v>18163.12</v>
      </c>
      <c r="O2439" s="6">
        <v>1202.0899999999999</v>
      </c>
      <c r="P2439" t="s">
        <v>31</v>
      </c>
      <c r="Q2439" t="s">
        <v>26</v>
      </c>
      <c r="R2439" s="4">
        <f t="shared" si="114"/>
        <v>6.2074720594302878E-2</v>
      </c>
      <c r="S2439" s="1" t="str">
        <f t="shared" si="115"/>
        <v>Jul-2026</v>
      </c>
      <c r="T2439" t="str">
        <f t="shared" si="116"/>
        <v>Profit</v>
      </c>
    </row>
    <row r="2440" spans="1:20" x14ac:dyDescent="0.3">
      <c r="A2440" t="s">
        <v>4089</v>
      </c>
      <c r="B2440" s="2">
        <v>45849</v>
      </c>
      <c r="C2440" t="s">
        <v>4090</v>
      </c>
      <c r="D2440" t="s">
        <v>52</v>
      </c>
      <c r="E2440" t="s">
        <v>34</v>
      </c>
      <c r="F2440" t="s">
        <v>73</v>
      </c>
      <c r="G2440" t="s">
        <v>22</v>
      </c>
      <c r="H2440" t="s">
        <v>74</v>
      </c>
      <c r="I2440" t="s">
        <v>91</v>
      </c>
      <c r="J2440">
        <v>1</v>
      </c>
      <c r="K2440">
        <v>15143.9</v>
      </c>
      <c r="L2440">
        <v>0.2</v>
      </c>
      <c r="M2440" s="6">
        <v>12115.12</v>
      </c>
      <c r="N2440" s="3">
        <v>10228.41</v>
      </c>
      <c r="O2440" s="6">
        <v>1886.71</v>
      </c>
      <c r="P2440" t="s">
        <v>70</v>
      </c>
      <c r="Q2440" t="s">
        <v>26</v>
      </c>
      <c r="R2440" s="4">
        <f t="shared" si="114"/>
        <v>0.15573184582571201</v>
      </c>
      <c r="S2440" s="1" t="str">
        <f t="shared" si="115"/>
        <v>Jul-2025</v>
      </c>
      <c r="T2440" t="str">
        <f t="shared" si="116"/>
        <v>Profit</v>
      </c>
    </row>
    <row r="2441" spans="1:20" x14ac:dyDescent="0.3">
      <c r="A2441" t="s">
        <v>4091</v>
      </c>
      <c r="B2441" s="2">
        <v>45818</v>
      </c>
      <c r="C2441" t="s">
        <v>1890</v>
      </c>
      <c r="D2441" t="s">
        <v>19</v>
      </c>
      <c r="E2441" t="s">
        <v>53</v>
      </c>
      <c r="F2441" t="s">
        <v>54</v>
      </c>
      <c r="G2441" t="s">
        <v>22</v>
      </c>
      <c r="H2441" t="s">
        <v>23</v>
      </c>
      <c r="I2441" t="s">
        <v>24</v>
      </c>
      <c r="J2441">
        <v>1</v>
      </c>
      <c r="K2441">
        <v>92266.35</v>
      </c>
      <c r="L2441">
        <v>0</v>
      </c>
      <c r="M2441" s="6">
        <v>92266.35</v>
      </c>
      <c r="N2441" s="3">
        <v>70247.98</v>
      </c>
      <c r="O2441" s="6">
        <v>22018.37</v>
      </c>
      <c r="P2441" t="s">
        <v>43</v>
      </c>
      <c r="Q2441" t="s">
        <v>26</v>
      </c>
      <c r="R2441" s="4">
        <f t="shared" si="114"/>
        <v>0.23863922220831318</v>
      </c>
      <c r="S2441" s="1" t="str">
        <f t="shared" si="115"/>
        <v>Jun-2025</v>
      </c>
      <c r="T2441" t="str">
        <f t="shared" si="116"/>
        <v>Profit</v>
      </c>
    </row>
    <row r="2442" spans="1:20" x14ac:dyDescent="0.3">
      <c r="A2442" t="s">
        <v>4092</v>
      </c>
      <c r="B2442" s="2">
        <v>45444</v>
      </c>
      <c r="C2442" t="s">
        <v>4093</v>
      </c>
      <c r="D2442" t="s">
        <v>19</v>
      </c>
      <c r="E2442" t="s">
        <v>34</v>
      </c>
      <c r="F2442" t="s">
        <v>110</v>
      </c>
      <c r="G2442" t="s">
        <v>22</v>
      </c>
      <c r="H2442" t="s">
        <v>23</v>
      </c>
      <c r="I2442" t="s">
        <v>94</v>
      </c>
      <c r="J2442">
        <v>1</v>
      </c>
      <c r="K2442">
        <v>1286.3599999999999</v>
      </c>
      <c r="L2442">
        <v>0.25</v>
      </c>
      <c r="M2442" s="6">
        <v>964.77</v>
      </c>
      <c r="N2442" s="3">
        <v>870.01</v>
      </c>
      <c r="O2442" s="6">
        <v>94.76</v>
      </c>
      <c r="P2442" t="s">
        <v>31</v>
      </c>
      <c r="Q2442" t="s">
        <v>26</v>
      </c>
      <c r="R2442" s="4">
        <f t="shared" si="114"/>
        <v>9.8220301211687761E-2</v>
      </c>
      <c r="S2442" s="1" t="str">
        <f t="shared" si="115"/>
        <v>Jun-2024</v>
      </c>
      <c r="T2442" t="str">
        <f t="shared" si="116"/>
        <v>Profit</v>
      </c>
    </row>
    <row r="2443" spans="1:20" x14ac:dyDescent="0.3">
      <c r="A2443" t="s">
        <v>4094</v>
      </c>
      <c r="B2443" s="2">
        <v>46025</v>
      </c>
      <c r="C2443" t="s">
        <v>4095</v>
      </c>
      <c r="D2443" t="s">
        <v>19</v>
      </c>
      <c r="E2443" t="s">
        <v>53</v>
      </c>
      <c r="F2443" t="s">
        <v>90</v>
      </c>
      <c r="G2443" t="s">
        <v>22</v>
      </c>
      <c r="H2443" t="s">
        <v>23</v>
      </c>
      <c r="I2443" t="s">
        <v>59</v>
      </c>
      <c r="J2443">
        <v>1</v>
      </c>
      <c r="K2443">
        <v>3805.87</v>
      </c>
      <c r="L2443">
        <v>0</v>
      </c>
      <c r="M2443" s="6">
        <v>3805.87</v>
      </c>
      <c r="N2443" s="3">
        <v>2480.66</v>
      </c>
      <c r="O2443" s="6">
        <v>1325.21</v>
      </c>
      <c r="P2443" t="s">
        <v>43</v>
      </c>
      <c r="Q2443" t="s">
        <v>26</v>
      </c>
      <c r="R2443" s="4">
        <f t="shared" si="114"/>
        <v>0.34820159385370497</v>
      </c>
      <c r="S2443" s="1" t="str">
        <f t="shared" si="115"/>
        <v>Jan-2026</v>
      </c>
      <c r="T2443" t="str">
        <f t="shared" si="116"/>
        <v>Profit</v>
      </c>
    </row>
    <row r="2444" spans="1:20" x14ac:dyDescent="0.3">
      <c r="A2444" t="s">
        <v>4096</v>
      </c>
      <c r="B2444" s="2">
        <v>45497</v>
      </c>
      <c r="C2444" t="s">
        <v>103</v>
      </c>
      <c r="D2444" t="s">
        <v>46</v>
      </c>
      <c r="E2444" t="s">
        <v>39</v>
      </c>
      <c r="F2444" t="s">
        <v>47</v>
      </c>
      <c r="G2444" t="s">
        <v>29</v>
      </c>
      <c r="H2444" t="s">
        <v>23</v>
      </c>
      <c r="I2444" t="s">
        <v>59</v>
      </c>
      <c r="J2444">
        <v>1</v>
      </c>
      <c r="K2444">
        <v>7623.76</v>
      </c>
      <c r="L2444">
        <v>0.05</v>
      </c>
      <c r="M2444" s="6">
        <v>7242.57</v>
      </c>
      <c r="N2444" s="3">
        <v>4169.88</v>
      </c>
      <c r="O2444" s="6">
        <v>3072.69</v>
      </c>
      <c r="P2444" t="s">
        <v>31</v>
      </c>
      <c r="Q2444" t="s">
        <v>26</v>
      </c>
      <c r="R2444" s="4">
        <f t="shared" si="114"/>
        <v>0.42425409764765826</v>
      </c>
      <c r="S2444" s="1" t="str">
        <f t="shared" si="115"/>
        <v>Jul-2024</v>
      </c>
      <c r="T2444" t="str">
        <f t="shared" si="116"/>
        <v>Profit</v>
      </c>
    </row>
    <row r="2445" spans="1:20" x14ac:dyDescent="0.3">
      <c r="A2445" t="s">
        <v>4097</v>
      </c>
      <c r="B2445" s="2">
        <v>45746</v>
      </c>
      <c r="C2445" t="s">
        <v>4098</v>
      </c>
      <c r="D2445" t="s">
        <v>52</v>
      </c>
      <c r="E2445" t="s">
        <v>34</v>
      </c>
      <c r="F2445" t="s">
        <v>65</v>
      </c>
      <c r="G2445" t="s">
        <v>79</v>
      </c>
      <c r="H2445" t="s">
        <v>74</v>
      </c>
      <c r="I2445" t="s">
        <v>75</v>
      </c>
      <c r="J2445">
        <v>1</v>
      </c>
      <c r="K2445">
        <v>8361.42</v>
      </c>
      <c r="L2445">
        <v>0.1</v>
      </c>
      <c r="M2445" s="6">
        <v>7525.28</v>
      </c>
      <c r="N2445" s="3">
        <v>5610.68</v>
      </c>
      <c r="O2445" s="6">
        <v>1914.6</v>
      </c>
      <c r="P2445" t="s">
        <v>43</v>
      </c>
      <c r="Q2445" t="s">
        <v>26</v>
      </c>
      <c r="R2445" s="4">
        <f t="shared" si="114"/>
        <v>0.25442242680671018</v>
      </c>
      <c r="S2445" s="1" t="str">
        <f t="shared" si="115"/>
        <v>Mar-2025</v>
      </c>
      <c r="T2445" t="str">
        <f t="shared" si="116"/>
        <v>Profit</v>
      </c>
    </row>
    <row r="2446" spans="1:20" x14ac:dyDescent="0.3">
      <c r="A2446" t="s">
        <v>4099</v>
      </c>
      <c r="B2446" s="2">
        <v>45564</v>
      </c>
      <c r="C2446" t="s">
        <v>1986</v>
      </c>
      <c r="D2446" t="s">
        <v>19</v>
      </c>
      <c r="E2446" t="s">
        <v>58</v>
      </c>
      <c r="F2446" t="s">
        <v>339</v>
      </c>
      <c r="G2446" t="s">
        <v>79</v>
      </c>
      <c r="H2446" t="s">
        <v>23</v>
      </c>
      <c r="I2446" t="s">
        <v>59</v>
      </c>
      <c r="J2446">
        <v>2</v>
      </c>
      <c r="K2446">
        <v>6448.55</v>
      </c>
      <c r="L2446">
        <v>0.1</v>
      </c>
      <c r="M2446" s="6">
        <v>11607.39</v>
      </c>
      <c r="N2446" s="3">
        <v>9645.9500000000007</v>
      </c>
      <c r="O2446" s="6">
        <v>1961.44</v>
      </c>
      <c r="P2446" t="s">
        <v>25</v>
      </c>
      <c r="Q2446" t="s">
        <v>26</v>
      </c>
      <c r="R2446" s="4">
        <f t="shared" si="114"/>
        <v>0.16898200198321933</v>
      </c>
      <c r="S2446" s="1" t="str">
        <f t="shared" si="115"/>
        <v>Sep-2024</v>
      </c>
      <c r="T2446" t="str">
        <f t="shared" si="116"/>
        <v>Profit</v>
      </c>
    </row>
    <row r="2447" spans="1:20" x14ac:dyDescent="0.3">
      <c r="A2447" t="s">
        <v>4100</v>
      </c>
      <c r="B2447" s="2">
        <v>46185</v>
      </c>
      <c r="C2447" t="s">
        <v>2048</v>
      </c>
      <c r="D2447" t="s">
        <v>19</v>
      </c>
      <c r="E2447" t="s">
        <v>58</v>
      </c>
      <c r="F2447" t="s">
        <v>54</v>
      </c>
      <c r="G2447" t="s">
        <v>22</v>
      </c>
      <c r="H2447" t="s">
        <v>23</v>
      </c>
      <c r="I2447" t="s">
        <v>94</v>
      </c>
      <c r="J2447">
        <v>3</v>
      </c>
      <c r="K2447">
        <v>779.15</v>
      </c>
      <c r="L2447">
        <v>0.2</v>
      </c>
      <c r="M2447" s="6">
        <v>1869.96</v>
      </c>
      <c r="N2447" s="3">
        <v>1240.3399999999999</v>
      </c>
      <c r="O2447" s="6">
        <v>629.62</v>
      </c>
      <c r="P2447" t="s">
        <v>31</v>
      </c>
      <c r="Q2447" t="s">
        <v>26</v>
      </c>
      <c r="R2447" s="4">
        <f t="shared" si="114"/>
        <v>0.33670238935592206</v>
      </c>
      <c r="S2447" s="1" t="str">
        <f t="shared" si="115"/>
        <v>Jun-2026</v>
      </c>
      <c r="T2447" t="str">
        <f t="shared" si="116"/>
        <v>Profit</v>
      </c>
    </row>
    <row r="2448" spans="1:20" x14ac:dyDescent="0.3">
      <c r="A2448" t="s">
        <v>4101</v>
      </c>
      <c r="B2448" s="2">
        <v>45527</v>
      </c>
      <c r="C2448" t="s">
        <v>1048</v>
      </c>
      <c r="D2448" t="s">
        <v>46</v>
      </c>
      <c r="E2448" t="s">
        <v>39</v>
      </c>
      <c r="F2448" t="s">
        <v>47</v>
      </c>
      <c r="G2448" t="s">
        <v>29</v>
      </c>
      <c r="H2448" t="s">
        <v>23</v>
      </c>
      <c r="I2448" t="s">
        <v>59</v>
      </c>
      <c r="J2448">
        <v>5</v>
      </c>
      <c r="K2448">
        <v>2871.01</v>
      </c>
      <c r="L2448">
        <v>0</v>
      </c>
      <c r="M2448" s="6">
        <v>14355.05</v>
      </c>
      <c r="N2448" s="3">
        <v>9205.7099999999991</v>
      </c>
      <c r="O2448" s="6">
        <v>5149.34</v>
      </c>
      <c r="P2448" t="s">
        <v>43</v>
      </c>
      <c r="Q2448" t="s">
        <v>26</v>
      </c>
      <c r="R2448" s="4">
        <f t="shared" si="114"/>
        <v>0.35871278748593705</v>
      </c>
      <c r="S2448" s="1" t="str">
        <f t="shared" si="115"/>
        <v>Aug-2024</v>
      </c>
      <c r="T2448" t="str">
        <f t="shared" si="116"/>
        <v>Profit</v>
      </c>
    </row>
    <row r="2449" spans="1:20" x14ac:dyDescent="0.3">
      <c r="A2449" t="s">
        <v>4102</v>
      </c>
      <c r="B2449" s="2">
        <v>46143</v>
      </c>
      <c r="C2449" t="s">
        <v>2572</v>
      </c>
      <c r="D2449" t="s">
        <v>19</v>
      </c>
      <c r="E2449" t="s">
        <v>39</v>
      </c>
      <c r="F2449" t="s">
        <v>120</v>
      </c>
      <c r="G2449" t="s">
        <v>79</v>
      </c>
      <c r="H2449" t="s">
        <v>23</v>
      </c>
      <c r="I2449" t="s">
        <v>69</v>
      </c>
      <c r="J2449">
        <v>1</v>
      </c>
      <c r="K2449">
        <v>8193.6200000000008</v>
      </c>
      <c r="L2449">
        <v>0.05</v>
      </c>
      <c r="M2449" s="6">
        <v>7783.94</v>
      </c>
      <c r="N2449" s="3">
        <v>4487.37</v>
      </c>
      <c r="O2449" s="6">
        <v>3296.57</v>
      </c>
      <c r="P2449" t="s">
        <v>70</v>
      </c>
      <c r="Q2449" t="s">
        <v>26</v>
      </c>
      <c r="R2449" s="4">
        <f t="shared" si="114"/>
        <v>0.42350917401727151</v>
      </c>
      <c r="S2449" s="1" t="str">
        <f t="shared" si="115"/>
        <v>May-2026</v>
      </c>
      <c r="T2449" t="str">
        <f t="shared" si="116"/>
        <v>Profit</v>
      </c>
    </row>
    <row r="2450" spans="1:20" x14ac:dyDescent="0.3">
      <c r="A2450" t="s">
        <v>4103</v>
      </c>
      <c r="B2450" s="2">
        <v>46031</v>
      </c>
      <c r="C2450" t="s">
        <v>4104</v>
      </c>
      <c r="D2450" t="s">
        <v>52</v>
      </c>
      <c r="E2450" t="s">
        <v>58</v>
      </c>
      <c r="F2450" t="s">
        <v>68</v>
      </c>
      <c r="G2450" t="s">
        <v>79</v>
      </c>
      <c r="H2450" t="s">
        <v>23</v>
      </c>
      <c r="I2450" t="s">
        <v>59</v>
      </c>
      <c r="J2450">
        <v>3</v>
      </c>
      <c r="K2450">
        <v>7381.26</v>
      </c>
      <c r="L2450">
        <v>0.1</v>
      </c>
      <c r="M2450" s="6">
        <v>19929.400000000001</v>
      </c>
      <c r="N2450" s="3">
        <v>11534.92</v>
      </c>
      <c r="O2450" s="6">
        <v>8394.48</v>
      </c>
      <c r="P2450" t="s">
        <v>31</v>
      </c>
      <c r="Q2450" t="s">
        <v>26</v>
      </c>
      <c r="R2450" s="4">
        <f t="shared" si="114"/>
        <v>0.42121087438658461</v>
      </c>
      <c r="S2450" s="1" t="str">
        <f t="shared" si="115"/>
        <v>Jan-2026</v>
      </c>
      <c r="T2450" t="str">
        <f t="shared" si="116"/>
        <v>Profit</v>
      </c>
    </row>
    <row r="2451" spans="1:20" x14ac:dyDescent="0.3">
      <c r="A2451" t="s">
        <v>4105</v>
      </c>
      <c r="B2451" s="2">
        <v>45812</v>
      </c>
      <c r="C2451" t="s">
        <v>4106</v>
      </c>
      <c r="D2451" t="s">
        <v>52</v>
      </c>
      <c r="E2451" t="s">
        <v>39</v>
      </c>
      <c r="F2451" t="s">
        <v>40</v>
      </c>
      <c r="G2451" t="s">
        <v>22</v>
      </c>
      <c r="H2451" t="s">
        <v>41</v>
      </c>
      <c r="I2451" t="s">
        <v>55</v>
      </c>
      <c r="J2451">
        <v>6</v>
      </c>
      <c r="K2451">
        <v>373.31</v>
      </c>
      <c r="L2451">
        <v>0.1</v>
      </c>
      <c r="M2451" s="6">
        <v>2015.87</v>
      </c>
      <c r="N2451" s="3">
        <v>1783.4</v>
      </c>
      <c r="O2451" s="6">
        <v>232.47</v>
      </c>
      <c r="P2451" t="s">
        <v>43</v>
      </c>
      <c r="Q2451" t="s">
        <v>26</v>
      </c>
      <c r="R2451" s="4">
        <f t="shared" si="114"/>
        <v>0.11531993630541652</v>
      </c>
      <c r="S2451" s="1" t="str">
        <f t="shared" si="115"/>
        <v>Jun-2025</v>
      </c>
      <c r="T2451" t="str">
        <f t="shared" si="116"/>
        <v>Profit</v>
      </c>
    </row>
    <row r="2452" spans="1:20" x14ac:dyDescent="0.3">
      <c r="A2452" t="s">
        <v>4107</v>
      </c>
      <c r="B2452" s="2">
        <v>45969</v>
      </c>
      <c r="C2452" t="s">
        <v>4108</v>
      </c>
      <c r="D2452" t="s">
        <v>46</v>
      </c>
      <c r="E2452" t="s">
        <v>34</v>
      </c>
      <c r="F2452" t="s">
        <v>35</v>
      </c>
      <c r="G2452" t="s">
        <v>29</v>
      </c>
      <c r="H2452" t="s">
        <v>74</v>
      </c>
      <c r="I2452" t="s">
        <v>158</v>
      </c>
      <c r="J2452">
        <v>4</v>
      </c>
      <c r="K2452">
        <v>9445.15</v>
      </c>
      <c r="L2452">
        <v>0</v>
      </c>
      <c r="M2452" s="6">
        <v>37780.6</v>
      </c>
      <c r="N2452" s="3">
        <v>28178.63</v>
      </c>
      <c r="O2452" s="6">
        <v>9601.9699999999993</v>
      </c>
      <c r="P2452" t="s">
        <v>25</v>
      </c>
      <c r="Q2452" t="s">
        <v>26</v>
      </c>
      <c r="R2452" s="4">
        <f t="shared" si="114"/>
        <v>0.25415080755731778</v>
      </c>
      <c r="S2452" s="1" t="str">
        <f t="shared" si="115"/>
        <v>Nov-2025</v>
      </c>
      <c r="T2452" t="str">
        <f t="shared" si="116"/>
        <v>Profit</v>
      </c>
    </row>
    <row r="2453" spans="1:20" x14ac:dyDescent="0.3">
      <c r="A2453" t="s">
        <v>4109</v>
      </c>
      <c r="B2453" s="2">
        <v>46235</v>
      </c>
      <c r="C2453" t="s">
        <v>1578</v>
      </c>
      <c r="D2453" t="s">
        <v>52</v>
      </c>
      <c r="E2453" t="s">
        <v>20</v>
      </c>
      <c r="F2453" t="s">
        <v>115</v>
      </c>
      <c r="G2453" t="s">
        <v>79</v>
      </c>
      <c r="H2453" t="s">
        <v>23</v>
      </c>
      <c r="I2453" t="s">
        <v>94</v>
      </c>
      <c r="J2453">
        <v>6</v>
      </c>
      <c r="K2453">
        <v>2121.27</v>
      </c>
      <c r="L2453">
        <v>0.1</v>
      </c>
      <c r="M2453" s="6">
        <v>11454.86</v>
      </c>
      <c r="N2453" s="3">
        <v>8783.16</v>
      </c>
      <c r="O2453" s="6">
        <v>2671.7</v>
      </c>
      <c r="P2453" t="s">
        <v>70</v>
      </c>
      <c r="Q2453" t="s">
        <v>26</v>
      </c>
      <c r="R2453" s="4">
        <f t="shared" si="114"/>
        <v>0.23323724602483134</v>
      </c>
      <c r="S2453" s="1" t="str">
        <f t="shared" si="115"/>
        <v>Aug-2026</v>
      </c>
      <c r="T2453" t="str">
        <f t="shared" si="116"/>
        <v>Profit</v>
      </c>
    </row>
    <row r="2454" spans="1:20" x14ac:dyDescent="0.3">
      <c r="A2454" t="s">
        <v>4110</v>
      </c>
      <c r="B2454" s="2">
        <v>46247</v>
      </c>
      <c r="C2454" t="s">
        <v>4111</v>
      </c>
      <c r="D2454" t="s">
        <v>46</v>
      </c>
      <c r="E2454" t="s">
        <v>39</v>
      </c>
      <c r="F2454" t="s">
        <v>40</v>
      </c>
      <c r="G2454" t="s">
        <v>22</v>
      </c>
      <c r="H2454" t="s">
        <v>74</v>
      </c>
      <c r="I2454" t="s">
        <v>137</v>
      </c>
      <c r="J2454">
        <v>2</v>
      </c>
      <c r="K2454">
        <v>24495</v>
      </c>
      <c r="L2454">
        <v>0.2</v>
      </c>
      <c r="M2454" s="6">
        <v>39192</v>
      </c>
      <c r="N2454" s="3">
        <v>28345.38</v>
      </c>
      <c r="O2454" s="6">
        <v>10846.62</v>
      </c>
      <c r="P2454" t="s">
        <v>43</v>
      </c>
      <c r="Q2454" t="s">
        <v>142</v>
      </c>
      <c r="R2454" s="4">
        <f t="shared" si="114"/>
        <v>0.27675597060624618</v>
      </c>
      <c r="S2454" s="1" t="str">
        <f t="shared" si="115"/>
        <v>Aug-2026</v>
      </c>
      <c r="T2454" t="str">
        <f t="shared" si="116"/>
        <v>Profit</v>
      </c>
    </row>
    <row r="2455" spans="1:20" x14ac:dyDescent="0.3">
      <c r="A2455" t="s">
        <v>4112</v>
      </c>
      <c r="B2455" s="2">
        <v>46122</v>
      </c>
      <c r="C2455" t="s">
        <v>810</v>
      </c>
      <c r="D2455" t="s">
        <v>19</v>
      </c>
      <c r="E2455" t="s">
        <v>39</v>
      </c>
      <c r="F2455" t="s">
        <v>220</v>
      </c>
      <c r="G2455" t="s">
        <v>22</v>
      </c>
      <c r="H2455" t="s">
        <v>41</v>
      </c>
      <c r="I2455" t="s">
        <v>55</v>
      </c>
      <c r="J2455">
        <v>1</v>
      </c>
      <c r="K2455">
        <v>150.03</v>
      </c>
      <c r="L2455">
        <v>0.1</v>
      </c>
      <c r="M2455" s="6">
        <v>135.03</v>
      </c>
      <c r="N2455" s="3">
        <v>109.82</v>
      </c>
      <c r="O2455" s="6">
        <v>25.21</v>
      </c>
      <c r="P2455" t="s">
        <v>43</v>
      </c>
      <c r="Q2455" t="s">
        <v>26</v>
      </c>
      <c r="R2455" s="4">
        <f t="shared" si="114"/>
        <v>0.18669925201807006</v>
      </c>
      <c r="S2455" s="1" t="str">
        <f t="shared" si="115"/>
        <v>Apr-2026</v>
      </c>
      <c r="T2455" t="str">
        <f t="shared" si="116"/>
        <v>Profit</v>
      </c>
    </row>
    <row r="2456" spans="1:20" x14ac:dyDescent="0.3">
      <c r="A2456" t="s">
        <v>4113</v>
      </c>
      <c r="B2456" s="2">
        <v>46017</v>
      </c>
      <c r="C2456" t="s">
        <v>4024</v>
      </c>
      <c r="D2456" t="s">
        <v>46</v>
      </c>
      <c r="E2456" t="s">
        <v>58</v>
      </c>
      <c r="F2456" t="s">
        <v>104</v>
      </c>
      <c r="G2456" t="s">
        <v>29</v>
      </c>
      <c r="H2456" t="s">
        <v>41</v>
      </c>
      <c r="I2456" t="s">
        <v>55</v>
      </c>
      <c r="J2456">
        <v>6</v>
      </c>
      <c r="K2456">
        <v>272.58</v>
      </c>
      <c r="L2456">
        <v>0.05</v>
      </c>
      <c r="M2456" s="6">
        <v>1553.71</v>
      </c>
      <c r="N2456" s="3">
        <v>951.52</v>
      </c>
      <c r="O2456" s="6">
        <v>602.19000000000005</v>
      </c>
      <c r="P2456" t="s">
        <v>49</v>
      </c>
      <c r="Q2456" t="s">
        <v>26</v>
      </c>
      <c r="R2456" s="4">
        <f t="shared" si="114"/>
        <v>0.38758198119340165</v>
      </c>
      <c r="S2456" s="1" t="str">
        <f t="shared" si="115"/>
        <v>Dec-2025</v>
      </c>
      <c r="T2456" t="str">
        <f t="shared" si="116"/>
        <v>Profit</v>
      </c>
    </row>
    <row r="2457" spans="1:20" x14ac:dyDescent="0.3">
      <c r="A2457" t="s">
        <v>4114</v>
      </c>
      <c r="B2457" s="2">
        <v>45792</v>
      </c>
      <c r="C2457" t="s">
        <v>3659</v>
      </c>
      <c r="D2457" t="s">
        <v>52</v>
      </c>
      <c r="E2457" t="s">
        <v>20</v>
      </c>
      <c r="F2457" t="s">
        <v>99</v>
      </c>
      <c r="G2457" t="s">
        <v>22</v>
      </c>
      <c r="H2457" t="s">
        <v>23</v>
      </c>
      <c r="I2457" t="s">
        <v>30</v>
      </c>
      <c r="J2457">
        <v>1</v>
      </c>
      <c r="K2457">
        <v>2444.92</v>
      </c>
      <c r="L2457">
        <v>0.05</v>
      </c>
      <c r="M2457" s="6">
        <v>2322.67</v>
      </c>
      <c r="N2457" s="3">
        <v>1587.04</v>
      </c>
      <c r="O2457" s="6">
        <v>735.63</v>
      </c>
      <c r="P2457" t="s">
        <v>49</v>
      </c>
      <c r="Q2457" t="s">
        <v>26</v>
      </c>
      <c r="R2457" s="4">
        <f t="shared" si="114"/>
        <v>0.31671739851119618</v>
      </c>
      <c r="S2457" s="1" t="str">
        <f t="shared" si="115"/>
        <v>May-2025</v>
      </c>
      <c r="T2457" t="str">
        <f t="shared" si="116"/>
        <v>Profit</v>
      </c>
    </row>
    <row r="2458" spans="1:20" x14ac:dyDescent="0.3">
      <c r="A2458" t="s">
        <v>4115</v>
      </c>
      <c r="B2458" s="2">
        <v>45408</v>
      </c>
      <c r="C2458" t="s">
        <v>4116</v>
      </c>
      <c r="D2458" t="s">
        <v>46</v>
      </c>
      <c r="E2458" t="s">
        <v>39</v>
      </c>
      <c r="F2458" t="s">
        <v>47</v>
      </c>
      <c r="G2458" t="s">
        <v>22</v>
      </c>
      <c r="H2458" t="s">
        <v>74</v>
      </c>
      <c r="I2458" t="s">
        <v>107</v>
      </c>
      <c r="J2458">
        <v>1</v>
      </c>
      <c r="K2458">
        <v>4102.4399999999996</v>
      </c>
      <c r="L2458">
        <v>0</v>
      </c>
      <c r="M2458" s="6">
        <v>4102.4399999999996</v>
      </c>
      <c r="N2458" s="3">
        <v>2376.5500000000002</v>
      </c>
      <c r="O2458" s="6">
        <v>1725.89</v>
      </c>
      <c r="P2458" t="s">
        <v>49</v>
      </c>
      <c r="Q2458" t="s">
        <v>26</v>
      </c>
      <c r="R2458" s="4">
        <f t="shared" si="114"/>
        <v>0.42069841362701227</v>
      </c>
      <c r="S2458" s="1" t="str">
        <f t="shared" si="115"/>
        <v>Apr-2024</v>
      </c>
      <c r="T2458" t="str">
        <f t="shared" si="116"/>
        <v>Profit</v>
      </c>
    </row>
    <row r="2459" spans="1:20" x14ac:dyDescent="0.3">
      <c r="A2459" t="s">
        <v>4117</v>
      </c>
      <c r="B2459" s="2">
        <v>45677</v>
      </c>
      <c r="C2459" t="s">
        <v>1788</v>
      </c>
      <c r="D2459" t="s">
        <v>19</v>
      </c>
      <c r="E2459" t="s">
        <v>34</v>
      </c>
      <c r="F2459" t="s">
        <v>65</v>
      </c>
      <c r="G2459" t="s">
        <v>79</v>
      </c>
      <c r="H2459" t="s">
        <v>23</v>
      </c>
      <c r="I2459" t="s">
        <v>69</v>
      </c>
      <c r="J2459">
        <v>2</v>
      </c>
      <c r="K2459">
        <v>14014.23</v>
      </c>
      <c r="L2459">
        <v>0.05</v>
      </c>
      <c r="M2459" s="6">
        <v>26627.040000000001</v>
      </c>
      <c r="N2459" s="3">
        <v>19741.64</v>
      </c>
      <c r="O2459" s="6">
        <v>6885.4</v>
      </c>
      <c r="P2459" t="s">
        <v>25</v>
      </c>
      <c r="Q2459" t="s">
        <v>26</v>
      </c>
      <c r="R2459" s="4">
        <f t="shared" si="114"/>
        <v>0.25858675992524888</v>
      </c>
      <c r="S2459" s="1" t="str">
        <f t="shared" si="115"/>
        <v>Jan-2025</v>
      </c>
      <c r="T2459" t="str">
        <f t="shared" si="116"/>
        <v>Profit</v>
      </c>
    </row>
    <row r="2460" spans="1:20" x14ac:dyDescent="0.3">
      <c r="A2460" t="s">
        <v>4118</v>
      </c>
      <c r="B2460" s="2">
        <v>45635</v>
      </c>
      <c r="C2460" t="s">
        <v>4119</v>
      </c>
      <c r="D2460" t="s">
        <v>46</v>
      </c>
      <c r="E2460" t="s">
        <v>39</v>
      </c>
      <c r="F2460" t="s">
        <v>146</v>
      </c>
      <c r="G2460" t="s">
        <v>22</v>
      </c>
      <c r="H2460" t="s">
        <v>41</v>
      </c>
      <c r="I2460" t="s">
        <v>42</v>
      </c>
      <c r="J2460">
        <v>5</v>
      </c>
      <c r="K2460">
        <v>233.81</v>
      </c>
      <c r="L2460">
        <v>0.1</v>
      </c>
      <c r="M2460" s="6">
        <v>1052.1400000000001</v>
      </c>
      <c r="N2460" s="3">
        <v>808.63</v>
      </c>
      <c r="O2460" s="6">
        <v>243.51</v>
      </c>
      <c r="P2460" t="s">
        <v>31</v>
      </c>
      <c r="Q2460" t="s">
        <v>26</v>
      </c>
      <c r="R2460" s="4">
        <f t="shared" si="114"/>
        <v>0.2314425836865816</v>
      </c>
      <c r="S2460" s="1" t="str">
        <f t="shared" si="115"/>
        <v>Dec-2024</v>
      </c>
      <c r="T2460" t="str">
        <f t="shared" si="116"/>
        <v>Profit</v>
      </c>
    </row>
    <row r="2461" spans="1:20" x14ac:dyDescent="0.3">
      <c r="A2461" t="s">
        <v>4120</v>
      </c>
      <c r="B2461" s="2">
        <v>45875</v>
      </c>
      <c r="C2461" t="s">
        <v>4121</v>
      </c>
      <c r="D2461" t="s">
        <v>19</v>
      </c>
      <c r="E2461" t="s">
        <v>34</v>
      </c>
      <c r="F2461" t="s">
        <v>73</v>
      </c>
      <c r="G2461" t="s">
        <v>29</v>
      </c>
      <c r="H2461" t="s">
        <v>74</v>
      </c>
      <c r="I2461" t="s">
        <v>107</v>
      </c>
      <c r="J2461">
        <v>1</v>
      </c>
      <c r="K2461">
        <v>11262.62</v>
      </c>
      <c r="L2461">
        <v>0.1</v>
      </c>
      <c r="M2461" s="6">
        <v>10136.36</v>
      </c>
      <c r="N2461" s="3">
        <v>8199.4599999999991</v>
      </c>
      <c r="O2461" s="6">
        <v>1936.9</v>
      </c>
      <c r="P2461" t="s">
        <v>70</v>
      </c>
      <c r="Q2461" t="s">
        <v>26</v>
      </c>
      <c r="R2461" s="4">
        <f t="shared" si="114"/>
        <v>0.1910843734831833</v>
      </c>
      <c r="S2461" s="1" t="str">
        <f t="shared" si="115"/>
        <v>Aug-2025</v>
      </c>
      <c r="T2461" t="str">
        <f t="shared" si="116"/>
        <v>Profit</v>
      </c>
    </row>
    <row r="2462" spans="1:20" x14ac:dyDescent="0.3">
      <c r="A2462" t="s">
        <v>4122</v>
      </c>
      <c r="B2462" s="2">
        <v>45686</v>
      </c>
      <c r="C2462" t="s">
        <v>2200</v>
      </c>
      <c r="D2462" t="s">
        <v>46</v>
      </c>
      <c r="E2462" t="s">
        <v>58</v>
      </c>
      <c r="F2462" t="s">
        <v>104</v>
      </c>
      <c r="G2462" t="s">
        <v>79</v>
      </c>
      <c r="H2462" t="s">
        <v>41</v>
      </c>
      <c r="I2462" t="s">
        <v>42</v>
      </c>
      <c r="J2462">
        <v>1</v>
      </c>
      <c r="K2462">
        <v>81.23</v>
      </c>
      <c r="L2462">
        <v>0.15</v>
      </c>
      <c r="M2462" s="6">
        <v>69.05</v>
      </c>
      <c r="N2462" s="3">
        <v>51.75</v>
      </c>
      <c r="O2462" s="6">
        <v>17.3</v>
      </c>
      <c r="P2462" t="s">
        <v>43</v>
      </c>
      <c r="Q2462" t="s">
        <v>142</v>
      </c>
      <c r="R2462" s="4">
        <f t="shared" si="114"/>
        <v>0.25054308472121656</v>
      </c>
      <c r="S2462" s="1" t="str">
        <f t="shared" si="115"/>
        <v>Jan-2025</v>
      </c>
      <c r="T2462" t="str">
        <f t="shared" si="116"/>
        <v>Profit</v>
      </c>
    </row>
    <row r="2463" spans="1:20" x14ac:dyDescent="0.3">
      <c r="A2463" t="s">
        <v>4123</v>
      </c>
      <c r="B2463" s="2">
        <v>45355</v>
      </c>
      <c r="C2463" t="s">
        <v>988</v>
      </c>
      <c r="D2463" t="s">
        <v>19</v>
      </c>
      <c r="E2463" t="s">
        <v>58</v>
      </c>
      <c r="F2463" t="s">
        <v>68</v>
      </c>
      <c r="G2463" t="s">
        <v>79</v>
      </c>
      <c r="H2463" t="s">
        <v>23</v>
      </c>
      <c r="I2463" t="s">
        <v>30</v>
      </c>
      <c r="J2463">
        <v>2</v>
      </c>
      <c r="K2463">
        <v>1114.77</v>
      </c>
      <c r="L2463">
        <v>0.25</v>
      </c>
      <c r="M2463" s="6">
        <v>1672.15</v>
      </c>
      <c r="N2463" s="3">
        <v>1238.3599999999999</v>
      </c>
      <c r="O2463" s="6">
        <v>433.79</v>
      </c>
      <c r="P2463" t="s">
        <v>31</v>
      </c>
      <c r="Q2463" t="s">
        <v>26</v>
      </c>
      <c r="R2463" s="4">
        <f t="shared" si="114"/>
        <v>0.25942050653350479</v>
      </c>
      <c r="S2463" s="1" t="str">
        <f t="shared" si="115"/>
        <v>Mar-2024</v>
      </c>
      <c r="T2463" t="str">
        <f t="shared" si="116"/>
        <v>Profit</v>
      </c>
    </row>
    <row r="2464" spans="1:20" x14ac:dyDescent="0.3">
      <c r="A2464" t="s">
        <v>4124</v>
      </c>
      <c r="B2464" s="2">
        <v>46008</v>
      </c>
      <c r="C2464" t="s">
        <v>4125</v>
      </c>
      <c r="D2464" t="s">
        <v>19</v>
      </c>
      <c r="E2464" t="s">
        <v>34</v>
      </c>
      <c r="F2464" t="s">
        <v>65</v>
      </c>
      <c r="G2464" t="s">
        <v>29</v>
      </c>
      <c r="H2464" t="s">
        <v>41</v>
      </c>
      <c r="I2464" t="s">
        <v>42</v>
      </c>
      <c r="J2464">
        <v>2</v>
      </c>
      <c r="K2464">
        <v>72.489999999999995</v>
      </c>
      <c r="L2464">
        <v>0.05</v>
      </c>
      <c r="M2464" s="6">
        <v>137.72999999999999</v>
      </c>
      <c r="N2464" s="3">
        <v>101</v>
      </c>
      <c r="O2464" s="6">
        <v>36.729999999999997</v>
      </c>
      <c r="P2464" t="s">
        <v>31</v>
      </c>
      <c r="Q2464" t="s">
        <v>26</v>
      </c>
      <c r="R2464" s="4">
        <f t="shared" si="114"/>
        <v>0.26668118783126404</v>
      </c>
      <c r="S2464" s="1" t="str">
        <f t="shared" si="115"/>
        <v>Dec-2025</v>
      </c>
      <c r="T2464" t="str">
        <f t="shared" si="116"/>
        <v>Profit</v>
      </c>
    </row>
    <row r="2465" spans="1:20" x14ac:dyDescent="0.3">
      <c r="A2465" t="s">
        <v>4126</v>
      </c>
      <c r="B2465" s="2">
        <v>46012</v>
      </c>
      <c r="C2465" t="s">
        <v>4127</v>
      </c>
      <c r="D2465" t="s">
        <v>19</v>
      </c>
      <c r="E2465" t="s">
        <v>39</v>
      </c>
      <c r="F2465" t="s">
        <v>220</v>
      </c>
      <c r="G2465" t="s">
        <v>79</v>
      </c>
      <c r="H2465" t="s">
        <v>23</v>
      </c>
      <c r="I2465" t="s">
        <v>30</v>
      </c>
      <c r="J2465">
        <v>4</v>
      </c>
      <c r="K2465">
        <v>462.64</v>
      </c>
      <c r="L2465">
        <v>0.1</v>
      </c>
      <c r="M2465" s="6">
        <v>1665.5</v>
      </c>
      <c r="N2465" s="3">
        <v>1340.71</v>
      </c>
      <c r="O2465" s="6">
        <v>324.79000000000002</v>
      </c>
      <c r="P2465" t="s">
        <v>25</v>
      </c>
      <c r="Q2465" t="s">
        <v>26</v>
      </c>
      <c r="R2465" s="4">
        <f t="shared" si="114"/>
        <v>0.1950105073551486</v>
      </c>
      <c r="S2465" s="1" t="str">
        <f t="shared" si="115"/>
        <v>Dec-2025</v>
      </c>
      <c r="T2465" t="str">
        <f t="shared" si="116"/>
        <v>Profit</v>
      </c>
    </row>
    <row r="2466" spans="1:20" x14ac:dyDescent="0.3">
      <c r="A2466" t="s">
        <v>4128</v>
      </c>
      <c r="B2466" s="2">
        <v>45363</v>
      </c>
      <c r="C2466" t="s">
        <v>1833</v>
      </c>
      <c r="D2466" t="s">
        <v>19</v>
      </c>
      <c r="E2466" t="s">
        <v>53</v>
      </c>
      <c r="F2466" t="s">
        <v>90</v>
      </c>
      <c r="G2466" t="s">
        <v>22</v>
      </c>
      <c r="H2466" t="s">
        <v>74</v>
      </c>
      <c r="I2466" t="s">
        <v>158</v>
      </c>
      <c r="J2466">
        <v>4</v>
      </c>
      <c r="K2466">
        <v>6052.06</v>
      </c>
      <c r="L2466">
        <v>0.1</v>
      </c>
      <c r="M2466" s="6">
        <v>21787.42</v>
      </c>
      <c r="N2466" s="3">
        <v>15526.7</v>
      </c>
      <c r="O2466" s="6">
        <v>6260.72</v>
      </c>
      <c r="P2466" t="s">
        <v>25</v>
      </c>
      <c r="Q2466" t="s">
        <v>26</v>
      </c>
      <c r="R2466" s="4">
        <f t="shared" si="114"/>
        <v>0.28735481300677185</v>
      </c>
      <c r="S2466" s="1" t="str">
        <f t="shared" si="115"/>
        <v>Mar-2024</v>
      </c>
      <c r="T2466" t="str">
        <f t="shared" si="116"/>
        <v>Profit</v>
      </c>
    </row>
    <row r="2467" spans="1:20" x14ac:dyDescent="0.3">
      <c r="A2467" t="s">
        <v>4129</v>
      </c>
      <c r="B2467" s="2">
        <v>46080</v>
      </c>
      <c r="C2467" t="s">
        <v>2968</v>
      </c>
      <c r="D2467" t="s">
        <v>52</v>
      </c>
      <c r="E2467" t="s">
        <v>34</v>
      </c>
      <c r="F2467" t="s">
        <v>73</v>
      </c>
      <c r="G2467" t="s">
        <v>22</v>
      </c>
      <c r="H2467" t="s">
        <v>23</v>
      </c>
      <c r="I2467" t="s">
        <v>69</v>
      </c>
      <c r="J2467">
        <v>2</v>
      </c>
      <c r="K2467">
        <v>11467.15</v>
      </c>
      <c r="L2467">
        <v>0.05</v>
      </c>
      <c r="M2467" s="6">
        <v>21787.58</v>
      </c>
      <c r="N2467" s="3">
        <v>13893.63</v>
      </c>
      <c r="O2467" s="6">
        <v>7893.95</v>
      </c>
      <c r="P2467" t="s">
        <v>43</v>
      </c>
      <c r="Q2467" t="s">
        <v>76</v>
      </c>
      <c r="R2467" s="4">
        <f t="shared" si="114"/>
        <v>0.36231421754963145</v>
      </c>
      <c r="S2467" s="1" t="str">
        <f t="shared" si="115"/>
        <v>Feb-2026</v>
      </c>
      <c r="T2467" t="str">
        <f t="shared" si="116"/>
        <v>Profit</v>
      </c>
    </row>
    <row r="2468" spans="1:20" x14ac:dyDescent="0.3">
      <c r="A2468" t="s">
        <v>4130</v>
      </c>
      <c r="B2468" s="2">
        <v>45565</v>
      </c>
      <c r="C2468" t="s">
        <v>2417</v>
      </c>
      <c r="D2468" t="s">
        <v>19</v>
      </c>
      <c r="E2468" t="s">
        <v>53</v>
      </c>
      <c r="F2468" t="s">
        <v>54</v>
      </c>
      <c r="G2468" t="s">
        <v>22</v>
      </c>
      <c r="H2468" t="s">
        <v>41</v>
      </c>
      <c r="I2468" t="s">
        <v>48</v>
      </c>
      <c r="J2468">
        <v>1</v>
      </c>
      <c r="K2468">
        <v>72.48</v>
      </c>
      <c r="L2468">
        <v>0.05</v>
      </c>
      <c r="M2468" s="6">
        <v>68.86</v>
      </c>
      <c r="N2468" s="3">
        <v>45.12</v>
      </c>
      <c r="O2468" s="6">
        <v>23.74</v>
      </c>
      <c r="P2468" t="s">
        <v>25</v>
      </c>
      <c r="Q2468" t="s">
        <v>26</v>
      </c>
      <c r="R2468" s="4">
        <f t="shared" si="114"/>
        <v>0.34475747894278241</v>
      </c>
      <c r="S2468" s="1" t="str">
        <f t="shared" si="115"/>
        <v>Sep-2024</v>
      </c>
      <c r="T2468" t="str">
        <f t="shared" si="116"/>
        <v>Profit</v>
      </c>
    </row>
    <row r="2469" spans="1:20" x14ac:dyDescent="0.3">
      <c r="A2469" t="s">
        <v>4131</v>
      </c>
      <c r="B2469" s="2">
        <v>46281</v>
      </c>
      <c r="C2469" t="s">
        <v>2717</v>
      </c>
      <c r="D2469" t="s">
        <v>46</v>
      </c>
      <c r="E2469" t="s">
        <v>58</v>
      </c>
      <c r="F2469" t="s">
        <v>129</v>
      </c>
      <c r="G2469" t="s">
        <v>29</v>
      </c>
      <c r="H2469" t="s">
        <v>23</v>
      </c>
      <c r="I2469" t="s">
        <v>94</v>
      </c>
      <c r="J2469">
        <v>1</v>
      </c>
      <c r="K2469">
        <v>680.19</v>
      </c>
      <c r="L2469">
        <v>0.1</v>
      </c>
      <c r="M2469" s="6">
        <v>612.16999999999996</v>
      </c>
      <c r="N2469" s="3">
        <v>401.6</v>
      </c>
      <c r="O2469" s="6">
        <v>210.57</v>
      </c>
      <c r="P2469" t="s">
        <v>25</v>
      </c>
      <c r="Q2469" t="s">
        <v>26</v>
      </c>
      <c r="R2469" s="4">
        <f t="shared" si="114"/>
        <v>0.34397307937337668</v>
      </c>
      <c r="S2469" s="1" t="str">
        <f t="shared" si="115"/>
        <v>Sep-2026</v>
      </c>
      <c r="T2469" t="str">
        <f t="shared" si="116"/>
        <v>Profit</v>
      </c>
    </row>
    <row r="2470" spans="1:20" x14ac:dyDescent="0.3">
      <c r="A2470" t="s">
        <v>4132</v>
      </c>
      <c r="B2470" s="2">
        <v>45611</v>
      </c>
      <c r="C2470" t="s">
        <v>1219</v>
      </c>
      <c r="D2470" t="s">
        <v>19</v>
      </c>
      <c r="E2470" t="s">
        <v>34</v>
      </c>
      <c r="F2470" t="s">
        <v>35</v>
      </c>
      <c r="G2470" t="s">
        <v>22</v>
      </c>
      <c r="H2470" t="s">
        <v>74</v>
      </c>
      <c r="I2470" t="s">
        <v>91</v>
      </c>
      <c r="J2470">
        <v>1</v>
      </c>
      <c r="K2470">
        <v>15735.36</v>
      </c>
      <c r="L2470">
        <v>0.15</v>
      </c>
      <c r="M2470" s="6">
        <v>13375.06</v>
      </c>
      <c r="N2470" s="3">
        <v>11563.59</v>
      </c>
      <c r="O2470" s="6">
        <v>1811.47</v>
      </c>
      <c r="P2470" t="s">
        <v>49</v>
      </c>
      <c r="Q2470" t="s">
        <v>26</v>
      </c>
      <c r="R2470" s="4">
        <f t="shared" si="114"/>
        <v>0.13543640178062755</v>
      </c>
      <c r="S2470" s="1" t="str">
        <f t="shared" si="115"/>
        <v>Nov-2024</v>
      </c>
      <c r="T2470" t="str">
        <f t="shared" si="116"/>
        <v>Profit</v>
      </c>
    </row>
    <row r="2471" spans="1:20" x14ac:dyDescent="0.3">
      <c r="A2471" t="s">
        <v>4133</v>
      </c>
      <c r="B2471" s="2">
        <v>45629</v>
      </c>
      <c r="C2471" t="s">
        <v>4134</v>
      </c>
      <c r="D2471" t="s">
        <v>46</v>
      </c>
      <c r="E2471" t="s">
        <v>58</v>
      </c>
      <c r="F2471" t="s">
        <v>339</v>
      </c>
      <c r="G2471" t="s">
        <v>79</v>
      </c>
      <c r="H2471" t="s">
        <v>41</v>
      </c>
      <c r="I2471" t="s">
        <v>42</v>
      </c>
      <c r="J2471">
        <v>1</v>
      </c>
      <c r="K2471">
        <v>214.96</v>
      </c>
      <c r="L2471">
        <v>0</v>
      </c>
      <c r="M2471" s="6">
        <v>214.96</v>
      </c>
      <c r="N2471" s="3">
        <v>166.5</v>
      </c>
      <c r="O2471" s="6">
        <v>48.46</v>
      </c>
      <c r="P2471" t="s">
        <v>49</v>
      </c>
      <c r="Q2471" t="s">
        <v>142</v>
      </c>
      <c r="R2471" s="4">
        <f t="shared" si="114"/>
        <v>0.2254372906587272</v>
      </c>
      <c r="S2471" s="1" t="str">
        <f t="shared" si="115"/>
        <v>Dec-2024</v>
      </c>
      <c r="T2471" t="str">
        <f t="shared" si="116"/>
        <v>Profit</v>
      </c>
    </row>
    <row r="2472" spans="1:20" x14ac:dyDescent="0.3">
      <c r="A2472" t="s">
        <v>4135</v>
      </c>
      <c r="B2472" s="2">
        <v>45657</v>
      </c>
      <c r="C2472" t="s">
        <v>334</v>
      </c>
      <c r="D2472" t="s">
        <v>19</v>
      </c>
      <c r="E2472" t="s">
        <v>20</v>
      </c>
      <c r="F2472" t="s">
        <v>21</v>
      </c>
      <c r="G2472" t="s">
        <v>22</v>
      </c>
      <c r="H2472" t="s">
        <v>74</v>
      </c>
      <c r="I2472" t="s">
        <v>107</v>
      </c>
      <c r="J2472">
        <v>5</v>
      </c>
      <c r="K2472">
        <v>7979.92</v>
      </c>
      <c r="L2472">
        <v>0.05</v>
      </c>
      <c r="M2472" s="6">
        <v>37904.620000000003</v>
      </c>
      <c r="N2472" s="3">
        <v>21186.240000000002</v>
      </c>
      <c r="O2472" s="6">
        <v>16718.38</v>
      </c>
      <c r="P2472" t="s">
        <v>43</v>
      </c>
      <c r="Q2472" t="s">
        <v>26</v>
      </c>
      <c r="R2472" s="4">
        <f t="shared" si="114"/>
        <v>0.44106444016586893</v>
      </c>
      <c r="S2472" s="1" t="str">
        <f t="shared" si="115"/>
        <v>Dec-2024</v>
      </c>
      <c r="T2472" t="str">
        <f t="shared" si="116"/>
        <v>Profit</v>
      </c>
    </row>
    <row r="2473" spans="1:20" x14ac:dyDescent="0.3">
      <c r="A2473" t="s">
        <v>4136</v>
      </c>
      <c r="B2473" s="2">
        <v>45786</v>
      </c>
      <c r="C2473" t="s">
        <v>2952</v>
      </c>
      <c r="D2473" t="s">
        <v>19</v>
      </c>
      <c r="E2473" t="s">
        <v>58</v>
      </c>
      <c r="F2473" t="s">
        <v>104</v>
      </c>
      <c r="G2473" t="s">
        <v>22</v>
      </c>
      <c r="H2473" t="s">
        <v>23</v>
      </c>
      <c r="I2473" t="s">
        <v>36</v>
      </c>
      <c r="J2473">
        <v>2</v>
      </c>
      <c r="K2473">
        <v>8436.8799999999992</v>
      </c>
      <c r="M2473" s="6">
        <v>16873.759999999998</v>
      </c>
      <c r="N2473" s="3">
        <v>11426.1</v>
      </c>
      <c r="O2473" s="6">
        <v>5447.66</v>
      </c>
      <c r="P2473" t="s">
        <v>70</v>
      </c>
      <c r="Q2473" t="s">
        <v>26</v>
      </c>
      <c r="R2473" s="4">
        <f t="shared" si="114"/>
        <v>0.32284801964707333</v>
      </c>
      <c r="S2473" s="1" t="str">
        <f t="shared" si="115"/>
        <v>May-2025</v>
      </c>
      <c r="T2473" t="str">
        <f t="shared" si="116"/>
        <v>Profit</v>
      </c>
    </row>
    <row r="2474" spans="1:20" x14ac:dyDescent="0.3">
      <c r="A2474" t="s">
        <v>4137</v>
      </c>
      <c r="B2474" s="2">
        <v>45898</v>
      </c>
      <c r="C2474" t="s">
        <v>4138</v>
      </c>
      <c r="D2474" t="s">
        <v>52</v>
      </c>
      <c r="E2474" t="s">
        <v>58</v>
      </c>
      <c r="F2474" t="s">
        <v>68</v>
      </c>
      <c r="G2474" t="s">
        <v>22</v>
      </c>
      <c r="H2474" t="s">
        <v>23</v>
      </c>
      <c r="I2474" t="s">
        <v>69</v>
      </c>
      <c r="J2474">
        <v>1</v>
      </c>
      <c r="K2474">
        <v>22050.92</v>
      </c>
      <c r="L2474">
        <v>0.05</v>
      </c>
      <c r="M2474" s="6">
        <v>20948.37</v>
      </c>
      <c r="N2474" s="3">
        <v>17611.05</v>
      </c>
      <c r="O2474" s="6">
        <v>3337.32</v>
      </c>
      <c r="P2474" t="s">
        <v>25</v>
      </c>
      <c r="Q2474" t="s">
        <v>26</v>
      </c>
      <c r="R2474" s="4">
        <f t="shared" si="114"/>
        <v>0.15931167914257768</v>
      </c>
      <c r="S2474" s="1" t="str">
        <f t="shared" si="115"/>
        <v>Aug-2025</v>
      </c>
      <c r="T2474" t="str">
        <f t="shared" si="116"/>
        <v>Profit</v>
      </c>
    </row>
    <row r="2475" spans="1:20" x14ac:dyDescent="0.3">
      <c r="A2475" t="s">
        <v>4139</v>
      </c>
      <c r="B2475" s="2">
        <v>45457</v>
      </c>
      <c r="C2475" t="s">
        <v>684</v>
      </c>
      <c r="D2475" t="s">
        <v>19</v>
      </c>
      <c r="E2475" t="s">
        <v>20</v>
      </c>
      <c r="F2475" t="s">
        <v>99</v>
      </c>
      <c r="G2475" t="s">
        <v>22</v>
      </c>
      <c r="H2475" t="s">
        <v>74</v>
      </c>
      <c r="I2475" t="s">
        <v>91</v>
      </c>
      <c r="J2475">
        <v>3</v>
      </c>
      <c r="K2475">
        <v>16197.1</v>
      </c>
      <c r="M2475" s="6">
        <v>38873.040000000001</v>
      </c>
      <c r="N2475" s="3">
        <v>25305.84</v>
      </c>
      <c r="O2475" s="6">
        <v>13567.2</v>
      </c>
      <c r="P2475" t="s">
        <v>70</v>
      </c>
      <c r="Q2475" t="s">
        <v>26</v>
      </c>
      <c r="R2475" s="4">
        <f t="shared" si="114"/>
        <v>0.34901309493674793</v>
      </c>
      <c r="S2475" s="1" t="str">
        <f t="shared" si="115"/>
        <v>Jun-2024</v>
      </c>
      <c r="T2475" t="str">
        <f t="shared" si="116"/>
        <v>Profit</v>
      </c>
    </row>
    <row r="2476" spans="1:20" x14ac:dyDescent="0.3">
      <c r="A2476" t="s">
        <v>4140</v>
      </c>
      <c r="B2476" s="2">
        <v>45835</v>
      </c>
      <c r="C2476" t="s">
        <v>4141</v>
      </c>
      <c r="D2476" t="s">
        <v>19</v>
      </c>
      <c r="E2476" t="s">
        <v>58</v>
      </c>
      <c r="F2476" t="s">
        <v>68</v>
      </c>
      <c r="G2476" t="s">
        <v>79</v>
      </c>
      <c r="H2476" t="s">
        <v>23</v>
      </c>
      <c r="I2476" t="s">
        <v>69</v>
      </c>
      <c r="J2476">
        <v>3</v>
      </c>
      <c r="K2476">
        <v>9258.35</v>
      </c>
      <c r="L2476">
        <v>0.2</v>
      </c>
      <c r="M2476" s="6">
        <v>22220.04</v>
      </c>
      <c r="N2476" s="3">
        <v>18234.25</v>
      </c>
      <c r="O2476" s="6">
        <v>3985.79</v>
      </c>
      <c r="P2476" t="s">
        <v>25</v>
      </c>
      <c r="Q2476" t="s">
        <v>26</v>
      </c>
      <c r="R2476" s="4">
        <f t="shared" si="114"/>
        <v>0.1793781649357967</v>
      </c>
      <c r="S2476" s="1" t="str">
        <f t="shared" si="115"/>
        <v>Jun-2025</v>
      </c>
      <c r="T2476" t="str">
        <f t="shared" si="116"/>
        <v>Profit</v>
      </c>
    </row>
    <row r="2477" spans="1:20" x14ac:dyDescent="0.3">
      <c r="A2477" t="s">
        <v>4142</v>
      </c>
      <c r="B2477" s="2">
        <v>45302</v>
      </c>
      <c r="C2477" t="s">
        <v>677</v>
      </c>
      <c r="D2477" t="s">
        <v>46</v>
      </c>
      <c r="E2477" t="s">
        <v>53</v>
      </c>
      <c r="F2477" t="s">
        <v>65</v>
      </c>
      <c r="G2477" t="s">
        <v>22</v>
      </c>
      <c r="H2477" t="s">
        <v>41</v>
      </c>
      <c r="I2477" t="s">
        <v>125</v>
      </c>
      <c r="J2477">
        <v>1</v>
      </c>
      <c r="K2477">
        <v>135.63</v>
      </c>
      <c r="L2477">
        <v>0.05</v>
      </c>
      <c r="M2477" s="6">
        <v>128.85</v>
      </c>
      <c r="N2477" s="3">
        <v>73.31</v>
      </c>
      <c r="O2477" s="6">
        <v>55.54</v>
      </c>
      <c r="P2477" t="s">
        <v>49</v>
      </c>
      <c r="Q2477" t="s">
        <v>26</v>
      </c>
      <c r="R2477" s="4">
        <f t="shared" si="114"/>
        <v>0.43104384943733026</v>
      </c>
      <c r="S2477" s="1" t="str">
        <f t="shared" si="115"/>
        <v>Jan-2024</v>
      </c>
      <c r="T2477" t="str">
        <f t="shared" si="116"/>
        <v>Profit</v>
      </c>
    </row>
    <row r="2478" spans="1:20" x14ac:dyDescent="0.3">
      <c r="A2478" t="s">
        <v>4143</v>
      </c>
      <c r="B2478" s="2">
        <v>45592</v>
      </c>
      <c r="C2478" t="s">
        <v>301</v>
      </c>
      <c r="D2478" t="s">
        <v>19</v>
      </c>
      <c r="E2478" t="s">
        <v>20</v>
      </c>
      <c r="F2478" t="s">
        <v>115</v>
      </c>
      <c r="G2478" t="s">
        <v>22</v>
      </c>
      <c r="H2478" t="s">
        <v>41</v>
      </c>
      <c r="I2478" t="s">
        <v>55</v>
      </c>
      <c r="J2478">
        <v>1</v>
      </c>
      <c r="K2478">
        <v>86.51</v>
      </c>
      <c r="L2478">
        <v>0.05</v>
      </c>
      <c r="M2478" s="6">
        <v>82.18</v>
      </c>
      <c r="N2478" s="3">
        <v>55.56</v>
      </c>
      <c r="O2478" s="6">
        <v>26.62</v>
      </c>
      <c r="P2478" t="s">
        <v>49</v>
      </c>
      <c r="Q2478" t="s">
        <v>26</v>
      </c>
      <c r="R2478" s="4">
        <f t="shared" si="114"/>
        <v>0.32392309564370891</v>
      </c>
      <c r="S2478" s="1" t="str">
        <f t="shared" si="115"/>
        <v>Oct-2024</v>
      </c>
      <c r="T2478" t="str">
        <f t="shared" si="116"/>
        <v>Profit</v>
      </c>
    </row>
    <row r="2479" spans="1:20" x14ac:dyDescent="0.3">
      <c r="A2479" t="s">
        <v>4144</v>
      </c>
      <c r="B2479" s="2">
        <v>46020</v>
      </c>
      <c r="C2479" t="s">
        <v>4145</v>
      </c>
      <c r="D2479" t="s">
        <v>46</v>
      </c>
      <c r="E2479" t="s">
        <v>58</v>
      </c>
      <c r="F2479" t="s">
        <v>129</v>
      </c>
      <c r="G2479" t="s">
        <v>22</v>
      </c>
      <c r="H2479" t="s">
        <v>74</v>
      </c>
      <c r="I2479" t="s">
        <v>91</v>
      </c>
      <c r="J2479">
        <v>3</v>
      </c>
      <c r="K2479">
        <v>16091.92</v>
      </c>
      <c r="L2479">
        <v>0.25</v>
      </c>
      <c r="M2479" s="6">
        <v>36206.82</v>
      </c>
      <c r="N2479" s="3">
        <v>25397.58</v>
      </c>
      <c r="O2479" s="6">
        <v>10809.24</v>
      </c>
      <c r="P2479" t="s">
        <v>31</v>
      </c>
      <c r="Q2479" t="s">
        <v>26</v>
      </c>
      <c r="R2479" s="4">
        <f t="shared" si="114"/>
        <v>0.29854154548783901</v>
      </c>
      <c r="S2479" s="1" t="str">
        <f t="shared" si="115"/>
        <v>Dec-2025</v>
      </c>
      <c r="T2479" t="str">
        <f t="shared" si="116"/>
        <v>Profit</v>
      </c>
    </row>
    <row r="2480" spans="1:20" x14ac:dyDescent="0.3">
      <c r="A2480" t="s">
        <v>4146</v>
      </c>
      <c r="B2480" s="2">
        <v>46092</v>
      </c>
      <c r="C2480" t="s">
        <v>2774</v>
      </c>
      <c r="D2480" t="s">
        <v>19</v>
      </c>
      <c r="E2480" t="s">
        <v>39</v>
      </c>
      <c r="F2480" t="s">
        <v>47</v>
      </c>
      <c r="G2480" t="s">
        <v>22</v>
      </c>
      <c r="H2480" t="s">
        <v>41</v>
      </c>
      <c r="I2480" t="s">
        <v>48</v>
      </c>
      <c r="J2480">
        <v>1</v>
      </c>
      <c r="K2480">
        <v>107.45</v>
      </c>
      <c r="L2480">
        <v>0.15</v>
      </c>
      <c r="M2480" s="6">
        <v>91.33</v>
      </c>
      <c r="N2480" s="3">
        <v>87.15</v>
      </c>
      <c r="O2480" s="6">
        <v>4.18</v>
      </c>
      <c r="P2480" t="s">
        <v>31</v>
      </c>
      <c r="Q2480" t="s">
        <v>26</v>
      </c>
      <c r="R2480" s="4">
        <f t="shared" si="114"/>
        <v>4.5768093726048391E-2</v>
      </c>
      <c r="S2480" s="1" t="str">
        <f t="shared" si="115"/>
        <v>Mar-2026</v>
      </c>
      <c r="T2480" t="str">
        <f t="shared" si="116"/>
        <v>Profit</v>
      </c>
    </row>
    <row r="2481" spans="1:20" x14ac:dyDescent="0.3">
      <c r="A2481" t="s">
        <v>4147</v>
      </c>
      <c r="B2481" s="2">
        <v>45393</v>
      </c>
      <c r="C2481" t="s">
        <v>2687</v>
      </c>
      <c r="D2481" t="s">
        <v>52</v>
      </c>
      <c r="E2481" t="s">
        <v>53</v>
      </c>
      <c r="F2481" t="s">
        <v>90</v>
      </c>
      <c r="G2481" t="s">
        <v>79</v>
      </c>
      <c r="H2481" t="s">
        <v>23</v>
      </c>
      <c r="I2481" t="s">
        <v>94</v>
      </c>
      <c r="J2481">
        <v>3</v>
      </c>
      <c r="K2481">
        <v>1471.11</v>
      </c>
      <c r="L2481">
        <v>0.1</v>
      </c>
      <c r="M2481" s="6">
        <v>3972</v>
      </c>
      <c r="N2481" s="3">
        <v>3524.02</v>
      </c>
      <c r="O2481" s="6">
        <v>447.98</v>
      </c>
      <c r="P2481" t="s">
        <v>31</v>
      </c>
      <c r="Q2481" t="s">
        <v>26</v>
      </c>
      <c r="R2481" s="4">
        <f t="shared" si="114"/>
        <v>0.11278449144008057</v>
      </c>
      <c r="S2481" s="1" t="str">
        <f t="shared" si="115"/>
        <v>Apr-2024</v>
      </c>
      <c r="T2481" t="str">
        <f t="shared" si="116"/>
        <v>Profit</v>
      </c>
    </row>
    <row r="2482" spans="1:20" x14ac:dyDescent="0.3">
      <c r="A2482" t="s">
        <v>4148</v>
      </c>
      <c r="B2482" s="2">
        <v>45716</v>
      </c>
      <c r="C2482" t="s">
        <v>786</v>
      </c>
      <c r="D2482" t="s">
        <v>46</v>
      </c>
      <c r="E2482" t="s">
        <v>20</v>
      </c>
      <c r="F2482" t="s">
        <v>205</v>
      </c>
      <c r="G2482" t="s">
        <v>79</v>
      </c>
      <c r="H2482" t="s">
        <v>74</v>
      </c>
      <c r="I2482" t="s">
        <v>91</v>
      </c>
      <c r="J2482">
        <v>3</v>
      </c>
      <c r="K2482">
        <v>16811.05</v>
      </c>
      <c r="L2482">
        <v>0.05</v>
      </c>
      <c r="M2482" s="6">
        <v>47911.49</v>
      </c>
      <c r="N2482" s="3">
        <v>33497.89</v>
      </c>
      <c r="O2482" s="6">
        <v>14413.6</v>
      </c>
      <c r="P2482" t="s">
        <v>70</v>
      </c>
      <c r="Q2482" t="s">
        <v>26</v>
      </c>
      <c r="R2482" s="4">
        <f t="shared" si="114"/>
        <v>0.30083806619247283</v>
      </c>
      <c r="S2482" s="1" t="str">
        <f t="shared" si="115"/>
        <v>Feb-2025</v>
      </c>
      <c r="T2482" t="str">
        <f t="shared" si="116"/>
        <v>Profit</v>
      </c>
    </row>
    <row r="2483" spans="1:20" x14ac:dyDescent="0.3">
      <c r="A2483" t="s">
        <v>4149</v>
      </c>
      <c r="B2483" s="2">
        <v>45683</v>
      </c>
      <c r="C2483" t="s">
        <v>2997</v>
      </c>
      <c r="D2483" t="s">
        <v>19</v>
      </c>
      <c r="E2483" t="s">
        <v>53</v>
      </c>
      <c r="F2483" t="s">
        <v>97</v>
      </c>
      <c r="G2483" t="s">
        <v>29</v>
      </c>
      <c r="H2483" t="s">
        <v>23</v>
      </c>
      <c r="I2483" t="s">
        <v>94</v>
      </c>
      <c r="J2483">
        <v>1</v>
      </c>
      <c r="K2483">
        <v>1485.14</v>
      </c>
      <c r="L2483">
        <v>0</v>
      </c>
      <c r="M2483" s="6">
        <v>1485.14</v>
      </c>
      <c r="N2483" s="3">
        <v>854.53</v>
      </c>
      <c r="O2483" s="6">
        <v>630.61</v>
      </c>
      <c r="P2483" t="s">
        <v>25</v>
      </c>
      <c r="Q2483" t="s">
        <v>26</v>
      </c>
      <c r="R2483" s="4">
        <f t="shared" si="114"/>
        <v>0.4246131677821619</v>
      </c>
      <c r="S2483" s="1" t="str">
        <f t="shared" si="115"/>
        <v>Jan-2025</v>
      </c>
      <c r="T2483" t="str">
        <f t="shared" si="116"/>
        <v>Profit</v>
      </c>
    </row>
    <row r="2484" spans="1:20" x14ac:dyDescent="0.3">
      <c r="A2484" t="s">
        <v>4150</v>
      </c>
      <c r="B2484" s="2">
        <v>46070</v>
      </c>
      <c r="C2484" t="s">
        <v>2880</v>
      </c>
      <c r="D2484" t="s">
        <v>19</v>
      </c>
      <c r="E2484" t="s">
        <v>34</v>
      </c>
      <c r="F2484" t="s">
        <v>65</v>
      </c>
      <c r="G2484" t="s">
        <v>79</v>
      </c>
      <c r="H2484" t="s">
        <v>23</v>
      </c>
      <c r="I2484" t="s">
        <v>36</v>
      </c>
      <c r="J2484">
        <v>5</v>
      </c>
      <c r="K2484">
        <v>16134.56</v>
      </c>
      <c r="L2484">
        <v>0.15</v>
      </c>
      <c r="M2484" s="6">
        <v>68571.88</v>
      </c>
      <c r="N2484" s="3">
        <v>63251.360000000001</v>
      </c>
      <c r="O2484" s="6">
        <v>5320.52</v>
      </c>
      <c r="P2484" t="s">
        <v>70</v>
      </c>
      <c r="Q2484" t="s">
        <v>26</v>
      </c>
      <c r="R2484" s="4">
        <f t="shared" si="114"/>
        <v>7.7590405863161405E-2</v>
      </c>
      <c r="S2484" s="1" t="str">
        <f t="shared" si="115"/>
        <v>Feb-2026</v>
      </c>
      <c r="T2484" t="str">
        <f t="shared" si="116"/>
        <v>Profit</v>
      </c>
    </row>
    <row r="2485" spans="1:20" x14ac:dyDescent="0.3">
      <c r="A2485" t="s">
        <v>4151</v>
      </c>
      <c r="B2485" s="2">
        <v>45505</v>
      </c>
      <c r="C2485" t="s">
        <v>570</v>
      </c>
      <c r="D2485" t="s">
        <v>19</v>
      </c>
      <c r="E2485" t="s">
        <v>20</v>
      </c>
      <c r="F2485" t="s">
        <v>115</v>
      </c>
      <c r="G2485" t="s">
        <v>29</v>
      </c>
      <c r="H2485" t="s">
        <v>23</v>
      </c>
      <c r="I2485" t="s">
        <v>59</v>
      </c>
      <c r="J2485">
        <v>1</v>
      </c>
      <c r="K2485">
        <v>5685.13</v>
      </c>
      <c r="L2485">
        <v>0.15</v>
      </c>
      <c r="M2485" s="6">
        <v>4832.3599999999997</v>
      </c>
      <c r="N2485" s="3">
        <v>3134.21</v>
      </c>
      <c r="O2485" s="6">
        <v>1698.15</v>
      </c>
      <c r="P2485" t="s">
        <v>49</v>
      </c>
      <c r="Q2485" t="s">
        <v>26</v>
      </c>
      <c r="R2485" s="4">
        <f t="shared" si="114"/>
        <v>0.35141214644604296</v>
      </c>
      <c r="S2485" s="1" t="str">
        <f t="shared" si="115"/>
        <v>Aug-2024</v>
      </c>
      <c r="T2485" t="str">
        <f t="shared" si="116"/>
        <v>Profit</v>
      </c>
    </row>
    <row r="2486" spans="1:20" x14ac:dyDescent="0.3">
      <c r="A2486" t="s">
        <v>4152</v>
      </c>
      <c r="B2486" s="2">
        <v>45982</v>
      </c>
      <c r="C2486" t="s">
        <v>4153</v>
      </c>
      <c r="D2486" t="s">
        <v>46</v>
      </c>
      <c r="E2486" t="s">
        <v>53</v>
      </c>
      <c r="F2486" t="s">
        <v>65</v>
      </c>
      <c r="G2486" t="s">
        <v>79</v>
      </c>
      <c r="H2486" t="s">
        <v>41</v>
      </c>
      <c r="I2486" t="s">
        <v>62</v>
      </c>
      <c r="J2486">
        <v>4</v>
      </c>
      <c r="K2486">
        <v>438.59</v>
      </c>
      <c r="L2486">
        <v>0.05</v>
      </c>
      <c r="M2486" s="6">
        <v>1666.64</v>
      </c>
      <c r="N2486" s="3">
        <v>1064.25</v>
      </c>
      <c r="O2486" s="6">
        <v>602.39</v>
      </c>
      <c r="P2486" t="s">
        <v>25</v>
      </c>
      <c r="Q2486" t="s">
        <v>26</v>
      </c>
      <c r="R2486" s="4">
        <f t="shared" si="114"/>
        <v>0.36143978303652857</v>
      </c>
      <c r="S2486" s="1" t="str">
        <f t="shared" si="115"/>
        <v>Nov-2025</v>
      </c>
      <c r="T2486" t="str">
        <f t="shared" si="116"/>
        <v>Profit</v>
      </c>
    </row>
    <row r="2487" spans="1:20" x14ac:dyDescent="0.3">
      <c r="A2487" t="s">
        <v>4154</v>
      </c>
      <c r="B2487" s="2">
        <v>45379</v>
      </c>
      <c r="C2487" t="s">
        <v>4155</v>
      </c>
      <c r="D2487" t="s">
        <v>19</v>
      </c>
      <c r="E2487" t="s">
        <v>58</v>
      </c>
      <c r="F2487" t="s">
        <v>339</v>
      </c>
      <c r="G2487" t="s">
        <v>29</v>
      </c>
      <c r="H2487" t="s">
        <v>23</v>
      </c>
      <c r="I2487" t="s">
        <v>69</v>
      </c>
      <c r="J2487">
        <v>2</v>
      </c>
      <c r="K2487">
        <v>8842.9</v>
      </c>
      <c r="L2487">
        <v>0.15</v>
      </c>
      <c r="M2487" s="6">
        <v>15032.93</v>
      </c>
      <c r="N2487" s="3">
        <v>9989.02</v>
      </c>
      <c r="O2487" s="6">
        <v>5043.91</v>
      </c>
      <c r="P2487" t="s">
        <v>49</v>
      </c>
      <c r="Q2487" t="s">
        <v>26</v>
      </c>
      <c r="R2487" s="4">
        <f t="shared" si="114"/>
        <v>0.33552407947086826</v>
      </c>
      <c r="S2487" s="1" t="str">
        <f t="shared" si="115"/>
        <v>Mar-2024</v>
      </c>
      <c r="T2487" t="str">
        <f t="shared" si="116"/>
        <v>Profit</v>
      </c>
    </row>
    <row r="2488" spans="1:20" x14ac:dyDescent="0.3">
      <c r="A2488" t="s">
        <v>4156</v>
      </c>
      <c r="B2488" s="2">
        <v>45844</v>
      </c>
      <c r="C2488" t="s">
        <v>4157</v>
      </c>
      <c r="D2488" t="s">
        <v>52</v>
      </c>
      <c r="E2488" t="s">
        <v>20</v>
      </c>
      <c r="F2488" t="s">
        <v>157</v>
      </c>
      <c r="G2488" t="s">
        <v>29</v>
      </c>
      <c r="H2488" t="s">
        <v>74</v>
      </c>
      <c r="I2488" t="s">
        <v>107</v>
      </c>
      <c r="J2488">
        <v>5</v>
      </c>
      <c r="K2488">
        <v>8320.3799999999992</v>
      </c>
      <c r="L2488">
        <v>0.25</v>
      </c>
      <c r="M2488" s="6">
        <v>31201.42</v>
      </c>
      <c r="N2488" s="3">
        <v>33274.550000000003</v>
      </c>
      <c r="O2488" s="6">
        <v>-2073.13</v>
      </c>
      <c r="P2488" t="s">
        <v>25</v>
      </c>
      <c r="Q2488" t="s">
        <v>26</v>
      </c>
      <c r="R2488" s="4">
        <f t="shared" si="114"/>
        <v>-6.6443450330145232E-2</v>
      </c>
      <c r="S2488" s="1" t="str">
        <f t="shared" si="115"/>
        <v>Jul-2025</v>
      </c>
      <c r="T2488" t="str">
        <f t="shared" si="116"/>
        <v>Loss</v>
      </c>
    </row>
    <row r="2489" spans="1:20" x14ac:dyDescent="0.3">
      <c r="A2489" t="s">
        <v>4158</v>
      </c>
      <c r="B2489" s="2">
        <v>45692</v>
      </c>
      <c r="C2489" t="s">
        <v>57</v>
      </c>
      <c r="D2489" t="s">
        <v>46</v>
      </c>
      <c r="E2489" t="s">
        <v>53</v>
      </c>
      <c r="F2489" t="s">
        <v>97</v>
      </c>
      <c r="G2489" t="s">
        <v>22</v>
      </c>
      <c r="H2489" t="s">
        <v>23</v>
      </c>
      <c r="I2489" t="s">
        <v>69</v>
      </c>
      <c r="J2489">
        <v>1</v>
      </c>
      <c r="K2489">
        <v>10338.34</v>
      </c>
      <c r="L2489">
        <v>0.05</v>
      </c>
      <c r="M2489" s="6">
        <v>9821.42</v>
      </c>
      <c r="N2489" s="3">
        <v>7223.73</v>
      </c>
      <c r="O2489" s="6">
        <v>2597.69</v>
      </c>
      <c r="P2489" t="s">
        <v>49</v>
      </c>
      <c r="Q2489" t="s">
        <v>26</v>
      </c>
      <c r="R2489" s="4">
        <f t="shared" si="114"/>
        <v>0.26449230355691949</v>
      </c>
      <c r="S2489" s="1" t="str">
        <f t="shared" si="115"/>
        <v>Feb-2025</v>
      </c>
      <c r="T2489" t="str">
        <f t="shared" si="116"/>
        <v>Profit</v>
      </c>
    </row>
    <row r="2490" spans="1:20" x14ac:dyDescent="0.3">
      <c r="A2490" t="s">
        <v>4159</v>
      </c>
      <c r="B2490" s="2">
        <v>45879</v>
      </c>
      <c r="C2490" t="s">
        <v>4160</v>
      </c>
      <c r="D2490" t="s">
        <v>46</v>
      </c>
      <c r="E2490" t="s">
        <v>58</v>
      </c>
      <c r="F2490" t="s">
        <v>339</v>
      </c>
      <c r="G2490" t="s">
        <v>79</v>
      </c>
      <c r="H2490" t="s">
        <v>74</v>
      </c>
      <c r="I2490" t="s">
        <v>107</v>
      </c>
      <c r="J2490">
        <v>3</v>
      </c>
      <c r="K2490">
        <v>5365.14</v>
      </c>
      <c r="L2490">
        <v>0.15</v>
      </c>
      <c r="M2490" s="6">
        <v>13681.11</v>
      </c>
      <c r="N2490" s="3">
        <v>10236.209999999999</v>
      </c>
      <c r="O2490" s="6">
        <v>3444.9</v>
      </c>
      <c r="P2490" t="s">
        <v>31</v>
      </c>
      <c r="Q2490" t="s">
        <v>26</v>
      </c>
      <c r="R2490" s="4">
        <f t="shared" si="114"/>
        <v>0.25179974431899166</v>
      </c>
      <c r="S2490" s="1" t="str">
        <f t="shared" si="115"/>
        <v>Aug-2025</v>
      </c>
      <c r="T2490" t="str">
        <f t="shared" si="116"/>
        <v>Profit</v>
      </c>
    </row>
    <row r="2491" spans="1:20" x14ac:dyDescent="0.3">
      <c r="A2491" t="s">
        <v>4161</v>
      </c>
      <c r="B2491" s="2">
        <v>46180</v>
      </c>
      <c r="C2491" t="s">
        <v>2249</v>
      </c>
      <c r="D2491" t="s">
        <v>52</v>
      </c>
      <c r="E2491" t="s">
        <v>34</v>
      </c>
      <c r="F2491" t="s">
        <v>65</v>
      </c>
      <c r="G2491" t="s">
        <v>22</v>
      </c>
      <c r="H2491" t="s">
        <v>74</v>
      </c>
      <c r="I2491" t="s">
        <v>75</v>
      </c>
      <c r="J2491">
        <v>2</v>
      </c>
      <c r="K2491">
        <v>10944.09</v>
      </c>
      <c r="L2491">
        <v>0.1</v>
      </c>
      <c r="M2491" s="6">
        <v>19699.36</v>
      </c>
      <c r="N2491" s="3">
        <v>15547.18</v>
      </c>
      <c r="O2491" s="6">
        <v>4152.18</v>
      </c>
      <c r="P2491" t="s">
        <v>49</v>
      </c>
      <c r="Q2491" t="s">
        <v>26</v>
      </c>
      <c r="R2491" s="4">
        <f t="shared" si="114"/>
        <v>0.21077740596648825</v>
      </c>
      <c r="S2491" s="1" t="str">
        <f t="shared" si="115"/>
        <v>Jun-2026</v>
      </c>
      <c r="T2491" t="str">
        <f t="shared" si="116"/>
        <v>Profit</v>
      </c>
    </row>
    <row r="2492" spans="1:20" x14ac:dyDescent="0.3">
      <c r="A2492" t="s">
        <v>4162</v>
      </c>
      <c r="B2492" s="2">
        <v>45337</v>
      </c>
      <c r="C2492" t="s">
        <v>1425</v>
      </c>
      <c r="D2492" t="s">
        <v>19</v>
      </c>
      <c r="E2492" t="s">
        <v>34</v>
      </c>
      <c r="F2492" t="s">
        <v>90</v>
      </c>
      <c r="G2492" t="s">
        <v>29</v>
      </c>
      <c r="H2492" t="s">
        <v>23</v>
      </c>
      <c r="I2492" t="s">
        <v>30</v>
      </c>
      <c r="J2492">
        <v>4</v>
      </c>
      <c r="K2492">
        <v>1388.52</v>
      </c>
      <c r="L2492">
        <v>0.15</v>
      </c>
      <c r="M2492" s="6">
        <v>4720.97</v>
      </c>
      <c r="N2492" s="3">
        <v>4200.63</v>
      </c>
      <c r="O2492" s="6">
        <v>520.34</v>
      </c>
      <c r="P2492" t="s">
        <v>70</v>
      </c>
      <c r="Q2492" t="s">
        <v>26</v>
      </c>
      <c r="R2492" s="4">
        <f t="shared" si="114"/>
        <v>0.11021887451095855</v>
      </c>
      <c r="S2492" s="1" t="str">
        <f t="shared" si="115"/>
        <v>Feb-2024</v>
      </c>
      <c r="T2492" t="str">
        <f t="shared" si="116"/>
        <v>Profit</v>
      </c>
    </row>
    <row r="2493" spans="1:20" x14ac:dyDescent="0.3">
      <c r="A2493" t="s">
        <v>4163</v>
      </c>
      <c r="B2493" s="2">
        <v>45963</v>
      </c>
      <c r="C2493" t="s">
        <v>4164</v>
      </c>
      <c r="D2493" t="s">
        <v>19</v>
      </c>
      <c r="E2493" t="s">
        <v>34</v>
      </c>
      <c r="G2493" t="s">
        <v>22</v>
      </c>
      <c r="H2493" t="s">
        <v>41</v>
      </c>
      <c r="I2493" t="s">
        <v>134</v>
      </c>
      <c r="J2493">
        <v>1</v>
      </c>
      <c r="K2493">
        <v>476.85</v>
      </c>
      <c r="L2493">
        <v>0.1</v>
      </c>
      <c r="M2493" s="6">
        <v>429.17</v>
      </c>
      <c r="N2493" s="3">
        <v>278.54000000000002</v>
      </c>
      <c r="O2493" s="6">
        <v>150.63</v>
      </c>
      <c r="P2493" t="s">
        <v>43</v>
      </c>
      <c r="Q2493" t="s">
        <v>26</v>
      </c>
      <c r="R2493" s="4">
        <f t="shared" si="114"/>
        <v>0.35097979821515946</v>
      </c>
      <c r="S2493" s="1" t="str">
        <f t="shared" si="115"/>
        <v>Nov-2025</v>
      </c>
      <c r="T2493" t="str">
        <f t="shared" si="116"/>
        <v>Profit</v>
      </c>
    </row>
    <row r="2494" spans="1:20" x14ac:dyDescent="0.3">
      <c r="A2494" t="s">
        <v>4165</v>
      </c>
      <c r="B2494" s="2">
        <v>45754</v>
      </c>
      <c r="C2494" t="s">
        <v>4166</v>
      </c>
      <c r="D2494" t="s">
        <v>19</v>
      </c>
      <c r="E2494" t="s">
        <v>39</v>
      </c>
      <c r="F2494" t="s">
        <v>220</v>
      </c>
      <c r="G2494" t="s">
        <v>22</v>
      </c>
      <c r="H2494" t="s">
        <v>74</v>
      </c>
      <c r="I2494" t="s">
        <v>91</v>
      </c>
      <c r="J2494">
        <v>3</v>
      </c>
      <c r="K2494">
        <v>14580.92</v>
      </c>
      <c r="L2494">
        <v>0.15</v>
      </c>
      <c r="M2494" s="6">
        <v>37181.35</v>
      </c>
      <c r="N2494" s="3">
        <v>32437.41</v>
      </c>
      <c r="O2494" s="6">
        <v>4743.9399999999996</v>
      </c>
      <c r="P2494" t="s">
        <v>31</v>
      </c>
      <c r="Q2494" t="s">
        <v>26</v>
      </c>
      <c r="R2494" s="4">
        <f t="shared" si="114"/>
        <v>0.12758923492557425</v>
      </c>
      <c r="S2494" s="1" t="str">
        <f t="shared" si="115"/>
        <v>Apr-2025</v>
      </c>
      <c r="T2494" t="str">
        <f t="shared" si="116"/>
        <v>Profit</v>
      </c>
    </row>
    <row r="2495" spans="1:20" x14ac:dyDescent="0.3">
      <c r="A2495" t="s">
        <v>4167</v>
      </c>
      <c r="B2495" s="2">
        <v>45883</v>
      </c>
      <c r="C2495" t="s">
        <v>4168</v>
      </c>
      <c r="D2495" t="s">
        <v>52</v>
      </c>
      <c r="E2495" t="s">
        <v>53</v>
      </c>
      <c r="F2495" t="s">
        <v>65</v>
      </c>
      <c r="G2495" t="s">
        <v>79</v>
      </c>
      <c r="H2495" t="s">
        <v>41</v>
      </c>
      <c r="I2495" t="s">
        <v>55</v>
      </c>
      <c r="J2495">
        <v>6</v>
      </c>
      <c r="K2495">
        <v>337.64</v>
      </c>
      <c r="L2495">
        <v>0.1</v>
      </c>
      <c r="M2495" s="6">
        <v>1823.26</v>
      </c>
      <c r="N2495" s="3">
        <v>1199.6199999999999</v>
      </c>
      <c r="O2495" s="6">
        <v>623.64</v>
      </c>
      <c r="P2495" t="s">
        <v>49</v>
      </c>
      <c r="Q2495" t="s">
        <v>26</v>
      </c>
      <c r="R2495" s="4">
        <f t="shared" si="114"/>
        <v>0.34204666366837422</v>
      </c>
      <c r="S2495" s="1" t="str">
        <f t="shared" si="115"/>
        <v>Aug-2025</v>
      </c>
      <c r="T2495" t="str">
        <f t="shared" si="116"/>
        <v>Profit</v>
      </c>
    </row>
    <row r="2496" spans="1:20" x14ac:dyDescent="0.3">
      <c r="A2496" t="s">
        <v>4169</v>
      </c>
      <c r="B2496" s="2">
        <v>45601</v>
      </c>
      <c r="C2496" t="s">
        <v>3830</v>
      </c>
      <c r="D2496" t="s">
        <v>46</v>
      </c>
      <c r="E2496" t="s">
        <v>34</v>
      </c>
      <c r="F2496" t="s">
        <v>35</v>
      </c>
      <c r="G2496" t="s">
        <v>79</v>
      </c>
      <c r="H2496" t="s">
        <v>23</v>
      </c>
      <c r="I2496" t="s">
        <v>69</v>
      </c>
      <c r="J2496">
        <v>2</v>
      </c>
      <c r="K2496">
        <v>10335.39</v>
      </c>
      <c r="L2496">
        <v>0.05</v>
      </c>
      <c r="M2496" s="6">
        <v>19637.240000000002</v>
      </c>
      <c r="N2496" s="3">
        <v>11978.6</v>
      </c>
      <c r="O2496" s="6">
        <v>7658.64</v>
      </c>
      <c r="P2496" t="s">
        <v>70</v>
      </c>
      <c r="Q2496" t="s">
        <v>26</v>
      </c>
      <c r="R2496" s="4">
        <f t="shared" si="114"/>
        <v>0.39000592751323504</v>
      </c>
      <c r="S2496" s="1" t="str">
        <f t="shared" si="115"/>
        <v>Nov-2024</v>
      </c>
      <c r="T2496" t="str">
        <f t="shared" si="116"/>
        <v>Profit</v>
      </c>
    </row>
    <row r="2497" spans="1:20" x14ac:dyDescent="0.3">
      <c r="A2497" t="s">
        <v>4170</v>
      </c>
      <c r="B2497" s="2">
        <v>45377</v>
      </c>
      <c r="C2497" t="s">
        <v>4171</v>
      </c>
      <c r="D2497" t="s">
        <v>46</v>
      </c>
      <c r="E2497" t="s">
        <v>53</v>
      </c>
      <c r="F2497" t="s">
        <v>54</v>
      </c>
      <c r="G2497" t="s">
        <v>29</v>
      </c>
      <c r="H2497" t="s">
        <v>23</v>
      </c>
      <c r="I2497" t="s">
        <v>69</v>
      </c>
      <c r="J2497">
        <v>6</v>
      </c>
      <c r="K2497">
        <v>25610.66</v>
      </c>
      <c r="L2497">
        <v>0.05</v>
      </c>
      <c r="M2497" s="6">
        <v>145980.76</v>
      </c>
      <c r="N2497" s="3">
        <v>120370.35</v>
      </c>
      <c r="O2497" s="6">
        <v>25610.41</v>
      </c>
      <c r="P2497" t="s">
        <v>25</v>
      </c>
      <c r="Q2497" t="s">
        <v>26</v>
      </c>
      <c r="R2497" s="4">
        <f t="shared" si="114"/>
        <v>0.17543688634036431</v>
      </c>
      <c r="S2497" s="1" t="str">
        <f t="shared" si="115"/>
        <v>Mar-2024</v>
      </c>
      <c r="T2497" t="str">
        <f t="shared" si="116"/>
        <v>Profit</v>
      </c>
    </row>
    <row r="2498" spans="1:20" x14ac:dyDescent="0.3">
      <c r="A2498" t="s">
        <v>4172</v>
      </c>
      <c r="B2498" s="2">
        <v>45383</v>
      </c>
      <c r="C2498" t="s">
        <v>3023</v>
      </c>
      <c r="D2498" t="s">
        <v>19</v>
      </c>
      <c r="E2498" t="s">
        <v>20</v>
      </c>
      <c r="F2498" t="s">
        <v>21</v>
      </c>
      <c r="G2498" t="s">
        <v>29</v>
      </c>
      <c r="H2498" t="s">
        <v>74</v>
      </c>
      <c r="I2498" t="s">
        <v>75</v>
      </c>
      <c r="J2498">
        <v>4</v>
      </c>
      <c r="K2498">
        <v>4157.83</v>
      </c>
      <c r="L2498">
        <v>0.25</v>
      </c>
      <c r="M2498" s="6">
        <v>12473.49</v>
      </c>
      <c r="N2498" s="3">
        <v>12577.07</v>
      </c>
      <c r="O2498" s="6">
        <v>-103.58</v>
      </c>
      <c r="P2498" t="s">
        <v>43</v>
      </c>
      <c r="Q2498" t="s">
        <v>26</v>
      </c>
      <c r="R2498" s="4">
        <f t="shared" si="114"/>
        <v>-8.3040111468402188E-3</v>
      </c>
      <c r="S2498" s="1" t="str">
        <f t="shared" si="115"/>
        <v>Apr-2024</v>
      </c>
      <c r="T2498" t="str">
        <f t="shared" si="116"/>
        <v>Loss</v>
      </c>
    </row>
    <row r="2499" spans="1:20" x14ac:dyDescent="0.3">
      <c r="A2499" t="s">
        <v>4173</v>
      </c>
      <c r="B2499" s="2">
        <v>45951</v>
      </c>
      <c r="C2499" t="s">
        <v>3468</v>
      </c>
      <c r="D2499" t="s">
        <v>19</v>
      </c>
      <c r="E2499" t="s">
        <v>53</v>
      </c>
      <c r="F2499" t="s">
        <v>54</v>
      </c>
      <c r="G2499" t="s">
        <v>22</v>
      </c>
      <c r="H2499" t="s">
        <v>74</v>
      </c>
      <c r="I2499" t="s">
        <v>158</v>
      </c>
      <c r="J2499">
        <v>2</v>
      </c>
      <c r="K2499">
        <v>15395.89</v>
      </c>
      <c r="L2499">
        <v>0.1</v>
      </c>
      <c r="M2499" s="6">
        <v>27712.6</v>
      </c>
      <c r="N2499" s="3">
        <v>21340.82</v>
      </c>
      <c r="O2499" s="6">
        <v>6371.78</v>
      </c>
      <c r="P2499" t="s">
        <v>31</v>
      </c>
      <c r="Q2499" t="s">
        <v>26</v>
      </c>
      <c r="R2499" s="4">
        <f t="shared" si="114"/>
        <v>0.22992357267091504</v>
      </c>
      <c r="S2499" s="1" t="str">
        <f t="shared" si="115"/>
        <v>Oct-2025</v>
      </c>
      <c r="T2499" t="str">
        <f t="shared" si="116"/>
        <v>Profit</v>
      </c>
    </row>
    <row r="2500" spans="1:20" x14ac:dyDescent="0.3">
      <c r="A2500" t="s">
        <v>4174</v>
      </c>
      <c r="B2500" s="2">
        <v>45964</v>
      </c>
      <c r="C2500" t="s">
        <v>4175</v>
      </c>
      <c r="D2500" t="s">
        <v>19</v>
      </c>
      <c r="E2500" t="s">
        <v>53</v>
      </c>
      <c r="F2500" t="s">
        <v>65</v>
      </c>
      <c r="G2500" t="s">
        <v>79</v>
      </c>
      <c r="H2500" t="s">
        <v>41</v>
      </c>
      <c r="I2500" t="s">
        <v>42</v>
      </c>
      <c r="J2500">
        <v>3</v>
      </c>
      <c r="K2500">
        <v>47.77</v>
      </c>
      <c r="L2500">
        <v>0.25</v>
      </c>
      <c r="M2500" s="6">
        <v>107.48</v>
      </c>
      <c r="N2500" s="3">
        <v>114.04</v>
      </c>
      <c r="O2500" s="6">
        <v>-6.56</v>
      </c>
      <c r="P2500" t="s">
        <v>25</v>
      </c>
      <c r="Q2500" t="s">
        <v>26</v>
      </c>
      <c r="R2500" s="4">
        <f t="shared" si="114"/>
        <v>-6.1034611090435426E-2</v>
      </c>
      <c r="S2500" s="1" t="str">
        <f t="shared" si="115"/>
        <v>Nov-2025</v>
      </c>
      <c r="T2500" t="str">
        <f t="shared" si="116"/>
        <v>Loss</v>
      </c>
    </row>
    <row r="2501" spans="1:20" x14ac:dyDescent="0.3">
      <c r="A2501" t="s">
        <v>4176</v>
      </c>
      <c r="B2501" s="2">
        <v>46005</v>
      </c>
      <c r="C2501" t="s">
        <v>2389</v>
      </c>
      <c r="D2501" t="s">
        <v>19</v>
      </c>
      <c r="E2501" t="s">
        <v>53</v>
      </c>
      <c r="F2501" t="s">
        <v>90</v>
      </c>
      <c r="G2501" t="s">
        <v>29</v>
      </c>
      <c r="H2501" t="s">
        <v>41</v>
      </c>
      <c r="I2501" t="s">
        <v>125</v>
      </c>
      <c r="J2501">
        <v>8</v>
      </c>
      <c r="K2501">
        <v>260.82</v>
      </c>
      <c r="L2501">
        <v>0.05</v>
      </c>
      <c r="M2501" s="6">
        <v>1982.23</v>
      </c>
      <c r="N2501" s="3">
        <v>1543.94</v>
      </c>
      <c r="O2501" s="6">
        <v>438.29</v>
      </c>
      <c r="P2501" t="s">
        <v>70</v>
      </c>
      <c r="Q2501" t="s">
        <v>26</v>
      </c>
      <c r="R2501" s="4">
        <f t="shared" ref="R2501:R2564" si="117">IFERROR(O2501/M2501,0)</f>
        <v>0.22110955842662053</v>
      </c>
      <c r="S2501" s="1" t="str">
        <f t="shared" ref="S2501:S2564" si="118">TEXT(B2501,"mmm-yyyy")</f>
        <v>Dec-2025</v>
      </c>
      <c r="T2501" t="str">
        <f t="shared" ref="T2501:T2564" si="119">IF(O2501&gt;0,"Profit",IF(O2501&lt;0,"Loss","Break-Even"))</f>
        <v>Profit</v>
      </c>
    </row>
    <row r="2502" spans="1:20" x14ac:dyDescent="0.3">
      <c r="A2502" t="s">
        <v>4177</v>
      </c>
      <c r="B2502" s="2">
        <v>46227</v>
      </c>
      <c r="C2502" t="s">
        <v>1865</v>
      </c>
      <c r="D2502" t="s">
        <v>19</v>
      </c>
      <c r="E2502" t="s">
        <v>58</v>
      </c>
      <c r="F2502" t="s">
        <v>104</v>
      </c>
      <c r="G2502" t="s">
        <v>22</v>
      </c>
      <c r="H2502" t="s">
        <v>23</v>
      </c>
      <c r="I2502" t="s">
        <v>59</v>
      </c>
      <c r="J2502">
        <v>4</v>
      </c>
      <c r="K2502">
        <v>6856.19</v>
      </c>
      <c r="L2502">
        <v>0.1</v>
      </c>
      <c r="M2502" s="6">
        <v>24682.28</v>
      </c>
      <c r="N2502" s="3">
        <v>19580.419999999998</v>
      </c>
      <c r="O2502" s="6">
        <v>5101.8599999999997</v>
      </c>
      <c r="P2502" t="s">
        <v>43</v>
      </c>
      <c r="Q2502" t="s">
        <v>26</v>
      </c>
      <c r="R2502" s="4">
        <f t="shared" si="117"/>
        <v>0.20670132580944708</v>
      </c>
      <c r="S2502" s="1" t="str">
        <f t="shared" si="118"/>
        <v>Jul-2026</v>
      </c>
      <c r="T2502" t="str">
        <f t="shared" si="119"/>
        <v>Profit</v>
      </c>
    </row>
    <row r="2503" spans="1:20" x14ac:dyDescent="0.3">
      <c r="A2503" t="s">
        <v>4178</v>
      </c>
      <c r="B2503" s="2">
        <v>46219</v>
      </c>
      <c r="C2503" t="s">
        <v>1810</v>
      </c>
      <c r="D2503" t="s">
        <v>52</v>
      </c>
      <c r="E2503" t="s">
        <v>39</v>
      </c>
      <c r="F2503" t="s">
        <v>47</v>
      </c>
      <c r="G2503" t="s">
        <v>79</v>
      </c>
      <c r="H2503" t="s">
        <v>41</v>
      </c>
      <c r="I2503" t="s">
        <v>42</v>
      </c>
      <c r="J2503">
        <v>1</v>
      </c>
      <c r="K2503">
        <v>231.75</v>
      </c>
      <c r="L2503">
        <v>0</v>
      </c>
      <c r="M2503" s="6">
        <v>231.75</v>
      </c>
      <c r="N2503" s="3">
        <v>157.68</v>
      </c>
      <c r="O2503" s="6">
        <v>74.069999999999993</v>
      </c>
      <c r="P2503" t="s">
        <v>25</v>
      </c>
      <c r="Q2503" t="s">
        <v>26</v>
      </c>
      <c r="R2503" s="4">
        <f t="shared" si="117"/>
        <v>0.31961165048543688</v>
      </c>
      <c r="S2503" s="1" t="str">
        <f t="shared" si="118"/>
        <v>Jul-2026</v>
      </c>
      <c r="T2503" t="str">
        <f t="shared" si="119"/>
        <v>Profit</v>
      </c>
    </row>
    <row r="2504" spans="1:20" x14ac:dyDescent="0.3">
      <c r="A2504" t="s">
        <v>4179</v>
      </c>
      <c r="B2504" s="2">
        <v>45533</v>
      </c>
      <c r="C2504" t="s">
        <v>1578</v>
      </c>
      <c r="D2504" t="s">
        <v>19</v>
      </c>
      <c r="E2504" t="s">
        <v>53</v>
      </c>
      <c r="F2504" t="s">
        <v>54</v>
      </c>
      <c r="G2504" t="s">
        <v>29</v>
      </c>
      <c r="H2504" t="s">
        <v>23</v>
      </c>
      <c r="I2504" t="s">
        <v>24</v>
      </c>
      <c r="J2504">
        <v>1</v>
      </c>
      <c r="K2504">
        <v>35961.94</v>
      </c>
      <c r="L2504">
        <v>0.1</v>
      </c>
      <c r="M2504" s="6">
        <v>32365.75</v>
      </c>
      <c r="N2504" s="3">
        <v>20319.82</v>
      </c>
      <c r="O2504" s="6">
        <v>12045.93</v>
      </c>
      <c r="P2504" t="s">
        <v>49</v>
      </c>
      <c r="Q2504" t="s">
        <v>26</v>
      </c>
      <c r="R2504" s="4">
        <f t="shared" si="117"/>
        <v>0.37218139545661694</v>
      </c>
      <c r="S2504" s="1" t="str">
        <f t="shared" si="118"/>
        <v>Aug-2024</v>
      </c>
      <c r="T2504" t="str">
        <f t="shared" si="119"/>
        <v>Profit</v>
      </c>
    </row>
    <row r="2505" spans="1:20" x14ac:dyDescent="0.3">
      <c r="A2505" t="s">
        <v>4180</v>
      </c>
      <c r="B2505" s="2">
        <v>46156</v>
      </c>
      <c r="C2505" t="s">
        <v>3156</v>
      </c>
      <c r="D2505" t="s">
        <v>19</v>
      </c>
      <c r="E2505" t="s">
        <v>20</v>
      </c>
      <c r="F2505" t="s">
        <v>21</v>
      </c>
      <c r="G2505" t="s">
        <v>79</v>
      </c>
      <c r="H2505" t="s">
        <v>23</v>
      </c>
      <c r="I2505" t="s">
        <v>30</v>
      </c>
      <c r="J2505">
        <v>3</v>
      </c>
      <c r="K2505">
        <v>2491.9499999999998</v>
      </c>
      <c r="L2505">
        <v>0.15</v>
      </c>
      <c r="M2505" s="6">
        <v>6354.47</v>
      </c>
      <c r="N2505" s="3">
        <v>5981.47</v>
      </c>
      <c r="O2505" s="6">
        <v>373</v>
      </c>
      <c r="P2505" t="s">
        <v>31</v>
      </c>
      <c r="Q2505" t="s">
        <v>26</v>
      </c>
      <c r="R2505" s="4">
        <f t="shared" si="117"/>
        <v>5.8698837196493173E-2</v>
      </c>
      <c r="S2505" s="1" t="str">
        <f t="shared" si="118"/>
        <v>May-2026</v>
      </c>
      <c r="T2505" t="str">
        <f t="shared" si="119"/>
        <v>Profit</v>
      </c>
    </row>
    <row r="2506" spans="1:20" x14ac:dyDescent="0.3">
      <c r="A2506" t="s">
        <v>4181</v>
      </c>
      <c r="B2506" s="2">
        <v>45293</v>
      </c>
      <c r="C2506" t="s">
        <v>2911</v>
      </c>
      <c r="D2506" t="s">
        <v>19</v>
      </c>
      <c r="E2506" t="s">
        <v>53</v>
      </c>
      <c r="F2506" t="s">
        <v>90</v>
      </c>
      <c r="G2506" t="s">
        <v>22</v>
      </c>
      <c r="H2506" t="s">
        <v>23</v>
      </c>
      <c r="I2506" t="s">
        <v>59</v>
      </c>
      <c r="J2506">
        <v>3</v>
      </c>
      <c r="K2506">
        <v>4196.88</v>
      </c>
      <c r="L2506">
        <v>0.1</v>
      </c>
      <c r="M2506" s="6">
        <v>11331.58</v>
      </c>
      <c r="N2506" s="3">
        <v>8232.84</v>
      </c>
      <c r="O2506" s="6">
        <v>3098.74</v>
      </c>
      <c r="P2506" t="s">
        <v>31</v>
      </c>
      <c r="Q2506" t="s">
        <v>26</v>
      </c>
      <c r="R2506" s="4">
        <f t="shared" si="117"/>
        <v>0.27346054124844016</v>
      </c>
      <c r="S2506" s="1" t="str">
        <f t="shared" si="118"/>
        <v>Jan-2024</v>
      </c>
      <c r="T2506" t="str">
        <f t="shared" si="119"/>
        <v>Profit</v>
      </c>
    </row>
    <row r="2507" spans="1:20" x14ac:dyDescent="0.3">
      <c r="A2507" t="s">
        <v>4182</v>
      </c>
      <c r="B2507" s="2">
        <v>45516</v>
      </c>
      <c r="C2507" t="s">
        <v>1241</v>
      </c>
      <c r="D2507" t="s">
        <v>46</v>
      </c>
      <c r="E2507" t="s">
        <v>34</v>
      </c>
      <c r="F2507" t="s">
        <v>35</v>
      </c>
      <c r="G2507" t="s">
        <v>22</v>
      </c>
      <c r="H2507" t="s">
        <v>23</v>
      </c>
      <c r="I2507" t="s">
        <v>94</v>
      </c>
      <c r="J2507">
        <v>2</v>
      </c>
      <c r="K2507">
        <v>1279.21</v>
      </c>
      <c r="L2507">
        <v>0.15</v>
      </c>
      <c r="M2507" s="6">
        <v>2174.66</v>
      </c>
      <c r="N2507" s="3">
        <v>1623.6</v>
      </c>
      <c r="O2507" s="6">
        <v>551.05999999999995</v>
      </c>
      <c r="P2507" t="s">
        <v>70</v>
      </c>
      <c r="Q2507" t="s">
        <v>26</v>
      </c>
      <c r="R2507" s="4">
        <f t="shared" si="117"/>
        <v>0.25340053157735004</v>
      </c>
      <c r="S2507" s="1" t="str">
        <f t="shared" si="118"/>
        <v>Aug-2024</v>
      </c>
      <c r="T2507" t="str">
        <f t="shared" si="119"/>
        <v>Profit</v>
      </c>
    </row>
    <row r="2508" spans="1:20" x14ac:dyDescent="0.3">
      <c r="A2508" t="s">
        <v>4183</v>
      </c>
      <c r="B2508" s="2">
        <v>46092</v>
      </c>
      <c r="C2508" t="s">
        <v>4184</v>
      </c>
      <c r="D2508" t="s">
        <v>46</v>
      </c>
      <c r="E2508" t="s">
        <v>58</v>
      </c>
      <c r="F2508" t="s">
        <v>68</v>
      </c>
      <c r="G2508" t="s">
        <v>22</v>
      </c>
      <c r="H2508" t="s">
        <v>41</v>
      </c>
      <c r="I2508" t="s">
        <v>134</v>
      </c>
      <c r="J2508">
        <v>5</v>
      </c>
      <c r="K2508">
        <v>271.64999999999998</v>
      </c>
      <c r="L2508">
        <v>0.05</v>
      </c>
      <c r="M2508" s="6">
        <v>1290.3399999999999</v>
      </c>
      <c r="N2508" s="3">
        <v>1003.71</v>
      </c>
      <c r="O2508" s="6">
        <v>286.63</v>
      </c>
      <c r="P2508" t="s">
        <v>43</v>
      </c>
      <c r="Q2508" t="s">
        <v>26</v>
      </c>
      <c r="R2508" s="4">
        <f t="shared" si="117"/>
        <v>0.22213525117410915</v>
      </c>
      <c r="S2508" s="1" t="str">
        <f t="shared" si="118"/>
        <v>Mar-2026</v>
      </c>
      <c r="T2508" t="str">
        <f t="shared" si="119"/>
        <v>Profit</v>
      </c>
    </row>
    <row r="2509" spans="1:20" x14ac:dyDescent="0.3">
      <c r="A2509" t="s">
        <v>4185</v>
      </c>
      <c r="B2509" s="2">
        <v>46036</v>
      </c>
      <c r="C2509" t="s">
        <v>4186</v>
      </c>
      <c r="D2509" t="s">
        <v>19</v>
      </c>
      <c r="E2509" t="s">
        <v>58</v>
      </c>
      <c r="F2509" t="s">
        <v>129</v>
      </c>
      <c r="G2509" t="s">
        <v>79</v>
      </c>
      <c r="H2509" t="s">
        <v>41</v>
      </c>
      <c r="I2509" t="s">
        <v>48</v>
      </c>
      <c r="J2509">
        <v>2</v>
      </c>
      <c r="K2509">
        <v>128.37</v>
      </c>
      <c r="L2509">
        <v>0.05</v>
      </c>
      <c r="M2509" s="6">
        <v>243.9</v>
      </c>
      <c r="N2509" s="3">
        <v>204.61</v>
      </c>
      <c r="O2509" s="6">
        <v>39.29</v>
      </c>
      <c r="P2509" t="s">
        <v>31</v>
      </c>
      <c r="Q2509" t="s">
        <v>26</v>
      </c>
      <c r="R2509" s="4">
        <f t="shared" si="117"/>
        <v>0.16109061090610904</v>
      </c>
      <c r="S2509" s="1" t="str">
        <f t="shared" si="118"/>
        <v>Jan-2026</v>
      </c>
      <c r="T2509" t="str">
        <f t="shared" si="119"/>
        <v>Profit</v>
      </c>
    </row>
    <row r="2510" spans="1:20" x14ac:dyDescent="0.3">
      <c r="A2510" t="s">
        <v>4187</v>
      </c>
      <c r="B2510" s="2">
        <v>46264</v>
      </c>
      <c r="C2510" t="s">
        <v>4188</v>
      </c>
      <c r="D2510" t="s">
        <v>46</v>
      </c>
      <c r="E2510" t="s">
        <v>20</v>
      </c>
      <c r="F2510" t="s">
        <v>21</v>
      </c>
      <c r="G2510" t="s">
        <v>29</v>
      </c>
      <c r="H2510" t="s">
        <v>74</v>
      </c>
      <c r="I2510" t="s">
        <v>137</v>
      </c>
      <c r="J2510">
        <v>2</v>
      </c>
      <c r="K2510">
        <v>12447.91</v>
      </c>
      <c r="L2510">
        <v>0.05</v>
      </c>
      <c r="M2510" s="6">
        <v>23651.03</v>
      </c>
      <c r="N2510" s="3">
        <v>14891.73</v>
      </c>
      <c r="O2510" s="6">
        <v>8759.2999999999993</v>
      </c>
      <c r="P2510" t="s">
        <v>49</v>
      </c>
      <c r="Q2510" t="s">
        <v>26</v>
      </c>
      <c r="R2510" s="4">
        <f t="shared" si="117"/>
        <v>0.37035596335550713</v>
      </c>
      <c r="S2510" s="1" t="str">
        <f t="shared" si="118"/>
        <v>Aug-2026</v>
      </c>
      <c r="T2510" t="str">
        <f t="shared" si="119"/>
        <v>Profit</v>
      </c>
    </row>
    <row r="2511" spans="1:20" x14ac:dyDescent="0.3">
      <c r="A2511" t="s">
        <v>4189</v>
      </c>
      <c r="B2511" s="2">
        <v>46217</v>
      </c>
      <c r="C2511" t="s">
        <v>4190</v>
      </c>
      <c r="D2511" t="s">
        <v>46</v>
      </c>
      <c r="E2511" t="s">
        <v>39</v>
      </c>
      <c r="F2511" t="s">
        <v>146</v>
      </c>
      <c r="G2511" t="s">
        <v>22</v>
      </c>
      <c r="H2511" t="s">
        <v>23</v>
      </c>
      <c r="I2511" t="s">
        <v>59</v>
      </c>
      <c r="J2511">
        <v>3</v>
      </c>
      <c r="K2511">
        <v>6480.07</v>
      </c>
      <c r="L2511">
        <v>0.15</v>
      </c>
      <c r="M2511" s="6">
        <v>16524.18</v>
      </c>
      <c r="N2511" s="3">
        <v>11351.23</v>
      </c>
      <c r="O2511" s="6">
        <v>5172.95</v>
      </c>
      <c r="P2511" t="s">
        <v>31</v>
      </c>
      <c r="Q2511" t="s">
        <v>26</v>
      </c>
      <c r="R2511" s="4">
        <f t="shared" si="117"/>
        <v>0.31305335574896909</v>
      </c>
      <c r="S2511" s="1" t="str">
        <f t="shared" si="118"/>
        <v>Jul-2026</v>
      </c>
      <c r="T2511" t="str">
        <f t="shared" si="119"/>
        <v>Profit</v>
      </c>
    </row>
    <row r="2512" spans="1:20" x14ac:dyDescent="0.3">
      <c r="A2512" t="s">
        <v>4191</v>
      </c>
      <c r="B2512" s="2">
        <v>46220</v>
      </c>
      <c r="C2512" t="s">
        <v>2053</v>
      </c>
      <c r="D2512" t="s">
        <v>19</v>
      </c>
      <c r="E2512" t="s">
        <v>34</v>
      </c>
      <c r="F2512" t="s">
        <v>73</v>
      </c>
      <c r="G2512" t="s">
        <v>29</v>
      </c>
      <c r="H2512" t="s">
        <v>23</v>
      </c>
      <c r="I2512" t="s">
        <v>59</v>
      </c>
      <c r="J2512">
        <v>2</v>
      </c>
      <c r="K2512">
        <v>3737.62</v>
      </c>
      <c r="L2512">
        <v>0</v>
      </c>
      <c r="M2512" s="6">
        <v>7475.24</v>
      </c>
      <c r="N2512" s="3">
        <v>6116.55</v>
      </c>
      <c r="O2512" s="6">
        <v>1358.69</v>
      </c>
      <c r="P2512" t="s">
        <v>25</v>
      </c>
      <c r="Q2512" t="s">
        <v>26</v>
      </c>
      <c r="R2512" s="4">
        <f t="shared" si="117"/>
        <v>0.18175871276373737</v>
      </c>
      <c r="S2512" s="1" t="str">
        <f t="shared" si="118"/>
        <v>Jul-2026</v>
      </c>
      <c r="T2512" t="str">
        <f t="shared" si="119"/>
        <v>Profit</v>
      </c>
    </row>
    <row r="2513" spans="1:20" x14ac:dyDescent="0.3">
      <c r="A2513" t="s">
        <v>4192</v>
      </c>
      <c r="B2513" s="2">
        <v>45880</v>
      </c>
      <c r="C2513" t="s">
        <v>2136</v>
      </c>
      <c r="D2513" t="s">
        <v>19</v>
      </c>
      <c r="E2513" t="s">
        <v>34</v>
      </c>
      <c r="F2513" t="s">
        <v>110</v>
      </c>
      <c r="G2513" t="s">
        <v>79</v>
      </c>
      <c r="H2513" t="s">
        <v>23</v>
      </c>
      <c r="I2513" t="s">
        <v>69</v>
      </c>
      <c r="J2513">
        <v>2</v>
      </c>
      <c r="K2513">
        <v>18340.41</v>
      </c>
      <c r="L2513">
        <v>0</v>
      </c>
      <c r="M2513" s="6">
        <v>36680.82</v>
      </c>
      <c r="N2513" s="3">
        <v>21659.62</v>
      </c>
      <c r="O2513" s="6">
        <v>15021.2</v>
      </c>
      <c r="P2513" t="s">
        <v>43</v>
      </c>
      <c r="Q2513" t="s">
        <v>26</v>
      </c>
      <c r="R2513" s="4">
        <f t="shared" si="117"/>
        <v>0.40951101965550391</v>
      </c>
      <c r="S2513" s="1" t="str">
        <f t="shared" si="118"/>
        <v>Aug-2025</v>
      </c>
      <c r="T2513" t="str">
        <f t="shared" si="119"/>
        <v>Profit</v>
      </c>
    </row>
    <row r="2514" spans="1:20" x14ac:dyDescent="0.3">
      <c r="A2514" t="s">
        <v>4193</v>
      </c>
      <c r="B2514" s="2">
        <v>45407</v>
      </c>
      <c r="C2514" t="s">
        <v>4194</v>
      </c>
      <c r="D2514" t="s">
        <v>19</v>
      </c>
      <c r="E2514" t="s">
        <v>39</v>
      </c>
      <c r="F2514" t="s">
        <v>120</v>
      </c>
      <c r="G2514" t="s">
        <v>79</v>
      </c>
      <c r="H2514" t="s">
        <v>23</v>
      </c>
      <c r="I2514" t="s">
        <v>30</v>
      </c>
      <c r="J2514">
        <v>2</v>
      </c>
      <c r="K2514">
        <v>1253.98</v>
      </c>
      <c r="L2514">
        <v>0.25</v>
      </c>
      <c r="M2514" s="6">
        <v>1880.97</v>
      </c>
      <c r="N2514" s="3">
        <v>1654.71</v>
      </c>
      <c r="O2514" s="6">
        <v>226.26</v>
      </c>
      <c r="P2514" t="s">
        <v>25</v>
      </c>
      <c r="Q2514" t="s">
        <v>26</v>
      </c>
      <c r="R2514" s="4">
        <f t="shared" si="117"/>
        <v>0.1202889998245586</v>
      </c>
      <c r="S2514" s="1" t="str">
        <f t="shared" si="118"/>
        <v>Apr-2024</v>
      </c>
      <c r="T2514" t="str">
        <f t="shared" si="119"/>
        <v>Profit</v>
      </c>
    </row>
    <row r="2515" spans="1:20" x14ac:dyDescent="0.3">
      <c r="A2515" t="s">
        <v>4195</v>
      </c>
      <c r="B2515" s="2">
        <v>45957</v>
      </c>
      <c r="C2515" t="s">
        <v>4196</v>
      </c>
      <c r="D2515" t="s">
        <v>46</v>
      </c>
      <c r="E2515" t="s">
        <v>53</v>
      </c>
      <c r="F2515" t="s">
        <v>54</v>
      </c>
      <c r="G2515" t="s">
        <v>22</v>
      </c>
      <c r="H2515" t="s">
        <v>23</v>
      </c>
      <c r="I2515" t="s">
        <v>94</v>
      </c>
      <c r="J2515">
        <v>1</v>
      </c>
      <c r="K2515">
        <v>3214.07</v>
      </c>
      <c r="L2515">
        <v>0.1</v>
      </c>
      <c r="M2515" s="6">
        <v>2892.66</v>
      </c>
      <c r="N2515" s="3">
        <v>2035.38</v>
      </c>
      <c r="O2515" s="6">
        <v>857.28</v>
      </c>
      <c r="P2515" t="s">
        <v>70</v>
      </c>
      <c r="Q2515" t="s">
        <v>26</v>
      </c>
      <c r="R2515" s="4">
        <f t="shared" si="117"/>
        <v>0.29636390035469085</v>
      </c>
      <c r="S2515" s="1" t="str">
        <f t="shared" si="118"/>
        <v>Oct-2025</v>
      </c>
      <c r="T2515" t="str">
        <f t="shared" si="119"/>
        <v>Profit</v>
      </c>
    </row>
    <row r="2516" spans="1:20" x14ac:dyDescent="0.3">
      <c r="A2516" t="s">
        <v>4197</v>
      </c>
      <c r="B2516" s="2">
        <v>46209</v>
      </c>
      <c r="C2516" t="s">
        <v>4198</v>
      </c>
      <c r="D2516" t="s">
        <v>52</v>
      </c>
      <c r="E2516" t="s">
        <v>34</v>
      </c>
      <c r="F2516" t="s">
        <v>73</v>
      </c>
      <c r="G2516" t="s">
        <v>29</v>
      </c>
      <c r="H2516" t="s">
        <v>41</v>
      </c>
      <c r="I2516" t="s">
        <v>42</v>
      </c>
      <c r="J2516">
        <v>2</v>
      </c>
      <c r="K2516">
        <v>179.76</v>
      </c>
      <c r="L2516">
        <v>0.1</v>
      </c>
      <c r="M2516" s="6">
        <v>323.57</v>
      </c>
      <c r="N2516" s="3">
        <v>240.84</v>
      </c>
      <c r="O2516" s="6">
        <v>82.73</v>
      </c>
      <c r="P2516" t="s">
        <v>43</v>
      </c>
      <c r="Q2516" t="s">
        <v>26</v>
      </c>
      <c r="R2516" s="4">
        <f t="shared" si="117"/>
        <v>0.25567883301913036</v>
      </c>
      <c r="S2516" s="1" t="str">
        <f t="shared" si="118"/>
        <v>Jul-2026</v>
      </c>
      <c r="T2516" t="str">
        <f t="shared" si="119"/>
        <v>Profit</v>
      </c>
    </row>
    <row r="2517" spans="1:20" x14ac:dyDescent="0.3">
      <c r="A2517" t="s">
        <v>4199</v>
      </c>
      <c r="B2517" s="2">
        <v>45394</v>
      </c>
      <c r="C2517" t="s">
        <v>148</v>
      </c>
      <c r="D2517" t="s">
        <v>19</v>
      </c>
      <c r="E2517" t="s">
        <v>34</v>
      </c>
      <c r="F2517" t="s">
        <v>35</v>
      </c>
      <c r="G2517" t="s">
        <v>22</v>
      </c>
      <c r="H2517" t="s">
        <v>23</v>
      </c>
      <c r="I2517" t="s">
        <v>69</v>
      </c>
      <c r="J2517">
        <v>5</v>
      </c>
      <c r="K2517">
        <v>18373.599999999999</v>
      </c>
      <c r="L2517">
        <v>0.1</v>
      </c>
      <c r="M2517" s="6">
        <v>82681.2</v>
      </c>
      <c r="N2517" s="3">
        <v>51266.03</v>
      </c>
      <c r="O2517" s="6">
        <v>31415.17</v>
      </c>
      <c r="P2517" t="s">
        <v>49</v>
      </c>
      <c r="Q2517" t="s">
        <v>26</v>
      </c>
      <c r="R2517" s="4">
        <f t="shared" si="117"/>
        <v>0.37995541912792752</v>
      </c>
      <c r="S2517" s="1" t="str">
        <f t="shared" si="118"/>
        <v>Apr-2024</v>
      </c>
      <c r="T2517" t="str">
        <f t="shared" si="119"/>
        <v>Profit</v>
      </c>
    </row>
    <row r="2518" spans="1:20" x14ac:dyDescent="0.3">
      <c r="A2518" t="s">
        <v>4200</v>
      </c>
      <c r="B2518" s="2">
        <v>45485</v>
      </c>
      <c r="C2518" t="s">
        <v>4201</v>
      </c>
      <c r="D2518" t="s">
        <v>19</v>
      </c>
      <c r="E2518" t="s">
        <v>53</v>
      </c>
      <c r="F2518" t="s">
        <v>90</v>
      </c>
      <c r="G2518" t="s">
        <v>79</v>
      </c>
      <c r="H2518" t="s">
        <v>41</v>
      </c>
      <c r="I2518" t="s">
        <v>62</v>
      </c>
      <c r="J2518">
        <v>1</v>
      </c>
      <c r="K2518">
        <v>453.73</v>
      </c>
      <c r="L2518">
        <v>0.1</v>
      </c>
      <c r="M2518" s="6">
        <v>408.36</v>
      </c>
      <c r="N2518" s="3">
        <v>345.66</v>
      </c>
      <c r="O2518" s="6">
        <v>62.7</v>
      </c>
      <c r="P2518" t="s">
        <v>25</v>
      </c>
      <c r="Q2518" t="s">
        <v>26</v>
      </c>
      <c r="R2518" s="4">
        <f t="shared" si="117"/>
        <v>0.15354099324125772</v>
      </c>
      <c r="S2518" s="1" t="str">
        <f t="shared" si="118"/>
        <v>Jul-2024</v>
      </c>
      <c r="T2518" t="str">
        <f t="shared" si="119"/>
        <v>Profit</v>
      </c>
    </row>
    <row r="2519" spans="1:20" x14ac:dyDescent="0.3">
      <c r="A2519" t="s">
        <v>4202</v>
      </c>
      <c r="B2519" s="2">
        <v>45457</v>
      </c>
      <c r="C2519" t="s">
        <v>4203</v>
      </c>
      <c r="D2519" t="s">
        <v>46</v>
      </c>
      <c r="E2519" t="s">
        <v>53</v>
      </c>
      <c r="F2519" t="s">
        <v>54</v>
      </c>
      <c r="G2519" t="s">
        <v>22</v>
      </c>
      <c r="H2519" t="s">
        <v>23</v>
      </c>
      <c r="I2519" t="s">
        <v>36</v>
      </c>
      <c r="J2519">
        <v>1</v>
      </c>
      <c r="K2519">
        <v>16129.52</v>
      </c>
      <c r="L2519">
        <v>0.05</v>
      </c>
      <c r="M2519" s="6">
        <v>15323.04</v>
      </c>
      <c r="N2519" s="3">
        <v>11614.4</v>
      </c>
      <c r="O2519" s="6">
        <v>3708.64</v>
      </c>
      <c r="P2519" t="s">
        <v>25</v>
      </c>
      <c r="Q2519" t="s">
        <v>26</v>
      </c>
      <c r="R2519" s="4">
        <f t="shared" si="117"/>
        <v>0.24203030208104917</v>
      </c>
      <c r="S2519" s="1" t="str">
        <f t="shared" si="118"/>
        <v>Jun-2024</v>
      </c>
      <c r="T2519" t="str">
        <f t="shared" si="119"/>
        <v>Profit</v>
      </c>
    </row>
    <row r="2520" spans="1:20" x14ac:dyDescent="0.3">
      <c r="A2520" t="s">
        <v>4204</v>
      </c>
      <c r="B2520" s="2">
        <v>46162</v>
      </c>
      <c r="C2520" t="s">
        <v>4205</v>
      </c>
      <c r="D2520" t="s">
        <v>52</v>
      </c>
      <c r="E2520" t="s">
        <v>53</v>
      </c>
      <c r="F2520" t="s">
        <v>90</v>
      </c>
      <c r="G2520" t="s">
        <v>29</v>
      </c>
      <c r="H2520" t="s">
        <v>74</v>
      </c>
      <c r="I2520" t="s">
        <v>91</v>
      </c>
      <c r="J2520">
        <v>1</v>
      </c>
      <c r="K2520">
        <v>17268.189999999999</v>
      </c>
      <c r="L2520">
        <v>0.15</v>
      </c>
      <c r="M2520" s="6">
        <v>14677.96</v>
      </c>
      <c r="N2520" s="3">
        <v>8985.2000000000007</v>
      </c>
      <c r="O2520" s="6">
        <v>5692.76</v>
      </c>
      <c r="P2520" t="s">
        <v>49</v>
      </c>
      <c r="Q2520" t="s">
        <v>26</v>
      </c>
      <c r="R2520" s="4">
        <f t="shared" si="117"/>
        <v>0.3878440873254867</v>
      </c>
      <c r="S2520" s="1" t="str">
        <f t="shared" si="118"/>
        <v>May-2026</v>
      </c>
      <c r="T2520" t="str">
        <f t="shared" si="119"/>
        <v>Profit</v>
      </c>
    </row>
    <row r="2521" spans="1:20" x14ac:dyDescent="0.3">
      <c r="A2521" t="s">
        <v>4206</v>
      </c>
      <c r="B2521" s="2">
        <v>45381</v>
      </c>
      <c r="C2521" t="s">
        <v>2801</v>
      </c>
      <c r="D2521" t="s">
        <v>19</v>
      </c>
      <c r="E2521" t="s">
        <v>53</v>
      </c>
      <c r="F2521" t="s">
        <v>97</v>
      </c>
      <c r="G2521" t="s">
        <v>79</v>
      </c>
      <c r="H2521" t="s">
        <v>23</v>
      </c>
      <c r="I2521" t="s">
        <v>69</v>
      </c>
      <c r="J2521">
        <v>1</v>
      </c>
      <c r="K2521">
        <v>10134.84</v>
      </c>
      <c r="L2521">
        <v>0.05</v>
      </c>
      <c r="M2521" s="6">
        <v>9628.1</v>
      </c>
      <c r="N2521" s="3">
        <v>7927.43</v>
      </c>
      <c r="O2521" s="6">
        <v>1700.67</v>
      </c>
      <c r="P2521" t="s">
        <v>43</v>
      </c>
      <c r="Q2521" t="s">
        <v>76</v>
      </c>
      <c r="R2521" s="4">
        <f t="shared" si="117"/>
        <v>0.17663609642608613</v>
      </c>
      <c r="S2521" s="1" t="str">
        <f t="shared" si="118"/>
        <v>Mar-2024</v>
      </c>
      <c r="T2521" t="str">
        <f t="shared" si="119"/>
        <v>Profit</v>
      </c>
    </row>
    <row r="2522" spans="1:20" x14ac:dyDescent="0.3">
      <c r="A2522" t="s">
        <v>4207</v>
      </c>
      <c r="B2522" s="2">
        <v>45977</v>
      </c>
      <c r="C2522" t="s">
        <v>259</v>
      </c>
      <c r="D2522" t="s">
        <v>19</v>
      </c>
      <c r="E2522" t="s">
        <v>39</v>
      </c>
      <c r="F2522" t="s">
        <v>220</v>
      </c>
      <c r="G2522" t="s">
        <v>22</v>
      </c>
      <c r="H2522" t="s">
        <v>74</v>
      </c>
      <c r="I2522" t="s">
        <v>91</v>
      </c>
      <c r="J2522">
        <v>3</v>
      </c>
      <c r="K2522">
        <v>6712.09</v>
      </c>
      <c r="L2522">
        <v>0.05</v>
      </c>
      <c r="M2522" s="6">
        <v>19129.46</v>
      </c>
      <c r="N2522" s="3">
        <v>15969.56</v>
      </c>
      <c r="O2522" s="6">
        <v>3159.9</v>
      </c>
      <c r="P2522" t="s">
        <v>43</v>
      </c>
      <c r="Q2522" t="s">
        <v>26</v>
      </c>
      <c r="R2522" s="4">
        <f t="shared" si="117"/>
        <v>0.16518500783608112</v>
      </c>
      <c r="S2522" s="1" t="str">
        <f t="shared" si="118"/>
        <v>Nov-2025</v>
      </c>
      <c r="T2522" t="str">
        <f t="shared" si="119"/>
        <v>Profit</v>
      </c>
    </row>
    <row r="2523" spans="1:20" x14ac:dyDescent="0.3">
      <c r="A2523" t="s">
        <v>4208</v>
      </c>
      <c r="B2523" s="2">
        <v>45413</v>
      </c>
      <c r="C2523" t="s">
        <v>3990</v>
      </c>
      <c r="D2523" t="s">
        <v>19</v>
      </c>
      <c r="E2523" t="s">
        <v>34</v>
      </c>
      <c r="F2523" t="s">
        <v>65</v>
      </c>
      <c r="G2523" t="s">
        <v>29</v>
      </c>
      <c r="H2523" t="s">
        <v>41</v>
      </c>
      <c r="I2523" t="s">
        <v>134</v>
      </c>
      <c r="J2523">
        <v>3</v>
      </c>
      <c r="K2523">
        <v>492.5</v>
      </c>
      <c r="L2523">
        <v>0.15</v>
      </c>
      <c r="M2523" s="6">
        <v>1255.8800000000001</v>
      </c>
      <c r="N2523" s="3">
        <v>1175.8</v>
      </c>
      <c r="O2523" s="6">
        <v>80.08</v>
      </c>
      <c r="P2523" t="s">
        <v>31</v>
      </c>
      <c r="Q2523" t="s">
        <v>76</v>
      </c>
      <c r="R2523" s="4">
        <f t="shared" si="117"/>
        <v>6.3764053890499092E-2</v>
      </c>
      <c r="S2523" s="1" t="str">
        <f t="shared" si="118"/>
        <v>May-2024</v>
      </c>
      <c r="T2523" t="str">
        <f t="shared" si="119"/>
        <v>Profit</v>
      </c>
    </row>
    <row r="2524" spans="1:20" x14ac:dyDescent="0.3">
      <c r="A2524" t="s">
        <v>4209</v>
      </c>
      <c r="B2524" s="2">
        <v>45434</v>
      </c>
      <c r="C2524" t="s">
        <v>4210</v>
      </c>
      <c r="D2524" t="s">
        <v>46</v>
      </c>
      <c r="E2524" t="s">
        <v>20</v>
      </c>
      <c r="F2524" t="s">
        <v>157</v>
      </c>
      <c r="G2524" t="s">
        <v>79</v>
      </c>
      <c r="H2524" t="s">
        <v>23</v>
      </c>
      <c r="I2524" t="s">
        <v>59</v>
      </c>
      <c r="J2524">
        <v>2</v>
      </c>
      <c r="K2524">
        <v>3903.2</v>
      </c>
      <c r="L2524">
        <v>0.1</v>
      </c>
      <c r="M2524" s="6">
        <v>7025.76</v>
      </c>
      <c r="N2524" s="3">
        <v>6141.79</v>
      </c>
      <c r="O2524" s="6">
        <v>883.97</v>
      </c>
      <c r="P2524" t="s">
        <v>43</v>
      </c>
      <c r="Q2524" t="s">
        <v>26</v>
      </c>
      <c r="R2524" s="4">
        <f t="shared" si="117"/>
        <v>0.12581841679761335</v>
      </c>
      <c r="S2524" s="1" t="str">
        <f t="shared" si="118"/>
        <v>May-2024</v>
      </c>
      <c r="T2524" t="str">
        <f t="shared" si="119"/>
        <v>Profit</v>
      </c>
    </row>
    <row r="2525" spans="1:20" x14ac:dyDescent="0.3">
      <c r="A2525" t="s">
        <v>4211</v>
      </c>
      <c r="B2525" s="2">
        <v>46285</v>
      </c>
      <c r="C2525" t="s">
        <v>4212</v>
      </c>
      <c r="D2525" t="s">
        <v>19</v>
      </c>
      <c r="E2525" t="s">
        <v>34</v>
      </c>
      <c r="F2525" t="s">
        <v>110</v>
      </c>
      <c r="G2525" t="s">
        <v>22</v>
      </c>
      <c r="H2525" t="s">
        <v>74</v>
      </c>
      <c r="I2525" t="s">
        <v>158</v>
      </c>
      <c r="J2525">
        <v>1</v>
      </c>
      <c r="K2525">
        <v>12391.86</v>
      </c>
      <c r="L2525">
        <v>0.2</v>
      </c>
      <c r="M2525" s="6">
        <v>9913.49</v>
      </c>
      <c r="N2525" s="3">
        <v>6534.47</v>
      </c>
      <c r="O2525" s="6">
        <v>3379.02</v>
      </c>
      <c r="P2525" t="s">
        <v>49</v>
      </c>
      <c r="Q2525" t="s">
        <v>26</v>
      </c>
      <c r="R2525" s="4">
        <f t="shared" si="117"/>
        <v>0.34085069940051382</v>
      </c>
      <c r="S2525" s="1" t="str">
        <f t="shared" si="118"/>
        <v>Sep-2026</v>
      </c>
      <c r="T2525" t="str">
        <f t="shared" si="119"/>
        <v>Profit</v>
      </c>
    </row>
    <row r="2526" spans="1:20" x14ac:dyDescent="0.3">
      <c r="A2526" t="s">
        <v>4213</v>
      </c>
      <c r="B2526" s="2">
        <v>45397</v>
      </c>
      <c r="C2526" t="s">
        <v>1552</v>
      </c>
      <c r="D2526" t="s">
        <v>19</v>
      </c>
      <c r="E2526" t="s">
        <v>34</v>
      </c>
      <c r="F2526" t="s">
        <v>35</v>
      </c>
      <c r="G2526" t="s">
        <v>22</v>
      </c>
      <c r="H2526" t="s">
        <v>74</v>
      </c>
      <c r="I2526" t="s">
        <v>75</v>
      </c>
      <c r="J2526">
        <v>5</v>
      </c>
      <c r="K2526">
        <v>11697.5</v>
      </c>
      <c r="L2526">
        <v>0.05</v>
      </c>
      <c r="M2526" s="6">
        <v>55563.12</v>
      </c>
      <c r="N2526" s="3">
        <v>42258.42</v>
      </c>
      <c r="O2526" s="6">
        <v>13304.7</v>
      </c>
      <c r="P2526" t="s">
        <v>43</v>
      </c>
      <c r="Q2526" t="s">
        <v>26</v>
      </c>
      <c r="R2526" s="4">
        <f t="shared" si="117"/>
        <v>0.2394519962161952</v>
      </c>
      <c r="S2526" s="1" t="str">
        <f t="shared" si="118"/>
        <v>Apr-2024</v>
      </c>
      <c r="T2526" t="str">
        <f t="shared" si="119"/>
        <v>Profit</v>
      </c>
    </row>
    <row r="2527" spans="1:20" x14ac:dyDescent="0.3">
      <c r="A2527" t="s">
        <v>4214</v>
      </c>
      <c r="B2527" s="2">
        <v>46178</v>
      </c>
      <c r="C2527" t="s">
        <v>2350</v>
      </c>
      <c r="D2527" t="s">
        <v>19</v>
      </c>
      <c r="E2527" t="s">
        <v>39</v>
      </c>
      <c r="F2527" t="s">
        <v>47</v>
      </c>
      <c r="H2527" t="s">
        <v>23</v>
      </c>
      <c r="I2527" t="s">
        <v>36</v>
      </c>
      <c r="J2527">
        <v>4</v>
      </c>
      <c r="K2527">
        <v>13678.45</v>
      </c>
      <c r="L2527">
        <v>0.1</v>
      </c>
      <c r="M2527" s="6">
        <v>49242.42</v>
      </c>
      <c r="N2527" s="3">
        <v>29860.5</v>
      </c>
      <c r="O2527" s="6">
        <v>19381.919999999998</v>
      </c>
      <c r="P2527" t="s">
        <v>49</v>
      </c>
      <c r="Q2527" t="s">
        <v>26</v>
      </c>
      <c r="R2527" s="4">
        <f t="shared" si="117"/>
        <v>0.39360210160264258</v>
      </c>
      <c r="S2527" s="1" t="str">
        <f t="shared" si="118"/>
        <v>Jun-2026</v>
      </c>
      <c r="T2527" t="str">
        <f t="shared" si="119"/>
        <v>Profit</v>
      </c>
    </row>
    <row r="2528" spans="1:20" x14ac:dyDescent="0.3">
      <c r="A2528" t="s">
        <v>4215</v>
      </c>
      <c r="B2528" s="2">
        <v>45719</v>
      </c>
      <c r="C2528" t="s">
        <v>2466</v>
      </c>
      <c r="D2528" t="s">
        <v>19</v>
      </c>
      <c r="E2528" t="s">
        <v>20</v>
      </c>
      <c r="F2528" t="s">
        <v>205</v>
      </c>
      <c r="G2528" t="s">
        <v>22</v>
      </c>
      <c r="H2528" t="s">
        <v>74</v>
      </c>
      <c r="I2528" t="s">
        <v>158</v>
      </c>
      <c r="J2528">
        <v>4</v>
      </c>
      <c r="K2528">
        <v>7056.31</v>
      </c>
      <c r="L2528">
        <v>0</v>
      </c>
      <c r="M2528" s="6">
        <v>28225.24</v>
      </c>
      <c r="N2528" s="3">
        <v>18613.88</v>
      </c>
      <c r="O2528" s="6">
        <v>9611.36</v>
      </c>
      <c r="P2528" t="s">
        <v>31</v>
      </c>
      <c r="Q2528" t="s">
        <v>26</v>
      </c>
      <c r="R2528" s="4">
        <f t="shared" si="117"/>
        <v>0.34052358810766536</v>
      </c>
      <c r="S2528" s="1" t="str">
        <f t="shared" si="118"/>
        <v>Mar-2025</v>
      </c>
      <c r="T2528" t="str">
        <f t="shared" si="119"/>
        <v>Profit</v>
      </c>
    </row>
    <row r="2529" spans="1:20" x14ac:dyDescent="0.3">
      <c r="A2529" t="s">
        <v>4216</v>
      </c>
      <c r="B2529" s="2">
        <v>45596</v>
      </c>
      <c r="C2529" t="s">
        <v>465</v>
      </c>
      <c r="D2529" t="s">
        <v>19</v>
      </c>
      <c r="E2529" t="s">
        <v>34</v>
      </c>
      <c r="F2529" t="s">
        <v>73</v>
      </c>
      <c r="G2529" t="s">
        <v>22</v>
      </c>
      <c r="H2529" t="s">
        <v>41</v>
      </c>
      <c r="I2529" t="s">
        <v>55</v>
      </c>
      <c r="J2529">
        <v>2</v>
      </c>
      <c r="K2529">
        <v>364.38</v>
      </c>
      <c r="L2529">
        <v>0</v>
      </c>
      <c r="M2529" s="6">
        <v>728.76</v>
      </c>
      <c r="N2529" s="3">
        <v>540.32000000000005</v>
      </c>
      <c r="O2529" s="6">
        <v>188.44</v>
      </c>
      <c r="P2529" t="s">
        <v>31</v>
      </c>
      <c r="Q2529" t="s">
        <v>76</v>
      </c>
      <c r="R2529" s="4">
        <f t="shared" si="117"/>
        <v>0.25857621164718153</v>
      </c>
      <c r="S2529" s="1" t="str">
        <f t="shared" si="118"/>
        <v>Oct-2024</v>
      </c>
      <c r="T2529" t="str">
        <f t="shared" si="119"/>
        <v>Profit</v>
      </c>
    </row>
    <row r="2530" spans="1:20" x14ac:dyDescent="0.3">
      <c r="A2530" t="s">
        <v>4217</v>
      </c>
      <c r="B2530" s="2">
        <v>46163</v>
      </c>
      <c r="C2530" t="s">
        <v>4218</v>
      </c>
      <c r="D2530" t="s">
        <v>46</v>
      </c>
      <c r="E2530" t="s">
        <v>53</v>
      </c>
      <c r="F2530" t="s">
        <v>54</v>
      </c>
      <c r="G2530" t="s">
        <v>22</v>
      </c>
      <c r="H2530" t="s">
        <v>41</v>
      </c>
      <c r="I2530" t="s">
        <v>55</v>
      </c>
      <c r="J2530">
        <v>3</v>
      </c>
      <c r="K2530">
        <v>157.68</v>
      </c>
      <c r="L2530">
        <v>0</v>
      </c>
      <c r="M2530" s="6">
        <v>473.04</v>
      </c>
      <c r="N2530" s="3">
        <v>302.66000000000003</v>
      </c>
      <c r="O2530" s="6">
        <v>170.38</v>
      </c>
      <c r="P2530" t="s">
        <v>43</v>
      </c>
      <c r="Q2530" t="s">
        <v>26</v>
      </c>
      <c r="R2530" s="4">
        <f t="shared" si="117"/>
        <v>0.36018095721292065</v>
      </c>
      <c r="S2530" s="1" t="str">
        <f t="shared" si="118"/>
        <v>May-2026</v>
      </c>
      <c r="T2530" t="str">
        <f t="shared" si="119"/>
        <v>Profit</v>
      </c>
    </row>
    <row r="2531" spans="1:20" x14ac:dyDescent="0.3">
      <c r="A2531" t="s">
        <v>4219</v>
      </c>
      <c r="B2531" s="2">
        <v>46262</v>
      </c>
      <c r="C2531" t="s">
        <v>2046</v>
      </c>
      <c r="D2531" t="s">
        <v>19</v>
      </c>
      <c r="E2531" t="s">
        <v>53</v>
      </c>
      <c r="F2531" t="s">
        <v>65</v>
      </c>
      <c r="G2531" t="s">
        <v>22</v>
      </c>
      <c r="H2531" t="s">
        <v>74</v>
      </c>
      <c r="I2531" t="s">
        <v>137</v>
      </c>
      <c r="J2531">
        <v>2</v>
      </c>
      <c r="K2531">
        <v>11979.53</v>
      </c>
      <c r="L2531">
        <v>0.05</v>
      </c>
      <c r="M2531" s="6">
        <v>22761.11</v>
      </c>
      <c r="N2531" s="3">
        <v>15581.08</v>
      </c>
      <c r="O2531" s="6">
        <v>7180.03</v>
      </c>
      <c r="P2531" t="s">
        <v>70</v>
      </c>
      <c r="Q2531" t="s">
        <v>26</v>
      </c>
      <c r="R2531" s="4">
        <f t="shared" si="117"/>
        <v>0.31545166294613924</v>
      </c>
      <c r="S2531" s="1" t="str">
        <f t="shared" si="118"/>
        <v>Aug-2026</v>
      </c>
      <c r="T2531" t="str">
        <f t="shared" si="119"/>
        <v>Profit</v>
      </c>
    </row>
    <row r="2532" spans="1:20" x14ac:dyDescent="0.3">
      <c r="A2532" t="s">
        <v>4220</v>
      </c>
      <c r="B2532" s="2">
        <v>45608</v>
      </c>
      <c r="C2532" t="s">
        <v>78</v>
      </c>
      <c r="D2532" t="s">
        <v>19</v>
      </c>
      <c r="E2532" t="s">
        <v>58</v>
      </c>
      <c r="F2532" t="s">
        <v>68</v>
      </c>
      <c r="G2532" t="s">
        <v>79</v>
      </c>
      <c r="H2532" t="s">
        <v>74</v>
      </c>
      <c r="I2532" t="s">
        <v>91</v>
      </c>
      <c r="J2532">
        <v>4</v>
      </c>
      <c r="K2532">
        <v>13582.87</v>
      </c>
      <c r="L2532">
        <v>0.1</v>
      </c>
      <c r="M2532" s="6">
        <v>48898.33</v>
      </c>
      <c r="N2532" s="3">
        <v>42137.83</v>
      </c>
      <c r="O2532" s="6">
        <v>6760.5</v>
      </c>
      <c r="P2532" t="s">
        <v>25</v>
      </c>
      <c r="Q2532" t="s">
        <v>26</v>
      </c>
      <c r="R2532" s="4">
        <f t="shared" si="117"/>
        <v>0.13825625537722863</v>
      </c>
      <c r="S2532" s="1" t="str">
        <f t="shared" si="118"/>
        <v>Nov-2024</v>
      </c>
      <c r="T2532" t="str">
        <f t="shared" si="119"/>
        <v>Profit</v>
      </c>
    </row>
    <row r="2533" spans="1:20" x14ac:dyDescent="0.3">
      <c r="A2533" t="s">
        <v>4221</v>
      </c>
      <c r="B2533" s="2">
        <v>46254</v>
      </c>
      <c r="C2533" t="s">
        <v>3870</v>
      </c>
      <c r="D2533" t="s">
        <v>46</v>
      </c>
      <c r="E2533" t="s">
        <v>39</v>
      </c>
      <c r="F2533" t="s">
        <v>220</v>
      </c>
      <c r="G2533" t="s">
        <v>22</v>
      </c>
      <c r="H2533" t="s">
        <v>74</v>
      </c>
      <c r="I2533" t="s">
        <v>75</v>
      </c>
      <c r="J2533">
        <v>1</v>
      </c>
      <c r="K2533">
        <v>9745.9500000000007</v>
      </c>
      <c r="L2533">
        <v>0</v>
      </c>
      <c r="M2533" s="6">
        <v>9745.9500000000007</v>
      </c>
      <c r="N2533" s="3">
        <v>6713.61</v>
      </c>
      <c r="O2533" s="6">
        <v>3032.34</v>
      </c>
      <c r="P2533" t="s">
        <v>31</v>
      </c>
      <c r="Q2533" t="s">
        <v>26</v>
      </c>
      <c r="R2533" s="4">
        <f t="shared" si="117"/>
        <v>0.31113847290412938</v>
      </c>
      <c r="S2533" s="1" t="str">
        <f t="shared" si="118"/>
        <v>Aug-2026</v>
      </c>
      <c r="T2533" t="str">
        <f t="shared" si="119"/>
        <v>Profit</v>
      </c>
    </row>
    <row r="2534" spans="1:20" x14ac:dyDescent="0.3">
      <c r="A2534" t="s">
        <v>4222</v>
      </c>
      <c r="B2534" s="2">
        <v>45926</v>
      </c>
      <c r="C2534" t="s">
        <v>1412</v>
      </c>
      <c r="D2534" t="s">
        <v>19</v>
      </c>
      <c r="E2534" t="s">
        <v>58</v>
      </c>
      <c r="F2534" t="s">
        <v>104</v>
      </c>
      <c r="G2534" t="s">
        <v>29</v>
      </c>
      <c r="H2534" t="s">
        <v>23</v>
      </c>
      <c r="I2534" t="s">
        <v>30</v>
      </c>
      <c r="J2534">
        <v>6</v>
      </c>
      <c r="K2534">
        <v>956.25</v>
      </c>
      <c r="L2534">
        <v>0.25</v>
      </c>
      <c r="M2534" s="6">
        <v>4303.12</v>
      </c>
      <c r="N2534" s="3">
        <v>4403.3599999999997</v>
      </c>
      <c r="O2534" s="6">
        <v>-100.24</v>
      </c>
      <c r="P2534" t="s">
        <v>31</v>
      </c>
      <c r="Q2534" t="s">
        <v>26</v>
      </c>
      <c r="R2534" s="4">
        <f t="shared" si="117"/>
        <v>-2.3294725687408206E-2</v>
      </c>
      <c r="S2534" s="1" t="str">
        <f t="shared" si="118"/>
        <v>Sep-2025</v>
      </c>
      <c r="T2534" t="str">
        <f t="shared" si="119"/>
        <v>Loss</v>
      </c>
    </row>
    <row r="2535" spans="1:20" x14ac:dyDescent="0.3">
      <c r="A2535" t="s">
        <v>4223</v>
      </c>
      <c r="B2535" s="2">
        <v>46193</v>
      </c>
      <c r="C2535" t="s">
        <v>1369</v>
      </c>
      <c r="D2535" t="s">
        <v>46</v>
      </c>
      <c r="E2535" t="s">
        <v>58</v>
      </c>
      <c r="F2535" t="s">
        <v>104</v>
      </c>
      <c r="G2535" t="s">
        <v>22</v>
      </c>
      <c r="H2535" t="s">
        <v>74</v>
      </c>
      <c r="I2535" t="s">
        <v>137</v>
      </c>
      <c r="J2535">
        <v>4</v>
      </c>
      <c r="K2535">
        <v>19161.59</v>
      </c>
      <c r="L2535">
        <v>0.15</v>
      </c>
      <c r="M2535" s="6">
        <v>65149.41</v>
      </c>
      <c r="N2535" s="3">
        <v>49979.95</v>
      </c>
      <c r="O2535" s="6">
        <v>15169.46</v>
      </c>
      <c r="P2535" t="s">
        <v>25</v>
      </c>
      <c r="Q2535" t="s">
        <v>26</v>
      </c>
      <c r="R2535" s="4">
        <f t="shared" si="117"/>
        <v>0.23284109556786467</v>
      </c>
      <c r="S2535" s="1" t="str">
        <f t="shared" si="118"/>
        <v>Jun-2026</v>
      </c>
      <c r="T2535" t="str">
        <f t="shared" si="119"/>
        <v>Profit</v>
      </c>
    </row>
    <row r="2536" spans="1:20" x14ac:dyDescent="0.3">
      <c r="A2536" t="s">
        <v>4224</v>
      </c>
      <c r="B2536" s="2">
        <v>45300</v>
      </c>
      <c r="C2536" t="s">
        <v>1022</v>
      </c>
      <c r="D2536" t="s">
        <v>19</v>
      </c>
      <c r="E2536" t="s">
        <v>20</v>
      </c>
      <c r="F2536" t="s">
        <v>205</v>
      </c>
      <c r="G2536" t="s">
        <v>22</v>
      </c>
      <c r="H2536" t="s">
        <v>23</v>
      </c>
      <c r="I2536" t="s">
        <v>36</v>
      </c>
      <c r="J2536">
        <v>5</v>
      </c>
      <c r="K2536">
        <v>23877.73</v>
      </c>
      <c r="L2536">
        <v>0.1</v>
      </c>
      <c r="M2536" s="6">
        <v>107449.79</v>
      </c>
      <c r="N2536" s="3">
        <v>67173.73</v>
      </c>
      <c r="O2536" s="6">
        <v>40276.06</v>
      </c>
      <c r="P2536" t="s">
        <v>49</v>
      </c>
      <c r="Q2536" t="s">
        <v>26</v>
      </c>
      <c r="R2536" s="4">
        <f t="shared" si="117"/>
        <v>0.37483609786487254</v>
      </c>
      <c r="S2536" s="1" t="str">
        <f t="shared" si="118"/>
        <v>Jan-2024</v>
      </c>
      <c r="T2536" t="str">
        <f t="shared" si="119"/>
        <v>Profit</v>
      </c>
    </row>
    <row r="2537" spans="1:20" x14ac:dyDescent="0.3">
      <c r="A2537" t="s">
        <v>4225</v>
      </c>
      <c r="B2537" s="2">
        <v>46065</v>
      </c>
      <c r="C2537" t="s">
        <v>3211</v>
      </c>
      <c r="D2537" t="s">
        <v>19</v>
      </c>
      <c r="E2537" t="s">
        <v>58</v>
      </c>
      <c r="F2537" t="s">
        <v>339</v>
      </c>
      <c r="G2537" t="s">
        <v>79</v>
      </c>
      <c r="H2537" t="s">
        <v>23</v>
      </c>
      <c r="I2537" t="s">
        <v>24</v>
      </c>
      <c r="J2537">
        <v>4</v>
      </c>
      <c r="K2537">
        <v>81736.899999999994</v>
      </c>
      <c r="L2537">
        <v>0.1</v>
      </c>
      <c r="M2537" s="6">
        <v>294252.84000000003</v>
      </c>
      <c r="N2537" s="3">
        <v>179481.08</v>
      </c>
      <c r="O2537" s="6">
        <v>114771.76</v>
      </c>
      <c r="P2537" t="s">
        <v>25</v>
      </c>
      <c r="Q2537" t="s">
        <v>26</v>
      </c>
      <c r="R2537" s="4">
        <f t="shared" si="117"/>
        <v>0.39004469761447325</v>
      </c>
      <c r="S2537" s="1" t="str">
        <f t="shared" si="118"/>
        <v>Feb-2026</v>
      </c>
      <c r="T2537" t="str">
        <f t="shared" si="119"/>
        <v>Profit</v>
      </c>
    </row>
    <row r="2538" spans="1:20" x14ac:dyDescent="0.3">
      <c r="A2538" t="s">
        <v>4226</v>
      </c>
      <c r="B2538" s="2">
        <v>45364</v>
      </c>
      <c r="C2538" t="s">
        <v>2959</v>
      </c>
      <c r="D2538" t="s">
        <v>19</v>
      </c>
      <c r="E2538" t="s">
        <v>34</v>
      </c>
      <c r="F2538" t="s">
        <v>90</v>
      </c>
      <c r="G2538" t="s">
        <v>79</v>
      </c>
      <c r="H2538" t="s">
        <v>41</v>
      </c>
      <c r="I2538" t="s">
        <v>125</v>
      </c>
      <c r="J2538">
        <v>3</v>
      </c>
      <c r="K2538">
        <v>233.97</v>
      </c>
      <c r="L2538">
        <v>0</v>
      </c>
      <c r="M2538" s="6">
        <v>701.91</v>
      </c>
      <c r="N2538" s="3">
        <v>378.76</v>
      </c>
      <c r="O2538" s="6">
        <v>323.14999999999998</v>
      </c>
      <c r="P2538" t="s">
        <v>25</v>
      </c>
      <c r="Q2538" t="s">
        <v>26</v>
      </c>
      <c r="R2538" s="4">
        <f t="shared" si="117"/>
        <v>0.46038665925830946</v>
      </c>
      <c r="S2538" s="1" t="str">
        <f t="shared" si="118"/>
        <v>Mar-2024</v>
      </c>
      <c r="T2538" t="str">
        <f t="shared" si="119"/>
        <v>Profit</v>
      </c>
    </row>
    <row r="2539" spans="1:20" x14ac:dyDescent="0.3">
      <c r="A2539" t="s">
        <v>4227</v>
      </c>
      <c r="B2539" s="2">
        <v>45650</v>
      </c>
      <c r="C2539" t="s">
        <v>4228</v>
      </c>
      <c r="D2539" t="s">
        <v>46</v>
      </c>
      <c r="E2539" t="s">
        <v>58</v>
      </c>
      <c r="F2539" t="s">
        <v>104</v>
      </c>
      <c r="G2539" t="s">
        <v>22</v>
      </c>
      <c r="H2539" t="s">
        <v>23</v>
      </c>
      <c r="I2539" t="s">
        <v>59</v>
      </c>
      <c r="J2539">
        <v>3</v>
      </c>
      <c r="K2539">
        <v>1695.1</v>
      </c>
      <c r="L2539">
        <v>0.25</v>
      </c>
      <c r="M2539" s="6">
        <v>3813.97</v>
      </c>
      <c r="N2539" s="3">
        <v>2938.53</v>
      </c>
      <c r="O2539" s="6">
        <v>875.44</v>
      </c>
      <c r="P2539" t="s">
        <v>49</v>
      </c>
      <c r="Q2539" t="s">
        <v>26</v>
      </c>
      <c r="R2539" s="4">
        <f t="shared" si="117"/>
        <v>0.22953510384192852</v>
      </c>
      <c r="S2539" s="1" t="str">
        <f t="shared" si="118"/>
        <v>Dec-2024</v>
      </c>
      <c r="T2539" t="str">
        <f t="shared" si="119"/>
        <v>Profit</v>
      </c>
    </row>
    <row r="2540" spans="1:20" x14ac:dyDescent="0.3">
      <c r="A2540" t="s">
        <v>4229</v>
      </c>
      <c r="B2540" s="2">
        <v>45514</v>
      </c>
      <c r="C2540" t="s">
        <v>779</v>
      </c>
      <c r="D2540" t="s">
        <v>19</v>
      </c>
      <c r="E2540" t="s">
        <v>58</v>
      </c>
      <c r="F2540" t="s">
        <v>104</v>
      </c>
      <c r="G2540" t="s">
        <v>22</v>
      </c>
      <c r="H2540" t="s">
        <v>74</v>
      </c>
      <c r="I2540" t="s">
        <v>91</v>
      </c>
      <c r="J2540">
        <v>2</v>
      </c>
      <c r="K2540">
        <v>15423.94</v>
      </c>
      <c r="L2540">
        <v>0.05</v>
      </c>
      <c r="M2540" s="6">
        <v>29305.49</v>
      </c>
      <c r="N2540" s="3">
        <v>17351.060000000001</v>
      </c>
      <c r="O2540" s="6">
        <v>11954.43</v>
      </c>
      <c r="P2540" t="s">
        <v>25</v>
      </c>
      <c r="Q2540" t="s">
        <v>26</v>
      </c>
      <c r="R2540" s="4">
        <f t="shared" si="117"/>
        <v>0.40792459023889377</v>
      </c>
      <c r="S2540" s="1" t="str">
        <f t="shared" si="118"/>
        <v>Aug-2024</v>
      </c>
      <c r="T2540" t="str">
        <f t="shared" si="119"/>
        <v>Profit</v>
      </c>
    </row>
    <row r="2541" spans="1:20" x14ac:dyDescent="0.3">
      <c r="A2541" t="s">
        <v>4230</v>
      </c>
      <c r="B2541" s="2">
        <v>45707</v>
      </c>
      <c r="C2541" t="s">
        <v>3065</v>
      </c>
      <c r="D2541" t="s">
        <v>46</v>
      </c>
      <c r="E2541" t="s">
        <v>20</v>
      </c>
      <c r="F2541" t="s">
        <v>205</v>
      </c>
      <c r="G2541" t="s">
        <v>22</v>
      </c>
      <c r="H2541" t="s">
        <v>23</v>
      </c>
      <c r="I2541" t="s">
        <v>69</v>
      </c>
      <c r="J2541">
        <v>1</v>
      </c>
      <c r="K2541">
        <v>25018.47</v>
      </c>
      <c r="L2541">
        <v>0.05</v>
      </c>
      <c r="M2541" s="6">
        <v>23767.55</v>
      </c>
      <c r="N2541" s="3">
        <v>14026.2</v>
      </c>
      <c r="O2541" s="6">
        <v>9741.35</v>
      </c>
      <c r="P2541" t="s">
        <v>70</v>
      </c>
      <c r="Q2541" t="s">
        <v>26</v>
      </c>
      <c r="R2541" s="4">
        <f t="shared" si="117"/>
        <v>0.40985924085570458</v>
      </c>
      <c r="S2541" s="1" t="str">
        <f t="shared" si="118"/>
        <v>Feb-2025</v>
      </c>
      <c r="T2541" t="str">
        <f t="shared" si="119"/>
        <v>Profit</v>
      </c>
    </row>
    <row r="2542" spans="1:20" x14ac:dyDescent="0.3">
      <c r="A2542" t="s">
        <v>4231</v>
      </c>
      <c r="B2542" s="2">
        <v>45844</v>
      </c>
      <c r="C2542" t="s">
        <v>4232</v>
      </c>
      <c r="D2542" t="s">
        <v>46</v>
      </c>
      <c r="E2542" t="s">
        <v>20</v>
      </c>
      <c r="F2542" t="s">
        <v>157</v>
      </c>
      <c r="G2542" t="s">
        <v>79</v>
      </c>
      <c r="H2542" t="s">
        <v>74</v>
      </c>
      <c r="I2542" t="s">
        <v>158</v>
      </c>
      <c r="J2542">
        <v>1</v>
      </c>
      <c r="K2542">
        <v>7313.64</v>
      </c>
      <c r="L2542">
        <v>0.2</v>
      </c>
      <c r="M2542" s="6">
        <v>5850.91</v>
      </c>
      <c r="N2542" s="3">
        <v>5017.3100000000004</v>
      </c>
      <c r="O2542" s="6">
        <v>833.6</v>
      </c>
      <c r="P2542" t="s">
        <v>70</v>
      </c>
      <c r="Q2542" t="s">
        <v>26</v>
      </c>
      <c r="R2542" s="4">
        <f t="shared" si="117"/>
        <v>0.14247356394133562</v>
      </c>
      <c r="S2542" s="1" t="str">
        <f t="shared" si="118"/>
        <v>Jul-2025</v>
      </c>
      <c r="T2542" t="str">
        <f t="shared" si="119"/>
        <v>Profit</v>
      </c>
    </row>
    <row r="2543" spans="1:20" x14ac:dyDescent="0.3">
      <c r="A2543" t="s">
        <v>4233</v>
      </c>
      <c r="B2543" s="2">
        <v>45661</v>
      </c>
      <c r="C2543" t="s">
        <v>4234</v>
      </c>
      <c r="D2543" t="s">
        <v>19</v>
      </c>
      <c r="E2543" t="s">
        <v>39</v>
      </c>
      <c r="F2543" t="s">
        <v>47</v>
      </c>
      <c r="G2543" t="s">
        <v>29</v>
      </c>
      <c r="H2543" t="s">
        <v>23</v>
      </c>
      <c r="I2543" t="s">
        <v>69</v>
      </c>
      <c r="J2543">
        <v>3</v>
      </c>
      <c r="K2543">
        <v>23398.14</v>
      </c>
      <c r="L2543">
        <v>0.2</v>
      </c>
      <c r="M2543" s="6">
        <v>56155.54</v>
      </c>
      <c r="N2543" s="3">
        <v>40052.33</v>
      </c>
      <c r="O2543" s="6">
        <v>16103.21</v>
      </c>
      <c r="P2543" t="s">
        <v>49</v>
      </c>
      <c r="Q2543" t="s">
        <v>26</v>
      </c>
      <c r="R2543" s="4">
        <f t="shared" si="117"/>
        <v>0.2867608431866206</v>
      </c>
      <c r="S2543" s="1" t="str">
        <f t="shared" si="118"/>
        <v>Jan-2025</v>
      </c>
      <c r="T2543" t="str">
        <f t="shared" si="119"/>
        <v>Profit</v>
      </c>
    </row>
    <row r="2544" spans="1:20" x14ac:dyDescent="0.3">
      <c r="A2544" t="s">
        <v>4235</v>
      </c>
      <c r="B2544" s="2">
        <v>46007</v>
      </c>
      <c r="C2544" t="s">
        <v>4236</v>
      </c>
      <c r="D2544" t="s">
        <v>19</v>
      </c>
      <c r="E2544" t="s">
        <v>34</v>
      </c>
      <c r="F2544" t="s">
        <v>90</v>
      </c>
      <c r="G2544" t="s">
        <v>79</v>
      </c>
      <c r="H2544" t="s">
        <v>41</v>
      </c>
      <c r="I2544" t="s">
        <v>48</v>
      </c>
      <c r="J2544">
        <v>5</v>
      </c>
      <c r="K2544">
        <v>193.53</v>
      </c>
      <c r="L2544">
        <v>0.1</v>
      </c>
      <c r="M2544" s="6">
        <v>870.88</v>
      </c>
      <c r="N2544" s="3">
        <v>673.09</v>
      </c>
      <c r="O2544" s="6">
        <v>197.79</v>
      </c>
      <c r="P2544" t="s">
        <v>49</v>
      </c>
      <c r="Q2544" t="s">
        <v>26</v>
      </c>
      <c r="R2544" s="4">
        <f t="shared" si="117"/>
        <v>0.22711510196582765</v>
      </c>
      <c r="S2544" s="1" t="str">
        <f t="shared" si="118"/>
        <v>Dec-2025</v>
      </c>
      <c r="T2544" t="str">
        <f t="shared" si="119"/>
        <v>Profit</v>
      </c>
    </row>
    <row r="2545" spans="1:20" x14ac:dyDescent="0.3">
      <c r="A2545" t="s">
        <v>4237</v>
      </c>
      <c r="B2545" s="2">
        <v>45555</v>
      </c>
      <c r="C2545" t="s">
        <v>215</v>
      </c>
      <c r="D2545" t="s">
        <v>19</v>
      </c>
      <c r="E2545" t="s">
        <v>20</v>
      </c>
      <c r="F2545" t="s">
        <v>99</v>
      </c>
      <c r="G2545" t="s">
        <v>79</v>
      </c>
      <c r="H2545" t="s">
        <v>41</v>
      </c>
      <c r="I2545" t="s">
        <v>125</v>
      </c>
      <c r="J2545">
        <v>4</v>
      </c>
      <c r="K2545">
        <v>263.2</v>
      </c>
      <c r="L2545">
        <v>0.1</v>
      </c>
      <c r="M2545" s="6">
        <v>947.52</v>
      </c>
      <c r="N2545" s="3">
        <v>709.04</v>
      </c>
      <c r="O2545" s="6">
        <v>238.48</v>
      </c>
      <c r="P2545" t="s">
        <v>31</v>
      </c>
      <c r="Q2545" t="s">
        <v>26</v>
      </c>
      <c r="R2545" s="4">
        <f t="shared" si="117"/>
        <v>0.25168861870989528</v>
      </c>
      <c r="S2545" s="1" t="str">
        <f t="shared" si="118"/>
        <v>Sep-2024</v>
      </c>
      <c r="T2545" t="str">
        <f t="shared" si="119"/>
        <v>Profit</v>
      </c>
    </row>
    <row r="2546" spans="1:20" x14ac:dyDescent="0.3">
      <c r="A2546" t="s">
        <v>4238</v>
      </c>
      <c r="B2546" s="2">
        <v>46131</v>
      </c>
      <c r="C2546" t="s">
        <v>4239</v>
      </c>
      <c r="D2546" t="s">
        <v>46</v>
      </c>
      <c r="E2546" t="s">
        <v>58</v>
      </c>
      <c r="F2546" t="s">
        <v>104</v>
      </c>
      <c r="G2546" t="s">
        <v>29</v>
      </c>
      <c r="H2546" t="s">
        <v>23</v>
      </c>
      <c r="I2546" t="s">
        <v>94</v>
      </c>
      <c r="J2546">
        <v>2</v>
      </c>
      <c r="K2546">
        <v>876.47</v>
      </c>
      <c r="L2546">
        <v>0.1</v>
      </c>
      <c r="M2546" s="6">
        <v>1577.65</v>
      </c>
      <c r="N2546" s="3">
        <v>1081.81</v>
      </c>
      <c r="O2546" s="6">
        <v>495.84</v>
      </c>
      <c r="P2546" t="s">
        <v>31</v>
      </c>
      <c r="Q2546" t="s">
        <v>26</v>
      </c>
      <c r="R2546" s="4">
        <f t="shared" si="117"/>
        <v>0.31429024181535825</v>
      </c>
      <c r="S2546" s="1" t="str">
        <f t="shared" si="118"/>
        <v>Apr-2026</v>
      </c>
      <c r="T2546" t="str">
        <f t="shared" si="119"/>
        <v>Profit</v>
      </c>
    </row>
    <row r="2547" spans="1:20" x14ac:dyDescent="0.3">
      <c r="A2547" t="s">
        <v>4240</v>
      </c>
      <c r="B2547" s="2">
        <v>45981</v>
      </c>
      <c r="C2547" t="s">
        <v>1391</v>
      </c>
      <c r="D2547" t="s">
        <v>46</v>
      </c>
      <c r="E2547" t="s">
        <v>39</v>
      </c>
      <c r="F2547" t="s">
        <v>146</v>
      </c>
      <c r="G2547" t="s">
        <v>79</v>
      </c>
      <c r="H2547" t="s">
        <v>74</v>
      </c>
      <c r="I2547" t="s">
        <v>75</v>
      </c>
      <c r="J2547">
        <v>5</v>
      </c>
      <c r="K2547">
        <v>11372.32</v>
      </c>
      <c r="L2547">
        <v>0.1</v>
      </c>
      <c r="M2547" s="6">
        <v>51175.44</v>
      </c>
      <c r="N2547" s="3">
        <v>35155.64</v>
      </c>
      <c r="O2547" s="6">
        <v>16019.8</v>
      </c>
      <c r="P2547" t="s">
        <v>25</v>
      </c>
      <c r="Q2547" t="s">
        <v>26</v>
      </c>
      <c r="R2547" s="4">
        <f t="shared" si="117"/>
        <v>0.31303687862771673</v>
      </c>
      <c r="S2547" s="1" t="str">
        <f t="shared" si="118"/>
        <v>Nov-2025</v>
      </c>
      <c r="T2547" t="str">
        <f t="shared" si="119"/>
        <v>Profit</v>
      </c>
    </row>
    <row r="2548" spans="1:20" x14ac:dyDescent="0.3">
      <c r="A2548" t="s">
        <v>4241</v>
      </c>
      <c r="B2548" s="2">
        <v>46151</v>
      </c>
      <c r="C2548" t="s">
        <v>2266</v>
      </c>
      <c r="D2548" t="s">
        <v>46</v>
      </c>
      <c r="E2548" t="s">
        <v>53</v>
      </c>
      <c r="F2548" t="s">
        <v>97</v>
      </c>
      <c r="G2548" t="s">
        <v>29</v>
      </c>
      <c r="H2548" t="s">
        <v>23</v>
      </c>
      <c r="I2548" t="s">
        <v>94</v>
      </c>
      <c r="J2548">
        <v>4</v>
      </c>
      <c r="K2548">
        <v>1019.02</v>
      </c>
      <c r="L2548">
        <v>0.1</v>
      </c>
      <c r="M2548" s="6">
        <v>3668.47</v>
      </c>
      <c r="N2548" s="3">
        <v>3090.34</v>
      </c>
      <c r="O2548" s="6">
        <v>578.13</v>
      </c>
      <c r="P2548" t="s">
        <v>25</v>
      </c>
      <c r="Q2548" t="s">
        <v>26</v>
      </c>
      <c r="R2548" s="4">
        <f t="shared" si="117"/>
        <v>0.15759431043459535</v>
      </c>
      <c r="S2548" s="1" t="str">
        <f t="shared" si="118"/>
        <v>May-2026</v>
      </c>
      <c r="T2548" t="str">
        <f t="shared" si="119"/>
        <v>Profit</v>
      </c>
    </row>
    <row r="2549" spans="1:20" x14ac:dyDescent="0.3">
      <c r="A2549" t="s">
        <v>4242</v>
      </c>
      <c r="B2549" s="2">
        <v>45609</v>
      </c>
      <c r="C2549" t="s">
        <v>3063</v>
      </c>
      <c r="D2549" t="s">
        <v>19</v>
      </c>
      <c r="E2549" t="s">
        <v>58</v>
      </c>
      <c r="F2549" t="s">
        <v>54</v>
      </c>
      <c r="G2549" t="s">
        <v>29</v>
      </c>
      <c r="H2549" t="s">
        <v>23</v>
      </c>
      <c r="I2549" t="s">
        <v>36</v>
      </c>
      <c r="J2549">
        <v>4</v>
      </c>
      <c r="K2549">
        <v>14731.61</v>
      </c>
      <c r="L2549">
        <v>0.1</v>
      </c>
      <c r="M2549" s="6">
        <v>53033.8</v>
      </c>
      <c r="N2549" s="3">
        <v>32897.42</v>
      </c>
      <c r="O2549" s="6">
        <v>20136.38</v>
      </c>
      <c r="P2549" t="s">
        <v>49</v>
      </c>
      <c r="Q2549" t="s">
        <v>26</v>
      </c>
      <c r="R2549" s="4">
        <f t="shared" si="117"/>
        <v>0.37968955647153324</v>
      </c>
      <c r="S2549" s="1" t="str">
        <f t="shared" si="118"/>
        <v>Nov-2024</v>
      </c>
      <c r="T2549" t="str">
        <f t="shared" si="119"/>
        <v>Profit</v>
      </c>
    </row>
    <row r="2550" spans="1:20" x14ac:dyDescent="0.3">
      <c r="A2550" t="s">
        <v>4243</v>
      </c>
      <c r="B2550" s="2">
        <v>45375</v>
      </c>
      <c r="C2550" t="s">
        <v>1905</v>
      </c>
      <c r="D2550" t="s">
        <v>52</v>
      </c>
      <c r="E2550" t="s">
        <v>39</v>
      </c>
      <c r="F2550" t="s">
        <v>47</v>
      </c>
      <c r="G2550" t="s">
        <v>79</v>
      </c>
      <c r="H2550" t="s">
        <v>41</v>
      </c>
      <c r="I2550" t="s">
        <v>62</v>
      </c>
      <c r="J2550">
        <v>8</v>
      </c>
      <c r="K2550">
        <v>332.95</v>
      </c>
      <c r="L2550">
        <v>0.15</v>
      </c>
      <c r="M2550" s="6">
        <v>2264.06</v>
      </c>
      <c r="N2550" s="3">
        <v>1705.8</v>
      </c>
      <c r="O2550" s="6">
        <v>558.26</v>
      </c>
      <c r="P2550" t="s">
        <v>43</v>
      </c>
      <c r="Q2550" t="s">
        <v>26</v>
      </c>
      <c r="R2550" s="4">
        <f t="shared" si="117"/>
        <v>0.24657473741861965</v>
      </c>
      <c r="S2550" s="1" t="str">
        <f t="shared" si="118"/>
        <v>Mar-2024</v>
      </c>
      <c r="T2550" t="str">
        <f t="shared" si="119"/>
        <v>Profit</v>
      </c>
    </row>
    <row r="2551" spans="1:20" x14ac:dyDescent="0.3">
      <c r="A2551" t="s">
        <v>4244</v>
      </c>
      <c r="B2551" s="2">
        <v>45609</v>
      </c>
      <c r="C2551" t="s">
        <v>941</v>
      </c>
      <c r="D2551" t="s">
        <v>19</v>
      </c>
      <c r="E2551" t="s">
        <v>34</v>
      </c>
      <c r="F2551" t="s">
        <v>35</v>
      </c>
      <c r="G2551" t="s">
        <v>22</v>
      </c>
      <c r="H2551" t="s">
        <v>74</v>
      </c>
      <c r="I2551" t="s">
        <v>107</v>
      </c>
      <c r="J2551">
        <v>1</v>
      </c>
      <c r="K2551">
        <v>10223.24</v>
      </c>
      <c r="L2551">
        <v>0.25</v>
      </c>
      <c r="M2551" s="6">
        <v>7667.43</v>
      </c>
      <c r="N2551" s="3">
        <v>7302.12</v>
      </c>
      <c r="O2551" s="6">
        <v>365.31</v>
      </c>
      <c r="P2551" t="s">
        <v>70</v>
      </c>
      <c r="Q2551" t="s">
        <v>142</v>
      </c>
      <c r="R2551" s="4">
        <f t="shared" si="117"/>
        <v>4.7644386711062248E-2</v>
      </c>
      <c r="S2551" s="1" t="str">
        <f t="shared" si="118"/>
        <v>Nov-2024</v>
      </c>
      <c r="T2551" t="str">
        <f t="shared" si="119"/>
        <v>Profit</v>
      </c>
    </row>
    <row r="2552" spans="1:20" x14ac:dyDescent="0.3">
      <c r="A2552" t="s">
        <v>4245</v>
      </c>
      <c r="B2552" s="2">
        <v>45402</v>
      </c>
      <c r="C2552" t="s">
        <v>4246</v>
      </c>
      <c r="D2552" t="s">
        <v>19</v>
      </c>
      <c r="E2552" t="s">
        <v>58</v>
      </c>
      <c r="F2552" t="s">
        <v>104</v>
      </c>
      <c r="G2552" t="s">
        <v>79</v>
      </c>
      <c r="H2552" t="s">
        <v>23</v>
      </c>
      <c r="I2552" t="s">
        <v>59</v>
      </c>
      <c r="J2552">
        <v>3</v>
      </c>
      <c r="K2552">
        <v>6605.4</v>
      </c>
      <c r="L2552">
        <v>0.05</v>
      </c>
      <c r="M2552" s="6">
        <v>18825.39</v>
      </c>
      <c r="N2552" s="3">
        <v>12540.86</v>
      </c>
      <c r="O2552" s="6">
        <v>6284.53</v>
      </c>
      <c r="P2552" t="s">
        <v>70</v>
      </c>
      <c r="Q2552" t="s">
        <v>26</v>
      </c>
      <c r="R2552" s="4">
        <f t="shared" si="117"/>
        <v>0.33383265897811415</v>
      </c>
      <c r="S2552" s="1" t="str">
        <f t="shared" si="118"/>
        <v>Apr-2024</v>
      </c>
      <c r="T2552" t="str">
        <f t="shared" si="119"/>
        <v>Profit</v>
      </c>
    </row>
    <row r="2553" spans="1:20" x14ac:dyDescent="0.3">
      <c r="A2553" t="s">
        <v>4247</v>
      </c>
      <c r="B2553" s="2">
        <v>45542</v>
      </c>
      <c r="C2553" t="s">
        <v>977</v>
      </c>
      <c r="D2553" t="s">
        <v>19</v>
      </c>
      <c r="E2553" t="s">
        <v>39</v>
      </c>
      <c r="F2553" t="s">
        <v>220</v>
      </c>
      <c r="G2553" t="s">
        <v>29</v>
      </c>
      <c r="H2553" t="s">
        <v>23</v>
      </c>
      <c r="I2553" t="s">
        <v>69</v>
      </c>
      <c r="J2553">
        <v>1</v>
      </c>
      <c r="K2553">
        <v>24755.55</v>
      </c>
      <c r="L2553">
        <v>0</v>
      </c>
      <c r="M2553" s="6">
        <v>24755.55</v>
      </c>
      <c r="N2553" s="3">
        <v>13215.14</v>
      </c>
      <c r="O2553" s="6">
        <v>11540.41</v>
      </c>
      <c r="P2553" t="s">
        <v>49</v>
      </c>
      <c r="Q2553" t="s">
        <v>26</v>
      </c>
      <c r="R2553" s="4">
        <f t="shared" si="117"/>
        <v>0.46617465578425848</v>
      </c>
      <c r="S2553" s="1" t="str">
        <f t="shared" si="118"/>
        <v>Sep-2024</v>
      </c>
      <c r="T2553" t="str">
        <f t="shared" si="119"/>
        <v>Profit</v>
      </c>
    </row>
    <row r="2554" spans="1:20" x14ac:dyDescent="0.3">
      <c r="A2554" t="s">
        <v>4248</v>
      </c>
      <c r="B2554" s="2">
        <v>45674</v>
      </c>
      <c r="C2554" t="s">
        <v>1127</v>
      </c>
      <c r="D2554" t="s">
        <v>19</v>
      </c>
      <c r="E2554" t="s">
        <v>20</v>
      </c>
      <c r="F2554" t="s">
        <v>21</v>
      </c>
      <c r="G2554" t="s">
        <v>22</v>
      </c>
      <c r="H2554" t="s">
        <v>23</v>
      </c>
      <c r="I2554" t="s">
        <v>24</v>
      </c>
      <c r="J2554">
        <v>1</v>
      </c>
      <c r="K2554">
        <v>43950.33</v>
      </c>
      <c r="L2554">
        <v>0.1</v>
      </c>
      <c r="M2554" s="6">
        <v>39555.300000000003</v>
      </c>
      <c r="N2554" s="3">
        <v>27685.34</v>
      </c>
      <c r="O2554" s="6">
        <v>11869.96</v>
      </c>
      <c r="P2554" t="s">
        <v>31</v>
      </c>
      <c r="Q2554" t="s">
        <v>26</v>
      </c>
      <c r="R2554" s="4">
        <f t="shared" si="117"/>
        <v>0.30008519717964466</v>
      </c>
      <c r="S2554" s="1" t="str">
        <f t="shared" si="118"/>
        <v>Jan-2025</v>
      </c>
      <c r="T2554" t="str">
        <f t="shared" si="119"/>
        <v>Profit</v>
      </c>
    </row>
    <row r="2555" spans="1:20" x14ac:dyDescent="0.3">
      <c r="A2555" t="s">
        <v>4249</v>
      </c>
      <c r="B2555" s="2">
        <v>45298</v>
      </c>
      <c r="C2555" t="s">
        <v>4250</v>
      </c>
      <c r="D2555" t="s">
        <v>46</v>
      </c>
      <c r="E2555" t="s">
        <v>53</v>
      </c>
      <c r="F2555" t="s">
        <v>97</v>
      </c>
      <c r="G2555" t="s">
        <v>29</v>
      </c>
      <c r="H2555" t="s">
        <v>23</v>
      </c>
      <c r="I2555" t="s">
        <v>30</v>
      </c>
      <c r="J2555">
        <v>5</v>
      </c>
      <c r="K2555">
        <v>2323.59</v>
      </c>
      <c r="M2555" s="6">
        <v>11617.95</v>
      </c>
      <c r="N2555" s="3">
        <v>6415.64</v>
      </c>
      <c r="O2555" s="6">
        <v>5202.3100000000004</v>
      </c>
      <c r="P2555" t="s">
        <v>49</v>
      </c>
      <c r="Q2555" t="s">
        <v>26</v>
      </c>
      <c r="R2555" s="4">
        <f t="shared" si="117"/>
        <v>0.44778209580864092</v>
      </c>
      <c r="S2555" s="1" t="str">
        <f t="shared" si="118"/>
        <v>Jan-2024</v>
      </c>
      <c r="T2555" t="str">
        <f t="shared" si="119"/>
        <v>Profit</v>
      </c>
    </row>
    <row r="2556" spans="1:20" x14ac:dyDescent="0.3">
      <c r="A2556" t="s">
        <v>4251</v>
      </c>
      <c r="B2556" s="2">
        <v>45750</v>
      </c>
      <c r="C2556" t="s">
        <v>370</v>
      </c>
      <c r="D2556" t="s">
        <v>52</v>
      </c>
      <c r="E2556" t="s">
        <v>53</v>
      </c>
      <c r="F2556" t="s">
        <v>54</v>
      </c>
      <c r="G2556" t="s">
        <v>22</v>
      </c>
      <c r="H2556" t="s">
        <v>23</v>
      </c>
      <c r="I2556" t="s">
        <v>59</v>
      </c>
      <c r="J2556">
        <v>2</v>
      </c>
      <c r="K2556">
        <v>3652.7</v>
      </c>
      <c r="L2556">
        <v>0.05</v>
      </c>
      <c r="M2556" s="6">
        <v>6940.13</v>
      </c>
      <c r="N2556" s="3">
        <v>4683.3999999999996</v>
      </c>
      <c r="O2556" s="6">
        <v>2256.73</v>
      </c>
      <c r="P2556" t="s">
        <v>43</v>
      </c>
      <c r="Q2556" t="s">
        <v>26</v>
      </c>
      <c r="R2556" s="4">
        <f t="shared" si="117"/>
        <v>0.3251711423273051</v>
      </c>
      <c r="S2556" s="1" t="str">
        <f t="shared" si="118"/>
        <v>Apr-2025</v>
      </c>
      <c r="T2556" t="str">
        <f t="shared" si="119"/>
        <v>Profit</v>
      </c>
    </row>
    <row r="2557" spans="1:20" x14ac:dyDescent="0.3">
      <c r="A2557" t="s">
        <v>4252</v>
      </c>
      <c r="B2557" s="2">
        <v>45375</v>
      </c>
      <c r="C2557" t="s">
        <v>370</v>
      </c>
      <c r="D2557" t="s">
        <v>52</v>
      </c>
      <c r="E2557" t="s">
        <v>34</v>
      </c>
      <c r="F2557" t="s">
        <v>35</v>
      </c>
      <c r="G2557" t="s">
        <v>79</v>
      </c>
      <c r="H2557" t="s">
        <v>23</v>
      </c>
      <c r="I2557" t="s">
        <v>30</v>
      </c>
      <c r="J2557">
        <v>4</v>
      </c>
      <c r="K2557">
        <v>596.17999999999995</v>
      </c>
      <c r="L2557">
        <v>0.1</v>
      </c>
      <c r="M2557" s="6">
        <v>2146.25</v>
      </c>
      <c r="N2557" s="3">
        <v>1904.54</v>
      </c>
      <c r="O2557" s="6">
        <v>241.71</v>
      </c>
      <c r="P2557" t="s">
        <v>43</v>
      </c>
      <c r="Q2557" t="s">
        <v>26</v>
      </c>
      <c r="R2557" s="4">
        <f t="shared" si="117"/>
        <v>0.11261968549796156</v>
      </c>
      <c r="S2557" s="1" t="str">
        <f t="shared" si="118"/>
        <v>Mar-2024</v>
      </c>
      <c r="T2557" t="str">
        <f t="shared" si="119"/>
        <v>Profit</v>
      </c>
    </row>
    <row r="2558" spans="1:20" x14ac:dyDescent="0.3">
      <c r="A2558" t="s">
        <v>4253</v>
      </c>
      <c r="B2558" s="2">
        <v>45499</v>
      </c>
      <c r="C2558" t="s">
        <v>4254</v>
      </c>
      <c r="D2558" t="s">
        <v>19</v>
      </c>
      <c r="E2558" t="s">
        <v>20</v>
      </c>
      <c r="F2558" t="s">
        <v>99</v>
      </c>
      <c r="G2558" t="s">
        <v>22</v>
      </c>
      <c r="H2558" t="s">
        <v>23</v>
      </c>
      <c r="I2558" t="s">
        <v>24</v>
      </c>
      <c r="J2558">
        <v>2</v>
      </c>
      <c r="K2558">
        <v>36830.17</v>
      </c>
      <c r="L2558">
        <v>0.05</v>
      </c>
      <c r="M2558" s="6">
        <v>69977.320000000007</v>
      </c>
      <c r="N2558" s="3">
        <v>55733.72</v>
      </c>
      <c r="O2558" s="6">
        <v>14243.6</v>
      </c>
      <c r="P2558" t="s">
        <v>31</v>
      </c>
      <c r="Q2558" t="s">
        <v>26</v>
      </c>
      <c r="R2558" s="4">
        <f t="shared" si="117"/>
        <v>0.20354594888743952</v>
      </c>
      <c r="S2558" s="1" t="str">
        <f t="shared" si="118"/>
        <v>Jul-2024</v>
      </c>
      <c r="T2558" t="str">
        <f t="shared" si="119"/>
        <v>Profit</v>
      </c>
    </row>
    <row r="2559" spans="1:20" x14ac:dyDescent="0.3">
      <c r="A2559" t="s">
        <v>4255</v>
      </c>
      <c r="B2559" s="2">
        <v>46191</v>
      </c>
      <c r="C2559" t="s">
        <v>4111</v>
      </c>
      <c r="D2559" t="s">
        <v>52</v>
      </c>
      <c r="E2559" t="s">
        <v>20</v>
      </c>
      <c r="F2559" t="s">
        <v>157</v>
      </c>
      <c r="G2559" t="s">
        <v>22</v>
      </c>
      <c r="H2559" t="s">
        <v>23</v>
      </c>
      <c r="I2559" t="s">
        <v>59</v>
      </c>
      <c r="J2559">
        <v>2</v>
      </c>
      <c r="K2559">
        <v>7898.58</v>
      </c>
      <c r="L2559">
        <v>0</v>
      </c>
      <c r="M2559" s="6">
        <v>15797.16</v>
      </c>
      <c r="N2559" s="3">
        <v>9138.18</v>
      </c>
      <c r="O2559" s="6">
        <v>6658.98</v>
      </c>
      <c r="P2559" t="s">
        <v>31</v>
      </c>
      <c r="Q2559" t="s">
        <v>26</v>
      </c>
      <c r="R2559" s="4">
        <f t="shared" si="117"/>
        <v>0.42153019909907852</v>
      </c>
      <c r="S2559" s="1" t="str">
        <f t="shared" si="118"/>
        <v>Jun-2026</v>
      </c>
      <c r="T2559" t="str">
        <f t="shared" si="119"/>
        <v>Profit</v>
      </c>
    </row>
    <row r="2560" spans="1:20" x14ac:dyDescent="0.3">
      <c r="A2560" t="s">
        <v>4256</v>
      </c>
      <c r="B2560" s="2">
        <v>45681</v>
      </c>
      <c r="C2560" t="s">
        <v>4257</v>
      </c>
      <c r="D2560" t="s">
        <v>46</v>
      </c>
      <c r="E2560" t="s">
        <v>34</v>
      </c>
      <c r="F2560" t="s">
        <v>35</v>
      </c>
      <c r="G2560" t="s">
        <v>79</v>
      </c>
      <c r="H2560" t="s">
        <v>23</v>
      </c>
      <c r="I2560" t="s">
        <v>24</v>
      </c>
      <c r="J2560">
        <v>3</v>
      </c>
      <c r="K2560">
        <v>65969.98</v>
      </c>
      <c r="L2560">
        <v>0</v>
      </c>
      <c r="M2560" s="6">
        <v>197909.94</v>
      </c>
      <c r="N2560" s="3">
        <v>140629.62</v>
      </c>
      <c r="O2560" s="6">
        <v>57280.32</v>
      </c>
      <c r="P2560" t="s">
        <v>49</v>
      </c>
      <c r="Q2560" t="s">
        <v>26</v>
      </c>
      <c r="R2560" s="4">
        <f t="shared" si="117"/>
        <v>0.28942619051877838</v>
      </c>
      <c r="S2560" s="1" t="str">
        <f t="shared" si="118"/>
        <v>Jan-2025</v>
      </c>
      <c r="T2560" t="str">
        <f t="shared" si="119"/>
        <v>Profit</v>
      </c>
    </row>
    <row r="2561" spans="1:20" x14ac:dyDescent="0.3">
      <c r="A2561" t="s">
        <v>4258</v>
      </c>
      <c r="B2561" s="2">
        <v>45605</v>
      </c>
      <c r="C2561" t="s">
        <v>4259</v>
      </c>
      <c r="D2561" t="s">
        <v>19</v>
      </c>
      <c r="E2561" t="s">
        <v>39</v>
      </c>
      <c r="F2561" t="s">
        <v>220</v>
      </c>
      <c r="G2561" t="s">
        <v>22</v>
      </c>
      <c r="H2561" t="s">
        <v>41</v>
      </c>
      <c r="I2561" t="s">
        <v>48</v>
      </c>
      <c r="J2561">
        <v>1</v>
      </c>
      <c r="K2561">
        <v>110.23</v>
      </c>
      <c r="L2561">
        <v>0</v>
      </c>
      <c r="M2561" s="6">
        <v>110.23</v>
      </c>
      <c r="N2561" s="3">
        <v>77.42</v>
      </c>
      <c r="O2561" s="6">
        <v>32.81</v>
      </c>
      <c r="P2561" t="s">
        <v>31</v>
      </c>
      <c r="Q2561" t="s">
        <v>26</v>
      </c>
      <c r="R2561" s="4">
        <f t="shared" si="117"/>
        <v>0.2976503674135898</v>
      </c>
      <c r="S2561" s="1" t="str">
        <f t="shared" si="118"/>
        <v>Nov-2024</v>
      </c>
      <c r="T2561" t="str">
        <f t="shared" si="119"/>
        <v>Profit</v>
      </c>
    </row>
    <row r="2562" spans="1:20" x14ac:dyDescent="0.3">
      <c r="A2562" t="s">
        <v>4260</v>
      </c>
      <c r="B2562" s="2">
        <v>45313</v>
      </c>
      <c r="C2562" t="s">
        <v>4261</v>
      </c>
      <c r="D2562" t="s">
        <v>19</v>
      </c>
      <c r="E2562" t="s">
        <v>20</v>
      </c>
      <c r="F2562" t="s">
        <v>157</v>
      </c>
      <c r="G2562" t="s">
        <v>22</v>
      </c>
      <c r="H2562" t="s">
        <v>41</v>
      </c>
      <c r="I2562" t="s">
        <v>62</v>
      </c>
      <c r="J2562">
        <v>3</v>
      </c>
      <c r="K2562">
        <v>544.39</v>
      </c>
      <c r="L2562">
        <v>0.05</v>
      </c>
      <c r="M2562" s="6">
        <v>1551.51</v>
      </c>
      <c r="N2562" s="3">
        <v>871.65</v>
      </c>
      <c r="O2562" s="6">
        <v>679.86</v>
      </c>
      <c r="P2562" t="s">
        <v>49</v>
      </c>
      <c r="Q2562" t="s">
        <v>26</v>
      </c>
      <c r="R2562" s="4">
        <f t="shared" si="117"/>
        <v>0.43819247056093741</v>
      </c>
      <c r="S2562" s="1" t="str">
        <f t="shared" si="118"/>
        <v>Jan-2024</v>
      </c>
      <c r="T2562" t="str">
        <f t="shared" si="119"/>
        <v>Profit</v>
      </c>
    </row>
    <row r="2563" spans="1:20" x14ac:dyDescent="0.3">
      <c r="A2563" t="s">
        <v>4262</v>
      </c>
      <c r="B2563" s="2">
        <v>45701</v>
      </c>
      <c r="C2563" t="s">
        <v>1323</v>
      </c>
      <c r="D2563" t="s">
        <v>52</v>
      </c>
      <c r="E2563" t="s">
        <v>20</v>
      </c>
      <c r="F2563" t="s">
        <v>99</v>
      </c>
      <c r="G2563" t="s">
        <v>22</v>
      </c>
      <c r="H2563" t="s">
        <v>74</v>
      </c>
      <c r="I2563" t="s">
        <v>137</v>
      </c>
      <c r="J2563">
        <v>2</v>
      </c>
      <c r="K2563">
        <v>17811.57</v>
      </c>
      <c r="L2563">
        <v>0.05</v>
      </c>
      <c r="M2563" s="6">
        <v>33841.980000000003</v>
      </c>
      <c r="N2563" s="3">
        <v>28416.02</v>
      </c>
      <c r="O2563" s="6">
        <v>5425.96</v>
      </c>
      <c r="P2563" t="s">
        <v>25</v>
      </c>
      <c r="Q2563" t="s">
        <v>26</v>
      </c>
      <c r="R2563" s="4">
        <f t="shared" si="117"/>
        <v>0.16033222642410402</v>
      </c>
      <c r="S2563" s="1" t="str">
        <f t="shared" si="118"/>
        <v>Feb-2025</v>
      </c>
      <c r="T2563" t="str">
        <f t="shared" si="119"/>
        <v>Profit</v>
      </c>
    </row>
    <row r="2564" spans="1:20" x14ac:dyDescent="0.3">
      <c r="A2564" t="s">
        <v>4263</v>
      </c>
      <c r="B2564" s="2">
        <v>46186</v>
      </c>
      <c r="C2564" t="s">
        <v>1363</v>
      </c>
      <c r="D2564" t="s">
        <v>19</v>
      </c>
      <c r="E2564" t="s">
        <v>58</v>
      </c>
      <c r="F2564" t="s">
        <v>54</v>
      </c>
      <c r="G2564" t="s">
        <v>79</v>
      </c>
      <c r="H2564" t="s">
        <v>23</v>
      </c>
      <c r="I2564" t="s">
        <v>36</v>
      </c>
      <c r="J2564">
        <v>2</v>
      </c>
      <c r="K2564">
        <v>24512.400000000001</v>
      </c>
      <c r="L2564">
        <v>0</v>
      </c>
      <c r="M2564" s="6">
        <v>49024.800000000003</v>
      </c>
      <c r="N2564" s="3">
        <v>32832.17</v>
      </c>
      <c r="O2564" s="6">
        <v>16192.63</v>
      </c>
      <c r="P2564" t="s">
        <v>70</v>
      </c>
      <c r="Q2564" t="s">
        <v>26</v>
      </c>
      <c r="R2564" s="4">
        <f t="shared" si="117"/>
        <v>0.33029466718885131</v>
      </c>
      <c r="S2564" s="1" t="str">
        <f t="shared" si="118"/>
        <v>Jun-2026</v>
      </c>
      <c r="T2564" t="str">
        <f t="shared" si="119"/>
        <v>Profit</v>
      </c>
    </row>
    <row r="2565" spans="1:20" x14ac:dyDescent="0.3">
      <c r="A2565" t="s">
        <v>4264</v>
      </c>
      <c r="B2565" s="2">
        <v>45806</v>
      </c>
      <c r="C2565" t="s">
        <v>526</v>
      </c>
      <c r="D2565" t="s">
        <v>19</v>
      </c>
      <c r="E2565" t="s">
        <v>20</v>
      </c>
      <c r="F2565" t="s">
        <v>205</v>
      </c>
      <c r="G2565" t="s">
        <v>22</v>
      </c>
      <c r="H2565" t="s">
        <v>74</v>
      </c>
      <c r="I2565" t="s">
        <v>137</v>
      </c>
      <c r="J2565">
        <v>5</v>
      </c>
      <c r="K2565">
        <v>13925.46</v>
      </c>
      <c r="L2565">
        <v>0</v>
      </c>
      <c r="M2565" s="6">
        <v>69627.3</v>
      </c>
      <c r="N2565" s="3">
        <v>52962.3</v>
      </c>
      <c r="O2565" s="6">
        <v>16665</v>
      </c>
      <c r="P2565" t="s">
        <v>25</v>
      </c>
      <c r="Q2565" t="s">
        <v>26</v>
      </c>
      <c r="R2565" s="4">
        <f t="shared" ref="R2565:R2628" si="120">IFERROR(O2565/M2565,0)</f>
        <v>0.23934577385594444</v>
      </c>
      <c r="S2565" s="1" t="str">
        <f t="shared" ref="S2565:S2628" si="121">TEXT(B2565,"mmm-yyyy")</f>
        <v>May-2025</v>
      </c>
      <c r="T2565" t="str">
        <f t="shared" ref="T2565:T2628" si="122">IF(O2565&gt;0,"Profit",IF(O2565&lt;0,"Loss","Break-Even"))</f>
        <v>Profit</v>
      </c>
    </row>
    <row r="2566" spans="1:20" x14ac:dyDescent="0.3">
      <c r="A2566" t="s">
        <v>4265</v>
      </c>
      <c r="B2566" s="2">
        <v>45418</v>
      </c>
      <c r="C2566" t="s">
        <v>2728</v>
      </c>
      <c r="D2566" t="s">
        <v>19</v>
      </c>
      <c r="E2566" t="s">
        <v>20</v>
      </c>
      <c r="F2566" t="s">
        <v>205</v>
      </c>
      <c r="G2566" t="s">
        <v>22</v>
      </c>
      <c r="H2566" t="s">
        <v>74</v>
      </c>
      <c r="I2566" t="s">
        <v>158</v>
      </c>
      <c r="J2566">
        <v>2</v>
      </c>
      <c r="K2566">
        <v>9040.56</v>
      </c>
      <c r="L2566">
        <v>0.1</v>
      </c>
      <c r="M2566" s="6">
        <v>16273.01</v>
      </c>
      <c r="N2566" s="3">
        <v>10845.07</v>
      </c>
      <c r="O2566" s="6">
        <v>5427.94</v>
      </c>
      <c r="P2566" t="s">
        <v>70</v>
      </c>
      <c r="Q2566" t="s">
        <v>26</v>
      </c>
      <c r="R2566" s="4">
        <f t="shared" si="120"/>
        <v>0.33355476337813345</v>
      </c>
      <c r="S2566" s="1" t="str">
        <f t="shared" si="121"/>
        <v>May-2024</v>
      </c>
      <c r="T2566" t="str">
        <f t="shared" si="122"/>
        <v>Profit</v>
      </c>
    </row>
    <row r="2567" spans="1:20" x14ac:dyDescent="0.3">
      <c r="A2567" t="s">
        <v>4266</v>
      </c>
      <c r="B2567" s="2">
        <v>46100</v>
      </c>
      <c r="C2567" t="s">
        <v>581</v>
      </c>
      <c r="D2567" t="s">
        <v>19</v>
      </c>
      <c r="E2567" t="s">
        <v>53</v>
      </c>
      <c r="F2567" t="s">
        <v>54</v>
      </c>
      <c r="G2567" t="s">
        <v>22</v>
      </c>
      <c r="H2567" t="s">
        <v>41</v>
      </c>
      <c r="I2567" t="s">
        <v>125</v>
      </c>
      <c r="J2567">
        <v>3</v>
      </c>
      <c r="K2567">
        <v>195.9</v>
      </c>
      <c r="L2567">
        <v>0.1</v>
      </c>
      <c r="M2567" s="6">
        <v>528.92999999999995</v>
      </c>
      <c r="N2567" s="3">
        <v>346.39</v>
      </c>
      <c r="O2567" s="6">
        <v>182.54</v>
      </c>
      <c r="P2567" t="s">
        <v>43</v>
      </c>
      <c r="Q2567" t="s">
        <v>26</v>
      </c>
      <c r="R2567" s="4">
        <f t="shared" si="120"/>
        <v>0.34511182954266162</v>
      </c>
      <c r="S2567" s="1" t="str">
        <f t="shared" si="121"/>
        <v>Mar-2026</v>
      </c>
      <c r="T2567" t="str">
        <f t="shared" si="122"/>
        <v>Profit</v>
      </c>
    </row>
    <row r="2568" spans="1:20" x14ac:dyDescent="0.3">
      <c r="A2568" t="s">
        <v>4267</v>
      </c>
      <c r="B2568" s="2">
        <v>45991</v>
      </c>
      <c r="C2568" t="s">
        <v>2149</v>
      </c>
      <c r="D2568" t="s">
        <v>46</v>
      </c>
      <c r="E2568" t="s">
        <v>39</v>
      </c>
      <c r="F2568" t="s">
        <v>40</v>
      </c>
      <c r="G2568" t="s">
        <v>29</v>
      </c>
      <c r="H2568" t="s">
        <v>41</v>
      </c>
      <c r="I2568" t="s">
        <v>125</v>
      </c>
      <c r="J2568">
        <v>2</v>
      </c>
      <c r="K2568">
        <v>232.87</v>
      </c>
      <c r="L2568">
        <v>0.15</v>
      </c>
      <c r="M2568" s="6">
        <v>395.88</v>
      </c>
      <c r="N2568" s="3">
        <v>247.92</v>
      </c>
      <c r="O2568" s="6">
        <v>147.96</v>
      </c>
      <c r="P2568" t="s">
        <v>70</v>
      </c>
      <c r="Q2568" t="s">
        <v>26</v>
      </c>
      <c r="R2568" s="4">
        <f t="shared" si="120"/>
        <v>0.37374962109730225</v>
      </c>
      <c r="S2568" s="1" t="str">
        <f t="shared" si="121"/>
        <v>Nov-2025</v>
      </c>
      <c r="T2568" t="str">
        <f t="shared" si="122"/>
        <v>Profit</v>
      </c>
    </row>
    <row r="2569" spans="1:20" x14ac:dyDescent="0.3">
      <c r="A2569" t="s">
        <v>4268</v>
      </c>
      <c r="B2569" s="2">
        <v>46165</v>
      </c>
      <c r="C2569" t="s">
        <v>2875</v>
      </c>
      <c r="D2569" t="s">
        <v>46</v>
      </c>
      <c r="E2569" t="s">
        <v>20</v>
      </c>
      <c r="F2569" t="s">
        <v>21</v>
      </c>
      <c r="G2569" t="s">
        <v>79</v>
      </c>
      <c r="H2569" t="s">
        <v>41</v>
      </c>
      <c r="I2569" t="s">
        <v>42</v>
      </c>
      <c r="J2569">
        <v>2</v>
      </c>
      <c r="K2569">
        <v>245.46</v>
      </c>
      <c r="L2569">
        <v>0.05</v>
      </c>
      <c r="M2569" s="6">
        <v>466.37</v>
      </c>
      <c r="N2569" s="3">
        <v>339.74</v>
      </c>
      <c r="O2569" s="6">
        <v>126.63</v>
      </c>
      <c r="P2569" t="s">
        <v>70</v>
      </c>
      <c r="Q2569" t="s">
        <v>26</v>
      </c>
      <c r="R2569" s="4">
        <f t="shared" si="120"/>
        <v>0.27152261080258161</v>
      </c>
      <c r="S2569" s="1" t="str">
        <f t="shared" si="121"/>
        <v>May-2026</v>
      </c>
      <c r="T2569" t="str">
        <f t="shared" si="122"/>
        <v>Profit</v>
      </c>
    </row>
    <row r="2570" spans="1:20" x14ac:dyDescent="0.3">
      <c r="A2570" t="s">
        <v>4269</v>
      </c>
      <c r="B2570" s="2">
        <v>45305</v>
      </c>
      <c r="C2570" t="s">
        <v>2437</v>
      </c>
      <c r="D2570" t="s">
        <v>19</v>
      </c>
      <c r="E2570" t="s">
        <v>58</v>
      </c>
      <c r="F2570" t="s">
        <v>104</v>
      </c>
      <c r="G2570" t="s">
        <v>79</v>
      </c>
      <c r="H2570" t="s">
        <v>41</v>
      </c>
      <c r="I2570" t="s">
        <v>48</v>
      </c>
      <c r="J2570">
        <v>3</v>
      </c>
      <c r="K2570">
        <v>135.99</v>
      </c>
      <c r="L2570">
        <v>0.05</v>
      </c>
      <c r="M2570" s="6">
        <v>387.57</v>
      </c>
      <c r="N2570" s="3">
        <v>248.36</v>
      </c>
      <c r="O2570" s="6">
        <v>139.21</v>
      </c>
      <c r="P2570" t="s">
        <v>25</v>
      </c>
      <c r="Q2570" t="s">
        <v>26</v>
      </c>
      <c r="R2570" s="4">
        <f t="shared" si="120"/>
        <v>0.35918672755889264</v>
      </c>
      <c r="S2570" s="1" t="str">
        <f t="shared" si="121"/>
        <v>Jan-2024</v>
      </c>
      <c r="T2570" t="str">
        <f t="shared" si="122"/>
        <v>Profit</v>
      </c>
    </row>
    <row r="2571" spans="1:20" x14ac:dyDescent="0.3">
      <c r="A2571" t="s">
        <v>4270</v>
      </c>
      <c r="B2571" s="2">
        <v>46262</v>
      </c>
      <c r="C2571" t="s">
        <v>4271</v>
      </c>
      <c r="D2571" t="s">
        <v>19</v>
      </c>
      <c r="E2571" t="s">
        <v>34</v>
      </c>
      <c r="F2571" t="s">
        <v>73</v>
      </c>
      <c r="G2571" t="s">
        <v>29</v>
      </c>
      <c r="H2571" t="s">
        <v>74</v>
      </c>
      <c r="I2571" t="s">
        <v>158</v>
      </c>
      <c r="J2571">
        <v>6</v>
      </c>
      <c r="K2571">
        <v>13989.36</v>
      </c>
      <c r="L2571">
        <v>0.1</v>
      </c>
      <c r="M2571" s="6">
        <v>75542.539999999994</v>
      </c>
      <c r="N2571" s="3">
        <v>57527.74</v>
      </c>
      <c r="O2571" s="6">
        <v>18014.8</v>
      </c>
      <c r="P2571" t="s">
        <v>25</v>
      </c>
      <c r="Q2571" t="s">
        <v>26</v>
      </c>
      <c r="R2571" s="4">
        <f t="shared" si="120"/>
        <v>0.2384722568237711</v>
      </c>
      <c r="S2571" s="1" t="str">
        <f t="shared" si="121"/>
        <v>Aug-2026</v>
      </c>
      <c r="T2571" t="str">
        <f t="shared" si="122"/>
        <v>Profit</v>
      </c>
    </row>
    <row r="2572" spans="1:20" x14ac:dyDescent="0.3">
      <c r="A2572" t="s">
        <v>4272</v>
      </c>
      <c r="B2572" s="2">
        <v>46269</v>
      </c>
      <c r="C2572" t="s">
        <v>4273</v>
      </c>
      <c r="D2572" t="s">
        <v>19</v>
      </c>
      <c r="E2572" t="s">
        <v>39</v>
      </c>
      <c r="F2572" t="s">
        <v>120</v>
      </c>
      <c r="G2572" t="s">
        <v>79</v>
      </c>
      <c r="H2572" t="s">
        <v>74</v>
      </c>
      <c r="I2572" t="s">
        <v>158</v>
      </c>
      <c r="J2572">
        <v>1</v>
      </c>
      <c r="K2572">
        <v>5723.02</v>
      </c>
      <c r="L2572">
        <v>0.1</v>
      </c>
      <c r="M2572" s="6">
        <v>5150.72</v>
      </c>
      <c r="N2572" s="3">
        <v>4268.5</v>
      </c>
      <c r="O2572" s="6">
        <v>882.22</v>
      </c>
      <c r="P2572" t="s">
        <v>43</v>
      </c>
      <c r="Q2572" t="s">
        <v>26</v>
      </c>
      <c r="R2572" s="4">
        <f t="shared" si="120"/>
        <v>0.17128090830019879</v>
      </c>
      <c r="S2572" s="1" t="str">
        <f t="shared" si="121"/>
        <v>Sep-2026</v>
      </c>
      <c r="T2572" t="str">
        <f t="shared" si="122"/>
        <v>Profit</v>
      </c>
    </row>
    <row r="2573" spans="1:20" x14ac:dyDescent="0.3">
      <c r="A2573" t="s">
        <v>4274</v>
      </c>
      <c r="B2573" s="2">
        <v>45303</v>
      </c>
      <c r="C2573" t="s">
        <v>3172</v>
      </c>
      <c r="D2573" t="s">
        <v>46</v>
      </c>
      <c r="E2573" t="s">
        <v>34</v>
      </c>
      <c r="F2573" t="s">
        <v>73</v>
      </c>
      <c r="G2573" t="s">
        <v>22</v>
      </c>
      <c r="H2573" t="s">
        <v>23</v>
      </c>
      <c r="I2573" t="s">
        <v>94</v>
      </c>
      <c r="J2573">
        <v>1</v>
      </c>
      <c r="K2573">
        <v>2611.81</v>
      </c>
      <c r="L2573">
        <v>0.1</v>
      </c>
      <c r="M2573" s="6">
        <v>2350.63</v>
      </c>
      <c r="N2573" s="3">
        <v>1764.78</v>
      </c>
      <c r="O2573" s="6">
        <v>585.85</v>
      </c>
      <c r="P2573" t="s">
        <v>70</v>
      </c>
      <c r="Q2573" t="s">
        <v>142</v>
      </c>
      <c r="R2573" s="4">
        <f t="shared" si="120"/>
        <v>0.24923105720594052</v>
      </c>
      <c r="S2573" s="1" t="str">
        <f t="shared" si="121"/>
        <v>Jan-2024</v>
      </c>
      <c r="T2573" t="str">
        <f t="shared" si="122"/>
        <v>Profit</v>
      </c>
    </row>
    <row r="2574" spans="1:20" x14ac:dyDescent="0.3">
      <c r="A2574" t="s">
        <v>4275</v>
      </c>
      <c r="B2574" s="2">
        <v>45378</v>
      </c>
      <c r="C2574" t="s">
        <v>128</v>
      </c>
      <c r="D2574" t="s">
        <v>19</v>
      </c>
      <c r="E2574" t="s">
        <v>34</v>
      </c>
      <c r="F2574" t="s">
        <v>110</v>
      </c>
      <c r="G2574" t="s">
        <v>22</v>
      </c>
      <c r="H2574" t="s">
        <v>23</v>
      </c>
      <c r="I2574" t="s">
        <v>24</v>
      </c>
      <c r="J2574">
        <v>1</v>
      </c>
      <c r="K2574">
        <v>80793.399999999994</v>
      </c>
      <c r="L2574">
        <v>0</v>
      </c>
      <c r="M2574" s="6">
        <v>80793.399999999994</v>
      </c>
      <c r="N2574" s="3">
        <v>50515.19</v>
      </c>
      <c r="O2574" s="6">
        <v>30278.21</v>
      </c>
      <c r="P2574" t="s">
        <v>25</v>
      </c>
      <c r="Q2574" t="s">
        <v>26</v>
      </c>
      <c r="R2574" s="4">
        <f t="shared" si="120"/>
        <v>0.37476093344258321</v>
      </c>
      <c r="S2574" s="1" t="str">
        <f t="shared" si="121"/>
        <v>Mar-2024</v>
      </c>
      <c r="T2574" t="str">
        <f t="shared" si="122"/>
        <v>Profit</v>
      </c>
    </row>
    <row r="2575" spans="1:20" x14ac:dyDescent="0.3">
      <c r="A2575" t="s">
        <v>4276</v>
      </c>
      <c r="B2575" s="2">
        <v>45815</v>
      </c>
      <c r="C2575" t="s">
        <v>4277</v>
      </c>
      <c r="D2575" t="s">
        <v>46</v>
      </c>
      <c r="E2575" t="s">
        <v>20</v>
      </c>
      <c r="F2575" t="s">
        <v>21</v>
      </c>
      <c r="G2575" t="s">
        <v>22</v>
      </c>
      <c r="H2575" t="s">
        <v>23</v>
      </c>
      <c r="I2575" t="s">
        <v>69</v>
      </c>
      <c r="J2575">
        <v>2</v>
      </c>
      <c r="K2575">
        <v>21256.13</v>
      </c>
      <c r="L2575">
        <v>0.15</v>
      </c>
      <c r="M2575" s="6">
        <v>36135.42</v>
      </c>
      <c r="N2575" s="3">
        <v>29078.41</v>
      </c>
      <c r="O2575" s="6">
        <v>7057.01</v>
      </c>
      <c r="P2575" t="s">
        <v>25</v>
      </c>
      <c r="Q2575" t="s">
        <v>26</v>
      </c>
      <c r="R2575" s="4">
        <f t="shared" si="120"/>
        <v>0.19529342678181133</v>
      </c>
      <c r="S2575" s="1" t="str">
        <f t="shared" si="121"/>
        <v>Jun-2025</v>
      </c>
      <c r="T2575" t="str">
        <f t="shared" si="122"/>
        <v>Profit</v>
      </c>
    </row>
    <row r="2576" spans="1:20" x14ac:dyDescent="0.3">
      <c r="A2576" t="s">
        <v>4278</v>
      </c>
      <c r="B2576" s="2">
        <v>46200</v>
      </c>
      <c r="C2576" t="s">
        <v>4279</v>
      </c>
      <c r="D2576" t="s">
        <v>19</v>
      </c>
      <c r="E2576" t="s">
        <v>58</v>
      </c>
      <c r="F2576" t="s">
        <v>339</v>
      </c>
      <c r="G2576" t="s">
        <v>22</v>
      </c>
      <c r="H2576" t="s">
        <v>23</v>
      </c>
      <c r="I2576" t="s">
        <v>24</v>
      </c>
      <c r="J2576">
        <v>2</v>
      </c>
      <c r="K2576">
        <v>69842.41</v>
      </c>
      <c r="L2576">
        <v>0</v>
      </c>
      <c r="M2576" s="6">
        <v>139684.82</v>
      </c>
      <c r="N2576" s="3">
        <v>87028.97</v>
      </c>
      <c r="O2576" s="6">
        <v>52655.85</v>
      </c>
      <c r="P2576" t="s">
        <v>70</v>
      </c>
      <c r="Q2576" t="s">
        <v>26</v>
      </c>
      <c r="R2576" s="4">
        <f t="shared" si="120"/>
        <v>0.3769618631430387</v>
      </c>
      <c r="S2576" s="1" t="str">
        <f t="shared" si="121"/>
        <v>Jun-2026</v>
      </c>
      <c r="T2576" t="str">
        <f t="shared" si="122"/>
        <v>Profit</v>
      </c>
    </row>
    <row r="2577" spans="1:20" x14ac:dyDescent="0.3">
      <c r="A2577" t="s">
        <v>4280</v>
      </c>
      <c r="B2577" s="2">
        <v>45828</v>
      </c>
      <c r="C2577" t="s">
        <v>4281</v>
      </c>
      <c r="D2577" t="s">
        <v>46</v>
      </c>
      <c r="E2577" t="s">
        <v>20</v>
      </c>
      <c r="F2577" t="s">
        <v>157</v>
      </c>
      <c r="G2577" t="s">
        <v>79</v>
      </c>
      <c r="H2577" t="s">
        <v>41</v>
      </c>
      <c r="I2577" t="s">
        <v>48</v>
      </c>
      <c r="J2577">
        <v>1</v>
      </c>
      <c r="K2577">
        <v>37.03</v>
      </c>
      <c r="L2577">
        <v>0.05</v>
      </c>
      <c r="M2577" s="6">
        <v>35.18</v>
      </c>
      <c r="N2577" s="3">
        <v>21.21</v>
      </c>
      <c r="O2577" s="6">
        <v>13.97</v>
      </c>
      <c r="P2577" t="s">
        <v>25</v>
      </c>
      <c r="Q2577" t="s">
        <v>26</v>
      </c>
      <c r="R2577" s="4">
        <f t="shared" si="120"/>
        <v>0.39710062535531554</v>
      </c>
      <c r="S2577" s="1" t="str">
        <f t="shared" si="121"/>
        <v>Jun-2025</v>
      </c>
      <c r="T2577" t="str">
        <f t="shared" si="122"/>
        <v>Profit</v>
      </c>
    </row>
    <row r="2578" spans="1:20" x14ac:dyDescent="0.3">
      <c r="A2578" t="s">
        <v>4282</v>
      </c>
      <c r="B2578" s="2">
        <v>45592</v>
      </c>
      <c r="C2578" t="s">
        <v>1951</v>
      </c>
      <c r="D2578" t="s">
        <v>19</v>
      </c>
      <c r="E2578" t="s">
        <v>34</v>
      </c>
      <c r="F2578" t="s">
        <v>73</v>
      </c>
      <c r="G2578" t="s">
        <v>79</v>
      </c>
      <c r="H2578" t="s">
        <v>41</v>
      </c>
      <c r="I2578" t="s">
        <v>42</v>
      </c>
      <c r="J2578">
        <v>2</v>
      </c>
      <c r="K2578">
        <v>124.13</v>
      </c>
      <c r="L2578">
        <v>0.1</v>
      </c>
      <c r="M2578" s="6">
        <v>223.43</v>
      </c>
      <c r="N2578" s="3">
        <v>172.61</v>
      </c>
      <c r="O2578" s="6">
        <v>50.82</v>
      </c>
      <c r="P2578" t="s">
        <v>43</v>
      </c>
      <c r="Q2578" t="s">
        <v>26</v>
      </c>
      <c r="R2578" s="4">
        <f t="shared" si="120"/>
        <v>0.22745378865864027</v>
      </c>
      <c r="S2578" s="1" t="str">
        <f t="shared" si="121"/>
        <v>Oct-2024</v>
      </c>
      <c r="T2578" t="str">
        <f t="shared" si="122"/>
        <v>Profit</v>
      </c>
    </row>
    <row r="2579" spans="1:20" x14ac:dyDescent="0.3">
      <c r="A2579" t="s">
        <v>4283</v>
      </c>
      <c r="B2579" s="2">
        <v>45534</v>
      </c>
      <c r="C2579" t="s">
        <v>4284</v>
      </c>
      <c r="D2579" t="s">
        <v>52</v>
      </c>
      <c r="E2579" t="s">
        <v>58</v>
      </c>
      <c r="F2579" t="s">
        <v>129</v>
      </c>
      <c r="G2579" t="s">
        <v>79</v>
      </c>
      <c r="H2579" t="s">
        <v>23</v>
      </c>
      <c r="I2579" t="s">
        <v>94</v>
      </c>
      <c r="J2579">
        <v>1</v>
      </c>
      <c r="K2579">
        <v>3000.87</v>
      </c>
      <c r="L2579">
        <v>0.15</v>
      </c>
      <c r="M2579" s="6">
        <v>2550.7399999999998</v>
      </c>
      <c r="N2579" s="3">
        <v>1927.57</v>
      </c>
      <c r="O2579" s="6">
        <v>623.16999999999996</v>
      </c>
      <c r="P2579" t="s">
        <v>49</v>
      </c>
      <c r="Q2579" t="s">
        <v>26</v>
      </c>
      <c r="R2579" s="4">
        <f t="shared" si="120"/>
        <v>0.2443094944996354</v>
      </c>
      <c r="S2579" s="1" t="str">
        <f t="shared" si="121"/>
        <v>Aug-2024</v>
      </c>
      <c r="T2579" t="str">
        <f t="shared" si="122"/>
        <v>Profit</v>
      </c>
    </row>
    <row r="2580" spans="1:20" x14ac:dyDescent="0.3">
      <c r="A2580" t="s">
        <v>4285</v>
      </c>
      <c r="B2580" s="2">
        <v>45413</v>
      </c>
      <c r="C2580" t="s">
        <v>4286</v>
      </c>
      <c r="D2580" t="s">
        <v>19</v>
      </c>
      <c r="E2580" t="s">
        <v>53</v>
      </c>
      <c r="F2580" t="s">
        <v>65</v>
      </c>
      <c r="G2580" t="s">
        <v>22</v>
      </c>
      <c r="H2580" t="s">
        <v>23</v>
      </c>
      <c r="I2580" t="s">
        <v>36</v>
      </c>
      <c r="J2580">
        <v>2</v>
      </c>
      <c r="K2580">
        <v>24534.07</v>
      </c>
      <c r="L2580">
        <v>0.05</v>
      </c>
      <c r="M2580" s="6">
        <v>46614.73</v>
      </c>
      <c r="N2580" s="3">
        <v>27132.94</v>
      </c>
      <c r="O2580" s="6">
        <v>19481.79</v>
      </c>
      <c r="P2580" t="s">
        <v>25</v>
      </c>
      <c r="Q2580" t="s">
        <v>26</v>
      </c>
      <c r="R2580" s="4">
        <f t="shared" si="120"/>
        <v>0.41793205709868964</v>
      </c>
      <c r="S2580" s="1" t="str">
        <f t="shared" si="121"/>
        <v>May-2024</v>
      </c>
      <c r="T2580" t="str">
        <f t="shared" si="122"/>
        <v>Profit</v>
      </c>
    </row>
    <row r="2581" spans="1:20" x14ac:dyDescent="0.3">
      <c r="A2581" t="s">
        <v>4287</v>
      </c>
      <c r="B2581" s="2">
        <v>45438</v>
      </c>
      <c r="C2581" t="s">
        <v>1648</v>
      </c>
      <c r="D2581" t="s">
        <v>19</v>
      </c>
      <c r="E2581" t="s">
        <v>53</v>
      </c>
      <c r="F2581" t="s">
        <v>54</v>
      </c>
      <c r="G2581" t="s">
        <v>29</v>
      </c>
      <c r="H2581" t="s">
        <v>23</v>
      </c>
      <c r="I2581" t="s">
        <v>94</v>
      </c>
      <c r="J2581">
        <v>4</v>
      </c>
      <c r="K2581">
        <v>3076.3</v>
      </c>
      <c r="L2581">
        <v>0.15</v>
      </c>
      <c r="M2581" s="6">
        <v>10459.42</v>
      </c>
      <c r="N2581" s="3">
        <v>9244.6</v>
      </c>
      <c r="O2581" s="6">
        <v>1214.82</v>
      </c>
      <c r="P2581" t="s">
        <v>49</v>
      </c>
      <c r="Q2581" t="s">
        <v>26</v>
      </c>
      <c r="R2581" s="4">
        <f t="shared" si="120"/>
        <v>0.11614601956896271</v>
      </c>
      <c r="S2581" s="1" t="str">
        <f t="shared" si="121"/>
        <v>May-2024</v>
      </c>
      <c r="T2581" t="str">
        <f t="shared" si="122"/>
        <v>Profit</v>
      </c>
    </row>
    <row r="2582" spans="1:20" x14ac:dyDescent="0.3">
      <c r="A2582" t="s">
        <v>4288</v>
      </c>
      <c r="B2582" s="2">
        <v>45858</v>
      </c>
      <c r="C2582" t="s">
        <v>534</v>
      </c>
      <c r="D2582" t="s">
        <v>19</v>
      </c>
      <c r="E2582" t="s">
        <v>53</v>
      </c>
      <c r="F2582" t="s">
        <v>54</v>
      </c>
      <c r="G2582" t="s">
        <v>22</v>
      </c>
      <c r="H2582" t="s">
        <v>23</v>
      </c>
      <c r="I2582" t="s">
        <v>94</v>
      </c>
      <c r="J2582">
        <v>3</v>
      </c>
      <c r="K2582">
        <v>1392.28</v>
      </c>
      <c r="L2582">
        <v>0.05</v>
      </c>
      <c r="M2582" s="6">
        <v>3968</v>
      </c>
      <c r="N2582" s="3">
        <v>3056.1</v>
      </c>
      <c r="O2582" s="6">
        <v>911.9</v>
      </c>
      <c r="P2582" t="s">
        <v>25</v>
      </c>
      <c r="Q2582" t="s">
        <v>26</v>
      </c>
      <c r="R2582" s="4">
        <f t="shared" si="120"/>
        <v>0.22981350806451611</v>
      </c>
      <c r="S2582" s="1" t="str">
        <f t="shared" si="121"/>
        <v>Jul-2025</v>
      </c>
      <c r="T2582" t="str">
        <f t="shared" si="122"/>
        <v>Profit</v>
      </c>
    </row>
    <row r="2583" spans="1:20" x14ac:dyDescent="0.3">
      <c r="A2583" t="s">
        <v>4289</v>
      </c>
      <c r="B2583" s="2">
        <v>46041</v>
      </c>
      <c r="C2583" t="s">
        <v>1945</v>
      </c>
      <c r="D2583" t="s">
        <v>19</v>
      </c>
      <c r="E2583" t="s">
        <v>20</v>
      </c>
      <c r="F2583" t="s">
        <v>115</v>
      </c>
      <c r="G2583" t="s">
        <v>22</v>
      </c>
      <c r="H2583" t="s">
        <v>23</v>
      </c>
      <c r="I2583" t="s">
        <v>30</v>
      </c>
      <c r="J2583">
        <v>2</v>
      </c>
      <c r="K2583">
        <v>1047.3399999999999</v>
      </c>
      <c r="L2583">
        <v>0.15</v>
      </c>
      <c r="M2583" s="6">
        <v>1780.48</v>
      </c>
      <c r="N2583" s="3">
        <v>1229.5899999999999</v>
      </c>
      <c r="O2583" s="6">
        <v>550.89</v>
      </c>
      <c r="P2583" t="s">
        <v>31</v>
      </c>
      <c r="Q2583" t="s">
        <v>26</v>
      </c>
      <c r="R2583" s="4">
        <f t="shared" si="120"/>
        <v>0.30940532890007189</v>
      </c>
      <c r="S2583" s="1" t="str">
        <f t="shared" si="121"/>
        <v>Jan-2026</v>
      </c>
      <c r="T2583" t="str">
        <f t="shared" si="122"/>
        <v>Profit</v>
      </c>
    </row>
    <row r="2584" spans="1:20" x14ac:dyDescent="0.3">
      <c r="A2584" t="s">
        <v>4290</v>
      </c>
      <c r="B2584" s="2">
        <v>45647</v>
      </c>
      <c r="C2584" t="s">
        <v>2284</v>
      </c>
      <c r="D2584" t="s">
        <v>46</v>
      </c>
      <c r="E2584" t="s">
        <v>53</v>
      </c>
      <c r="F2584" t="s">
        <v>97</v>
      </c>
      <c r="G2584" t="s">
        <v>79</v>
      </c>
      <c r="H2584" t="s">
        <v>23</v>
      </c>
      <c r="I2584" t="s">
        <v>94</v>
      </c>
      <c r="J2584">
        <v>1</v>
      </c>
      <c r="K2584">
        <v>1425.48</v>
      </c>
      <c r="L2584">
        <v>0.2</v>
      </c>
      <c r="M2584" s="6">
        <v>1140.3800000000001</v>
      </c>
      <c r="N2584" s="3">
        <v>742.01</v>
      </c>
      <c r="O2584" s="6">
        <v>398.37</v>
      </c>
      <c r="P2584" t="s">
        <v>43</v>
      </c>
      <c r="Q2584" t="s">
        <v>26</v>
      </c>
      <c r="R2584" s="4">
        <f t="shared" si="120"/>
        <v>0.34933092477945943</v>
      </c>
      <c r="S2584" s="1" t="str">
        <f t="shared" si="121"/>
        <v>Dec-2024</v>
      </c>
      <c r="T2584" t="str">
        <f t="shared" si="122"/>
        <v>Profit</v>
      </c>
    </row>
    <row r="2585" spans="1:20" x14ac:dyDescent="0.3">
      <c r="A2585" t="s">
        <v>4291</v>
      </c>
      <c r="B2585" s="2">
        <v>45976</v>
      </c>
      <c r="C2585" t="s">
        <v>1760</v>
      </c>
      <c r="D2585" t="s">
        <v>19</v>
      </c>
      <c r="E2585" t="s">
        <v>53</v>
      </c>
      <c r="F2585" t="s">
        <v>97</v>
      </c>
      <c r="G2585" t="s">
        <v>22</v>
      </c>
      <c r="H2585" t="s">
        <v>23</v>
      </c>
      <c r="I2585" t="s">
        <v>94</v>
      </c>
      <c r="J2585">
        <v>5</v>
      </c>
      <c r="K2585">
        <v>1284.1199999999999</v>
      </c>
      <c r="L2585">
        <v>0</v>
      </c>
      <c r="M2585" s="6">
        <v>6420.6</v>
      </c>
      <c r="N2585" s="3">
        <v>4479.3900000000003</v>
      </c>
      <c r="O2585" s="6">
        <v>1941.21</v>
      </c>
      <c r="P2585" t="s">
        <v>49</v>
      </c>
      <c r="Q2585" t="s">
        <v>142</v>
      </c>
      <c r="R2585" s="4">
        <f t="shared" si="120"/>
        <v>0.30234090271937203</v>
      </c>
      <c r="S2585" s="1" t="str">
        <f t="shared" si="121"/>
        <v>Nov-2025</v>
      </c>
      <c r="T2585" t="str">
        <f t="shared" si="122"/>
        <v>Profit</v>
      </c>
    </row>
    <row r="2586" spans="1:20" x14ac:dyDescent="0.3">
      <c r="A2586" t="s">
        <v>4292</v>
      </c>
      <c r="B2586" s="2">
        <v>46195</v>
      </c>
      <c r="C2586" t="s">
        <v>3844</v>
      </c>
      <c r="D2586" t="s">
        <v>52</v>
      </c>
      <c r="E2586" t="s">
        <v>39</v>
      </c>
      <c r="F2586" t="s">
        <v>120</v>
      </c>
      <c r="G2586" t="s">
        <v>22</v>
      </c>
      <c r="H2586" t="s">
        <v>23</v>
      </c>
      <c r="I2586" t="s">
        <v>30</v>
      </c>
      <c r="J2586">
        <v>3</v>
      </c>
      <c r="K2586">
        <v>1380.14</v>
      </c>
      <c r="L2586">
        <v>0.15</v>
      </c>
      <c r="M2586" s="6">
        <v>3519.36</v>
      </c>
      <c r="N2586" s="3">
        <v>2977.19</v>
      </c>
      <c r="O2586" s="6">
        <v>542.16999999999996</v>
      </c>
      <c r="P2586" t="s">
        <v>49</v>
      </c>
      <c r="Q2586" t="s">
        <v>26</v>
      </c>
      <c r="R2586" s="4">
        <f t="shared" si="120"/>
        <v>0.15405357792325874</v>
      </c>
      <c r="S2586" s="1" t="str">
        <f t="shared" si="121"/>
        <v>Jun-2026</v>
      </c>
      <c r="T2586" t="str">
        <f t="shared" si="122"/>
        <v>Profit</v>
      </c>
    </row>
    <row r="2587" spans="1:20" x14ac:dyDescent="0.3">
      <c r="A2587" t="s">
        <v>4293</v>
      </c>
      <c r="B2587" s="2">
        <v>46024</v>
      </c>
      <c r="C2587" t="s">
        <v>688</v>
      </c>
      <c r="D2587" t="s">
        <v>19</v>
      </c>
      <c r="E2587" t="s">
        <v>20</v>
      </c>
      <c r="F2587" t="s">
        <v>157</v>
      </c>
      <c r="G2587" t="s">
        <v>29</v>
      </c>
      <c r="H2587" t="s">
        <v>23</v>
      </c>
      <c r="I2587" t="s">
        <v>59</v>
      </c>
      <c r="J2587">
        <v>2</v>
      </c>
      <c r="K2587">
        <v>3726.22</v>
      </c>
      <c r="L2587">
        <v>0.1</v>
      </c>
      <c r="M2587" s="6">
        <v>6707.2</v>
      </c>
      <c r="N2587" s="3">
        <v>5480.82</v>
      </c>
      <c r="O2587" s="6">
        <v>1226.3800000000001</v>
      </c>
      <c r="P2587" t="s">
        <v>43</v>
      </c>
      <c r="Q2587" t="s">
        <v>26</v>
      </c>
      <c r="R2587" s="4">
        <f t="shared" si="120"/>
        <v>0.1828453005725191</v>
      </c>
      <c r="S2587" s="1" t="str">
        <f t="shared" si="121"/>
        <v>Jan-2026</v>
      </c>
      <c r="T2587" t="str">
        <f t="shared" si="122"/>
        <v>Profit</v>
      </c>
    </row>
    <row r="2588" spans="1:20" x14ac:dyDescent="0.3">
      <c r="A2588" t="s">
        <v>4294</v>
      </c>
      <c r="B2588" s="2">
        <v>45922</v>
      </c>
      <c r="C2588" t="s">
        <v>4295</v>
      </c>
      <c r="D2588" t="s">
        <v>19</v>
      </c>
      <c r="E2588" t="s">
        <v>53</v>
      </c>
      <c r="F2588" t="s">
        <v>54</v>
      </c>
      <c r="G2588" t="s">
        <v>79</v>
      </c>
      <c r="H2588" t="s">
        <v>23</v>
      </c>
      <c r="I2588" t="s">
        <v>69</v>
      </c>
      <c r="J2588">
        <v>2</v>
      </c>
      <c r="K2588">
        <v>23942.91</v>
      </c>
      <c r="L2588">
        <v>0</v>
      </c>
      <c r="M2588" s="6">
        <v>47885.82</v>
      </c>
      <c r="N2588" s="3">
        <v>38377.300000000003</v>
      </c>
      <c r="O2588" s="6">
        <v>9508.52</v>
      </c>
      <c r="P2588" t="s">
        <v>49</v>
      </c>
      <c r="Q2588" t="s">
        <v>76</v>
      </c>
      <c r="R2588" s="4">
        <f t="shared" si="120"/>
        <v>0.19856650674458537</v>
      </c>
      <c r="S2588" s="1" t="str">
        <f t="shared" si="121"/>
        <v>Sep-2025</v>
      </c>
      <c r="T2588" t="str">
        <f t="shared" si="122"/>
        <v>Profit</v>
      </c>
    </row>
    <row r="2589" spans="1:20" x14ac:dyDescent="0.3">
      <c r="A2589" t="s">
        <v>4296</v>
      </c>
      <c r="B2589" s="2">
        <v>45600</v>
      </c>
      <c r="C2589" t="s">
        <v>746</v>
      </c>
      <c r="D2589" t="s">
        <v>19</v>
      </c>
      <c r="E2589" t="s">
        <v>20</v>
      </c>
      <c r="F2589" t="s">
        <v>99</v>
      </c>
      <c r="G2589" t="s">
        <v>79</v>
      </c>
      <c r="H2589" t="s">
        <v>23</v>
      </c>
      <c r="I2589" t="s">
        <v>69</v>
      </c>
      <c r="J2589">
        <v>4</v>
      </c>
      <c r="K2589">
        <v>23337.18</v>
      </c>
      <c r="L2589">
        <v>0</v>
      </c>
      <c r="M2589" s="6">
        <v>93348.72</v>
      </c>
      <c r="N2589" s="3">
        <v>56968.46</v>
      </c>
      <c r="O2589" s="6">
        <v>36380.26</v>
      </c>
      <c r="P2589" t="s">
        <v>49</v>
      </c>
      <c r="Q2589" t="s">
        <v>26</v>
      </c>
      <c r="R2589" s="4">
        <f t="shared" si="120"/>
        <v>0.38972425117344944</v>
      </c>
      <c r="S2589" s="1" t="str">
        <f t="shared" si="121"/>
        <v>Nov-2024</v>
      </c>
      <c r="T2589" t="str">
        <f t="shared" si="122"/>
        <v>Profit</v>
      </c>
    </row>
    <row r="2590" spans="1:20" x14ac:dyDescent="0.3">
      <c r="A2590" t="s">
        <v>4297</v>
      </c>
      <c r="B2590" s="2">
        <v>45986</v>
      </c>
      <c r="C2590" t="s">
        <v>4298</v>
      </c>
      <c r="D2590" t="s">
        <v>19</v>
      </c>
      <c r="E2590" t="s">
        <v>34</v>
      </c>
      <c r="F2590" t="s">
        <v>35</v>
      </c>
      <c r="G2590" t="s">
        <v>22</v>
      </c>
      <c r="H2590" t="s">
        <v>23</v>
      </c>
      <c r="I2590" t="s">
        <v>69</v>
      </c>
      <c r="J2590">
        <v>2</v>
      </c>
      <c r="K2590">
        <v>14676.13</v>
      </c>
      <c r="L2590">
        <v>0.15</v>
      </c>
      <c r="M2590" s="6">
        <v>24949.42</v>
      </c>
      <c r="N2590" s="3">
        <v>17982.23</v>
      </c>
      <c r="O2590" s="6">
        <v>6967.19</v>
      </c>
      <c r="P2590" t="s">
        <v>70</v>
      </c>
      <c r="Q2590" t="s">
        <v>26</v>
      </c>
      <c r="R2590" s="4">
        <f t="shared" si="120"/>
        <v>0.27925258382759999</v>
      </c>
      <c r="S2590" s="1" t="str">
        <f t="shared" si="121"/>
        <v>Nov-2025</v>
      </c>
      <c r="T2590" t="str">
        <f t="shared" si="122"/>
        <v>Profit</v>
      </c>
    </row>
    <row r="2591" spans="1:20" x14ac:dyDescent="0.3">
      <c r="A2591" t="s">
        <v>4299</v>
      </c>
      <c r="B2591" s="2">
        <v>45579</v>
      </c>
      <c r="C2591" t="s">
        <v>2411</v>
      </c>
      <c r="D2591" t="s">
        <v>52</v>
      </c>
      <c r="E2591" t="s">
        <v>20</v>
      </c>
      <c r="F2591" t="s">
        <v>21</v>
      </c>
      <c r="G2591" t="s">
        <v>29</v>
      </c>
      <c r="H2591" t="s">
        <v>41</v>
      </c>
      <c r="I2591" t="s">
        <v>125</v>
      </c>
      <c r="J2591">
        <v>1</v>
      </c>
      <c r="K2591">
        <v>155.53</v>
      </c>
      <c r="L2591">
        <v>0.1</v>
      </c>
      <c r="M2591" s="6">
        <v>139.97999999999999</v>
      </c>
      <c r="N2591" s="3">
        <v>121.92</v>
      </c>
      <c r="O2591" s="6">
        <v>18.059999999999999</v>
      </c>
      <c r="P2591" t="s">
        <v>43</v>
      </c>
      <c r="Q2591" t="s">
        <v>26</v>
      </c>
      <c r="R2591" s="4">
        <f t="shared" si="120"/>
        <v>0.12901843120445777</v>
      </c>
      <c r="S2591" s="1" t="str">
        <f t="shared" si="121"/>
        <v>Oct-2024</v>
      </c>
      <c r="T2591" t="str">
        <f t="shared" si="122"/>
        <v>Profit</v>
      </c>
    </row>
    <row r="2592" spans="1:20" x14ac:dyDescent="0.3">
      <c r="A2592" t="s">
        <v>4300</v>
      </c>
      <c r="B2592" s="2">
        <v>45598</v>
      </c>
      <c r="C2592" t="s">
        <v>2514</v>
      </c>
      <c r="D2592" t="s">
        <v>46</v>
      </c>
      <c r="E2592" t="s">
        <v>53</v>
      </c>
      <c r="F2592" t="s">
        <v>54</v>
      </c>
      <c r="G2592" t="s">
        <v>79</v>
      </c>
      <c r="H2592" t="s">
        <v>23</v>
      </c>
      <c r="I2592" t="s">
        <v>94</v>
      </c>
      <c r="J2592">
        <v>1</v>
      </c>
      <c r="K2592">
        <v>1362.93</v>
      </c>
      <c r="L2592">
        <v>0.25</v>
      </c>
      <c r="M2592" s="6">
        <v>1022.2</v>
      </c>
      <c r="N2592" s="3">
        <v>806.22</v>
      </c>
      <c r="O2592" s="6">
        <v>215.98</v>
      </c>
      <c r="P2592" t="s">
        <v>25</v>
      </c>
      <c r="Q2592" t="s">
        <v>26</v>
      </c>
      <c r="R2592" s="4">
        <f t="shared" si="120"/>
        <v>0.21128937585599686</v>
      </c>
      <c r="S2592" s="1" t="str">
        <f t="shared" si="121"/>
        <v>Nov-2024</v>
      </c>
      <c r="T2592" t="str">
        <f t="shared" si="122"/>
        <v>Profit</v>
      </c>
    </row>
    <row r="2593" spans="1:20" x14ac:dyDescent="0.3">
      <c r="A2593" t="s">
        <v>4301</v>
      </c>
      <c r="B2593" s="2">
        <v>46103</v>
      </c>
      <c r="C2593" t="s">
        <v>4302</v>
      </c>
      <c r="D2593" t="s">
        <v>19</v>
      </c>
      <c r="E2593" t="s">
        <v>58</v>
      </c>
      <c r="F2593" t="s">
        <v>54</v>
      </c>
      <c r="G2593" t="s">
        <v>22</v>
      </c>
      <c r="H2593" t="s">
        <v>41</v>
      </c>
      <c r="I2593" t="s">
        <v>125</v>
      </c>
      <c r="J2593">
        <v>1</v>
      </c>
      <c r="K2593">
        <v>297.23</v>
      </c>
      <c r="L2593">
        <v>0</v>
      </c>
      <c r="M2593" s="6">
        <v>297.23</v>
      </c>
      <c r="N2593" s="3">
        <v>203.28</v>
      </c>
      <c r="O2593" s="6">
        <v>93.95</v>
      </c>
      <c r="P2593" t="s">
        <v>25</v>
      </c>
      <c r="Q2593" t="s">
        <v>26</v>
      </c>
      <c r="R2593" s="4">
        <f t="shared" si="120"/>
        <v>0.31608518655586582</v>
      </c>
      <c r="S2593" s="1" t="str">
        <f t="shared" si="121"/>
        <v>Mar-2026</v>
      </c>
      <c r="T2593" t="str">
        <f t="shared" si="122"/>
        <v>Profit</v>
      </c>
    </row>
    <row r="2594" spans="1:20" x14ac:dyDescent="0.3">
      <c r="A2594" t="s">
        <v>4303</v>
      </c>
      <c r="B2594" s="2">
        <v>45885</v>
      </c>
      <c r="C2594" t="s">
        <v>239</v>
      </c>
      <c r="D2594" t="s">
        <v>52</v>
      </c>
      <c r="E2594" t="s">
        <v>53</v>
      </c>
      <c r="F2594" t="s">
        <v>54</v>
      </c>
      <c r="G2594" t="s">
        <v>22</v>
      </c>
      <c r="H2594" t="s">
        <v>74</v>
      </c>
      <c r="I2594" t="s">
        <v>75</v>
      </c>
      <c r="J2594">
        <v>4</v>
      </c>
      <c r="K2594">
        <v>2792.91</v>
      </c>
      <c r="L2594">
        <v>0.05</v>
      </c>
      <c r="M2594" s="6">
        <v>10613.06</v>
      </c>
      <c r="N2594" s="3">
        <v>6641</v>
      </c>
      <c r="O2594" s="6">
        <v>3972.06</v>
      </c>
      <c r="P2594" t="s">
        <v>49</v>
      </c>
      <c r="Q2594" t="s">
        <v>26</v>
      </c>
      <c r="R2594" s="4">
        <f t="shared" si="120"/>
        <v>0.37426152306686289</v>
      </c>
      <c r="S2594" s="1" t="str">
        <f t="shared" si="121"/>
        <v>Aug-2025</v>
      </c>
      <c r="T2594" t="str">
        <f t="shared" si="122"/>
        <v>Profit</v>
      </c>
    </row>
    <row r="2595" spans="1:20" x14ac:dyDescent="0.3">
      <c r="A2595" t="s">
        <v>4304</v>
      </c>
      <c r="B2595" s="2">
        <v>46257</v>
      </c>
      <c r="C2595" t="s">
        <v>3491</v>
      </c>
      <c r="D2595" t="s">
        <v>19</v>
      </c>
      <c r="E2595" t="s">
        <v>34</v>
      </c>
      <c r="F2595" t="s">
        <v>73</v>
      </c>
      <c r="G2595" t="s">
        <v>22</v>
      </c>
      <c r="H2595" t="s">
        <v>74</v>
      </c>
      <c r="I2595" t="s">
        <v>107</v>
      </c>
      <c r="J2595">
        <v>6</v>
      </c>
      <c r="K2595">
        <v>9627.17</v>
      </c>
      <c r="L2595">
        <v>0.1</v>
      </c>
      <c r="M2595" s="6">
        <v>51986.720000000001</v>
      </c>
      <c r="N2595" s="3">
        <v>30133.53</v>
      </c>
      <c r="O2595" s="6">
        <v>21853.19</v>
      </c>
      <c r="P2595" t="s">
        <v>43</v>
      </c>
      <c r="Q2595" t="s">
        <v>26</v>
      </c>
      <c r="R2595" s="4">
        <f t="shared" si="120"/>
        <v>0.42036100758039741</v>
      </c>
      <c r="S2595" s="1" t="str">
        <f t="shared" si="121"/>
        <v>Aug-2026</v>
      </c>
      <c r="T2595" t="str">
        <f t="shared" si="122"/>
        <v>Profit</v>
      </c>
    </row>
    <row r="2596" spans="1:20" x14ac:dyDescent="0.3">
      <c r="A2596" t="s">
        <v>4305</v>
      </c>
      <c r="B2596" s="2">
        <v>46205</v>
      </c>
      <c r="C2596" t="s">
        <v>483</v>
      </c>
      <c r="D2596" t="s">
        <v>19</v>
      </c>
      <c r="E2596" t="s">
        <v>58</v>
      </c>
      <c r="F2596" t="s">
        <v>129</v>
      </c>
      <c r="G2596" t="s">
        <v>22</v>
      </c>
      <c r="H2596" t="s">
        <v>74</v>
      </c>
      <c r="I2596" t="s">
        <v>75</v>
      </c>
      <c r="J2596">
        <v>2</v>
      </c>
      <c r="K2596">
        <v>3678.51</v>
      </c>
      <c r="L2596">
        <v>0.15</v>
      </c>
      <c r="M2596" s="6">
        <v>6253.47</v>
      </c>
      <c r="N2596" s="3">
        <v>4639.74</v>
      </c>
      <c r="O2596" s="6">
        <v>1613.73</v>
      </c>
      <c r="P2596" t="s">
        <v>31</v>
      </c>
      <c r="Q2596" t="s">
        <v>26</v>
      </c>
      <c r="R2596" s="4">
        <f t="shared" si="120"/>
        <v>0.25805352868087639</v>
      </c>
      <c r="S2596" s="1" t="str">
        <f t="shared" si="121"/>
        <v>Jul-2026</v>
      </c>
      <c r="T2596" t="str">
        <f t="shared" si="122"/>
        <v>Profit</v>
      </c>
    </row>
    <row r="2597" spans="1:20" x14ac:dyDescent="0.3">
      <c r="A2597" t="s">
        <v>4306</v>
      </c>
      <c r="B2597" s="2">
        <v>46014</v>
      </c>
      <c r="C2597" t="s">
        <v>1720</v>
      </c>
      <c r="D2597" t="s">
        <v>19</v>
      </c>
      <c r="E2597" t="s">
        <v>39</v>
      </c>
      <c r="F2597" t="s">
        <v>220</v>
      </c>
      <c r="G2597" t="s">
        <v>79</v>
      </c>
      <c r="H2597" t="s">
        <v>23</v>
      </c>
      <c r="I2597" t="s">
        <v>94</v>
      </c>
      <c r="J2597">
        <v>1</v>
      </c>
      <c r="K2597">
        <v>580.73</v>
      </c>
      <c r="L2597">
        <v>0.1</v>
      </c>
      <c r="M2597" s="6">
        <v>522.66</v>
      </c>
      <c r="N2597" s="3">
        <v>315.82</v>
      </c>
      <c r="O2597" s="6">
        <v>206.84</v>
      </c>
      <c r="P2597" t="s">
        <v>25</v>
      </c>
      <c r="Q2597" t="s">
        <v>26</v>
      </c>
      <c r="R2597" s="4">
        <f t="shared" si="120"/>
        <v>0.39574484368423068</v>
      </c>
      <c r="S2597" s="1" t="str">
        <f t="shared" si="121"/>
        <v>Dec-2025</v>
      </c>
      <c r="T2597" t="str">
        <f t="shared" si="122"/>
        <v>Profit</v>
      </c>
    </row>
    <row r="2598" spans="1:20" x14ac:dyDescent="0.3">
      <c r="A2598" t="s">
        <v>4307</v>
      </c>
      <c r="B2598" s="2">
        <v>45953</v>
      </c>
      <c r="C2598" t="s">
        <v>1912</v>
      </c>
      <c r="D2598" t="s">
        <v>19</v>
      </c>
      <c r="E2598" t="s">
        <v>58</v>
      </c>
      <c r="F2598" t="s">
        <v>68</v>
      </c>
      <c r="G2598" t="s">
        <v>29</v>
      </c>
      <c r="H2598" t="s">
        <v>23</v>
      </c>
      <c r="I2598" t="s">
        <v>59</v>
      </c>
      <c r="J2598">
        <v>2</v>
      </c>
      <c r="K2598">
        <v>4221.6099999999997</v>
      </c>
      <c r="L2598">
        <v>0.05</v>
      </c>
      <c r="M2598" s="6">
        <v>8021.06</v>
      </c>
      <c r="N2598" s="3">
        <v>5402.34</v>
      </c>
      <c r="O2598" s="6">
        <v>2618.7199999999998</v>
      </c>
      <c r="P2598" t="s">
        <v>31</v>
      </c>
      <c r="Q2598" t="s">
        <v>26</v>
      </c>
      <c r="R2598" s="4">
        <f t="shared" si="120"/>
        <v>0.32648053997850657</v>
      </c>
      <c r="S2598" s="1" t="str">
        <f t="shared" si="121"/>
        <v>Oct-2025</v>
      </c>
      <c r="T2598" t="str">
        <f t="shared" si="122"/>
        <v>Profit</v>
      </c>
    </row>
    <row r="2599" spans="1:20" x14ac:dyDescent="0.3">
      <c r="A2599" t="s">
        <v>4308</v>
      </c>
      <c r="B2599" s="2">
        <v>45840</v>
      </c>
      <c r="C2599" t="s">
        <v>4309</v>
      </c>
      <c r="D2599" t="s">
        <v>46</v>
      </c>
      <c r="E2599" t="s">
        <v>53</v>
      </c>
      <c r="F2599" t="s">
        <v>54</v>
      </c>
      <c r="G2599" t="s">
        <v>29</v>
      </c>
      <c r="H2599" t="s">
        <v>74</v>
      </c>
      <c r="I2599" t="s">
        <v>75</v>
      </c>
      <c r="J2599">
        <v>2</v>
      </c>
      <c r="K2599">
        <v>8271.44</v>
      </c>
      <c r="L2599">
        <v>0.15</v>
      </c>
      <c r="M2599" s="6">
        <v>14061.45</v>
      </c>
      <c r="N2599" s="3">
        <v>10356.049999999999</v>
      </c>
      <c r="O2599" s="6">
        <v>3705.4</v>
      </c>
      <c r="P2599" t="s">
        <v>70</v>
      </c>
      <c r="Q2599" t="s">
        <v>26</v>
      </c>
      <c r="R2599" s="4">
        <f t="shared" si="120"/>
        <v>0.26351478688186497</v>
      </c>
      <c r="S2599" s="1" t="str">
        <f t="shared" si="121"/>
        <v>Jul-2025</v>
      </c>
      <c r="T2599" t="str">
        <f t="shared" si="122"/>
        <v>Profit</v>
      </c>
    </row>
    <row r="2600" spans="1:20" x14ac:dyDescent="0.3">
      <c r="A2600" t="s">
        <v>4310</v>
      </c>
      <c r="B2600" s="2">
        <v>45643</v>
      </c>
      <c r="C2600" t="s">
        <v>2855</v>
      </c>
      <c r="D2600" t="s">
        <v>46</v>
      </c>
      <c r="E2600" t="s">
        <v>58</v>
      </c>
      <c r="F2600" t="s">
        <v>68</v>
      </c>
      <c r="G2600" t="s">
        <v>22</v>
      </c>
      <c r="H2600" t="s">
        <v>74</v>
      </c>
      <c r="I2600" t="s">
        <v>75</v>
      </c>
      <c r="J2600">
        <v>2</v>
      </c>
      <c r="K2600">
        <v>11986.14</v>
      </c>
      <c r="L2600">
        <v>0.25</v>
      </c>
      <c r="M2600" s="6">
        <v>17979.21</v>
      </c>
      <c r="N2600" s="3">
        <v>15369.45</v>
      </c>
      <c r="O2600" s="6">
        <v>2609.7600000000002</v>
      </c>
      <c r="P2600" t="s">
        <v>49</v>
      </c>
      <c r="Q2600" t="s">
        <v>26</v>
      </c>
      <c r="R2600" s="4">
        <f t="shared" si="120"/>
        <v>0.14515431990615829</v>
      </c>
      <c r="S2600" s="1" t="str">
        <f t="shared" si="121"/>
        <v>Dec-2024</v>
      </c>
      <c r="T2600" t="str">
        <f t="shared" si="122"/>
        <v>Profit</v>
      </c>
    </row>
    <row r="2601" spans="1:20" x14ac:dyDescent="0.3">
      <c r="A2601" t="s">
        <v>4311</v>
      </c>
      <c r="B2601" s="2">
        <v>45603</v>
      </c>
      <c r="C2601" t="s">
        <v>4312</v>
      </c>
      <c r="D2601" t="s">
        <v>52</v>
      </c>
      <c r="E2601" t="s">
        <v>39</v>
      </c>
      <c r="F2601" t="s">
        <v>120</v>
      </c>
      <c r="G2601" t="s">
        <v>22</v>
      </c>
      <c r="H2601" t="s">
        <v>41</v>
      </c>
      <c r="I2601" t="s">
        <v>42</v>
      </c>
      <c r="J2601">
        <v>2</v>
      </c>
      <c r="K2601">
        <v>149.07</v>
      </c>
      <c r="L2601">
        <v>0.15</v>
      </c>
      <c r="M2601" s="6">
        <v>253.42</v>
      </c>
      <c r="N2601" s="3">
        <v>243.86</v>
      </c>
      <c r="O2601" s="6">
        <v>9.56</v>
      </c>
      <c r="P2601" t="s">
        <v>25</v>
      </c>
      <c r="Q2601" t="s">
        <v>26</v>
      </c>
      <c r="R2601" s="4">
        <f t="shared" si="120"/>
        <v>3.772393654802305E-2</v>
      </c>
      <c r="S2601" s="1" t="str">
        <f t="shared" si="121"/>
        <v>Nov-2024</v>
      </c>
      <c r="T2601" t="str">
        <f t="shared" si="122"/>
        <v>Profit</v>
      </c>
    </row>
    <row r="2602" spans="1:20" x14ac:dyDescent="0.3">
      <c r="A2602" t="s">
        <v>4313</v>
      </c>
      <c r="B2602" s="2">
        <v>46164</v>
      </c>
      <c r="C2602" t="s">
        <v>595</v>
      </c>
      <c r="D2602" t="s">
        <v>46</v>
      </c>
      <c r="E2602" t="s">
        <v>34</v>
      </c>
      <c r="F2602" t="s">
        <v>35</v>
      </c>
      <c r="G2602" t="s">
        <v>79</v>
      </c>
      <c r="H2602" t="s">
        <v>74</v>
      </c>
      <c r="I2602" t="s">
        <v>158</v>
      </c>
      <c r="J2602">
        <v>3</v>
      </c>
      <c r="K2602">
        <v>8199.9500000000007</v>
      </c>
      <c r="L2602">
        <v>0.1</v>
      </c>
      <c r="M2602" s="6">
        <v>22139.87</v>
      </c>
      <c r="N2602" s="3">
        <v>16349.19</v>
      </c>
      <c r="O2602" s="6">
        <v>5790.68</v>
      </c>
      <c r="P2602" t="s">
        <v>70</v>
      </c>
      <c r="Q2602" t="s">
        <v>26</v>
      </c>
      <c r="R2602" s="4">
        <f t="shared" si="120"/>
        <v>0.26154986456560048</v>
      </c>
      <c r="S2602" s="1" t="str">
        <f t="shared" si="121"/>
        <v>May-2026</v>
      </c>
      <c r="T2602" t="str">
        <f t="shared" si="122"/>
        <v>Profit</v>
      </c>
    </row>
    <row r="2603" spans="1:20" x14ac:dyDescent="0.3">
      <c r="A2603" t="s">
        <v>4314</v>
      </c>
      <c r="B2603" s="2">
        <v>45350</v>
      </c>
      <c r="C2603" t="s">
        <v>4315</v>
      </c>
      <c r="D2603" t="s">
        <v>19</v>
      </c>
      <c r="E2603" t="s">
        <v>34</v>
      </c>
      <c r="F2603" t="s">
        <v>73</v>
      </c>
      <c r="G2603" t="s">
        <v>79</v>
      </c>
      <c r="H2603" t="s">
        <v>41</v>
      </c>
      <c r="I2603" t="s">
        <v>55</v>
      </c>
      <c r="J2603">
        <v>1</v>
      </c>
      <c r="K2603">
        <v>112.97</v>
      </c>
      <c r="L2603">
        <v>0.1</v>
      </c>
      <c r="M2603" s="6">
        <v>101.67</v>
      </c>
      <c r="N2603" s="3">
        <v>62.16</v>
      </c>
      <c r="O2603" s="6">
        <v>39.51</v>
      </c>
      <c r="P2603" t="s">
        <v>49</v>
      </c>
      <c r="Q2603" t="s">
        <v>26</v>
      </c>
      <c r="R2603" s="4">
        <f t="shared" si="120"/>
        <v>0.3886102095013278</v>
      </c>
      <c r="S2603" s="1" t="str">
        <f t="shared" si="121"/>
        <v>Feb-2024</v>
      </c>
      <c r="T2603" t="str">
        <f t="shared" si="122"/>
        <v>Profit</v>
      </c>
    </row>
    <row r="2604" spans="1:20" x14ac:dyDescent="0.3">
      <c r="A2604" t="s">
        <v>4316</v>
      </c>
      <c r="B2604" s="2">
        <v>45934</v>
      </c>
      <c r="C2604" t="s">
        <v>4317</v>
      </c>
      <c r="D2604" t="s">
        <v>52</v>
      </c>
      <c r="E2604" t="s">
        <v>34</v>
      </c>
      <c r="F2604" t="s">
        <v>35</v>
      </c>
      <c r="G2604" t="s">
        <v>29</v>
      </c>
      <c r="H2604" t="s">
        <v>23</v>
      </c>
      <c r="I2604" t="s">
        <v>30</v>
      </c>
      <c r="J2604">
        <v>2</v>
      </c>
      <c r="K2604">
        <v>1081.1600000000001</v>
      </c>
      <c r="L2604">
        <v>0.1</v>
      </c>
      <c r="M2604" s="6">
        <v>1946.09</v>
      </c>
      <c r="N2604" s="3">
        <v>1184.06</v>
      </c>
      <c r="O2604" s="6">
        <v>762.03</v>
      </c>
      <c r="P2604" t="s">
        <v>43</v>
      </c>
      <c r="Q2604" t="s">
        <v>26</v>
      </c>
      <c r="R2604" s="4">
        <f t="shared" si="120"/>
        <v>0.39156976296060308</v>
      </c>
      <c r="S2604" s="1" t="str">
        <f t="shared" si="121"/>
        <v>Oct-2025</v>
      </c>
      <c r="T2604" t="str">
        <f t="shared" si="122"/>
        <v>Profit</v>
      </c>
    </row>
    <row r="2605" spans="1:20" x14ac:dyDescent="0.3">
      <c r="A2605" t="s">
        <v>4318</v>
      </c>
      <c r="B2605" s="2">
        <v>46215</v>
      </c>
      <c r="C2605" t="s">
        <v>4319</v>
      </c>
      <c r="D2605" t="s">
        <v>19</v>
      </c>
      <c r="E2605" t="s">
        <v>53</v>
      </c>
      <c r="F2605" t="s">
        <v>97</v>
      </c>
      <c r="G2605" t="s">
        <v>29</v>
      </c>
      <c r="H2605" t="s">
        <v>41</v>
      </c>
      <c r="I2605" t="s">
        <v>55</v>
      </c>
      <c r="J2605">
        <v>1</v>
      </c>
      <c r="K2605">
        <v>134.12</v>
      </c>
      <c r="L2605">
        <v>0.05</v>
      </c>
      <c r="M2605" s="6">
        <v>127.41</v>
      </c>
      <c r="N2605" s="3">
        <v>101.08</v>
      </c>
      <c r="O2605" s="6">
        <v>26.33</v>
      </c>
      <c r="P2605" t="s">
        <v>49</v>
      </c>
      <c r="Q2605" t="s">
        <v>26</v>
      </c>
      <c r="R2605" s="4">
        <f t="shared" si="120"/>
        <v>0.20665567851816968</v>
      </c>
      <c r="S2605" s="1" t="str">
        <f t="shared" si="121"/>
        <v>Jul-2026</v>
      </c>
      <c r="T2605" t="str">
        <f t="shared" si="122"/>
        <v>Profit</v>
      </c>
    </row>
    <row r="2606" spans="1:20" x14ac:dyDescent="0.3">
      <c r="A2606" t="s">
        <v>4320</v>
      </c>
      <c r="B2606" s="2">
        <v>46005</v>
      </c>
      <c r="C2606" t="s">
        <v>4321</v>
      </c>
      <c r="D2606" t="s">
        <v>46</v>
      </c>
      <c r="E2606" t="s">
        <v>20</v>
      </c>
      <c r="F2606" t="s">
        <v>115</v>
      </c>
      <c r="G2606" t="s">
        <v>22</v>
      </c>
      <c r="H2606" t="s">
        <v>41</v>
      </c>
      <c r="I2606" t="s">
        <v>42</v>
      </c>
      <c r="J2606">
        <v>4</v>
      </c>
      <c r="K2606">
        <v>60.07</v>
      </c>
      <c r="L2606">
        <v>0.05</v>
      </c>
      <c r="M2606" s="6">
        <v>228.27</v>
      </c>
      <c r="N2606" s="3">
        <v>163.83000000000001</v>
      </c>
      <c r="O2606" s="6">
        <v>64.44</v>
      </c>
      <c r="P2606" t="s">
        <v>70</v>
      </c>
      <c r="Q2606" t="s">
        <v>26</v>
      </c>
      <c r="R2606" s="4">
        <f t="shared" si="120"/>
        <v>0.28229727953738992</v>
      </c>
      <c r="S2606" s="1" t="str">
        <f t="shared" si="121"/>
        <v>Dec-2025</v>
      </c>
      <c r="T2606" t="str">
        <f t="shared" si="122"/>
        <v>Profit</v>
      </c>
    </row>
    <row r="2607" spans="1:20" x14ac:dyDescent="0.3">
      <c r="A2607" t="s">
        <v>4322</v>
      </c>
      <c r="B2607" s="2">
        <v>46046</v>
      </c>
      <c r="C2607" t="s">
        <v>500</v>
      </c>
      <c r="D2607" t="s">
        <v>19</v>
      </c>
      <c r="E2607" t="s">
        <v>53</v>
      </c>
      <c r="F2607" t="s">
        <v>90</v>
      </c>
      <c r="G2607" t="s">
        <v>22</v>
      </c>
      <c r="H2607" t="s">
        <v>74</v>
      </c>
      <c r="I2607" t="s">
        <v>137</v>
      </c>
      <c r="J2607">
        <v>4</v>
      </c>
      <c r="K2607">
        <v>24560.47</v>
      </c>
      <c r="L2607">
        <v>0.1</v>
      </c>
      <c r="M2607" s="6">
        <v>88417.69</v>
      </c>
      <c r="N2607" s="3">
        <v>73228.649999999994</v>
      </c>
      <c r="O2607" s="6">
        <v>15189.04</v>
      </c>
      <c r="P2607" t="s">
        <v>49</v>
      </c>
      <c r="Q2607" t="s">
        <v>26</v>
      </c>
      <c r="R2607" s="4">
        <f t="shared" si="120"/>
        <v>0.17178734255554517</v>
      </c>
      <c r="S2607" s="1" t="str">
        <f t="shared" si="121"/>
        <v>Jan-2026</v>
      </c>
      <c r="T2607" t="str">
        <f t="shared" si="122"/>
        <v>Profit</v>
      </c>
    </row>
    <row r="2608" spans="1:20" x14ac:dyDescent="0.3">
      <c r="A2608" t="s">
        <v>4323</v>
      </c>
      <c r="B2608" s="2">
        <v>45326</v>
      </c>
      <c r="C2608" t="s">
        <v>4324</v>
      </c>
      <c r="D2608" t="s">
        <v>19</v>
      </c>
      <c r="E2608" t="s">
        <v>39</v>
      </c>
      <c r="F2608" t="s">
        <v>220</v>
      </c>
      <c r="G2608" t="s">
        <v>79</v>
      </c>
      <c r="H2608" t="s">
        <v>23</v>
      </c>
      <c r="I2608" t="s">
        <v>24</v>
      </c>
      <c r="J2608">
        <v>2</v>
      </c>
      <c r="K2608">
        <v>43720.44</v>
      </c>
      <c r="L2608">
        <v>0.05</v>
      </c>
      <c r="M2608" s="6">
        <v>83068.84</v>
      </c>
      <c r="N2608" s="3">
        <v>55533.07</v>
      </c>
      <c r="O2608" s="6">
        <v>27535.77</v>
      </c>
      <c r="P2608" t="s">
        <v>25</v>
      </c>
      <c r="Q2608" t="s">
        <v>26</v>
      </c>
      <c r="R2608" s="4">
        <f t="shared" si="120"/>
        <v>0.33148133523954348</v>
      </c>
      <c r="S2608" s="1" t="str">
        <f t="shared" si="121"/>
        <v>Feb-2024</v>
      </c>
      <c r="T2608" t="str">
        <f t="shared" si="122"/>
        <v>Profit</v>
      </c>
    </row>
    <row r="2609" spans="1:20" x14ac:dyDescent="0.3">
      <c r="A2609" t="s">
        <v>4325</v>
      </c>
      <c r="B2609" s="2">
        <v>45736</v>
      </c>
      <c r="C2609" t="s">
        <v>3513</v>
      </c>
      <c r="D2609" t="s">
        <v>19</v>
      </c>
      <c r="E2609" t="s">
        <v>58</v>
      </c>
      <c r="F2609" t="s">
        <v>54</v>
      </c>
      <c r="G2609" t="s">
        <v>22</v>
      </c>
      <c r="H2609" t="s">
        <v>74</v>
      </c>
      <c r="I2609" t="s">
        <v>91</v>
      </c>
      <c r="J2609">
        <v>5</v>
      </c>
      <c r="K2609">
        <v>15891.64</v>
      </c>
      <c r="L2609">
        <v>0.15</v>
      </c>
      <c r="M2609" s="6">
        <v>67539.47</v>
      </c>
      <c r="N2609" s="3">
        <v>55361.26</v>
      </c>
      <c r="O2609" s="6">
        <v>12178.21</v>
      </c>
      <c r="P2609" t="s">
        <v>70</v>
      </c>
      <c r="Q2609" t="s">
        <v>26</v>
      </c>
      <c r="R2609" s="4">
        <f t="shared" si="120"/>
        <v>0.18031248986703624</v>
      </c>
      <c r="S2609" s="1" t="str">
        <f t="shared" si="121"/>
        <v>Mar-2025</v>
      </c>
      <c r="T2609" t="str">
        <f t="shared" si="122"/>
        <v>Profit</v>
      </c>
    </row>
    <row r="2610" spans="1:20" x14ac:dyDescent="0.3">
      <c r="A2610" t="s">
        <v>4326</v>
      </c>
      <c r="B2610" s="2">
        <v>45384</v>
      </c>
      <c r="C2610" t="s">
        <v>4327</v>
      </c>
      <c r="D2610" t="s">
        <v>19</v>
      </c>
      <c r="E2610" t="s">
        <v>39</v>
      </c>
      <c r="F2610" t="s">
        <v>146</v>
      </c>
      <c r="G2610" t="s">
        <v>79</v>
      </c>
      <c r="H2610" t="s">
        <v>23</v>
      </c>
      <c r="I2610" t="s">
        <v>36</v>
      </c>
      <c r="J2610">
        <v>3</v>
      </c>
      <c r="K2610">
        <v>20791.37</v>
      </c>
      <c r="L2610">
        <v>0.15</v>
      </c>
      <c r="M2610" s="6">
        <v>53017.99</v>
      </c>
      <c r="N2610" s="3">
        <v>50710.34</v>
      </c>
      <c r="O2610" s="6">
        <v>2307.65</v>
      </c>
      <c r="P2610" t="s">
        <v>49</v>
      </c>
      <c r="Q2610" t="s">
        <v>26</v>
      </c>
      <c r="R2610" s="4">
        <f t="shared" si="120"/>
        <v>4.3525791905728604E-2</v>
      </c>
      <c r="S2610" s="1" t="str">
        <f t="shared" si="121"/>
        <v>Apr-2024</v>
      </c>
      <c r="T2610" t="str">
        <f t="shared" si="122"/>
        <v>Profit</v>
      </c>
    </row>
    <row r="2611" spans="1:20" x14ac:dyDescent="0.3">
      <c r="A2611" t="s">
        <v>4328</v>
      </c>
      <c r="B2611" s="2">
        <v>46241</v>
      </c>
      <c r="C2611" t="s">
        <v>4000</v>
      </c>
      <c r="D2611" t="s">
        <v>19</v>
      </c>
      <c r="E2611" t="s">
        <v>58</v>
      </c>
      <c r="F2611" t="s">
        <v>54</v>
      </c>
      <c r="G2611" t="s">
        <v>22</v>
      </c>
      <c r="H2611" t="s">
        <v>23</v>
      </c>
      <c r="I2611" t="s">
        <v>69</v>
      </c>
      <c r="J2611">
        <v>3</v>
      </c>
      <c r="K2611">
        <v>20878.060000000001</v>
      </c>
      <c r="L2611">
        <v>0.05</v>
      </c>
      <c r="M2611" s="6">
        <v>59502.47</v>
      </c>
      <c r="N2611" s="3">
        <v>48196.07</v>
      </c>
      <c r="O2611" s="6">
        <v>11306.4</v>
      </c>
      <c r="P2611" t="s">
        <v>43</v>
      </c>
      <c r="Q2611" t="s">
        <v>26</v>
      </c>
      <c r="R2611" s="4">
        <f t="shared" si="120"/>
        <v>0.1900156413674928</v>
      </c>
      <c r="S2611" s="1" t="str">
        <f t="shared" si="121"/>
        <v>Aug-2026</v>
      </c>
      <c r="T2611" t="str">
        <f t="shared" si="122"/>
        <v>Profit</v>
      </c>
    </row>
    <row r="2612" spans="1:20" x14ac:dyDescent="0.3">
      <c r="A2612" t="s">
        <v>4329</v>
      </c>
      <c r="B2612" s="2">
        <v>46250</v>
      </c>
      <c r="C2612" t="s">
        <v>1351</v>
      </c>
      <c r="D2612" t="s">
        <v>52</v>
      </c>
      <c r="E2612" t="s">
        <v>34</v>
      </c>
      <c r="F2612" t="s">
        <v>35</v>
      </c>
      <c r="G2612" t="s">
        <v>22</v>
      </c>
      <c r="H2612" t="s">
        <v>74</v>
      </c>
      <c r="I2612" t="s">
        <v>91</v>
      </c>
      <c r="J2612">
        <v>1</v>
      </c>
      <c r="K2612">
        <v>4774.3100000000004</v>
      </c>
      <c r="L2612">
        <v>0.05</v>
      </c>
      <c r="M2612" s="6">
        <v>4535.59</v>
      </c>
      <c r="N2612" s="3">
        <v>2920.44</v>
      </c>
      <c r="O2612" s="6">
        <v>1615.15</v>
      </c>
      <c r="P2612" t="s">
        <v>70</v>
      </c>
      <c r="Q2612" t="s">
        <v>26</v>
      </c>
      <c r="R2612" s="4">
        <f t="shared" si="120"/>
        <v>0.35610582085241393</v>
      </c>
      <c r="S2612" s="1" t="str">
        <f t="shared" si="121"/>
        <v>Aug-2026</v>
      </c>
      <c r="T2612" t="str">
        <f t="shared" si="122"/>
        <v>Profit</v>
      </c>
    </row>
    <row r="2613" spans="1:20" x14ac:dyDescent="0.3">
      <c r="A2613" t="s">
        <v>4330</v>
      </c>
      <c r="B2613" s="2">
        <v>45498</v>
      </c>
      <c r="C2613" t="s">
        <v>3633</v>
      </c>
      <c r="D2613" t="s">
        <v>19</v>
      </c>
      <c r="E2613" t="s">
        <v>39</v>
      </c>
      <c r="F2613" t="s">
        <v>146</v>
      </c>
      <c r="G2613" t="s">
        <v>22</v>
      </c>
      <c r="H2613" t="s">
        <v>41</v>
      </c>
      <c r="I2613" t="s">
        <v>62</v>
      </c>
      <c r="J2613">
        <v>2</v>
      </c>
      <c r="K2613">
        <v>392.13</v>
      </c>
      <c r="L2613">
        <v>0.15</v>
      </c>
      <c r="M2613" s="6">
        <v>666.62</v>
      </c>
      <c r="N2613" s="3">
        <v>606.85</v>
      </c>
      <c r="O2613" s="6">
        <v>59.77</v>
      </c>
      <c r="P2613" t="s">
        <v>43</v>
      </c>
      <c r="Q2613" t="s">
        <v>76</v>
      </c>
      <c r="R2613" s="4">
        <f t="shared" si="120"/>
        <v>8.9661276289340258E-2</v>
      </c>
      <c r="S2613" s="1" t="str">
        <f t="shared" si="121"/>
        <v>Jul-2024</v>
      </c>
      <c r="T2613" t="str">
        <f t="shared" si="122"/>
        <v>Profit</v>
      </c>
    </row>
    <row r="2614" spans="1:20" x14ac:dyDescent="0.3">
      <c r="A2614" t="s">
        <v>4331</v>
      </c>
      <c r="B2614" s="2">
        <v>45644</v>
      </c>
      <c r="C2614" t="s">
        <v>338</v>
      </c>
      <c r="D2614" t="s">
        <v>52</v>
      </c>
      <c r="E2614" t="s">
        <v>53</v>
      </c>
      <c r="F2614" t="s">
        <v>97</v>
      </c>
      <c r="G2614" t="s">
        <v>22</v>
      </c>
      <c r="H2614" t="s">
        <v>74</v>
      </c>
      <c r="I2614" t="s">
        <v>107</v>
      </c>
      <c r="J2614">
        <v>1</v>
      </c>
      <c r="K2614">
        <v>13427.28</v>
      </c>
      <c r="L2614">
        <v>0.1</v>
      </c>
      <c r="M2614" s="6">
        <v>12084.55</v>
      </c>
      <c r="N2614" s="3">
        <v>10774.52</v>
      </c>
      <c r="O2614" s="6">
        <v>1310.03</v>
      </c>
      <c r="P2614" t="s">
        <v>70</v>
      </c>
      <c r="Q2614" t="s">
        <v>26</v>
      </c>
      <c r="R2614" s="4">
        <f t="shared" si="120"/>
        <v>0.10840536056369497</v>
      </c>
      <c r="S2614" s="1" t="str">
        <f t="shared" si="121"/>
        <v>Dec-2024</v>
      </c>
      <c r="T2614" t="str">
        <f t="shared" si="122"/>
        <v>Profit</v>
      </c>
    </row>
    <row r="2615" spans="1:20" x14ac:dyDescent="0.3">
      <c r="A2615" t="s">
        <v>4332</v>
      </c>
      <c r="B2615" s="2">
        <v>46194</v>
      </c>
      <c r="C2615" t="s">
        <v>616</v>
      </c>
      <c r="D2615" t="s">
        <v>46</v>
      </c>
      <c r="E2615" t="s">
        <v>34</v>
      </c>
      <c r="F2615" t="s">
        <v>35</v>
      </c>
      <c r="G2615" t="s">
        <v>22</v>
      </c>
      <c r="H2615" t="s">
        <v>74</v>
      </c>
      <c r="I2615" t="s">
        <v>158</v>
      </c>
      <c r="J2615">
        <v>1</v>
      </c>
      <c r="K2615">
        <v>14795.43</v>
      </c>
      <c r="L2615">
        <v>0</v>
      </c>
      <c r="M2615" s="6">
        <v>14795.43</v>
      </c>
      <c r="N2615" s="3">
        <v>11401.76</v>
      </c>
      <c r="O2615" s="6">
        <v>3393.67</v>
      </c>
      <c r="P2615" t="s">
        <v>31</v>
      </c>
      <c r="Q2615" t="s">
        <v>26</v>
      </c>
      <c r="R2615" s="4">
        <f t="shared" si="120"/>
        <v>0.22937285364467272</v>
      </c>
      <c r="S2615" s="1" t="str">
        <f t="shared" si="121"/>
        <v>Jun-2026</v>
      </c>
      <c r="T2615" t="str">
        <f t="shared" si="122"/>
        <v>Profit</v>
      </c>
    </row>
    <row r="2616" spans="1:20" x14ac:dyDescent="0.3">
      <c r="A2616" t="s">
        <v>4333</v>
      </c>
      <c r="B2616" s="2">
        <v>45623</v>
      </c>
      <c r="C2616" t="s">
        <v>4334</v>
      </c>
      <c r="D2616" t="s">
        <v>19</v>
      </c>
      <c r="E2616" t="s">
        <v>58</v>
      </c>
      <c r="F2616" t="s">
        <v>129</v>
      </c>
      <c r="G2616" t="s">
        <v>79</v>
      </c>
      <c r="H2616" t="s">
        <v>23</v>
      </c>
      <c r="I2616" t="s">
        <v>24</v>
      </c>
      <c r="J2616">
        <v>5</v>
      </c>
      <c r="K2616">
        <v>89344.95</v>
      </c>
      <c r="L2616">
        <v>0.25</v>
      </c>
      <c r="M2616" s="6">
        <v>335043.56</v>
      </c>
      <c r="N2616" s="3">
        <v>306122.11</v>
      </c>
      <c r="O2616" s="6">
        <v>28921.45</v>
      </c>
      <c r="P2616" t="s">
        <v>31</v>
      </c>
      <c r="Q2616" t="s">
        <v>26</v>
      </c>
      <c r="R2616" s="4">
        <f t="shared" si="120"/>
        <v>8.6321462200318069E-2</v>
      </c>
      <c r="S2616" s="1" t="str">
        <f t="shared" si="121"/>
        <v>Nov-2024</v>
      </c>
      <c r="T2616" t="str">
        <f t="shared" si="122"/>
        <v>Profit</v>
      </c>
    </row>
    <row r="2617" spans="1:20" x14ac:dyDescent="0.3">
      <c r="A2617" t="s">
        <v>4335</v>
      </c>
      <c r="B2617" s="2">
        <v>46108</v>
      </c>
      <c r="C2617" t="s">
        <v>2577</v>
      </c>
      <c r="D2617" t="s">
        <v>52</v>
      </c>
      <c r="E2617" t="s">
        <v>58</v>
      </c>
      <c r="F2617" t="s">
        <v>68</v>
      </c>
      <c r="G2617" t="s">
        <v>22</v>
      </c>
      <c r="H2617" t="s">
        <v>23</v>
      </c>
      <c r="I2617" t="s">
        <v>30</v>
      </c>
      <c r="J2617">
        <v>1</v>
      </c>
      <c r="K2617">
        <v>1398.19</v>
      </c>
      <c r="L2617">
        <v>0.05</v>
      </c>
      <c r="M2617" s="6">
        <v>1328.28</v>
      </c>
      <c r="N2617" s="3">
        <v>975.35</v>
      </c>
      <c r="O2617" s="6">
        <v>352.93</v>
      </c>
      <c r="P2617" t="s">
        <v>70</v>
      </c>
      <c r="Q2617" t="s">
        <v>26</v>
      </c>
      <c r="R2617" s="4">
        <f t="shared" si="120"/>
        <v>0.26570452013129764</v>
      </c>
      <c r="S2617" s="1" t="str">
        <f t="shared" si="121"/>
        <v>Mar-2026</v>
      </c>
      <c r="T2617" t="str">
        <f t="shared" si="122"/>
        <v>Profit</v>
      </c>
    </row>
    <row r="2618" spans="1:20" x14ac:dyDescent="0.3">
      <c r="A2618" t="s">
        <v>4336</v>
      </c>
      <c r="B2618" s="2">
        <v>46153</v>
      </c>
      <c r="C2618" t="s">
        <v>3545</v>
      </c>
      <c r="D2618" t="s">
        <v>19</v>
      </c>
      <c r="E2618" t="s">
        <v>20</v>
      </c>
      <c r="F2618" t="s">
        <v>115</v>
      </c>
      <c r="G2618" t="s">
        <v>22</v>
      </c>
      <c r="H2618" t="s">
        <v>41</v>
      </c>
      <c r="I2618" t="s">
        <v>62</v>
      </c>
      <c r="J2618">
        <v>5</v>
      </c>
      <c r="K2618">
        <v>254.52</v>
      </c>
      <c r="L2618">
        <v>0</v>
      </c>
      <c r="M2618" s="6">
        <v>1272.5999999999999</v>
      </c>
      <c r="N2618" s="3">
        <v>884.94</v>
      </c>
      <c r="O2618" s="6">
        <v>387.66</v>
      </c>
      <c r="P2618" t="s">
        <v>31</v>
      </c>
      <c r="Q2618" t="s">
        <v>26</v>
      </c>
      <c r="R2618" s="4">
        <f t="shared" si="120"/>
        <v>0.30462046204620469</v>
      </c>
      <c r="S2618" s="1" t="str">
        <f t="shared" si="121"/>
        <v>May-2026</v>
      </c>
      <c r="T2618" t="str">
        <f t="shared" si="122"/>
        <v>Profit</v>
      </c>
    </row>
    <row r="2619" spans="1:20" x14ac:dyDescent="0.3">
      <c r="A2619" t="s">
        <v>4337</v>
      </c>
      <c r="B2619" s="2">
        <v>46016</v>
      </c>
      <c r="C2619" t="s">
        <v>4338</v>
      </c>
      <c r="D2619" t="s">
        <v>52</v>
      </c>
      <c r="E2619" t="s">
        <v>39</v>
      </c>
      <c r="F2619" t="s">
        <v>120</v>
      </c>
      <c r="G2619" t="s">
        <v>22</v>
      </c>
      <c r="H2619" t="s">
        <v>23</v>
      </c>
      <c r="I2619" t="s">
        <v>30</v>
      </c>
      <c r="J2619">
        <v>2</v>
      </c>
      <c r="K2619">
        <v>2210.04</v>
      </c>
      <c r="L2619">
        <v>0.25</v>
      </c>
      <c r="M2619" s="6">
        <v>3315.06</v>
      </c>
      <c r="N2619" s="3">
        <v>3072.14</v>
      </c>
      <c r="O2619" s="6">
        <v>242.92</v>
      </c>
      <c r="P2619" t="s">
        <v>49</v>
      </c>
      <c r="Q2619" t="s">
        <v>26</v>
      </c>
      <c r="R2619" s="4">
        <f t="shared" si="120"/>
        <v>7.3277708397434735E-2</v>
      </c>
      <c r="S2619" s="1" t="str">
        <f t="shared" si="121"/>
        <v>Dec-2025</v>
      </c>
      <c r="T2619" t="str">
        <f t="shared" si="122"/>
        <v>Profit</v>
      </c>
    </row>
    <row r="2620" spans="1:20" x14ac:dyDescent="0.3">
      <c r="A2620" t="s">
        <v>4339</v>
      </c>
      <c r="B2620" s="2">
        <v>45450</v>
      </c>
      <c r="C2620" t="s">
        <v>174</v>
      </c>
      <c r="D2620" t="s">
        <v>52</v>
      </c>
      <c r="E2620" t="s">
        <v>34</v>
      </c>
      <c r="F2620" t="s">
        <v>73</v>
      </c>
      <c r="G2620" t="s">
        <v>22</v>
      </c>
      <c r="H2620" t="s">
        <v>41</v>
      </c>
      <c r="I2620" t="s">
        <v>125</v>
      </c>
      <c r="J2620">
        <v>1</v>
      </c>
      <c r="K2620">
        <v>177.61</v>
      </c>
      <c r="L2620">
        <v>0</v>
      </c>
      <c r="M2620" s="6">
        <v>177.61</v>
      </c>
      <c r="N2620" s="3">
        <v>116.74</v>
      </c>
      <c r="O2620" s="6">
        <v>60.87</v>
      </c>
      <c r="P2620" t="s">
        <v>49</v>
      </c>
      <c r="Q2620" t="s">
        <v>26</v>
      </c>
      <c r="R2620" s="4">
        <f t="shared" si="120"/>
        <v>0.3427171893474466</v>
      </c>
      <c r="S2620" s="1" t="str">
        <f t="shared" si="121"/>
        <v>Jun-2024</v>
      </c>
      <c r="T2620" t="str">
        <f t="shared" si="122"/>
        <v>Profit</v>
      </c>
    </row>
    <row r="2621" spans="1:20" x14ac:dyDescent="0.3">
      <c r="A2621" t="s">
        <v>4340</v>
      </c>
      <c r="B2621" s="2">
        <v>46245</v>
      </c>
      <c r="C2621" t="s">
        <v>4341</v>
      </c>
      <c r="D2621" t="s">
        <v>46</v>
      </c>
      <c r="E2621" t="s">
        <v>20</v>
      </c>
      <c r="F2621" t="s">
        <v>157</v>
      </c>
      <c r="G2621" t="s">
        <v>22</v>
      </c>
      <c r="H2621" t="s">
        <v>23</v>
      </c>
      <c r="I2621" t="s">
        <v>36</v>
      </c>
      <c r="J2621">
        <v>1</v>
      </c>
      <c r="K2621">
        <v>11156.6</v>
      </c>
      <c r="L2621">
        <v>0.1</v>
      </c>
      <c r="M2621" s="6">
        <v>10040.94</v>
      </c>
      <c r="N2621" s="3">
        <v>8298.91</v>
      </c>
      <c r="O2621" s="6">
        <v>1742.03</v>
      </c>
      <c r="P2621" t="s">
        <v>31</v>
      </c>
      <c r="Q2621" t="s">
        <v>26</v>
      </c>
      <c r="R2621" s="4">
        <f t="shared" si="120"/>
        <v>0.17349272080104053</v>
      </c>
      <c r="S2621" s="1" t="str">
        <f t="shared" si="121"/>
        <v>Aug-2026</v>
      </c>
      <c r="T2621" t="str">
        <f t="shared" si="122"/>
        <v>Profit</v>
      </c>
    </row>
    <row r="2622" spans="1:20" x14ac:dyDescent="0.3">
      <c r="A2622" t="s">
        <v>4342</v>
      </c>
      <c r="B2622" s="2">
        <v>46248</v>
      </c>
      <c r="C2622" t="s">
        <v>1351</v>
      </c>
      <c r="D2622" t="s">
        <v>46</v>
      </c>
      <c r="E2622" t="s">
        <v>39</v>
      </c>
      <c r="F2622" t="s">
        <v>47</v>
      </c>
      <c r="G2622" t="s">
        <v>22</v>
      </c>
      <c r="H2622" t="s">
        <v>74</v>
      </c>
      <c r="I2622" t="s">
        <v>137</v>
      </c>
      <c r="J2622">
        <v>3</v>
      </c>
      <c r="K2622">
        <v>23553.25</v>
      </c>
      <c r="L2622">
        <v>0.1</v>
      </c>
      <c r="M2622" s="6">
        <v>63593.78</v>
      </c>
      <c r="N2622" s="3">
        <v>53375.39</v>
      </c>
      <c r="O2622" s="6">
        <v>10218.39</v>
      </c>
      <c r="P2622" t="s">
        <v>31</v>
      </c>
      <c r="Q2622" t="s">
        <v>26</v>
      </c>
      <c r="R2622" s="4">
        <f t="shared" si="120"/>
        <v>0.16068222395334888</v>
      </c>
      <c r="S2622" s="1" t="str">
        <f t="shared" si="121"/>
        <v>Aug-2026</v>
      </c>
      <c r="T2622" t="str">
        <f t="shared" si="122"/>
        <v>Profit</v>
      </c>
    </row>
    <row r="2623" spans="1:20" x14ac:dyDescent="0.3">
      <c r="A2623" t="s">
        <v>4343</v>
      </c>
      <c r="B2623" s="2">
        <v>45315</v>
      </c>
      <c r="C2623" t="s">
        <v>1827</v>
      </c>
      <c r="D2623" t="s">
        <v>19</v>
      </c>
      <c r="E2623" t="s">
        <v>53</v>
      </c>
      <c r="F2623" t="s">
        <v>54</v>
      </c>
      <c r="G2623" t="s">
        <v>22</v>
      </c>
      <c r="H2623" t="s">
        <v>41</v>
      </c>
      <c r="I2623" t="s">
        <v>55</v>
      </c>
      <c r="J2623">
        <v>3</v>
      </c>
      <c r="K2623">
        <v>128.49</v>
      </c>
      <c r="L2623">
        <v>0.1</v>
      </c>
      <c r="M2623" s="6">
        <v>346.92</v>
      </c>
      <c r="N2623" s="3">
        <v>248.83</v>
      </c>
      <c r="O2623" s="6">
        <v>98.09</v>
      </c>
      <c r="P2623" t="s">
        <v>49</v>
      </c>
      <c r="Q2623" t="s">
        <v>26</v>
      </c>
      <c r="R2623" s="4">
        <f t="shared" si="120"/>
        <v>0.2827453015104347</v>
      </c>
      <c r="S2623" s="1" t="str">
        <f t="shared" si="121"/>
        <v>Jan-2024</v>
      </c>
      <c r="T2623" t="str">
        <f t="shared" si="122"/>
        <v>Profit</v>
      </c>
    </row>
    <row r="2624" spans="1:20" x14ac:dyDescent="0.3">
      <c r="A2624" t="s">
        <v>4344</v>
      </c>
      <c r="B2624" s="2">
        <v>45695</v>
      </c>
      <c r="C2624" t="s">
        <v>4345</v>
      </c>
      <c r="D2624" t="s">
        <v>52</v>
      </c>
      <c r="E2624" t="s">
        <v>34</v>
      </c>
      <c r="F2624" t="s">
        <v>73</v>
      </c>
      <c r="G2624" t="s">
        <v>79</v>
      </c>
      <c r="H2624" t="s">
        <v>23</v>
      </c>
      <c r="I2624" t="s">
        <v>94</v>
      </c>
      <c r="J2624">
        <v>2</v>
      </c>
      <c r="K2624">
        <v>1156.4000000000001</v>
      </c>
      <c r="L2624">
        <v>0.1</v>
      </c>
      <c r="M2624" s="6">
        <v>2081.52</v>
      </c>
      <c r="N2624" s="3">
        <v>1778.94</v>
      </c>
      <c r="O2624" s="6">
        <v>302.58</v>
      </c>
      <c r="P2624" t="s">
        <v>49</v>
      </c>
      <c r="Q2624" t="s">
        <v>26</v>
      </c>
      <c r="R2624" s="4">
        <f t="shared" si="120"/>
        <v>0.14536492563126946</v>
      </c>
      <c r="S2624" s="1" t="str">
        <f t="shared" si="121"/>
        <v>Feb-2025</v>
      </c>
      <c r="T2624" t="str">
        <f t="shared" si="122"/>
        <v>Profit</v>
      </c>
    </row>
    <row r="2625" spans="1:20" x14ac:dyDescent="0.3">
      <c r="A2625" t="s">
        <v>4346</v>
      </c>
      <c r="B2625" s="2">
        <v>46096</v>
      </c>
      <c r="C2625" t="s">
        <v>4347</v>
      </c>
      <c r="D2625" t="s">
        <v>19</v>
      </c>
      <c r="E2625" t="s">
        <v>53</v>
      </c>
      <c r="F2625" t="s">
        <v>54</v>
      </c>
      <c r="G2625" t="s">
        <v>79</v>
      </c>
      <c r="H2625" t="s">
        <v>41</v>
      </c>
      <c r="I2625" t="s">
        <v>55</v>
      </c>
      <c r="J2625">
        <v>2</v>
      </c>
      <c r="K2625">
        <v>480.49</v>
      </c>
      <c r="L2625">
        <v>0.1</v>
      </c>
      <c r="M2625" s="6">
        <v>864.88</v>
      </c>
      <c r="N2625" s="3">
        <v>613.45000000000005</v>
      </c>
      <c r="O2625" s="6">
        <v>251.43</v>
      </c>
      <c r="P2625" t="s">
        <v>31</v>
      </c>
      <c r="Q2625" t="s">
        <v>26</v>
      </c>
      <c r="R2625" s="4">
        <f t="shared" si="120"/>
        <v>0.29071085006012398</v>
      </c>
      <c r="S2625" s="1" t="str">
        <f t="shared" si="121"/>
        <v>Mar-2026</v>
      </c>
      <c r="T2625" t="str">
        <f t="shared" si="122"/>
        <v>Profit</v>
      </c>
    </row>
    <row r="2626" spans="1:20" x14ac:dyDescent="0.3">
      <c r="A2626" t="s">
        <v>4348</v>
      </c>
      <c r="B2626" s="2">
        <v>45807</v>
      </c>
      <c r="C2626" t="s">
        <v>690</v>
      </c>
      <c r="D2626" t="s">
        <v>46</v>
      </c>
      <c r="E2626" t="s">
        <v>53</v>
      </c>
      <c r="F2626" t="s">
        <v>54</v>
      </c>
      <c r="G2626" t="s">
        <v>22</v>
      </c>
      <c r="H2626" t="s">
        <v>74</v>
      </c>
      <c r="I2626" t="s">
        <v>137</v>
      </c>
      <c r="J2626">
        <v>1</v>
      </c>
      <c r="K2626">
        <v>11815.27</v>
      </c>
      <c r="L2626">
        <v>0.05</v>
      </c>
      <c r="M2626" s="6">
        <v>11224.51</v>
      </c>
      <c r="N2626" s="3">
        <v>7571.18</v>
      </c>
      <c r="O2626" s="6">
        <v>3653.33</v>
      </c>
      <c r="P2626" t="s">
        <v>70</v>
      </c>
      <c r="Q2626" t="s">
        <v>26</v>
      </c>
      <c r="R2626" s="4">
        <f t="shared" si="120"/>
        <v>0.32547790504886182</v>
      </c>
      <c r="S2626" s="1" t="str">
        <f t="shared" si="121"/>
        <v>May-2025</v>
      </c>
      <c r="T2626" t="str">
        <f t="shared" si="122"/>
        <v>Profit</v>
      </c>
    </row>
    <row r="2627" spans="1:20" x14ac:dyDescent="0.3">
      <c r="A2627" t="s">
        <v>4349</v>
      </c>
      <c r="B2627" s="2">
        <v>46023</v>
      </c>
      <c r="C2627" t="s">
        <v>2067</v>
      </c>
      <c r="D2627" t="s">
        <v>52</v>
      </c>
      <c r="E2627" t="s">
        <v>39</v>
      </c>
      <c r="F2627" t="s">
        <v>40</v>
      </c>
      <c r="G2627" t="s">
        <v>22</v>
      </c>
      <c r="H2627" t="s">
        <v>41</v>
      </c>
      <c r="I2627" t="s">
        <v>125</v>
      </c>
      <c r="J2627">
        <v>10</v>
      </c>
      <c r="K2627">
        <v>88.06</v>
      </c>
      <c r="L2627">
        <v>0.15</v>
      </c>
      <c r="M2627" s="6">
        <v>748.51</v>
      </c>
      <c r="N2627" s="3">
        <v>567.49</v>
      </c>
      <c r="O2627" s="6">
        <v>181.02</v>
      </c>
      <c r="P2627" t="s">
        <v>25</v>
      </c>
      <c r="Q2627" t="s">
        <v>142</v>
      </c>
      <c r="R2627" s="4">
        <f t="shared" si="120"/>
        <v>0.24184045637332835</v>
      </c>
      <c r="S2627" s="1" t="str">
        <f t="shared" si="121"/>
        <v>Jan-2026</v>
      </c>
      <c r="T2627" t="str">
        <f t="shared" si="122"/>
        <v>Profit</v>
      </c>
    </row>
    <row r="2628" spans="1:20" x14ac:dyDescent="0.3">
      <c r="A2628" t="s">
        <v>4350</v>
      </c>
      <c r="B2628" s="2">
        <v>45655</v>
      </c>
      <c r="C2628" t="s">
        <v>2646</v>
      </c>
      <c r="D2628" t="s">
        <v>19</v>
      </c>
      <c r="E2628" t="s">
        <v>34</v>
      </c>
      <c r="F2628" t="s">
        <v>35</v>
      </c>
      <c r="G2628" t="s">
        <v>22</v>
      </c>
      <c r="H2628" t="s">
        <v>41</v>
      </c>
      <c r="I2628" t="s">
        <v>125</v>
      </c>
      <c r="J2628">
        <v>1</v>
      </c>
      <c r="K2628">
        <v>238.13</v>
      </c>
      <c r="L2628">
        <v>0.2</v>
      </c>
      <c r="M2628" s="6">
        <v>190.5</v>
      </c>
      <c r="N2628" s="3">
        <v>130.19999999999999</v>
      </c>
      <c r="O2628" s="6">
        <v>60.3</v>
      </c>
      <c r="P2628" t="s">
        <v>49</v>
      </c>
      <c r="Q2628" t="s">
        <v>26</v>
      </c>
      <c r="R2628" s="4">
        <f t="shared" si="120"/>
        <v>0.31653543307086612</v>
      </c>
      <c r="S2628" s="1" t="str">
        <f t="shared" si="121"/>
        <v>Dec-2024</v>
      </c>
      <c r="T2628" t="str">
        <f t="shared" si="122"/>
        <v>Profit</v>
      </c>
    </row>
    <row r="2629" spans="1:20" x14ac:dyDescent="0.3">
      <c r="A2629" t="s">
        <v>4351</v>
      </c>
      <c r="B2629" s="2">
        <v>45673</v>
      </c>
      <c r="C2629" t="s">
        <v>4352</v>
      </c>
      <c r="D2629" t="s">
        <v>19</v>
      </c>
      <c r="E2629" t="s">
        <v>53</v>
      </c>
      <c r="F2629" t="s">
        <v>97</v>
      </c>
      <c r="G2629" t="s">
        <v>29</v>
      </c>
      <c r="H2629" t="s">
        <v>74</v>
      </c>
      <c r="I2629" t="s">
        <v>137</v>
      </c>
      <c r="J2629">
        <v>2</v>
      </c>
      <c r="K2629">
        <v>6623.47</v>
      </c>
      <c r="L2629">
        <v>0.15</v>
      </c>
      <c r="M2629" s="6">
        <v>11259.9</v>
      </c>
      <c r="N2629" s="3">
        <v>8654.2099999999991</v>
      </c>
      <c r="O2629" s="6">
        <v>2605.69</v>
      </c>
      <c r="P2629" t="s">
        <v>70</v>
      </c>
      <c r="Q2629" t="s">
        <v>26</v>
      </c>
      <c r="R2629" s="4">
        <f t="shared" ref="R2629:R2692" si="123">IFERROR(O2629/M2629,0)</f>
        <v>0.23141324523308379</v>
      </c>
      <c r="S2629" s="1" t="str">
        <f t="shared" ref="S2629:S2692" si="124">TEXT(B2629,"mmm-yyyy")</f>
        <v>Jan-2025</v>
      </c>
      <c r="T2629" t="str">
        <f t="shared" ref="T2629:T2692" si="125">IF(O2629&gt;0,"Profit",IF(O2629&lt;0,"Loss","Break-Even"))</f>
        <v>Profit</v>
      </c>
    </row>
    <row r="2630" spans="1:20" x14ac:dyDescent="0.3">
      <c r="A2630" t="s">
        <v>4353</v>
      </c>
      <c r="B2630" s="2">
        <v>45823</v>
      </c>
      <c r="C2630" t="s">
        <v>2427</v>
      </c>
      <c r="D2630" t="s">
        <v>19</v>
      </c>
      <c r="E2630" t="s">
        <v>34</v>
      </c>
      <c r="F2630" t="s">
        <v>90</v>
      </c>
      <c r="G2630" t="s">
        <v>22</v>
      </c>
      <c r="H2630" t="s">
        <v>23</v>
      </c>
      <c r="I2630" t="s">
        <v>30</v>
      </c>
      <c r="J2630">
        <v>4</v>
      </c>
      <c r="K2630">
        <v>625.27</v>
      </c>
      <c r="L2630">
        <v>0</v>
      </c>
      <c r="M2630" s="6">
        <v>2501.08</v>
      </c>
      <c r="N2630" s="3">
        <v>1581.25</v>
      </c>
      <c r="O2630" s="6">
        <v>919.83</v>
      </c>
      <c r="P2630" t="s">
        <v>31</v>
      </c>
      <c r="Q2630" t="s">
        <v>26</v>
      </c>
      <c r="R2630" s="4">
        <f t="shared" si="123"/>
        <v>0.36777312201129114</v>
      </c>
      <c r="S2630" s="1" t="str">
        <f t="shared" si="124"/>
        <v>Jun-2025</v>
      </c>
      <c r="T2630" t="str">
        <f t="shared" si="125"/>
        <v>Profit</v>
      </c>
    </row>
    <row r="2631" spans="1:20" x14ac:dyDescent="0.3">
      <c r="A2631" t="s">
        <v>4354</v>
      </c>
      <c r="B2631" s="2">
        <v>46247</v>
      </c>
      <c r="C2631" t="s">
        <v>2763</v>
      </c>
      <c r="D2631" t="s">
        <v>19</v>
      </c>
      <c r="E2631" t="s">
        <v>39</v>
      </c>
      <c r="F2631" t="s">
        <v>120</v>
      </c>
      <c r="G2631" t="s">
        <v>79</v>
      </c>
      <c r="H2631" t="s">
        <v>74</v>
      </c>
      <c r="I2631" t="s">
        <v>91</v>
      </c>
      <c r="J2631">
        <v>1</v>
      </c>
      <c r="K2631">
        <v>9847.66</v>
      </c>
      <c r="L2631">
        <v>0.05</v>
      </c>
      <c r="M2631" s="6">
        <v>9355.2800000000007</v>
      </c>
      <c r="N2631" s="3">
        <v>8026.33</v>
      </c>
      <c r="O2631" s="6">
        <v>1328.95</v>
      </c>
      <c r="P2631" t="s">
        <v>31</v>
      </c>
      <c r="Q2631" t="s">
        <v>26</v>
      </c>
      <c r="R2631" s="4">
        <f t="shared" si="123"/>
        <v>0.14205347140865907</v>
      </c>
      <c r="S2631" s="1" t="str">
        <f t="shared" si="124"/>
        <v>Aug-2026</v>
      </c>
      <c r="T2631" t="str">
        <f t="shared" si="125"/>
        <v>Profit</v>
      </c>
    </row>
    <row r="2632" spans="1:20" x14ac:dyDescent="0.3">
      <c r="A2632" t="s">
        <v>4355</v>
      </c>
      <c r="B2632" s="2">
        <v>45443</v>
      </c>
      <c r="C2632" t="s">
        <v>4356</v>
      </c>
      <c r="D2632" t="s">
        <v>52</v>
      </c>
      <c r="E2632" t="s">
        <v>39</v>
      </c>
      <c r="F2632" t="s">
        <v>220</v>
      </c>
      <c r="G2632" t="s">
        <v>29</v>
      </c>
      <c r="H2632" t="s">
        <v>74</v>
      </c>
      <c r="I2632" t="s">
        <v>137</v>
      </c>
      <c r="J2632">
        <v>5</v>
      </c>
      <c r="K2632">
        <v>13967.09</v>
      </c>
      <c r="L2632">
        <v>0.25</v>
      </c>
      <c r="M2632" s="6">
        <v>52376.59</v>
      </c>
      <c r="N2632" s="3">
        <v>53617.47</v>
      </c>
      <c r="O2632" s="6">
        <v>-1240.8800000000001</v>
      </c>
      <c r="P2632" t="s">
        <v>49</v>
      </c>
      <c r="Q2632" t="s">
        <v>26</v>
      </c>
      <c r="R2632" s="4">
        <f t="shared" si="123"/>
        <v>-2.3691500343951375E-2</v>
      </c>
      <c r="S2632" s="1" t="str">
        <f t="shared" si="124"/>
        <v>May-2024</v>
      </c>
      <c r="T2632" t="str">
        <f t="shared" si="125"/>
        <v>Loss</v>
      </c>
    </row>
    <row r="2633" spans="1:20" x14ac:dyDescent="0.3">
      <c r="A2633" t="s">
        <v>4357</v>
      </c>
      <c r="B2633" s="2">
        <v>45853</v>
      </c>
      <c r="C2633" t="s">
        <v>2500</v>
      </c>
      <c r="D2633" t="s">
        <v>19</v>
      </c>
      <c r="E2633" t="s">
        <v>58</v>
      </c>
      <c r="F2633" t="s">
        <v>104</v>
      </c>
      <c r="G2633" t="s">
        <v>22</v>
      </c>
      <c r="H2633" t="s">
        <v>74</v>
      </c>
      <c r="I2633" t="s">
        <v>75</v>
      </c>
      <c r="J2633">
        <v>1</v>
      </c>
      <c r="K2633">
        <v>10550.85</v>
      </c>
      <c r="L2633">
        <v>0.05</v>
      </c>
      <c r="M2633" s="6">
        <v>10023.31</v>
      </c>
      <c r="N2633" s="3">
        <v>8277.27</v>
      </c>
      <c r="O2633" s="6">
        <v>1746.04</v>
      </c>
      <c r="P2633" t="s">
        <v>31</v>
      </c>
      <c r="Q2633" t="s">
        <v>26</v>
      </c>
      <c r="R2633" s="4">
        <f t="shared" si="123"/>
        <v>0.174197944591158</v>
      </c>
      <c r="S2633" s="1" t="str">
        <f t="shared" si="124"/>
        <v>Jul-2025</v>
      </c>
      <c r="T2633" t="str">
        <f t="shared" si="125"/>
        <v>Profit</v>
      </c>
    </row>
    <row r="2634" spans="1:20" x14ac:dyDescent="0.3">
      <c r="A2634" t="s">
        <v>4358</v>
      </c>
      <c r="B2634" s="2">
        <v>45980</v>
      </c>
      <c r="C2634" t="s">
        <v>1339</v>
      </c>
      <c r="D2634" t="s">
        <v>19</v>
      </c>
      <c r="E2634" t="s">
        <v>20</v>
      </c>
      <c r="F2634" t="s">
        <v>115</v>
      </c>
      <c r="G2634" t="s">
        <v>29</v>
      </c>
      <c r="H2634" t="s">
        <v>41</v>
      </c>
      <c r="I2634" t="s">
        <v>55</v>
      </c>
      <c r="J2634">
        <v>3</v>
      </c>
      <c r="K2634">
        <v>418.47</v>
      </c>
      <c r="L2634">
        <v>0.15</v>
      </c>
      <c r="M2634" s="6">
        <v>1067.0999999999999</v>
      </c>
      <c r="N2634" s="3">
        <v>998.89</v>
      </c>
      <c r="O2634" s="6">
        <v>68.209999999999994</v>
      </c>
      <c r="P2634" t="s">
        <v>70</v>
      </c>
      <c r="Q2634" t="s">
        <v>26</v>
      </c>
      <c r="R2634" s="4">
        <f t="shared" si="123"/>
        <v>6.3920907131477842E-2</v>
      </c>
      <c r="S2634" s="1" t="str">
        <f t="shared" si="124"/>
        <v>Nov-2025</v>
      </c>
      <c r="T2634" t="str">
        <f t="shared" si="125"/>
        <v>Profit</v>
      </c>
    </row>
    <row r="2635" spans="1:20" x14ac:dyDescent="0.3">
      <c r="A2635" t="s">
        <v>4359</v>
      </c>
      <c r="B2635" s="2">
        <v>46238</v>
      </c>
      <c r="C2635" t="s">
        <v>4360</v>
      </c>
      <c r="D2635" t="s">
        <v>19</v>
      </c>
      <c r="E2635" t="s">
        <v>34</v>
      </c>
      <c r="F2635" t="s">
        <v>90</v>
      </c>
      <c r="G2635" t="s">
        <v>29</v>
      </c>
      <c r="H2635" t="s">
        <v>23</v>
      </c>
      <c r="I2635" t="s">
        <v>36</v>
      </c>
      <c r="J2635">
        <v>1</v>
      </c>
      <c r="K2635">
        <v>11672.45</v>
      </c>
      <c r="L2635">
        <v>0</v>
      </c>
      <c r="M2635" s="6">
        <v>11672.45</v>
      </c>
      <c r="N2635" s="3">
        <v>8443.44</v>
      </c>
      <c r="O2635" s="6">
        <v>3229.01</v>
      </c>
      <c r="P2635" t="s">
        <v>43</v>
      </c>
      <c r="Q2635" t="s">
        <v>26</v>
      </c>
      <c r="R2635" s="4">
        <f t="shared" si="123"/>
        <v>0.27663515371665759</v>
      </c>
      <c r="S2635" s="1" t="str">
        <f t="shared" si="124"/>
        <v>Aug-2026</v>
      </c>
      <c r="T2635" t="str">
        <f t="shared" si="125"/>
        <v>Profit</v>
      </c>
    </row>
    <row r="2636" spans="1:20" x14ac:dyDescent="0.3">
      <c r="A2636" t="s">
        <v>4361</v>
      </c>
      <c r="B2636" s="2">
        <v>45899</v>
      </c>
      <c r="C2636" t="s">
        <v>1223</v>
      </c>
      <c r="D2636" t="s">
        <v>46</v>
      </c>
      <c r="E2636" t="s">
        <v>53</v>
      </c>
      <c r="F2636" t="s">
        <v>90</v>
      </c>
      <c r="G2636" t="s">
        <v>22</v>
      </c>
      <c r="H2636" t="s">
        <v>23</v>
      </c>
      <c r="I2636" t="s">
        <v>36</v>
      </c>
      <c r="J2636">
        <v>1</v>
      </c>
      <c r="K2636">
        <v>24396.47</v>
      </c>
      <c r="L2636">
        <v>0.15</v>
      </c>
      <c r="M2636" s="6">
        <v>20737</v>
      </c>
      <c r="N2636" s="3">
        <v>14577.07</v>
      </c>
      <c r="O2636" s="6">
        <v>6159.93</v>
      </c>
      <c r="P2636" t="s">
        <v>49</v>
      </c>
      <c r="Q2636" t="s">
        <v>26</v>
      </c>
      <c r="R2636" s="4">
        <f t="shared" si="123"/>
        <v>0.29705020012537975</v>
      </c>
      <c r="S2636" s="1" t="str">
        <f t="shared" si="124"/>
        <v>Aug-2025</v>
      </c>
      <c r="T2636" t="str">
        <f t="shared" si="125"/>
        <v>Profit</v>
      </c>
    </row>
    <row r="2637" spans="1:20" x14ac:dyDescent="0.3">
      <c r="A2637" t="s">
        <v>4362</v>
      </c>
      <c r="B2637" s="2">
        <v>45908</v>
      </c>
      <c r="C2637" t="s">
        <v>3105</v>
      </c>
      <c r="D2637" t="s">
        <v>19</v>
      </c>
      <c r="E2637" t="s">
        <v>53</v>
      </c>
      <c r="F2637" t="s">
        <v>54</v>
      </c>
      <c r="G2637" t="s">
        <v>29</v>
      </c>
      <c r="H2637" t="s">
        <v>74</v>
      </c>
      <c r="I2637" t="s">
        <v>107</v>
      </c>
      <c r="J2637">
        <v>3</v>
      </c>
      <c r="K2637">
        <v>9144.51</v>
      </c>
      <c r="L2637">
        <v>0.15</v>
      </c>
      <c r="M2637" s="6">
        <v>23318.5</v>
      </c>
      <c r="N2637" s="3">
        <v>18801.400000000001</v>
      </c>
      <c r="O2637" s="6">
        <v>4517.1000000000004</v>
      </c>
      <c r="P2637" t="s">
        <v>43</v>
      </c>
      <c r="Q2637" t="s">
        <v>26</v>
      </c>
      <c r="R2637" s="4">
        <f t="shared" si="123"/>
        <v>0.19371314621437916</v>
      </c>
      <c r="S2637" s="1" t="str">
        <f t="shared" si="124"/>
        <v>Sep-2025</v>
      </c>
      <c r="T2637" t="str">
        <f t="shared" si="125"/>
        <v>Profit</v>
      </c>
    </row>
    <row r="2638" spans="1:20" x14ac:dyDescent="0.3">
      <c r="A2638" t="s">
        <v>4363</v>
      </c>
      <c r="B2638" s="2">
        <v>45711</v>
      </c>
      <c r="C2638" t="s">
        <v>677</v>
      </c>
      <c r="D2638" t="s">
        <v>46</v>
      </c>
      <c r="E2638" t="s">
        <v>53</v>
      </c>
      <c r="F2638" t="s">
        <v>54</v>
      </c>
      <c r="G2638" t="s">
        <v>29</v>
      </c>
      <c r="H2638" t="s">
        <v>23</v>
      </c>
      <c r="I2638" t="s">
        <v>30</v>
      </c>
      <c r="J2638">
        <v>1</v>
      </c>
      <c r="K2638">
        <v>2340.9299999999998</v>
      </c>
      <c r="L2638">
        <v>0.15</v>
      </c>
      <c r="M2638" s="6">
        <v>1989.79</v>
      </c>
      <c r="N2638" s="3">
        <v>1645.13</v>
      </c>
      <c r="O2638" s="6">
        <v>344.66</v>
      </c>
      <c r="P2638" t="s">
        <v>70</v>
      </c>
      <c r="Q2638" t="s">
        <v>26</v>
      </c>
      <c r="R2638" s="4">
        <f t="shared" si="123"/>
        <v>0.17321425879112873</v>
      </c>
      <c r="S2638" s="1" t="str">
        <f t="shared" si="124"/>
        <v>Feb-2025</v>
      </c>
      <c r="T2638" t="str">
        <f t="shared" si="125"/>
        <v>Profit</v>
      </c>
    </row>
    <row r="2639" spans="1:20" x14ac:dyDescent="0.3">
      <c r="A2639" t="s">
        <v>4364</v>
      </c>
      <c r="B2639" s="2">
        <v>45541</v>
      </c>
      <c r="C2639" t="s">
        <v>4365</v>
      </c>
      <c r="D2639" t="s">
        <v>46</v>
      </c>
      <c r="E2639" t="s">
        <v>34</v>
      </c>
      <c r="F2639" t="s">
        <v>65</v>
      </c>
      <c r="G2639" t="s">
        <v>29</v>
      </c>
      <c r="H2639" t="s">
        <v>41</v>
      </c>
      <c r="I2639" t="s">
        <v>42</v>
      </c>
      <c r="J2639">
        <v>2</v>
      </c>
      <c r="K2639">
        <v>108.25</v>
      </c>
      <c r="L2639">
        <v>0.2</v>
      </c>
      <c r="M2639" s="6">
        <v>173.2</v>
      </c>
      <c r="N2639" s="3">
        <v>157.49</v>
      </c>
      <c r="O2639" s="6">
        <v>15.71</v>
      </c>
      <c r="P2639" t="s">
        <v>31</v>
      </c>
      <c r="Q2639" t="s">
        <v>26</v>
      </c>
      <c r="R2639" s="4">
        <f t="shared" si="123"/>
        <v>9.0704387990762136E-2</v>
      </c>
      <c r="S2639" s="1" t="str">
        <f t="shared" si="124"/>
        <v>Sep-2024</v>
      </c>
      <c r="T2639" t="str">
        <f t="shared" si="125"/>
        <v>Profit</v>
      </c>
    </row>
    <row r="2640" spans="1:20" x14ac:dyDescent="0.3">
      <c r="A2640" t="s">
        <v>4366</v>
      </c>
      <c r="B2640" s="2">
        <v>45408</v>
      </c>
      <c r="C2640" t="s">
        <v>1758</v>
      </c>
      <c r="D2640" t="s">
        <v>19</v>
      </c>
      <c r="E2640" t="s">
        <v>39</v>
      </c>
      <c r="F2640" t="s">
        <v>146</v>
      </c>
      <c r="G2640" t="s">
        <v>29</v>
      </c>
      <c r="H2640" t="s">
        <v>74</v>
      </c>
      <c r="I2640" t="s">
        <v>137</v>
      </c>
      <c r="J2640">
        <v>3</v>
      </c>
      <c r="K2640">
        <v>9206.77</v>
      </c>
      <c r="L2640">
        <v>0.15</v>
      </c>
      <c r="M2640" s="6">
        <v>23477.26</v>
      </c>
      <c r="N2640" s="3">
        <v>17485.97</v>
      </c>
      <c r="O2640" s="6">
        <v>5991.29</v>
      </c>
      <c r="P2640" t="s">
        <v>31</v>
      </c>
      <c r="Q2640" t="s">
        <v>26</v>
      </c>
      <c r="R2640" s="4">
        <f t="shared" si="123"/>
        <v>0.25519545296171703</v>
      </c>
      <c r="S2640" s="1" t="str">
        <f t="shared" si="124"/>
        <v>Apr-2024</v>
      </c>
      <c r="T2640" t="str">
        <f t="shared" si="125"/>
        <v>Profit</v>
      </c>
    </row>
    <row r="2641" spans="1:20" x14ac:dyDescent="0.3">
      <c r="A2641" t="s">
        <v>4367</v>
      </c>
      <c r="B2641" s="2">
        <v>46157</v>
      </c>
      <c r="C2641" t="s">
        <v>4368</v>
      </c>
      <c r="D2641" t="s">
        <v>52</v>
      </c>
      <c r="E2641" t="s">
        <v>39</v>
      </c>
      <c r="F2641" t="s">
        <v>120</v>
      </c>
      <c r="G2641" t="s">
        <v>22</v>
      </c>
      <c r="H2641" t="s">
        <v>41</v>
      </c>
      <c r="I2641" t="s">
        <v>42</v>
      </c>
      <c r="J2641">
        <v>2</v>
      </c>
      <c r="K2641">
        <v>238.51</v>
      </c>
      <c r="L2641">
        <v>0.15</v>
      </c>
      <c r="M2641" s="6">
        <v>405.47</v>
      </c>
      <c r="N2641" s="3">
        <v>332.29</v>
      </c>
      <c r="O2641" s="6">
        <v>73.180000000000007</v>
      </c>
      <c r="P2641" t="s">
        <v>43</v>
      </c>
      <c r="Q2641" t="s">
        <v>26</v>
      </c>
      <c r="R2641" s="4">
        <f t="shared" si="123"/>
        <v>0.18048190988235874</v>
      </c>
      <c r="S2641" s="1" t="str">
        <f t="shared" si="124"/>
        <v>May-2026</v>
      </c>
      <c r="T2641" t="str">
        <f t="shared" si="125"/>
        <v>Profit</v>
      </c>
    </row>
    <row r="2642" spans="1:20" x14ac:dyDescent="0.3">
      <c r="A2642" t="s">
        <v>4369</v>
      </c>
      <c r="B2642" s="2">
        <v>45803</v>
      </c>
      <c r="C2642" t="s">
        <v>1361</v>
      </c>
      <c r="D2642" t="s">
        <v>19</v>
      </c>
      <c r="E2642" t="s">
        <v>34</v>
      </c>
      <c r="F2642" t="s">
        <v>35</v>
      </c>
      <c r="G2642" t="s">
        <v>22</v>
      </c>
      <c r="H2642" t="s">
        <v>74</v>
      </c>
      <c r="I2642" t="s">
        <v>158</v>
      </c>
      <c r="J2642">
        <v>3</v>
      </c>
      <c r="K2642">
        <v>12956.12</v>
      </c>
      <c r="L2642">
        <v>0.2</v>
      </c>
      <c r="M2642" s="6">
        <v>31094.69</v>
      </c>
      <c r="N2642" s="3">
        <v>21910.240000000002</v>
      </c>
      <c r="O2642" s="6">
        <v>9184.4500000000007</v>
      </c>
      <c r="P2642" t="s">
        <v>49</v>
      </c>
      <c r="Q2642" t="s">
        <v>26</v>
      </c>
      <c r="R2642" s="4">
        <f t="shared" si="123"/>
        <v>0.295370367094832</v>
      </c>
      <c r="S2642" s="1" t="str">
        <f t="shared" si="124"/>
        <v>May-2025</v>
      </c>
      <c r="T2642" t="str">
        <f t="shared" si="125"/>
        <v>Profit</v>
      </c>
    </row>
    <row r="2643" spans="1:20" x14ac:dyDescent="0.3">
      <c r="A2643" t="s">
        <v>4370</v>
      </c>
      <c r="B2643" s="2">
        <v>46031</v>
      </c>
      <c r="C2643" t="s">
        <v>1367</v>
      </c>
      <c r="D2643" t="s">
        <v>46</v>
      </c>
      <c r="E2643" t="s">
        <v>20</v>
      </c>
      <c r="F2643" t="s">
        <v>21</v>
      </c>
      <c r="G2643" t="s">
        <v>29</v>
      </c>
      <c r="H2643" t="s">
        <v>41</v>
      </c>
      <c r="I2643" t="s">
        <v>62</v>
      </c>
      <c r="J2643">
        <v>6</v>
      </c>
      <c r="K2643">
        <v>493.11</v>
      </c>
      <c r="L2643">
        <v>0.2</v>
      </c>
      <c r="M2643" s="6">
        <v>2366.9299999999998</v>
      </c>
      <c r="N2643" s="3">
        <v>2174.46</v>
      </c>
      <c r="O2643" s="6">
        <v>192.47</v>
      </c>
      <c r="P2643" t="s">
        <v>70</v>
      </c>
      <c r="Q2643" t="s">
        <v>26</v>
      </c>
      <c r="R2643" s="4">
        <f t="shared" si="123"/>
        <v>8.1316304242204041E-2</v>
      </c>
      <c r="S2643" s="1" t="str">
        <f t="shared" si="124"/>
        <v>Jan-2026</v>
      </c>
      <c r="T2643" t="str">
        <f t="shared" si="125"/>
        <v>Profit</v>
      </c>
    </row>
    <row r="2644" spans="1:20" x14ac:dyDescent="0.3">
      <c r="A2644" t="s">
        <v>4371</v>
      </c>
      <c r="B2644" s="2">
        <v>45869</v>
      </c>
      <c r="C2644" t="s">
        <v>1586</v>
      </c>
      <c r="D2644" t="s">
        <v>52</v>
      </c>
      <c r="E2644" t="s">
        <v>58</v>
      </c>
      <c r="F2644" t="s">
        <v>104</v>
      </c>
      <c r="G2644" t="s">
        <v>22</v>
      </c>
      <c r="H2644" t="s">
        <v>74</v>
      </c>
      <c r="I2644" t="s">
        <v>137</v>
      </c>
      <c r="J2644">
        <v>1</v>
      </c>
      <c r="K2644">
        <v>11827.49</v>
      </c>
      <c r="L2644">
        <v>0</v>
      </c>
      <c r="M2644" s="6">
        <v>11827.49</v>
      </c>
      <c r="N2644" s="3">
        <v>7990.32</v>
      </c>
      <c r="O2644" s="6">
        <v>3837.17</v>
      </c>
      <c r="P2644" t="s">
        <v>25</v>
      </c>
      <c r="Q2644" t="s">
        <v>26</v>
      </c>
      <c r="R2644" s="4">
        <f t="shared" si="123"/>
        <v>0.32442809082907703</v>
      </c>
      <c r="S2644" s="1" t="str">
        <f t="shared" si="124"/>
        <v>Jul-2025</v>
      </c>
      <c r="T2644" t="str">
        <f t="shared" si="125"/>
        <v>Profit</v>
      </c>
    </row>
    <row r="2645" spans="1:20" x14ac:dyDescent="0.3">
      <c r="A2645" t="s">
        <v>4372</v>
      </c>
      <c r="B2645" s="2">
        <v>45626</v>
      </c>
      <c r="C2645" t="s">
        <v>2711</v>
      </c>
      <c r="D2645" t="s">
        <v>19</v>
      </c>
      <c r="E2645" t="s">
        <v>20</v>
      </c>
      <c r="F2645" t="s">
        <v>115</v>
      </c>
      <c r="G2645" t="s">
        <v>22</v>
      </c>
      <c r="H2645" t="s">
        <v>23</v>
      </c>
      <c r="I2645" t="s">
        <v>94</v>
      </c>
      <c r="J2645">
        <v>1</v>
      </c>
      <c r="K2645">
        <v>2272.8200000000002</v>
      </c>
      <c r="L2645">
        <v>0.2</v>
      </c>
      <c r="M2645" s="6">
        <v>1818.26</v>
      </c>
      <c r="N2645" s="3">
        <v>1257.5899999999999</v>
      </c>
      <c r="O2645" s="6">
        <v>560.66999999999996</v>
      </c>
      <c r="P2645" t="s">
        <v>31</v>
      </c>
      <c r="Q2645" t="s">
        <v>26</v>
      </c>
      <c r="R2645" s="4">
        <f t="shared" si="123"/>
        <v>0.30835524072464882</v>
      </c>
      <c r="S2645" s="1" t="str">
        <f t="shared" si="124"/>
        <v>Nov-2024</v>
      </c>
      <c r="T2645" t="str">
        <f t="shared" si="125"/>
        <v>Profit</v>
      </c>
    </row>
    <row r="2646" spans="1:20" x14ac:dyDescent="0.3">
      <c r="A2646" t="s">
        <v>4373</v>
      </c>
      <c r="B2646" s="2">
        <v>45709</v>
      </c>
      <c r="C2646" t="s">
        <v>1310</v>
      </c>
      <c r="D2646" t="s">
        <v>46</v>
      </c>
      <c r="E2646" t="s">
        <v>39</v>
      </c>
      <c r="F2646" t="s">
        <v>40</v>
      </c>
      <c r="G2646" t="s">
        <v>22</v>
      </c>
      <c r="H2646" t="s">
        <v>41</v>
      </c>
      <c r="I2646" t="s">
        <v>134</v>
      </c>
      <c r="J2646">
        <v>3</v>
      </c>
      <c r="K2646">
        <v>228.7</v>
      </c>
      <c r="L2646">
        <v>0.1</v>
      </c>
      <c r="M2646" s="6">
        <v>617.49</v>
      </c>
      <c r="N2646" s="3">
        <v>502.91</v>
      </c>
      <c r="O2646" s="6">
        <v>114.58</v>
      </c>
      <c r="P2646" t="s">
        <v>70</v>
      </c>
      <c r="Q2646" t="s">
        <v>26</v>
      </c>
      <c r="R2646" s="4">
        <f t="shared" si="123"/>
        <v>0.18555766085280734</v>
      </c>
      <c r="S2646" s="1" t="str">
        <f t="shared" si="124"/>
        <v>Feb-2025</v>
      </c>
      <c r="T2646" t="str">
        <f t="shared" si="125"/>
        <v>Profit</v>
      </c>
    </row>
    <row r="2647" spans="1:20" x14ac:dyDescent="0.3">
      <c r="A2647" t="s">
        <v>4374</v>
      </c>
      <c r="B2647" s="2">
        <v>46223</v>
      </c>
      <c r="C2647" t="s">
        <v>259</v>
      </c>
      <c r="D2647" t="s">
        <v>46</v>
      </c>
      <c r="E2647" t="s">
        <v>58</v>
      </c>
      <c r="F2647" t="s">
        <v>54</v>
      </c>
      <c r="G2647" t="s">
        <v>22</v>
      </c>
      <c r="H2647" t="s">
        <v>74</v>
      </c>
      <c r="I2647" t="s">
        <v>158</v>
      </c>
      <c r="J2647">
        <v>3</v>
      </c>
      <c r="K2647">
        <v>14486.48</v>
      </c>
      <c r="L2647">
        <v>0.2</v>
      </c>
      <c r="M2647" s="6">
        <v>34767.550000000003</v>
      </c>
      <c r="N2647" s="3">
        <v>30345.59</v>
      </c>
      <c r="O2647" s="6">
        <v>4421.96</v>
      </c>
      <c r="P2647" t="s">
        <v>70</v>
      </c>
      <c r="Q2647" t="s">
        <v>26</v>
      </c>
      <c r="R2647" s="4">
        <f t="shared" si="123"/>
        <v>0.12718641376801068</v>
      </c>
      <c r="S2647" s="1" t="str">
        <f t="shared" si="124"/>
        <v>Jul-2026</v>
      </c>
      <c r="T2647" t="str">
        <f t="shared" si="125"/>
        <v>Profit</v>
      </c>
    </row>
    <row r="2648" spans="1:20" x14ac:dyDescent="0.3">
      <c r="A2648" t="s">
        <v>4375</v>
      </c>
      <c r="B2648" s="2">
        <v>46065</v>
      </c>
      <c r="C2648" t="s">
        <v>3477</v>
      </c>
      <c r="D2648" t="s">
        <v>19</v>
      </c>
      <c r="E2648" t="s">
        <v>20</v>
      </c>
      <c r="F2648" t="s">
        <v>99</v>
      </c>
      <c r="G2648" t="s">
        <v>22</v>
      </c>
      <c r="H2648" t="s">
        <v>23</v>
      </c>
      <c r="I2648" t="s">
        <v>59</v>
      </c>
      <c r="J2648">
        <v>2</v>
      </c>
      <c r="K2648">
        <v>6049.8</v>
      </c>
      <c r="L2648">
        <v>0</v>
      </c>
      <c r="M2648" s="6">
        <v>12099.6</v>
      </c>
      <c r="N2648" s="3">
        <v>7512.53</v>
      </c>
      <c r="O2648" s="6">
        <v>4587.07</v>
      </c>
      <c r="P2648" t="s">
        <v>43</v>
      </c>
      <c r="Q2648" t="s">
        <v>26</v>
      </c>
      <c r="R2648" s="4">
        <f t="shared" si="123"/>
        <v>0.37910922675129755</v>
      </c>
      <c r="S2648" s="1" t="str">
        <f t="shared" si="124"/>
        <v>Feb-2026</v>
      </c>
      <c r="T2648" t="str">
        <f t="shared" si="125"/>
        <v>Profit</v>
      </c>
    </row>
    <row r="2649" spans="1:20" x14ac:dyDescent="0.3">
      <c r="A2649" t="s">
        <v>4376</v>
      </c>
      <c r="B2649" s="2">
        <v>45586</v>
      </c>
      <c r="C2649" t="s">
        <v>1181</v>
      </c>
      <c r="D2649" t="s">
        <v>19</v>
      </c>
      <c r="E2649" t="s">
        <v>39</v>
      </c>
      <c r="F2649" t="s">
        <v>120</v>
      </c>
      <c r="G2649" t="s">
        <v>22</v>
      </c>
      <c r="H2649" t="s">
        <v>41</v>
      </c>
      <c r="I2649" t="s">
        <v>48</v>
      </c>
      <c r="J2649">
        <v>4</v>
      </c>
      <c r="K2649">
        <v>113.9</v>
      </c>
      <c r="L2649">
        <v>0.05</v>
      </c>
      <c r="M2649" s="6">
        <v>432.82</v>
      </c>
      <c r="N2649" s="3">
        <v>361.23</v>
      </c>
      <c r="O2649" s="6">
        <v>71.59</v>
      </c>
      <c r="P2649" t="s">
        <v>70</v>
      </c>
      <c r="Q2649" t="s">
        <v>26</v>
      </c>
      <c r="R2649" s="4">
        <f t="shared" si="123"/>
        <v>0.16540363199482466</v>
      </c>
      <c r="S2649" s="1" t="str">
        <f t="shared" si="124"/>
        <v>Oct-2024</v>
      </c>
      <c r="T2649" t="str">
        <f t="shared" si="125"/>
        <v>Profit</v>
      </c>
    </row>
    <row r="2650" spans="1:20" x14ac:dyDescent="0.3">
      <c r="A2650" t="s">
        <v>4377</v>
      </c>
      <c r="B2650" s="2">
        <v>46229</v>
      </c>
      <c r="C2650" t="s">
        <v>4378</v>
      </c>
      <c r="D2650" t="s">
        <v>19</v>
      </c>
      <c r="E2650" t="s">
        <v>53</v>
      </c>
      <c r="F2650" t="s">
        <v>65</v>
      </c>
      <c r="G2650" t="s">
        <v>22</v>
      </c>
      <c r="H2650" t="s">
        <v>74</v>
      </c>
      <c r="I2650" t="s">
        <v>137</v>
      </c>
      <c r="J2650">
        <v>3</v>
      </c>
      <c r="K2650">
        <v>21772.41</v>
      </c>
      <c r="L2650">
        <v>0</v>
      </c>
      <c r="M2650" s="6">
        <v>65317.23</v>
      </c>
      <c r="N2650" s="3">
        <v>42800.35</v>
      </c>
      <c r="O2650" s="6">
        <v>22516.880000000001</v>
      </c>
      <c r="P2650" t="s">
        <v>70</v>
      </c>
      <c r="Q2650" t="s">
        <v>26</v>
      </c>
      <c r="R2650" s="4">
        <f t="shared" si="123"/>
        <v>0.34473109162773741</v>
      </c>
      <c r="S2650" s="1" t="str">
        <f t="shared" si="124"/>
        <v>Jul-2026</v>
      </c>
      <c r="T2650" t="str">
        <f t="shared" si="125"/>
        <v>Profit</v>
      </c>
    </row>
    <row r="2651" spans="1:20" x14ac:dyDescent="0.3">
      <c r="A2651" t="s">
        <v>4379</v>
      </c>
      <c r="B2651" s="2">
        <v>46046</v>
      </c>
      <c r="C2651" t="s">
        <v>3374</v>
      </c>
      <c r="D2651" t="s">
        <v>52</v>
      </c>
      <c r="E2651" t="s">
        <v>34</v>
      </c>
      <c r="F2651" t="s">
        <v>35</v>
      </c>
      <c r="G2651" t="s">
        <v>22</v>
      </c>
      <c r="H2651" t="s">
        <v>74</v>
      </c>
      <c r="I2651" t="s">
        <v>158</v>
      </c>
      <c r="J2651">
        <v>4</v>
      </c>
      <c r="K2651">
        <v>6114.18</v>
      </c>
      <c r="L2651">
        <v>0.2</v>
      </c>
      <c r="M2651" s="6">
        <v>19565.38</v>
      </c>
      <c r="N2651" s="3">
        <v>14267.17</v>
      </c>
      <c r="O2651" s="6">
        <v>5298.21</v>
      </c>
      <c r="P2651" t="s">
        <v>31</v>
      </c>
      <c r="Q2651" t="s">
        <v>26</v>
      </c>
      <c r="R2651" s="4">
        <f t="shared" si="123"/>
        <v>0.27079514939142507</v>
      </c>
      <c r="S2651" s="1" t="str">
        <f t="shared" si="124"/>
        <v>Jan-2026</v>
      </c>
      <c r="T2651" t="str">
        <f t="shared" si="125"/>
        <v>Profit</v>
      </c>
    </row>
    <row r="2652" spans="1:20" x14ac:dyDescent="0.3">
      <c r="A2652" t="s">
        <v>4380</v>
      </c>
      <c r="B2652" s="2">
        <v>45662</v>
      </c>
      <c r="C2652" t="s">
        <v>2284</v>
      </c>
      <c r="D2652" t="s">
        <v>19</v>
      </c>
      <c r="E2652" t="s">
        <v>20</v>
      </c>
      <c r="F2652" t="s">
        <v>205</v>
      </c>
      <c r="G2652" t="s">
        <v>22</v>
      </c>
      <c r="H2652" t="s">
        <v>74</v>
      </c>
      <c r="I2652" t="s">
        <v>91</v>
      </c>
      <c r="J2652">
        <v>5</v>
      </c>
      <c r="K2652">
        <v>7591.12</v>
      </c>
      <c r="L2652">
        <v>0.05</v>
      </c>
      <c r="M2652" s="6">
        <v>36057.82</v>
      </c>
      <c r="N2652" s="3">
        <v>28009.81</v>
      </c>
      <c r="O2652" s="6">
        <v>8048.01</v>
      </c>
      <c r="P2652" t="s">
        <v>25</v>
      </c>
      <c r="Q2652" t="s">
        <v>26</v>
      </c>
      <c r="R2652" s="4">
        <f t="shared" si="123"/>
        <v>0.22319735358377185</v>
      </c>
      <c r="S2652" s="1" t="str">
        <f t="shared" si="124"/>
        <v>Jan-2025</v>
      </c>
      <c r="T2652" t="str">
        <f t="shared" si="125"/>
        <v>Profit</v>
      </c>
    </row>
    <row r="2653" spans="1:20" x14ac:dyDescent="0.3">
      <c r="A2653" t="s">
        <v>4381</v>
      </c>
      <c r="B2653" s="2">
        <v>45477</v>
      </c>
      <c r="C2653" t="s">
        <v>1421</v>
      </c>
      <c r="D2653" t="s">
        <v>19</v>
      </c>
      <c r="E2653" t="s">
        <v>20</v>
      </c>
      <c r="F2653" t="s">
        <v>205</v>
      </c>
      <c r="G2653" t="s">
        <v>22</v>
      </c>
      <c r="H2653" t="s">
        <v>41</v>
      </c>
      <c r="I2653" t="s">
        <v>42</v>
      </c>
      <c r="J2653">
        <v>2</v>
      </c>
      <c r="K2653">
        <v>160.37</v>
      </c>
      <c r="L2653">
        <v>0.05</v>
      </c>
      <c r="M2653" s="6">
        <v>304.7</v>
      </c>
      <c r="N2653" s="3">
        <v>212.49</v>
      </c>
      <c r="O2653" s="6">
        <v>92.21</v>
      </c>
      <c r="P2653" t="s">
        <v>49</v>
      </c>
      <c r="Q2653" t="s">
        <v>26</v>
      </c>
      <c r="R2653" s="4">
        <f t="shared" si="123"/>
        <v>0.30262553331145386</v>
      </c>
      <c r="S2653" s="1" t="str">
        <f t="shared" si="124"/>
        <v>Jul-2024</v>
      </c>
      <c r="T2653" t="str">
        <f t="shared" si="125"/>
        <v>Profit</v>
      </c>
    </row>
    <row r="2654" spans="1:20" x14ac:dyDescent="0.3">
      <c r="A2654" t="s">
        <v>4382</v>
      </c>
      <c r="B2654" s="2">
        <v>45537</v>
      </c>
      <c r="C2654" t="s">
        <v>924</v>
      </c>
      <c r="D2654" t="s">
        <v>46</v>
      </c>
      <c r="E2654" t="s">
        <v>39</v>
      </c>
      <c r="F2654" t="s">
        <v>220</v>
      </c>
      <c r="G2654" t="s">
        <v>22</v>
      </c>
      <c r="H2654" t="s">
        <v>23</v>
      </c>
      <c r="I2654" t="s">
        <v>94</v>
      </c>
      <c r="J2654">
        <v>2</v>
      </c>
      <c r="K2654">
        <v>2008.11</v>
      </c>
      <c r="L2654">
        <v>0.1</v>
      </c>
      <c r="M2654" s="6">
        <v>3614.6</v>
      </c>
      <c r="N2654" s="3">
        <v>2221.96</v>
      </c>
      <c r="O2654" s="6">
        <v>1392.64</v>
      </c>
      <c r="P2654" t="s">
        <v>49</v>
      </c>
      <c r="Q2654" t="s">
        <v>26</v>
      </c>
      <c r="R2654" s="4">
        <f t="shared" si="123"/>
        <v>0.38528191224478509</v>
      </c>
      <c r="S2654" s="1" t="str">
        <f t="shared" si="124"/>
        <v>Sep-2024</v>
      </c>
      <c r="T2654" t="str">
        <f t="shared" si="125"/>
        <v>Profit</v>
      </c>
    </row>
    <row r="2655" spans="1:20" x14ac:dyDescent="0.3">
      <c r="A2655" t="s">
        <v>4383</v>
      </c>
      <c r="B2655" s="2">
        <v>45928</v>
      </c>
      <c r="C2655" t="s">
        <v>663</v>
      </c>
      <c r="D2655" t="s">
        <v>19</v>
      </c>
      <c r="E2655" t="s">
        <v>39</v>
      </c>
      <c r="F2655" t="s">
        <v>47</v>
      </c>
      <c r="G2655" t="s">
        <v>79</v>
      </c>
      <c r="H2655" t="s">
        <v>23</v>
      </c>
      <c r="I2655" t="s">
        <v>94</v>
      </c>
      <c r="J2655">
        <v>2</v>
      </c>
      <c r="K2655">
        <v>1481.33</v>
      </c>
      <c r="L2655">
        <v>0.15</v>
      </c>
      <c r="M2655" s="6">
        <v>2518.2600000000002</v>
      </c>
      <c r="N2655" s="3">
        <v>2095.13</v>
      </c>
      <c r="O2655" s="6">
        <v>423.13</v>
      </c>
      <c r="P2655" t="s">
        <v>49</v>
      </c>
      <c r="Q2655" t="s">
        <v>26</v>
      </c>
      <c r="R2655" s="4">
        <f t="shared" si="123"/>
        <v>0.16802474724611435</v>
      </c>
      <c r="S2655" s="1" t="str">
        <f t="shared" si="124"/>
        <v>Sep-2025</v>
      </c>
      <c r="T2655" t="str">
        <f t="shared" si="125"/>
        <v>Profit</v>
      </c>
    </row>
    <row r="2656" spans="1:20" x14ac:dyDescent="0.3">
      <c r="A2656" t="s">
        <v>4384</v>
      </c>
      <c r="B2656" s="2">
        <v>45559</v>
      </c>
      <c r="C2656" t="s">
        <v>1850</v>
      </c>
      <c r="D2656" t="s">
        <v>46</v>
      </c>
      <c r="E2656" t="s">
        <v>20</v>
      </c>
      <c r="F2656" t="s">
        <v>115</v>
      </c>
      <c r="G2656" t="s">
        <v>22</v>
      </c>
      <c r="H2656" t="s">
        <v>41</v>
      </c>
      <c r="I2656" t="s">
        <v>134</v>
      </c>
      <c r="J2656">
        <v>6</v>
      </c>
      <c r="K2656">
        <v>347.36</v>
      </c>
      <c r="L2656">
        <v>0</v>
      </c>
      <c r="M2656" s="6">
        <v>2084.16</v>
      </c>
      <c r="N2656" s="3">
        <v>1158.3399999999999</v>
      </c>
      <c r="O2656" s="6">
        <v>925.82</v>
      </c>
      <c r="P2656" t="s">
        <v>70</v>
      </c>
      <c r="Q2656" t="s">
        <v>26</v>
      </c>
      <c r="R2656" s="4">
        <f t="shared" si="123"/>
        <v>0.44421733456164597</v>
      </c>
      <c r="S2656" s="1" t="str">
        <f t="shared" si="124"/>
        <v>Sep-2024</v>
      </c>
      <c r="T2656" t="str">
        <f t="shared" si="125"/>
        <v>Profit</v>
      </c>
    </row>
    <row r="2657" spans="1:20" x14ac:dyDescent="0.3">
      <c r="A2657" t="s">
        <v>4385</v>
      </c>
      <c r="B2657" s="2">
        <v>45934</v>
      </c>
      <c r="C2657" t="s">
        <v>4386</v>
      </c>
      <c r="D2657" t="s">
        <v>46</v>
      </c>
      <c r="E2657" t="s">
        <v>20</v>
      </c>
      <c r="F2657" t="s">
        <v>99</v>
      </c>
      <c r="G2657" t="s">
        <v>22</v>
      </c>
      <c r="H2657" t="s">
        <v>41</v>
      </c>
      <c r="I2657" t="s">
        <v>62</v>
      </c>
      <c r="J2657">
        <v>2</v>
      </c>
      <c r="K2657">
        <v>545.63</v>
      </c>
      <c r="L2657">
        <v>0.1</v>
      </c>
      <c r="M2657" s="6">
        <v>982.13</v>
      </c>
      <c r="N2657" s="3">
        <v>642.22</v>
      </c>
      <c r="O2657" s="6">
        <v>339.91</v>
      </c>
      <c r="P2657" t="s">
        <v>70</v>
      </c>
      <c r="Q2657" t="s">
        <v>26</v>
      </c>
      <c r="R2657" s="4">
        <f t="shared" si="123"/>
        <v>0.34609471251260021</v>
      </c>
      <c r="S2657" s="1" t="str">
        <f t="shared" si="124"/>
        <v>Oct-2025</v>
      </c>
      <c r="T2657" t="str">
        <f t="shared" si="125"/>
        <v>Profit</v>
      </c>
    </row>
    <row r="2658" spans="1:20" x14ac:dyDescent="0.3">
      <c r="A2658" t="s">
        <v>4387</v>
      </c>
      <c r="B2658" s="2">
        <v>45528</v>
      </c>
      <c r="C2658" t="s">
        <v>1954</v>
      </c>
      <c r="D2658" t="s">
        <v>19</v>
      </c>
      <c r="E2658" t="s">
        <v>39</v>
      </c>
      <c r="F2658" t="s">
        <v>220</v>
      </c>
      <c r="G2658" t="s">
        <v>29</v>
      </c>
      <c r="H2658" t="s">
        <v>23</v>
      </c>
      <c r="I2658" t="s">
        <v>69</v>
      </c>
      <c r="J2658">
        <v>1</v>
      </c>
      <c r="K2658">
        <v>12938.31</v>
      </c>
      <c r="L2658">
        <v>0.05</v>
      </c>
      <c r="M2658" s="6">
        <v>12291.39</v>
      </c>
      <c r="N2658" s="3">
        <v>9362.73</v>
      </c>
      <c r="O2658" s="6">
        <v>2928.66</v>
      </c>
      <c r="P2658" t="s">
        <v>31</v>
      </c>
      <c r="Q2658" t="s">
        <v>26</v>
      </c>
      <c r="R2658" s="4">
        <f t="shared" si="123"/>
        <v>0.23826922748362878</v>
      </c>
      <c r="S2658" s="1" t="str">
        <f t="shared" si="124"/>
        <v>Aug-2024</v>
      </c>
      <c r="T2658" t="str">
        <f t="shared" si="125"/>
        <v>Profit</v>
      </c>
    </row>
    <row r="2659" spans="1:20" x14ac:dyDescent="0.3">
      <c r="A2659" t="s">
        <v>4388</v>
      </c>
      <c r="B2659" s="2">
        <v>45821</v>
      </c>
      <c r="C2659" t="s">
        <v>2558</v>
      </c>
      <c r="D2659" t="s">
        <v>52</v>
      </c>
      <c r="E2659" t="s">
        <v>34</v>
      </c>
      <c r="F2659" t="s">
        <v>65</v>
      </c>
      <c r="G2659" t="s">
        <v>22</v>
      </c>
      <c r="H2659" t="s">
        <v>23</v>
      </c>
      <c r="I2659" t="s">
        <v>36</v>
      </c>
      <c r="J2659">
        <v>6</v>
      </c>
      <c r="K2659">
        <v>7962.74</v>
      </c>
      <c r="L2659">
        <v>0.1</v>
      </c>
      <c r="M2659" s="6">
        <v>42998.8</v>
      </c>
      <c r="N2659" s="3">
        <v>32079.24</v>
      </c>
      <c r="O2659" s="6">
        <v>10919.56</v>
      </c>
      <c r="P2659" t="s">
        <v>70</v>
      </c>
      <c r="Q2659" t="s">
        <v>26</v>
      </c>
      <c r="R2659" s="4">
        <f t="shared" si="123"/>
        <v>0.25395034280026418</v>
      </c>
      <c r="S2659" s="1" t="str">
        <f t="shared" si="124"/>
        <v>Jun-2025</v>
      </c>
      <c r="T2659" t="str">
        <f t="shared" si="125"/>
        <v>Profit</v>
      </c>
    </row>
    <row r="2660" spans="1:20" x14ac:dyDescent="0.3">
      <c r="A2660" t="s">
        <v>4389</v>
      </c>
      <c r="B2660" s="2">
        <v>45843</v>
      </c>
      <c r="C2660" t="s">
        <v>4390</v>
      </c>
      <c r="D2660" t="s">
        <v>19</v>
      </c>
      <c r="E2660" t="s">
        <v>34</v>
      </c>
      <c r="F2660" t="s">
        <v>90</v>
      </c>
      <c r="G2660" t="s">
        <v>22</v>
      </c>
      <c r="H2660" t="s">
        <v>41</v>
      </c>
      <c r="I2660" t="s">
        <v>125</v>
      </c>
      <c r="J2660">
        <v>2</v>
      </c>
      <c r="K2660">
        <v>156.16999999999999</v>
      </c>
      <c r="L2660">
        <v>0</v>
      </c>
      <c r="M2660" s="6">
        <v>312.33999999999997</v>
      </c>
      <c r="N2660" s="3">
        <v>168.17</v>
      </c>
      <c r="O2660" s="6">
        <v>144.16999999999999</v>
      </c>
      <c r="P2660" t="s">
        <v>43</v>
      </c>
      <c r="Q2660" t="s">
        <v>26</v>
      </c>
      <c r="R2660" s="4">
        <f t="shared" si="123"/>
        <v>0.46158032912851382</v>
      </c>
      <c r="S2660" s="1" t="str">
        <f t="shared" si="124"/>
        <v>Jul-2025</v>
      </c>
      <c r="T2660" t="str">
        <f t="shared" si="125"/>
        <v>Profit</v>
      </c>
    </row>
    <row r="2661" spans="1:20" x14ac:dyDescent="0.3">
      <c r="A2661" t="s">
        <v>4391</v>
      </c>
      <c r="B2661" s="2">
        <v>45312</v>
      </c>
      <c r="C2661" t="s">
        <v>2227</v>
      </c>
      <c r="D2661" t="s">
        <v>19</v>
      </c>
      <c r="E2661" t="s">
        <v>58</v>
      </c>
      <c r="F2661" t="s">
        <v>54</v>
      </c>
      <c r="G2661" t="s">
        <v>29</v>
      </c>
      <c r="H2661" t="s">
        <v>23</v>
      </c>
      <c r="I2661" t="s">
        <v>59</v>
      </c>
      <c r="J2661">
        <v>1</v>
      </c>
      <c r="K2661">
        <v>1817.85</v>
      </c>
      <c r="L2661">
        <v>0.15</v>
      </c>
      <c r="M2661" s="6">
        <v>1545.17</v>
      </c>
      <c r="N2661" s="3">
        <v>1411.71</v>
      </c>
      <c r="O2661" s="6">
        <v>133.46</v>
      </c>
      <c r="P2661" t="s">
        <v>43</v>
      </c>
      <c r="Q2661" t="s">
        <v>26</v>
      </c>
      <c r="R2661" s="4">
        <f t="shared" si="123"/>
        <v>8.6372373266371982E-2</v>
      </c>
      <c r="S2661" s="1" t="str">
        <f t="shared" si="124"/>
        <v>Jan-2024</v>
      </c>
      <c r="T2661" t="str">
        <f t="shared" si="125"/>
        <v>Profit</v>
      </c>
    </row>
    <row r="2662" spans="1:20" x14ac:dyDescent="0.3">
      <c r="A2662" t="s">
        <v>4392</v>
      </c>
      <c r="B2662" s="2">
        <v>46202</v>
      </c>
      <c r="C2662" t="s">
        <v>150</v>
      </c>
      <c r="D2662" t="s">
        <v>46</v>
      </c>
      <c r="E2662" t="s">
        <v>39</v>
      </c>
      <c r="F2662" t="s">
        <v>47</v>
      </c>
      <c r="G2662" t="s">
        <v>22</v>
      </c>
      <c r="H2662" t="s">
        <v>41</v>
      </c>
      <c r="I2662" t="s">
        <v>42</v>
      </c>
      <c r="J2662">
        <v>5</v>
      </c>
      <c r="K2662">
        <v>243.61</v>
      </c>
      <c r="L2662">
        <v>0.1</v>
      </c>
      <c r="M2662" s="6">
        <v>1096.25</v>
      </c>
      <c r="N2662" s="3">
        <v>683.37</v>
      </c>
      <c r="O2662" s="6">
        <v>412.88</v>
      </c>
      <c r="P2662" t="s">
        <v>43</v>
      </c>
      <c r="Q2662" t="s">
        <v>26</v>
      </c>
      <c r="R2662" s="4">
        <f t="shared" si="123"/>
        <v>0.37662941847206383</v>
      </c>
      <c r="S2662" s="1" t="str">
        <f t="shared" si="124"/>
        <v>Jun-2026</v>
      </c>
      <c r="T2662" t="str">
        <f t="shared" si="125"/>
        <v>Profit</v>
      </c>
    </row>
    <row r="2663" spans="1:20" x14ac:dyDescent="0.3">
      <c r="A2663" t="s">
        <v>4393</v>
      </c>
      <c r="B2663" s="2">
        <v>46028</v>
      </c>
      <c r="C2663" t="s">
        <v>2767</v>
      </c>
      <c r="D2663" t="s">
        <v>19</v>
      </c>
      <c r="E2663" t="s">
        <v>39</v>
      </c>
      <c r="F2663" t="s">
        <v>220</v>
      </c>
      <c r="G2663" t="s">
        <v>79</v>
      </c>
      <c r="H2663" t="s">
        <v>23</v>
      </c>
      <c r="I2663" t="s">
        <v>30</v>
      </c>
      <c r="J2663">
        <v>3</v>
      </c>
      <c r="K2663">
        <v>2469.86</v>
      </c>
      <c r="L2663">
        <v>0.15</v>
      </c>
      <c r="M2663" s="6">
        <v>6298.14</v>
      </c>
      <c r="N2663" s="3">
        <v>5227.9799999999996</v>
      </c>
      <c r="O2663" s="6">
        <v>1070.1600000000001</v>
      </c>
      <c r="P2663" t="s">
        <v>31</v>
      </c>
      <c r="Q2663" t="s">
        <v>26</v>
      </c>
      <c r="R2663" s="4">
        <f t="shared" si="123"/>
        <v>0.16991683258866905</v>
      </c>
      <c r="S2663" s="1" t="str">
        <f t="shared" si="124"/>
        <v>Jan-2026</v>
      </c>
      <c r="T2663" t="str">
        <f t="shared" si="125"/>
        <v>Profit</v>
      </c>
    </row>
    <row r="2664" spans="1:20" x14ac:dyDescent="0.3">
      <c r="A2664" t="s">
        <v>4394</v>
      </c>
      <c r="B2664" s="2">
        <v>46158</v>
      </c>
      <c r="C2664" t="s">
        <v>4395</v>
      </c>
      <c r="D2664" t="s">
        <v>19</v>
      </c>
      <c r="E2664" t="s">
        <v>53</v>
      </c>
      <c r="F2664" t="s">
        <v>97</v>
      </c>
      <c r="G2664" t="s">
        <v>29</v>
      </c>
      <c r="H2664" t="s">
        <v>23</v>
      </c>
      <c r="I2664" t="s">
        <v>94</v>
      </c>
      <c r="J2664">
        <v>1</v>
      </c>
      <c r="K2664">
        <v>3355.39</v>
      </c>
      <c r="L2664">
        <v>0.1</v>
      </c>
      <c r="M2664" s="6">
        <v>3019.85</v>
      </c>
      <c r="N2664" s="3">
        <v>2702.59</v>
      </c>
      <c r="O2664" s="6">
        <v>317.26</v>
      </c>
      <c r="P2664" t="s">
        <v>49</v>
      </c>
      <c r="Q2664" t="s">
        <v>26</v>
      </c>
      <c r="R2664" s="4">
        <f t="shared" si="123"/>
        <v>0.10505819825488021</v>
      </c>
      <c r="S2664" s="1" t="str">
        <f t="shared" si="124"/>
        <v>May-2026</v>
      </c>
      <c r="T2664" t="str">
        <f t="shared" si="125"/>
        <v>Profit</v>
      </c>
    </row>
    <row r="2665" spans="1:20" x14ac:dyDescent="0.3">
      <c r="A2665" t="s">
        <v>4396</v>
      </c>
      <c r="B2665" s="2">
        <v>46085</v>
      </c>
      <c r="C2665" t="s">
        <v>3570</v>
      </c>
      <c r="D2665" t="s">
        <v>46</v>
      </c>
      <c r="E2665" t="s">
        <v>34</v>
      </c>
      <c r="F2665" t="s">
        <v>65</v>
      </c>
      <c r="G2665" t="s">
        <v>22</v>
      </c>
      <c r="H2665" t="s">
        <v>41</v>
      </c>
      <c r="I2665" t="s">
        <v>134</v>
      </c>
      <c r="J2665">
        <v>2</v>
      </c>
      <c r="K2665">
        <v>322.2</v>
      </c>
      <c r="L2665">
        <v>0.1</v>
      </c>
      <c r="M2665" s="6">
        <v>579.96</v>
      </c>
      <c r="N2665" s="3">
        <v>383.52</v>
      </c>
      <c r="O2665" s="6">
        <v>196.44</v>
      </c>
      <c r="P2665" t="s">
        <v>70</v>
      </c>
      <c r="Q2665" t="s">
        <v>76</v>
      </c>
      <c r="R2665" s="4">
        <f t="shared" si="123"/>
        <v>0.33871301469066828</v>
      </c>
      <c r="S2665" s="1" t="str">
        <f t="shared" si="124"/>
        <v>Mar-2026</v>
      </c>
      <c r="T2665" t="str">
        <f t="shared" si="125"/>
        <v>Profit</v>
      </c>
    </row>
    <row r="2666" spans="1:20" x14ac:dyDescent="0.3">
      <c r="A2666" t="s">
        <v>4397</v>
      </c>
      <c r="B2666" s="2">
        <v>45811</v>
      </c>
      <c r="C2666" t="s">
        <v>4398</v>
      </c>
      <c r="D2666" t="s">
        <v>19</v>
      </c>
      <c r="E2666" t="s">
        <v>39</v>
      </c>
      <c r="F2666" t="s">
        <v>40</v>
      </c>
      <c r="G2666" t="s">
        <v>79</v>
      </c>
      <c r="H2666" t="s">
        <v>41</v>
      </c>
      <c r="I2666" t="s">
        <v>55</v>
      </c>
      <c r="J2666">
        <v>4</v>
      </c>
      <c r="K2666">
        <v>312.36</v>
      </c>
      <c r="L2666">
        <v>0.2</v>
      </c>
      <c r="M2666" s="6">
        <v>999.55</v>
      </c>
      <c r="N2666" s="3">
        <v>748.67</v>
      </c>
      <c r="O2666" s="6">
        <v>250.88</v>
      </c>
      <c r="P2666" t="s">
        <v>49</v>
      </c>
      <c r="Q2666" t="s">
        <v>26</v>
      </c>
      <c r="R2666" s="4">
        <f t="shared" si="123"/>
        <v>0.25099294682607176</v>
      </c>
      <c r="S2666" s="1" t="str">
        <f t="shared" si="124"/>
        <v>Jun-2025</v>
      </c>
      <c r="T2666" t="str">
        <f t="shared" si="125"/>
        <v>Profit</v>
      </c>
    </row>
    <row r="2667" spans="1:20" x14ac:dyDescent="0.3">
      <c r="A2667" t="s">
        <v>4399</v>
      </c>
      <c r="B2667" s="2">
        <v>45391</v>
      </c>
      <c r="C2667" t="s">
        <v>2675</v>
      </c>
      <c r="D2667" t="s">
        <v>19</v>
      </c>
      <c r="E2667" t="s">
        <v>34</v>
      </c>
      <c r="F2667" t="s">
        <v>110</v>
      </c>
      <c r="G2667" t="s">
        <v>22</v>
      </c>
      <c r="H2667" t="s">
        <v>23</v>
      </c>
      <c r="I2667" t="s">
        <v>59</v>
      </c>
      <c r="J2667">
        <v>3</v>
      </c>
      <c r="K2667">
        <v>3069.31</v>
      </c>
      <c r="L2667">
        <v>0.1</v>
      </c>
      <c r="M2667" s="6">
        <v>8287.14</v>
      </c>
      <c r="N2667" s="3">
        <v>7512.01</v>
      </c>
      <c r="O2667" s="6">
        <v>775.13</v>
      </c>
      <c r="P2667" t="s">
        <v>25</v>
      </c>
      <c r="Q2667" t="s">
        <v>26</v>
      </c>
      <c r="R2667" s="4">
        <f t="shared" si="123"/>
        <v>9.3534078101733531E-2</v>
      </c>
      <c r="S2667" s="1" t="str">
        <f t="shared" si="124"/>
        <v>Apr-2024</v>
      </c>
      <c r="T2667" t="str">
        <f t="shared" si="125"/>
        <v>Profit</v>
      </c>
    </row>
    <row r="2668" spans="1:20" x14ac:dyDescent="0.3">
      <c r="A2668" t="s">
        <v>4400</v>
      </c>
      <c r="B2668" s="2">
        <v>46043</v>
      </c>
      <c r="C2668" t="s">
        <v>760</v>
      </c>
      <c r="D2668" t="s">
        <v>52</v>
      </c>
      <c r="E2668" t="s">
        <v>39</v>
      </c>
      <c r="F2668" t="s">
        <v>220</v>
      </c>
      <c r="G2668" t="s">
        <v>79</v>
      </c>
      <c r="H2668" t="s">
        <v>41</v>
      </c>
      <c r="I2668" t="s">
        <v>134</v>
      </c>
      <c r="J2668">
        <v>1</v>
      </c>
      <c r="K2668">
        <v>286.45999999999998</v>
      </c>
      <c r="L2668">
        <v>0.15</v>
      </c>
      <c r="M2668" s="6">
        <v>243.49</v>
      </c>
      <c r="N2668" s="3">
        <v>209.16</v>
      </c>
      <c r="O2668" s="6">
        <v>34.33</v>
      </c>
      <c r="P2668" t="s">
        <v>31</v>
      </c>
      <c r="Q2668" t="s">
        <v>26</v>
      </c>
      <c r="R2668" s="4">
        <f t="shared" si="123"/>
        <v>0.14099141648527658</v>
      </c>
      <c r="S2668" s="1" t="str">
        <f t="shared" si="124"/>
        <v>Jan-2026</v>
      </c>
      <c r="T2668" t="str">
        <f t="shared" si="125"/>
        <v>Profit</v>
      </c>
    </row>
    <row r="2669" spans="1:20" x14ac:dyDescent="0.3">
      <c r="A2669" t="s">
        <v>4401</v>
      </c>
      <c r="B2669" s="2">
        <v>45769</v>
      </c>
      <c r="C2669" t="s">
        <v>4402</v>
      </c>
      <c r="D2669" t="s">
        <v>19</v>
      </c>
      <c r="E2669" t="s">
        <v>53</v>
      </c>
      <c r="F2669" t="s">
        <v>65</v>
      </c>
      <c r="G2669" t="s">
        <v>22</v>
      </c>
      <c r="H2669" t="s">
        <v>41</v>
      </c>
      <c r="I2669" t="s">
        <v>42</v>
      </c>
      <c r="J2669">
        <v>4</v>
      </c>
      <c r="K2669">
        <v>219.63</v>
      </c>
      <c r="L2669">
        <v>0.15</v>
      </c>
      <c r="M2669" s="6">
        <v>746.74</v>
      </c>
      <c r="N2669" s="3">
        <v>717.7</v>
      </c>
      <c r="O2669" s="6">
        <v>29.04</v>
      </c>
      <c r="P2669" t="s">
        <v>70</v>
      </c>
      <c r="Q2669" t="s">
        <v>26</v>
      </c>
      <c r="R2669" s="4">
        <f t="shared" si="123"/>
        <v>3.8889037683798908E-2</v>
      </c>
      <c r="S2669" s="1" t="str">
        <f t="shared" si="124"/>
        <v>Apr-2025</v>
      </c>
      <c r="T2669" t="str">
        <f t="shared" si="125"/>
        <v>Profit</v>
      </c>
    </row>
    <row r="2670" spans="1:20" x14ac:dyDescent="0.3">
      <c r="A2670" t="s">
        <v>4403</v>
      </c>
      <c r="B2670" s="2">
        <v>45890</v>
      </c>
      <c r="C2670" t="s">
        <v>1982</v>
      </c>
      <c r="D2670" t="s">
        <v>19</v>
      </c>
      <c r="E2670" t="s">
        <v>34</v>
      </c>
      <c r="F2670" t="s">
        <v>90</v>
      </c>
      <c r="G2670" t="s">
        <v>79</v>
      </c>
      <c r="H2670" t="s">
        <v>74</v>
      </c>
      <c r="I2670" t="s">
        <v>137</v>
      </c>
      <c r="J2670">
        <v>5</v>
      </c>
      <c r="K2670">
        <v>14979</v>
      </c>
      <c r="L2670">
        <v>0.15</v>
      </c>
      <c r="M2670" s="6">
        <v>63660.75</v>
      </c>
      <c r="N2670" s="3">
        <v>60154.67</v>
      </c>
      <c r="O2670" s="6">
        <v>3506.08</v>
      </c>
      <c r="P2670" t="s">
        <v>43</v>
      </c>
      <c r="Q2670" t="s">
        <v>26</v>
      </c>
      <c r="R2670" s="4">
        <f t="shared" si="123"/>
        <v>5.5074437545897588E-2</v>
      </c>
      <c r="S2670" s="1" t="str">
        <f t="shared" si="124"/>
        <v>Aug-2025</v>
      </c>
      <c r="T2670" t="str">
        <f t="shared" si="125"/>
        <v>Profit</v>
      </c>
    </row>
    <row r="2671" spans="1:20" x14ac:dyDescent="0.3">
      <c r="A2671" t="s">
        <v>4404</v>
      </c>
      <c r="B2671" s="2">
        <v>45589</v>
      </c>
      <c r="C2671" t="s">
        <v>4405</v>
      </c>
      <c r="D2671" t="s">
        <v>46</v>
      </c>
      <c r="E2671" t="s">
        <v>34</v>
      </c>
      <c r="F2671" t="s">
        <v>110</v>
      </c>
      <c r="G2671" t="s">
        <v>22</v>
      </c>
      <c r="H2671" t="s">
        <v>41</v>
      </c>
      <c r="I2671" t="s">
        <v>48</v>
      </c>
      <c r="J2671">
        <v>3</v>
      </c>
      <c r="K2671">
        <v>165.22</v>
      </c>
      <c r="L2671">
        <v>0.1</v>
      </c>
      <c r="M2671" s="6">
        <v>446.09</v>
      </c>
      <c r="N2671" s="3">
        <v>339.62</v>
      </c>
      <c r="O2671" s="6">
        <v>106.47</v>
      </c>
      <c r="P2671" t="s">
        <v>70</v>
      </c>
      <c r="Q2671" t="s">
        <v>142</v>
      </c>
      <c r="R2671" s="4">
        <f t="shared" si="123"/>
        <v>0.23867381021766909</v>
      </c>
      <c r="S2671" s="1" t="str">
        <f t="shared" si="124"/>
        <v>Oct-2024</v>
      </c>
      <c r="T2671" t="str">
        <f t="shared" si="125"/>
        <v>Profit</v>
      </c>
    </row>
    <row r="2672" spans="1:20" x14ac:dyDescent="0.3">
      <c r="A2672" t="s">
        <v>4406</v>
      </c>
      <c r="B2672" s="2">
        <v>46231</v>
      </c>
      <c r="C2672" t="s">
        <v>4407</v>
      </c>
      <c r="D2672" t="s">
        <v>19</v>
      </c>
      <c r="E2672" t="s">
        <v>20</v>
      </c>
      <c r="F2672" t="s">
        <v>21</v>
      </c>
      <c r="G2672" t="s">
        <v>79</v>
      </c>
      <c r="H2672" t="s">
        <v>23</v>
      </c>
      <c r="I2672" t="s">
        <v>24</v>
      </c>
      <c r="J2672">
        <v>4</v>
      </c>
      <c r="K2672">
        <v>35366.080000000002</v>
      </c>
      <c r="L2672">
        <v>0.1</v>
      </c>
      <c r="M2672" s="6">
        <v>127317.89</v>
      </c>
      <c r="N2672" s="3">
        <v>100823.5</v>
      </c>
      <c r="O2672" s="6">
        <v>26494.39</v>
      </c>
      <c r="P2672" t="s">
        <v>25</v>
      </c>
      <c r="Q2672" t="s">
        <v>26</v>
      </c>
      <c r="R2672" s="4">
        <f t="shared" si="123"/>
        <v>0.2080963641480392</v>
      </c>
      <c r="S2672" s="1" t="str">
        <f t="shared" si="124"/>
        <v>Jul-2026</v>
      </c>
      <c r="T2672" t="str">
        <f t="shared" si="125"/>
        <v>Profit</v>
      </c>
    </row>
    <row r="2673" spans="1:20" x14ac:dyDescent="0.3">
      <c r="A2673" t="s">
        <v>4408</v>
      </c>
      <c r="B2673" s="2">
        <v>45817</v>
      </c>
      <c r="C2673" t="s">
        <v>4409</v>
      </c>
      <c r="D2673" t="s">
        <v>19</v>
      </c>
      <c r="E2673" t="s">
        <v>53</v>
      </c>
      <c r="F2673" t="s">
        <v>90</v>
      </c>
      <c r="G2673" t="s">
        <v>22</v>
      </c>
      <c r="H2673" t="s">
        <v>23</v>
      </c>
      <c r="I2673" t="s">
        <v>24</v>
      </c>
      <c r="J2673">
        <v>1</v>
      </c>
      <c r="K2673">
        <v>66511.789999999994</v>
      </c>
      <c r="L2673">
        <v>0.2</v>
      </c>
      <c r="M2673" s="6">
        <v>53209.43</v>
      </c>
      <c r="N2673" s="3">
        <v>43770.29</v>
      </c>
      <c r="O2673" s="6">
        <v>9439.14</v>
      </c>
      <c r="P2673" t="s">
        <v>70</v>
      </c>
      <c r="Q2673" t="s">
        <v>26</v>
      </c>
      <c r="R2673" s="4">
        <f t="shared" si="123"/>
        <v>0.17739599916781668</v>
      </c>
      <c r="S2673" s="1" t="str">
        <f t="shared" si="124"/>
        <v>Jun-2025</v>
      </c>
      <c r="T2673" t="str">
        <f t="shared" si="125"/>
        <v>Profit</v>
      </c>
    </row>
    <row r="2674" spans="1:20" x14ac:dyDescent="0.3">
      <c r="A2674" t="s">
        <v>4410</v>
      </c>
      <c r="B2674" s="2">
        <v>45625</v>
      </c>
      <c r="C2674" t="s">
        <v>975</v>
      </c>
      <c r="D2674" t="s">
        <v>46</v>
      </c>
      <c r="E2674" t="s">
        <v>20</v>
      </c>
      <c r="F2674" t="s">
        <v>21</v>
      </c>
      <c r="G2674" t="s">
        <v>79</v>
      </c>
      <c r="H2674" t="s">
        <v>41</v>
      </c>
      <c r="I2674" t="s">
        <v>48</v>
      </c>
      <c r="J2674">
        <v>2</v>
      </c>
      <c r="K2674">
        <v>70.41</v>
      </c>
      <c r="L2674">
        <v>0.15</v>
      </c>
      <c r="M2674" s="6">
        <v>119.7</v>
      </c>
      <c r="N2674" s="3">
        <v>83.68</v>
      </c>
      <c r="O2674" s="6">
        <v>36.020000000000003</v>
      </c>
      <c r="P2674" t="s">
        <v>31</v>
      </c>
      <c r="Q2674" t="s">
        <v>26</v>
      </c>
      <c r="R2674" s="4">
        <f t="shared" si="123"/>
        <v>0.30091896407685881</v>
      </c>
      <c r="S2674" s="1" t="str">
        <f t="shared" si="124"/>
        <v>Nov-2024</v>
      </c>
      <c r="T2674" t="str">
        <f t="shared" si="125"/>
        <v>Profit</v>
      </c>
    </row>
    <row r="2675" spans="1:20" x14ac:dyDescent="0.3">
      <c r="A2675" t="s">
        <v>4411</v>
      </c>
      <c r="B2675" s="2">
        <v>45293</v>
      </c>
      <c r="C2675" t="s">
        <v>2198</v>
      </c>
      <c r="D2675" t="s">
        <v>46</v>
      </c>
      <c r="E2675" t="s">
        <v>58</v>
      </c>
      <c r="F2675" t="s">
        <v>54</v>
      </c>
      <c r="G2675" t="s">
        <v>79</v>
      </c>
      <c r="H2675" t="s">
        <v>23</v>
      </c>
      <c r="I2675" t="s">
        <v>69</v>
      </c>
      <c r="J2675">
        <v>2</v>
      </c>
      <c r="K2675">
        <v>22879.73</v>
      </c>
      <c r="L2675">
        <v>0</v>
      </c>
      <c r="M2675" s="6">
        <v>45759.46</v>
      </c>
      <c r="N2675" s="3">
        <v>27648.21</v>
      </c>
      <c r="O2675" s="6">
        <v>18111.25</v>
      </c>
      <c r="P2675" t="s">
        <v>25</v>
      </c>
      <c r="Q2675" t="s">
        <v>26</v>
      </c>
      <c r="R2675" s="4">
        <f t="shared" si="123"/>
        <v>0.39579247657205746</v>
      </c>
      <c r="S2675" s="1" t="str">
        <f t="shared" si="124"/>
        <v>Jan-2024</v>
      </c>
      <c r="T2675" t="str">
        <f t="shared" si="125"/>
        <v>Profit</v>
      </c>
    </row>
    <row r="2676" spans="1:20" x14ac:dyDescent="0.3">
      <c r="A2676" t="s">
        <v>4412</v>
      </c>
      <c r="B2676" s="2">
        <v>45666</v>
      </c>
      <c r="C2676" t="s">
        <v>1460</v>
      </c>
      <c r="D2676" t="s">
        <v>46</v>
      </c>
      <c r="E2676" t="s">
        <v>34</v>
      </c>
      <c r="F2676" t="s">
        <v>110</v>
      </c>
      <c r="G2676" t="s">
        <v>29</v>
      </c>
      <c r="H2676" t="s">
        <v>23</v>
      </c>
      <c r="I2676" t="s">
        <v>30</v>
      </c>
      <c r="J2676">
        <v>2</v>
      </c>
      <c r="K2676">
        <v>2152.16</v>
      </c>
      <c r="L2676">
        <v>0.2</v>
      </c>
      <c r="M2676" s="6">
        <v>3443.46</v>
      </c>
      <c r="N2676" s="3">
        <v>3075.73</v>
      </c>
      <c r="O2676" s="6">
        <v>367.73</v>
      </c>
      <c r="P2676" t="s">
        <v>70</v>
      </c>
      <c r="Q2676" t="s">
        <v>26</v>
      </c>
      <c r="R2676" s="4">
        <f t="shared" si="123"/>
        <v>0.10679084409286009</v>
      </c>
      <c r="S2676" s="1" t="str">
        <f t="shared" si="124"/>
        <v>Jan-2025</v>
      </c>
      <c r="T2676" t="str">
        <f t="shared" si="125"/>
        <v>Profit</v>
      </c>
    </row>
    <row r="2677" spans="1:20" x14ac:dyDescent="0.3">
      <c r="A2677" t="s">
        <v>4413</v>
      </c>
      <c r="B2677" s="2">
        <v>45584</v>
      </c>
      <c r="C2677" t="s">
        <v>3628</v>
      </c>
      <c r="D2677" t="s">
        <v>19</v>
      </c>
      <c r="E2677" t="s">
        <v>34</v>
      </c>
      <c r="F2677" t="s">
        <v>65</v>
      </c>
      <c r="G2677" t="s">
        <v>79</v>
      </c>
      <c r="H2677" t="s">
        <v>74</v>
      </c>
      <c r="I2677" t="s">
        <v>158</v>
      </c>
      <c r="J2677">
        <v>4</v>
      </c>
      <c r="K2677">
        <v>11061.95</v>
      </c>
      <c r="L2677">
        <v>0</v>
      </c>
      <c r="M2677" s="6">
        <v>44247.8</v>
      </c>
      <c r="N2677" s="3">
        <v>31693.07</v>
      </c>
      <c r="O2677" s="6">
        <v>12554.73</v>
      </c>
      <c r="P2677" t="s">
        <v>25</v>
      </c>
      <c r="Q2677" t="s">
        <v>26</v>
      </c>
      <c r="R2677" s="4">
        <f t="shared" si="123"/>
        <v>0.28373681855369076</v>
      </c>
      <c r="S2677" s="1" t="str">
        <f t="shared" si="124"/>
        <v>Oct-2024</v>
      </c>
      <c r="T2677" t="str">
        <f t="shared" si="125"/>
        <v>Profit</v>
      </c>
    </row>
    <row r="2678" spans="1:20" x14ac:dyDescent="0.3">
      <c r="A2678" t="s">
        <v>4414</v>
      </c>
      <c r="B2678" s="2">
        <v>46128</v>
      </c>
      <c r="C2678" t="s">
        <v>4415</v>
      </c>
      <c r="D2678" t="s">
        <v>19</v>
      </c>
      <c r="E2678" t="s">
        <v>34</v>
      </c>
      <c r="F2678" t="s">
        <v>90</v>
      </c>
      <c r="G2678" t="s">
        <v>29</v>
      </c>
      <c r="H2678" t="s">
        <v>41</v>
      </c>
      <c r="I2678" t="s">
        <v>125</v>
      </c>
      <c r="J2678">
        <v>5</v>
      </c>
      <c r="K2678">
        <v>99.6</v>
      </c>
      <c r="L2678">
        <v>0.1</v>
      </c>
      <c r="M2678" s="6">
        <v>448.2</v>
      </c>
      <c r="N2678" s="3">
        <v>406.72</v>
      </c>
      <c r="O2678" s="6">
        <v>41.48</v>
      </c>
      <c r="P2678" t="s">
        <v>70</v>
      </c>
      <c r="Q2678" t="s">
        <v>26</v>
      </c>
      <c r="R2678" s="4">
        <f t="shared" si="123"/>
        <v>9.2547969656403384E-2</v>
      </c>
      <c r="S2678" s="1" t="str">
        <f t="shared" si="124"/>
        <v>Apr-2026</v>
      </c>
      <c r="T2678" t="str">
        <f t="shared" si="125"/>
        <v>Profit</v>
      </c>
    </row>
    <row r="2679" spans="1:20" x14ac:dyDescent="0.3">
      <c r="A2679" t="s">
        <v>4416</v>
      </c>
      <c r="B2679" s="2">
        <v>46225</v>
      </c>
      <c r="C2679" t="s">
        <v>4417</v>
      </c>
      <c r="D2679" t="s">
        <v>52</v>
      </c>
      <c r="E2679" t="s">
        <v>20</v>
      </c>
      <c r="F2679" t="s">
        <v>157</v>
      </c>
      <c r="G2679" t="s">
        <v>22</v>
      </c>
      <c r="H2679" t="s">
        <v>74</v>
      </c>
      <c r="I2679" t="s">
        <v>158</v>
      </c>
      <c r="J2679">
        <v>5</v>
      </c>
      <c r="K2679">
        <v>4063.11</v>
      </c>
      <c r="L2679">
        <v>0.25</v>
      </c>
      <c r="M2679" s="6">
        <v>15236.66</v>
      </c>
      <c r="N2679" s="3">
        <v>11797.11</v>
      </c>
      <c r="O2679" s="6">
        <v>3439.55</v>
      </c>
      <c r="P2679" t="s">
        <v>31</v>
      </c>
      <c r="Q2679" t="s">
        <v>26</v>
      </c>
      <c r="R2679" s="4">
        <f t="shared" si="123"/>
        <v>0.22574173079926968</v>
      </c>
      <c r="S2679" s="1" t="str">
        <f t="shared" si="124"/>
        <v>Jul-2026</v>
      </c>
      <c r="T2679" t="str">
        <f t="shared" si="125"/>
        <v>Profit</v>
      </c>
    </row>
    <row r="2680" spans="1:20" x14ac:dyDescent="0.3">
      <c r="A2680" t="s">
        <v>4418</v>
      </c>
      <c r="B2680" s="2">
        <v>45844</v>
      </c>
      <c r="C2680" t="s">
        <v>2890</v>
      </c>
      <c r="D2680" t="s">
        <v>19</v>
      </c>
      <c r="E2680" t="s">
        <v>39</v>
      </c>
      <c r="F2680" t="s">
        <v>120</v>
      </c>
      <c r="G2680" t="s">
        <v>29</v>
      </c>
      <c r="H2680" t="s">
        <v>23</v>
      </c>
      <c r="I2680" t="s">
        <v>24</v>
      </c>
      <c r="J2680">
        <v>3</v>
      </c>
      <c r="K2680">
        <v>75642.66</v>
      </c>
      <c r="L2680">
        <v>0.15</v>
      </c>
      <c r="M2680" s="6">
        <v>192888.78</v>
      </c>
      <c r="N2680" s="3">
        <v>174546.2</v>
      </c>
      <c r="O2680" s="6">
        <v>18342.580000000002</v>
      </c>
      <c r="P2680" t="s">
        <v>31</v>
      </c>
      <c r="Q2680" t="s">
        <v>26</v>
      </c>
      <c r="R2680" s="4">
        <f t="shared" si="123"/>
        <v>9.509407441946599E-2</v>
      </c>
      <c r="S2680" s="1" t="str">
        <f t="shared" si="124"/>
        <v>Jul-2025</v>
      </c>
      <c r="T2680" t="str">
        <f t="shared" si="125"/>
        <v>Profit</v>
      </c>
    </row>
    <row r="2681" spans="1:20" x14ac:dyDescent="0.3">
      <c r="A2681" t="s">
        <v>4419</v>
      </c>
      <c r="B2681" s="2">
        <v>45609</v>
      </c>
      <c r="C2681" t="s">
        <v>2048</v>
      </c>
      <c r="D2681" t="s">
        <v>19</v>
      </c>
      <c r="E2681" t="s">
        <v>34</v>
      </c>
      <c r="F2681" t="s">
        <v>90</v>
      </c>
      <c r="G2681" t="s">
        <v>22</v>
      </c>
      <c r="H2681" t="s">
        <v>23</v>
      </c>
      <c r="I2681" t="s">
        <v>24</v>
      </c>
      <c r="J2681">
        <v>1</v>
      </c>
      <c r="K2681">
        <v>39825.69</v>
      </c>
      <c r="L2681">
        <v>0.2</v>
      </c>
      <c r="M2681" s="6">
        <v>31860.55</v>
      </c>
      <c r="N2681" s="3">
        <v>27298.26</v>
      </c>
      <c r="O2681" s="6">
        <v>4562.29</v>
      </c>
      <c r="P2681" t="s">
        <v>43</v>
      </c>
      <c r="Q2681" t="s">
        <v>26</v>
      </c>
      <c r="R2681" s="4">
        <f t="shared" si="123"/>
        <v>0.14319558199717206</v>
      </c>
      <c r="S2681" s="1" t="str">
        <f t="shared" si="124"/>
        <v>Nov-2024</v>
      </c>
      <c r="T2681" t="str">
        <f t="shared" si="125"/>
        <v>Profit</v>
      </c>
    </row>
    <row r="2682" spans="1:20" x14ac:dyDescent="0.3">
      <c r="A2682" t="s">
        <v>4420</v>
      </c>
      <c r="B2682" s="2">
        <v>45793</v>
      </c>
      <c r="C2682" t="s">
        <v>4421</v>
      </c>
      <c r="D2682" t="s">
        <v>52</v>
      </c>
      <c r="E2682" t="s">
        <v>34</v>
      </c>
      <c r="F2682" t="s">
        <v>73</v>
      </c>
      <c r="G2682" t="s">
        <v>79</v>
      </c>
      <c r="H2682" t="s">
        <v>41</v>
      </c>
      <c r="I2682" t="s">
        <v>42</v>
      </c>
      <c r="J2682">
        <v>1</v>
      </c>
      <c r="K2682">
        <v>237.7</v>
      </c>
      <c r="L2682">
        <v>0.05</v>
      </c>
      <c r="M2682" s="6">
        <v>225.81</v>
      </c>
      <c r="N2682" s="3">
        <v>151.86000000000001</v>
      </c>
      <c r="O2682" s="6">
        <v>73.95</v>
      </c>
      <c r="P2682" t="s">
        <v>70</v>
      </c>
      <c r="Q2682" t="s">
        <v>26</v>
      </c>
      <c r="R2682" s="4">
        <f t="shared" si="123"/>
        <v>0.32748771090740003</v>
      </c>
      <c r="S2682" s="1" t="str">
        <f t="shared" si="124"/>
        <v>May-2025</v>
      </c>
      <c r="T2682" t="str">
        <f t="shared" si="125"/>
        <v>Profit</v>
      </c>
    </row>
    <row r="2683" spans="1:20" x14ac:dyDescent="0.3">
      <c r="A2683" t="s">
        <v>4422</v>
      </c>
      <c r="B2683" s="2">
        <v>46119</v>
      </c>
      <c r="C2683" t="s">
        <v>4423</v>
      </c>
      <c r="D2683" t="s">
        <v>19</v>
      </c>
      <c r="E2683" t="s">
        <v>58</v>
      </c>
      <c r="F2683" t="s">
        <v>339</v>
      </c>
      <c r="G2683" t="s">
        <v>22</v>
      </c>
      <c r="H2683" t="s">
        <v>74</v>
      </c>
      <c r="I2683" t="s">
        <v>91</v>
      </c>
      <c r="J2683">
        <v>1</v>
      </c>
      <c r="K2683">
        <v>14856.59</v>
      </c>
      <c r="L2683">
        <v>0.15</v>
      </c>
      <c r="M2683" s="6">
        <v>12628.1</v>
      </c>
      <c r="N2683" s="3">
        <v>8615.57</v>
      </c>
      <c r="O2683" s="6">
        <v>4012.53</v>
      </c>
      <c r="P2683" t="s">
        <v>43</v>
      </c>
      <c r="Q2683" t="s">
        <v>26</v>
      </c>
      <c r="R2683" s="4">
        <f t="shared" si="123"/>
        <v>0.31774613758205905</v>
      </c>
      <c r="S2683" s="1" t="str">
        <f t="shared" si="124"/>
        <v>Apr-2026</v>
      </c>
      <c r="T2683" t="str">
        <f t="shared" si="125"/>
        <v>Profit</v>
      </c>
    </row>
    <row r="2684" spans="1:20" x14ac:dyDescent="0.3">
      <c r="A2684" t="s">
        <v>4424</v>
      </c>
      <c r="B2684" s="2">
        <v>45672</v>
      </c>
      <c r="C2684" t="s">
        <v>224</v>
      </c>
      <c r="D2684" t="s">
        <v>46</v>
      </c>
      <c r="E2684" t="s">
        <v>20</v>
      </c>
      <c r="F2684" t="s">
        <v>115</v>
      </c>
      <c r="G2684" t="s">
        <v>29</v>
      </c>
      <c r="H2684" t="s">
        <v>23</v>
      </c>
      <c r="I2684" t="s">
        <v>94</v>
      </c>
      <c r="J2684">
        <v>1</v>
      </c>
      <c r="K2684">
        <v>2296.91</v>
      </c>
      <c r="L2684">
        <v>0</v>
      </c>
      <c r="M2684" s="6">
        <v>2296.91</v>
      </c>
      <c r="N2684" s="3">
        <v>1207.04</v>
      </c>
      <c r="O2684" s="6">
        <v>1089.8699999999999</v>
      </c>
      <c r="P2684" t="s">
        <v>43</v>
      </c>
      <c r="Q2684" t="s">
        <v>26</v>
      </c>
      <c r="R2684" s="4">
        <f t="shared" si="123"/>
        <v>0.47449399410512383</v>
      </c>
      <c r="S2684" s="1" t="str">
        <f t="shared" si="124"/>
        <v>Jan-2025</v>
      </c>
      <c r="T2684" t="str">
        <f t="shared" si="125"/>
        <v>Profit</v>
      </c>
    </row>
    <row r="2685" spans="1:20" x14ac:dyDescent="0.3">
      <c r="A2685" t="s">
        <v>4425</v>
      </c>
      <c r="B2685" s="2">
        <v>45914</v>
      </c>
      <c r="C2685" t="s">
        <v>4426</v>
      </c>
      <c r="D2685" t="s">
        <v>19</v>
      </c>
      <c r="E2685" t="s">
        <v>53</v>
      </c>
      <c r="F2685" t="s">
        <v>97</v>
      </c>
      <c r="G2685" t="s">
        <v>22</v>
      </c>
      <c r="H2685" t="s">
        <v>41</v>
      </c>
      <c r="I2685" t="s">
        <v>125</v>
      </c>
      <c r="J2685">
        <v>1</v>
      </c>
      <c r="K2685">
        <v>106.63</v>
      </c>
      <c r="L2685">
        <v>0.15</v>
      </c>
      <c r="M2685" s="6">
        <v>90.64</v>
      </c>
      <c r="N2685" s="3">
        <v>86.04</v>
      </c>
      <c r="O2685" s="6">
        <v>4.5999999999999996</v>
      </c>
      <c r="P2685" t="s">
        <v>49</v>
      </c>
      <c r="Q2685" t="s">
        <v>26</v>
      </c>
      <c r="R2685" s="4">
        <f t="shared" si="123"/>
        <v>5.0750220653133268E-2</v>
      </c>
      <c r="S2685" s="1" t="str">
        <f t="shared" si="124"/>
        <v>Sep-2025</v>
      </c>
      <c r="T2685" t="str">
        <f t="shared" si="125"/>
        <v>Profit</v>
      </c>
    </row>
    <row r="2686" spans="1:20" x14ac:dyDescent="0.3">
      <c r="A2686" t="s">
        <v>4427</v>
      </c>
      <c r="B2686" s="2">
        <v>45305</v>
      </c>
      <c r="C2686" t="s">
        <v>1681</v>
      </c>
      <c r="D2686" t="s">
        <v>46</v>
      </c>
      <c r="E2686" t="s">
        <v>39</v>
      </c>
      <c r="F2686" t="s">
        <v>40</v>
      </c>
      <c r="G2686" t="s">
        <v>29</v>
      </c>
      <c r="H2686" t="s">
        <v>23</v>
      </c>
      <c r="I2686" t="s">
        <v>59</v>
      </c>
      <c r="J2686">
        <v>1</v>
      </c>
      <c r="K2686">
        <v>6672.07</v>
      </c>
      <c r="L2686">
        <v>0</v>
      </c>
      <c r="M2686" s="6">
        <v>6672.07</v>
      </c>
      <c r="N2686" s="3">
        <v>4505.49</v>
      </c>
      <c r="O2686" s="6">
        <v>2166.58</v>
      </c>
      <c r="P2686" t="s">
        <v>43</v>
      </c>
      <c r="Q2686" t="s">
        <v>26</v>
      </c>
      <c r="R2686" s="4">
        <f t="shared" si="123"/>
        <v>0.32472381135090012</v>
      </c>
      <c r="S2686" s="1" t="str">
        <f t="shared" si="124"/>
        <v>Jan-2024</v>
      </c>
      <c r="T2686" t="str">
        <f t="shared" si="125"/>
        <v>Profit</v>
      </c>
    </row>
    <row r="2687" spans="1:20" x14ac:dyDescent="0.3">
      <c r="A2687" t="s">
        <v>4428</v>
      </c>
      <c r="B2687" s="2">
        <v>45795</v>
      </c>
      <c r="C2687" t="s">
        <v>4429</v>
      </c>
      <c r="D2687" t="s">
        <v>19</v>
      </c>
      <c r="E2687" t="s">
        <v>53</v>
      </c>
      <c r="F2687" t="s">
        <v>65</v>
      </c>
      <c r="G2687" t="s">
        <v>29</v>
      </c>
      <c r="H2687" t="s">
        <v>41</v>
      </c>
      <c r="I2687" t="s">
        <v>42</v>
      </c>
      <c r="J2687">
        <v>2</v>
      </c>
      <c r="K2687">
        <v>78.62</v>
      </c>
      <c r="L2687">
        <v>0.1</v>
      </c>
      <c r="M2687" s="6">
        <v>141.52000000000001</v>
      </c>
      <c r="N2687" s="3">
        <v>104.05</v>
      </c>
      <c r="O2687" s="6">
        <v>37.47</v>
      </c>
      <c r="P2687" t="s">
        <v>25</v>
      </c>
      <c r="Q2687" t="s">
        <v>26</v>
      </c>
      <c r="R2687" s="4">
        <f t="shared" si="123"/>
        <v>0.26476823063877897</v>
      </c>
      <c r="S2687" s="1" t="str">
        <f t="shared" si="124"/>
        <v>May-2025</v>
      </c>
      <c r="T2687" t="str">
        <f t="shared" si="125"/>
        <v>Profit</v>
      </c>
    </row>
    <row r="2688" spans="1:20" x14ac:dyDescent="0.3">
      <c r="A2688" t="s">
        <v>4430</v>
      </c>
      <c r="B2688" s="2">
        <v>45522</v>
      </c>
      <c r="C2688" t="s">
        <v>447</v>
      </c>
      <c r="D2688" t="s">
        <v>19</v>
      </c>
      <c r="E2688" t="s">
        <v>58</v>
      </c>
      <c r="F2688" t="s">
        <v>339</v>
      </c>
      <c r="G2688" t="s">
        <v>22</v>
      </c>
      <c r="H2688" t="s">
        <v>23</v>
      </c>
      <c r="I2688" t="s">
        <v>36</v>
      </c>
      <c r="J2688">
        <v>1</v>
      </c>
      <c r="K2688">
        <v>16555.14</v>
      </c>
      <c r="L2688">
        <v>0.2</v>
      </c>
      <c r="M2688" s="6">
        <v>13244.11</v>
      </c>
      <c r="N2688" s="3">
        <v>12382.59</v>
      </c>
      <c r="O2688" s="6">
        <v>861.52</v>
      </c>
      <c r="P2688" t="s">
        <v>49</v>
      </c>
      <c r="Q2688" t="s">
        <v>26</v>
      </c>
      <c r="R2688" s="4">
        <f t="shared" si="123"/>
        <v>6.5049293610518186E-2</v>
      </c>
      <c r="S2688" s="1" t="str">
        <f t="shared" si="124"/>
        <v>Aug-2024</v>
      </c>
      <c r="T2688" t="str">
        <f t="shared" si="125"/>
        <v>Profit</v>
      </c>
    </row>
    <row r="2689" spans="1:20" x14ac:dyDescent="0.3">
      <c r="A2689" t="s">
        <v>4431</v>
      </c>
      <c r="B2689" s="2">
        <v>46276</v>
      </c>
      <c r="C2689" t="s">
        <v>4432</v>
      </c>
      <c r="D2689" t="s">
        <v>46</v>
      </c>
      <c r="E2689" t="s">
        <v>20</v>
      </c>
      <c r="F2689" t="s">
        <v>115</v>
      </c>
      <c r="G2689" t="s">
        <v>22</v>
      </c>
      <c r="H2689" t="s">
        <v>23</v>
      </c>
      <c r="I2689" t="s">
        <v>24</v>
      </c>
      <c r="J2689">
        <v>2</v>
      </c>
      <c r="K2689">
        <v>58255.85</v>
      </c>
      <c r="L2689">
        <v>0.2</v>
      </c>
      <c r="M2689" s="6">
        <v>93209.36</v>
      </c>
      <c r="N2689" s="3">
        <v>76814.25</v>
      </c>
      <c r="O2689" s="6">
        <v>16395.11</v>
      </c>
      <c r="P2689" t="s">
        <v>43</v>
      </c>
      <c r="Q2689" t="s">
        <v>26</v>
      </c>
      <c r="R2689" s="4">
        <f t="shared" si="123"/>
        <v>0.17589553238000991</v>
      </c>
      <c r="S2689" s="1" t="str">
        <f t="shared" si="124"/>
        <v>Sep-2026</v>
      </c>
      <c r="T2689" t="str">
        <f t="shared" si="125"/>
        <v>Profit</v>
      </c>
    </row>
    <row r="2690" spans="1:20" x14ac:dyDescent="0.3">
      <c r="A2690" t="s">
        <v>4433</v>
      </c>
      <c r="B2690" s="2">
        <v>45375</v>
      </c>
      <c r="C2690" t="s">
        <v>4434</v>
      </c>
      <c r="D2690" t="s">
        <v>46</v>
      </c>
      <c r="E2690" t="s">
        <v>53</v>
      </c>
      <c r="F2690" t="s">
        <v>90</v>
      </c>
      <c r="G2690" t="s">
        <v>79</v>
      </c>
      <c r="H2690" t="s">
        <v>41</v>
      </c>
      <c r="I2690" t="s">
        <v>55</v>
      </c>
      <c r="J2690">
        <v>2</v>
      </c>
      <c r="K2690">
        <v>157.47</v>
      </c>
      <c r="L2690">
        <v>0.1</v>
      </c>
      <c r="M2690" s="6">
        <v>283.45</v>
      </c>
      <c r="N2690" s="3">
        <v>246.43</v>
      </c>
      <c r="O2690" s="6">
        <v>37.020000000000003</v>
      </c>
      <c r="P2690" t="s">
        <v>25</v>
      </c>
      <c r="Q2690" t="s">
        <v>26</v>
      </c>
      <c r="R2690" s="4">
        <f t="shared" si="123"/>
        <v>0.13060504498147824</v>
      </c>
      <c r="S2690" s="1" t="str">
        <f t="shared" si="124"/>
        <v>Mar-2024</v>
      </c>
      <c r="T2690" t="str">
        <f t="shared" si="125"/>
        <v>Profit</v>
      </c>
    </row>
    <row r="2691" spans="1:20" x14ac:dyDescent="0.3">
      <c r="A2691" t="s">
        <v>4435</v>
      </c>
      <c r="B2691" s="2">
        <v>45421</v>
      </c>
      <c r="C2691" t="s">
        <v>736</v>
      </c>
      <c r="D2691" t="s">
        <v>46</v>
      </c>
      <c r="E2691" t="s">
        <v>53</v>
      </c>
      <c r="F2691" t="s">
        <v>97</v>
      </c>
      <c r="G2691" t="s">
        <v>79</v>
      </c>
      <c r="H2691" t="s">
        <v>41</v>
      </c>
      <c r="I2691" t="s">
        <v>55</v>
      </c>
      <c r="J2691">
        <v>4</v>
      </c>
      <c r="K2691">
        <v>130.41999999999999</v>
      </c>
      <c r="L2691">
        <v>0.25</v>
      </c>
      <c r="M2691" s="6">
        <v>391.26</v>
      </c>
      <c r="N2691" s="3">
        <v>371</v>
      </c>
      <c r="O2691" s="6">
        <v>20.260000000000002</v>
      </c>
      <c r="P2691" t="s">
        <v>31</v>
      </c>
      <c r="Q2691" t="s">
        <v>26</v>
      </c>
      <c r="R2691" s="4">
        <f t="shared" si="123"/>
        <v>5.178142411695548E-2</v>
      </c>
      <c r="S2691" s="1" t="str">
        <f t="shared" si="124"/>
        <v>May-2024</v>
      </c>
      <c r="T2691" t="str">
        <f t="shared" si="125"/>
        <v>Profit</v>
      </c>
    </row>
    <row r="2692" spans="1:20" x14ac:dyDescent="0.3">
      <c r="A2692" t="s">
        <v>4436</v>
      </c>
      <c r="B2692" s="2">
        <v>46034</v>
      </c>
      <c r="C2692" t="s">
        <v>2162</v>
      </c>
      <c r="D2692" t="s">
        <v>19</v>
      </c>
      <c r="E2692" t="s">
        <v>34</v>
      </c>
      <c r="F2692" t="s">
        <v>73</v>
      </c>
      <c r="G2692" t="s">
        <v>79</v>
      </c>
      <c r="H2692" t="s">
        <v>41</v>
      </c>
      <c r="I2692" t="s">
        <v>62</v>
      </c>
      <c r="J2692">
        <v>2</v>
      </c>
      <c r="K2692">
        <v>457.06</v>
      </c>
      <c r="L2692">
        <v>0.05</v>
      </c>
      <c r="M2692" s="6">
        <v>868.41</v>
      </c>
      <c r="N2692" s="3">
        <v>582.78</v>
      </c>
      <c r="O2692" s="6">
        <v>285.63</v>
      </c>
      <c r="P2692" t="s">
        <v>31</v>
      </c>
      <c r="Q2692" t="s">
        <v>26</v>
      </c>
      <c r="R2692" s="4">
        <f t="shared" si="123"/>
        <v>0.32891145887311296</v>
      </c>
      <c r="S2692" s="1" t="str">
        <f t="shared" si="124"/>
        <v>Jan-2026</v>
      </c>
      <c r="T2692" t="str">
        <f t="shared" si="125"/>
        <v>Profit</v>
      </c>
    </row>
    <row r="2693" spans="1:20" x14ac:dyDescent="0.3">
      <c r="A2693" t="s">
        <v>4437</v>
      </c>
      <c r="B2693" s="2">
        <v>46129</v>
      </c>
      <c r="C2693" t="s">
        <v>3110</v>
      </c>
      <c r="D2693" t="s">
        <v>52</v>
      </c>
      <c r="E2693" t="s">
        <v>58</v>
      </c>
      <c r="F2693" t="s">
        <v>129</v>
      </c>
      <c r="G2693" t="s">
        <v>79</v>
      </c>
      <c r="H2693" t="s">
        <v>23</v>
      </c>
      <c r="I2693" t="s">
        <v>36</v>
      </c>
      <c r="J2693">
        <v>8</v>
      </c>
      <c r="K2693">
        <v>13482.88</v>
      </c>
      <c r="L2693">
        <v>0.1</v>
      </c>
      <c r="M2693" s="6">
        <v>97076.74</v>
      </c>
      <c r="N2693" s="3">
        <v>77363.429999999993</v>
      </c>
      <c r="O2693" s="6">
        <v>19713.310000000001</v>
      </c>
      <c r="P2693" t="s">
        <v>43</v>
      </c>
      <c r="Q2693" t="s">
        <v>26</v>
      </c>
      <c r="R2693" s="4">
        <f t="shared" ref="R2693:R2756" si="126">IFERROR(O2693/M2693,0)</f>
        <v>0.20306934493267903</v>
      </c>
      <c r="S2693" s="1" t="str">
        <f t="shared" ref="S2693:S2756" si="127">TEXT(B2693,"mmm-yyyy")</f>
        <v>Apr-2026</v>
      </c>
      <c r="T2693" t="str">
        <f t="shared" ref="T2693:T2756" si="128">IF(O2693&gt;0,"Profit",IF(O2693&lt;0,"Loss","Break-Even"))</f>
        <v>Profit</v>
      </c>
    </row>
    <row r="2694" spans="1:20" x14ac:dyDescent="0.3">
      <c r="A2694" t="s">
        <v>4438</v>
      </c>
      <c r="B2694" s="2">
        <v>45436</v>
      </c>
      <c r="C2694" t="s">
        <v>4111</v>
      </c>
      <c r="D2694" t="s">
        <v>19</v>
      </c>
      <c r="E2694" t="s">
        <v>20</v>
      </c>
      <c r="F2694" t="s">
        <v>115</v>
      </c>
      <c r="G2694" t="s">
        <v>79</v>
      </c>
      <c r="H2694" t="s">
        <v>74</v>
      </c>
      <c r="I2694" t="s">
        <v>91</v>
      </c>
      <c r="J2694">
        <v>3</v>
      </c>
      <c r="K2694">
        <v>9659.06</v>
      </c>
      <c r="L2694">
        <v>0.05</v>
      </c>
      <c r="M2694" s="6">
        <v>27528.32</v>
      </c>
      <c r="N2694" s="3">
        <v>18419.28</v>
      </c>
      <c r="O2694" s="6">
        <v>9109.0400000000009</v>
      </c>
      <c r="P2694" t="s">
        <v>31</v>
      </c>
      <c r="Q2694" t="s">
        <v>76</v>
      </c>
      <c r="R2694" s="4">
        <f t="shared" si="126"/>
        <v>0.33089705437890876</v>
      </c>
      <c r="S2694" s="1" t="str">
        <f t="shared" si="127"/>
        <v>May-2024</v>
      </c>
      <c r="T2694" t="str">
        <f t="shared" si="128"/>
        <v>Profit</v>
      </c>
    </row>
    <row r="2695" spans="1:20" x14ac:dyDescent="0.3">
      <c r="A2695" t="s">
        <v>4439</v>
      </c>
      <c r="B2695" s="2">
        <v>46182</v>
      </c>
      <c r="C2695" t="s">
        <v>3857</v>
      </c>
      <c r="D2695" t="s">
        <v>46</v>
      </c>
      <c r="E2695" t="s">
        <v>39</v>
      </c>
      <c r="F2695" t="s">
        <v>40</v>
      </c>
      <c r="G2695" t="s">
        <v>22</v>
      </c>
      <c r="H2695" t="s">
        <v>23</v>
      </c>
      <c r="I2695" t="s">
        <v>30</v>
      </c>
      <c r="J2695">
        <v>4</v>
      </c>
      <c r="K2695">
        <v>1583.26</v>
      </c>
      <c r="L2695">
        <v>0.25</v>
      </c>
      <c r="M2695" s="6">
        <v>4749.78</v>
      </c>
      <c r="N2695" s="3">
        <v>4469.8999999999996</v>
      </c>
      <c r="O2695" s="6">
        <v>279.88</v>
      </c>
      <c r="P2695" t="s">
        <v>49</v>
      </c>
      <c r="Q2695" t="s">
        <v>26</v>
      </c>
      <c r="R2695" s="4">
        <f t="shared" si="126"/>
        <v>5.8924834413383358E-2</v>
      </c>
      <c r="S2695" s="1" t="str">
        <f t="shared" si="127"/>
        <v>Jun-2026</v>
      </c>
      <c r="T2695" t="str">
        <f t="shared" si="128"/>
        <v>Profit</v>
      </c>
    </row>
    <row r="2696" spans="1:20" x14ac:dyDescent="0.3">
      <c r="A2696" t="s">
        <v>4440</v>
      </c>
      <c r="B2696" s="2">
        <v>46148</v>
      </c>
      <c r="C2696" t="s">
        <v>514</v>
      </c>
      <c r="D2696" t="s">
        <v>19</v>
      </c>
      <c r="E2696" t="s">
        <v>39</v>
      </c>
      <c r="F2696" t="s">
        <v>220</v>
      </c>
      <c r="G2696" t="s">
        <v>79</v>
      </c>
      <c r="H2696" t="s">
        <v>23</v>
      </c>
      <c r="I2696" t="s">
        <v>36</v>
      </c>
      <c r="J2696">
        <v>3</v>
      </c>
      <c r="K2696">
        <v>16323.12</v>
      </c>
      <c r="L2696">
        <v>0.05</v>
      </c>
      <c r="M2696" s="6">
        <v>46520.89</v>
      </c>
      <c r="N2696" s="3">
        <v>34705.440000000002</v>
      </c>
      <c r="O2696" s="6">
        <v>11815.45</v>
      </c>
      <c r="P2696" t="s">
        <v>25</v>
      </c>
      <c r="Q2696" t="s">
        <v>26</v>
      </c>
      <c r="R2696" s="4">
        <f t="shared" si="126"/>
        <v>0.25398159837440776</v>
      </c>
      <c r="S2696" s="1" t="str">
        <f t="shared" si="127"/>
        <v>May-2026</v>
      </c>
      <c r="T2696" t="str">
        <f t="shared" si="128"/>
        <v>Profit</v>
      </c>
    </row>
    <row r="2697" spans="1:20" x14ac:dyDescent="0.3">
      <c r="A2697" t="s">
        <v>4441</v>
      </c>
      <c r="B2697" s="2">
        <v>45319</v>
      </c>
      <c r="C2697" t="s">
        <v>965</v>
      </c>
      <c r="D2697" t="s">
        <v>19</v>
      </c>
      <c r="E2697" t="s">
        <v>20</v>
      </c>
      <c r="F2697" t="s">
        <v>205</v>
      </c>
      <c r="G2697" t="s">
        <v>22</v>
      </c>
      <c r="H2697" t="s">
        <v>74</v>
      </c>
      <c r="I2697" t="s">
        <v>158</v>
      </c>
      <c r="J2697">
        <v>2</v>
      </c>
      <c r="K2697">
        <v>14586.48</v>
      </c>
      <c r="L2697">
        <v>0.1</v>
      </c>
      <c r="M2697" s="6">
        <v>26255.66</v>
      </c>
      <c r="N2697" s="3">
        <v>23835.26</v>
      </c>
      <c r="O2697" s="6">
        <v>2420.4</v>
      </c>
      <c r="P2697" t="s">
        <v>70</v>
      </c>
      <c r="Q2697" t="s">
        <v>76</v>
      </c>
      <c r="R2697" s="4">
        <f t="shared" si="126"/>
        <v>9.2185837263279613E-2</v>
      </c>
      <c r="S2697" s="1" t="str">
        <f t="shared" si="127"/>
        <v>Jan-2024</v>
      </c>
      <c r="T2697" t="str">
        <f t="shared" si="128"/>
        <v>Profit</v>
      </c>
    </row>
    <row r="2698" spans="1:20" x14ac:dyDescent="0.3">
      <c r="A2698" t="s">
        <v>4442</v>
      </c>
      <c r="B2698" s="2">
        <v>45357</v>
      </c>
      <c r="C2698" t="s">
        <v>4443</v>
      </c>
      <c r="D2698" t="s">
        <v>19</v>
      </c>
      <c r="E2698" t="s">
        <v>39</v>
      </c>
      <c r="F2698" t="s">
        <v>120</v>
      </c>
      <c r="G2698" t="s">
        <v>79</v>
      </c>
      <c r="H2698" t="s">
        <v>41</v>
      </c>
      <c r="I2698" t="s">
        <v>62</v>
      </c>
      <c r="J2698">
        <v>3</v>
      </c>
      <c r="K2698">
        <v>540.34</v>
      </c>
      <c r="L2698">
        <v>0</v>
      </c>
      <c r="M2698" s="6">
        <v>1621.02</v>
      </c>
      <c r="N2698" s="3">
        <v>1266.21</v>
      </c>
      <c r="O2698" s="6">
        <v>354.81</v>
      </c>
      <c r="P2698" t="s">
        <v>43</v>
      </c>
      <c r="Q2698" t="s">
        <v>26</v>
      </c>
      <c r="R2698" s="4">
        <f t="shared" si="126"/>
        <v>0.2188807047414591</v>
      </c>
      <c r="S2698" s="1" t="str">
        <f t="shared" si="127"/>
        <v>Mar-2024</v>
      </c>
      <c r="T2698" t="str">
        <f t="shared" si="128"/>
        <v>Profit</v>
      </c>
    </row>
    <row r="2699" spans="1:20" x14ac:dyDescent="0.3">
      <c r="A2699" t="s">
        <v>4444</v>
      </c>
      <c r="B2699" s="2">
        <v>45454</v>
      </c>
      <c r="C2699" t="s">
        <v>4445</v>
      </c>
      <c r="D2699" t="s">
        <v>19</v>
      </c>
      <c r="E2699" t="s">
        <v>58</v>
      </c>
      <c r="F2699" t="s">
        <v>339</v>
      </c>
      <c r="G2699" t="s">
        <v>79</v>
      </c>
      <c r="H2699" t="s">
        <v>41</v>
      </c>
      <c r="I2699" t="s">
        <v>134</v>
      </c>
      <c r="J2699">
        <v>3</v>
      </c>
      <c r="K2699">
        <v>245.95</v>
      </c>
      <c r="L2699">
        <v>0</v>
      </c>
      <c r="M2699" s="6">
        <v>737.85</v>
      </c>
      <c r="N2699" s="3">
        <v>565.34</v>
      </c>
      <c r="O2699" s="6">
        <v>172.51</v>
      </c>
      <c r="P2699" t="s">
        <v>70</v>
      </c>
      <c r="Q2699" t="s">
        <v>26</v>
      </c>
      <c r="R2699" s="4">
        <f t="shared" si="126"/>
        <v>0.23380090804364029</v>
      </c>
      <c r="S2699" s="1" t="str">
        <f t="shared" si="127"/>
        <v>Jun-2024</v>
      </c>
      <c r="T2699" t="str">
        <f t="shared" si="128"/>
        <v>Profit</v>
      </c>
    </row>
    <row r="2700" spans="1:20" x14ac:dyDescent="0.3">
      <c r="A2700" t="s">
        <v>4446</v>
      </c>
      <c r="B2700" s="2">
        <v>45520</v>
      </c>
      <c r="C2700" t="s">
        <v>4447</v>
      </c>
      <c r="D2700" t="s">
        <v>19</v>
      </c>
      <c r="E2700" t="s">
        <v>20</v>
      </c>
      <c r="F2700" t="s">
        <v>99</v>
      </c>
      <c r="G2700" t="s">
        <v>22</v>
      </c>
      <c r="H2700" t="s">
        <v>23</v>
      </c>
      <c r="I2700" t="s">
        <v>94</v>
      </c>
      <c r="J2700">
        <v>5</v>
      </c>
      <c r="K2700">
        <v>2227.4699999999998</v>
      </c>
      <c r="L2700">
        <v>0.05</v>
      </c>
      <c r="M2700" s="6">
        <v>10580.48</v>
      </c>
      <c r="N2700" s="3">
        <v>7628.29</v>
      </c>
      <c r="O2700" s="6">
        <v>2952.19</v>
      </c>
      <c r="P2700" t="s">
        <v>31</v>
      </c>
      <c r="Q2700" t="s">
        <v>26</v>
      </c>
      <c r="R2700" s="4">
        <f t="shared" si="126"/>
        <v>0.27902231278732159</v>
      </c>
      <c r="S2700" s="1" t="str">
        <f t="shared" si="127"/>
        <v>Aug-2024</v>
      </c>
      <c r="T2700" t="str">
        <f t="shared" si="128"/>
        <v>Profit</v>
      </c>
    </row>
    <row r="2701" spans="1:20" x14ac:dyDescent="0.3">
      <c r="A2701" t="s">
        <v>4448</v>
      </c>
      <c r="B2701" s="2">
        <v>45552</v>
      </c>
      <c r="C2701" t="s">
        <v>1633</v>
      </c>
      <c r="D2701" t="s">
        <v>46</v>
      </c>
      <c r="E2701" t="s">
        <v>39</v>
      </c>
      <c r="F2701" t="s">
        <v>47</v>
      </c>
      <c r="G2701" t="s">
        <v>22</v>
      </c>
      <c r="H2701" t="s">
        <v>74</v>
      </c>
      <c r="I2701" t="s">
        <v>107</v>
      </c>
      <c r="J2701">
        <v>8</v>
      </c>
      <c r="K2701">
        <v>5616.22</v>
      </c>
      <c r="L2701">
        <v>0.05</v>
      </c>
      <c r="M2701" s="6">
        <v>42683.27</v>
      </c>
      <c r="N2701" s="3">
        <v>27634.54</v>
      </c>
      <c r="O2701" s="6">
        <v>15048.73</v>
      </c>
      <c r="P2701" t="s">
        <v>70</v>
      </c>
      <c r="Q2701" t="s">
        <v>26</v>
      </c>
      <c r="R2701" s="4">
        <f t="shared" si="126"/>
        <v>0.35256741107230072</v>
      </c>
      <c r="S2701" s="1" t="str">
        <f t="shared" si="127"/>
        <v>Sep-2024</v>
      </c>
      <c r="T2701" t="str">
        <f t="shared" si="128"/>
        <v>Profit</v>
      </c>
    </row>
    <row r="2702" spans="1:20" x14ac:dyDescent="0.3">
      <c r="A2702" t="s">
        <v>4449</v>
      </c>
      <c r="B2702" s="2">
        <v>45740</v>
      </c>
      <c r="C2702" t="s">
        <v>730</v>
      </c>
      <c r="D2702" t="s">
        <v>19</v>
      </c>
      <c r="E2702" t="s">
        <v>58</v>
      </c>
      <c r="F2702" t="s">
        <v>129</v>
      </c>
      <c r="G2702" t="s">
        <v>22</v>
      </c>
      <c r="H2702" t="s">
        <v>41</v>
      </c>
      <c r="I2702" t="s">
        <v>42</v>
      </c>
      <c r="J2702">
        <v>2</v>
      </c>
      <c r="K2702">
        <v>75.41</v>
      </c>
      <c r="L2702">
        <v>0.2</v>
      </c>
      <c r="M2702" s="6">
        <v>120.66</v>
      </c>
      <c r="N2702" s="3">
        <v>94.53</v>
      </c>
      <c r="O2702" s="6">
        <v>26.13</v>
      </c>
      <c r="P2702" t="s">
        <v>43</v>
      </c>
      <c r="Q2702" t="s">
        <v>26</v>
      </c>
      <c r="R2702" s="4">
        <f t="shared" si="126"/>
        <v>0.21655892590750869</v>
      </c>
      <c r="S2702" s="1" t="str">
        <f t="shared" si="127"/>
        <v>Mar-2025</v>
      </c>
      <c r="T2702" t="str">
        <f t="shared" si="128"/>
        <v>Profit</v>
      </c>
    </row>
    <row r="2703" spans="1:20" x14ac:dyDescent="0.3">
      <c r="A2703" t="s">
        <v>4450</v>
      </c>
      <c r="B2703" s="2">
        <v>45715</v>
      </c>
      <c r="C2703" t="s">
        <v>1814</v>
      </c>
      <c r="D2703" t="s">
        <v>19</v>
      </c>
      <c r="E2703" t="s">
        <v>53</v>
      </c>
      <c r="F2703" t="s">
        <v>65</v>
      </c>
      <c r="G2703" t="s">
        <v>22</v>
      </c>
      <c r="H2703" t="s">
        <v>41</v>
      </c>
      <c r="I2703" t="s">
        <v>55</v>
      </c>
      <c r="J2703">
        <v>2</v>
      </c>
      <c r="K2703">
        <v>466.06</v>
      </c>
      <c r="L2703">
        <v>0.15</v>
      </c>
      <c r="M2703" s="6">
        <v>792.3</v>
      </c>
      <c r="N2703" s="3">
        <v>638.17999999999995</v>
      </c>
      <c r="O2703" s="6">
        <v>154.12</v>
      </c>
      <c r="P2703" t="s">
        <v>49</v>
      </c>
      <c r="Q2703" t="s">
        <v>26</v>
      </c>
      <c r="R2703" s="4">
        <f t="shared" si="126"/>
        <v>0.19452227691530988</v>
      </c>
      <c r="S2703" s="1" t="str">
        <f t="shared" si="127"/>
        <v>Feb-2025</v>
      </c>
      <c r="T2703" t="str">
        <f t="shared" si="128"/>
        <v>Profit</v>
      </c>
    </row>
    <row r="2704" spans="1:20" x14ac:dyDescent="0.3">
      <c r="A2704" t="s">
        <v>4451</v>
      </c>
      <c r="B2704" s="2">
        <v>45751</v>
      </c>
      <c r="C2704" t="s">
        <v>4452</v>
      </c>
      <c r="D2704" t="s">
        <v>19</v>
      </c>
      <c r="E2704" t="s">
        <v>53</v>
      </c>
      <c r="F2704" t="s">
        <v>90</v>
      </c>
      <c r="G2704" t="s">
        <v>29</v>
      </c>
      <c r="H2704" t="s">
        <v>41</v>
      </c>
      <c r="I2704" t="s">
        <v>62</v>
      </c>
      <c r="J2704">
        <v>5</v>
      </c>
      <c r="K2704">
        <v>483.23</v>
      </c>
      <c r="L2704">
        <v>0.15</v>
      </c>
      <c r="M2704" s="6">
        <v>2053.73</v>
      </c>
      <c r="N2704" s="3">
        <v>1854.65</v>
      </c>
      <c r="O2704" s="6">
        <v>199.08</v>
      </c>
      <c r="P2704" t="s">
        <v>49</v>
      </c>
      <c r="Q2704" t="s">
        <v>26</v>
      </c>
      <c r="R2704" s="4">
        <f t="shared" si="126"/>
        <v>9.6935819216742228E-2</v>
      </c>
      <c r="S2704" s="1" t="str">
        <f t="shared" si="127"/>
        <v>Apr-2025</v>
      </c>
      <c r="T2704" t="str">
        <f t="shared" si="128"/>
        <v>Profit</v>
      </c>
    </row>
    <row r="2705" spans="1:20" x14ac:dyDescent="0.3">
      <c r="A2705" t="s">
        <v>4453</v>
      </c>
      <c r="B2705" s="2">
        <v>46243</v>
      </c>
      <c r="C2705" t="s">
        <v>4454</v>
      </c>
      <c r="D2705" t="s">
        <v>19</v>
      </c>
      <c r="E2705" t="s">
        <v>58</v>
      </c>
      <c r="F2705" t="s">
        <v>54</v>
      </c>
      <c r="G2705" t="s">
        <v>22</v>
      </c>
      <c r="H2705" t="s">
        <v>41</v>
      </c>
      <c r="I2705" t="s">
        <v>55</v>
      </c>
      <c r="J2705">
        <v>1</v>
      </c>
      <c r="K2705">
        <v>139.32</v>
      </c>
      <c r="L2705">
        <v>0.1</v>
      </c>
      <c r="M2705" s="6">
        <v>125.39</v>
      </c>
      <c r="N2705" s="3">
        <v>77.52</v>
      </c>
      <c r="O2705" s="6">
        <v>47.87</v>
      </c>
      <c r="P2705" t="s">
        <v>25</v>
      </c>
      <c r="Q2705" t="s">
        <v>76</v>
      </c>
      <c r="R2705" s="4">
        <f t="shared" si="126"/>
        <v>0.38176888109099605</v>
      </c>
      <c r="S2705" s="1" t="str">
        <f t="shared" si="127"/>
        <v>Aug-2026</v>
      </c>
      <c r="T2705" t="str">
        <f t="shared" si="128"/>
        <v>Profit</v>
      </c>
    </row>
    <row r="2706" spans="1:20" x14ac:dyDescent="0.3">
      <c r="A2706" t="s">
        <v>4455</v>
      </c>
      <c r="B2706" s="2">
        <v>45967</v>
      </c>
      <c r="C2706" t="s">
        <v>725</v>
      </c>
      <c r="D2706" t="s">
        <v>46</v>
      </c>
      <c r="E2706" t="s">
        <v>53</v>
      </c>
      <c r="F2706" t="s">
        <v>90</v>
      </c>
      <c r="G2706" t="s">
        <v>22</v>
      </c>
      <c r="H2706" t="s">
        <v>41</v>
      </c>
      <c r="I2706" t="s">
        <v>62</v>
      </c>
      <c r="J2706">
        <v>2</v>
      </c>
      <c r="K2706">
        <v>474.11</v>
      </c>
      <c r="L2706">
        <v>0.1</v>
      </c>
      <c r="M2706" s="6">
        <v>853.4</v>
      </c>
      <c r="N2706" s="3">
        <v>524.66999999999996</v>
      </c>
      <c r="O2706" s="6">
        <v>328.73</v>
      </c>
      <c r="P2706" t="s">
        <v>43</v>
      </c>
      <c r="Q2706" t="s">
        <v>26</v>
      </c>
      <c r="R2706" s="4">
        <f t="shared" si="126"/>
        <v>0.38520037497070547</v>
      </c>
      <c r="S2706" s="1" t="str">
        <f t="shared" si="127"/>
        <v>Nov-2025</v>
      </c>
      <c r="T2706" t="str">
        <f t="shared" si="128"/>
        <v>Profit</v>
      </c>
    </row>
    <row r="2707" spans="1:20" x14ac:dyDescent="0.3">
      <c r="A2707" t="s">
        <v>4456</v>
      </c>
      <c r="B2707" s="2">
        <v>45592</v>
      </c>
      <c r="C2707" t="s">
        <v>2689</v>
      </c>
      <c r="D2707" t="s">
        <v>19</v>
      </c>
      <c r="E2707" t="s">
        <v>39</v>
      </c>
      <c r="F2707" t="s">
        <v>47</v>
      </c>
      <c r="G2707" t="s">
        <v>79</v>
      </c>
      <c r="H2707" t="s">
        <v>23</v>
      </c>
      <c r="I2707" t="s">
        <v>59</v>
      </c>
      <c r="J2707">
        <v>1</v>
      </c>
      <c r="K2707">
        <v>3935.09</v>
      </c>
      <c r="L2707">
        <v>0.2</v>
      </c>
      <c r="M2707" s="6">
        <v>3148.07</v>
      </c>
      <c r="N2707" s="3">
        <v>3219.49</v>
      </c>
      <c r="O2707" s="6">
        <v>-71.42</v>
      </c>
      <c r="P2707" t="s">
        <v>49</v>
      </c>
      <c r="Q2707" t="s">
        <v>26</v>
      </c>
      <c r="R2707" s="4">
        <f t="shared" si="126"/>
        <v>-2.26869161105058E-2</v>
      </c>
      <c r="S2707" s="1" t="str">
        <f t="shared" si="127"/>
        <v>Oct-2024</v>
      </c>
      <c r="T2707" t="str">
        <f t="shared" si="128"/>
        <v>Loss</v>
      </c>
    </row>
    <row r="2708" spans="1:20" x14ac:dyDescent="0.3">
      <c r="A2708" t="s">
        <v>4457</v>
      </c>
      <c r="B2708" s="2">
        <v>46210</v>
      </c>
      <c r="C2708" t="s">
        <v>2087</v>
      </c>
      <c r="D2708" t="s">
        <v>19</v>
      </c>
      <c r="E2708" t="s">
        <v>20</v>
      </c>
      <c r="F2708" t="s">
        <v>157</v>
      </c>
      <c r="G2708" t="s">
        <v>29</v>
      </c>
      <c r="H2708" t="s">
        <v>74</v>
      </c>
      <c r="I2708" t="s">
        <v>91</v>
      </c>
      <c r="J2708">
        <v>1</v>
      </c>
      <c r="K2708">
        <v>15059.47</v>
      </c>
      <c r="L2708">
        <v>0.1</v>
      </c>
      <c r="M2708" s="6">
        <v>13553.52</v>
      </c>
      <c r="N2708" s="3">
        <v>8696.33</v>
      </c>
      <c r="O2708" s="6">
        <v>4857.1899999999996</v>
      </c>
      <c r="P2708" t="s">
        <v>31</v>
      </c>
      <c r="Q2708" t="s">
        <v>26</v>
      </c>
      <c r="R2708" s="4">
        <f t="shared" si="126"/>
        <v>0.35837110949775403</v>
      </c>
      <c r="S2708" s="1" t="str">
        <f t="shared" si="127"/>
        <v>Jul-2026</v>
      </c>
      <c r="T2708" t="str">
        <f t="shared" si="128"/>
        <v>Profit</v>
      </c>
    </row>
    <row r="2709" spans="1:20" x14ac:dyDescent="0.3">
      <c r="A2709" t="s">
        <v>4458</v>
      </c>
      <c r="B2709" s="2">
        <v>45594</v>
      </c>
      <c r="C2709" t="s">
        <v>4273</v>
      </c>
      <c r="D2709" t="s">
        <v>19</v>
      </c>
      <c r="E2709" t="s">
        <v>53</v>
      </c>
      <c r="F2709" t="s">
        <v>90</v>
      </c>
      <c r="G2709" t="s">
        <v>29</v>
      </c>
      <c r="H2709" t="s">
        <v>74</v>
      </c>
      <c r="I2709" t="s">
        <v>158</v>
      </c>
      <c r="J2709">
        <v>2</v>
      </c>
      <c r="K2709">
        <v>13796.86</v>
      </c>
      <c r="L2709">
        <v>0.2</v>
      </c>
      <c r="M2709" s="6">
        <v>22074.98</v>
      </c>
      <c r="N2709" s="3">
        <v>16142.96</v>
      </c>
      <c r="O2709" s="6">
        <v>5932.02</v>
      </c>
      <c r="P2709" t="s">
        <v>43</v>
      </c>
      <c r="Q2709" t="s">
        <v>26</v>
      </c>
      <c r="R2709" s="4">
        <f t="shared" si="126"/>
        <v>0.26872142126516085</v>
      </c>
      <c r="S2709" s="1" t="str">
        <f t="shared" si="127"/>
        <v>Oct-2024</v>
      </c>
      <c r="T2709" t="str">
        <f t="shared" si="128"/>
        <v>Profit</v>
      </c>
    </row>
    <row r="2710" spans="1:20" x14ac:dyDescent="0.3">
      <c r="A2710" t="s">
        <v>4459</v>
      </c>
      <c r="B2710" s="2">
        <v>45578</v>
      </c>
      <c r="C2710" t="s">
        <v>3267</v>
      </c>
      <c r="D2710" t="s">
        <v>19</v>
      </c>
      <c r="E2710" t="s">
        <v>58</v>
      </c>
      <c r="F2710" t="s">
        <v>129</v>
      </c>
      <c r="G2710" t="s">
        <v>22</v>
      </c>
      <c r="H2710" t="s">
        <v>74</v>
      </c>
      <c r="I2710" t="s">
        <v>75</v>
      </c>
      <c r="J2710">
        <v>1</v>
      </c>
      <c r="K2710">
        <v>3619.11</v>
      </c>
      <c r="L2710">
        <v>0.05</v>
      </c>
      <c r="M2710" s="6">
        <v>3438.15</v>
      </c>
      <c r="N2710" s="3">
        <v>2571.73</v>
      </c>
      <c r="O2710" s="6">
        <v>866.42</v>
      </c>
      <c r="P2710" t="s">
        <v>25</v>
      </c>
      <c r="Q2710" t="s">
        <v>26</v>
      </c>
      <c r="R2710" s="4">
        <f t="shared" si="126"/>
        <v>0.25200180329537686</v>
      </c>
      <c r="S2710" s="1" t="str">
        <f t="shared" si="127"/>
        <v>Oct-2024</v>
      </c>
      <c r="T2710" t="str">
        <f t="shared" si="128"/>
        <v>Profit</v>
      </c>
    </row>
    <row r="2711" spans="1:20" x14ac:dyDescent="0.3">
      <c r="A2711" t="s">
        <v>4460</v>
      </c>
      <c r="B2711" s="2">
        <v>45686</v>
      </c>
      <c r="C2711" t="s">
        <v>4461</v>
      </c>
      <c r="D2711" t="s">
        <v>19</v>
      </c>
      <c r="E2711" t="s">
        <v>53</v>
      </c>
      <c r="F2711" t="s">
        <v>65</v>
      </c>
      <c r="G2711" t="s">
        <v>29</v>
      </c>
      <c r="H2711" t="s">
        <v>41</v>
      </c>
      <c r="I2711" t="s">
        <v>125</v>
      </c>
      <c r="J2711">
        <v>3</v>
      </c>
      <c r="K2711">
        <v>71.87</v>
      </c>
      <c r="L2711">
        <v>0.1</v>
      </c>
      <c r="M2711" s="6">
        <v>194.05</v>
      </c>
      <c r="N2711" s="3">
        <v>163.37</v>
      </c>
      <c r="O2711" s="6">
        <v>30.68</v>
      </c>
      <c r="P2711" t="s">
        <v>43</v>
      </c>
      <c r="Q2711" t="s">
        <v>26</v>
      </c>
      <c r="R2711" s="4">
        <f t="shared" si="126"/>
        <v>0.15810358155114659</v>
      </c>
      <c r="S2711" s="1" t="str">
        <f t="shared" si="127"/>
        <v>Jan-2025</v>
      </c>
      <c r="T2711" t="str">
        <f t="shared" si="128"/>
        <v>Profit</v>
      </c>
    </row>
    <row r="2712" spans="1:20" x14ac:dyDescent="0.3">
      <c r="A2712" t="s">
        <v>4462</v>
      </c>
      <c r="B2712" s="2">
        <v>45301</v>
      </c>
      <c r="C2712" t="s">
        <v>1402</v>
      </c>
      <c r="D2712" t="s">
        <v>52</v>
      </c>
      <c r="E2712" t="s">
        <v>53</v>
      </c>
      <c r="F2712" t="s">
        <v>90</v>
      </c>
      <c r="G2712" t="s">
        <v>29</v>
      </c>
      <c r="H2712" t="s">
        <v>74</v>
      </c>
      <c r="I2712" t="s">
        <v>75</v>
      </c>
      <c r="J2712">
        <v>2</v>
      </c>
      <c r="K2712">
        <v>8333.4599999999991</v>
      </c>
      <c r="L2712">
        <v>0.2</v>
      </c>
      <c r="M2712" s="6">
        <v>13333.54</v>
      </c>
      <c r="N2712" s="3">
        <v>11264.94</v>
      </c>
      <c r="O2712" s="6">
        <v>2068.6</v>
      </c>
      <c r="P2712" t="s">
        <v>25</v>
      </c>
      <c r="Q2712" t="s">
        <v>142</v>
      </c>
      <c r="R2712" s="4">
        <f t="shared" si="126"/>
        <v>0.15514259528977301</v>
      </c>
      <c r="S2712" s="1" t="str">
        <f t="shared" si="127"/>
        <v>Jan-2024</v>
      </c>
      <c r="T2712" t="str">
        <f t="shared" si="128"/>
        <v>Profit</v>
      </c>
    </row>
    <row r="2713" spans="1:20" x14ac:dyDescent="0.3">
      <c r="A2713" t="s">
        <v>4463</v>
      </c>
      <c r="B2713" s="2">
        <v>45998</v>
      </c>
      <c r="C2713" t="s">
        <v>4464</v>
      </c>
      <c r="D2713" t="s">
        <v>19</v>
      </c>
      <c r="E2713" t="s">
        <v>20</v>
      </c>
      <c r="F2713" t="s">
        <v>115</v>
      </c>
      <c r="G2713" t="s">
        <v>22</v>
      </c>
      <c r="H2713" t="s">
        <v>74</v>
      </c>
      <c r="I2713" t="s">
        <v>107</v>
      </c>
      <c r="J2713">
        <v>3</v>
      </c>
      <c r="K2713">
        <v>11500.27</v>
      </c>
      <c r="L2713">
        <v>0.1</v>
      </c>
      <c r="M2713" s="6">
        <v>31050.73</v>
      </c>
      <c r="N2713" s="3">
        <v>24523.74</v>
      </c>
      <c r="O2713" s="6">
        <v>6526.99</v>
      </c>
      <c r="P2713" t="s">
        <v>31</v>
      </c>
      <c r="Q2713" t="s">
        <v>26</v>
      </c>
      <c r="R2713" s="4">
        <f t="shared" si="126"/>
        <v>0.21020407571738248</v>
      </c>
      <c r="S2713" s="1" t="str">
        <f t="shared" si="127"/>
        <v>Dec-2025</v>
      </c>
      <c r="T2713" t="str">
        <f t="shared" si="128"/>
        <v>Profit</v>
      </c>
    </row>
    <row r="2714" spans="1:20" x14ac:dyDescent="0.3">
      <c r="A2714" t="s">
        <v>4465</v>
      </c>
      <c r="B2714" s="2">
        <v>45921</v>
      </c>
      <c r="C2714" t="s">
        <v>1080</v>
      </c>
      <c r="D2714" t="s">
        <v>19</v>
      </c>
      <c r="E2714" t="s">
        <v>34</v>
      </c>
      <c r="F2714" t="s">
        <v>73</v>
      </c>
      <c r="G2714" t="s">
        <v>79</v>
      </c>
      <c r="H2714" t="s">
        <v>74</v>
      </c>
      <c r="I2714" t="s">
        <v>137</v>
      </c>
      <c r="J2714">
        <v>3</v>
      </c>
      <c r="K2714">
        <v>6891.28</v>
      </c>
      <c r="L2714">
        <v>0.15</v>
      </c>
      <c r="M2714" s="6">
        <v>17572.759999999998</v>
      </c>
      <c r="N2714" s="3">
        <v>11129.36</v>
      </c>
      <c r="O2714" s="6">
        <v>6443.4</v>
      </c>
      <c r="P2714" t="s">
        <v>25</v>
      </c>
      <c r="Q2714" t="s">
        <v>26</v>
      </c>
      <c r="R2714" s="4">
        <f t="shared" si="126"/>
        <v>0.36666977754205943</v>
      </c>
      <c r="S2714" s="1" t="str">
        <f t="shared" si="127"/>
        <v>Sep-2025</v>
      </c>
      <c r="T2714" t="str">
        <f t="shared" si="128"/>
        <v>Profit</v>
      </c>
    </row>
    <row r="2715" spans="1:20" x14ac:dyDescent="0.3">
      <c r="A2715" t="s">
        <v>4466</v>
      </c>
      <c r="B2715" s="2">
        <v>45561</v>
      </c>
      <c r="C2715" t="s">
        <v>1566</v>
      </c>
      <c r="D2715" t="s">
        <v>19</v>
      </c>
      <c r="E2715" t="s">
        <v>39</v>
      </c>
      <c r="F2715" t="s">
        <v>47</v>
      </c>
      <c r="G2715" t="s">
        <v>22</v>
      </c>
      <c r="H2715" t="s">
        <v>74</v>
      </c>
      <c r="I2715" t="s">
        <v>75</v>
      </c>
      <c r="J2715">
        <v>5</v>
      </c>
      <c r="K2715">
        <v>8272.2099999999991</v>
      </c>
      <c r="L2715">
        <v>0.1</v>
      </c>
      <c r="M2715" s="6">
        <v>37224.94</v>
      </c>
      <c r="N2715" s="3">
        <v>22151.37</v>
      </c>
      <c r="O2715" s="6">
        <v>15073.57</v>
      </c>
      <c r="P2715" t="s">
        <v>25</v>
      </c>
      <c r="Q2715" t="s">
        <v>26</v>
      </c>
      <c r="R2715" s="4">
        <f t="shared" si="126"/>
        <v>0.40493201600862216</v>
      </c>
      <c r="S2715" s="1" t="str">
        <f t="shared" si="127"/>
        <v>Sep-2024</v>
      </c>
      <c r="T2715" t="str">
        <f t="shared" si="128"/>
        <v>Profit</v>
      </c>
    </row>
    <row r="2716" spans="1:20" x14ac:dyDescent="0.3">
      <c r="A2716" t="s">
        <v>4467</v>
      </c>
      <c r="B2716" s="2">
        <v>45883</v>
      </c>
      <c r="C2716" t="s">
        <v>1771</v>
      </c>
      <c r="D2716" t="s">
        <v>19</v>
      </c>
      <c r="E2716" t="s">
        <v>58</v>
      </c>
      <c r="F2716" t="s">
        <v>129</v>
      </c>
      <c r="G2716" t="s">
        <v>22</v>
      </c>
      <c r="H2716" t="s">
        <v>23</v>
      </c>
      <c r="I2716" t="s">
        <v>24</v>
      </c>
      <c r="J2716">
        <v>1</v>
      </c>
      <c r="K2716">
        <v>90180.33</v>
      </c>
      <c r="L2716">
        <v>0.1</v>
      </c>
      <c r="M2716" s="6">
        <v>81162.3</v>
      </c>
      <c r="N2716" s="3">
        <v>72530.16</v>
      </c>
      <c r="O2716" s="6">
        <v>8632.14</v>
      </c>
      <c r="P2716" t="s">
        <v>43</v>
      </c>
      <c r="Q2716" t="s">
        <v>26</v>
      </c>
      <c r="R2716" s="4">
        <f t="shared" si="126"/>
        <v>0.10635652267124021</v>
      </c>
      <c r="S2716" s="1" t="str">
        <f t="shared" si="127"/>
        <v>Aug-2025</v>
      </c>
      <c r="T2716" t="str">
        <f t="shared" si="128"/>
        <v>Profit</v>
      </c>
    </row>
    <row r="2717" spans="1:20" x14ac:dyDescent="0.3">
      <c r="A2717" t="s">
        <v>4468</v>
      </c>
      <c r="B2717" s="2">
        <v>46261</v>
      </c>
      <c r="C2717" t="s">
        <v>862</v>
      </c>
      <c r="D2717" t="s">
        <v>19</v>
      </c>
      <c r="E2717" t="s">
        <v>53</v>
      </c>
      <c r="F2717" t="s">
        <v>54</v>
      </c>
      <c r="G2717" t="s">
        <v>22</v>
      </c>
      <c r="H2717" t="s">
        <v>41</v>
      </c>
      <c r="I2717" t="s">
        <v>125</v>
      </c>
      <c r="J2717">
        <v>1</v>
      </c>
      <c r="K2717">
        <v>196.54</v>
      </c>
      <c r="L2717">
        <v>0</v>
      </c>
      <c r="M2717" s="6">
        <v>196.54</v>
      </c>
      <c r="N2717" s="3">
        <v>154.08000000000001</v>
      </c>
      <c r="O2717" s="6">
        <v>42.46</v>
      </c>
      <c r="P2717" t="s">
        <v>49</v>
      </c>
      <c r="Q2717" t="s">
        <v>26</v>
      </c>
      <c r="R2717" s="4">
        <f t="shared" si="126"/>
        <v>0.21603744784776638</v>
      </c>
      <c r="S2717" s="1" t="str">
        <f t="shared" si="127"/>
        <v>Aug-2026</v>
      </c>
      <c r="T2717" t="str">
        <f t="shared" si="128"/>
        <v>Profit</v>
      </c>
    </row>
    <row r="2718" spans="1:20" x14ac:dyDescent="0.3">
      <c r="A2718" t="s">
        <v>4469</v>
      </c>
      <c r="B2718" s="2">
        <v>45896</v>
      </c>
      <c r="C2718" t="s">
        <v>4470</v>
      </c>
      <c r="D2718" t="s">
        <v>19</v>
      </c>
      <c r="E2718" t="s">
        <v>34</v>
      </c>
      <c r="F2718" t="s">
        <v>90</v>
      </c>
      <c r="G2718" t="s">
        <v>29</v>
      </c>
      <c r="H2718" t="s">
        <v>23</v>
      </c>
      <c r="I2718" t="s">
        <v>24</v>
      </c>
      <c r="J2718">
        <v>5</v>
      </c>
      <c r="K2718">
        <v>67139.69</v>
      </c>
      <c r="L2718">
        <v>0.15</v>
      </c>
      <c r="M2718" s="6">
        <v>285343.68</v>
      </c>
      <c r="N2718" s="3">
        <v>241084.27</v>
      </c>
      <c r="O2718" s="6">
        <v>44259.41</v>
      </c>
      <c r="P2718" t="s">
        <v>43</v>
      </c>
      <c r="Q2718" t="s">
        <v>26</v>
      </c>
      <c r="R2718" s="4">
        <f t="shared" si="126"/>
        <v>0.15510913015490654</v>
      </c>
      <c r="S2718" s="1" t="str">
        <f t="shared" si="127"/>
        <v>Aug-2025</v>
      </c>
      <c r="T2718" t="str">
        <f t="shared" si="128"/>
        <v>Profit</v>
      </c>
    </row>
    <row r="2719" spans="1:20" x14ac:dyDescent="0.3">
      <c r="A2719" t="s">
        <v>4471</v>
      </c>
      <c r="B2719" s="2">
        <v>46069</v>
      </c>
      <c r="C2719" t="s">
        <v>355</v>
      </c>
      <c r="D2719" t="s">
        <v>19</v>
      </c>
      <c r="E2719" t="s">
        <v>53</v>
      </c>
      <c r="F2719" t="s">
        <v>90</v>
      </c>
      <c r="G2719" t="s">
        <v>79</v>
      </c>
      <c r="H2719" t="s">
        <v>23</v>
      </c>
      <c r="I2719" t="s">
        <v>94</v>
      </c>
      <c r="J2719">
        <v>5</v>
      </c>
      <c r="K2719">
        <v>2503.91</v>
      </c>
      <c r="L2719">
        <v>0</v>
      </c>
      <c r="M2719" s="6">
        <v>12519.55</v>
      </c>
      <c r="N2719" s="3">
        <v>9865.16</v>
      </c>
      <c r="O2719" s="6">
        <v>2654.39</v>
      </c>
      <c r="P2719" t="s">
        <v>43</v>
      </c>
      <c r="Q2719" t="s">
        <v>26</v>
      </c>
      <c r="R2719" s="4">
        <f t="shared" si="126"/>
        <v>0.21201960134349876</v>
      </c>
      <c r="S2719" s="1" t="str">
        <f t="shared" si="127"/>
        <v>Feb-2026</v>
      </c>
      <c r="T2719" t="str">
        <f t="shared" si="128"/>
        <v>Profit</v>
      </c>
    </row>
    <row r="2720" spans="1:20" x14ac:dyDescent="0.3">
      <c r="A2720" t="s">
        <v>4472</v>
      </c>
      <c r="B2720" s="2">
        <v>46135</v>
      </c>
      <c r="C2720" t="s">
        <v>4028</v>
      </c>
      <c r="D2720" t="s">
        <v>19</v>
      </c>
      <c r="E2720" t="s">
        <v>53</v>
      </c>
      <c r="F2720" t="s">
        <v>90</v>
      </c>
      <c r="G2720" t="s">
        <v>79</v>
      </c>
      <c r="H2720" t="s">
        <v>23</v>
      </c>
      <c r="I2720" t="s">
        <v>69</v>
      </c>
      <c r="J2720">
        <v>2</v>
      </c>
      <c r="K2720">
        <v>24017.95</v>
      </c>
      <c r="L2720">
        <v>0</v>
      </c>
      <c r="M2720" s="6">
        <v>48035.9</v>
      </c>
      <c r="N2720" s="3">
        <v>36212.370000000003</v>
      </c>
      <c r="O2720" s="6">
        <v>11823.53</v>
      </c>
      <c r="P2720" t="s">
        <v>43</v>
      </c>
      <c r="Q2720" t="s">
        <v>76</v>
      </c>
      <c r="R2720" s="4">
        <f t="shared" si="126"/>
        <v>0.24613944986978489</v>
      </c>
      <c r="S2720" s="1" t="str">
        <f t="shared" si="127"/>
        <v>Apr-2026</v>
      </c>
      <c r="T2720" t="str">
        <f t="shared" si="128"/>
        <v>Profit</v>
      </c>
    </row>
    <row r="2721" spans="1:20" x14ac:dyDescent="0.3">
      <c r="A2721" t="s">
        <v>4473</v>
      </c>
      <c r="B2721" s="2">
        <v>46153</v>
      </c>
      <c r="C2721" t="s">
        <v>363</v>
      </c>
      <c r="D2721" t="s">
        <v>46</v>
      </c>
      <c r="E2721" t="s">
        <v>39</v>
      </c>
      <c r="F2721" t="s">
        <v>120</v>
      </c>
      <c r="G2721" t="s">
        <v>29</v>
      </c>
      <c r="H2721" t="s">
        <v>74</v>
      </c>
      <c r="I2721" t="s">
        <v>158</v>
      </c>
      <c r="J2721">
        <v>5</v>
      </c>
      <c r="K2721">
        <v>7847.39</v>
      </c>
      <c r="L2721">
        <v>0.05</v>
      </c>
      <c r="M2721" s="6">
        <v>37275.1</v>
      </c>
      <c r="N2721" s="3">
        <v>27102.84</v>
      </c>
      <c r="O2721" s="6">
        <v>10172.26</v>
      </c>
      <c r="P2721" t="s">
        <v>31</v>
      </c>
      <c r="Q2721" t="s">
        <v>26</v>
      </c>
      <c r="R2721" s="4">
        <f t="shared" si="126"/>
        <v>0.27289692046433145</v>
      </c>
      <c r="S2721" s="1" t="str">
        <f t="shared" si="127"/>
        <v>May-2026</v>
      </c>
      <c r="T2721" t="str">
        <f t="shared" si="128"/>
        <v>Profit</v>
      </c>
    </row>
    <row r="2722" spans="1:20" x14ac:dyDescent="0.3">
      <c r="A2722" t="s">
        <v>4474</v>
      </c>
      <c r="B2722" s="2">
        <v>45652</v>
      </c>
      <c r="C2722" t="s">
        <v>2213</v>
      </c>
      <c r="D2722" t="s">
        <v>19</v>
      </c>
      <c r="E2722" t="s">
        <v>20</v>
      </c>
      <c r="F2722" t="s">
        <v>115</v>
      </c>
      <c r="G2722" t="s">
        <v>22</v>
      </c>
      <c r="H2722" t="s">
        <v>23</v>
      </c>
      <c r="I2722" t="s">
        <v>94</v>
      </c>
      <c r="J2722">
        <v>2</v>
      </c>
      <c r="K2722">
        <v>1905.18</v>
      </c>
      <c r="L2722">
        <v>0.1</v>
      </c>
      <c r="M2722" s="6">
        <v>3429.32</v>
      </c>
      <c r="N2722" s="3">
        <v>2938.7</v>
      </c>
      <c r="O2722" s="6">
        <v>490.62</v>
      </c>
      <c r="P2722" t="s">
        <v>31</v>
      </c>
      <c r="Q2722" t="s">
        <v>26</v>
      </c>
      <c r="R2722" s="4">
        <f t="shared" si="126"/>
        <v>0.14306626386572263</v>
      </c>
      <c r="S2722" s="1" t="str">
        <f t="shared" si="127"/>
        <v>Dec-2024</v>
      </c>
      <c r="T2722" t="str">
        <f t="shared" si="128"/>
        <v>Profit</v>
      </c>
    </row>
    <row r="2723" spans="1:20" x14ac:dyDescent="0.3">
      <c r="A2723" t="s">
        <v>4475</v>
      </c>
      <c r="B2723" s="2">
        <v>45548</v>
      </c>
      <c r="C2723" t="s">
        <v>820</v>
      </c>
      <c r="D2723" t="s">
        <v>19</v>
      </c>
      <c r="E2723" t="s">
        <v>34</v>
      </c>
      <c r="F2723" t="s">
        <v>35</v>
      </c>
      <c r="G2723" t="s">
        <v>79</v>
      </c>
      <c r="H2723" t="s">
        <v>23</v>
      </c>
      <c r="I2723" t="s">
        <v>24</v>
      </c>
      <c r="J2723">
        <v>6</v>
      </c>
      <c r="K2723">
        <v>64043.74</v>
      </c>
      <c r="L2723">
        <v>0.1</v>
      </c>
      <c r="M2723" s="6">
        <v>345836.2</v>
      </c>
      <c r="N2723" s="3">
        <v>277294.76</v>
      </c>
      <c r="O2723" s="6">
        <v>68541.440000000002</v>
      </c>
      <c r="P2723" t="s">
        <v>43</v>
      </c>
      <c r="Q2723" t="s">
        <v>26</v>
      </c>
      <c r="R2723" s="4">
        <f t="shared" si="126"/>
        <v>0.19819047283077942</v>
      </c>
      <c r="S2723" s="1" t="str">
        <f t="shared" si="127"/>
        <v>Sep-2024</v>
      </c>
      <c r="T2723" t="str">
        <f t="shared" si="128"/>
        <v>Profit</v>
      </c>
    </row>
    <row r="2724" spans="1:20" x14ac:dyDescent="0.3">
      <c r="A2724" t="s">
        <v>4476</v>
      </c>
      <c r="B2724" s="2">
        <v>45424</v>
      </c>
      <c r="C2724" t="s">
        <v>1445</v>
      </c>
      <c r="D2724" t="s">
        <v>19</v>
      </c>
      <c r="E2724" t="s">
        <v>58</v>
      </c>
      <c r="F2724" t="s">
        <v>54</v>
      </c>
      <c r="G2724" t="s">
        <v>22</v>
      </c>
      <c r="H2724" t="s">
        <v>23</v>
      </c>
      <c r="I2724" t="s">
        <v>36</v>
      </c>
      <c r="J2724">
        <v>8</v>
      </c>
      <c r="K2724">
        <v>18425.97</v>
      </c>
      <c r="L2724">
        <v>0.2</v>
      </c>
      <c r="M2724" s="6">
        <v>117926.21</v>
      </c>
      <c r="N2724" s="3">
        <v>106150.67</v>
      </c>
      <c r="O2724" s="6">
        <v>11775.54</v>
      </c>
      <c r="P2724" t="s">
        <v>25</v>
      </c>
      <c r="Q2724" t="s">
        <v>26</v>
      </c>
      <c r="R2724" s="4">
        <f t="shared" si="126"/>
        <v>9.9855155185602937E-2</v>
      </c>
      <c r="S2724" s="1" t="str">
        <f t="shared" si="127"/>
        <v>May-2024</v>
      </c>
      <c r="T2724" t="str">
        <f t="shared" si="128"/>
        <v>Profit</v>
      </c>
    </row>
    <row r="2725" spans="1:20" x14ac:dyDescent="0.3">
      <c r="A2725" t="s">
        <v>4477</v>
      </c>
      <c r="B2725" s="2">
        <v>45567</v>
      </c>
      <c r="C2725" t="s">
        <v>3496</v>
      </c>
      <c r="D2725" t="s">
        <v>46</v>
      </c>
      <c r="E2725" t="s">
        <v>39</v>
      </c>
      <c r="F2725" t="s">
        <v>40</v>
      </c>
      <c r="G2725" t="s">
        <v>79</v>
      </c>
      <c r="H2725" t="s">
        <v>74</v>
      </c>
      <c r="I2725" t="s">
        <v>158</v>
      </c>
      <c r="J2725">
        <v>3</v>
      </c>
      <c r="K2725">
        <v>11593.36</v>
      </c>
      <c r="L2725">
        <v>0</v>
      </c>
      <c r="M2725" s="6">
        <v>34780.080000000002</v>
      </c>
      <c r="N2725" s="3">
        <v>25022.81</v>
      </c>
      <c r="O2725" s="6">
        <v>9757.27</v>
      </c>
      <c r="P2725" t="s">
        <v>49</v>
      </c>
      <c r="Q2725" t="s">
        <v>26</v>
      </c>
      <c r="R2725" s="4">
        <f t="shared" si="126"/>
        <v>0.28054190789670408</v>
      </c>
      <c r="S2725" s="1" t="str">
        <f t="shared" si="127"/>
        <v>Oct-2024</v>
      </c>
      <c r="T2725" t="str">
        <f t="shared" si="128"/>
        <v>Profit</v>
      </c>
    </row>
    <row r="2726" spans="1:20" x14ac:dyDescent="0.3">
      <c r="A2726" t="s">
        <v>4478</v>
      </c>
      <c r="B2726" s="2">
        <v>46067</v>
      </c>
      <c r="C2726" t="s">
        <v>4479</v>
      </c>
      <c r="D2726" t="s">
        <v>19</v>
      </c>
      <c r="E2726" t="s">
        <v>53</v>
      </c>
      <c r="F2726" t="s">
        <v>65</v>
      </c>
      <c r="G2726" t="s">
        <v>79</v>
      </c>
      <c r="H2726" t="s">
        <v>23</v>
      </c>
      <c r="I2726" t="s">
        <v>30</v>
      </c>
      <c r="J2726">
        <v>1</v>
      </c>
      <c r="K2726">
        <v>1484.58</v>
      </c>
      <c r="L2726">
        <v>0.1</v>
      </c>
      <c r="M2726" s="6">
        <v>1336.12</v>
      </c>
      <c r="N2726" s="3">
        <v>773.04</v>
      </c>
      <c r="O2726" s="6">
        <v>563.08000000000004</v>
      </c>
      <c r="P2726" t="s">
        <v>70</v>
      </c>
      <c r="Q2726" t="s">
        <v>26</v>
      </c>
      <c r="R2726" s="4">
        <f t="shared" si="126"/>
        <v>0.42142921294494512</v>
      </c>
      <c r="S2726" s="1" t="str">
        <f t="shared" si="127"/>
        <v>Feb-2026</v>
      </c>
      <c r="T2726" t="str">
        <f t="shared" si="128"/>
        <v>Profit</v>
      </c>
    </row>
    <row r="2727" spans="1:20" x14ac:dyDescent="0.3">
      <c r="A2727" t="s">
        <v>4480</v>
      </c>
      <c r="B2727" s="2">
        <v>45974</v>
      </c>
      <c r="C2727" t="s">
        <v>1143</v>
      </c>
      <c r="D2727" t="s">
        <v>46</v>
      </c>
      <c r="E2727" t="s">
        <v>39</v>
      </c>
      <c r="F2727" t="s">
        <v>40</v>
      </c>
      <c r="G2727" t="s">
        <v>29</v>
      </c>
      <c r="H2727" t="s">
        <v>23</v>
      </c>
      <c r="I2727" t="s">
        <v>69</v>
      </c>
      <c r="J2727">
        <v>1</v>
      </c>
      <c r="K2727">
        <v>10650.63</v>
      </c>
      <c r="L2727">
        <v>0.15</v>
      </c>
      <c r="M2727" s="6">
        <v>9053.0400000000009</v>
      </c>
      <c r="N2727" s="3">
        <v>7999.09</v>
      </c>
      <c r="O2727" s="6">
        <v>1053.95</v>
      </c>
      <c r="P2727" t="s">
        <v>25</v>
      </c>
      <c r="Q2727" t="s">
        <v>26</v>
      </c>
      <c r="R2727" s="4">
        <f t="shared" si="126"/>
        <v>0.1164194568896194</v>
      </c>
      <c r="S2727" s="1" t="str">
        <f t="shared" si="127"/>
        <v>Nov-2025</v>
      </c>
      <c r="T2727" t="str">
        <f t="shared" si="128"/>
        <v>Profit</v>
      </c>
    </row>
    <row r="2728" spans="1:20" x14ac:dyDescent="0.3">
      <c r="A2728" t="s">
        <v>4481</v>
      </c>
      <c r="B2728" s="2">
        <v>46263</v>
      </c>
      <c r="C2728" t="s">
        <v>2747</v>
      </c>
      <c r="D2728" t="s">
        <v>46</v>
      </c>
      <c r="E2728" t="s">
        <v>53</v>
      </c>
      <c r="F2728" t="s">
        <v>90</v>
      </c>
      <c r="G2728" t="s">
        <v>29</v>
      </c>
      <c r="H2728" t="s">
        <v>23</v>
      </c>
      <c r="I2728" t="s">
        <v>59</v>
      </c>
      <c r="J2728">
        <v>2</v>
      </c>
      <c r="K2728">
        <v>5771.32</v>
      </c>
      <c r="L2728">
        <v>0.15</v>
      </c>
      <c r="M2728" s="6">
        <v>9811.24</v>
      </c>
      <c r="N2728" s="3">
        <v>7908.28</v>
      </c>
      <c r="O2728" s="6">
        <v>1902.96</v>
      </c>
      <c r="P2728" t="s">
        <v>49</v>
      </c>
      <c r="Q2728" t="s">
        <v>26</v>
      </c>
      <c r="R2728" s="4">
        <f t="shared" si="126"/>
        <v>0.19395713487795632</v>
      </c>
      <c r="S2728" s="1" t="str">
        <f t="shared" si="127"/>
        <v>Aug-2026</v>
      </c>
      <c r="T2728" t="str">
        <f t="shared" si="128"/>
        <v>Profit</v>
      </c>
    </row>
    <row r="2729" spans="1:20" x14ac:dyDescent="0.3">
      <c r="A2729" t="s">
        <v>4482</v>
      </c>
      <c r="B2729" s="2">
        <v>45804</v>
      </c>
      <c r="C2729" t="s">
        <v>3040</v>
      </c>
      <c r="D2729" t="s">
        <v>52</v>
      </c>
      <c r="E2729" t="s">
        <v>39</v>
      </c>
      <c r="F2729" t="s">
        <v>146</v>
      </c>
      <c r="G2729" t="s">
        <v>22</v>
      </c>
      <c r="H2729" t="s">
        <v>23</v>
      </c>
      <c r="I2729" t="s">
        <v>24</v>
      </c>
      <c r="J2729">
        <v>3</v>
      </c>
      <c r="K2729">
        <v>90615.32</v>
      </c>
      <c r="L2729">
        <v>0.15</v>
      </c>
      <c r="M2729" s="6">
        <v>231069.07</v>
      </c>
      <c r="N2729" s="3">
        <v>220986.71</v>
      </c>
      <c r="O2729" s="6">
        <v>10082.36</v>
      </c>
      <c r="P2729" t="s">
        <v>25</v>
      </c>
      <c r="Q2729" t="s">
        <v>26</v>
      </c>
      <c r="R2729" s="4">
        <f t="shared" si="126"/>
        <v>4.3633533471182449E-2</v>
      </c>
      <c r="S2729" s="1" t="str">
        <f t="shared" si="127"/>
        <v>May-2025</v>
      </c>
      <c r="T2729" t="str">
        <f t="shared" si="128"/>
        <v>Profit</v>
      </c>
    </row>
    <row r="2730" spans="1:20" x14ac:dyDescent="0.3">
      <c r="A2730" t="s">
        <v>4483</v>
      </c>
      <c r="B2730" s="2">
        <v>45604</v>
      </c>
      <c r="C2730" t="s">
        <v>4484</v>
      </c>
      <c r="D2730" t="s">
        <v>46</v>
      </c>
      <c r="E2730" t="s">
        <v>58</v>
      </c>
      <c r="F2730" t="s">
        <v>104</v>
      </c>
      <c r="G2730" t="s">
        <v>79</v>
      </c>
      <c r="H2730" t="s">
        <v>74</v>
      </c>
      <c r="I2730" t="s">
        <v>107</v>
      </c>
      <c r="J2730">
        <v>1</v>
      </c>
      <c r="K2730">
        <v>6424.72</v>
      </c>
      <c r="L2730">
        <v>0.15</v>
      </c>
      <c r="M2730" s="6">
        <v>5461.01</v>
      </c>
      <c r="N2730" s="3">
        <v>3874.75</v>
      </c>
      <c r="O2730" s="6">
        <v>1586.26</v>
      </c>
      <c r="P2730" t="s">
        <v>25</v>
      </c>
      <c r="Q2730" t="s">
        <v>26</v>
      </c>
      <c r="R2730" s="4">
        <f t="shared" si="126"/>
        <v>0.29047007787936663</v>
      </c>
      <c r="S2730" s="1" t="str">
        <f t="shared" si="127"/>
        <v>Nov-2024</v>
      </c>
      <c r="T2730" t="str">
        <f t="shared" si="128"/>
        <v>Profit</v>
      </c>
    </row>
    <row r="2731" spans="1:20" x14ac:dyDescent="0.3">
      <c r="A2731" t="s">
        <v>4485</v>
      </c>
      <c r="B2731" s="2">
        <v>45867</v>
      </c>
      <c r="C2731" t="s">
        <v>2094</v>
      </c>
      <c r="D2731" t="s">
        <v>19</v>
      </c>
      <c r="E2731" t="s">
        <v>34</v>
      </c>
      <c r="F2731" t="s">
        <v>73</v>
      </c>
      <c r="G2731" t="s">
        <v>22</v>
      </c>
      <c r="H2731" t="s">
        <v>74</v>
      </c>
      <c r="I2731" t="s">
        <v>75</v>
      </c>
      <c r="J2731">
        <v>3</v>
      </c>
      <c r="K2731">
        <v>6661.69</v>
      </c>
      <c r="L2731">
        <v>0.25</v>
      </c>
      <c r="M2731" s="6">
        <v>14988.8</v>
      </c>
      <c r="N2731" s="3">
        <v>11835.36</v>
      </c>
      <c r="O2731" s="6">
        <v>3153.44</v>
      </c>
      <c r="P2731" t="s">
        <v>70</v>
      </c>
      <c r="Q2731" t="s">
        <v>26</v>
      </c>
      <c r="R2731" s="4">
        <f t="shared" si="126"/>
        <v>0.21038642186165671</v>
      </c>
      <c r="S2731" s="1" t="str">
        <f t="shared" si="127"/>
        <v>Jul-2025</v>
      </c>
      <c r="T2731" t="str">
        <f t="shared" si="128"/>
        <v>Profit</v>
      </c>
    </row>
    <row r="2732" spans="1:20" x14ac:dyDescent="0.3">
      <c r="A2732" t="s">
        <v>4486</v>
      </c>
      <c r="B2732" s="2">
        <v>46177</v>
      </c>
      <c r="C2732" t="s">
        <v>4487</v>
      </c>
      <c r="D2732" t="s">
        <v>52</v>
      </c>
      <c r="E2732" t="s">
        <v>53</v>
      </c>
      <c r="F2732" t="s">
        <v>97</v>
      </c>
      <c r="G2732" t="s">
        <v>22</v>
      </c>
      <c r="H2732" t="s">
        <v>23</v>
      </c>
      <c r="I2732" t="s">
        <v>24</v>
      </c>
      <c r="J2732">
        <v>3</v>
      </c>
      <c r="K2732">
        <v>75536.47</v>
      </c>
      <c r="L2732">
        <v>0</v>
      </c>
      <c r="M2732" s="6">
        <v>226609.41</v>
      </c>
      <c r="N2732" s="3">
        <v>174843.87</v>
      </c>
      <c r="O2732" s="6">
        <v>51765.54</v>
      </c>
      <c r="P2732" t="s">
        <v>49</v>
      </c>
      <c r="Q2732" t="s">
        <v>26</v>
      </c>
      <c r="R2732" s="4">
        <f t="shared" si="126"/>
        <v>0.22843508572746382</v>
      </c>
      <c r="S2732" s="1" t="str">
        <f t="shared" si="127"/>
        <v>Jun-2026</v>
      </c>
      <c r="T2732" t="str">
        <f t="shared" si="128"/>
        <v>Profit</v>
      </c>
    </row>
    <row r="2733" spans="1:20" x14ac:dyDescent="0.3">
      <c r="A2733" t="s">
        <v>4488</v>
      </c>
      <c r="B2733" s="2">
        <v>46271</v>
      </c>
      <c r="C2733" t="s">
        <v>2539</v>
      </c>
      <c r="D2733" t="s">
        <v>46</v>
      </c>
      <c r="E2733" t="s">
        <v>53</v>
      </c>
      <c r="F2733" t="s">
        <v>97</v>
      </c>
      <c r="G2733" t="s">
        <v>22</v>
      </c>
      <c r="H2733" t="s">
        <v>23</v>
      </c>
      <c r="I2733" t="s">
        <v>30</v>
      </c>
      <c r="J2733">
        <v>2</v>
      </c>
      <c r="K2733">
        <v>2114.9499999999998</v>
      </c>
      <c r="L2733">
        <v>0.1</v>
      </c>
      <c r="M2733" s="6">
        <v>3806.91</v>
      </c>
      <c r="N2733" s="3">
        <v>3380.83</v>
      </c>
      <c r="O2733" s="6">
        <v>426.08</v>
      </c>
      <c r="P2733" t="s">
        <v>70</v>
      </c>
      <c r="Q2733" t="s">
        <v>26</v>
      </c>
      <c r="R2733" s="4">
        <f t="shared" si="126"/>
        <v>0.11192279302636521</v>
      </c>
      <c r="S2733" s="1" t="str">
        <f t="shared" si="127"/>
        <v>Sep-2026</v>
      </c>
      <c r="T2733" t="str">
        <f t="shared" si="128"/>
        <v>Profit</v>
      </c>
    </row>
    <row r="2734" spans="1:20" x14ac:dyDescent="0.3">
      <c r="A2734" t="s">
        <v>4489</v>
      </c>
      <c r="B2734" s="2">
        <v>45575</v>
      </c>
      <c r="C2734" t="s">
        <v>684</v>
      </c>
      <c r="D2734" t="s">
        <v>46</v>
      </c>
      <c r="E2734" t="s">
        <v>20</v>
      </c>
      <c r="F2734" t="s">
        <v>99</v>
      </c>
      <c r="G2734" t="s">
        <v>79</v>
      </c>
      <c r="H2734" t="s">
        <v>23</v>
      </c>
      <c r="I2734" t="s">
        <v>30</v>
      </c>
      <c r="J2734">
        <v>6</v>
      </c>
      <c r="K2734">
        <v>1602.95</v>
      </c>
      <c r="L2734">
        <v>0.15</v>
      </c>
      <c r="M2734" s="6">
        <v>8175.05</v>
      </c>
      <c r="N2734" s="3">
        <v>5998.36</v>
      </c>
      <c r="O2734" s="6">
        <v>2176.69</v>
      </c>
      <c r="P2734" t="s">
        <v>49</v>
      </c>
      <c r="Q2734" t="s">
        <v>26</v>
      </c>
      <c r="R2734" s="4">
        <f t="shared" si="126"/>
        <v>0.26626014519788871</v>
      </c>
      <c r="S2734" s="1" t="str">
        <f t="shared" si="127"/>
        <v>Oct-2024</v>
      </c>
      <c r="T2734" t="str">
        <f t="shared" si="128"/>
        <v>Profit</v>
      </c>
    </row>
    <row r="2735" spans="1:20" x14ac:dyDescent="0.3">
      <c r="A2735" t="s">
        <v>4490</v>
      </c>
      <c r="B2735" s="2">
        <v>45412</v>
      </c>
      <c r="C2735" t="s">
        <v>583</v>
      </c>
      <c r="D2735" t="s">
        <v>52</v>
      </c>
      <c r="E2735" t="s">
        <v>58</v>
      </c>
      <c r="F2735" t="s">
        <v>129</v>
      </c>
      <c r="G2735" t="s">
        <v>22</v>
      </c>
      <c r="H2735" t="s">
        <v>23</v>
      </c>
      <c r="I2735" t="s">
        <v>24</v>
      </c>
      <c r="J2735">
        <v>5</v>
      </c>
      <c r="K2735">
        <v>48930.65</v>
      </c>
      <c r="L2735">
        <v>0.05</v>
      </c>
      <c r="M2735" s="6">
        <v>232420.59</v>
      </c>
      <c r="N2735" s="3">
        <v>156749.10999999999</v>
      </c>
      <c r="O2735" s="6">
        <v>75671.48</v>
      </c>
      <c r="P2735" t="s">
        <v>70</v>
      </c>
      <c r="Q2735" t="s">
        <v>26</v>
      </c>
      <c r="R2735" s="4">
        <f t="shared" si="126"/>
        <v>0.32557993248360656</v>
      </c>
      <c r="S2735" s="1" t="str">
        <f t="shared" si="127"/>
        <v>Apr-2024</v>
      </c>
      <c r="T2735" t="str">
        <f t="shared" si="128"/>
        <v>Profit</v>
      </c>
    </row>
    <row r="2736" spans="1:20" x14ac:dyDescent="0.3">
      <c r="A2736" t="s">
        <v>4491</v>
      </c>
      <c r="B2736" s="2">
        <v>45398</v>
      </c>
      <c r="C2736" t="s">
        <v>3065</v>
      </c>
      <c r="D2736" t="s">
        <v>19</v>
      </c>
      <c r="E2736" t="s">
        <v>34</v>
      </c>
      <c r="F2736" t="s">
        <v>73</v>
      </c>
      <c r="G2736" t="s">
        <v>22</v>
      </c>
      <c r="H2736" t="s">
        <v>23</v>
      </c>
      <c r="I2736" t="s">
        <v>30</v>
      </c>
      <c r="J2736">
        <v>1</v>
      </c>
      <c r="K2736">
        <v>1531</v>
      </c>
      <c r="L2736">
        <v>0.1</v>
      </c>
      <c r="M2736" s="6">
        <v>1377.9</v>
      </c>
      <c r="N2736" s="3">
        <v>925.26</v>
      </c>
      <c r="O2736" s="6">
        <v>452.64</v>
      </c>
      <c r="P2736" t="s">
        <v>49</v>
      </c>
      <c r="Q2736" t="s">
        <v>26</v>
      </c>
      <c r="R2736" s="4">
        <f t="shared" si="126"/>
        <v>0.32849989113868927</v>
      </c>
      <c r="S2736" s="1" t="str">
        <f t="shared" si="127"/>
        <v>Apr-2024</v>
      </c>
      <c r="T2736" t="str">
        <f t="shared" si="128"/>
        <v>Profit</v>
      </c>
    </row>
    <row r="2737" spans="1:20" x14ac:dyDescent="0.3">
      <c r="A2737" t="s">
        <v>4492</v>
      </c>
      <c r="B2737" s="2">
        <v>46224</v>
      </c>
      <c r="C2737" t="s">
        <v>4493</v>
      </c>
      <c r="D2737" t="s">
        <v>19</v>
      </c>
      <c r="E2737" t="s">
        <v>58</v>
      </c>
      <c r="F2737" t="s">
        <v>104</v>
      </c>
      <c r="G2737" t="s">
        <v>79</v>
      </c>
      <c r="H2737" t="s">
        <v>23</v>
      </c>
      <c r="I2737" t="s">
        <v>24</v>
      </c>
      <c r="J2737">
        <v>2</v>
      </c>
      <c r="K2737">
        <v>76557.929999999993</v>
      </c>
      <c r="L2737">
        <v>0.2</v>
      </c>
      <c r="M2737" s="6">
        <v>122492.69</v>
      </c>
      <c r="N2737" s="3">
        <v>121212.23</v>
      </c>
      <c r="O2737" s="6">
        <v>1280.46</v>
      </c>
      <c r="P2737" t="s">
        <v>43</v>
      </c>
      <c r="Q2737" t="s">
        <v>26</v>
      </c>
      <c r="R2737" s="4">
        <f t="shared" si="126"/>
        <v>1.0453358482044929E-2</v>
      </c>
      <c r="S2737" s="1" t="str">
        <f t="shared" si="127"/>
        <v>Jul-2026</v>
      </c>
      <c r="T2737" t="str">
        <f t="shared" si="128"/>
        <v>Profit</v>
      </c>
    </row>
    <row r="2738" spans="1:20" x14ac:dyDescent="0.3">
      <c r="A2738" t="s">
        <v>4494</v>
      </c>
      <c r="B2738" s="2">
        <v>45978</v>
      </c>
      <c r="C2738" t="s">
        <v>1253</v>
      </c>
      <c r="D2738" t="s">
        <v>52</v>
      </c>
      <c r="E2738" t="s">
        <v>34</v>
      </c>
      <c r="F2738" t="s">
        <v>73</v>
      </c>
      <c r="G2738" t="s">
        <v>79</v>
      </c>
      <c r="H2738" t="s">
        <v>41</v>
      </c>
      <c r="I2738" t="s">
        <v>134</v>
      </c>
      <c r="J2738">
        <v>4</v>
      </c>
      <c r="K2738">
        <v>357.79</v>
      </c>
      <c r="L2738">
        <v>0.05</v>
      </c>
      <c r="M2738" s="6">
        <v>1359.6</v>
      </c>
      <c r="N2738" s="3">
        <v>1150.1099999999999</v>
      </c>
      <c r="O2738" s="6">
        <v>209.49</v>
      </c>
      <c r="P2738" t="s">
        <v>43</v>
      </c>
      <c r="Q2738" t="s">
        <v>26</v>
      </c>
      <c r="R2738" s="4">
        <f t="shared" si="126"/>
        <v>0.15408208296557813</v>
      </c>
      <c r="S2738" s="1" t="str">
        <f t="shared" si="127"/>
        <v>Nov-2025</v>
      </c>
      <c r="T2738" t="str">
        <f t="shared" si="128"/>
        <v>Profit</v>
      </c>
    </row>
    <row r="2739" spans="1:20" x14ac:dyDescent="0.3">
      <c r="A2739" t="s">
        <v>4495</v>
      </c>
      <c r="B2739" s="2">
        <v>46288</v>
      </c>
      <c r="C2739" t="s">
        <v>4496</v>
      </c>
      <c r="D2739" t="s">
        <v>46</v>
      </c>
      <c r="E2739" t="s">
        <v>34</v>
      </c>
      <c r="F2739" t="s">
        <v>73</v>
      </c>
      <c r="G2739" t="s">
        <v>22</v>
      </c>
      <c r="H2739" t="s">
        <v>23</v>
      </c>
      <c r="I2739" t="s">
        <v>69</v>
      </c>
      <c r="J2739">
        <v>1</v>
      </c>
      <c r="K2739">
        <v>20789.849999999999</v>
      </c>
      <c r="L2739">
        <v>0.05</v>
      </c>
      <c r="M2739" s="6">
        <v>19750.36</v>
      </c>
      <c r="N2739" s="3">
        <v>15848.08</v>
      </c>
      <c r="O2739" s="6">
        <v>3902.28</v>
      </c>
      <c r="P2739" t="s">
        <v>70</v>
      </c>
      <c r="Q2739" t="s">
        <v>26</v>
      </c>
      <c r="R2739" s="4">
        <f t="shared" si="126"/>
        <v>0.1975801960065538</v>
      </c>
      <c r="S2739" s="1" t="str">
        <f t="shared" si="127"/>
        <v>Sep-2026</v>
      </c>
      <c r="T2739" t="str">
        <f t="shared" si="128"/>
        <v>Profit</v>
      </c>
    </row>
    <row r="2740" spans="1:20" x14ac:dyDescent="0.3">
      <c r="A2740" t="s">
        <v>4497</v>
      </c>
      <c r="B2740" s="2">
        <v>45495</v>
      </c>
      <c r="C2740" t="s">
        <v>4498</v>
      </c>
      <c r="D2740" t="s">
        <v>19</v>
      </c>
      <c r="E2740" t="s">
        <v>53</v>
      </c>
      <c r="F2740" t="s">
        <v>90</v>
      </c>
      <c r="G2740" t="s">
        <v>22</v>
      </c>
      <c r="H2740" t="s">
        <v>74</v>
      </c>
      <c r="I2740" t="s">
        <v>158</v>
      </c>
      <c r="J2740">
        <v>4</v>
      </c>
      <c r="K2740">
        <v>6095.19</v>
      </c>
      <c r="L2740">
        <v>0.05</v>
      </c>
      <c r="M2740" s="6">
        <v>23161.72</v>
      </c>
      <c r="N2740" s="3">
        <v>14779.28</v>
      </c>
      <c r="O2740" s="6">
        <v>8382.44</v>
      </c>
      <c r="P2740" t="s">
        <v>31</v>
      </c>
      <c r="Q2740" t="s">
        <v>26</v>
      </c>
      <c r="R2740" s="4">
        <f t="shared" si="126"/>
        <v>0.36190921917715957</v>
      </c>
      <c r="S2740" s="1" t="str">
        <f t="shared" si="127"/>
        <v>Jul-2024</v>
      </c>
      <c r="T2740" t="str">
        <f t="shared" si="128"/>
        <v>Profit</v>
      </c>
    </row>
    <row r="2741" spans="1:20" x14ac:dyDescent="0.3">
      <c r="A2741" t="s">
        <v>4499</v>
      </c>
      <c r="B2741" s="2">
        <v>45456</v>
      </c>
      <c r="C2741" t="s">
        <v>4500</v>
      </c>
      <c r="D2741" t="s">
        <v>46</v>
      </c>
      <c r="E2741" t="s">
        <v>39</v>
      </c>
      <c r="F2741" t="s">
        <v>146</v>
      </c>
      <c r="G2741" t="s">
        <v>22</v>
      </c>
      <c r="H2741" t="s">
        <v>23</v>
      </c>
      <c r="I2741" t="s">
        <v>69</v>
      </c>
      <c r="J2741">
        <v>4</v>
      </c>
      <c r="K2741">
        <v>21213.49</v>
      </c>
      <c r="L2741">
        <v>0.05</v>
      </c>
      <c r="M2741" s="6">
        <v>80611.259999999995</v>
      </c>
      <c r="N2741" s="3">
        <v>50793.95</v>
      </c>
      <c r="O2741" s="6">
        <v>29817.31</v>
      </c>
      <c r="P2741" t="s">
        <v>31</v>
      </c>
      <c r="Q2741" t="s">
        <v>26</v>
      </c>
      <c r="R2741" s="4">
        <f t="shared" si="126"/>
        <v>0.36989013693620476</v>
      </c>
      <c r="S2741" s="1" t="str">
        <f t="shared" si="127"/>
        <v>Jun-2024</v>
      </c>
      <c r="T2741" t="str">
        <f t="shared" si="128"/>
        <v>Profit</v>
      </c>
    </row>
    <row r="2742" spans="1:20" x14ac:dyDescent="0.3">
      <c r="A2742" t="s">
        <v>4501</v>
      </c>
      <c r="B2742" s="2">
        <v>45596</v>
      </c>
      <c r="C2742" t="s">
        <v>4502</v>
      </c>
      <c r="D2742" t="s">
        <v>19</v>
      </c>
      <c r="E2742" t="s">
        <v>53</v>
      </c>
      <c r="F2742" t="s">
        <v>97</v>
      </c>
      <c r="G2742" t="s">
        <v>79</v>
      </c>
      <c r="H2742" t="s">
        <v>23</v>
      </c>
      <c r="I2742" t="s">
        <v>69</v>
      </c>
      <c r="J2742">
        <v>2</v>
      </c>
      <c r="K2742">
        <v>23492.01</v>
      </c>
      <c r="L2742">
        <v>0.1</v>
      </c>
      <c r="M2742" s="6">
        <v>42285.62</v>
      </c>
      <c r="N2742" s="3">
        <v>28688.05</v>
      </c>
      <c r="O2742" s="6">
        <v>13597.57</v>
      </c>
      <c r="P2742" t="s">
        <v>43</v>
      </c>
      <c r="Q2742" t="s">
        <v>26</v>
      </c>
      <c r="R2742" s="4">
        <f t="shared" si="126"/>
        <v>0.32156487240816145</v>
      </c>
      <c r="S2742" s="1" t="str">
        <f t="shared" si="127"/>
        <v>Oct-2024</v>
      </c>
      <c r="T2742" t="str">
        <f t="shared" si="128"/>
        <v>Profit</v>
      </c>
    </row>
    <row r="2743" spans="1:20" x14ac:dyDescent="0.3">
      <c r="A2743" t="s">
        <v>4503</v>
      </c>
      <c r="B2743" s="2">
        <v>45788</v>
      </c>
      <c r="C2743" t="s">
        <v>4504</v>
      </c>
      <c r="D2743" t="s">
        <v>19</v>
      </c>
      <c r="E2743" t="s">
        <v>20</v>
      </c>
      <c r="F2743" t="s">
        <v>115</v>
      </c>
      <c r="G2743" t="s">
        <v>79</v>
      </c>
      <c r="H2743" t="s">
        <v>74</v>
      </c>
      <c r="I2743" t="s">
        <v>75</v>
      </c>
      <c r="J2743">
        <v>8</v>
      </c>
      <c r="K2743">
        <v>10232.86</v>
      </c>
      <c r="L2743">
        <v>0.15</v>
      </c>
      <c r="M2743" s="6">
        <v>69583.45</v>
      </c>
      <c r="N2743" s="3">
        <v>53100.81</v>
      </c>
      <c r="O2743" s="6">
        <v>16482.64</v>
      </c>
      <c r="P2743" t="s">
        <v>31</v>
      </c>
      <c r="Q2743" t="s">
        <v>26</v>
      </c>
      <c r="R2743" s="4">
        <f t="shared" si="126"/>
        <v>0.23687586631591276</v>
      </c>
      <c r="S2743" s="1" t="str">
        <f t="shared" si="127"/>
        <v>May-2025</v>
      </c>
      <c r="T2743" t="str">
        <f t="shared" si="128"/>
        <v>Profit</v>
      </c>
    </row>
    <row r="2744" spans="1:20" x14ac:dyDescent="0.3">
      <c r="A2744" t="s">
        <v>4505</v>
      </c>
      <c r="B2744" s="2">
        <v>45923</v>
      </c>
      <c r="C2744" t="s">
        <v>3434</v>
      </c>
      <c r="D2744" t="s">
        <v>19</v>
      </c>
      <c r="E2744" t="s">
        <v>53</v>
      </c>
      <c r="F2744" t="s">
        <v>65</v>
      </c>
      <c r="G2744" t="s">
        <v>22</v>
      </c>
      <c r="H2744" t="s">
        <v>23</v>
      </c>
      <c r="I2744" t="s">
        <v>36</v>
      </c>
      <c r="J2744">
        <v>3</v>
      </c>
      <c r="K2744">
        <v>24833.279999999999</v>
      </c>
      <c r="L2744">
        <v>0</v>
      </c>
      <c r="M2744" s="6">
        <v>74499.839999999997</v>
      </c>
      <c r="N2744" s="3">
        <v>50732.71</v>
      </c>
      <c r="O2744" s="6">
        <v>23767.13</v>
      </c>
      <c r="P2744" t="s">
        <v>43</v>
      </c>
      <c r="Q2744" t="s">
        <v>26</v>
      </c>
      <c r="R2744" s="4">
        <f t="shared" si="126"/>
        <v>0.31902256434376236</v>
      </c>
      <c r="S2744" s="1" t="str">
        <f t="shared" si="127"/>
        <v>Sep-2025</v>
      </c>
      <c r="T2744" t="str">
        <f t="shared" si="128"/>
        <v>Profit</v>
      </c>
    </row>
    <row r="2745" spans="1:20" x14ac:dyDescent="0.3">
      <c r="A2745" t="s">
        <v>4506</v>
      </c>
      <c r="B2745" s="2">
        <v>45847</v>
      </c>
      <c r="C2745" t="s">
        <v>4507</v>
      </c>
      <c r="D2745" t="s">
        <v>19</v>
      </c>
      <c r="E2745" t="s">
        <v>58</v>
      </c>
      <c r="F2745" t="s">
        <v>54</v>
      </c>
      <c r="G2745" t="s">
        <v>22</v>
      </c>
      <c r="H2745" t="s">
        <v>41</v>
      </c>
      <c r="I2745" t="s">
        <v>125</v>
      </c>
      <c r="J2745">
        <v>1</v>
      </c>
      <c r="K2745">
        <v>106.42</v>
      </c>
      <c r="L2745">
        <v>0.1</v>
      </c>
      <c r="M2745" s="6">
        <v>95.78</v>
      </c>
      <c r="N2745" s="3">
        <v>77.290000000000006</v>
      </c>
      <c r="O2745" s="6">
        <v>18.489999999999998</v>
      </c>
      <c r="P2745" t="s">
        <v>43</v>
      </c>
      <c r="Q2745" t="s">
        <v>26</v>
      </c>
      <c r="R2745" s="4">
        <f t="shared" si="126"/>
        <v>0.19304656504489454</v>
      </c>
      <c r="S2745" s="1" t="str">
        <f t="shared" si="127"/>
        <v>Jul-2025</v>
      </c>
      <c r="T2745" t="str">
        <f t="shared" si="128"/>
        <v>Profit</v>
      </c>
    </row>
    <row r="2746" spans="1:20" x14ac:dyDescent="0.3">
      <c r="A2746" t="s">
        <v>4508</v>
      </c>
      <c r="B2746" s="2">
        <v>46115</v>
      </c>
      <c r="C2746" t="s">
        <v>2685</v>
      </c>
      <c r="D2746" t="s">
        <v>46</v>
      </c>
      <c r="E2746" t="s">
        <v>39</v>
      </c>
      <c r="F2746" t="s">
        <v>220</v>
      </c>
      <c r="G2746" t="s">
        <v>79</v>
      </c>
      <c r="H2746" t="s">
        <v>23</v>
      </c>
      <c r="I2746" t="s">
        <v>24</v>
      </c>
      <c r="J2746">
        <v>5</v>
      </c>
      <c r="K2746">
        <v>89846.46</v>
      </c>
      <c r="L2746">
        <v>0.15</v>
      </c>
      <c r="M2746" s="6">
        <v>381847.46</v>
      </c>
      <c r="N2746" s="3">
        <v>312093.84999999998</v>
      </c>
      <c r="O2746" s="6">
        <v>69753.61</v>
      </c>
      <c r="P2746" t="s">
        <v>49</v>
      </c>
      <c r="Q2746" t="s">
        <v>26</v>
      </c>
      <c r="R2746" s="4">
        <f t="shared" si="126"/>
        <v>0.18267401857275678</v>
      </c>
      <c r="S2746" s="1" t="str">
        <f t="shared" si="127"/>
        <v>Apr-2026</v>
      </c>
      <c r="T2746" t="str">
        <f t="shared" si="128"/>
        <v>Profit</v>
      </c>
    </row>
    <row r="2747" spans="1:20" x14ac:dyDescent="0.3">
      <c r="A2747" t="s">
        <v>4509</v>
      </c>
      <c r="B2747" s="2">
        <v>45447</v>
      </c>
      <c r="C2747" t="s">
        <v>1781</v>
      </c>
      <c r="D2747" t="s">
        <v>46</v>
      </c>
      <c r="E2747" t="s">
        <v>53</v>
      </c>
      <c r="F2747" t="s">
        <v>54</v>
      </c>
      <c r="G2747" t="s">
        <v>79</v>
      </c>
      <c r="H2747" t="s">
        <v>41</v>
      </c>
      <c r="I2747" t="s">
        <v>42</v>
      </c>
      <c r="J2747">
        <v>1</v>
      </c>
      <c r="K2747">
        <v>101.98</v>
      </c>
      <c r="L2747">
        <v>0.1</v>
      </c>
      <c r="M2747" s="6">
        <v>91.78</v>
      </c>
      <c r="N2747" s="3">
        <v>71.88</v>
      </c>
      <c r="O2747" s="6">
        <v>19.899999999999999</v>
      </c>
      <c r="P2747" t="s">
        <v>25</v>
      </c>
      <c r="Q2747" t="s">
        <v>26</v>
      </c>
      <c r="R2747" s="4">
        <f t="shared" si="126"/>
        <v>0.21682283721943776</v>
      </c>
      <c r="S2747" s="1" t="str">
        <f t="shared" si="127"/>
        <v>Jun-2024</v>
      </c>
      <c r="T2747" t="str">
        <f t="shared" si="128"/>
        <v>Profit</v>
      </c>
    </row>
    <row r="2748" spans="1:20" x14ac:dyDescent="0.3">
      <c r="A2748" t="s">
        <v>4510</v>
      </c>
      <c r="B2748" s="2">
        <v>45658</v>
      </c>
      <c r="C2748" t="s">
        <v>4511</v>
      </c>
      <c r="D2748" t="s">
        <v>52</v>
      </c>
      <c r="E2748" t="s">
        <v>34</v>
      </c>
      <c r="F2748" t="s">
        <v>73</v>
      </c>
      <c r="G2748" t="s">
        <v>79</v>
      </c>
      <c r="H2748" t="s">
        <v>74</v>
      </c>
      <c r="I2748" t="s">
        <v>158</v>
      </c>
      <c r="J2748">
        <v>10</v>
      </c>
      <c r="K2748">
        <v>4022.94</v>
      </c>
      <c r="L2748">
        <v>0.1</v>
      </c>
      <c r="M2748" s="6">
        <v>36206.46</v>
      </c>
      <c r="N2748" s="3">
        <v>31264.57</v>
      </c>
      <c r="O2748" s="6">
        <v>4941.8900000000003</v>
      </c>
      <c r="P2748" t="s">
        <v>25</v>
      </c>
      <c r="Q2748" t="s">
        <v>26</v>
      </c>
      <c r="R2748" s="4">
        <f t="shared" si="126"/>
        <v>0.13649194094092604</v>
      </c>
      <c r="S2748" s="1" t="str">
        <f t="shared" si="127"/>
        <v>Jan-2025</v>
      </c>
      <c r="T2748" t="str">
        <f t="shared" si="128"/>
        <v>Profit</v>
      </c>
    </row>
    <row r="2749" spans="1:20" x14ac:dyDescent="0.3">
      <c r="A2749" t="s">
        <v>4512</v>
      </c>
      <c r="B2749" s="2">
        <v>46010</v>
      </c>
      <c r="C2749" t="s">
        <v>3305</v>
      </c>
      <c r="D2749" t="s">
        <v>19</v>
      </c>
      <c r="E2749" t="s">
        <v>39</v>
      </c>
      <c r="F2749" t="s">
        <v>120</v>
      </c>
      <c r="G2749" t="s">
        <v>79</v>
      </c>
      <c r="H2749" t="s">
        <v>74</v>
      </c>
      <c r="I2749" t="s">
        <v>75</v>
      </c>
      <c r="J2749">
        <v>3</v>
      </c>
      <c r="K2749">
        <v>11871.75</v>
      </c>
      <c r="L2749">
        <v>0.15</v>
      </c>
      <c r="M2749" s="6">
        <v>30272.959999999999</v>
      </c>
      <c r="N2749" s="3">
        <v>21333.64</v>
      </c>
      <c r="O2749" s="6">
        <v>8939.32</v>
      </c>
      <c r="P2749" t="s">
        <v>49</v>
      </c>
      <c r="Q2749" t="s">
        <v>142</v>
      </c>
      <c r="R2749" s="4">
        <f t="shared" si="126"/>
        <v>0.29529058275107556</v>
      </c>
      <c r="S2749" s="1" t="str">
        <f t="shared" si="127"/>
        <v>Dec-2025</v>
      </c>
      <c r="T2749" t="str">
        <f t="shared" si="128"/>
        <v>Profit</v>
      </c>
    </row>
    <row r="2750" spans="1:20" x14ac:dyDescent="0.3">
      <c r="A2750" t="s">
        <v>4513</v>
      </c>
      <c r="B2750" s="2">
        <v>46193</v>
      </c>
      <c r="C2750" t="s">
        <v>3451</v>
      </c>
      <c r="D2750" t="s">
        <v>19</v>
      </c>
      <c r="E2750" t="s">
        <v>39</v>
      </c>
      <c r="F2750" t="s">
        <v>220</v>
      </c>
      <c r="G2750" t="s">
        <v>79</v>
      </c>
      <c r="H2750" t="s">
        <v>41</v>
      </c>
      <c r="I2750" t="s">
        <v>48</v>
      </c>
      <c r="J2750">
        <v>10</v>
      </c>
      <c r="K2750">
        <v>85.88</v>
      </c>
      <c r="L2750">
        <v>0.2</v>
      </c>
      <c r="M2750" s="6">
        <v>687.04</v>
      </c>
      <c r="N2750" s="3">
        <v>522.94000000000005</v>
      </c>
      <c r="O2750" s="6">
        <v>164.1</v>
      </c>
      <c r="P2750" t="s">
        <v>49</v>
      </c>
      <c r="Q2750" t="s">
        <v>26</v>
      </c>
      <c r="R2750" s="4">
        <f t="shared" si="126"/>
        <v>0.23885072193758733</v>
      </c>
      <c r="S2750" s="1" t="str">
        <f t="shared" si="127"/>
        <v>Jun-2026</v>
      </c>
      <c r="T2750" t="str">
        <f t="shared" si="128"/>
        <v>Profit</v>
      </c>
    </row>
    <row r="2751" spans="1:20" x14ac:dyDescent="0.3">
      <c r="A2751" t="s">
        <v>4514</v>
      </c>
      <c r="B2751" s="2">
        <v>45911</v>
      </c>
      <c r="C2751" t="s">
        <v>4515</v>
      </c>
      <c r="D2751" t="s">
        <v>19</v>
      </c>
      <c r="E2751" t="s">
        <v>34</v>
      </c>
      <c r="F2751" t="s">
        <v>73</v>
      </c>
      <c r="G2751" t="s">
        <v>79</v>
      </c>
      <c r="H2751" t="s">
        <v>74</v>
      </c>
      <c r="I2751" t="s">
        <v>137</v>
      </c>
      <c r="J2751">
        <v>4</v>
      </c>
      <c r="K2751">
        <v>6486.24</v>
      </c>
      <c r="L2751">
        <v>0.15</v>
      </c>
      <c r="M2751" s="6">
        <v>22053.22</v>
      </c>
      <c r="N2751" s="3">
        <v>14525.44</v>
      </c>
      <c r="O2751" s="6">
        <v>7527.78</v>
      </c>
      <c r="P2751" t="s">
        <v>70</v>
      </c>
      <c r="Q2751" t="s">
        <v>26</v>
      </c>
      <c r="R2751" s="4">
        <f t="shared" si="126"/>
        <v>0.34134607100459702</v>
      </c>
      <c r="S2751" s="1" t="str">
        <f t="shared" si="127"/>
        <v>Sep-2025</v>
      </c>
      <c r="T2751" t="str">
        <f t="shared" si="128"/>
        <v>Profit</v>
      </c>
    </row>
    <row r="2752" spans="1:20" x14ac:dyDescent="0.3">
      <c r="A2752" t="s">
        <v>4516</v>
      </c>
      <c r="B2752" s="2">
        <v>45542</v>
      </c>
      <c r="C2752" t="s">
        <v>725</v>
      </c>
      <c r="D2752" t="s">
        <v>19</v>
      </c>
      <c r="E2752" t="s">
        <v>34</v>
      </c>
      <c r="F2752" t="s">
        <v>110</v>
      </c>
      <c r="G2752" t="s">
        <v>29</v>
      </c>
      <c r="H2752" t="s">
        <v>74</v>
      </c>
      <c r="I2752" t="s">
        <v>107</v>
      </c>
      <c r="J2752">
        <v>1</v>
      </c>
      <c r="K2752">
        <v>9693.9599999999991</v>
      </c>
      <c r="M2752" s="6">
        <v>8724.56</v>
      </c>
      <c r="N2752" s="3">
        <v>7101.49</v>
      </c>
      <c r="O2752" s="6">
        <v>1623.07</v>
      </c>
      <c r="P2752" t="s">
        <v>25</v>
      </c>
      <c r="Q2752" t="s">
        <v>26</v>
      </c>
      <c r="R2752" s="4">
        <f t="shared" si="126"/>
        <v>0.18603459658710583</v>
      </c>
      <c r="S2752" s="1" t="str">
        <f t="shared" si="127"/>
        <v>Sep-2024</v>
      </c>
      <c r="T2752" t="str">
        <f t="shared" si="128"/>
        <v>Profit</v>
      </c>
    </row>
    <row r="2753" spans="1:20" x14ac:dyDescent="0.3">
      <c r="A2753" t="s">
        <v>4517</v>
      </c>
      <c r="B2753" s="2">
        <v>46248</v>
      </c>
      <c r="C2753" t="s">
        <v>4360</v>
      </c>
      <c r="D2753" t="s">
        <v>46</v>
      </c>
      <c r="E2753" t="s">
        <v>53</v>
      </c>
      <c r="F2753" t="s">
        <v>65</v>
      </c>
      <c r="G2753" t="s">
        <v>29</v>
      </c>
      <c r="H2753" t="s">
        <v>41</v>
      </c>
      <c r="I2753" t="s">
        <v>48</v>
      </c>
      <c r="J2753">
        <v>3</v>
      </c>
      <c r="K2753">
        <v>60.68</v>
      </c>
      <c r="L2753">
        <v>0.05</v>
      </c>
      <c r="M2753" s="6">
        <v>172.94</v>
      </c>
      <c r="N2753" s="3">
        <v>134.94</v>
      </c>
      <c r="O2753" s="6">
        <v>38</v>
      </c>
      <c r="P2753" t="s">
        <v>70</v>
      </c>
      <c r="Q2753" t="s">
        <v>26</v>
      </c>
      <c r="R2753" s="4">
        <f t="shared" si="126"/>
        <v>0.21972938591418989</v>
      </c>
      <c r="S2753" s="1" t="str">
        <f t="shared" si="127"/>
        <v>Aug-2026</v>
      </c>
      <c r="T2753" t="str">
        <f t="shared" si="128"/>
        <v>Profit</v>
      </c>
    </row>
    <row r="2754" spans="1:20" x14ac:dyDescent="0.3">
      <c r="A2754" t="s">
        <v>4518</v>
      </c>
      <c r="B2754" s="2">
        <v>46207</v>
      </c>
      <c r="C2754" t="s">
        <v>901</v>
      </c>
      <c r="D2754" t="s">
        <v>19</v>
      </c>
      <c r="E2754" t="s">
        <v>53</v>
      </c>
      <c r="F2754" t="s">
        <v>65</v>
      </c>
      <c r="G2754" t="s">
        <v>79</v>
      </c>
      <c r="H2754" t="s">
        <v>74</v>
      </c>
      <c r="I2754" t="s">
        <v>91</v>
      </c>
      <c r="J2754">
        <v>1</v>
      </c>
      <c r="K2754">
        <v>12266.03</v>
      </c>
      <c r="L2754">
        <v>0.05</v>
      </c>
      <c r="M2754" s="6">
        <v>11652.73</v>
      </c>
      <c r="N2754" s="3">
        <v>6727.09</v>
      </c>
      <c r="O2754" s="6">
        <v>4925.6400000000003</v>
      </c>
      <c r="P2754" t="s">
        <v>31</v>
      </c>
      <c r="Q2754" t="s">
        <v>26</v>
      </c>
      <c r="R2754" s="4">
        <f t="shared" si="126"/>
        <v>0.42270266280948759</v>
      </c>
      <c r="S2754" s="1" t="str">
        <f t="shared" si="127"/>
        <v>Jul-2026</v>
      </c>
      <c r="T2754" t="str">
        <f t="shared" si="128"/>
        <v>Profit</v>
      </c>
    </row>
    <row r="2755" spans="1:20" x14ac:dyDescent="0.3">
      <c r="A2755" t="s">
        <v>4519</v>
      </c>
      <c r="B2755" s="2">
        <v>46173</v>
      </c>
      <c r="C2755" t="s">
        <v>85</v>
      </c>
      <c r="D2755" t="s">
        <v>19</v>
      </c>
      <c r="E2755" t="s">
        <v>39</v>
      </c>
      <c r="F2755" t="s">
        <v>146</v>
      </c>
      <c r="G2755" t="s">
        <v>22</v>
      </c>
      <c r="H2755" t="s">
        <v>23</v>
      </c>
      <c r="I2755" t="s">
        <v>94</v>
      </c>
      <c r="J2755">
        <v>2</v>
      </c>
      <c r="K2755">
        <v>583.45000000000005</v>
      </c>
      <c r="L2755">
        <v>0.05</v>
      </c>
      <c r="M2755" s="6">
        <v>1108.56</v>
      </c>
      <c r="N2755" s="3">
        <v>944.18</v>
      </c>
      <c r="O2755" s="6">
        <v>164.38</v>
      </c>
      <c r="P2755" t="s">
        <v>25</v>
      </c>
      <c r="Q2755" t="s">
        <v>26</v>
      </c>
      <c r="R2755" s="4">
        <f t="shared" si="126"/>
        <v>0.1482824565201703</v>
      </c>
      <c r="S2755" s="1" t="str">
        <f t="shared" si="127"/>
        <v>May-2026</v>
      </c>
      <c r="T2755" t="str">
        <f t="shared" si="128"/>
        <v>Profit</v>
      </c>
    </row>
    <row r="2756" spans="1:20" x14ac:dyDescent="0.3">
      <c r="A2756" t="s">
        <v>4520</v>
      </c>
      <c r="B2756" s="2">
        <v>45625</v>
      </c>
      <c r="C2756" t="s">
        <v>3276</v>
      </c>
      <c r="D2756" t="s">
        <v>46</v>
      </c>
      <c r="E2756" t="s">
        <v>39</v>
      </c>
      <c r="F2756" t="s">
        <v>47</v>
      </c>
      <c r="G2756" t="s">
        <v>22</v>
      </c>
      <c r="H2756" t="s">
        <v>23</v>
      </c>
      <c r="I2756" t="s">
        <v>59</v>
      </c>
      <c r="J2756">
        <v>3</v>
      </c>
      <c r="K2756">
        <v>1777.29</v>
      </c>
      <c r="L2756">
        <v>0.25</v>
      </c>
      <c r="M2756" s="6">
        <v>3998.9</v>
      </c>
      <c r="N2756" s="3">
        <v>3012.54</v>
      </c>
      <c r="O2756" s="6">
        <v>986.36</v>
      </c>
      <c r="P2756" t="s">
        <v>31</v>
      </c>
      <c r="Q2756" t="s">
        <v>26</v>
      </c>
      <c r="R2756" s="4">
        <f t="shared" si="126"/>
        <v>0.24665783090349847</v>
      </c>
      <c r="S2756" s="1" t="str">
        <f t="shared" si="127"/>
        <v>Nov-2024</v>
      </c>
      <c r="T2756" t="str">
        <f t="shared" si="128"/>
        <v>Profit</v>
      </c>
    </row>
    <row r="2757" spans="1:20" x14ac:dyDescent="0.3">
      <c r="A2757" t="s">
        <v>4521</v>
      </c>
      <c r="B2757" s="2">
        <v>45933</v>
      </c>
      <c r="C2757" t="s">
        <v>971</v>
      </c>
      <c r="D2757" t="s">
        <v>46</v>
      </c>
      <c r="E2757" t="s">
        <v>53</v>
      </c>
      <c r="F2757" t="s">
        <v>65</v>
      </c>
      <c r="G2757" t="s">
        <v>22</v>
      </c>
      <c r="H2757" t="s">
        <v>74</v>
      </c>
      <c r="I2757" t="s">
        <v>158</v>
      </c>
      <c r="J2757">
        <v>3</v>
      </c>
      <c r="K2757">
        <v>10751.1</v>
      </c>
      <c r="L2757">
        <v>0.2</v>
      </c>
      <c r="M2757" s="6">
        <v>25802.639999999999</v>
      </c>
      <c r="N2757" s="3">
        <v>25764.1</v>
      </c>
      <c r="O2757" s="6">
        <v>38.54</v>
      </c>
      <c r="P2757" t="s">
        <v>43</v>
      </c>
      <c r="Q2757" t="s">
        <v>26</v>
      </c>
      <c r="R2757" s="4">
        <f t="shared" ref="R2757:R2820" si="129">IFERROR(O2757/M2757,0)</f>
        <v>1.4936456114568121E-3</v>
      </c>
      <c r="S2757" s="1" t="str">
        <f t="shared" ref="S2757:S2820" si="130">TEXT(B2757,"mmm-yyyy")</f>
        <v>Oct-2025</v>
      </c>
      <c r="T2757" t="str">
        <f t="shared" ref="T2757:T2820" si="131">IF(O2757&gt;0,"Profit",IF(O2757&lt;0,"Loss","Break-Even"))</f>
        <v>Profit</v>
      </c>
    </row>
    <row r="2758" spans="1:20" x14ac:dyDescent="0.3">
      <c r="A2758" t="s">
        <v>4522</v>
      </c>
      <c r="B2758" s="2">
        <v>46260</v>
      </c>
      <c r="C2758" t="s">
        <v>2705</v>
      </c>
      <c r="D2758" t="s">
        <v>19</v>
      </c>
      <c r="E2758" t="s">
        <v>39</v>
      </c>
      <c r="F2758" t="s">
        <v>120</v>
      </c>
      <c r="G2758" t="s">
        <v>79</v>
      </c>
      <c r="H2758" t="s">
        <v>41</v>
      </c>
      <c r="I2758" t="s">
        <v>125</v>
      </c>
      <c r="J2758">
        <v>1</v>
      </c>
      <c r="K2758">
        <v>169.72</v>
      </c>
      <c r="L2758">
        <v>0.05</v>
      </c>
      <c r="M2758" s="6">
        <v>161.22999999999999</v>
      </c>
      <c r="N2758" s="3">
        <v>129.18</v>
      </c>
      <c r="O2758" s="6">
        <v>32.049999999999997</v>
      </c>
      <c r="P2758" t="s">
        <v>49</v>
      </c>
      <c r="Q2758" t="s">
        <v>142</v>
      </c>
      <c r="R2758" s="4">
        <f t="shared" si="129"/>
        <v>0.1987843453451591</v>
      </c>
      <c r="S2758" s="1" t="str">
        <f t="shared" si="130"/>
        <v>Aug-2026</v>
      </c>
      <c r="T2758" t="str">
        <f t="shared" si="131"/>
        <v>Profit</v>
      </c>
    </row>
    <row r="2759" spans="1:20" x14ac:dyDescent="0.3">
      <c r="A2759" t="s">
        <v>4523</v>
      </c>
      <c r="B2759" s="2">
        <v>45802</v>
      </c>
      <c r="C2759" t="s">
        <v>642</v>
      </c>
      <c r="D2759" t="s">
        <v>46</v>
      </c>
      <c r="E2759" t="s">
        <v>39</v>
      </c>
      <c r="F2759" t="s">
        <v>120</v>
      </c>
      <c r="G2759" t="s">
        <v>22</v>
      </c>
      <c r="H2759" t="s">
        <v>74</v>
      </c>
      <c r="I2759" t="s">
        <v>137</v>
      </c>
      <c r="J2759">
        <v>2</v>
      </c>
      <c r="K2759">
        <v>6474.86</v>
      </c>
      <c r="L2759">
        <v>0.15</v>
      </c>
      <c r="M2759" s="6">
        <v>11007.26</v>
      </c>
      <c r="N2759" s="3">
        <v>9804.64</v>
      </c>
      <c r="O2759" s="6">
        <v>1202.6199999999999</v>
      </c>
      <c r="P2759" t="s">
        <v>49</v>
      </c>
      <c r="Q2759" t="s">
        <v>26</v>
      </c>
      <c r="R2759" s="4">
        <f t="shared" si="129"/>
        <v>0.10925698130143195</v>
      </c>
      <c r="S2759" s="1" t="str">
        <f t="shared" si="130"/>
        <v>May-2025</v>
      </c>
      <c r="T2759" t="str">
        <f t="shared" si="131"/>
        <v>Profit</v>
      </c>
    </row>
    <row r="2760" spans="1:20" x14ac:dyDescent="0.3">
      <c r="A2760" t="s">
        <v>4524</v>
      </c>
      <c r="B2760" s="2">
        <v>45584</v>
      </c>
      <c r="C2760" t="s">
        <v>2475</v>
      </c>
      <c r="D2760" t="s">
        <v>19</v>
      </c>
      <c r="E2760" t="s">
        <v>58</v>
      </c>
      <c r="F2760" t="s">
        <v>129</v>
      </c>
      <c r="G2760" t="s">
        <v>22</v>
      </c>
      <c r="H2760" t="s">
        <v>74</v>
      </c>
      <c r="I2760" t="s">
        <v>137</v>
      </c>
      <c r="J2760">
        <v>4</v>
      </c>
      <c r="K2760">
        <v>22912.23</v>
      </c>
      <c r="L2760">
        <v>0</v>
      </c>
      <c r="M2760" s="6">
        <v>91648.92</v>
      </c>
      <c r="N2760" s="3">
        <v>59716.98</v>
      </c>
      <c r="O2760" s="6">
        <v>31931.94</v>
      </c>
      <c r="P2760" t="s">
        <v>43</v>
      </c>
      <c r="Q2760" t="s">
        <v>26</v>
      </c>
      <c r="R2760" s="4">
        <f t="shared" si="129"/>
        <v>0.34841588967987835</v>
      </c>
      <c r="S2760" s="1" t="str">
        <f t="shared" si="130"/>
        <v>Oct-2024</v>
      </c>
      <c r="T2760" t="str">
        <f t="shared" si="131"/>
        <v>Profit</v>
      </c>
    </row>
    <row r="2761" spans="1:20" x14ac:dyDescent="0.3">
      <c r="A2761" t="s">
        <v>4525</v>
      </c>
      <c r="B2761" s="2">
        <v>45311</v>
      </c>
      <c r="C2761" t="s">
        <v>941</v>
      </c>
      <c r="D2761" t="s">
        <v>52</v>
      </c>
      <c r="E2761" t="s">
        <v>39</v>
      </c>
      <c r="F2761" t="s">
        <v>120</v>
      </c>
      <c r="G2761" t="s">
        <v>22</v>
      </c>
      <c r="H2761" t="s">
        <v>41</v>
      </c>
      <c r="I2761" t="s">
        <v>42</v>
      </c>
      <c r="J2761">
        <v>3</v>
      </c>
      <c r="K2761">
        <v>239.03</v>
      </c>
      <c r="L2761">
        <v>0.2</v>
      </c>
      <c r="M2761" s="6">
        <v>573.66999999999996</v>
      </c>
      <c r="N2761" s="3">
        <v>457.47</v>
      </c>
      <c r="O2761" s="6">
        <v>116.2</v>
      </c>
      <c r="P2761" t="s">
        <v>31</v>
      </c>
      <c r="Q2761" t="s">
        <v>26</v>
      </c>
      <c r="R2761" s="4">
        <f t="shared" si="129"/>
        <v>0.20255547614482194</v>
      </c>
      <c r="S2761" s="1" t="str">
        <f t="shared" si="130"/>
        <v>Jan-2024</v>
      </c>
      <c r="T2761" t="str">
        <f t="shared" si="131"/>
        <v>Profit</v>
      </c>
    </row>
    <row r="2762" spans="1:20" x14ac:dyDescent="0.3">
      <c r="A2762" t="s">
        <v>4526</v>
      </c>
      <c r="B2762" s="2">
        <v>45573</v>
      </c>
      <c r="C2762" t="s">
        <v>1642</v>
      </c>
      <c r="D2762" t="s">
        <v>19</v>
      </c>
      <c r="E2762" t="s">
        <v>34</v>
      </c>
      <c r="F2762" t="s">
        <v>90</v>
      </c>
      <c r="G2762" t="s">
        <v>22</v>
      </c>
      <c r="H2762" t="s">
        <v>41</v>
      </c>
      <c r="I2762" t="s">
        <v>134</v>
      </c>
      <c r="J2762">
        <v>2</v>
      </c>
      <c r="K2762">
        <v>206.32</v>
      </c>
      <c r="L2762">
        <v>0.05</v>
      </c>
      <c r="M2762" s="6">
        <v>392.01</v>
      </c>
      <c r="N2762" s="3">
        <v>337.88</v>
      </c>
      <c r="O2762" s="6">
        <v>54.13</v>
      </c>
      <c r="P2762" t="s">
        <v>43</v>
      </c>
      <c r="Q2762" t="s">
        <v>26</v>
      </c>
      <c r="R2762" s="4">
        <f t="shared" si="129"/>
        <v>0.13808321216295505</v>
      </c>
      <c r="S2762" s="1" t="str">
        <f t="shared" si="130"/>
        <v>Oct-2024</v>
      </c>
      <c r="T2762" t="str">
        <f t="shared" si="131"/>
        <v>Profit</v>
      </c>
    </row>
    <row r="2763" spans="1:20" x14ac:dyDescent="0.3">
      <c r="A2763" t="s">
        <v>4527</v>
      </c>
      <c r="B2763" s="2">
        <v>46088</v>
      </c>
      <c r="C2763" t="s">
        <v>2284</v>
      </c>
      <c r="D2763" t="s">
        <v>19</v>
      </c>
      <c r="E2763" t="s">
        <v>58</v>
      </c>
      <c r="F2763" t="s">
        <v>68</v>
      </c>
      <c r="G2763" t="s">
        <v>79</v>
      </c>
      <c r="H2763" t="s">
        <v>41</v>
      </c>
      <c r="I2763" t="s">
        <v>55</v>
      </c>
      <c r="J2763">
        <v>1</v>
      </c>
      <c r="K2763">
        <v>224.1</v>
      </c>
      <c r="L2763">
        <v>0.2</v>
      </c>
      <c r="M2763" s="6">
        <v>179.28</v>
      </c>
      <c r="N2763" s="3">
        <v>177.29</v>
      </c>
      <c r="O2763" s="6">
        <v>1.99</v>
      </c>
      <c r="P2763" t="s">
        <v>43</v>
      </c>
      <c r="Q2763" t="s">
        <v>26</v>
      </c>
      <c r="R2763" s="4">
        <f t="shared" si="129"/>
        <v>1.1099955377063811E-2</v>
      </c>
      <c r="S2763" s="1" t="str">
        <f t="shared" si="130"/>
        <v>Mar-2026</v>
      </c>
      <c r="T2763" t="str">
        <f t="shared" si="131"/>
        <v>Profit</v>
      </c>
    </row>
    <row r="2764" spans="1:20" x14ac:dyDescent="0.3">
      <c r="A2764" t="s">
        <v>4528</v>
      </c>
      <c r="B2764" s="2">
        <v>45292</v>
      </c>
      <c r="C2764" t="s">
        <v>3110</v>
      </c>
      <c r="D2764" t="s">
        <v>19</v>
      </c>
      <c r="E2764" t="s">
        <v>53</v>
      </c>
      <c r="F2764" t="s">
        <v>90</v>
      </c>
      <c r="G2764" t="s">
        <v>79</v>
      </c>
      <c r="H2764" t="s">
        <v>74</v>
      </c>
      <c r="I2764" t="s">
        <v>137</v>
      </c>
      <c r="J2764">
        <v>3</v>
      </c>
      <c r="K2764">
        <v>12097.2</v>
      </c>
      <c r="L2764">
        <v>0.1</v>
      </c>
      <c r="M2764" s="6">
        <v>32662.44</v>
      </c>
      <c r="N2764" s="3">
        <v>22497.3</v>
      </c>
      <c r="O2764" s="6">
        <v>10165.14</v>
      </c>
      <c r="P2764" t="s">
        <v>70</v>
      </c>
      <c r="Q2764" t="s">
        <v>26</v>
      </c>
      <c r="R2764" s="4">
        <f t="shared" si="129"/>
        <v>0.31121802290337158</v>
      </c>
      <c r="S2764" s="1" t="str">
        <f t="shared" si="130"/>
        <v>Jan-2024</v>
      </c>
      <c r="T2764" t="str">
        <f t="shared" si="131"/>
        <v>Profit</v>
      </c>
    </row>
    <row r="2765" spans="1:20" x14ac:dyDescent="0.3">
      <c r="A2765" t="s">
        <v>4529</v>
      </c>
      <c r="B2765" s="2">
        <v>45410</v>
      </c>
      <c r="C2765" t="s">
        <v>1179</v>
      </c>
      <c r="D2765" t="s">
        <v>52</v>
      </c>
      <c r="E2765" t="s">
        <v>53</v>
      </c>
      <c r="F2765" t="s">
        <v>65</v>
      </c>
      <c r="G2765" t="s">
        <v>79</v>
      </c>
      <c r="H2765" t="s">
        <v>23</v>
      </c>
      <c r="I2765" t="s">
        <v>59</v>
      </c>
      <c r="J2765">
        <v>1</v>
      </c>
      <c r="K2765">
        <v>4338.43</v>
      </c>
      <c r="L2765">
        <v>0.05</v>
      </c>
      <c r="M2765" s="6">
        <v>4121.51</v>
      </c>
      <c r="N2765" s="3">
        <v>2786.61</v>
      </c>
      <c r="O2765" s="6">
        <v>1334.9</v>
      </c>
      <c r="P2765" t="s">
        <v>25</v>
      </c>
      <c r="Q2765" t="s">
        <v>26</v>
      </c>
      <c r="R2765" s="4">
        <f t="shared" si="129"/>
        <v>0.32388614852323544</v>
      </c>
      <c r="S2765" s="1" t="str">
        <f t="shared" si="130"/>
        <v>Apr-2024</v>
      </c>
      <c r="T2765" t="str">
        <f t="shared" si="131"/>
        <v>Profit</v>
      </c>
    </row>
    <row r="2766" spans="1:20" x14ac:dyDescent="0.3">
      <c r="A2766" t="s">
        <v>4530</v>
      </c>
      <c r="B2766" s="2">
        <v>45326</v>
      </c>
      <c r="C2766" t="s">
        <v>2574</v>
      </c>
      <c r="D2766" t="s">
        <v>46</v>
      </c>
      <c r="E2766" t="s">
        <v>34</v>
      </c>
      <c r="F2766" t="s">
        <v>73</v>
      </c>
      <c r="G2766" t="s">
        <v>79</v>
      </c>
      <c r="H2766" t="s">
        <v>74</v>
      </c>
      <c r="I2766" t="s">
        <v>75</v>
      </c>
      <c r="J2766">
        <v>1</v>
      </c>
      <c r="K2766">
        <v>5014.75</v>
      </c>
      <c r="L2766">
        <v>0.05</v>
      </c>
      <c r="M2766" s="6">
        <v>4764.01</v>
      </c>
      <c r="N2766" s="3">
        <v>2991.91</v>
      </c>
      <c r="O2766" s="6">
        <v>1772.1</v>
      </c>
      <c r="P2766" t="s">
        <v>70</v>
      </c>
      <c r="Q2766" t="s">
        <v>26</v>
      </c>
      <c r="R2766" s="4">
        <f t="shared" si="129"/>
        <v>0.37197654916761297</v>
      </c>
      <c r="S2766" s="1" t="str">
        <f t="shared" si="130"/>
        <v>Feb-2024</v>
      </c>
      <c r="T2766" t="str">
        <f t="shared" si="131"/>
        <v>Profit</v>
      </c>
    </row>
    <row r="2767" spans="1:20" x14ac:dyDescent="0.3">
      <c r="A2767" t="s">
        <v>4531</v>
      </c>
      <c r="B2767" s="2">
        <v>45489</v>
      </c>
      <c r="C2767" t="s">
        <v>1157</v>
      </c>
      <c r="D2767" t="s">
        <v>19</v>
      </c>
      <c r="E2767" t="s">
        <v>39</v>
      </c>
      <c r="F2767" t="s">
        <v>47</v>
      </c>
      <c r="G2767" t="s">
        <v>29</v>
      </c>
      <c r="H2767" t="s">
        <v>23</v>
      </c>
      <c r="I2767" t="s">
        <v>69</v>
      </c>
      <c r="J2767">
        <v>1</v>
      </c>
      <c r="K2767">
        <v>25214.39</v>
      </c>
      <c r="L2767">
        <v>0.05</v>
      </c>
      <c r="M2767" s="6">
        <v>23953.67</v>
      </c>
      <c r="N2767" s="3">
        <v>16911.23</v>
      </c>
      <c r="O2767" s="6">
        <v>7042.44</v>
      </c>
      <c r="P2767" t="s">
        <v>43</v>
      </c>
      <c r="Q2767" t="s">
        <v>26</v>
      </c>
      <c r="R2767" s="4">
        <f t="shared" si="129"/>
        <v>0.29400254741757736</v>
      </c>
      <c r="S2767" s="1" t="str">
        <f t="shared" si="130"/>
        <v>Jul-2024</v>
      </c>
      <c r="T2767" t="str">
        <f t="shared" si="131"/>
        <v>Profit</v>
      </c>
    </row>
    <row r="2768" spans="1:20" x14ac:dyDescent="0.3">
      <c r="A2768" t="s">
        <v>4532</v>
      </c>
      <c r="B2768" s="2">
        <v>45776</v>
      </c>
      <c r="C2768" t="s">
        <v>612</v>
      </c>
      <c r="D2768" t="s">
        <v>19</v>
      </c>
      <c r="E2768" t="s">
        <v>39</v>
      </c>
      <c r="F2768" t="s">
        <v>120</v>
      </c>
      <c r="G2768" t="s">
        <v>22</v>
      </c>
      <c r="H2768" t="s">
        <v>23</v>
      </c>
      <c r="I2768" t="s">
        <v>69</v>
      </c>
      <c r="J2768">
        <v>8</v>
      </c>
      <c r="K2768">
        <v>10062.799999999999</v>
      </c>
      <c r="L2768">
        <v>0.15</v>
      </c>
      <c r="M2768" s="6">
        <v>68427.039999999994</v>
      </c>
      <c r="N2768" s="3">
        <v>59398.3</v>
      </c>
      <c r="O2768" s="6">
        <v>9028.74</v>
      </c>
      <c r="P2768" t="s">
        <v>70</v>
      </c>
      <c r="Q2768" t="s">
        <v>142</v>
      </c>
      <c r="R2768" s="4">
        <f t="shared" si="129"/>
        <v>0.13194696131821573</v>
      </c>
      <c r="S2768" s="1" t="str">
        <f t="shared" si="130"/>
        <v>Apr-2025</v>
      </c>
      <c r="T2768" t="str">
        <f t="shared" si="131"/>
        <v>Profit</v>
      </c>
    </row>
    <row r="2769" spans="1:20" x14ac:dyDescent="0.3">
      <c r="A2769" t="s">
        <v>4533</v>
      </c>
      <c r="B2769" s="2">
        <v>46048</v>
      </c>
      <c r="C2769" t="s">
        <v>876</v>
      </c>
      <c r="D2769" t="s">
        <v>46</v>
      </c>
      <c r="E2769" t="s">
        <v>39</v>
      </c>
      <c r="F2769" t="s">
        <v>40</v>
      </c>
      <c r="G2769" t="s">
        <v>22</v>
      </c>
      <c r="H2769" t="s">
        <v>23</v>
      </c>
      <c r="I2769" t="s">
        <v>69</v>
      </c>
      <c r="J2769">
        <v>2</v>
      </c>
      <c r="K2769">
        <v>8241.85</v>
      </c>
      <c r="L2769">
        <v>0.1</v>
      </c>
      <c r="M2769" s="6">
        <v>14835.33</v>
      </c>
      <c r="N2769" s="3">
        <v>11645.44</v>
      </c>
      <c r="O2769" s="6">
        <v>3189.89</v>
      </c>
      <c r="P2769" t="s">
        <v>70</v>
      </c>
      <c r="Q2769" t="s">
        <v>26</v>
      </c>
      <c r="R2769" s="4">
        <f t="shared" si="129"/>
        <v>0.21501982092747515</v>
      </c>
      <c r="S2769" s="1" t="str">
        <f t="shared" si="130"/>
        <v>Jan-2026</v>
      </c>
      <c r="T2769" t="str">
        <f t="shared" si="131"/>
        <v>Profit</v>
      </c>
    </row>
    <row r="2770" spans="1:20" x14ac:dyDescent="0.3">
      <c r="A2770" t="s">
        <v>4534</v>
      </c>
      <c r="B2770" s="2">
        <v>45350</v>
      </c>
      <c r="C2770" t="s">
        <v>4535</v>
      </c>
      <c r="D2770" t="s">
        <v>19</v>
      </c>
      <c r="E2770" t="s">
        <v>34</v>
      </c>
      <c r="F2770" t="s">
        <v>65</v>
      </c>
      <c r="G2770" t="s">
        <v>22</v>
      </c>
      <c r="H2770" t="s">
        <v>74</v>
      </c>
      <c r="I2770" t="s">
        <v>75</v>
      </c>
      <c r="J2770">
        <v>2</v>
      </c>
      <c r="K2770">
        <v>6425.14</v>
      </c>
      <c r="L2770">
        <v>0.2</v>
      </c>
      <c r="M2770" s="6">
        <v>10280.219999999999</v>
      </c>
      <c r="N2770" s="3">
        <v>7398.43</v>
      </c>
      <c r="O2770" s="6">
        <v>2881.79</v>
      </c>
      <c r="P2770" t="s">
        <v>49</v>
      </c>
      <c r="Q2770" t="s">
        <v>26</v>
      </c>
      <c r="R2770" s="4">
        <f t="shared" si="129"/>
        <v>0.28032376739019205</v>
      </c>
      <c r="S2770" s="1" t="str">
        <f t="shared" si="130"/>
        <v>Feb-2024</v>
      </c>
      <c r="T2770" t="str">
        <f t="shared" si="131"/>
        <v>Profit</v>
      </c>
    </row>
    <row r="2771" spans="1:20" x14ac:dyDescent="0.3">
      <c r="A2771" t="s">
        <v>4536</v>
      </c>
      <c r="B2771" s="2">
        <v>46128</v>
      </c>
      <c r="C2771" t="s">
        <v>3852</v>
      </c>
      <c r="D2771" t="s">
        <v>46</v>
      </c>
      <c r="E2771" t="s">
        <v>53</v>
      </c>
      <c r="F2771" t="s">
        <v>97</v>
      </c>
      <c r="G2771" t="s">
        <v>29</v>
      </c>
      <c r="H2771" t="s">
        <v>23</v>
      </c>
      <c r="I2771" t="s">
        <v>59</v>
      </c>
      <c r="J2771">
        <v>1</v>
      </c>
      <c r="K2771">
        <v>5367.69</v>
      </c>
      <c r="L2771">
        <v>0</v>
      </c>
      <c r="M2771" s="6">
        <v>5367.69</v>
      </c>
      <c r="N2771" s="3">
        <v>3668.77</v>
      </c>
      <c r="O2771" s="6">
        <v>1698.92</v>
      </c>
      <c r="P2771" t="s">
        <v>70</v>
      </c>
      <c r="Q2771" t="s">
        <v>26</v>
      </c>
      <c r="R2771" s="4">
        <f t="shared" si="129"/>
        <v>0.31650859121894154</v>
      </c>
      <c r="S2771" s="1" t="str">
        <f t="shared" si="130"/>
        <v>Apr-2026</v>
      </c>
      <c r="T2771" t="str">
        <f t="shared" si="131"/>
        <v>Profit</v>
      </c>
    </row>
    <row r="2772" spans="1:20" x14ac:dyDescent="0.3">
      <c r="A2772" t="s">
        <v>4537</v>
      </c>
      <c r="B2772" s="2">
        <v>45452</v>
      </c>
      <c r="C2772" t="s">
        <v>4538</v>
      </c>
      <c r="D2772" t="s">
        <v>19</v>
      </c>
      <c r="E2772" t="s">
        <v>39</v>
      </c>
      <c r="G2772" t="s">
        <v>22</v>
      </c>
      <c r="H2772" t="s">
        <v>23</v>
      </c>
      <c r="I2772" t="s">
        <v>94</v>
      </c>
      <c r="J2772">
        <v>2</v>
      </c>
      <c r="K2772">
        <v>1063.8699999999999</v>
      </c>
      <c r="L2772">
        <v>0.1</v>
      </c>
      <c r="M2772" s="6">
        <v>1914.97</v>
      </c>
      <c r="N2772" s="3">
        <v>1503.67</v>
      </c>
      <c r="O2772" s="6">
        <v>411.3</v>
      </c>
      <c r="P2772" t="s">
        <v>49</v>
      </c>
      <c r="Q2772" t="s">
        <v>26</v>
      </c>
      <c r="R2772" s="4">
        <f t="shared" si="129"/>
        <v>0.21478143260729934</v>
      </c>
      <c r="S2772" s="1" t="str">
        <f t="shared" si="130"/>
        <v>Jun-2024</v>
      </c>
      <c r="T2772" t="str">
        <f t="shared" si="131"/>
        <v>Profit</v>
      </c>
    </row>
    <row r="2773" spans="1:20" x14ac:dyDescent="0.3">
      <c r="A2773" t="s">
        <v>4539</v>
      </c>
      <c r="B2773" s="2">
        <v>45982</v>
      </c>
      <c r="C2773" t="s">
        <v>1253</v>
      </c>
      <c r="D2773" t="s">
        <v>52</v>
      </c>
      <c r="E2773" t="s">
        <v>20</v>
      </c>
      <c r="F2773" t="s">
        <v>21</v>
      </c>
      <c r="G2773" t="s">
        <v>22</v>
      </c>
      <c r="H2773" t="s">
        <v>23</v>
      </c>
      <c r="I2773" t="s">
        <v>36</v>
      </c>
      <c r="J2773">
        <v>3</v>
      </c>
      <c r="K2773">
        <v>23142.39</v>
      </c>
      <c r="L2773">
        <v>0.1</v>
      </c>
      <c r="M2773" s="6">
        <v>62484.45</v>
      </c>
      <c r="N2773" s="3">
        <v>54350.45</v>
      </c>
      <c r="O2773" s="6">
        <v>8134</v>
      </c>
      <c r="P2773" t="s">
        <v>25</v>
      </c>
      <c r="Q2773" t="s">
        <v>26</v>
      </c>
      <c r="R2773" s="4">
        <f t="shared" si="129"/>
        <v>0.13017638788530586</v>
      </c>
      <c r="S2773" s="1" t="str">
        <f t="shared" si="130"/>
        <v>Nov-2025</v>
      </c>
      <c r="T2773" t="str">
        <f t="shared" si="131"/>
        <v>Profit</v>
      </c>
    </row>
    <row r="2774" spans="1:20" x14ac:dyDescent="0.3">
      <c r="A2774" t="s">
        <v>4540</v>
      </c>
      <c r="B2774" s="2">
        <v>45497</v>
      </c>
      <c r="C2774" t="s">
        <v>2745</v>
      </c>
      <c r="D2774" t="s">
        <v>19</v>
      </c>
      <c r="E2774" t="s">
        <v>53</v>
      </c>
      <c r="F2774" t="s">
        <v>65</v>
      </c>
      <c r="G2774" t="s">
        <v>22</v>
      </c>
      <c r="H2774" t="s">
        <v>74</v>
      </c>
      <c r="I2774" t="s">
        <v>75</v>
      </c>
      <c r="J2774">
        <v>1</v>
      </c>
      <c r="K2774">
        <v>3286.72</v>
      </c>
      <c r="L2774">
        <v>0</v>
      </c>
      <c r="M2774" s="6">
        <v>3286.72</v>
      </c>
      <c r="N2774" s="3">
        <v>2292.31</v>
      </c>
      <c r="O2774" s="6">
        <v>994.41</v>
      </c>
      <c r="P2774" t="s">
        <v>49</v>
      </c>
      <c r="Q2774" t="s">
        <v>26</v>
      </c>
      <c r="R2774" s="4">
        <f t="shared" si="129"/>
        <v>0.30255391393243114</v>
      </c>
      <c r="S2774" s="1" t="str">
        <f t="shared" si="130"/>
        <v>Jul-2024</v>
      </c>
      <c r="T2774" t="str">
        <f t="shared" si="131"/>
        <v>Profit</v>
      </c>
    </row>
    <row r="2775" spans="1:20" x14ac:dyDescent="0.3">
      <c r="A2775" t="s">
        <v>4541</v>
      </c>
      <c r="B2775" s="2">
        <v>45303</v>
      </c>
      <c r="C2775" t="s">
        <v>4056</v>
      </c>
      <c r="D2775" t="s">
        <v>52</v>
      </c>
      <c r="E2775" t="s">
        <v>34</v>
      </c>
      <c r="F2775" t="s">
        <v>65</v>
      </c>
      <c r="G2775" t="s">
        <v>79</v>
      </c>
      <c r="H2775" t="s">
        <v>41</v>
      </c>
      <c r="I2775" t="s">
        <v>62</v>
      </c>
      <c r="J2775">
        <v>6</v>
      </c>
      <c r="K2775">
        <v>137.58000000000001</v>
      </c>
      <c r="L2775">
        <v>0.1</v>
      </c>
      <c r="M2775" s="6">
        <v>742.93</v>
      </c>
      <c r="N2775" s="3">
        <v>444.11</v>
      </c>
      <c r="O2775" s="6">
        <v>298.82</v>
      </c>
      <c r="P2775" t="s">
        <v>43</v>
      </c>
      <c r="Q2775" t="s">
        <v>26</v>
      </c>
      <c r="R2775" s="4">
        <f t="shared" si="129"/>
        <v>0.40221824397991734</v>
      </c>
      <c r="S2775" s="1" t="str">
        <f t="shared" si="130"/>
        <v>Jan-2024</v>
      </c>
      <c r="T2775" t="str">
        <f t="shared" si="131"/>
        <v>Profit</v>
      </c>
    </row>
    <row r="2776" spans="1:20" x14ac:dyDescent="0.3">
      <c r="A2776" t="s">
        <v>4542</v>
      </c>
      <c r="B2776" s="2">
        <v>45781</v>
      </c>
      <c r="C2776" t="s">
        <v>376</v>
      </c>
      <c r="D2776" t="s">
        <v>52</v>
      </c>
      <c r="E2776" t="s">
        <v>39</v>
      </c>
      <c r="F2776" t="s">
        <v>220</v>
      </c>
      <c r="G2776" t="s">
        <v>22</v>
      </c>
      <c r="H2776" t="s">
        <v>23</v>
      </c>
      <c r="I2776" t="s">
        <v>69</v>
      </c>
      <c r="J2776">
        <v>1</v>
      </c>
      <c r="K2776">
        <v>16806.509999999998</v>
      </c>
      <c r="L2776">
        <v>0</v>
      </c>
      <c r="M2776" s="6">
        <v>16806.509999999998</v>
      </c>
      <c r="N2776" s="3">
        <v>10769.44</v>
      </c>
      <c r="O2776" s="6">
        <v>6037.07</v>
      </c>
      <c r="P2776" t="s">
        <v>25</v>
      </c>
      <c r="Q2776" t="s">
        <v>142</v>
      </c>
      <c r="R2776" s="4">
        <f t="shared" si="129"/>
        <v>0.35921021080521776</v>
      </c>
      <c r="S2776" s="1" t="str">
        <f t="shared" si="130"/>
        <v>May-2025</v>
      </c>
      <c r="T2776" t="str">
        <f t="shared" si="131"/>
        <v>Profit</v>
      </c>
    </row>
    <row r="2777" spans="1:20" x14ac:dyDescent="0.3">
      <c r="A2777" t="s">
        <v>4543</v>
      </c>
      <c r="B2777" s="2">
        <v>45567</v>
      </c>
      <c r="C2777" t="s">
        <v>816</v>
      </c>
      <c r="D2777" t="s">
        <v>19</v>
      </c>
      <c r="E2777" t="s">
        <v>34</v>
      </c>
      <c r="F2777" t="s">
        <v>35</v>
      </c>
      <c r="G2777" t="s">
        <v>79</v>
      </c>
      <c r="H2777" t="s">
        <v>23</v>
      </c>
      <c r="I2777" t="s">
        <v>59</v>
      </c>
      <c r="J2777">
        <v>1</v>
      </c>
      <c r="K2777">
        <v>5667.16</v>
      </c>
      <c r="L2777">
        <v>0.1</v>
      </c>
      <c r="M2777" s="6">
        <v>5100.4399999999996</v>
      </c>
      <c r="N2777" s="3">
        <v>3423.57</v>
      </c>
      <c r="O2777" s="6">
        <v>1676.87</v>
      </c>
      <c r="P2777" t="s">
        <v>31</v>
      </c>
      <c r="Q2777" t="s">
        <v>26</v>
      </c>
      <c r="R2777" s="4">
        <f t="shared" si="129"/>
        <v>0.32876967477315683</v>
      </c>
      <c r="S2777" s="1" t="str">
        <f t="shared" si="130"/>
        <v>Oct-2024</v>
      </c>
      <c r="T2777" t="str">
        <f t="shared" si="131"/>
        <v>Profit</v>
      </c>
    </row>
    <row r="2778" spans="1:20" x14ac:dyDescent="0.3">
      <c r="A2778" t="s">
        <v>4544</v>
      </c>
      <c r="B2778" s="2">
        <v>45984</v>
      </c>
      <c r="C2778" t="s">
        <v>2747</v>
      </c>
      <c r="D2778" t="s">
        <v>52</v>
      </c>
      <c r="E2778" t="s">
        <v>58</v>
      </c>
      <c r="F2778" t="s">
        <v>104</v>
      </c>
      <c r="G2778" t="s">
        <v>22</v>
      </c>
      <c r="H2778" t="s">
        <v>41</v>
      </c>
      <c r="I2778" t="s">
        <v>48</v>
      </c>
      <c r="J2778">
        <v>3</v>
      </c>
      <c r="K2778">
        <v>191.06</v>
      </c>
      <c r="L2778">
        <v>0.05</v>
      </c>
      <c r="M2778" s="6">
        <v>544.52</v>
      </c>
      <c r="N2778" s="3">
        <v>356.3</v>
      </c>
      <c r="O2778" s="6">
        <v>188.22</v>
      </c>
      <c r="P2778" t="s">
        <v>25</v>
      </c>
      <c r="Q2778" t="s">
        <v>26</v>
      </c>
      <c r="R2778" s="4">
        <f t="shared" si="129"/>
        <v>0.3456622346286638</v>
      </c>
      <c r="S2778" s="1" t="str">
        <f t="shared" si="130"/>
        <v>Nov-2025</v>
      </c>
      <c r="T2778" t="str">
        <f t="shared" si="131"/>
        <v>Profit</v>
      </c>
    </row>
    <row r="2779" spans="1:20" x14ac:dyDescent="0.3">
      <c r="A2779" t="s">
        <v>4545</v>
      </c>
      <c r="B2779" s="2">
        <v>45533</v>
      </c>
      <c r="C2779" t="s">
        <v>424</v>
      </c>
      <c r="D2779" t="s">
        <v>46</v>
      </c>
      <c r="E2779" t="s">
        <v>58</v>
      </c>
      <c r="F2779" t="s">
        <v>104</v>
      </c>
      <c r="G2779" t="s">
        <v>79</v>
      </c>
      <c r="H2779" t="s">
        <v>23</v>
      </c>
      <c r="I2779" t="s">
        <v>24</v>
      </c>
      <c r="J2779">
        <v>4</v>
      </c>
      <c r="K2779">
        <v>44568.160000000003</v>
      </c>
      <c r="L2779">
        <v>0</v>
      </c>
      <c r="M2779" s="6">
        <v>178272.64000000001</v>
      </c>
      <c r="N2779" s="3">
        <v>123697.29</v>
      </c>
      <c r="O2779" s="6">
        <v>54575.35</v>
      </c>
      <c r="P2779" t="s">
        <v>43</v>
      </c>
      <c r="Q2779" t="s">
        <v>26</v>
      </c>
      <c r="R2779" s="4">
        <f t="shared" si="129"/>
        <v>0.30613418862255026</v>
      </c>
      <c r="S2779" s="1" t="str">
        <f t="shared" si="130"/>
        <v>Aug-2024</v>
      </c>
      <c r="T2779" t="str">
        <f t="shared" si="131"/>
        <v>Profit</v>
      </c>
    </row>
    <row r="2780" spans="1:20" x14ac:dyDescent="0.3">
      <c r="A2780" t="s">
        <v>4546</v>
      </c>
      <c r="B2780" s="2">
        <v>45507</v>
      </c>
      <c r="C2780" t="s">
        <v>178</v>
      </c>
      <c r="D2780" t="s">
        <v>52</v>
      </c>
      <c r="E2780" t="s">
        <v>58</v>
      </c>
      <c r="F2780" t="s">
        <v>104</v>
      </c>
      <c r="G2780" t="s">
        <v>22</v>
      </c>
      <c r="H2780" t="s">
        <v>74</v>
      </c>
      <c r="I2780" t="s">
        <v>107</v>
      </c>
      <c r="J2780">
        <v>1</v>
      </c>
      <c r="K2780">
        <v>9397.75</v>
      </c>
      <c r="L2780">
        <v>0</v>
      </c>
      <c r="M2780" s="6">
        <v>9397.75</v>
      </c>
      <c r="N2780" s="3">
        <v>5376.55</v>
      </c>
      <c r="O2780" s="6">
        <v>4021.2</v>
      </c>
      <c r="P2780" t="s">
        <v>70</v>
      </c>
      <c r="Q2780" t="s">
        <v>26</v>
      </c>
      <c r="R2780" s="4">
        <f t="shared" si="129"/>
        <v>0.42788965443856242</v>
      </c>
      <c r="S2780" s="1" t="str">
        <f t="shared" si="130"/>
        <v>Aug-2024</v>
      </c>
      <c r="T2780" t="str">
        <f t="shared" si="131"/>
        <v>Profit</v>
      </c>
    </row>
    <row r="2781" spans="1:20" x14ac:dyDescent="0.3">
      <c r="A2781" t="s">
        <v>4547</v>
      </c>
      <c r="B2781" s="2">
        <v>45542</v>
      </c>
      <c r="C2781" t="s">
        <v>2225</v>
      </c>
      <c r="D2781" t="s">
        <v>52</v>
      </c>
      <c r="E2781" t="s">
        <v>34</v>
      </c>
      <c r="F2781" t="s">
        <v>90</v>
      </c>
      <c r="G2781" t="s">
        <v>22</v>
      </c>
      <c r="H2781" t="s">
        <v>74</v>
      </c>
      <c r="I2781" t="s">
        <v>91</v>
      </c>
      <c r="J2781">
        <v>2</v>
      </c>
      <c r="K2781">
        <v>15849.74</v>
      </c>
      <c r="L2781">
        <v>0</v>
      </c>
      <c r="M2781" s="6">
        <v>31699.48</v>
      </c>
      <c r="N2781" s="3">
        <v>17739.43</v>
      </c>
      <c r="O2781" s="6">
        <v>13960.05</v>
      </c>
      <c r="P2781" t="s">
        <v>43</v>
      </c>
      <c r="Q2781" t="s">
        <v>26</v>
      </c>
      <c r="R2781" s="4">
        <f t="shared" si="129"/>
        <v>0.44038735020259007</v>
      </c>
      <c r="S2781" s="1" t="str">
        <f t="shared" si="130"/>
        <v>Sep-2024</v>
      </c>
      <c r="T2781" t="str">
        <f t="shared" si="131"/>
        <v>Profit</v>
      </c>
    </row>
    <row r="2782" spans="1:20" x14ac:dyDescent="0.3">
      <c r="A2782" t="s">
        <v>4548</v>
      </c>
      <c r="B2782" s="2">
        <v>46102</v>
      </c>
      <c r="C2782" t="s">
        <v>4549</v>
      </c>
      <c r="D2782" t="s">
        <v>19</v>
      </c>
      <c r="E2782" t="s">
        <v>58</v>
      </c>
      <c r="F2782" t="s">
        <v>68</v>
      </c>
      <c r="G2782" t="s">
        <v>22</v>
      </c>
      <c r="H2782" t="s">
        <v>74</v>
      </c>
      <c r="I2782" t="s">
        <v>107</v>
      </c>
      <c r="J2782">
        <v>4</v>
      </c>
      <c r="K2782">
        <v>11619.72</v>
      </c>
      <c r="L2782">
        <v>0.2</v>
      </c>
      <c r="M2782" s="6">
        <v>37183.1</v>
      </c>
      <c r="N2782" s="3">
        <v>33965.089999999997</v>
      </c>
      <c r="O2782" s="6">
        <v>3218.01</v>
      </c>
      <c r="P2782" t="s">
        <v>25</v>
      </c>
      <c r="Q2782" t="s">
        <v>26</v>
      </c>
      <c r="R2782" s="4">
        <f t="shared" si="129"/>
        <v>8.6544962630872635E-2</v>
      </c>
      <c r="S2782" s="1" t="str">
        <f t="shared" si="130"/>
        <v>Mar-2026</v>
      </c>
      <c r="T2782" t="str">
        <f t="shared" si="131"/>
        <v>Profit</v>
      </c>
    </row>
    <row r="2783" spans="1:20" x14ac:dyDescent="0.3">
      <c r="A2783" t="s">
        <v>4550</v>
      </c>
      <c r="B2783" s="2">
        <v>45417</v>
      </c>
      <c r="C2783" t="s">
        <v>1687</v>
      </c>
      <c r="D2783" t="s">
        <v>19</v>
      </c>
      <c r="E2783" t="s">
        <v>58</v>
      </c>
      <c r="F2783" t="s">
        <v>68</v>
      </c>
      <c r="G2783" t="s">
        <v>22</v>
      </c>
      <c r="H2783" t="s">
        <v>23</v>
      </c>
      <c r="I2783" t="s">
        <v>24</v>
      </c>
      <c r="J2783">
        <v>2</v>
      </c>
      <c r="K2783">
        <v>38134.19</v>
      </c>
      <c r="L2783">
        <v>0.25</v>
      </c>
      <c r="M2783" s="6">
        <v>57201.29</v>
      </c>
      <c r="N2783" s="3">
        <v>45561.26</v>
      </c>
      <c r="O2783" s="6">
        <v>11640.03</v>
      </c>
      <c r="P2783" t="s">
        <v>49</v>
      </c>
      <c r="Q2783" t="s">
        <v>26</v>
      </c>
      <c r="R2783" s="4">
        <f t="shared" si="129"/>
        <v>0.20349243871947645</v>
      </c>
      <c r="S2783" s="1" t="str">
        <f t="shared" si="130"/>
        <v>May-2024</v>
      </c>
      <c r="T2783" t="str">
        <f t="shared" si="131"/>
        <v>Profit</v>
      </c>
    </row>
    <row r="2784" spans="1:20" x14ac:dyDescent="0.3">
      <c r="A2784" t="s">
        <v>4551</v>
      </c>
      <c r="B2784" s="2">
        <v>46285</v>
      </c>
      <c r="C2784" t="s">
        <v>3010</v>
      </c>
      <c r="D2784" t="s">
        <v>19</v>
      </c>
      <c r="E2784" t="s">
        <v>58</v>
      </c>
      <c r="F2784" t="s">
        <v>68</v>
      </c>
      <c r="G2784" t="s">
        <v>22</v>
      </c>
      <c r="H2784" t="s">
        <v>41</v>
      </c>
      <c r="I2784" t="s">
        <v>42</v>
      </c>
      <c r="J2784">
        <v>3</v>
      </c>
      <c r="K2784">
        <v>180.24</v>
      </c>
      <c r="L2784">
        <v>0.15</v>
      </c>
      <c r="M2784" s="6">
        <v>459.61</v>
      </c>
      <c r="N2784" s="3">
        <v>358.14</v>
      </c>
      <c r="O2784" s="6">
        <v>101.47</v>
      </c>
      <c r="P2784" t="s">
        <v>25</v>
      </c>
      <c r="Q2784" t="s">
        <v>26</v>
      </c>
      <c r="R2784" s="4">
        <f t="shared" si="129"/>
        <v>0.22077413459237177</v>
      </c>
      <c r="S2784" s="1" t="str">
        <f t="shared" si="130"/>
        <v>Sep-2026</v>
      </c>
      <c r="T2784" t="str">
        <f t="shared" si="131"/>
        <v>Profit</v>
      </c>
    </row>
    <row r="2785" spans="1:20" x14ac:dyDescent="0.3">
      <c r="A2785" t="s">
        <v>4552</v>
      </c>
      <c r="B2785" s="2">
        <v>45508</v>
      </c>
      <c r="C2785" t="s">
        <v>3357</v>
      </c>
      <c r="D2785" t="s">
        <v>46</v>
      </c>
      <c r="E2785" t="s">
        <v>39</v>
      </c>
      <c r="F2785" t="s">
        <v>47</v>
      </c>
      <c r="G2785" t="s">
        <v>22</v>
      </c>
      <c r="H2785" t="s">
        <v>41</v>
      </c>
      <c r="I2785" t="s">
        <v>134</v>
      </c>
      <c r="J2785">
        <v>1</v>
      </c>
      <c r="K2785">
        <v>447.82</v>
      </c>
      <c r="L2785">
        <v>0.1</v>
      </c>
      <c r="M2785" s="6">
        <v>403.04</v>
      </c>
      <c r="N2785" s="3">
        <v>330.37</v>
      </c>
      <c r="O2785" s="6">
        <v>72.67</v>
      </c>
      <c r="P2785" t="s">
        <v>31</v>
      </c>
      <c r="Q2785" t="s">
        <v>26</v>
      </c>
      <c r="R2785" s="4">
        <f t="shared" si="129"/>
        <v>0.18030468439857086</v>
      </c>
      <c r="S2785" s="1" t="str">
        <f t="shared" si="130"/>
        <v>Aug-2024</v>
      </c>
      <c r="T2785" t="str">
        <f t="shared" si="131"/>
        <v>Profit</v>
      </c>
    </row>
    <row r="2786" spans="1:20" x14ac:dyDescent="0.3">
      <c r="A2786" t="s">
        <v>4553</v>
      </c>
      <c r="B2786" s="2">
        <v>45597</v>
      </c>
      <c r="C2786" t="s">
        <v>635</v>
      </c>
      <c r="D2786" t="s">
        <v>46</v>
      </c>
      <c r="E2786" t="s">
        <v>58</v>
      </c>
      <c r="F2786" t="s">
        <v>339</v>
      </c>
      <c r="G2786" t="s">
        <v>22</v>
      </c>
      <c r="H2786" t="s">
        <v>74</v>
      </c>
      <c r="I2786" t="s">
        <v>75</v>
      </c>
      <c r="J2786">
        <v>1</v>
      </c>
      <c r="K2786">
        <v>8553.83</v>
      </c>
      <c r="L2786">
        <v>0.1</v>
      </c>
      <c r="M2786" s="6">
        <v>7698.45</v>
      </c>
      <c r="N2786" s="3">
        <v>5439.44</v>
      </c>
      <c r="O2786" s="6">
        <v>2259.0100000000002</v>
      </c>
      <c r="P2786" t="s">
        <v>43</v>
      </c>
      <c r="Q2786" t="s">
        <v>26</v>
      </c>
      <c r="R2786" s="4">
        <f t="shared" si="129"/>
        <v>0.29343699056303546</v>
      </c>
      <c r="S2786" s="1" t="str">
        <f t="shared" si="130"/>
        <v>Nov-2024</v>
      </c>
      <c r="T2786" t="str">
        <f t="shared" si="131"/>
        <v>Profit</v>
      </c>
    </row>
    <row r="2787" spans="1:20" x14ac:dyDescent="0.3">
      <c r="A2787" t="s">
        <v>4554</v>
      </c>
      <c r="B2787" s="2">
        <v>46088</v>
      </c>
      <c r="C2787" t="s">
        <v>1629</v>
      </c>
      <c r="D2787" t="s">
        <v>19</v>
      </c>
      <c r="E2787" t="s">
        <v>34</v>
      </c>
      <c r="F2787" t="s">
        <v>90</v>
      </c>
      <c r="G2787" t="s">
        <v>29</v>
      </c>
      <c r="H2787" t="s">
        <v>41</v>
      </c>
      <c r="I2787" t="s">
        <v>55</v>
      </c>
      <c r="J2787">
        <v>5</v>
      </c>
      <c r="K2787">
        <v>244.5</v>
      </c>
      <c r="L2787">
        <v>0.1</v>
      </c>
      <c r="M2787" s="6">
        <v>1100.25</v>
      </c>
      <c r="N2787" s="3">
        <v>714.85</v>
      </c>
      <c r="O2787" s="6">
        <v>385.4</v>
      </c>
      <c r="P2787" t="s">
        <v>25</v>
      </c>
      <c r="Q2787" t="s">
        <v>26</v>
      </c>
      <c r="R2787" s="4">
        <f t="shared" si="129"/>
        <v>0.35028402635764599</v>
      </c>
      <c r="S2787" s="1" t="str">
        <f t="shared" si="130"/>
        <v>Mar-2026</v>
      </c>
      <c r="T2787" t="str">
        <f t="shared" si="131"/>
        <v>Profit</v>
      </c>
    </row>
    <row r="2788" spans="1:20" x14ac:dyDescent="0.3">
      <c r="A2788" t="s">
        <v>4555</v>
      </c>
      <c r="B2788" s="2">
        <v>45476</v>
      </c>
      <c r="C2788" t="s">
        <v>3095</v>
      </c>
      <c r="D2788" t="s">
        <v>19</v>
      </c>
      <c r="E2788" t="s">
        <v>34</v>
      </c>
      <c r="F2788" t="s">
        <v>65</v>
      </c>
      <c r="G2788" t="s">
        <v>79</v>
      </c>
      <c r="H2788" t="s">
        <v>23</v>
      </c>
      <c r="I2788" t="s">
        <v>69</v>
      </c>
      <c r="J2788">
        <v>1</v>
      </c>
      <c r="K2788">
        <v>16284.58</v>
      </c>
      <c r="L2788">
        <v>0.15</v>
      </c>
      <c r="M2788" s="6">
        <v>13841.89</v>
      </c>
      <c r="N2788" s="3">
        <v>13199.88</v>
      </c>
      <c r="O2788" s="6">
        <v>642.01</v>
      </c>
      <c r="P2788" t="s">
        <v>31</v>
      </c>
      <c r="Q2788" t="s">
        <v>26</v>
      </c>
      <c r="R2788" s="4">
        <f t="shared" si="129"/>
        <v>4.6381671867064399E-2</v>
      </c>
      <c r="S2788" s="1" t="str">
        <f t="shared" si="130"/>
        <v>Jul-2024</v>
      </c>
      <c r="T2788" t="str">
        <f t="shared" si="131"/>
        <v>Profit</v>
      </c>
    </row>
    <row r="2789" spans="1:20" x14ac:dyDescent="0.3">
      <c r="A2789" t="s">
        <v>4556</v>
      </c>
      <c r="B2789" s="2">
        <v>45330</v>
      </c>
      <c r="C2789" t="s">
        <v>2301</v>
      </c>
      <c r="D2789" t="s">
        <v>52</v>
      </c>
      <c r="E2789" t="s">
        <v>39</v>
      </c>
      <c r="F2789" t="s">
        <v>120</v>
      </c>
      <c r="G2789" t="s">
        <v>22</v>
      </c>
      <c r="H2789" t="s">
        <v>41</v>
      </c>
      <c r="I2789" t="s">
        <v>134</v>
      </c>
      <c r="J2789">
        <v>1</v>
      </c>
      <c r="K2789">
        <v>245.11</v>
      </c>
      <c r="L2789">
        <v>0</v>
      </c>
      <c r="M2789" s="6">
        <v>245.11</v>
      </c>
      <c r="N2789" s="3">
        <v>158.02000000000001</v>
      </c>
      <c r="O2789" s="6">
        <v>87.09</v>
      </c>
      <c r="P2789" t="s">
        <v>70</v>
      </c>
      <c r="Q2789" t="s">
        <v>26</v>
      </c>
      <c r="R2789" s="4">
        <f t="shared" si="129"/>
        <v>0.35530986087878913</v>
      </c>
      <c r="S2789" s="1" t="str">
        <f t="shared" si="130"/>
        <v>Feb-2024</v>
      </c>
      <c r="T2789" t="str">
        <f t="shared" si="131"/>
        <v>Profit</v>
      </c>
    </row>
    <row r="2790" spans="1:20" x14ac:dyDescent="0.3">
      <c r="A2790" t="s">
        <v>4557</v>
      </c>
      <c r="B2790" s="2">
        <v>45514</v>
      </c>
      <c r="C2790" t="s">
        <v>2980</v>
      </c>
      <c r="D2790" t="s">
        <v>19</v>
      </c>
      <c r="E2790" t="s">
        <v>39</v>
      </c>
      <c r="F2790" t="s">
        <v>47</v>
      </c>
      <c r="G2790" t="s">
        <v>22</v>
      </c>
      <c r="H2790" t="s">
        <v>23</v>
      </c>
      <c r="I2790" t="s">
        <v>24</v>
      </c>
      <c r="J2790">
        <v>1</v>
      </c>
      <c r="K2790">
        <v>86088.62</v>
      </c>
      <c r="L2790">
        <v>0.15</v>
      </c>
      <c r="M2790" s="6">
        <v>73175.33</v>
      </c>
      <c r="N2790" s="3">
        <v>57909.86</v>
      </c>
      <c r="O2790" s="6">
        <v>15265.47</v>
      </c>
      <c r="P2790" t="s">
        <v>70</v>
      </c>
      <c r="Q2790" t="s">
        <v>26</v>
      </c>
      <c r="R2790" s="4">
        <f t="shared" si="129"/>
        <v>0.20861497993927733</v>
      </c>
      <c r="S2790" s="1" t="str">
        <f t="shared" si="130"/>
        <v>Aug-2024</v>
      </c>
      <c r="T2790" t="str">
        <f t="shared" si="131"/>
        <v>Profit</v>
      </c>
    </row>
    <row r="2791" spans="1:20" x14ac:dyDescent="0.3">
      <c r="A2791" t="s">
        <v>4558</v>
      </c>
      <c r="B2791" s="2">
        <v>45475</v>
      </c>
      <c r="C2791" t="s">
        <v>1365</v>
      </c>
      <c r="D2791" t="s">
        <v>46</v>
      </c>
      <c r="E2791" t="s">
        <v>34</v>
      </c>
      <c r="F2791" t="s">
        <v>110</v>
      </c>
      <c r="G2791" t="s">
        <v>22</v>
      </c>
      <c r="H2791" t="s">
        <v>23</v>
      </c>
      <c r="I2791" t="s">
        <v>30</v>
      </c>
      <c r="J2791">
        <v>2</v>
      </c>
      <c r="K2791">
        <v>413.99</v>
      </c>
      <c r="L2791">
        <v>0.15</v>
      </c>
      <c r="M2791" s="6">
        <v>703.78</v>
      </c>
      <c r="N2791" s="3">
        <v>537.35</v>
      </c>
      <c r="O2791" s="6">
        <v>166.43</v>
      </c>
      <c r="P2791" t="s">
        <v>31</v>
      </c>
      <c r="Q2791" t="s">
        <v>26</v>
      </c>
      <c r="R2791" s="4">
        <f t="shared" si="129"/>
        <v>0.23648015004688966</v>
      </c>
      <c r="S2791" s="1" t="str">
        <f t="shared" si="130"/>
        <v>Jul-2024</v>
      </c>
      <c r="T2791" t="str">
        <f t="shared" si="131"/>
        <v>Profit</v>
      </c>
    </row>
    <row r="2792" spans="1:20" x14ac:dyDescent="0.3">
      <c r="A2792" t="s">
        <v>4559</v>
      </c>
      <c r="B2792" s="2">
        <v>45786</v>
      </c>
      <c r="C2792" t="s">
        <v>1756</v>
      </c>
      <c r="D2792" t="s">
        <v>19</v>
      </c>
      <c r="E2792" t="s">
        <v>58</v>
      </c>
      <c r="F2792" t="s">
        <v>68</v>
      </c>
      <c r="G2792" t="s">
        <v>22</v>
      </c>
      <c r="H2792" t="s">
        <v>23</v>
      </c>
      <c r="I2792" t="s">
        <v>24</v>
      </c>
      <c r="J2792">
        <v>3</v>
      </c>
      <c r="K2792">
        <v>89129.67</v>
      </c>
      <c r="L2792">
        <v>0.2</v>
      </c>
      <c r="M2792" s="6">
        <v>213911.21</v>
      </c>
      <c r="N2792" s="3">
        <v>182495.43</v>
      </c>
      <c r="O2792" s="6">
        <v>31415.78</v>
      </c>
      <c r="P2792" t="s">
        <v>49</v>
      </c>
      <c r="Q2792" t="s">
        <v>26</v>
      </c>
      <c r="R2792" s="4">
        <f t="shared" si="129"/>
        <v>0.14686364496746104</v>
      </c>
      <c r="S2792" s="1" t="str">
        <f t="shared" si="130"/>
        <v>May-2025</v>
      </c>
      <c r="T2792" t="str">
        <f t="shared" si="131"/>
        <v>Profit</v>
      </c>
    </row>
    <row r="2793" spans="1:20" x14ac:dyDescent="0.3">
      <c r="A2793" t="s">
        <v>4560</v>
      </c>
      <c r="B2793" s="2">
        <v>45718</v>
      </c>
      <c r="C2793" t="s">
        <v>3507</v>
      </c>
      <c r="D2793" t="s">
        <v>19</v>
      </c>
      <c r="E2793" t="s">
        <v>20</v>
      </c>
      <c r="F2793" t="s">
        <v>21</v>
      </c>
      <c r="G2793" t="s">
        <v>22</v>
      </c>
      <c r="H2793" t="s">
        <v>23</v>
      </c>
      <c r="I2793" t="s">
        <v>30</v>
      </c>
      <c r="J2793">
        <v>1</v>
      </c>
      <c r="K2793">
        <v>1855.29</v>
      </c>
      <c r="L2793">
        <v>0.15</v>
      </c>
      <c r="M2793" s="6">
        <v>1577</v>
      </c>
      <c r="N2793" s="3">
        <v>1240.05</v>
      </c>
      <c r="O2793" s="6">
        <v>336.95</v>
      </c>
      <c r="P2793" t="s">
        <v>31</v>
      </c>
      <c r="Q2793" t="s">
        <v>142</v>
      </c>
      <c r="R2793" s="4">
        <f t="shared" si="129"/>
        <v>0.21366518706404564</v>
      </c>
      <c r="S2793" s="1" t="str">
        <f t="shared" si="130"/>
        <v>Mar-2025</v>
      </c>
      <c r="T2793" t="str">
        <f t="shared" si="131"/>
        <v>Profit</v>
      </c>
    </row>
    <row r="2794" spans="1:20" x14ac:dyDescent="0.3">
      <c r="A2794" t="s">
        <v>4561</v>
      </c>
      <c r="B2794" s="2">
        <v>45469</v>
      </c>
      <c r="C2794" t="s">
        <v>101</v>
      </c>
      <c r="D2794" t="s">
        <v>19</v>
      </c>
      <c r="E2794" t="s">
        <v>58</v>
      </c>
      <c r="F2794" t="s">
        <v>104</v>
      </c>
      <c r="G2794" t="s">
        <v>79</v>
      </c>
      <c r="H2794" t="s">
        <v>74</v>
      </c>
      <c r="I2794" t="s">
        <v>75</v>
      </c>
      <c r="J2794">
        <v>5</v>
      </c>
      <c r="K2794">
        <v>5727.46</v>
      </c>
      <c r="L2794">
        <v>0.05</v>
      </c>
      <c r="M2794" s="6">
        <v>27205.43</v>
      </c>
      <c r="N2794" s="3">
        <v>21639.93</v>
      </c>
      <c r="O2794" s="6">
        <v>5565.5</v>
      </c>
      <c r="P2794" t="s">
        <v>70</v>
      </c>
      <c r="Q2794" t="s">
        <v>26</v>
      </c>
      <c r="R2794" s="4">
        <f t="shared" si="129"/>
        <v>0.20457313117271073</v>
      </c>
      <c r="S2794" s="1" t="str">
        <f t="shared" si="130"/>
        <v>Jun-2024</v>
      </c>
      <c r="T2794" t="str">
        <f t="shared" si="131"/>
        <v>Profit</v>
      </c>
    </row>
    <row r="2795" spans="1:20" x14ac:dyDescent="0.3">
      <c r="A2795" t="s">
        <v>4562</v>
      </c>
      <c r="B2795" s="2">
        <v>46210</v>
      </c>
      <c r="C2795" t="s">
        <v>4563</v>
      </c>
      <c r="D2795" t="s">
        <v>46</v>
      </c>
      <c r="E2795" t="s">
        <v>34</v>
      </c>
      <c r="F2795" t="s">
        <v>35</v>
      </c>
      <c r="G2795" t="s">
        <v>22</v>
      </c>
      <c r="H2795" t="s">
        <v>41</v>
      </c>
      <c r="I2795" t="s">
        <v>55</v>
      </c>
      <c r="J2795">
        <v>2</v>
      </c>
      <c r="K2795">
        <v>239.07</v>
      </c>
      <c r="L2795">
        <v>0.05</v>
      </c>
      <c r="M2795" s="6">
        <v>454.23</v>
      </c>
      <c r="N2795" s="3">
        <v>285.01</v>
      </c>
      <c r="O2795" s="6">
        <v>169.22</v>
      </c>
      <c r="P2795" t="s">
        <v>49</v>
      </c>
      <c r="Q2795" t="s">
        <v>26</v>
      </c>
      <c r="R2795" s="4">
        <f t="shared" si="129"/>
        <v>0.37254254452590096</v>
      </c>
      <c r="S2795" s="1" t="str">
        <f t="shared" si="130"/>
        <v>Jul-2026</v>
      </c>
      <c r="T2795" t="str">
        <f t="shared" si="131"/>
        <v>Profit</v>
      </c>
    </row>
    <row r="2796" spans="1:20" x14ac:dyDescent="0.3">
      <c r="A2796" t="s">
        <v>4564</v>
      </c>
      <c r="B2796" s="2">
        <v>45719</v>
      </c>
      <c r="C2796" t="s">
        <v>4119</v>
      </c>
      <c r="D2796" t="s">
        <v>19</v>
      </c>
      <c r="E2796" t="s">
        <v>39</v>
      </c>
      <c r="F2796" t="s">
        <v>120</v>
      </c>
      <c r="G2796" t="s">
        <v>79</v>
      </c>
      <c r="H2796" t="s">
        <v>41</v>
      </c>
      <c r="I2796" t="s">
        <v>55</v>
      </c>
      <c r="J2796">
        <v>1</v>
      </c>
      <c r="K2796">
        <v>416.17</v>
      </c>
      <c r="L2796">
        <v>0.15</v>
      </c>
      <c r="M2796" s="6">
        <v>353.74</v>
      </c>
      <c r="N2796" s="3">
        <v>252.86</v>
      </c>
      <c r="O2796" s="6">
        <v>100.88</v>
      </c>
      <c r="P2796" t="s">
        <v>49</v>
      </c>
      <c r="Q2796" t="s">
        <v>26</v>
      </c>
      <c r="R2796" s="4">
        <f t="shared" si="129"/>
        <v>0.28518120653587381</v>
      </c>
      <c r="S2796" s="1" t="str">
        <f t="shared" si="130"/>
        <v>Mar-2025</v>
      </c>
      <c r="T2796" t="str">
        <f t="shared" si="131"/>
        <v>Profit</v>
      </c>
    </row>
    <row r="2797" spans="1:20" x14ac:dyDescent="0.3">
      <c r="A2797" t="s">
        <v>4565</v>
      </c>
      <c r="B2797" s="2">
        <v>45585</v>
      </c>
      <c r="C2797" t="s">
        <v>4566</v>
      </c>
      <c r="D2797" t="s">
        <v>52</v>
      </c>
      <c r="E2797" t="s">
        <v>53</v>
      </c>
      <c r="F2797" t="s">
        <v>65</v>
      </c>
      <c r="G2797" t="s">
        <v>22</v>
      </c>
      <c r="H2797" t="s">
        <v>74</v>
      </c>
      <c r="I2797" t="s">
        <v>91</v>
      </c>
      <c r="J2797">
        <v>5</v>
      </c>
      <c r="K2797">
        <v>9430.52</v>
      </c>
      <c r="L2797">
        <v>0.1</v>
      </c>
      <c r="M2797" s="6">
        <v>42437.34</v>
      </c>
      <c r="N2797" s="3">
        <v>33010.379999999997</v>
      </c>
      <c r="O2797" s="6">
        <v>9426.9599999999991</v>
      </c>
      <c r="P2797" t="s">
        <v>31</v>
      </c>
      <c r="Q2797" t="s">
        <v>26</v>
      </c>
      <c r="R2797" s="4">
        <f t="shared" si="129"/>
        <v>0.22213833383524981</v>
      </c>
      <c r="S2797" s="1" t="str">
        <f t="shared" si="130"/>
        <v>Oct-2024</v>
      </c>
      <c r="T2797" t="str">
        <f t="shared" si="131"/>
        <v>Profit</v>
      </c>
    </row>
    <row r="2798" spans="1:20" x14ac:dyDescent="0.3">
      <c r="A2798" t="s">
        <v>4567</v>
      </c>
      <c r="B2798" s="2">
        <v>46143</v>
      </c>
      <c r="C2798" t="s">
        <v>3539</v>
      </c>
      <c r="D2798" t="s">
        <v>19</v>
      </c>
      <c r="E2798" t="s">
        <v>20</v>
      </c>
      <c r="F2798" t="s">
        <v>21</v>
      </c>
      <c r="G2798" t="s">
        <v>22</v>
      </c>
      <c r="H2798" t="s">
        <v>41</v>
      </c>
      <c r="I2798" t="s">
        <v>42</v>
      </c>
      <c r="J2798">
        <v>4</v>
      </c>
      <c r="K2798">
        <v>248.7</v>
      </c>
      <c r="L2798">
        <v>0</v>
      </c>
      <c r="M2798" s="6">
        <v>994.8</v>
      </c>
      <c r="N2798" s="3">
        <v>777.38</v>
      </c>
      <c r="O2798" s="6">
        <v>217.42</v>
      </c>
      <c r="P2798" t="s">
        <v>31</v>
      </c>
      <c r="Q2798" t="s">
        <v>26</v>
      </c>
      <c r="R2798" s="4">
        <f t="shared" si="129"/>
        <v>0.21855649376759148</v>
      </c>
      <c r="S2798" s="1" t="str">
        <f t="shared" si="130"/>
        <v>May-2026</v>
      </c>
      <c r="T2798" t="str">
        <f t="shared" si="131"/>
        <v>Profit</v>
      </c>
    </row>
    <row r="2799" spans="1:20" x14ac:dyDescent="0.3">
      <c r="A2799" t="s">
        <v>4568</v>
      </c>
      <c r="B2799" s="2">
        <v>45442</v>
      </c>
      <c r="C2799" t="s">
        <v>616</v>
      </c>
      <c r="D2799" t="s">
        <v>46</v>
      </c>
      <c r="E2799" t="s">
        <v>34</v>
      </c>
      <c r="F2799" t="s">
        <v>35</v>
      </c>
      <c r="G2799" t="s">
        <v>79</v>
      </c>
      <c r="H2799" t="s">
        <v>74</v>
      </c>
      <c r="I2799" t="s">
        <v>91</v>
      </c>
      <c r="J2799">
        <v>3</v>
      </c>
      <c r="K2799">
        <v>12196.4</v>
      </c>
      <c r="L2799">
        <v>0.2</v>
      </c>
      <c r="M2799" s="6">
        <v>29271.360000000001</v>
      </c>
      <c r="N2799" s="3">
        <v>25901.97</v>
      </c>
      <c r="O2799" s="6">
        <v>3369.39</v>
      </c>
      <c r="P2799" t="s">
        <v>31</v>
      </c>
      <c r="Q2799" t="s">
        <v>76</v>
      </c>
      <c r="R2799" s="4">
        <f t="shared" si="129"/>
        <v>0.11510876160178413</v>
      </c>
      <c r="S2799" s="1" t="str">
        <f t="shared" si="130"/>
        <v>May-2024</v>
      </c>
      <c r="T2799" t="str">
        <f t="shared" si="131"/>
        <v>Profit</v>
      </c>
    </row>
    <row r="2800" spans="1:20" x14ac:dyDescent="0.3">
      <c r="A2800" t="s">
        <v>4569</v>
      </c>
      <c r="B2800" s="2">
        <v>45675</v>
      </c>
      <c r="C2800" t="s">
        <v>3885</v>
      </c>
      <c r="D2800" t="s">
        <v>52</v>
      </c>
      <c r="E2800" t="s">
        <v>53</v>
      </c>
      <c r="F2800" t="s">
        <v>97</v>
      </c>
      <c r="G2800" t="s">
        <v>22</v>
      </c>
      <c r="H2800" t="s">
        <v>74</v>
      </c>
      <c r="I2800" t="s">
        <v>75</v>
      </c>
      <c r="J2800">
        <v>1</v>
      </c>
      <c r="K2800">
        <v>5440.61</v>
      </c>
      <c r="L2800">
        <v>0.15</v>
      </c>
      <c r="M2800" s="6">
        <v>4624.5200000000004</v>
      </c>
      <c r="N2800" s="3">
        <v>4305.62</v>
      </c>
      <c r="O2800" s="6">
        <v>318.89999999999998</v>
      </c>
      <c r="P2800" t="s">
        <v>25</v>
      </c>
      <c r="Q2800" t="s">
        <v>26</v>
      </c>
      <c r="R2800" s="4">
        <f t="shared" si="129"/>
        <v>6.8958508126248763E-2</v>
      </c>
      <c r="S2800" s="1" t="str">
        <f t="shared" si="130"/>
        <v>Jan-2025</v>
      </c>
      <c r="T2800" t="str">
        <f t="shared" si="131"/>
        <v>Profit</v>
      </c>
    </row>
    <row r="2801" spans="1:20" x14ac:dyDescent="0.3">
      <c r="A2801" t="s">
        <v>4570</v>
      </c>
      <c r="B2801" s="2">
        <v>45929</v>
      </c>
      <c r="C2801" t="s">
        <v>2821</v>
      </c>
      <c r="D2801" t="s">
        <v>19</v>
      </c>
      <c r="E2801" t="s">
        <v>20</v>
      </c>
      <c r="F2801" t="s">
        <v>115</v>
      </c>
      <c r="G2801" t="s">
        <v>79</v>
      </c>
      <c r="H2801" t="s">
        <v>41</v>
      </c>
      <c r="I2801" t="s">
        <v>48</v>
      </c>
      <c r="J2801">
        <v>2</v>
      </c>
      <c r="K2801">
        <v>87.37</v>
      </c>
      <c r="L2801">
        <v>0.15</v>
      </c>
      <c r="M2801" s="6">
        <v>148.53</v>
      </c>
      <c r="N2801" s="3">
        <v>125.53</v>
      </c>
      <c r="O2801" s="6">
        <v>23</v>
      </c>
      <c r="P2801" t="s">
        <v>49</v>
      </c>
      <c r="Q2801" t="s">
        <v>76</v>
      </c>
      <c r="R2801" s="4">
        <f t="shared" si="129"/>
        <v>0.15485087187773514</v>
      </c>
      <c r="S2801" s="1" t="str">
        <f t="shared" si="130"/>
        <v>Sep-2025</v>
      </c>
      <c r="T2801" t="str">
        <f t="shared" si="131"/>
        <v>Profit</v>
      </c>
    </row>
    <row r="2802" spans="1:20" x14ac:dyDescent="0.3">
      <c r="A2802" t="s">
        <v>4571</v>
      </c>
      <c r="B2802" s="2">
        <v>46104</v>
      </c>
      <c r="C2802" t="s">
        <v>1036</v>
      </c>
      <c r="D2802" t="s">
        <v>19</v>
      </c>
      <c r="E2802" t="s">
        <v>34</v>
      </c>
      <c r="F2802" t="s">
        <v>110</v>
      </c>
      <c r="G2802" t="s">
        <v>29</v>
      </c>
      <c r="H2802" t="s">
        <v>41</v>
      </c>
      <c r="I2802" t="s">
        <v>42</v>
      </c>
      <c r="J2802">
        <v>2</v>
      </c>
      <c r="K2802">
        <v>171.36</v>
      </c>
      <c r="L2802">
        <v>0.2</v>
      </c>
      <c r="M2802" s="6">
        <v>274.18</v>
      </c>
      <c r="N2802" s="3">
        <v>236</v>
      </c>
      <c r="O2802" s="6">
        <v>38.18</v>
      </c>
      <c r="P2802" t="s">
        <v>70</v>
      </c>
      <c r="Q2802" t="s">
        <v>26</v>
      </c>
      <c r="R2802" s="4">
        <f t="shared" si="129"/>
        <v>0.13925158654898243</v>
      </c>
      <c r="S2802" s="1" t="str">
        <f t="shared" si="130"/>
        <v>Mar-2026</v>
      </c>
      <c r="T2802" t="str">
        <f t="shared" si="131"/>
        <v>Profit</v>
      </c>
    </row>
    <row r="2803" spans="1:20" x14ac:dyDescent="0.3">
      <c r="A2803" t="s">
        <v>4572</v>
      </c>
      <c r="B2803" s="2">
        <v>45599</v>
      </c>
      <c r="C2803" t="s">
        <v>3202</v>
      </c>
      <c r="D2803" t="s">
        <v>19</v>
      </c>
      <c r="E2803" t="s">
        <v>53</v>
      </c>
      <c r="F2803" t="s">
        <v>90</v>
      </c>
      <c r="G2803" t="s">
        <v>22</v>
      </c>
      <c r="H2803" t="s">
        <v>74</v>
      </c>
      <c r="I2803" t="s">
        <v>91</v>
      </c>
      <c r="J2803">
        <v>3</v>
      </c>
      <c r="K2803">
        <v>9275</v>
      </c>
      <c r="L2803">
        <v>0.1</v>
      </c>
      <c r="M2803" s="6">
        <v>25042.5</v>
      </c>
      <c r="N2803" s="3">
        <v>20368.04</v>
      </c>
      <c r="O2803" s="6">
        <v>4674.46</v>
      </c>
      <c r="P2803" t="s">
        <v>49</v>
      </c>
      <c r="Q2803" t="s">
        <v>26</v>
      </c>
      <c r="R2803" s="4">
        <f t="shared" si="129"/>
        <v>0.18666107617051014</v>
      </c>
      <c r="S2803" s="1" t="str">
        <f t="shared" si="130"/>
        <v>Nov-2024</v>
      </c>
      <c r="T2803" t="str">
        <f t="shared" si="131"/>
        <v>Profit</v>
      </c>
    </row>
    <row r="2804" spans="1:20" x14ac:dyDescent="0.3">
      <c r="A2804" t="s">
        <v>4573</v>
      </c>
      <c r="B2804" s="2">
        <v>45627</v>
      </c>
      <c r="C2804" t="s">
        <v>4574</v>
      </c>
      <c r="D2804" t="s">
        <v>19</v>
      </c>
      <c r="E2804" t="s">
        <v>39</v>
      </c>
      <c r="F2804" t="s">
        <v>146</v>
      </c>
      <c r="G2804" t="s">
        <v>22</v>
      </c>
      <c r="H2804" t="s">
        <v>74</v>
      </c>
      <c r="I2804" t="s">
        <v>91</v>
      </c>
      <c r="J2804">
        <v>3</v>
      </c>
      <c r="K2804">
        <v>9026.7800000000007</v>
      </c>
      <c r="L2804">
        <v>0.05</v>
      </c>
      <c r="M2804" s="6">
        <v>25726.32</v>
      </c>
      <c r="N2804" s="3">
        <v>15730</v>
      </c>
      <c r="O2804" s="6">
        <v>9996.32</v>
      </c>
      <c r="P2804" t="s">
        <v>43</v>
      </c>
      <c r="Q2804" t="s">
        <v>26</v>
      </c>
      <c r="R2804" s="4">
        <f t="shared" si="129"/>
        <v>0.38856392985860394</v>
      </c>
      <c r="S2804" s="1" t="str">
        <f t="shared" si="130"/>
        <v>Dec-2024</v>
      </c>
      <c r="T2804" t="str">
        <f t="shared" si="131"/>
        <v>Profit</v>
      </c>
    </row>
    <row r="2805" spans="1:20" x14ac:dyDescent="0.3">
      <c r="A2805" t="s">
        <v>4575</v>
      </c>
      <c r="B2805" s="2">
        <v>46237</v>
      </c>
      <c r="C2805" t="s">
        <v>1574</v>
      </c>
      <c r="D2805" t="s">
        <v>19</v>
      </c>
      <c r="E2805" t="s">
        <v>53</v>
      </c>
      <c r="F2805" t="s">
        <v>97</v>
      </c>
      <c r="G2805" t="s">
        <v>29</v>
      </c>
      <c r="H2805" t="s">
        <v>41</v>
      </c>
      <c r="I2805" t="s">
        <v>42</v>
      </c>
      <c r="J2805">
        <v>4</v>
      </c>
      <c r="K2805">
        <v>196.59</v>
      </c>
      <c r="L2805">
        <v>0.15</v>
      </c>
      <c r="M2805" s="6">
        <v>668.41</v>
      </c>
      <c r="N2805" s="3">
        <v>637.51</v>
      </c>
      <c r="O2805" s="6">
        <v>30.9</v>
      </c>
      <c r="P2805" t="s">
        <v>49</v>
      </c>
      <c r="Q2805" t="s">
        <v>26</v>
      </c>
      <c r="R2805" s="4">
        <f t="shared" si="129"/>
        <v>4.6229110875061714E-2</v>
      </c>
      <c r="S2805" s="1" t="str">
        <f t="shared" si="130"/>
        <v>Aug-2026</v>
      </c>
      <c r="T2805" t="str">
        <f t="shared" si="131"/>
        <v>Profit</v>
      </c>
    </row>
    <row r="2806" spans="1:20" x14ac:dyDescent="0.3">
      <c r="A2806" t="s">
        <v>4576</v>
      </c>
      <c r="B2806" s="2">
        <v>46037</v>
      </c>
      <c r="C2806" t="s">
        <v>461</v>
      </c>
      <c r="D2806" t="s">
        <v>19</v>
      </c>
      <c r="E2806" t="s">
        <v>34</v>
      </c>
      <c r="F2806" t="s">
        <v>73</v>
      </c>
      <c r="G2806" t="s">
        <v>22</v>
      </c>
      <c r="H2806" t="s">
        <v>23</v>
      </c>
      <c r="I2806" t="s">
        <v>36</v>
      </c>
      <c r="J2806">
        <v>2</v>
      </c>
      <c r="K2806">
        <v>11753.18</v>
      </c>
      <c r="L2806">
        <v>0.1</v>
      </c>
      <c r="M2806" s="6">
        <v>21155.72</v>
      </c>
      <c r="N2806" s="3">
        <v>15199.19</v>
      </c>
      <c r="O2806" s="6">
        <v>5956.53</v>
      </c>
      <c r="P2806" t="s">
        <v>49</v>
      </c>
      <c r="Q2806" t="s">
        <v>142</v>
      </c>
      <c r="R2806" s="4">
        <f t="shared" si="129"/>
        <v>0.28155647739712947</v>
      </c>
      <c r="S2806" s="1" t="str">
        <f t="shared" si="130"/>
        <v>Jan-2026</v>
      </c>
      <c r="T2806" t="str">
        <f t="shared" si="131"/>
        <v>Profit</v>
      </c>
    </row>
    <row r="2807" spans="1:20" x14ac:dyDescent="0.3">
      <c r="A2807" t="s">
        <v>4577</v>
      </c>
      <c r="B2807" s="2">
        <v>46183</v>
      </c>
      <c r="C2807" t="s">
        <v>4578</v>
      </c>
      <c r="D2807" t="s">
        <v>19</v>
      </c>
      <c r="E2807" t="s">
        <v>39</v>
      </c>
      <c r="F2807" t="s">
        <v>40</v>
      </c>
      <c r="G2807" t="s">
        <v>22</v>
      </c>
      <c r="H2807" t="s">
        <v>41</v>
      </c>
      <c r="I2807" t="s">
        <v>62</v>
      </c>
      <c r="J2807">
        <v>2</v>
      </c>
      <c r="K2807">
        <v>555.04999999999995</v>
      </c>
      <c r="L2807">
        <v>0.1</v>
      </c>
      <c r="M2807" s="6">
        <v>999.09</v>
      </c>
      <c r="N2807" s="3">
        <v>884.15</v>
      </c>
      <c r="O2807" s="6">
        <v>114.94</v>
      </c>
      <c r="P2807" t="s">
        <v>70</v>
      </c>
      <c r="Q2807" t="s">
        <v>76</v>
      </c>
      <c r="R2807" s="4">
        <f t="shared" si="129"/>
        <v>0.11504469066850834</v>
      </c>
      <c r="S2807" s="1" t="str">
        <f t="shared" si="130"/>
        <v>Jun-2026</v>
      </c>
      <c r="T2807" t="str">
        <f t="shared" si="131"/>
        <v>Profit</v>
      </c>
    </row>
    <row r="2808" spans="1:20" x14ac:dyDescent="0.3">
      <c r="A2808" t="s">
        <v>4579</v>
      </c>
      <c r="B2808" s="2">
        <v>45666</v>
      </c>
      <c r="C2808" t="s">
        <v>4580</v>
      </c>
      <c r="D2808" t="s">
        <v>46</v>
      </c>
      <c r="E2808" t="s">
        <v>53</v>
      </c>
      <c r="F2808" t="s">
        <v>65</v>
      </c>
      <c r="G2808" t="s">
        <v>79</v>
      </c>
      <c r="H2808" t="s">
        <v>41</v>
      </c>
      <c r="I2808" t="s">
        <v>62</v>
      </c>
      <c r="J2808">
        <v>1</v>
      </c>
      <c r="K2808">
        <v>131.80000000000001</v>
      </c>
      <c r="L2808">
        <v>0.2</v>
      </c>
      <c r="M2808" s="6">
        <v>105.44</v>
      </c>
      <c r="N2808" s="3">
        <v>80.680000000000007</v>
      </c>
      <c r="O2808" s="6">
        <v>24.76</v>
      </c>
      <c r="P2808" t="s">
        <v>43</v>
      </c>
      <c r="Q2808" t="s">
        <v>26</v>
      </c>
      <c r="R2808" s="4">
        <f t="shared" si="129"/>
        <v>0.23482549317147194</v>
      </c>
      <c r="S2808" s="1" t="str">
        <f t="shared" si="130"/>
        <v>Jan-2025</v>
      </c>
      <c r="T2808" t="str">
        <f t="shared" si="131"/>
        <v>Profit</v>
      </c>
    </row>
    <row r="2809" spans="1:20" x14ac:dyDescent="0.3">
      <c r="A2809" t="s">
        <v>4581</v>
      </c>
      <c r="B2809" s="2">
        <v>45299</v>
      </c>
      <c r="C2809" t="s">
        <v>3242</v>
      </c>
      <c r="D2809" t="s">
        <v>46</v>
      </c>
      <c r="E2809" t="s">
        <v>58</v>
      </c>
      <c r="F2809" t="s">
        <v>129</v>
      </c>
      <c r="G2809" t="s">
        <v>79</v>
      </c>
      <c r="H2809" t="s">
        <v>41</v>
      </c>
      <c r="I2809" t="s">
        <v>125</v>
      </c>
      <c r="J2809">
        <v>5</v>
      </c>
      <c r="K2809">
        <v>267.77999999999997</v>
      </c>
      <c r="L2809">
        <v>0</v>
      </c>
      <c r="M2809" s="6">
        <v>1338.9</v>
      </c>
      <c r="N2809" s="3">
        <v>890.76</v>
      </c>
      <c r="O2809" s="6">
        <v>448.14</v>
      </c>
      <c r="P2809" t="s">
        <v>49</v>
      </c>
      <c r="Q2809" t="s">
        <v>26</v>
      </c>
      <c r="R2809" s="4">
        <f t="shared" si="129"/>
        <v>0.3347075957875868</v>
      </c>
      <c r="S2809" s="1" t="str">
        <f t="shared" si="130"/>
        <v>Jan-2024</v>
      </c>
      <c r="T2809" t="str">
        <f t="shared" si="131"/>
        <v>Profit</v>
      </c>
    </row>
    <row r="2810" spans="1:20" x14ac:dyDescent="0.3">
      <c r="A2810" t="s">
        <v>4582</v>
      </c>
      <c r="B2810" s="2">
        <v>45632</v>
      </c>
      <c r="C2810" t="s">
        <v>1814</v>
      </c>
      <c r="D2810" t="s">
        <v>52</v>
      </c>
      <c r="E2810" t="s">
        <v>39</v>
      </c>
      <c r="F2810" t="s">
        <v>40</v>
      </c>
      <c r="G2810" t="s">
        <v>22</v>
      </c>
      <c r="H2810" t="s">
        <v>23</v>
      </c>
      <c r="I2810" t="s">
        <v>59</v>
      </c>
      <c r="J2810">
        <v>2</v>
      </c>
      <c r="K2810">
        <v>6888.32</v>
      </c>
      <c r="L2810">
        <v>0</v>
      </c>
      <c r="M2810" s="6">
        <v>13776.64</v>
      </c>
      <c r="N2810" s="3">
        <v>9046.34</v>
      </c>
      <c r="O2810" s="6">
        <v>4730.3</v>
      </c>
      <c r="P2810" t="s">
        <v>70</v>
      </c>
      <c r="Q2810" t="s">
        <v>26</v>
      </c>
      <c r="R2810" s="4">
        <f t="shared" si="129"/>
        <v>0.34335658041438266</v>
      </c>
      <c r="S2810" s="1" t="str">
        <f t="shared" si="130"/>
        <v>Dec-2024</v>
      </c>
      <c r="T2810" t="str">
        <f t="shared" si="131"/>
        <v>Profit</v>
      </c>
    </row>
    <row r="2811" spans="1:20" x14ac:dyDescent="0.3">
      <c r="A2811" t="s">
        <v>4583</v>
      </c>
      <c r="B2811" s="2">
        <v>45420</v>
      </c>
      <c r="C2811" t="s">
        <v>2306</v>
      </c>
      <c r="D2811" t="s">
        <v>19</v>
      </c>
      <c r="E2811" t="s">
        <v>20</v>
      </c>
      <c r="F2811" t="s">
        <v>205</v>
      </c>
      <c r="G2811" t="s">
        <v>79</v>
      </c>
      <c r="H2811" t="s">
        <v>23</v>
      </c>
      <c r="I2811" t="s">
        <v>24</v>
      </c>
      <c r="J2811">
        <v>2</v>
      </c>
      <c r="K2811">
        <v>89411.47</v>
      </c>
      <c r="L2811">
        <v>0.2</v>
      </c>
      <c r="M2811" s="6">
        <v>143058.35</v>
      </c>
      <c r="N2811" s="3">
        <v>134669.99</v>
      </c>
      <c r="O2811" s="6">
        <v>8388.36</v>
      </c>
      <c r="P2811" t="s">
        <v>49</v>
      </c>
      <c r="Q2811" t="s">
        <v>26</v>
      </c>
      <c r="R2811" s="4">
        <f t="shared" si="129"/>
        <v>5.8635934218450023E-2</v>
      </c>
      <c r="S2811" s="1" t="str">
        <f t="shared" si="130"/>
        <v>May-2024</v>
      </c>
      <c r="T2811" t="str">
        <f t="shared" si="131"/>
        <v>Profit</v>
      </c>
    </row>
    <row r="2812" spans="1:20" x14ac:dyDescent="0.3">
      <c r="A2812" t="s">
        <v>4584</v>
      </c>
      <c r="B2812" s="2">
        <v>46067</v>
      </c>
      <c r="C2812" t="s">
        <v>4585</v>
      </c>
      <c r="D2812" t="s">
        <v>52</v>
      </c>
      <c r="E2812" t="s">
        <v>58</v>
      </c>
      <c r="F2812" t="s">
        <v>68</v>
      </c>
      <c r="G2812" t="s">
        <v>29</v>
      </c>
      <c r="H2812" t="s">
        <v>41</v>
      </c>
      <c r="I2812" t="s">
        <v>42</v>
      </c>
      <c r="J2812">
        <v>8</v>
      </c>
      <c r="K2812">
        <v>53.81</v>
      </c>
      <c r="L2812">
        <v>0.05</v>
      </c>
      <c r="M2812" s="6">
        <v>408.96</v>
      </c>
      <c r="N2812" s="3">
        <v>332.9</v>
      </c>
      <c r="O2812" s="6">
        <v>76.06</v>
      </c>
      <c r="P2812" t="s">
        <v>43</v>
      </c>
      <c r="Q2812" t="s">
        <v>26</v>
      </c>
      <c r="R2812" s="4">
        <f t="shared" si="129"/>
        <v>0.18598395931142411</v>
      </c>
      <c r="S2812" s="1" t="str">
        <f t="shared" si="130"/>
        <v>Feb-2026</v>
      </c>
      <c r="T2812" t="str">
        <f t="shared" si="131"/>
        <v>Profit</v>
      </c>
    </row>
    <row r="2813" spans="1:20" x14ac:dyDescent="0.3">
      <c r="A2813" t="s">
        <v>4586</v>
      </c>
      <c r="B2813" s="2">
        <v>45960</v>
      </c>
      <c r="C2813" t="s">
        <v>4587</v>
      </c>
      <c r="D2813" t="s">
        <v>52</v>
      </c>
      <c r="E2813" t="s">
        <v>39</v>
      </c>
      <c r="F2813" t="s">
        <v>120</v>
      </c>
      <c r="G2813" t="s">
        <v>79</v>
      </c>
      <c r="H2813" t="s">
        <v>74</v>
      </c>
      <c r="I2813" t="s">
        <v>75</v>
      </c>
      <c r="J2813">
        <v>6</v>
      </c>
      <c r="K2813">
        <v>5291.28</v>
      </c>
      <c r="L2813">
        <v>0.2</v>
      </c>
      <c r="M2813" s="6">
        <v>25398.14</v>
      </c>
      <c r="N2813" s="3">
        <v>18801.740000000002</v>
      </c>
      <c r="O2813" s="6">
        <v>6596.4</v>
      </c>
      <c r="P2813" t="s">
        <v>43</v>
      </c>
      <c r="Q2813" t="s">
        <v>26</v>
      </c>
      <c r="R2813" s="4">
        <f t="shared" si="129"/>
        <v>0.25971980625352881</v>
      </c>
      <c r="S2813" s="1" t="str">
        <f t="shared" si="130"/>
        <v>Oct-2025</v>
      </c>
      <c r="T2813" t="str">
        <f t="shared" si="131"/>
        <v>Profit</v>
      </c>
    </row>
    <row r="2814" spans="1:20" x14ac:dyDescent="0.3">
      <c r="A2814" t="s">
        <v>4588</v>
      </c>
      <c r="B2814" s="2">
        <v>45643</v>
      </c>
      <c r="C2814" t="s">
        <v>585</v>
      </c>
      <c r="D2814" t="s">
        <v>19</v>
      </c>
      <c r="E2814" t="s">
        <v>39</v>
      </c>
      <c r="F2814" t="s">
        <v>220</v>
      </c>
      <c r="G2814" t="s">
        <v>22</v>
      </c>
      <c r="H2814" t="s">
        <v>74</v>
      </c>
      <c r="I2814" t="s">
        <v>107</v>
      </c>
      <c r="J2814">
        <v>1</v>
      </c>
      <c r="K2814">
        <v>4380.54</v>
      </c>
      <c r="L2814">
        <v>0.15</v>
      </c>
      <c r="M2814" s="6">
        <v>3723.46</v>
      </c>
      <c r="N2814" s="3">
        <v>2810.47</v>
      </c>
      <c r="O2814" s="6">
        <v>912.99</v>
      </c>
      <c r="P2814" t="s">
        <v>31</v>
      </c>
      <c r="Q2814" t="s">
        <v>26</v>
      </c>
      <c r="R2814" s="4">
        <f t="shared" si="129"/>
        <v>0.2451993575867607</v>
      </c>
      <c r="S2814" s="1" t="str">
        <f t="shared" si="130"/>
        <v>Dec-2024</v>
      </c>
      <c r="T2814" t="str">
        <f t="shared" si="131"/>
        <v>Profit</v>
      </c>
    </row>
    <row r="2815" spans="1:20" x14ac:dyDescent="0.3">
      <c r="A2815" t="s">
        <v>4589</v>
      </c>
      <c r="B2815" s="2">
        <v>45649</v>
      </c>
      <c r="C2815" t="s">
        <v>2500</v>
      </c>
      <c r="D2815" t="s">
        <v>19</v>
      </c>
      <c r="E2815" t="s">
        <v>20</v>
      </c>
      <c r="F2815" t="s">
        <v>115</v>
      </c>
      <c r="G2815" t="s">
        <v>29</v>
      </c>
      <c r="H2815" t="s">
        <v>74</v>
      </c>
      <c r="I2815" t="s">
        <v>137</v>
      </c>
      <c r="J2815">
        <v>1</v>
      </c>
      <c r="K2815">
        <v>9220.58</v>
      </c>
      <c r="L2815">
        <v>0</v>
      </c>
      <c r="M2815" s="6">
        <v>9220.58</v>
      </c>
      <c r="N2815" s="3">
        <v>5947.52</v>
      </c>
      <c r="O2815" s="6">
        <v>3273.06</v>
      </c>
      <c r="P2815" t="s">
        <v>49</v>
      </c>
      <c r="Q2815" t="s">
        <v>26</v>
      </c>
      <c r="R2815" s="4">
        <f t="shared" si="129"/>
        <v>0.35497333139563886</v>
      </c>
      <c r="S2815" s="1" t="str">
        <f t="shared" si="130"/>
        <v>Dec-2024</v>
      </c>
      <c r="T2815" t="str">
        <f t="shared" si="131"/>
        <v>Profit</v>
      </c>
    </row>
    <row r="2816" spans="1:20" x14ac:dyDescent="0.3">
      <c r="A2816" t="s">
        <v>4590</v>
      </c>
      <c r="B2816" s="2">
        <v>45808</v>
      </c>
      <c r="C2816" t="s">
        <v>1270</v>
      </c>
      <c r="D2816" t="s">
        <v>46</v>
      </c>
      <c r="E2816" t="s">
        <v>34</v>
      </c>
      <c r="F2816" t="s">
        <v>110</v>
      </c>
      <c r="G2816" t="s">
        <v>22</v>
      </c>
      <c r="H2816" t="s">
        <v>74</v>
      </c>
      <c r="I2816" t="s">
        <v>91</v>
      </c>
      <c r="J2816">
        <v>2</v>
      </c>
      <c r="K2816">
        <v>6907.34</v>
      </c>
      <c r="L2816">
        <v>0.05</v>
      </c>
      <c r="M2816" s="6">
        <v>13123.95</v>
      </c>
      <c r="N2816" s="3">
        <v>10926.15</v>
      </c>
      <c r="O2816" s="6">
        <v>2197.8000000000002</v>
      </c>
      <c r="P2816" t="s">
        <v>31</v>
      </c>
      <c r="Q2816" t="s">
        <v>26</v>
      </c>
      <c r="R2816" s="4">
        <f t="shared" si="129"/>
        <v>0.16746482575748917</v>
      </c>
      <c r="S2816" s="1" t="str">
        <f t="shared" si="130"/>
        <v>May-2025</v>
      </c>
      <c r="T2816" t="str">
        <f t="shared" si="131"/>
        <v>Profit</v>
      </c>
    </row>
    <row r="2817" spans="1:20" x14ac:dyDescent="0.3">
      <c r="A2817" t="s">
        <v>4591</v>
      </c>
      <c r="B2817" s="2">
        <v>45786</v>
      </c>
      <c r="C2817" t="s">
        <v>1534</v>
      </c>
      <c r="D2817" t="s">
        <v>19</v>
      </c>
      <c r="E2817" t="s">
        <v>53</v>
      </c>
      <c r="F2817" t="s">
        <v>54</v>
      </c>
      <c r="G2817" t="s">
        <v>22</v>
      </c>
      <c r="H2817" t="s">
        <v>23</v>
      </c>
      <c r="I2817" t="s">
        <v>59</v>
      </c>
      <c r="J2817">
        <v>2</v>
      </c>
      <c r="K2817">
        <v>3657.42</v>
      </c>
      <c r="L2817">
        <v>0.1</v>
      </c>
      <c r="M2817" s="6">
        <v>6583.36</v>
      </c>
      <c r="N2817" s="3">
        <v>4320.24</v>
      </c>
      <c r="O2817" s="6">
        <v>2263.12</v>
      </c>
      <c r="P2817" t="s">
        <v>43</v>
      </c>
      <c r="Q2817" t="s">
        <v>26</v>
      </c>
      <c r="R2817" s="4">
        <f t="shared" si="129"/>
        <v>0.34376367083070042</v>
      </c>
      <c r="S2817" s="1" t="str">
        <f t="shared" si="130"/>
        <v>May-2025</v>
      </c>
      <c r="T2817" t="str">
        <f t="shared" si="131"/>
        <v>Profit</v>
      </c>
    </row>
    <row r="2818" spans="1:20" x14ac:dyDescent="0.3">
      <c r="A2818" t="s">
        <v>4592</v>
      </c>
      <c r="B2818" s="2">
        <v>45377</v>
      </c>
      <c r="C2818" t="s">
        <v>4593</v>
      </c>
      <c r="D2818" t="s">
        <v>19</v>
      </c>
      <c r="E2818" t="s">
        <v>34</v>
      </c>
      <c r="F2818" t="s">
        <v>35</v>
      </c>
      <c r="G2818" t="s">
        <v>79</v>
      </c>
      <c r="H2818" t="s">
        <v>23</v>
      </c>
      <c r="I2818" t="s">
        <v>36</v>
      </c>
      <c r="J2818">
        <v>1</v>
      </c>
      <c r="K2818">
        <v>6258.77</v>
      </c>
      <c r="L2818">
        <v>0.15</v>
      </c>
      <c r="M2818" s="6">
        <v>5319.95</v>
      </c>
      <c r="N2818" s="3">
        <v>4957.2700000000004</v>
      </c>
      <c r="O2818" s="6">
        <v>362.68</v>
      </c>
      <c r="P2818" t="s">
        <v>25</v>
      </c>
      <c r="Q2818" t="s">
        <v>26</v>
      </c>
      <c r="R2818" s="4">
        <f t="shared" si="129"/>
        <v>6.8173573059897186E-2</v>
      </c>
      <c r="S2818" s="1" t="str">
        <f t="shared" si="130"/>
        <v>Mar-2024</v>
      </c>
      <c r="T2818" t="str">
        <f t="shared" si="131"/>
        <v>Profit</v>
      </c>
    </row>
    <row r="2819" spans="1:20" x14ac:dyDescent="0.3">
      <c r="A2819" t="s">
        <v>4594</v>
      </c>
      <c r="B2819" s="2">
        <v>45466</v>
      </c>
      <c r="C2819" t="s">
        <v>4595</v>
      </c>
      <c r="D2819" t="s">
        <v>19</v>
      </c>
      <c r="E2819" t="s">
        <v>58</v>
      </c>
      <c r="F2819" t="s">
        <v>54</v>
      </c>
      <c r="G2819" t="s">
        <v>22</v>
      </c>
      <c r="H2819" t="s">
        <v>41</v>
      </c>
      <c r="I2819" t="s">
        <v>48</v>
      </c>
      <c r="J2819">
        <v>2</v>
      </c>
      <c r="K2819">
        <v>96.64</v>
      </c>
      <c r="L2819">
        <v>0.15</v>
      </c>
      <c r="M2819" s="6">
        <v>164.29</v>
      </c>
      <c r="N2819" s="3">
        <v>110.64</v>
      </c>
      <c r="O2819" s="6">
        <v>53.65</v>
      </c>
      <c r="P2819" t="s">
        <v>43</v>
      </c>
      <c r="Q2819" t="s">
        <v>26</v>
      </c>
      <c r="R2819" s="4">
        <f t="shared" si="129"/>
        <v>0.32655669852090818</v>
      </c>
      <c r="S2819" s="1" t="str">
        <f t="shared" si="130"/>
        <v>Jun-2024</v>
      </c>
      <c r="T2819" t="str">
        <f t="shared" si="131"/>
        <v>Profit</v>
      </c>
    </row>
    <row r="2820" spans="1:20" x14ac:dyDescent="0.3">
      <c r="A2820" t="s">
        <v>4596</v>
      </c>
      <c r="B2820" s="2">
        <v>46093</v>
      </c>
      <c r="C2820" t="s">
        <v>1484</v>
      </c>
      <c r="D2820" t="s">
        <v>52</v>
      </c>
      <c r="E2820" t="s">
        <v>53</v>
      </c>
      <c r="F2820" t="s">
        <v>54</v>
      </c>
      <c r="G2820" t="s">
        <v>22</v>
      </c>
      <c r="H2820" t="s">
        <v>74</v>
      </c>
      <c r="I2820" t="s">
        <v>137</v>
      </c>
      <c r="J2820">
        <v>5</v>
      </c>
      <c r="K2820">
        <v>24322.32</v>
      </c>
      <c r="L2820">
        <v>0.1</v>
      </c>
      <c r="M2820" s="6">
        <v>109450.44</v>
      </c>
      <c r="N2820" s="3">
        <v>76001.64</v>
      </c>
      <c r="O2820" s="6">
        <v>33448.800000000003</v>
      </c>
      <c r="P2820" t="s">
        <v>43</v>
      </c>
      <c r="Q2820" t="s">
        <v>26</v>
      </c>
      <c r="R2820" s="4">
        <f t="shared" si="129"/>
        <v>0.30560681163090803</v>
      </c>
      <c r="S2820" s="1" t="str">
        <f t="shared" si="130"/>
        <v>Mar-2026</v>
      </c>
      <c r="T2820" t="str">
        <f t="shared" si="131"/>
        <v>Profit</v>
      </c>
    </row>
    <row r="2821" spans="1:20" x14ac:dyDescent="0.3">
      <c r="A2821" t="s">
        <v>4597</v>
      </c>
      <c r="B2821" s="2">
        <v>45484</v>
      </c>
      <c r="C2821" t="s">
        <v>1243</v>
      </c>
      <c r="D2821" t="s">
        <v>46</v>
      </c>
      <c r="E2821" t="s">
        <v>53</v>
      </c>
      <c r="F2821" t="s">
        <v>54</v>
      </c>
      <c r="G2821" t="s">
        <v>79</v>
      </c>
      <c r="H2821" t="s">
        <v>41</v>
      </c>
      <c r="I2821" t="s">
        <v>62</v>
      </c>
      <c r="J2821">
        <v>3</v>
      </c>
      <c r="K2821">
        <v>154.69</v>
      </c>
      <c r="L2821">
        <v>0.1</v>
      </c>
      <c r="M2821" s="6">
        <v>417.66</v>
      </c>
      <c r="N2821" s="3">
        <v>300.43</v>
      </c>
      <c r="O2821" s="6">
        <v>117.23</v>
      </c>
      <c r="P2821" t="s">
        <v>49</v>
      </c>
      <c r="Q2821" t="s">
        <v>26</v>
      </c>
      <c r="R2821" s="4">
        <f t="shared" ref="R2821:R2884" si="132">IFERROR(O2821/M2821,0)</f>
        <v>0.28068285208063976</v>
      </c>
      <c r="S2821" s="1" t="str">
        <f t="shared" ref="S2821:S2884" si="133">TEXT(B2821,"mmm-yyyy")</f>
        <v>Jul-2024</v>
      </c>
      <c r="T2821" t="str">
        <f t="shared" ref="T2821:T2884" si="134">IF(O2821&gt;0,"Profit",IF(O2821&lt;0,"Loss","Break-Even"))</f>
        <v>Profit</v>
      </c>
    </row>
    <row r="2822" spans="1:20" x14ac:dyDescent="0.3">
      <c r="A2822" t="s">
        <v>4598</v>
      </c>
      <c r="B2822" s="2">
        <v>45602</v>
      </c>
      <c r="C2822" t="s">
        <v>2983</v>
      </c>
      <c r="D2822" t="s">
        <v>19</v>
      </c>
      <c r="E2822" t="s">
        <v>20</v>
      </c>
      <c r="F2822" t="s">
        <v>21</v>
      </c>
      <c r="G2822" t="s">
        <v>22</v>
      </c>
      <c r="H2822" t="s">
        <v>23</v>
      </c>
      <c r="I2822" t="s">
        <v>69</v>
      </c>
      <c r="J2822">
        <v>3</v>
      </c>
      <c r="K2822">
        <v>26564.28</v>
      </c>
      <c r="L2822">
        <v>0.1</v>
      </c>
      <c r="M2822" s="6">
        <v>71723.56</v>
      </c>
      <c r="N2822" s="3">
        <v>46002.46</v>
      </c>
      <c r="O2822" s="6">
        <v>25721.1</v>
      </c>
      <c r="P2822" t="s">
        <v>70</v>
      </c>
      <c r="Q2822" t="s">
        <v>26</v>
      </c>
      <c r="R2822" s="4">
        <f t="shared" si="132"/>
        <v>0.35861437998894646</v>
      </c>
      <c r="S2822" s="1" t="str">
        <f t="shared" si="133"/>
        <v>Nov-2024</v>
      </c>
      <c r="T2822" t="str">
        <f t="shared" si="134"/>
        <v>Profit</v>
      </c>
    </row>
    <row r="2823" spans="1:20" x14ac:dyDescent="0.3">
      <c r="A2823" t="s">
        <v>4599</v>
      </c>
      <c r="B2823" s="2">
        <v>45410</v>
      </c>
      <c r="C2823" t="s">
        <v>4417</v>
      </c>
      <c r="D2823" t="s">
        <v>46</v>
      </c>
      <c r="E2823" t="s">
        <v>20</v>
      </c>
      <c r="F2823" t="s">
        <v>205</v>
      </c>
      <c r="G2823" t="s">
        <v>22</v>
      </c>
      <c r="H2823" t="s">
        <v>74</v>
      </c>
      <c r="I2823" t="s">
        <v>75</v>
      </c>
      <c r="J2823">
        <v>1</v>
      </c>
      <c r="K2823">
        <v>7282.07</v>
      </c>
      <c r="L2823">
        <v>0</v>
      </c>
      <c r="M2823" s="6">
        <v>7282.07</v>
      </c>
      <c r="N2823" s="3">
        <v>5729.94</v>
      </c>
      <c r="O2823" s="6">
        <v>1552.13</v>
      </c>
      <c r="P2823" t="s">
        <v>49</v>
      </c>
      <c r="Q2823" t="s">
        <v>26</v>
      </c>
      <c r="R2823" s="4">
        <f t="shared" si="132"/>
        <v>0.21314406480574893</v>
      </c>
      <c r="S2823" s="1" t="str">
        <f t="shared" si="133"/>
        <v>Apr-2024</v>
      </c>
      <c r="T2823" t="str">
        <f t="shared" si="134"/>
        <v>Profit</v>
      </c>
    </row>
    <row r="2824" spans="1:20" x14ac:dyDescent="0.3">
      <c r="A2824" t="s">
        <v>4600</v>
      </c>
      <c r="B2824" s="2">
        <v>45509</v>
      </c>
      <c r="C2824" t="s">
        <v>1694</v>
      </c>
      <c r="D2824" t="s">
        <v>46</v>
      </c>
      <c r="E2824" t="s">
        <v>58</v>
      </c>
      <c r="F2824" t="s">
        <v>104</v>
      </c>
      <c r="G2824" t="s">
        <v>79</v>
      </c>
      <c r="H2824" t="s">
        <v>41</v>
      </c>
      <c r="I2824" t="s">
        <v>48</v>
      </c>
      <c r="J2824">
        <v>4</v>
      </c>
      <c r="K2824">
        <v>52.55</v>
      </c>
      <c r="L2824">
        <v>0.1</v>
      </c>
      <c r="M2824" s="6">
        <v>189.18</v>
      </c>
      <c r="N2824" s="3">
        <v>142.44999999999999</v>
      </c>
      <c r="O2824" s="6">
        <v>46.73</v>
      </c>
      <c r="P2824" t="s">
        <v>43</v>
      </c>
      <c r="Q2824" t="s">
        <v>76</v>
      </c>
      <c r="R2824" s="4">
        <f t="shared" si="132"/>
        <v>0.24701342636642348</v>
      </c>
      <c r="S2824" s="1" t="str">
        <f t="shared" si="133"/>
        <v>Aug-2024</v>
      </c>
      <c r="T2824" t="str">
        <f t="shared" si="134"/>
        <v>Profit</v>
      </c>
    </row>
    <row r="2825" spans="1:20" x14ac:dyDescent="0.3">
      <c r="A2825" t="s">
        <v>4601</v>
      </c>
      <c r="B2825" s="2">
        <v>45718</v>
      </c>
      <c r="C2825" t="s">
        <v>2455</v>
      </c>
      <c r="D2825" t="s">
        <v>19</v>
      </c>
      <c r="E2825" t="s">
        <v>39</v>
      </c>
      <c r="F2825" t="s">
        <v>120</v>
      </c>
      <c r="G2825" t="s">
        <v>79</v>
      </c>
      <c r="H2825" t="s">
        <v>23</v>
      </c>
      <c r="I2825" t="s">
        <v>24</v>
      </c>
      <c r="J2825">
        <v>1</v>
      </c>
      <c r="K2825">
        <v>85473.81</v>
      </c>
      <c r="L2825">
        <v>0.05</v>
      </c>
      <c r="M2825" s="6">
        <v>81200.12</v>
      </c>
      <c r="N2825" s="3">
        <v>57700.31</v>
      </c>
      <c r="O2825" s="6">
        <v>23499.81</v>
      </c>
      <c r="P2825" t="s">
        <v>43</v>
      </c>
      <c r="Q2825" t="s">
        <v>26</v>
      </c>
      <c r="R2825" s="4">
        <f t="shared" si="132"/>
        <v>0.28940609939985312</v>
      </c>
      <c r="S2825" s="1" t="str">
        <f t="shared" si="133"/>
        <v>Mar-2025</v>
      </c>
      <c r="T2825" t="str">
        <f t="shared" si="134"/>
        <v>Profit</v>
      </c>
    </row>
    <row r="2826" spans="1:20" x14ac:dyDescent="0.3">
      <c r="A2826" t="s">
        <v>4602</v>
      </c>
      <c r="B2826" s="2">
        <v>46261</v>
      </c>
      <c r="C2826" t="s">
        <v>758</v>
      </c>
      <c r="D2826" t="s">
        <v>19</v>
      </c>
      <c r="E2826" t="s">
        <v>20</v>
      </c>
      <c r="F2826" t="s">
        <v>99</v>
      </c>
      <c r="G2826" t="s">
        <v>79</v>
      </c>
      <c r="H2826" t="s">
        <v>23</v>
      </c>
      <c r="I2826" t="s">
        <v>30</v>
      </c>
      <c r="J2826">
        <v>5</v>
      </c>
      <c r="K2826">
        <v>978.17</v>
      </c>
      <c r="L2826">
        <v>0.15</v>
      </c>
      <c r="M2826" s="6">
        <v>4157.22</v>
      </c>
      <c r="N2826" s="3">
        <v>3948.54</v>
      </c>
      <c r="O2826" s="6">
        <v>208.68</v>
      </c>
      <c r="P2826" t="s">
        <v>25</v>
      </c>
      <c r="Q2826" t="s">
        <v>26</v>
      </c>
      <c r="R2826" s="4">
        <f t="shared" si="132"/>
        <v>5.0197006653484783E-2</v>
      </c>
      <c r="S2826" s="1" t="str">
        <f t="shared" si="133"/>
        <v>Aug-2026</v>
      </c>
      <c r="T2826" t="str">
        <f t="shared" si="134"/>
        <v>Profit</v>
      </c>
    </row>
    <row r="2827" spans="1:20" x14ac:dyDescent="0.3">
      <c r="A2827" t="s">
        <v>4603</v>
      </c>
      <c r="B2827" s="2">
        <v>45705</v>
      </c>
      <c r="C2827" t="s">
        <v>3384</v>
      </c>
      <c r="D2827" t="s">
        <v>52</v>
      </c>
      <c r="E2827" t="s">
        <v>39</v>
      </c>
      <c r="F2827" t="s">
        <v>40</v>
      </c>
      <c r="G2827" t="s">
        <v>79</v>
      </c>
      <c r="H2827" t="s">
        <v>74</v>
      </c>
      <c r="I2827" t="s">
        <v>75</v>
      </c>
      <c r="J2827">
        <v>2</v>
      </c>
      <c r="K2827">
        <v>4204.25</v>
      </c>
      <c r="L2827">
        <v>0.1</v>
      </c>
      <c r="M2827" s="6">
        <v>7567.65</v>
      </c>
      <c r="N2827" s="3">
        <v>5683.45</v>
      </c>
      <c r="O2827" s="6">
        <v>1884.2</v>
      </c>
      <c r="P2827" t="s">
        <v>25</v>
      </c>
      <c r="Q2827" t="s">
        <v>26</v>
      </c>
      <c r="R2827" s="4">
        <f t="shared" si="132"/>
        <v>0.24898085931563962</v>
      </c>
      <c r="S2827" s="1" t="str">
        <f t="shared" si="133"/>
        <v>Feb-2025</v>
      </c>
      <c r="T2827" t="str">
        <f t="shared" si="134"/>
        <v>Profit</v>
      </c>
    </row>
    <row r="2828" spans="1:20" x14ac:dyDescent="0.3">
      <c r="A2828" t="s">
        <v>4604</v>
      </c>
      <c r="B2828" s="2">
        <v>45405</v>
      </c>
      <c r="C2828" t="s">
        <v>4605</v>
      </c>
      <c r="D2828" t="s">
        <v>52</v>
      </c>
      <c r="E2828" t="s">
        <v>58</v>
      </c>
      <c r="F2828" t="s">
        <v>339</v>
      </c>
      <c r="G2828" t="s">
        <v>22</v>
      </c>
      <c r="H2828" t="s">
        <v>41</v>
      </c>
      <c r="I2828" t="s">
        <v>62</v>
      </c>
      <c r="J2828">
        <v>2</v>
      </c>
      <c r="K2828">
        <v>243.92</v>
      </c>
      <c r="L2828">
        <v>0.2</v>
      </c>
      <c r="M2828" s="6">
        <v>390.27</v>
      </c>
      <c r="N2828" s="3">
        <v>338.47</v>
      </c>
      <c r="O2828" s="6">
        <v>51.8</v>
      </c>
      <c r="P2828" t="s">
        <v>25</v>
      </c>
      <c r="Q2828" t="s">
        <v>26</v>
      </c>
      <c r="R2828" s="4">
        <f t="shared" si="132"/>
        <v>0.13272862377328515</v>
      </c>
      <c r="S2828" s="1" t="str">
        <f t="shared" si="133"/>
        <v>Apr-2024</v>
      </c>
      <c r="T2828" t="str">
        <f t="shared" si="134"/>
        <v>Profit</v>
      </c>
    </row>
    <row r="2829" spans="1:20" x14ac:dyDescent="0.3">
      <c r="A2829" t="s">
        <v>4606</v>
      </c>
      <c r="B2829" s="2">
        <v>46269</v>
      </c>
      <c r="C2829" t="s">
        <v>2322</v>
      </c>
      <c r="D2829" t="s">
        <v>19</v>
      </c>
      <c r="E2829" t="s">
        <v>39</v>
      </c>
      <c r="F2829" t="s">
        <v>146</v>
      </c>
      <c r="G2829" t="s">
        <v>29</v>
      </c>
      <c r="H2829" t="s">
        <v>74</v>
      </c>
      <c r="I2829" t="s">
        <v>91</v>
      </c>
      <c r="J2829">
        <v>2</v>
      </c>
      <c r="K2829">
        <v>17759</v>
      </c>
      <c r="L2829">
        <v>0</v>
      </c>
      <c r="M2829" s="6">
        <v>35518</v>
      </c>
      <c r="N2829" s="3">
        <v>24023.91</v>
      </c>
      <c r="O2829" s="6">
        <v>11494.09</v>
      </c>
      <c r="P2829" t="s">
        <v>31</v>
      </c>
      <c r="Q2829" t="s">
        <v>26</v>
      </c>
      <c r="R2829" s="4">
        <f t="shared" si="132"/>
        <v>0.32361309758432344</v>
      </c>
      <c r="S2829" s="1" t="str">
        <f t="shared" si="133"/>
        <v>Sep-2026</v>
      </c>
      <c r="T2829" t="str">
        <f t="shared" si="134"/>
        <v>Profit</v>
      </c>
    </row>
    <row r="2830" spans="1:20" x14ac:dyDescent="0.3">
      <c r="A2830" t="s">
        <v>4607</v>
      </c>
      <c r="B2830" s="2">
        <v>45436</v>
      </c>
      <c r="C2830" t="s">
        <v>2083</v>
      </c>
      <c r="D2830" t="s">
        <v>19</v>
      </c>
      <c r="E2830" t="s">
        <v>58</v>
      </c>
      <c r="F2830" t="s">
        <v>104</v>
      </c>
      <c r="G2830" t="s">
        <v>22</v>
      </c>
      <c r="H2830" t="s">
        <v>41</v>
      </c>
      <c r="I2830" t="s">
        <v>42</v>
      </c>
      <c r="J2830">
        <v>6</v>
      </c>
      <c r="K2830">
        <v>239.25</v>
      </c>
      <c r="L2830">
        <v>0.05</v>
      </c>
      <c r="M2830" s="6">
        <v>1363.72</v>
      </c>
      <c r="N2830" s="3">
        <v>984.83</v>
      </c>
      <c r="O2830" s="6">
        <v>378.89</v>
      </c>
      <c r="P2830" t="s">
        <v>25</v>
      </c>
      <c r="Q2830" t="s">
        <v>26</v>
      </c>
      <c r="R2830" s="4">
        <f t="shared" si="132"/>
        <v>0.27783562608160034</v>
      </c>
      <c r="S2830" s="1" t="str">
        <f t="shared" si="133"/>
        <v>May-2024</v>
      </c>
      <c r="T2830" t="str">
        <f t="shared" si="134"/>
        <v>Profit</v>
      </c>
    </row>
    <row r="2831" spans="1:20" x14ac:dyDescent="0.3">
      <c r="A2831" t="s">
        <v>4608</v>
      </c>
      <c r="B2831" s="2">
        <v>45829</v>
      </c>
      <c r="C2831" t="s">
        <v>2884</v>
      </c>
      <c r="D2831" t="s">
        <v>46</v>
      </c>
      <c r="E2831" t="s">
        <v>20</v>
      </c>
      <c r="F2831" t="s">
        <v>21</v>
      </c>
      <c r="G2831" t="s">
        <v>29</v>
      </c>
      <c r="H2831" t="s">
        <v>74</v>
      </c>
      <c r="I2831" t="s">
        <v>158</v>
      </c>
      <c r="J2831">
        <v>3</v>
      </c>
      <c r="K2831">
        <v>13148.77</v>
      </c>
      <c r="L2831">
        <v>0.2</v>
      </c>
      <c r="M2831" s="6">
        <v>31557.05</v>
      </c>
      <c r="N2831" s="3">
        <v>26301.53</v>
      </c>
      <c r="O2831" s="6">
        <v>5255.52</v>
      </c>
      <c r="P2831" t="s">
        <v>70</v>
      </c>
      <c r="Q2831" t="s">
        <v>26</v>
      </c>
      <c r="R2831" s="4">
        <f t="shared" si="132"/>
        <v>0.16654028180707642</v>
      </c>
      <c r="S2831" s="1" t="str">
        <f t="shared" si="133"/>
        <v>Jun-2025</v>
      </c>
      <c r="T2831" t="str">
        <f t="shared" si="134"/>
        <v>Profit</v>
      </c>
    </row>
    <row r="2832" spans="1:20" x14ac:dyDescent="0.3">
      <c r="A2832" t="s">
        <v>4609</v>
      </c>
      <c r="B2832" s="2">
        <v>45939</v>
      </c>
      <c r="C2832" t="s">
        <v>4610</v>
      </c>
      <c r="D2832" t="s">
        <v>19</v>
      </c>
      <c r="E2832" t="s">
        <v>34</v>
      </c>
      <c r="F2832" t="s">
        <v>90</v>
      </c>
      <c r="G2832" t="s">
        <v>79</v>
      </c>
      <c r="H2832" t="s">
        <v>23</v>
      </c>
      <c r="I2832" t="s">
        <v>36</v>
      </c>
      <c r="J2832">
        <v>3</v>
      </c>
      <c r="K2832">
        <v>12365.36</v>
      </c>
      <c r="L2832">
        <v>0.05</v>
      </c>
      <c r="M2832" s="6">
        <v>35241.279999999999</v>
      </c>
      <c r="N2832" s="3">
        <v>23088.67</v>
      </c>
      <c r="O2832" s="6">
        <v>12152.61</v>
      </c>
      <c r="P2832" t="s">
        <v>25</v>
      </c>
      <c r="Q2832" t="s">
        <v>76</v>
      </c>
      <c r="R2832" s="4">
        <f t="shared" si="132"/>
        <v>0.34484019876690064</v>
      </c>
      <c r="S2832" s="1" t="str">
        <f t="shared" si="133"/>
        <v>Oct-2025</v>
      </c>
      <c r="T2832" t="str">
        <f t="shared" si="134"/>
        <v>Profit</v>
      </c>
    </row>
    <row r="2833" spans="1:20" x14ac:dyDescent="0.3">
      <c r="A2833" t="s">
        <v>4611</v>
      </c>
      <c r="B2833" s="2">
        <v>45594</v>
      </c>
      <c r="C2833" t="s">
        <v>4612</v>
      </c>
      <c r="D2833" t="s">
        <v>46</v>
      </c>
      <c r="E2833" t="s">
        <v>20</v>
      </c>
      <c r="F2833" t="s">
        <v>21</v>
      </c>
      <c r="G2833" t="s">
        <v>79</v>
      </c>
      <c r="H2833" t="s">
        <v>23</v>
      </c>
      <c r="I2833" t="s">
        <v>69</v>
      </c>
      <c r="J2833">
        <v>6</v>
      </c>
      <c r="K2833">
        <v>10221.39</v>
      </c>
      <c r="L2833">
        <v>0.15</v>
      </c>
      <c r="M2833" s="6">
        <v>52129.09</v>
      </c>
      <c r="N2833" s="3">
        <v>32600.32</v>
      </c>
      <c r="O2833" s="6">
        <v>19528.77</v>
      </c>
      <c r="P2833" t="s">
        <v>25</v>
      </c>
      <c r="Q2833" t="s">
        <v>26</v>
      </c>
      <c r="R2833" s="4">
        <f t="shared" si="132"/>
        <v>0.37462326697051496</v>
      </c>
      <c r="S2833" s="1" t="str">
        <f t="shared" si="133"/>
        <v>Oct-2024</v>
      </c>
      <c r="T2833" t="str">
        <f t="shared" si="134"/>
        <v>Profit</v>
      </c>
    </row>
    <row r="2834" spans="1:20" x14ac:dyDescent="0.3">
      <c r="A2834" t="s">
        <v>4613</v>
      </c>
      <c r="B2834" s="2">
        <v>46035</v>
      </c>
      <c r="C2834" t="s">
        <v>4614</v>
      </c>
      <c r="D2834" t="s">
        <v>19</v>
      </c>
      <c r="E2834" t="s">
        <v>39</v>
      </c>
      <c r="F2834" t="s">
        <v>220</v>
      </c>
      <c r="G2834" t="s">
        <v>29</v>
      </c>
      <c r="H2834" t="s">
        <v>74</v>
      </c>
      <c r="I2834" t="s">
        <v>107</v>
      </c>
      <c r="J2834">
        <v>2</v>
      </c>
      <c r="K2834">
        <v>5419.14</v>
      </c>
      <c r="L2834">
        <v>0.25</v>
      </c>
      <c r="M2834" s="6">
        <v>8128.71</v>
      </c>
      <c r="N2834" s="3">
        <v>6253.64</v>
      </c>
      <c r="O2834" s="6">
        <v>1875.07</v>
      </c>
      <c r="P2834" t="s">
        <v>49</v>
      </c>
      <c r="Q2834" t="s">
        <v>26</v>
      </c>
      <c r="R2834" s="4">
        <f t="shared" si="132"/>
        <v>0.23067251753353238</v>
      </c>
      <c r="S2834" s="1" t="str">
        <f t="shared" si="133"/>
        <v>Jan-2026</v>
      </c>
      <c r="T2834" t="str">
        <f t="shared" si="134"/>
        <v>Profit</v>
      </c>
    </row>
    <row r="2835" spans="1:20" x14ac:dyDescent="0.3">
      <c r="A2835" t="s">
        <v>4615</v>
      </c>
      <c r="B2835" s="2">
        <v>46172</v>
      </c>
      <c r="C2835" t="s">
        <v>4616</v>
      </c>
      <c r="D2835" t="s">
        <v>46</v>
      </c>
      <c r="E2835" t="s">
        <v>34</v>
      </c>
      <c r="F2835" t="s">
        <v>90</v>
      </c>
      <c r="G2835" t="s">
        <v>22</v>
      </c>
      <c r="H2835" t="s">
        <v>23</v>
      </c>
      <c r="I2835" t="s">
        <v>69</v>
      </c>
      <c r="J2835">
        <v>3</v>
      </c>
      <c r="K2835">
        <v>16616.240000000002</v>
      </c>
      <c r="L2835">
        <v>0.1</v>
      </c>
      <c r="M2835" s="6">
        <v>44863.85</v>
      </c>
      <c r="N2835" s="3">
        <v>38631.4</v>
      </c>
      <c r="O2835" s="6">
        <v>6232.45</v>
      </c>
      <c r="P2835" t="s">
        <v>31</v>
      </c>
      <c r="Q2835" t="s">
        <v>26</v>
      </c>
      <c r="R2835" s="4">
        <f t="shared" si="132"/>
        <v>0.13891919663604438</v>
      </c>
      <c r="S2835" s="1" t="str">
        <f t="shared" si="133"/>
        <v>May-2026</v>
      </c>
      <c r="T2835" t="str">
        <f t="shared" si="134"/>
        <v>Profit</v>
      </c>
    </row>
    <row r="2836" spans="1:20" x14ac:dyDescent="0.3">
      <c r="A2836" t="s">
        <v>4617</v>
      </c>
      <c r="B2836" s="2">
        <v>45879</v>
      </c>
      <c r="C2836" t="s">
        <v>4618</v>
      </c>
      <c r="D2836" t="s">
        <v>52</v>
      </c>
      <c r="E2836" t="s">
        <v>58</v>
      </c>
      <c r="F2836" t="s">
        <v>68</v>
      </c>
      <c r="G2836" t="s">
        <v>79</v>
      </c>
      <c r="H2836" t="s">
        <v>41</v>
      </c>
      <c r="I2836" t="s">
        <v>125</v>
      </c>
      <c r="J2836">
        <v>1</v>
      </c>
      <c r="K2836">
        <v>168.75</v>
      </c>
      <c r="L2836">
        <v>0</v>
      </c>
      <c r="M2836" s="6">
        <v>168.75</v>
      </c>
      <c r="N2836" s="3">
        <v>90.87</v>
      </c>
      <c r="O2836" s="6">
        <v>77.88</v>
      </c>
      <c r="P2836" t="s">
        <v>43</v>
      </c>
      <c r="Q2836" t="s">
        <v>26</v>
      </c>
      <c r="R2836" s="4">
        <f t="shared" si="132"/>
        <v>0.46151111111111109</v>
      </c>
      <c r="S2836" s="1" t="str">
        <f t="shared" si="133"/>
        <v>Aug-2025</v>
      </c>
      <c r="T2836" t="str">
        <f t="shared" si="134"/>
        <v>Profit</v>
      </c>
    </row>
    <row r="2837" spans="1:20" x14ac:dyDescent="0.3">
      <c r="A2837" t="s">
        <v>4619</v>
      </c>
      <c r="B2837" s="2">
        <v>46278</v>
      </c>
      <c r="C2837" t="s">
        <v>4620</v>
      </c>
      <c r="D2837" t="s">
        <v>19</v>
      </c>
      <c r="E2837" t="s">
        <v>53</v>
      </c>
      <c r="F2837" t="s">
        <v>97</v>
      </c>
      <c r="G2837" t="s">
        <v>22</v>
      </c>
      <c r="H2837" t="s">
        <v>23</v>
      </c>
      <c r="I2837" t="s">
        <v>36</v>
      </c>
      <c r="J2837">
        <v>4</v>
      </c>
      <c r="K2837">
        <v>14577.16</v>
      </c>
      <c r="L2837">
        <v>0</v>
      </c>
      <c r="M2837" s="6">
        <v>58308.639999999999</v>
      </c>
      <c r="N2837" s="3">
        <v>38859.31</v>
      </c>
      <c r="O2837" s="6">
        <v>19449.330000000002</v>
      </c>
      <c r="P2837" t="s">
        <v>49</v>
      </c>
      <c r="Q2837" t="s">
        <v>26</v>
      </c>
      <c r="R2837" s="4">
        <f t="shared" si="132"/>
        <v>0.33355828570174167</v>
      </c>
      <c r="S2837" s="1" t="str">
        <f t="shared" si="133"/>
        <v>Sep-2026</v>
      </c>
      <c r="T2837" t="str">
        <f t="shared" si="134"/>
        <v>Profit</v>
      </c>
    </row>
    <row r="2838" spans="1:20" x14ac:dyDescent="0.3">
      <c r="A2838" t="s">
        <v>4621</v>
      </c>
      <c r="B2838" s="2">
        <v>46131</v>
      </c>
      <c r="C2838" t="s">
        <v>794</v>
      </c>
      <c r="D2838" t="s">
        <v>52</v>
      </c>
      <c r="E2838" t="s">
        <v>20</v>
      </c>
      <c r="F2838" t="s">
        <v>205</v>
      </c>
      <c r="G2838" t="s">
        <v>79</v>
      </c>
      <c r="H2838" t="s">
        <v>41</v>
      </c>
      <c r="I2838" t="s">
        <v>48</v>
      </c>
      <c r="J2838">
        <v>4</v>
      </c>
      <c r="K2838">
        <v>73.47</v>
      </c>
      <c r="L2838">
        <v>0.15</v>
      </c>
      <c r="M2838" s="6">
        <v>249.8</v>
      </c>
      <c r="N2838" s="3">
        <v>167.13</v>
      </c>
      <c r="O2838" s="6">
        <v>82.67</v>
      </c>
      <c r="P2838" t="s">
        <v>43</v>
      </c>
      <c r="Q2838" t="s">
        <v>26</v>
      </c>
      <c r="R2838" s="4">
        <f t="shared" si="132"/>
        <v>0.33094475580464372</v>
      </c>
      <c r="S2838" s="1" t="str">
        <f t="shared" si="133"/>
        <v>Apr-2026</v>
      </c>
      <c r="T2838" t="str">
        <f t="shared" si="134"/>
        <v>Profit</v>
      </c>
    </row>
    <row r="2839" spans="1:20" x14ac:dyDescent="0.3">
      <c r="A2839" t="s">
        <v>4622</v>
      </c>
      <c r="B2839" s="2">
        <v>45636</v>
      </c>
      <c r="C2839" t="s">
        <v>508</v>
      </c>
      <c r="D2839" t="s">
        <v>19</v>
      </c>
      <c r="E2839" t="s">
        <v>58</v>
      </c>
      <c r="F2839" t="s">
        <v>129</v>
      </c>
      <c r="G2839" t="s">
        <v>79</v>
      </c>
      <c r="H2839" t="s">
        <v>74</v>
      </c>
      <c r="I2839" t="s">
        <v>137</v>
      </c>
      <c r="J2839">
        <v>5</v>
      </c>
      <c r="K2839">
        <v>19220.38</v>
      </c>
      <c r="L2839">
        <v>0.05</v>
      </c>
      <c r="M2839" s="6">
        <v>91296.81</v>
      </c>
      <c r="N2839" s="3">
        <v>66399.69</v>
      </c>
      <c r="O2839" s="6">
        <v>24897.119999999999</v>
      </c>
      <c r="P2839" t="s">
        <v>31</v>
      </c>
      <c r="Q2839" t="s">
        <v>26</v>
      </c>
      <c r="R2839" s="4">
        <f t="shared" si="132"/>
        <v>0.27270525662397183</v>
      </c>
      <c r="S2839" s="1" t="str">
        <f t="shared" si="133"/>
        <v>Dec-2024</v>
      </c>
      <c r="T2839" t="str">
        <f t="shared" si="134"/>
        <v>Profit</v>
      </c>
    </row>
    <row r="2840" spans="1:20" x14ac:dyDescent="0.3">
      <c r="A2840" t="s">
        <v>4623</v>
      </c>
      <c r="B2840" s="2">
        <v>46105</v>
      </c>
      <c r="C2840" t="s">
        <v>1308</v>
      </c>
      <c r="D2840" t="s">
        <v>19</v>
      </c>
      <c r="E2840" t="s">
        <v>39</v>
      </c>
      <c r="F2840" t="s">
        <v>220</v>
      </c>
      <c r="G2840" t="s">
        <v>79</v>
      </c>
      <c r="H2840" t="s">
        <v>74</v>
      </c>
      <c r="I2840" t="s">
        <v>137</v>
      </c>
      <c r="J2840">
        <v>5</v>
      </c>
      <c r="K2840">
        <v>11579.03</v>
      </c>
      <c r="L2840">
        <v>0.15</v>
      </c>
      <c r="M2840" s="6">
        <v>49210.879999999997</v>
      </c>
      <c r="N2840" s="3">
        <v>44024.56</v>
      </c>
      <c r="O2840" s="6">
        <v>5186.32</v>
      </c>
      <c r="P2840" t="s">
        <v>25</v>
      </c>
      <c r="Q2840" t="s">
        <v>26</v>
      </c>
      <c r="R2840" s="4">
        <f t="shared" si="132"/>
        <v>0.10538970243978567</v>
      </c>
      <c r="S2840" s="1" t="str">
        <f t="shared" si="133"/>
        <v>Mar-2026</v>
      </c>
      <c r="T2840" t="str">
        <f t="shared" si="134"/>
        <v>Profit</v>
      </c>
    </row>
    <row r="2841" spans="1:20" x14ac:dyDescent="0.3">
      <c r="A2841" t="s">
        <v>4624</v>
      </c>
      <c r="B2841" s="2">
        <v>46255</v>
      </c>
      <c r="C2841" t="s">
        <v>485</v>
      </c>
      <c r="D2841" t="s">
        <v>46</v>
      </c>
      <c r="E2841" t="s">
        <v>58</v>
      </c>
      <c r="F2841" t="s">
        <v>68</v>
      </c>
      <c r="G2841" t="s">
        <v>22</v>
      </c>
      <c r="H2841" t="s">
        <v>41</v>
      </c>
      <c r="I2841" t="s">
        <v>62</v>
      </c>
      <c r="J2841">
        <v>3</v>
      </c>
      <c r="K2841">
        <v>392.89</v>
      </c>
      <c r="L2841">
        <v>0.1</v>
      </c>
      <c r="M2841" s="6">
        <v>1060.8</v>
      </c>
      <c r="N2841" s="3">
        <v>794.67</v>
      </c>
      <c r="O2841" s="6">
        <v>266.13</v>
      </c>
      <c r="P2841" t="s">
        <v>43</v>
      </c>
      <c r="Q2841" t="s">
        <v>26</v>
      </c>
      <c r="R2841" s="4">
        <f t="shared" si="132"/>
        <v>0.25087669683257918</v>
      </c>
      <c r="S2841" s="1" t="str">
        <f t="shared" si="133"/>
        <v>Aug-2026</v>
      </c>
      <c r="T2841" t="str">
        <f t="shared" si="134"/>
        <v>Profit</v>
      </c>
    </row>
    <row r="2842" spans="1:20" x14ac:dyDescent="0.3">
      <c r="A2842" t="s">
        <v>4625</v>
      </c>
      <c r="B2842" s="2">
        <v>46092</v>
      </c>
      <c r="C2842" t="s">
        <v>4626</v>
      </c>
      <c r="D2842" t="s">
        <v>46</v>
      </c>
      <c r="E2842" t="s">
        <v>53</v>
      </c>
      <c r="F2842" t="s">
        <v>54</v>
      </c>
      <c r="G2842" t="s">
        <v>29</v>
      </c>
      <c r="H2842" t="s">
        <v>41</v>
      </c>
      <c r="I2842" t="s">
        <v>134</v>
      </c>
      <c r="J2842">
        <v>5</v>
      </c>
      <c r="K2842">
        <v>250.66</v>
      </c>
      <c r="M2842" s="6">
        <v>939.97</v>
      </c>
      <c r="N2842" s="3">
        <v>746.4</v>
      </c>
      <c r="O2842" s="6">
        <v>193.57</v>
      </c>
      <c r="P2842" t="s">
        <v>25</v>
      </c>
      <c r="Q2842" t="s">
        <v>26</v>
      </c>
      <c r="R2842" s="4">
        <f t="shared" si="132"/>
        <v>0.20593210421609198</v>
      </c>
      <c r="S2842" s="1" t="str">
        <f t="shared" si="133"/>
        <v>Mar-2026</v>
      </c>
      <c r="T2842" t="str">
        <f t="shared" si="134"/>
        <v>Profit</v>
      </c>
    </row>
    <row r="2843" spans="1:20" x14ac:dyDescent="0.3">
      <c r="A2843" t="s">
        <v>4627</v>
      </c>
      <c r="B2843" s="2">
        <v>45292</v>
      </c>
      <c r="C2843" t="s">
        <v>4628</v>
      </c>
      <c r="D2843" t="s">
        <v>19</v>
      </c>
      <c r="E2843" t="s">
        <v>58</v>
      </c>
      <c r="F2843" t="s">
        <v>68</v>
      </c>
      <c r="G2843" t="s">
        <v>79</v>
      </c>
      <c r="H2843" t="s">
        <v>74</v>
      </c>
      <c r="I2843" t="s">
        <v>75</v>
      </c>
      <c r="J2843">
        <v>5</v>
      </c>
      <c r="K2843">
        <v>4750.3900000000003</v>
      </c>
      <c r="L2843">
        <v>0</v>
      </c>
      <c r="M2843" s="6">
        <v>23751.95</v>
      </c>
      <c r="N2843" s="3">
        <v>17026.22</v>
      </c>
      <c r="O2843" s="6">
        <v>6725.73</v>
      </c>
      <c r="P2843" t="s">
        <v>31</v>
      </c>
      <c r="Q2843" t="s">
        <v>26</v>
      </c>
      <c r="R2843" s="4">
        <f t="shared" si="132"/>
        <v>0.28316538221072374</v>
      </c>
      <c r="S2843" s="1" t="str">
        <f t="shared" si="133"/>
        <v>Jan-2024</v>
      </c>
      <c r="T2843" t="str">
        <f t="shared" si="134"/>
        <v>Profit</v>
      </c>
    </row>
    <row r="2844" spans="1:20" x14ac:dyDescent="0.3">
      <c r="A2844" t="s">
        <v>4629</v>
      </c>
      <c r="B2844" s="2">
        <v>45438</v>
      </c>
      <c r="C2844" t="s">
        <v>3513</v>
      </c>
      <c r="D2844" t="s">
        <v>19</v>
      </c>
      <c r="E2844" t="s">
        <v>58</v>
      </c>
      <c r="F2844" t="s">
        <v>104</v>
      </c>
      <c r="G2844" t="s">
        <v>29</v>
      </c>
      <c r="H2844" t="s">
        <v>41</v>
      </c>
      <c r="I2844" t="s">
        <v>55</v>
      </c>
      <c r="J2844">
        <v>5</v>
      </c>
      <c r="K2844">
        <v>465.17</v>
      </c>
      <c r="L2844">
        <v>0.05</v>
      </c>
      <c r="M2844" s="6">
        <v>2209.56</v>
      </c>
      <c r="N2844" s="3">
        <v>1420.26</v>
      </c>
      <c r="O2844" s="6">
        <v>789.3</v>
      </c>
      <c r="P2844" t="s">
        <v>31</v>
      </c>
      <c r="Q2844" t="s">
        <v>26</v>
      </c>
      <c r="R2844" s="4">
        <f t="shared" si="132"/>
        <v>0.35722044207896592</v>
      </c>
      <c r="S2844" s="1" t="str">
        <f t="shared" si="133"/>
        <v>May-2024</v>
      </c>
      <c r="T2844" t="str">
        <f t="shared" si="134"/>
        <v>Profit</v>
      </c>
    </row>
    <row r="2845" spans="1:20" x14ac:dyDescent="0.3">
      <c r="A2845" t="s">
        <v>4630</v>
      </c>
      <c r="B2845" s="2">
        <v>45578</v>
      </c>
      <c r="C2845" t="s">
        <v>579</v>
      </c>
      <c r="D2845" t="s">
        <v>19</v>
      </c>
      <c r="E2845" t="s">
        <v>58</v>
      </c>
      <c r="F2845" t="s">
        <v>339</v>
      </c>
      <c r="G2845" t="s">
        <v>29</v>
      </c>
      <c r="H2845" t="s">
        <v>74</v>
      </c>
      <c r="I2845" t="s">
        <v>91</v>
      </c>
      <c r="J2845">
        <v>1</v>
      </c>
      <c r="K2845">
        <v>13212.25</v>
      </c>
      <c r="L2845">
        <v>0.05</v>
      </c>
      <c r="M2845" s="6">
        <v>12551.64</v>
      </c>
      <c r="N2845" s="3">
        <v>9777.98</v>
      </c>
      <c r="O2845" s="6">
        <v>2773.66</v>
      </c>
      <c r="P2845" t="s">
        <v>70</v>
      </c>
      <c r="Q2845" t="s">
        <v>26</v>
      </c>
      <c r="R2845" s="4">
        <f t="shared" si="132"/>
        <v>0.22097988788716055</v>
      </c>
      <c r="S2845" s="1" t="str">
        <f t="shared" si="133"/>
        <v>Oct-2024</v>
      </c>
      <c r="T2845" t="str">
        <f t="shared" si="134"/>
        <v>Profit</v>
      </c>
    </row>
    <row r="2846" spans="1:20" x14ac:dyDescent="0.3">
      <c r="A2846" t="s">
        <v>4631</v>
      </c>
      <c r="B2846" s="2">
        <v>46267</v>
      </c>
      <c r="C2846" t="s">
        <v>810</v>
      </c>
      <c r="D2846" t="s">
        <v>19</v>
      </c>
      <c r="E2846" t="s">
        <v>39</v>
      </c>
      <c r="F2846" t="s">
        <v>47</v>
      </c>
      <c r="G2846" t="s">
        <v>29</v>
      </c>
      <c r="H2846" t="s">
        <v>41</v>
      </c>
      <c r="I2846" t="s">
        <v>62</v>
      </c>
      <c r="J2846">
        <v>2</v>
      </c>
      <c r="K2846">
        <v>171.69</v>
      </c>
      <c r="L2846">
        <v>0.05</v>
      </c>
      <c r="M2846" s="6">
        <v>326.20999999999998</v>
      </c>
      <c r="N2846" s="3">
        <v>229.19</v>
      </c>
      <c r="O2846" s="6">
        <v>97.02</v>
      </c>
      <c r="P2846" t="s">
        <v>31</v>
      </c>
      <c r="Q2846" t="s">
        <v>26</v>
      </c>
      <c r="R2846" s="4">
        <f t="shared" si="132"/>
        <v>0.29741577511419026</v>
      </c>
      <c r="S2846" s="1" t="str">
        <f t="shared" si="133"/>
        <v>Sep-2026</v>
      </c>
      <c r="T2846" t="str">
        <f t="shared" si="134"/>
        <v>Profit</v>
      </c>
    </row>
    <row r="2847" spans="1:20" x14ac:dyDescent="0.3">
      <c r="A2847" t="s">
        <v>4632</v>
      </c>
      <c r="B2847" s="2">
        <v>45945</v>
      </c>
      <c r="C2847" t="s">
        <v>2926</v>
      </c>
      <c r="D2847" t="s">
        <v>46</v>
      </c>
      <c r="E2847" t="s">
        <v>58</v>
      </c>
      <c r="F2847" t="s">
        <v>54</v>
      </c>
      <c r="G2847" t="s">
        <v>79</v>
      </c>
      <c r="H2847" t="s">
        <v>23</v>
      </c>
      <c r="I2847" t="s">
        <v>30</v>
      </c>
      <c r="J2847">
        <v>2</v>
      </c>
      <c r="K2847">
        <v>777.55</v>
      </c>
      <c r="L2847">
        <v>0.1</v>
      </c>
      <c r="M2847" s="6">
        <v>1399.59</v>
      </c>
      <c r="N2847" s="3">
        <v>1263.93</v>
      </c>
      <c r="O2847" s="6">
        <v>135.66</v>
      </c>
      <c r="P2847" t="s">
        <v>70</v>
      </c>
      <c r="Q2847" t="s">
        <v>26</v>
      </c>
      <c r="R2847" s="4">
        <f t="shared" si="132"/>
        <v>9.6928386170235567E-2</v>
      </c>
      <c r="S2847" s="1" t="str">
        <f t="shared" si="133"/>
        <v>Oct-2025</v>
      </c>
      <c r="T2847" t="str">
        <f t="shared" si="134"/>
        <v>Profit</v>
      </c>
    </row>
    <row r="2848" spans="1:20" x14ac:dyDescent="0.3">
      <c r="A2848" t="s">
        <v>4633</v>
      </c>
      <c r="B2848" s="2">
        <v>45344</v>
      </c>
      <c r="C2848" t="s">
        <v>3906</v>
      </c>
      <c r="D2848" t="s">
        <v>19</v>
      </c>
      <c r="E2848" t="s">
        <v>20</v>
      </c>
      <c r="F2848" t="s">
        <v>205</v>
      </c>
      <c r="G2848" t="s">
        <v>22</v>
      </c>
      <c r="H2848" t="s">
        <v>23</v>
      </c>
      <c r="I2848" t="s">
        <v>59</v>
      </c>
      <c r="J2848">
        <v>3</v>
      </c>
      <c r="K2848">
        <v>3509.37</v>
      </c>
      <c r="L2848">
        <v>0.05</v>
      </c>
      <c r="M2848" s="6">
        <v>10001.700000000001</v>
      </c>
      <c r="N2848" s="3">
        <v>8403.2900000000009</v>
      </c>
      <c r="O2848" s="6">
        <v>1598.41</v>
      </c>
      <c r="P2848" t="s">
        <v>25</v>
      </c>
      <c r="Q2848" t="s">
        <v>76</v>
      </c>
      <c r="R2848" s="4">
        <f t="shared" si="132"/>
        <v>0.15981383164861973</v>
      </c>
      <c r="S2848" s="1" t="str">
        <f t="shared" si="133"/>
        <v>Feb-2024</v>
      </c>
      <c r="T2848" t="str">
        <f t="shared" si="134"/>
        <v>Profit</v>
      </c>
    </row>
    <row r="2849" spans="1:20" x14ac:dyDescent="0.3">
      <c r="A2849" t="s">
        <v>4634</v>
      </c>
      <c r="B2849" s="2">
        <v>45595</v>
      </c>
      <c r="C2849" t="s">
        <v>4635</v>
      </c>
      <c r="D2849" t="s">
        <v>19</v>
      </c>
      <c r="E2849" t="s">
        <v>39</v>
      </c>
      <c r="F2849" t="s">
        <v>146</v>
      </c>
      <c r="G2849" t="s">
        <v>79</v>
      </c>
      <c r="H2849" t="s">
        <v>41</v>
      </c>
      <c r="I2849" t="s">
        <v>62</v>
      </c>
      <c r="J2849">
        <v>3</v>
      </c>
      <c r="K2849">
        <v>509.55</v>
      </c>
      <c r="L2849">
        <v>0.2</v>
      </c>
      <c r="M2849" s="6">
        <v>1222.92</v>
      </c>
      <c r="N2849" s="3">
        <v>830.12</v>
      </c>
      <c r="O2849" s="6">
        <v>392.8</v>
      </c>
      <c r="P2849" t="s">
        <v>31</v>
      </c>
      <c r="Q2849" t="s">
        <v>26</v>
      </c>
      <c r="R2849" s="4">
        <f t="shared" si="132"/>
        <v>0.32119844307068329</v>
      </c>
      <c r="S2849" s="1" t="str">
        <f t="shared" si="133"/>
        <v>Oct-2024</v>
      </c>
      <c r="T2849" t="str">
        <f t="shared" si="134"/>
        <v>Profit</v>
      </c>
    </row>
    <row r="2850" spans="1:20" x14ac:dyDescent="0.3">
      <c r="A2850" t="s">
        <v>4636</v>
      </c>
      <c r="B2850" s="2">
        <v>45360</v>
      </c>
      <c r="C2850" t="s">
        <v>1669</v>
      </c>
      <c r="D2850" t="s">
        <v>19</v>
      </c>
      <c r="E2850" t="s">
        <v>39</v>
      </c>
      <c r="F2850" t="s">
        <v>146</v>
      </c>
      <c r="G2850" t="s">
        <v>29</v>
      </c>
      <c r="H2850" t="s">
        <v>74</v>
      </c>
      <c r="I2850" t="s">
        <v>75</v>
      </c>
      <c r="J2850">
        <v>1</v>
      </c>
      <c r="K2850">
        <v>6593.43</v>
      </c>
      <c r="L2850">
        <v>0.2</v>
      </c>
      <c r="M2850" s="6">
        <v>5274.74</v>
      </c>
      <c r="N2850" s="3">
        <v>4057.2</v>
      </c>
      <c r="O2850" s="6">
        <v>1217.54</v>
      </c>
      <c r="P2850" t="s">
        <v>70</v>
      </c>
      <c r="Q2850" t="s">
        <v>26</v>
      </c>
      <c r="R2850" s="4">
        <f t="shared" si="132"/>
        <v>0.23082464728119301</v>
      </c>
      <c r="S2850" s="1" t="str">
        <f t="shared" si="133"/>
        <v>Mar-2024</v>
      </c>
      <c r="T2850" t="str">
        <f t="shared" si="134"/>
        <v>Profit</v>
      </c>
    </row>
    <row r="2851" spans="1:20" x14ac:dyDescent="0.3">
      <c r="A2851" t="s">
        <v>4637</v>
      </c>
      <c r="B2851" s="2">
        <v>45652</v>
      </c>
      <c r="C2851" t="s">
        <v>837</v>
      </c>
      <c r="D2851" t="s">
        <v>19</v>
      </c>
      <c r="E2851" t="s">
        <v>58</v>
      </c>
      <c r="F2851" t="s">
        <v>104</v>
      </c>
      <c r="G2851" t="s">
        <v>79</v>
      </c>
      <c r="H2851" t="s">
        <v>23</v>
      </c>
      <c r="I2851" t="s">
        <v>36</v>
      </c>
      <c r="J2851">
        <v>2</v>
      </c>
      <c r="K2851">
        <v>11289.03</v>
      </c>
      <c r="L2851">
        <v>0.1</v>
      </c>
      <c r="M2851" s="6">
        <v>20320.25</v>
      </c>
      <c r="N2851" s="3">
        <v>15101.27</v>
      </c>
      <c r="O2851" s="6">
        <v>5218.9799999999996</v>
      </c>
      <c r="P2851" t="s">
        <v>31</v>
      </c>
      <c r="Q2851" t="s">
        <v>26</v>
      </c>
      <c r="R2851" s="4">
        <f t="shared" si="132"/>
        <v>0.2568364070323938</v>
      </c>
      <c r="S2851" s="1" t="str">
        <f t="shared" si="133"/>
        <v>Dec-2024</v>
      </c>
      <c r="T2851" t="str">
        <f t="shared" si="134"/>
        <v>Profit</v>
      </c>
    </row>
    <row r="2852" spans="1:20" x14ac:dyDescent="0.3">
      <c r="A2852" t="s">
        <v>4638</v>
      </c>
      <c r="B2852" s="2">
        <v>45893</v>
      </c>
      <c r="C2852" t="s">
        <v>4639</v>
      </c>
      <c r="D2852" t="s">
        <v>52</v>
      </c>
      <c r="E2852" t="s">
        <v>58</v>
      </c>
      <c r="F2852" t="s">
        <v>339</v>
      </c>
      <c r="G2852" t="s">
        <v>22</v>
      </c>
      <c r="H2852" t="s">
        <v>41</v>
      </c>
      <c r="I2852" t="s">
        <v>125</v>
      </c>
      <c r="J2852">
        <v>5</v>
      </c>
      <c r="K2852">
        <v>93.82</v>
      </c>
      <c r="L2852">
        <v>0.05</v>
      </c>
      <c r="M2852" s="6">
        <v>445.64</v>
      </c>
      <c r="N2852" s="3">
        <v>272.56</v>
      </c>
      <c r="O2852" s="6">
        <v>173.08</v>
      </c>
      <c r="P2852" t="s">
        <v>70</v>
      </c>
      <c r="Q2852" t="s">
        <v>76</v>
      </c>
      <c r="R2852" s="4">
        <f t="shared" si="132"/>
        <v>0.38838524369446192</v>
      </c>
      <c r="S2852" s="1" t="str">
        <f t="shared" si="133"/>
        <v>Aug-2025</v>
      </c>
      <c r="T2852" t="str">
        <f t="shared" si="134"/>
        <v>Profit</v>
      </c>
    </row>
    <row r="2853" spans="1:20" x14ac:dyDescent="0.3">
      <c r="A2853" t="s">
        <v>4640</v>
      </c>
      <c r="B2853" s="2">
        <v>46249</v>
      </c>
      <c r="C2853" t="s">
        <v>403</v>
      </c>
      <c r="D2853" t="s">
        <v>46</v>
      </c>
      <c r="E2853" t="s">
        <v>34</v>
      </c>
      <c r="F2853" t="s">
        <v>90</v>
      </c>
      <c r="G2853" t="s">
        <v>22</v>
      </c>
      <c r="H2853" t="s">
        <v>23</v>
      </c>
      <c r="I2853" t="s">
        <v>59</v>
      </c>
      <c r="J2853">
        <v>2</v>
      </c>
      <c r="K2853">
        <v>5493.61</v>
      </c>
      <c r="L2853">
        <v>0.05</v>
      </c>
      <c r="M2853" s="6">
        <v>10437.86</v>
      </c>
      <c r="N2853" s="3">
        <v>8537.99</v>
      </c>
      <c r="O2853" s="6">
        <v>1899.87</v>
      </c>
      <c r="P2853" t="s">
        <v>49</v>
      </c>
      <c r="Q2853" t="s">
        <v>26</v>
      </c>
      <c r="R2853" s="4">
        <f t="shared" si="132"/>
        <v>0.1820171950955464</v>
      </c>
      <c r="S2853" s="1" t="str">
        <f t="shared" si="133"/>
        <v>Aug-2026</v>
      </c>
      <c r="T2853" t="str">
        <f t="shared" si="134"/>
        <v>Profit</v>
      </c>
    </row>
    <row r="2854" spans="1:20" x14ac:dyDescent="0.3">
      <c r="A2854" t="s">
        <v>4641</v>
      </c>
      <c r="B2854" s="2">
        <v>45511</v>
      </c>
      <c r="C2854" t="s">
        <v>3677</v>
      </c>
      <c r="D2854" t="s">
        <v>19</v>
      </c>
      <c r="E2854" t="s">
        <v>58</v>
      </c>
      <c r="F2854" t="s">
        <v>129</v>
      </c>
      <c r="G2854" t="s">
        <v>79</v>
      </c>
      <c r="H2854" t="s">
        <v>23</v>
      </c>
      <c r="I2854" t="s">
        <v>59</v>
      </c>
      <c r="J2854">
        <v>1</v>
      </c>
      <c r="K2854">
        <v>1715.07</v>
      </c>
      <c r="L2854">
        <v>0.05</v>
      </c>
      <c r="M2854" s="6">
        <v>1629.32</v>
      </c>
      <c r="N2854" s="3">
        <v>924.3</v>
      </c>
      <c r="O2854" s="6">
        <v>705.02</v>
      </c>
      <c r="P2854" t="s">
        <v>49</v>
      </c>
      <c r="Q2854" t="s">
        <v>26</v>
      </c>
      <c r="R2854" s="4">
        <f t="shared" si="132"/>
        <v>0.43270812363439964</v>
      </c>
      <c r="S2854" s="1" t="str">
        <f t="shared" si="133"/>
        <v>Aug-2024</v>
      </c>
      <c r="T2854" t="str">
        <f t="shared" si="134"/>
        <v>Profit</v>
      </c>
    </row>
    <row r="2855" spans="1:20" x14ac:dyDescent="0.3">
      <c r="A2855" t="s">
        <v>4642</v>
      </c>
      <c r="B2855" s="2">
        <v>46253</v>
      </c>
      <c r="C2855" t="s">
        <v>3534</v>
      </c>
      <c r="D2855" t="s">
        <v>19</v>
      </c>
      <c r="E2855" t="s">
        <v>39</v>
      </c>
      <c r="F2855" t="s">
        <v>47</v>
      </c>
      <c r="G2855" t="s">
        <v>29</v>
      </c>
      <c r="H2855" t="s">
        <v>23</v>
      </c>
      <c r="I2855" t="s">
        <v>24</v>
      </c>
      <c r="J2855">
        <v>3</v>
      </c>
      <c r="K2855">
        <v>63436.17</v>
      </c>
      <c r="L2855">
        <v>0.15</v>
      </c>
      <c r="M2855" s="6">
        <v>161762.23000000001</v>
      </c>
      <c r="N2855" s="3">
        <v>126560.97</v>
      </c>
      <c r="O2855" s="6">
        <v>35201.26</v>
      </c>
      <c r="P2855" t="s">
        <v>49</v>
      </c>
      <c r="Q2855" t="s">
        <v>26</v>
      </c>
      <c r="R2855" s="4">
        <f t="shared" si="132"/>
        <v>0.21761111972801067</v>
      </c>
      <c r="S2855" s="1" t="str">
        <f t="shared" si="133"/>
        <v>Aug-2026</v>
      </c>
      <c r="T2855" t="str">
        <f t="shared" si="134"/>
        <v>Profit</v>
      </c>
    </row>
    <row r="2856" spans="1:20" x14ac:dyDescent="0.3">
      <c r="A2856" t="s">
        <v>4643</v>
      </c>
      <c r="B2856" s="2">
        <v>45995</v>
      </c>
      <c r="C2856" t="s">
        <v>822</v>
      </c>
      <c r="D2856" t="s">
        <v>19</v>
      </c>
      <c r="E2856" t="s">
        <v>58</v>
      </c>
      <c r="F2856" t="s">
        <v>129</v>
      </c>
      <c r="G2856" t="s">
        <v>79</v>
      </c>
      <c r="H2856" t="s">
        <v>74</v>
      </c>
      <c r="I2856" t="s">
        <v>107</v>
      </c>
      <c r="J2856">
        <v>1</v>
      </c>
      <c r="K2856">
        <v>5299.93</v>
      </c>
      <c r="L2856">
        <v>0.05</v>
      </c>
      <c r="M2856" s="6">
        <v>5034.93</v>
      </c>
      <c r="N2856" s="3">
        <v>2832.83</v>
      </c>
      <c r="O2856" s="6">
        <v>2202.1</v>
      </c>
      <c r="P2856" t="s">
        <v>43</v>
      </c>
      <c r="Q2856" t="s">
        <v>26</v>
      </c>
      <c r="R2856" s="4">
        <f t="shared" si="132"/>
        <v>0.43736457110625171</v>
      </c>
      <c r="S2856" s="1" t="str">
        <f t="shared" si="133"/>
        <v>Dec-2025</v>
      </c>
      <c r="T2856" t="str">
        <f t="shared" si="134"/>
        <v>Profit</v>
      </c>
    </row>
    <row r="2857" spans="1:20" x14ac:dyDescent="0.3">
      <c r="A2857" t="s">
        <v>4644</v>
      </c>
      <c r="B2857" s="2">
        <v>46257</v>
      </c>
      <c r="C2857" t="s">
        <v>3017</v>
      </c>
      <c r="D2857" t="s">
        <v>19</v>
      </c>
      <c r="E2857" t="s">
        <v>20</v>
      </c>
      <c r="F2857" t="s">
        <v>21</v>
      </c>
      <c r="G2857" t="s">
        <v>22</v>
      </c>
      <c r="H2857" t="s">
        <v>41</v>
      </c>
      <c r="I2857" t="s">
        <v>134</v>
      </c>
      <c r="J2857">
        <v>6</v>
      </c>
      <c r="K2857">
        <v>221.58</v>
      </c>
      <c r="L2857">
        <v>0.05</v>
      </c>
      <c r="M2857" s="6">
        <v>1263.01</v>
      </c>
      <c r="N2857" s="3">
        <v>795.61</v>
      </c>
      <c r="O2857" s="6">
        <v>467.4</v>
      </c>
      <c r="P2857" t="s">
        <v>25</v>
      </c>
      <c r="Q2857" t="s">
        <v>26</v>
      </c>
      <c r="R2857" s="4">
        <f t="shared" si="132"/>
        <v>0.37006832883350088</v>
      </c>
      <c r="S2857" s="1" t="str">
        <f t="shared" si="133"/>
        <v>Aug-2026</v>
      </c>
      <c r="T2857" t="str">
        <f t="shared" si="134"/>
        <v>Profit</v>
      </c>
    </row>
    <row r="2858" spans="1:20" x14ac:dyDescent="0.3">
      <c r="A2858" t="s">
        <v>4645</v>
      </c>
      <c r="B2858" s="2">
        <v>45866</v>
      </c>
      <c r="C2858" t="s">
        <v>4646</v>
      </c>
      <c r="D2858" t="s">
        <v>52</v>
      </c>
      <c r="E2858" t="s">
        <v>53</v>
      </c>
      <c r="F2858" t="s">
        <v>65</v>
      </c>
      <c r="G2858" t="s">
        <v>22</v>
      </c>
      <c r="H2858" t="s">
        <v>23</v>
      </c>
      <c r="I2858" t="s">
        <v>59</v>
      </c>
      <c r="J2858">
        <v>2</v>
      </c>
      <c r="K2858">
        <v>5087.53</v>
      </c>
      <c r="L2858">
        <v>0</v>
      </c>
      <c r="M2858" s="6">
        <v>10175.06</v>
      </c>
      <c r="N2858" s="3">
        <v>6884.25</v>
      </c>
      <c r="O2858" s="6">
        <v>3290.81</v>
      </c>
      <c r="P2858" t="s">
        <v>31</v>
      </c>
      <c r="Q2858" t="s">
        <v>26</v>
      </c>
      <c r="R2858" s="4">
        <f t="shared" si="132"/>
        <v>0.32341922308074844</v>
      </c>
      <c r="S2858" s="1" t="str">
        <f t="shared" si="133"/>
        <v>Jul-2025</v>
      </c>
      <c r="T2858" t="str">
        <f t="shared" si="134"/>
        <v>Profit</v>
      </c>
    </row>
    <row r="2859" spans="1:20" x14ac:dyDescent="0.3">
      <c r="A2859" t="s">
        <v>4647</v>
      </c>
      <c r="B2859" s="2">
        <v>45876</v>
      </c>
      <c r="C2859" t="s">
        <v>1233</v>
      </c>
      <c r="D2859" t="s">
        <v>19</v>
      </c>
      <c r="E2859" t="s">
        <v>34</v>
      </c>
      <c r="F2859" t="s">
        <v>90</v>
      </c>
      <c r="G2859" t="s">
        <v>79</v>
      </c>
      <c r="H2859" t="s">
        <v>23</v>
      </c>
      <c r="I2859" t="s">
        <v>30</v>
      </c>
      <c r="J2859">
        <v>2</v>
      </c>
      <c r="K2859">
        <v>2354.4299999999998</v>
      </c>
      <c r="L2859">
        <v>0.05</v>
      </c>
      <c r="M2859" s="6">
        <v>4473.42</v>
      </c>
      <c r="N2859" s="3">
        <v>2912.82</v>
      </c>
      <c r="O2859" s="6">
        <v>1560.6</v>
      </c>
      <c r="P2859" t="s">
        <v>31</v>
      </c>
      <c r="Q2859" t="s">
        <v>142</v>
      </c>
      <c r="R2859" s="4">
        <f t="shared" si="132"/>
        <v>0.34886060329680646</v>
      </c>
      <c r="S2859" s="1" t="str">
        <f t="shared" si="133"/>
        <v>Aug-2025</v>
      </c>
      <c r="T2859" t="str">
        <f t="shared" si="134"/>
        <v>Profit</v>
      </c>
    </row>
    <row r="2860" spans="1:20" x14ac:dyDescent="0.3">
      <c r="A2860" t="s">
        <v>4648</v>
      </c>
      <c r="B2860" s="2">
        <v>45452</v>
      </c>
      <c r="C2860" t="s">
        <v>1310</v>
      </c>
      <c r="D2860" t="s">
        <v>52</v>
      </c>
      <c r="E2860" t="s">
        <v>53</v>
      </c>
      <c r="F2860" t="s">
        <v>97</v>
      </c>
      <c r="G2860" t="s">
        <v>22</v>
      </c>
      <c r="H2860" t="s">
        <v>23</v>
      </c>
      <c r="I2860" t="s">
        <v>69</v>
      </c>
      <c r="J2860">
        <v>3</v>
      </c>
      <c r="K2860">
        <v>17853.09</v>
      </c>
      <c r="L2860">
        <v>0</v>
      </c>
      <c r="M2860" s="6">
        <v>53559.27</v>
      </c>
      <c r="N2860" s="3">
        <v>40429.71</v>
      </c>
      <c r="O2860" s="6">
        <v>13129.56</v>
      </c>
      <c r="P2860" t="s">
        <v>70</v>
      </c>
      <c r="Q2860" t="s">
        <v>142</v>
      </c>
      <c r="R2860" s="4">
        <f t="shared" si="132"/>
        <v>0.24514075714624192</v>
      </c>
      <c r="S2860" s="1" t="str">
        <f t="shared" si="133"/>
        <v>Jun-2024</v>
      </c>
      <c r="T2860" t="str">
        <f t="shared" si="134"/>
        <v>Profit</v>
      </c>
    </row>
    <row r="2861" spans="1:20" x14ac:dyDescent="0.3">
      <c r="A2861" t="s">
        <v>4649</v>
      </c>
      <c r="B2861" s="2">
        <v>45972</v>
      </c>
      <c r="C2861" t="s">
        <v>4650</v>
      </c>
      <c r="D2861" t="s">
        <v>19</v>
      </c>
      <c r="E2861" t="s">
        <v>53</v>
      </c>
      <c r="F2861" t="s">
        <v>90</v>
      </c>
      <c r="G2861" t="s">
        <v>79</v>
      </c>
      <c r="H2861" t="s">
        <v>23</v>
      </c>
      <c r="I2861" t="s">
        <v>36</v>
      </c>
      <c r="J2861">
        <v>3</v>
      </c>
      <c r="K2861">
        <v>22349.77</v>
      </c>
      <c r="L2861">
        <v>0.15</v>
      </c>
      <c r="M2861" s="6">
        <v>56991.91</v>
      </c>
      <c r="N2861" s="3">
        <v>47213.23</v>
      </c>
      <c r="O2861" s="6">
        <v>9778.68</v>
      </c>
      <c r="P2861" t="s">
        <v>49</v>
      </c>
      <c r="Q2861" t="s">
        <v>26</v>
      </c>
      <c r="R2861" s="4">
        <f t="shared" si="132"/>
        <v>0.17158014181310996</v>
      </c>
      <c r="S2861" s="1" t="str">
        <f t="shared" si="133"/>
        <v>Nov-2025</v>
      </c>
      <c r="T2861" t="str">
        <f t="shared" si="134"/>
        <v>Profit</v>
      </c>
    </row>
    <row r="2862" spans="1:20" x14ac:dyDescent="0.3">
      <c r="A2862" t="s">
        <v>4651</v>
      </c>
      <c r="B2862" s="2">
        <v>45380</v>
      </c>
      <c r="C2862" t="s">
        <v>1052</v>
      </c>
      <c r="D2862" t="s">
        <v>19</v>
      </c>
      <c r="E2862" t="s">
        <v>39</v>
      </c>
      <c r="F2862" t="s">
        <v>220</v>
      </c>
      <c r="G2862" t="s">
        <v>22</v>
      </c>
      <c r="H2862" t="s">
        <v>23</v>
      </c>
      <c r="I2862" t="s">
        <v>59</v>
      </c>
      <c r="J2862">
        <v>3</v>
      </c>
      <c r="K2862">
        <v>4134.1099999999997</v>
      </c>
      <c r="L2862">
        <v>0.15</v>
      </c>
      <c r="M2862" s="6">
        <v>10541.98</v>
      </c>
      <c r="N2862" s="3">
        <v>7588.59</v>
      </c>
      <c r="O2862" s="6">
        <v>2953.39</v>
      </c>
      <c r="P2862" t="s">
        <v>31</v>
      </c>
      <c r="Q2862" t="s">
        <v>26</v>
      </c>
      <c r="R2862" s="4">
        <f t="shared" si="132"/>
        <v>0.28015515111961892</v>
      </c>
      <c r="S2862" s="1" t="str">
        <f t="shared" si="133"/>
        <v>Mar-2024</v>
      </c>
      <c r="T2862" t="str">
        <f t="shared" si="134"/>
        <v>Profit</v>
      </c>
    </row>
    <row r="2863" spans="1:20" x14ac:dyDescent="0.3">
      <c r="A2863" t="s">
        <v>4652</v>
      </c>
      <c r="B2863" s="2">
        <v>45979</v>
      </c>
      <c r="C2863" t="s">
        <v>2011</v>
      </c>
      <c r="D2863" t="s">
        <v>19</v>
      </c>
      <c r="E2863" t="s">
        <v>34</v>
      </c>
      <c r="F2863" t="s">
        <v>90</v>
      </c>
      <c r="G2863" t="s">
        <v>79</v>
      </c>
      <c r="H2863" t="s">
        <v>41</v>
      </c>
      <c r="I2863" t="s">
        <v>48</v>
      </c>
      <c r="J2863">
        <v>1</v>
      </c>
      <c r="K2863">
        <v>118.98</v>
      </c>
      <c r="L2863">
        <v>0.1</v>
      </c>
      <c r="M2863" s="6">
        <v>107.08</v>
      </c>
      <c r="N2863" s="3">
        <v>88.64</v>
      </c>
      <c r="O2863" s="6">
        <v>18.440000000000001</v>
      </c>
      <c r="P2863" t="s">
        <v>70</v>
      </c>
      <c r="Q2863" t="s">
        <v>26</v>
      </c>
      <c r="R2863" s="4">
        <f t="shared" si="132"/>
        <v>0.17220769518117296</v>
      </c>
      <c r="S2863" s="1" t="str">
        <f t="shared" si="133"/>
        <v>Nov-2025</v>
      </c>
      <c r="T2863" t="str">
        <f t="shared" si="134"/>
        <v>Profit</v>
      </c>
    </row>
    <row r="2864" spans="1:20" x14ac:dyDescent="0.3">
      <c r="A2864" t="s">
        <v>4653</v>
      </c>
      <c r="B2864" s="2">
        <v>46072</v>
      </c>
      <c r="C2864" t="s">
        <v>4654</v>
      </c>
      <c r="D2864" t="s">
        <v>46</v>
      </c>
      <c r="E2864" t="s">
        <v>53</v>
      </c>
      <c r="F2864" t="s">
        <v>97</v>
      </c>
      <c r="G2864" t="s">
        <v>22</v>
      </c>
      <c r="H2864" t="s">
        <v>23</v>
      </c>
      <c r="I2864" t="s">
        <v>36</v>
      </c>
      <c r="J2864">
        <v>3</v>
      </c>
      <c r="K2864">
        <v>9903.5400000000009</v>
      </c>
      <c r="L2864">
        <v>0.15</v>
      </c>
      <c r="M2864" s="6">
        <v>25254.03</v>
      </c>
      <c r="N2864" s="3">
        <v>22608.74</v>
      </c>
      <c r="O2864" s="6">
        <v>2645.29</v>
      </c>
      <c r="P2864" t="s">
        <v>31</v>
      </c>
      <c r="Q2864" t="s">
        <v>142</v>
      </c>
      <c r="R2864" s="4">
        <f t="shared" si="132"/>
        <v>0.10474724232132455</v>
      </c>
      <c r="S2864" s="1" t="str">
        <f t="shared" si="133"/>
        <v>Feb-2026</v>
      </c>
      <c r="T2864" t="str">
        <f t="shared" si="134"/>
        <v>Profit</v>
      </c>
    </row>
    <row r="2865" spans="1:20" x14ac:dyDescent="0.3">
      <c r="A2865" t="s">
        <v>4655</v>
      </c>
      <c r="B2865" s="2">
        <v>45876</v>
      </c>
      <c r="C2865" t="s">
        <v>4656</v>
      </c>
      <c r="D2865" t="s">
        <v>52</v>
      </c>
      <c r="E2865" t="s">
        <v>53</v>
      </c>
      <c r="F2865" t="s">
        <v>97</v>
      </c>
      <c r="G2865" t="s">
        <v>79</v>
      </c>
      <c r="H2865" t="s">
        <v>23</v>
      </c>
      <c r="I2865" t="s">
        <v>94</v>
      </c>
      <c r="J2865">
        <v>3</v>
      </c>
      <c r="K2865">
        <v>534.5</v>
      </c>
      <c r="L2865">
        <v>0</v>
      </c>
      <c r="M2865" s="6">
        <v>1603.5</v>
      </c>
      <c r="N2865" s="3">
        <v>973.03</v>
      </c>
      <c r="O2865" s="6">
        <v>630.47</v>
      </c>
      <c r="P2865" t="s">
        <v>31</v>
      </c>
      <c r="Q2865" t="s">
        <v>76</v>
      </c>
      <c r="R2865" s="4">
        <f t="shared" si="132"/>
        <v>0.39318366074212663</v>
      </c>
      <c r="S2865" s="1" t="str">
        <f t="shared" si="133"/>
        <v>Aug-2025</v>
      </c>
      <c r="T2865" t="str">
        <f t="shared" si="134"/>
        <v>Profit</v>
      </c>
    </row>
    <row r="2866" spans="1:20" x14ac:dyDescent="0.3">
      <c r="A2866" t="s">
        <v>4657</v>
      </c>
      <c r="B2866" s="2">
        <v>46048</v>
      </c>
      <c r="C2866" t="s">
        <v>4658</v>
      </c>
      <c r="D2866" t="s">
        <v>19</v>
      </c>
      <c r="E2866" t="s">
        <v>20</v>
      </c>
      <c r="F2866" t="s">
        <v>21</v>
      </c>
      <c r="G2866" t="s">
        <v>79</v>
      </c>
      <c r="H2866" t="s">
        <v>23</v>
      </c>
      <c r="I2866" t="s">
        <v>94</v>
      </c>
      <c r="J2866">
        <v>4</v>
      </c>
      <c r="K2866">
        <v>1325.07</v>
      </c>
      <c r="L2866">
        <v>0.05</v>
      </c>
      <c r="M2866" s="6">
        <v>5035.2700000000004</v>
      </c>
      <c r="N2866" s="3">
        <v>3194.01</v>
      </c>
      <c r="O2866" s="6">
        <v>1841.26</v>
      </c>
      <c r="P2866" t="s">
        <v>49</v>
      </c>
      <c r="Q2866" t="s">
        <v>26</v>
      </c>
      <c r="R2866" s="4">
        <f t="shared" si="132"/>
        <v>0.365672545861493</v>
      </c>
      <c r="S2866" s="1" t="str">
        <f t="shared" si="133"/>
        <v>Jan-2026</v>
      </c>
      <c r="T2866" t="str">
        <f t="shared" si="134"/>
        <v>Profit</v>
      </c>
    </row>
    <row r="2867" spans="1:20" x14ac:dyDescent="0.3">
      <c r="A2867" t="s">
        <v>4659</v>
      </c>
      <c r="B2867" s="2">
        <v>45880</v>
      </c>
      <c r="C2867" t="s">
        <v>4660</v>
      </c>
      <c r="D2867" t="s">
        <v>19</v>
      </c>
      <c r="E2867" t="s">
        <v>20</v>
      </c>
      <c r="F2867" t="s">
        <v>21</v>
      </c>
      <c r="G2867" t="s">
        <v>22</v>
      </c>
      <c r="H2867" t="s">
        <v>41</v>
      </c>
      <c r="I2867" t="s">
        <v>48</v>
      </c>
      <c r="J2867">
        <v>4</v>
      </c>
      <c r="K2867">
        <v>96.53</v>
      </c>
      <c r="L2867">
        <v>0.2</v>
      </c>
      <c r="M2867" s="6">
        <v>308.89999999999998</v>
      </c>
      <c r="N2867" s="3">
        <v>316.45999999999998</v>
      </c>
      <c r="O2867" s="6">
        <v>-7.56</v>
      </c>
      <c r="P2867" t="s">
        <v>31</v>
      </c>
      <c r="Q2867" t="s">
        <v>26</v>
      </c>
      <c r="R2867" s="4">
        <f t="shared" si="132"/>
        <v>-2.4473939786338623E-2</v>
      </c>
      <c r="S2867" s="1" t="str">
        <f t="shared" si="133"/>
        <v>Aug-2025</v>
      </c>
      <c r="T2867" t="str">
        <f t="shared" si="134"/>
        <v>Loss</v>
      </c>
    </row>
    <row r="2868" spans="1:20" x14ac:dyDescent="0.3">
      <c r="A2868" t="s">
        <v>4661</v>
      </c>
      <c r="B2868" s="2">
        <v>45450</v>
      </c>
      <c r="C2868" t="s">
        <v>4662</v>
      </c>
      <c r="D2868" t="s">
        <v>46</v>
      </c>
      <c r="E2868" t="s">
        <v>20</v>
      </c>
      <c r="F2868" t="s">
        <v>99</v>
      </c>
      <c r="G2868" t="s">
        <v>79</v>
      </c>
      <c r="H2868" t="s">
        <v>23</v>
      </c>
      <c r="I2868" t="s">
        <v>59</v>
      </c>
      <c r="J2868">
        <v>6</v>
      </c>
      <c r="K2868">
        <v>3017.75</v>
      </c>
      <c r="L2868">
        <v>0.05</v>
      </c>
      <c r="M2868" s="6">
        <v>17201.169999999998</v>
      </c>
      <c r="N2868" s="3">
        <v>10637.93</v>
      </c>
      <c r="O2868" s="6">
        <v>6563.24</v>
      </c>
      <c r="P2868" t="s">
        <v>49</v>
      </c>
      <c r="Q2868" t="s">
        <v>26</v>
      </c>
      <c r="R2868" s="4">
        <f t="shared" si="132"/>
        <v>0.3815577661286994</v>
      </c>
      <c r="S2868" s="1" t="str">
        <f t="shared" si="133"/>
        <v>Jun-2024</v>
      </c>
      <c r="T2868" t="str">
        <f t="shared" si="134"/>
        <v>Profit</v>
      </c>
    </row>
    <row r="2869" spans="1:20" x14ac:dyDescent="0.3">
      <c r="A2869" t="s">
        <v>4663</v>
      </c>
      <c r="B2869" s="2">
        <v>45780</v>
      </c>
      <c r="C2869" t="s">
        <v>4664</v>
      </c>
      <c r="D2869" t="s">
        <v>46</v>
      </c>
      <c r="E2869" t="s">
        <v>34</v>
      </c>
      <c r="F2869" t="s">
        <v>110</v>
      </c>
      <c r="G2869" t="s">
        <v>29</v>
      </c>
      <c r="H2869" t="s">
        <v>74</v>
      </c>
      <c r="I2869" t="s">
        <v>158</v>
      </c>
      <c r="J2869">
        <v>1</v>
      </c>
      <c r="K2869">
        <v>5598.43</v>
      </c>
      <c r="L2869">
        <v>0.2</v>
      </c>
      <c r="M2869" s="6">
        <v>4478.74</v>
      </c>
      <c r="N2869" s="3">
        <v>3070.37</v>
      </c>
      <c r="O2869" s="6">
        <v>1408.37</v>
      </c>
      <c r="P2869" t="s">
        <v>70</v>
      </c>
      <c r="Q2869" t="s">
        <v>26</v>
      </c>
      <c r="R2869" s="4">
        <f t="shared" si="132"/>
        <v>0.31445674453082784</v>
      </c>
      <c r="S2869" s="1" t="str">
        <f t="shared" si="133"/>
        <v>May-2025</v>
      </c>
      <c r="T2869" t="str">
        <f t="shared" si="134"/>
        <v>Profit</v>
      </c>
    </row>
    <row r="2870" spans="1:20" x14ac:dyDescent="0.3">
      <c r="A2870" t="s">
        <v>4665</v>
      </c>
      <c r="B2870" s="2">
        <v>46262</v>
      </c>
      <c r="C2870" t="s">
        <v>1482</v>
      </c>
      <c r="D2870" t="s">
        <v>46</v>
      </c>
      <c r="E2870" t="s">
        <v>20</v>
      </c>
      <c r="F2870" t="s">
        <v>99</v>
      </c>
      <c r="G2870" t="s">
        <v>22</v>
      </c>
      <c r="H2870" t="s">
        <v>74</v>
      </c>
      <c r="I2870" t="s">
        <v>75</v>
      </c>
      <c r="J2870">
        <v>1</v>
      </c>
      <c r="K2870">
        <v>7620.87</v>
      </c>
      <c r="L2870">
        <v>0.05</v>
      </c>
      <c r="M2870" s="6">
        <v>7239.83</v>
      </c>
      <c r="N2870" s="3">
        <v>4193.71</v>
      </c>
      <c r="O2870" s="6">
        <v>3046.12</v>
      </c>
      <c r="P2870" t="s">
        <v>70</v>
      </c>
      <c r="Q2870" t="s">
        <v>26</v>
      </c>
      <c r="R2870" s="4">
        <f t="shared" si="132"/>
        <v>0.42074468599400816</v>
      </c>
      <c r="S2870" s="1" t="str">
        <f t="shared" si="133"/>
        <v>Aug-2026</v>
      </c>
      <c r="T2870" t="str">
        <f t="shared" si="134"/>
        <v>Profit</v>
      </c>
    </row>
    <row r="2871" spans="1:20" x14ac:dyDescent="0.3">
      <c r="A2871" t="s">
        <v>4666</v>
      </c>
      <c r="B2871" s="2">
        <v>45615</v>
      </c>
      <c r="C2871" t="s">
        <v>2079</v>
      </c>
      <c r="D2871" t="s">
        <v>19</v>
      </c>
      <c r="E2871" t="s">
        <v>53</v>
      </c>
      <c r="F2871" t="s">
        <v>90</v>
      </c>
      <c r="G2871" t="s">
        <v>29</v>
      </c>
      <c r="H2871" t="s">
        <v>23</v>
      </c>
      <c r="I2871" t="s">
        <v>94</v>
      </c>
      <c r="J2871">
        <v>1</v>
      </c>
      <c r="K2871">
        <v>1068.28</v>
      </c>
      <c r="L2871">
        <v>0.05</v>
      </c>
      <c r="M2871" s="6">
        <v>1014.87</v>
      </c>
      <c r="N2871" s="3">
        <v>574.62</v>
      </c>
      <c r="O2871" s="6">
        <v>440.25</v>
      </c>
      <c r="P2871" t="s">
        <v>43</v>
      </c>
      <c r="Q2871" t="s">
        <v>26</v>
      </c>
      <c r="R2871" s="4">
        <f t="shared" si="132"/>
        <v>0.4337994028791865</v>
      </c>
      <c r="S2871" s="1" t="str">
        <f t="shared" si="133"/>
        <v>Nov-2024</v>
      </c>
      <c r="T2871" t="str">
        <f t="shared" si="134"/>
        <v>Profit</v>
      </c>
    </row>
    <row r="2872" spans="1:20" x14ac:dyDescent="0.3">
      <c r="A2872" t="s">
        <v>4667</v>
      </c>
      <c r="B2872" s="2">
        <v>45901</v>
      </c>
      <c r="C2872" t="s">
        <v>2427</v>
      </c>
      <c r="D2872" t="s">
        <v>46</v>
      </c>
      <c r="E2872" t="s">
        <v>58</v>
      </c>
      <c r="F2872" t="s">
        <v>54</v>
      </c>
      <c r="G2872" t="s">
        <v>22</v>
      </c>
      <c r="H2872" t="s">
        <v>74</v>
      </c>
      <c r="I2872" t="s">
        <v>137</v>
      </c>
      <c r="J2872">
        <v>2</v>
      </c>
      <c r="K2872">
        <v>23556.560000000001</v>
      </c>
      <c r="L2872">
        <v>0.1</v>
      </c>
      <c r="M2872" s="6">
        <v>42401.81</v>
      </c>
      <c r="N2872" s="3">
        <v>33344.720000000001</v>
      </c>
      <c r="O2872" s="6">
        <v>9057.09</v>
      </c>
      <c r="P2872" t="s">
        <v>43</v>
      </c>
      <c r="Q2872" t="s">
        <v>26</v>
      </c>
      <c r="R2872" s="4">
        <f t="shared" si="132"/>
        <v>0.21360149484184757</v>
      </c>
      <c r="S2872" s="1" t="str">
        <f t="shared" si="133"/>
        <v>Sep-2025</v>
      </c>
      <c r="T2872" t="str">
        <f t="shared" si="134"/>
        <v>Profit</v>
      </c>
    </row>
    <row r="2873" spans="1:20" x14ac:dyDescent="0.3">
      <c r="A2873" t="s">
        <v>4668</v>
      </c>
      <c r="B2873" s="2">
        <v>45672</v>
      </c>
      <c r="C2873" t="s">
        <v>4669</v>
      </c>
      <c r="D2873" t="s">
        <v>46</v>
      </c>
      <c r="E2873" t="s">
        <v>39</v>
      </c>
      <c r="F2873" t="s">
        <v>146</v>
      </c>
      <c r="G2873" t="s">
        <v>22</v>
      </c>
      <c r="H2873" t="s">
        <v>41</v>
      </c>
      <c r="I2873" t="s">
        <v>125</v>
      </c>
      <c r="J2873">
        <v>1</v>
      </c>
      <c r="K2873">
        <v>157.96</v>
      </c>
      <c r="L2873">
        <v>0.15</v>
      </c>
      <c r="M2873" s="6">
        <v>134.27000000000001</v>
      </c>
      <c r="N2873" s="3">
        <v>127.86</v>
      </c>
      <c r="O2873" s="6">
        <v>6.41</v>
      </c>
      <c r="P2873" t="s">
        <v>43</v>
      </c>
      <c r="Q2873" t="s">
        <v>26</v>
      </c>
      <c r="R2873" s="4">
        <f t="shared" si="132"/>
        <v>4.7739629105533622E-2</v>
      </c>
      <c r="S2873" s="1" t="str">
        <f t="shared" si="133"/>
        <v>Jan-2025</v>
      </c>
      <c r="T2873" t="str">
        <f t="shared" si="134"/>
        <v>Profit</v>
      </c>
    </row>
    <row r="2874" spans="1:20" x14ac:dyDescent="0.3">
      <c r="A2874" t="s">
        <v>4670</v>
      </c>
      <c r="B2874" s="2">
        <v>45393</v>
      </c>
      <c r="C2874" t="s">
        <v>2352</v>
      </c>
      <c r="D2874" t="s">
        <v>46</v>
      </c>
      <c r="E2874" t="s">
        <v>39</v>
      </c>
      <c r="F2874" t="s">
        <v>47</v>
      </c>
      <c r="G2874" t="s">
        <v>22</v>
      </c>
      <c r="H2874" t="s">
        <v>74</v>
      </c>
      <c r="I2874" t="s">
        <v>91</v>
      </c>
      <c r="J2874">
        <v>3</v>
      </c>
      <c r="K2874">
        <v>6152.11</v>
      </c>
      <c r="L2874">
        <v>0</v>
      </c>
      <c r="M2874" s="6">
        <v>18456.330000000002</v>
      </c>
      <c r="N2874" s="3">
        <v>12407.53</v>
      </c>
      <c r="O2874" s="6">
        <v>6048.8</v>
      </c>
      <c r="P2874" t="s">
        <v>31</v>
      </c>
      <c r="Q2874" t="s">
        <v>26</v>
      </c>
      <c r="R2874" s="4">
        <f t="shared" si="132"/>
        <v>0.3277357957947219</v>
      </c>
      <c r="S2874" s="1" t="str">
        <f t="shared" si="133"/>
        <v>Apr-2024</v>
      </c>
      <c r="T2874" t="str">
        <f t="shared" si="134"/>
        <v>Profit</v>
      </c>
    </row>
    <row r="2875" spans="1:20" x14ac:dyDescent="0.3">
      <c r="A2875" t="s">
        <v>4671</v>
      </c>
      <c r="B2875" s="2">
        <v>45785</v>
      </c>
      <c r="C2875" t="s">
        <v>209</v>
      </c>
      <c r="D2875" t="s">
        <v>52</v>
      </c>
      <c r="E2875" t="s">
        <v>20</v>
      </c>
      <c r="F2875" t="s">
        <v>115</v>
      </c>
      <c r="G2875" t="s">
        <v>22</v>
      </c>
      <c r="H2875" t="s">
        <v>23</v>
      </c>
      <c r="I2875" t="s">
        <v>30</v>
      </c>
      <c r="J2875">
        <v>3</v>
      </c>
      <c r="K2875">
        <v>1614.06</v>
      </c>
      <c r="L2875">
        <v>0</v>
      </c>
      <c r="M2875" s="6">
        <v>4842.18</v>
      </c>
      <c r="N2875" s="3">
        <v>3161.32</v>
      </c>
      <c r="O2875" s="6">
        <v>1680.86</v>
      </c>
      <c r="P2875" t="s">
        <v>31</v>
      </c>
      <c r="Q2875" t="s">
        <v>26</v>
      </c>
      <c r="R2875" s="4">
        <f t="shared" si="132"/>
        <v>0.34712877257764063</v>
      </c>
      <c r="S2875" s="1" t="str">
        <f t="shared" si="133"/>
        <v>May-2025</v>
      </c>
      <c r="T2875" t="str">
        <f t="shared" si="134"/>
        <v>Profit</v>
      </c>
    </row>
    <row r="2876" spans="1:20" x14ac:dyDescent="0.3">
      <c r="A2876" t="s">
        <v>4672</v>
      </c>
      <c r="B2876" s="2">
        <v>45935</v>
      </c>
      <c r="C2876" t="s">
        <v>4673</v>
      </c>
      <c r="D2876" t="s">
        <v>52</v>
      </c>
      <c r="E2876" t="s">
        <v>39</v>
      </c>
      <c r="F2876" t="s">
        <v>47</v>
      </c>
      <c r="G2876" t="s">
        <v>29</v>
      </c>
      <c r="H2876" t="s">
        <v>41</v>
      </c>
      <c r="I2876" t="s">
        <v>134</v>
      </c>
      <c r="J2876">
        <v>2</v>
      </c>
      <c r="K2876">
        <v>448.69</v>
      </c>
      <c r="L2876">
        <v>0.2</v>
      </c>
      <c r="M2876" s="6">
        <v>717.9</v>
      </c>
      <c r="N2876" s="3">
        <v>703.43</v>
      </c>
      <c r="O2876" s="6">
        <v>14.47</v>
      </c>
      <c r="P2876" t="s">
        <v>31</v>
      </c>
      <c r="Q2876" t="s">
        <v>26</v>
      </c>
      <c r="R2876" s="4">
        <f t="shared" si="132"/>
        <v>2.0156010586432651E-2</v>
      </c>
      <c r="S2876" s="1" t="str">
        <f t="shared" si="133"/>
        <v>Oct-2025</v>
      </c>
      <c r="T2876" t="str">
        <f t="shared" si="134"/>
        <v>Profit</v>
      </c>
    </row>
    <row r="2877" spans="1:20" x14ac:dyDescent="0.3">
      <c r="A2877" t="s">
        <v>4674</v>
      </c>
      <c r="B2877" s="2">
        <v>45905</v>
      </c>
      <c r="C2877" t="s">
        <v>3117</v>
      </c>
      <c r="D2877" t="s">
        <v>19</v>
      </c>
      <c r="E2877" t="s">
        <v>34</v>
      </c>
      <c r="F2877" t="s">
        <v>65</v>
      </c>
      <c r="G2877" t="s">
        <v>22</v>
      </c>
      <c r="H2877" t="s">
        <v>41</v>
      </c>
      <c r="I2877" t="s">
        <v>134</v>
      </c>
      <c r="J2877">
        <v>1</v>
      </c>
      <c r="K2877">
        <v>425.78</v>
      </c>
      <c r="L2877">
        <v>0.05</v>
      </c>
      <c r="M2877" s="6">
        <v>404.49</v>
      </c>
      <c r="N2877" s="3">
        <v>333.02</v>
      </c>
      <c r="O2877" s="6">
        <v>71.47</v>
      </c>
      <c r="P2877" t="s">
        <v>25</v>
      </c>
      <c r="Q2877" t="s">
        <v>26</v>
      </c>
      <c r="R2877" s="4">
        <f t="shared" si="132"/>
        <v>0.17669163638161636</v>
      </c>
      <c r="S2877" s="1" t="str">
        <f t="shared" si="133"/>
        <v>Sep-2025</v>
      </c>
      <c r="T2877" t="str">
        <f t="shared" si="134"/>
        <v>Profit</v>
      </c>
    </row>
    <row r="2878" spans="1:20" x14ac:dyDescent="0.3">
      <c r="A2878" t="s">
        <v>4675</v>
      </c>
      <c r="B2878" s="2">
        <v>45310</v>
      </c>
      <c r="C2878" t="s">
        <v>4587</v>
      </c>
      <c r="D2878" t="s">
        <v>19</v>
      </c>
      <c r="E2878" t="s">
        <v>53</v>
      </c>
      <c r="F2878" t="s">
        <v>54</v>
      </c>
      <c r="G2878" t="s">
        <v>22</v>
      </c>
      <c r="H2878" t="s">
        <v>41</v>
      </c>
      <c r="I2878" t="s">
        <v>48</v>
      </c>
      <c r="J2878">
        <v>3</v>
      </c>
      <c r="K2878">
        <v>48.86</v>
      </c>
      <c r="L2878">
        <v>0.05</v>
      </c>
      <c r="M2878" s="6">
        <v>139.25</v>
      </c>
      <c r="N2878" s="3">
        <v>91.16</v>
      </c>
      <c r="O2878" s="6">
        <v>48.09</v>
      </c>
      <c r="P2878" t="s">
        <v>70</v>
      </c>
      <c r="Q2878" t="s">
        <v>26</v>
      </c>
      <c r="R2878" s="4">
        <f t="shared" si="132"/>
        <v>0.34535008976660686</v>
      </c>
      <c r="S2878" s="1" t="str">
        <f t="shared" si="133"/>
        <v>Jan-2024</v>
      </c>
      <c r="T2878" t="str">
        <f t="shared" si="134"/>
        <v>Profit</v>
      </c>
    </row>
    <row r="2879" spans="1:20" x14ac:dyDescent="0.3">
      <c r="A2879" t="s">
        <v>4676</v>
      </c>
      <c r="B2879" s="2">
        <v>45745</v>
      </c>
      <c r="C2879" t="s">
        <v>3332</v>
      </c>
      <c r="D2879" t="s">
        <v>46</v>
      </c>
      <c r="E2879" t="s">
        <v>20</v>
      </c>
      <c r="F2879" t="s">
        <v>205</v>
      </c>
      <c r="G2879" t="s">
        <v>22</v>
      </c>
      <c r="H2879" t="s">
        <v>23</v>
      </c>
      <c r="I2879" t="s">
        <v>36</v>
      </c>
      <c r="J2879">
        <v>4</v>
      </c>
      <c r="K2879">
        <v>14243.17</v>
      </c>
      <c r="L2879">
        <v>0</v>
      </c>
      <c r="M2879" s="6">
        <v>56972.68</v>
      </c>
      <c r="N2879" s="3">
        <v>31549.5</v>
      </c>
      <c r="O2879" s="6">
        <v>25423.18</v>
      </c>
      <c r="P2879" t="s">
        <v>25</v>
      </c>
      <c r="Q2879" t="s">
        <v>26</v>
      </c>
      <c r="R2879" s="4">
        <f t="shared" si="132"/>
        <v>0.44623458120629045</v>
      </c>
      <c r="S2879" s="1" t="str">
        <f t="shared" si="133"/>
        <v>Mar-2025</v>
      </c>
      <c r="T2879" t="str">
        <f t="shared" si="134"/>
        <v>Profit</v>
      </c>
    </row>
    <row r="2880" spans="1:20" x14ac:dyDescent="0.3">
      <c r="A2880" t="s">
        <v>4677</v>
      </c>
      <c r="B2880" s="2">
        <v>45773</v>
      </c>
      <c r="C2880" t="s">
        <v>4678</v>
      </c>
      <c r="D2880" t="s">
        <v>52</v>
      </c>
      <c r="E2880" t="s">
        <v>34</v>
      </c>
      <c r="F2880" t="s">
        <v>73</v>
      </c>
      <c r="G2880" t="s">
        <v>22</v>
      </c>
      <c r="H2880" t="s">
        <v>23</v>
      </c>
      <c r="I2880" t="s">
        <v>69</v>
      </c>
      <c r="J2880">
        <v>1</v>
      </c>
      <c r="K2880">
        <v>24012.57</v>
      </c>
      <c r="L2880">
        <v>0.05</v>
      </c>
      <c r="M2880" s="6">
        <v>22811.94</v>
      </c>
      <c r="N2880" s="3">
        <v>17514.91</v>
      </c>
      <c r="O2880" s="6">
        <v>5297.03</v>
      </c>
      <c r="P2880" t="s">
        <v>43</v>
      </c>
      <c r="Q2880" t="s">
        <v>26</v>
      </c>
      <c r="R2880" s="4">
        <f t="shared" si="132"/>
        <v>0.23220427548029673</v>
      </c>
      <c r="S2880" s="1" t="str">
        <f t="shared" si="133"/>
        <v>Apr-2025</v>
      </c>
      <c r="T2880" t="str">
        <f t="shared" si="134"/>
        <v>Profit</v>
      </c>
    </row>
    <row r="2881" spans="1:20" x14ac:dyDescent="0.3">
      <c r="A2881" t="s">
        <v>4679</v>
      </c>
      <c r="B2881" s="2">
        <v>45885</v>
      </c>
      <c r="C2881" t="s">
        <v>289</v>
      </c>
      <c r="D2881" t="s">
        <v>46</v>
      </c>
      <c r="E2881" t="s">
        <v>53</v>
      </c>
      <c r="F2881" t="s">
        <v>90</v>
      </c>
      <c r="G2881" t="s">
        <v>22</v>
      </c>
      <c r="H2881" t="s">
        <v>23</v>
      </c>
      <c r="I2881" t="s">
        <v>69</v>
      </c>
      <c r="J2881">
        <v>1</v>
      </c>
      <c r="K2881">
        <v>13758.36</v>
      </c>
      <c r="L2881">
        <v>0</v>
      </c>
      <c r="M2881" s="6">
        <v>13758.36</v>
      </c>
      <c r="N2881" s="3">
        <v>9274.32</v>
      </c>
      <c r="O2881" s="6">
        <v>4484.04</v>
      </c>
      <c r="P2881" t="s">
        <v>43</v>
      </c>
      <c r="Q2881" t="s">
        <v>26</v>
      </c>
      <c r="R2881" s="4">
        <f t="shared" si="132"/>
        <v>0.32591384438261534</v>
      </c>
      <c r="S2881" s="1" t="str">
        <f t="shared" si="133"/>
        <v>Aug-2025</v>
      </c>
      <c r="T2881" t="str">
        <f t="shared" si="134"/>
        <v>Profit</v>
      </c>
    </row>
    <row r="2882" spans="1:20" x14ac:dyDescent="0.3">
      <c r="A2882" t="s">
        <v>4680</v>
      </c>
      <c r="B2882" s="2">
        <v>45688</v>
      </c>
      <c r="C2882" t="s">
        <v>4681</v>
      </c>
      <c r="D2882" t="s">
        <v>19</v>
      </c>
      <c r="E2882" t="s">
        <v>58</v>
      </c>
      <c r="F2882" t="s">
        <v>129</v>
      </c>
      <c r="G2882" t="s">
        <v>22</v>
      </c>
      <c r="H2882" t="s">
        <v>41</v>
      </c>
      <c r="I2882" t="s">
        <v>134</v>
      </c>
      <c r="J2882">
        <v>8</v>
      </c>
      <c r="K2882">
        <v>338.89</v>
      </c>
      <c r="L2882">
        <v>0</v>
      </c>
      <c r="M2882" s="6">
        <v>2711.12</v>
      </c>
      <c r="N2882" s="3">
        <v>1466.76</v>
      </c>
      <c r="O2882" s="6">
        <v>1244.3599999999999</v>
      </c>
      <c r="P2882" t="s">
        <v>70</v>
      </c>
      <c r="Q2882" t="s">
        <v>26</v>
      </c>
      <c r="R2882" s="4">
        <f t="shared" si="132"/>
        <v>0.45898374103691464</v>
      </c>
      <c r="S2882" s="1" t="str">
        <f t="shared" si="133"/>
        <v>Jan-2025</v>
      </c>
      <c r="T2882" t="str">
        <f t="shared" si="134"/>
        <v>Profit</v>
      </c>
    </row>
    <row r="2883" spans="1:20" x14ac:dyDescent="0.3">
      <c r="A2883" t="s">
        <v>4682</v>
      </c>
      <c r="B2883" s="2">
        <v>45570</v>
      </c>
      <c r="C2883" t="s">
        <v>287</v>
      </c>
      <c r="D2883" t="s">
        <v>19</v>
      </c>
      <c r="E2883" t="s">
        <v>39</v>
      </c>
      <c r="F2883" t="s">
        <v>146</v>
      </c>
      <c r="G2883" t="s">
        <v>22</v>
      </c>
      <c r="H2883" t="s">
        <v>23</v>
      </c>
      <c r="I2883" t="s">
        <v>30</v>
      </c>
      <c r="J2883">
        <v>3</v>
      </c>
      <c r="K2883">
        <v>1366.91</v>
      </c>
      <c r="L2883">
        <v>0.15</v>
      </c>
      <c r="M2883" s="6">
        <v>3485.62</v>
      </c>
      <c r="N2883" s="3">
        <v>2524.42</v>
      </c>
      <c r="O2883" s="6">
        <v>961.2</v>
      </c>
      <c r="P2883" t="s">
        <v>43</v>
      </c>
      <c r="Q2883" t="s">
        <v>26</v>
      </c>
      <c r="R2883" s="4">
        <f t="shared" si="132"/>
        <v>0.27576155748475167</v>
      </c>
      <c r="S2883" s="1" t="str">
        <f t="shared" si="133"/>
        <v>Oct-2024</v>
      </c>
      <c r="T2883" t="str">
        <f t="shared" si="134"/>
        <v>Profit</v>
      </c>
    </row>
    <row r="2884" spans="1:20" x14ac:dyDescent="0.3">
      <c r="A2884" t="s">
        <v>4683</v>
      </c>
      <c r="B2884" s="2">
        <v>46142</v>
      </c>
      <c r="C2884" t="s">
        <v>2356</v>
      </c>
      <c r="D2884" t="s">
        <v>46</v>
      </c>
      <c r="E2884" t="s">
        <v>53</v>
      </c>
      <c r="F2884" t="s">
        <v>65</v>
      </c>
      <c r="G2884" t="s">
        <v>22</v>
      </c>
      <c r="H2884" t="s">
        <v>23</v>
      </c>
      <c r="I2884" t="s">
        <v>36</v>
      </c>
      <c r="J2884">
        <v>1</v>
      </c>
      <c r="K2884">
        <v>5602.79</v>
      </c>
      <c r="L2884">
        <v>0.2</v>
      </c>
      <c r="M2884" s="6">
        <v>4482.2299999999996</v>
      </c>
      <c r="N2884" s="3">
        <v>4482.5</v>
      </c>
      <c r="O2884" s="6">
        <v>-0.27</v>
      </c>
      <c r="P2884" t="s">
        <v>43</v>
      </c>
      <c r="Q2884" t="s">
        <v>26</v>
      </c>
      <c r="R2884" s="4">
        <f t="shared" si="132"/>
        <v>-6.023787266606132E-5</v>
      </c>
      <c r="S2884" s="1" t="str">
        <f t="shared" si="133"/>
        <v>Apr-2026</v>
      </c>
      <c r="T2884" t="str">
        <f t="shared" si="134"/>
        <v>Loss</v>
      </c>
    </row>
    <row r="2885" spans="1:20" x14ac:dyDescent="0.3">
      <c r="A2885" t="s">
        <v>4684</v>
      </c>
      <c r="B2885" s="2">
        <v>45656</v>
      </c>
      <c r="C2885" t="s">
        <v>4685</v>
      </c>
      <c r="D2885" t="s">
        <v>19</v>
      </c>
      <c r="E2885" t="s">
        <v>39</v>
      </c>
      <c r="F2885" t="s">
        <v>220</v>
      </c>
      <c r="G2885" t="s">
        <v>22</v>
      </c>
      <c r="H2885" t="s">
        <v>23</v>
      </c>
      <c r="I2885" t="s">
        <v>69</v>
      </c>
      <c r="J2885">
        <v>2</v>
      </c>
      <c r="K2885">
        <v>25273.06</v>
      </c>
      <c r="L2885">
        <v>0.05</v>
      </c>
      <c r="M2885" s="6">
        <v>48018.81</v>
      </c>
      <c r="N2885" s="3">
        <v>38971.25</v>
      </c>
      <c r="O2885" s="6">
        <v>9047.56</v>
      </c>
      <c r="P2885" t="s">
        <v>49</v>
      </c>
      <c r="Q2885" t="s">
        <v>76</v>
      </c>
      <c r="R2885" s="4">
        <f t="shared" ref="R2885:R2948" si="135">IFERROR(O2885/M2885,0)</f>
        <v>0.1884169974224684</v>
      </c>
      <c r="S2885" s="1" t="str">
        <f t="shared" ref="S2885:S2948" si="136">TEXT(B2885,"mmm-yyyy")</f>
        <v>Dec-2024</v>
      </c>
      <c r="T2885" t="str">
        <f t="shared" ref="T2885:T2948" si="137">IF(O2885&gt;0,"Profit",IF(O2885&lt;0,"Loss","Break-Even"))</f>
        <v>Profit</v>
      </c>
    </row>
    <row r="2886" spans="1:20" x14ac:dyDescent="0.3">
      <c r="A2886" t="s">
        <v>4686</v>
      </c>
      <c r="B2886" s="2">
        <v>45622</v>
      </c>
      <c r="C2886" t="s">
        <v>2545</v>
      </c>
      <c r="D2886" t="s">
        <v>19</v>
      </c>
      <c r="E2886" t="s">
        <v>20</v>
      </c>
      <c r="F2886" t="s">
        <v>205</v>
      </c>
      <c r="G2886" t="s">
        <v>22</v>
      </c>
      <c r="H2886" t="s">
        <v>74</v>
      </c>
      <c r="I2886" t="s">
        <v>158</v>
      </c>
      <c r="J2886">
        <v>2</v>
      </c>
      <c r="K2886">
        <v>5849.83</v>
      </c>
      <c r="L2886">
        <v>0</v>
      </c>
      <c r="M2886" s="6">
        <v>11699.66</v>
      </c>
      <c r="N2886" s="3">
        <v>8236.15</v>
      </c>
      <c r="O2886" s="6">
        <v>3463.51</v>
      </c>
      <c r="P2886" t="s">
        <v>49</v>
      </c>
      <c r="Q2886" t="s">
        <v>142</v>
      </c>
      <c r="R2886" s="4">
        <f t="shared" si="135"/>
        <v>0.29603509845585257</v>
      </c>
      <c r="S2886" s="1" t="str">
        <f t="shared" si="136"/>
        <v>Nov-2024</v>
      </c>
      <c r="T2886" t="str">
        <f t="shared" si="137"/>
        <v>Profit</v>
      </c>
    </row>
    <row r="2887" spans="1:20" x14ac:dyDescent="0.3">
      <c r="A2887" t="s">
        <v>4687</v>
      </c>
      <c r="B2887" s="2">
        <v>45932</v>
      </c>
      <c r="C2887" t="s">
        <v>1264</v>
      </c>
      <c r="D2887" t="s">
        <v>19</v>
      </c>
      <c r="E2887" t="s">
        <v>20</v>
      </c>
      <c r="F2887" t="s">
        <v>205</v>
      </c>
      <c r="G2887" t="s">
        <v>79</v>
      </c>
      <c r="H2887" t="s">
        <v>74</v>
      </c>
      <c r="I2887" t="s">
        <v>75</v>
      </c>
      <c r="J2887">
        <v>3</v>
      </c>
      <c r="K2887">
        <v>8545.49</v>
      </c>
      <c r="L2887">
        <v>0</v>
      </c>
      <c r="M2887" s="6">
        <v>25636.47</v>
      </c>
      <c r="N2887" s="3">
        <v>17182.919999999998</v>
      </c>
      <c r="O2887" s="6">
        <v>8453.5499999999993</v>
      </c>
      <c r="P2887" t="s">
        <v>49</v>
      </c>
      <c r="Q2887" t="s">
        <v>26</v>
      </c>
      <c r="R2887" s="4">
        <f t="shared" si="135"/>
        <v>0.32974703615591378</v>
      </c>
      <c r="S2887" s="1" t="str">
        <f t="shared" si="136"/>
        <v>Oct-2025</v>
      </c>
      <c r="T2887" t="str">
        <f t="shared" si="137"/>
        <v>Profit</v>
      </c>
    </row>
    <row r="2888" spans="1:20" x14ac:dyDescent="0.3">
      <c r="A2888" t="s">
        <v>4688</v>
      </c>
      <c r="B2888" s="2">
        <v>45635</v>
      </c>
      <c r="C2888" t="s">
        <v>4689</v>
      </c>
      <c r="D2888" t="s">
        <v>19</v>
      </c>
      <c r="E2888" t="s">
        <v>34</v>
      </c>
      <c r="F2888" t="s">
        <v>35</v>
      </c>
      <c r="G2888" t="s">
        <v>79</v>
      </c>
      <c r="H2888" t="s">
        <v>23</v>
      </c>
      <c r="I2888" t="s">
        <v>59</v>
      </c>
      <c r="J2888">
        <v>4</v>
      </c>
      <c r="K2888">
        <v>1469.07</v>
      </c>
      <c r="L2888">
        <v>0.05</v>
      </c>
      <c r="M2888" s="6">
        <v>5582.47</v>
      </c>
      <c r="N2888" s="3">
        <v>4008.11</v>
      </c>
      <c r="O2888" s="6">
        <v>1574.36</v>
      </c>
      <c r="P2888" t="s">
        <v>31</v>
      </c>
      <c r="Q2888" t="s">
        <v>76</v>
      </c>
      <c r="R2888" s="4">
        <f t="shared" si="135"/>
        <v>0.28201853301495572</v>
      </c>
      <c r="S2888" s="1" t="str">
        <f t="shared" si="136"/>
        <v>Dec-2024</v>
      </c>
      <c r="T2888" t="str">
        <f t="shared" si="137"/>
        <v>Profit</v>
      </c>
    </row>
    <row r="2889" spans="1:20" x14ac:dyDescent="0.3">
      <c r="A2889" t="s">
        <v>4690</v>
      </c>
      <c r="B2889" s="2">
        <v>46113</v>
      </c>
      <c r="C2889" t="s">
        <v>271</v>
      </c>
      <c r="D2889" t="s">
        <v>19</v>
      </c>
      <c r="E2889" t="s">
        <v>53</v>
      </c>
      <c r="F2889" t="s">
        <v>97</v>
      </c>
      <c r="G2889" t="s">
        <v>79</v>
      </c>
      <c r="H2889" t="s">
        <v>74</v>
      </c>
      <c r="I2889" t="s">
        <v>91</v>
      </c>
      <c r="J2889">
        <v>4</v>
      </c>
      <c r="K2889">
        <v>4937.54</v>
      </c>
      <c r="L2889">
        <v>0</v>
      </c>
      <c r="M2889" s="6">
        <v>19750.16</v>
      </c>
      <c r="N2889" s="3">
        <v>15857.53</v>
      </c>
      <c r="O2889" s="6">
        <v>3892.63</v>
      </c>
      <c r="P2889" t="s">
        <v>25</v>
      </c>
      <c r="Q2889" t="s">
        <v>26</v>
      </c>
      <c r="R2889" s="4">
        <f t="shared" si="135"/>
        <v>0.19709359316582753</v>
      </c>
      <c r="S2889" s="1" t="str">
        <f t="shared" si="136"/>
        <v>Apr-2026</v>
      </c>
      <c r="T2889" t="str">
        <f t="shared" si="137"/>
        <v>Profit</v>
      </c>
    </row>
    <row r="2890" spans="1:20" x14ac:dyDescent="0.3">
      <c r="A2890" t="s">
        <v>4691</v>
      </c>
      <c r="B2890" s="2">
        <v>45746</v>
      </c>
      <c r="C2890" t="s">
        <v>4692</v>
      </c>
      <c r="D2890" t="s">
        <v>19</v>
      </c>
      <c r="E2890" t="s">
        <v>53</v>
      </c>
      <c r="F2890" t="s">
        <v>54</v>
      </c>
      <c r="G2890" t="s">
        <v>29</v>
      </c>
      <c r="H2890" t="s">
        <v>23</v>
      </c>
      <c r="I2890" t="s">
        <v>69</v>
      </c>
      <c r="J2890">
        <v>1</v>
      </c>
      <c r="K2890">
        <v>22260.55</v>
      </c>
      <c r="L2890">
        <v>0.1</v>
      </c>
      <c r="M2890" s="6">
        <v>20034.490000000002</v>
      </c>
      <c r="N2890" s="3">
        <v>15666.53</v>
      </c>
      <c r="O2890" s="6">
        <v>4367.96</v>
      </c>
      <c r="P2890" t="s">
        <v>25</v>
      </c>
      <c r="Q2890" t="s">
        <v>26</v>
      </c>
      <c r="R2890" s="4">
        <f t="shared" si="135"/>
        <v>0.21802202102474283</v>
      </c>
      <c r="S2890" s="1" t="str">
        <f t="shared" si="136"/>
        <v>Mar-2025</v>
      </c>
      <c r="T2890" t="str">
        <f t="shared" si="137"/>
        <v>Profit</v>
      </c>
    </row>
    <row r="2891" spans="1:20" x14ac:dyDescent="0.3">
      <c r="A2891" t="s">
        <v>4693</v>
      </c>
      <c r="B2891" s="2">
        <v>45892</v>
      </c>
      <c r="C2891" t="s">
        <v>736</v>
      </c>
      <c r="D2891" t="s">
        <v>46</v>
      </c>
      <c r="E2891" t="s">
        <v>34</v>
      </c>
      <c r="F2891" t="s">
        <v>90</v>
      </c>
      <c r="G2891" t="s">
        <v>22</v>
      </c>
      <c r="H2891" t="s">
        <v>41</v>
      </c>
      <c r="I2891" t="s">
        <v>55</v>
      </c>
      <c r="J2891">
        <v>4</v>
      </c>
      <c r="K2891">
        <v>392.03</v>
      </c>
      <c r="L2891">
        <v>0.1</v>
      </c>
      <c r="M2891" s="6">
        <v>1411.31</v>
      </c>
      <c r="N2891" s="3">
        <v>851.06</v>
      </c>
      <c r="O2891" s="6">
        <v>560.25</v>
      </c>
      <c r="P2891" t="s">
        <v>25</v>
      </c>
      <c r="Q2891" t="s">
        <v>26</v>
      </c>
      <c r="R2891" s="4">
        <f t="shared" si="135"/>
        <v>0.3969716079387236</v>
      </c>
      <c r="S2891" s="1" t="str">
        <f t="shared" si="136"/>
        <v>Aug-2025</v>
      </c>
      <c r="T2891" t="str">
        <f t="shared" si="137"/>
        <v>Profit</v>
      </c>
    </row>
    <row r="2892" spans="1:20" x14ac:dyDescent="0.3">
      <c r="A2892" t="s">
        <v>4694</v>
      </c>
      <c r="B2892" s="2">
        <v>46016</v>
      </c>
      <c r="C2892" t="s">
        <v>4041</v>
      </c>
      <c r="D2892" t="s">
        <v>19</v>
      </c>
      <c r="E2892" t="s">
        <v>58</v>
      </c>
      <c r="F2892" t="s">
        <v>54</v>
      </c>
      <c r="G2892" t="s">
        <v>22</v>
      </c>
      <c r="H2892" t="s">
        <v>23</v>
      </c>
      <c r="I2892" t="s">
        <v>36</v>
      </c>
      <c r="J2892">
        <v>6</v>
      </c>
      <c r="K2892">
        <v>10736.79</v>
      </c>
      <c r="L2892">
        <v>0.2</v>
      </c>
      <c r="M2892" s="6">
        <v>51536.59</v>
      </c>
      <c r="N2892" s="3">
        <v>35503.96</v>
      </c>
      <c r="O2892" s="6">
        <v>16032.63</v>
      </c>
      <c r="P2892" t="s">
        <v>31</v>
      </c>
      <c r="Q2892" t="s">
        <v>26</v>
      </c>
      <c r="R2892" s="4">
        <f t="shared" si="135"/>
        <v>0.31109217742190548</v>
      </c>
      <c r="S2892" s="1" t="str">
        <f t="shared" si="136"/>
        <v>Dec-2025</v>
      </c>
      <c r="T2892" t="str">
        <f t="shared" si="137"/>
        <v>Profit</v>
      </c>
    </row>
    <row r="2893" spans="1:20" x14ac:dyDescent="0.3">
      <c r="A2893" t="s">
        <v>4695</v>
      </c>
      <c r="B2893" s="2">
        <v>45946</v>
      </c>
      <c r="C2893" t="s">
        <v>2488</v>
      </c>
      <c r="D2893" t="s">
        <v>19</v>
      </c>
      <c r="E2893" t="s">
        <v>20</v>
      </c>
      <c r="F2893" t="s">
        <v>115</v>
      </c>
      <c r="G2893" t="s">
        <v>22</v>
      </c>
      <c r="H2893" t="s">
        <v>41</v>
      </c>
      <c r="I2893" t="s">
        <v>134</v>
      </c>
      <c r="J2893">
        <v>4</v>
      </c>
      <c r="K2893">
        <v>214.85</v>
      </c>
      <c r="L2893">
        <v>0</v>
      </c>
      <c r="M2893" s="6">
        <v>859.4</v>
      </c>
      <c r="N2893" s="3">
        <v>563.02</v>
      </c>
      <c r="O2893" s="6">
        <v>296.38</v>
      </c>
      <c r="P2893" t="s">
        <v>43</v>
      </c>
      <c r="Q2893" t="s">
        <v>26</v>
      </c>
      <c r="R2893" s="4">
        <f t="shared" si="135"/>
        <v>0.34486851291598791</v>
      </c>
      <c r="S2893" s="1" t="str">
        <f t="shared" si="136"/>
        <v>Oct-2025</v>
      </c>
      <c r="T2893" t="str">
        <f t="shared" si="137"/>
        <v>Profit</v>
      </c>
    </row>
    <row r="2894" spans="1:20" x14ac:dyDescent="0.3">
      <c r="A2894" t="s">
        <v>4696</v>
      </c>
      <c r="B2894" s="2">
        <v>45356</v>
      </c>
      <c r="C2894" t="s">
        <v>4697</v>
      </c>
      <c r="D2894" t="s">
        <v>19</v>
      </c>
      <c r="E2894" t="s">
        <v>58</v>
      </c>
      <c r="F2894" t="s">
        <v>54</v>
      </c>
      <c r="G2894" t="s">
        <v>79</v>
      </c>
      <c r="H2894" t="s">
        <v>23</v>
      </c>
      <c r="I2894" t="s">
        <v>59</v>
      </c>
      <c r="J2894">
        <v>2</v>
      </c>
      <c r="K2894">
        <v>4186.88</v>
      </c>
      <c r="L2894">
        <v>0.15</v>
      </c>
      <c r="M2894" s="6">
        <v>7117.7</v>
      </c>
      <c r="N2894" s="3">
        <v>5665.94</v>
      </c>
      <c r="O2894" s="6">
        <v>1451.76</v>
      </c>
      <c r="P2894" t="s">
        <v>25</v>
      </c>
      <c r="Q2894" t="s">
        <v>26</v>
      </c>
      <c r="R2894" s="4">
        <f t="shared" si="135"/>
        <v>0.20396476389845034</v>
      </c>
      <c r="S2894" s="1" t="str">
        <f t="shared" si="136"/>
        <v>Mar-2024</v>
      </c>
      <c r="T2894" t="str">
        <f t="shared" si="137"/>
        <v>Profit</v>
      </c>
    </row>
    <row r="2895" spans="1:20" x14ac:dyDescent="0.3">
      <c r="A2895" t="s">
        <v>4698</v>
      </c>
      <c r="B2895" s="2">
        <v>45367</v>
      </c>
      <c r="C2895" t="s">
        <v>4699</v>
      </c>
      <c r="D2895" t="s">
        <v>52</v>
      </c>
      <c r="E2895" t="s">
        <v>39</v>
      </c>
      <c r="F2895" t="s">
        <v>40</v>
      </c>
      <c r="G2895" t="s">
        <v>22</v>
      </c>
      <c r="H2895" t="s">
        <v>23</v>
      </c>
      <c r="I2895" t="s">
        <v>30</v>
      </c>
      <c r="J2895">
        <v>8</v>
      </c>
      <c r="K2895">
        <v>703.9</v>
      </c>
      <c r="L2895">
        <v>0</v>
      </c>
      <c r="M2895" s="6">
        <v>5631.2</v>
      </c>
      <c r="N2895" s="3">
        <v>4030.78</v>
      </c>
      <c r="O2895" s="6">
        <v>1600.42</v>
      </c>
      <c r="P2895" t="s">
        <v>43</v>
      </c>
      <c r="Q2895" t="s">
        <v>26</v>
      </c>
      <c r="R2895" s="4">
        <f t="shared" si="135"/>
        <v>0.28420585310413415</v>
      </c>
      <c r="S2895" s="1" t="str">
        <f t="shared" si="136"/>
        <v>Mar-2024</v>
      </c>
      <c r="T2895" t="str">
        <f t="shared" si="137"/>
        <v>Profit</v>
      </c>
    </row>
    <row r="2896" spans="1:20" x14ac:dyDescent="0.3">
      <c r="A2896" t="s">
        <v>4700</v>
      </c>
      <c r="B2896" s="2">
        <v>46002</v>
      </c>
      <c r="C2896" t="s">
        <v>3206</v>
      </c>
      <c r="D2896" t="s">
        <v>46</v>
      </c>
      <c r="E2896" t="s">
        <v>53</v>
      </c>
      <c r="F2896" t="s">
        <v>97</v>
      </c>
      <c r="G2896" t="s">
        <v>79</v>
      </c>
      <c r="H2896" t="s">
        <v>74</v>
      </c>
      <c r="I2896" t="s">
        <v>75</v>
      </c>
      <c r="J2896">
        <v>5</v>
      </c>
      <c r="K2896">
        <v>10523.2</v>
      </c>
      <c r="L2896">
        <v>0.15</v>
      </c>
      <c r="M2896" s="6">
        <v>44723.6</v>
      </c>
      <c r="N2896" s="3">
        <v>28606.41</v>
      </c>
      <c r="O2896" s="6">
        <v>16117.19</v>
      </c>
      <c r="P2896" t="s">
        <v>43</v>
      </c>
      <c r="Q2896" t="s">
        <v>76</v>
      </c>
      <c r="R2896" s="4">
        <f t="shared" si="135"/>
        <v>0.3603732704880645</v>
      </c>
      <c r="S2896" s="1" t="str">
        <f t="shared" si="136"/>
        <v>Dec-2025</v>
      </c>
      <c r="T2896" t="str">
        <f t="shared" si="137"/>
        <v>Profit</v>
      </c>
    </row>
    <row r="2897" spans="1:20" x14ac:dyDescent="0.3">
      <c r="A2897" t="s">
        <v>4701</v>
      </c>
      <c r="B2897" s="2">
        <v>45434</v>
      </c>
      <c r="C2897" t="s">
        <v>1151</v>
      </c>
      <c r="D2897" t="s">
        <v>19</v>
      </c>
      <c r="E2897" t="s">
        <v>58</v>
      </c>
      <c r="F2897" t="s">
        <v>129</v>
      </c>
      <c r="G2897" t="s">
        <v>29</v>
      </c>
      <c r="H2897" t="s">
        <v>74</v>
      </c>
      <c r="I2897" t="s">
        <v>75</v>
      </c>
      <c r="J2897">
        <v>3</v>
      </c>
      <c r="K2897">
        <v>8819.2800000000007</v>
      </c>
      <c r="L2897">
        <v>0</v>
      </c>
      <c r="M2897" s="6">
        <v>26457.84</v>
      </c>
      <c r="N2897" s="3">
        <v>16598.03</v>
      </c>
      <c r="O2897" s="6">
        <v>9859.81</v>
      </c>
      <c r="P2897" t="s">
        <v>70</v>
      </c>
      <c r="Q2897" t="s">
        <v>26</v>
      </c>
      <c r="R2897" s="4">
        <f t="shared" si="135"/>
        <v>0.37266118473768078</v>
      </c>
      <c r="S2897" s="1" t="str">
        <f t="shared" si="136"/>
        <v>May-2024</v>
      </c>
      <c r="T2897" t="str">
        <f t="shared" si="137"/>
        <v>Profit</v>
      </c>
    </row>
    <row r="2898" spans="1:20" x14ac:dyDescent="0.3">
      <c r="A2898" t="s">
        <v>4702</v>
      </c>
      <c r="B2898" s="2">
        <v>46208</v>
      </c>
      <c r="C2898" t="s">
        <v>2915</v>
      </c>
      <c r="D2898" t="s">
        <v>19</v>
      </c>
      <c r="E2898" t="s">
        <v>20</v>
      </c>
      <c r="F2898" t="s">
        <v>157</v>
      </c>
      <c r="G2898" t="s">
        <v>29</v>
      </c>
      <c r="H2898" t="s">
        <v>41</v>
      </c>
      <c r="I2898" t="s">
        <v>62</v>
      </c>
      <c r="J2898">
        <v>8</v>
      </c>
      <c r="K2898">
        <v>80.11</v>
      </c>
      <c r="L2898">
        <v>0</v>
      </c>
      <c r="M2898" s="6">
        <v>640.88</v>
      </c>
      <c r="N2898" s="3">
        <v>346.8</v>
      </c>
      <c r="O2898" s="6">
        <v>294.08</v>
      </c>
      <c r="P2898" t="s">
        <v>31</v>
      </c>
      <c r="Q2898" t="s">
        <v>26</v>
      </c>
      <c r="R2898" s="4">
        <f t="shared" si="135"/>
        <v>0.4588690550493072</v>
      </c>
      <c r="S2898" s="1" t="str">
        <f t="shared" si="136"/>
        <v>Jul-2026</v>
      </c>
      <c r="T2898" t="str">
        <f t="shared" si="137"/>
        <v>Profit</v>
      </c>
    </row>
    <row r="2899" spans="1:20" x14ac:dyDescent="0.3">
      <c r="A2899" t="s">
        <v>4703</v>
      </c>
      <c r="B2899" s="2">
        <v>46206</v>
      </c>
      <c r="C2899" t="s">
        <v>4704</v>
      </c>
      <c r="D2899" t="s">
        <v>19</v>
      </c>
      <c r="E2899" t="s">
        <v>34</v>
      </c>
      <c r="F2899" t="s">
        <v>35</v>
      </c>
      <c r="G2899" t="s">
        <v>22</v>
      </c>
      <c r="H2899" t="s">
        <v>23</v>
      </c>
      <c r="I2899" t="s">
        <v>59</v>
      </c>
      <c r="J2899">
        <v>2</v>
      </c>
      <c r="K2899">
        <v>3426.9</v>
      </c>
      <c r="L2899">
        <v>0.25</v>
      </c>
      <c r="M2899" s="6">
        <v>5140.3500000000004</v>
      </c>
      <c r="N2899" s="3">
        <v>4255.28</v>
      </c>
      <c r="O2899" s="6">
        <v>885.07</v>
      </c>
      <c r="P2899" t="s">
        <v>31</v>
      </c>
      <c r="Q2899" t="s">
        <v>26</v>
      </c>
      <c r="R2899" s="4">
        <f t="shared" si="135"/>
        <v>0.172180882624724</v>
      </c>
      <c r="S2899" s="1" t="str">
        <f t="shared" si="136"/>
        <v>Jul-2026</v>
      </c>
      <c r="T2899" t="str">
        <f t="shared" si="137"/>
        <v>Profit</v>
      </c>
    </row>
    <row r="2900" spans="1:20" x14ac:dyDescent="0.3">
      <c r="A2900" t="s">
        <v>4705</v>
      </c>
      <c r="B2900" s="2">
        <v>46119</v>
      </c>
      <c r="C2900" t="s">
        <v>1819</v>
      </c>
      <c r="D2900" t="s">
        <v>19</v>
      </c>
      <c r="E2900" t="s">
        <v>39</v>
      </c>
      <c r="F2900" t="s">
        <v>220</v>
      </c>
      <c r="G2900" t="s">
        <v>22</v>
      </c>
      <c r="H2900" t="s">
        <v>41</v>
      </c>
      <c r="I2900" t="s">
        <v>62</v>
      </c>
      <c r="J2900">
        <v>3</v>
      </c>
      <c r="K2900">
        <v>224.68</v>
      </c>
      <c r="L2900">
        <v>0.1</v>
      </c>
      <c r="M2900" s="6">
        <v>606.64</v>
      </c>
      <c r="N2900" s="3">
        <v>500.75</v>
      </c>
      <c r="O2900" s="6">
        <v>105.89</v>
      </c>
      <c r="P2900" t="s">
        <v>70</v>
      </c>
      <c r="Q2900" t="s">
        <v>26</v>
      </c>
      <c r="R2900" s="4">
        <f t="shared" si="135"/>
        <v>0.17455162864301729</v>
      </c>
      <c r="S2900" s="1" t="str">
        <f t="shared" si="136"/>
        <v>Apr-2026</v>
      </c>
      <c r="T2900" t="str">
        <f t="shared" si="137"/>
        <v>Profit</v>
      </c>
    </row>
    <row r="2901" spans="1:20" x14ac:dyDescent="0.3">
      <c r="A2901" t="s">
        <v>4706</v>
      </c>
      <c r="B2901" s="2">
        <v>45896</v>
      </c>
      <c r="C2901" t="s">
        <v>4234</v>
      </c>
      <c r="D2901" t="s">
        <v>46</v>
      </c>
      <c r="E2901" t="s">
        <v>53</v>
      </c>
      <c r="F2901" t="s">
        <v>90</v>
      </c>
      <c r="G2901" t="s">
        <v>22</v>
      </c>
      <c r="H2901" t="s">
        <v>41</v>
      </c>
      <c r="I2901" t="s">
        <v>62</v>
      </c>
      <c r="J2901">
        <v>4</v>
      </c>
      <c r="K2901">
        <v>586.48</v>
      </c>
      <c r="L2901">
        <v>0.1</v>
      </c>
      <c r="M2901" s="6">
        <v>2111.33</v>
      </c>
      <c r="N2901" s="3">
        <v>1390.46</v>
      </c>
      <c r="O2901" s="6">
        <v>720.87</v>
      </c>
      <c r="P2901" t="s">
        <v>43</v>
      </c>
      <c r="Q2901" t="s">
        <v>26</v>
      </c>
      <c r="R2901" s="4">
        <f t="shared" si="135"/>
        <v>0.34142933601095043</v>
      </c>
      <c r="S2901" s="1" t="str">
        <f t="shared" si="136"/>
        <v>Aug-2025</v>
      </c>
      <c r="T2901" t="str">
        <f t="shared" si="137"/>
        <v>Profit</v>
      </c>
    </row>
    <row r="2902" spans="1:20" x14ac:dyDescent="0.3">
      <c r="A2902" t="s">
        <v>4707</v>
      </c>
      <c r="B2902" s="2">
        <v>45764</v>
      </c>
      <c r="C2902" t="s">
        <v>2601</v>
      </c>
      <c r="D2902" t="s">
        <v>19</v>
      </c>
      <c r="E2902" t="s">
        <v>53</v>
      </c>
      <c r="F2902" t="s">
        <v>97</v>
      </c>
      <c r="G2902" t="s">
        <v>79</v>
      </c>
      <c r="H2902" t="s">
        <v>23</v>
      </c>
      <c r="I2902" t="s">
        <v>36</v>
      </c>
      <c r="J2902">
        <v>3</v>
      </c>
      <c r="K2902">
        <v>21962.720000000001</v>
      </c>
      <c r="L2902">
        <v>0.25</v>
      </c>
      <c r="M2902" s="6">
        <v>49416.12</v>
      </c>
      <c r="N2902" s="3">
        <v>42734.75</v>
      </c>
      <c r="O2902" s="6">
        <v>6681.37</v>
      </c>
      <c r="P2902" t="s">
        <v>25</v>
      </c>
      <c r="Q2902" t="s">
        <v>26</v>
      </c>
      <c r="R2902" s="4">
        <f t="shared" si="135"/>
        <v>0.13520628491269648</v>
      </c>
      <c r="S2902" s="1" t="str">
        <f t="shared" si="136"/>
        <v>Apr-2025</v>
      </c>
      <c r="T2902" t="str">
        <f t="shared" si="137"/>
        <v>Profit</v>
      </c>
    </row>
    <row r="2903" spans="1:20" x14ac:dyDescent="0.3">
      <c r="A2903" t="s">
        <v>4708</v>
      </c>
      <c r="B2903" s="2">
        <v>45708</v>
      </c>
      <c r="C2903" t="s">
        <v>4443</v>
      </c>
      <c r="D2903" t="s">
        <v>19</v>
      </c>
      <c r="E2903" t="s">
        <v>20</v>
      </c>
      <c r="F2903" t="s">
        <v>99</v>
      </c>
      <c r="H2903" t="s">
        <v>23</v>
      </c>
      <c r="I2903" t="s">
        <v>59</v>
      </c>
      <c r="J2903">
        <v>1</v>
      </c>
      <c r="K2903">
        <v>5179.49</v>
      </c>
      <c r="L2903">
        <v>0.2</v>
      </c>
      <c r="M2903" s="6">
        <v>4143.59</v>
      </c>
      <c r="N2903" s="3">
        <v>3641.66</v>
      </c>
      <c r="O2903" s="6">
        <v>501.93</v>
      </c>
      <c r="P2903" t="s">
        <v>25</v>
      </c>
      <c r="Q2903" t="s">
        <v>26</v>
      </c>
      <c r="R2903" s="4">
        <f t="shared" si="135"/>
        <v>0.12113408903873212</v>
      </c>
      <c r="S2903" s="1" t="str">
        <f t="shared" si="136"/>
        <v>Feb-2025</v>
      </c>
      <c r="T2903" t="str">
        <f t="shared" si="137"/>
        <v>Profit</v>
      </c>
    </row>
    <row r="2904" spans="1:20" x14ac:dyDescent="0.3">
      <c r="A2904" t="s">
        <v>4709</v>
      </c>
      <c r="B2904" s="2">
        <v>45596</v>
      </c>
      <c r="C2904" t="s">
        <v>4052</v>
      </c>
      <c r="D2904" t="s">
        <v>46</v>
      </c>
      <c r="E2904" t="s">
        <v>58</v>
      </c>
      <c r="F2904" t="s">
        <v>339</v>
      </c>
      <c r="G2904" t="s">
        <v>22</v>
      </c>
      <c r="H2904" t="s">
        <v>23</v>
      </c>
      <c r="I2904" t="s">
        <v>94</v>
      </c>
      <c r="J2904">
        <v>3</v>
      </c>
      <c r="K2904">
        <v>1108.27</v>
      </c>
      <c r="L2904">
        <v>0</v>
      </c>
      <c r="M2904" s="6">
        <v>3324.81</v>
      </c>
      <c r="N2904" s="3">
        <v>2125.0500000000002</v>
      </c>
      <c r="O2904" s="6">
        <v>1199.76</v>
      </c>
      <c r="P2904" t="s">
        <v>70</v>
      </c>
      <c r="Q2904" t="s">
        <v>26</v>
      </c>
      <c r="R2904" s="4">
        <f t="shared" si="135"/>
        <v>0.36085069522769725</v>
      </c>
      <c r="S2904" s="1" t="str">
        <f t="shared" si="136"/>
        <v>Oct-2024</v>
      </c>
      <c r="T2904" t="str">
        <f t="shared" si="137"/>
        <v>Profit</v>
      </c>
    </row>
    <row r="2905" spans="1:20" x14ac:dyDescent="0.3">
      <c r="A2905" t="s">
        <v>4710</v>
      </c>
      <c r="B2905" s="2">
        <v>46027</v>
      </c>
      <c r="C2905" t="s">
        <v>3743</v>
      </c>
      <c r="D2905" t="s">
        <v>46</v>
      </c>
      <c r="E2905" t="s">
        <v>58</v>
      </c>
      <c r="F2905" t="s">
        <v>129</v>
      </c>
      <c r="G2905" t="s">
        <v>79</v>
      </c>
      <c r="H2905" t="s">
        <v>74</v>
      </c>
      <c r="I2905" t="s">
        <v>91</v>
      </c>
      <c r="J2905">
        <v>1</v>
      </c>
      <c r="K2905">
        <v>8155.46</v>
      </c>
      <c r="L2905">
        <v>0.05</v>
      </c>
      <c r="M2905" s="6">
        <v>7747.69</v>
      </c>
      <c r="N2905" s="3">
        <v>5973.4</v>
      </c>
      <c r="O2905" s="6">
        <v>1774.29</v>
      </c>
      <c r="P2905" t="s">
        <v>49</v>
      </c>
      <c r="Q2905" t="s">
        <v>26</v>
      </c>
      <c r="R2905" s="4">
        <f t="shared" si="135"/>
        <v>0.22900890458962608</v>
      </c>
      <c r="S2905" s="1" t="str">
        <f t="shared" si="136"/>
        <v>Jan-2026</v>
      </c>
      <c r="T2905" t="str">
        <f t="shared" si="137"/>
        <v>Profit</v>
      </c>
    </row>
    <row r="2906" spans="1:20" x14ac:dyDescent="0.3">
      <c r="A2906" t="s">
        <v>4711</v>
      </c>
      <c r="B2906" s="2">
        <v>45788</v>
      </c>
      <c r="C2906" t="s">
        <v>663</v>
      </c>
      <c r="D2906" t="s">
        <v>46</v>
      </c>
      <c r="E2906" t="s">
        <v>53</v>
      </c>
      <c r="F2906" t="s">
        <v>90</v>
      </c>
      <c r="G2906" t="s">
        <v>22</v>
      </c>
      <c r="H2906" t="s">
        <v>23</v>
      </c>
      <c r="I2906" t="s">
        <v>59</v>
      </c>
      <c r="J2906">
        <v>4</v>
      </c>
      <c r="K2906">
        <v>3473.18</v>
      </c>
      <c r="L2906">
        <v>0.2</v>
      </c>
      <c r="M2906" s="6">
        <v>11114.18</v>
      </c>
      <c r="N2906" s="3">
        <v>7798.57</v>
      </c>
      <c r="O2906" s="6">
        <v>3315.61</v>
      </c>
      <c r="P2906" t="s">
        <v>25</v>
      </c>
      <c r="Q2906" t="s">
        <v>26</v>
      </c>
      <c r="R2906" s="4">
        <f t="shared" si="135"/>
        <v>0.29832250332458177</v>
      </c>
      <c r="S2906" s="1" t="str">
        <f t="shared" si="136"/>
        <v>May-2025</v>
      </c>
      <c r="T2906" t="str">
        <f t="shared" si="137"/>
        <v>Profit</v>
      </c>
    </row>
    <row r="2907" spans="1:20" x14ac:dyDescent="0.3">
      <c r="A2907" t="s">
        <v>4712</v>
      </c>
      <c r="B2907" s="2">
        <v>45582</v>
      </c>
      <c r="C2907" t="s">
        <v>3878</v>
      </c>
      <c r="D2907" t="s">
        <v>19</v>
      </c>
      <c r="E2907" t="s">
        <v>39</v>
      </c>
      <c r="F2907" t="s">
        <v>120</v>
      </c>
      <c r="G2907" t="s">
        <v>22</v>
      </c>
      <c r="H2907" t="s">
        <v>23</v>
      </c>
      <c r="I2907" t="s">
        <v>94</v>
      </c>
      <c r="J2907">
        <v>2</v>
      </c>
      <c r="K2907">
        <v>1370.61</v>
      </c>
      <c r="L2907">
        <v>0.1</v>
      </c>
      <c r="M2907" s="6">
        <v>2467.1</v>
      </c>
      <c r="N2907" s="3">
        <v>1517.55</v>
      </c>
      <c r="O2907" s="6">
        <v>949.55</v>
      </c>
      <c r="P2907" t="s">
        <v>49</v>
      </c>
      <c r="Q2907" t="s">
        <v>26</v>
      </c>
      <c r="R2907" s="4">
        <f t="shared" si="135"/>
        <v>0.38488508775485386</v>
      </c>
      <c r="S2907" s="1" t="str">
        <f t="shared" si="136"/>
        <v>Oct-2024</v>
      </c>
      <c r="T2907" t="str">
        <f t="shared" si="137"/>
        <v>Profit</v>
      </c>
    </row>
    <row r="2908" spans="1:20" x14ac:dyDescent="0.3">
      <c r="A2908" t="s">
        <v>4713</v>
      </c>
      <c r="B2908" s="2">
        <v>46231</v>
      </c>
      <c r="C2908" t="s">
        <v>4578</v>
      </c>
      <c r="D2908" t="s">
        <v>52</v>
      </c>
      <c r="E2908" t="s">
        <v>53</v>
      </c>
      <c r="F2908" t="s">
        <v>90</v>
      </c>
      <c r="G2908" t="s">
        <v>22</v>
      </c>
      <c r="H2908" t="s">
        <v>74</v>
      </c>
      <c r="I2908" t="s">
        <v>107</v>
      </c>
      <c r="J2908">
        <v>1</v>
      </c>
      <c r="K2908">
        <v>11891.99</v>
      </c>
      <c r="L2908">
        <v>0.15</v>
      </c>
      <c r="M2908" s="6">
        <v>10108.19</v>
      </c>
      <c r="N2908" s="3">
        <v>6878.14</v>
      </c>
      <c r="O2908" s="6">
        <v>3230.05</v>
      </c>
      <c r="P2908" t="s">
        <v>49</v>
      </c>
      <c r="Q2908" t="s">
        <v>26</v>
      </c>
      <c r="R2908" s="4">
        <f t="shared" si="135"/>
        <v>0.31954781221959622</v>
      </c>
      <c r="S2908" s="1" t="str">
        <f t="shared" si="136"/>
        <v>Jul-2026</v>
      </c>
      <c r="T2908" t="str">
        <f t="shared" si="137"/>
        <v>Profit</v>
      </c>
    </row>
    <row r="2909" spans="1:20" x14ac:dyDescent="0.3">
      <c r="A2909" t="s">
        <v>4714</v>
      </c>
      <c r="B2909" s="2">
        <v>45393</v>
      </c>
      <c r="C2909" t="s">
        <v>422</v>
      </c>
      <c r="D2909" t="s">
        <v>19</v>
      </c>
      <c r="E2909" t="s">
        <v>34</v>
      </c>
      <c r="F2909" t="s">
        <v>73</v>
      </c>
      <c r="G2909" t="s">
        <v>29</v>
      </c>
      <c r="H2909" t="s">
        <v>23</v>
      </c>
      <c r="I2909" t="s">
        <v>59</v>
      </c>
      <c r="J2909">
        <v>2</v>
      </c>
      <c r="K2909">
        <v>4626.53</v>
      </c>
      <c r="L2909">
        <v>0.05</v>
      </c>
      <c r="M2909" s="6">
        <v>8790.41</v>
      </c>
      <c r="N2909" s="3">
        <v>7438.45</v>
      </c>
      <c r="O2909" s="6">
        <v>1351.96</v>
      </c>
      <c r="P2909" t="s">
        <v>43</v>
      </c>
      <c r="Q2909" t="s">
        <v>26</v>
      </c>
      <c r="R2909" s="4">
        <f t="shared" si="135"/>
        <v>0.15379942460021775</v>
      </c>
      <c r="S2909" s="1" t="str">
        <f t="shared" si="136"/>
        <v>Apr-2024</v>
      </c>
      <c r="T2909" t="str">
        <f t="shared" si="137"/>
        <v>Profit</v>
      </c>
    </row>
    <row r="2910" spans="1:20" x14ac:dyDescent="0.3">
      <c r="A2910" t="s">
        <v>4715</v>
      </c>
      <c r="B2910" s="2">
        <v>46277</v>
      </c>
      <c r="C2910" t="s">
        <v>975</v>
      </c>
      <c r="D2910" t="s">
        <v>46</v>
      </c>
      <c r="E2910" t="s">
        <v>53</v>
      </c>
      <c r="F2910" t="s">
        <v>65</v>
      </c>
      <c r="G2910" t="s">
        <v>29</v>
      </c>
      <c r="H2910" t="s">
        <v>41</v>
      </c>
      <c r="I2910" t="s">
        <v>42</v>
      </c>
      <c r="J2910">
        <v>1</v>
      </c>
      <c r="K2910">
        <v>62.27</v>
      </c>
      <c r="L2910">
        <v>0.1</v>
      </c>
      <c r="M2910" s="6">
        <v>56.04</v>
      </c>
      <c r="N2910" s="3">
        <v>50.82</v>
      </c>
      <c r="O2910" s="6">
        <v>5.22</v>
      </c>
      <c r="P2910" t="s">
        <v>25</v>
      </c>
      <c r="Q2910" t="s">
        <v>26</v>
      </c>
      <c r="R2910" s="4">
        <f t="shared" si="135"/>
        <v>9.3147751605995713E-2</v>
      </c>
      <c r="S2910" s="1" t="str">
        <f t="shared" si="136"/>
        <v>Sep-2026</v>
      </c>
      <c r="T2910" t="str">
        <f t="shared" si="137"/>
        <v>Profit</v>
      </c>
    </row>
    <row r="2911" spans="1:20" x14ac:dyDescent="0.3">
      <c r="A2911" t="s">
        <v>4716</v>
      </c>
      <c r="B2911" s="2">
        <v>45558</v>
      </c>
      <c r="C2911" t="s">
        <v>180</v>
      </c>
      <c r="D2911" t="s">
        <v>46</v>
      </c>
      <c r="E2911" t="s">
        <v>58</v>
      </c>
      <c r="F2911" t="s">
        <v>104</v>
      </c>
      <c r="G2911" t="s">
        <v>22</v>
      </c>
      <c r="H2911" t="s">
        <v>74</v>
      </c>
      <c r="I2911" t="s">
        <v>158</v>
      </c>
      <c r="J2911">
        <v>3</v>
      </c>
      <c r="K2911">
        <v>11571.87</v>
      </c>
      <c r="L2911">
        <v>0.1</v>
      </c>
      <c r="M2911" s="6">
        <v>31244.05</v>
      </c>
      <c r="N2911" s="3">
        <v>22992.25</v>
      </c>
      <c r="O2911" s="6">
        <v>8251.7999999999993</v>
      </c>
      <c r="P2911" t="s">
        <v>31</v>
      </c>
      <c r="Q2911" t="s">
        <v>26</v>
      </c>
      <c r="R2911" s="4">
        <f t="shared" si="135"/>
        <v>0.26410788614152131</v>
      </c>
      <c r="S2911" s="1" t="str">
        <f t="shared" si="136"/>
        <v>Sep-2024</v>
      </c>
      <c r="T2911" t="str">
        <f t="shared" si="137"/>
        <v>Profit</v>
      </c>
    </row>
    <row r="2912" spans="1:20" x14ac:dyDescent="0.3">
      <c r="A2912" t="s">
        <v>4717</v>
      </c>
      <c r="B2912" s="2">
        <v>46158</v>
      </c>
      <c r="C2912" t="s">
        <v>4718</v>
      </c>
      <c r="D2912" t="s">
        <v>19</v>
      </c>
      <c r="E2912" t="s">
        <v>39</v>
      </c>
      <c r="F2912" t="s">
        <v>220</v>
      </c>
      <c r="G2912" t="s">
        <v>29</v>
      </c>
      <c r="H2912" t="s">
        <v>41</v>
      </c>
      <c r="I2912" t="s">
        <v>134</v>
      </c>
      <c r="J2912">
        <v>3</v>
      </c>
      <c r="K2912">
        <v>384.21</v>
      </c>
      <c r="L2912">
        <v>0</v>
      </c>
      <c r="M2912" s="6">
        <v>1152.6300000000001</v>
      </c>
      <c r="N2912" s="3">
        <v>859.83</v>
      </c>
      <c r="O2912" s="6">
        <v>292.8</v>
      </c>
      <c r="P2912" t="s">
        <v>70</v>
      </c>
      <c r="Q2912" t="s">
        <v>26</v>
      </c>
      <c r="R2912" s="4">
        <f t="shared" si="135"/>
        <v>0.25402774524348665</v>
      </c>
      <c r="S2912" s="1" t="str">
        <f t="shared" si="136"/>
        <v>May-2026</v>
      </c>
      <c r="T2912" t="str">
        <f t="shared" si="137"/>
        <v>Profit</v>
      </c>
    </row>
    <row r="2913" spans="1:20" x14ac:dyDescent="0.3">
      <c r="A2913" t="s">
        <v>4719</v>
      </c>
      <c r="B2913" s="2">
        <v>46259</v>
      </c>
      <c r="C2913" t="s">
        <v>4720</v>
      </c>
      <c r="D2913" t="s">
        <v>46</v>
      </c>
      <c r="E2913" t="s">
        <v>34</v>
      </c>
      <c r="F2913" t="s">
        <v>110</v>
      </c>
      <c r="G2913" t="s">
        <v>29</v>
      </c>
      <c r="H2913" t="s">
        <v>41</v>
      </c>
      <c r="I2913" t="s">
        <v>42</v>
      </c>
      <c r="J2913">
        <v>3</v>
      </c>
      <c r="K2913">
        <v>233.54</v>
      </c>
      <c r="L2913">
        <v>0</v>
      </c>
      <c r="M2913" s="6">
        <v>700.62</v>
      </c>
      <c r="N2913" s="3">
        <v>409.49</v>
      </c>
      <c r="O2913" s="6">
        <v>291.13</v>
      </c>
      <c r="P2913" t="s">
        <v>70</v>
      </c>
      <c r="Q2913" t="s">
        <v>26</v>
      </c>
      <c r="R2913" s="4">
        <f t="shared" si="135"/>
        <v>0.41553195740915189</v>
      </c>
      <c r="S2913" s="1" t="str">
        <f t="shared" si="136"/>
        <v>Aug-2026</v>
      </c>
      <c r="T2913" t="str">
        <f t="shared" si="137"/>
        <v>Profit</v>
      </c>
    </row>
    <row r="2914" spans="1:20" x14ac:dyDescent="0.3">
      <c r="A2914" t="s">
        <v>4721</v>
      </c>
      <c r="B2914" s="2">
        <v>45913</v>
      </c>
      <c r="C2914" t="s">
        <v>447</v>
      </c>
      <c r="D2914" t="s">
        <v>19</v>
      </c>
      <c r="E2914" t="s">
        <v>39</v>
      </c>
      <c r="F2914" t="s">
        <v>120</v>
      </c>
      <c r="G2914" t="s">
        <v>22</v>
      </c>
      <c r="H2914" t="s">
        <v>23</v>
      </c>
      <c r="I2914" t="s">
        <v>69</v>
      </c>
      <c r="J2914">
        <v>5</v>
      </c>
      <c r="K2914">
        <v>19378.46</v>
      </c>
      <c r="L2914">
        <v>0</v>
      </c>
      <c r="M2914" s="6">
        <v>96892.3</v>
      </c>
      <c r="N2914" s="3">
        <v>52055.96</v>
      </c>
      <c r="O2914" s="6">
        <v>44836.34</v>
      </c>
      <c r="P2914" t="s">
        <v>49</v>
      </c>
      <c r="Q2914" t="s">
        <v>26</v>
      </c>
      <c r="R2914" s="4">
        <f t="shared" si="135"/>
        <v>0.46274409834424401</v>
      </c>
      <c r="S2914" s="1" t="str">
        <f t="shared" si="136"/>
        <v>Sep-2025</v>
      </c>
      <c r="T2914" t="str">
        <f t="shared" si="137"/>
        <v>Profit</v>
      </c>
    </row>
    <row r="2915" spans="1:20" x14ac:dyDescent="0.3">
      <c r="A2915" t="s">
        <v>4722</v>
      </c>
      <c r="B2915" s="2">
        <v>46265</v>
      </c>
      <c r="C2915" t="s">
        <v>1595</v>
      </c>
      <c r="D2915" t="s">
        <v>19</v>
      </c>
      <c r="E2915" t="s">
        <v>34</v>
      </c>
      <c r="F2915" t="s">
        <v>90</v>
      </c>
      <c r="G2915" t="s">
        <v>22</v>
      </c>
      <c r="H2915" t="s">
        <v>74</v>
      </c>
      <c r="I2915" t="s">
        <v>75</v>
      </c>
      <c r="J2915">
        <v>3</v>
      </c>
      <c r="K2915">
        <v>3626.87</v>
      </c>
      <c r="L2915">
        <v>0.25</v>
      </c>
      <c r="M2915" s="6">
        <v>8160.46</v>
      </c>
      <c r="N2915" s="3">
        <v>7756.09</v>
      </c>
      <c r="O2915" s="6">
        <v>404.37</v>
      </c>
      <c r="P2915" t="s">
        <v>43</v>
      </c>
      <c r="Q2915" t="s">
        <v>26</v>
      </c>
      <c r="R2915" s="4">
        <f t="shared" si="135"/>
        <v>4.9552353666337437E-2</v>
      </c>
      <c r="S2915" s="1" t="str">
        <f t="shared" si="136"/>
        <v>Aug-2026</v>
      </c>
      <c r="T2915" t="str">
        <f t="shared" si="137"/>
        <v>Profit</v>
      </c>
    </row>
    <row r="2916" spans="1:20" x14ac:dyDescent="0.3">
      <c r="A2916" t="s">
        <v>4723</v>
      </c>
      <c r="B2916" s="2">
        <v>46133</v>
      </c>
      <c r="C2916" t="s">
        <v>4724</v>
      </c>
      <c r="D2916" t="s">
        <v>52</v>
      </c>
      <c r="E2916" t="s">
        <v>39</v>
      </c>
      <c r="F2916" t="s">
        <v>220</v>
      </c>
      <c r="G2916" t="s">
        <v>22</v>
      </c>
      <c r="H2916" t="s">
        <v>41</v>
      </c>
      <c r="I2916" t="s">
        <v>42</v>
      </c>
      <c r="J2916">
        <v>2</v>
      </c>
      <c r="K2916">
        <v>216.31</v>
      </c>
      <c r="L2916">
        <v>0.15</v>
      </c>
      <c r="M2916" s="6">
        <v>367.73</v>
      </c>
      <c r="N2916" s="3">
        <v>345.86</v>
      </c>
      <c r="O2916" s="6">
        <v>21.87</v>
      </c>
      <c r="P2916" t="s">
        <v>49</v>
      </c>
      <c r="Q2916" t="s">
        <v>26</v>
      </c>
      <c r="R2916" s="4">
        <f t="shared" si="135"/>
        <v>5.9472982895058875E-2</v>
      </c>
      <c r="S2916" s="1" t="str">
        <f t="shared" si="136"/>
        <v>Apr-2026</v>
      </c>
      <c r="T2916" t="str">
        <f t="shared" si="137"/>
        <v>Profit</v>
      </c>
    </row>
    <row r="2917" spans="1:20" x14ac:dyDescent="0.3">
      <c r="A2917" t="s">
        <v>4725</v>
      </c>
      <c r="B2917" s="2">
        <v>46253</v>
      </c>
      <c r="C2917" t="s">
        <v>3050</v>
      </c>
      <c r="D2917" t="s">
        <v>52</v>
      </c>
      <c r="E2917" t="s">
        <v>53</v>
      </c>
      <c r="F2917" t="s">
        <v>90</v>
      </c>
      <c r="G2917" t="s">
        <v>22</v>
      </c>
      <c r="H2917" t="s">
        <v>23</v>
      </c>
      <c r="I2917" t="s">
        <v>94</v>
      </c>
      <c r="J2917">
        <v>3</v>
      </c>
      <c r="K2917">
        <v>1753.34</v>
      </c>
      <c r="L2917">
        <v>0.1</v>
      </c>
      <c r="M2917" s="6">
        <v>4734.0200000000004</v>
      </c>
      <c r="N2917" s="3">
        <v>3355.66</v>
      </c>
      <c r="O2917" s="6">
        <v>1378.36</v>
      </c>
      <c r="P2917" t="s">
        <v>49</v>
      </c>
      <c r="Q2917" t="s">
        <v>26</v>
      </c>
      <c r="R2917" s="4">
        <f t="shared" si="135"/>
        <v>0.29116057811331592</v>
      </c>
      <c r="S2917" s="1" t="str">
        <f t="shared" si="136"/>
        <v>Aug-2026</v>
      </c>
      <c r="T2917" t="str">
        <f t="shared" si="137"/>
        <v>Profit</v>
      </c>
    </row>
    <row r="2918" spans="1:20" x14ac:dyDescent="0.3">
      <c r="A2918" t="s">
        <v>4726</v>
      </c>
      <c r="B2918" s="2">
        <v>46233</v>
      </c>
      <c r="C2918" t="s">
        <v>4727</v>
      </c>
      <c r="D2918" t="s">
        <v>46</v>
      </c>
      <c r="E2918" t="s">
        <v>20</v>
      </c>
      <c r="F2918" t="s">
        <v>205</v>
      </c>
      <c r="G2918" t="s">
        <v>22</v>
      </c>
      <c r="H2918" t="s">
        <v>23</v>
      </c>
      <c r="I2918" t="s">
        <v>36</v>
      </c>
      <c r="J2918">
        <v>1</v>
      </c>
      <c r="K2918">
        <v>9750.57</v>
      </c>
      <c r="L2918">
        <v>0.05</v>
      </c>
      <c r="M2918" s="6">
        <v>9263.0400000000009</v>
      </c>
      <c r="N2918" s="3">
        <v>7736.62</v>
      </c>
      <c r="O2918" s="6">
        <v>1526.42</v>
      </c>
      <c r="P2918" t="s">
        <v>25</v>
      </c>
      <c r="Q2918" t="s">
        <v>26</v>
      </c>
      <c r="R2918" s="4">
        <f t="shared" si="135"/>
        <v>0.16478607455003971</v>
      </c>
      <c r="S2918" s="1" t="str">
        <f t="shared" si="136"/>
        <v>Jul-2026</v>
      </c>
      <c r="T2918" t="str">
        <f t="shared" si="137"/>
        <v>Profit</v>
      </c>
    </row>
    <row r="2919" spans="1:20" x14ac:dyDescent="0.3">
      <c r="A2919" t="s">
        <v>4728</v>
      </c>
      <c r="B2919" s="2">
        <v>46068</v>
      </c>
      <c r="C2919" t="s">
        <v>4184</v>
      </c>
      <c r="D2919" t="s">
        <v>46</v>
      </c>
      <c r="E2919" t="s">
        <v>20</v>
      </c>
      <c r="F2919" t="s">
        <v>21</v>
      </c>
      <c r="G2919" t="s">
        <v>22</v>
      </c>
      <c r="H2919" t="s">
        <v>23</v>
      </c>
      <c r="I2919" t="s">
        <v>69</v>
      </c>
      <c r="J2919">
        <v>5</v>
      </c>
      <c r="K2919">
        <v>25952.7</v>
      </c>
      <c r="L2919">
        <v>0.1</v>
      </c>
      <c r="M2919" s="6">
        <v>116787.15</v>
      </c>
      <c r="N2919" s="3">
        <v>102266.17</v>
      </c>
      <c r="O2919" s="6">
        <v>14520.98</v>
      </c>
      <c r="P2919" t="s">
        <v>43</v>
      </c>
      <c r="Q2919" t="s">
        <v>26</v>
      </c>
      <c r="R2919" s="4">
        <f t="shared" si="135"/>
        <v>0.12433713811836319</v>
      </c>
      <c r="S2919" s="1" t="str">
        <f t="shared" si="136"/>
        <v>Feb-2026</v>
      </c>
      <c r="T2919" t="str">
        <f t="shared" si="137"/>
        <v>Profit</v>
      </c>
    </row>
    <row r="2920" spans="1:20" x14ac:dyDescent="0.3">
      <c r="A2920" t="s">
        <v>4729</v>
      </c>
      <c r="B2920" s="2">
        <v>45294</v>
      </c>
      <c r="C2920" t="s">
        <v>4730</v>
      </c>
      <c r="D2920" t="s">
        <v>19</v>
      </c>
      <c r="E2920" t="s">
        <v>20</v>
      </c>
      <c r="F2920" t="s">
        <v>115</v>
      </c>
      <c r="G2920" t="s">
        <v>22</v>
      </c>
      <c r="H2920" t="s">
        <v>74</v>
      </c>
      <c r="I2920" t="s">
        <v>91</v>
      </c>
      <c r="J2920">
        <v>6</v>
      </c>
      <c r="K2920">
        <v>17199.77</v>
      </c>
      <c r="L2920">
        <v>0.1</v>
      </c>
      <c r="M2920" s="6">
        <v>92878.76</v>
      </c>
      <c r="N2920" s="3">
        <v>70352.42</v>
      </c>
      <c r="O2920" s="6">
        <v>22526.34</v>
      </c>
      <c r="P2920" t="s">
        <v>43</v>
      </c>
      <c r="Q2920" t="s">
        <v>26</v>
      </c>
      <c r="R2920" s="4">
        <f t="shared" si="135"/>
        <v>0.24253489172336065</v>
      </c>
      <c r="S2920" s="1" t="str">
        <f t="shared" si="136"/>
        <v>Jan-2024</v>
      </c>
      <c r="T2920" t="str">
        <f t="shared" si="137"/>
        <v>Profit</v>
      </c>
    </row>
    <row r="2921" spans="1:20" x14ac:dyDescent="0.3">
      <c r="A2921" t="s">
        <v>4731</v>
      </c>
      <c r="B2921" s="2">
        <v>45376</v>
      </c>
      <c r="C2921" t="s">
        <v>3174</v>
      </c>
      <c r="D2921" t="s">
        <v>19</v>
      </c>
      <c r="E2921" t="s">
        <v>53</v>
      </c>
      <c r="F2921" t="s">
        <v>97</v>
      </c>
      <c r="G2921" t="s">
        <v>79</v>
      </c>
      <c r="H2921" t="s">
        <v>23</v>
      </c>
      <c r="I2921" t="s">
        <v>59</v>
      </c>
      <c r="J2921">
        <v>6</v>
      </c>
      <c r="K2921">
        <v>7270.45</v>
      </c>
      <c r="L2921">
        <v>0.05</v>
      </c>
      <c r="M2921" s="6">
        <v>41441.56</v>
      </c>
      <c r="N2921" s="3">
        <v>29193.03</v>
      </c>
      <c r="O2921" s="6">
        <v>12248.53</v>
      </c>
      <c r="P2921" t="s">
        <v>70</v>
      </c>
      <c r="Q2921" t="s">
        <v>26</v>
      </c>
      <c r="R2921" s="4">
        <f t="shared" si="135"/>
        <v>0.29556150878490101</v>
      </c>
      <c r="S2921" s="1" t="str">
        <f t="shared" si="136"/>
        <v>Mar-2024</v>
      </c>
      <c r="T2921" t="str">
        <f t="shared" si="137"/>
        <v>Profit</v>
      </c>
    </row>
    <row r="2922" spans="1:20" x14ac:dyDescent="0.3">
      <c r="A2922" t="s">
        <v>4732</v>
      </c>
      <c r="B2922" s="2">
        <v>46085</v>
      </c>
      <c r="C2922" t="s">
        <v>2598</v>
      </c>
      <c r="D2922" t="s">
        <v>19</v>
      </c>
      <c r="E2922" t="s">
        <v>34</v>
      </c>
      <c r="F2922" t="s">
        <v>73</v>
      </c>
      <c r="G2922" t="s">
        <v>79</v>
      </c>
      <c r="H2922" t="s">
        <v>23</v>
      </c>
      <c r="I2922" t="s">
        <v>59</v>
      </c>
      <c r="J2922">
        <v>2</v>
      </c>
      <c r="K2922">
        <v>2543.2199999999998</v>
      </c>
      <c r="L2922">
        <v>0.2</v>
      </c>
      <c r="M2922" s="6">
        <v>4069.15</v>
      </c>
      <c r="N2922" s="3">
        <v>3014.47</v>
      </c>
      <c r="O2922" s="6">
        <v>1054.68</v>
      </c>
      <c r="P2922" t="s">
        <v>25</v>
      </c>
      <c r="Q2922" t="s">
        <v>26</v>
      </c>
      <c r="R2922" s="4">
        <f t="shared" si="135"/>
        <v>0.25918926557143385</v>
      </c>
      <c r="S2922" s="1" t="str">
        <f t="shared" si="136"/>
        <v>Mar-2026</v>
      </c>
      <c r="T2922" t="str">
        <f t="shared" si="137"/>
        <v>Profit</v>
      </c>
    </row>
    <row r="2923" spans="1:20" x14ac:dyDescent="0.3">
      <c r="A2923" t="s">
        <v>4733</v>
      </c>
      <c r="B2923" s="2">
        <v>45619</v>
      </c>
      <c r="C2923" t="s">
        <v>1007</v>
      </c>
      <c r="D2923" t="s">
        <v>46</v>
      </c>
      <c r="E2923" t="s">
        <v>20</v>
      </c>
      <c r="F2923" t="s">
        <v>115</v>
      </c>
      <c r="G2923" t="s">
        <v>22</v>
      </c>
      <c r="H2923" t="s">
        <v>23</v>
      </c>
      <c r="I2923" t="s">
        <v>59</v>
      </c>
      <c r="J2923">
        <v>4</v>
      </c>
      <c r="K2923">
        <v>7325.03</v>
      </c>
      <c r="L2923">
        <v>0</v>
      </c>
      <c r="M2923" s="6">
        <v>29300.12</v>
      </c>
      <c r="N2923" s="3">
        <v>23522.63</v>
      </c>
      <c r="O2923" s="6">
        <v>5777.49</v>
      </c>
      <c r="P2923" t="s">
        <v>49</v>
      </c>
      <c r="Q2923" t="s">
        <v>26</v>
      </c>
      <c r="R2923" s="4">
        <f t="shared" si="135"/>
        <v>0.19718315146832163</v>
      </c>
      <c r="S2923" s="1" t="str">
        <f t="shared" si="136"/>
        <v>Nov-2024</v>
      </c>
      <c r="T2923" t="str">
        <f t="shared" si="137"/>
        <v>Profit</v>
      </c>
    </row>
    <row r="2924" spans="1:20" x14ac:dyDescent="0.3">
      <c r="A2924" t="s">
        <v>4734</v>
      </c>
      <c r="B2924" s="2">
        <v>46107</v>
      </c>
      <c r="C2924" t="s">
        <v>3957</v>
      </c>
      <c r="D2924" t="s">
        <v>19</v>
      </c>
      <c r="E2924" t="s">
        <v>34</v>
      </c>
      <c r="F2924" t="s">
        <v>110</v>
      </c>
      <c r="G2924" t="s">
        <v>29</v>
      </c>
      <c r="H2924" t="s">
        <v>74</v>
      </c>
      <c r="I2924" t="s">
        <v>75</v>
      </c>
      <c r="J2924">
        <v>2</v>
      </c>
      <c r="K2924">
        <v>3181.06</v>
      </c>
      <c r="L2924">
        <v>0</v>
      </c>
      <c r="M2924" s="6">
        <v>6362.12</v>
      </c>
      <c r="N2924" s="3">
        <v>4230.58</v>
      </c>
      <c r="O2924" s="6">
        <v>2131.54</v>
      </c>
      <c r="P2924" t="s">
        <v>70</v>
      </c>
      <c r="Q2924" t="s">
        <v>26</v>
      </c>
      <c r="R2924" s="4">
        <f t="shared" si="135"/>
        <v>0.33503612003545991</v>
      </c>
      <c r="S2924" s="1" t="str">
        <f t="shared" si="136"/>
        <v>Mar-2026</v>
      </c>
      <c r="T2924" t="str">
        <f t="shared" si="137"/>
        <v>Profit</v>
      </c>
    </row>
    <row r="2925" spans="1:20" x14ac:dyDescent="0.3">
      <c r="A2925" t="s">
        <v>4735</v>
      </c>
      <c r="B2925" s="2">
        <v>45741</v>
      </c>
      <c r="C2925" t="s">
        <v>4736</v>
      </c>
      <c r="D2925" t="s">
        <v>19</v>
      </c>
      <c r="E2925" t="s">
        <v>39</v>
      </c>
      <c r="F2925" t="s">
        <v>40</v>
      </c>
      <c r="G2925" t="s">
        <v>22</v>
      </c>
      <c r="H2925" t="s">
        <v>41</v>
      </c>
      <c r="I2925" t="s">
        <v>42</v>
      </c>
      <c r="J2925">
        <v>8</v>
      </c>
      <c r="K2925">
        <v>156.78</v>
      </c>
      <c r="L2925">
        <v>0</v>
      </c>
      <c r="M2925" s="6">
        <v>1254.24</v>
      </c>
      <c r="N2925" s="3">
        <v>855.71</v>
      </c>
      <c r="O2925" s="6">
        <v>398.53</v>
      </c>
      <c r="P2925" t="s">
        <v>43</v>
      </c>
      <c r="Q2925" t="s">
        <v>26</v>
      </c>
      <c r="R2925" s="4">
        <f t="shared" si="135"/>
        <v>0.31774620487307054</v>
      </c>
      <c r="S2925" s="1" t="str">
        <f t="shared" si="136"/>
        <v>Mar-2025</v>
      </c>
      <c r="T2925" t="str">
        <f t="shared" si="137"/>
        <v>Profit</v>
      </c>
    </row>
    <row r="2926" spans="1:20" x14ac:dyDescent="0.3">
      <c r="A2926" t="s">
        <v>4737</v>
      </c>
      <c r="B2926" s="2">
        <v>45745</v>
      </c>
      <c r="C2926" t="s">
        <v>315</v>
      </c>
      <c r="D2926" t="s">
        <v>19</v>
      </c>
      <c r="E2926" t="s">
        <v>20</v>
      </c>
      <c r="F2926" t="s">
        <v>205</v>
      </c>
      <c r="G2926" t="s">
        <v>79</v>
      </c>
      <c r="H2926" t="s">
        <v>74</v>
      </c>
      <c r="I2926" t="s">
        <v>158</v>
      </c>
      <c r="J2926">
        <v>2</v>
      </c>
      <c r="K2926">
        <v>13491.33</v>
      </c>
      <c r="L2926">
        <v>0.25</v>
      </c>
      <c r="M2926" s="6">
        <v>20236.990000000002</v>
      </c>
      <c r="N2926" s="3">
        <v>14434.69</v>
      </c>
      <c r="O2926" s="6">
        <v>5802.3</v>
      </c>
      <c r="P2926" t="s">
        <v>31</v>
      </c>
      <c r="Q2926" t="s">
        <v>26</v>
      </c>
      <c r="R2926" s="4">
        <f t="shared" si="135"/>
        <v>0.28671754050380022</v>
      </c>
      <c r="S2926" s="1" t="str">
        <f t="shared" si="136"/>
        <v>Mar-2025</v>
      </c>
      <c r="T2926" t="str">
        <f t="shared" si="137"/>
        <v>Profit</v>
      </c>
    </row>
    <row r="2927" spans="1:20" x14ac:dyDescent="0.3">
      <c r="A2927" t="s">
        <v>4738</v>
      </c>
      <c r="B2927" s="2">
        <v>46215</v>
      </c>
      <c r="C2927" t="s">
        <v>1509</v>
      </c>
      <c r="D2927" t="s">
        <v>46</v>
      </c>
      <c r="E2927" t="s">
        <v>39</v>
      </c>
      <c r="F2927" t="s">
        <v>146</v>
      </c>
      <c r="G2927" t="s">
        <v>22</v>
      </c>
      <c r="H2927" t="s">
        <v>74</v>
      </c>
      <c r="I2927" t="s">
        <v>137</v>
      </c>
      <c r="J2927">
        <v>2</v>
      </c>
      <c r="K2927">
        <v>20390.810000000001</v>
      </c>
      <c r="L2927">
        <v>0.05</v>
      </c>
      <c r="M2927" s="6">
        <v>38742.54</v>
      </c>
      <c r="N2927" s="3">
        <v>31183.94</v>
      </c>
      <c r="O2927" s="6">
        <v>7558.6</v>
      </c>
      <c r="P2927" t="s">
        <v>49</v>
      </c>
      <c r="Q2927" t="s">
        <v>26</v>
      </c>
      <c r="R2927" s="4">
        <f t="shared" si="135"/>
        <v>0.19509820471244271</v>
      </c>
      <c r="S2927" s="1" t="str">
        <f t="shared" si="136"/>
        <v>Jul-2026</v>
      </c>
      <c r="T2927" t="str">
        <f t="shared" si="137"/>
        <v>Profit</v>
      </c>
    </row>
    <row r="2928" spans="1:20" x14ac:dyDescent="0.3">
      <c r="A2928" t="s">
        <v>4739</v>
      </c>
      <c r="B2928" s="2">
        <v>45920</v>
      </c>
      <c r="C2928" t="s">
        <v>1850</v>
      </c>
      <c r="D2928" t="s">
        <v>19</v>
      </c>
      <c r="E2928" t="s">
        <v>58</v>
      </c>
      <c r="F2928" t="s">
        <v>129</v>
      </c>
      <c r="G2928" t="s">
        <v>22</v>
      </c>
      <c r="H2928" t="s">
        <v>74</v>
      </c>
      <c r="I2928" t="s">
        <v>137</v>
      </c>
      <c r="J2928">
        <v>5</v>
      </c>
      <c r="K2928">
        <v>8896.7800000000007</v>
      </c>
      <c r="L2928">
        <v>0</v>
      </c>
      <c r="M2928" s="6">
        <v>44483.9</v>
      </c>
      <c r="N2928" s="3">
        <v>34742.42</v>
      </c>
      <c r="O2928" s="6">
        <v>9741.48</v>
      </c>
      <c r="P2928" t="s">
        <v>70</v>
      </c>
      <c r="Q2928" t="s">
        <v>26</v>
      </c>
      <c r="R2928" s="4">
        <f t="shared" si="135"/>
        <v>0.21898889261058493</v>
      </c>
      <c r="S2928" s="1" t="str">
        <f t="shared" si="136"/>
        <v>Sep-2025</v>
      </c>
      <c r="T2928" t="str">
        <f t="shared" si="137"/>
        <v>Profit</v>
      </c>
    </row>
    <row r="2929" spans="1:20" x14ac:dyDescent="0.3">
      <c r="A2929" t="s">
        <v>4740</v>
      </c>
      <c r="B2929" s="2">
        <v>45512</v>
      </c>
      <c r="C2929" t="s">
        <v>261</v>
      </c>
      <c r="D2929" t="s">
        <v>52</v>
      </c>
      <c r="E2929" t="s">
        <v>20</v>
      </c>
      <c r="F2929" t="s">
        <v>115</v>
      </c>
      <c r="G2929" t="s">
        <v>29</v>
      </c>
      <c r="H2929" t="s">
        <v>23</v>
      </c>
      <c r="I2929" t="s">
        <v>69</v>
      </c>
      <c r="J2929">
        <v>3</v>
      </c>
      <c r="K2929">
        <v>25834.42</v>
      </c>
      <c r="L2929">
        <v>0.05</v>
      </c>
      <c r="M2929" s="6">
        <v>73628.100000000006</v>
      </c>
      <c r="N2929" s="3">
        <v>63339.67</v>
      </c>
      <c r="O2929" s="6">
        <v>10288.43</v>
      </c>
      <c r="P2929" t="s">
        <v>49</v>
      </c>
      <c r="Q2929" t="s">
        <v>26</v>
      </c>
      <c r="R2929" s="4">
        <f t="shared" si="135"/>
        <v>0.13973510113665841</v>
      </c>
      <c r="S2929" s="1" t="str">
        <f t="shared" si="136"/>
        <v>Aug-2024</v>
      </c>
      <c r="T2929" t="str">
        <f t="shared" si="137"/>
        <v>Profit</v>
      </c>
    </row>
    <row r="2930" spans="1:20" x14ac:dyDescent="0.3">
      <c r="A2930" t="s">
        <v>4741</v>
      </c>
      <c r="B2930" s="2">
        <v>45445</v>
      </c>
      <c r="C2930" t="s">
        <v>4742</v>
      </c>
      <c r="D2930" t="s">
        <v>52</v>
      </c>
      <c r="E2930" t="s">
        <v>34</v>
      </c>
      <c r="F2930" t="s">
        <v>73</v>
      </c>
      <c r="G2930" t="s">
        <v>29</v>
      </c>
      <c r="H2930" t="s">
        <v>23</v>
      </c>
      <c r="I2930" t="s">
        <v>30</v>
      </c>
      <c r="J2930">
        <v>1</v>
      </c>
      <c r="K2930">
        <v>452.45</v>
      </c>
      <c r="L2930">
        <v>0.1</v>
      </c>
      <c r="M2930" s="6">
        <v>407.2</v>
      </c>
      <c r="N2930" s="3">
        <v>317.14</v>
      </c>
      <c r="O2930" s="6">
        <v>90.06</v>
      </c>
      <c r="P2930" t="s">
        <v>31</v>
      </c>
      <c r="Q2930" t="s">
        <v>26</v>
      </c>
      <c r="R2930" s="4">
        <f t="shared" si="135"/>
        <v>0.22116895874263262</v>
      </c>
      <c r="S2930" s="1" t="str">
        <f t="shared" si="136"/>
        <v>Jun-2024</v>
      </c>
      <c r="T2930" t="str">
        <f t="shared" si="137"/>
        <v>Profit</v>
      </c>
    </row>
    <row r="2931" spans="1:20" x14ac:dyDescent="0.3">
      <c r="A2931" t="s">
        <v>4743</v>
      </c>
      <c r="B2931" s="2">
        <v>45956</v>
      </c>
      <c r="C2931" t="s">
        <v>4744</v>
      </c>
      <c r="D2931" t="s">
        <v>19</v>
      </c>
      <c r="E2931" t="s">
        <v>58</v>
      </c>
      <c r="F2931" t="s">
        <v>129</v>
      </c>
      <c r="G2931" t="s">
        <v>29</v>
      </c>
      <c r="H2931" t="s">
        <v>23</v>
      </c>
      <c r="I2931" t="s">
        <v>36</v>
      </c>
      <c r="J2931">
        <v>3</v>
      </c>
      <c r="K2931">
        <v>6480.57</v>
      </c>
      <c r="L2931">
        <v>0.1</v>
      </c>
      <c r="M2931" s="6">
        <v>17497.54</v>
      </c>
      <c r="N2931" s="3">
        <v>15044.51</v>
      </c>
      <c r="O2931" s="6">
        <v>2453.0300000000002</v>
      </c>
      <c r="P2931" t="s">
        <v>43</v>
      </c>
      <c r="Q2931" t="s">
        <v>26</v>
      </c>
      <c r="R2931" s="4">
        <f t="shared" si="135"/>
        <v>0.14019284996633813</v>
      </c>
      <c r="S2931" s="1" t="str">
        <f t="shared" si="136"/>
        <v>Oct-2025</v>
      </c>
      <c r="T2931" t="str">
        <f t="shared" si="137"/>
        <v>Profit</v>
      </c>
    </row>
    <row r="2932" spans="1:20" x14ac:dyDescent="0.3">
      <c r="A2932" t="s">
        <v>4745</v>
      </c>
      <c r="B2932" s="2">
        <v>45303</v>
      </c>
      <c r="C2932" t="s">
        <v>884</v>
      </c>
      <c r="D2932" t="s">
        <v>46</v>
      </c>
      <c r="E2932" t="s">
        <v>20</v>
      </c>
      <c r="F2932" t="s">
        <v>205</v>
      </c>
      <c r="G2932" t="s">
        <v>22</v>
      </c>
      <c r="H2932" t="s">
        <v>23</v>
      </c>
      <c r="I2932" t="s">
        <v>59</v>
      </c>
      <c r="J2932">
        <v>2</v>
      </c>
      <c r="K2932">
        <v>5085.04</v>
      </c>
      <c r="L2932">
        <v>0.15</v>
      </c>
      <c r="M2932" s="6">
        <v>8644.57</v>
      </c>
      <c r="N2932" s="3">
        <v>7038.64</v>
      </c>
      <c r="O2932" s="6">
        <v>1605.93</v>
      </c>
      <c r="P2932" t="s">
        <v>43</v>
      </c>
      <c r="Q2932" t="s">
        <v>26</v>
      </c>
      <c r="R2932" s="4">
        <f t="shared" si="135"/>
        <v>0.18577326576105002</v>
      </c>
      <c r="S2932" s="1" t="str">
        <f t="shared" si="136"/>
        <v>Jan-2024</v>
      </c>
      <c r="T2932" t="str">
        <f t="shared" si="137"/>
        <v>Profit</v>
      </c>
    </row>
    <row r="2933" spans="1:20" x14ac:dyDescent="0.3">
      <c r="A2933" t="s">
        <v>4746</v>
      </c>
      <c r="B2933" s="2">
        <v>45424</v>
      </c>
      <c r="C2933" t="s">
        <v>4747</v>
      </c>
      <c r="D2933" t="s">
        <v>46</v>
      </c>
      <c r="E2933" t="s">
        <v>58</v>
      </c>
      <c r="F2933" t="s">
        <v>339</v>
      </c>
      <c r="G2933" t="s">
        <v>29</v>
      </c>
      <c r="H2933" t="s">
        <v>74</v>
      </c>
      <c r="I2933" t="s">
        <v>137</v>
      </c>
      <c r="J2933">
        <v>3</v>
      </c>
      <c r="K2933">
        <v>22107.33</v>
      </c>
      <c r="L2933">
        <v>0</v>
      </c>
      <c r="M2933" s="6">
        <v>66321.990000000005</v>
      </c>
      <c r="N2933" s="3">
        <v>47312.02</v>
      </c>
      <c r="O2933" s="6">
        <v>19009.97</v>
      </c>
      <c r="P2933" t="s">
        <v>49</v>
      </c>
      <c r="Q2933" t="s">
        <v>26</v>
      </c>
      <c r="R2933" s="4">
        <f t="shared" si="135"/>
        <v>0.28663147773460956</v>
      </c>
      <c r="S2933" s="1" t="str">
        <f t="shared" si="136"/>
        <v>May-2024</v>
      </c>
      <c r="T2933" t="str">
        <f t="shared" si="137"/>
        <v>Profit</v>
      </c>
    </row>
    <row r="2934" spans="1:20" x14ac:dyDescent="0.3">
      <c r="A2934" t="s">
        <v>4748</v>
      </c>
      <c r="B2934" s="2">
        <v>46285</v>
      </c>
      <c r="C2934" t="s">
        <v>2071</v>
      </c>
      <c r="D2934" t="s">
        <v>46</v>
      </c>
      <c r="E2934" t="s">
        <v>53</v>
      </c>
      <c r="F2934" t="s">
        <v>65</v>
      </c>
      <c r="G2934" t="s">
        <v>22</v>
      </c>
      <c r="H2934" t="s">
        <v>41</v>
      </c>
      <c r="I2934" t="s">
        <v>42</v>
      </c>
      <c r="J2934">
        <v>2</v>
      </c>
      <c r="K2934">
        <v>151.22999999999999</v>
      </c>
      <c r="L2934">
        <v>0</v>
      </c>
      <c r="M2934" s="6">
        <v>302.45999999999998</v>
      </c>
      <c r="N2934" s="3">
        <v>196.7</v>
      </c>
      <c r="O2934" s="6">
        <v>105.76</v>
      </c>
      <c r="P2934" t="s">
        <v>49</v>
      </c>
      <c r="Q2934" t="s">
        <v>26</v>
      </c>
      <c r="R2934" s="4">
        <f t="shared" si="135"/>
        <v>0.34966607154665086</v>
      </c>
      <c r="S2934" s="1" t="str">
        <f t="shared" si="136"/>
        <v>Sep-2026</v>
      </c>
      <c r="T2934" t="str">
        <f t="shared" si="137"/>
        <v>Profit</v>
      </c>
    </row>
    <row r="2935" spans="1:20" x14ac:dyDescent="0.3">
      <c r="A2935" t="s">
        <v>4749</v>
      </c>
      <c r="B2935" s="2">
        <v>45595</v>
      </c>
      <c r="C2935" t="s">
        <v>4639</v>
      </c>
      <c r="D2935" t="s">
        <v>19</v>
      </c>
      <c r="E2935" t="s">
        <v>20</v>
      </c>
      <c r="F2935" t="s">
        <v>157</v>
      </c>
      <c r="G2935" t="s">
        <v>22</v>
      </c>
      <c r="H2935" t="s">
        <v>41</v>
      </c>
      <c r="I2935" t="s">
        <v>55</v>
      </c>
      <c r="J2935">
        <v>4</v>
      </c>
      <c r="K2935">
        <v>137.68</v>
      </c>
      <c r="L2935">
        <v>0.1</v>
      </c>
      <c r="M2935" s="6">
        <v>495.65</v>
      </c>
      <c r="N2935" s="3">
        <v>404.09</v>
      </c>
      <c r="O2935" s="6">
        <v>91.56</v>
      </c>
      <c r="P2935" t="s">
        <v>25</v>
      </c>
      <c r="Q2935" t="s">
        <v>76</v>
      </c>
      <c r="R2935" s="4">
        <f t="shared" si="135"/>
        <v>0.18472712599616667</v>
      </c>
      <c r="S2935" s="1" t="str">
        <f t="shared" si="136"/>
        <v>Oct-2024</v>
      </c>
      <c r="T2935" t="str">
        <f t="shared" si="137"/>
        <v>Profit</v>
      </c>
    </row>
    <row r="2936" spans="1:20" x14ac:dyDescent="0.3">
      <c r="A2936" t="s">
        <v>4750</v>
      </c>
      <c r="B2936" s="2">
        <v>45584</v>
      </c>
      <c r="C2936" t="s">
        <v>1005</v>
      </c>
      <c r="D2936" t="s">
        <v>19</v>
      </c>
      <c r="E2936" t="s">
        <v>34</v>
      </c>
      <c r="F2936" t="s">
        <v>110</v>
      </c>
      <c r="G2936" t="s">
        <v>22</v>
      </c>
      <c r="H2936" t="s">
        <v>23</v>
      </c>
      <c r="I2936" t="s">
        <v>36</v>
      </c>
      <c r="J2936">
        <v>10</v>
      </c>
      <c r="K2936">
        <v>17168.84</v>
      </c>
      <c r="L2936">
        <v>0.05</v>
      </c>
      <c r="M2936" s="6">
        <v>163103.98000000001</v>
      </c>
      <c r="N2936" s="3">
        <v>102992.03</v>
      </c>
      <c r="O2936" s="6">
        <v>60111.95</v>
      </c>
      <c r="P2936" t="s">
        <v>70</v>
      </c>
      <c r="Q2936" t="s">
        <v>26</v>
      </c>
      <c r="R2936" s="4">
        <f t="shared" si="135"/>
        <v>0.36854986616512969</v>
      </c>
      <c r="S2936" s="1" t="str">
        <f t="shared" si="136"/>
        <v>Oct-2024</v>
      </c>
      <c r="T2936" t="str">
        <f t="shared" si="137"/>
        <v>Profit</v>
      </c>
    </row>
    <row r="2937" spans="1:20" x14ac:dyDescent="0.3">
      <c r="A2937" t="s">
        <v>4751</v>
      </c>
      <c r="B2937" s="2">
        <v>46266</v>
      </c>
      <c r="C2937" t="s">
        <v>4752</v>
      </c>
      <c r="D2937" t="s">
        <v>46</v>
      </c>
      <c r="E2937" t="s">
        <v>58</v>
      </c>
      <c r="F2937" t="s">
        <v>54</v>
      </c>
      <c r="G2937" t="s">
        <v>22</v>
      </c>
      <c r="H2937" t="s">
        <v>23</v>
      </c>
      <c r="I2937" t="s">
        <v>94</v>
      </c>
      <c r="J2937">
        <v>5</v>
      </c>
      <c r="K2937">
        <v>1667.75</v>
      </c>
      <c r="L2937">
        <v>0.2</v>
      </c>
      <c r="M2937" s="6">
        <v>6671</v>
      </c>
      <c r="N2937" s="3">
        <v>6613.12</v>
      </c>
      <c r="O2937" s="6">
        <v>57.88</v>
      </c>
      <c r="P2937" t="s">
        <v>31</v>
      </c>
      <c r="Q2937" t="s">
        <v>26</v>
      </c>
      <c r="R2937" s="4">
        <f t="shared" si="135"/>
        <v>8.6763603657622548E-3</v>
      </c>
      <c r="S2937" s="1" t="str">
        <f t="shared" si="136"/>
        <v>Sep-2026</v>
      </c>
      <c r="T2937" t="str">
        <f t="shared" si="137"/>
        <v>Profit</v>
      </c>
    </row>
    <row r="2938" spans="1:20" x14ac:dyDescent="0.3">
      <c r="A2938" t="s">
        <v>4753</v>
      </c>
      <c r="B2938" s="2">
        <v>45591</v>
      </c>
      <c r="C2938" t="s">
        <v>1266</v>
      </c>
      <c r="D2938" t="s">
        <v>19</v>
      </c>
      <c r="E2938" t="s">
        <v>20</v>
      </c>
      <c r="F2938" t="s">
        <v>205</v>
      </c>
      <c r="G2938" t="s">
        <v>29</v>
      </c>
      <c r="H2938" t="s">
        <v>23</v>
      </c>
      <c r="I2938" t="s">
        <v>94</v>
      </c>
      <c r="J2938">
        <v>4</v>
      </c>
      <c r="K2938">
        <v>3484.01</v>
      </c>
      <c r="L2938">
        <v>0.2</v>
      </c>
      <c r="M2938" s="6">
        <v>11148.83</v>
      </c>
      <c r="N2938" s="3">
        <v>9725.34</v>
      </c>
      <c r="O2938" s="6">
        <v>1423.49</v>
      </c>
      <c r="P2938" t="s">
        <v>49</v>
      </c>
      <c r="Q2938" t="s">
        <v>26</v>
      </c>
      <c r="R2938" s="4">
        <f t="shared" si="135"/>
        <v>0.12768066245516346</v>
      </c>
      <c r="S2938" s="1" t="str">
        <f t="shared" si="136"/>
        <v>Oct-2024</v>
      </c>
      <c r="T2938" t="str">
        <f t="shared" si="137"/>
        <v>Profit</v>
      </c>
    </row>
    <row r="2939" spans="1:20" x14ac:dyDescent="0.3">
      <c r="A2939" t="s">
        <v>4754</v>
      </c>
      <c r="B2939" s="2">
        <v>46031</v>
      </c>
      <c r="C2939" t="s">
        <v>1127</v>
      </c>
      <c r="D2939" t="s">
        <v>46</v>
      </c>
      <c r="E2939" t="s">
        <v>20</v>
      </c>
      <c r="F2939" t="s">
        <v>21</v>
      </c>
      <c r="G2939" t="s">
        <v>22</v>
      </c>
      <c r="H2939" t="s">
        <v>23</v>
      </c>
      <c r="I2939" t="s">
        <v>36</v>
      </c>
      <c r="J2939">
        <v>6</v>
      </c>
      <c r="K2939">
        <v>10153.02</v>
      </c>
      <c r="L2939">
        <v>0</v>
      </c>
      <c r="M2939" s="6">
        <v>60918.12</v>
      </c>
      <c r="N2939" s="3">
        <v>36697.21</v>
      </c>
      <c r="O2939" s="6">
        <v>24220.91</v>
      </c>
      <c r="P2939" t="s">
        <v>25</v>
      </c>
      <c r="Q2939" t="s">
        <v>26</v>
      </c>
      <c r="R2939" s="4">
        <f t="shared" si="135"/>
        <v>0.39759779192135275</v>
      </c>
      <c r="S2939" s="1" t="str">
        <f t="shared" si="136"/>
        <v>Jan-2026</v>
      </c>
      <c r="T2939" t="str">
        <f t="shared" si="137"/>
        <v>Profit</v>
      </c>
    </row>
    <row r="2940" spans="1:20" x14ac:dyDescent="0.3">
      <c r="A2940" t="s">
        <v>4755</v>
      </c>
      <c r="B2940" s="2">
        <v>46074</v>
      </c>
      <c r="C2940" t="s">
        <v>2663</v>
      </c>
      <c r="D2940" t="s">
        <v>52</v>
      </c>
      <c r="E2940" t="s">
        <v>58</v>
      </c>
      <c r="F2940" t="s">
        <v>104</v>
      </c>
      <c r="G2940" t="s">
        <v>22</v>
      </c>
      <c r="H2940" t="s">
        <v>41</v>
      </c>
      <c r="I2940" t="s">
        <v>134</v>
      </c>
      <c r="J2940">
        <v>3</v>
      </c>
      <c r="K2940">
        <v>193.21</v>
      </c>
      <c r="L2940">
        <v>0.15</v>
      </c>
      <c r="M2940" s="6">
        <v>492.69</v>
      </c>
      <c r="N2940" s="3">
        <v>388.06</v>
      </c>
      <c r="O2940" s="6">
        <v>104.63</v>
      </c>
      <c r="P2940" t="s">
        <v>25</v>
      </c>
      <c r="Q2940" t="s">
        <v>26</v>
      </c>
      <c r="R2940" s="4">
        <f t="shared" si="135"/>
        <v>0.21236477298098194</v>
      </c>
      <c r="S2940" s="1" t="str">
        <f t="shared" si="136"/>
        <v>Feb-2026</v>
      </c>
      <c r="T2940" t="str">
        <f t="shared" si="137"/>
        <v>Profit</v>
      </c>
    </row>
    <row r="2941" spans="1:20" x14ac:dyDescent="0.3">
      <c r="A2941" t="s">
        <v>4756</v>
      </c>
      <c r="B2941" s="2">
        <v>45334</v>
      </c>
      <c r="C2941" t="s">
        <v>4757</v>
      </c>
      <c r="D2941" t="s">
        <v>19</v>
      </c>
      <c r="E2941" t="s">
        <v>34</v>
      </c>
      <c r="F2941" t="s">
        <v>35</v>
      </c>
      <c r="G2941" t="s">
        <v>29</v>
      </c>
      <c r="H2941" t="s">
        <v>23</v>
      </c>
      <c r="I2941" t="s">
        <v>30</v>
      </c>
      <c r="J2941">
        <v>10</v>
      </c>
      <c r="K2941">
        <v>2281.37</v>
      </c>
      <c r="L2941">
        <v>0.15</v>
      </c>
      <c r="M2941" s="6">
        <v>19391.64</v>
      </c>
      <c r="N2941" s="3">
        <v>14686.98</v>
      </c>
      <c r="O2941" s="6">
        <v>4704.66</v>
      </c>
      <c r="P2941" t="s">
        <v>43</v>
      </c>
      <c r="Q2941" t="s">
        <v>26</v>
      </c>
      <c r="R2941" s="4">
        <f t="shared" si="135"/>
        <v>0.24261279602962926</v>
      </c>
      <c r="S2941" s="1" t="str">
        <f t="shared" si="136"/>
        <v>Feb-2024</v>
      </c>
      <c r="T2941" t="str">
        <f t="shared" si="137"/>
        <v>Profit</v>
      </c>
    </row>
    <row r="2942" spans="1:20" x14ac:dyDescent="0.3">
      <c r="A2942" t="s">
        <v>4758</v>
      </c>
      <c r="B2942" s="2">
        <v>46235</v>
      </c>
      <c r="C2942" t="s">
        <v>4730</v>
      </c>
      <c r="D2942" t="s">
        <v>19</v>
      </c>
      <c r="E2942" t="s">
        <v>34</v>
      </c>
      <c r="F2942" t="s">
        <v>110</v>
      </c>
      <c r="G2942" t="s">
        <v>79</v>
      </c>
      <c r="H2942" t="s">
        <v>41</v>
      </c>
      <c r="I2942" t="s">
        <v>55</v>
      </c>
      <c r="J2942">
        <v>1</v>
      </c>
      <c r="K2942">
        <v>157.47999999999999</v>
      </c>
      <c r="L2942">
        <v>0.05</v>
      </c>
      <c r="M2942" s="6">
        <v>149.61000000000001</v>
      </c>
      <c r="N2942" s="3">
        <v>122.87</v>
      </c>
      <c r="O2942" s="6">
        <v>26.74</v>
      </c>
      <c r="P2942" t="s">
        <v>70</v>
      </c>
      <c r="Q2942" t="s">
        <v>26</v>
      </c>
      <c r="R2942" s="4">
        <f t="shared" si="135"/>
        <v>0.17873136822404917</v>
      </c>
      <c r="S2942" s="1" t="str">
        <f t="shared" si="136"/>
        <v>Aug-2026</v>
      </c>
      <c r="T2942" t="str">
        <f t="shared" si="137"/>
        <v>Profit</v>
      </c>
    </row>
    <row r="2943" spans="1:20" x14ac:dyDescent="0.3">
      <c r="A2943" t="s">
        <v>4759</v>
      </c>
      <c r="B2943" s="2">
        <v>45634</v>
      </c>
      <c r="C2943" t="s">
        <v>1855</v>
      </c>
      <c r="D2943" t="s">
        <v>19</v>
      </c>
      <c r="E2943" t="s">
        <v>20</v>
      </c>
      <c r="F2943" t="s">
        <v>21</v>
      </c>
      <c r="G2943" t="s">
        <v>22</v>
      </c>
      <c r="H2943" t="s">
        <v>23</v>
      </c>
      <c r="I2943" t="s">
        <v>36</v>
      </c>
      <c r="J2943">
        <v>4</v>
      </c>
      <c r="K2943">
        <v>12052.23</v>
      </c>
      <c r="L2943">
        <v>0.05</v>
      </c>
      <c r="M2943" s="6">
        <v>45798.47</v>
      </c>
      <c r="N2943" s="3">
        <v>29600.880000000001</v>
      </c>
      <c r="O2943" s="6">
        <v>16197.59</v>
      </c>
      <c r="P2943" t="s">
        <v>49</v>
      </c>
      <c r="Q2943" t="s">
        <v>26</v>
      </c>
      <c r="R2943" s="4">
        <f t="shared" si="135"/>
        <v>0.35367098507875916</v>
      </c>
      <c r="S2943" s="1" t="str">
        <f t="shared" si="136"/>
        <v>Dec-2024</v>
      </c>
      <c r="T2943" t="str">
        <f t="shared" si="137"/>
        <v>Profit</v>
      </c>
    </row>
    <row r="2944" spans="1:20" x14ac:dyDescent="0.3">
      <c r="A2944" t="s">
        <v>4760</v>
      </c>
      <c r="B2944" s="2">
        <v>45617</v>
      </c>
      <c r="C2944" t="s">
        <v>4054</v>
      </c>
      <c r="D2944" t="s">
        <v>46</v>
      </c>
      <c r="E2944" t="s">
        <v>20</v>
      </c>
      <c r="F2944" t="s">
        <v>205</v>
      </c>
      <c r="G2944" t="s">
        <v>22</v>
      </c>
      <c r="H2944" t="s">
        <v>41</v>
      </c>
      <c r="I2944" t="s">
        <v>42</v>
      </c>
      <c r="J2944">
        <v>3</v>
      </c>
      <c r="K2944">
        <v>193.46</v>
      </c>
      <c r="L2944">
        <v>0.1</v>
      </c>
      <c r="M2944" s="6">
        <v>522.34</v>
      </c>
      <c r="N2944" s="3">
        <v>368.43</v>
      </c>
      <c r="O2944" s="6">
        <v>153.91</v>
      </c>
      <c r="P2944" t="s">
        <v>70</v>
      </c>
      <c r="Q2944" t="s">
        <v>142</v>
      </c>
      <c r="R2944" s="4">
        <f t="shared" si="135"/>
        <v>0.29465482252938696</v>
      </c>
      <c r="S2944" s="1" t="str">
        <f t="shared" si="136"/>
        <v>Nov-2024</v>
      </c>
      <c r="T2944" t="str">
        <f t="shared" si="137"/>
        <v>Profit</v>
      </c>
    </row>
    <row r="2945" spans="1:20" x14ac:dyDescent="0.3">
      <c r="A2945" t="s">
        <v>4761</v>
      </c>
      <c r="B2945" s="2">
        <v>46105</v>
      </c>
      <c r="C2945" t="s">
        <v>3633</v>
      </c>
      <c r="D2945" t="s">
        <v>19</v>
      </c>
      <c r="E2945" t="s">
        <v>39</v>
      </c>
      <c r="F2945" t="s">
        <v>40</v>
      </c>
      <c r="G2945" t="s">
        <v>22</v>
      </c>
      <c r="H2945" t="s">
        <v>74</v>
      </c>
      <c r="I2945" t="s">
        <v>91</v>
      </c>
      <c r="J2945">
        <v>1</v>
      </c>
      <c r="K2945">
        <v>13684.92</v>
      </c>
      <c r="L2945">
        <v>0.15</v>
      </c>
      <c r="M2945" s="6">
        <v>11632.18</v>
      </c>
      <c r="N2945" s="3">
        <v>7985.01</v>
      </c>
      <c r="O2945" s="6">
        <v>3647.17</v>
      </c>
      <c r="P2945" t="s">
        <v>31</v>
      </c>
      <c r="Q2945" t="s">
        <v>26</v>
      </c>
      <c r="R2945" s="4">
        <f t="shared" si="135"/>
        <v>0.31354139980639917</v>
      </c>
      <c r="S2945" s="1" t="str">
        <f t="shared" si="136"/>
        <v>Mar-2026</v>
      </c>
      <c r="T2945" t="str">
        <f t="shared" si="137"/>
        <v>Profit</v>
      </c>
    </row>
    <row r="2946" spans="1:20" x14ac:dyDescent="0.3">
      <c r="A2946" t="s">
        <v>4762</v>
      </c>
      <c r="B2946" s="2">
        <v>45789</v>
      </c>
      <c r="C2946" t="s">
        <v>4763</v>
      </c>
      <c r="D2946" t="s">
        <v>19</v>
      </c>
      <c r="E2946" t="s">
        <v>20</v>
      </c>
      <c r="F2946" t="s">
        <v>115</v>
      </c>
      <c r="G2946" t="s">
        <v>22</v>
      </c>
      <c r="H2946" t="s">
        <v>23</v>
      </c>
      <c r="I2946" t="s">
        <v>69</v>
      </c>
      <c r="J2946">
        <v>2</v>
      </c>
      <c r="K2946">
        <v>19371.68</v>
      </c>
      <c r="L2946">
        <v>0.05</v>
      </c>
      <c r="M2946" s="6">
        <v>36806.19</v>
      </c>
      <c r="N2946" s="3">
        <v>23612.23</v>
      </c>
      <c r="O2946" s="6">
        <v>13193.96</v>
      </c>
      <c r="P2946" t="s">
        <v>43</v>
      </c>
      <c r="Q2946" t="s">
        <v>26</v>
      </c>
      <c r="R2946" s="4">
        <f t="shared" si="135"/>
        <v>0.35847122454130675</v>
      </c>
      <c r="S2946" s="1" t="str">
        <f t="shared" si="136"/>
        <v>May-2025</v>
      </c>
      <c r="T2946" t="str">
        <f t="shared" si="137"/>
        <v>Profit</v>
      </c>
    </row>
    <row r="2947" spans="1:20" x14ac:dyDescent="0.3">
      <c r="A2947" t="s">
        <v>4764</v>
      </c>
      <c r="B2947" s="2">
        <v>45655</v>
      </c>
      <c r="C2947" t="s">
        <v>1195</v>
      </c>
      <c r="D2947" t="s">
        <v>46</v>
      </c>
      <c r="E2947" t="s">
        <v>58</v>
      </c>
      <c r="F2947" t="s">
        <v>54</v>
      </c>
      <c r="G2947" t="s">
        <v>22</v>
      </c>
      <c r="H2947" t="s">
        <v>23</v>
      </c>
      <c r="I2947" t="s">
        <v>24</v>
      </c>
      <c r="J2947">
        <v>1</v>
      </c>
      <c r="K2947">
        <v>50408.59</v>
      </c>
      <c r="L2947">
        <v>0.05</v>
      </c>
      <c r="M2947" s="6">
        <v>47888.160000000003</v>
      </c>
      <c r="N2947" s="3">
        <v>33774.35</v>
      </c>
      <c r="O2947" s="6">
        <v>14113.81</v>
      </c>
      <c r="P2947" t="s">
        <v>43</v>
      </c>
      <c r="Q2947" t="s">
        <v>76</v>
      </c>
      <c r="R2947" s="4">
        <f t="shared" si="135"/>
        <v>0.29472441622313322</v>
      </c>
      <c r="S2947" s="1" t="str">
        <f t="shared" si="136"/>
        <v>Dec-2024</v>
      </c>
      <c r="T2947" t="str">
        <f t="shared" si="137"/>
        <v>Profit</v>
      </c>
    </row>
    <row r="2948" spans="1:20" x14ac:dyDescent="0.3">
      <c r="A2948" t="s">
        <v>4765</v>
      </c>
      <c r="B2948" s="2">
        <v>46182</v>
      </c>
      <c r="C2948" t="s">
        <v>2673</v>
      </c>
      <c r="D2948" t="s">
        <v>46</v>
      </c>
      <c r="E2948" t="s">
        <v>39</v>
      </c>
      <c r="F2948" t="s">
        <v>220</v>
      </c>
      <c r="G2948" t="s">
        <v>79</v>
      </c>
      <c r="H2948" t="s">
        <v>74</v>
      </c>
      <c r="I2948" t="s">
        <v>75</v>
      </c>
      <c r="J2948">
        <v>1</v>
      </c>
      <c r="K2948">
        <v>8174.88</v>
      </c>
      <c r="L2948">
        <v>0.05</v>
      </c>
      <c r="M2948" s="6">
        <v>7766.14</v>
      </c>
      <c r="N2948" s="3">
        <v>4303.78</v>
      </c>
      <c r="O2948" s="6">
        <v>3462.36</v>
      </c>
      <c r="P2948" t="s">
        <v>70</v>
      </c>
      <c r="Q2948" t="s">
        <v>26</v>
      </c>
      <c r="R2948" s="4">
        <f t="shared" si="135"/>
        <v>0.44582765698274818</v>
      </c>
      <c r="S2948" s="1" t="str">
        <f t="shared" si="136"/>
        <v>Jun-2026</v>
      </c>
      <c r="T2948" t="str">
        <f t="shared" si="137"/>
        <v>Profit</v>
      </c>
    </row>
    <row r="2949" spans="1:20" x14ac:dyDescent="0.3">
      <c r="A2949" t="s">
        <v>4766</v>
      </c>
      <c r="B2949" s="2">
        <v>45718</v>
      </c>
      <c r="C2949" t="s">
        <v>4767</v>
      </c>
      <c r="D2949" t="s">
        <v>19</v>
      </c>
      <c r="E2949" t="s">
        <v>39</v>
      </c>
      <c r="F2949" t="s">
        <v>220</v>
      </c>
      <c r="G2949" t="s">
        <v>22</v>
      </c>
      <c r="H2949" t="s">
        <v>23</v>
      </c>
      <c r="I2949" t="s">
        <v>36</v>
      </c>
      <c r="J2949">
        <v>3</v>
      </c>
      <c r="K2949">
        <v>13246.42</v>
      </c>
      <c r="L2949">
        <v>0.2</v>
      </c>
      <c r="M2949" s="6">
        <v>31791.41</v>
      </c>
      <c r="N2949" s="3">
        <v>23694.97</v>
      </c>
      <c r="O2949" s="6">
        <v>8096.44</v>
      </c>
      <c r="P2949" t="s">
        <v>70</v>
      </c>
      <c r="Q2949" t="s">
        <v>26</v>
      </c>
      <c r="R2949" s="4">
        <f t="shared" ref="R2949:R3012" si="138">IFERROR(O2949/M2949,0)</f>
        <v>0.25467382541384603</v>
      </c>
      <c r="S2949" s="1" t="str">
        <f t="shared" ref="S2949:S3012" si="139">TEXT(B2949,"mmm-yyyy")</f>
        <v>Mar-2025</v>
      </c>
      <c r="T2949" t="str">
        <f t="shared" ref="T2949:T3012" si="140">IF(O2949&gt;0,"Profit",IF(O2949&lt;0,"Loss","Break-Even"))</f>
        <v>Profit</v>
      </c>
    </row>
    <row r="2950" spans="1:20" x14ac:dyDescent="0.3">
      <c r="A2950" t="s">
        <v>4768</v>
      </c>
      <c r="B2950" s="2">
        <v>45312</v>
      </c>
      <c r="C2950" t="s">
        <v>2358</v>
      </c>
      <c r="D2950" t="s">
        <v>19</v>
      </c>
      <c r="E2950" t="s">
        <v>53</v>
      </c>
      <c r="F2950" t="s">
        <v>54</v>
      </c>
      <c r="G2950" t="s">
        <v>79</v>
      </c>
      <c r="H2950" t="s">
        <v>74</v>
      </c>
      <c r="I2950" t="s">
        <v>158</v>
      </c>
      <c r="J2950">
        <v>8</v>
      </c>
      <c r="K2950">
        <v>15255.15</v>
      </c>
      <c r="L2950">
        <v>0.2</v>
      </c>
      <c r="M2950" s="6">
        <v>97632.960000000006</v>
      </c>
      <c r="N2950" s="3">
        <v>95374.81</v>
      </c>
      <c r="O2950" s="6">
        <v>2258.15</v>
      </c>
      <c r="P2950" t="s">
        <v>49</v>
      </c>
      <c r="Q2950" t="s">
        <v>26</v>
      </c>
      <c r="R2950" s="4">
        <f t="shared" si="138"/>
        <v>2.312897201928529E-2</v>
      </c>
      <c r="S2950" s="1" t="str">
        <f t="shared" si="139"/>
        <v>Jan-2024</v>
      </c>
      <c r="T2950" t="str">
        <f t="shared" si="140"/>
        <v>Profit</v>
      </c>
    </row>
    <row r="2951" spans="1:20" x14ac:dyDescent="0.3">
      <c r="A2951" t="s">
        <v>4769</v>
      </c>
      <c r="B2951" s="2">
        <v>45698</v>
      </c>
      <c r="C2951" t="s">
        <v>4345</v>
      </c>
      <c r="D2951" t="s">
        <v>46</v>
      </c>
      <c r="E2951" t="s">
        <v>53</v>
      </c>
      <c r="F2951" t="s">
        <v>90</v>
      </c>
      <c r="G2951" t="s">
        <v>79</v>
      </c>
      <c r="H2951" t="s">
        <v>23</v>
      </c>
      <c r="I2951" t="s">
        <v>24</v>
      </c>
      <c r="J2951">
        <v>5</v>
      </c>
      <c r="K2951">
        <v>70251.19</v>
      </c>
      <c r="L2951">
        <v>0.1</v>
      </c>
      <c r="M2951" s="6">
        <v>316130.36</v>
      </c>
      <c r="N2951" s="3">
        <v>244840.71</v>
      </c>
      <c r="O2951" s="6">
        <v>71289.649999999994</v>
      </c>
      <c r="P2951" t="s">
        <v>49</v>
      </c>
      <c r="Q2951" t="s">
        <v>26</v>
      </c>
      <c r="R2951" s="4">
        <f t="shared" si="138"/>
        <v>0.22550712940066875</v>
      </c>
      <c r="S2951" s="1" t="str">
        <f t="shared" si="139"/>
        <v>Feb-2025</v>
      </c>
      <c r="T2951" t="str">
        <f t="shared" si="140"/>
        <v>Profit</v>
      </c>
    </row>
    <row r="2952" spans="1:20" x14ac:dyDescent="0.3">
      <c r="A2952" t="s">
        <v>4770</v>
      </c>
      <c r="B2952" s="2">
        <v>45910</v>
      </c>
      <c r="C2952" t="s">
        <v>2978</v>
      </c>
      <c r="D2952" t="s">
        <v>46</v>
      </c>
      <c r="E2952" t="s">
        <v>20</v>
      </c>
      <c r="F2952" t="s">
        <v>115</v>
      </c>
      <c r="G2952" t="s">
        <v>79</v>
      </c>
      <c r="H2952" t="s">
        <v>41</v>
      </c>
      <c r="I2952" t="s">
        <v>55</v>
      </c>
      <c r="J2952">
        <v>2</v>
      </c>
      <c r="K2952">
        <v>333.83</v>
      </c>
      <c r="L2952">
        <v>0.1</v>
      </c>
      <c r="M2952" s="6">
        <v>600.89</v>
      </c>
      <c r="N2952" s="3">
        <v>422.06</v>
      </c>
      <c r="O2952" s="6">
        <v>178.83</v>
      </c>
      <c r="P2952" t="s">
        <v>70</v>
      </c>
      <c r="Q2952" t="s">
        <v>26</v>
      </c>
      <c r="R2952" s="4">
        <f t="shared" si="138"/>
        <v>0.29760854732147318</v>
      </c>
      <c r="S2952" s="1" t="str">
        <f t="shared" si="139"/>
        <v>Sep-2025</v>
      </c>
      <c r="T2952" t="str">
        <f t="shared" si="140"/>
        <v>Profit</v>
      </c>
    </row>
    <row r="2953" spans="1:20" x14ac:dyDescent="0.3">
      <c r="A2953" t="s">
        <v>4771</v>
      </c>
      <c r="B2953" s="2">
        <v>45627</v>
      </c>
      <c r="C2953" t="s">
        <v>4772</v>
      </c>
      <c r="D2953" t="s">
        <v>46</v>
      </c>
      <c r="E2953" t="s">
        <v>53</v>
      </c>
      <c r="F2953" t="s">
        <v>54</v>
      </c>
      <c r="G2953" t="s">
        <v>79</v>
      </c>
      <c r="H2953" t="s">
        <v>23</v>
      </c>
      <c r="I2953" t="s">
        <v>36</v>
      </c>
      <c r="J2953">
        <v>1</v>
      </c>
      <c r="K2953">
        <v>6896.36</v>
      </c>
      <c r="L2953">
        <v>0</v>
      </c>
      <c r="M2953" s="6">
        <v>6896.36</v>
      </c>
      <c r="N2953" s="3">
        <v>4007.45</v>
      </c>
      <c r="O2953" s="6">
        <v>2888.91</v>
      </c>
      <c r="P2953" t="s">
        <v>25</v>
      </c>
      <c r="Q2953" t="s">
        <v>26</v>
      </c>
      <c r="R2953" s="4">
        <f t="shared" si="138"/>
        <v>0.41890359551995543</v>
      </c>
      <c r="S2953" s="1" t="str">
        <f t="shared" si="139"/>
        <v>Dec-2024</v>
      </c>
      <c r="T2953" t="str">
        <f t="shared" si="140"/>
        <v>Profit</v>
      </c>
    </row>
    <row r="2954" spans="1:20" x14ac:dyDescent="0.3">
      <c r="A2954" t="s">
        <v>4773</v>
      </c>
      <c r="B2954" s="2">
        <v>46106</v>
      </c>
      <c r="C2954" t="s">
        <v>752</v>
      </c>
      <c r="D2954" t="s">
        <v>46</v>
      </c>
      <c r="E2954" t="s">
        <v>20</v>
      </c>
      <c r="F2954" t="s">
        <v>21</v>
      </c>
      <c r="G2954" t="s">
        <v>22</v>
      </c>
      <c r="H2954" t="s">
        <v>41</v>
      </c>
      <c r="I2954" t="s">
        <v>48</v>
      </c>
      <c r="J2954">
        <v>2</v>
      </c>
      <c r="K2954">
        <v>199.86</v>
      </c>
      <c r="L2954">
        <v>0</v>
      </c>
      <c r="M2954" s="6">
        <v>399.72</v>
      </c>
      <c r="N2954" s="3">
        <v>311.47000000000003</v>
      </c>
      <c r="O2954" s="6">
        <v>88.25</v>
      </c>
      <c r="P2954" t="s">
        <v>31</v>
      </c>
      <c r="Q2954" t="s">
        <v>26</v>
      </c>
      <c r="R2954" s="4">
        <f t="shared" si="138"/>
        <v>0.22077954568197736</v>
      </c>
      <c r="S2954" s="1" t="str">
        <f t="shared" si="139"/>
        <v>Mar-2026</v>
      </c>
      <c r="T2954" t="str">
        <f t="shared" si="140"/>
        <v>Profit</v>
      </c>
    </row>
    <row r="2955" spans="1:20" x14ac:dyDescent="0.3">
      <c r="A2955" t="s">
        <v>4774</v>
      </c>
      <c r="B2955" s="2">
        <v>45408</v>
      </c>
      <c r="C2955" t="s">
        <v>3410</v>
      </c>
      <c r="D2955" t="s">
        <v>46</v>
      </c>
      <c r="E2955" t="s">
        <v>20</v>
      </c>
      <c r="F2955" t="s">
        <v>157</v>
      </c>
      <c r="G2955" t="s">
        <v>22</v>
      </c>
      <c r="H2955" t="s">
        <v>23</v>
      </c>
      <c r="I2955" t="s">
        <v>69</v>
      </c>
      <c r="J2955">
        <v>6</v>
      </c>
      <c r="K2955">
        <v>20951.41</v>
      </c>
      <c r="L2955">
        <v>0.25</v>
      </c>
      <c r="M2955" s="6">
        <v>94281.35</v>
      </c>
      <c r="N2955" s="3">
        <v>71465.11</v>
      </c>
      <c r="O2955" s="6">
        <v>22816.240000000002</v>
      </c>
      <c r="P2955" t="s">
        <v>31</v>
      </c>
      <c r="Q2955" t="s">
        <v>26</v>
      </c>
      <c r="R2955" s="4">
        <f t="shared" si="138"/>
        <v>0.24200162598435429</v>
      </c>
      <c r="S2955" s="1" t="str">
        <f t="shared" si="139"/>
        <v>Apr-2024</v>
      </c>
      <c r="T2955" t="str">
        <f t="shared" si="140"/>
        <v>Profit</v>
      </c>
    </row>
    <row r="2956" spans="1:20" x14ac:dyDescent="0.3">
      <c r="A2956" t="s">
        <v>4775</v>
      </c>
      <c r="B2956" s="2">
        <v>45415</v>
      </c>
      <c r="C2956" t="s">
        <v>3543</v>
      </c>
      <c r="D2956" t="s">
        <v>19</v>
      </c>
      <c r="E2956" t="s">
        <v>53</v>
      </c>
      <c r="F2956" t="s">
        <v>97</v>
      </c>
      <c r="G2956" t="s">
        <v>22</v>
      </c>
      <c r="H2956" t="s">
        <v>74</v>
      </c>
      <c r="I2956" t="s">
        <v>107</v>
      </c>
      <c r="J2956">
        <v>4</v>
      </c>
      <c r="K2956">
        <v>4363.5200000000004</v>
      </c>
      <c r="L2956">
        <v>0</v>
      </c>
      <c r="M2956" s="6">
        <v>17454.080000000002</v>
      </c>
      <c r="N2956" s="3">
        <v>13364.09</v>
      </c>
      <c r="O2956" s="6">
        <v>4089.99</v>
      </c>
      <c r="P2956" t="s">
        <v>70</v>
      </c>
      <c r="Q2956" t="s">
        <v>26</v>
      </c>
      <c r="R2956" s="4">
        <f t="shared" si="138"/>
        <v>0.23432859251246696</v>
      </c>
      <c r="S2956" s="1" t="str">
        <f t="shared" si="139"/>
        <v>May-2024</v>
      </c>
      <c r="T2956" t="str">
        <f t="shared" si="140"/>
        <v>Profit</v>
      </c>
    </row>
    <row r="2957" spans="1:20" x14ac:dyDescent="0.3">
      <c r="A2957" t="s">
        <v>4776</v>
      </c>
      <c r="B2957" s="2">
        <v>45690</v>
      </c>
      <c r="C2957" t="s">
        <v>4777</v>
      </c>
      <c r="D2957" t="s">
        <v>19</v>
      </c>
      <c r="E2957" t="s">
        <v>53</v>
      </c>
      <c r="G2957" t="s">
        <v>22</v>
      </c>
      <c r="H2957" t="s">
        <v>23</v>
      </c>
      <c r="I2957" t="s">
        <v>69</v>
      </c>
      <c r="J2957">
        <v>3</v>
      </c>
      <c r="K2957">
        <v>14005.54</v>
      </c>
      <c r="L2957">
        <v>0</v>
      </c>
      <c r="M2957" s="6">
        <v>42016.62</v>
      </c>
      <c r="N2957" s="3">
        <v>34074.61</v>
      </c>
      <c r="O2957" s="6">
        <v>7942.01</v>
      </c>
      <c r="P2957" t="s">
        <v>31</v>
      </c>
      <c r="Q2957" t="s">
        <v>26</v>
      </c>
      <c r="R2957" s="4">
        <f t="shared" si="138"/>
        <v>0.18902067800789307</v>
      </c>
      <c r="S2957" s="1" t="str">
        <f t="shared" si="139"/>
        <v>Feb-2025</v>
      </c>
      <c r="T2957" t="str">
        <f t="shared" si="140"/>
        <v>Profit</v>
      </c>
    </row>
    <row r="2958" spans="1:20" x14ac:dyDescent="0.3">
      <c r="A2958" t="s">
        <v>4778</v>
      </c>
      <c r="B2958" s="2">
        <v>46084</v>
      </c>
      <c r="C2958" t="s">
        <v>3224</v>
      </c>
      <c r="D2958" t="s">
        <v>46</v>
      </c>
      <c r="E2958" t="s">
        <v>34</v>
      </c>
      <c r="F2958" t="s">
        <v>65</v>
      </c>
      <c r="G2958" t="s">
        <v>22</v>
      </c>
      <c r="H2958" t="s">
        <v>23</v>
      </c>
      <c r="I2958" t="s">
        <v>69</v>
      </c>
      <c r="J2958">
        <v>4</v>
      </c>
      <c r="K2958">
        <v>8109.22</v>
      </c>
      <c r="L2958">
        <v>0.15</v>
      </c>
      <c r="M2958" s="6">
        <v>27571.35</v>
      </c>
      <c r="N2958" s="3">
        <v>25638.39</v>
      </c>
      <c r="O2958" s="6">
        <v>1932.96</v>
      </c>
      <c r="P2958" t="s">
        <v>25</v>
      </c>
      <c r="Q2958" t="s">
        <v>26</v>
      </c>
      <c r="R2958" s="4">
        <f t="shared" si="138"/>
        <v>7.0107557301329101E-2</v>
      </c>
      <c r="S2958" s="1" t="str">
        <f t="shared" si="139"/>
        <v>Mar-2026</v>
      </c>
      <c r="T2958" t="str">
        <f t="shared" si="140"/>
        <v>Profit</v>
      </c>
    </row>
    <row r="2959" spans="1:20" x14ac:dyDescent="0.3">
      <c r="A2959" t="s">
        <v>4779</v>
      </c>
      <c r="B2959" s="2">
        <v>46095</v>
      </c>
      <c r="C2959" t="s">
        <v>2169</v>
      </c>
      <c r="D2959" t="s">
        <v>46</v>
      </c>
      <c r="E2959" t="s">
        <v>34</v>
      </c>
      <c r="F2959" t="s">
        <v>90</v>
      </c>
      <c r="G2959" t="s">
        <v>22</v>
      </c>
      <c r="H2959" t="s">
        <v>41</v>
      </c>
      <c r="I2959" t="s">
        <v>134</v>
      </c>
      <c r="J2959">
        <v>6</v>
      </c>
      <c r="K2959">
        <v>379.54</v>
      </c>
      <c r="L2959">
        <v>0.15</v>
      </c>
      <c r="M2959" s="6">
        <v>1935.65</v>
      </c>
      <c r="N2959" s="3">
        <v>1268.52</v>
      </c>
      <c r="O2959" s="6">
        <v>667.13</v>
      </c>
      <c r="P2959" t="s">
        <v>70</v>
      </c>
      <c r="Q2959" t="s">
        <v>26</v>
      </c>
      <c r="R2959" s="4">
        <f t="shared" si="138"/>
        <v>0.34465425051016452</v>
      </c>
      <c r="S2959" s="1" t="str">
        <f t="shared" si="139"/>
        <v>Mar-2026</v>
      </c>
      <c r="T2959" t="str">
        <f t="shared" si="140"/>
        <v>Profit</v>
      </c>
    </row>
    <row r="2960" spans="1:20" x14ac:dyDescent="0.3">
      <c r="A2960" t="s">
        <v>4780</v>
      </c>
      <c r="B2960" s="2">
        <v>46006</v>
      </c>
      <c r="C2960" t="s">
        <v>3414</v>
      </c>
      <c r="D2960" t="s">
        <v>19</v>
      </c>
      <c r="E2960" t="s">
        <v>39</v>
      </c>
      <c r="F2960" t="s">
        <v>220</v>
      </c>
      <c r="G2960" t="s">
        <v>22</v>
      </c>
      <c r="H2960" t="s">
        <v>41</v>
      </c>
      <c r="I2960" t="s">
        <v>134</v>
      </c>
      <c r="J2960">
        <v>1</v>
      </c>
      <c r="K2960">
        <v>412.22</v>
      </c>
      <c r="L2960">
        <v>0.05</v>
      </c>
      <c r="M2960" s="6">
        <v>391.61</v>
      </c>
      <c r="N2960" s="3">
        <v>306.43</v>
      </c>
      <c r="O2960" s="6">
        <v>85.18</v>
      </c>
      <c r="P2960" t="s">
        <v>25</v>
      </c>
      <c r="Q2960" t="s">
        <v>26</v>
      </c>
      <c r="R2960" s="4">
        <f t="shared" si="138"/>
        <v>0.21751232093153905</v>
      </c>
      <c r="S2960" s="1" t="str">
        <f t="shared" si="139"/>
        <v>Dec-2025</v>
      </c>
      <c r="T2960" t="str">
        <f t="shared" si="140"/>
        <v>Profit</v>
      </c>
    </row>
    <row r="2961" spans="1:20" x14ac:dyDescent="0.3">
      <c r="A2961" t="s">
        <v>4781</v>
      </c>
      <c r="B2961" s="2">
        <v>45342</v>
      </c>
      <c r="C2961" t="s">
        <v>2848</v>
      </c>
      <c r="D2961" t="s">
        <v>19</v>
      </c>
      <c r="E2961" t="s">
        <v>53</v>
      </c>
      <c r="F2961" t="s">
        <v>97</v>
      </c>
      <c r="G2961" t="s">
        <v>79</v>
      </c>
      <c r="H2961" t="s">
        <v>23</v>
      </c>
      <c r="I2961" t="s">
        <v>30</v>
      </c>
      <c r="J2961">
        <v>1</v>
      </c>
      <c r="K2961">
        <v>1133.67</v>
      </c>
      <c r="L2961">
        <v>0.2</v>
      </c>
      <c r="M2961" s="6">
        <v>906.94</v>
      </c>
      <c r="N2961" s="3">
        <v>755.38</v>
      </c>
      <c r="O2961" s="6">
        <v>151.56</v>
      </c>
      <c r="P2961" t="s">
        <v>49</v>
      </c>
      <c r="Q2961" t="s">
        <v>26</v>
      </c>
      <c r="R2961" s="4">
        <f t="shared" si="138"/>
        <v>0.16711138553818333</v>
      </c>
      <c r="S2961" s="1" t="str">
        <f t="shared" si="139"/>
        <v>Feb-2024</v>
      </c>
      <c r="T2961" t="str">
        <f t="shared" si="140"/>
        <v>Profit</v>
      </c>
    </row>
    <row r="2962" spans="1:20" x14ac:dyDescent="0.3">
      <c r="A2962" t="s">
        <v>4782</v>
      </c>
      <c r="B2962" s="2">
        <v>46074</v>
      </c>
      <c r="C2962" t="s">
        <v>3265</v>
      </c>
      <c r="D2962" t="s">
        <v>46</v>
      </c>
      <c r="E2962" t="s">
        <v>39</v>
      </c>
      <c r="F2962" t="s">
        <v>40</v>
      </c>
      <c r="G2962" t="s">
        <v>29</v>
      </c>
      <c r="H2962" t="s">
        <v>23</v>
      </c>
      <c r="I2962" t="s">
        <v>69</v>
      </c>
      <c r="J2962">
        <v>8</v>
      </c>
      <c r="K2962">
        <v>8547.67</v>
      </c>
      <c r="L2962">
        <v>0.05</v>
      </c>
      <c r="M2962" s="6">
        <v>64962.29</v>
      </c>
      <c r="N2962" s="3">
        <v>53736.28</v>
      </c>
      <c r="O2962" s="6">
        <v>11226.01</v>
      </c>
      <c r="P2962" t="s">
        <v>25</v>
      </c>
      <c r="Q2962" t="s">
        <v>26</v>
      </c>
      <c r="R2962" s="4">
        <f t="shared" si="138"/>
        <v>0.17280810143854228</v>
      </c>
      <c r="S2962" s="1" t="str">
        <f t="shared" si="139"/>
        <v>Feb-2026</v>
      </c>
      <c r="T2962" t="str">
        <f t="shared" si="140"/>
        <v>Profit</v>
      </c>
    </row>
    <row r="2963" spans="1:20" x14ac:dyDescent="0.3">
      <c r="A2963" t="s">
        <v>4783</v>
      </c>
      <c r="B2963" s="2">
        <v>45615</v>
      </c>
      <c r="C2963" t="s">
        <v>3649</v>
      </c>
      <c r="D2963" t="s">
        <v>52</v>
      </c>
      <c r="E2963" t="s">
        <v>39</v>
      </c>
      <c r="F2963" t="s">
        <v>120</v>
      </c>
      <c r="G2963" t="s">
        <v>22</v>
      </c>
      <c r="H2963" t="s">
        <v>41</v>
      </c>
      <c r="I2963" t="s">
        <v>42</v>
      </c>
      <c r="J2963">
        <v>1</v>
      </c>
      <c r="K2963">
        <v>84.91</v>
      </c>
      <c r="L2963">
        <v>0.05</v>
      </c>
      <c r="M2963" s="6">
        <v>80.66</v>
      </c>
      <c r="N2963" s="3">
        <v>46.57</v>
      </c>
      <c r="O2963" s="6">
        <v>34.090000000000003</v>
      </c>
      <c r="P2963" t="s">
        <v>43</v>
      </c>
      <c r="Q2963" t="s">
        <v>26</v>
      </c>
      <c r="R2963" s="4">
        <f t="shared" si="138"/>
        <v>0.42263823456484012</v>
      </c>
      <c r="S2963" s="1" t="str">
        <f t="shared" si="139"/>
        <v>Nov-2024</v>
      </c>
      <c r="T2963" t="str">
        <f t="shared" si="140"/>
        <v>Profit</v>
      </c>
    </row>
    <row r="2964" spans="1:20" x14ac:dyDescent="0.3">
      <c r="A2964" t="s">
        <v>4784</v>
      </c>
      <c r="B2964" s="2">
        <v>46080</v>
      </c>
      <c r="C2964" t="s">
        <v>1817</v>
      </c>
      <c r="D2964" t="s">
        <v>46</v>
      </c>
      <c r="E2964" t="s">
        <v>58</v>
      </c>
      <c r="F2964" t="s">
        <v>129</v>
      </c>
      <c r="G2964" t="s">
        <v>22</v>
      </c>
      <c r="H2964" t="s">
        <v>23</v>
      </c>
      <c r="I2964" t="s">
        <v>69</v>
      </c>
      <c r="J2964">
        <v>1</v>
      </c>
      <c r="K2964">
        <v>20880.18</v>
      </c>
      <c r="L2964">
        <v>0.05</v>
      </c>
      <c r="M2964" s="6">
        <v>19836.169999999998</v>
      </c>
      <c r="N2964" s="3">
        <v>16817.939999999999</v>
      </c>
      <c r="O2964" s="6">
        <v>3018.23</v>
      </c>
      <c r="P2964" t="s">
        <v>25</v>
      </c>
      <c r="Q2964" t="s">
        <v>26</v>
      </c>
      <c r="R2964" s="4">
        <f t="shared" si="138"/>
        <v>0.15215790144972544</v>
      </c>
      <c r="S2964" s="1" t="str">
        <f t="shared" si="139"/>
        <v>Feb-2026</v>
      </c>
      <c r="T2964" t="str">
        <f t="shared" si="140"/>
        <v>Profit</v>
      </c>
    </row>
    <row r="2965" spans="1:20" x14ac:dyDescent="0.3">
      <c r="A2965" t="s">
        <v>4785</v>
      </c>
      <c r="B2965" s="2">
        <v>45432</v>
      </c>
      <c r="C2965" t="s">
        <v>4066</v>
      </c>
      <c r="D2965" t="s">
        <v>52</v>
      </c>
      <c r="E2965" t="s">
        <v>53</v>
      </c>
      <c r="F2965" t="s">
        <v>54</v>
      </c>
      <c r="G2965" t="s">
        <v>79</v>
      </c>
      <c r="H2965" t="s">
        <v>41</v>
      </c>
      <c r="I2965" t="s">
        <v>42</v>
      </c>
      <c r="J2965">
        <v>1</v>
      </c>
      <c r="K2965">
        <v>141.08000000000001</v>
      </c>
      <c r="L2965">
        <v>0.15</v>
      </c>
      <c r="M2965" s="6">
        <v>119.92</v>
      </c>
      <c r="N2965" s="3">
        <v>103.37</v>
      </c>
      <c r="O2965" s="6">
        <v>16.55</v>
      </c>
      <c r="P2965" t="s">
        <v>31</v>
      </c>
      <c r="Q2965" t="s">
        <v>26</v>
      </c>
      <c r="R2965" s="4">
        <f t="shared" si="138"/>
        <v>0.13800867244829887</v>
      </c>
      <c r="S2965" s="1" t="str">
        <f t="shared" si="139"/>
        <v>May-2024</v>
      </c>
      <c r="T2965" t="str">
        <f t="shared" si="140"/>
        <v>Profit</v>
      </c>
    </row>
    <row r="2966" spans="1:20" x14ac:dyDescent="0.3">
      <c r="A2966" t="s">
        <v>4786</v>
      </c>
      <c r="B2966" s="2">
        <v>45761</v>
      </c>
      <c r="C2966" t="s">
        <v>4787</v>
      </c>
      <c r="D2966" t="s">
        <v>52</v>
      </c>
      <c r="E2966" t="s">
        <v>20</v>
      </c>
      <c r="F2966" t="s">
        <v>21</v>
      </c>
      <c r="G2966" t="s">
        <v>22</v>
      </c>
      <c r="H2966" t="s">
        <v>41</v>
      </c>
      <c r="I2966" t="s">
        <v>62</v>
      </c>
      <c r="J2966">
        <v>3</v>
      </c>
      <c r="K2966">
        <v>149.15</v>
      </c>
      <c r="M2966" s="6">
        <v>380.33</v>
      </c>
      <c r="N2966" s="3">
        <v>326.37</v>
      </c>
      <c r="O2966" s="6">
        <v>53.96</v>
      </c>
      <c r="P2966" t="s">
        <v>43</v>
      </c>
      <c r="Q2966" t="s">
        <v>26</v>
      </c>
      <c r="R2966" s="4">
        <f t="shared" si="138"/>
        <v>0.14187679120763549</v>
      </c>
      <c r="S2966" s="1" t="str">
        <f t="shared" si="139"/>
        <v>Apr-2025</v>
      </c>
      <c r="T2966" t="str">
        <f t="shared" si="140"/>
        <v>Profit</v>
      </c>
    </row>
    <row r="2967" spans="1:20" x14ac:dyDescent="0.3">
      <c r="A2967" t="s">
        <v>4788</v>
      </c>
      <c r="B2967" s="2">
        <v>46078</v>
      </c>
      <c r="C2967" t="s">
        <v>3902</v>
      </c>
      <c r="D2967" t="s">
        <v>19</v>
      </c>
      <c r="E2967" t="s">
        <v>20</v>
      </c>
      <c r="F2967" t="s">
        <v>205</v>
      </c>
      <c r="G2967" t="s">
        <v>22</v>
      </c>
      <c r="H2967" t="s">
        <v>41</v>
      </c>
      <c r="I2967" t="s">
        <v>125</v>
      </c>
      <c r="J2967">
        <v>5</v>
      </c>
      <c r="K2967">
        <v>109.26</v>
      </c>
      <c r="L2967">
        <v>0</v>
      </c>
      <c r="M2967" s="6">
        <v>546.29999999999995</v>
      </c>
      <c r="N2967" s="3">
        <v>391.65</v>
      </c>
      <c r="O2967" s="6">
        <v>154.65</v>
      </c>
      <c r="P2967" t="s">
        <v>49</v>
      </c>
      <c r="Q2967" t="s">
        <v>26</v>
      </c>
      <c r="R2967" s="4">
        <f t="shared" si="138"/>
        <v>0.28308621636463482</v>
      </c>
      <c r="S2967" s="1" t="str">
        <f t="shared" si="139"/>
        <v>Feb-2026</v>
      </c>
      <c r="T2967" t="str">
        <f t="shared" si="140"/>
        <v>Profit</v>
      </c>
    </row>
    <row r="2968" spans="1:20" x14ac:dyDescent="0.3">
      <c r="A2968" t="s">
        <v>4789</v>
      </c>
      <c r="B2968" s="2">
        <v>46093</v>
      </c>
      <c r="C2968" t="s">
        <v>4578</v>
      </c>
      <c r="D2968" t="s">
        <v>19</v>
      </c>
      <c r="E2968" t="s">
        <v>34</v>
      </c>
      <c r="F2968" t="s">
        <v>35</v>
      </c>
      <c r="G2968" t="s">
        <v>22</v>
      </c>
      <c r="H2968" t="s">
        <v>41</v>
      </c>
      <c r="I2968" t="s">
        <v>125</v>
      </c>
      <c r="J2968">
        <v>1</v>
      </c>
      <c r="K2968">
        <v>112.87</v>
      </c>
      <c r="L2968">
        <v>0.05</v>
      </c>
      <c r="M2968" s="6">
        <v>107.23</v>
      </c>
      <c r="N2968" s="3">
        <v>78.569999999999993</v>
      </c>
      <c r="O2968" s="6">
        <v>28.66</v>
      </c>
      <c r="P2968" t="s">
        <v>49</v>
      </c>
      <c r="Q2968" t="s">
        <v>26</v>
      </c>
      <c r="R2968" s="4">
        <f t="shared" si="138"/>
        <v>0.26727594889489881</v>
      </c>
      <c r="S2968" s="1" t="str">
        <f t="shared" si="139"/>
        <v>Mar-2026</v>
      </c>
      <c r="T2968" t="str">
        <f t="shared" si="140"/>
        <v>Profit</v>
      </c>
    </row>
    <row r="2969" spans="1:20" x14ac:dyDescent="0.3">
      <c r="A2969" t="s">
        <v>4790</v>
      </c>
      <c r="B2969" s="2">
        <v>45625</v>
      </c>
      <c r="C2969" t="s">
        <v>3208</v>
      </c>
      <c r="D2969" t="s">
        <v>19</v>
      </c>
      <c r="E2969" t="s">
        <v>34</v>
      </c>
      <c r="F2969" t="s">
        <v>73</v>
      </c>
      <c r="G2969" t="s">
        <v>29</v>
      </c>
      <c r="H2969" t="s">
        <v>74</v>
      </c>
      <c r="I2969" t="s">
        <v>137</v>
      </c>
      <c r="J2969">
        <v>2</v>
      </c>
      <c r="K2969">
        <v>21390.3</v>
      </c>
      <c r="L2969">
        <v>0</v>
      </c>
      <c r="M2969" s="6">
        <v>42780.6</v>
      </c>
      <c r="N2969" s="3">
        <v>32015.87</v>
      </c>
      <c r="O2969" s="6">
        <v>10764.73</v>
      </c>
      <c r="P2969" t="s">
        <v>25</v>
      </c>
      <c r="Q2969" t="s">
        <v>26</v>
      </c>
      <c r="R2969" s="4">
        <f t="shared" si="138"/>
        <v>0.25162643815187258</v>
      </c>
      <c r="S2969" s="1" t="str">
        <f t="shared" si="139"/>
        <v>Nov-2024</v>
      </c>
      <c r="T2969" t="str">
        <f t="shared" si="140"/>
        <v>Profit</v>
      </c>
    </row>
    <row r="2970" spans="1:20" x14ac:dyDescent="0.3">
      <c r="A2970" t="s">
        <v>4791</v>
      </c>
      <c r="B2970" s="2">
        <v>46184</v>
      </c>
      <c r="C2970" t="s">
        <v>3412</v>
      </c>
      <c r="D2970" t="s">
        <v>19</v>
      </c>
      <c r="E2970" t="s">
        <v>53</v>
      </c>
      <c r="F2970" t="s">
        <v>54</v>
      </c>
      <c r="G2970" t="s">
        <v>29</v>
      </c>
      <c r="H2970" t="s">
        <v>74</v>
      </c>
      <c r="I2970" t="s">
        <v>107</v>
      </c>
      <c r="J2970">
        <v>2</v>
      </c>
      <c r="K2970">
        <v>11668.43</v>
      </c>
      <c r="L2970">
        <v>0.2</v>
      </c>
      <c r="M2970" s="6">
        <v>18669.490000000002</v>
      </c>
      <c r="N2970" s="3">
        <v>16260.95</v>
      </c>
      <c r="O2970" s="6">
        <v>2408.54</v>
      </c>
      <c r="P2970" t="s">
        <v>31</v>
      </c>
      <c r="Q2970" t="s">
        <v>26</v>
      </c>
      <c r="R2970" s="4">
        <f t="shared" si="138"/>
        <v>0.1290094158972741</v>
      </c>
      <c r="S2970" s="1" t="str">
        <f t="shared" si="139"/>
        <v>Jun-2026</v>
      </c>
      <c r="T2970" t="str">
        <f t="shared" si="140"/>
        <v>Profit</v>
      </c>
    </row>
    <row r="2971" spans="1:20" x14ac:dyDescent="0.3">
      <c r="A2971" t="s">
        <v>4792</v>
      </c>
      <c r="B2971" s="2">
        <v>46255</v>
      </c>
      <c r="C2971" t="s">
        <v>253</v>
      </c>
      <c r="D2971" t="s">
        <v>19</v>
      </c>
      <c r="E2971" t="s">
        <v>34</v>
      </c>
      <c r="F2971" t="s">
        <v>65</v>
      </c>
      <c r="G2971" t="s">
        <v>22</v>
      </c>
      <c r="H2971" t="s">
        <v>74</v>
      </c>
      <c r="I2971" t="s">
        <v>91</v>
      </c>
      <c r="J2971">
        <v>1</v>
      </c>
      <c r="K2971">
        <v>17447.3</v>
      </c>
      <c r="L2971">
        <v>0.1</v>
      </c>
      <c r="M2971" s="6">
        <v>15702.57</v>
      </c>
      <c r="N2971" s="3">
        <v>11212.31</v>
      </c>
      <c r="O2971" s="6">
        <v>4490.26</v>
      </c>
      <c r="P2971" t="s">
        <v>49</v>
      </c>
      <c r="Q2971" t="s">
        <v>26</v>
      </c>
      <c r="R2971" s="4">
        <f t="shared" si="138"/>
        <v>0.28595701213240893</v>
      </c>
      <c r="S2971" s="1" t="str">
        <f t="shared" si="139"/>
        <v>Aug-2026</v>
      </c>
      <c r="T2971" t="str">
        <f t="shared" si="140"/>
        <v>Profit</v>
      </c>
    </row>
    <row r="2972" spans="1:20" x14ac:dyDescent="0.3">
      <c r="A2972" t="s">
        <v>4793</v>
      </c>
      <c r="B2972" s="2">
        <v>45664</v>
      </c>
      <c r="C2972" t="s">
        <v>2610</v>
      </c>
      <c r="D2972" t="s">
        <v>19</v>
      </c>
      <c r="E2972" t="s">
        <v>20</v>
      </c>
      <c r="F2972" t="s">
        <v>205</v>
      </c>
      <c r="G2972" t="s">
        <v>22</v>
      </c>
      <c r="H2972" t="s">
        <v>41</v>
      </c>
      <c r="I2972" t="s">
        <v>55</v>
      </c>
      <c r="J2972">
        <v>1</v>
      </c>
      <c r="K2972">
        <v>247.38</v>
      </c>
      <c r="L2972">
        <v>0.1</v>
      </c>
      <c r="M2972" s="6">
        <v>222.64</v>
      </c>
      <c r="N2972" s="3">
        <v>138.85</v>
      </c>
      <c r="O2972" s="6">
        <v>83.79</v>
      </c>
      <c r="P2972" t="s">
        <v>43</v>
      </c>
      <c r="Q2972" t="s">
        <v>26</v>
      </c>
      <c r="R2972" s="4">
        <f t="shared" si="138"/>
        <v>0.37634746676248659</v>
      </c>
      <c r="S2972" s="1" t="str">
        <f t="shared" si="139"/>
        <v>Jan-2025</v>
      </c>
      <c r="T2972" t="str">
        <f t="shared" si="140"/>
        <v>Profit</v>
      </c>
    </row>
    <row r="2973" spans="1:20" x14ac:dyDescent="0.3">
      <c r="A2973" t="s">
        <v>4794</v>
      </c>
      <c r="B2973" s="2">
        <v>45855</v>
      </c>
      <c r="C2973" t="s">
        <v>3390</v>
      </c>
      <c r="D2973" t="s">
        <v>19</v>
      </c>
      <c r="E2973" t="s">
        <v>39</v>
      </c>
      <c r="F2973" t="s">
        <v>220</v>
      </c>
      <c r="G2973" t="s">
        <v>22</v>
      </c>
      <c r="H2973" t="s">
        <v>41</v>
      </c>
      <c r="I2973" t="s">
        <v>48</v>
      </c>
      <c r="J2973">
        <v>1</v>
      </c>
      <c r="K2973">
        <v>38.82</v>
      </c>
      <c r="L2973">
        <v>0.15</v>
      </c>
      <c r="M2973" s="6">
        <v>33</v>
      </c>
      <c r="N2973" s="3">
        <v>30.91</v>
      </c>
      <c r="O2973" s="6">
        <v>2.09</v>
      </c>
      <c r="P2973" t="s">
        <v>31</v>
      </c>
      <c r="Q2973" t="s">
        <v>142</v>
      </c>
      <c r="R2973" s="4">
        <f t="shared" si="138"/>
        <v>6.3333333333333325E-2</v>
      </c>
      <c r="S2973" s="1" t="str">
        <f t="shared" si="139"/>
        <v>Jul-2025</v>
      </c>
      <c r="T2973" t="str">
        <f t="shared" si="140"/>
        <v>Profit</v>
      </c>
    </row>
    <row r="2974" spans="1:20" x14ac:dyDescent="0.3">
      <c r="A2974" t="s">
        <v>4795</v>
      </c>
      <c r="B2974" s="2">
        <v>45785</v>
      </c>
      <c r="C2974" t="s">
        <v>4796</v>
      </c>
      <c r="D2974" t="s">
        <v>19</v>
      </c>
      <c r="E2974" t="s">
        <v>53</v>
      </c>
      <c r="F2974" t="s">
        <v>90</v>
      </c>
      <c r="G2974" t="s">
        <v>79</v>
      </c>
      <c r="H2974" t="s">
        <v>74</v>
      </c>
      <c r="I2974" t="s">
        <v>158</v>
      </c>
      <c r="J2974">
        <v>1</v>
      </c>
      <c r="K2974">
        <v>9505.9599999999991</v>
      </c>
      <c r="L2974">
        <v>0.2</v>
      </c>
      <c r="M2974" s="6">
        <v>7604.77</v>
      </c>
      <c r="N2974" s="3">
        <v>6465.97</v>
      </c>
      <c r="O2974" s="6">
        <v>1138.8</v>
      </c>
      <c r="P2974" t="s">
        <v>70</v>
      </c>
      <c r="Q2974" t="s">
        <v>26</v>
      </c>
      <c r="R2974" s="4">
        <f t="shared" si="138"/>
        <v>0.14974811861502713</v>
      </c>
      <c r="S2974" s="1" t="str">
        <f t="shared" si="139"/>
        <v>May-2025</v>
      </c>
      <c r="T2974" t="str">
        <f t="shared" si="140"/>
        <v>Profit</v>
      </c>
    </row>
    <row r="2975" spans="1:20" x14ac:dyDescent="0.3">
      <c r="A2975" t="s">
        <v>4797</v>
      </c>
      <c r="B2975" s="2">
        <v>45830</v>
      </c>
      <c r="C2975" t="s">
        <v>4798</v>
      </c>
      <c r="D2975" t="s">
        <v>46</v>
      </c>
      <c r="E2975" t="s">
        <v>39</v>
      </c>
      <c r="F2975" t="s">
        <v>47</v>
      </c>
      <c r="G2975" t="s">
        <v>22</v>
      </c>
      <c r="H2975" t="s">
        <v>23</v>
      </c>
      <c r="I2975" t="s">
        <v>30</v>
      </c>
      <c r="J2975">
        <v>3</v>
      </c>
      <c r="K2975">
        <v>1155.77</v>
      </c>
      <c r="L2975">
        <v>0.1</v>
      </c>
      <c r="M2975" s="6">
        <v>3120.58</v>
      </c>
      <c r="N2975" s="3">
        <v>2610.4</v>
      </c>
      <c r="O2975" s="6">
        <v>510.18</v>
      </c>
      <c r="P2975" t="s">
        <v>43</v>
      </c>
      <c r="Q2975" t="s">
        <v>26</v>
      </c>
      <c r="R2975" s="4">
        <f t="shared" si="138"/>
        <v>0.16348883861333471</v>
      </c>
      <c r="S2975" s="1" t="str">
        <f t="shared" si="139"/>
        <v>Jun-2025</v>
      </c>
      <c r="T2975" t="str">
        <f t="shared" si="140"/>
        <v>Profit</v>
      </c>
    </row>
    <row r="2976" spans="1:20" x14ac:dyDescent="0.3">
      <c r="A2976" t="s">
        <v>4799</v>
      </c>
      <c r="B2976" s="2">
        <v>45960</v>
      </c>
      <c r="C2976" t="s">
        <v>38</v>
      </c>
      <c r="D2976" t="s">
        <v>19</v>
      </c>
      <c r="E2976" t="s">
        <v>58</v>
      </c>
      <c r="F2976" t="s">
        <v>54</v>
      </c>
      <c r="G2976" t="s">
        <v>22</v>
      </c>
      <c r="H2976" t="s">
        <v>23</v>
      </c>
      <c r="I2976" t="s">
        <v>69</v>
      </c>
      <c r="J2976">
        <v>1</v>
      </c>
      <c r="K2976">
        <v>19499.53</v>
      </c>
      <c r="L2976">
        <v>0.15</v>
      </c>
      <c r="M2976" s="6">
        <v>16574.599999999999</v>
      </c>
      <c r="N2976" s="3">
        <v>14106.7</v>
      </c>
      <c r="O2976" s="6">
        <v>2467.9</v>
      </c>
      <c r="P2976" t="s">
        <v>49</v>
      </c>
      <c r="Q2976" t="s">
        <v>26</v>
      </c>
      <c r="R2976" s="4">
        <f t="shared" si="138"/>
        <v>0.14889650428969631</v>
      </c>
      <c r="S2976" s="1" t="str">
        <f t="shared" si="139"/>
        <v>Oct-2025</v>
      </c>
      <c r="T2976" t="str">
        <f t="shared" si="140"/>
        <v>Profit</v>
      </c>
    </row>
    <row r="2977" spans="1:20" x14ac:dyDescent="0.3">
      <c r="A2977" t="s">
        <v>4800</v>
      </c>
      <c r="B2977" s="2">
        <v>46042</v>
      </c>
      <c r="C2977" t="s">
        <v>1566</v>
      </c>
      <c r="D2977" t="s">
        <v>46</v>
      </c>
      <c r="E2977" t="s">
        <v>20</v>
      </c>
      <c r="F2977" t="s">
        <v>157</v>
      </c>
      <c r="G2977" t="s">
        <v>22</v>
      </c>
      <c r="H2977" t="s">
        <v>23</v>
      </c>
      <c r="I2977" t="s">
        <v>59</v>
      </c>
      <c r="J2977">
        <v>2</v>
      </c>
      <c r="K2977">
        <v>3796.94</v>
      </c>
      <c r="L2977">
        <v>0.1</v>
      </c>
      <c r="M2977" s="6">
        <v>6834.49</v>
      </c>
      <c r="N2977" s="3">
        <v>5382.64</v>
      </c>
      <c r="O2977" s="6">
        <v>1451.85</v>
      </c>
      <c r="P2977" t="s">
        <v>25</v>
      </c>
      <c r="Q2977" t="s">
        <v>142</v>
      </c>
      <c r="R2977" s="4">
        <f t="shared" si="138"/>
        <v>0.21242989601272369</v>
      </c>
      <c r="S2977" s="1" t="str">
        <f t="shared" si="139"/>
        <v>Jan-2026</v>
      </c>
      <c r="T2977" t="str">
        <f t="shared" si="140"/>
        <v>Profit</v>
      </c>
    </row>
    <row r="2978" spans="1:20" x14ac:dyDescent="0.3">
      <c r="A2978" t="s">
        <v>4801</v>
      </c>
      <c r="B2978" s="2">
        <v>45447</v>
      </c>
      <c r="C2978" t="s">
        <v>4802</v>
      </c>
      <c r="D2978" t="s">
        <v>46</v>
      </c>
      <c r="E2978" t="s">
        <v>39</v>
      </c>
      <c r="F2978" t="s">
        <v>120</v>
      </c>
      <c r="G2978" t="s">
        <v>79</v>
      </c>
      <c r="H2978" t="s">
        <v>74</v>
      </c>
      <c r="I2978" t="s">
        <v>91</v>
      </c>
      <c r="J2978">
        <v>2</v>
      </c>
      <c r="K2978">
        <v>5696.79</v>
      </c>
      <c r="L2978">
        <v>0.15</v>
      </c>
      <c r="M2978" s="6">
        <v>9684.5400000000009</v>
      </c>
      <c r="N2978" s="3">
        <v>6804.21</v>
      </c>
      <c r="O2978" s="6">
        <v>2880.33</v>
      </c>
      <c r="P2978" t="s">
        <v>70</v>
      </c>
      <c r="Q2978" t="s">
        <v>26</v>
      </c>
      <c r="R2978" s="4">
        <f t="shared" si="138"/>
        <v>0.29741526185033051</v>
      </c>
      <c r="S2978" s="1" t="str">
        <f t="shared" si="139"/>
        <v>Jun-2024</v>
      </c>
      <c r="T2978" t="str">
        <f t="shared" si="140"/>
        <v>Profit</v>
      </c>
    </row>
    <row r="2979" spans="1:20" x14ac:dyDescent="0.3">
      <c r="A2979" t="s">
        <v>4803</v>
      </c>
      <c r="B2979" s="2">
        <v>45582</v>
      </c>
      <c r="C2979" t="s">
        <v>4804</v>
      </c>
      <c r="D2979" t="s">
        <v>19</v>
      </c>
      <c r="E2979" t="s">
        <v>53</v>
      </c>
      <c r="F2979" t="s">
        <v>54</v>
      </c>
      <c r="G2979" t="s">
        <v>22</v>
      </c>
      <c r="H2979" t="s">
        <v>41</v>
      </c>
      <c r="I2979" t="s">
        <v>134</v>
      </c>
      <c r="J2979">
        <v>10</v>
      </c>
      <c r="K2979">
        <v>480.27</v>
      </c>
      <c r="L2979">
        <v>0.15</v>
      </c>
      <c r="M2979" s="6">
        <v>4082.29</v>
      </c>
      <c r="N2979" s="3">
        <v>3917.5</v>
      </c>
      <c r="O2979" s="6">
        <v>164.79</v>
      </c>
      <c r="P2979" t="s">
        <v>43</v>
      </c>
      <c r="Q2979" t="s">
        <v>26</v>
      </c>
      <c r="R2979" s="4">
        <f t="shared" si="138"/>
        <v>4.036704888677678E-2</v>
      </c>
      <c r="S2979" s="1" t="str">
        <f t="shared" si="139"/>
        <v>Oct-2024</v>
      </c>
      <c r="T2979" t="str">
        <f t="shared" si="140"/>
        <v>Profit</v>
      </c>
    </row>
    <row r="2980" spans="1:20" x14ac:dyDescent="0.3">
      <c r="A2980" t="s">
        <v>4805</v>
      </c>
      <c r="B2980" s="2">
        <v>45939</v>
      </c>
      <c r="C2980" t="s">
        <v>1181</v>
      </c>
      <c r="D2980" t="s">
        <v>46</v>
      </c>
      <c r="E2980" t="s">
        <v>58</v>
      </c>
      <c r="F2980" t="s">
        <v>54</v>
      </c>
      <c r="G2980" t="s">
        <v>29</v>
      </c>
      <c r="H2980" t="s">
        <v>23</v>
      </c>
      <c r="I2980" t="s">
        <v>69</v>
      </c>
      <c r="J2980">
        <v>3</v>
      </c>
      <c r="K2980">
        <v>20003.02</v>
      </c>
      <c r="L2980">
        <v>0.1</v>
      </c>
      <c r="M2980" s="6">
        <v>54008.15</v>
      </c>
      <c r="N2980" s="3">
        <v>38062.269999999997</v>
      </c>
      <c r="O2980" s="6">
        <v>15945.88</v>
      </c>
      <c r="P2980" t="s">
        <v>43</v>
      </c>
      <c r="Q2980" t="s">
        <v>26</v>
      </c>
      <c r="R2980" s="4">
        <f t="shared" si="138"/>
        <v>0.29524951326790494</v>
      </c>
      <c r="S2980" s="1" t="str">
        <f t="shared" si="139"/>
        <v>Oct-2025</v>
      </c>
      <c r="T2980" t="str">
        <f t="shared" si="140"/>
        <v>Profit</v>
      </c>
    </row>
    <row r="2981" spans="1:20" x14ac:dyDescent="0.3">
      <c r="A2981" t="s">
        <v>4806</v>
      </c>
      <c r="B2981" s="2">
        <v>45435</v>
      </c>
      <c r="C2981" t="s">
        <v>1962</v>
      </c>
      <c r="D2981" t="s">
        <v>46</v>
      </c>
      <c r="E2981" t="s">
        <v>20</v>
      </c>
      <c r="F2981" t="s">
        <v>21</v>
      </c>
      <c r="G2981" t="s">
        <v>22</v>
      </c>
      <c r="H2981" t="s">
        <v>23</v>
      </c>
      <c r="I2981" t="s">
        <v>94</v>
      </c>
      <c r="J2981">
        <v>10</v>
      </c>
      <c r="K2981">
        <v>3395.95</v>
      </c>
      <c r="L2981">
        <v>0.15</v>
      </c>
      <c r="M2981" s="6">
        <v>28865.58</v>
      </c>
      <c r="N2981" s="3">
        <v>22285.46</v>
      </c>
      <c r="O2981" s="6">
        <v>6580.12</v>
      </c>
      <c r="P2981" t="s">
        <v>43</v>
      </c>
      <c r="Q2981" t="s">
        <v>26</v>
      </c>
      <c r="R2981" s="4">
        <f t="shared" si="138"/>
        <v>0.22795731109508277</v>
      </c>
      <c r="S2981" s="1" t="str">
        <f t="shared" si="139"/>
        <v>May-2024</v>
      </c>
      <c r="T2981" t="str">
        <f t="shared" si="140"/>
        <v>Profit</v>
      </c>
    </row>
    <row r="2982" spans="1:20" x14ac:dyDescent="0.3">
      <c r="A2982" t="s">
        <v>4807</v>
      </c>
      <c r="B2982" s="2">
        <v>45397</v>
      </c>
      <c r="C2982" t="s">
        <v>4808</v>
      </c>
      <c r="D2982" t="s">
        <v>19</v>
      </c>
      <c r="E2982" t="s">
        <v>39</v>
      </c>
      <c r="F2982" t="s">
        <v>120</v>
      </c>
      <c r="G2982" t="s">
        <v>22</v>
      </c>
      <c r="H2982" t="s">
        <v>41</v>
      </c>
      <c r="I2982" t="s">
        <v>125</v>
      </c>
      <c r="J2982">
        <v>1</v>
      </c>
      <c r="K2982">
        <v>122.49</v>
      </c>
      <c r="L2982">
        <v>0.25</v>
      </c>
      <c r="M2982" s="6">
        <v>91.87</v>
      </c>
      <c r="N2982" s="3">
        <v>92.07</v>
      </c>
      <c r="O2982" s="6">
        <v>-0.2</v>
      </c>
      <c r="P2982" t="s">
        <v>49</v>
      </c>
      <c r="Q2982" t="s">
        <v>26</v>
      </c>
      <c r="R2982" s="4">
        <f t="shared" si="138"/>
        <v>-2.1769892239033419E-3</v>
      </c>
      <c r="S2982" s="1" t="str">
        <f t="shared" si="139"/>
        <v>Apr-2024</v>
      </c>
      <c r="T2982" t="str">
        <f t="shared" si="140"/>
        <v>Loss</v>
      </c>
    </row>
    <row r="2983" spans="1:20" x14ac:dyDescent="0.3">
      <c r="A2983" t="s">
        <v>4809</v>
      </c>
      <c r="B2983" s="2">
        <v>45711</v>
      </c>
      <c r="C2983" t="s">
        <v>2193</v>
      </c>
      <c r="D2983" t="s">
        <v>19</v>
      </c>
      <c r="E2983" t="s">
        <v>20</v>
      </c>
      <c r="F2983" t="s">
        <v>157</v>
      </c>
      <c r="G2983" t="s">
        <v>22</v>
      </c>
      <c r="H2983" t="s">
        <v>41</v>
      </c>
      <c r="I2983" t="s">
        <v>125</v>
      </c>
      <c r="J2983">
        <v>2</v>
      </c>
      <c r="K2983">
        <v>161.24</v>
      </c>
      <c r="L2983">
        <v>0.1</v>
      </c>
      <c r="M2983" s="6">
        <v>290.23</v>
      </c>
      <c r="N2983" s="3">
        <v>201.92</v>
      </c>
      <c r="O2983" s="6">
        <v>88.31</v>
      </c>
      <c r="P2983" t="s">
        <v>49</v>
      </c>
      <c r="Q2983" t="s">
        <v>26</v>
      </c>
      <c r="R2983" s="4">
        <f t="shared" si="138"/>
        <v>0.30427591909864588</v>
      </c>
      <c r="S2983" s="1" t="str">
        <f t="shared" si="139"/>
        <v>Feb-2025</v>
      </c>
      <c r="T2983" t="str">
        <f t="shared" si="140"/>
        <v>Profit</v>
      </c>
    </row>
    <row r="2984" spans="1:20" x14ac:dyDescent="0.3">
      <c r="A2984" t="s">
        <v>4810</v>
      </c>
      <c r="B2984" s="2">
        <v>45961</v>
      </c>
      <c r="C2984" t="s">
        <v>1129</v>
      </c>
      <c r="D2984" t="s">
        <v>19</v>
      </c>
      <c r="E2984" t="s">
        <v>39</v>
      </c>
      <c r="F2984" t="s">
        <v>220</v>
      </c>
      <c r="G2984" t="s">
        <v>22</v>
      </c>
      <c r="H2984" t="s">
        <v>41</v>
      </c>
      <c r="I2984" t="s">
        <v>134</v>
      </c>
      <c r="J2984">
        <v>4</v>
      </c>
      <c r="K2984">
        <v>346.74</v>
      </c>
      <c r="L2984">
        <v>0.1</v>
      </c>
      <c r="M2984" s="6">
        <v>1248.26</v>
      </c>
      <c r="N2984" s="3">
        <v>722.68</v>
      </c>
      <c r="O2984" s="6">
        <v>525.58000000000004</v>
      </c>
      <c r="P2984" t="s">
        <v>70</v>
      </c>
      <c r="Q2984" t="s">
        <v>26</v>
      </c>
      <c r="R2984" s="4">
        <f t="shared" si="138"/>
        <v>0.42105010174162438</v>
      </c>
      <c r="S2984" s="1" t="str">
        <f t="shared" si="139"/>
        <v>Oct-2025</v>
      </c>
      <c r="T2984" t="str">
        <f t="shared" si="140"/>
        <v>Profit</v>
      </c>
    </row>
    <row r="2985" spans="1:20" x14ac:dyDescent="0.3">
      <c r="A2985" t="s">
        <v>4811</v>
      </c>
      <c r="B2985" s="2">
        <v>45949</v>
      </c>
      <c r="C2985" t="s">
        <v>4334</v>
      </c>
      <c r="D2985" t="s">
        <v>52</v>
      </c>
      <c r="E2985" t="s">
        <v>34</v>
      </c>
      <c r="F2985" t="s">
        <v>73</v>
      </c>
      <c r="G2985" t="s">
        <v>79</v>
      </c>
      <c r="H2985" t="s">
        <v>74</v>
      </c>
      <c r="I2985" t="s">
        <v>137</v>
      </c>
      <c r="J2985">
        <v>2</v>
      </c>
      <c r="K2985">
        <v>19686.240000000002</v>
      </c>
      <c r="L2985">
        <v>0.05</v>
      </c>
      <c r="M2985" s="6">
        <v>37403.86</v>
      </c>
      <c r="N2985" s="3">
        <v>30008.5</v>
      </c>
      <c r="O2985" s="6">
        <v>7395.36</v>
      </c>
      <c r="P2985" t="s">
        <v>49</v>
      </c>
      <c r="Q2985" t="s">
        <v>26</v>
      </c>
      <c r="R2985" s="4">
        <f t="shared" si="138"/>
        <v>0.19771649236201824</v>
      </c>
      <c r="S2985" s="1" t="str">
        <f t="shared" si="139"/>
        <v>Oct-2025</v>
      </c>
      <c r="T2985" t="str">
        <f t="shared" si="140"/>
        <v>Profit</v>
      </c>
    </row>
    <row r="2986" spans="1:20" x14ac:dyDescent="0.3">
      <c r="A2986" t="s">
        <v>4812</v>
      </c>
      <c r="B2986" s="2">
        <v>45293</v>
      </c>
      <c r="C2986" t="s">
        <v>4484</v>
      </c>
      <c r="D2986" t="s">
        <v>46</v>
      </c>
      <c r="E2986" t="s">
        <v>34</v>
      </c>
      <c r="F2986" t="s">
        <v>110</v>
      </c>
      <c r="G2986" t="s">
        <v>22</v>
      </c>
      <c r="H2986" t="s">
        <v>74</v>
      </c>
      <c r="I2986" t="s">
        <v>107</v>
      </c>
      <c r="J2986">
        <v>1</v>
      </c>
      <c r="K2986">
        <v>3951.82</v>
      </c>
      <c r="L2986">
        <v>0.15</v>
      </c>
      <c r="M2986" s="6">
        <v>3359.05</v>
      </c>
      <c r="N2986" s="3">
        <v>3048.43</v>
      </c>
      <c r="O2986" s="6">
        <v>310.62</v>
      </c>
      <c r="P2986" t="s">
        <v>49</v>
      </c>
      <c r="Q2986" t="s">
        <v>26</v>
      </c>
      <c r="R2986" s="4">
        <f t="shared" si="138"/>
        <v>9.2472574090888784E-2</v>
      </c>
      <c r="S2986" s="1" t="str">
        <f t="shared" si="139"/>
        <v>Jan-2024</v>
      </c>
      <c r="T2986" t="str">
        <f t="shared" si="140"/>
        <v>Profit</v>
      </c>
    </row>
    <row r="2987" spans="1:20" x14ac:dyDescent="0.3">
      <c r="A2987" t="s">
        <v>4813</v>
      </c>
      <c r="B2987" s="2">
        <v>46236</v>
      </c>
      <c r="C2987" t="s">
        <v>186</v>
      </c>
      <c r="D2987" t="s">
        <v>19</v>
      </c>
      <c r="E2987" t="s">
        <v>39</v>
      </c>
      <c r="F2987" t="s">
        <v>40</v>
      </c>
      <c r="G2987" t="s">
        <v>22</v>
      </c>
      <c r="H2987" t="s">
        <v>41</v>
      </c>
      <c r="I2987" t="s">
        <v>55</v>
      </c>
      <c r="J2987">
        <v>4</v>
      </c>
      <c r="K2987">
        <v>363.33</v>
      </c>
      <c r="L2987">
        <v>0.15</v>
      </c>
      <c r="M2987" s="6">
        <v>1235.32</v>
      </c>
      <c r="N2987" s="3">
        <v>1112.1500000000001</v>
      </c>
      <c r="O2987" s="6">
        <v>123.17</v>
      </c>
      <c r="P2987" t="s">
        <v>25</v>
      </c>
      <c r="Q2987" t="s">
        <v>26</v>
      </c>
      <c r="R2987" s="4">
        <f t="shared" si="138"/>
        <v>9.9706958520869096E-2</v>
      </c>
      <c r="S2987" s="1" t="str">
        <f t="shared" si="139"/>
        <v>Aug-2026</v>
      </c>
      <c r="T2987" t="str">
        <f t="shared" si="140"/>
        <v>Profit</v>
      </c>
    </row>
    <row r="2988" spans="1:20" x14ac:dyDescent="0.3">
      <c r="A2988" t="s">
        <v>4814</v>
      </c>
      <c r="B2988" s="2">
        <v>45880</v>
      </c>
      <c r="C2988" t="s">
        <v>4815</v>
      </c>
      <c r="D2988" t="s">
        <v>19</v>
      </c>
      <c r="E2988" t="s">
        <v>34</v>
      </c>
      <c r="F2988" t="s">
        <v>110</v>
      </c>
      <c r="G2988" t="s">
        <v>79</v>
      </c>
      <c r="H2988" t="s">
        <v>41</v>
      </c>
      <c r="I2988" t="s">
        <v>62</v>
      </c>
      <c r="J2988">
        <v>1</v>
      </c>
      <c r="K2988">
        <v>507.64</v>
      </c>
      <c r="L2988">
        <v>0.05</v>
      </c>
      <c r="M2988" s="6">
        <v>482.26</v>
      </c>
      <c r="N2988" s="3">
        <v>367.06</v>
      </c>
      <c r="O2988" s="6">
        <v>115.2</v>
      </c>
      <c r="P2988" t="s">
        <v>31</v>
      </c>
      <c r="Q2988" t="s">
        <v>142</v>
      </c>
      <c r="R2988" s="4">
        <f t="shared" si="138"/>
        <v>0.23887529548376396</v>
      </c>
      <c r="S2988" s="1" t="str">
        <f t="shared" si="139"/>
        <v>Aug-2025</v>
      </c>
      <c r="T2988" t="str">
        <f t="shared" si="140"/>
        <v>Profit</v>
      </c>
    </row>
    <row r="2989" spans="1:20" x14ac:dyDescent="0.3">
      <c r="A2989" t="s">
        <v>4816</v>
      </c>
      <c r="B2989" s="2">
        <v>45935</v>
      </c>
      <c r="C2989" t="s">
        <v>4817</v>
      </c>
      <c r="D2989" t="s">
        <v>46</v>
      </c>
      <c r="E2989" t="s">
        <v>58</v>
      </c>
      <c r="F2989" t="s">
        <v>54</v>
      </c>
      <c r="G2989" t="s">
        <v>22</v>
      </c>
      <c r="H2989" t="s">
        <v>41</v>
      </c>
      <c r="I2989" t="s">
        <v>55</v>
      </c>
      <c r="J2989">
        <v>1</v>
      </c>
      <c r="K2989">
        <v>112.38</v>
      </c>
      <c r="L2989">
        <v>0.1</v>
      </c>
      <c r="M2989" s="6">
        <v>101.14</v>
      </c>
      <c r="N2989" s="3">
        <v>81.09</v>
      </c>
      <c r="O2989" s="6">
        <v>20.05</v>
      </c>
      <c r="P2989" t="s">
        <v>70</v>
      </c>
      <c r="Q2989" t="s">
        <v>26</v>
      </c>
      <c r="R2989" s="4">
        <f t="shared" si="138"/>
        <v>0.1982400632786237</v>
      </c>
      <c r="S2989" s="1" t="str">
        <f t="shared" si="139"/>
        <v>Oct-2025</v>
      </c>
      <c r="T2989" t="str">
        <f t="shared" si="140"/>
        <v>Profit</v>
      </c>
    </row>
    <row r="2990" spans="1:20" x14ac:dyDescent="0.3">
      <c r="A2990" t="s">
        <v>4818</v>
      </c>
      <c r="B2990" s="2">
        <v>45381</v>
      </c>
      <c r="C2990" t="s">
        <v>1176</v>
      </c>
      <c r="D2990" t="s">
        <v>19</v>
      </c>
      <c r="E2990" t="s">
        <v>39</v>
      </c>
      <c r="F2990" t="s">
        <v>120</v>
      </c>
      <c r="G2990" t="s">
        <v>22</v>
      </c>
      <c r="H2990" t="s">
        <v>23</v>
      </c>
      <c r="I2990" t="s">
        <v>24</v>
      </c>
      <c r="J2990">
        <v>2</v>
      </c>
      <c r="K2990">
        <v>87788.05</v>
      </c>
      <c r="L2990">
        <v>0.1</v>
      </c>
      <c r="M2990" s="6">
        <v>158018.49</v>
      </c>
      <c r="N2990" s="3">
        <v>124068.9</v>
      </c>
      <c r="O2990" s="6">
        <v>33949.589999999997</v>
      </c>
      <c r="P2990" t="s">
        <v>25</v>
      </c>
      <c r="Q2990" t="s">
        <v>26</v>
      </c>
      <c r="R2990" s="4">
        <f t="shared" si="138"/>
        <v>0.21484568040107205</v>
      </c>
      <c r="S2990" s="1" t="str">
        <f t="shared" si="139"/>
        <v>Mar-2024</v>
      </c>
      <c r="T2990" t="str">
        <f t="shared" si="140"/>
        <v>Profit</v>
      </c>
    </row>
    <row r="2991" spans="1:20" x14ac:dyDescent="0.3">
      <c r="A2991" t="s">
        <v>4819</v>
      </c>
      <c r="B2991" s="2">
        <v>45636</v>
      </c>
      <c r="C2991" t="s">
        <v>988</v>
      </c>
      <c r="D2991" t="s">
        <v>19</v>
      </c>
      <c r="E2991" t="s">
        <v>20</v>
      </c>
      <c r="F2991" t="s">
        <v>115</v>
      </c>
      <c r="G2991" t="s">
        <v>79</v>
      </c>
      <c r="H2991" t="s">
        <v>41</v>
      </c>
      <c r="I2991" t="s">
        <v>42</v>
      </c>
      <c r="J2991">
        <v>8</v>
      </c>
      <c r="K2991">
        <v>176.7</v>
      </c>
      <c r="L2991">
        <v>0.1</v>
      </c>
      <c r="M2991" s="6">
        <v>1272.24</v>
      </c>
      <c r="N2991" s="3">
        <v>840.4</v>
      </c>
      <c r="O2991" s="6">
        <v>431.84</v>
      </c>
      <c r="P2991" t="s">
        <v>70</v>
      </c>
      <c r="Q2991" t="s">
        <v>26</v>
      </c>
      <c r="R2991" s="4">
        <f t="shared" si="138"/>
        <v>0.33943281141922904</v>
      </c>
      <c r="S2991" s="1" t="str">
        <f t="shared" si="139"/>
        <v>Dec-2024</v>
      </c>
      <c r="T2991" t="str">
        <f t="shared" si="140"/>
        <v>Profit</v>
      </c>
    </row>
    <row r="2992" spans="1:20" x14ac:dyDescent="0.3">
      <c r="A2992" t="s">
        <v>4820</v>
      </c>
      <c r="B2992" s="2">
        <v>45641</v>
      </c>
      <c r="C2992" t="s">
        <v>2268</v>
      </c>
      <c r="D2992" t="s">
        <v>46</v>
      </c>
      <c r="E2992" t="s">
        <v>39</v>
      </c>
      <c r="F2992" t="s">
        <v>220</v>
      </c>
      <c r="G2992" t="s">
        <v>79</v>
      </c>
      <c r="H2992" t="s">
        <v>23</v>
      </c>
      <c r="I2992" t="s">
        <v>59</v>
      </c>
      <c r="J2992">
        <v>1</v>
      </c>
      <c r="K2992">
        <v>4155.5600000000004</v>
      </c>
      <c r="L2992">
        <v>0.05</v>
      </c>
      <c r="M2992" s="6">
        <v>3947.78</v>
      </c>
      <c r="N2992" s="3">
        <v>2689.2</v>
      </c>
      <c r="O2992" s="6">
        <v>1258.58</v>
      </c>
      <c r="P2992" t="s">
        <v>49</v>
      </c>
      <c r="Q2992" t="s">
        <v>26</v>
      </c>
      <c r="R2992" s="4">
        <f t="shared" si="138"/>
        <v>0.31880702572078479</v>
      </c>
      <c r="S2992" s="1" t="str">
        <f t="shared" si="139"/>
        <v>Dec-2024</v>
      </c>
      <c r="T2992" t="str">
        <f t="shared" si="140"/>
        <v>Profit</v>
      </c>
    </row>
    <row r="2993" spans="1:20" x14ac:dyDescent="0.3">
      <c r="A2993" t="s">
        <v>4821</v>
      </c>
      <c r="B2993" s="2">
        <v>45750</v>
      </c>
      <c r="C2993" t="s">
        <v>4822</v>
      </c>
      <c r="D2993" t="s">
        <v>46</v>
      </c>
      <c r="E2993" t="s">
        <v>53</v>
      </c>
      <c r="F2993" t="s">
        <v>65</v>
      </c>
      <c r="G2993" t="s">
        <v>22</v>
      </c>
      <c r="H2993" t="s">
        <v>23</v>
      </c>
      <c r="I2993" t="s">
        <v>59</v>
      </c>
      <c r="J2993">
        <v>1</v>
      </c>
      <c r="K2993">
        <v>6637.12</v>
      </c>
      <c r="L2993">
        <v>0.15</v>
      </c>
      <c r="M2993" s="6">
        <v>5641.55</v>
      </c>
      <c r="N2993" s="3">
        <v>5073.2700000000004</v>
      </c>
      <c r="O2993" s="6">
        <v>568.28</v>
      </c>
      <c r="P2993" t="s">
        <v>43</v>
      </c>
      <c r="Q2993" t="s">
        <v>26</v>
      </c>
      <c r="R2993" s="4">
        <f t="shared" si="138"/>
        <v>0.10073118203330644</v>
      </c>
      <c r="S2993" s="1" t="str">
        <f t="shared" si="139"/>
        <v>Apr-2025</v>
      </c>
      <c r="T2993" t="str">
        <f t="shared" si="140"/>
        <v>Profit</v>
      </c>
    </row>
    <row r="2994" spans="1:20" x14ac:dyDescent="0.3">
      <c r="A2994" t="s">
        <v>4823</v>
      </c>
      <c r="B2994" s="2">
        <v>45554</v>
      </c>
      <c r="C2994" t="s">
        <v>827</v>
      </c>
      <c r="D2994" t="s">
        <v>19</v>
      </c>
      <c r="E2994" t="s">
        <v>34</v>
      </c>
      <c r="F2994" t="s">
        <v>73</v>
      </c>
      <c r="G2994" t="s">
        <v>29</v>
      </c>
      <c r="H2994" t="s">
        <v>41</v>
      </c>
      <c r="I2994" t="s">
        <v>62</v>
      </c>
      <c r="J2994">
        <v>1</v>
      </c>
      <c r="K2994">
        <v>274.95999999999998</v>
      </c>
      <c r="L2994">
        <v>0.25</v>
      </c>
      <c r="M2994" s="6">
        <v>206.22</v>
      </c>
      <c r="N2994" s="3">
        <v>209.11</v>
      </c>
      <c r="O2994" s="6">
        <v>-2.89</v>
      </c>
      <c r="P2994" t="s">
        <v>70</v>
      </c>
      <c r="Q2994" t="s">
        <v>26</v>
      </c>
      <c r="R2994" s="4">
        <f t="shared" si="138"/>
        <v>-1.4014159635340898E-2</v>
      </c>
      <c r="S2994" s="1" t="str">
        <f t="shared" si="139"/>
        <v>Sep-2024</v>
      </c>
      <c r="T2994" t="str">
        <f t="shared" si="140"/>
        <v>Loss</v>
      </c>
    </row>
    <row r="2995" spans="1:20" x14ac:dyDescent="0.3">
      <c r="A2995" t="s">
        <v>4824</v>
      </c>
      <c r="B2995" s="2">
        <v>45642</v>
      </c>
      <c r="C2995" t="s">
        <v>131</v>
      </c>
      <c r="D2995" t="s">
        <v>19</v>
      </c>
      <c r="E2995" t="s">
        <v>58</v>
      </c>
      <c r="F2995" t="s">
        <v>339</v>
      </c>
      <c r="G2995" t="s">
        <v>22</v>
      </c>
      <c r="H2995" t="s">
        <v>41</v>
      </c>
      <c r="I2995" t="s">
        <v>134</v>
      </c>
      <c r="J2995">
        <v>5</v>
      </c>
      <c r="K2995">
        <v>283.39999999999998</v>
      </c>
      <c r="L2995">
        <v>0.15</v>
      </c>
      <c r="M2995" s="6">
        <v>1204.45</v>
      </c>
      <c r="N2995" s="3">
        <v>895.62</v>
      </c>
      <c r="O2995" s="6">
        <v>308.83</v>
      </c>
      <c r="P2995" t="s">
        <v>25</v>
      </c>
      <c r="Q2995" t="s">
        <v>26</v>
      </c>
      <c r="R2995" s="4">
        <f t="shared" si="138"/>
        <v>0.25640748889534642</v>
      </c>
      <c r="S2995" s="1" t="str">
        <f t="shared" si="139"/>
        <v>Dec-2024</v>
      </c>
      <c r="T2995" t="str">
        <f t="shared" si="140"/>
        <v>Profit</v>
      </c>
    </row>
    <row r="2996" spans="1:20" x14ac:dyDescent="0.3">
      <c r="A2996" t="s">
        <v>4825</v>
      </c>
      <c r="B2996" s="2">
        <v>45399</v>
      </c>
      <c r="C2996" t="s">
        <v>675</v>
      </c>
      <c r="D2996" t="s">
        <v>46</v>
      </c>
      <c r="E2996" t="s">
        <v>53</v>
      </c>
      <c r="F2996" t="s">
        <v>97</v>
      </c>
      <c r="G2996" t="s">
        <v>22</v>
      </c>
      <c r="H2996" t="s">
        <v>23</v>
      </c>
      <c r="I2996" t="s">
        <v>59</v>
      </c>
      <c r="J2996">
        <v>5</v>
      </c>
      <c r="K2996">
        <v>4128.18</v>
      </c>
      <c r="L2996">
        <v>0</v>
      </c>
      <c r="M2996" s="6">
        <v>20640.900000000001</v>
      </c>
      <c r="N2996" s="3">
        <v>15587.19</v>
      </c>
      <c r="O2996" s="6">
        <v>5053.71</v>
      </c>
      <c r="P2996" t="s">
        <v>49</v>
      </c>
      <c r="Q2996" t="s">
        <v>26</v>
      </c>
      <c r="R2996" s="4">
        <f t="shared" si="138"/>
        <v>0.24483961455169104</v>
      </c>
      <c r="S2996" s="1" t="str">
        <f t="shared" si="139"/>
        <v>Apr-2024</v>
      </c>
      <c r="T2996" t="str">
        <f t="shared" si="140"/>
        <v>Profit</v>
      </c>
    </row>
    <row r="2997" spans="1:20" x14ac:dyDescent="0.3">
      <c r="A2997" t="s">
        <v>4826</v>
      </c>
      <c r="B2997" s="2">
        <v>45877</v>
      </c>
      <c r="C2997" t="s">
        <v>3114</v>
      </c>
      <c r="D2997" t="s">
        <v>19</v>
      </c>
      <c r="E2997" t="s">
        <v>58</v>
      </c>
      <c r="F2997" t="s">
        <v>104</v>
      </c>
      <c r="G2997" t="s">
        <v>79</v>
      </c>
      <c r="H2997" t="s">
        <v>74</v>
      </c>
      <c r="I2997" t="s">
        <v>107</v>
      </c>
      <c r="J2997">
        <v>2</v>
      </c>
      <c r="K2997">
        <v>11051.39</v>
      </c>
      <c r="L2997">
        <v>0.1</v>
      </c>
      <c r="M2997" s="6">
        <v>19892.5</v>
      </c>
      <c r="N2997" s="3">
        <v>15914.99</v>
      </c>
      <c r="O2997" s="6">
        <v>3977.51</v>
      </c>
      <c r="P2997" t="s">
        <v>25</v>
      </c>
      <c r="Q2997" t="s">
        <v>26</v>
      </c>
      <c r="R2997" s="4">
        <f t="shared" si="138"/>
        <v>0.19995023249968583</v>
      </c>
      <c r="S2997" s="1" t="str">
        <f t="shared" si="139"/>
        <v>Aug-2025</v>
      </c>
      <c r="T2997" t="str">
        <f t="shared" si="140"/>
        <v>Profit</v>
      </c>
    </row>
    <row r="2998" spans="1:20" x14ac:dyDescent="0.3">
      <c r="A2998" t="s">
        <v>4827</v>
      </c>
      <c r="B2998" s="2">
        <v>45330</v>
      </c>
      <c r="C2998" t="s">
        <v>309</v>
      </c>
      <c r="D2998" t="s">
        <v>19</v>
      </c>
      <c r="E2998" t="s">
        <v>20</v>
      </c>
      <c r="F2998" t="s">
        <v>99</v>
      </c>
      <c r="G2998" t="s">
        <v>22</v>
      </c>
      <c r="H2998" t="s">
        <v>74</v>
      </c>
      <c r="I2998" t="s">
        <v>107</v>
      </c>
      <c r="J2998">
        <v>1</v>
      </c>
      <c r="K2998">
        <v>12830.75</v>
      </c>
      <c r="L2998">
        <v>0.2</v>
      </c>
      <c r="M2998" s="6">
        <v>10264.6</v>
      </c>
      <c r="N2998" s="3">
        <v>9149.42</v>
      </c>
      <c r="O2998" s="6">
        <v>1115.18</v>
      </c>
      <c r="P2998" t="s">
        <v>25</v>
      </c>
      <c r="Q2998" t="s">
        <v>26</v>
      </c>
      <c r="R2998" s="4">
        <f t="shared" si="138"/>
        <v>0.10864329832628647</v>
      </c>
      <c r="S2998" s="1" t="str">
        <f t="shared" si="139"/>
        <v>Feb-2024</v>
      </c>
      <c r="T2998" t="str">
        <f t="shared" si="140"/>
        <v>Profit</v>
      </c>
    </row>
    <row r="2999" spans="1:20" x14ac:dyDescent="0.3">
      <c r="A2999" t="s">
        <v>4828</v>
      </c>
      <c r="B2999" s="2">
        <v>46200</v>
      </c>
      <c r="C2999" t="s">
        <v>4829</v>
      </c>
      <c r="D2999" t="s">
        <v>52</v>
      </c>
      <c r="E2999" t="s">
        <v>34</v>
      </c>
      <c r="F2999" t="s">
        <v>65</v>
      </c>
      <c r="G2999" t="s">
        <v>22</v>
      </c>
      <c r="H2999" t="s">
        <v>23</v>
      </c>
      <c r="I2999" t="s">
        <v>59</v>
      </c>
      <c r="J2999">
        <v>4</v>
      </c>
      <c r="K2999">
        <v>3138.32</v>
      </c>
      <c r="L2999">
        <v>0.1</v>
      </c>
      <c r="M2999" s="6">
        <v>11297.95</v>
      </c>
      <c r="N2999" s="3">
        <v>6872.41</v>
      </c>
      <c r="O2999" s="6">
        <v>4425.54</v>
      </c>
      <c r="P2999" t="s">
        <v>49</v>
      </c>
      <c r="Q2999" t="s">
        <v>26</v>
      </c>
      <c r="R2999" s="4">
        <f t="shared" si="138"/>
        <v>0.39171177071946678</v>
      </c>
      <c r="S2999" s="1" t="str">
        <f t="shared" si="139"/>
        <v>Jun-2026</v>
      </c>
      <c r="T2999" t="str">
        <f t="shared" si="140"/>
        <v>Profit</v>
      </c>
    </row>
    <row r="3000" spans="1:20" x14ac:dyDescent="0.3">
      <c r="A3000" t="s">
        <v>4830</v>
      </c>
      <c r="B3000" s="2">
        <v>45450</v>
      </c>
      <c r="C3000" t="s">
        <v>2618</v>
      </c>
      <c r="D3000" t="s">
        <v>52</v>
      </c>
      <c r="E3000" t="s">
        <v>53</v>
      </c>
      <c r="G3000" t="s">
        <v>29</v>
      </c>
      <c r="H3000" t="s">
        <v>74</v>
      </c>
      <c r="I3000" t="s">
        <v>158</v>
      </c>
      <c r="J3000">
        <v>3</v>
      </c>
      <c r="K3000">
        <v>9136.7199999999993</v>
      </c>
      <c r="L3000">
        <v>0.05</v>
      </c>
      <c r="M3000" s="6">
        <v>26039.65</v>
      </c>
      <c r="N3000" s="3">
        <v>15542.76</v>
      </c>
      <c r="O3000" s="6">
        <v>10496.89</v>
      </c>
      <c r="P3000" t="s">
        <v>70</v>
      </c>
      <c r="Q3000" t="s">
        <v>26</v>
      </c>
      <c r="R3000" s="4">
        <f t="shared" si="138"/>
        <v>0.40311179297724814</v>
      </c>
      <c r="S3000" s="1" t="str">
        <f t="shared" si="139"/>
        <v>Jun-2024</v>
      </c>
      <c r="T3000" t="str">
        <f t="shared" si="140"/>
        <v>Profit</v>
      </c>
    </row>
    <row r="3001" spans="1:20" x14ac:dyDescent="0.3">
      <c r="A3001" t="s">
        <v>4831</v>
      </c>
      <c r="B3001" s="2">
        <v>45874</v>
      </c>
      <c r="C3001" t="s">
        <v>1687</v>
      </c>
      <c r="D3001" t="s">
        <v>19</v>
      </c>
      <c r="E3001" t="s">
        <v>34</v>
      </c>
      <c r="F3001" t="s">
        <v>110</v>
      </c>
      <c r="G3001" t="s">
        <v>79</v>
      </c>
      <c r="H3001" t="s">
        <v>74</v>
      </c>
      <c r="I3001" t="s">
        <v>107</v>
      </c>
      <c r="J3001">
        <v>2</v>
      </c>
      <c r="K3001">
        <v>5779.02</v>
      </c>
      <c r="L3001">
        <v>0</v>
      </c>
      <c r="M3001" s="6">
        <v>11558.04</v>
      </c>
      <c r="N3001" s="3">
        <v>7935.94</v>
      </c>
      <c r="O3001" s="6">
        <v>3622.1</v>
      </c>
      <c r="P3001" t="s">
        <v>25</v>
      </c>
      <c r="Q3001" t="s">
        <v>26</v>
      </c>
      <c r="R3001" s="4">
        <f t="shared" si="138"/>
        <v>0.31338358406788691</v>
      </c>
      <c r="S3001" s="1" t="str">
        <f t="shared" si="139"/>
        <v>Aug-2025</v>
      </c>
      <c r="T3001" t="str">
        <f t="shared" si="140"/>
        <v>Profit</v>
      </c>
    </row>
    <row r="3002" spans="1:20" x14ac:dyDescent="0.3">
      <c r="A3002" t="s">
        <v>4832</v>
      </c>
      <c r="B3002" s="2">
        <v>46250</v>
      </c>
      <c r="C3002" t="s">
        <v>4833</v>
      </c>
      <c r="D3002" t="s">
        <v>19</v>
      </c>
      <c r="E3002" t="s">
        <v>53</v>
      </c>
      <c r="F3002" t="s">
        <v>97</v>
      </c>
      <c r="G3002" t="s">
        <v>22</v>
      </c>
      <c r="H3002" t="s">
        <v>41</v>
      </c>
      <c r="I3002" t="s">
        <v>62</v>
      </c>
      <c r="J3002">
        <v>2</v>
      </c>
      <c r="K3002">
        <v>379.26</v>
      </c>
      <c r="L3002">
        <v>0.1</v>
      </c>
      <c r="M3002" s="6">
        <v>682.67</v>
      </c>
      <c r="N3002" s="3">
        <v>486.39</v>
      </c>
      <c r="O3002" s="6">
        <v>196.28</v>
      </c>
      <c r="P3002" t="s">
        <v>49</v>
      </c>
      <c r="Q3002" t="s">
        <v>26</v>
      </c>
      <c r="R3002" s="4">
        <f t="shared" si="138"/>
        <v>0.28751812735289378</v>
      </c>
      <c r="S3002" s="1" t="str">
        <f t="shared" si="139"/>
        <v>Aug-2026</v>
      </c>
      <c r="T3002" t="str">
        <f t="shared" si="140"/>
        <v>Profit</v>
      </c>
    </row>
    <row r="3003" spans="1:20" x14ac:dyDescent="0.3">
      <c r="A3003" t="s">
        <v>4834</v>
      </c>
      <c r="B3003" s="2">
        <v>45603</v>
      </c>
      <c r="C3003" t="s">
        <v>4574</v>
      </c>
      <c r="D3003" t="s">
        <v>19</v>
      </c>
      <c r="E3003" t="s">
        <v>34</v>
      </c>
      <c r="F3003" t="s">
        <v>90</v>
      </c>
      <c r="G3003" t="s">
        <v>22</v>
      </c>
      <c r="H3003" t="s">
        <v>23</v>
      </c>
      <c r="I3003" t="s">
        <v>59</v>
      </c>
      <c r="J3003">
        <v>1</v>
      </c>
      <c r="K3003">
        <v>6371.08</v>
      </c>
      <c r="L3003">
        <v>0.1</v>
      </c>
      <c r="M3003" s="6">
        <v>5733.97</v>
      </c>
      <c r="N3003" s="3">
        <v>4096.16</v>
      </c>
      <c r="O3003" s="6">
        <v>1637.81</v>
      </c>
      <c r="P3003" t="s">
        <v>70</v>
      </c>
      <c r="Q3003" t="s">
        <v>26</v>
      </c>
      <c r="R3003" s="4">
        <f t="shared" si="138"/>
        <v>0.28563281635585813</v>
      </c>
      <c r="S3003" s="1" t="str">
        <f t="shared" si="139"/>
        <v>Nov-2024</v>
      </c>
      <c r="T3003" t="str">
        <f t="shared" si="140"/>
        <v>Profit</v>
      </c>
    </row>
    <row r="3004" spans="1:20" x14ac:dyDescent="0.3">
      <c r="A3004" t="s">
        <v>4835</v>
      </c>
      <c r="B3004" s="2">
        <v>45532</v>
      </c>
      <c r="C3004" t="s">
        <v>597</v>
      </c>
      <c r="D3004" t="s">
        <v>19</v>
      </c>
      <c r="E3004" t="s">
        <v>34</v>
      </c>
      <c r="F3004" t="s">
        <v>35</v>
      </c>
      <c r="G3004" t="s">
        <v>22</v>
      </c>
      <c r="H3004" t="s">
        <v>23</v>
      </c>
      <c r="I3004" t="s">
        <v>36</v>
      </c>
      <c r="J3004">
        <v>2</v>
      </c>
      <c r="K3004">
        <v>24970.77</v>
      </c>
      <c r="L3004">
        <v>0.15</v>
      </c>
      <c r="M3004" s="6">
        <v>42450.31</v>
      </c>
      <c r="N3004" s="3">
        <v>29164.09</v>
      </c>
      <c r="O3004" s="6">
        <v>13286.22</v>
      </c>
      <c r="P3004" t="s">
        <v>70</v>
      </c>
      <c r="Q3004" t="s">
        <v>26</v>
      </c>
      <c r="R3004" s="4">
        <f t="shared" si="138"/>
        <v>0.31298287338773262</v>
      </c>
      <c r="S3004" s="1" t="str">
        <f t="shared" si="139"/>
        <v>Aug-2024</v>
      </c>
      <c r="T3004" t="str">
        <f t="shared" si="140"/>
        <v>Profit</v>
      </c>
    </row>
    <row r="3005" spans="1:20" x14ac:dyDescent="0.3">
      <c r="A3005" t="s">
        <v>4836</v>
      </c>
      <c r="B3005" s="2">
        <v>46229</v>
      </c>
      <c r="C3005" t="s">
        <v>4837</v>
      </c>
      <c r="D3005" t="s">
        <v>52</v>
      </c>
      <c r="E3005" t="s">
        <v>20</v>
      </c>
      <c r="F3005" t="s">
        <v>205</v>
      </c>
      <c r="G3005" t="s">
        <v>79</v>
      </c>
      <c r="H3005" t="s">
        <v>74</v>
      </c>
      <c r="I3005" t="s">
        <v>91</v>
      </c>
      <c r="J3005">
        <v>2</v>
      </c>
      <c r="K3005">
        <v>14272.2</v>
      </c>
      <c r="L3005">
        <v>0</v>
      </c>
      <c r="M3005" s="6">
        <v>28544.400000000001</v>
      </c>
      <c r="N3005" s="3">
        <v>14993.04</v>
      </c>
      <c r="O3005" s="6">
        <v>13551.36</v>
      </c>
      <c r="P3005" t="s">
        <v>43</v>
      </c>
      <c r="Q3005" t="s">
        <v>26</v>
      </c>
      <c r="R3005" s="4">
        <f t="shared" si="138"/>
        <v>0.47474671038802707</v>
      </c>
      <c r="S3005" s="1" t="str">
        <f t="shared" si="139"/>
        <v>Jul-2026</v>
      </c>
      <c r="T3005" t="str">
        <f t="shared" si="140"/>
        <v>Profit</v>
      </c>
    </row>
    <row r="3006" spans="1:20" x14ac:dyDescent="0.3">
      <c r="A3006" t="s">
        <v>4838</v>
      </c>
      <c r="B3006" s="2">
        <v>45736</v>
      </c>
      <c r="C3006" t="s">
        <v>864</v>
      </c>
      <c r="D3006" t="s">
        <v>19</v>
      </c>
      <c r="E3006" t="s">
        <v>53</v>
      </c>
      <c r="F3006" t="s">
        <v>54</v>
      </c>
      <c r="G3006" t="s">
        <v>22</v>
      </c>
      <c r="H3006" t="s">
        <v>41</v>
      </c>
      <c r="I3006" t="s">
        <v>62</v>
      </c>
      <c r="J3006">
        <v>6</v>
      </c>
      <c r="K3006">
        <v>262.29000000000002</v>
      </c>
      <c r="L3006">
        <v>0</v>
      </c>
      <c r="M3006" s="6">
        <v>1573.74</v>
      </c>
      <c r="N3006" s="3">
        <v>1162.07</v>
      </c>
      <c r="O3006" s="6">
        <v>411.67</v>
      </c>
      <c r="P3006" t="s">
        <v>70</v>
      </c>
      <c r="Q3006" t="s">
        <v>26</v>
      </c>
      <c r="R3006" s="4">
        <f t="shared" si="138"/>
        <v>0.26158704741571037</v>
      </c>
      <c r="S3006" s="1" t="str">
        <f t="shared" si="139"/>
        <v>Mar-2025</v>
      </c>
      <c r="T3006" t="str">
        <f t="shared" si="140"/>
        <v>Profit</v>
      </c>
    </row>
    <row r="3007" spans="1:20" x14ac:dyDescent="0.3">
      <c r="A3007" t="s">
        <v>4839</v>
      </c>
      <c r="B3007" s="2">
        <v>45589</v>
      </c>
      <c r="C3007" t="s">
        <v>2324</v>
      </c>
      <c r="D3007" t="s">
        <v>46</v>
      </c>
      <c r="E3007" t="s">
        <v>20</v>
      </c>
      <c r="F3007" t="s">
        <v>21</v>
      </c>
      <c r="G3007" t="s">
        <v>22</v>
      </c>
      <c r="H3007" t="s">
        <v>74</v>
      </c>
      <c r="I3007" t="s">
        <v>91</v>
      </c>
      <c r="J3007">
        <v>10</v>
      </c>
      <c r="K3007">
        <v>9923.4599999999991</v>
      </c>
      <c r="L3007">
        <v>0</v>
      </c>
      <c r="M3007" s="6">
        <v>99234.6</v>
      </c>
      <c r="N3007" s="3">
        <v>72324.03</v>
      </c>
      <c r="O3007" s="6">
        <v>26910.57</v>
      </c>
      <c r="P3007" t="s">
        <v>49</v>
      </c>
      <c r="Q3007" t="s">
        <v>26</v>
      </c>
      <c r="R3007" s="4">
        <f t="shared" si="138"/>
        <v>0.271181321837343</v>
      </c>
      <c r="S3007" s="1" t="str">
        <f t="shared" si="139"/>
        <v>Oct-2024</v>
      </c>
      <c r="T3007" t="str">
        <f t="shared" si="140"/>
        <v>Profit</v>
      </c>
    </row>
    <row r="3008" spans="1:20" x14ac:dyDescent="0.3">
      <c r="A3008" t="s">
        <v>4840</v>
      </c>
      <c r="B3008" s="2">
        <v>46243</v>
      </c>
      <c r="C3008" t="s">
        <v>1480</v>
      </c>
      <c r="D3008" t="s">
        <v>19</v>
      </c>
      <c r="E3008" t="s">
        <v>58</v>
      </c>
      <c r="F3008" t="s">
        <v>104</v>
      </c>
      <c r="G3008" t="s">
        <v>29</v>
      </c>
      <c r="H3008" t="s">
        <v>74</v>
      </c>
      <c r="I3008" t="s">
        <v>75</v>
      </c>
      <c r="J3008">
        <v>2</v>
      </c>
      <c r="K3008">
        <v>7332.16</v>
      </c>
      <c r="L3008">
        <v>0</v>
      </c>
      <c r="M3008" s="6">
        <v>14664.32</v>
      </c>
      <c r="N3008" s="3">
        <v>9342.3799999999992</v>
      </c>
      <c r="O3008" s="6">
        <v>5321.94</v>
      </c>
      <c r="P3008" t="s">
        <v>31</v>
      </c>
      <c r="Q3008" t="s">
        <v>26</v>
      </c>
      <c r="R3008" s="4">
        <f t="shared" si="138"/>
        <v>0.36291761227250902</v>
      </c>
      <c r="S3008" s="1" t="str">
        <f t="shared" si="139"/>
        <v>Aug-2026</v>
      </c>
      <c r="T3008" t="str">
        <f t="shared" si="140"/>
        <v>Profit</v>
      </c>
    </row>
    <row r="3009" spans="1:20" x14ac:dyDescent="0.3">
      <c r="A3009" t="s">
        <v>4841</v>
      </c>
      <c r="B3009" s="2">
        <v>45327</v>
      </c>
      <c r="C3009" t="s">
        <v>2735</v>
      </c>
      <c r="D3009" t="s">
        <v>19</v>
      </c>
      <c r="E3009" t="s">
        <v>34</v>
      </c>
      <c r="F3009" t="s">
        <v>110</v>
      </c>
      <c r="G3009" t="s">
        <v>79</v>
      </c>
      <c r="H3009" t="s">
        <v>23</v>
      </c>
      <c r="I3009" t="s">
        <v>36</v>
      </c>
      <c r="J3009">
        <v>2</v>
      </c>
      <c r="K3009">
        <v>14658.08</v>
      </c>
      <c r="L3009">
        <v>0.1</v>
      </c>
      <c r="M3009" s="6">
        <v>26384.54</v>
      </c>
      <c r="N3009" s="3">
        <v>16141.35</v>
      </c>
      <c r="O3009" s="6">
        <v>10243.19</v>
      </c>
      <c r="P3009" t="s">
        <v>49</v>
      </c>
      <c r="Q3009" t="s">
        <v>26</v>
      </c>
      <c r="R3009" s="4">
        <f t="shared" si="138"/>
        <v>0.38822696927822126</v>
      </c>
      <c r="S3009" s="1" t="str">
        <f t="shared" si="139"/>
        <v>Feb-2024</v>
      </c>
      <c r="T3009" t="str">
        <f t="shared" si="140"/>
        <v>Profit</v>
      </c>
    </row>
    <row r="3010" spans="1:20" x14ac:dyDescent="0.3">
      <c r="A3010" t="s">
        <v>4842</v>
      </c>
      <c r="B3010" s="2">
        <v>45375</v>
      </c>
      <c r="C3010" t="s">
        <v>4843</v>
      </c>
      <c r="D3010" t="s">
        <v>52</v>
      </c>
      <c r="E3010" t="s">
        <v>34</v>
      </c>
      <c r="F3010" t="s">
        <v>35</v>
      </c>
      <c r="G3010" t="s">
        <v>22</v>
      </c>
      <c r="H3010" t="s">
        <v>74</v>
      </c>
      <c r="I3010" t="s">
        <v>75</v>
      </c>
      <c r="J3010">
        <v>3</v>
      </c>
      <c r="K3010">
        <v>10961.18</v>
      </c>
      <c r="L3010">
        <v>0.2</v>
      </c>
      <c r="M3010" s="6">
        <v>26306.83</v>
      </c>
      <c r="N3010" s="3">
        <v>22671.05</v>
      </c>
      <c r="O3010" s="6">
        <v>3635.78</v>
      </c>
      <c r="P3010" t="s">
        <v>43</v>
      </c>
      <c r="Q3010" t="s">
        <v>26</v>
      </c>
      <c r="R3010" s="4">
        <f t="shared" si="138"/>
        <v>0.13820669385098849</v>
      </c>
      <c r="S3010" s="1" t="str">
        <f t="shared" si="139"/>
        <v>Mar-2024</v>
      </c>
      <c r="T3010" t="str">
        <f t="shared" si="140"/>
        <v>Profit</v>
      </c>
    </row>
    <row r="3011" spans="1:20" x14ac:dyDescent="0.3">
      <c r="A3011" t="s">
        <v>4844</v>
      </c>
      <c r="B3011" s="2">
        <v>45743</v>
      </c>
      <c r="C3011" t="s">
        <v>4845</v>
      </c>
      <c r="D3011" t="s">
        <v>52</v>
      </c>
      <c r="E3011" t="s">
        <v>20</v>
      </c>
      <c r="F3011" t="s">
        <v>205</v>
      </c>
      <c r="G3011" t="s">
        <v>29</v>
      </c>
      <c r="H3011" t="s">
        <v>23</v>
      </c>
      <c r="I3011" t="s">
        <v>69</v>
      </c>
      <c r="J3011">
        <v>10</v>
      </c>
      <c r="K3011">
        <v>20022.04</v>
      </c>
      <c r="L3011">
        <v>0</v>
      </c>
      <c r="M3011" s="6">
        <v>200220.4</v>
      </c>
      <c r="N3011" s="3">
        <v>150872.67000000001</v>
      </c>
      <c r="O3011" s="6">
        <v>49347.73</v>
      </c>
      <c r="P3011" t="s">
        <v>31</v>
      </c>
      <c r="Q3011" t="s">
        <v>26</v>
      </c>
      <c r="R3011" s="4">
        <f t="shared" si="138"/>
        <v>0.2464670433182633</v>
      </c>
      <c r="S3011" s="1" t="str">
        <f t="shared" si="139"/>
        <v>Mar-2025</v>
      </c>
      <c r="T3011" t="str">
        <f t="shared" si="140"/>
        <v>Profit</v>
      </c>
    </row>
    <row r="3012" spans="1:20" x14ac:dyDescent="0.3">
      <c r="A3012" t="s">
        <v>4846</v>
      </c>
      <c r="B3012" s="2">
        <v>46177</v>
      </c>
      <c r="C3012" t="s">
        <v>3206</v>
      </c>
      <c r="D3012" t="s">
        <v>19</v>
      </c>
      <c r="E3012" t="s">
        <v>53</v>
      </c>
      <c r="F3012" t="s">
        <v>54</v>
      </c>
      <c r="G3012" t="s">
        <v>79</v>
      </c>
      <c r="H3012" t="s">
        <v>23</v>
      </c>
      <c r="I3012" t="s">
        <v>59</v>
      </c>
      <c r="J3012">
        <v>1</v>
      </c>
      <c r="K3012">
        <v>7326.85</v>
      </c>
      <c r="L3012">
        <v>0.1</v>
      </c>
      <c r="M3012" s="6">
        <v>6594.17</v>
      </c>
      <c r="N3012" s="3">
        <v>5776.65</v>
      </c>
      <c r="O3012" s="6">
        <v>817.52</v>
      </c>
      <c r="P3012" t="s">
        <v>49</v>
      </c>
      <c r="Q3012" t="s">
        <v>26</v>
      </c>
      <c r="R3012" s="4">
        <f t="shared" si="138"/>
        <v>0.12397617895807964</v>
      </c>
      <c r="S3012" s="1" t="str">
        <f t="shared" si="139"/>
        <v>Jun-2026</v>
      </c>
      <c r="T3012" t="str">
        <f t="shared" si="140"/>
        <v>Profit</v>
      </c>
    </row>
    <row r="3013" spans="1:20" x14ac:dyDescent="0.3">
      <c r="A3013" t="s">
        <v>4847</v>
      </c>
      <c r="B3013" s="2">
        <v>46066</v>
      </c>
      <c r="C3013" t="s">
        <v>1113</v>
      </c>
      <c r="D3013" t="s">
        <v>19</v>
      </c>
      <c r="E3013" t="s">
        <v>34</v>
      </c>
      <c r="F3013" t="s">
        <v>35</v>
      </c>
      <c r="G3013" t="s">
        <v>22</v>
      </c>
      <c r="H3013" t="s">
        <v>23</v>
      </c>
      <c r="I3013" t="s">
        <v>59</v>
      </c>
      <c r="J3013">
        <v>2</v>
      </c>
      <c r="K3013">
        <v>6439.81</v>
      </c>
      <c r="L3013">
        <v>0.05</v>
      </c>
      <c r="M3013" s="6">
        <v>12235.64</v>
      </c>
      <c r="N3013" s="3">
        <v>7098.72</v>
      </c>
      <c r="O3013" s="6">
        <v>5136.92</v>
      </c>
      <c r="P3013" t="s">
        <v>49</v>
      </c>
      <c r="Q3013" t="s">
        <v>26</v>
      </c>
      <c r="R3013" s="4">
        <f t="shared" ref="R3013:R3076" si="141">IFERROR(O3013/M3013,0)</f>
        <v>0.41983255473354891</v>
      </c>
      <c r="S3013" s="1" t="str">
        <f t="shared" ref="S3013:S3076" si="142">TEXT(B3013,"mmm-yyyy")</f>
        <v>Feb-2026</v>
      </c>
      <c r="T3013" t="str">
        <f t="shared" ref="T3013:T3076" si="143">IF(O3013&gt;0,"Profit",IF(O3013&lt;0,"Loss","Break-Even"))</f>
        <v>Profit</v>
      </c>
    </row>
    <row r="3014" spans="1:20" x14ac:dyDescent="0.3">
      <c r="A3014" t="s">
        <v>4848</v>
      </c>
      <c r="B3014" s="2">
        <v>46113</v>
      </c>
      <c r="C3014" t="s">
        <v>2610</v>
      </c>
      <c r="D3014" t="s">
        <v>46</v>
      </c>
      <c r="E3014" t="s">
        <v>58</v>
      </c>
      <c r="F3014" t="s">
        <v>129</v>
      </c>
      <c r="G3014" t="s">
        <v>29</v>
      </c>
      <c r="H3014" t="s">
        <v>23</v>
      </c>
      <c r="I3014" t="s">
        <v>59</v>
      </c>
      <c r="J3014">
        <v>2</v>
      </c>
      <c r="K3014">
        <v>1343.53</v>
      </c>
      <c r="L3014">
        <v>0.15</v>
      </c>
      <c r="M3014" s="6">
        <v>2284</v>
      </c>
      <c r="N3014" s="3">
        <v>1860.17</v>
      </c>
      <c r="O3014" s="6">
        <v>423.83</v>
      </c>
      <c r="P3014" t="s">
        <v>25</v>
      </c>
      <c r="Q3014" t="s">
        <v>76</v>
      </c>
      <c r="R3014" s="4">
        <f t="shared" si="141"/>
        <v>0.1855647985989492</v>
      </c>
      <c r="S3014" s="1" t="str">
        <f t="shared" si="142"/>
        <v>Apr-2026</v>
      </c>
      <c r="T3014" t="str">
        <f t="shared" si="143"/>
        <v>Profit</v>
      </c>
    </row>
    <row r="3015" spans="1:20" x14ac:dyDescent="0.3">
      <c r="A3015" t="s">
        <v>4849</v>
      </c>
      <c r="B3015" s="2">
        <v>45676</v>
      </c>
      <c r="C3015" t="s">
        <v>930</v>
      </c>
      <c r="D3015" t="s">
        <v>19</v>
      </c>
      <c r="E3015" t="s">
        <v>34</v>
      </c>
      <c r="F3015" t="s">
        <v>65</v>
      </c>
      <c r="G3015" t="s">
        <v>22</v>
      </c>
      <c r="H3015" t="s">
        <v>74</v>
      </c>
      <c r="I3015" t="s">
        <v>158</v>
      </c>
      <c r="J3015">
        <v>3</v>
      </c>
      <c r="K3015">
        <v>15488.63</v>
      </c>
      <c r="L3015">
        <v>0</v>
      </c>
      <c r="M3015" s="6">
        <v>46465.89</v>
      </c>
      <c r="N3015" s="3">
        <v>24912.89</v>
      </c>
      <c r="O3015" s="6">
        <v>21553</v>
      </c>
      <c r="P3015" t="s">
        <v>49</v>
      </c>
      <c r="Q3015" t="s">
        <v>26</v>
      </c>
      <c r="R3015" s="4">
        <f t="shared" si="141"/>
        <v>0.46384562955750985</v>
      </c>
      <c r="S3015" s="1" t="str">
        <f t="shared" si="142"/>
        <v>Jan-2025</v>
      </c>
      <c r="T3015" t="str">
        <f t="shared" si="143"/>
        <v>Profit</v>
      </c>
    </row>
    <row r="3016" spans="1:20" x14ac:dyDescent="0.3">
      <c r="A3016" t="s">
        <v>4850</v>
      </c>
      <c r="B3016" s="2">
        <v>45463</v>
      </c>
      <c r="C3016" t="s">
        <v>3374</v>
      </c>
      <c r="D3016" t="s">
        <v>19</v>
      </c>
      <c r="E3016" t="s">
        <v>34</v>
      </c>
      <c r="F3016" t="s">
        <v>65</v>
      </c>
      <c r="G3016" t="s">
        <v>22</v>
      </c>
      <c r="H3016" t="s">
        <v>23</v>
      </c>
      <c r="I3016" t="s">
        <v>24</v>
      </c>
      <c r="J3016">
        <v>1</v>
      </c>
      <c r="K3016">
        <v>45001.27</v>
      </c>
      <c r="L3016">
        <v>0.05</v>
      </c>
      <c r="M3016" s="6">
        <v>42751.21</v>
      </c>
      <c r="N3016" s="3">
        <v>27537.200000000001</v>
      </c>
      <c r="O3016" s="6">
        <v>15214.01</v>
      </c>
      <c r="P3016" t="s">
        <v>25</v>
      </c>
      <c r="Q3016" t="s">
        <v>76</v>
      </c>
      <c r="R3016" s="4">
        <f t="shared" si="141"/>
        <v>0.35587320218538843</v>
      </c>
      <c r="S3016" s="1" t="str">
        <f t="shared" si="142"/>
        <v>Jun-2024</v>
      </c>
      <c r="T3016" t="str">
        <f t="shared" si="143"/>
        <v>Profit</v>
      </c>
    </row>
    <row r="3017" spans="1:20" x14ac:dyDescent="0.3">
      <c r="A3017" t="s">
        <v>4851</v>
      </c>
      <c r="B3017" s="2">
        <v>45667</v>
      </c>
      <c r="C3017" t="s">
        <v>4852</v>
      </c>
      <c r="D3017" t="s">
        <v>19</v>
      </c>
      <c r="E3017" t="s">
        <v>34</v>
      </c>
      <c r="F3017" t="s">
        <v>65</v>
      </c>
      <c r="G3017" t="s">
        <v>79</v>
      </c>
      <c r="H3017" t="s">
        <v>23</v>
      </c>
      <c r="I3017" t="s">
        <v>94</v>
      </c>
      <c r="J3017">
        <v>2</v>
      </c>
      <c r="K3017">
        <v>1698.17</v>
      </c>
      <c r="L3017">
        <v>0.15</v>
      </c>
      <c r="M3017" s="6">
        <v>2886.89</v>
      </c>
      <c r="N3017" s="3">
        <v>2609.87</v>
      </c>
      <c r="O3017" s="6">
        <v>277.02</v>
      </c>
      <c r="P3017" t="s">
        <v>70</v>
      </c>
      <c r="Q3017" t="s">
        <v>76</v>
      </c>
      <c r="R3017" s="4">
        <f t="shared" si="141"/>
        <v>9.595793397046648E-2</v>
      </c>
      <c r="S3017" s="1" t="str">
        <f t="shared" si="142"/>
        <v>Jan-2025</v>
      </c>
      <c r="T3017" t="str">
        <f t="shared" si="143"/>
        <v>Profit</v>
      </c>
    </row>
    <row r="3018" spans="1:20" x14ac:dyDescent="0.3">
      <c r="A3018" t="s">
        <v>4853</v>
      </c>
      <c r="B3018" s="2">
        <v>45976</v>
      </c>
      <c r="C3018" t="s">
        <v>2178</v>
      </c>
      <c r="D3018" t="s">
        <v>46</v>
      </c>
      <c r="E3018" t="s">
        <v>39</v>
      </c>
      <c r="F3018" t="s">
        <v>40</v>
      </c>
      <c r="G3018" t="s">
        <v>79</v>
      </c>
      <c r="H3018" t="s">
        <v>41</v>
      </c>
      <c r="I3018" t="s">
        <v>55</v>
      </c>
      <c r="J3018">
        <v>2</v>
      </c>
      <c r="K3018">
        <v>213.05</v>
      </c>
      <c r="L3018">
        <v>0.1</v>
      </c>
      <c r="M3018" s="6">
        <v>383.49</v>
      </c>
      <c r="N3018" s="3">
        <v>327.5</v>
      </c>
      <c r="O3018" s="6">
        <v>55.99</v>
      </c>
      <c r="P3018" t="s">
        <v>25</v>
      </c>
      <c r="Q3018" t="s">
        <v>26</v>
      </c>
      <c r="R3018" s="4">
        <f t="shared" si="141"/>
        <v>0.14600119950976559</v>
      </c>
      <c r="S3018" s="1" t="str">
        <f t="shared" si="142"/>
        <v>Nov-2025</v>
      </c>
      <c r="T3018" t="str">
        <f t="shared" si="143"/>
        <v>Profit</v>
      </c>
    </row>
    <row r="3019" spans="1:20" x14ac:dyDescent="0.3">
      <c r="A3019" t="s">
        <v>4854</v>
      </c>
      <c r="B3019" s="2">
        <v>45653</v>
      </c>
      <c r="C3019" t="s">
        <v>1086</v>
      </c>
      <c r="D3019" t="s">
        <v>19</v>
      </c>
      <c r="E3019" t="s">
        <v>58</v>
      </c>
      <c r="F3019" t="s">
        <v>339</v>
      </c>
      <c r="G3019" t="s">
        <v>29</v>
      </c>
      <c r="H3019" t="s">
        <v>41</v>
      </c>
      <c r="I3019" t="s">
        <v>62</v>
      </c>
      <c r="J3019">
        <v>2</v>
      </c>
      <c r="K3019">
        <v>533.26</v>
      </c>
      <c r="L3019">
        <v>0.15</v>
      </c>
      <c r="M3019" s="6">
        <v>906.54</v>
      </c>
      <c r="N3019" s="3">
        <v>811.78</v>
      </c>
      <c r="O3019" s="6">
        <v>94.76</v>
      </c>
      <c r="P3019" t="s">
        <v>70</v>
      </c>
      <c r="Q3019" t="s">
        <v>26</v>
      </c>
      <c r="R3019" s="4">
        <f t="shared" si="141"/>
        <v>0.10452930924173232</v>
      </c>
      <c r="S3019" s="1" t="str">
        <f t="shared" si="142"/>
        <v>Dec-2024</v>
      </c>
      <c r="T3019" t="str">
        <f t="shared" si="143"/>
        <v>Profit</v>
      </c>
    </row>
    <row r="3020" spans="1:20" x14ac:dyDescent="0.3">
      <c r="A3020" t="s">
        <v>4855</v>
      </c>
      <c r="B3020" s="2">
        <v>45850</v>
      </c>
      <c r="C3020" t="s">
        <v>3439</v>
      </c>
      <c r="D3020" t="s">
        <v>52</v>
      </c>
      <c r="E3020" t="s">
        <v>58</v>
      </c>
      <c r="F3020" t="s">
        <v>54</v>
      </c>
      <c r="G3020" t="s">
        <v>79</v>
      </c>
      <c r="H3020" t="s">
        <v>74</v>
      </c>
      <c r="I3020" t="s">
        <v>158</v>
      </c>
      <c r="J3020">
        <v>2</v>
      </c>
      <c r="K3020">
        <v>5795.51</v>
      </c>
      <c r="L3020">
        <v>0.1</v>
      </c>
      <c r="M3020" s="6">
        <v>10431.92</v>
      </c>
      <c r="N3020" s="3">
        <v>6535.83</v>
      </c>
      <c r="O3020" s="6">
        <v>3896.09</v>
      </c>
      <c r="P3020" t="s">
        <v>70</v>
      </c>
      <c r="Q3020" t="s">
        <v>26</v>
      </c>
      <c r="R3020" s="4">
        <f t="shared" si="141"/>
        <v>0.37347774906249281</v>
      </c>
      <c r="S3020" s="1" t="str">
        <f t="shared" si="142"/>
        <v>Jul-2025</v>
      </c>
      <c r="T3020" t="str">
        <f t="shared" si="143"/>
        <v>Profit</v>
      </c>
    </row>
    <row r="3021" spans="1:20" x14ac:dyDescent="0.3">
      <c r="A3021" t="s">
        <v>4856</v>
      </c>
      <c r="B3021" s="2">
        <v>46182</v>
      </c>
      <c r="C3021" t="s">
        <v>4857</v>
      </c>
      <c r="D3021" t="s">
        <v>52</v>
      </c>
      <c r="E3021" t="s">
        <v>58</v>
      </c>
      <c r="F3021" t="s">
        <v>68</v>
      </c>
      <c r="G3021" t="s">
        <v>79</v>
      </c>
      <c r="H3021" t="s">
        <v>74</v>
      </c>
      <c r="I3021" t="s">
        <v>137</v>
      </c>
      <c r="J3021">
        <v>4</v>
      </c>
      <c r="K3021">
        <v>13338.03</v>
      </c>
      <c r="L3021">
        <v>0</v>
      </c>
      <c r="M3021" s="6">
        <v>53352.12</v>
      </c>
      <c r="N3021" s="3">
        <v>32900.35</v>
      </c>
      <c r="O3021" s="6">
        <v>20451.77</v>
      </c>
      <c r="P3021" t="s">
        <v>31</v>
      </c>
      <c r="Q3021" t="s">
        <v>142</v>
      </c>
      <c r="R3021" s="4">
        <f t="shared" si="141"/>
        <v>0.38333565751464044</v>
      </c>
      <c r="S3021" s="1" t="str">
        <f t="shared" si="142"/>
        <v>Jun-2026</v>
      </c>
      <c r="T3021" t="str">
        <f t="shared" si="143"/>
        <v>Profit</v>
      </c>
    </row>
    <row r="3022" spans="1:20" x14ac:dyDescent="0.3">
      <c r="A3022" t="s">
        <v>4858</v>
      </c>
      <c r="B3022" s="2">
        <v>45432</v>
      </c>
      <c r="C3022" t="s">
        <v>1784</v>
      </c>
      <c r="D3022" t="s">
        <v>46</v>
      </c>
      <c r="E3022" t="s">
        <v>53</v>
      </c>
      <c r="F3022" t="s">
        <v>65</v>
      </c>
      <c r="G3022" t="s">
        <v>22</v>
      </c>
      <c r="H3022" t="s">
        <v>74</v>
      </c>
      <c r="I3022" t="s">
        <v>75</v>
      </c>
      <c r="J3022">
        <v>1</v>
      </c>
      <c r="K3022">
        <v>9935.25</v>
      </c>
      <c r="L3022">
        <v>0.05</v>
      </c>
      <c r="M3022" s="6">
        <v>9438.49</v>
      </c>
      <c r="N3022" s="3">
        <v>5804.09</v>
      </c>
      <c r="O3022" s="6">
        <v>3634.4</v>
      </c>
      <c r="P3022" t="s">
        <v>31</v>
      </c>
      <c r="Q3022" t="s">
        <v>26</v>
      </c>
      <c r="R3022" s="4">
        <f t="shared" si="141"/>
        <v>0.38506159353879699</v>
      </c>
      <c r="S3022" s="1" t="str">
        <f t="shared" si="142"/>
        <v>May-2024</v>
      </c>
      <c r="T3022" t="str">
        <f t="shared" si="143"/>
        <v>Profit</v>
      </c>
    </row>
    <row r="3023" spans="1:20" x14ac:dyDescent="0.3">
      <c r="A3023" t="s">
        <v>4859</v>
      </c>
      <c r="B3023" s="2">
        <v>46178</v>
      </c>
      <c r="C3023" t="s">
        <v>4860</v>
      </c>
      <c r="D3023" t="s">
        <v>19</v>
      </c>
      <c r="E3023" t="s">
        <v>39</v>
      </c>
      <c r="F3023" t="s">
        <v>220</v>
      </c>
      <c r="G3023" t="s">
        <v>29</v>
      </c>
      <c r="H3023" t="s">
        <v>41</v>
      </c>
      <c r="I3023" t="s">
        <v>48</v>
      </c>
      <c r="J3023">
        <v>2</v>
      </c>
      <c r="K3023">
        <v>31.26</v>
      </c>
      <c r="L3023">
        <v>0.05</v>
      </c>
      <c r="M3023" s="6">
        <v>59.39</v>
      </c>
      <c r="N3023" s="3">
        <v>46</v>
      </c>
      <c r="O3023" s="6">
        <v>13.39</v>
      </c>
      <c r="P3023" t="s">
        <v>49</v>
      </c>
      <c r="Q3023" t="s">
        <v>26</v>
      </c>
      <c r="R3023" s="4">
        <f t="shared" si="141"/>
        <v>0.22545883145310658</v>
      </c>
      <c r="S3023" s="1" t="str">
        <f t="shared" si="142"/>
        <v>Jun-2026</v>
      </c>
      <c r="T3023" t="str">
        <f t="shared" si="143"/>
        <v>Profit</v>
      </c>
    </row>
    <row r="3024" spans="1:20" x14ac:dyDescent="0.3">
      <c r="A3024" t="s">
        <v>4861</v>
      </c>
      <c r="B3024" s="2">
        <v>46209</v>
      </c>
      <c r="C3024" t="s">
        <v>1423</v>
      </c>
      <c r="D3024" t="s">
        <v>52</v>
      </c>
      <c r="E3024" t="s">
        <v>53</v>
      </c>
      <c r="F3024" t="s">
        <v>54</v>
      </c>
      <c r="G3024" t="s">
        <v>22</v>
      </c>
      <c r="H3024" t="s">
        <v>23</v>
      </c>
      <c r="I3024" t="s">
        <v>94</v>
      </c>
      <c r="J3024">
        <v>2</v>
      </c>
      <c r="K3024">
        <v>2967.91</v>
      </c>
      <c r="L3024">
        <v>0.1</v>
      </c>
      <c r="M3024" s="6">
        <v>5342.24</v>
      </c>
      <c r="N3024" s="3">
        <v>4064.06</v>
      </c>
      <c r="O3024" s="6">
        <v>1278.18</v>
      </c>
      <c r="P3024" t="s">
        <v>31</v>
      </c>
      <c r="Q3024" t="s">
        <v>26</v>
      </c>
      <c r="R3024" s="4">
        <f t="shared" si="141"/>
        <v>0.2392591871574471</v>
      </c>
      <c r="S3024" s="1" t="str">
        <f t="shared" si="142"/>
        <v>Jul-2026</v>
      </c>
      <c r="T3024" t="str">
        <f t="shared" si="143"/>
        <v>Profit</v>
      </c>
    </row>
    <row r="3025" spans="1:20" x14ac:dyDescent="0.3">
      <c r="A3025" t="s">
        <v>4862</v>
      </c>
      <c r="B3025" s="2">
        <v>45409</v>
      </c>
      <c r="C3025" t="s">
        <v>4863</v>
      </c>
      <c r="D3025" t="s">
        <v>19</v>
      </c>
      <c r="E3025" t="s">
        <v>20</v>
      </c>
      <c r="F3025" t="s">
        <v>21</v>
      </c>
      <c r="G3025" t="s">
        <v>22</v>
      </c>
      <c r="H3025" t="s">
        <v>23</v>
      </c>
      <c r="I3025" t="s">
        <v>30</v>
      </c>
      <c r="J3025">
        <v>3</v>
      </c>
      <c r="K3025">
        <v>687.86</v>
      </c>
      <c r="L3025">
        <v>0.1</v>
      </c>
      <c r="M3025" s="6">
        <v>1857.22</v>
      </c>
      <c r="N3025" s="3">
        <v>1355.08</v>
      </c>
      <c r="O3025" s="6">
        <v>502.14</v>
      </c>
      <c r="P3025" t="s">
        <v>70</v>
      </c>
      <c r="Q3025" t="s">
        <v>26</v>
      </c>
      <c r="R3025" s="4">
        <f t="shared" si="141"/>
        <v>0.27037184609254694</v>
      </c>
      <c r="S3025" s="1" t="str">
        <f t="shared" si="142"/>
        <v>Apr-2024</v>
      </c>
      <c r="T3025" t="str">
        <f t="shared" si="143"/>
        <v>Profit</v>
      </c>
    </row>
    <row r="3026" spans="1:20" x14ac:dyDescent="0.3">
      <c r="A3026" t="s">
        <v>4864</v>
      </c>
      <c r="B3026" s="2">
        <v>45568</v>
      </c>
      <c r="C3026" t="s">
        <v>4865</v>
      </c>
      <c r="D3026" t="s">
        <v>19</v>
      </c>
      <c r="E3026" t="s">
        <v>53</v>
      </c>
      <c r="F3026" t="s">
        <v>90</v>
      </c>
      <c r="G3026" t="s">
        <v>29</v>
      </c>
      <c r="H3026" t="s">
        <v>41</v>
      </c>
      <c r="I3026" t="s">
        <v>62</v>
      </c>
      <c r="J3026">
        <v>3</v>
      </c>
      <c r="K3026">
        <v>186.06</v>
      </c>
      <c r="L3026">
        <v>0.1</v>
      </c>
      <c r="M3026" s="6">
        <v>502.36</v>
      </c>
      <c r="N3026" s="3">
        <v>319.72000000000003</v>
      </c>
      <c r="O3026" s="6">
        <v>182.64</v>
      </c>
      <c r="P3026" t="s">
        <v>25</v>
      </c>
      <c r="Q3026" t="s">
        <v>26</v>
      </c>
      <c r="R3026" s="4">
        <f t="shared" si="141"/>
        <v>0.36356397802372797</v>
      </c>
      <c r="S3026" s="1" t="str">
        <f t="shared" si="142"/>
        <v>Oct-2024</v>
      </c>
      <c r="T3026" t="str">
        <f t="shared" si="143"/>
        <v>Profit</v>
      </c>
    </row>
    <row r="3027" spans="1:20" x14ac:dyDescent="0.3">
      <c r="A3027" t="s">
        <v>4866</v>
      </c>
      <c r="B3027" s="2">
        <v>46017</v>
      </c>
      <c r="C3027" t="s">
        <v>1648</v>
      </c>
      <c r="D3027" t="s">
        <v>46</v>
      </c>
      <c r="E3027" t="s">
        <v>39</v>
      </c>
      <c r="F3027" t="s">
        <v>47</v>
      </c>
      <c r="G3027" t="s">
        <v>22</v>
      </c>
      <c r="H3027" t="s">
        <v>41</v>
      </c>
      <c r="I3027" t="s">
        <v>62</v>
      </c>
      <c r="J3027">
        <v>2</v>
      </c>
      <c r="K3027">
        <v>436.03</v>
      </c>
      <c r="L3027">
        <v>0.1</v>
      </c>
      <c r="M3027" s="6">
        <v>784.85</v>
      </c>
      <c r="N3027" s="3">
        <v>622.21</v>
      </c>
      <c r="O3027" s="6">
        <v>162.63999999999999</v>
      </c>
      <c r="P3027" t="s">
        <v>31</v>
      </c>
      <c r="Q3027" t="s">
        <v>26</v>
      </c>
      <c r="R3027" s="4">
        <f t="shared" si="141"/>
        <v>0.20722431037777916</v>
      </c>
      <c r="S3027" s="1" t="str">
        <f t="shared" si="142"/>
        <v>Dec-2025</v>
      </c>
      <c r="T3027" t="str">
        <f t="shared" si="143"/>
        <v>Profit</v>
      </c>
    </row>
    <row r="3028" spans="1:20" x14ac:dyDescent="0.3">
      <c r="A3028" t="s">
        <v>4867</v>
      </c>
      <c r="B3028" s="2">
        <v>45511</v>
      </c>
      <c r="C3028" t="s">
        <v>4868</v>
      </c>
      <c r="D3028" t="s">
        <v>19</v>
      </c>
      <c r="E3028" t="s">
        <v>39</v>
      </c>
      <c r="F3028" t="s">
        <v>146</v>
      </c>
      <c r="G3028" t="s">
        <v>29</v>
      </c>
      <c r="H3028" t="s">
        <v>23</v>
      </c>
      <c r="I3028" t="s">
        <v>94</v>
      </c>
      <c r="J3028">
        <v>3</v>
      </c>
      <c r="K3028">
        <v>2056.19</v>
      </c>
      <c r="L3028">
        <v>0.15</v>
      </c>
      <c r="M3028" s="6">
        <v>5243.28</v>
      </c>
      <c r="N3028" s="3">
        <v>4975.34</v>
      </c>
      <c r="O3028" s="6">
        <v>267.94</v>
      </c>
      <c r="P3028" t="s">
        <v>49</v>
      </c>
      <c r="Q3028" t="s">
        <v>26</v>
      </c>
      <c r="R3028" s="4">
        <f t="shared" si="141"/>
        <v>5.1101600524862303E-2</v>
      </c>
      <c r="S3028" s="1" t="str">
        <f t="shared" si="142"/>
        <v>Aug-2024</v>
      </c>
      <c r="T3028" t="str">
        <f t="shared" si="143"/>
        <v>Profit</v>
      </c>
    </row>
    <row r="3029" spans="1:20" x14ac:dyDescent="0.3">
      <c r="A3029" t="s">
        <v>4869</v>
      </c>
      <c r="B3029" s="2">
        <v>46196</v>
      </c>
      <c r="C3029" t="s">
        <v>720</v>
      </c>
      <c r="D3029" t="s">
        <v>52</v>
      </c>
      <c r="E3029" t="s">
        <v>58</v>
      </c>
      <c r="F3029" t="s">
        <v>68</v>
      </c>
      <c r="G3029" t="s">
        <v>29</v>
      </c>
      <c r="H3029" t="s">
        <v>74</v>
      </c>
      <c r="I3029" t="s">
        <v>137</v>
      </c>
      <c r="J3029">
        <v>8</v>
      </c>
      <c r="K3029">
        <v>24698.9</v>
      </c>
      <c r="L3029">
        <v>0.2</v>
      </c>
      <c r="M3029" s="6">
        <v>158072.95999999999</v>
      </c>
      <c r="N3029" s="3">
        <v>128551.66</v>
      </c>
      <c r="O3029" s="6">
        <v>29521.3</v>
      </c>
      <c r="P3029" t="s">
        <v>31</v>
      </c>
      <c r="Q3029" t="s">
        <v>26</v>
      </c>
      <c r="R3029" s="4">
        <f t="shared" si="141"/>
        <v>0.18675743150504678</v>
      </c>
      <c r="S3029" s="1" t="str">
        <f t="shared" si="142"/>
        <v>Jun-2026</v>
      </c>
      <c r="T3029" t="str">
        <f t="shared" si="143"/>
        <v>Profit</v>
      </c>
    </row>
    <row r="3030" spans="1:20" x14ac:dyDescent="0.3">
      <c r="A3030" t="s">
        <v>4870</v>
      </c>
      <c r="B3030" s="2">
        <v>45317</v>
      </c>
      <c r="C3030" t="s">
        <v>176</v>
      </c>
      <c r="D3030" t="s">
        <v>19</v>
      </c>
      <c r="E3030" t="s">
        <v>20</v>
      </c>
      <c r="F3030" t="s">
        <v>205</v>
      </c>
      <c r="G3030" t="s">
        <v>79</v>
      </c>
      <c r="H3030" t="s">
        <v>74</v>
      </c>
      <c r="I3030" t="s">
        <v>91</v>
      </c>
      <c r="J3030">
        <v>2</v>
      </c>
      <c r="K3030">
        <v>16685.88</v>
      </c>
      <c r="L3030">
        <v>0.1</v>
      </c>
      <c r="M3030" s="6">
        <v>30034.58</v>
      </c>
      <c r="N3030" s="3">
        <v>23756.63</v>
      </c>
      <c r="O3030" s="6">
        <v>6277.95</v>
      </c>
      <c r="P3030" t="s">
        <v>31</v>
      </c>
      <c r="Q3030" t="s">
        <v>26</v>
      </c>
      <c r="R3030" s="4">
        <f t="shared" si="141"/>
        <v>0.20902406492782652</v>
      </c>
      <c r="S3030" s="1" t="str">
        <f t="shared" si="142"/>
        <v>Jan-2024</v>
      </c>
      <c r="T3030" t="str">
        <f t="shared" si="143"/>
        <v>Profit</v>
      </c>
    </row>
    <row r="3031" spans="1:20" x14ac:dyDescent="0.3">
      <c r="A3031" t="s">
        <v>4871</v>
      </c>
      <c r="B3031" s="2">
        <v>45812</v>
      </c>
      <c r="C3031" t="s">
        <v>4872</v>
      </c>
      <c r="D3031" t="s">
        <v>46</v>
      </c>
      <c r="E3031" t="s">
        <v>20</v>
      </c>
      <c r="F3031" t="s">
        <v>205</v>
      </c>
      <c r="G3031" t="s">
        <v>22</v>
      </c>
      <c r="H3031" t="s">
        <v>23</v>
      </c>
      <c r="I3031" t="s">
        <v>69</v>
      </c>
      <c r="J3031">
        <v>5</v>
      </c>
      <c r="K3031">
        <v>9895.25</v>
      </c>
      <c r="L3031">
        <v>0.1</v>
      </c>
      <c r="M3031" s="6">
        <v>44528.62</v>
      </c>
      <c r="N3031" s="3">
        <v>35929.089999999997</v>
      </c>
      <c r="O3031" s="6">
        <v>8599.5300000000007</v>
      </c>
      <c r="P3031" t="s">
        <v>49</v>
      </c>
      <c r="Q3031" t="s">
        <v>26</v>
      </c>
      <c r="R3031" s="4">
        <f t="shared" si="141"/>
        <v>0.19312365844708415</v>
      </c>
      <c r="S3031" s="1" t="str">
        <f t="shared" si="142"/>
        <v>Jun-2025</v>
      </c>
      <c r="T3031" t="str">
        <f t="shared" si="143"/>
        <v>Profit</v>
      </c>
    </row>
    <row r="3032" spans="1:20" x14ac:dyDescent="0.3">
      <c r="A3032" t="s">
        <v>4873</v>
      </c>
      <c r="B3032" s="2">
        <v>46074</v>
      </c>
      <c r="C3032" t="s">
        <v>4259</v>
      </c>
      <c r="D3032" t="s">
        <v>46</v>
      </c>
      <c r="E3032" t="s">
        <v>34</v>
      </c>
      <c r="F3032" t="s">
        <v>110</v>
      </c>
      <c r="G3032" t="s">
        <v>22</v>
      </c>
      <c r="H3032" t="s">
        <v>74</v>
      </c>
      <c r="I3032" t="s">
        <v>107</v>
      </c>
      <c r="J3032">
        <v>2</v>
      </c>
      <c r="K3032">
        <v>12839.92</v>
      </c>
      <c r="L3032">
        <v>0.15</v>
      </c>
      <c r="M3032" s="6">
        <v>21827.86</v>
      </c>
      <c r="N3032" s="3">
        <v>20874.61</v>
      </c>
      <c r="O3032" s="6">
        <v>953.25</v>
      </c>
      <c r="P3032" t="s">
        <v>49</v>
      </c>
      <c r="Q3032" t="s">
        <v>26</v>
      </c>
      <c r="R3032" s="4">
        <f t="shared" si="141"/>
        <v>4.3671253159952461E-2</v>
      </c>
      <c r="S3032" s="1" t="str">
        <f t="shared" si="142"/>
        <v>Feb-2026</v>
      </c>
      <c r="T3032" t="str">
        <f t="shared" si="143"/>
        <v>Profit</v>
      </c>
    </row>
    <row r="3033" spans="1:20" x14ac:dyDescent="0.3">
      <c r="A3033" t="s">
        <v>4874</v>
      </c>
      <c r="B3033" s="2">
        <v>45301</v>
      </c>
      <c r="C3033" t="s">
        <v>897</v>
      </c>
      <c r="D3033" t="s">
        <v>46</v>
      </c>
      <c r="E3033" t="s">
        <v>34</v>
      </c>
      <c r="F3033" t="s">
        <v>65</v>
      </c>
      <c r="G3033" t="s">
        <v>79</v>
      </c>
      <c r="H3033" t="s">
        <v>41</v>
      </c>
      <c r="I3033" t="s">
        <v>42</v>
      </c>
      <c r="J3033">
        <v>3</v>
      </c>
      <c r="K3033">
        <v>83.72</v>
      </c>
      <c r="L3033">
        <v>0.2</v>
      </c>
      <c r="M3033" s="6">
        <v>200.93</v>
      </c>
      <c r="N3033" s="3">
        <v>136.26</v>
      </c>
      <c r="O3033" s="6">
        <v>64.67</v>
      </c>
      <c r="P3033" t="s">
        <v>49</v>
      </c>
      <c r="Q3033" t="s">
        <v>26</v>
      </c>
      <c r="R3033" s="4">
        <f t="shared" si="141"/>
        <v>0.32185338177474743</v>
      </c>
      <c r="S3033" s="1" t="str">
        <f t="shared" si="142"/>
        <v>Jan-2024</v>
      </c>
      <c r="T3033" t="str">
        <f t="shared" si="143"/>
        <v>Profit</v>
      </c>
    </row>
    <row r="3034" spans="1:20" x14ac:dyDescent="0.3">
      <c r="A3034" t="s">
        <v>4875</v>
      </c>
      <c r="B3034" s="2">
        <v>46275</v>
      </c>
      <c r="C3034" t="s">
        <v>2360</v>
      </c>
      <c r="D3034" t="s">
        <v>52</v>
      </c>
      <c r="E3034" t="s">
        <v>39</v>
      </c>
      <c r="F3034" t="s">
        <v>40</v>
      </c>
      <c r="G3034" t="s">
        <v>22</v>
      </c>
      <c r="H3034" t="s">
        <v>23</v>
      </c>
      <c r="I3034" t="s">
        <v>36</v>
      </c>
      <c r="J3034">
        <v>3</v>
      </c>
      <c r="K3034">
        <v>6488.74</v>
      </c>
      <c r="L3034">
        <v>0.05</v>
      </c>
      <c r="M3034" s="6">
        <v>18492.91</v>
      </c>
      <c r="N3034" s="3">
        <v>10687.13</v>
      </c>
      <c r="O3034" s="6">
        <v>7805.78</v>
      </c>
      <c r="P3034" t="s">
        <v>25</v>
      </c>
      <c r="Q3034" t="s">
        <v>26</v>
      </c>
      <c r="R3034" s="4">
        <f t="shared" si="141"/>
        <v>0.42209581942484986</v>
      </c>
      <c r="S3034" s="1" t="str">
        <f t="shared" si="142"/>
        <v>Sep-2026</v>
      </c>
      <c r="T3034" t="str">
        <f t="shared" si="143"/>
        <v>Profit</v>
      </c>
    </row>
    <row r="3035" spans="1:20" x14ac:dyDescent="0.3">
      <c r="A3035" t="s">
        <v>4876</v>
      </c>
      <c r="B3035" s="2">
        <v>45669</v>
      </c>
      <c r="C3035" t="s">
        <v>738</v>
      </c>
      <c r="D3035" t="s">
        <v>19</v>
      </c>
      <c r="E3035" t="s">
        <v>34</v>
      </c>
      <c r="F3035" t="s">
        <v>35</v>
      </c>
      <c r="G3035" t="s">
        <v>22</v>
      </c>
      <c r="H3035" t="s">
        <v>23</v>
      </c>
      <c r="I3035" t="s">
        <v>24</v>
      </c>
      <c r="J3035">
        <v>6</v>
      </c>
      <c r="K3035">
        <v>67967.09</v>
      </c>
      <c r="L3035">
        <v>0</v>
      </c>
      <c r="M3035" s="6">
        <v>407802.54</v>
      </c>
      <c r="N3035" s="3">
        <v>269562.03999999998</v>
      </c>
      <c r="O3035" s="6">
        <v>138240.5</v>
      </c>
      <c r="P3035" t="s">
        <v>70</v>
      </c>
      <c r="Q3035" t="s">
        <v>26</v>
      </c>
      <c r="R3035" s="4">
        <f t="shared" si="141"/>
        <v>0.33898881551841242</v>
      </c>
      <c r="S3035" s="1" t="str">
        <f t="shared" si="142"/>
        <v>Jan-2025</v>
      </c>
      <c r="T3035" t="str">
        <f t="shared" si="143"/>
        <v>Profit</v>
      </c>
    </row>
    <row r="3036" spans="1:20" x14ac:dyDescent="0.3">
      <c r="A3036" t="s">
        <v>4877</v>
      </c>
      <c r="B3036" s="2">
        <v>45924</v>
      </c>
      <c r="C3036" t="s">
        <v>862</v>
      </c>
      <c r="D3036" t="s">
        <v>52</v>
      </c>
      <c r="E3036" t="s">
        <v>39</v>
      </c>
      <c r="F3036" t="s">
        <v>146</v>
      </c>
      <c r="G3036" t="s">
        <v>29</v>
      </c>
      <c r="H3036" t="s">
        <v>41</v>
      </c>
      <c r="I3036" t="s">
        <v>42</v>
      </c>
      <c r="J3036">
        <v>3</v>
      </c>
      <c r="K3036">
        <v>139.82</v>
      </c>
      <c r="L3036">
        <v>0</v>
      </c>
      <c r="M3036" s="6">
        <v>419.46</v>
      </c>
      <c r="N3036" s="3">
        <v>327.75</v>
      </c>
      <c r="O3036" s="6">
        <v>91.71</v>
      </c>
      <c r="P3036" t="s">
        <v>43</v>
      </c>
      <c r="Q3036" t="s">
        <v>76</v>
      </c>
      <c r="R3036" s="4">
        <f t="shared" si="141"/>
        <v>0.21863824917751395</v>
      </c>
      <c r="S3036" s="1" t="str">
        <f t="shared" si="142"/>
        <v>Sep-2025</v>
      </c>
      <c r="T3036" t="str">
        <f t="shared" si="143"/>
        <v>Profit</v>
      </c>
    </row>
    <row r="3037" spans="1:20" x14ac:dyDescent="0.3">
      <c r="A3037" t="s">
        <v>4878</v>
      </c>
      <c r="B3037" s="2">
        <v>45928</v>
      </c>
      <c r="C3037" t="s">
        <v>1080</v>
      </c>
      <c r="D3037" t="s">
        <v>19</v>
      </c>
      <c r="E3037" t="s">
        <v>20</v>
      </c>
      <c r="F3037" t="s">
        <v>205</v>
      </c>
      <c r="G3037" t="s">
        <v>22</v>
      </c>
      <c r="H3037" t="s">
        <v>23</v>
      </c>
      <c r="I3037" t="s">
        <v>94</v>
      </c>
      <c r="J3037">
        <v>1</v>
      </c>
      <c r="K3037">
        <v>969.86</v>
      </c>
      <c r="L3037">
        <v>0.05</v>
      </c>
      <c r="M3037" s="6">
        <v>921.37</v>
      </c>
      <c r="N3037" s="3">
        <v>785.81</v>
      </c>
      <c r="O3037" s="6">
        <v>135.56</v>
      </c>
      <c r="P3037" t="s">
        <v>25</v>
      </c>
      <c r="Q3037" t="s">
        <v>26</v>
      </c>
      <c r="R3037" s="4">
        <f t="shared" si="141"/>
        <v>0.1471287322139857</v>
      </c>
      <c r="S3037" s="1" t="str">
        <f t="shared" si="142"/>
        <v>Sep-2025</v>
      </c>
      <c r="T3037" t="str">
        <f t="shared" si="143"/>
        <v>Profit</v>
      </c>
    </row>
    <row r="3038" spans="1:20" x14ac:dyDescent="0.3">
      <c r="A3038" t="s">
        <v>4879</v>
      </c>
      <c r="B3038" s="2">
        <v>45973</v>
      </c>
      <c r="C3038" t="s">
        <v>4880</v>
      </c>
      <c r="D3038" t="s">
        <v>52</v>
      </c>
      <c r="E3038" t="s">
        <v>34</v>
      </c>
      <c r="F3038" t="s">
        <v>73</v>
      </c>
      <c r="G3038" t="s">
        <v>22</v>
      </c>
      <c r="H3038" t="s">
        <v>23</v>
      </c>
      <c r="I3038" t="s">
        <v>36</v>
      </c>
      <c r="J3038">
        <v>4</v>
      </c>
      <c r="K3038">
        <v>7053.3</v>
      </c>
      <c r="L3038">
        <v>0.15</v>
      </c>
      <c r="M3038" s="6">
        <v>23981.22</v>
      </c>
      <c r="N3038" s="3">
        <v>22333.3</v>
      </c>
      <c r="O3038" s="6">
        <v>1647.92</v>
      </c>
      <c r="P3038" t="s">
        <v>31</v>
      </c>
      <c r="Q3038" t="s">
        <v>26</v>
      </c>
      <c r="R3038" s="4">
        <f t="shared" si="141"/>
        <v>6.8717104467579213E-2</v>
      </c>
      <c r="S3038" s="1" t="str">
        <f t="shared" si="142"/>
        <v>Nov-2025</v>
      </c>
      <c r="T3038" t="str">
        <f t="shared" si="143"/>
        <v>Profit</v>
      </c>
    </row>
    <row r="3039" spans="1:20" x14ac:dyDescent="0.3">
      <c r="A3039" t="s">
        <v>4881</v>
      </c>
      <c r="B3039" s="2">
        <v>45875</v>
      </c>
      <c r="C3039" t="s">
        <v>2458</v>
      </c>
      <c r="D3039" t="s">
        <v>19</v>
      </c>
      <c r="E3039" t="s">
        <v>58</v>
      </c>
      <c r="F3039" t="s">
        <v>68</v>
      </c>
      <c r="G3039" t="s">
        <v>79</v>
      </c>
      <c r="H3039" t="s">
        <v>41</v>
      </c>
      <c r="I3039" t="s">
        <v>48</v>
      </c>
      <c r="J3039">
        <v>1</v>
      </c>
      <c r="K3039">
        <v>188.09</v>
      </c>
      <c r="L3039">
        <v>0.15</v>
      </c>
      <c r="M3039" s="6">
        <v>159.88</v>
      </c>
      <c r="N3039" s="3">
        <v>113.54</v>
      </c>
      <c r="O3039" s="6">
        <v>46.34</v>
      </c>
      <c r="P3039" t="s">
        <v>49</v>
      </c>
      <c r="Q3039" t="s">
        <v>26</v>
      </c>
      <c r="R3039" s="4">
        <f t="shared" si="141"/>
        <v>0.28984238178633981</v>
      </c>
      <c r="S3039" s="1" t="str">
        <f t="shared" si="142"/>
        <v>Aug-2025</v>
      </c>
      <c r="T3039" t="str">
        <f t="shared" si="143"/>
        <v>Profit</v>
      </c>
    </row>
    <row r="3040" spans="1:20" x14ac:dyDescent="0.3">
      <c r="A3040" t="s">
        <v>4882</v>
      </c>
      <c r="B3040" s="2">
        <v>45443</v>
      </c>
      <c r="C3040" t="s">
        <v>1687</v>
      </c>
      <c r="D3040" t="s">
        <v>46</v>
      </c>
      <c r="E3040" t="s">
        <v>34</v>
      </c>
      <c r="F3040" t="s">
        <v>35</v>
      </c>
      <c r="G3040" t="s">
        <v>22</v>
      </c>
      <c r="H3040" t="s">
        <v>74</v>
      </c>
      <c r="I3040" t="s">
        <v>137</v>
      </c>
      <c r="J3040">
        <v>2</v>
      </c>
      <c r="K3040">
        <v>14295.68</v>
      </c>
      <c r="L3040">
        <v>0.25</v>
      </c>
      <c r="M3040" s="6">
        <v>21443.52</v>
      </c>
      <c r="N3040" s="3">
        <v>15458.42</v>
      </c>
      <c r="O3040" s="6">
        <v>5985.1</v>
      </c>
      <c r="P3040" t="s">
        <v>70</v>
      </c>
      <c r="Q3040" t="s">
        <v>26</v>
      </c>
      <c r="R3040" s="4">
        <f t="shared" si="141"/>
        <v>0.27910995955887841</v>
      </c>
      <c r="S3040" s="1" t="str">
        <f t="shared" si="142"/>
        <v>May-2024</v>
      </c>
      <c r="T3040" t="str">
        <f t="shared" si="143"/>
        <v>Profit</v>
      </c>
    </row>
    <row r="3041" spans="1:20" x14ac:dyDescent="0.3">
      <c r="A3041" t="s">
        <v>4883</v>
      </c>
      <c r="B3041" s="2">
        <v>46011</v>
      </c>
      <c r="C3041" t="s">
        <v>4884</v>
      </c>
      <c r="D3041" t="s">
        <v>46</v>
      </c>
      <c r="E3041" t="s">
        <v>39</v>
      </c>
      <c r="F3041" t="s">
        <v>120</v>
      </c>
      <c r="G3041" t="s">
        <v>22</v>
      </c>
      <c r="H3041" t="s">
        <v>41</v>
      </c>
      <c r="I3041" t="s">
        <v>62</v>
      </c>
      <c r="J3041">
        <v>2</v>
      </c>
      <c r="K3041">
        <v>83.47</v>
      </c>
      <c r="L3041">
        <v>0.05</v>
      </c>
      <c r="M3041" s="6">
        <v>158.59</v>
      </c>
      <c r="N3041" s="3">
        <v>129.37</v>
      </c>
      <c r="O3041" s="6">
        <v>29.22</v>
      </c>
      <c r="P3041" t="s">
        <v>25</v>
      </c>
      <c r="Q3041" t="s">
        <v>26</v>
      </c>
      <c r="R3041" s="4">
        <f t="shared" si="141"/>
        <v>0.18424869159467808</v>
      </c>
      <c r="S3041" s="1" t="str">
        <f t="shared" si="142"/>
        <v>Dec-2025</v>
      </c>
      <c r="T3041" t="str">
        <f t="shared" si="143"/>
        <v>Profit</v>
      </c>
    </row>
    <row r="3042" spans="1:20" x14ac:dyDescent="0.3">
      <c r="A3042" t="s">
        <v>4885</v>
      </c>
      <c r="B3042" s="2">
        <v>45340</v>
      </c>
      <c r="C3042" t="s">
        <v>4886</v>
      </c>
      <c r="D3042" t="s">
        <v>19</v>
      </c>
      <c r="E3042" t="s">
        <v>39</v>
      </c>
      <c r="F3042" t="s">
        <v>47</v>
      </c>
      <c r="G3042" t="s">
        <v>79</v>
      </c>
      <c r="H3042" t="s">
        <v>23</v>
      </c>
      <c r="I3042" t="s">
        <v>36</v>
      </c>
      <c r="J3042">
        <v>6</v>
      </c>
      <c r="K3042">
        <v>24690.57</v>
      </c>
      <c r="L3042">
        <v>0.15</v>
      </c>
      <c r="M3042" s="6">
        <v>125921.91</v>
      </c>
      <c r="N3042" s="3">
        <v>81755.05</v>
      </c>
      <c r="O3042" s="6">
        <v>44166.86</v>
      </c>
      <c r="P3042" t="s">
        <v>70</v>
      </c>
      <c r="Q3042" t="s">
        <v>76</v>
      </c>
      <c r="R3042" s="4">
        <f t="shared" si="141"/>
        <v>0.35074801517861348</v>
      </c>
      <c r="S3042" s="1" t="str">
        <f t="shared" si="142"/>
        <v>Feb-2024</v>
      </c>
      <c r="T3042" t="str">
        <f t="shared" si="143"/>
        <v>Profit</v>
      </c>
    </row>
    <row r="3043" spans="1:20" x14ac:dyDescent="0.3">
      <c r="A3043" t="s">
        <v>4887</v>
      </c>
      <c r="B3043" s="2">
        <v>45445</v>
      </c>
      <c r="C3043" t="s">
        <v>965</v>
      </c>
      <c r="D3043" t="s">
        <v>52</v>
      </c>
      <c r="E3043" t="s">
        <v>39</v>
      </c>
      <c r="F3043" t="s">
        <v>220</v>
      </c>
      <c r="G3043" t="s">
        <v>22</v>
      </c>
      <c r="H3043" t="s">
        <v>41</v>
      </c>
      <c r="I3043" t="s">
        <v>55</v>
      </c>
      <c r="J3043">
        <v>1</v>
      </c>
      <c r="K3043">
        <v>477.09</v>
      </c>
      <c r="L3043">
        <v>0.25</v>
      </c>
      <c r="M3043" s="6">
        <v>357.82</v>
      </c>
      <c r="N3043" s="3">
        <v>364.86</v>
      </c>
      <c r="O3043" s="6">
        <v>-7.04</v>
      </c>
      <c r="P3043" t="s">
        <v>49</v>
      </c>
      <c r="Q3043" t="s">
        <v>26</v>
      </c>
      <c r="R3043" s="4">
        <f t="shared" si="141"/>
        <v>-1.9674696774914763E-2</v>
      </c>
      <c r="S3043" s="1" t="str">
        <f t="shared" si="142"/>
        <v>Jun-2024</v>
      </c>
      <c r="T3043" t="str">
        <f t="shared" si="143"/>
        <v>Loss</v>
      </c>
    </row>
    <row r="3044" spans="1:20" x14ac:dyDescent="0.3">
      <c r="A3044" t="s">
        <v>4888</v>
      </c>
      <c r="B3044" s="2">
        <v>46150</v>
      </c>
      <c r="C3044" t="s">
        <v>1692</v>
      </c>
      <c r="D3044" t="s">
        <v>19</v>
      </c>
      <c r="E3044" t="s">
        <v>53</v>
      </c>
      <c r="F3044" t="s">
        <v>90</v>
      </c>
      <c r="G3044" t="s">
        <v>22</v>
      </c>
      <c r="H3044" t="s">
        <v>41</v>
      </c>
      <c r="I3044" t="s">
        <v>48</v>
      </c>
      <c r="J3044">
        <v>1</v>
      </c>
      <c r="K3044">
        <v>122.68</v>
      </c>
      <c r="L3044">
        <v>0</v>
      </c>
      <c r="M3044" s="6">
        <v>122.68</v>
      </c>
      <c r="N3044" s="3">
        <v>92.4</v>
      </c>
      <c r="O3044" s="6">
        <v>30.28</v>
      </c>
      <c r="P3044" t="s">
        <v>31</v>
      </c>
      <c r="Q3044" t="s">
        <v>26</v>
      </c>
      <c r="R3044" s="4">
        <f t="shared" si="141"/>
        <v>0.24682099771763938</v>
      </c>
      <c r="S3044" s="1" t="str">
        <f t="shared" si="142"/>
        <v>May-2026</v>
      </c>
      <c r="T3044" t="str">
        <f t="shared" si="143"/>
        <v>Profit</v>
      </c>
    </row>
    <row r="3045" spans="1:20" x14ac:dyDescent="0.3">
      <c r="A3045" t="s">
        <v>4889</v>
      </c>
      <c r="B3045" s="2">
        <v>45584</v>
      </c>
      <c r="C3045" t="s">
        <v>1398</v>
      </c>
      <c r="D3045" t="s">
        <v>52</v>
      </c>
      <c r="E3045" t="s">
        <v>34</v>
      </c>
      <c r="F3045" t="s">
        <v>110</v>
      </c>
      <c r="G3045" t="s">
        <v>79</v>
      </c>
      <c r="H3045" t="s">
        <v>41</v>
      </c>
      <c r="I3045" t="s">
        <v>55</v>
      </c>
      <c r="J3045">
        <v>3</v>
      </c>
      <c r="K3045">
        <v>333.49</v>
      </c>
      <c r="L3045">
        <v>0</v>
      </c>
      <c r="M3045" s="6">
        <v>1000.47</v>
      </c>
      <c r="N3045" s="3">
        <v>658.45</v>
      </c>
      <c r="O3045" s="6">
        <v>342.02</v>
      </c>
      <c r="P3045" t="s">
        <v>31</v>
      </c>
      <c r="Q3045" t="s">
        <v>26</v>
      </c>
      <c r="R3045" s="4">
        <f t="shared" si="141"/>
        <v>0.34185932611672509</v>
      </c>
      <c r="S3045" s="1" t="str">
        <f t="shared" si="142"/>
        <v>Oct-2024</v>
      </c>
      <c r="T3045" t="str">
        <f t="shared" si="143"/>
        <v>Profit</v>
      </c>
    </row>
    <row r="3046" spans="1:20" x14ac:dyDescent="0.3">
      <c r="A3046" t="s">
        <v>4890</v>
      </c>
      <c r="B3046" s="2">
        <v>45871</v>
      </c>
      <c r="C3046" t="s">
        <v>4891</v>
      </c>
      <c r="D3046" t="s">
        <v>19</v>
      </c>
      <c r="E3046" t="s">
        <v>20</v>
      </c>
      <c r="F3046" t="s">
        <v>99</v>
      </c>
      <c r="G3046" t="s">
        <v>22</v>
      </c>
      <c r="H3046" t="s">
        <v>41</v>
      </c>
      <c r="I3046" t="s">
        <v>62</v>
      </c>
      <c r="J3046">
        <v>2</v>
      </c>
      <c r="K3046">
        <v>543.49</v>
      </c>
      <c r="L3046">
        <v>0.1</v>
      </c>
      <c r="M3046" s="6">
        <v>978.28</v>
      </c>
      <c r="N3046" s="3">
        <v>737.77</v>
      </c>
      <c r="O3046" s="6">
        <v>240.51</v>
      </c>
      <c r="P3046" t="s">
        <v>31</v>
      </c>
      <c r="Q3046" t="s">
        <v>26</v>
      </c>
      <c r="R3046" s="4">
        <f t="shared" si="141"/>
        <v>0.2458498589360919</v>
      </c>
      <c r="S3046" s="1" t="str">
        <f t="shared" si="142"/>
        <v>Aug-2025</v>
      </c>
      <c r="T3046" t="str">
        <f t="shared" si="143"/>
        <v>Profit</v>
      </c>
    </row>
    <row r="3047" spans="1:20" x14ac:dyDescent="0.3">
      <c r="A3047" t="s">
        <v>4892</v>
      </c>
      <c r="B3047" s="2">
        <v>45341</v>
      </c>
      <c r="C3047" t="s">
        <v>4893</v>
      </c>
      <c r="D3047" t="s">
        <v>19</v>
      </c>
      <c r="E3047" t="s">
        <v>39</v>
      </c>
      <c r="F3047" t="s">
        <v>40</v>
      </c>
      <c r="G3047" t="s">
        <v>79</v>
      </c>
      <c r="H3047" t="s">
        <v>41</v>
      </c>
      <c r="I3047" t="s">
        <v>125</v>
      </c>
      <c r="J3047">
        <v>5</v>
      </c>
      <c r="K3047">
        <v>95.3</v>
      </c>
      <c r="L3047">
        <v>0</v>
      </c>
      <c r="M3047" s="6">
        <v>476.5</v>
      </c>
      <c r="N3047" s="3">
        <v>284.99</v>
      </c>
      <c r="O3047" s="6">
        <v>191.51</v>
      </c>
      <c r="P3047" t="s">
        <v>70</v>
      </c>
      <c r="Q3047" t="s">
        <v>26</v>
      </c>
      <c r="R3047" s="4">
        <f t="shared" si="141"/>
        <v>0.40190975865687301</v>
      </c>
      <c r="S3047" s="1" t="str">
        <f t="shared" si="142"/>
        <v>Feb-2024</v>
      </c>
      <c r="T3047" t="str">
        <f t="shared" si="143"/>
        <v>Profit</v>
      </c>
    </row>
    <row r="3048" spans="1:20" x14ac:dyDescent="0.3">
      <c r="A3048" t="s">
        <v>4894</v>
      </c>
      <c r="B3048" s="2">
        <v>45955</v>
      </c>
      <c r="C3048" t="s">
        <v>4201</v>
      </c>
      <c r="D3048" t="s">
        <v>19</v>
      </c>
      <c r="E3048" t="s">
        <v>20</v>
      </c>
      <c r="F3048" t="s">
        <v>205</v>
      </c>
      <c r="G3048" t="s">
        <v>79</v>
      </c>
      <c r="H3048" t="s">
        <v>74</v>
      </c>
      <c r="I3048" t="s">
        <v>137</v>
      </c>
      <c r="J3048">
        <v>3</v>
      </c>
      <c r="K3048">
        <v>14502.64</v>
      </c>
      <c r="L3048">
        <v>0.15</v>
      </c>
      <c r="M3048" s="6">
        <v>36981.730000000003</v>
      </c>
      <c r="N3048" s="3">
        <v>23139.68</v>
      </c>
      <c r="O3048" s="6">
        <v>13842.05</v>
      </c>
      <c r="P3048" t="s">
        <v>25</v>
      </c>
      <c r="Q3048" t="s">
        <v>26</v>
      </c>
      <c r="R3048" s="4">
        <f t="shared" si="141"/>
        <v>0.37429427990523967</v>
      </c>
      <c r="S3048" s="1" t="str">
        <f t="shared" si="142"/>
        <v>Oct-2025</v>
      </c>
      <c r="T3048" t="str">
        <f t="shared" si="143"/>
        <v>Profit</v>
      </c>
    </row>
    <row r="3049" spans="1:20" x14ac:dyDescent="0.3">
      <c r="A3049" t="s">
        <v>4895</v>
      </c>
      <c r="B3049" s="2">
        <v>45822</v>
      </c>
      <c r="C3049" t="s">
        <v>4736</v>
      </c>
      <c r="D3049" t="s">
        <v>19</v>
      </c>
      <c r="E3049" t="s">
        <v>53</v>
      </c>
      <c r="F3049" t="s">
        <v>90</v>
      </c>
      <c r="G3049" t="s">
        <v>79</v>
      </c>
      <c r="H3049" t="s">
        <v>23</v>
      </c>
      <c r="I3049" t="s">
        <v>94</v>
      </c>
      <c r="J3049">
        <v>4</v>
      </c>
      <c r="K3049">
        <v>2036.81</v>
      </c>
      <c r="L3049">
        <v>0.1</v>
      </c>
      <c r="M3049" s="6">
        <v>7332.52</v>
      </c>
      <c r="N3049" s="3">
        <v>5983.23</v>
      </c>
      <c r="O3049" s="6">
        <v>1349.29</v>
      </c>
      <c r="P3049" t="s">
        <v>31</v>
      </c>
      <c r="Q3049" t="s">
        <v>26</v>
      </c>
      <c r="R3049" s="4">
        <f t="shared" si="141"/>
        <v>0.18401449978997669</v>
      </c>
      <c r="S3049" s="1" t="str">
        <f t="shared" si="142"/>
        <v>Jun-2025</v>
      </c>
      <c r="T3049" t="str">
        <f t="shared" si="143"/>
        <v>Profit</v>
      </c>
    </row>
    <row r="3050" spans="1:20" x14ac:dyDescent="0.3">
      <c r="A3050" t="s">
        <v>4896</v>
      </c>
      <c r="B3050" s="2">
        <v>45903</v>
      </c>
      <c r="C3050" t="s">
        <v>4897</v>
      </c>
      <c r="D3050" t="s">
        <v>46</v>
      </c>
      <c r="E3050" t="s">
        <v>34</v>
      </c>
      <c r="F3050" t="s">
        <v>35</v>
      </c>
      <c r="G3050" t="s">
        <v>22</v>
      </c>
      <c r="H3050" t="s">
        <v>23</v>
      </c>
      <c r="I3050" t="s">
        <v>94</v>
      </c>
      <c r="J3050">
        <v>4</v>
      </c>
      <c r="K3050">
        <v>1219.05</v>
      </c>
      <c r="L3050">
        <v>0</v>
      </c>
      <c r="M3050" s="6">
        <v>4876.2</v>
      </c>
      <c r="N3050" s="3">
        <v>3360.42</v>
      </c>
      <c r="O3050" s="6">
        <v>1515.78</v>
      </c>
      <c r="P3050" t="s">
        <v>31</v>
      </c>
      <c r="Q3050" t="s">
        <v>26</v>
      </c>
      <c r="R3050" s="4">
        <f t="shared" si="141"/>
        <v>0.3108527131782946</v>
      </c>
      <c r="S3050" s="1" t="str">
        <f t="shared" si="142"/>
        <v>Sep-2025</v>
      </c>
      <c r="T3050" t="str">
        <f t="shared" si="143"/>
        <v>Profit</v>
      </c>
    </row>
    <row r="3051" spans="1:20" x14ac:dyDescent="0.3">
      <c r="A3051" t="s">
        <v>4898</v>
      </c>
      <c r="B3051" s="2">
        <v>45351</v>
      </c>
      <c r="C3051" t="s">
        <v>4899</v>
      </c>
      <c r="D3051" t="s">
        <v>19</v>
      </c>
      <c r="E3051" t="s">
        <v>53</v>
      </c>
      <c r="F3051" t="s">
        <v>54</v>
      </c>
      <c r="G3051" t="s">
        <v>22</v>
      </c>
      <c r="H3051" t="s">
        <v>41</v>
      </c>
      <c r="I3051" t="s">
        <v>62</v>
      </c>
      <c r="J3051">
        <v>4</v>
      </c>
      <c r="K3051">
        <v>131.54</v>
      </c>
      <c r="L3051">
        <v>0</v>
      </c>
      <c r="M3051" s="6">
        <v>526.16</v>
      </c>
      <c r="N3051" s="3">
        <v>312.64999999999998</v>
      </c>
      <c r="O3051" s="6">
        <v>213.51</v>
      </c>
      <c r="P3051" t="s">
        <v>49</v>
      </c>
      <c r="Q3051" t="s">
        <v>26</v>
      </c>
      <c r="R3051" s="4">
        <f t="shared" si="141"/>
        <v>0.40578911357761899</v>
      </c>
      <c r="S3051" s="1" t="str">
        <f t="shared" si="142"/>
        <v>Feb-2024</v>
      </c>
      <c r="T3051" t="str">
        <f t="shared" si="143"/>
        <v>Profit</v>
      </c>
    </row>
    <row r="3052" spans="1:20" x14ac:dyDescent="0.3">
      <c r="A3052" t="s">
        <v>4900</v>
      </c>
      <c r="B3052" s="2">
        <v>45458</v>
      </c>
      <c r="C3052" t="s">
        <v>4405</v>
      </c>
      <c r="D3052" t="s">
        <v>19</v>
      </c>
      <c r="E3052" t="s">
        <v>58</v>
      </c>
      <c r="F3052" t="s">
        <v>339</v>
      </c>
      <c r="G3052" t="s">
        <v>79</v>
      </c>
      <c r="H3052" t="s">
        <v>23</v>
      </c>
      <c r="I3052" t="s">
        <v>24</v>
      </c>
      <c r="J3052">
        <v>2</v>
      </c>
      <c r="K3052">
        <v>52356.52</v>
      </c>
      <c r="L3052">
        <v>0.2</v>
      </c>
      <c r="M3052" s="6">
        <v>83770.429999999993</v>
      </c>
      <c r="N3052" s="3">
        <v>72245.11</v>
      </c>
      <c r="O3052" s="6">
        <v>11525.32</v>
      </c>
      <c r="P3052" t="s">
        <v>49</v>
      </c>
      <c r="Q3052" t="s">
        <v>26</v>
      </c>
      <c r="R3052" s="4">
        <f t="shared" si="141"/>
        <v>0.13758219935125079</v>
      </c>
      <c r="S3052" s="1" t="str">
        <f t="shared" si="142"/>
        <v>Jun-2024</v>
      </c>
      <c r="T3052" t="str">
        <f t="shared" si="143"/>
        <v>Profit</v>
      </c>
    </row>
    <row r="3053" spans="1:20" x14ac:dyDescent="0.3">
      <c r="A3053" t="s">
        <v>4901</v>
      </c>
      <c r="B3053" s="2">
        <v>45493</v>
      </c>
      <c r="C3053" t="s">
        <v>481</v>
      </c>
      <c r="D3053" t="s">
        <v>19</v>
      </c>
      <c r="E3053" t="s">
        <v>20</v>
      </c>
      <c r="F3053" t="s">
        <v>115</v>
      </c>
      <c r="G3053" t="s">
        <v>22</v>
      </c>
      <c r="H3053" t="s">
        <v>23</v>
      </c>
      <c r="I3053" t="s">
        <v>69</v>
      </c>
      <c r="J3053">
        <v>2</v>
      </c>
      <c r="K3053">
        <v>14119.9</v>
      </c>
      <c r="L3053">
        <v>0</v>
      </c>
      <c r="M3053" s="6">
        <v>28239.8</v>
      </c>
      <c r="N3053" s="3">
        <v>17116.75</v>
      </c>
      <c r="O3053" s="6">
        <v>11123.05</v>
      </c>
      <c r="P3053" t="s">
        <v>31</v>
      </c>
      <c r="Q3053" t="s">
        <v>26</v>
      </c>
      <c r="R3053" s="4">
        <f t="shared" si="141"/>
        <v>0.39387849772307165</v>
      </c>
      <c r="S3053" s="1" t="str">
        <f t="shared" si="142"/>
        <v>Jul-2024</v>
      </c>
      <c r="T3053" t="str">
        <f t="shared" si="143"/>
        <v>Profit</v>
      </c>
    </row>
    <row r="3054" spans="1:20" x14ac:dyDescent="0.3">
      <c r="A3054" t="s">
        <v>4902</v>
      </c>
      <c r="B3054" s="2">
        <v>46148</v>
      </c>
      <c r="C3054" t="s">
        <v>4903</v>
      </c>
      <c r="D3054" t="s">
        <v>52</v>
      </c>
      <c r="E3054" t="s">
        <v>58</v>
      </c>
      <c r="F3054" t="s">
        <v>104</v>
      </c>
      <c r="G3054" t="s">
        <v>22</v>
      </c>
      <c r="H3054" t="s">
        <v>41</v>
      </c>
      <c r="I3054" t="s">
        <v>125</v>
      </c>
      <c r="J3054">
        <v>1</v>
      </c>
      <c r="K3054">
        <v>112.69</v>
      </c>
      <c r="L3054">
        <v>0.15</v>
      </c>
      <c r="M3054" s="6">
        <v>95.79</v>
      </c>
      <c r="N3054" s="3">
        <v>77.430000000000007</v>
      </c>
      <c r="O3054" s="6">
        <v>18.36</v>
      </c>
      <c r="P3054" t="s">
        <v>31</v>
      </c>
      <c r="Q3054" t="s">
        <v>26</v>
      </c>
      <c r="R3054" s="4">
        <f t="shared" si="141"/>
        <v>0.19166927654243657</v>
      </c>
      <c r="S3054" s="1" t="str">
        <f t="shared" si="142"/>
        <v>May-2026</v>
      </c>
      <c r="T3054" t="str">
        <f t="shared" si="143"/>
        <v>Profit</v>
      </c>
    </row>
    <row r="3055" spans="1:20" x14ac:dyDescent="0.3">
      <c r="A3055" t="s">
        <v>4904</v>
      </c>
      <c r="B3055" s="2">
        <v>45437</v>
      </c>
      <c r="C3055" t="s">
        <v>4295</v>
      </c>
      <c r="D3055" t="s">
        <v>19</v>
      </c>
      <c r="E3055" t="s">
        <v>34</v>
      </c>
      <c r="F3055" t="s">
        <v>35</v>
      </c>
      <c r="G3055" t="s">
        <v>22</v>
      </c>
      <c r="H3055" t="s">
        <v>23</v>
      </c>
      <c r="I3055" t="s">
        <v>94</v>
      </c>
      <c r="J3055">
        <v>1</v>
      </c>
      <c r="K3055">
        <v>2822.52</v>
      </c>
      <c r="L3055">
        <v>0.15</v>
      </c>
      <c r="M3055" s="6">
        <v>2399.14</v>
      </c>
      <c r="N3055" s="3">
        <v>1870</v>
      </c>
      <c r="O3055" s="6">
        <v>529.14</v>
      </c>
      <c r="P3055" t="s">
        <v>49</v>
      </c>
      <c r="Q3055" t="s">
        <v>26</v>
      </c>
      <c r="R3055" s="4">
        <f t="shared" si="141"/>
        <v>0.220554031861417</v>
      </c>
      <c r="S3055" s="1" t="str">
        <f t="shared" si="142"/>
        <v>May-2024</v>
      </c>
      <c r="T3055" t="str">
        <f t="shared" si="143"/>
        <v>Profit</v>
      </c>
    </row>
    <row r="3056" spans="1:20" x14ac:dyDescent="0.3">
      <c r="A3056" t="s">
        <v>4905</v>
      </c>
      <c r="B3056" s="2">
        <v>46206</v>
      </c>
      <c r="C3056" t="s">
        <v>3709</v>
      </c>
      <c r="D3056" t="s">
        <v>46</v>
      </c>
      <c r="E3056" t="s">
        <v>53</v>
      </c>
      <c r="F3056" t="s">
        <v>54</v>
      </c>
      <c r="G3056" t="s">
        <v>22</v>
      </c>
      <c r="H3056" t="s">
        <v>23</v>
      </c>
      <c r="I3056" t="s">
        <v>94</v>
      </c>
      <c r="J3056">
        <v>8</v>
      </c>
      <c r="K3056">
        <v>1512</v>
      </c>
      <c r="L3056">
        <v>0.05</v>
      </c>
      <c r="M3056" s="6">
        <v>11491.2</v>
      </c>
      <c r="N3056" s="3">
        <v>9732.43</v>
      </c>
      <c r="O3056" s="6">
        <v>1758.77</v>
      </c>
      <c r="P3056" t="s">
        <v>49</v>
      </c>
      <c r="Q3056" t="s">
        <v>26</v>
      </c>
      <c r="R3056" s="4">
        <f t="shared" si="141"/>
        <v>0.15305364104706209</v>
      </c>
      <c r="S3056" s="1" t="str">
        <f t="shared" si="142"/>
        <v>Jul-2026</v>
      </c>
      <c r="T3056" t="str">
        <f t="shared" si="143"/>
        <v>Profit</v>
      </c>
    </row>
    <row r="3057" spans="1:20" x14ac:dyDescent="0.3">
      <c r="A3057" t="s">
        <v>4906</v>
      </c>
      <c r="B3057" s="2">
        <v>45967</v>
      </c>
      <c r="C3057" t="s">
        <v>3870</v>
      </c>
      <c r="D3057" t="s">
        <v>46</v>
      </c>
      <c r="E3057" t="s">
        <v>58</v>
      </c>
      <c r="F3057" t="s">
        <v>54</v>
      </c>
      <c r="G3057" t="s">
        <v>79</v>
      </c>
      <c r="H3057" t="s">
        <v>23</v>
      </c>
      <c r="I3057" t="s">
        <v>24</v>
      </c>
      <c r="J3057">
        <v>1</v>
      </c>
      <c r="K3057">
        <v>35222.29</v>
      </c>
      <c r="L3057">
        <v>0.15</v>
      </c>
      <c r="M3057" s="6">
        <v>29938.95</v>
      </c>
      <c r="N3057" s="3">
        <v>22526.97</v>
      </c>
      <c r="O3057" s="6">
        <v>7411.98</v>
      </c>
      <c r="P3057" t="s">
        <v>70</v>
      </c>
      <c r="Q3057" t="s">
        <v>26</v>
      </c>
      <c r="R3057" s="4">
        <f t="shared" si="141"/>
        <v>0.24756980455226385</v>
      </c>
      <c r="S3057" s="1" t="str">
        <f t="shared" si="142"/>
        <v>Nov-2025</v>
      </c>
      <c r="T3057" t="str">
        <f t="shared" si="143"/>
        <v>Profit</v>
      </c>
    </row>
    <row r="3058" spans="1:20" x14ac:dyDescent="0.3">
      <c r="A3058" t="s">
        <v>4907</v>
      </c>
      <c r="B3058" s="2">
        <v>46261</v>
      </c>
      <c r="C3058" t="s">
        <v>4908</v>
      </c>
      <c r="D3058" t="s">
        <v>19</v>
      </c>
      <c r="E3058" t="s">
        <v>58</v>
      </c>
      <c r="F3058" t="s">
        <v>104</v>
      </c>
      <c r="G3058" t="s">
        <v>79</v>
      </c>
      <c r="H3058" t="s">
        <v>23</v>
      </c>
      <c r="I3058" t="s">
        <v>24</v>
      </c>
      <c r="J3058">
        <v>5</v>
      </c>
      <c r="K3058">
        <v>52388.57</v>
      </c>
      <c r="L3058">
        <v>0.05</v>
      </c>
      <c r="M3058" s="6">
        <v>248845.71</v>
      </c>
      <c r="N3058" s="3">
        <v>149903.29</v>
      </c>
      <c r="O3058" s="6">
        <v>98942.42</v>
      </c>
      <c r="P3058" t="s">
        <v>49</v>
      </c>
      <c r="Q3058" t="s">
        <v>26</v>
      </c>
      <c r="R3058" s="4">
        <f t="shared" si="141"/>
        <v>0.39760548815569297</v>
      </c>
      <c r="S3058" s="1" t="str">
        <f t="shared" si="142"/>
        <v>Aug-2026</v>
      </c>
      <c r="T3058" t="str">
        <f t="shared" si="143"/>
        <v>Profit</v>
      </c>
    </row>
    <row r="3059" spans="1:20" x14ac:dyDescent="0.3">
      <c r="A3059" t="s">
        <v>4909</v>
      </c>
      <c r="B3059" s="2">
        <v>46284</v>
      </c>
      <c r="C3059" t="s">
        <v>3355</v>
      </c>
      <c r="D3059" t="s">
        <v>19</v>
      </c>
      <c r="E3059" t="s">
        <v>53</v>
      </c>
      <c r="F3059" t="s">
        <v>65</v>
      </c>
      <c r="G3059" t="s">
        <v>22</v>
      </c>
      <c r="H3059" t="s">
        <v>41</v>
      </c>
      <c r="I3059" t="s">
        <v>125</v>
      </c>
      <c r="J3059">
        <v>4</v>
      </c>
      <c r="K3059">
        <v>292.93</v>
      </c>
      <c r="L3059">
        <v>0.05</v>
      </c>
      <c r="M3059" s="6">
        <v>1113.1300000000001</v>
      </c>
      <c r="N3059" s="3">
        <v>686.37</v>
      </c>
      <c r="O3059" s="6">
        <v>426.76</v>
      </c>
      <c r="P3059" t="s">
        <v>31</v>
      </c>
      <c r="Q3059" t="s">
        <v>26</v>
      </c>
      <c r="R3059" s="4">
        <f t="shared" si="141"/>
        <v>0.38338738512123466</v>
      </c>
      <c r="S3059" s="1" t="str">
        <f t="shared" si="142"/>
        <v>Sep-2026</v>
      </c>
      <c r="T3059" t="str">
        <f t="shared" si="143"/>
        <v>Profit</v>
      </c>
    </row>
    <row r="3060" spans="1:20" x14ac:dyDescent="0.3">
      <c r="A3060" t="s">
        <v>4910</v>
      </c>
      <c r="B3060" s="2">
        <v>45730</v>
      </c>
      <c r="C3060" t="s">
        <v>4911</v>
      </c>
      <c r="D3060" t="s">
        <v>46</v>
      </c>
      <c r="E3060" t="s">
        <v>20</v>
      </c>
      <c r="F3060" t="s">
        <v>99</v>
      </c>
      <c r="G3060" t="s">
        <v>22</v>
      </c>
      <c r="H3060" t="s">
        <v>23</v>
      </c>
      <c r="I3060" t="s">
        <v>36</v>
      </c>
      <c r="J3060">
        <v>1</v>
      </c>
      <c r="K3060">
        <v>23428.42</v>
      </c>
      <c r="L3060">
        <v>0.1</v>
      </c>
      <c r="M3060" s="6">
        <v>21085.58</v>
      </c>
      <c r="N3060" s="3">
        <v>16474.27</v>
      </c>
      <c r="O3060" s="6">
        <v>4611.3100000000004</v>
      </c>
      <c r="P3060" t="s">
        <v>49</v>
      </c>
      <c r="Q3060" t="s">
        <v>76</v>
      </c>
      <c r="R3060" s="4">
        <f t="shared" si="141"/>
        <v>0.21869495645839479</v>
      </c>
      <c r="S3060" s="1" t="str">
        <f t="shared" si="142"/>
        <v>Mar-2025</v>
      </c>
      <c r="T3060" t="str">
        <f t="shared" si="143"/>
        <v>Profit</v>
      </c>
    </row>
    <row r="3061" spans="1:20" x14ac:dyDescent="0.3">
      <c r="A3061" t="s">
        <v>4912</v>
      </c>
      <c r="B3061" s="2">
        <v>45533</v>
      </c>
      <c r="C3061" t="s">
        <v>4913</v>
      </c>
      <c r="D3061" t="s">
        <v>19</v>
      </c>
      <c r="E3061" t="s">
        <v>53</v>
      </c>
      <c r="F3061" t="s">
        <v>97</v>
      </c>
      <c r="G3061" t="s">
        <v>79</v>
      </c>
      <c r="H3061" t="s">
        <v>41</v>
      </c>
      <c r="I3061" t="s">
        <v>62</v>
      </c>
      <c r="J3061">
        <v>4</v>
      </c>
      <c r="K3061">
        <v>547.58000000000004</v>
      </c>
      <c r="M3061" s="6">
        <v>1971.29</v>
      </c>
      <c r="N3061" s="3">
        <v>1396.24</v>
      </c>
      <c r="O3061" s="6">
        <v>575.04999999999995</v>
      </c>
      <c r="P3061" t="s">
        <v>25</v>
      </c>
      <c r="Q3061" t="s">
        <v>26</v>
      </c>
      <c r="R3061" s="4">
        <f t="shared" si="141"/>
        <v>0.29171253341720393</v>
      </c>
      <c r="S3061" s="1" t="str">
        <f t="shared" si="142"/>
        <v>Aug-2024</v>
      </c>
      <c r="T3061" t="str">
        <f t="shared" si="143"/>
        <v>Profit</v>
      </c>
    </row>
    <row r="3062" spans="1:20" x14ac:dyDescent="0.3">
      <c r="A3062" t="s">
        <v>4914</v>
      </c>
      <c r="B3062" s="2">
        <v>45872</v>
      </c>
      <c r="C3062" t="s">
        <v>833</v>
      </c>
      <c r="D3062" t="s">
        <v>19</v>
      </c>
      <c r="E3062" t="s">
        <v>34</v>
      </c>
      <c r="F3062" t="s">
        <v>35</v>
      </c>
      <c r="G3062" t="s">
        <v>29</v>
      </c>
      <c r="H3062" t="s">
        <v>41</v>
      </c>
      <c r="I3062" t="s">
        <v>48</v>
      </c>
      <c r="J3062">
        <v>3</v>
      </c>
      <c r="K3062">
        <v>109.35</v>
      </c>
      <c r="L3062">
        <v>0</v>
      </c>
      <c r="M3062" s="6">
        <v>328.05</v>
      </c>
      <c r="N3062" s="3">
        <v>262.38</v>
      </c>
      <c r="O3062" s="6">
        <v>65.67</v>
      </c>
      <c r="P3062" t="s">
        <v>70</v>
      </c>
      <c r="Q3062" t="s">
        <v>26</v>
      </c>
      <c r="R3062" s="4">
        <f t="shared" si="141"/>
        <v>0.20018289894833105</v>
      </c>
      <c r="S3062" s="1" t="str">
        <f t="shared" si="142"/>
        <v>Aug-2025</v>
      </c>
      <c r="T3062" t="str">
        <f t="shared" si="143"/>
        <v>Profit</v>
      </c>
    </row>
    <row r="3063" spans="1:20" x14ac:dyDescent="0.3">
      <c r="A3063" t="s">
        <v>4915</v>
      </c>
      <c r="B3063" s="2">
        <v>45978</v>
      </c>
      <c r="C3063" t="s">
        <v>33</v>
      </c>
      <c r="D3063" t="s">
        <v>52</v>
      </c>
      <c r="E3063" t="s">
        <v>20</v>
      </c>
      <c r="F3063" t="s">
        <v>115</v>
      </c>
      <c r="G3063" t="s">
        <v>79</v>
      </c>
      <c r="H3063" t="s">
        <v>74</v>
      </c>
      <c r="I3063" t="s">
        <v>137</v>
      </c>
      <c r="J3063">
        <v>3</v>
      </c>
      <c r="K3063">
        <v>24435.58</v>
      </c>
      <c r="L3063">
        <v>0.15</v>
      </c>
      <c r="M3063" s="6">
        <v>62310.73</v>
      </c>
      <c r="N3063" s="3">
        <v>54889.91</v>
      </c>
      <c r="O3063" s="6">
        <v>7420.82</v>
      </c>
      <c r="P3063" t="s">
        <v>31</v>
      </c>
      <c r="Q3063" t="s">
        <v>26</v>
      </c>
      <c r="R3063" s="4">
        <f t="shared" si="141"/>
        <v>0.11909377405785487</v>
      </c>
      <c r="S3063" s="1" t="str">
        <f t="shared" si="142"/>
        <v>Nov-2025</v>
      </c>
      <c r="T3063" t="str">
        <f t="shared" si="143"/>
        <v>Profit</v>
      </c>
    </row>
    <row r="3064" spans="1:20" x14ac:dyDescent="0.3">
      <c r="A3064" t="s">
        <v>4916</v>
      </c>
      <c r="B3064" s="2">
        <v>45852</v>
      </c>
      <c r="C3064" t="s">
        <v>2112</v>
      </c>
      <c r="D3064" t="s">
        <v>46</v>
      </c>
      <c r="E3064" t="s">
        <v>53</v>
      </c>
      <c r="F3064" t="s">
        <v>97</v>
      </c>
      <c r="G3064" t="s">
        <v>22</v>
      </c>
      <c r="H3064" t="s">
        <v>23</v>
      </c>
      <c r="I3064" t="s">
        <v>69</v>
      </c>
      <c r="J3064">
        <v>2</v>
      </c>
      <c r="K3064">
        <v>19627.82</v>
      </c>
      <c r="L3064">
        <v>0.2</v>
      </c>
      <c r="M3064" s="6">
        <v>31404.51</v>
      </c>
      <c r="N3064" s="3">
        <v>28594.9</v>
      </c>
      <c r="O3064" s="6">
        <v>2809.61</v>
      </c>
      <c r="P3064" t="s">
        <v>49</v>
      </c>
      <c r="Q3064" t="s">
        <v>26</v>
      </c>
      <c r="R3064" s="4">
        <f t="shared" si="141"/>
        <v>8.9465175543257974E-2</v>
      </c>
      <c r="S3064" s="1" t="str">
        <f t="shared" si="142"/>
        <v>Jul-2025</v>
      </c>
      <c r="T3064" t="str">
        <f t="shared" si="143"/>
        <v>Profit</v>
      </c>
    </row>
    <row r="3065" spans="1:20" x14ac:dyDescent="0.3">
      <c r="A3065" t="s">
        <v>4917</v>
      </c>
      <c r="B3065" s="2">
        <v>45774</v>
      </c>
      <c r="C3065" t="s">
        <v>4918</v>
      </c>
      <c r="D3065" t="s">
        <v>52</v>
      </c>
      <c r="E3065" t="s">
        <v>39</v>
      </c>
      <c r="F3065" t="s">
        <v>120</v>
      </c>
      <c r="G3065" t="s">
        <v>79</v>
      </c>
      <c r="H3065" t="s">
        <v>41</v>
      </c>
      <c r="I3065" t="s">
        <v>48</v>
      </c>
      <c r="J3065">
        <v>2</v>
      </c>
      <c r="K3065">
        <v>39.700000000000003</v>
      </c>
      <c r="L3065">
        <v>0.05</v>
      </c>
      <c r="M3065" s="6">
        <v>75.430000000000007</v>
      </c>
      <c r="N3065" s="3">
        <v>57.34</v>
      </c>
      <c r="O3065" s="6">
        <v>18.09</v>
      </c>
      <c r="P3065" t="s">
        <v>49</v>
      </c>
      <c r="Q3065" t="s">
        <v>26</v>
      </c>
      <c r="R3065" s="4">
        <f t="shared" si="141"/>
        <v>0.23982500331433115</v>
      </c>
      <c r="S3065" s="1" t="str">
        <f t="shared" si="142"/>
        <v>Apr-2025</v>
      </c>
      <c r="T3065" t="str">
        <f t="shared" si="143"/>
        <v>Profit</v>
      </c>
    </row>
    <row r="3066" spans="1:20" x14ac:dyDescent="0.3">
      <c r="A3066" t="s">
        <v>4919</v>
      </c>
      <c r="B3066" s="2">
        <v>45399</v>
      </c>
      <c r="C3066" t="s">
        <v>1546</v>
      </c>
      <c r="D3066" t="s">
        <v>19</v>
      </c>
      <c r="E3066" t="s">
        <v>20</v>
      </c>
      <c r="F3066" t="s">
        <v>157</v>
      </c>
      <c r="G3066" t="s">
        <v>79</v>
      </c>
      <c r="H3066" t="s">
        <v>23</v>
      </c>
      <c r="I3066" t="s">
        <v>69</v>
      </c>
      <c r="J3066">
        <v>3</v>
      </c>
      <c r="K3066">
        <v>24669.25</v>
      </c>
      <c r="L3066">
        <v>0.2</v>
      </c>
      <c r="M3066" s="6">
        <v>59206.2</v>
      </c>
      <c r="N3066" s="3">
        <v>47441.05</v>
      </c>
      <c r="O3066" s="6">
        <v>11765.15</v>
      </c>
      <c r="P3066" t="s">
        <v>31</v>
      </c>
      <c r="Q3066" t="s">
        <v>26</v>
      </c>
      <c r="R3066" s="4">
        <f t="shared" si="141"/>
        <v>0.19871483054139599</v>
      </c>
      <c r="S3066" s="1" t="str">
        <f t="shared" si="142"/>
        <v>Apr-2024</v>
      </c>
      <c r="T3066" t="str">
        <f t="shared" si="143"/>
        <v>Profit</v>
      </c>
    </row>
    <row r="3067" spans="1:20" x14ac:dyDescent="0.3">
      <c r="A3067" t="s">
        <v>4920</v>
      </c>
      <c r="B3067" s="2">
        <v>45517</v>
      </c>
      <c r="C3067" t="s">
        <v>2477</v>
      </c>
      <c r="D3067" t="s">
        <v>52</v>
      </c>
      <c r="E3067" t="s">
        <v>20</v>
      </c>
      <c r="F3067" t="s">
        <v>157</v>
      </c>
      <c r="G3067" t="s">
        <v>79</v>
      </c>
      <c r="H3067" t="s">
        <v>41</v>
      </c>
      <c r="I3067" t="s">
        <v>48</v>
      </c>
      <c r="J3067">
        <v>2</v>
      </c>
      <c r="K3067">
        <v>48.49</v>
      </c>
      <c r="L3067">
        <v>0.15</v>
      </c>
      <c r="M3067" s="6">
        <v>82.43</v>
      </c>
      <c r="N3067" s="3">
        <v>53.36</v>
      </c>
      <c r="O3067" s="6">
        <v>29.07</v>
      </c>
      <c r="P3067" t="s">
        <v>49</v>
      </c>
      <c r="Q3067" t="s">
        <v>26</v>
      </c>
      <c r="R3067" s="4">
        <f t="shared" si="141"/>
        <v>0.35266286546160375</v>
      </c>
      <c r="S3067" s="1" t="str">
        <f t="shared" si="142"/>
        <v>Aug-2024</v>
      </c>
      <c r="T3067" t="str">
        <f t="shared" si="143"/>
        <v>Profit</v>
      </c>
    </row>
    <row r="3068" spans="1:20" x14ac:dyDescent="0.3">
      <c r="A3068" t="s">
        <v>4921</v>
      </c>
      <c r="B3068" s="2">
        <v>45964</v>
      </c>
      <c r="C3068" t="s">
        <v>4922</v>
      </c>
      <c r="D3068" t="s">
        <v>19</v>
      </c>
      <c r="E3068" t="s">
        <v>53</v>
      </c>
      <c r="F3068" t="s">
        <v>97</v>
      </c>
      <c r="G3068" t="s">
        <v>79</v>
      </c>
      <c r="H3068" t="s">
        <v>74</v>
      </c>
      <c r="I3068" t="s">
        <v>75</v>
      </c>
      <c r="J3068">
        <v>6</v>
      </c>
      <c r="K3068">
        <v>3722.76</v>
      </c>
      <c r="L3068">
        <v>0.1</v>
      </c>
      <c r="M3068" s="6">
        <v>20102.900000000001</v>
      </c>
      <c r="N3068" s="3">
        <v>18235.48</v>
      </c>
      <c r="O3068" s="6">
        <v>1867.42</v>
      </c>
      <c r="P3068" t="s">
        <v>43</v>
      </c>
      <c r="Q3068" t="s">
        <v>26</v>
      </c>
      <c r="R3068" s="4">
        <f t="shared" si="141"/>
        <v>9.2893065179650694E-2</v>
      </c>
      <c r="S3068" s="1" t="str">
        <f t="shared" si="142"/>
        <v>Nov-2025</v>
      </c>
      <c r="T3068" t="str">
        <f t="shared" si="143"/>
        <v>Profit</v>
      </c>
    </row>
    <row r="3069" spans="1:20" x14ac:dyDescent="0.3">
      <c r="A3069" t="s">
        <v>4923</v>
      </c>
      <c r="B3069" s="2">
        <v>45922</v>
      </c>
      <c r="C3069" t="s">
        <v>4924</v>
      </c>
      <c r="D3069" t="s">
        <v>19</v>
      </c>
      <c r="E3069" t="s">
        <v>39</v>
      </c>
      <c r="F3069" t="s">
        <v>40</v>
      </c>
      <c r="G3069" t="s">
        <v>22</v>
      </c>
      <c r="H3069" t="s">
        <v>23</v>
      </c>
      <c r="I3069" t="s">
        <v>59</v>
      </c>
      <c r="J3069">
        <v>1</v>
      </c>
      <c r="K3069">
        <v>5713.29</v>
      </c>
      <c r="L3069">
        <v>0.1</v>
      </c>
      <c r="M3069" s="6">
        <v>5141.96</v>
      </c>
      <c r="N3069" s="3">
        <v>3541.77</v>
      </c>
      <c r="O3069" s="6">
        <v>1600.19</v>
      </c>
      <c r="P3069" t="s">
        <v>70</v>
      </c>
      <c r="Q3069" t="s">
        <v>26</v>
      </c>
      <c r="R3069" s="4">
        <f t="shared" si="141"/>
        <v>0.31120234307540318</v>
      </c>
      <c r="S3069" s="1" t="str">
        <f t="shared" si="142"/>
        <v>Sep-2025</v>
      </c>
      <c r="T3069" t="str">
        <f t="shared" si="143"/>
        <v>Profit</v>
      </c>
    </row>
    <row r="3070" spans="1:20" x14ac:dyDescent="0.3">
      <c r="A3070" t="s">
        <v>4925</v>
      </c>
      <c r="B3070" s="2">
        <v>45952</v>
      </c>
      <c r="C3070" t="s">
        <v>3590</v>
      </c>
      <c r="D3070" t="s">
        <v>46</v>
      </c>
      <c r="E3070" t="s">
        <v>34</v>
      </c>
      <c r="F3070" t="s">
        <v>35</v>
      </c>
      <c r="G3070" t="s">
        <v>79</v>
      </c>
      <c r="H3070" t="s">
        <v>23</v>
      </c>
      <c r="I3070" t="s">
        <v>24</v>
      </c>
      <c r="J3070">
        <v>2</v>
      </c>
      <c r="K3070">
        <v>81699.86</v>
      </c>
      <c r="L3070">
        <v>0.05</v>
      </c>
      <c r="M3070" s="6">
        <v>155229.73000000001</v>
      </c>
      <c r="N3070" s="3">
        <v>99908.74</v>
      </c>
      <c r="O3070" s="6">
        <v>55320.99</v>
      </c>
      <c r="P3070" t="s">
        <v>31</v>
      </c>
      <c r="Q3070" t="s">
        <v>26</v>
      </c>
      <c r="R3070" s="4">
        <f t="shared" si="141"/>
        <v>0.35638140966939769</v>
      </c>
      <c r="S3070" s="1" t="str">
        <f t="shared" si="142"/>
        <v>Oct-2025</v>
      </c>
      <c r="T3070" t="str">
        <f t="shared" si="143"/>
        <v>Profit</v>
      </c>
    </row>
    <row r="3071" spans="1:20" x14ac:dyDescent="0.3">
      <c r="A3071" t="s">
        <v>4926</v>
      </c>
      <c r="B3071" s="2">
        <v>46268</v>
      </c>
      <c r="C3071" t="s">
        <v>2698</v>
      </c>
      <c r="D3071" t="s">
        <v>19</v>
      </c>
      <c r="E3071" t="s">
        <v>20</v>
      </c>
      <c r="F3071" t="s">
        <v>205</v>
      </c>
      <c r="G3071" t="s">
        <v>22</v>
      </c>
      <c r="H3071" t="s">
        <v>23</v>
      </c>
      <c r="I3071" t="s">
        <v>36</v>
      </c>
      <c r="J3071">
        <v>1</v>
      </c>
      <c r="K3071">
        <v>23578.5</v>
      </c>
      <c r="L3071">
        <v>0.05</v>
      </c>
      <c r="M3071" s="6">
        <v>22399.58</v>
      </c>
      <c r="N3071" s="3">
        <v>17643.04</v>
      </c>
      <c r="O3071" s="6">
        <v>4756.54</v>
      </c>
      <c r="P3071" t="s">
        <v>49</v>
      </c>
      <c r="Q3071" t="s">
        <v>26</v>
      </c>
      <c r="R3071" s="4">
        <f t="shared" si="141"/>
        <v>0.21234951726773446</v>
      </c>
      <c r="S3071" s="1" t="str">
        <f t="shared" si="142"/>
        <v>Sep-2026</v>
      </c>
      <c r="T3071" t="str">
        <f t="shared" si="143"/>
        <v>Profit</v>
      </c>
    </row>
    <row r="3072" spans="1:20" x14ac:dyDescent="0.3">
      <c r="A3072" t="s">
        <v>4927</v>
      </c>
      <c r="B3072" s="2">
        <v>45953</v>
      </c>
      <c r="C3072" t="s">
        <v>4928</v>
      </c>
      <c r="D3072" t="s">
        <v>19</v>
      </c>
      <c r="E3072" t="s">
        <v>39</v>
      </c>
      <c r="F3072" t="s">
        <v>146</v>
      </c>
      <c r="G3072" t="s">
        <v>29</v>
      </c>
      <c r="H3072" t="s">
        <v>74</v>
      </c>
      <c r="I3072" t="s">
        <v>107</v>
      </c>
      <c r="J3072">
        <v>1</v>
      </c>
      <c r="K3072">
        <v>4138.9399999999996</v>
      </c>
      <c r="L3072">
        <v>0.2</v>
      </c>
      <c r="M3072" s="6">
        <v>3311.15</v>
      </c>
      <c r="N3072" s="3">
        <v>3028.6</v>
      </c>
      <c r="O3072" s="6">
        <v>282.55</v>
      </c>
      <c r="P3072" t="s">
        <v>70</v>
      </c>
      <c r="Q3072" t="s">
        <v>26</v>
      </c>
      <c r="R3072" s="4">
        <f t="shared" si="141"/>
        <v>8.5332890385515614E-2</v>
      </c>
      <c r="S3072" s="1" t="str">
        <f t="shared" si="142"/>
        <v>Oct-2025</v>
      </c>
      <c r="T3072" t="str">
        <f t="shared" si="143"/>
        <v>Profit</v>
      </c>
    </row>
    <row r="3073" spans="1:20" x14ac:dyDescent="0.3">
      <c r="A3073" t="s">
        <v>4929</v>
      </c>
      <c r="B3073" s="2">
        <v>45723</v>
      </c>
      <c r="C3073" t="s">
        <v>880</v>
      </c>
      <c r="D3073" t="s">
        <v>46</v>
      </c>
      <c r="E3073" t="s">
        <v>39</v>
      </c>
      <c r="F3073" t="s">
        <v>220</v>
      </c>
      <c r="G3073" t="s">
        <v>22</v>
      </c>
      <c r="H3073" t="s">
        <v>74</v>
      </c>
      <c r="I3073" t="s">
        <v>107</v>
      </c>
      <c r="J3073">
        <v>5</v>
      </c>
      <c r="K3073">
        <v>8529.0499999999993</v>
      </c>
      <c r="L3073">
        <v>0.2</v>
      </c>
      <c r="M3073" s="6">
        <v>34116.199999999997</v>
      </c>
      <c r="N3073" s="3">
        <v>28757.8</v>
      </c>
      <c r="O3073" s="6">
        <v>5358.4</v>
      </c>
      <c r="P3073" t="s">
        <v>43</v>
      </c>
      <c r="Q3073" t="s">
        <v>26</v>
      </c>
      <c r="R3073" s="4">
        <f t="shared" si="141"/>
        <v>0.157063213370774</v>
      </c>
      <c r="S3073" s="1" t="str">
        <f t="shared" si="142"/>
        <v>Mar-2025</v>
      </c>
      <c r="T3073" t="str">
        <f t="shared" si="143"/>
        <v>Profit</v>
      </c>
    </row>
    <row r="3074" spans="1:20" x14ac:dyDescent="0.3">
      <c r="A3074" t="s">
        <v>4930</v>
      </c>
      <c r="B3074" s="2">
        <v>46096</v>
      </c>
      <c r="C3074" t="s">
        <v>2618</v>
      </c>
      <c r="D3074" t="s">
        <v>19</v>
      </c>
      <c r="E3074" t="s">
        <v>20</v>
      </c>
      <c r="F3074" t="s">
        <v>115</v>
      </c>
      <c r="G3074" t="s">
        <v>79</v>
      </c>
      <c r="H3074" t="s">
        <v>23</v>
      </c>
      <c r="I3074" t="s">
        <v>94</v>
      </c>
      <c r="J3074">
        <v>1</v>
      </c>
      <c r="K3074">
        <v>1337.68</v>
      </c>
      <c r="L3074">
        <v>0.2</v>
      </c>
      <c r="M3074" s="6">
        <v>1070.1400000000001</v>
      </c>
      <c r="N3074" s="3">
        <v>744.28</v>
      </c>
      <c r="O3074" s="6">
        <v>325.86</v>
      </c>
      <c r="P3074" t="s">
        <v>70</v>
      </c>
      <c r="Q3074" t="s">
        <v>26</v>
      </c>
      <c r="R3074" s="4">
        <f t="shared" si="141"/>
        <v>0.30450221466350197</v>
      </c>
      <c r="S3074" s="1" t="str">
        <f t="shared" si="142"/>
        <v>Mar-2026</v>
      </c>
      <c r="T3074" t="str">
        <f t="shared" si="143"/>
        <v>Profit</v>
      </c>
    </row>
    <row r="3075" spans="1:20" x14ac:dyDescent="0.3">
      <c r="A3075" t="s">
        <v>4931</v>
      </c>
      <c r="B3075" s="2">
        <v>45946</v>
      </c>
      <c r="C3075" t="s">
        <v>599</v>
      </c>
      <c r="D3075" t="s">
        <v>19</v>
      </c>
      <c r="E3075" t="s">
        <v>58</v>
      </c>
      <c r="F3075" t="s">
        <v>54</v>
      </c>
      <c r="G3075" t="s">
        <v>29</v>
      </c>
      <c r="H3075" t="s">
        <v>74</v>
      </c>
      <c r="I3075" t="s">
        <v>158</v>
      </c>
      <c r="J3075">
        <v>3</v>
      </c>
      <c r="K3075">
        <v>6410.4</v>
      </c>
      <c r="L3075">
        <v>0.15</v>
      </c>
      <c r="M3075" s="6">
        <v>16346.52</v>
      </c>
      <c r="N3075" s="3">
        <v>14389.78</v>
      </c>
      <c r="O3075" s="6">
        <v>1956.74</v>
      </c>
      <c r="P3075" t="s">
        <v>70</v>
      </c>
      <c r="Q3075" t="s">
        <v>26</v>
      </c>
      <c r="R3075" s="4">
        <f t="shared" si="141"/>
        <v>0.11970376569447197</v>
      </c>
      <c r="S3075" s="1" t="str">
        <f t="shared" si="142"/>
        <v>Oct-2025</v>
      </c>
      <c r="T3075" t="str">
        <f t="shared" si="143"/>
        <v>Profit</v>
      </c>
    </row>
    <row r="3076" spans="1:20" x14ac:dyDescent="0.3">
      <c r="A3076" t="s">
        <v>4932</v>
      </c>
      <c r="B3076" s="2">
        <v>45710</v>
      </c>
      <c r="C3076" t="s">
        <v>3633</v>
      </c>
      <c r="D3076" t="s">
        <v>46</v>
      </c>
      <c r="E3076" t="s">
        <v>20</v>
      </c>
      <c r="F3076" t="s">
        <v>21</v>
      </c>
      <c r="G3076" t="s">
        <v>29</v>
      </c>
      <c r="H3076" t="s">
        <v>41</v>
      </c>
      <c r="I3076" t="s">
        <v>42</v>
      </c>
      <c r="J3076">
        <v>4</v>
      </c>
      <c r="K3076">
        <v>200.09</v>
      </c>
      <c r="L3076">
        <v>0.15</v>
      </c>
      <c r="M3076" s="6">
        <v>680.31</v>
      </c>
      <c r="N3076" s="3">
        <v>556.39</v>
      </c>
      <c r="O3076" s="6">
        <v>123.92</v>
      </c>
      <c r="P3076" t="s">
        <v>70</v>
      </c>
      <c r="Q3076" t="s">
        <v>26</v>
      </c>
      <c r="R3076" s="4">
        <f t="shared" si="141"/>
        <v>0.18215225411944555</v>
      </c>
      <c r="S3076" s="1" t="str">
        <f t="shared" si="142"/>
        <v>Feb-2025</v>
      </c>
      <c r="T3076" t="str">
        <f t="shared" si="143"/>
        <v>Profit</v>
      </c>
    </row>
    <row r="3077" spans="1:20" x14ac:dyDescent="0.3">
      <c r="A3077" t="s">
        <v>4933</v>
      </c>
      <c r="B3077" s="2">
        <v>46279</v>
      </c>
      <c r="C3077" t="s">
        <v>3162</v>
      </c>
      <c r="D3077" t="s">
        <v>46</v>
      </c>
      <c r="E3077" t="s">
        <v>53</v>
      </c>
      <c r="F3077" t="s">
        <v>65</v>
      </c>
      <c r="G3077" t="s">
        <v>22</v>
      </c>
      <c r="H3077" t="s">
        <v>23</v>
      </c>
      <c r="I3077" t="s">
        <v>69</v>
      </c>
      <c r="J3077">
        <v>2</v>
      </c>
      <c r="K3077">
        <v>15201.78</v>
      </c>
      <c r="L3077">
        <v>0.2</v>
      </c>
      <c r="M3077" s="6">
        <v>24322.85</v>
      </c>
      <c r="N3077" s="3">
        <v>22460.34</v>
      </c>
      <c r="O3077" s="6">
        <v>1862.51</v>
      </c>
      <c r="P3077" t="s">
        <v>43</v>
      </c>
      <c r="Q3077" t="s">
        <v>26</v>
      </c>
      <c r="R3077" s="4">
        <f t="shared" ref="R3077:R3140" si="144">IFERROR(O3077/M3077,0)</f>
        <v>7.6574496820890653E-2</v>
      </c>
      <c r="S3077" s="1" t="str">
        <f t="shared" ref="S3077:S3140" si="145">TEXT(B3077,"mmm-yyyy")</f>
        <v>Sep-2026</v>
      </c>
      <c r="T3077" t="str">
        <f t="shared" ref="T3077:T3140" si="146">IF(O3077&gt;0,"Profit",IF(O3077&lt;0,"Loss","Break-Even"))</f>
        <v>Profit</v>
      </c>
    </row>
    <row r="3078" spans="1:20" x14ac:dyDescent="0.3">
      <c r="A3078" t="s">
        <v>4934</v>
      </c>
      <c r="B3078" s="2">
        <v>45746</v>
      </c>
      <c r="C3078" t="s">
        <v>1865</v>
      </c>
      <c r="D3078" t="s">
        <v>46</v>
      </c>
      <c r="E3078" t="s">
        <v>39</v>
      </c>
      <c r="F3078" t="s">
        <v>120</v>
      </c>
      <c r="G3078" t="s">
        <v>22</v>
      </c>
      <c r="H3078" t="s">
        <v>41</v>
      </c>
      <c r="I3078" t="s">
        <v>55</v>
      </c>
      <c r="J3078">
        <v>4</v>
      </c>
      <c r="K3078">
        <v>434.11</v>
      </c>
      <c r="L3078">
        <v>0.25</v>
      </c>
      <c r="M3078" s="6">
        <v>1302.33</v>
      </c>
      <c r="N3078" s="3">
        <v>1238.42</v>
      </c>
      <c r="O3078" s="6">
        <v>63.91</v>
      </c>
      <c r="P3078" t="s">
        <v>43</v>
      </c>
      <c r="Q3078" t="s">
        <v>26</v>
      </c>
      <c r="R3078" s="4">
        <f t="shared" si="144"/>
        <v>4.9073583500341696E-2</v>
      </c>
      <c r="S3078" s="1" t="str">
        <f t="shared" si="145"/>
        <v>Mar-2025</v>
      </c>
      <c r="T3078" t="str">
        <f t="shared" si="146"/>
        <v>Profit</v>
      </c>
    </row>
    <row r="3079" spans="1:20" x14ac:dyDescent="0.3">
      <c r="A3079" t="s">
        <v>4935</v>
      </c>
      <c r="B3079" s="2">
        <v>45451</v>
      </c>
      <c r="C3079" t="s">
        <v>2728</v>
      </c>
      <c r="D3079" t="s">
        <v>19</v>
      </c>
      <c r="E3079" t="s">
        <v>58</v>
      </c>
      <c r="F3079" t="s">
        <v>68</v>
      </c>
      <c r="G3079" t="s">
        <v>29</v>
      </c>
      <c r="H3079" t="s">
        <v>23</v>
      </c>
      <c r="I3079" t="s">
        <v>69</v>
      </c>
      <c r="J3079">
        <v>1</v>
      </c>
      <c r="K3079">
        <v>21890.53</v>
      </c>
      <c r="L3079">
        <v>0.05</v>
      </c>
      <c r="M3079" s="6">
        <v>20796</v>
      </c>
      <c r="N3079" s="3">
        <v>16381.77</v>
      </c>
      <c r="O3079" s="6">
        <v>4414.2299999999996</v>
      </c>
      <c r="P3079" t="s">
        <v>70</v>
      </c>
      <c r="Q3079" t="s">
        <v>26</v>
      </c>
      <c r="R3079" s="4">
        <f t="shared" si="144"/>
        <v>0.21226341604154644</v>
      </c>
      <c r="S3079" s="1" t="str">
        <f t="shared" si="145"/>
        <v>Jun-2024</v>
      </c>
      <c r="T3079" t="str">
        <f t="shared" si="146"/>
        <v>Profit</v>
      </c>
    </row>
    <row r="3080" spans="1:20" x14ac:dyDescent="0.3">
      <c r="A3080" t="s">
        <v>4936</v>
      </c>
      <c r="B3080" s="2">
        <v>45814</v>
      </c>
      <c r="C3080" t="s">
        <v>4434</v>
      </c>
      <c r="D3080" t="s">
        <v>19</v>
      </c>
      <c r="E3080" t="s">
        <v>34</v>
      </c>
      <c r="F3080" t="s">
        <v>65</v>
      </c>
      <c r="G3080" t="s">
        <v>22</v>
      </c>
      <c r="H3080" t="s">
        <v>74</v>
      </c>
      <c r="I3080" t="s">
        <v>91</v>
      </c>
      <c r="J3080">
        <v>2</v>
      </c>
      <c r="K3080">
        <v>16356.76</v>
      </c>
      <c r="L3080">
        <v>0.05</v>
      </c>
      <c r="M3080" s="6">
        <v>31077.84</v>
      </c>
      <c r="N3080" s="3">
        <v>20284.72</v>
      </c>
      <c r="O3080" s="6">
        <v>10793.12</v>
      </c>
      <c r="P3080" t="s">
        <v>49</v>
      </c>
      <c r="Q3080" t="s">
        <v>26</v>
      </c>
      <c r="R3080" s="4">
        <f t="shared" si="144"/>
        <v>0.34729311947033642</v>
      </c>
      <c r="S3080" s="1" t="str">
        <f t="shared" si="145"/>
        <v>Jun-2025</v>
      </c>
      <c r="T3080" t="str">
        <f t="shared" si="146"/>
        <v>Profit</v>
      </c>
    </row>
    <row r="3081" spans="1:20" x14ac:dyDescent="0.3">
      <c r="A3081" t="s">
        <v>4937</v>
      </c>
      <c r="B3081" s="2">
        <v>45941</v>
      </c>
      <c r="C3081" t="s">
        <v>4938</v>
      </c>
      <c r="D3081" t="s">
        <v>46</v>
      </c>
      <c r="E3081" t="s">
        <v>53</v>
      </c>
      <c r="F3081" t="s">
        <v>97</v>
      </c>
      <c r="G3081" t="s">
        <v>22</v>
      </c>
      <c r="H3081" t="s">
        <v>74</v>
      </c>
      <c r="I3081" t="s">
        <v>75</v>
      </c>
      <c r="J3081">
        <v>1</v>
      </c>
      <c r="K3081">
        <v>4571.12</v>
      </c>
      <c r="L3081">
        <v>0.1</v>
      </c>
      <c r="M3081" s="6">
        <v>4114.01</v>
      </c>
      <c r="N3081" s="3">
        <v>3367.72</v>
      </c>
      <c r="O3081" s="6">
        <v>746.29</v>
      </c>
      <c r="P3081" t="s">
        <v>49</v>
      </c>
      <c r="Q3081" t="s">
        <v>26</v>
      </c>
      <c r="R3081" s="4">
        <f t="shared" si="144"/>
        <v>0.18140208701485896</v>
      </c>
      <c r="S3081" s="1" t="str">
        <f t="shared" si="145"/>
        <v>Oct-2025</v>
      </c>
      <c r="T3081" t="str">
        <f t="shared" si="146"/>
        <v>Profit</v>
      </c>
    </row>
    <row r="3082" spans="1:20" x14ac:dyDescent="0.3">
      <c r="A3082" t="s">
        <v>4939</v>
      </c>
      <c r="B3082" s="2">
        <v>46260</v>
      </c>
      <c r="C3082" t="s">
        <v>393</v>
      </c>
      <c r="D3082" t="s">
        <v>46</v>
      </c>
      <c r="E3082" t="s">
        <v>53</v>
      </c>
      <c r="F3082" t="s">
        <v>65</v>
      </c>
      <c r="G3082" t="s">
        <v>29</v>
      </c>
      <c r="H3082" t="s">
        <v>23</v>
      </c>
      <c r="I3082" t="s">
        <v>30</v>
      </c>
      <c r="J3082">
        <v>6</v>
      </c>
      <c r="K3082">
        <v>1610.01</v>
      </c>
      <c r="L3082">
        <v>0.15</v>
      </c>
      <c r="M3082" s="6">
        <v>8211.0499999999993</v>
      </c>
      <c r="N3082" s="3">
        <v>5898.21</v>
      </c>
      <c r="O3082" s="6">
        <v>2312.84</v>
      </c>
      <c r="P3082" t="s">
        <v>70</v>
      </c>
      <c r="Q3082" t="s">
        <v>26</v>
      </c>
      <c r="R3082" s="4">
        <f t="shared" si="144"/>
        <v>0.28167408553108314</v>
      </c>
      <c r="S3082" s="1" t="str">
        <f t="shared" si="145"/>
        <v>Aug-2026</v>
      </c>
      <c r="T3082" t="str">
        <f t="shared" si="146"/>
        <v>Profit</v>
      </c>
    </row>
    <row r="3083" spans="1:20" x14ac:dyDescent="0.3">
      <c r="A3083" t="s">
        <v>4940</v>
      </c>
      <c r="B3083" s="2">
        <v>45881</v>
      </c>
      <c r="C3083" t="s">
        <v>1984</v>
      </c>
      <c r="D3083" t="s">
        <v>19</v>
      </c>
      <c r="E3083" t="s">
        <v>53</v>
      </c>
      <c r="F3083" t="s">
        <v>90</v>
      </c>
      <c r="G3083" t="s">
        <v>29</v>
      </c>
      <c r="H3083" t="s">
        <v>74</v>
      </c>
      <c r="I3083" t="s">
        <v>107</v>
      </c>
      <c r="J3083">
        <v>1</v>
      </c>
      <c r="K3083">
        <v>9737.02</v>
      </c>
      <c r="L3083">
        <v>0.05</v>
      </c>
      <c r="M3083" s="6">
        <v>9250.17</v>
      </c>
      <c r="N3083" s="3">
        <v>7426.01</v>
      </c>
      <c r="O3083" s="6">
        <v>1824.16</v>
      </c>
      <c r="P3083" t="s">
        <v>43</v>
      </c>
      <c r="Q3083" t="s">
        <v>76</v>
      </c>
      <c r="R3083" s="4">
        <f t="shared" si="144"/>
        <v>0.19720286221766736</v>
      </c>
      <c r="S3083" s="1" t="str">
        <f t="shared" si="145"/>
        <v>Aug-2025</v>
      </c>
      <c r="T3083" t="str">
        <f t="shared" si="146"/>
        <v>Profit</v>
      </c>
    </row>
    <row r="3084" spans="1:20" x14ac:dyDescent="0.3">
      <c r="A3084" t="s">
        <v>4941</v>
      </c>
      <c r="B3084" s="2">
        <v>45368</v>
      </c>
      <c r="C3084" t="s">
        <v>4942</v>
      </c>
      <c r="D3084" t="s">
        <v>19</v>
      </c>
      <c r="E3084" t="s">
        <v>53</v>
      </c>
      <c r="F3084" t="s">
        <v>97</v>
      </c>
      <c r="G3084" t="s">
        <v>22</v>
      </c>
      <c r="H3084" t="s">
        <v>41</v>
      </c>
      <c r="I3084" t="s">
        <v>55</v>
      </c>
      <c r="J3084">
        <v>5</v>
      </c>
      <c r="K3084">
        <v>412.25</v>
      </c>
      <c r="L3084">
        <v>0</v>
      </c>
      <c r="M3084" s="6">
        <v>2061.25</v>
      </c>
      <c r="N3084" s="3">
        <v>1236.3900000000001</v>
      </c>
      <c r="O3084" s="6">
        <v>824.86</v>
      </c>
      <c r="P3084" t="s">
        <v>25</v>
      </c>
      <c r="Q3084" t="s">
        <v>26</v>
      </c>
      <c r="R3084" s="4">
        <f t="shared" si="144"/>
        <v>0.40017465130382052</v>
      </c>
      <c r="S3084" s="1" t="str">
        <f t="shared" si="145"/>
        <v>Mar-2024</v>
      </c>
      <c r="T3084" t="str">
        <f t="shared" si="146"/>
        <v>Profit</v>
      </c>
    </row>
    <row r="3085" spans="1:20" x14ac:dyDescent="0.3">
      <c r="A3085" t="s">
        <v>4943</v>
      </c>
      <c r="B3085" s="2">
        <v>45800</v>
      </c>
      <c r="C3085" t="s">
        <v>4944</v>
      </c>
      <c r="D3085" t="s">
        <v>46</v>
      </c>
      <c r="E3085" t="s">
        <v>39</v>
      </c>
      <c r="F3085" t="s">
        <v>120</v>
      </c>
      <c r="G3085" t="s">
        <v>29</v>
      </c>
      <c r="H3085" t="s">
        <v>23</v>
      </c>
      <c r="I3085" t="s">
        <v>36</v>
      </c>
      <c r="J3085">
        <v>2</v>
      </c>
      <c r="K3085">
        <v>13260.04</v>
      </c>
      <c r="L3085">
        <v>0.15</v>
      </c>
      <c r="M3085" s="6">
        <v>22542.07</v>
      </c>
      <c r="N3085" s="3">
        <v>15800.05</v>
      </c>
      <c r="O3085" s="6">
        <v>6742.02</v>
      </c>
      <c r="P3085" t="s">
        <v>49</v>
      </c>
      <c r="Q3085" t="s">
        <v>26</v>
      </c>
      <c r="R3085" s="4">
        <f t="shared" si="144"/>
        <v>0.29908610877350661</v>
      </c>
      <c r="S3085" s="1" t="str">
        <f t="shared" si="145"/>
        <v>May-2025</v>
      </c>
      <c r="T3085" t="str">
        <f t="shared" si="146"/>
        <v>Profit</v>
      </c>
    </row>
    <row r="3086" spans="1:20" x14ac:dyDescent="0.3">
      <c r="A3086" t="s">
        <v>4945</v>
      </c>
      <c r="B3086" s="2">
        <v>45732</v>
      </c>
      <c r="C3086" t="s">
        <v>4946</v>
      </c>
      <c r="D3086" t="s">
        <v>46</v>
      </c>
      <c r="E3086" t="s">
        <v>58</v>
      </c>
      <c r="F3086" t="s">
        <v>129</v>
      </c>
      <c r="G3086" t="s">
        <v>29</v>
      </c>
      <c r="H3086" t="s">
        <v>41</v>
      </c>
      <c r="I3086" t="s">
        <v>125</v>
      </c>
      <c r="J3086">
        <v>3</v>
      </c>
      <c r="K3086">
        <v>176.38</v>
      </c>
      <c r="L3086">
        <v>0.05</v>
      </c>
      <c r="M3086" s="6">
        <v>502.68</v>
      </c>
      <c r="N3086" s="3">
        <v>395.45</v>
      </c>
      <c r="O3086" s="6">
        <v>107.23</v>
      </c>
      <c r="P3086" t="s">
        <v>25</v>
      </c>
      <c r="Q3086" t="s">
        <v>26</v>
      </c>
      <c r="R3086" s="4">
        <f t="shared" si="144"/>
        <v>0.21331662290124931</v>
      </c>
      <c r="S3086" s="1" t="str">
        <f t="shared" si="145"/>
        <v>Mar-2025</v>
      </c>
      <c r="T3086" t="str">
        <f t="shared" si="146"/>
        <v>Profit</v>
      </c>
    </row>
    <row r="3087" spans="1:20" x14ac:dyDescent="0.3">
      <c r="A3087" t="s">
        <v>4947</v>
      </c>
      <c r="B3087" s="2">
        <v>45545</v>
      </c>
      <c r="C3087" t="s">
        <v>3526</v>
      </c>
      <c r="D3087" t="s">
        <v>19</v>
      </c>
      <c r="E3087" t="s">
        <v>39</v>
      </c>
      <c r="F3087" t="s">
        <v>40</v>
      </c>
      <c r="G3087" t="s">
        <v>22</v>
      </c>
      <c r="H3087" t="s">
        <v>23</v>
      </c>
      <c r="I3087" t="s">
        <v>69</v>
      </c>
      <c r="J3087">
        <v>1</v>
      </c>
      <c r="K3087">
        <v>14549.18</v>
      </c>
      <c r="L3087">
        <v>0.1</v>
      </c>
      <c r="M3087" s="6">
        <v>13094.26</v>
      </c>
      <c r="N3087" s="3">
        <v>10435.73</v>
      </c>
      <c r="O3087" s="6">
        <v>2658.53</v>
      </c>
      <c r="P3087" t="s">
        <v>70</v>
      </c>
      <c r="Q3087" t="s">
        <v>26</v>
      </c>
      <c r="R3087" s="4">
        <f t="shared" si="144"/>
        <v>0.20303018269073625</v>
      </c>
      <c r="S3087" s="1" t="str">
        <f t="shared" si="145"/>
        <v>Sep-2024</v>
      </c>
      <c r="T3087" t="str">
        <f t="shared" si="146"/>
        <v>Profit</v>
      </c>
    </row>
    <row r="3088" spans="1:20" x14ac:dyDescent="0.3">
      <c r="A3088" t="s">
        <v>4948</v>
      </c>
      <c r="B3088" s="2">
        <v>46212</v>
      </c>
      <c r="C3088" t="s">
        <v>1431</v>
      </c>
      <c r="D3088" t="s">
        <v>19</v>
      </c>
      <c r="E3088" t="s">
        <v>39</v>
      </c>
      <c r="F3088" t="s">
        <v>120</v>
      </c>
      <c r="G3088" t="s">
        <v>79</v>
      </c>
      <c r="H3088" t="s">
        <v>23</v>
      </c>
      <c r="I3088" t="s">
        <v>69</v>
      </c>
      <c r="J3088">
        <v>3</v>
      </c>
      <c r="K3088">
        <v>27867.06</v>
      </c>
      <c r="L3088">
        <v>0.15</v>
      </c>
      <c r="M3088" s="6">
        <v>71061</v>
      </c>
      <c r="N3088" s="3">
        <v>66284.11</v>
      </c>
      <c r="O3088" s="6">
        <v>4776.8900000000003</v>
      </c>
      <c r="P3088" t="s">
        <v>43</v>
      </c>
      <c r="Q3088" t="s">
        <v>26</v>
      </c>
      <c r="R3088" s="4">
        <f t="shared" si="144"/>
        <v>6.7222386400416542E-2</v>
      </c>
      <c r="S3088" s="1" t="str">
        <f t="shared" si="145"/>
        <v>Jul-2026</v>
      </c>
      <c r="T3088" t="str">
        <f t="shared" si="146"/>
        <v>Profit</v>
      </c>
    </row>
    <row r="3089" spans="1:20" x14ac:dyDescent="0.3">
      <c r="A3089" t="s">
        <v>4949</v>
      </c>
      <c r="B3089" s="2">
        <v>46061</v>
      </c>
      <c r="C3089" t="s">
        <v>1151</v>
      </c>
      <c r="D3089" t="s">
        <v>19</v>
      </c>
      <c r="E3089" t="s">
        <v>34</v>
      </c>
      <c r="G3089" t="s">
        <v>29</v>
      </c>
      <c r="H3089" t="s">
        <v>23</v>
      </c>
      <c r="I3089" t="s">
        <v>24</v>
      </c>
      <c r="J3089">
        <v>1</v>
      </c>
      <c r="K3089">
        <v>67394.929999999993</v>
      </c>
      <c r="L3089">
        <v>0</v>
      </c>
      <c r="M3089" s="6">
        <v>67394.929999999993</v>
      </c>
      <c r="N3089" s="3">
        <v>46035.57</v>
      </c>
      <c r="O3089" s="6">
        <v>21359.360000000001</v>
      </c>
      <c r="P3089" t="s">
        <v>70</v>
      </c>
      <c r="Q3089" t="s">
        <v>26</v>
      </c>
      <c r="R3089" s="4">
        <f t="shared" si="144"/>
        <v>0.3169282911934177</v>
      </c>
      <c r="S3089" s="1" t="str">
        <f t="shared" si="145"/>
        <v>Feb-2026</v>
      </c>
      <c r="T3089" t="str">
        <f t="shared" si="146"/>
        <v>Profit</v>
      </c>
    </row>
    <row r="3090" spans="1:20" x14ac:dyDescent="0.3">
      <c r="A3090" t="s">
        <v>4950</v>
      </c>
      <c r="B3090" s="2">
        <v>45611</v>
      </c>
      <c r="C3090" t="s">
        <v>4815</v>
      </c>
      <c r="D3090" t="s">
        <v>19</v>
      </c>
      <c r="E3090" t="s">
        <v>53</v>
      </c>
      <c r="F3090" t="s">
        <v>90</v>
      </c>
      <c r="G3090" t="s">
        <v>79</v>
      </c>
      <c r="H3090" t="s">
        <v>41</v>
      </c>
      <c r="I3090" t="s">
        <v>125</v>
      </c>
      <c r="J3090">
        <v>5</v>
      </c>
      <c r="K3090">
        <v>286.41000000000003</v>
      </c>
      <c r="L3090">
        <v>0.1</v>
      </c>
      <c r="M3090" s="6">
        <v>1288.8499999999999</v>
      </c>
      <c r="N3090" s="3">
        <v>1018.23</v>
      </c>
      <c r="O3090" s="6">
        <v>270.62</v>
      </c>
      <c r="P3090" t="s">
        <v>31</v>
      </c>
      <c r="Q3090" t="s">
        <v>26</v>
      </c>
      <c r="R3090" s="4">
        <f t="shared" si="144"/>
        <v>0.20997012840904683</v>
      </c>
      <c r="S3090" s="1" t="str">
        <f t="shared" si="145"/>
        <v>Nov-2024</v>
      </c>
      <c r="T3090" t="str">
        <f t="shared" si="146"/>
        <v>Profit</v>
      </c>
    </row>
    <row r="3091" spans="1:20" x14ac:dyDescent="0.3">
      <c r="A3091" t="s">
        <v>4951</v>
      </c>
      <c r="B3091" s="2">
        <v>46094</v>
      </c>
      <c r="C3091" t="s">
        <v>4952</v>
      </c>
      <c r="D3091" t="s">
        <v>52</v>
      </c>
      <c r="E3091" t="s">
        <v>53</v>
      </c>
      <c r="F3091" t="s">
        <v>90</v>
      </c>
      <c r="G3091" t="s">
        <v>29</v>
      </c>
      <c r="H3091" t="s">
        <v>41</v>
      </c>
      <c r="I3091" t="s">
        <v>134</v>
      </c>
      <c r="J3091">
        <v>1</v>
      </c>
      <c r="K3091">
        <v>331.1</v>
      </c>
      <c r="L3091">
        <v>0</v>
      </c>
      <c r="M3091" s="6">
        <v>331.1</v>
      </c>
      <c r="N3091" s="3">
        <v>251.33</v>
      </c>
      <c r="O3091" s="6">
        <v>79.77</v>
      </c>
      <c r="P3091" t="s">
        <v>70</v>
      </c>
      <c r="Q3091" t="s">
        <v>26</v>
      </c>
      <c r="R3091" s="4">
        <f t="shared" si="144"/>
        <v>0.24092419208698276</v>
      </c>
      <c r="S3091" s="1" t="str">
        <f t="shared" si="145"/>
        <v>Mar-2026</v>
      </c>
      <c r="T3091" t="str">
        <f t="shared" si="146"/>
        <v>Profit</v>
      </c>
    </row>
    <row r="3092" spans="1:20" x14ac:dyDescent="0.3">
      <c r="A3092" t="s">
        <v>4953</v>
      </c>
      <c r="B3092" s="2">
        <v>45554</v>
      </c>
      <c r="C3092" t="s">
        <v>2675</v>
      </c>
      <c r="D3092" t="s">
        <v>46</v>
      </c>
      <c r="E3092" t="s">
        <v>53</v>
      </c>
      <c r="F3092" t="s">
        <v>54</v>
      </c>
      <c r="G3092" t="s">
        <v>22</v>
      </c>
      <c r="H3092" t="s">
        <v>41</v>
      </c>
      <c r="I3092" t="s">
        <v>62</v>
      </c>
      <c r="J3092">
        <v>1</v>
      </c>
      <c r="K3092">
        <v>223.9</v>
      </c>
      <c r="L3092">
        <v>0</v>
      </c>
      <c r="M3092" s="6">
        <v>223.9</v>
      </c>
      <c r="N3092" s="3">
        <v>160.1</v>
      </c>
      <c r="O3092" s="6">
        <v>63.8</v>
      </c>
      <c r="P3092" t="s">
        <v>70</v>
      </c>
      <c r="Q3092" t="s">
        <v>26</v>
      </c>
      <c r="R3092" s="4">
        <f t="shared" si="144"/>
        <v>0.28494863778472529</v>
      </c>
      <c r="S3092" s="1" t="str">
        <f t="shared" si="145"/>
        <v>Sep-2024</v>
      </c>
      <c r="T3092" t="str">
        <f t="shared" si="146"/>
        <v>Profit</v>
      </c>
    </row>
    <row r="3093" spans="1:20" x14ac:dyDescent="0.3">
      <c r="A3093" t="s">
        <v>4954</v>
      </c>
      <c r="B3093" s="2">
        <v>45888</v>
      </c>
      <c r="C3093" t="s">
        <v>2175</v>
      </c>
      <c r="D3093" t="s">
        <v>19</v>
      </c>
      <c r="E3093" t="s">
        <v>34</v>
      </c>
      <c r="F3093" t="s">
        <v>73</v>
      </c>
      <c r="G3093" t="s">
        <v>79</v>
      </c>
      <c r="H3093" t="s">
        <v>41</v>
      </c>
      <c r="I3093" t="s">
        <v>125</v>
      </c>
      <c r="J3093">
        <v>2</v>
      </c>
      <c r="K3093">
        <v>278.83999999999997</v>
      </c>
      <c r="L3093">
        <v>0.1</v>
      </c>
      <c r="M3093" s="6">
        <v>501.91</v>
      </c>
      <c r="N3093" s="3">
        <v>326.39999999999998</v>
      </c>
      <c r="O3093" s="6">
        <v>175.51</v>
      </c>
      <c r="P3093" t="s">
        <v>43</v>
      </c>
      <c r="Q3093" t="s">
        <v>26</v>
      </c>
      <c r="R3093" s="4">
        <f t="shared" si="144"/>
        <v>0.34968420633181246</v>
      </c>
      <c r="S3093" s="1" t="str">
        <f t="shared" si="145"/>
        <v>Aug-2025</v>
      </c>
      <c r="T3093" t="str">
        <f t="shared" si="146"/>
        <v>Profit</v>
      </c>
    </row>
    <row r="3094" spans="1:20" x14ac:dyDescent="0.3">
      <c r="A3094" t="s">
        <v>4955</v>
      </c>
      <c r="B3094" s="2">
        <v>45949</v>
      </c>
      <c r="C3094" t="s">
        <v>1658</v>
      </c>
      <c r="D3094" t="s">
        <v>52</v>
      </c>
      <c r="E3094" t="s">
        <v>20</v>
      </c>
      <c r="F3094" t="s">
        <v>157</v>
      </c>
      <c r="G3094" t="s">
        <v>79</v>
      </c>
      <c r="H3094" t="s">
        <v>23</v>
      </c>
      <c r="I3094" t="s">
        <v>24</v>
      </c>
      <c r="J3094">
        <v>4</v>
      </c>
      <c r="K3094">
        <v>47449.05</v>
      </c>
      <c r="L3094">
        <v>0.15</v>
      </c>
      <c r="M3094" s="6">
        <v>161326.76999999999</v>
      </c>
      <c r="N3094" s="3">
        <v>109693.51</v>
      </c>
      <c r="O3094" s="6">
        <v>51633.26</v>
      </c>
      <c r="P3094" t="s">
        <v>70</v>
      </c>
      <c r="Q3094" t="s">
        <v>26</v>
      </c>
      <c r="R3094" s="4">
        <f t="shared" si="144"/>
        <v>0.32005388814268088</v>
      </c>
      <c r="S3094" s="1" t="str">
        <f t="shared" si="145"/>
        <v>Oct-2025</v>
      </c>
      <c r="T3094" t="str">
        <f t="shared" si="146"/>
        <v>Profit</v>
      </c>
    </row>
    <row r="3095" spans="1:20" x14ac:dyDescent="0.3">
      <c r="A3095" t="s">
        <v>4956</v>
      </c>
      <c r="B3095" s="2">
        <v>46126</v>
      </c>
      <c r="C3095" t="s">
        <v>4957</v>
      </c>
      <c r="D3095" t="s">
        <v>52</v>
      </c>
      <c r="E3095" t="s">
        <v>20</v>
      </c>
      <c r="F3095" t="s">
        <v>21</v>
      </c>
      <c r="G3095" t="s">
        <v>22</v>
      </c>
      <c r="H3095" t="s">
        <v>41</v>
      </c>
      <c r="I3095" t="s">
        <v>48</v>
      </c>
      <c r="J3095">
        <v>1</v>
      </c>
      <c r="K3095">
        <v>189.37</v>
      </c>
      <c r="L3095">
        <v>0</v>
      </c>
      <c r="M3095" s="6">
        <v>189.37</v>
      </c>
      <c r="N3095" s="3">
        <v>108.8</v>
      </c>
      <c r="O3095" s="6">
        <v>80.569999999999993</v>
      </c>
      <c r="P3095" t="s">
        <v>49</v>
      </c>
      <c r="Q3095" t="s">
        <v>26</v>
      </c>
      <c r="R3095" s="4">
        <f t="shared" si="144"/>
        <v>0.42546337857105132</v>
      </c>
      <c r="S3095" s="1" t="str">
        <f t="shared" si="145"/>
        <v>Apr-2026</v>
      </c>
      <c r="T3095" t="str">
        <f t="shared" si="146"/>
        <v>Profit</v>
      </c>
    </row>
    <row r="3096" spans="1:20" x14ac:dyDescent="0.3">
      <c r="A3096" t="s">
        <v>4958</v>
      </c>
      <c r="B3096" s="2">
        <v>45845</v>
      </c>
      <c r="C3096" t="s">
        <v>504</v>
      </c>
      <c r="D3096" t="s">
        <v>19</v>
      </c>
      <c r="E3096" t="s">
        <v>39</v>
      </c>
      <c r="F3096" t="s">
        <v>40</v>
      </c>
      <c r="G3096" t="s">
        <v>22</v>
      </c>
      <c r="H3096" t="s">
        <v>23</v>
      </c>
      <c r="I3096" t="s">
        <v>30</v>
      </c>
      <c r="J3096">
        <v>1</v>
      </c>
      <c r="K3096">
        <v>1429.2</v>
      </c>
      <c r="L3096">
        <v>0.1</v>
      </c>
      <c r="M3096" s="6">
        <v>1286.28</v>
      </c>
      <c r="N3096" s="3">
        <v>932.75</v>
      </c>
      <c r="O3096" s="6">
        <v>353.53</v>
      </c>
      <c r="P3096" t="s">
        <v>49</v>
      </c>
      <c r="Q3096" t="s">
        <v>26</v>
      </c>
      <c r="R3096" s="4">
        <f t="shared" si="144"/>
        <v>0.27484684516590474</v>
      </c>
      <c r="S3096" s="1" t="str">
        <f t="shared" si="145"/>
        <v>Jul-2025</v>
      </c>
      <c r="T3096" t="str">
        <f t="shared" si="146"/>
        <v>Profit</v>
      </c>
    </row>
    <row r="3097" spans="1:20" x14ac:dyDescent="0.3">
      <c r="A3097" t="s">
        <v>4959</v>
      </c>
      <c r="B3097" s="2">
        <v>45665</v>
      </c>
      <c r="C3097" t="s">
        <v>1698</v>
      </c>
      <c r="D3097" t="s">
        <v>46</v>
      </c>
      <c r="E3097" t="s">
        <v>53</v>
      </c>
      <c r="F3097" t="s">
        <v>65</v>
      </c>
      <c r="G3097" t="s">
        <v>29</v>
      </c>
      <c r="H3097" t="s">
        <v>23</v>
      </c>
      <c r="I3097" t="s">
        <v>69</v>
      </c>
      <c r="J3097">
        <v>4</v>
      </c>
      <c r="K3097">
        <v>24319.11</v>
      </c>
      <c r="L3097">
        <v>0.2</v>
      </c>
      <c r="M3097" s="6">
        <v>77821.149999999994</v>
      </c>
      <c r="N3097" s="3">
        <v>72780.289999999994</v>
      </c>
      <c r="O3097" s="6">
        <v>5040.8599999999997</v>
      </c>
      <c r="P3097" t="s">
        <v>31</v>
      </c>
      <c r="Q3097" t="s">
        <v>26</v>
      </c>
      <c r="R3097" s="4">
        <f t="shared" si="144"/>
        <v>6.4774935862551508E-2</v>
      </c>
      <c r="S3097" s="1" t="str">
        <f t="shared" si="145"/>
        <v>Jan-2025</v>
      </c>
      <c r="T3097" t="str">
        <f t="shared" si="146"/>
        <v>Profit</v>
      </c>
    </row>
    <row r="3098" spans="1:20" x14ac:dyDescent="0.3">
      <c r="A3098" t="s">
        <v>4960</v>
      </c>
      <c r="B3098" s="2">
        <v>45928</v>
      </c>
      <c r="C3098" t="s">
        <v>4961</v>
      </c>
      <c r="D3098" t="s">
        <v>19</v>
      </c>
      <c r="E3098" t="s">
        <v>58</v>
      </c>
      <c r="F3098" t="s">
        <v>339</v>
      </c>
      <c r="G3098" t="s">
        <v>22</v>
      </c>
      <c r="H3098" t="s">
        <v>74</v>
      </c>
      <c r="I3098" t="s">
        <v>137</v>
      </c>
      <c r="J3098">
        <v>4</v>
      </c>
      <c r="K3098">
        <v>9802.56</v>
      </c>
      <c r="L3098">
        <v>0.05</v>
      </c>
      <c r="M3098" s="6">
        <v>37249.730000000003</v>
      </c>
      <c r="N3098" s="3">
        <v>25295.759999999998</v>
      </c>
      <c r="O3098" s="6">
        <v>11953.97</v>
      </c>
      <c r="P3098" t="s">
        <v>70</v>
      </c>
      <c r="Q3098" t="s">
        <v>26</v>
      </c>
      <c r="R3098" s="4">
        <f t="shared" si="144"/>
        <v>0.32091427239875292</v>
      </c>
      <c r="S3098" s="1" t="str">
        <f t="shared" si="145"/>
        <v>Sep-2025</v>
      </c>
      <c r="T3098" t="str">
        <f t="shared" si="146"/>
        <v>Profit</v>
      </c>
    </row>
    <row r="3099" spans="1:20" x14ac:dyDescent="0.3">
      <c r="A3099" t="s">
        <v>4962</v>
      </c>
      <c r="B3099" s="2">
        <v>45458</v>
      </c>
      <c r="C3099" t="s">
        <v>4049</v>
      </c>
      <c r="D3099" t="s">
        <v>19</v>
      </c>
      <c r="E3099" t="s">
        <v>20</v>
      </c>
      <c r="F3099" t="s">
        <v>157</v>
      </c>
      <c r="G3099" t="s">
        <v>79</v>
      </c>
      <c r="H3099" t="s">
        <v>74</v>
      </c>
      <c r="I3099" t="s">
        <v>91</v>
      </c>
      <c r="J3099">
        <v>1</v>
      </c>
      <c r="K3099">
        <v>15200.38</v>
      </c>
      <c r="L3099">
        <v>0.25</v>
      </c>
      <c r="M3099" s="6">
        <v>11400.28</v>
      </c>
      <c r="N3099" s="3">
        <v>8014.11</v>
      </c>
      <c r="O3099" s="6">
        <v>3386.17</v>
      </c>
      <c r="P3099" t="s">
        <v>43</v>
      </c>
      <c r="Q3099" t="s">
        <v>26</v>
      </c>
      <c r="R3099" s="4">
        <f t="shared" si="144"/>
        <v>0.29702516078552454</v>
      </c>
      <c r="S3099" s="1" t="str">
        <f t="shared" si="145"/>
        <v>Jun-2024</v>
      </c>
      <c r="T3099" t="str">
        <f t="shared" si="146"/>
        <v>Profit</v>
      </c>
    </row>
    <row r="3100" spans="1:20" x14ac:dyDescent="0.3">
      <c r="A3100" t="s">
        <v>4963</v>
      </c>
      <c r="B3100" s="2">
        <v>46228</v>
      </c>
      <c r="C3100" t="s">
        <v>4964</v>
      </c>
      <c r="D3100" t="s">
        <v>19</v>
      </c>
      <c r="E3100" t="s">
        <v>58</v>
      </c>
      <c r="F3100" t="s">
        <v>104</v>
      </c>
      <c r="G3100" t="s">
        <v>22</v>
      </c>
      <c r="H3100" t="s">
        <v>23</v>
      </c>
      <c r="I3100" t="s">
        <v>59</v>
      </c>
      <c r="J3100">
        <v>1</v>
      </c>
      <c r="K3100">
        <v>4755.99</v>
      </c>
      <c r="L3100">
        <v>0</v>
      </c>
      <c r="M3100" s="6">
        <v>4755.99</v>
      </c>
      <c r="N3100" s="3">
        <v>2511.5700000000002</v>
      </c>
      <c r="O3100" s="6">
        <v>2244.42</v>
      </c>
      <c r="P3100" t="s">
        <v>49</v>
      </c>
      <c r="Q3100" t="s">
        <v>26</v>
      </c>
      <c r="R3100" s="4">
        <f t="shared" si="144"/>
        <v>0.47191436483255855</v>
      </c>
      <c r="S3100" s="1" t="str">
        <f t="shared" si="145"/>
        <v>Jul-2026</v>
      </c>
      <c r="T3100" t="str">
        <f t="shared" si="146"/>
        <v>Profit</v>
      </c>
    </row>
    <row r="3101" spans="1:20" x14ac:dyDescent="0.3">
      <c r="A3101" t="s">
        <v>4965</v>
      </c>
      <c r="B3101" s="2">
        <v>46044</v>
      </c>
      <c r="C3101" t="s">
        <v>3455</v>
      </c>
      <c r="D3101" t="s">
        <v>19</v>
      </c>
      <c r="E3101" t="s">
        <v>39</v>
      </c>
      <c r="F3101" t="s">
        <v>120</v>
      </c>
      <c r="G3101" t="s">
        <v>79</v>
      </c>
      <c r="H3101" t="s">
        <v>23</v>
      </c>
      <c r="I3101" t="s">
        <v>24</v>
      </c>
      <c r="J3101">
        <v>1</v>
      </c>
      <c r="K3101">
        <v>56806.080000000002</v>
      </c>
      <c r="L3101">
        <v>0</v>
      </c>
      <c r="M3101" s="6">
        <v>56806.080000000002</v>
      </c>
      <c r="N3101" s="3">
        <v>45441.51</v>
      </c>
      <c r="O3101" s="6">
        <v>11364.57</v>
      </c>
      <c r="P3101" t="s">
        <v>49</v>
      </c>
      <c r="Q3101" t="s">
        <v>26</v>
      </c>
      <c r="R3101" s="4">
        <f t="shared" si="144"/>
        <v>0.20005904297568147</v>
      </c>
      <c r="S3101" s="1" t="str">
        <f t="shared" si="145"/>
        <v>Jan-2026</v>
      </c>
      <c r="T3101" t="str">
        <f t="shared" si="146"/>
        <v>Profit</v>
      </c>
    </row>
    <row r="3102" spans="1:20" x14ac:dyDescent="0.3">
      <c r="A3102" t="s">
        <v>4966</v>
      </c>
      <c r="B3102" s="2">
        <v>45750</v>
      </c>
      <c r="C3102" t="s">
        <v>4967</v>
      </c>
      <c r="D3102" t="s">
        <v>52</v>
      </c>
      <c r="E3102" t="s">
        <v>53</v>
      </c>
      <c r="F3102" t="s">
        <v>97</v>
      </c>
      <c r="G3102" t="s">
        <v>22</v>
      </c>
      <c r="H3102" t="s">
        <v>23</v>
      </c>
      <c r="I3102" t="s">
        <v>69</v>
      </c>
      <c r="J3102">
        <v>2</v>
      </c>
      <c r="K3102">
        <v>24789.07</v>
      </c>
      <c r="L3102">
        <v>0.1</v>
      </c>
      <c r="M3102" s="6">
        <v>44620.33</v>
      </c>
      <c r="N3102" s="3">
        <v>39874.43</v>
      </c>
      <c r="O3102" s="6">
        <v>4745.8999999999996</v>
      </c>
      <c r="P3102" t="s">
        <v>70</v>
      </c>
      <c r="Q3102" t="s">
        <v>26</v>
      </c>
      <c r="R3102" s="4">
        <f t="shared" si="144"/>
        <v>0.1063618310308328</v>
      </c>
      <c r="S3102" s="1" t="str">
        <f t="shared" si="145"/>
        <v>Apr-2025</v>
      </c>
      <c r="T3102" t="str">
        <f t="shared" si="146"/>
        <v>Profit</v>
      </c>
    </row>
    <row r="3103" spans="1:20" x14ac:dyDescent="0.3">
      <c r="A3103" t="s">
        <v>4968</v>
      </c>
      <c r="B3103" s="2">
        <v>46290</v>
      </c>
      <c r="C3103" t="s">
        <v>716</v>
      </c>
      <c r="D3103" t="s">
        <v>19</v>
      </c>
      <c r="E3103" t="s">
        <v>53</v>
      </c>
      <c r="F3103" t="s">
        <v>97</v>
      </c>
      <c r="G3103" t="s">
        <v>22</v>
      </c>
      <c r="H3103" t="s">
        <v>23</v>
      </c>
      <c r="I3103" t="s">
        <v>36</v>
      </c>
      <c r="J3103">
        <v>2</v>
      </c>
      <c r="K3103">
        <v>15945.7</v>
      </c>
      <c r="L3103">
        <v>0.15</v>
      </c>
      <c r="M3103" s="6">
        <v>27107.69</v>
      </c>
      <c r="N3103" s="3">
        <v>25487.99</v>
      </c>
      <c r="O3103" s="6">
        <v>1619.7</v>
      </c>
      <c r="P3103" t="s">
        <v>31</v>
      </c>
      <c r="Q3103" t="s">
        <v>26</v>
      </c>
      <c r="R3103" s="4">
        <f t="shared" si="144"/>
        <v>5.9750572623488027E-2</v>
      </c>
      <c r="S3103" s="1" t="str">
        <f t="shared" si="145"/>
        <v>Sep-2026</v>
      </c>
      <c r="T3103" t="str">
        <f t="shared" si="146"/>
        <v>Profit</v>
      </c>
    </row>
    <row r="3104" spans="1:20" x14ac:dyDescent="0.3">
      <c r="A3104" t="s">
        <v>4969</v>
      </c>
      <c r="B3104" s="2">
        <v>45571</v>
      </c>
      <c r="C3104" t="s">
        <v>627</v>
      </c>
      <c r="D3104" t="s">
        <v>19</v>
      </c>
      <c r="E3104" t="s">
        <v>34</v>
      </c>
      <c r="F3104" t="s">
        <v>90</v>
      </c>
      <c r="G3104" t="s">
        <v>22</v>
      </c>
      <c r="H3104" t="s">
        <v>23</v>
      </c>
      <c r="I3104" t="s">
        <v>59</v>
      </c>
      <c r="J3104">
        <v>3</v>
      </c>
      <c r="K3104">
        <v>6512.74</v>
      </c>
      <c r="L3104">
        <v>0.05</v>
      </c>
      <c r="M3104" s="6">
        <v>18561.310000000001</v>
      </c>
      <c r="N3104" s="3">
        <v>12879.39</v>
      </c>
      <c r="O3104" s="6">
        <v>5681.92</v>
      </c>
      <c r="P3104" t="s">
        <v>49</v>
      </c>
      <c r="Q3104" t="s">
        <v>26</v>
      </c>
      <c r="R3104" s="4">
        <f t="shared" si="144"/>
        <v>0.30611632476371547</v>
      </c>
      <c r="S3104" s="1" t="str">
        <f t="shared" si="145"/>
        <v>Oct-2024</v>
      </c>
      <c r="T3104" t="str">
        <f t="shared" si="146"/>
        <v>Profit</v>
      </c>
    </row>
    <row r="3105" spans="1:20" x14ac:dyDescent="0.3">
      <c r="A3105" t="s">
        <v>4970</v>
      </c>
      <c r="B3105" s="2">
        <v>45991</v>
      </c>
      <c r="C3105" t="s">
        <v>1264</v>
      </c>
      <c r="D3105" t="s">
        <v>46</v>
      </c>
      <c r="E3105" t="s">
        <v>39</v>
      </c>
      <c r="F3105" t="s">
        <v>47</v>
      </c>
      <c r="G3105" t="s">
        <v>22</v>
      </c>
      <c r="H3105" t="s">
        <v>74</v>
      </c>
      <c r="I3105" t="s">
        <v>107</v>
      </c>
      <c r="J3105">
        <v>1</v>
      </c>
      <c r="K3105">
        <v>3642.5</v>
      </c>
      <c r="L3105">
        <v>0.05</v>
      </c>
      <c r="M3105" s="6">
        <v>3460.38</v>
      </c>
      <c r="N3105" s="3">
        <v>2803.81</v>
      </c>
      <c r="O3105" s="6">
        <v>656.57</v>
      </c>
      <c r="P3105" t="s">
        <v>49</v>
      </c>
      <c r="Q3105" t="s">
        <v>26</v>
      </c>
      <c r="R3105" s="4">
        <f t="shared" si="144"/>
        <v>0.18973927718921044</v>
      </c>
      <c r="S3105" s="1" t="str">
        <f t="shared" si="145"/>
        <v>Nov-2025</v>
      </c>
      <c r="T3105" t="str">
        <f t="shared" si="146"/>
        <v>Profit</v>
      </c>
    </row>
    <row r="3106" spans="1:20" x14ac:dyDescent="0.3">
      <c r="A3106" t="s">
        <v>4971</v>
      </c>
      <c r="B3106" s="2">
        <v>45593</v>
      </c>
      <c r="C3106" t="s">
        <v>4972</v>
      </c>
      <c r="D3106" t="s">
        <v>52</v>
      </c>
      <c r="E3106" t="s">
        <v>58</v>
      </c>
      <c r="F3106" t="s">
        <v>339</v>
      </c>
      <c r="G3106" t="s">
        <v>29</v>
      </c>
      <c r="H3106" t="s">
        <v>41</v>
      </c>
      <c r="I3106" t="s">
        <v>48</v>
      </c>
      <c r="J3106">
        <v>4</v>
      </c>
      <c r="K3106">
        <v>86.43</v>
      </c>
      <c r="L3106">
        <v>0.1</v>
      </c>
      <c r="M3106" s="6">
        <v>311.14999999999998</v>
      </c>
      <c r="N3106" s="3">
        <v>214.98</v>
      </c>
      <c r="O3106" s="6">
        <v>96.17</v>
      </c>
      <c r="P3106" t="s">
        <v>49</v>
      </c>
      <c r="Q3106" t="s">
        <v>26</v>
      </c>
      <c r="R3106" s="4">
        <f t="shared" si="144"/>
        <v>0.30907922224007717</v>
      </c>
      <c r="S3106" s="1" t="str">
        <f t="shared" si="145"/>
        <v>Oct-2024</v>
      </c>
      <c r="T3106" t="str">
        <f t="shared" si="146"/>
        <v>Profit</v>
      </c>
    </row>
    <row r="3107" spans="1:20" x14ac:dyDescent="0.3">
      <c r="A3107" t="s">
        <v>4973</v>
      </c>
      <c r="B3107" s="2">
        <v>45822</v>
      </c>
      <c r="C3107" t="s">
        <v>384</v>
      </c>
      <c r="D3107" t="s">
        <v>19</v>
      </c>
      <c r="E3107" t="s">
        <v>53</v>
      </c>
      <c r="F3107" t="s">
        <v>90</v>
      </c>
      <c r="G3107" t="s">
        <v>79</v>
      </c>
      <c r="H3107" t="s">
        <v>23</v>
      </c>
      <c r="I3107" t="s">
        <v>24</v>
      </c>
      <c r="J3107">
        <v>3</v>
      </c>
      <c r="K3107">
        <v>57397.440000000002</v>
      </c>
      <c r="L3107">
        <v>0</v>
      </c>
      <c r="M3107" s="6">
        <v>172192.32</v>
      </c>
      <c r="N3107" s="3">
        <v>95250.23</v>
      </c>
      <c r="O3107" s="6">
        <v>76942.09</v>
      </c>
      <c r="P3107" t="s">
        <v>31</v>
      </c>
      <c r="Q3107" t="s">
        <v>26</v>
      </c>
      <c r="R3107" s="4">
        <f t="shared" si="144"/>
        <v>0.446838105207015</v>
      </c>
      <c r="S3107" s="1" t="str">
        <f t="shared" si="145"/>
        <v>Jun-2025</v>
      </c>
      <c r="T3107" t="str">
        <f t="shared" si="146"/>
        <v>Profit</v>
      </c>
    </row>
    <row r="3108" spans="1:20" x14ac:dyDescent="0.3">
      <c r="A3108" t="s">
        <v>4974</v>
      </c>
      <c r="B3108" s="2">
        <v>45871</v>
      </c>
      <c r="C3108" t="s">
        <v>2596</v>
      </c>
      <c r="D3108" t="s">
        <v>19</v>
      </c>
      <c r="E3108" t="s">
        <v>20</v>
      </c>
      <c r="F3108" t="s">
        <v>115</v>
      </c>
      <c r="G3108" t="s">
        <v>22</v>
      </c>
      <c r="H3108" t="s">
        <v>41</v>
      </c>
      <c r="I3108" t="s">
        <v>48</v>
      </c>
      <c r="J3108">
        <v>1</v>
      </c>
      <c r="K3108">
        <v>186.63</v>
      </c>
      <c r="L3108">
        <v>0.2</v>
      </c>
      <c r="M3108" s="6">
        <v>149.30000000000001</v>
      </c>
      <c r="N3108" s="3">
        <v>135.65</v>
      </c>
      <c r="O3108" s="6">
        <v>13.65</v>
      </c>
      <c r="P3108" t="s">
        <v>31</v>
      </c>
      <c r="Q3108" t="s">
        <v>26</v>
      </c>
      <c r="R3108" s="4">
        <f t="shared" si="144"/>
        <v>9.1426657736101799E-2</v>
      </c>
      <c r="S3108" s="1" t="str">
        <f t="shared" si="145"/>
        <v>Aug-2025</v>
      </c>
      <c r="T3108" t="str">
        <f t="shared" si="146"/>
        <v>Profit</v>
      </c>
    </row>
    <row r="3109" spans="1:20" x14ac:dyDescent="0.3">
      <c r="A3109" t="s">
        <v>4975</v>
      </c>
      <c r="B3109" s="2">
        <v>45509</v>
      </c>
      <c r="C3109" t="s">
        <v>3990</v>
      </c>
      <c r="D3109" t="s">
        <v>52</v>
      </c>
      <c r="E3109" t="s">
        <v>39</v>
      </c>
      <c r="F3109" t="s">
        <v>220</v>
      </c>
      <c r="G3109" t="s">
        <v>22</v>
      </c>
      <c r="H3109" t="s">
        <v>23</v>
      </c>
      <c r="I3109" t="s">
        <v>59</v>
      </c>
      <c r="J3109">
        <v>2</v>
      </c>
      <c r="K3109">
        <v>1537.14</v>
      </c>
      <c r="L3109">
        <v>0.1</v>
      </c>
      <c r="M3109" s="6">
        <v>2766.85</v>
      </c>
      <c r="N3109" s="3">
        <v>2270.8000000000002</v>
      </c>
      <c r="O3109" s="6">
        <v>496.05</v>
      </c>
      <c r="P3109" t="s">
        <v>25</v>
      </c>
      <c r="Q3109" t="s">
        <v>26</v>
      </c>
      <c r="R3109" s="4">
        <f t="shared" si="144"/>
        <v>0.17928330050418348</v>
      </c>
      <c r="S3109" s="1" t="str">
        <f t="shared" si="145"/>
        <v>Aug-2024</v>
      </c>
      <c r="T3109" t="str">
        <f t="shared" si="146"/>
        <v>Profit</v>
      </c>
    </row>
    <row r="3110" spans="1:20" x14ac:dyDescent="0.3">
      <c r="A3110" t="s">
        <v>4976</v>
      </c>
      <c r="B3110" s="2">
        <v>45393</v>
      </c>
      <c r="C3110" t="s">
        <v>4977</v>
      </c>
      <c r="D3110" t="s">
        <v>19</v>
      </c>
      <c r="E3110" t="s">
        <v>58</v>
      </c>
      <c r="F3110" t="s">
        <v>54</v>
      </c>
      <c r="G3110" t="s">
        <v>79</v>
      </c>
      <c r="H3110" t="s">
        <v>23</v>
      </c>
      <c r="I3110" t="s">
        <v>30</v>
      </c>
      <c r="J3110">
        <v>2</v>
      </c>
      <c r="K3110">
        <v>1009.95</v>
      </c>
      <c r="L3110">
        <v>0.15</v>
      </c>
      <c r="M3110" s="6">
        <v>1716.91</v>
      </c>
      <c r="N3110" s="3">
        <v>1079.18</v>
      </c>
      <c r="O3110" s="6">
        <v>637.73</v>
      </c>
      <c r="P3110" t="s">
        <v>43</v>
      </c>
      <c r="Q3110" t="s">
        <v>26</v>
      </c>
      <c r="R3110" s="4">
        <f t="shared" si="144"/>
        <v>0.37144055308664986</v>
      </c>
      <c r="S3110" s="1" t="str">
        <f t="shared" si="145"/>
        <v>Apr-2024</v>
      </c>
      <c r="T3110" t="str">
        <f t="shared" si="146"/>
        <v>Profit</v>
      </c>
    </row>
    <row r="3111" spans="1:20" x14ac:dyDescent="0.3">
      <c r="A3111" t="s">
        <v>4978</v>
      </c>
      <c r="B3111" s="2">
        <v>45845</v>
      </c>
      <c r="C3111" t="s">
        <v>4979</v>
      </c>
      <c r="D3111" t="s">
        <v>19</v>
      </c>
      <c r="E3111" t="s">
        <v>53</v>
      </c>
      <c r="F3111" t="s">
        <v>65</v>
      </c>
      <c r="G3111" t="s">
        <v>29</v>
      </c>
      <c r="H3111" t="s">
        <v>23</v>
      </c>
      <c r="I3111" t="s">
        <v>94</v>
      </c>
      <c r="J3111">
        <v>2</v>
      </c>
      <c r="K3111">
        <v>1489.39</v>
      </c>
      <c r="L3111">
        <v>0</v>
      </c>
      <c r="M3111" s="6">
        <v>2978.78</v>
      </c>
      <c r="N3111" s="3">
        <v>2219.79</v>
      </c>
      <c r="O3111" s="6">
        <v>758.99</v>
      </c>
      <c r="P3111" t="s">
        <v>25</v>
      </c>
      <c r="Q3111" t="s">
        <v>26</v>
      </c>
      <c r="R3111" s="4">
        <f t="shared" si="144"/>
        <v>0.25479894453433954</v>
      </c>
      <c r="S3111" s="1" t="str">
        <f t="shared" si="145"/>
        <v>Jul-2025</v>
      </c>
      <c r="T3111" t="str">
        <f t="shared" si="146"/>
        <v>Profit</v>
      </c>
    </row>
    <row r="3112" spans="1:20" x14ac:dyDescent="0.3">
      <c r="A3112" t="s">
        <v>4980</v>
      </c>
      <c r="B3112" s="2">
        <v>45579</v>
      </c>
      <c r="C3112" t="s">
        <v>2026</v>
      </c>
      <c r="D3112" t="s">
        <v>46</v>
      </c>
      <c r="E3112" t="s">
        <v>20</v>
      </c>
      <c r="F3112" t="s">
        <v>205</v>
      </c>
      <c r="G3112" t="s">
        <v>22</v>
      </c>
      <c r="H3112" t="s">
        <v>74</v>
      </c>
      <c r="I3112" t="s">
        <v>158</v>
      </c>
      <c r="J3112">
        <v>2</v>
      </c>
      <c r="K3112">
        <v>10740.55</v>
      </c>
      <c r="L3112">
        <v>0.1</v>
      </c>
      <c r="M3112" s="6">
        <v>19332.990000000002</v>
      </c>
      <c r="N3112" s="3">
        <v>11399.42</v>
      </c>
      <c r="O3112" s="6">
        <v>7933.57</v>
      </c>
      <c r="P3112" t="s">
        <v>70</v>
      </c>
      <c r="Q3112" t="s">
        <v>26</v>
      </c>
      <c r="R3112" s="4">
        <f t="shared" si="144"/>
        <v>0.41036435647046832</v>
      </c>
      <c r="S3112" s="1" t="str">
        <f t="shared" si="145"/>
        <v>Oct-2024</v>
      </c>
      <c r="T3112" t="str">
        <f t="shared" si="146"/>
        <v>Profit</v>
      </c>
    </row>
    <row r="3113" spans="1:20" x14ac:dyDescent="0.3">
      <c r="A3113" t="s">
        <v>4981</v>
      </c>
      <c r="B3113" s="2">
        <v>45458</v>
      </c>
      <c r="C3113" t="s">
        <v>3232</v>
      </c>
      <c r="D3113" t="s">
        <v>19</v>
      </c>
      <c r="E3113" t="s">
        <v>58</v>
      </c>
      <c r="F3113" t="s">
        <v>104</v>
      </c>
      <c r="G3113" t="s">
        <v>22</v>
      </c>
      <c r="H3113" t="s">
        <v>41</v>
      </c>
      <c r="I3113" t="s">
        <v>125</v>
      </c>
      <c r="J3113">
        <v>3</v>
      </c>
      <c r="K3113">
        <v>214.12</v>
      </c>
      <c r="L3113">
        <v>0.1</v>
      </c>
      <c r="M3113" s="6">
        <v>578.12</v>
      </c>
      <c r="N3113" s="3">
        <v>503.41</v>
      </c>
      <c r="O3113" s="6">
        <v>74.709999999999994</v>
      </c>
      <c r="P3113" t="s">
        <v>43</v>
      </c>
      <c r="Q3113" t="s">
        <v>26</v>
      </c>
      <c r="R3113" s="4">
        <f t="shared" si="144"/>
        <v>0.12922922576627688</v>
      </c>
      <c r="S3113" s="1" t="str">
        <f t="shared" si="145"/>
        <v>Jun-2024</v>
      </c>
      <c r="T3113" t="str">
        <f t="shared" si="146"/>
        <v>Profit</v>
      </c>
    </row>
    <row r="3114" spans="1:20" x14ac:dyDescent="0.3">
      <c r="A3114" t="s">
        <v>4982</v>
      </c>
      <c r="B3114" s="2">
        <v>45912</v>
      </c>
      <c r="C3114" t="s">
        <v>1133</v>
      </c>
      <c r="D3114" t="s">
        <v>19</v>
      </c>
      <c r="E3114" t="s">
        <v>53</v>
      </c>
      <c r="F3114" t="s">
        <v>54</v>
      </c>
      <c r="G3114" t="s">
        <v>79</v>
      </c>
      <c r="H3114" t="s">
        <v>41</v>
      </c>
      <c r="I3114" t="s">
        <v>48</v>
      </c>
      <c r="J3114">
        <v>3</v>
      </c>
      <c r="K3114">
        <v>42.41</v>
      </c>
      <c r="L3114">
        <v>0.1</v>
      </c>
      <c r="M3114" s="6">
        <v>114.51</v>
      </c>
      <c r="N3114" s="3">
        <v>73.959999999999994</v>
      </c>
      <c r="O3114" s="6">
        <v>40.549999999999997</v>
      </c>
      <c r="P3114" t="s">
        <v>31</v>
      </c>
      <c r="Q3114" t="s">
        <v>26</v>
      </c>
      <c r="R3114" s="4">
        <f t="shared" si="144"/>
        <v>0.35411754431927339</v>
      </c>
      <c r="S3114" s="1" t="str">
        <f t="shared" si="145"/>
        <v>Sep-2025</v>
      </c>
      <c r="T3114" t="str">
        <f t="shared" si="146"/>
        <v>Profit</v>
      </c>
    </row>
    <row r="3115" spans="1:20" x14ac:dyDescent="0.3">
      <c r="A3115" t="s">
        <v>4983</v>
      </c>
      <c r="B3115" s="2">
        <v>45327</v>
      </c>
      <c r="C3115" t="s">
        <v>4984</v>
      </c>
      <c r="D3115" t="s">
        <v>19</v>
      </c>
      <c r="E3115" t="s">
        <v>39</v>
      </c>
      <c r="F3115" t="s">
        <v>220</v>
      </c>
      <c r="G3115" t="s">
        <v>79</v>
      </c>
      <c r="H3115" t="s">
        <v>23</v>
      </c>
      <c r="I3115" t="s">
        <v>24</v>
      </c>
      <c r="J3115">
        <v>5</v>
      </c>
      <c r="K3115">
        <v>85685.62</v>
      </c>
      <c r="L3115">
        <v>0.1</v>
      </c>
      <c r="M3115" s="6">
        <v>385585.29</v>
      </c>
      <c r="N3115" s="3">
        <v>269119.65000000002</v>
      </c>
      <c r="O3115" s="6">
        <v>116465.64</v>
      </c>
      <c r="P3115" t="s">
        <v>49</v>
      </c>
      <c r="Q3115" t="s">
        <v>26</v>
      </c>
      <c r="R3115" s="4">
        <f t="shared" si="144"/>
        <v>0.30204897079969001</v>
      </c>
      <c r="S3115" s="1" t="str">
        <f t="shared" si="145"/>
        <v>Feb-2024</v>
      </c>
      <c r="T3115" t="str">
        <f t="shared" si="146"/>
        <v>Profit</v>
      </c>
    </row>
    <row r="3116" spans="1:20" x14ac:dyDescent="0.3">
      <c r="A3116" t="s">
        <v>4985</v>
      </c>
      <c r="B3116" s="2">
        <v>46035</v>
      </c>
      <c r="C3116" t="s">
        <v>4986</v>
      </c>
      <c r="D3116" t="s">
        <v>46</v>
      </c>
      <c r="E3116" t="s">
        <v>20</v>
      </c>
      <c r="F3116" t="s">
        <v>115</v>
      </c>
      <c r="G3116" t="s">
        <v>22</v>
      </c>
      <c r="H3116" t="s">
        <v>41</v>
      </c>
      <c r="I3116" t="s">
        <v>125</v>
      </c>
      <c r="J3116">
        <v>1</v>
      </c>
      <c r="K3116">
        <v>56.62</v>
      </c>
      <c r="L3116">
        <v>0.15</v>
      </c>
      <c r="M3116" s="6">
        <v>48.13</v>
      </c>
      <c r="N3116" s="3">
        <v>36.64</v>
      </c>
      <c r="O3116" s="6">
        <v>11.49</v>
      </c>
      <c r="P3116" t="s">
        <v>49</v>
      </c>
      <c r="Q3116" t="s">
        <v>26</v>
      </c>
      <c r="R3116" s="4">
        <f t="shared" si="144"/>
        <v>0.23872844379804695</v>
      </c>
      <c r="S3116" s="1" t="str">
        <f t="shared" si="145"/>
        <v>Jan-2026</v>
      </c>
      <c r="T3116" t="str">
        <f t="shared" si="146"/>
        <v>Profit</v>
      </c>
    </row>
    <row r="3117" spans="1:20" x14ac:dyDescent="0.3">
      <c r="A3117" t="s">
        <v>4987</v>
      </c>
      <c r="B3117" s="2">
        <v>46032</v>
      </c>
      <c r="C3117" t="s">
        <v>1725</v>
      </c>
      <c r="D3117" t="s">
        <v>52</v>
      </c>
      <c r="E3117" t="s">
        <v>34</v>
      </c>
      <c r="F3117" t="s">
        <v>90</v>
      </c>
      <c r="G3117" t="s">
        <v>22</v>
      </c>
      <c r="H3117" t="s">
        <v>41</v>
      </c>
      <c r="I3117" t="s">
        <v>48</v>
      </c>
      <c r="J3117">
        <v>3</v>
      </c>
      <c r="K3117">
        <v>61.6</v>
      </c>
      <c r="L3117">
        <v>0.05</v>
      </c>
      <c r="M3117" s="6">
        <v>175.56</v>
      </c>
      <c r="N3117" s="3">
        <v>97.6</v>
      </c>
      <c r="O3117" s="6">
        <v>77.959999999999994</v>
      </c>
      <c r="P3117" t="s">
        <v>43</v>
      </c>
      <c r="Q3117" t="s">
        <v>26</v>
      </c>
      <c r="R3117" s="4">
        <f t="shared" si="144"/>
        <v>0.44406470722260194</v>
      </c>
      <c r="S3117" s="1" t="str">
        <f t="shared" si="145"/>
        <v>Jan-2026</v>
      </c>
      <c r="T3117" t="str">
        <f t="shared" si="146"/>
        <v>Profit</v>
      </c>
    </row>
    <row r="3118" spans="1:20" x14ac:dyDescent="0.3">
      <c r="A3118" t="s">
        <v>4988</v>
      </c>
      <c r="B3118" s="2">
        <v>45644</v>
      </c>
      <c r="C3118" t="s">
        <v>4989</v>
      </c>
      <c r="D3118" t="s">
        <v>46</v>
      </c>
      <c r="E3118" t="s">
        <v>34</v>
      </c>
      <c r="F3118" t="s">
        <v>110</v>
      </c>
      <c r="G3118" t="s">
        <v>79</v>
      </c>
      <c r="H3118" t="s">
        <v>23</v>
      </c>
      <c r="I3118" t="s">
        <v>36</v>
      </c>
      <c r="J3118">
        <v>3</v>
      </c>
      <c r="K3118">
        <v>18002.23</v>
      </c>
      <c r="L3118">
        <v>0.05</v>
      </c>
      <c r="M3118" s="6">
        <v>51306.36</v>
      </c>
      <c r="N3118" s="3">
        <v>36281.39</v>
      </c>
      <c r="O3118" s="6">
        <v>15024.97</v>
      </c>
      <c r="P3118" t="s">
        <v>70</v>
      </c>
      <c r="Q3118" t="s">
        <v>26</v>
      </c>
      <c r="R3118" s="4">
        <f t="shared" si="144"/>
        <v>0.29284809914404375</v>
      </c>
      <c r="S3118" s="1" t="str">
        <f t="shared" si="145"/>
        <v>Dec-2024</v>
      </c>
      <c r="T3118" t="str">
        <f t="shared" si="146"/>
        <v>Profit</v>
      </c>
    </row>
    <row r="3119" spans="1:20" x14ac:dyDescent="0.3">
      <c r="A3119" t="s">
        <v>4990</v>
      </c>
      <c r="B3119" s="2">
        <v>45967</v>
      </c>
      <c r="C3119" t="s">
        <v>2510</v>
      </c>
      <c r="D3119" t="s">
        <v>46</v>
      </c>
      <c r="E3119" t="s">
        <v>34</v>
      </c>
      <c r="F3119" t="s">
        <v>65</v>
      </c>
      <c r="G3119" t="s">
        <v>79</v>
      </c>
      <c r="H3119" t="s">
        <v>23</v>
      </c>
      <c r="I3119" t="s">
        <v>94</v>
      </c>
      <c r="J3119">
        <v>5</v>
      </c>
      <c r="K3119">
        <v>3379.63</v>
      </c>
      <c r="L3119">
        <v>0.25</v>
      </c>
      <c r="M3119" s="6">
        <v>12673.61</v>
      </c>
      <c r="N3119" s="3">
        <v>9269.06</v>
      </c>
      <c r="O3119" s="6">
        <v>3404.55</v>
      </c>
      <c r="P3119" t="s">
        <v>25</v>
      </c>
      <c r="Q3119" t="s">
        <v>26</v>
      </c>
      <c r="R3119" s="4">
        <f t="shared" si="144"/>
        <v>0.26863300985275701</v>
      </c>
      <c r="S3119" s="1" t="str">
        <f t="shared" si="145"/>
        <v>Nov-2025</v>
      </c>
      <c r="T3119" t="str">
        <f t="shared" si="146"/>
        <v>Profit</v>
      </c>
    </row>
    <row r="3120" spans="1:20" x14ac:dyDescent="0.3">
      <c r="A3120" t="s">
        <v>4991</v>
      </c>
      <c r="B3120" s="2">
        <v>46190</v>
      </c>
      <c r="C3120" t="s">
        <v>1101</v>
      </c>
      <c r="D3120" t="s">
        <v>19</v>
      </c>
      <c r="E3120" t="s">
        <v>34</v>
      </c>
      <c r="F3120" t="s">
        <v>90</v>
      </c>
      <c r="G3120" t="s">
        <v>22</v>
      </c>
      <c r="H3120" t="s">
        <v>74</v>
      </c>
      <c r="I3120" t="s">
        <v>137</v>
      </c>
      <c r="J3120">
        <v>4</v>
      </c>
      <c r="K3120">
        <v>13381.92</v>
      </c>
      <c r="L3120">
        <v>0.1</v>
      </c>
      <c r="M3120" s="6">
        <v>48174.91</v>
      </c>
      <c r="N3120" s="3">
        <v>37592.25</v>
      </c>
      <c r="O3120" s="6">
        <v>10582.66</v>
      </c>
      <c r="P3120" t="s">
        <v>31</v>
      </c>
      <c r="Q3120" t="s">
        <v>26</v>
      </c>
      <c r="R3120" s="4">
        <f t="shared" si="144"/>
        <v>0.21967160914260139</v>
      </c>
      <c r="S3120" s="1" t="str">
        <f t="shared" si="145"/>
        <v>Jun-2026</v>
      </c>
      <c r="T3120" t="str">
        <f t="shared" si="146"/>
        <v>Profit</v>
      </c>
    </row>
    <row r="3121" spans="1:20" x14ac:dyDescent="0.3">
      <c r="A3121" t="s">
        <v>4992</v>
      </c>
      <c r="B3121" s="2">
        <v>45364</v>
      </c>
      <c r="C3121" t="s">
        <v>2496</v>
      </c>
      <c r="D3121" t="s">
        <v>19</v>
      </c>
      <c r="E3121" t="s">
        <v>39</v>
      </c>
      <c r="F3121" t="s">
        <v>40</v>
      </c>
      <c r="G3121" t="s">
        <v>79</v>
      </c>
      <c r="H3121" t="s">
        <v>74</v>
      </c>
      <c r="I3121" t="s">
        <v>137</v>
      </c>
      <c r="J3121">
        <v>1</v>
      </c>
      <c r="K3121">
        <v>9739.64</v>
      </c>
      <c r="L3121">
        <v>0.1</v>
      </c>
      <c r="M3121" s="6">
        <v>8765.68</v>
      </c>
      <c r="N3121" s="3">
        <v>7769</v>
      </c>
      <c r="O3121" s="6">
        <v>996.68</v>
      </c>
      <c r="P3121" t="s">
        <v>70</v>
      </c>
      <c r="Q3121" t="s">
        <v>26</v>
      </c>
      <c r="R3121" s="4">
        <f t="shared" si="144"/>
        <v>0.11370253077912951</v>
      </c>
      <c r="S3121" s="1" t="str">
        <f t="shared" si="145"/>
        <v>Mar-2024</v>
      </c>
      <c r="T3121" t="str">
        <f t="shared" si="146"/>
        <v>Profit</v>
      </c>
    </row>
    <row r="3122" spans="1:20" x14ac:dyDescent="0.3">
      <c r="A3122" t="s">
        <v>4993</v>
      </c>
      <c r="B3122" s="2">
        <v>45939</v>
      </c>
      <c r="C3122" t="s">
        <v>1015</v>
      </c>
      <c r="D3122" t="s">
        <v>52</v>
      </c>
      <c r="E3122" t="s">
        <v>20</v>
      </c>
      <c r="F3122" t="s">
        <v>21</v>
      </c>
      <c r="G3122" t="s">
        <v>79</v>
      </c>
      <c r="H3122" t="s">
        <v>74</v>
      </c>
      <c r="I3122" t="s">
        <v>91</v>
      </c>
      <c r="J3122">
        <v>1</v>
      </c>
      <c r="K3122">
        <v>8353.56</v>
      </c>
      <c r="L3122">
        <v>0.25</v>
      </c>
      <c r="M3122" s="6">
        <v>6265.17</v>
      </c>
      <c r="N3122" s="3">
        <v>5756.81</v>
      </c>
      <c r="O3122" s="6">
        <v>508.36</v>
      </c>
      <c r="P3122" t="s">
        <v>49</v>
      </c>
      <c r="Q3122" t="s">
        <v>26</v>
      </c>
      <c r="R3122" s="4">
        <f t="shared" si="144"/>
        <v>8.1140655401210182E-2</v>
      </c>
      <c r="S3122" s="1" t="str">
        <f t="shared" si="145"/>
        <v>Oct-2025</v>
      </c>
      <c r="T3122" t="str">
        <f t="shared" si="146"/>
        <v>Profit</v>
      </c>
    </row>
    <row r="3123" spans="1:20" x14ac:dyDescent="0.3">
      <c r="A3123" t="s">
        <v>4994</v>
      </c>
      <c r="B3123" s="2">
        <v>45644</v>
      </c>
      <c r="C3123" t="s">
        <v>3488</v>
      </c>
      <c r="D3123" t="s">
        <v>19</v>
      </c>
      <c r="E3123" t="s">
        <v>20</v>
      </c>
      <c r="F3123" t="s">
        <v>115</v>
      </c>
      <c r="G3123" t="s">
        <v>22</v>
      </c>
      <c r="H3123" t="s">
        <v>41</v>
      </c>
      <c r="I3123" t="s">
        <v>55</v>
      </c>
      <c r="J3123">
        <v>2</v>
      </c>
      <c r="K3123">
        <v>426.56</v>
      </c>
      <c r="L3123">
        <v>0.05</v>
      </c>
      <c r="M3123" s="6">
        <v>810.46</v>
      </c>
      <c r="N3123" s="3">
        <v>679.15</v>
      </c>
      <c r="O3123" s="6">
        <v>131.31</v>
      </c>
      <c r="P3123" t="s">
        <v>70</v>
      </c>
      <c r="Q3123" t="s">
        <v>26</v>
      </c>
      <c r="R3123" s="4">
        <f t="shared" si="144"/>
        <v>0.16201910026404756</v>
      </c>
      <c r="S3123" s="1" t="str">
        <f t="shared" si="145"/>
        <v>Dec-2024</v>
      </c>
      <c r="T3123" t="str">
        <f t="shared" si="146"/>
        <v>Profit</v>
      </c>
    </row>
    <row r="3124" spans="1:20" x14ac:dyDescent="0.3">
      <c r="A3124" t="s">
        <v>4995</v>
      </c>
      <c r="B3124" s="2">
        <v>46182</v>
      </c>
      <c r="C3124" t="s">
        <v>4996</v>
      </c>
      <c r="D3124" t="s">
        <v>46</v>
      </c>
      <c r="E3124" t="s">
        <v>53</v>
      </c>
      <c r="F3124" t="s">
        <v>54</v>
      </c>
      <c r="G3124" t="s">
        <v>22</v>
      </c>
      <c r="H3124" t="s">
        <v>41</v>
      </c>
      <c r="I3124" t="s">
        <v>62</v>
      </c>
      <c r="J3124">
        <v>3</v>
      </c>
      <c r="K3124">
        <v>439.53</v>
      </c>
      <c r="L3124">
        <v>0.05</v>
      </c>
      <c r="M3124" s="6">
        <v>1252.6600000000001</v>
      </c>
      <c r="N3124" s="3">
        <v>737</v>
      </c>
      <c r="O3124" s="6">
        <v>515.66</v>
      </c>
      <c r="P3124" t="s">
        <v>49</v>
      </c>
      <c r="Q3124" t="s">
        <v>26</v>
      </c>
      <c r="R3124" s="4">
        <f t="shared" si="144"/>
        <v>0.41165200453435086</v>
      </c>
      <c r="S3124" s="1" t="str">
        <f t="shared" si="145"/>
        <v>Jun-2026</v>
      </c>
      <c r="T3124" t="str">
        <f t="shared" si="146"/>
        <v>Profit</v>
      </c>
    </row>
    <row r="3125" spans="1:20" x14ac:dyDescent="0.3">
      <c r="A3125" t="s">
        <v>4997</v>
      </c>
      <c r="B3125" s="2">
        <v>45361</v>
      </c>
      <c r="C3125" t="s">
        <v>901</v>
      </c>
      <c r="D3125" t="s">
        <v>52</v>
      </c>
      <c r="E3125" t="s">
        <v>34</v>
      </c>
      <c r="F3125" t="s">
        <v>35</v>
      </c>
      <c r="G3125" t="s">
        <v>79</v>
      </c>
      <c r="H3125" t="s">
        <v>23</v>
      </c>
      <c r="I3125" t="s">
        <v>30</v>
      </c>
      <c r="J3125">
        <v>2</v>
      </c>
      <c r="K3125">
        <v>748.62</v>
      </c>
      <c r="L3125">
        <v>0.15</v>
      </c>
      <c r="M3125" s="6">
        <v>1272.6500000000001</v>
      </c>
      <c r="N3125" s="3">
        <v>1124.99</v>
      </c>
      <c r="O3125" s="6">
        <v>147.66</v>
      </c>
      <c r="P3125" t="s">
        <v>31</v>
      </c>
      <c r="Q3125" t="s">
        <v>26</v>
      </c>
      <c r="R3125" s="4">
        <f t="shared" si="144"/>
        <v>0.11602561584096176</v>
      </c>
      <c r="S3125" s="1" t="str">
        <f t="shared" si="145"/>
        <v>Mar-2024</v>
      </c>
      <c r="T3125" t="str">
        <f t="shared" si="146"/>
        <v>Profit</v>
      </c>
    </row>
    <row r="3126" spans="1:20" x14ac:dyDescent="0.3">
      <c r="A3126" t="s">
        <v>4998</v>
      </c>
      <c r="B3126" s="2">
        <v>45716</v>
      </c>
      <c r="C3126" t="s">
        <v>3942</v>
      </c>
      <c r="D3126" t="s">
        <v>52</v>
      </c>
      <c r="E3126" t="s">
        <v>39</v>
      </c>
      <c r="F3126" t="s">
        <v>40</v>
      </c>
      <c r="G3126" t="s">
        <v>79</v>
      </c>
      <c r="H3126" t="s">
        <v>23</v>
      </c>
      <c r="I3126" t="s">
        <v>59</v>
      </c>
      <c r="J3126">
        <v>1</v>
      </c>
      <c r="K3126">
        <v>3678.31</v>
      </c>
      <c r="L3126">
        <v>0.1</v>
      </c>
      <c r="M3126" s="6">
        <v>3310.48</v>
      </c>
      <c r="N3126" s="3">
        <v>2122.96</v>
      </c>
      <c r="O3126" s="6">
        <v>1187.52</v>
      </c>
      <c r="P3126" t="s">
        <v>43</v>
      </c>
      <c r="Q3126" t="s">
        <v>26</v>
      </c>
      <c r="R3126" s="4">
        <f t="shared" si="144"/>
        <v>0.35871535245644137</v>
      </c>
      <c r="S3126" s="1" t="str">
        <f t="shared" si="145"/>
        <v>Feb-2025</v>
      </c>
      <c r="T3126" t="str">
        <f t="shared" si="146"/>
        <v>Profit</v>
      </c>
    </row>
    <row r="3127" spans="1:20" x14ac:dyDescent="0.3">
      <c r="A3127" t="s">
        <v>4999</v>
      </c>
      <c r="B3127" s="2">
        <v>46290</v>
      </c>
      <c r="C3127" t="s">
        <v>2013</v>
      </c>
      <c r="D3127" t="s">
        <v>46</v>
      </c>
      <c r="E3127" t="s">
        <v>39</v>
      </c>
      <c r="F3127" t="s">
        <v>40</v>
      </c>
      <c r="G3127" t="s">
        <v>79</v>
      </c>
      <c r="H3127" t="s">
        <v>74</v>
      </c>
      <c r="I3127" t="s">
        <v>158</v>
      </c>
      <c r="J3127">
        <v>3</v>
      </c>
      <c r="K3127">
        <v>7866.19</v>
      </c>
      <c r="L3127">
        <v>0.1</v>
      </c>
      <c r="M3127" s="6">
        <v>21238.71</v>
      </c>
      <c r="N3127" s="3">
        <v>12483.18</v>
      </c>
      <c r="O3127" s="6">
        <v>8755.5300000000007</v>
      </c>
      <c r="P3127" t="s">
        <v>70</v>
      </c>
      <c r="Q3127" t="s">
        <v>26</v>
      </c>
      <c r="R3127" s="4">
        <f t="shared" si="144"/>
        <v>0.4122439639695632</v>
      </c>
      <c r="S3127" s="1" t="str">
        <f t="shared" si="145"/>
        <v>Sep-2026</v>
      </c>
      <c r="T3127" t="str">
        <f t="shared" si="146"/>
        <v>Profit</v>
      </c>
    </row>
    <row r="3128" spans="1:20" x14ac:dyDescent="0.3">
      <c r="A3128" t="s">
        <v>5000</v>
      </c>
      <c r="B3128" s="2">
        <v>45999</v>
      </c>
      <c r="C3128" t="s">
        <v>1304</v>
      </c>
      <c r="D3128" t="s">
        <v>19</v>
      </c>
      <c r="E3128" t="s">
        <v>53</v>
      </c>
      <c r="F3128" t="s">
        <v>54</v>
      </c>
      <c r="G3128" t="s">
        <v>29</v>
      </c>
      <c r="H3128" t="s">
        <v>41</v>
      </c>
      <c r="I3128" t="s">
        <v>55</v>
      </c>
      <c r="J3128">
        <v>1</v>
      </c>
      <c r="K3128">
        <v>83.47</v>
      </c>
      <c r="L3128">
        <v>0.15</v>
      </c>
      <c r="M3128" s="6">
        <v>70.95</v>
      </c>
      <c r="N3128" s="3">
        <v>50.2</v>
      </c>
      <c r="O3128" s="6">
        <v>20.75</v>
      </c>
      <c r="P3128" t="s">
        <v>25</v>
      </c>
      <c r="Q3128" t="s">
        <v>26</v>
      </c>
      <c r="R3128" s="4">
        <f t="shared" si="144"/>
        <v>0.29245947850599013</v>
      </c>
      <c r="S3128" s="1" t="str">
        <f t="shared" si="145"/>
        <v>Dec-2025</v>
      </c>
      <c r="T3128" t="str">
        <f t="shared" si="146"/>
        <v>Profit</v>
      </c>
    </row>
    <row r="3129" spans="1:20" x14ac:dyDescent="0.3">
      <c r="A3129" t="s">
        <v>5001</v>
      </c>
      <c r="B3129" s="2">
        <v>46072</v>
      </c>
      <c r="C3129" t="s">
        <v>2205</v>
      </c>
      <c r="D3129" t="s">
        <v>46</v>
      </c>
      <c r="E3129" t="s">
        <v>58</v>
      </c>
      <c r="F3129" t="s">
        <v>339</v>
      </c>
      <c r="G3129" t="s">
        <v>29</v>
      </c>
      <c r="H3129" t="s">
        <v>41</v>
      </c>
      <c r="I3129" t="s">
        <v>62</v>
      </c>
      <c r="J3129">
        <v>4</v>
      </c>
      <c r="K3129">
        <v>309.05</v>
      </c>
      <c r="L3129">
        <v>0.2</v>
      </c>
      <c r="M3129" s="6">
        <v>988.96</v>
      </c>
      <c r="N3129" s="3">
        <v>791.15</v>
      </c>
      <c r="O3129" s="6">
        <v>197.81</v>
      </c>
      <c r="P3129" t="s">
        <v>70</v>
      </c>
      <c r="Q3129" t="s">
        <v>76</v>
      </c>
      <c r="R3129" s="4">
        <f t="shared" si="144"/>
        <v>0.20001820093835948</v>
      </c>
      <c r="S3129" s="1" t="str">
        <f t="shared" si="145"/>
        <v>Feb-2026</v>
      </c>
      <c r="T3129" t="str">
        <f t="shared" si="146"/>
        <v>Profit</v>
      </c>
    </row>
    <row r="3130" spans="1:20" x14ac:dyDescent="0.3">
      <c r="A3130" t="s">
        <v>5002</v>
      </c>
      <c r="B3130" s="2">
        <v>45852</v>
      </c>
      <c r="C3130" t="s">
        <v>3672</v>
      </c>
      <c r="D3130" t="s">
        <v>46</v>
      </c>
      <c r="E3130" t="s">
        <v>34</v>
      </c>
      <c r="F3130" t="s">
        <v>110</v>
      </c>
      <c r="G3130" t="s">
        <v>79</v>
      </c>
      <c r="H3130" t="s">
        <v>23</v>
      </c>
      <c r="I3130" t="s">
        <v>36</v>
      </c>
      <c r="J3130">
        <v>3</v>
      </c>
      <c r="K3130">
        <v>20707.07</v>
      </c>
      <c r="L3130">
        <v>0.15</v>
      </c>
      <c r="M3130" s="6">
        <v>52803.03</v>
      </c>
      <c r="N3130" s="3">
        <v>40006.1</v>
      </c>
      <c r="O3130" s="6">
        <v>12796.93</v>
      </c>
      <c r="P3130" t="s">
        <v>25</v>
      </c>
      <c r="Q3130" t="s">
        <v>26</v>
      </c>
      <c r="R3130" s="4">
        <f t="shared" si="144"/>
        <v>0.24235219077390069</v>
      </c>
      <c r="S3130" s="1" t="str">
        <f t="shared" si="145"/>
        <v>Jul-2025</v>
      </c>
      <c r="T3130" t="str">
        <f t="shared" si="146"/>
        <v>Profit</v>
      </c>
    </row>
    <row r="3131" spans="1:20" x14ac:dyDescent="0.3">
      <c r="A3131" t="s">
        <v>5003</v>
      </c>
      <c r="B3131" s="2">
        <v>46119</v>
      </c>
      <c r="C3131" t="s">
        <v>2945</v>
      </c>
      <c r="D3131" t="s">
        <v>46</v>
      </c>
      <c r="E3131" t="s">
        <v>53</v>
      </c>
      <c r="F3131" t="s">
        <v>65</v>
      </c>
      <c r="G3131" t="s">
        <v>22</v>
      </c>
      <c r="H3131" t="s">
        <v>23</v>
      </c>
      <c r="I3131" t="s">
        <v>30</v>
      </c>
      <c r="J3131">
        <v>1</v>
      </c>
      <c r="K3131">
        <v>1152.29</v>
      </c>
      <c r="L3131">
        <v>0</v>
      </c>
      <c r="M3131" s="6">
        <v>1152.29</v>
      </c>
      <c r="N3131" s="3">
        <v>603.23</v>
      </c>
      <c r="O3131" s="6">
        <v>549.05999999999995</v>
      </c>
      <c r="P3131" t="s">
        <v>49</v>
      </c>
      <c r="Q3131" t="s">
        <v>76</v>
      </c>
      <c r="R3131" s="4">
        <f t="shared" si="144"/>
        <v>0.47649463242760065</v>
      </c>
      <c r="S3131" s="1" t="str">
        <f t="shared" si="145"/>
        <v>Apr-2026</v>
      </c>
      <c r="T3131" t="str">
        <f t="shared" si="146"/>
        <v>Profit</v>
      </c>
    </row>
    <row r="3132" spans="1:20" x14ac:dyDescent="0.3">
      <c r="A3132" t="s">
        <v>5004</v>
      </c>
      <c r="B3132" s="2">
        <v>45933</v>
      </c>
      <c r="C3132" t="s">
        <v>5005</v>
      </c>
      <c r="D3132" t="s">
        <v>52</v>
      </c>
      <c r="E3132" t="s">
        <v>39</v>
      </c>
      <c r="F3132" t="s">
        <v>220</v>
      </c>
      <c r="G3132" t="s">
        <v>22</v>
      </c>
      <c r="H3132" t="s">
        <v>23</v>
      </c>
      <c r="I3132" t="s">
        <v>24</v>
      </c>
      <c r="J3132">
        <v>1</v>
      </c>
      <c r="K3132">
        <v>67479.820000000007</v>
      </c>
      <c r="L3132">
        <v>0</v>
      </c>
      <c r="M3132" s="6">
        <v>67479.820000000007</v>
      </c>
      <c r="N3132" s="3">
        <v>42431.29</v>
      </c>
      <c r="O3132" s="6">
        <v>25048.53</v>
      </c>
      <c r="P3132" t="s">
        <v>49</v>
      </c>
      <c r="Q3132" t="s">
        <v>26</v>
      </c>
      <c r="R3132" s="4">
        <f t="shared" si="144"/>
        <v>0.37120030847740842</v>
      </c>
      <c r="S3132" s="1" t="str">
        <f t="shared" si="145"/>
        <v>Oct-2025</v>
      </c>
      <c r="T3132" t="str">
        <f t="shared" si="146"/>
        <v>Profit</v>
      </c>
    </row>
    <row r="3133" spans="1:20" x14ac:dyDescent="0.3">
      <c r="A3133" t="s">
        <v>5006</v>
      </c>
      <c r="B3133" s="2">
        <v>46247</v>
      </c>
      <c r="C3133" t="s">
        <v>5007</v>
      </c>
      <c r="D3133" t="s">
        <v>19</v>
      </c>
      <c r="E3133" t="s">
        <v>34</v>
      </c>
      <c r="F3133" t="s">
        <v>65</v>
      </c>
      <c r="G3133" t="s">
        <v>29</v>
      </c>
      <c r="H3133" t="s">
        <v>23</v>
      </c>
      <c r="I3133" t="s">
        <v>94</v>
      </c>
      <c r="J3133">
        <v>1</v>
      </c>
      <c r="K3133">
        <v>3302.22</v>
      </c>
      <c r="L3133">
        <v>0.05</v>
      </c>
      <c r="M3133" s="6">
        <v>3137.11</v>
      </c>
      <c r="N3133" s="3">
        <v>2560.0100000000002</v>
      </c>
      <c r="O3133" s="6">
        <v>577.1</v>
      </c>
      <c r="P3133" t="s">
        <v>43</v>
      </c>
      <c r="Q3133" t="s">
        <v>26</v>
      </c>
      <c r="R3133" s="4">
        <f t="shared" si="144"/>
        <v>0.18395912161192945</v>
      </c>
      <c r="S3133" s="1" t="str">
        <f t="shared" si="145"/>
        <v>Aug-2026</v>
      </c>
      <c r="T3133" t="str">
        <f t="shared" si="146"/>
        <v>Profit</v>
      </c>
    </row>
    <row r="3134" spans="1:20" x14ac:dyDescent="0.3">
      <c r="A3134" t="s">
        <v>5008</v>
      </c>
      <c r="B3134" s="2">
        <v>45808</v>
      </c>
      <c r="C3134" t="s">
        <v>2251</v>
      </c>
      <c r="D3134" t="s">
        <v>19</v>
      </c>
      <c r="E3134" t="s">
        <v>58</v>
      </c>
      <c r="F3134" t="s">
        <v>68</v>
      </c>
      <c r="G3134" t="s">
        <v>22</v>
      </c>
      <c r="H3134" t="s">
        <v>41</v>
      </c>
      <c r="I3134" t="s">
        <v>62</v>
      </c>
      <c r="J3134">
        <v>1</v>
      </c>
      <c r="K3134">
        <v>265.43</v>
      </c>
      <c r="L3134">
        <v>0.05</v>
      </c>
      <c r="M3134" s="6">
        <v>252.16</v>
      </c>
      <c r="N3134" s="3">
        <v>210.61</v>
      </c>
      <c r="O3134" s="6">
        <v>41.55</v>
      </c>
      <c r="P3134" t="s">
        <v>70</v>
      </c>
      <c r="Q3134" t="s">
        <v>26</v>
      </c>
      <c r="R3134" s="4">
        <f t="shared" si="144"/>
        <v>0.16477633248730963</v>
      </c>
      <c r="S3134" s="1" t="str">
        <f t="shared" si="145"/>
        <v>May-2025</v>
      </c>
      <c r="T3134" t="str">
        <f t="shared" si="146"/>
        <v>Profit</v>
      </c>
    </row>
    <row r="3135" spans="1:20" x14ac:dyDescent="0.3">
      <c r="A3135" t="s">
        <v>5009</v>
      </c>
      <c r="B3135" s="2">
        <v>45719</v>
      </c>
      <c r="C3135" t="s">
        <v>4857</v>
      </c>
      <c r="D3135" t="s">
        <v>19</v>
      </c>
      <c r="E3135" t="s">
        <v>58</v>
      </c>
      <c r="F3135" t="s">
        <v>104</v>
      </c>
      <c r="G3135" t="s">
        <v>29</v>
      </c>
      <c r="H3135" t="s">
        <v>74</v>
      </c>
      <c r="I3135" t="s">
        <v>75</v>
      </c>
      <c r="J3135">
        <v>1</v>
      </c>
      <c r="K3135">
        <v>5557.33</v>
      </c>
      <c r="L3135">
        <v>0.05</v>
      </c>
      <c r="M3135" s="6">
        <v>5279.46</v>
      </c>
      <c r="N3135" s="3">
        <v>3128.35</v>
      </c>
      <c r="O3135" s="6">
        <v>2151.11</v>
      </c>
      <c r="P3135" t="s">
        <v>49</v>
      </c>
      <c r="Q3135" t="s">
        <v>26</v>
      </c>
      <c r="R3135" s="4">
        <f t="shared" si="144"/>
        <v>0.40744886787663892</v>
      </c>
      <c r="S3135" s="1" t="str">
        <f t="shared" si="145"/>
        <v>Mar-2025</v>
      </c>
      <c r="T3135" t="str">
        <f t="shared" si="146"/>
        <v>Profit</v>
      </c>
    </row>
    <row r="3136" spans="1:20" x14ac:dyDescent="0.3">
      <c r="A3136" t="s">
        <v>5010</v>
      </c>
      <c r="B3136" s="2">
        <v>45830</v>
      </c>
      <c r="C3136" t="s">
        <v>1007</v>
      </c>
      <c r="D3136" t="s">
        <v>46</v>
      </c>
      <c r="E3136" t="s">
        <v>34</v>
      </c>
      <c r="F3136" t="s">
        <v>35</v>
      </c>
      <c r="G3136" t="s">
        <v>29</v>
      </c>
      <c r="H3136" t="s">
        <v>23</v>
      </c>
      <c r="I3136" t="s">
        <v>24</v>
      </c>
      <c r="J3136">
        <v>1</v>
      </c>
      <c r="K3136">
        <v>62166.400000000001</v>
      </c>
      <c r="L3136">
        <v>0.15</v>
      </c>
      <c r="M3136" s="6">
        <v>52841.440000000002</v>
      </c>
      <c r="N3136" s="3">
        <v>36860.550000000003</v>
      </c>
      <c r="O3136" s="6">
        <v>15980.89</v>
      </c>
      <c r="P3136" t="s">
        <v>43</v>
      </c>
      <c r="Q3136" t="s">
        <v>26</v>
      </c>
      <c r="R3136" s="4">
        <f t="shared" si="144"/>
        <v>0.30243100869317713</v>
      </c>
      <c r="S3136" s="1" t="str">
        <f t="shared" si="145"/>
        <v>Jun-2025</v>
      </c>
      <c r="T3136" t="str">
        <f t="shared" si="146"/>
        <v>Profit</v>
      </c>
    </row>
    <row r="3137" spans="1:20" x14ac:dyDescent="0.3">
      <c r="A3137" t="s">
        <v>5011</v>
      </c>
      <c r="B3137" s="2">
        <v>45451</v>
      </c>
      <c r="C3137" t="s">
        <v>2164</v>
      </c>
      <c r="D3137" t="s">
        <v>19</v>
      </c>
      <c r="E3137" t="s">
        <v>34</v>
      </c>
      <c r="F3137" t="s">
        <v>65</v>
      </c>
      <c r="G3137" t="s">
        <v>22</v>
      </c>
      <c r="H3137" t="s">
        <v>23</v>
      </c>
      <c r="I3137" t="s">
        <v>69</v>
      </c>
      <c r="J3137">
        <v>2</v>
      </c>
      <c r="K3137">
        <v>24708.959999999999</v>
      </c>
      <c r="L3137">
        <v>0.15</v>
      </c>
      <c r="M3137" s="6">
        <v>42005.23</v>
      </c>
      <c r="N3137" s="3">
        <v>27744.9</v>
      </c>
      <c r="O3137" s="6">
        <v>14260.33</v>
      </c>
      <c r="P3137" t="s">
        <v>49</v>
      </c>
      <c r="Q3137" t="s">
        <v>26</v>
      </c>
      <c r="R3137" s="4">
        <f t="shared" si="144"/>
        <v>0.33948939215426266</v>
      </c>
      <c r="S3137" s="1" t="str">
        <f t="shared" si="145"/>
        <v>Jun-2024</v>
      </c>
      <c r="T3137" t="str">
        <f t="shared" si="146"/>
        <v>Profit</v>
      </c>
    </row>
    <row r="3138" spans="1:20" x14ac:dyDescent="0.3">
      <c r="A3138" t="s">
        <v>5012</v>
      </c>
      <c r="B3138" s="2">
        <v>45440</v>
      </c>
      <c r="C3138" t="s">
        <v>5013</v>
      </c>
      <c r="D3138" t="s">
        <v>46</v>
      </c>
      <c r="E3138" t="s">
        <v>39</v>
      </c>
      <c r="F3138" t="s">
        <v>146</v>
      </c>
      <c r="G3138" t="s">
        <v>79</v>
      </c>
      <c r="H3138" t="s">
        <v>41</v>
      </c>
      <c r="I3138" t="s">
        <v>134</v>
      </c>
      <c r="J3138">
        <v>1</v>
      </c>
      <c r="K3138">
        <v>485.66</v>
      </c>
      <c r="L3138">
        <v>0.15</v>
      </c>
      <c r="M3138" s="6">
        <v>412.81</v>
      </c>
      <c r="N3138" s="3">
        <v>294.94</v>
      </c>
      <c r="O3138" s="6">
        <v>117.87</v>
      </c>
      <c r="P3138" t="s">
        <v>49</v>
      </c>
      <c r="Q3138" t="s">
        <v>26</v>
      </c>
      <c r="R3138" s="4">
        <f t="shared" si="144"/>
        <v>0.28553087376759284</v>
      </c>
      <c r="S3138" s="1" t="str">
        <f t="shared" si="145"/>
        <v>May-2024</v>
      </c>
      <c r="T3138" t="str">
        <f t="shared" si="146"/>
        <v>Profit</v>
      </c>
    </row>
    <row r="3139" spans="1:20" x14ac:dyDescent="0.3">
      <c r="A3139" t="s">
        <v>5014</v>
      </c>
      <c r="B3139" s="2">
        <v>46067</v>
      </c>
      <c r="C3139" t="s">
        <v>2655</v>
      </c>
      <c r="D3139" t="s">
        <v>19</v>
      </c>
      <c r="E3139" t="s">
        <v>34</v>
      </c>
      <c r="F3139" t="s">
        <v>110</v>
      </c>
      <c r="G3139" t="s">
        <v>22</v>
      </c>
      <c r="H3139" t="s">
        <v>41</v>
      </c>
      <c r="I3139" t="s">
        <v>134</v>
      </c>
      <c r="J3139">
        <v>1</v>
      </c>
      <c r="K3139">
        <v>237.6</v>
      </c>
      <c r="L3139">
        <v>0.05</v>
      </c>
      <c r="M3139" s="6">
        <v>225.72</v>
      </c>
      <c r="N3139" s="3">
        <v>162.80000000000001</v>
      </c>
      <c r="O3139" s="6">
        <v>62.92</v>
      </c>
      <c r="P3139" t="s">
        <v>70</v>
      </c>
      <c r="Q3139" t="s">
        <v>26</v>
      </c>
      <c r="R3139" s="4">
        <f t="shared" si="144"/>
        <v>0.27875243664717347</v>
      </c>
      <c r="S3139" s="1" t="str">
        <f t="shared" si="145"/>
        <v>Feb-2026</v>
      </c>
      <c r="T3139" t="str">
        <f t="shared" si="146"/>
        <v>Profit</v>
      </c>
    </row>
    <row r="3140" spans="1:20" x14ac:dyDescent="0.3">
      <c r="A3140" t="s">
        <v>5015</v>
      </c>
      <c r="B3140" s="2">
        <v>45521</v>
      </c>
      <c r="C3140" t="s">
        <v>5016</v>
      </c>
      <c r="D3140" t="s">
        <v>52</v>
      </c>
      <c r="E3140" t="s">
        <v>58</v>
      </c>
      <c r="F3140" t="s">
        <v>339</v>
      </c>
      <c r="G3140" t="s">
        <v>79</v>
      </c>
      <c r="H3140" t="s">
        <v>74</v>
      </c>
      <c r="I3140" t="s">
        <v>75</v>
      </c>
      <c r="J3140">
        <v>6</v>
      </c>
      <c r="K3140">
        <v>9745.2099999999991</v>
      </c>
      <c r="L3140">
        <v>0.1</v>
      </c>
      <c r="M3140" s="6">
        <v>52624.13</v>
      </c>
      <c r="N3140" s="3">
        <v>31005.040000000001</v>
      </c>
      <c r="O3140" s="6">
        <v>21619.09</v>
      </c>
      <c r="P3140" t="s">
        <v>43</v>
      </c>
      <c r="Q3140" t="s">
        <v>26</v>
      </c>
      <c r="R3140" s="4">
        <f t="shared" si="144"/>
        <v>0.41082085347539238</v>
      </c>
      <c r="S3140" s="1" t="str">
        <f t="shared" si="145"/>
        <v>Aug-2024</v>
      </c>
      <c r="T3140" t="str">
        <f t="shared" si="146"/>
        <v>Profit</v>
      </c>
    </row>
    <row r="3141" spans="1:20" x14ac:dyDescent="0.3">
      <c r="A3141" t="s">
        <v>5017</v>
      </c>
      <c r="B3141" s="2">
        <v>46003</v>
      </c>
      <c r="C3141" t="s">
        <v>2260</v>
      </c>
      <c r="D3141" t="s">
        <v>52</v>
      </c>
      <c r="E3141" t="s">
        <v>39</v>
      </c>
      <c r="F3141" t="s">
        <v>146</v>
      </c>
      <c r="G3141" t="s">
        <v>22</v>
      </c>
      <c r="H3141" t="s">
        <v>74</v>
      </c>
      <c r="I3141" t="s">
        <v>75</v>
      </c>
      <c r="J3141">
        <v>4</v>
      </c>
      <c r="K3141">
        <v>7022.39</v>
      </c>
      <c r="L3141">
        <v>0.15</v>
      </c>
      <c r="M3141" s="6">
        <v>23876.13</v>
      </c>
      <c r="N3141" s="3">
        <v>16440.63</v>
      </c>
      <c r="O3141" s="6">
        <v>7435.5</v>
      </c>
      <c r="P3141" t="s">
        <v>25</v>
      </c>
      <c r="Q3141" t="s">
        <v>26</v>
      </c>
      <c r="R3141" s="4">
        <f t="shared" ref="R3141:R3204" si="147">IFERROR(O3141/M3141,0)</f>
        <v>0.3114198155228674</v>
      </c>
      <c r="S3141" s="1" t="str">
        <f t="shared" ref="S3141:S3204" si="148">TEXT(B3141,"mmm-yyyy")</f>
        <v>Dec-2025</v>
      </c>
      <c r="T3141" t="str">
        <f t="shared" ref="T3141:T3204" si="149">IF(O3141&gt;0,"Profit",IF(O3141&lt;0,"Loss","Break-Even"))</f>
        <v>Profit</v>
      </c>
    </row>
    <row r="3142" spans="1:20" x14ac:dyDescent="0.3">
      <c r="A3142" t="s">
        <v>5018</v>
      </c>
      <c r="B3142" s="2">
        <v>45853</v>
      </c>
      <c r="C3142" t="s">
        <v>5019</v>
      </c>
      <c r="D3142" t="s">
        <v>19</v>
      </c>
      <c r="E3142" t="s">
        <v>58</v>
      </c>
      <c r="F3142" t="s">
        <v>104</v>
      </c>
      <c r="G3142" t="s">
        <v>22</v>
      </c>
      <c r="H3142" t="s">
        <v>74</v>
      </c>
      <c r="I3142" t="s">
        <v>91</v>
      </c>
      <c r="J3142">
        <v>4</v>
      </c>
      <c r="K3142">
        <v>6034.45</v>
      </c>
      <c r="L3142">
        <v>0.15</v>
      </c>
      <c r="M3142" s="6">
        <v>20517.13</v>
      </c>
      <c r="N3142" s="3">
        <v>14091.98</v>
      </c>
      <c r="O3142" s="6">
        <v>6425.15</v>
      </c>
      <c r="P3142" t="s">
        <v>31</v>
      </c>
      <c r="Q3142" t="s">
        <v>26</v>
      </c>
      <c r="R3142" s="4">
        <f t="shared" si="147"/>
        <v>0.31316027144147351</v>
      </c>
      <c r="S3142" s="1" t="str">
        <f t="shared" si="148"/>
        <v>Jul-2025</v>
      </c>
      <c r="T3142" t="str">
        <f t="shared" si="149"/>
        <v>Profit</v>
      </c>
    </row>
    <row r="3143" spans="1:20" x14ac:dyDescent="0.3">
      <c r="A3143" t="s">
        <v>5020</v>
      </c>
      <c r="B3143" s="2">
        <v>45358</v>
      </c>
      <c r="C3143" t="s">
        <v>5021</v>
      </c>
      <c r="D3143" t="s">
        <v>52</v>
      </c>
      <c r="E3143" t="s">
        <v>34</v>
      </c>
      <c r="F3143" t="s">
        <v>90</v>
      </c>
      <c r="G3143" t="s">
        <v>22</v>
      </c>
      <c r="H3143" t="s">
        <v>74</v>
      </c>
      <c r="I3143" t="s">
        <v>137</v>
      </c>
      <c r="J3143">
        <v>3</v>
      </c>
      <c r="K3143">
        <v>20413.509999999998</v>
      </c>
      <c r="L3143">
        <v>0.15</v>
      </c>
      <c r="M3143" s="6">
        <v>52054.45</v>
      </c>
      <c r="N3143" s="3">
        <v>45965.66</v>
      </c>
      <c r="O3143" s="6">
        <v>6088.79</v>
      </c>
      <c r="P3143" t="s">
        <v>43</v>
      </c>
      <c r="Q3143" t="s">
        <v>26</v>
      </c>
      <c r="R3143" s="4">
        <f t="shared" si="147"/>
        <v>0.11696963468060849</v>
      </c>
      <c r="S3143" s="1" t="str">
        <f t="shared" si="148"/>
        <v>Mar-2024</v>
      </c>
      <c r="T3143" t="str">
        <f t="shared" si="149"/>
        <v>Profit</v>
      </c>
    </row>
    <row r="3144" spans="1:20" x14ac:dyDescent="0.3">
      <c r="A3144" t="s">
        <v>5022</v>
      </c>
      <c r="B3144" s="2">
        <v>46103</v>
      </c>
      <c r="C3144" t="s">
        <v>2240</v>
      </c>
      <c r="D3144" t="s">
        <v>52</v>
      </c>
      <c r="E3144" t="s">
        <v>34</v>
      </c>
      <c r="F3144" t="s">
        <v>110</v>
      </c>
      <c r="G3144" t="s">
        <v>79</v>
      </c>
      <c r="H3144" t="s">
        <v>23</v>
      </c>
      <c r="I3144" t="s">
        <v>69</v>
      </c>
      <c r="J3144">
        <v>4</v>
      </c>
      <c r="K3144">
        <v>23901.17</v>
      </c>
      <c r="L3144">
        <v>0</v>
      </c>
      <c r="M3144" s="6">
        <v>95604.68</v>
      </c>
      <c r="N3144" s="3">
        <v>74933.41</v>
      </c>
      <c r="O3144" s="6">
        <v>20671.27</v>
      </c>
      <c r="P3144" t="s">
        <v>25</v>
      </c>
      <c r="Q3144" t="s">
        <v>26</v>
      </c>
      <c r="R3144" s="4">
        <f t="shared" si="147"/>
        <v>0.21621608900317435</v>
      </c>
      <c r="S3144" s="1" t="str">
        <f t="shared" si="148"/>
        <v>Mar-2026</v>
      </c>
      <c r="T3144" t="str">
        <f t="shared" si="149"/>
        <v>Profit</v>
      </c>
    </row>
    <row r="3145" spans="1:20" x14ac:dyDescent="0.3">
      <c r="A3145" t="s">
        <v>5023</v>
      </c>
      <c r="B3145" s="2">
        <v>45672</v>
      </c>
      <c r="C3145" t="s">
        <v>1806</v>
      </c>
      <c r="D3145" t="s">
        <v>46</v>
      </c>
      <c r="E3145" t="s">
        <v>34</v>
      </c>
      <c r="F3145" t="s">
        <v>35</v>
      </c>
      <c r="G3145" t="s">
        <v>79</v>
      </c>
      <c r="H3145" t="s">
        <v>41</v>
      </c>
      <c r="I3145" t="s">
        <v>42</v>
      </c>
      <c r="J3145">
        <v>4</v>
      </c>
      <c r="K3145">
        <v>206.79</v>
      </c>
      <c r="L3145">
        <v>0</v>
      </c>
      <c r="M3145" s="6">
        <v>827.16</v>
      </c>
      <c r="N3145" s="3">
        <v>434.4</v>
      </c>
      <c r="O3145" s="6">
        <v>392.76</v>
      </c>
      <c r="P3145" t="s">
        <v>70</v>
      </c>
      <c r="Q3145" t="s">
        <v>26</v>
      </c>
      <c r="R3145" s="4">
        <f t="shared" si="147"/>
        <v>0.47482953721166399</v>
      </c>
      <c r="S3145" s="1" t="str">
        <f t="shared" si="148"/>
        <v>Jan-2025</v>
      </c>
      <c r="T3145" t="str">
        <f t="shared" si="149"/>
        <v>Profit</v>
      </c>
    </row>
    <row r="3146" spans="1:20" x14ac:dyDescent="0.3">
      <c r="A3146" t="s">
        <v>5024</v>
      </c>
      <c r="B3146" s="2">
        <v>45349</v>
      </c>
      <c r="C3146" t="s">
        <v>2329</v>
      </c>
      <c r="D3146" t="s">
        <v>52</v>
      </c>
      <c r="E3146" t="s">
        <v>53</v>
      </c>
      <c r="F3146" t="s">
        <v>97</v>
      </c>
      <c r="G3146" t="s">
        <v>29</v>
      </c>
      <c r="H3146" t="s">
        <v>23</v>
      </c>
      <c r="I3146" t="s">
        <v>69</v>
      </c>
      <c r="J3146">
        <v>3</v>
      </c>
      <c r="K3146">
        <v>19803.3</v>
      </c>
      <c r="L3146">
        <v>0</v>
      </c>
      <c r="M3146" s="6">
        <v>59409.9</v>
      </c>
      <c r="N3146" s="3">
        <v>42797.26</v>
      </c>
      <c r="O3146" s="6">
        <v>16612.64</v>
      </c>
      <c r="P3146" t="s">
        <v>43</v>
      </c>
      <c r="Q3146" t="s">
        <v>26</v>
      </c>
      <c r="R3146" s="4">
        <f t="shared" si="147"/>
        <v>0.27962746949582473</v>
      </c>
      <c r="S3146" s="1" t="str">
        <f t="shared" si="148"/>
        <v>Feb-2024</v>
      </c>
      <c r="T3146" t="str">
        <f t="shared" si="149"/>
        <v>Profit</v>
      </c>
    </row>
    <row r="3147" spans="1:20" x14ac:dyDescent="0.3">
      <c r="A3147" t="s">
        <v>5025</v>
      </c>
      <c r="B3147" s="2">
        <v>45550</v>
      </c>
      <c r="C3147" t="s">
        <v>2717</v>
      </c>
      <c r="D3147" t="s">
        <v>46</v>
      </c>
      <c r="E3147" t="s">
        <v>53</v>
      </c>
      <c r="F3147" t="s">
        <v>54</v>
      </c>
      <c r="G3147" t="s">
        <v>79</v>
      </c>
      <c r="H3147" t="s">
        <v>23</v>
      </c>
      <c r="I3147" t="s">
        <v>24</v>
      </c>
      <c r="J3147">
        <v>2</v>
      </c>
      <c r="K3147">
        <v>80747.37</v>
      </c>
      <c r="L3147">
        <v>0</v>
      </c>
      <c r="M3147" s="6">
        <v>161494.74</v>
      </c>
      <c r="N3147" s="3">
        <v>131604.04999999999</v>
      </c>
      <c r="O3147" s="6">
        <v>29890.69</v>
      </c>
      <c r="P3147" t="s">
        <v>70</v>
      </c>
      <c r="Q3147" t="s">
        <v>26</v>
      </c>
      <c r="R3147" s="4">
        <f t="shared" si="147"/>
        <v>0.18508770006998371</v>
      </c>
      <c r="S3147" s="1" t="str">
        <f t="shared" si="148"/>
        <v>Sep-2024</v>
      </c>
      <c r="T3147" t="str">
        <f t="shared" si="149"/>
        <v>Profit</v>
      </c>
    </row>
    <row r="3148" spans="1:20" x14ac:dyDescent="0.3">
      <c r="A3148" t="s">
        <v>5026</v>
      </c>
      <c r="B3148" s="2">
        <v>45633</v>
      </c>
      <c r="C3148" t="s">
        <v>1739</v>
      </c>
      <c r="D3148" t="s">
        <v>19</v>
      </c>
      <c r="E3148" t="s">
        <v>34</v>
      </c>
      <c r="F3148" t="s">
        <v>110</v>
      </c>
      <c r="G3148" t="s">
        <v>22</v>
      </c>
      <c r="H3148" t="s">
        <v>41</v>
      </c>
      <c r="I3148" t="s">
        <v>42</v>
      </c>
      <c r="J3148">
        <v>2</v>
      </c>
      <c r="K3148">
        <v>138.69</v>
      </c>
      <c r="L3148">
        <v>0.1</v>
      </c>
      <c r="M3148" s="6">
        <v>249.64</v>
      </c>
      <c r="N3148" s="3">
        <v>209.35</v>
      </c>
      <c r="O3148" s="6">
        <v>40.29</v>
      </c>
      <c r="P3148" t="s">
        <v>25</v>
      </c>
      <c r="Q3148" t="s">
        <v>26</v>
      </c>
      <c r="R3148" s="4">
        <f t="shared" si="147"/>
        <v>0.16139240506329114</v>
      </c>
      <c r="S3148" s="1" t="str">
        <f t="shared" si="148"/>
        <v>Dec-2024</v>
      </c>
      <c r="T3148" t="str">
        <f t="shared" si="149"/>
        <v>Profit</v>
      </c>
    </row>
    <row r="3149" spans="1:20" x14ac:dyDescent="0.3">
      <c r="A3149" t="s">
        <v>5027</v>
      </c>
      <c r="B3149" s="2">
        <v>46129</v>
      </c>
      <c r="C3149" t="s">
        <v>5028</v>
      </c>
      <c r="D3149" t="s">
        <v>19</v>
      </c>
      <c r="E3149" t="s">
        <v>34</v>
      </c>
      <c r="F3149" t="s">
        <v>110</v>
      </c>
      <c r="G3149" t="s">
        <v>29</v>
      </c>
      <c r="H3149" t="s">
        <v>74</v>
      </c>
      <c r="I3149" t="s">
        <v>158</v>
      </c>
      <c r="J3149">
        <v>4</v>
      </c>
      <c r="K3149">
        <v>13839.6</v>
      </c>
      <c r="L3149">
        <v>0.1</v>
      </c>
      <c r="M3149" s="6">
        <v>49822.559999999998</v>
      </c>
      <c r="N3149" s="3">
        <v>33899.019999999997</v>
      </c>
      <c r="O3149" s="6">
        <v>15923.54</v>
      </c>
      <c r="P3149" t="s">
        <v>70</v>
      </c>
      <c r="Q3149" t="s">
        <v>26</v>
      </c>
      <c r="R3149" s="4">
        <f t="shared" si="147"/>
        <v>0.31960501427465793</v>
      </c>
      <c r="S3149" s="1" t="str">
        <f t="shared" si="148"/>
        <v>Apr-2026</v>
      </c>
      <c r="T3149" t="str">
        <f t="shared" si="149"/>
        <v>Profit</v>
      </c>
    </row>
    <row r="3150" spans="1:20" x14ac:dyDescent="0.3">
      <c r="A3150" t="s">
        <v>5029</v>
      </c>
      <c r="B3150" s="2">
        <v>45421</v>
      </c>
      <c r="C3150" t="s">
        <v>194</v>
      </c>
      <c r="D3150" t="s">
        <v>19</v>
      </c>
      <c r="E3150" t="s">
        <v>53</v>
      </c>
      <c r="F3150" t="s">
        <v>97</v>
      </c>
      <c r="G3150" t="s">
        <v>29</v>
      </c>
      <c r="H3150" t="s">
        <v>74</v>
      </c>
      <c r="I3150" t="s">
        <v>75</v>
      </c>
      <c r="J3150">
        <v>2</v>
      </c>
      <c r="K3150">
        <v>4350.76</v>
      </c>
      <c r="L3150">
        <v>0.15</v>
      </c>
      <c r="M3150" s="6">
        <v>7396.29</v>
      </c>
      <c r="N3150" s="3">
        <v>5726.8</v>
      </c>
      <c r="O3150" s="6">
        <v>1669.49</v>
      </c>
      <c r="P3150" t="s">
        <v>31</v>
      </c>
      <c r="Q3150" t="s">
        <v>26</v>
      </c>
      <c r="R3150" s="4">
        <f t="shared" si="147"/>
        <v>0.2257199217445503</v>
      </c>
      <c r="S3150" s="1" t="str">
        <f t="shared" si="148"/>
        <v>May-2024</v>
      </c>
      <c r="T3150" t="str">
        <f t="shared" si="149"/>
        <v>Profit</v>
      </c>
    </row>
    <row r="3151" spans="1:20" x14ac:dyDescent="0.3">
      <c r="A3151" t="s">
        <v>5030</v>
      </c>
      <c r="B3151" s="2">
        <v>46018</v>
      </c>
      <c r="C3151" t="s">
        <v>2026</v>
      </c>
      <c r="D3151" t="s">
        <v>46</v>
      </c>
      <c r="E3151" t="s">
        <v>20</v>
      </c>
      <c r="F3151" t="s">
        <v>115</v>
      </c>
      <c r="G3151" t="s">
        <v>79</v>
      </c>
      <c r="H3151" t="s">
        <v>23</v>
      </c>
      <c r="I3151" t="s">
        <v>94</v>
      </c>
      <c r="J3151">
        <v>2</v>
      </c>
      <c r="K3151">
        <v>2047.44</v>
      </c>
      <c r="L3151">
        <v>0.2</v>
      </c>
      <c r="M3151" s="6">
        <v>3275.9</v>
      </c>
      <c r="N3151" s="3">
        <v>3106.67</v>
      </c>
      <c r="O3151" s="6">
        <v>169.23</v>
      </c>
      <c r="P3151" t="s">
        <v>43</v>
      </c>
      <c r="Q3151" t="s">
        <v>26</v>
      </c>
      <c r="R3151" s="4">
        <f t="shared" si="147"/>
        <v>5.1659086052687805E-2</v>
      </c>
      <c r="S3151" s="1" t="str">
        <f t="shared" si="148"/>
        <v>Dec-2025</v>
      </c>
      <c r="T3151" t="str">
        <f t="shared" si="149"/>
        <v>Profit</v>
      </c>
    </row>
    <row r="3152" spans="1:20" x14ac:dyDescent="0.3">
      <c r="A3152" t="s">
        <v>5031</v>
      </c>
      <c r="B3152" s="2">
        <v>45463</v>
      </c>
      <c r="C3152" t="s">
        <v>5032</v>
      </c>
      <c r="D3152" t="s">
        <v>19</v>
      </c>
      <c r="E3152" t="s">
        <v>53</v>
      </c>
      <c r="F3152" t="s">
        <v>90</v>
      </c>
      <c r="G3152" t="s">
        <v>79</v>
      </c>
      <c r="H3152" t="s">
        <v>23</v>
      </c>
      <c r="I3152" t="s">
        <v>94</v>
      </c>
      <c r="J3152">
        <v>3</v>
      </c>
      <c r="K3152">
        <v>737.6</v>
      </c>
      <c r="L3152">
        <v>0.05</v>
      </c>
      <c r="M3152" s="6">
        <v>2102.16</v>
      </c>
      <c r="N3152" s="3">
        <v>1755.88</v>
      </c>
      <c r="O3152" s="6">
        <v>346.28</v>
      </c>
      <c r="P3152" t="s">
        <v>31</v>
      </c>
      <c r="Q3152" t="s">
        <v>26</v>
      </c>
      <c r="R3152" s="4">
        <f t="shared" si="147"/>
        <v>0.16472580583780491</v>
      </c>
      <c r="S3152" s="1" t="str">
        <f t="shared" si="148"/>
        <v>Jun-2024</v>
      </c>
      <c r="T3152" t="str">
        <f t="shared" si="149"/>
        <v>Profit</v>
      </c>
    </row>
    <row r="3153" spans="1:20" x14ac:dyDescent="0.3">
      <c r="A3153" t="s">
        <v>5033</v>
      </c>
      <c r="B3153" s="2">
        <v>46061</v>
      </c>
      <c r="C3153" t="s">
        <v>3088</v>
      </c>
      <c r="D3153" t="s">
        <v>19</v>
      </c>
      <c r="E3153" t="s">
        <v>20</v>
      </c>
      <c r="F3153" t="s">
        <v>21</v>
      </c>
      <c r="G3153" t="s">
        <v>22</v>
      </c>
      <c r="H3153" t="s">
        <v>74</v>
      </c>
      <c r="I3153" t="s">
        <v>107</v>
      </c>
      <c r="J3153">
        <v>1</v>
      </c>
      <c r="K3153">
        <v>13768.42</v>
      </c>
      <c r="L3153">
        <v>0.15</v>
      </c>
      <c r="M3153" s="6">
        <v>11703.16</v>
      </c>
      <c r="N3153" s="3">
        <v>7324.49</v>
      </c>
      <c r="O3153" s="6">
        <v>4378.67</v>
      </c>
      <c r="P3153" t="s">
        <v>31</v>
      </c>
      <c r="Q3153" t="s">
        <v>26</v>
      </c>
      <c r="R3153" s="4">
        <f t="shared" si="147"/>
        <v>0.37414424822013886</v>
      </c>
      <c r="S3153" s="1" t="str">
        <f t="shared" si="148"/>
        <v>Feb-2026</v>
      </c>
      <c r="T3153" t="str">
        <f t="shared" si="149"/>
        <v>Profit</v>
      </c>
    </row>
    <row r="3154" spans="1:20" x14ac:dyDescent="0.3">
      <c r="A3154" t="s">
        <v>5034</v>
      </c>
      <c r="B3154" s="2">
        <v>45905</v>
      </c>
      <c r="C3154" t="s">
        <v>1262</v>
      </c>
      <c r="D3154" t="s">
        <v>46</v>
      </c>
      <c r="E3154" t="s">
        <v>53</v>
      </c>
      <c r="F3154" t="s">
        <v>97</v>
      </c>
      <c r="G3154" t="s">
        <v>22</v>
      </c>
      <c r="H3154" t="s">
        <v>23</v>
      </c>
      <c r="I3154" t="s">
        <v>59</v>
      </c>
      <c r="J3154">
        <v>1</v>
      </c>
      <c r="K3154">
        <v>7378.33</v>
      </c>
      <c r="L3154">
        <v>0</v>
      </c>
      <c r="M3154" s="6">
        <v>7378.33</v>
      </c>
      <c r="N3154" s="3">
        <v>5514.65</v>
      </c>
      <c r="O3154" s="6">
        <v>1863.68</v>
      </c>
      <c r="P3154" t="s">
        <v>25</v>
      </c>
      <c r="Q3154" t="s">
        <v>76</v>
      </c>
      <c r="R3154" s="4">
        <f t="shared" si="147"/>
        <v>0.25258832283186033</v>
      </c>
      <c r="S3154" s="1" t="str">
        <f t="shared" si="148"/>
        <v>Sep-2025</v>
      </c>
      <c r="T3154" t="str">
        <f t="shared" si="149"/>
        <v>Profit</v>
      </c>
    </row>
    <row r="3155" spans="1:20" x14ac:dyDescent="0.3">
      <c r="A3155" t="s">
        <v>5035</v>
      </c>
      <c r="B3155" s="2">
        <v>45500</v>
      </c>
      <c r="C3155" t="s">
        <v>5036</v>
      </c>
      <c r="D3155" t="s">
        <v>19</v>
      </c>
      <c r="E3155" t="s">
        <v>20</v>
      </c>
      <c r="F3155" t="s">
        <v>21</v>
      </c>
      <c r="G3155" t="s">
        <v>29</v>
      </c>
      <c r="H3155" t="s">
        <v>23</v>
      </c>
      <c r="I3155" t="s">
        <v>69</v>
      </c>
      <c r="J3155">
        <v>3</v>
      </c>
      <c r="K3155">
        <v>20454.38</v>
      </c>
      <c r="L3155">
        <v>0.1</v>
      </c>
      <c r="M3155" s="6">
        <v>55226.83</v>
      </c>
      <c r="N3155" s="3">
        <v>35393.71</v>
      </c>
      <c r="O3155" s="6">
        <v>19833.12</v>
      </c>
      <c r="P3155" t="s">
        <v>43</v>
      </c>
      <c r="Q3155" t="s">
        <v>26</v>
      </c>
      <c r="R3155" s="4">
        <f t="shared" si="147"/>
        <v>0.35912110110248946</v>
      </c>
      <c r="S3155" s="1" t="str">
        <f t="shared" si="148"/>
        <v>Jul-2024</v>
      </c>
      <c r="T3155" t="str">
        <f t="shared" si="149"/>
        <v>Profit</v>
      </c>
    </row>
    <row r="3156" spans="1:20" x14ac:dyDescent="0.3">
      <c r="A3156" t="s">
        <v>5037</v>
      </c>
      <c r="B3156" s="2">
        <v>46094</v>
      </c>
      <c r="C3156" t="s">
        <v>432</v>
      </c>
      <c r="D3156" t="s">
        <v>19</v>
      </c>
      <c r="E3156" t="s">
        <v>58</v>
      </c>
      <c r="F3156" t="s">
        <v>129</v>
      </c>
      <c r="G3156" t="s">
        <v>29</v>
      </c>
      <c r="H3156" t="s">
        <v>74</v>
      </c>
      <c r="I3156" t="s">
        <v>137</v>
      </c>
      <c r="J3156">
        <v>1</v>
      </c>
      <c r="K3156">
        <v>22727.85</v>
      </c>
      <c r="L3156">
        <v>0.15</v>
      </c>
      <c r="M3156" s="6">
        <v>19318.669999999998</v>
      </c>
      <c r="N3156" s="3">
        <v>18079.64</v>
      </c>
      <c r="O3156" s="6">
        <v>1239.03</v>
      </c>
      <c r="P3156" t="s">
        <v>49</v>
      </c>
      <c r="Q3156" t="s">
        <v>26</v>
      </c>
      <c r="R3156" s="4">
        <f t="shared" si="147"/>
        <v>6.4136402764786604E-2</v>
      </c>
      <c r="S3156" s="1" t="str">
        <f t="shared" si="148"/>
        <v>Mar-2026</v>
      </c>
      <c r="T3156" t="str">
        <f t="shared" si="149"/>
        <v>Profit</v>
      </c>
    </row>
    <row r="3157" spans="1:20" x14ac:dyDescent="0.3">
      <c r="A3157" t="s">
        <v>5038</v>
      </c>
      <c r="B3157" s="2">
        <v>45645</v>
      </c>
      <c r="C3157" t="s">
        <v>1090</v>
      </c>
      <c r="D3157" t="s">
        <v>19</v>
      </c>
      <c r="E3157" t="s">
        <v>39</v>
      </c>
      <c r="F3157" t="s">
        <v>220</v>
      </c>
      <c r="G3157" t="s">
        <v>29</v>
      </c>
      <c r="H3157" t="s">
        <v>74</v>
      </c>
      <c r="I3157" t="s">
        <v>158</v>
      </c>
      <c r="J3157">
        <v>3</v>
      </c>
      <c r="K3157">
        <v>9777.9699999999993</v>
      </c>
      <c r="L3157">
        <v>0.15</v>
      </c>
      <c r="M3157" s="6">
        <v>24933.82</v>
      </c>
      <c r="N3157" s="3">
        <v>19483.13</v>
      </c>
      <c r="O3157" s="6">
        <v>5450.69</v>
      </c>
      <c r="P3157" t="s">
        <v>43</v>
      </c>
      <c r="Q3157" t="s">
        <v>76</v>
      </c>
      <c r="R3157" s="4">
        <f t="shared" si="147"/>
        <v>0.21860629458302017</v>
      </c>
      <c r="S3157" s="1" t="str">
        <f t="shared" si="148"/>
        <v>Dec-2024</v>
      </c>
      <c r="T3157" t="str">
        <f t="shared" si="149"/>
        <v>Profit</v>
      </c>
    </row>
    <row r="3158" spans="1:20" x14ac:dyDescent="0.3">
      <c r="A3158" t="s">
        <v>5039</v>
      </c>
      <c r="B3158" s="2">
        <v>45762</v>
      </c>
      <c r="C3158" t="s">
        <v>1810</v>
      </c>
      <c r="D3158" t="s">
        <v>19</v>
      </c>
      <c r="E3158" t="s">
        <v>39</v>
      </c>
      <c r="F3158" t="s">
        <v>120</v>
      </c>
      <c r="G3158" t="s">
        <v>22</v>
      </c>
      <c r="H3158" t="s">
        <v>23</v>
      </c>
      <c r="I3158" t="s">
        <v>36</v>
      </c>
      <c r="J3158">
        <v>1</v>
      </c>
      <c r="K3158">
        <v>7758.81</v>
      </c>
      <c r="L3158">
        <v>0.05</v>
      </c>
      <c r="M3158" s="6">
        <v>7370.87</v>
      </c>
      <c r="N3158" s="3">
        <v>5122.8900000000003</v>
      </c>
      <c r="O3158" s="6">
        <v>2247.98</v>
      </c>
      <c r="P3158" t="s">
        <v>31</v>
      </c>
      <c r="Q3158" t="s">
        <v>26</v>
      </c>
      <c r="R3158" s="4">
        <f t="shared" si="147"/>
        <v>0.30498163717444482</v>
      </c>
      <c r="S3158" s="1" t="str">
        <f t="shared" si="148"/>
        <v>Apr-2025</v>
      </c>
      <c r="T3158" t="str">
        <f t="shared" si="149"/>
        <v>Profit</v>
      </c>
    </row>
    <row r="3159" spans="1:20" x14ac:dyDescent="0.3">
      <c r="A3159" t="s">
        <v>5040</v>
      </c>
      <c r="B3159" s="2">
        <v>46089</v>
      </c>
      <c r="C3159" t="s">
        <v>2411</v>
      </c>
      <c r="D3159" t="s">
        <v>19</v>
      </c>
      <c r="E3159" t="s">
        <v>34</v>
      </c>
      <c r="F3159" t="s">
        <v>35</v>
      </c>
      <c r="G3159" t="s">
        <v>22</v>
      </c>
      <c r="H3159" t="s">
        <v>23</v>
      </c>
      <c r="I3159" t="s">
        <v>69</v>
      </c>
      <c r="J3159">
        <v>4</v>
      </c>
      <c r="K3159">
        <v>12954.61</v>
      </c>
      <c r="L3159">
        <v>0</v>
      </c>
      <c r="M3159" s="6">
        <v>51818.44</v>
      </c>
      <c r="N3159" s="3">
        <v>41752.83</v>
      </c>
      <c r="O3159" s="6">
        <v>10065.61</v>
      </c>
      <c r="P3159" t="s">
        <v>70</v>
      </c>
      <c r="Q3159" t="s">
        <v>26</v>
      </c>
      <c r="R3159" s="4">
        <f t="shared" si="147"/>
        <v>0.19424764620471013</v>
      </c>
      <c r="S3159" s="1" t="str">
        <f t="shared" si="148"/>
        <v>Mar-2026</v>
      </c>
      <c r="T3159" t="str">
        <f t="shared" si="149"/>
        <v>Profit</v>
      </c>
    </row>
    <row r="3160" spans="1:20" x14ac:dyDescent="0.3">
      <c r="A3160" t="s">
        <v>5041</v>
      </c>
      <c r="B3160" s="2">
        <v>45407</v>
      </c>
      <c r="C3160" t="s">
        <v>3461</v>
      </c>
      <c r="D3160" t="s">
        <v>19</v>
      </c>
      <c r="E3160" t="s">
        <v>53</v>
      </c>
      <c r="F3160" t="s">
        <v>97</v>
      </c>
      <c r="G3160" t="s">
        <v>29</v>
      </c>
      <c r="H3160" t="s">
        <v>74</v>
      </c>
      <c r="I3160" t="s">
        <v>107</v>
      </c>
      <c r="J3160">
        <v>6</v>
      </c>
      <c r="K3160">
        <v>5020.72</v>
      </c>
      <c r="L3160">
        <v>0.1</v>
      </c>
      <c r="M3160" s="6">
        <v>27111.89</v>
      </c>
      <c r="N3160" s="3">
        <v>16097.39</v>
      </c>
      <c r="O3160" s="6">
        <v>11014.5</v>
      </c>
      <c r="P3160" t="s">
        <v>43</v>
      </c>
      <c r="Q3160" t="s">
        <v>26</v>
      </c>
      <c r="R3160" s="4">
        <f t="shared" si="147"/>
        <v>0.40626086930863176</v>
      </c>
      <c r="S3160" s="1" t="str">
        <f t="shared" si="148"/>
        <v>Apr-2024</v>
      </c>
      <c r="T3160" t="str">
        <f t="shared" si="149"/>
        <v>Profit</v>
      </c>
    </row>
    <row r="3161" spans="1:20" x14ac:dyDescent="0.3">
      <c r="A3161" t="s">
        <v>5042</v>
      </c>
      <c r="B3161" s="2">
        <v>45555</v>
      </c>
      <c r="C3161" t="s">
        <v>2153</v>
      </c>
      <c r="D3161" t="s">
        <v>19</v>
      </c>
      <c r="E3161" t="s">
        <v>53</v>
      </c>
      <c r="F3161" t="s">
        <v>90</v>
      </c>
      <c r="G3161" t="s">
        <v>22</v>
      </c>
      <c r="H3161" t="s">
        <v>41</v>
      </c>
      <c r="I3161" t="s">
        <v>62</v>
      </c>
      <c r="J3161">
        <v>8</v>
      </c>
      <c r="K3161">
        <v>95.39</v>
      </c>
      <c r="L3161">
        <v>0.05</v>
      </c>
      <c r="M3161" s="6">
        <v>724.96</v>
      </c>
      <c r="N3161" s="3">
        <v>480.86</v>
      </c>
      <c r="O3161" s="6">
        <v>244.1</v>
      </c>
      <c r="P3161" t="s">
        <v>70</v>
      </c>
      <c r="Q3161" t="s">
        <v>26</v>
      </c>
      <c r="R3161" s="4">
        <f t="shared" si="147"/>
        <v>0.33670823217832707</v>
      </c>
      <c r="S3161" s="1" t="str">
        <f t="shared" si="148"/>
        <v>Sep-2024</v>
      </c>
      <c r="T3161" t="str">
        <f t="shared" si="149"/>
        <v>Profit</v>
      </c>
    </row>
    <row r="3162" spans="1:20" x14ac:dyDescent="0.3">
      <c r="A3162" t="s">
        <v>5043</v>
      </c>
      <c r="B3162" s="2">
        <v>45953</v>
      </c>
      <c r="C3162" t="s">
        <v>5044</v>
      </c>
      <c r="D3162" t="s">
        <v>52</v>
      </c>
      <c r="E3162" t="s">
        <v>53</v>
      </c>
      <c r="F3162" t="s">
        <v>65</v>
      </c>
      <c r="G3162" t="s">
        <v>22</v>
      </c>
      <c r="H3162" t="s">
        <v>74</v>
      </c>
      <c r="I3162" t="s">
        <v>75</v>
      </c>
      <c r="J3162">
        <v>2</v>
      </c>
      <c r="K3162">
        <v>9215.56</v>
      </c>
      <c r="L3162">
        <v>0.15</v>
      </c>
      <c r="M3162" s="6">
        <v>15666.45</v>
      </c>
      <c r="N3162" s="3">
        <v>14606.39</v>
      </c>
      <c r="O3162" s="6">
        <v>1060.06</v>
      </c>
      <c r="P3162" t="s">
        <v>70</v>
      </c>
      <c r="Q3162" t="s">
        <v>76</v>
      </c>
      <c r="R3162" s="4">
        <f t="shared" si="147"/>
        <v>6.7664340038745205E-2</v>
      </c>
      <c r="S3162" s="1" t="str">
        <f t="shared" si="148"/>
        <v>Oct-2025</v>
      </c>
      <c r="T3162" t="str">
        <f t="shared" si="149"/>
        <v>Profit</v>
      </c>
    </row>
    <row r="3163" spans="1:20" x14ac:dyDescent="0.3">
      <c r="A3163" t="s">
        <v>5045</v>
      </c>
      <c r="B3163" s="2">
        <v>46103</v>
      </c>
      <c r="C3163" t="s">
        <v>5046</v>
      </c>
      <c r="D3163" t="s">
        <v>46</v>
      </c>
      <c r="E3163" t="s">
        <v>53</v>
      </c>
      <c r="F3163" t="s">
        <v>65</v>
      </c>
      <c r="G3163" t="s">
        <v>29</v>
      </c>
      <c r="H3163" t="s">
        <v>23</v>
      </c>
      <c r="I3163" t="s">
        <v>24</v>
      </c>
      <c r="J3163">
        <v>1</v>
      </c>
      <c r="K3163">
        <v>70875.47</v>
      </c>
      <c r="L3163">
        <v>0.15</v>
      </c>
      <c r="M3163" s="6">
        <v>60244.15</v>
      </c>
      <c r="N3163" s="3">
        <v>46203.27</v>
      </c>
      <c r="O3163" s="6">
        <v>14040.88</v>
      </c>
      <c r="P3163" t="s">
        <v>25</v>
      </c>
      <c r="Q3163" t="s">
        <v>26</v>
      </c>
      <c r="R3163" s="4">
        <f t="shared" si="147"/>
        <v>0.23306628112439132</v>
      </c>
      <c r="S3163" s="1" t="str">
        <f t="shared" si="148"/>
        <v>Mar-2026</v>
      </c>
      <c r="T3163" t="str">
        <f t="shared" si="149"/>
        <v>Profit</v>
      </c>
    </row>
    <row r="3164" spans="1:20" x14ac:dyDescent="0.3">
      <c r="A3164" t="s">
        <v>5047</v>
      </c>
      <c r="B3164" s="2">
        <v>45733</v>
      </c>
      <c r="C3164" t="s">
        <v>2915</v>
      </c>
      <c r="D3164" t="s">
        <v>19</v>
      </c>
      <c r="E3164" t="s">
        <v>39</v>
      </c>
      <c r="F3164" t="s">
        <v>47</v>
      </c>
      <c r="G3164" t="s">
        <v>22</v>
      </c>
      <c r="H3164" t="s">
        <v>74</v>
      </c>
      <c r="I3164" t="s">
        <v>137</v>
      </c>
      <c r="J3164">
        <v>2</v>
      </c>
      <c r="K3164">
        <v>17025.88</v>
      </c>
      <c r="L3164">
        <v>0.1</v>
      </c>
      <c r="M3164" s="6">
        <v>30646.58</v>
      </c>
      <c r="N3164" s="3">
        <v>22513.68</v>
      </c>
      <c r="O3164" s="6">
        <v>8132.9</v>
      </c>
      <c r="P3164" t="s">
        <v>31</v>
      </c>
      <c r="Q3164" t="s">
        <v>26</v>
      </c>
      <c r="R3164" s="4">
        <f t="shared" si="147"/>
        <v>0.26537708285883771</v>
      </c>
      <c r="S3164" s="1" t="str">
        <f t="shared" si="148"/>
        <v>Mar-2025</v>
      </c>
      <c r="T3164" t="str">
        <f t="shared" si="149"/>
        <v>Profit</v>
      </c>
    </row>
    <row r="3165" spans="1:20" x14ac:dyDescent="0.3">
      <c r="A3165" t="s">
        <v>5048</v>
      </c>
      <c r="B3165" s="2">
        <v>45839</v>
      </c>
      <c r="C3165" t="s">
        <v>1013</v>
      </c>
      <c r="D3165" t="s">
        <v>19</v>
      </c>
      <c r="E3165" t="s">
        <v>53</v>
      </c>
      <c r="F3165" t="s">
        <v>65</v>
      </c>
      <c r="G3165" t="s">
        <v>22</v>
      </c>
      <c r="H3165" t="s">
        <v>41</v>
      </c>
      <c r="I3165" t="s">
        <v>55</v>
      </c>
      <c r="J3165">
        <v>5</v>
      </c>
      <c r="K3165">
        <v>328.51</v>
      </c>
      <c r="L3165">
        <v>0</v>
      </c>
      <c r="M3165" s="6">
        <v>1642.55</v>
      </c>
      <c r="N3165" s="3">
        <v>934.05</v>
      </c>
      <c r="O3165" s="6">
        <v>708.5</v>
      </c>
      <c r="P3165" t="s">
        <v>49</v>
      </c>
      <c r="Q3165" t="s">
        <v>26</v>
      </c>
      <c r="R3165" s="4">
        <f t="shared" si="147"/>
        <v>0.43134151167392165</v>
      </c>
      <c r="S3165" s="1" t="str">
        <f t="shared" si="148"/>
        <v>Jul-2025</v>
      </c>
      <c r="T3165" t="str">
        <f t="shared" si="149"/>
        <v>Profit</v>
      </c>
    </row>
    <row r="3166" spans="1:20" x14ac:dyDescent="0.3">
      <c r="A3166" t="s">
        <v>5049</v>
      </c>
      <c r="B3166" s="2">
        <v>45744</v>
      </c>
      <c r="C3166" t="s">
        <v>447</v>
      </c>
      <c r="D3166" t="s">
        <v>19</v>
      </c>
      <c r="E3166" t="s">
        <v>58</v>
      </c>
      <c r="F3166" t="s">
        <v>54</v>
      </c>
      <c r="G3166" t="s">
        <v>29</v>
      </c>
      <c r="H3166" t="s">
        <v>41</v>
      </c>
      <c r="I3166" t="s">
        <v>134</v>
      </c>
      <c r="J3166">
        <v>2</v>
      </c>
      <c r="K3166">
        <v>257.94</v>
      </c>
      <c r="L3166">
        <v>0.05</v>
      </c>
      <c r="M3166" s="6">
        <v>490.09</v>
      </c>
      <c r="N3166" s="3">
        <v>389.06</v>
      </c>
      <c r="O3166" s="6">
        <v>101.03</v>
      </c>
      <c r="P3166" t="s">
        <v>31</v>
      </c>
      <c r="Q3166" t="s">
        <v>26</v>
      </c>
      <c r="R3166" s="4">
        <f t="shared" si="147"/>
        <v>0.20614580995327389</v>
      </c>
      <c r="S3166" s="1" t="str">
        <f t="shared" si="148"/>
        <v>Mar-2025</v>
      </c>
      <c r="T3166" t="str">
        <f t="shared" si="149"/>
        <v>Profit</v>
      </c>
    </row>
    <row r="3167" spans="1:20" x14ac:dyDescent="0.3">
      <c r="A3167" t="s">
        <v>5050</v>
      </c>
      <c r="B3167" s="2">
        <v>46136</v>
      </c>
      <c r="C3167" t="s">
        <v>2389</v>
      </c>
      <c r="D3167" t="s">
        <v>19</v>
      </c>
      <c r="E3167" t="s">
        <v>53</v>
      </c>
      <c r="F3167" t="s">
        <v>97</v>
      </c>
      <c r="G3167" t="s">
        <v>22</v>
      </c>
      <c r="H3167" t="s">
        <v>23</v>
      </c>
      <c r="I3167" t="s">
        <v>69</v>
      </c>
      <c r="J3167">
        <v>3</v>
      </c>
      <c r="K3167">
        <v>15941.65</v>
      </c>
      <c r="L3167">
        <v>0.05</v>
      </c>
      <c r="M3167" s="6">
        <v>45433.7</v>
      </c>
      <c r="N3167" s="3">
        <v>34900.800000000003</v>
      </c>
      <c r="O3167" s="6">
        <v>10532.9</v>
      </c>
      <c r="P3167" t="s">
        <v>70</v>
      </c>
      <c r="Q3167" t="s">
        <v>26</v>
      </c>
      <c r="R3167" s="4">
        <f t="shared" si="147"/>
        <v>0.23183011729179001</v>
      </c>
      <c r="S3167" s="1" t="str">
        <f t="shared" si="148"/>
        <v>Apr-2026</v>
      </c>
      <c r="T3167" t="str">
        <f t="shared" si="149"/>
        <v>Profit</v>
      </c>
    </row>
    <row r="3168" spans="1:20" x14ac:dyDescent="0.3">
      <c r="A3168" t="s">
        <v>5051</v>
      </c>
      <c r="B3168" s="2">
        <v>45768</v>
      </c>
      <c r="C3168" t="s">
        <v>103</v>
      </c>
      <c r="D3168" t="s">
        <v>19</v>
      </c>
      <c r="E3168" t="s">
        <v>53</v>
      </c>
      <c r="F3168" t="s">
        <v>65</v>
      </c>
      <c r="G3168" t="s">
        <v>22</v>
      </c>
      <c r="H3168" t="s">
        <v>74</v>
      </c>
      <c r="I3168" t="s">
        <v>158</v>
      </c>
      <c r="J3168">
        <v>1</v>
      </c>
      <c r="K3168">
        <v>11284.97</v>
      </c>
      <c r="L3168">
        <v>0</v>
      </c>
      <c r="M3168" s="6">
        <v>11284.97</v>
      </c>
      <c r="N3168" s="3">
        <v>6306.48</v>
      </c>
      <c r="O3168" s="6">
        <v>4978.49</v>
      </c>
      <c r="P3168" t="s">
        <v>31</v>
      </c>
      <c r="Q3168" t="s">
        <v>26</v>
      </c>
      <c r="R3168" s="4">
        <f t="shared" si="147"/>
        <v>0.4411611196130783</v>
      </c>
      <c r="S3168" s="1" t="str">
        <f t="shared" si="148"/>
        <v>Apr-2025</v>
      </c>
      <c r="T3168" t="str">
        <f t="shared" si="149"/>
        <v>Profit</v>
      </c>
    </row>
    <row r="3169" spans="1:20" x14ac:dyDescent="0.3">
      <c r="A3169" t="s">
        <v>5052</v>
      </c>
      <c r="B3169" s="2">
        <v>45578</v>
      </c>
      <c r="C3169" t="s">
        <v>5053</v>
      </c>
      <c r="D3169" t="s">
        <v>19</v>
      </c>
      <c r="E3169" t="s">
        <v>34</v>
      </c>
      <c r="F3169" t="s">
        <v>90</v>
      </c>
      <c r="G3169" t="s">
        <v>79</v>
      </c>
      <c r="H3169" t="s">
        <v>74</v>
      </c>
      <c r="I3169" t="s">
        <v>137</v>
      </c>
      <c r="J3169">
        <v>1</v>
      </c>
      <c r="K3169">
        <v>11627.63</v>
      </c>
      <c r="L3169">
        <v>0.15</v>
      </c>
      <c r="M3169" s="6">
        <v>9883.49</v>
      </c>
      <c r="N3169" s="3">
        <v>8543.7099999999991</v>
      </c>
      <c r="O3169" s="6">
        <v>1339.78</v>
      </c>
      <c r="P3169" t="s">
        <v>25</v>
      </c>
      <c r="Q3169" t="s">
        <v>76</v>
      </c>
      <c r="R3169" s="4">
        <f t="shared" si="147"/>
        <v>0.13555737902299694</v>
      </c>
      <c r="S3169" s="1" t="str">
        <f t="shared" si="148"/>
        <v>Oct-2024</v>
      </c>
      <c r="T3169" t="str">
        <f t="shared" si="149"/>
        <v>Profit</v>
      </c>
    </row>
    <row r="3170" spans="1:20" x14ac:dyDescent="0.3">
      <c r="A3170" t="s">
        <v>5054</v>
      </c>
      <c r="B3170" s="2">
        <v>45594</v>
      </c>
      <c r="C3170" t="s">
        <v>2770</v>
      </c>
      <c r="D3170" t="s">
        <v>46</v>
      </c>
      <c r="E3170" t="s">
        <v>53</v>
      </c>
      <c r="F3170" t="s">
        <v>54</v>
      </c>
      <c r="G3170" t="s">
        <v>22</v>
      </c>
      <c r="H3170" t="s">
        <v>23</v>
      </c>
      <c r="I3170" t="s">
        <v>59</v>
      </c>
      <c r="J3170">
        <v>4</v>
      </c>
      <c r="K3170">
        <v>2037.89</v>
      </c>
      <c r="L3170">
        <v>0.15</v>
      </c>
      <c r="M3170" s="6">
        <v>6928.83</v>
      </c>
      <c r="N3170" s="3">
        <v>6678.24</v>
      </c>
      <c r="O3170" s="6">
        <v>250.59</v>
      </c>
      <c r="P3170" t="s">
        <v>70</v>
      </c>
      <c r="Q3170" t="s">
        <v>26</v>
      </c>
      <c r="R3170" s="4">
        <f t="shared" si="147"/>
        <v>3.6166279155355231E-2</v>
      </c>
      <c r="S3170" s="1" t="str">
        <f t="shared" si="148"/>
        <v>Oct-2024</v>
      </c>
      <c r="T3170" t="str">
        <f t="shared" si="149"/>
        <v>Profit</v>
      </c>
    </row>
    <row r="3171" spans="1:20" x14ac:dyDescent="0.3">
      <c r="A3171" t="s">
        <v>5055</v>
      </c>
      <c r="B3171" s="2">
        <v>45602</v>
      </c>
      <c r="C3171" t="s">
        <v>424</v>
      </c>
      <c r="D3171" t="s">
        <v>19</v>
      </c>
      <c r="E3171" t="s">
        <v>58</v>
      </c>
      <c r="F3171" t="s">
        <v>339</v>
      </c>
      <c r="G3171" t="s">
        <v>29</v>
      </c>
      <c r="H3171" t="s">
        <v>41</v>
      </c>
      <c r="I3171" t="s">
        <v>134</v>
      </c>
      <c r="J3171">
        <v>1</v>
      </c>
      <c r="K3171">
        <v>432.44</v>
      </c>
      <c r="L3171">
        <v>0.15</v>
      </c>
      <c r="M3171" s="6">
        <v>367.57</v>
      </c>
      <c r="N3171" s="3">
        <v>262.98</v>
      </c>
      <c r="O3171" s="6">
        <v>104.59</v>
      </c>
      <c r="P3171" t="s">
        <v>25</v>
      </c>
      <c r="Q3171" t="s">
        <v>76</v>
      </c>
      <c r="R3171" s="4">
        <f t="shared" si="147"/>
        <v>0.28454444051473188</v>
      </c>
      <c r="S3171" s="1" t="str">
        <f t="shared" si="148"/>
        <v>Nov-2024</v>
      </c>
      <c r="T3171" t="str">
        <f t="shared" si="149"/>
        <v>Profit</v>
      </c>
    </row>
    <row r="3172" spans="1:20" x14ac:dyDescent="0.3">
      <c r="A3172" t="s">
        <v>5056</v>
      </c>
      <c r="B3172" s="2">
        <v>45499</v>
      </c>
      <c r="C3172" t="s">
        <v>5057</v>
      </c>
      <c r="D3172" t="s">
        <v>52</v>
      </c>
      <c r="E3172" t="s">
        <v>34</v>
      </c>
      <c r="F3172" t="s">
        <v>65</v>
      </c>
      <c r="G3172" t="s">
        <v>22</v>
      </c>
      <c r="H3172" t="s">
        <v>23</v>
      </c>
      <c r="I3172" t="s">
        <v>24</v>
      </c>
      <c r="J3172">
        <v>2</v>
      </c>
      <c r="K3172">
        <v>94071.679999999993</v>
      </c>
      <c r="L3172">
        <v>0.1</v>
      </c>
      <c r="M3172" s="6">
        <v>169329.02</v>
      </c>
      <c r="N3172" s="3">
        <v>127948.23</v>
      </c>
      <c r="O3172" s="6">
        <v>41380.79</v>
      </c>
      <c r="P3172" t="s">
        <v>49</v>
      </c>
      <c r="Q3172" t="s">
        <v>142</v>
      </c>
      <c r="R3172" s="4">
        <f t="shared" si="147"/>
        <v>0.24438096907429099</v>
      </c>
      <c r="S3172" s="1" t="str">
        <f t="shared" si="148"/>
        <v>Jul-2024</v>
      </c>
      <c r="T3172" t="str">
        <f t="shared" si="149"/>
        <v>Profit</v>
      </c>
    </row>
    <row r="3173" spans="1:20" x14ac:dyDescent="0.3">
      <c r="A3173" t="s">
        <v>5058</v>
      </c>
      <c r="B3173" s="2">
        <v>45909</v>
      </c>
      <c r="C3173" t="s">
        <v>5059</v>
      </c>
      <c r="D3173" t="s">
        <v>19</v>
      </c>
      <c r="E3173" t="s">
        <v>39</v>
      </c>
      <c r="F3173" t="s">
        <v>40</v>
      </c>
      <c r="G3173" t="s">
        <v>22</v>
      </c>
      <c r="H3173" t="s">
        <v>23</v>
      </c>
      <c r="I3173" t="s">
        <v>94</v>
      </c>
      <c r="J3173">
        <v>2</v>
      </c>
      <c r="K3173">
        <v>2050.48</v>
      </c>
      <c r="L3173">
        <v>0.1</v>
      </c>
      <c r="M3173" s="6">
        <v>3690.86</v>
      </c>
      <c r="N3173" s="3">
        <v>3164.47</v>
      </c>
      <c r="O3173" s="6">
        <v>526.39</v>
      </c>
      <c r="P3173" t="s">
        <v>49</v>
      </c>
      <c r="Q3173" t="s">
        <v>26</v>
      </c>
      <c r="R3173" s="4">
        <f t="shared" si="147"/>
        <v>0.14261987721018948</v>
      </c>
      <c r="S3173" s="1" t="str">
        <f t="shared" si="148"/>
        <v>Sep-2025</v>
      </c>
      <c r="T3173" t="str">
        <f t="shared" si="149"/>
        <v>Profit</v>
      </c>
    </row>
    <row r="3174" spans="1:20" x14ac:dyDescent="0.3">
      <c r="A3174" t="s">
        <v>5060</v>
      </c>
      <c r="B3174" s="2">
        <v>45737</v>
      </c>
      <c r="C3174" t="s">
        <v>4616</v>
      </c>
      <c r="D3174" t="s">
        <v>19</v>
      </c>
      <c r="E3174" t="s">
        <v>20</v>
      </c>
      <c r="F3174" t="s">
        <v>115</v>
      </c>
      <c r="G3174" t="s">
        <v>22</v>
      </c>
      <c r="H3174" t="s">
        <v>23</v>
      </c>
      <c r="I3174" t="s">
        <v>30</v>
      </c>
      <c r="J3174">
        <v>6</v>
      </c>
      <c r="K3174">
        <v>1555.78</v>
      </c>
      <c r="L3174">
        <v>0.05</v>
      </c>
      <c r="M3174" s="6">
        <v>8867.9500000000007</v>
      </c>
      <c r="N3174" s="3">
        <v>6509.24</v>
      </c>
      <c r="O3174" s="6">
        <v>2358.71</v>
      </c>
      <c r="P3174" t="s">
        <v>31</v>
      </c>
      <c r="Q3174" t="s">
        <v>26</v>
      </c>
      <c r="R3174" s="4">
        <f t="shared" si="147"/>
        <v>0.26598142750015502</v>
      </c>
      <c r="S3174" s="1" t="str">
        <f t="shared" si="148"/>
        <v>Mar-2025</v>
      </c>
      <c r="T3174" t="str">
        <f t="shared" si="149"/>
        <v>Profit</v>
      </c>
    </row>
    <row r="3175" spans="1:20" x14ac:dyDescent="0.3">
      <c r="A3175" t="s">
        <v>5061</v>
      </c>
      <c r="B3175" s="2">
        <v>45961</v>
      </c>
      <c r="C3175" t="s">
        <v>5062</v>
      </c>
      <c r="D3175" t="s">
        <v>46</v>
      </c>
      <c r="E3175" t="s">
        <v>58</v>
      </c>
      <c r="F3175" t="s">
        <v>129</v>
      </c>
      <c r="G3175" t="s">
        <v>22</v>
      </c>
      <c r="H3175" t="s">
        <v>41</v>
      </c>
      <c r="I3175" t="s">
        <v>134</v>
      </c>
      <c r="J3175">
        <v>5</v>
      </c>
      <c r="K3175">
        <v>367.76</v>
      </c>
      <c r="L3175">
        <v>0.05</v>
      </c>
      <c r="M3175" s="6">
        <v>1746.86</v>
      </c>
      <c r="N3175" s="3">
        <v>1471.56</v>
      </c>
      <c r="O3175" s="6">
        <v>275.3</v>
      </c>
      <c r="P3175" t="s">
        <v>25</v>
      </c>
      <c r="Q3175" t="s">
        <v>26</v>
      </c>
      <c r="R3175" s="4">
        <f t="shared" si="147"/>
        <v>0.15759705986741926</v>
      </c>
      <c r="S3175" s="1" t="str">
        <f t="shared" si="148"/>
        <v>Oct-2025</v>
      </c>
      <c r="T3175" t="str">
        <f t="shared" si="149"/>
        <v>Profit</v>
      </c>
    </row>
    <row r="3176" spans="1:20" x14ac:dyDescent="0.3">
      <c r="A3176" t="s">
        <v>5063</v>
      </c>
      <c r="B3176" s="2">
        <v>45924</v>
      </c>
      <c r="C3176" t="s">
        <v>4837</v>
      </c>
      <c r="D3176" t="s">
        <v>46</v>
      </c>
      <c r="E3176" t="s">
        <v>34</v>
      </c>
      <c r="F3176" t="s">
        <v>90</v>
      </c>
      <c r="G3176" t="s">
        <v>79</v>
      </c>
      <c r="H3176" t="s">
        <v>41</v>
      </c>
      <c r="I3176" t="s">
        <v>48</v>
      </c>
      <c r="J3176">
        <v>2</v>
      </c>
      <c r="K3176">
        <v>181.17</v>
      </c>
      <c r="L3176">
        <v>0</v>
      </c>
      <c r="M3176" s="6">
        <v>362.34</v>
      </c>
      <c r="N3176" s="3">
        <v>227.42</v>
      </c>
      <c r="O3176" s="6">
        <v>134.91999999999999</v>
      </c>
      <c r="P3176" t="s">
        <v>43</v>
      </c>
      <c r="Q3176" t="s">
        <v>26</v>
      </c>
      <c r="R3176" s="4">
        <f t="shared" si="147"/>
        <v>0.37235745432466744</v>
      </c>
      <c r="S3176" s="1" t="str">
        <f t="shared" si="148"/>
        <v>Sep-2025</v>
      </c>
      <c r="T3176" t="str">
        <f t="shared" si="149"/>
        <v>Profit</v>
      </c>
    </row>
    <row r="3177" spans="1:20" x14ac:dyDescent="0.3">
      <c r="A3177" t="s">
        <v>5064</v>
      </c>
      <c r="B3177" s="2">
        <v>45346</v>
      </c>
      <c r="C3177" t="s">
        <v>5065</v>
      </c>
      <c r="D3177" t="s">
        <v>46</v>
      </c>
      <c r="E3177" t="s">
        <v>53</v>
      </c>
      <c r="F3177" t="s">
        <v>54</v>
      </c>
      <c r="G3177" t="s">
        <v>29</v>
      </c>
      <c r="H3177" t="s">
        <v>23</v>
      </c>
      <c r="I3177" t="s">
        <v>24</v>
      </c>
      <c r="J3177">
        <v>3</v>
      </c>
      <c r="K3177">
        <v>37549.54</v>
      </c>
      <c r="L3177">
        <v>0.1</v>
      </c>
      <c r="M3177" s="6">
        <v>101383.76</v>
      </c>
      <c r="N3177" s="3">
        <v>65610.649999999994</v>
      </c>
      <c r="O3177" s="6">
        <v>35773.11</v>
      </c>
      <c r="P3177" t="s">
        <v>43</v>
      </c>
      <c r="Q3177" t="s">
        <v>26</v>
      </c>
      <c r="R3177" s="4">
        <f t="shared" si="147"/>
        <v>0.35284852327433902</v>
      </c>
      <c r="S3177" s="1" t="str">
        <f t="shared" si="148"/>
        <v>Feb-2024</v>
      </c>
      <c r="T3177" t="str">
        <f t="shared" si="149"/>
        <v>Profit</v>
      </c>
    </row>
    <row r="3178" spans="1:20" x14ac:dyDescent="0.3">
      <c r="A3178" t="s">
        <v>5066</v>
      </c>
      <c r="B3178" s="2">
        <v>46203</v>
      </c>
      <c r="C3178" t="s">
        <v>357</v>
      </c>
      <c r="D3178" t="s">
        <v>46</v>
      </c>
      <c r="E3178" t="s">
        <v>53</v>
      </c>
      <c r="F3178" t="s">
        <v>90</v>
      </c>
      <c r="G3178" t="s">
        <v>22</v>
      </c>
      <c r="H3178" t="s">
        <v>23</v>
      </c>
      <c r="I3178" t="s">
        <v>24</v>
      </c>
      <c r="J3178">
        <v>1</v>
      </c>
      <c r="K3178">
        <v>88358.97</v>
      </c>
      <c r="L3178">
        <v>0.25</v>
      </c>
      <c r="M3178" s="6">
        <v>66269.23</v>
      </c>
      <c r="N3178" s="3">
        <v>52754.9</v>
      </c>
      <c r="O3178" s="6">
        <v>13514.33</v>
      </c>
      <c r="P3178" t="s">
        <v>25</v>
      </c>
      <c r="Q3178" t="s">
        <v>26</v>
      </c>
      <c r="R3178" s="4">
        <f t="shared" si="147"/>
        <v>0.20393069302299122</v>
      </c>
      <c r="S3178" s="1" t="str">
        <f t="shared" si="148"/>
        <v>Jun-2026</v>
      </c>
      <c r="T3178" t="str">
        <f t="shared" si="149"/>
        <v>Profit</v>
      </c>
    </row>
    <row r="3179" spans="1:20" x14ac:dyDescent="0.3">
      <c r="A3179" t="s">
        <v>5067</v>
      </c>
      <c r="B3179" s="2">
        <v>45303</v>
      </c>
      <c r="C3179" t="s">
        <v>1754</v>
      </c>
      <c r="D3179" t="s">
        <v>46</v>
      </c>
      <c r="E3179" t="s">
        <v>53</v>
      </c>
      <c r="F3179" t="s">
        <v>54</v>
      </c>
      <c r="G3179" t="s">
        <v>29</v>
      </c>
      <c r="H3179" t="s">
        <v>74</v>
      </c>
      <c r="I3179" t="s">
        <v>158</v>
      </c>
      <c r="J3179">
        <v>2</v>
      </c>
      <c r="K3179">
        <v>6466.37</v>
      </c>
      <c r="L3179">
        <v>0.1</v>
      </c>
      <c r="M3179" s="6">
        <v>11639.47</v>
      </c>
      <c r="N3179" s="3">
        <v>8326.56</v>
      </c>
      <c r="O3179" s="6">
        <v>3312.91</v>
      </c>
      <c r="P3179" t="s">
        <v>43</v>
      </c>
      <c r="Q3179" t="s">
        <v>26</v>
      </c>
      <c r="R3179" s="4">
        <f t="shared" si="147"/>
        <v>0.28462722099889426</v>
      </c>
      <c r="S3179" s="1" t="str">
        <f t="shared" si="148"/>
        <v>Jan-2024</v>
      </c>
      <c r="T3179" t="str">
        <f t="shared" si="149"/>
        <v>Profit</v>
      </c>
    </row>
    <row r="3180" spans="1:20" x14ac:dyDescent="0.3">
      <c r="A3180" t="s">
        <v>5068</v>
      </c>
      <c r="B3180" s="2">
        <v>45948</v>
      </c>
      <c r="C3180" t="s">
        <v>2986</v>
      </c>
      <c r="D3180" t="s">
        <v>19</v>
      </c>
      <c r="E3180" t="s">
        <v>20</v>
      </c>
      <c r="F3180" t="s">
        <v>99</v>
      </c>
      <c r="G3180" t="s">
        <v>22</v>
      </c>
      <c r="H3180" t="s">
        <v>23</v>
      </c>
      <c r="I3180" t="s">
        <v>59</v>
      </c>
      <c r="J3180">
        <v>1</v>
      </c>
      <c r="K3180">
        <v>1367.53</v>
      </c>
      <c r="L3180">
        <v>0.05</v>
      </c>
      <c r="M3180" s="6">
        <v>1299.1500000000001</v>
      </c>
      <c r="N3180" s="3">
        <v>792.97</v>
      </c>
      <c r="O3180" s="6">
        <v>506.18</v>
      </c>
      <c r="P3180" t="s">
        <v>70</v>
      </c>
      <c r="Q3180" t="s">
        <v>26</v>
      </c>
      <c r="R3180" s="4">
        <f t="shared" si="147"/>
        <v>0.38962398491321248</v>
      </c>
      <c r="S3180" s="1" t="str">
        <f t="shared" si="148"/>
        <v>Oct-2025</v>
      </c>
      <c r="T3180" t="str">
        <f t="shared" si="149"/>
        <v>Profit</v>
      </c>
    </row>
    <row r="3181" spans="1:20" x14ac:dyDescent="0.3">
      <c r="A3181" t="s">
        <v>5069</v>
      </c>
      <c r="B3181" s="2">
        <v>45691</v>
      </c>
      <c r="C3181" t="s">
        <v>5070</v>
      </c>
      <c r="D3181" t="s">
        <v>46</v>
      </c>
      <c r="E3181" t="s">
        <v>58</v>
      </c>
      <c r="F3181" t="s">
        <v>339</v>
      </c>
      <c r="G3181" t="s">
        <v>79</v>
      </c>
      <c r="H3181" t="s">
        <v>23</v>
      </c>
      <c r="I3181" t="s">
        <v>94</v>
      </c>
      <c r="J3181">
        <v>8</v>
      </c>
      <c r="K3181">
        <v>1527.91</v>
      </c>
      <c r="L3181">
        <v>0.2</v>
      </c>
      <c r="M3181" s="6">
        <v>9778.6200000000008</v>
      </c>
      <c r="N3181" s="3">
        <v>9107.2900000000009</v>
      </c>
      <c r="O3181" s="6">
        <v>671.33</v>
      </c>
      <c r="P3181" t="s">
        <v>49</v>
      </c>
      <c r="Q3181" t="s">
        <v>26</v>
      </c>
      <c r="R3181" s="4">
        <f t="shared" si="147"/>
        <v>6.8652836494311059E-2</v>
      </c>
      <c r="S3181" s="1" t="str">
        <f t="shared" si="148"/>
        <v>Feb-2025</v>
      </c>
      <c r="T3181" t="str">
        <f t="shared" si="149"/>
        <v>Profit</v>
      </c>
    </row>
    <row r="3182" spans="1:20" x14ac:dyDescent="0.3">
      <c r="A3182" t="s">
        <v>5071</v>
      </c>
      <c r="B3182" s="2">
        <v>46199</v>
      </c>
      <c r="C3182" t="s">
        <v>5072</v>
      </c>
      <c r="D3182" t="s">
        <v>19</v>
      </c>
      <c r="E3182" t="s">
        <v>53</v>
      </c>
      <c r="F3182" t="s">
        <v>97</v>
      </c>
      <c r="G3182" t="s">
        <v>29</v>
      </c>
      <c r="H3182" t="s">
        <v>23</v>
      </c>
      <c r="I3182" t="s">
        <v>69</v>
      </c>
      <c r="J3182">
        <v>6</v>
      </c>
      <c r="K3182">
        <v>21416.6</v>
      </c>
      <c r="L3182">
        <v>0.15</v>
      </c>
      <c r="M3182" s="6">
        <v>109224.66</v>
      </c>
      <c r="N3182" s="3">
        <v>73627.289999999994</v>
      </c>
      <c r="O3182" s="6">
        <v>35597.370000000003</v>
      </c>
      <c r="P3182" t="s">
        <v>43</v>
      </c>
      <c r="Q3182" t="s">
        <v>26</v>
      </c>
      <c r="R3182" s="4">
        <f t="shared" si="147"/>
        <v>0.32590964348160939</v>
      </c>
      <c r="S3182" s="1" t="str">
        <f t="shared" si="148"/>
        <v>Jun-2026</v>
      </c>
      <c r="T3182" t="str">
        <f t="shared" si="149"/>
        <v>Profit</v>
      </c>
    </row>
    <row r="3183" spans="1:20" x14ac:dyDescent="0.3">
      <c r="A3183" t="s">
        <v>5073</v>
      </c>
      <c r="B3183" s="2">
        <v>45939</v>
      </c>
      <c r="C3183" t="s">
        <v>299</v>
      </c>
      <c r="D3183" t="s">
        <v>19</v>
      </c>
      <c r="E3183" t="s">
        <v>20</v>
      </c>
      <c r="F3183" t="s">
        <v>21</v>
      </c>
      <c r="G3183" t="s">
        <v>22</v>
      </c>
      <c r="H3183" t="s">
        <v>74</v>
      </c>
      <c r="I3183" t="s">
        <v>107</v>
      </c>
      <c r="J3183">
        <v>3</v>
      </c>
      <c r="K3183">
        <v>3383.05</v>
      </c>
      <c r="L3183">
        <v>0.05</v>
      </c>
      <c r="M3183" s="6">
        <v>9641.69</v>
      </c>
      <c r="N3183" s="3">
        <v>7969.15</v>
      </c>
      <c r="O3183" s="6">
        <v>1672.54</v>
      </c>
      <c r="P3183" t="s">
        <v>25</v>
      </c>
      <c r="Q3183" t="s">
        <v>26</v>
      </c>
      <c r="R3183" s="4">
        <f t="shared" si="147"/>
        <v>0.17346958883764152</v>
      </c>
      <c r="S3183" s="1" t="str">
        <f t="shared" si="148"/>
        <v>Oct-2025</v>
      </c>
      <c r="T3183" t="str">
        <f t="shared" si="149"/>
        <v>Profit</v>
      </c>
    </row>
    <row r="3184" spans="1:20" x14ac:dyDescent="0.3">
      <c r="A3184" t="s">
        <v>5074</v>
      </c>
      <c r="B3184" s="2">
        <v>46271</v>
      </c>
      <c r="C3184" t="s">
        <v>2345</v>
      </c>
      <c r="D3184" t="s">
        <v>46</v>
      </c>
      <c r="E3184" t="s">
        <v>53</v>
      </c>
      <c r="F3184" t="s">
        <v>54</v>
      </c>
      <c r="G3184" t="s">
        <v>22</v>
      </c>
      <c r="H3184" t="s">
        <v>41</v>
      </c>
      <c r="I3184" t="s">
        <v>42</v>
      </c>
      <c r="J3184">
        <v>2</v>
      </c>
      <c r="K3184">
        <v>142.66999999999999</v>
      </c>
      <c r="M3184" s="6">
        <v>256.81</v>
      </c>
      <c r="N3184" s="3">
        <v>204.56</v>
      </c>
      <c r="O3184" s="6">
        <v>52.25</v>
      </c>
      <c r="P3184" t="s">
        <v>31</v>
      </c>
      <c r="Q3184" t="s">
        <v>26</v>
      </c>
      <c r="R3184" s="4">
        <f t="shared" si="147"/>
        <v>0.20345780927533974</v>
      </c>
      <c r="S3184" s="1" t="str">
        <f t="shared" si="148"/>
        <v>Sep-2026</v>
      </c>
      <c r="T3184" t="str">
        <f t="shared" si="149"/>
        <v>Profit</v>
      </c>
    </row>
    <row r="3185" spans="1:20" x14ac:dyDescent="0.3">
      <c r="A3185" t="s">
        <v>5075</v>
      </c>
      <c r="B3185" s="2">
        <v>45806</v>
      </c>
      <c r="C3185" t="s">
        <v>5076</v>
      </c>
      <c r="D3185" t="s">
        <v>19</v>
      </c>
      <c r="E3185" t="s">
        <v>34</v>
      </c>
      <c r="F3185" t="s">
        <v>35</v>
      </c>
      <c r="G3185" t="s">
        <v>29</v>
      </c>
      <c r="H3185" t="s">
        <v>41</v>
      </c>
      <c r="I3185" t="s">
        <v>62</v>
      </c>
      <c r="J3185">
        <v>2</v>
      </c>
      <c r="K3185">
        <v>359.39</v>
      </c>
      <c r="L3185">
        <v>0.25</v>
      </c>
      <c r="M3185" s="6">
        <v>539.09</v>
      </c>
      <c r="N3185" s="3">
        <v>493.87</v>
      </c>
      <c r="O3185" s="6">
        <v>45.22</v>
      </c>
      <c r="P3185" t="s">
        <v>70</v>
      </c>
      <c r="Q3185" t="s">
        <v>26</v>
      </c>
      <c r="R3185" s="4">
        <f t="shared" si="147"/>
        <v>8.3882097608933573E-2</v>
      </c>
      <c r="S3185" s="1" t="str">
        <f t="shared" si="148"/>
        <v>May-2025</v>
      </c>
      <c r="T3185" t="str">
        <f t="shared" si="149"/>
        <v>Profit</v>
      </c>
    </row>
    <row r="3186" spans="1:20" x14ac:dyDescent="0.3">
      <c r="A3186" t="s">
        <v>5077</v>
      </c>
      <c r="B3186" s="2">
        <v>45947</v>
      </c>
      <c r="C3186" t="s">
        <v>5078</v>
      </c>
      <c r="D3186" t="s">
        <v>19</v>
      </c>
      <c r="E3186" t="s">
        <v>34</v>
      </c>
      <c r="F3186" t="s">
        <v>73</v>
      </c>
      <c r="G3186" t="s">
        <v>22</v>
      </c>
      <c r="H3186" t="s">
        <v>23</v>
      </c>
      <c r="I3186" t="s">
        <v>24</v>
      </c>
      <c r="J3186">
        <v>1</v>
      </c>
      <c r="K3186">
        <v>83361.23</v>
      </c>
      <c r="L3186">
        <v>0.1</v>
      </c>
      <c r="M3186" s="6">
        <v>75025.11</v>
      </c>
      <c r="N3186" s="3">
        <v>59356.57</v>
      </c>
      <c r="O3186" s="6">
        <v>15668.54</v>
      </c>
      <c r="P3186" t="s">
        <v>70</v>
      </c>
      <c r="Q3186" t="s">
        <v>26</v>
      </c>
      <c r="R3186" s="4">
        <f t="shared" si="147"/>
        <v>0.20884394571364176</v>
      </c>
      <c r="S3186" s="1" t="str">
        <f t="shared" si="148"/>
        <v>Oct-2025</v>
      </c>
      <c r="T3186" t="str">
        <f t="shared" si="149"/>
        <v>Profit</v>
      </c>
    </row>
    <row r="3187" spans="1:20" x14ac:dyDescent="0.3">
      <c r="A3187" t="s">
        <v>5079</v>
      </c>
      <c r="B3187" s="2">
        <v>45833</v>
      </c>
      <c r="C3187" t="s">
        <v>334</v>
      </c>
      <c r="D3187" t="s">
        <v>19</v>
      </c>
      <c r="E3187" t="s">
        <v>58</v>
      </c>
      <c r="F3187" t="s">
        <v>68</v>
      </c>
      <c r="G3187" t="s">
        <v>29</v>
      </c>
      <c r="H3187" t="s">
        <v>23</v>
      </c>
      <c r="I3187" t="s">
        <v>24</v>
      </c>
      <c r="J3187">
        <v>3</v>
      </c>
      <c r="K3187">
        <v>86514.96</v>
      </c>
      <c r="L3187">
        <v>0</v>
      </c>
      <c r="M3187" s="6">
        <v>259544.88</v>
      </c>
      <c r="N3187" s="3">
        <v>185224.25</v>
      </c>
      <c r="O3187" s="6">
        <v>74320.63</v>
      </c>
      <c r="P3187" t="s">
        <v>43</v>
      </c>
      <c r="Q3187" t="s">
        <v>26</v>
      </c>
      <c r="R3187" s="4">
        <f t="shared" si="147"/>
        <v>0.28634982127175851</v>
      </c>
      <c r="S3187" s="1" t="str">
        <f t="shared" si="148"/>
        <v>Jun-2025</v>
      </c>
      <c r="T3187" t="str">
        <f t="shared" si="149"/>
        <v>Profit</v>
      </c>
    </row>
    <row r="3188" spans="1:20" x14ac:dyDescent="0.3">
      <c r="A3188" t="s">
        <v>5080</v>
      </c>
      <c r="B3188" s="2">
        <v>45528</v>
      </c>
      <c r="C3188" t="s">
        <v>3276</v>
      </c>
      <c r="D3188" t="s">
        <v>19</v>
      </c>
      <c r="E3188" t="s">
        <v>53</v>
      </c>
      <c r="F3188" t="s">
        <v>65</v>
      </c>
      <c r="G3188" t="s">
        <v>29</v>
      </c>
      <c r="H3188" t="s">
        <v>74</v>
      </c>
      <c r="I3188" t="s">
        <v>91</v>
      </c>
      <c r="J3188">
        <v>3</v>
      </c>
      <c r="K3188">
        <v>15656.13</v>
      </c>
      <c r="L3188">
        <v>0.15</v>
      </c>
      <c r="M3188" s="6">
        <v>39923.129999999997</v>
      </c>
      <c r="N3188" s="3">
        <v>30266.32</v>
      </c>
      <c r="O3188" s="6">
        <v>9656.81</v>
      </c>
      <c r="P3188" t="s">
        <v>70</v>
      </c>
      <c r="Q3188" t="s">
        <v>142</v>
      </c>
      <c r="R3188" s="4">
        <f t="shared" si="147"/>
        <v>0.24188509267685174</v>
      </c>
      <c r="S3188" s="1" t="str">
        <f t="shared" si="148"/>
        <v>Aug-2024</v>
      </c>
      <c r="T3188" t="str">
        <f t="shared" si="149"/>
        <v>Profit</v>
      </c>
    </row>
    <row r="3189" spans="1:20" x14ac:dyDescent="0.3">
      <c r="A3189" t="s">
        <v>5081</v>
      </c>
      <c r="B3189" s="2">
        <v>45570</v>
      </c>
      <c r="C3189" t="s">
        <v>3204</v>
      </c>
      <c r="D3189" t="s">
        <v>19</v>
      </c>
      <c r="E3189" t="s">
        <v>39</v>
      </c>
      <c r="F3189" t="s">
        <v>120</v>
      </c>
      <c r="G3189" t="s">
        <v>22</v>
      </c>
      <c r="H3189" t="s">
        <v>41</v>
      </c>
      <c r="I3189" t="s">
        <v>134</v>
      </c>
      <c r="J3189">
        <v>2</v>
      </c>
      <c r="K3189">
        <v>253.41</v>
      </c>
      <c r="L3189">
        <v>0.05</v>
      </c>
      <c r="M3189" s="6">
        <v>481.48</v>
      </c>
      <c r="N3189" s="3">
        <v>339.35</v>
      </c>
      <c r="O3189" s="6">
        <v>142.13</v>
      </c>
      <c r="P3189" t="s">
        <v>43</v>
      </c>
      <c r="Q3189" t="s">
        <v>26</v>
      </c>
      <c r="R3189" s="4">
        <f t="shared" si="147"/>
        <v>0.29519398521226214</v>
      </c>
      <c r="S3189" s="1" t="str">
        <f t="shared" si="148"/>
        <v>Oct-2024</v>
      </c>
      <c r="T3189" t="str">
        <f t="shared" si="149"/>
        <v>Profit</v>
      </c>
    </row>
    <row r="3190" spans="1:20" x14ac:dyDescent="0.3">
      <c r="A3190" t="s">
        <v>5082</v>
      </c>
      <c r="B3190" s="2">
        <v>45639</v>
      </c>
      <c r="C3190" t="s">
        <v>5083</v>
      </c>
      <c r="D3190" t="s">
        <v>52</v>
      </c>
      <c r="E3190" t="s">
        <v>58</v>
      </c>
      <c r="F3190" t="s">
        <v>129</v>
      </c>
      <c r="G3190" t="s">
        <v>79</v>
      </c>
      <c r="H3190" t="s">
        <v>74</v>
      </c>
      <c r="I3190" t="s">
        <v>107</v>
      </c>
      <c r="J3190">
        <v>2</v>
      </c>
      <c r="K3190">
        <v>7043.18</v>
      </c>
      <c r="L3190">
        <v>0.1</v>
      </c>
      <c r="M3190" s="6">
        <v>12677.72</v>
      </c>
      <c r="N3190" s="3">
        <v>8181.59</v>
      </c>
      <c r="O3190" s="6">
        <v>4496.13</v>
      </c>
      <c r="P3190" t="s">
        <v>49</v>
      </c>
      <c r="Q3190" t="s">
        <v>26</v>
      </c>
      <c r="R3190" s="4">
        <f t="shared" si="147"/>
        <v>0.35464815440000252</v>
      </c>
      <c r="S3190" s="1" t="str">
        <f t="shared" si="148"/>
        <v>Dec-2024</v>
      </c>
      <c r="T3190" t="str">
        <f t="shared" si="149"/>
        <v>Profit</v>
      </c>
    </row>
    <row r="3191" spans="1:20" x14ac:dyDescent="0.3">
      <c r="A3191" t="s">
        <v>5084</v>
      </c>
      <c r="B3191" s="2">
        <v>45918</v>
      </c>
      <c r="C3191" t="s">
        <v>2055</v>
      </c>
      <c r="D3191" t="s">
        <v>19</v>
      </c>
      <c r="E3191" t="s">
        <v>20</v>
      </c>
      <c r="F3191" t="s">
        <v>21</v>
      </c>
      <c r="G3191" t="s">
        <v>22</v>
      </c>
      <c r="H3191" t="s">
        <v>74</v>
      </c>
      <c r="I3191" t="s">
        <v>137</v>
      </c>
      <c r="J3191">
        <v>1</v>
      </c>
      <c r="K3191">
        <v>20249.68</v>
      </c>
      <c r="L3191">
        <v>0</v>
      </c>
      <c r="M3191" s="6">
        <v>20249.68</v>
      </c>
      <c r="N3191" s="3">
        <v>14476.99</v>
      </c>
      <c r="O3191" s="6">
        <v>5772.69</v>
      </c>
      <c r="P3191" t="s">
        <v>70</v>
      </c>
      <c r="Q3191" t="s">
        <v>26</v>
      </c>
      <c r="R3191" s="4">
        <f t="shared" si="147"/>
        <v>0.28507561600973447</v>
      </c>
      <c r="S3191" s="1" t="str">
        <f t="shared" si="148"/>
        <v>Sep-2025</v>
      </c>
      <c r="T3191" t="str">
        <f t="shared" si="149"/>
        <v>Profit</v>
      </c>
    </row>
    <row r="3192" spans="1:20" x14ac:dyDescent="0.3">
      <c r="A3192" t="s">
        <v>5085</v>
      </c>
      <c r="B3192" s="2">
        <v>45395</v>
      </c>
      <c r="C3192" t="s">
        <v>3946</v>
      </c>
      <c r="D3192" t="s">
        <v>52</v>
      </c>
      <c r="E3192" t="s">
        <v>53</v>
      </c>
      <c r="F3192" t="s">
        <v>54</v>
      </c>
      <c r="G3192" t="s">
        <v>79</v>
      </c>
      <c r="H3192" t="s">
        <v>41</v>
      </c>
      <c r="I3192" t="s">
        <v>55</v>
      </c>
      <c r="J3192">
        <v>5</v>
      </c>
      <c r="K3192">
        <v>113.4</v>
      </c>
      <c r="L3192">
        <v>0.15</v>
      </c>
      <c r="M3192" s="6">
        <v>481.95</v>
      </c>
      <c r="N3192" s="3">
        <v>358.89</v>
      </c>
      <c r="O3192" s="6">
        <v>123.06</v>
      </c>
      <c r="P3192" t="s">
        <v>43</v>
      </c>
      <c r="Q3192" t="s">
        <v>26</v>
      </c>
      <c r="R3192" s="4">
        <f t="shared" si="147"/>
        <v>0.25533769063180828</v>
      </c>
      <c r="S3192" s="1" t="str">
        <f t="shared" si="148"/>
        <v>Apr-2024</v>
      </c>
      <c r="T3192" t="str">
        <f t="shared" si="149"/>
        <v>Profit</v>
      </c>
    </row>
    <row r="3193" spans="1:20" x14ac:dyDescent="0.3">
      <c r="A3193" t="s">
        <v>5086</v>
      </c>
      <c r="B3193" s="2">
        <v>45921</v>
      </c>
      <c r="C3193" t="s">
        <v>5087</v>
      </c>
      <c r="D3193" t="s">
        <v>19</v>
      </c>
      <c r="E3193" t="s">
        <v>58</v>
      </c>
      <c r="F3193" t="s">
        <v>339</v>
      </c>
      <c r="G3193" t="s">
        <v>79</v>
      </c>
      <c r="H3193" t="s">
        <v>41</v>
      </c>
      <c r="I3193" t="s">
        <v>62</v>
      </c>
      <c r="J3193">
        <v>10</v>
      </c>
      <c r="K3193">
        <v>408.2</v>
      </c>
      <c r="L3193">
        <v>0.15</v>
      </c>
      <c r="M3193" s="6">
        <v>3469.7</v>
      </c>
      <c r="N3193" s="3">
        <v>2190.31</v>
      </c>
      <c r="O3193" s="6">
        <v>1279.3900000000001</v>
      </c>
      <c r="P3193" t="s">
        <v>43</v>
      </c>
      <c r="Q3193" t="s">
        <v>26</v>
      </c>
      <c r="R3193" s="4">
        <f t="shared" si="147"/>
        <v>0.36873216704614237</v>
      </c>
      <c r="S3193" s="1" t="str">
        <f t="shared" si="148"/>
        <v>Sep-2025</v>
      </c>
      <c r="T3193" t="str">
        <f t="shared" si="149"/>
        <v>Profit</v>
      </c>
    </row>
    <row r="3194" spans="1:20" x14ac:dyDescent="0.3">
      <c r="A3194" t="s">
        <v>5088</v>
      </c>
      <c r="B3194" s="2">
        <v>45808</v>
      </c>
      <c r="C3194" t="s">
        <v>2527</v>
      </c>
      <c r="D3194" t="s">
        <v>46</v>
      </c>
      <c r="E3194" t="s">
        <v>34</v>
      </c>
      <c r="F3194" t="s">
        <v>35</v>
      </c>
      <c r="G3194" t="s">
        <v>22</v>
      </c>
      <c r="H3194" t="s">
        <v>23</v>
      </c>
      <c r="I3194" t="s">
        <v>94</v>
      </c>
      <c r="J3194">
        <v>2</v>
      </c>
      <c r="K3194">
        <v>1452.56</v>
      </c>
      <c r="L3194">
        <v>0.15</v>
      </c>
      <c r="M3194" s="6">
        <v>2469.35</v>
      </c>
      <c r="N3194" s="3">
        <v>2056.2399999999998</v>
      </c>
      <c r="O3194" s="6">
        <v>413.11</v>
      </c>
      <c r="P3194" t="s">
        <v>31</v>
      </c>
      <c r="Q3194" t="s">
        <v>26</v>
      </c>
      <c r="R3194" s="4">
        <f t="shared" si="147"/>
        <v>0.16729503715552677</v>
      </c>
      <c r="S3194" s="1" t="str">
        <f t="shared" si="148"/>
        <v>May-2025</v>
      </c>
      <c r="T3194" t="str">
        <f t="shared" si="149"/>
        <v>Profit</v>
      </c>
    </row>
    <row r="3195" spans="1:20" x14ac:dyDescent="0.3">
      <c r="A3195" t="s">
        <v>5089</v>
      </c>
      <c r="B3195" s="2">
        <v>46271</v>
      </c>
      <c r="C3195" t="s">
        <v>5090</v>
      </c>
      <c r="D3195" t="s">
        <v>46</v>
      </c>
      <c r="E3195" t="s">
        <v>58</v>
      </c>
      <c r="F3195" t="s">
        <v>104</v>
      </c>
      <c r="G3195" t="s">
        <v>22</v>
      </c>
      <c r="H3195" t="s">
        <v>23</v>
      </c>
      <c r="I3195" t="s">
        <v>59</v>
      </c>
      <c r="J3195">
        <v>1</v>
      </c>
      <c r="K3195">
        <v>7969.88</v>
      </c>
      <c r="L3195">
        <v>0.1</v>
      </c>
      <c r="M3195" s="6">
        <v>7172.89</v>
      </c>
      <c r="N3195" s="3">
        <v>4449.74</v>
      </c>
      <c r="O3195" s="6">
        <v>2723.15</v>
      </c>
      <c r="P3195" t="s">
        <v>31</v>
      </c>
      <c r="Q3195" t="s">
        <v>26</v>
      </c>
      <c r="R3195" s="4">
        <f t="shared" si="147"/>
        <v>0.37964474570222045</v>
      </c>
      <c r="S3195" s="1" t="str">
        <f t="shared" si="148"/>
        <v>Sep-2026</v>
      </c>
      <c r="T3195" t="str">
        <f t="shared" si="149"/>
        <v>Profit</v>
      </c>
    </row>
    <row r="3196" spans="1:20" x14ac:dyDescent="0.3">
      <c r="A3196" t="s">
        <v>5091</v>
      </c>
      <c r="B3196" s="2">
        <v>46163</v>
      </c>
      <c r="C3196" t="s">
        <v>1404</v>
      </c>
      <c r="D3196" t="s">
        <v>46</v>
      </c>
      <c r="E3196" t="s">
        <v>39</v>
      </c>
      <c r="F3196" t="s">
        <v>220</v>
      </c>
      <c r="G3196" t="s">
        <v>22</v>
      </c>
      <c r="H3196" t="s">
        <v>41</v>
      </c>
      <c r="I3196" t="s">
        <v>55</v>
      </c>
      <c r="J3196">
        <v>1</v>
      </c>
      <c r="K3196">
        <v>90.76</v>
      </c>
      <c r="L3196">
        <v>0.15</v>
      </c>
      <c r="M3196" s="6">
        <v>77.150000000000006</v>
      </c>
      <c r="N3196" s="3">
        <v>66.2</v>
      </c>
      <c r="O3196" s="6">
        <v>10.95</v>
      </c>
      <c r="P3196" t="s">
        <v>25</v>
      </c>
      <c r="Q3196" t="s">
        <v>26</v>
      </c>
      <c r="R3196" s="4">
        <f t="shared" si="147"/>
        <v>0.14193130265716136</v>
      </c>
      <c r="S3196" s="1" t="str">
        <f t="shared" si="148"/>
        <v>May-2026</v>
      </c>
      <c r="T3196" t="str">
        <f t="shared" si="149"/>
        <v>Profit</v>
      </c>
    </row>
    <row r="3197" spans="1:20" x14ac:dyDescent="0.3">
      <c r="A3197" t="s">
        <v>5092</v>
      </c>
      <c r="B3197" s="2">
        <v>45539</v>
      </c>
      <c r="C3197" t="s">
        <v>3436</v>
      </c>
      <c r="D3197" t="s">
        <v>19</v>
      </c>
      <c r="E3197" t="s">
        <v>39</v>
      </c>
      <c r="F3197" t="s">
        <v>47</v>
      </c>
      <c r="G3197" t="s">
        <v>22</v>
      </c>
      <c r="H3197" t="s">
        <v>41</v>
      </c>
      <c r="I3197" t="s">
        <v>134</v>
      </c>
      <c r="J3197">
        <v>3</v>
      </c>
      <c r="K3197">
        <v>286.33999999999997</v>
      </c>
      <c r="L3197">
        <v>0.2</v>
      </c>
      <c r="M3197" s="6">
        <v>687.22</v>
      </c>
      <c r="N3197" s="3">
        <v>599.16</v>
      </c>
      <c r="O3197" s="6">
        <v>88.06</v>
      </c>
      <c r="P3197" t="s">
        <v>43</v>
      </c>
      <c r="Q3197" t="s">
        <v>26</v>
      </c>
      <c r="R3197" s="4">
        <f t="shared" si="147"/>
        <v>0.12813946043479527</v>
      </c>
      <c r="S3197" s="1" t="str">
        <f t="shared" si="148"/>
        <v>Sep-2024</v>
      </c>
      <c r="T3197" t="str">
        <f t="shared" si="149"/>
        <v>Profit</v>
      </c>
    </row>
    <row r="3198" spans="1:20" x14ac:dyDescent="0.3">
      <c r="A3198" t="s">
        <v>5093</v>
      </c>
      <c r="B3198" s="2">
        <v>45655</v>
      </c>
      <c r="C3198" t="s">
        <v>4218</v>
      </c>
      <c r="D3198" t="s">
        <v>19</v>
      </c>
      <c r="E3198" t="s">
        <v>53</v>
      </c>
      <c r="F3198" t="s">
        <v>97</v>
      </c>
      <c r="G3198" t="s">
        <v>22</v>
      </c>
      <c r="H3198" t="s">
        <v>23</v>
      </c>
      <c r="I3198" t="s">
        <v>24</v>
      </c>
      <c r="J3198">
        <v>2</v>
      </c>
      <c r="K3198">
        <v>85051.14</v>
      </c>
      <c r="L3198">
        <v>0.15</v>
      </c>
      <c r="M3198" s="6">
        <v>144586.94</v>
      </c>
      <c r="N3198" s="3">
        <v>115662.13</v>
      </c>
      <c r="O3198" s="6">
        <v>28924.81</v>
      </c>
      <c r="P3198" t="s">
        <v>25</v>
      </c>
      <c r="Q3198" t="s">
        <v>26</v>
      </c>
      <c r="R3198" s="4">
        <f t="shared" si="147"/>
        <v>0.20005133243707904</v>
      </c>
      <c r="S3198" s="1" t="str">
        <f t="shared" si="148"/>
        <v>Dec-2024</v>
      </c>
      <c r="T3198" t="str">
        <f t="shared" si="149"/>
        <v>Profit</v>
      </c>
    </row>
    <row r="3199" spans="1:20" x14ac:dyDescent="0.3">
      <c r="A3199" t="s">
        <v>5094</v>
      </c>
      <c r="B3199" s="2">
        <v>45612</v>
      </c>
      <c r="C3199" t="s">
        <v>1041</v>
      </c>
      <c r="D3199" t="s">
        <v>19</v>
      </c>
      <c r="E3199" t="s">
        <v>34</v>
      </c>
      <c r="F3199" t="s">
        <v>110</v>
      </c>
      <c r="G3199" t="s">
        <v>79</v>
      </c>
      <c r="H3199" t="s">
        <v>74</v>
      </c>
      <c r="I3199" t="s">
        <v>91</v>
      </c>
      <c r="J3199">
        <v>5</v>
      </c>
      <c r="K3199">
        <v>14870.42</v>
      </c>
      <c r="L3199">
        <v>0.25</v>
      </c>
      <c r="M3199" s="6">
        <v>55764.08</v>
      </c>
      <c r="N3199" s="3">
        <v>54082.16</v>
      </c>
      <c r="O3199" s="6">
        <v>1681.92</v>
      </c>
      <c r="P3199" t="s">
        <v>25</v>
      </c>
      <c r="Q3199" t="s">
        <v>26</v>
      </c>
      <c r="R3199" s="4">
        <f t="shared" si="147"/>
        <v>3.0161351178034319E-2</v>
      </c>
      <c r="S3199" s="1" t="str">
        <f t="shared" si="148"/>
        <v>Nov-2024</v>
      </c>
      <c r="T3199" t="str">
        <f t="shared" si="149"/>
        <v>Profit</v>
      </c>
    </row>
    <row r="3200" spans="1:20" x14ac:dyDescent="0.3">
      <c r="A3200" t="s">
        <v>5095</v>
      </c>
      <c r="B3200" s="2">
        <v>45924</v>
      </c>
      <c r="C3200" t="s">
        <v>5096</v>
      </c>
      <c r="D3200" t="s">
        <v>46</v>
      </c>
      <c r="E3200" t="s">
        <v>20</v>
      </c>
      <c r="F3200" t="s">
        <v>99</v>
      </c>
      <c r="G3200" t="s">
        <v>22</v>
      </c>
      <c r="H3200" t="s">
        <v>23</v>
      </c>
      <c r="I3200" t="s">
        <v>36</v>
      </c>
      <c r="J3200">
        <v>4</v>
      </c>
      <c r="K3200">
        <v>18898.509999999998</v>
      </c>
      <c r="L3200">
        <v>0.15</v>
      </c>
      <c r="M3200" s="6">
        <v>64254.93</v>
      </c>
      <c r="N3200" s="3">
        <v>57851.71</v>
      </c>
      <c r="O3200" s="6">
        <v>6403.22</v>
      </c>
      <c r="P3200" t="s">
        <v>43</v>
      </c>
      <c r="Q3200" t="s">
        <v>26</v>
      </c>
      <c r="R3200" s="4">
        <f t="shared" si="147"/>
        <v>9.965336511922121E-2</v>
      </c>
      <c r="S3200" s="1" t="str">
        <f t="shared" si="148"/>
        <v>Sep-2025</v>
      </c>
      <c r="T3200" t="str">
        <f t="shared" si="149"/>
        <v>Profit</v>
      </c>
    </row>
    <row r="3201" spans="1:20" x14ac:dyDescent="0.3">
      <c r="A3201" t="s">
        <v>5097</v>
      </c>
      <c r="B3201" s="2">
        <v>45577</v>
      </c>
      <c r="C3201" t="s">
        <v>5098</v>
      </c>
      <c r="D3201" t="s">
        <v>19</v>
      </c>
      <c r="E3201" t="s">
        <v>20</v>
      </c>
      <c r="F3201" t="s">
        <v>157</v>
      </c>
      <c r="G3201" t="s">
        <v>22</v>
      </c>
      <c r="H3201" t="s">
        <v>74</v>
      </c>
      <c r="I3201" t="s">
        <v>137</v>
      </c>
      <c r="J3201">
        <v>2</v>
      </c>
      <c r="K3201">
        <v>11696.09</v>
      </c>
      <c r="L3201">
        <v>0.05</v>
      </c>
      <c r="M3201" s="6">
        <v>22222.57</v>
      </c>
      <c r="N3201" s="3">
        <v>18870.86</v>
      </c>
      <c r="O3201" s="6">
        <v>3351.71</v>
      </c>
      <c r="P3201" t="s">
        <v>25</v>
      </c>
      <c r="Q3201" t="s">
        <v>26</v>
      </c>
      <c r="R3201" s="4">
        <f t="shared" si="147"/>
        <v>0.15082458959517284</v>
      </c>
      <c r="S3201" s="1" t="str">
        <f t="shared" si="148"/>
        <v>Oct-2024</v>
      </c>
      <c r="T3201" t="str">
        <f t="shared" si="149"/>
        <v>Profit</v>
      </c>
    </row>
    <row r="3202" spans="1:20" x14ac:dyDescent="0.3">
      <c r="A3202" t="s">
        <v>5099</v>
      </c>
      <c r="B3202" s="2">
        <v>45440</v>
      </c>
      <c r="C3202" t="s">
        <v>999</v>
      </c>
      <c r="D3202" t="s">
        <v>19</v>
      </c>
      <c r="E3202" t="s">
        <v>58</v>
      </c>
      <c r="F3202" t="s">
        <v>54</v>
      </c>
      <c r="G3202" t="s">
        <v>22</v>
      </c>
      <c r="H3202" t="s">
        <v>41</v>
      </c>
      <c r="I3202" t="s">
        <v>134</v>
      </c>
      <c r="J3202">
        <v>1</v>
      </c>
      <c r="K3202">
        <v>326.67</v>
      </c>
      <c r="L3202">
        <v>0.2</v>
      </c>
      <c r="M3202" s="6">
        <v>261.33999999999997</v>
      </c>
      <c r="N3202" s="3">
        <v>264.75</v>
      </c>
      <c r="O3202" s="6">
        <v>-3.41</v>
      </c>
      <c r="P3202" t="s">
        <v>70</v>
      </c>
      <c r="Q3202" t="s">
        <v>26</v>
      </c>
      <c r="R3202" s="4">
        <f t="shared" si="147"/>
        <v>-1.3048136527129411E-2</v>
      </c>
      <c r="S3202" s="1" t="str">
        <f t="shared" si="148"/>
        <v>May-2024</v>
      </c>
      <c r="T3202" t="str">
        <f t="shared" si="149"/>
        <v>Loss</v>
      </c>
    </row>
    <row r="3203" spans="1:20" x14ac:dyDescent="0.3">
      <c r="A3203" t="s">
        <v>5100</v>
      </c>
      <c r="B3203" s="2">
        <v>45375</v>
      </c>
      <c r="C3203" t="s">
        <v>1439</v>
      </c>
      <c r="D3203" t="s">
        <v>19</v>
      </c>
      <c r="E3203" t="s">
        <v>34</v>
      </c>
      <c r="F3203" t="s">
        <v>35</v>
      </c>
      <c r="G3203" t="s">
        <v>22</v>
      </c>
      <c r="H3203" t="s">
        <v>23</v>
      </c>
      <c r="I3203" t="s">
        <v>24</v>
      </c>
      <c r="J3203">
        <v>5</v>
      </c>
      <c r="K3203">
        <v>51468.160000000003</v>
      </c>
      <c r="L3203">
        <v>0.15</v>
      </c>
      <c r="M3203" s="6">
        <v>218739.68</v>
      </c>
      <c r="N3203" s="3">
        <v>192730.91</v>
      </c>
      <c r="O3203" s="6">
        <v>26008.77</v>
      </c>
      <c r="P3203" t="s">
        <v>70</v>
      </c>
      <c r="Q3203" t="s">
        <v>26</v>
      </c>
      <c r="R3203" s="4">
        <f t="shared" si="147"/>
        <v>0.11890284378216152</v>
      </c>
      <c r="S3203" s="1" t="str">
        <f t="shared" si="148"/>
        <v>Mar-2024</v>
      </c>
      <c r="T3203" t="str">
        <f t="shared" si="149"/>
        <v>Profit</v>
      </c>
    </row>
    <row r="3204" spans="1:20" x14ac:dyDescent="0.3">
      <c r="A3204" t="s">
        <v>5101</v>
      </c>
      <c r="B3204" s="2">
        <v>46257</v>
      </c>
      <c r="C3204" t="s">
        <v>5102</v>
      </c>
      <c r="D3204" t="s">
        <v>52</v>
      </c>
      <c r="E3204" t="s">
        <v>34</v>
      </c>
      <c r="F3204" t="s">
        <v>35</v>
      </c>
      <c r="G3204" t="s">
        <v>79</v>
      </c>
      <c r="H3204" t="s">
        <v>23</v>
      </c>
      <c r="I3204" t="s">
        <v>30</v>
      </c>
      <c r="J3204">
        <v>1</v>
      </c>
      <c r="K3204">
        <v>1581.63</v>
      </c>
      <c r="L3204">
        <v>0.2</v>
      </c>
      <c r="M3204" s="6">
        <v>1265.3</v>
      </c>
      <c r="N3204" s="3">
        <v>988.74</v>
      </c>
      <c r="O3204" s="6">
        <v>276.56</v>
      </c>
      <c r="P3204" t="s">
        <v>43</v>
      </c>
      <c r="Q3204" t="s">
        <v>26</v>
      </c>
      <c r="R3204" s="4">
        <f t="shared" si="147"/>
        <v>0.21857267051292184</v>
      </c>
      <c r="S3204" s="1" t="str">
        <f t="shared" si="148"/>
        <v>Aug-2026</v>
      </c>
      <c r="T3204" t="str">
        <f t="shared" si="149"/>
        <v>Profit</v>
      </c>
    </row>
    <row r="3205" spans="1:20" x14ac:dyDescent="0.3">
      <c r="A3205" t="s">
        <v>5103</v>
      </c>
      <c r="B3205" s="2">
        <v>45697</v>
      </c>
      <c r="C3205" t="s">
        <v>1858</v>
      </c>
      <c r="D3205" t="s">
        <v>19</v>
      </c>
      <c r="E3205" t="s">
        <v>20</v>
      </c>
      <c r="F3205" t="s">
        <v>157</v>
      </c>
      <c r="G3205" t="s">
        <v>22</v>
      </c>
      <c r="H3205" t="s">
        <v>23</v>
      </c>
      <c r="I3205" t="s">
        <v>36</v>
      </c>
      <c r="J3205">
        <v>2</v>
      </c>
      <c r="K3205">
        <v>13638.86</v>
      </c>
      <c r="L3205">
        <v>0.15</v>
      </c>
      <c r="M3205" s="6">
        <v>23186.06</v>
      </c>
      <c r="N3205" s="3">
        <v>15086.52</v>
      </c>
      <c r="O3205" s="6">
        <v>8099.54</v>
      </c>
      <c r="P3205" t="s">
        <v>25</v>
      </c>
      <c r="Q3205" t="s">
        <v>26</v>
      </c>
      <c r="R3205" s="4">
        <f t="shared" ref="R3205:R3268" si="150">IFERROR(O3205/M3205,0)</f>
        <v>0.34932800139394099</v>
      </c>
      <c r="S3205" s="1" t="str">
        <f t="shared" ref="S3205:S3268" si="151">TEXT(B3205,"mmm-yyyy")</f>
        <v>Feb-2025</v>
      </c>
      <c r="T3205" t="str">
        <f t="shared" ref="T3205:T3268" si="152">IF(O3205&gt;0,"Profit",IF(O3205&lt;0,"Loss","Break-Even"))</f>
        <v>Profit</v>
      </c>
    </row>
    <row r="3206" spans="1:20" x14ac:dyDescent="0.3">
      <c r="A3206" t="s">
        <v>5104</v>
      </c>
      <c r="B3206" s="2">
        <v>46269</v>
      </c>
      <c r="C3206" t="s">
        <v>5105</v>
      </c>
      <c r="D3206" t="s">
        <v>52</v>
      </c>
      <c r="E3206" t="s">
        <v>58</v>
      </c>
      <c r="F3206" t="s">
        <v>129</v>
      </c>
      <c r="G3206" t="s">
        <v>29</v>
      </c>
      <c r="H3206" t="s">
        <v>41</v>
      </c>
      <c r="I3206" t="s">
        <v>134</v>
      </c>
      <c r="J3206">
        <v>1</v>
      </c>
      <c r="K3206">
        <v>457.29</v>
      </c>
      <c r="L3206">
        <v>0.25</v>
      </c>
      <c r="M3206" s="6">
        <v>342.97</v>
      </c>
      <c r="N3206" s="3">
        <v>300.67</v>
      </c>
      <c r="O3206" s="6">
        <v>42.3</v>
      </c>
      <c r="P3206" t="s">
        <v>43</v>
      </c>
      <c r="Q3206" t="s">
        <v>76</v>
      </c>
      <c r="R3206" s="4">
        <f t="shared" si="150"/>
        <v>0.12333440242586813</v>
      </c>
      <c r="S3206" s="1" t="str">
        <f t="shared" si="151"/>
        <v>Sep-2026</v>
      </c>
      <c r="T3206" t="str">
        <f t="shared" si="152"/>
        <v>Profit</v>
      </c>
    </row>
    <row r="3207" spans="1:20" x14ac:dyDescent="0.3">
      <c r="A3207" t="s">
        <v>5106</v>
      </c>
      <c r="B3207" s="2">
        <v>45747</v>
      </c>
      <c r="C3207" t="s">
        <v>518</v>
      </c>
      <c r="D3207" t="s">
        <v>52</v>
      </c>
      <c r="E3207" t="s">
        <v>53</v>
      </c>
      <c r="F3207" t="s">
        <v>90</v>
      </c>
      <c r="G3207" t="s">
        <v>79</v>
      </c>
      <c r="H3207" t="s">
        <v>74</v>
      </c>
      <c r="I3207" t="s">
        <v>107</v>
      </c>
      <c r="J3207">
        <v>4</v>
      </c>
      <c r="K3207">
        <v>10845.33</v>
      </c>
      <c r="L3207">
        <v>0.1</v>
      </c>
      <c r="M3207" s="6">
        <v>39043.19</v>
      </c>
      <c r="N3207" s="3">
        <v>24193.34</v>
      </c>
      <c r="O3207" s="6">
        <v>14849.85</v>
      </c>
      <c r="P3207" t="s">
        <v>43</v>
      </c>
      <c r="Q3207" t="s">
        <v>26</v>
      </c>
      <c r="R3207" s="4">
        <f t="shared" si="150"/>
        <v>0.38034417781948654</v>
      </c>
      <c r="S3207" s="1" t="str">
        <f t="shared" si="151"/>
        <v>Mar-2025</v>
      </c>
      <c r="T3207" t="str">
        <f t="shared" si="152"/>
        <v>Profit</v>
      </c>
    </row>
    <row r="3208" spans="1:20" x14ac:dyDescent="0.3">
      <c r="A3208" t="s">
        <v>5107</v>
      </c>
      <c r="B3208" s="2">
        <v>46034</v>
      </c>
      <c r="C3208" t="s">
        <v>5108</v>
      </c>
      <c r="D3208" t="s">
        <v>19</v>
      </c>
      <c r="E3208" t="s">
        <v>53</v>
      </c>
      <c r="F3208" t="s">
        <v>97</v>
      </c>
      <c r="G3208" t="s">
        <v>22</v>
      </c>
      <c r="H3208" t="s">
        <v>41</v>
      </c>
      <c r="I3208" t="s">
        <v>48</v>
      </c>
      <c r="J3208">
        <v>8</v>
      </c>
      <c r="K3208">
        <v>67.14</v>
      </c>
      <c r="M3208" s="6">
        <v>537.12</v>
      </c>
      <c r="N3208" s="3">
        <v>306.3</v>
      </c>
      <c r="O3208" s="6">
        <v>230.82</v>
      </c>
      <c r="P3208" t="s">
        <v>70</v>
      </c>
      <c r="Q3208" t="s">
        <v>26</v>
      </c>
      <c r="R3208" s="4">
        <f t="shared" si="150"/>
        <v>0.42973637176050045</v>
      </c>
      <c r="S3208" s="1" t="str">
        <f t="shared" si="151"/>
        <v>Jan-2026</v>
      </c>
      <c r="T3208" t="str">
        <f t="shared" si="152"/>
        <v>Profit</v>
      </c>
    </row>
    <row r="3209" spans="1:20" x14ac:dyDescent="0.3">
      <c r="A3209" t="s">
        <v>5109</v>
      </c>
      <c r="B3209" s="2">
        <v>46091</v>
      </c>
      <c r="C3209" t="s">
        <v>941</v>
      </c>
      <c r="D3209" t="s">
        <v>46</v>
      </c>
      <c r="E3209" t="s">
        <v>34</v>
      </c>
      <c r="F3209" t="s">
        <v>110</v>
      </c>
      <c r="G3209" t="s">
        <v>79</v>
      </c>
      <c r="H3209" t="s">
        <v>23</v>
      </c>
      <c r="I3209" t="s">
        <v>69</v>
      </c>
      <c r="J3209">
        <v>3</v>
      </c>
      <c r="K3209">
        <v>13620.05</v>
      </c>
      <c r="L3209">
        <v>0.1</v>
      </c>
      <c r="M3209" s="6">
        <v>36774.129999999997</v>
      </c>
      <c r="N3209" s="3">
        <v>29438.41</v>
      </c>
      <c r="O3209" s="6">
        <v>7335.72</v>
      </c>
      <c r="P3209" t="s">
        <v>49</v>
      </c>
      <c r="Q3209" t="s">
        <v>76</v>
      </c>
      <c r="R3209" s="4">
        <f t="shared" si="150"/>
        <v>0.19948044997937411</v>
      </c>
      <c r="S3209" s="1" t="str">
        <f t="shared" si="151"/>
        <v>Mar-2026</v>
      </c>
      <c r="T3209" t="str">
        <f t="shared" si="152"/>
        <v>Profit</v>
      </c>
    </row>
    <row r="3210" spans="1:20" x14ac:dyDescent="0.3">
      <c r="A3210" t="s">
        <v>5110</v>
      </c>
      <c r="B3210" s="2">
        <v>45452</v>
      </c>
      <c r="C3210" t="s">
        <v>3662</v>
      </c>
      <c r="D3210" t="s">
        <v>19</v>
      </c>
      <c r="E3210" t="s">
        <v>34</v>
      </c>
      <c r="F3210" t="s">
        <v>90</v>
      </c>
      <c r="G3210" t="s">
        <v>22</v>
      </c>
      <c r="H3210" t="s">
        <v>23</v>
      </c>
      <c r="I3210" t="s">
        <v>30</v>
      </c>
      <c r="J3210">
        <v>1</v>
      </c>
      <c r="K3210">
        <v>1480.71</v>
      </c>
      <c r="L3210">
        <v>0.2</v>
      </c>
      <c r="M3210" s="6">
        <v>1184.57</v>
      </c>
      <c r="N3210" s="3">
        <v>1209.72</v>
      </c>
      <c r="O3210" s="6">
        <v>-25.15</v>
      </c>
      <c r="P3210" t="s">
        <v>49</v>
      </c>
      <c r="Q3210" t="s">
        <v>26</v>
      </c>
      <c r="R3210" s="4">
        <f t="shared" si="150"/>
        <v>-2.1231332888727555E-2</v>
      </c>
      <c r="S3210" s="1" t="str">
        <f t="shared" si="151"/>
        <v>Jun-2024</v>
      </c>
      <c r="T3210" t="str">
        <f t="shared" si="152"/>
        <v>Loss</v>
      </c>
    </row>
    <row r="3211" spans="1:20" x14ac:dyDescent="0.3">
      <c r="A3211" t="s">
        <v>5111</v>
      </c>
      <c r="B3211" s="2">
        <v>46075</v>
      </c>
      <c r="C3211" t="s">
        <v>1283</v>
      </c>
      <c r="D3211" t="s">
        <v>19</v>
      </c>
      <c r="E3211" t="s">
        <v>53</v>
      </c>
      <c r="F3211" t="s">
        <v>65</v>
      </c>
      <c r="G3211" t="s">
        <v>22</v>
      </c>
      <c r="H3211" t="s">
        <v>41</v>
      </c>
      <c r="I3211" t="s">
        <v>42</v>
      </c>
      <c r="J3211">
        <v>2</v>
      </c>
      <c r="K3211">
        <v>45</v>
      </c>
      <c r="L3211">
        <v>0.15</v>
      </c>
      <c r="M3211" s="6">
        <v>76.5</v>
      </c>
      <c r="N3211" s="3">
        <v>53.32</v>
      </c>
      <c r="O3211" s="6">
        <v>23.18</v>
      </c>
      <c r="P3211" t="s">
        <v>70</v>
      </c>
      <c r="Q3211" t="s">
        <v>26</v>
      </c>
      <c r="R3211" s="4">
        <f t="shared" si="150"/>
        <v>0.30300653594771243</v>
      </c>
      <c r="S3211" s="1" t="str">
        <f t="shared" si="151"/>
        <v>Feb-2026</v>
      </c>
      <c r="T3211" t="str">
        <f t="shared" si="152"/>
        <v>Profit</v>
      </c>
    </row>
    <row r="3212" spans="1:20" x14ac:dyDescent="0.3">
      <c r="A3212" t="s">
        <v>5112</v>
      </c>
      <c r="B3212" s="2">
        <v>45751</v>
      </c>
      <c r="C3212" t="s">
        <v>5113</v>
      </c>
      <c r="D3212" t="s">
        <v>46</v>
      </c>
      <c r="E3212" t="s">
        <v>20</v>
      </c>
      <c r="F3212" t="s">
        <v>157</v>
      </c>
      <c r="G3212" t="s">
        <v>22</v>
      </c>
      <c r="H3212" t="s">
        <v>41</v>
      </c>
      <c r="I3212" t="s">
        <v>55</v>
      </c>
      <c r="J3212">
        <v>6</v>
      </c>
      <c r="K3212">
        <v>155.08000000000001</v>
      </c>
      <c r="L3212">
        <v>0.15</v>
      </c>
      <c r="M3212" s="6">
        <v>790.91</v>
      </c>
      <c r="N3212" s="3">
        <v>744.65</v>
      </c>
      <c r="O3212" s="6">
        <v>46.26</v>
      </c>
      <c r="P3212" t="s">
        <v>70</v>
      </c>
      <c r="Q3212" t="s">
        <v>26</v>
      </c>
      <c r="R3212" s="4">
        <f t="shared" si="150"/>
        <v>5.8489587943002366E-2</v>
      </c>
      <c r="S3212" s="1" t="str">
        <f t="shared" si="151"/>
        <v>Apr-2025</v>
      </c>
      <c r="T3212" t="str">
        <f t="shared" si="152"/>
        <v>Profit</v>
      </c>
    </row>
    <row r="3213" spans="1:20" x14ac:dyDescent="0.3">
      <c r="A3213" t="s">
        <v>5114</v>
      </c>
      <c r="B3213" s="2">
        <v>45841</v>
      </c>
      <c r="C3213" t="s">
        <v>3305</v>
      </c>
      <c r="D3213" t="s">
        <v>19</v>
      </c>
      <c r="E3213" t="s">
        <v>58</v>
      </c>
      <c r="F3213" t="s">
        <v>129</v>
      </c>
      <c r="G3213" t="s">
        <v>22</v>
      </c>
      <c r="H3213" t="s">
        <v>23</v>
      </c>
      <c r="I3213" t="s">
        <v>94</v>
      </c>
      <c r="J3213">
        <v>1</v>
      </c>
      <c r="K3213">
        <v>706.59</v>
      </c>
      <c r="L3213">
        <v>0.1</v>
      </c>
      <c r="M3213" s="6">
        <v>635.92999999999995</v>
      </c>
      <c r="N3213" s="3">
        <v>554.76</v>
      </c>
      <c r="O3213" s="6">
        <v>81.17</v>
      </c>
      <c r="P3213" t="s">
        <v>49</v>
      </c>
      <c r="Q3213" t="s">
        <v>26</v>
      </c>
      <c r="R3213" s="4">
        <f t="shared" si="150"/>
        <v>0.12763983457298761</v>
      </c>
      <c r="S3213" s="1" t="str">
        <f t="shared" si="151"/>
        <v>Jul-2025</v>
      </c>
      <c r="T3213" t="str">
        <f t="shared" si="152"/>
        <v>Profit</v>
      </c>
    </row>
    <row r="3214" spans="1:20" x14ac:dyDescent="0.3">
      <c r="A3214" t="s">
        <v>5115</v>
      </c>
      <c r="B3214" s="2">
        <v>45791</v>
      </c>
      <c r="C3214" t="s">
        <v>1595</v>
      </c>
      <c r="D3214" t="s">
        <v>46</v>
      </c>
      <c r="E3214" t="s">
        <v>58</v>
      </c>
      <c r="F3214" t="s">
        <v>54</v>
      </c>
      <c r="G3214" t="s">
        <v>79</v>
      </c>
      <c r="H3214" t="s">
        <v>23</v>
      </c>
      <c r="I3214" t="s">
        <v>36</v>
      </c>
      <c r="J3214">
        <v>1</v>
      </c>
      <c r="K3214">
        <v>10383.870000000001</v>
      </c>
      <c r="L3214">
        <v>0.1</v>
      </c>
      <c r="M3214" s="6">
        <v>9345.48</v>
      </c>
      <c r="N3214" s="3">
        <v>8000.71</v>
      </c>
      <c r="O3214" s="6">
        <v>1344.77</v>
      </c>
      <c r="P3214" t="s">
        <v>25</v>
      </c>
      <c r="Q3214" t="s">
        <v>76</v>
      </c>
      <c r="R3214" s="4">
        <f t="shared" si="150"/>
        <v>0.14389523063555859</v>
      </c>
      <c r="S3214" s="1" t="str">
        <f t="shared" si="151"/>
        <v>May-2025</v>
      </c>
      <c r="T3214" t="str">
        <f t="shared" si="152"/>
        <v>Profit</v>
      </c>
    </row>
    <row r="3215" spans="1:20" x14ac:dyDescent="0.3">
      <c r="A3215" t="s">
        <v>5116</v>
      </c>
      <c r="B3215" s="2">
        <v>46029</v>
      </c>
      <c r="C3215" t="s">
        <v>3793</v>
      </c>
      <c r="D3215" t="s">
        <v>19</v>
      </c>
      <c r="E3215" t="s">
        <v>58</v>
      </c>
      <c r="F3215" t="s">
        <v>54</v>
      </c>
      <c r="G3215" t="s">
        <v>22</v>
      </c>
      <c r="H3215" t="s">
        <v>41</v>
      </c>
      <c r="I3215" t="s">
        <v>62</v>
      </c>
      <c r="J3215">
        <v>6</v>
      </c>
      <c r="K3215">
        <v>356.24</v>
      </c>
      <c r="L3215">
        <v>0.15</v>
      </c>
      <c r="M3215" s="6">
        <v>1816.82</v>
      </c>
      <c r="N3215" s="3">
        <v>1209.1400000000001</v>
      </c>
      <c r="O3215" s="6">
        <v>607.67999999999995</v>
      </c>
      <c r="P3215" t="s">
        <v>31</v>
      </c>
      <c r="Q3215" t="s">
        <v>26</v>
      </c>
      <c r="R3215" s="4">
        <f t="shared" si="150"/>
        <v>0.33447452141654099</v>
      </c>
      <c r="S3215" s="1" t="str">
        <f t="shared" si="151"/>
        <v>Jan-2026</v>
      </c>
      <c r="T3215" t="str">
        <f t="shared" si="152"/>
        <v>Profit</v>
      </c>
    </row>
    <row r="3216" spans="1:20" x14ac:dyDescent="0.3">
      <c r="A3216" t="s">
        <v>5117</v>
      </c>
      <c r="B3216" s="2">
        <v>45800</v>
      </c>
      <c r="C3216" t="s">
        <v>2483</v>
      </c>
      <c r="D3216" t="s">
        <v>46</v>
      </c>
      <c r="E3216" t="s">
        <v>53</v>
      </c>
      <c r="F3216" t="s">
        <v>54</v>
      </c>
      <c r="G3216" t="s">
        <v>29</v>
      </c>
      <c r="H3216" t="s">
        <v>41</v>
      </c>
      <c r="I3216" t="s">
        <v>125</v>
      </c>
      <c r="J3216">
        <v>2</v>
      </c>
      <c r="K3216">
        <v>293.75</v>
      </c>
      <c r="L3216">
        <v>0</v>
      </c>
      <c r="M3216" s="6">
        <v>587.5</v>
      </c>
      <c r="N3216" s="3">
        <v>426.79</v>
      </c>
      <c r="O3216" s="6">
        <v>160.71</v>
      </c>
      <c r="P3216" t="s">
        <v>25</v>
      </c>
      <c r="Q3216" t="s">
        <v>26</v>
      </c>
      <c r="R3216" s="4">
        <f t="shared" si="150"/>
        <v>0.27354893617021275</v>
      </c>
      <c r="S3216" s="1" t="str">
        <f t="shared" si="151"/>
        <v>May-2025</v>
      </c>
      <c r="T3216" t="str">
        <f t="shared" si="152"/>
        <v>Profit</v>
      </c>
    </row>
    <row r="3217" spans="1:20" x14ac:dyDescent="0.3">
      <c r="A3217" t="s">
        <v>5118</v>
      </c>
      <c r="B3217" s="2">
        <v>45945</v>
      </c>
      <c r="C3217" t="s">
        <v>3178</v>
      </c>
      <c r="D3217" t="s">
        <v>19</v>
      </c>
      <c r="E3217" t="s">
        <v>39</v>
      </c>
      <c r="F3217" t="s">
        <v>146</v>
      </c>
      <c r="G3217" t="s">
        <v>79</v>
      </c>
      <c r="H3217" t="s">
        <v>23</v>
      </c>
      <c r="I3217" t="s">
        <v>24</v>
      </c>
      <c r="J3217">
        <v>1</v>
      </c>
      <c r="K3217">
        <v>54894.65</v>
      </c>
      <c r="L3217">
        <v>0.1</v>
      </c>
      <c r="M3217" s="6">
        <v>49405.19</v>
      </c>
      <c r="N3217" s="3">
        <v>30951.84</v>
      </c>
      <c r="O3217" s="6">
        <v>18453.349999999999</v>
      </c>
      <c r="P3217" t="s">
        <v>43</v>
      </c>
      <c r="Q3217" t="s">
        <v>26</v>
      </c>
      <c r="R3217" s="4">
        <f t="shared" si="150"/>
        <v>0.37351035387172882</v>
      </c>
      <c r="S3217" s="1" t="str">
        <f t="shared" si="151"/>
        <v>Oct-2025</v>
      </c>
      <c r="T3217" t="str">
        <f t="shared" si="152"/>
        <v>Profit</v>
      </c>
    </row>
    <row r="3218" spans="1:20" x14ac:dyDescent="0.3">
      <c r="A3218" t="s">
        <v>5119</v>
      </c>
      <c r="B3218" s="2">
        <v>46095</v>
      </c>
      <c r="C3218" t="s">
        <v>2782</v>
      </c>
      <c r="D3218" t="s">
        <v>52</v>
      </c>
      <c r="E3218" t="s">
        <v>58</v>
      </c>
      <c r="F3218" t="s">
        <v>54</v>
      </c>
      <c r="G3218" t="s">
        <v>79</v>
      </c>
      <c r="H3218" t="s">
        <v>41</v>
      </c>
      <c r="I3218" t="s">
        <v>55</v>
      </c>
      <c r="J3218">
        <v>6</v>
      </c>
      <c r="K3218">
        <v>422.25</v>
      </c>
      <c r="L3218">
        <v>0.15</v>
      </c>
      <c r="M3218" s="6">
        <v>2153.4699999999998</v>
      </c>
      <c r="N3218" s="3">
        <v>2074.75</v>
      </c>
      <c r="O3218" s="6">
        <v>78.72</v>
      </c>
      <c r="P3218" t="s">
        <v>49</v>
      </c>
      <c r="Q3218" t="s">
        <v>26</v>
      </c>
      <c r="R3218" s="4">
        <f t="shared" si="150"/>
        <v>3.6554955490441014E-2</v>
      </c>
      <c r="S3218" s="1" t="str">
        <f t="shared" si="151"/>
        <v>Mar-2026</v>
      </c>
      <c r="T3218" t="str">
        <f t="shared" si="152"/>
        <v>Profit</v>
      </c>
    </row>
    <row r="3219" spans="1:20" x14ac:dyDescent="0.3">
      <c r="A3219" t="s">
        <v>5120</v>
      </c>
      <c r="B3219" s="2">
        <v>45772</v>
      </c>
      <c r="C3219" t="s">
        <v>2514</v>
      </c>
      <c r="D3219" t="s">
        <v>19</v>
      </c>
      <c r="E3219" t="s">
        <v>34</v>
      </c>
      <c r="F3219" t="s">
        <v>90</v>
      </c>
      <c r="G3219" t="s">
        <v>29</v>
      </c>
      <c r="H3219" t="s">
        <v>23</v>
      </c>
      <c r="I3219" t="s">
        <v>59</v>
      </c>
      <c r="J3219">
        <v>2</v>
      </c>
      <c r="K3219">
        <v>7412.19</v>
      </c>
      <c r="L3219">
        <v>0</v>
      </c>
      <c r="M3219" s="6">
        <v>14824.38</v>
      </c>
      <c r="N3219" s="3">
        <v>8946.18</v>
      </c>
      <c r="O3219" s="6">
        <v>5878.2</v>
      </c>
      <c r="P3219" t="s">
        <v>31</v>
      </c>
      <c r="Q3219" t="s">
        <v>26</v>
      </c>
      <c r="R3219" s="4">
        <f t="shared" si="150"/>
        <v>0.39652248525739359</v>
      </c>
      <c r="S3219" s="1" t="str">
        <f t="shared" si="151"/>
        <v>Apr-2025</v>
      </c>
      <c r="T3219" t="str">
        <f t="shared" si="152"/>
        <v>Profit</v>
      </c>
    </row>
    <row r="3220" spans="1:20" x14ac:dyDescent="0.3">
      <c r="A3220" t="s">
        <v>5121</v>
      </c>
      <c r="B3220" s="2">
        <v>45954</v>
      </c>
      <c r="C3220" t="s">
        <v>1097</v>
      </c>
      <c r="D3220" t="s">
        <v>19</v>
      </c>
      <c r="E3220" t="s">
        <v>39</v>
      </c>
      <c r="F3220" t="s">
        <v>120</v>
      </c>
      <c r="G3220" t="s">
        <v>29</v>
      </c>
      <c r="H3220" t="s">
        <v>23</v>
      </c>
      <c r="I3220" t="s">
        <v>59</v>
      </c>
      <c r="J3220">
        <v>2</v>
      </c>
      <c r="K3220">
        <v>3618.64</v>
      </c>
      <c r="L3220">
        <v>0</v>
      </c>
      <c r="M3220" s="6">
        <v>7237.28</v>
      </c>
      <c r="N3220" s="3">
        <v>4723.97</v>
      </c>
      <c r="O3220" s="6">
        <v>2513.31</v>
      </c>
      <c r="P3220" t="s">
        <v>49</v>
      </c>
      <c r="Q3220" t="s">
        <v>26</v>
      </c>
      <c r="R3220" s="4">
        <f t="shared" si="150"/>
        <v>0.34727273229721661</v>
      </c>
      <c r="S3220" s="1" t="str">
        <f t="shared" si="151"/>
        <v>Oct-2025</v>
      </c>
      <c r="T3220" t="str">
        <f t="shared" si="152"/>
        <v>Profit</v>
      </c>
    </row>
    <row r="3221" spans="1:20" x14ac:dyDescent="0.3">
      <c r="A3221" t="s">
        <v>5122</v>
      </c>
      <c r="B3221" s="2">
        <v>45405</v>
      </c>
      <c r="C3221" t="s">
        <v>2815</v>
      </c>
      <c r="D3221" t="s">
        <v>19</v>
      </c>
      <c r="E3221" t="s">
        <v>58</v>
      </c>
      <c r="F3221" t="s">
        <v>129</v>
      </c>
      <c r="G3221" t="s">
        <v>29</v>
      </c>
      <c r="H3221" t="s">
        <v>23</v>
      </c>
      <c r="I3221" t="s">
        <v>69</v>
      </c>
      <c r="J3221">
        <v>5</v>
      </c>
      <c r="K3221">
        <v>22849.39</v>
      </c>
      <c r="L3221">
        <v>0</v>
      </c>
      <c r="M3221" s="6">
        <v>114246.95</v>
      </c>
      <c r="N3221" s="3">
        <v>67068.759999999995</v>
      </c>
      <c r="O3221" s="6">
        <v>47178.19</v>
      </c>
      <c r="P3221" t="s">
        <v>70</v>
      </c>
      <c r="Q3221" t="s">
        <v>26</v>
      </c>
      <c r="R3221" s="4">
        <f t="shared" si="150"/>
        <v>0.4129492297168546</v>
      </c>
      <c r="S3221" s="1" t="str">
        <f t="shared" si="151"/>
        <v>Apr-2024</v>
      </c>
      <c r="T3221" t="str">
        <f t="shared" si="152"/>
        <v>Profit</v>
      </c>
    </row>
    <row r="3222" spans="1:20" x14ac:dyDescent="0.3">
      <c r="A3222" t="s">
        <v>5123</v>
      </c>
      <c r="B3222" s="2">
        <v>46040</v>
      </c>
      <c r="C3222" t="s">
        <v>4822</v>
      </c>
      <c r="D3222" t="s">
        <v>46</v>
      </c>
      <c r="E3222" t="s">
        <v>53</v>
      </c>
      <c r="F3222" t="s">
        <v>65</v>
      </c>
      <c r="G3222" t="s">
        <v>29</v>
      </c>
      <c r="H3222" t="s">
        <v>74</v>
      </c>
      <c r="I3222" t="s">
        <v>75</v>
      </c>
      <c r="J3222">
        <v>6</v>
      </c>
      <c r="K3222">
        <v>6683.18</v>
      </c>
      <c r="L3222">
        <v>0.2</v>
      </c>
      <c r="M3222" s="6">
        <v>32079.26</v>
      </c>
      <c r="N3222" s="3">
        <v>31257.040000000001</v>
      </c>
      <c r="O3222" s="6">
        <v>822.22</v>
      </c>
      <c r="P3222" t="s">
        <v>49</v>
      </c>
      <c r="Q3222" t="s">
        <v>26</v>
      </c>
      <c r="R3222" s="4">
        <f t="shared" si="150"/>
        <v>2.5630890488122234E-2</v>
      </c>
      <c r="S3222" s="1" t="str">
        <f t="shared" si="151"/>
        <v>Jan-2026</v>
      </c>
      <c r="T3222" t="str">
        <f t="shared" si="152"/>
        <v>Profit</v>
      </c>
    </row>
    <row r="3223" spans="1:20" x14ac:dyDescent="0.3">
      <c r="A3223" t="s">
        <v>5124</v>
      </c>
      <c r="B3223" s="2">
        <v>45869</v>
      </c>
      <c r="C3223" t="s">
        <v>4138</v>
      </c>
      <c r="D3223" t="s">
        <v>52</v>
      </c>
      <c r="E3223" t="s">
        <v>58</v>
      </c>
      <c r="F3223" t="s">
        <v>339</v>
      </c>
      <c r="G3223" t="s">
        <v>79</v>
      </c>
      <c r="H3223" t="s">
        <v>74</v>
      </c>
      <c r="I3223" t="s">
        <v>91</v>
      </c>
      <c r="J3223">
        <v>2</v>
      </c>
      <c r="K3223">
        <v>17572.61</v>
      </c>
      <c r="L3223">
        <v>0</v>
      </c>
      <c r="M3223" s="6">
        <v>35145.22</v>
      </c>
      <c r="N3223" s="3">
        <v>25269.439999999999</v>
      </c>
      <c r="O3223" s="6">
        <v>9875.7800000000007</v>
      </c>
      <c r="P3223" t="s">
        <v>49</v>
      </c>
      <c r="Q3223" t="s">
        <v>26</v>
      </c>
      <c r="R3223" s="4">
        <f t="shared" si="150"/>
        <v>0.28099923688057721</v>
      </c>
      <c r="S3223" s="1" t="str">
        <f t="shared" si="151"/>
        <v>Jul-2025</v>
      </c>
      <c r="T3223" t="str">
        <f t="shared" si="152"/>
        <v>Profit</v>
      </c>
    </row>
    <row r="3224" spans="1:20" x14ac:dyDescent="0.3">
      <c r="A3224" t="s">
        <v>5125</v>
      </c>
      <c r="B3224" s="2">
        <v>45652</v>
      </c>
      <c r="C3224" t="s">
        <v>1119</v>
      </c>
      <c r="D3224" t="s">
        <v>19</v>
      </c>
      <c r="E3224" t="s">
        <v>34</v>
      </c>
      <c r="F3224" t="s">
        <v>65</v>
      </c>
      <c r="G3224" t="s">
        <v>79</v>
      </c>
      <c r="H3224" t="s">
        <v>74</v>
      </c>
      <c r="I3224" t="s">
        <v>137</v>
      </c>
      <c r="J3224">
        <v>5</v>
      </c>
      <c r="K3224">
        <v>24892.43</v>
      </c>
      <c r="L3224">
        <v>0.15</v>
      </c>
      <c r="M3224" s="6">
        <v>105792.83</v>
      </c>
      <c r="N3224" s="3">
        <v>99938.22</v>
      </c>
      <c r="O3224" s="6">
        <v>5854.61</v>
      </c>
      <c r="P3224" t="s">
        <v>49</v>
      </c>
      <c r="Q3224" t="s">
        <v>26</v>
      </c>
      <c r="R3224" s="4">
        <f t="shared" si="150"/>
        <v>5.5340328829467926E-2</v>
      </c>
      <c r="S3224" s="1" t="str">
        <f t="shared" si="151"/>
        <v>Dec-2024</v>
      </c>
      <c r="T3224" t="str">
        <f t="shared" si="152"/>
        <v>Profit</v>
      </c>
    </row>
    <row r="3225" spans="1:20" x14ac:dyDescent="0.3">
      <c r="A3225" t="s">
        <v>5126</v>
      </c>
      <c r="B3225" s="2">
        <v>45632</v>
      </c>
      <c r="C3225" t="s">
        <v>5127</v>
      </c>
      <c r="D3225" t="s">
        <v>46</v>
      </c>
      <c r="E3225" t="s">
        <v>39</v>
      </c>
      <c r="F3225" t="s">
        <v>146</v>
      </c>
      <c r="G3225" t="s">
        <v>79</v>
      </c>
      <c r="H3225" t="s">
        <v>41</v>
      </c>
      <c r="I3225" t="s">
        <v>48</v>
      </c>
      <c r="J3225">
        <v>5</v>
      </c>
      <c r="K3225">
        <v>140.88</v>
      </c>
      <c r="L3225">
        <v>0.2</v>
      </c>
      <c r="M3225" s="6">
        <v>563.52</v>
      </c>
      <c r="N3225" s="3">
        <v>452.66</v>
      </c>
      <c r="O3225" s="6">
        <v>110.86</v>
      </c>
      <c r="P3225" t="s">
        <v>31</v>
      </c>
      <c r="Q3225" t="s">
        <v>26</v>
      </c>
      <c r="R3225" s="4">
        <f t="shared" si="150"/>
        <v>0.19672771152754118</v>
      </c>
      <c r="S3225" s="1" t="str">
        <f t="shared" si="151"/>
        <v>Dec-2024</v>
      </c>
      <c r="T3225" t="str">
        <f t="shared" si="152"/>
        <v>Profit</v>
      </c>
    </row>
    <row r="3226" spans="1:20" x14ac:dyDescent="0.3">
      <c r="A3226" t="s">
        <v>5128</v>
      </c>
      <c r="B3226" s="2">
        <v>46061</v>
      </c>
      <c r="C3226" t="s">
        <v>988</v>
      </c>
      <c r="D3226" t="s">
        <v>19</v>
      </c>
      <c r="E3226" t="s">
        <v>58</v>
      </c>
      <c r="F3226" t="s">
        <v>129</v>
      </c>
      <c r="G3226" t="s">
        <v>22</v>
      </c>
      <c r="H3226" t="s">
        <v>23</v>
      </c>
      <c r="I3226" t="s">
        <v>24</v>
      </c>
      <c r="J3226">
        <v>1</v>
      </c>
      <c r="K3226">
        <v>58196.160000000003</v>
      </c>
      <c r="L3226">
        <v>0</v>
      </c>
      <c r="M3226" s="6">
        <v>58196.160000000003</v>
      </c>
      <c r="N3226" s="3">
        <v>36311.160000000003</v>
      </c>
      <c r="O3226" s="6">
        <v>21885</v>
      </c>
      <c r="P3226" t="s">
        <v>70</v>
      </c>
      <c r="Q3226" t="s">
        <v>76</v>
      </c>
      <c r="R3226" s="4">
        <f t="shared" si="150"/>
        <v>0.37605573976014911</v>
      </c>
      <c r="S3226" s="1" t="str">
        <f t="shared" si="151"/>
        <v>Feb-2026</v>
      </c>
      <c r="T3226" t="str">
        <f t="shared" si="152"/>
        <v>Profit</v>
      </c>
    </row>
    <row r="3227" spans="1:20" x14ac:dyDescent="0.3">
      <c r="A3227" t="s">
        <v>5129</v>
      </c>
      <c r="B3227" s="2">
        <v>46278</v>
      </c>
      <c r="C3227" t="s">
        <v>5130</v>
      </c>
      <c r="D3227" t="s">
        <v>19</v>
      </c>
      <c r="E3227" t="s">
        <v>53</v>
      </c>
      <c r="F3227" t="s">
        <v>90</v>
      </c>
      <c r="G3227" t="s">
        <v>22</v>
      </c>
      <c r="H3227" t="s">
        <v>41</v>
      </c>
      <c r="I3227" t="s">
        <v>42</v>
      </c>
      <c r="J3227">
        <v>2</v>
      </c>
      <c r="K3227">
        <v>213.56</v>
      </c>
      <c r="L3227">
        <v>0</v>
      </c>
      <c r="M3227" s="6">
        <v>427.12</v>
      </c>
      <c r="N3227" s="3">
        <v>341.88</v>
      </c>
      <c r="O3227" s="6">
        <v>85.24</v>
      </c>
      <c r="P3227" t="s">
        <v>49</v>
      </c>
      <c r="Q3227" t="s">
        <v>26</v>
      </c>
      <c r="R3227" s="4">
        <f t="shared" si="150"/>
        <v>0.19956920771680089</v>
      </c>
      <c r="S3227" s="1" t="str">
        <f t="shared" si="151"/>
        <v>Sep-2026</v>
      </c>
      <c r="T3227" t="str">
        <f t="shared" si="152"/>
        <v>Profit</v>
      </c>
    </row>
    <row r="3228" spans="1:20" x14ac:dyDescent="0.3">
      <c r="A3228" t="s">
        <v>5131</v>
      </c>
      <c r="B3228" s="2">
        <v>46052</v>
      </c>
      <c r="C3228" t="s">
        <v>4908</v>
      </c>
      <c r="D3228" t="s">
        <v>52</v>
      </c>
      <c r="E3228" t="s">
        <v>58</v>
      </c>
      <c r="F3228" t="s">
        <v>54</v>
      </c>
      <c r="G3228" t="s">
        <v>79</v>
      </c>
      <c r="H3228" t="s">
        <v>74</v>
      </c>
      <c r="I3228" t="s">
        <v>75</v>
      </c>
      <c r="J3228">
        <v>2</v>
      </c>
      <c r="K3228">
        <v>10697.35</v>
      </c>
      <c r="L3228">
        <v>0.1</v>
      </c>
      <c r="M3228" s="6">
        <v>19255.23</v>
      </c>
      <c r="N3228" s="3">
        <v>13515.17</v>
      </c>
      <c r="O3228" s="6">
        <v>5740.06</v>
      </c>
      <c r="P3228" t="s">
        <v>49</v>
      </c>
      <c r="Q3228" t="s">
        <v>26</v>
      </c>
      <c r="R3228" s="4">
        <f t="shared" si="150"/>
        <v>0.2981039437077615</v>
      </c>
      <c r="S3228" s="1" t="str">
        <f t="shared" si="151"/>
        <v>Jan-2026</v>
      </c>
      <c r="T3228" t="str">
        <f t="shared" si="152"/>
        <v>Profit</v>
      </c>
    </row>
    <row r="3229" spans="1:20" x14ac:dyDescent="0.3">
      <c r="A3229" t="s">
        <v>5132</v>
      </c>
      <c r="B3229" s="2">
        <v>46260</v>
      </c>
      <c r="C3229" t="s">
        <v>4212</v>
      </c>
      <c r="D3229" t="s">
        <v>46</v>
      </c>
      <c r="E3229" t="s">
        <v>20</v>
      </c>
      <c r="F3229" t="s">
        <v>205</v>
      </c>
      <c r="G3229" t="s">
        <v>29</v>
      </c>
      <c r="H3229" t="s">
        <v>41</v>
      </c>
      <c r="I3229" t="s">
        <v>62</v>
      </c>
      <c r="J3229">
        <v>5</v>
      </c>
      <c r="K3229">
        <v>275.75</v>
      </c>
      <c r="L3229">
        <v>0.2</v>
      </c>
      <c r="M3229" s="6">
        <v>1103</v>
      </c>
      <c r="N3229" s="3">
        <v>976.62</v>
      </c>
      <c r="O3229" s="6">
        <v>126.38</v>
      </c>
      <c r="P3229" t="s">
        <v>43</v>
      </c>
      <c r="Q3229" t="s">
        <v>26</v>
      </c>
      <c r="R3229" s="4">
        <f t="shared" si="150"/>
        <v>0.11457842248413418</v>
      </c>
      <c r="S3229" s="1" t="str">
        <f t="shared" si="151"/>
        <v>Aug-2026</v>
      </c>
      <c r="T3229" t="str">
        <f t="shared" si="152"/>
        <v>Profit</v>
      </c>
    </row>
    <row r="3230" spans="1:20" x14ac:dyDescent="0.3">
      <c r="A3230" t="s">
        <v>5133</v>
      </c>
      <c r="B3230" s="2">
        <v>45740</v>
      </c>
      <c r="C3230" t="s">
        <v>1480</v>
      </c>
      <c r="D3230" t="s">
        <v>19</v>
      </c>
      <c r="E3230" t="s">
        <v>34</v>
      </c>
      <c r="F3230" t="s">
        <v>73</v>
      </c>
      <c r="G3230" t="s">
        <v>22</v>
      </c>
      <c r="H3230" t="s">
        <v>74</v>
      </c>
      <c r="I3230" t="s">
        <v>75</v>
      </c>
      <c r="J3230">
        <v>1</v>
      </c>
      <c r="K3230">
        <v>9339.5</v>
      </c>
      <c r="L3230">
        <v>0</v>
      </c>
      <c r="M3230" s="6">
        <v>9339.5</v>
      </c>
      <c r="N3230" s="3">
        <v>7064.14</v>
      </c>
      <c r="O3230" s="6">
        <v>2275.36</v>
      </c>
      <c r="P3230" t="s">
        <v>49</v>
      </c>
      <c r="Q3230" t="s">
        <v>26</v>
      </c>
      <c r="R3230" s="4">
        <f t="shared" si="150"/>
        <v>0.24362760319074897</v>
      </c>
      <c r="S3230" s="1" t="str">
        <f t="shared" si="151"/>
        <v>Mar-2025</v>
      </c>
      <c r="T3230" t="str">
        <f t="shared" si="152"/>
        <v>Profit</v>
      </c>
    </row>
    <row r="3231" spans="1:20" x14ac:dyDescent="0.3">
      <c r="A3231" t="s">
        <v>5134</v>
      </c>
      <c r="B3231" s="2">
        <v>46134</v>
      </c>
      <c r="C3231" t="s">
        <v>2943</v>
      </c>
      <c r="D3231" t="s">
        <v>46</v>
      </c>
      <c r="E3231" t="s">
        <v>20</v>
      </c>
      <c r="F3231" t="s">
        <v>157</v>
      </c>
      <c r="G3231" t="s">
        <v>22</v>
      </c>
      <c r="H3231" t="s">
        <v>41</v>
      </c>
      <c r="I3231" t="s">
        <v>48</v>
      </c>
      <c r="J3231">
        <v>1</v>
      </c>
      <c r="K3231">
        <v>198.37</v>
      </c>
      <c r="L3231">
        <v>0</v>
      </c>
      <c r="M3231" s="6">
        <v>198.37</v>
      </c>
      <c r="N3231" s="3">
        <v>108.17</v>
      </c>
      <c r="O3231" s="6">
        <v>90.2</v>
      </c>
      <c r="P3231" t="s">
        <v>49</v>
      </c>
      <c r="Q3231" t="s">
        <v>26</v>
      </c>
      <c r="R3231" s="4">
        <f t="shared" si="150"/>
        <v>0.45470585269950092</v>
      </c>
      <c r="S3231" s="1" t="str">
        <f t="shared" si="151"/>
        <v>Apr-2026</v>
      </c>
      <c r="T3231" t="str">
        <f t="shared" si="152"/>
        <v>Profit</v>
      </c>
    </row>
    <row r="3232" spans="1:20" x14ac:dyDescent="0.3">
      <c r="A3232" t="s">
        <v>5135</v>
      </c>
      <c r="B3232" s="2">
        <v>46126</v>
      </c>
      <c r="C3232" t="s">
        <v>5136</v>
      </c>
      <c r="D3232" t="s">
        <v>46</v>
      </c>
      <c r="E3232" t="s">
        <v>53</v>
      </c>
      <c r="F3232" t="s">
        <v>90</v>
      </c>
      <c r="G3232" t="s">
        <v>22</v>
      </c>
      <c r="H3232" t="s">
        <v>41</v>
      </c>
      <c r="I3232" t="s">
        <v>62</v>
      </c>
      <c r="J3232">
        <v>1</v>
      </c>
      <c r="K3232">
        <v>95.29</v>
      </c>
      <c r="L3232">
        <v>0.2</v>
      </c>
      <c r="M3232" s="6">
        <v>76.23</v>
      </c>
      <c r="N3232" s="3">
        <v>53.9</v>
      </c>
      <c r="O3232" s="6">
        <v>22.33</v>
      </c>
      <c r="P3232" t="s">
        <v>25</v>
      </c>
      <c r="Q3232" t="s">
        <v>26</v>
      </c>
      <c r="R3232" s="4">
        <f t="shared" si="150"/>
        <v>0.29292929292929287</v>
      </c>
      <c r="S3232" s="1" t="str">
        <f t="shared" si="151"/>
        <v>Apr-2026</v>
      </c>
      <c r="T3232" t="str">
        <f t="shared" si="152"/>
        <v>Profit</v>
      </c>
    </row>
    <row r="3233" spans="1:20" x14ac:dyDescent="0.3">
      <c r="A3233" t="s">
        <v>5137</v>
      </c>
      <c r="B3233" s="2">
        <v>45471</v>
      </c>
      <c r="C3233" t="s">
        <v>2275</v>
      </c>
      <c r="D3233" t="s">
        <v>19</v>
      </c>
      <c r="E3233" t="s">
        <v>53</v>
      </c>
      <c r="F3233" t="s">
        <v>65</v>
      </c>
      <c r="G3233" t="s">
        <v>29</v>
      </c>
      <c r="H3233" t="s">
        <v>74</v>
      </c>
      <c r="I3233" t="s">
        <v>107</v>
      </c>
      <c r="J3233">
        <v>4</v>
      </c>
      <c r="K3233">
        <v>8690.39</v>
      </c>
      <c r="L3233">
        <v>0.2</v>
      </c>
      <c r="M3233" s="6">
        <v>27809.25</v>
      </c>
      <c r="N3233" s="3">
        <v>26345.91</v>
      </c>
      <c r="O3233" s="6">
        <v>1463.34</v>
      </c>
      <c r="P3233" t="s">
        <v>43</v>
      </c>
      <c r="Q3233" t="s">
        <v>26</v>
      </c>
      <c r="R3233" s="4">
        <f t="shared" si="150"/>
        <v>5.2620620836592136E-2</v>
      </c>
      <c r="S3233" s="1" t="str">
        <f t="shared" si="151"/>
        <v>Jun-2024</v>
      </c>
      <c r="T3233" t="str">
        <f t="shared" si="152"/>
        <v>Profit</v>
      </c>
    </row>
    <row r="3234" spans="1:20" x14ac:dyDescent="0.3">
      <c r="A3234" t="s">
        <v>5138</v>
      </c>
      <c r="B3234" s="2">
        <v>45993</v>
      </c>
      <c r="C3234" t="s">
        <v>2360</v>
      </c>
      <c r="D3234" t="s">
        <v>46</v>
      </c>
      <c r="E3234" t="s">
        <v>39</v>
      </c>
      <c r="F3234" t="s">
        <v>220</v>
      </c>
      <c r="G3234" t="s">
        <v>22</v>
      </c>
      <c r="H3234" t="s">
        <v>74</v>
      </c>
      <c r="I3234" t="s">
        <v>75</v>
      </c>
      <c r="J3234">
        <v>2</v>
      </c>
      <c r="K3234">
        <v>2748.97</v>
      </c>
      <c r="L3234">
        <v>0.1</v>
      </c>
      <c r="M3234" s="6">
        <v>4948.1499999999996</v>
      </c>
      <c r="N3234" s="3">
        <v>2916.41</v>
      </c>
      <c r="O3234" s="6">
        <v>2031.74</v>
      </c>
      <c r="P3234" t="s">
        <v>25</v>
      </c>
      <c r="Q3234" t="s">
        <v>26</v>
      </c>
      <c r="R3234" s="4">
        <f t="shared" si="150"/>
        <v>0.41060598405464671</v>
      </c>
      <c r="S3234" s="1" t="str">
        <f t="shared" si="151"/>
        <v>Dec-2025</v>
      </c>
      <c r="T3234" t="str">
        <f t="shared" si="152"/>
        <v>Profit</v>
      </c>
    </row>
    <row r="3235" spans="1:20" x14ac:dyDescent="0.3">
      <c r="A3235" t="s">
        <v>5139</v>
      </c>
      <c r="B3235" s="2">
        <v>45698</v>
      </c>
      <c r="C3235" t="s">
        <v>4004</v>
      </c>
      <c r="D3235" t="s">
        <v>19</v>
      </c>
      <c r="E3235" t="s">
        <v>20</v>
      </c>
      <c r="F3235" t="s">
        <v>205</v>
      </c>
      <c r="G3235" t="s">
        <v>29</v>
      </c>
      <c r="H3235" t="s">
        <v>74</v>
      </c>
      <c r="I3235" t="s">
        <v>158</v>
      </c>
      <c r="J3235">
        <v>2</v>
      </c>
      <c r="K3235">
        <v>13004.83</v>
      </c>
      <c r="L3235">
        <v>0</v>
      </c>
      <c r="M3235" s="6">
        <v>26009.66</v>
      </c>
      <c r="N3235" s="3">
        <v>17406.54</v>
      </c>
      <c r="O3235" s="6">
        <v>8603.1200000000008</v>
      </c>
      <c r="P3235" t="s">
        <v>43</v>
      </c>
      <c r="Q3235" t="s">
        <v>26</v>
      </c>
      <c r="R3235" s="4">
        <f t="shared" si="150"/>
        <v>0.33076633835275049</v>
      </c>
      <c r="S3235" s="1" t="str">
        <f t="shared" si="151"/>
        <v>Feb-2025</v>
      </c>
      <c r="T3235" t="str">
        <f t="shared" si="152"/>
        <v>Profit</v>
      </c>
    </row>
    <row r="3236" spans="1:20" x14ac:dyDescent="0.3">
      <c r="A3236" t="s">
        <v>5140</v>
      </c>
      <c r="B3236" s="2">
        <v>45957</v>
      </c>
      <c r="C3236" t="s">
        <v>4730</v>
      </c>
      <c r="D3236" t="s">
        <v>19</v>
      </c>
      <c r="E3236" t="s">
        <v>58</v>
      </c>
      <c r="F3236" t="s">
        <v>129</v>
      </c>
      <c r="G3236" t="s">
        <v>22</v>
      </c>
      <c r="H3236" t="s">
        <v>41</v>
      </c>
      <c r="I3236" t="s">
        <v>125</v>
      </c>
      <c r="J3236">
        <v>1</v>
      </c>
      <c r="K3236">
        <v>246.95</v>
      </c>
      <c r="L3236">
        <v>0.05</v>
      </c>
      <c r="M3236" s="6">
        <v>234.6</v>
      </c>
      <c r="N3236" s="3">
        <v>176.14</v>
      </c>
      <c r="O3236" s="6">
        <v>58.46</v>
      </c>
      <c r="P3236" t="s">
        <v>70</v>
      </c>
      <c r="Q3236" t="s">
        <v>26</v>
      </c>
      <c r="R3236" s="4">
        <f t="shared" si="150"/>
        <v>0.24919011082693948</v>
      </c>
      <c r="S3236" s="1" t="str">
        <f t="shared" si="151"/>
        <v>Oct-2025</v>
      </c>
      <c r="T3236" t="str">
        <f t="shared" si="152"/>
        <v>Profit</v>
      </c>
    </row>
    <row r="3237" spans="1:20" x14ac:dyDescent="0.3">
      <c r="A3237" t="s">
        <v>5141</v>
      </c>
      <c r="B3237" s="2">
        <v>45487</v>
      </c>
      <c r="C3237" t="s">
        <v>1943</v>
      </c>
      <c r="D3237" t="s">
        <v>46</v>
      </c>
      <c r="E3237" t="s">
        <v>53</v>
      </c>
      <c r="F3237" t="s">
        <v>97</v>
      </c>
      <c r="G3237" t="s">
        <v>22</v>
      </c>
      <c r="H3237" t="s">
        <v>23</v>
      </c>
      <c r="I3237" t="s">
        <v>94</v>
      </c>
      <c r="J3237">
        <v>1</v>
      </c>
      <c r="K3237">
        <v>3165.44</v>
      </c>
      <c r="L3237">
        <v>0</v>
      </c>
      <c r="M3237" s="6">
        <v>3165.44</v>
      </c>
      <c r="N3237" s="3">
        <v>2303.66</v>
      </c>
      <c r="O3237" s="6">
        <v>861.78</v>
      </c>
      <c r="P3237" t="s">
        <v>43</v>
      </c>
      <c r="Q3237" t="s">
        <v>26</v>
      </c>
      <c r="R3237" s="4">
        <f t="shared" si="150"/>
        <v>0.27224651233319852</v>
      </c>
      <c r="S3237" s="1" t="str">
        <f t="shared" si="151"/>
        <v>Jul-2024</v>
      </c>
      <c r="T3237" t="str">
        <f t="shared" si="152"/>
        <v>Profit</v>
      </c>
    </row>
    <row r="3238" spans="1:20" x14ac:dyDescent="0.3">
      <c r="A3238" t="s">
        <v>5142</v>
      </c>
      <c r="B3238" s="2">
        <v>45757</v>
      </c>
      <c r="C3238" t="s">
        <v>4452</v>
      </c>
      <c r="D3238" t="s">
        <v>46</v>
      </c>
      <c r="E3238" t="s">
        <v>53</v>
      </c>
      <c r="F3238" t="s">
        <v>65</v>
      </c>
      <c r="G3238" t="s">
        <v>79</v>
      </c>
      <c r="H3238" t="s">
        <v>74</v>
      </c>
      <c r="I3238" t="s">
        <v>158</v>
      </c>
      <c r="J3238">
        <v>2</v>
      </c>
      <c r="K3238">
        <v>9204.7900000000009</v>
      </c>
      <c r="L3238">
        <v>0.1</v>
      </c>
      <c r="M3238" s="6">
        <v>16568.62</v>
      </c>
      <c r="N3238" s="3">
        <v>9644.6299999999992</v>
      </c>
      <c r="O3238" s="6">
        <v>6923.99</v>
      </c>
      <c r="P3238" t="s">
        <v>31</v>
      </c>
      <c r="Q3238" t="s">
        <v>26</v>
      </c>
      <c r="R3238" s="4">
        <f t="shared" si="150"/>
        <v>0.41789780923215092</v>
      </c>
      <c r="S3238" s="1" t="str">
        <f t="shared" si="151"/>
        <v>Apr-2025</v>
      </c>
      <c r="T3238" t="str">
        <f t="shared" si="152"/>
        <v>Profit</v>
      </c>
    </row>
    <row r="3239" spans="1:20" x14ac:dyDescent="0.3">
      <c r="A3239" t="s">
        <v>5143</v>
      </c>
      <c r="B3239" s="2">
        <v>45602</v>
      </c>
      <c r="C3239" t="s">
        <v>3513</v>
      </c>
      <c r="D3239" t="s">
        <v>19</v>
      </c>
      <c r="E3239" t="s">
        <v>53</v>
      </c>
      <c r="F3239" t="s">
        <v>97</v>
      </c>
      <c r="G3239" t="s">
        <v>22</v>
      </c>
      <c r="H3239" t="s">
        <v>41</v>
      </c>
      <c r="I3239" t="s">
        <v>48</v>
      </c>
      <c r="J3239">
        <v>5</v>
      </c>
      <c r="K3239">
        <v>187.08</v>
      </c>
      <c r="L3239">
        <v>0.05</v>
      </c>
      <c r="M3239" s="6">
        <v>888.63</v>
      </c>
      <c r="N3239" s="3">
        <v>701.07</v>
      </c>
      <c r="O3239" s="6">
        <v>187.56</v>
      </c>
      <c r="P3239" t="s">
        <v>70</v>
      </c>
      <c r="Q3239" t="s">
        <v>26</v>
      </c>
      <c r="R3239" s="4">
        <f t="shared" si="150"/>
        <v>0.21106647311029339</v>
      </c>
      <c r="S3239" s="1" t="str">
        <f t="shared" si="151"/>
        <v>Nov-2024</v>
      </c>
      <c r="T3239" t="str">
        <f t="shared" si="152"/>
        <v>Profit</v>
      </c>
    </row>
    <row r="3240" spans="1:20" x14ac:dyDescent="0.3">
      <c r="A3240" t="s">
        <v>5144</v>
      </c>
      <c r="B3240" s="2">
        <v>45553</v>
      </c>
      <c r="C3240" t="s">
        <v>1528</v>
      </c>
      <c r="D3240" t="s">
        <v>19</v>
      </c>
      <c r="E3240" t="s">
        <v>53</v>
      </c>
      <c r="F3240" t="s">
        <v>90</v>
      </c>
      <c r="G3240" t="s">
        <v>79</v>
      </c>
      <c r="H3240" t="s">
        <v>41</v>
      </c>
      <c r="I3240" t="s">
        <v>62</v>
      </c>
      <c r="J3240">
        <v>2</v>
      </c>
      <c r="K3240">
        <v>492.56</v>
      </c>
      <c r="L3240">
        <v>0.05</v>
      </c>
      <c r="M3240" s="6">
        <v>935.86</v>
      </c>
      <c r="N3240" s="3">
        <v>681.66</v>
      </c>
      <c r="O3240" s="6">
        <v>254.2</v>
      </c>
      <c r="P3240" t="s">
        <v>70</v>
      </c>
      <c r="Q3240" t="s">
        <v>26</v>
      </c>
      <c r="R3240" s="4">
        <f t="shared" si="150"/>
        <v>0.27162182377706068</v>
      </c>
      <c r="S3240" s="1" t="str">
        <f t="shared" si="151"/>
        <v>Sep-2024</v>
      </c>
      <c r="T3240" t="str">
        <f t="shared" si="152"/>
        <v>Profit</v>
      </c>
    </row>
    <row r="3241" spans="1:20" x14ac:dyDescent="0.3">
      <c r="A3241" t="s">
        <v>5145</v>
      </c>
      <c r="B3241" s="2">
        <v>45710</v>
      </c>
      <c r="C3241" t="s">
        <v>5146</v>
      </c>
      <c r="D3241" t="s">
        <v>19</v>
      </c>
      <c r="E3241" t="s">
        <v>58</v>
      </c>
      <c r="F3241" t="s">
        <v>129</v>
      </c>
      <c r="G3241" t="s">
        <v>79</v>
      </c>
      <c r="H3241" t="s">
        <v>41</v>
      </c>
      <c r="I3241" t="s">
        <v>62</v>
      </c>
      <c r="J3241">
        <v>5</v>
      </c>
      <c r="K3241">
        <v>443.43</v>
      </c>
      <c r="L3241">
        <v>0.2</v>
      </c>
      <c r="M3241" s="6">
        <v>1773.72</v>
      </c>
      <c r="N3241" s="3">
        <v>1598.62</v>
      </c>
      <c r="O3241" s="6">
        <v>175.1</v>
      </c>
      <c r="P3241" t="s">
        <v>25</v>
      </c>
      <c r="Q3241" t="s">
        <v>26</v>
      </c>
      <c r="R3241" s="4">
        <f t="shared" si="150"/>
        <v>9.8719076291635649E-2</v>
      </c>
      <c r="S3241" s="1" t="str">
        <f t="shared" si="151"/>
        <v>Feb-2025</v>
      </c>
      <c r="T3241" t="str">
        <f t="shared" si="152"/>
        <v>Profit</v>
      </c>
    </row>
    <row r="3242" spans="1:20" x14ac:dyDescent="0.3">
      <c r="A3242" t="s">
        <v>5147</v>
      </c>
      <c r="B3242" s="2">
        <v>45697</v>
      </c>
      <c r="C3242" t="s">
        <v>5148</v>
      </c>
      <c r="D3242" t="s">
        <v>19</v>
      </c>
      <c r="E3242" t="s">
        <v>58</v>
      </c>
      <c r="F3242" t="s">
        <v>129</v>
      </c>
      <c r="G3242" t="s">
        <v>22</v>
      </c>
      <c r="H3242" t="s">
        <v>41</v>
      </c>
      <c r="I3242" t="s">
        <v>125</v>
      </c>
      <c r="J3242">
        <v>1</v>
      </c>
      <c r="K3242">
        <v>52.94</v>
      </c>
      <c r="L3242">
        <v>0.1</v>
      </c>
      <c r="M3242" s="6">
        <v>47.65</v>
      </c>
      <c r="N3242" s="3">
        <v>28.17</v>
      </c>
      <c r="O3242" s="6">
        <v>19.48</v>
      </c>
      <c r="P3242" t="s">
        <v>25</v>
      </c>
      <c r="Q3242" t="s">
        <v>26</v>
      </c>
      <c r="R3242" s="4">
        <f t="shared" si="150"/>
        <v>0.40881427072402943</v>
      </c>
      <c r="S3242" s="1" t="str">
        <f t="shared" si="151"/>
        <v>Feb-2025</v>
      </c>
      <c r="T3242" t="str">
        <f t="shared" si="152"/>
        <v>Profit</v>
      </c>
    </row>
    <row r="3243" spans="1:20" x14ac:dyDescent="0.3">
      <c r="A3243" t="s">
        <v>5149</v>
      </c>
      <c r="B3243" s="2">
        <v>46230</v>
      </c>
      <c r="C3243" t="s">
        <v>3050</v>
      </c>
      <c r="D3243" t="s">
        <v>46</v>
      </c>
      <c r="E3243" t="s">
        <v>58</v>
      </c>
      <c r="F3243" t="s">
        <v>68</v>
      </c>
      <c r="G3243" t="s">
        <v>22</v>
      </c>
      <c r="H3243" t="s">
        <v>23</v>
      </c>
      <c r="I3243" t="s">
        <v>30</v>
      </c>
      <c r="J3243">
        <v>1</v>
      </c>
      <c r="K3243">
        <v>2298.86</v>
      </c>
      <c r="L3243">
        <v>0</v>
      </c>
      <c r="M3243" s="6">
        <v>2298.86</v>
      </c>
      <c r="N3243" s="3">
        <v>1286.8</v>
      </c>
      <c r="O3243" s="6">
        <v>1012.06</v>
      </c>
      <c r="P3243" t="s">
        <v>25</v>
      </c>
      <c r="Q3243" t="s">
        <v>76</v>
      </c>
      <c r="R3243" s="4">
        <f t="shared" si="150"/>
        <v>0.44024429499839046</v>
      </c>
      <c r="S3243" s="1" t="str">
        <f t="shared" si="151"/>
        <v>Jul-2026</v>
      </c>
      <c r="T3243" t="str">
        <f t="shared" si="152"/>
        <v>Profit</v>
      </c>
    </row>
    <row r="3244" spans="1:20" x14ac:dyDescent="0.3">
      <c r="A3244" t="s">
        <v>5150</v>
      </c>
      <c r="B3244" s="2">
        <v>45434</v>
      </c>
      <c r="C3244" t="s">
        <v>3482</v>
      </c>
      <c r="D3244" t="s">
        <v>19</v>
      </c>
      <c r="E3244" t="s">
        <v>20</v>
      </c>
      <c r="F3244" t="s">
        <v>115</v>
      </c>
      <c r="G3244" t="s">
        <v>22</v>
      </c>
      <c r="H3244" t="s">
        <v>23</v>
      </c>
      <c r="I3244" t="s">
        <v>24</v>
      </c>
      <c r="J3244">
        <v>6</v>
      </c>
      <c r="K3244">
        <v>69400.210000000006</v>
      </c>
      <c r="L3244">
        <v>0.1</v>
      </c>
      <c r="M3244" s="6">
        <v>374761.13</v>
      </c>
      <c r="N3244" s="3">
        <v>260792.99</v>
      </c>
      <c r="O3244" s="6">
        <v>113968.14</v>
      </c>
      <c r="P3244" t="s">
        <v>70</v>
      </c>
      <c r="Q3244" t="s">
        <v>26</v>
      </c>
      <c r="R3244" s="4">
        <f t="shared" si="150"/>
        <v>0.30410875322101838</v>
      </c>
      <c r="S3244" s="1" t="str">
        <f t="shared" si="151"/>
        <v>May-2024</v>
      </c>
      <c r="T3244" t="str">
        <f t="shared" si="152"/>
        <v>Profit</v>
      </c>
    </row>
    <row r="3245" spans="1:20" x14ac:dyDescent="0.3">
      <c r="A3245" t="s">
        <v>5151</v>
      </c>
      <c r="B3245" s="2">
        <v>45633</v>
      </c>
      <c r="C3245" t="s">
        <v>5152</v>
      </c>
      <c r="D3245" t="s">
        <v>46</v>
      </c>
      <c r="E3245" t="s">
        <v>39</v>
      </c>
      <c r="F3245" t="s">
        <v>47</v>
      </c>
      <c r="G3245" t="s">
        <v>79</v>
      </c>
      <c r="H3245" t="s">
        <v>23</v>
      </c>
      <c r="I3245" t="s">
        <v>30</v>
      </c>
      <c r="J3245">
        <v>2</v>
      </c>
      <c r="K3245">
        <v>1507.12</v>
      </c>
      <c r="L3245">
        <v>0.1</v>
      </c>
      <c r="M3245" s="6">
        <v>2712.82</v>
      </c>
      <c r="N3245" s="3">
        <v>2419.11</v>
      </c>
      <c r="O3245" s="6">
        <v>293.70999999999998</v>
      </c>
      <c r="P3245" t="s">
        <v>31</v>
      </c>
      <c r="Q3245" t="s">
        <v>26</v>
      </c>
      <c r="R3245" s="4">
        <f t="shared" si="150"/>
        <v>0.10826741177077726</v>
      </c>
      <c r="S3245" s="1" t="str">
        <f t="shared" si="151"/>
        <v>Dec-2024</v>
      </c>
      <c r="T3245" t="str">
        <f t="shared" si="152"/>
        <v>Profit</v>
      </c>
    </row>
    <row r="3246" spans="1:20" x14ac:dyDescent="0.3">
      <c r="A3246" t="s">
        <v>5153</v>
      </c>
      <c r="B3246" s="2">
        <v>45607</v>
      </c>
      <c r="C3246" t="s">
        <v>3005</v>
      </c>
      <c r="D3246" t="s">
        <v>19</v>
      </c>
      <c r="E3246" t="s">
        <v>53</v>
      </c>
      <c r="F3246" t="s">
        <v>65</v>
      </c>
      <c r="G3246" t="s">
        <v>22</v>
      </c>
      <c r="H3246" t="s">
        <v>23</v>
      </c>
      <c r="I3246" t="s">
        <v>94</v>
      </c>
      <c r="J3246">
        <v>4</v>
      </c>
      <c r="K3246">
        <v>3064.75</v>
      </c>
      <c r="L3246">
        <v>0</v>
      </c>
      <c r="M3246" s="6">
        <v>12259</v>
      </c>
      <c r="N3246" s="3">
        <v>7277.29</v>
      </c>
      <c r="O3246" s="6">
        <v>4981.71</v>
      </c>
      <c r="P3246" t="s">
        <v>25</v>
      </c>
      <c r="Q3246" t="s">
        <v>26</v>
      </c>
      <c r="R3246" s="4">
        <f t="shared" si="150"/>
        <v>0.40637164532180436</v>
      </c>
      <c r="S3246" s="1" t="str">
        <f t="shared" si="151"/>
        <v>Nov-2024</v>
      </c>
      <c r="T3246" t="str">
        <f t="shared" si="152"/>
        <v>Profit</v>
      </c>
    </row>
    <row r="3247" spans="1:20" x14ac:dyDescent="0.3">
      <c r="A3247" t="s">
        <v>5154</v>
      </c>
      <c r="B3247" s="2">
        <v>45392</v>
      </c>
      <c r="C3247" t="s">
        <v>1600</v>
      </c>
      <c r="D3247" t="s">
        <v>19</v>
      </c>
      <c r="E3247" t="s">
        <v>20</v>
      </c>
      <c r="F3247" t="s">
        <v>205</v>
      </c>
      <c r="G3247" t="s">
        <v>22</v>
      </c>
      <c r="H3247" t="s">
        <v>23</v>
      </c>
      <c r="I3247" t="s">
        <v>94</v>
      </c>
      <c r="J3247">
        <v>2</v>
      </c>
      <c r="K3247">
        <v>556.94000000000005</v>
      </c>
      <c r="L3247">
        <v>0.15</v>
      </c>
      <c r="M3247" s="6">
        <v>946.8</v>
      </c>
      <c r="N3247" s="3">
        <v>626.80999999999995</v>
      </c>
      <c r="O3247" s="6">
        <v>319.99</v>
      </c>
      <c r="P3247" t="s">
        <v>49</v>
      </c>
      <c r="Q3247" t="s">
        <v>26</v>
      </c>
      <c r="R3247" s="4">
        <f t="shared" si="150"/>
        <v>0.33797000422475709</v>
      </c>
      <c r="S3247" s="1" t="str">
        <f t="shared" si="151"/>
        <v>Apr-2024</v>
      </c>
      <c r="T3247" t="str">
        <f t="shared" si="152"/>
        <v>Profit</v>
      </c>
    </row>
    <row r="3248" spans="1:20" x14ac:dyDescent="0.3">
      <c r="A3248" t="s">
        <v>5155</v>
      </c>
      <c r="B3248" s="2">
        <v>45535</v>
      </c>
      <c r="C3248" t="s">
        <v>1247</v>
      </c>
      <c r="D3248" t="s">
        <v>19</v>
      </c>
      <c r="E3248" t="s">
        <v>58</v>
      </c>
      <c r="F3248" t="s">
        <v>339</v>
      </c>
      <c r="G3248" t="s">
        <v>79</v>
      </c>
      <c r="H3248" t="s">
        <v>23</v>
      </c>
      <c r="I3248" t="s">
        <v>94</v>
      </c>
      <c r="J3248">
        <v>3</v>
      </c>
      <c r="K3248">
        <v>1396.96</v>
      </c>
      <c r="L3248">
        <v>0.15</v>
      </c>
      <c r="M3248" s="6">
        <v>3562.25</v>
      </c>
      <c r="N3248" s="3">
        <v>2528.5</v>
      </c>
      <c r="O3248" s="6">
        <v>1033.75</v>
      </c>
      <c r="P3248" t="s">
        <v>25</v>
      </c>
      <c r="Q3248" t="s">
        <v>26</v>
      </c>
      <c r="R3248" s="4">
        <f t="shared" si="150"/>
        <v>0.29019580321426064</v>
      </c>
      <c r="S3248" s="1" t="str">
        <f t="shared" si="151"/>
        <v>Aug-2024</v>
      </c>
      <c r="T3248" t="str">
        <f t="shared" si="152"/>
        <v>Profit</v>
      </c>
    </row>
    <row r="3249" spans="1:20" x14ac:dyDescent="0.3">
      <c r="A3249" t="s">
        <v>5156</v>
      </c>
      <c r="B3249" s="2">
        <v>45781</v>
      </c>
      <c r="C3249" t="s">
        <v>677</v>
      </c>
      <c r="D3249" t="s">
        <v>19</v>
      </c>
      <c r="E3249" t="s">
        <v>20</v>
      </c>
      <c r="F3249" t="s">
        <v>115</v>
      </c>
      <c r="G3249" t="s">
        <v>22</v>
      </c>
      <c r="H3249" t="s">
        <v>74</v>
      </c>
      <c r="I3249" t="s">
        <v>137</v>
      </c>
      <c r="J3249">
        <v>1</v>
      </c>
      <c r="K3249">
        <v>13207.6</v>
      </c>
      <c r="L3249">
        <v>0.15</v>
      </c>
      <c r="M3249" s="6">
        <v>11226.46</v>
      </c>
      <c r="N3249" s="3">
        <v>8677.86</v>
      </c>
      <c r="O3249" s="6">
        <v>2548.6</v>
      </c>
      <c r="P3249" t="s">
        <v>49</v>
      </c>
      <c r="Q3249" t="s">
        <v>26</v>
      </c>
      <c r="R3249" s="4">
        <f t="shared" si="150"/>
        <v>0.22701724319153144</v>
      </c>
      <c r="S3249" s="1" t="str">
        <f t="shared" si="151"/>
        <v>May-2025</v>
      </c>
      <c r="T3249" t="str">
        <f t="shared" si="152"/>
        <v>Profit</v>
      </c>
    </row>
    <row r="3250" spans="1:20" x14ac:dyDescent="0.3">
      <c r="A3250" t="s">
        <v>5157</v>
      </c>
      <c r="B3250" s="2">
        <v>45303</v>
      </c>
      <c r="C3250" t="s">
        <v>3234</v>
      </c>
      <c r="D3250" t="s">
        <v>52</v>
      </c>
      <c r="E3250" t="s">
        <v>53</v>
      </c>
      <c r="F3250" t="s">
        <v>54</v>
      </c>
      <c r="G3250" t="s">
        <v>79</v>
      </c>
      <c r="H3250" t="s">
        <v>41</v>
      </c>
      <c r="I3250" t="s">
        <v>134</v>
      </c>
      <c r="J3250">
        <v>3</v>
      </c>
      <c r="K3250">
        <v>431.72</v>
      </c>
      <c r="L3250">
        <v>0.05</v>
      </c>
      <c r="M3250" s="6">
        <v>1230.4000000000001</v>
      </c>
      <c r="N3250" s="3">
        <v>724.89</v>
      </c>
      <c r="O3250" s="6">
        <v>505.51</v>
      </c>
      <c r="P3250" t="s">
        <v>49</v>
      </c>
      <c r="Q3250" t="s">
        <v>26</v>
      </c>
      <c r="R3250" s="4">
        <f t="shared" si="150"/>
        <v>0.41085013003901166</v>
      </c>
      <c r="S3250" s="1" t="str">
        <f t="shared" si="151"/>
        <v>Jan-2024</v>
      </c>
      <c r="T3250" t="str">
        <f t="shared" si="152"/>
        <v>Profit</v>
      </c>
    </row>
    <row r="3251" spans="1:20" x14ac:dyDescent="0.3">
      <c r="A3251" t="s">
        <v>5158</v>
      </c>
      <c r="B3251" s="2">
        <v>45530</v>
      </c>
      <c r="C3251" t="s">
        <v>3055</v>
      </c>
      <c r="D3251" t="s">
        <v>46</v>
      </c>
      <c r="E3251" t="s">
        <v>58</v>
      </c>
      <c r="F3251" t="s">
        <v>68</v>
      </c>
      <c r="G3251" t="s">
        <v>22</v>
      </c>
      <c r="H3251" t="s">
        <v>23</v>
      </c>
      <c r="I3251" t="s">
        <v>69</v>
      </c>
      <c r="J3251">
        <v>2</v>
      </c>
      <c r="K3251">
        <v>21212.23</v>
      </c>
      <c r="L3251">
        <v>0.05</v>
      </c>
      <c r="M3251" s="6">
        <v>40303.24</v>
      </c>
      <c r="N3251" s="3">
        <v>34210.04</v>
      </c>
      <c r="O3251" s="6">
        <v>6093.2</v>
      </c>
      <c r="P3251" t="s">
        <v>43</v>
      </c>
      <c r="Q3251" t="s">
        <v>26</v>
      </c>
      <c r="R3251" s="4">
        <f t="shared" si="150"/>
        <v>0.15118387504329678</v>
      </c>
      <c r="S3251" s="1" t="str">
        <f t="shared" si="151"/>
        <v>Aug-2024</v>
      </c>
      <c r="T3251" t="str">
        <f t="shared" si="152"/>
        <v>Profit</v>
      </c>
    </row>
    <row r="3252" spans="1:20" x14ac:dyDescent="0.3">
      <c r="A3252" t="s">
        <v>5159</v>
      </c>
      <c r="B3252" s="2">
        <v>45852</v>
      </c>
      <c r="C3252" t="s">
        <v>1941</v>
      </c>
      <c r="D3252" t="s">
        <v>19</v>
      </c>
      <c r="E3252" t="s">
        <v>53</v>
      </c>
      <c r="F3252" t="s">
        <v>54</v>
      </c>
      <c r="G3252" t="s">
        <v>22</v>
      </c>
      <c r="H3252" t="s">
        <v>74</v>
      </c>
      <c r="I3252" t="s">
        <v>137</v>
      </c>
      <c r="J3252">
        <v>5</v>
      </c>
      <c r="K3252">
        <v>9943.17</v>
      </c>
      <c r="L3252">
        <v>0.05</v>
      </c>
      <c r="M3252" s="6">
        <v>47230.06</v>
      </c>
      <c r="N3252" s="3">
        <v>27253.99</v>
      </c>
      <c r="O3252" s="6">
        <v>19976.07</v>
      </c>
      <c r="P3252" t="s">
        <v>49</v>
      </c>
      <c r="Q3252" t="s">
        <v>26</v>
      </c>
      <c r="R3252" s="4">
        <f t="shared" si="150"/>
        <v>0.4229524586672132</v>
      </c>
      <c r="S3252" s="1" t="str">
        <f t="shared" si="151"/>
        <v>Jul-2025</v>
      </c>
      <c r="T3252" t="str">
        <f t="shared" si="152"/>
        <v>Profit</v>
      </c>
    </row>
    <row r="3253" spans="1:20" x14ac:dyDescent="0.3">
      <c r="A3253" t="s">
        <v>5160</v>
      </c>
      <c r="B3253" s="2">
        <v>45333</v>
      </c>
      <c r="C3253" t="s">
        <v>5161</v>
      </c>
      <c r="D3253" t="s">
        <v>52</v>
      </c>
      <c r="E3253" t="s">
        <v>39</v>
      </c>
      <c r="F3253" t="s">
        <v>146</v>
      </c>
      <c r="G3253" t="s">
        <v>22</v>
      </c>
      <c r="H3253" t="s">
        <v>41</v>
      </c>
      <c r="I3253" t="s">
        <v>55</v>
      </c>
      <c r="J3253">
        <v>1</v>
      </c>
      <c r="K3253">
        <v>346.83</v>
      </c>
      <c r="L3253">
        <v>0.2</v>
      </c>
      <c r="M3253" s="6">
        <v>277.45999999999998</v>
      </c>
      <c r="N3253" s="3">
        <v>281.39</v>
      </c>
      <c r="O3253" s="6">
        <v>-3.93</v>
      </c>
      <c r="P3253" t="s">
        <v>49</v>
      </c>
      <c r="Q3253" t="s">
        <v>142</v>
      </c>
      <c r="R3253" s="4">
        <f t="shared" si="150"/>
        <v>-1.4164203849203491E-2</v>
      </c>
      <c r="S3253" s="1" t="str">
        <f t="shared" si="151"/>
        <v>Feb-2024</v>
      </c>
      <c r="T3253" t="str">
        <f t="shared" si="152"/>
        <v>Loss</v>
      </c>
    </row>
    <row r="3254" spans="1:20" x14ac:dyDescent="0.3">
      <c r="A3254" t="s">
        <v>5162</v>
      </c>
      <c r="B3254" s="2">
        <v>45969</v>
      </c>
      <c r="C3254" t="s">
        <v>5163</v>
      </c>
      <c r="D3254" t="s">
        <v>19</v>
      </c>
      <c r="E3254" t="s">
        <v>34</v>
      </c>
      <c r="F3254" t="s">
        <v>35</v>
      </c>
      <c r="G3254" t="s">
        <v>22</v>
      </c>
      <c r="H3254" t="s">
        <v>23</v>
      </c>
      <c r="I3254" t="s">
        <v>24</v>
      </c>
      <c r="J3254">
        <v>2</v>
      </c>
      <c r="K3254">
        <v>47563.57</v>
      </c>
      <c r="L3254">
        <v>0.25</v>
      </c>
      <c r="M3254" s="6">
        <v>71345.350000000006</v>
      </c>
      <c r="N3254" s="3">
        <v>56595.13</v>
      </c>
      <c r="O3254" s="6">
        <v>14750.22</v>
      </c>
      <c r="P3254" t="s">
        <v>70</v>
      </c>
      <c r="Q3254" t="s">
        <v>26</v>
      </c>
      <c r="R3254" s="4">
        <f t="shared" si="150"/>
        <v>0.20674395738474893</v>
      </c>
      <c r="S3254" s="1" t="str">
        <f t="shared" si="151"/>
        <v>Nov-2025</v>
      </c>
      <c r="T3254" t="str">
        <f t="shared" si="152"/>
        <v>Profit</v>
      </c>
    </row>
    <row r="3255" spans="1:20" x14ac:dyDescent="0.3">
      <c r="A3255" t="s">
        <v>5164</v>
      </c>
      <c r="B3255" s="2">
        <v>45885</v>
      </c>
      <c r="C3255" t="s">
        <v>550</v>
      </c>
      <c r="D3255" t="s">
        <v>19</v>
      </c>
      <c r="E3255" t="s">
        <v>20</v>
      </c>
      <c r="F3255" t="s">
        <v>205</v>
      </c>
      <c r="G3255" t="s">
        <v>79</v>
      </c>
      <c r="H3255" t="s">
        <v>23</v>
      </c>
      <c r="I3255" t="s">
        <v>24</v>
      </c>
      <c r="J3255">
        <v>3</v>
      </c>
      <c r="K3255">
        <v>86596.66</v>
      </c>
      <c r="L3255">
        <v>0</v>
      </c>
      <c r="M3255" s="6">
        <v>259789.98</v>
      </c>
      <c r="N3255" s="3">
        <v>202525.51</v>
      </c>
      <c r="O3255" s="6">
        <v>57264.47</v>
      </c>
      <c r="P3255" t="s">
        <v>70</v>
      </c>
      <c r="Q3255" t="s">
        <v>26</v>
      </c>
      <c r="R3255" s="4">
        <f t="shared" si="150"/>
        <v>0.22042601489095154</v>
      </c>
      <c r="S3255" s="1" t="str">
        <f t="shared" si="151"/>
        <v>Aug-2025</v>
      </c>
      <c r="T3255" t="str">
        <f t="shared" si="152"/>
        <v>Profit</v>
      </c>
    </row>
    <row r="3256" spans="1:20" x14ac:dyDescent="0.3">
      <c r="A3256" t="s">
        <v>5165</v>
      </c>
      <c r="B3256" s="2">
        <v>45720</v>
      </c>
      <c r="C3256" t="s">
        <v>5166</v>
      </c>
      <c r="D3256" t="s">
        <v>19</v>
      </c>
      <c r="E3256" t="s">
        <v>39</v>
      </c>
      <c r="F3256" t="s">
        <v>40</v>
      </c>
      <c r="G3256" t="s">
        <v>22</v>
      </c>
      <c r="H3256" t="s">
        <v>41</v>
      </c>
      <c r="I3256" t="s">
        <v>62</v>
      </c>
      <c r="J3256">
        <v>1</v>
      </c>
      <c r="K3256">
        <v>122.94</v>
      </c>
      <c r="L3256">
        <v>0.2</v>
      </c>
      <c r="M3256" s="6">
        <v>98.35</v>
      </c>
      <c r="N3256" s="3">
        <v>78.83</v>
      </c>
      <c r="O3256" s="6">
        <v>19.52</v>
      </c>
      <c r="P3256" t="s">
        <v>25</v>
      </c>
      <c r="Q3256" t="s">
        <v>26</v>
      </c>
      <c r="R3256" s="4">
        <f t="shared" si="150"/>
        <v>0.19847483477376718</v>
      </c>
      <c r="S3256" s="1" t="str">
        <f t="shared" si="151"/>
        <v>Mar-2025</v>
      </c>
      <c r="T3256" t="str">
        <f t="shared" si="152"/>
        <v>Profit</v>
      </c>
    </row>
    <row r="3257" spans="1:20" x14ac:dyDescent="0.3">
      <c r="A3257" t="s">
        <v>5167</v>
      </c>
      <c r="B3257" s="2">
        <v>46094</v>
      </c>
      <c r="C3257" t="s">
        <v>4006</v>
      </c>
      <c r="D3257" t="s">
        <v>52</v>
      </c>
      <c r="E3257" t="s">
        <v>34</v>
      </c>
      <c r="F3257" t="s">
        <v>73</v>
      </c>
      <c r="G3257" t="s">
        <v>22</v>
      </c>
      <c r="H3257" t="s">
        <v>23</v>
      </c>
      <c r="I3257" t="s">
        <v>24</v>
      </c>
      <c r="J3257">
        <v>1</v>
      </c>
      <c r="K3257">
        <v>61339.05</v>
      </c>
      <c r="L3257">
        <v>0.1</v>
      </c>
      <c r="M3257" s="6">
        <v>55205.15</v>
      </c>
      <c r="N3257" s="3">
        <v>38263.160000000003</v>
      </c>
      <c r="O3257" s="6">
        <v>16941.990000000002</v>
      </c>
      <c r="P3257" t="s">
        <v>70</v>
      </c>
      <c r="Q3257" t="s">
        <v>26</v>
      </c>
      <c r="R3257" s="4">
        <f t="shared" si="150"/>
        <v>0.30689147661042493</v>
      </c>
      <c r="S3257" s="1" t="str">
        <f t="shared" si="151"/>
        <v>Mar-2026</v>
      </c>
      <c r="T3257" t="str">
        <f t="shared" si="152"/>
        <v>Profit</v>
      </c>
    </row>
    <row r="3258" spans="1:20" x14ac:dyDescent="0.3">
      <c r="A3258" t="s">
        <v>5168</v>
      </c>
      <c r="B3258" s="2">
        <v>45449</v>
      </c>
      <c r="C3258" t="s">
        <v>5169</v>
      </c>
      <c r="D3258" t="s">
        <v>46</v>
      </c>
      <c r="E3258" t="s">
        <v>39</v>
      </c>
      <c r="F3258" t="s">
        <v>220</v>
      </c>
      <c r="G3258" t="s">
        <v>22</v>
      </c>
      <c r="H3258" t="s">
        <v>23</v>
      </c>
      <c r="I3258" t="s">
        <v>30</v>
      </c>
      <c r="J3258">
        <v>5</v>
      </c>
      <c r="K3258">
        <v>1573.83</v>
      </c>
      <c r="L3258">
        <v>0.1</v>
      </c>
      <c r="M3258" s="6">
        <v>7082.23</v>
      </c>
      <c r="N3258" s="3">
        <v>4530.18</v>
      </c>
      <c r="O3258" s="6">
        <v>2552.0500000000002</v>
      </c>
      <c r="P3258" t="s">
        <v>70</v>
      </c>
      <c r="Q3258" t="s">
        <v>26</v>
      </c>
      <c r="R3258" s="4">
        <f t="shared" si="150"/>
        <v>0.36034554088189741</v>
      </c>
      <c r="S3258" s="1" t="str">
        <f t="shared" si="151"/>
        <v>Jun-2024</v>
      </c>
      <c r="T3258" t="str">
        <f t="shared" si="152"/>
        <v>Profit</v>
      </c>
    </row>
    <row r="3259" spans="1:20" x14ac:dyDescent="0.3">
      <c r="A3259" t="s">
        <v>5170</v>
      </c>
      <c r="B3259" s="2">
        <v>45507</v>
      </c>
      <c r="C3259" t="s">
        <v>4658</v>
      </c>
      <c r="D3259" t="s">
        <v>19</v>
      </c>
      <c r="E3259" t="s">
        <v>20</v>
      </c>
      <c r="F3259" t="s">
        <v>21</v>
      </c>
      <c r="G3259" t="s">
        <v>22</v>
      </c>
      <c r="H3259" t="s">
        <v>23</v>
      </c>
      <c r="I3259" t="s">
        <v>69</v>
      </c>
      <c r="J3259">
        <v>1</v>
      </c>
      <c r="K3259">
        <v>14944.27</v>
      </c>
      <c r="L3259">
        <v>0.05</v>
      </c>
      <c r="M3259" s="6">
        <v>14197.06</v>
      </c>
      <c r="N3259" s="3">
        <v>7944.11</v>
      </c>
      <c r="O3259" s="6">
        <v>6252.95</v>
      </c>
      <c r="P3259" t="s">
        <v>43</v>
      </c>
      <c r="Q3259" t="s">
        <v>26</v>
      </c>
      <c r="R3259" s="4">
        <f t="shared" si="150"/>
        <v>0.44043978119413457</v>
      </c>
      <c r="S3259" s="1" t="str">
        <f t="shared" si="151"/>
        <v>Aug-2024</v>
      </c>
      <c r="T3259" t="str">
        <f t="shared" si="152"/>
        <v>Profit</v>
      </c>
    </row>
    <row r="3260" spans="1:20" x14ac:dyDescent="0.3">
      <c r="A3260" t="s">
        <v>5171</v>
      </c>
      <c r="B3260" s="2">
        <v>45961</v>
      </c>
      <c r="C3260" t="s">
        <v>5172</v>
      </c>
      <c r="D3260" t="s">
        <v>19</v>
      </c>
      <c r="E3260" t="s">
        <v>58</v>
      </c>
      <c r="F3260" t="s">
        <v>129</v>
      </c>
      <c r="G3260" t="s">
        <v>79</v>
      </c>
      <c r="H3260" t="s">
        <v>41</v>
      </c>
      <c r="I3260" t="s">
        <v>62</v>
      </c>
      <c r="J3260">
        <v>5</v>
      </c>
      <c r="K3260">
        <v>200.45</v>
      </c>
      <c r="L3260">
        <v>0</v>
      </c>
      <c r="M3260" s="6">
        <v>1002.25</v>
      </c>
      <c r="N3260" s="3">
        <v>816.52</v>
      </c>
      <c r="O3260" s="6">
        <v>185.73</v>
      </c>
      <c r="P3260" t="s">
        <v>25</v>
      </c>
      <c r="Q3260" t="s">
        <v>26</v>
      </c>
      <c r="R3260" s="4">
        <f t="shared" si="150"/>
        <v>0.18531304564729359</v>
      </c>
      <c r="S3260" s="1" t="str">
        <f t="shared" si="151"/>
        <v>Oct-2025</v>
      </c>
      <c r="T3260" t="str">
        <f t="shared" si="152"/>
        <v>Profit</v>
      </c>
    </row>
    <row r="3261" spans="1:20" x14ac:dyDescent="0.3">
      <c r="A3261" t="s">
        <v>5173</v>
      </c>
      <c r="B3261" s="2">
        <v>45753</v>
      </c>
      <c r="C3261" t="s">
        <v>3990</v>
      </c>
      <c r="D3261" t="s">
        <v>19</v>
      </c>
      <c r="E3261" t="s">
        <v>20</v>
      </c>
      <c r="F3261" t="s">
        <v>99</v>
      </c>
      <c r="G3261" t="s">
        <v>22</v>
      </c>
      <c r="H3261" t="s">
        <v>23</v>
      </c>
      <c r="I3261" t="s">
        <v>59</v>
      </c>
      <c r="J3261">
        <v>4</v>
      </c>
      <c r="K3261">
        <v>1394.56</v>
      </c>
      <c r="L3261">
        <v>0.15</v>
      </c>
      <c r="M3261" s="6">
        <v>4741.5</v>
      </c>
      <c r="N3261" s="3">
        <v>3386.26</v>
      </c>
      <c r="O3261" s="6">
        <v>1355.24</v>
      </c>
      <c r="P3261" t="s">
        <v>31</v>
      </c>
      <c r="Q3261" t="s">
        <v>26</v>
      </c>
      <c r="R3261" s="4">
        <f t="shared" si="150"/>
        <v>0.28582516081408837</v>
      </c>
      <c r="S3261" s="1" t="str">
        <f t="shared" si="151"/>
        <v>Apr-2025</v>
      </c>
      <c r="T3261" t="str">
        <f t="shared" si="152"/>
        <v>Profit</v>
      </c>
    </row>
    <row r="3262" spans="1:20" x14ac:dyDescent="0.3">
      <c r="A3262" t="s">
        <v>5174</v>
      </c>
      <c r="B3262" s="2">
        <v>45425</v>
      </c>
      <c r="C3262" t="s">
        <v>2136</v>
      </c>
      <c r="D3262" t="s">
        <v>19</v>
      </c>
      <c r="E3262" t="s">
        <v>34</v>
      </c>
      <c r="F3262" t="s">
        <v>90</v>
      </c>
      <c r="G3262" t="s">
        <v>79</v>
      </c>
      <c r="H3262" t="s">
        <v>74</v>
      </c>
      <c r="I3262" t="s">
        <v>75</v>
      </c>
      <c r="J3262">
        <v>2</v>
      </c>
      <c r="K3262">
        <v>5208.38</v>
      </c>
      <c r="L3262">
        <v>0.1</v>
      </c>
      <c r="M3262" s="6">
        <v>9375.08</v>
      </c>
      <c r="N3262" s="3">
        <v>7964.11</v>
      </c>
      <c r="O3262" s="6">
        <v>1410.97</v>
      </c>
      <c r="P3262" t="s">
        <v>31</v>
      </c>
      <c r="Q3262" t="s">
        <v>26</v>
      </c>
      <c r="R3262" s="4">
        <f t="shared" si="150"/>
        <v>0.15050218238137703</v>
      </c>
      <c r="S3262" s="1" t="str">
        <f t="shared" si="151"/>
        <v>May-2024</v>
      </c>
      <c r="T3262" t="str">
        <f t="shared" si="152"/>
        <v>Profit</v>
      </c>
    </row>
    <row r="3263" spans="1:20" x14ac:dyDescent="0.3">
      <c r="A3263" t="s">
        <v>5175</v>
      </c>
      <c r="B3263" s="2">
        <v>45358</v>
      </c>
      <c r="C3263" t="s">
        <v>3772</v>
      </c>
      <c r="D3263" t="s">
        <v>46</v>
      </c>
      <c r="E3263" t="s">
        <v>20</v>
      </c>
      <c r="F3263" t="s">
        <v>157</v>
      </c>
      <c r="G3263" t="s">
        <v>22</v>
      </c>
      <c r="H3263" t="s">
        <v>23</v>
      </c>
      <c r="I3263" t="s">
        <v>36</v>
      </c>
      <c r="J3263">
        <v>4</v>
      </c>
      <c r="K3263">
        <v>24180.35</v>
      </c>
      <c r="L3263">
        <v>0.1</v>
      </c>
      <c r="M3263" s="6">
        <v>87049.26</v>
      </c>
      <c r="N3263" s="3">
        <v>55197.9</v>
      </c>
      <c r="O3263" s="6">
        <v>31851.360000000001</v>
      </c>
      <c r="P3263" t="s">
        <v>25</v>
      </c>
      <c r="Q3263" t="s">
        <v>26</v>
      </c>
      <c r="R3263" s="4">
        <f t="shared" si="150"/>
        <v>0.36590041087081043</v>
      </c>
      <c r="S3263" s="1" t="str">
        <f t="shared" si="151"/>
        <v>Mar-2024</v>
      </c>
      <c r="T3263" t="str">
        <f t="shared" si="152"/>
        <v>Profit</v>
      </c>
    </row>
    <row r="3264" spans="1:20" x14ac:dyDescent="0.3">
      <c r="A3264" t="s">
        <v>5176</v>
      </c>
      <c r="B3264" s="2">
        <v>46139</v>
      </c>
      <c r="C3264" t="s">
        <v>5177</v>
      </c>
      <c r="D3264" t="s">
        <v>46</v>
      </c>
      <c r="E3264" t="s">
        <v>58</v>
      </c>
      <c r="F3264" t="s">
        <v>104</v>
      </c>
      <c r="G3264" t="s">
        <v>22</v>
      </c>
      <c r="H3264" t="s">
        <v>41</v>
      </c>
      <c r="I3264" t="s">
        <v>55</v>
      </c>
      <c r="J3264">
        <v>6</v>
      </c>
      <c r="K3264">
        <v>222.5</v>
      </c>
      <c r="L3264">
        <v>0.25</v>
      </c>
      <c r="M3264" s="6">
        <v>1001.25</v>
      </c>
      <c r="N3264" s="3">
        <v>918.25</v>
      </c>
      <c r="O3264" s="6">
        <v>83</v>
      </c>
      <c r="P3264" t="s">
        <v>31</v>
      </c>
      <c r="Q3264" t="s">
        <v>26</v>
      </c>
      <c r="R3264" s="4">
        <f t="shared" si="150"/>
        <v>8.2896379525593006E-2</v>
      </c>
      <c r="S3264" s="1" t="str">
        <f t="shared" si="151"/>
        <v>Apr-2026</v>
      </c>
      <c r="T3264" t="str">
        <f t="shared" si="152"/>
        <v>Profit</v>
      </c>
    </row>
    <row r="3265" spans="1:20" x14ac:dyDescent="0.3">
      <c r="A3265" t="s">
        <v>5178</v>
      </c>
      <c r="B3265" s="2">
        <v>45298</v>
      </c>
      <c r="C3265" t="s">
        <v>4175</v>
      </c>
      <c r="D3265" t="s">
        <v>52</v>
      </c>
      <c r="E3265" t="s">
        <v>39</v>
      </c>
      <c r="F3265" t="s">
        <v>220</v>
      </c>
      <c r="G3265" t="s">
        <v>22</v>
      </c>
      <c r="H3265" t="s">
        <v>23</v>
      </c>
      <c r="I3265" t="s">
        <v>94</v>
      </c>
      <c r="J3265">
        <v>8</v>
      </c>
      <c r="K3265">
        <v>3050.78</v>
      </c>
      <c r="L3265">
        <v>0.15</v>
      </c>
      <c r="M3265" s="6">
        <v>20745.3</v>
      </c>
      <c r="N3265" s="3">
        <v>18145.060000000001</v>
      </c>
      <c r="O3265" s="6">
        <v>2600.2399999999998</v>
      </c>
      <c r="P3265" t="s">
        <v>49</v>
      </c>
      <c r="Q3265" t="s">
        <v>26</v>
      </c>
      <c r="R3265" s="4">
        <f t="shared" si="150"/>
        <v>0.12534116161250983</v>
      </c>
      <c r="S3265" s="1" t="str">
        <f t="shared" si="151"/>
        <v>Jan-2024</v>
      </c>
      <c r="T3265" t="str">
        <f t="shared" si="152"/>
        <v>Profit</v>
      </c>
    </row>
    <row r="3266" spans="1:20" x14ac:dyDescent="0.3">
      <c r="A3266" t="s">
        <v>5179</v>
      </c>
      <c r="B3266" s="2">
        <v>46239</v>
      </c>
      <c r="C3266" t="s">
        <v>1511</v>
      </c>
      <c r="D3266" t="s">
        <v>46</v>
      </c>
      <c r="E3266" t="s">
        <v>58</v>
      </c>
      <c r="F3266" t="s">
        <v>68</v>
      </c>
      <c r="G3266" t="s">
        <v>22</v>
      </c>
      <c r="H3266" t="s">
        <v>23</v>
      </c>
      <c r="I3266" t="s">
        <v>24</v>
      </c>
      <c r="J3266">
        <v>5</v>
      </c>
      <c r="K3266">
        <v>79620.98</v>
      </c>
      <c r="L3266">
        <v>0.2</v>
      </c>
      <c r="M3266" s="6">
        <v>318483.92</v>
      </c>
      <c r="N3266" s="3">
        <v>266947.53999999998</v>
      </c>
      <c r="O3266" s="6">
        <v>51536.38</v>
      </c>
      <c r="P3266" t="s">
        <v>49</v>
      </c>
      <c r="Q3266" t="s">
        <v>26</v>
      </c>
      <c r="R3266" s="4">
        <f t="shared" si="150"/>
        <v>0.16181783997132415</v>
      </c>
      <c r="S3266" s="1" t="str">
        <f t="shared" si="151"/>
        <v>Aug-2026</v>
      </c>
      <c r="T3266" t="str">
        <f t="shared" si="152"/>
        <v>Profit</v>
      </c>
    </row>
    <row r="3267" spans="1:20" x14ac:dyDescent="0.3">
      <c r="A3267" t="s">
        <v>5180</v>
      </c>
      <c r="B3267" s="2">
        <v>45817</v>
      </c>
      <c r="C3267" t="s">
        <v>1290</v>
      </c>
      <c r="D3267" t="s">
        <v>19</v>
      </c>
      <c r="E3267" t="s">
        <v>39</v>
      </c>
      <c r="F3267" t="s">
        <v>146</v>
      </c>
      <c r="G3267" t="s">
        <v>22</v>
      </c>
      <c r="H3267" t="s">
        <v>23</v>
      </c>
      <c r="I3267" t="s">
        <v>36</v>
      </c>
      <c r="J3267">
        <v>1</v>
      </c>
      <c r="K3267">
        <v>21015.9</v>
      </c>
      <c r="L3267">
        <v>0.15</v>
      </c>
      <c r="M3267" s="6">
        <v>17863.509999999998</v>
      </c>
      <c r="N3267" s="3">
        <v>16367.58</v>
      </c>
      <c r="O3267" s="6">
        <v>1495.93</v>
      </c>
      <c r="P3267" t="s">
        <v>49</v>
      </c>
      <c r="Q3267" t="s">
        <v>26</v>
      </c>
      <c r="R3267" s="4">
        <f t="shared" si="150"/>
        <v>8.3742220873725279E-2</v>
      </c>
      <c r="S3267" s="1" t="str">
        <f t="shared" si="151"/>
        <v>Jun-2025</v>
      </c>
      <c r="T3267" t="str">
        <f t="shared" si="152"/>
        <v>Profit</v>
      </c>
    </row>
    <row r="3268" spans="1:20" x14ac:dyDescent="0.3">
      <c r="A3268" t="s">
        <v>5181</v>
      </c>
      <c r="B3268" s="2">
        <v>45364</v>
      </c>
      <c r="C3268" t="s">
        <v>2757</v>
      </c>
      <c r="D3268" t="s">
        <v>52</v>
      </c>
      <c r="E3268" t="s">
        <v>58</v>
      </c>
      <c r="F3268" t="s">
        <v>104</v>
      </c>
      <c r="G3268" t="s">
        <v>29</v>
      </c>
      <c r="H3268" t="s">
        <v>23</v>
      </c>
      <c r="I3268" t="s">
        <v>30</v>
      </c>
      <c r="J3268">
        <v>1</v>
      </c>
      <c r="K3268">
        <v>858.02</v>
      </c>
      <c r="L3268">
        <v>0.15</v>
      </c>
      <c r="M3268" s="6">
        <v>729.32</v>
      </c>
      <c r="N3268" s="3">
        <v>573.75</v>
      </c>
      <c r="O3268" s="6">
        <v>155.57</v>
      </c>
      <c r="P3268" t="s">
        <v>25</v>
      </c>
      <c r="Q3268" t="s">
        <v>26</v>
      </c>
      <c r="R3268" s="4">
        <f t="shared" si="150"/>
        <v>0.21330828717161188</v>
      </c>
      <c r="S3268" s="1" t="str">
        <f t="shared" si="151"/>
        <v>Mar-2024</v>
      </c>
      <c r="T3268" t="str">
        <f t="shared" si="152"/>
        <v>Profit</v>
      </c>
    </row>
    <row r="3269" spans="1:20" x14ac:dyDescent="0.3">
      <c r="A3269" t="s">
        <v>5182</v>
      </c>
      <c r="B3269" s="2">
        <v>45690</v>
      </c>
      <c r="C3269" t="s">
        <v>3305</v>
      </c>
      <c r="D3269" t="s">
        <v>19</v>
      </c>
      <c r="E3269" t="s">
        <v>20</v>
      </c>
      <c r="F3269" t="s">
        <v>115</v>
      </c>
      <c r="G3269" t="s">
        <v>22</v>
      </c>
      <c r="H3269" t="s">
        <v>23</v>
      </c>
      <c r="I3269" t="s">
        <v>69</v>
      </c>
      <c r="J3269">
        <v>1</v>
      </c>
      <c r="K3269">
        <v>17756.39</v>
      </c>
      <c r="L3269">
        <v>0.25</v>
      </c>
      <c r="M3269" s="6">
        <v>13317.29</v>
      </c>
      <c r="N3269" s="3">
        <v>11142.01</v>
      </c>
      <c r="O3269" s="6">
        <v>2175.2800000000002</v>
      </c>
      <c r="P3269" t="s">
        <v>49</v>
      </c>
      <c r="Q3269" t="s">
        <v>142</v>
      </c>
      <c r="R3269" s="4">
        <f t="shared" ref="R3269:R3332" si="153">IFERROR(O3269/M3269,0)</f>
        <v>0.16334254191355749</v>
      </c>
      <c r="S3269" s="1" t="str">
        <f t="shared" ref="S3269:S3332" si="154">TEXT(B3269,"mmm-yyyy")</f>
        <v>Feb-2025</v>
      </c>
      <c r="T3269" t="str">
        <f t="shared" ref="T3269:T3332" si="155">IF(O3269&gt;0,"Profit",IF(O3269&lt;0,"Loss","Break-Even"))</f>
        <v>Profit</v>
      </c>
    </row>
    <row r="3270" spans="1:20" x14ac:dyDescent="0.3">
      <c r="A3270" t="s">
        <v>5183</v>
      </c>
      <c r="B3270" s="2">
        <v>45696</v>
      </c>
      <c r="C3270" t="s">
        <v>5184</v>
      </c>
      <c r="D3270" t="s">
        <v>52</v>
      </c>
      <c r="E3270" t="s">
        <v>58</v>
      </c>
      <c r="F3270" t="s">
        <v>129</v>
      </c>
      <c r="G3270" t="s">
        <v>29</v>
      </c>
      <c r="H3270" t="s">
        <v>41</v>
      </c>
      <c r="I3270" t="s">
        <v>55</v>
      </c>
      <c r="J3270">
        <v>1</v>
      </c>
      <c r="K3270">
        <v>490.95</v>
      </c>
      <c r="L3270">
        <v>0</v>
      </c>
      <c r="M3270" s="6">
        <v>490.95</v>
      </c>
      <c r="N3270" s="3">
        <v>261.54000000000002</v>
      </c>
      <c r="O3270" s="6">
        <v>229.41</v>
      </c>
      <c r="P3270" t="s">
        <v>70</v>
      </c>
      <c r="Q3270" t="s">
        <v>26</v>
      </c>
      <c r="R3270" s="4">
        <f t="shared" si="153"/>
        <v>0.46727772685609531</v>
      </c>
      <c r="S3270" s="1" t="str">
        <f t="shared" si="154"/>
        <v>Feb-2025</v>
      </c>
      <c r="T3270" t="str">
        <f t="shared" si="155"/>
        <v>Profit</v>
      </c>
    </row>
    <row r="3271" spans="1:20" x14ac:dyDescent="0.3">
      <c r="A3271" t="s">
        <v>5185</v>
      </c>
      <c r="B3271" s="2">
        <v>45966</v>
      </c>
      <c r="C3271" t="s">
        <v>1174</v>
      </c>
      <c r="D3271" t="s">
        <v>19</v>
      </c>
      <c r="E3271" t="s">
        <v>39</v>
      </c>
      <c r="F3271" t="s">
        <v>146</v>
      </c>
      <c r="G3271" t="s">
        <v>22</v>
      </c>
      <c r="H3271" t="s">
        <v>74</v>
      </c>
      <c r="I3271" t="s">
        <v>137</v>
      </c>
      <c r="J3271">
        <v>3</v>
      </c>
      <c r="K3271">
        <v>9034.4</v>
      </c>
      <c r="L3271">
        <v>0.15</v>
      </c>
      <c r="M3271" s="6">
        <v>23037.72</v>
      </c>
      <c r="N3271" s="3">
        <v>18268.61</v>
      </c>
      <c r="O3271" s="6">
        <v>4769.1099999999997</v>
      </c>
      <c r="P3271" t="s">
        <v>31</v>
      </c>
      <c r="Q3271" t="s">
        <v>26</v>
      </c>
      <c r="R3271" s="4">
        <f t="shared" si="153"/>
        <v>0.20701310719984439</v>
      </c>
      <c r="S3271" s="1" t="str">
        <f t="shared" si="154"/>
        <v>Nov-2025</v>
      </c>
      <c r="T3271" t="str">
        <f t="shared" si="155"/>
        <v>Profit</v>
      </c>
    </row>
    <row r="3272" spans="1:20" x14ac:dyDescent="0.3">
      <c r="A3272" t="s">
        <v>5186</v>
      </c>
      <c r="B3272" s="2">
        <v>45869</v>
      </c>
      <c r="C3272" t="s">
        <v>1312</v>
      </c>
      <c r="D3272" t="s">
        <v>52</v>
      </c>
      <c r="E3272" t="s">
        <v>20</v>
      </c>
      <c r="F3272" t="s">
        <v>115</v>
      </c>
      <c r="G3272" t="s">
        <v>29</v>
      </c>
      <c r="H3272" t="s">
        <v>41</v>
      </c>
      <c r="I3272" t="s">
        <v>48</v>
      </c>
      <c r="J3272">
        <v>3</v>
      </c>
      <c r="K3272">
        <v>189.42</v>
      </c>
      <c r="L3272">
        <v>0.05</v>
      </c>
      <c r="M3272" s="6">
        <v>539.85</v>
      </c>
      <c r="N3272" s="3">
        <v>366.99</v>
      </c>
      <c r="O3272" s="6">
        <v>172.86</v>
      </c>
      <c r="P3272" t="s">
        <v>49</v>
      </c>
      <c r="Q3272" t="s">
        <v>26</v>
      </c>
      <c r="R3272" s="4">
        <f t="shared" si="153"/>
        <v>0.32020005557099196</v>
      </c>
      <c r="S3272" s="1" t="str">
        <f t="shared" si="154"/>
        <v>Jul-2025</v>
      </c>
      <c r="T3272" t="str">
        <f t="shared" si="155"/>
        <v>Profit</v>
      </c>
    </row>
    <row r="3273" spans="1:20" x14ac:dyDescent="0.3">
      <c r="A3273" t="s">
        <v>5187</v>
      </c>
      <c r="B3273" s="2">
        <v>46150</v>
      </c>
      <c r="C3273" t="s">
        <v>5188</v>
      </c>
      <c r="D3273" t="s">
        <v>19</v>
      </c>
      <c r="E3273" t="s">
        <v>39</v>
      </c>
      <c r="F3273" t="s">
        <v>47</v>
      </c>
      <c r="G3273" t="s">
        <v>22</v>
      </c>
      <c r="H3273" t="s">
        <v>74</v>
      </c>
      <c r="I3273" t="s">
        <v>137</v>
      </c>
      <c r="J3273">
        <v>1</v>
      </c>
      <c r="K3273">
        <v>17001.12</v>
      </c>
      <c r="L3273">
        <v>0.05</v>
      </c>
      <c r="M3273" s="6">
        <v>16151.06</v>
      </c>
      <c r="N3273" s="3">
        <v>9456.44</v>
      </c>
      <c r="O3273" s="6">
        <v>6694.62</v>
      </c>
      <c r="P3273" t="s">
        <v>43</v>
      </c>
      <c r="Q3273" t="s">
        <v>26</v>
      </c>
      <c r="R3273" s="4">
        <f t="shared" si="153"/>
        <v>0.41450034858393198</v>
      </c>
      <c r="S3273" s="1" t="str">
        <f t="shared" si="154"/>
        <v>May-2026</v>
      </c>
      <c r="T3273" t="str">
        <f t="shared" si="155"/>
        <v>Profit</v>
      </c>
    </row>
    <row r="3274" spans="1:20" x14ac:dyDescent="0.3">
      <c r="A3274" t="s">
        <v>5189</v>
      </c>
      <c r="B3274" s="2">
        <v>45421</v>
      </c>
      <c r="C3274" t="s">
        <v>2806</v>
      </c>
      <c r="D3274" t="s">
        <v>46</v>
      </c>
      <c r="E3274" t="s">
        <v>58</v>
      </c>
      <c r="F3274" t="s">
        <v>339</v>
      </c>
      <c r="G3274" t="s">
        <v>22</v>
      </c>
      <c r="H3274" t="s">
        <v>23</v>
      </c>
      <c r="I3274" t="s">
        <v>59</v>
      </c>
      <c r="J3274">
        <v>10</v>
      </c>
      <c r="K3274">
        <v>6523.3</v>
      </c>
      <c r="L3274">
        <v>0.1</v>
      </c>
      <c r="M3274" s="6">
        <v>58709.7</v>
      </c>
      <c r="N3274" s="3">
        <v>45181.62</v>
      </c>
      <c r="O3274" s="6">
        <v>13528.08</v>
      </c>
      <c r="P3274" t="s">
        <v>70</v>
      </c>
      <c r="Q3274" t="s">
        <v>142</v>
      </c>
      <c r="R3274" s="4">
        <f t="shared" si="153"/>
        <v>0.23042325203501296</v>
      </c>
      <c r="S3274" s="1" t="str">
        <f t="shared" si="154"/>
        <v>May-2024</v>
      </c>
      <c r="T3274" t="str">
        <f t="shared" si="155"/>
        <v>Profit</v>
      </c>
    </row>
    <row r="3275" spans="1:20" x14ac:dyDescent="0.3">
      <c r="A3275" t="s">
        <v>5190</v>
      </c>
      <c r="B3275" s="2">
        <v>46222</v>
      </c>
      <c r="C3275" t="s">
        <v>3908</v>
      </c>
      <c r="D3275" t="s">
        <v>19</v>
      </c>
      <c r="E3275" t="s">
        <v>20</v>
      </c>
      <c r="F3275" t="s">
        <v>99</v>
      </c>
      <c r="G3275" t="s">
        <v>79</v>
      </c>
      <c r="H3275" t="s">
        <v>74</v>
      </c>
      <c r="I3275" t="s">
        <v>158</v>
      </c>
      <c r="J3275">
        <v>4</v>
      </c>
      <c r="K3275">
        <v>4788.88</v>
      </c>
      <c r="L3275">
        <v>0.05</v>
      </c>
      <c r="M3275" s="6">
        <v>18197.740000000002</v>
      </c>
      <c r="N3275" s="3">
        <v>11096.11</v>
      </c>
      <c r="O3275" s="6">
        <v>7101.63</v>
      </c>
      <c r="P3275" t="s">
        <v>70</v>
      </c>
      <c r="Q3275" t="s">
        <v>26</v>
      </c>
      <c r="R3275" s="4">
        <f t="shared" si="153"/>
        <v>0.3902479099052959</v>
      </c>
      <c r="S3275" s="1" t="str">
        <f t="shared" si="154"/>
        <v>Jul-2026</v>
      </c>
      <c r="T3275" t="str">
        <f t="shared" si="155"/>
        <v>Profit</v>
      </c>
    </row>
    <row r="3276" spans="1:20" x14ac:dyDescent="0.3">
      <c r="A3276" t="s">
        <v>5191</v>
      </c>
      <c r="B3276" s="2">
        <v>45757</v>
      </c>
      <c r="C3276" t="s">
        <v>5192</v>
      </c>
      <c r="D3276" t="s">
        <v>46</v>
      </c>
      <c r="E3276" t="s">
        <v>34</v>
      </c>
      <c r="F3276" t="s">
        <v>110</v>
      </c>
      <c r="G3276" t="s">
        <v>22</v>
      </c>
      <c r="H3276" t="s">
        <v>74</v>
      </c>
      <c r="I3276" t="s">
        <v>107</v>
      </c>
      <c r="J3276">
        <v>2</v>
      </c>
      <c r="K3276">
        <v>8414.17</v>
      </c>
      <c r="L3276">
        <v>0</v>
      </c>
      <c r="M3276" s="6">
        <v>16828.34</v>
      </c>
      <c r="N3276" s="3">
        <v>13209.16</v>
      </c>
      <c r="O3276" s="6">
        <v>3619.18</v>
      </c>
      <c r="P3276" t="s">
        <v>70</v>
      </c>
      <c r="Q3276" t="s">
        <v>26</v>
      </c>
      <c r="R3276" s="4">
        <f t="shared" si="153"/>
        <v>0.21506458747565119</v>
      </c>
      <c r="S3276" s="1" t="str">
        <f t="shared" si="154"/>
        <v>Apr-2025</v>
      </c>
      <c r="T3276" t="str">
        <f t="shared" si="155"/>
        <v>Profit</v>
      </c>
    </row>
    <row r="3277" spans="1:20" x14ac:dyDescent="0.3">
      <c r="A3277" t="s">
        <v>5193</v>
      </c>
      <c r="B3277" s="2">
        <v>45497</v>
      </c>
      <c r="C3277" t="s">
        <v>219</v>
      </c>
      <c r="D3277" t="s">
        <v>46</v>
      </c>
      <c r="E3277" t="s">
        <v>58</v>
      </c>
      <c r="F3277" t="s">
        <v>339</v>
      </c>
      <c r="G3277" t="s">
        <v>22</v>
      </c>
      <c r="H3277" t="s">
        <v>23</v>
      </c>
      <c r="I3277" t="s">
        <v>36</v>
      </c>
      <c r="J3277">
        <v>2</v>
      </c>
      <c r="K3277">
        <v>9787.2999999999993</v>
      </c>
      <c r="L3277">
        <v>0</v>
      </c>
      <c r="M3277" s="6">
        <v>19574.599999999999</v>
      </c>
      <c r="N3277" s="3">
        <v>13410.63</v>
      </c>
      <c r="O3277" s="6">
        <v>6163.97</v>
      </c>
      <c r="P3277" t="s">
        <v>25</v>
      </c>
      <c r="Q3277" t="s">
        <v>26</v>
      </c>
      <c r="R3277" s="4">
        <f t="shared" si="153"/>
        <v>0.3148963452637602</v>
      </c>
      <c r="S3277" s="1" t="str">
        <f t="shared" si="154"/>
        <v>Jul-2024</v>
      </c>
      <c r="T3277" t="str">
        <f t="shared" si="155"/>
        <v>Profit</v>
      </c>
    </row>
    <row r="3278" spans="1:20" x14ac:dyDescent="0.3">
      <c r="A3278" t="s">
        <v>5194</v>
      </c>
      <c r="B3278" s="2">
        <v>46079</v>
      </c>
      <c r="C3278" t="s">
        <v>1349</v>
      </c>
      <c r="D3278" t="s">
        <v>19</v>
      </c>
      <c r="E3278" t="s">
        <v>58</v>
      </c>
      <c r="F3278" t="s">
        <v>339</v>
      </c>
      <c r="G3278" t="s">
        <v>22</v>
      </c>
      <c r="H3278" t="s">
        <v>41</v>
      </c>
      <c r="I3278" t="s">
        <v>62</v>
      </c>
      <c r="J3278">
        <v>2</v>
      </c>
      <c r="K3278">
        <v>284.41000000000003</v>
      </c>
      <c r="L3278">
        <v>0.1</v>
      </c>
      <c r="M3278" s="6">
        <v>511.94</v>
      </c>
      <c r="N3278" s="3">
        <v>441.97</v>
      </c>
      <c r="O3278" s="6">
        <v>69.97</v>
      </c>
      <c r="P3278" t="s">
        <v>49</v>
      </c>
      <c r="Q3278" t="s">
        <v>26</v>
      </c>
      <c r="R3278" s="4">
        <f t="shared" si="153"/>
        <v>0.13667617298902215</v>
      </c>
      <c r="S3278" s="1" t="str">
        <f t="shared" si="154"/>
        <v>Feb-2026</v>
      </c>
      <c r="T3278" t="str">
        <f t="shared" si="155"/>
        <v>Profit</v>
      </c>
    </row>
    <row r="3279" spans="1:20" x14ac:dyDescent="0.3">
      <c r="A3279" t="s">
        <v>5195</v>
      </c>
      <c r="B3279" s="2">
        <v>46269</v>
      </c>
      <c r="C3279" t="s">
        <v>226</v>
      </c>
      <c r="D3279" t="s">
        <v>52</v>
      </c>
      <c r="E3279" t="s">
        <v>58</v>
      </c>
      <c r="F3279" t="s">
        <v>68</v>
      </c>
      <c r="G3279" t="s">
        <v>22</v>
      </c>
      <c r="H3279" t="s">
        <v>41</v>
      </c>
      <c r="I3279" t="s">
        <v>55</v>
      </c>
      <c r="J3279">
        <v>1</v>
      </c>
      <c r="K3279">
        <v>69.09</v>
      </c>
      <c r="L3279">
        <v>0.15</v>
      </c>
      <c r="M3279" s="6">
        <v>58.73</v>
      </c>
      <c r="N3279" s="3">
        <v>41.56</v>
      </c>
      <c r="O3279" s="6">
        <v>17.170000000000002</v>
      </c>
      <c r="P3279" t="s">
        <v>70</v>
      </c>
      <c r="Q3279" t="s">
        <v>26</v>
      </c>
      <c r="R3279" s="4">
        <f t="shared" si="153"/>
        <v>0.29235484420228169</v>
      </c>
      <c r="S3279" s="1" t="str">
        <f t="shared" si="154"/>
        <v>Sep-2026</v>
      </c>
      <c r="T3279" t="str">
        <f t="shared" si="155"/>
        <v>Profit</v>
      </c>
    </row>
    <row r="3280" spans="1:20" x14ac:dyDescent="0.3">
      <c r="A3280" t="s">
        <v>5196</v>
      </c>
      <c r="B3280" s="2">
        <v>46059</v>
      </c>
      <c r="C3280" t="s">
        <v>3334</v>
      </c>
      <c r="D3280" t="s">
        <v>46</v>
      </c>
      <c r="E3280" t="s">
        <v>53</v>
      </c>
      <c r="F3280" t="s">
        <v>97</v>
      </c>
      <c r="G3280" t="s">
        <v>29</v>
      </c>
      <c r="H3280" t="s">
        <v>41</v>
      </c>
      <c r="I3280" t="s">
        <v>62</v>
      </c>
      <c r="J3280">
        <v>5</v>
      </c>
      <c r="K3280">
        <v>205.22</v>
      </c>
      <c r="L3280">
        <v>0.05</v>
      </c>
      <c r="M3280" s="6">
        <v>974.79</v>
      </c>
      <c r="N3280" s="3">
        <v>736.92</v>
      </c>
      <c r="O3280" s="6">
        <v>237.87</v>
      </c>
      <c r="P3280" t="s">
        <v>49</v>
      </c>
      <c r="Q3280" t="s">
        <v>26</v>
      </c>
      <c r="R3280" s="4">
        <f t="shared" si="153"/>
        <v>0.24402178930846646</v>
      </c>
      <c r="S3280" s="1" t="str">
        <f t="shared" si="154"/>
        <v>Feb-2026</v>
      </c>
      <c r="T3280" t="str">
        <f t="shared" si="155"/>
        <v>Profit</v>
      </c>
    </row>
    <row r="3281" spans="1:20" x14ac:dyDescent="0.3">
      <c r="A3281" t="s">
        <v>5197</v>
      </c>
      <c r="B3281" s="2">
        <v>45557</v>
      </c>
      <c r="C3281" t="s">
        <v>5198</v>
      </c>
      <c r="D3281" t="s">
        <v>52</v>
      </c>
      <c r="E3281" t="s">
        <v>34</v>
      </c>
      <c r="F3281" t="s">
        <v>110</v>
      </c>
      <c r="G3281" t="s">
        <v>22</v>
      </c>
      <c r="H3281" t="s">
        <v>23</v>
      </c>
      <c r="I3281" t="s">
        <v>30</v>
      </c>
      <c r="J3281">
        <v>5</v>
      </c>
      <c r="K3281">
        <v>992.02</v>
      </c>
      <c r="L3281">
        <v>0.15</v>
      </c>
      <c r="M3281" s="6">
        <v>4216.09</v>
      </c>
      <c r="N3281" s="3">
        <v>2911.85</v>
      </c>
      <c r="O3281" s="6">
        <v>1304.24</v>
      </c>
      <c r="P3281" t="s">
        <v>43</v>
      </c>
      <c r="Q3281" t="s">
        <v>26</v>
      </c>
      <c r="R3281" s="4">
        <f t="shared" si="153"/>
        <v>0.30934823497600855</v>
      </c>
      <c r="S3281" s="1" t="str">
        <f t="shared" si="154"/>
        <v>Sep-2024</v>
      </c>
      <c r="T3281" t="str">
        <f t="shared" si="155"/>
        <v>Profit</v>
      </c>
    </row>
    <row r="3282" spans="1:20" x14ac:dyDescent="0.3">
      <c r="A3282" t="s">
        <v>5199</v>
      </c>
      <c r="B3282" s="2">
        <v>45828</v>
      </c>
      <c r="C3282" t="s">
        <v>4742</v>
      </c>
      <c r="D3282" t="s">
        <v>52</v>
      </c>
      <c r="E3282" t="s">
        <v>53</v>
      </c>
      <c r="F3282" t="s">
        <v>65</v>
      </c>
      <c r="G3282" t="s">
        <v>29</v>
      </c>
      <c r="H3282" t="s">
        <v>41</v>
      </c>
      <c r="I3282" t="s">
        <v>48</v>
      </c>
      <c r="J3282">
        <v>1</v>
      </c>
      <c r="K3282">
        <v>197.34</v>
      </c>
      <c r="L3282">
        <v>0.05</v>
      </c>
      <c r="M3282" s="6">
        <v>187.47</v>
      </c>
      <c r="N3282" s="3">
        <v>104.41</v>
      </c>
      <c r="O3282" s="6">
        <v>83.06</v>
      </c>
      <c r="P3282" t="s">
        <v>31</v>
      </c>
      <c r="Q3282" t="s">
        <v>26</v>
      </c>
      <c r="R3282" s="4">
        <f t="shared" si="153"/>
        <v>0.4430575558756068</v>
      </c>
      <c r="S3282" s="1" t="str">
        <f t="shared" si="154"/>
        <v>Jun-2025</v>
      </c>
      <c r="T3282" t="str">
        <f t="shared" si="155"/>
        <v>Profit</v>
      </c>
    </row>
    <row r="3283" spans="1:20" x14ac:dyDescent="0.3">
      <c r="A3283" t="s">
        <v>5200</v>
      </c>
      <c r="B3283" s="2">
        <v>46253</v>
      </c>
      <c r="C3283" t="s">
        <v>3251</v>
      </c>
      <c r="D3283" t="s">
        <v>46</v>
      </c>
      <c r="E3283" t="s">
        <v>20</v>
      </c>
      <c r="F3283" t="s">
        <v>115</v>
      </c>
      <c r="G3283" t="s">
        <v>79</v>
      </c>
      <c r="H3283" t="s">
        <v>74</v>
      </c>
      <c r="I3283" t="s">
        <v>158</v>
      </c>
      <c r="J3283">
        <v>6</v>
      </c>
      <c r="K3283">
        <v>9980.31</v>
      </c>
      <c r="L3283">
        <v>0</v>
      </c>
      <c r="M3283" s="6">
        <v>59881.86</v>
      </c>
      <c r="N3283" s="3">
        <v>35925.64</v>
      </c>
      <c r="O3283" s="6">
        <v>23956.22</v>
      </c>
      <c r="P3283" t="s">
        <v>31</v>
      </c>
      <c r="Q3283" t="s">
        <v>26</v>
      </c>
      <c r="R3283" s="4">
        <f t="shared" si="153"/>
        <v>0.40005804762911507</v>
      </c>
      <c r="S3283" s="1" t="str">
        <f t="shared" si="154"/>
        <v>Aug-2026</v>
      </c>
      <c r="T3283" t="str">
        <f t="shared" si="155"/>
        <v>Profit</v>
      </c>
    </row>
    <row r="3284" spans="1:20" x14ac:dyDescent="0.3">
      <c r="A3284" t="s">
        <v>5201</v>
      </c>
      <c r="B3284" s="2">
        <v>46084</v>
      </c>
      <c r="C3284" t="s">
        <v>2741</v>
      </c>
      <c r="D3284" t="s">
        <v>19</v>
      </c>
      <c r="E3284" t="s">
        <v>58</v>
      </c>
      <c r="F3284" t="s">
        <v>68</v>
      </c>
      <c r="G3284" t="s">
        <v>79</v>
      </c>
      <c r="H3284" t="s">
        <v>74</v>
      </c>
      <c r="I3284" t="s">
        <v>107</v>
      </c>
      <c r="J3284">
        <v>1</v>
      </c>
      <c r="K3284">
        <v>8702.31</v>
      </c>
      <c r="L3284">
        <v>0.1</v>
      </c>
      <c r="M3284" s="6">
        <v>7832.08</v>
      </c>
      <c r="N3284" s="3">
        <v>4929.3100000000004</v>
      </c>
      <c r="O3284" s="6">
        <v>2902.77</v>
      </c>
      <c r="P3284" t="s">
        <v>49</v>
      </c>
      <c r="Q3284" t="s">
        <v>26</v>
      </c>
      <c r="R3284" s="4">
        <f t="shared" si="153"/>
        <v>0.37062568308801747</v>
      </c>
      <c r="S3284" s="1" t="str">
        <f t="shared" si="154"/>
        <v>Mar-2026</v>
      </c>
      <c r="T3284" t="str">
        <f t="shared" si="155"/>
        <v>Profit</v>
      </c>
    </row>
    <row r="3285" spans="1:20" x14ac:dyDescent="0.3">
      <c r="A3285" t="s">
        <v>5202</v>
      </c>
      <c r="B3285" s="2">
        <v>45544</v>
      </c>
      <c r="C3285" t="s">
        <v>1039</v>
      </c>
      <c r="D3285" t="s">
        <v>46</v>
      </c>
      <c r="E3285" t="s">
        <v>58</v>
      </c>
      <c r="F3285" t="s">
        <v>104</v>
      </c>
      <c r="G3285" t="s">
        <v>79</v>
      </c>
      <c r="H3285" t="s">
        <v>74</v>
      </c>
      <c r="I3285" t="s">
        <v>91</v>
      </c>
      <c r="J3285">
        <v>1</v>
      </c>
      <c r="K3285">
        <v>15577.42</v>
      </c>
      <c r="L3285">
        <v>0.2</v>
      </c>
      <c r="M3285" s="6">
        <v>12461.94</v>
      </c>
      <c r="N3285" s="3">
        <v>11480.23</v>
      </c>
      <c r="O3285" s="6">
        <v>981.71</v>
      </c>
      <c r="P3285" t="s">
        <v>49</v>
      </c>
      <c r="Q3285" t="s">
        <v>26</v>
      </c>
      <c r="R3285" s="4">
        <f t="shared" si="153"/>
        <v>7.8776659171846439E-2</v>
      </c>
      <c r="S3285" s="1" t="str">
        <f t="shared" si="154"/>
        <v>Sep-2024</v>
      </c>
      <c r="T3285" t="str">
        <f t="shared" si="155"/>
        <v>Profit</v>
      </c>
    </row>
    <row r="3286" spans="1:20" x14ac:dyDescent="0.3">
      <c r="A3286" t="s">
        <v>5203</v>
      </c>
      <c r="B3286" s="2">
        <v>46113</v>
      </c>
      <c r="C3286" t="s">
        <v>3244</v>
      </c>
      <c r="D3286" t="s">
        <v>19</v>
      </c>
      <c r="E3286" t="s">
        <v>58</v>
      </c>
      <c r="F3286" t="s">
        <v>104</v>
      </c>
      <c r="G3286" t="s">
        <v>79</v>
      </c>
      <c r="H3286" t="s">
        <v>74</v>
      </c>
      <c r="I3286" t="s">
        <v>137</v>
      </c>
      <c r="J3286">
        <v>5</v>
      </c>
      <c r="K3286">
        <v>7243.11</v>
      </c>
      <c r="L3286">
        <v>0.15</v>
      </c>
      <c r="M3286" s="6">
        <v>30783.22</v>
      </c>
      <c r="N3286" s="3">
        <v>25541.95</v>
      </c>
      <c r="O3286" s="6">
        <v>5241.2700000000004</v>
      </c>
      <c r="P3286" t="s">
        <v>43</v>
      </c>
      <c r="Q3286" t="s">
        <v>142</v>
      </c>
      <c r="R3286" s="4">
        <f t="shared" si="153"/>
        <v>0.17026386453398962</v>
      </c>
      <c r="S3286" s="1" t="str">
        <f t="shared" si="154"/>
        <v>Apr-2026</v>
      </c>
      <c r="T3286" t="str">
        <f t="shared" si="155"/>
        <v>Profit</v>
      </c>
    </row>
    <row r="3287" spans="1:20" x14ac:dyDescent="0.3">
      <c r="A3287" t="s">
        <v>5204</v>
      </c>
      <c r="B3287" s="2">
        <v>45580</v>
      </c>
      <c r="C3287" t="s">
        <v>1044</v>
      </c>
      <c r="D3287" t="s">
        <v>19</v>
      </c>
      <c r="E3287" t="s">
        <v>34</v>
      </c>
      <c r="F3287" t="s">
        <v>90</v>
      </c>
      <c r="G3287" t="s">
        <v>22</v>
      </c>
      <c r="H3287" t="s">
        <v>41</v>
      </c>
      <c r="I3287" t="s">
        <v>62</v>
      </c>
      <c r="J3287">
        <v>5</v>
      </c>
      <c r="K3287">
        <v>371.03</v>
      </c>
      <c r="L3287">
        <v>0.15</v>
      </c>
      <c r="M3287" s="6">
        <v>1576.88</v>
      </c>
      <c r="N3287" s="3">
        <v>1236.79</v>
      </c>
      <c r="O3287" s="6">
        <v>340.09</v>
      </c>
      <c r="P3287" t="s">
        <v>31</v>
      </c>
      <c r="Q3287" t="s">
        <v>26</v>
      </c>
      <c r="R3287" s="4">
        <f t="shared" si="153"/>
        <v>0.21567272081578812</v>
      </c>
      <c r="S3287" s="1" t="str">
        <f t="shared" si="154"/>
        <v>Oct-2024</v>
      </c>
      <c r="T3287" t="str">
        <f t="shared" si="155"/>
        <v>Profit</v>
      </c>
    </row>
    <row r="3288" spans="1:20" x14ac:dyDescent="0.3">
      <c r="A3288" t="s">
        <v>5205</v>
      </c>
      <c r="B3288" s="2">
        <v>45455</v>
      </c>
      <c r="C3288" t="s">
        <v>2761</v>
      </c>
      <c r="D3288" t="s">
        <v>19</v>
      </c>
      <c r="E3288" t="s">
        <v>39</v>
      </c>
      <c r="F3288" t="s">
        <v>40</v>
      </c>
      <c r="G3288" t="s">
        <v>22</v>
      </c>
      <c r="H3288" t="s">
        <v>23</v>
      </c>
      <c r="I3288" t="s">
        <v>24</v>
      </c>
      <c r="J3288">
        <v>1</v>
      </c>
      <c r="K3288">
        <v>73522.990000000005</v>
      </c>
      <c r="L3288">
        <v>0</v>
      </c>
      <c r="M3288" s="6">
        <v>73522.990000000005</v>
      </c>
      <c r="N3288" s="3">
        <v>53553.03</v>
      </c>
      <c r="O3288" s="6">
        <v>19969.96</v>
      </c>
      <c r="P3288" t="s">
        <v>25</v>
      </c>
      <c r="Q3288" t="s">
        <v>26</v>
      </c>
      <c r="R3288" s="4">
        <f t="shared" si="153"/>
        <v>0.27161517778316685</v>
      </c>
      <c r="S3288" s="1" t="str">
        <f t="shared" si="154"/>
        <v>Jun-2024</v>
      </c>
      <c r="T3288" t="str">
        <f t="shared" si="155"/>
        <v>Profit</v>
      </c>
    </row>
    <row r="3289" spans="1:20" x14ac:dyDescent="0.3">
      <c r="A3289" t="s">
        <v>5206</v>
      </c>
      <c r="B3289" s="2">
        <v>45386</v>
      </c>
      <c r="C3289" t="s">
        <v>1308</v>
      </c>
      <c r="D3289" t="s">
        <v>19</v>
      </c>
      <c r="E3289" t="s">
        <v>34</v>
      </c>
      <c r="F3289" t="s">
        <v>73</v>
      </c>
      <c r="G3289" t="s">
        <v>22</v>
      </c>
      <c r="H3289" t="s">
        <v>74</v>
      </c>
      <c r="I3289" t="s">
        <v>137</v>
      </c>
      <c r="J3289">
        <v>4</v>
      </c>
      <c r="K3289">
        <v>13820.12</v>
      </c>
      <c r="L3289">
        <v>0.1</v>
      </c>
      <c r="M3289" s="6">
        <v>49752.43</v>
      </c>
      <c r="N3289" s="3">
        <v>35240.870000000003</v>
      </c>
      <c r="O3289" s="6">
        <v>14511.56</v>
      </c>
      <c r="P3289" t="s">
        <v>43</v>
      </c>
      <c r="Q3289" t="s">
        <v>26</v>
      </c>
      <c r="R3289" s="4">
        <f t="shared" si="153"/>
        <v>0.29167540158340005</v>
      </c>
      <c r="S3289" s="1" t="str">
        <f t="shared" si="154"/>
        <v>Apr-2024</v>
      </c>
      <c r="T3289" t="str">
        <f t="shared" si="155"/>
        <v>Profit</v>
      </c>
    </row>
    <row r="3290" spans="1:20" x14ac:dyDescent="0.3">
      <c r="A3290" t="s">
        <v>5207</v>
      </c>
      <c r="B3290" s="2">
        <v>46073</v>
      </c>
      <c r="C3290" t="s">
        <v>967</v>
      </c>
      <c r="D3290" t="s">
        <v>46</v>
      </c>
      <c r="E3290" t="s">
        <v>39</v>
      </c>
      <c r="F3290" t="s">
        <v>220</v>
      </c>
      <c r="G3290" t="s">
        <v>22</v>
      </c>
      <c r="H3290" t="s">
        <v>74</v>
      </c>
      <c r="I3290" t="s">
        <v>75</v>
      </c>
      <c r="J3290">
        <v>2</v>
      </c>
      <c r="K3290">
        <v>8781.2000000000007</v>
      </c>
      <c r="L3290">
        <v>0.1</v>
      </c>
      <c r="M3290" s="6">
        <v>15806.16</v>
      </c>
      <c r="N3290" s="3">
        <v>12190.42</v>
      </c>
      <c r="O3290" s="6">
        <v>3615.74</v>
      </c>
      <c r="P3290" t="s">
        <v>43</v>
      </c>
      <c r="Q3290" t="s">
        <v>142</v>
      </c>
      <c r="R3290" s="4">
        <f t="shared" si="153"/>
        <v>0.22875511825769193</v>
      </c>
      <c r="S3290" s="1" t="str">
        <f t="shared" si="154"/>
        <v>Feb-2026</v>
      </c>
      <c r="T3290" t="str">
        <f t="shared" si="155"/>
        <v>Profit</v>
      </c>
    </row>
    <row r="3291" spans="1:20" x14ac:dyDescent="0.3">
      <c r="A3291" t="s">
        <v>5208</v>
      </c>
      <c r="B3291" s="2">
        <v>46124</v>
      </c>
      <c r="C3291" t="s">
        <v>2755</v>
      </c>
      <c r="D3291" t="s">
        <v>52</v>
      </c>
      <c r="E3291" t="s">
        <v>20</v>
      </c>
      <c r="F3291" t="s">
        <v>99</v>
      </c>
      <c r="G3291" t="s">
        <v>22</v>
      </c>
      <c r="H3291" t="s">
        <v>23</v>
      </c>
      <c r="I3291" t="s">
        <v>24</v>
      </c>
      <c r="J3291">
        <v>1</v>
      </c>
      <c r="K3291">
        <v>46873.56</v>
      </c>
      <c r="L3291">
        <v>0</v>
      </c>
      <c r="M3291" s="6">
        <v>46873.56</v>
      </c>
      <c r="N3291" s="3">
        <v>34443.93</v>
      </c>
      <c r="O3291" s="6">
        <v>12429.63</v>
      </c>
      <c r="P3291" t="s">
        <v>25</v>
      </c>
      <c r="Q3291" t="s">
        <v>26</v>
      </c>
      <c r="R3291" s="4">
        <f t="shared" si="153"/>
        <v>0.26517358613256597</v>
      </c>
      <c r="S3291" s="1" t="str">
        <f t="shared" si="154"/>
        <v>Apr-2026</v>
      </c>
      <c r="T3291" t="str">
        <f t="shared" si="155"/>
        <v>Profit</v>
      </c>
    </row>
    <row r="3292" spans="1:20" x14ac:dyDescent="0.3">
      <c r="A3292" t="s">
        <v>5209</v>
      </c>
      <c r="B3292" s="2">
        <v>45401</v>
      </c>
      <c r="C3292" t="s">
        <v>1419</v>
      </c>
      <c r="D3292" t="s">
        <v>19</v>
      </c>
      <c r="E3292" t="s">
        <v>53</v>
      </c>
      <c r="F3292" t="s">
        <v>65</v>
      </c>
      <c r="G3292" t="s">
        <v>22</v>
      </c>
      <c r="H3292" t="s">
        <v>74</v>
      </c>
      <c r="I3292" t="s">
        <v>107</v>
      </c>
      <c r="J3292">
        <v>2</v>
      </c>
      <c r="K3292">
        <v>4906.3900000000003</v>
      </c>
      <c r="L3292">
        <v>0.15</v>
      </c>
      <c r="M3292" s="6">
        <v>8340.86</v>
      </c>
      <c r="N3292" s="3">
        <v>7623.27</v>
      </c>
      <c r="O3292" s="6">
        <v>717.59</v>
      </c>
      <c r="P3292" t="s">
        <v>43</v>
      </c>
      <c r="Q3292" t="s">
        <v>26</v>
      </c>
      <c r="R3292" s="4">
        <f t="shared" si="153"/>
        <v>8.6033094908678484E-2</v>
      </c>
      <c r="S3292" s="1" t="str">
        <f t="shared" si="154"/>
        <v>Apr-2024</v>
      </c>
      <c r="T3292" t="str">
        <f t="shared" si="155"/>
        <v>Profit</v>
      </c>
    </row>
    <row r="3293" spans="1:20" x14ac:dyDescent="0.3">
      <c r="A3293" t="s">
        <v>5210</v>
      </c>
      <c r="B3293" s="2">
        <v>45627</v>
      </c>
      <c r="C3293" t="s">
        <v>1931</v>
      </c>
      <c r="D3293" t="s">
        <v>19</v>
      </c>
      <c r="E3293" t="s">
        <v>20</v>
      </c>
      <c r="F3293" t="s">
        <v>21</v>
      </c>
      <c r="G3293" t="s">
        <v>22</v>
      </c>
      <c r="H3293" t="s">
        <v>23</v>
      </c>
      <c r="I3293" t="s">
        <v>69</v>
      </c>
      <c r="J3293">
        <v>3</v>
      </c>
      <c r="K3293">
        <v>10338.93</v>
      </c>
      <c r="L3293">
        <v>0</v>
      </c>
      <c r="M3293" s="6">
        <v>31016.79</v>
      </c>
      <c r="N3293" s="3">
        <v>23924.86</v>
      </c>
      <c r="O3293" s="6">
        <v>7091.93</v>
      </c>
      <c r="P3293" t="s">
        <v>49</v>
      </c>
      <c r="Q3293" t="s">
        <v>26</v>
      </c>
      <c r="R3293" s="4">
        <f t="shared" si="153"/>
        <v>0.22864809672438702</v>
      </c>
      <c r="S3293" s="1" t="str">
        <f t="shared" si="154"/>
        <v>Dec-2024</v>
      </c>
      <c r="T3293" t="str">
        <f t="shared" si="155"/>
        <v>Profit</v>
      </c>
    </row>
    <row r="3294" spans="1:20" x14ac:dyDescent="0.3">
      <c r="A3294" t="s">
        <v>5211</v>
      </c>
      <c r="B3294" s="2">
        <v>46113</v>
      </c>
      <c r="C3294" t="s">
        <v>530</v>
      </c>
      <c r="D3294" t="s">
        <v>46</v>
      </c>
      <c r="E3294" t="s">
        <v>53</v>
      </c>
      <c r="F3294" t="s">
        <v>65</v>
      </c>
      <c r="G3294" t="s">
        <v>22</v>
      </c>
      <c r="H3294" t="s">
        <v>23</v>
      </c>
      <c r="I3294" t="s">
        <v>59</v>
      </c>
      <c r="J3294">
        <v>1</v>
      </c>
      <c r="K3294">
        <v>2356.14</v>
      </c>
      <c r="L3294">
        <v>0</v>
      </c>
      <c r="M3294" s="6">
        <v>2356.14</v>
      </c>
      <c r="N3294" s="3">
        <v>1734.91</v>
      </c>
      <c r="O3294" s="6">
        <v>621.23</v>
      </c>
      <c r="P3294" t="s">
        <v>49</v>
      </c>
      <c r="Q3294" t="s">
        <v>26</v>
      </c>
      <c r="R3294" s="4">
        <f t="shared" si="153"/>
        <v>0.26366429838634381</v>
      </c>
      <c r="S3294" s="1" t="str">
        <f t="shared" si="154"/>
        <v>Apr-2026</v>
      </c>
      <c r="T3294" t="str">
        <f t="shared" si="155"/>
        <v>Profit</v>
      </c>
    </row>
    <row r="3295" spans="1:20" x14ac:dyDescent="0.3">
      <c r="A3295" t="s">
        <v>5212</v>
      </c>
      <c r="B3295" s="2">
        <v>45529</v>
      </c>
      <c r="C3295" t="s">
        <v>5213</v>
      </c>
      <c r="D3295" t="s">
        <v>46</v>
      </c>
      <c r="E3295" t="s">
        <v>39</v>
      </c>
      <c r="F3295" t="s">
        <v>146</v>
      </c>
      <c r="G3295" t="s">
        <v>29</v>
      </c>
      <c r="H3295" t="s">
        <v>41</v>
      </c>
      <c r="I3295" t="s">
        <v>125</v>
      </c>
      <c r="J3295">
        <v>6</v>
      </c>
      <c r="K3295">
        <v>224.08</v>
      </c>
      <c r="L3295">
        <v>0.05</v>
      </c>
      <c r="M3295" s="6">
        <v>1277.26</v>
      </c>
      <c r="N3295" s="3">
        <v>754.48</v>
      </c>
      <c r="O3295" s="6">
        <v>522.78</v>
      </c>
      <c r="P3295" t="s">
        <v>49</v>
      </c>
      <c r="Q3295" t="s">
        <v>26</v>
      </c>
      <c r="R3295" s="4">
        <f t="shared" si="153"/>
        <v>0.40929802859245573</v>
      </c>
      <c r="S3295" s="1" t="str">
        <f t="shared" si="154"/>
        <v>Aug-2024</v>
      </c>
      <c r="T3295" t="str">
        <f t="shared" si="155"/>
        <v>Profit</v>
      </c>
    </row>
    <row r="3296" spans="1:20" x14ac:dyDescent="0.3">
      <c r="A3296" t="s">
        <v>5214</v>
      </c>
      <c r="B3296" s="2">
        <v>45672</v>
      </c>
      <c r="C3296" t="s">
        <v>281</v>
      </c>
      <c r="D3296" t="s">
        <v>46</v>
      </c>
      <c r="E3296" t="s">
        <v>39</v>
      </c>
      <c r="F3296" t="s">
        <v>40</v>
      </c>
      <c r="G3296" t="s">
        <v>22</v>
      </c>
      <c r="H3296" t="s">
        <v>41</v>
      </c>
      <c r="I3296" t="s">
        <v>55</v>
      </c>
      <c r="J3296">
        <v>2</v>
      </c>
      <c r="K3296">
        <v>232.56</v>
      </c>
      <c r="L3296">
        <v>0.15</v>
      </c>
      <c r="M3296" s="6">
        <v>395.35</v>
      </c>
      <c r="N3296" s="3">
        <v>245.51</v>
      </c>
      <c r="O3296" s="6">
        <v>149.84</v>
      </c>
      <c r="P3296" t="s">
        <v>31</v>
      </c>
      <c r="Q3296" t="s">
        <v>26</v>
      </c>
      <c r="R3296" s="4">
        <f t="shared" si="153"/>
        <v>0.37900594410016442</v>
      </c>
      <c r="S3296" s="1" t="str">
        <f t="shared" si="154"/>
        <v>Jan-2025</v>
      </c>
      <c r="T3296" t="str">
        <f t="shared" si="155"/>
        <v>Profit</v>
      </c>
    </row>
    <row r="3297" spans="1:20" x14ac:dyDescent="0.3">
      <c r="A3297" t="s">
        <v>5215</v>
      </c>
      <c r="B3297" s="2">
        <v>45727</v>
      </c>
      <c r="C3297" t="s">
        <v>3075</v>
      </c>
      <c r="D3297" t="s">
        <v>19</v>
      </c>
      <c r="E3297" t="s">
        <v>20</v>
      </c>
      <c r="F3297" t="s">
        <v>21</v>
      </c>
      <c r="G3297" t="s">
        <v>79</v>
      </c>
      <c r="H3297" t="s">
        <v>41</v>
      </c>
      <c r="I3297" t="s">
        <v>62</v>
      </c>
      <c r="J3297">
        <v>3</v>
      </c>
      <c r="K3297">
        <v>371.92</v>
      </c>
      <c r="L3297">
        <v>0.1</v>
      </c>
      <c r="M3297" s="6">
        <v>1004.18</v>
      </c>
      <c r="N3297" s="3">
        <v>896.58</v>
      </c>
      <c r="O3297" s="6">
        <v>107.6</v>
      </c>
      <c r="P3297" t="s">
        <v>43</v>
      </c>
      <c r="Q3297" t="s">
        <v>26</v>
      </c>
      <c r="R3297" s="4">
        <f t="shared" si="153"/>
        <v>0.1071521042044255</v>
      </c>
      <c r="S3297" s="1" t="str">
        <f t="shared" si="154"/>
        <v>Mar-2025</v>
      </c>
      <c r="T3297" t="str">
        <f t="shared" si="155"/>
        <v>Profit</v>
      </c>
    </row>
    <row r="3298" spans="1:20" x14ac:dyDescent="0.3">
      <c r="A3298" t="s">
        <v>5216</v>
      </c>
      <c r="B3298" s="2">
        <v>46190</v>
      </c>
      <c r="C3298" t="s">
        <v>756</v>
      </c>
      <c r="D3298" t="s">
        <v>19</v>
      </c>
      <c r="E3298" t="s">
        <v>53</v>
      </c>
      <c r="F3298" t="s">
        <v>65</v>
      </c>
      <c r="G3298" t="s">
        <v>29</v>
      </c>
      <c r="H3298" t="s">
        <v>74</v>
      </c>
      <c r="I3298" t="s">
        <v>158</v>
      </c>
      <c r="J3298">
        <v>6</v>
      </c>
      <c r="K3298">
        <v>15024.62</v>
      </c>
      <c r="L3298">
        <v>0</v>
      </c>
      <c r="M3298" s="6">
        <v>90147.72</v>
      </c>
      <c r="N3298" s="3">
        <v>58597.52</v>
      </c>
      <c r="O3298" s="6">
        <v>31550.2</v>
      </c>
      <c r="P3298" t="s">
        <v>31</v>
      </c>
      <c r="Q3298" t="s">
        <v>26</v>
      </c>
      <c r="R3298" s="4">
        <f t="shared" si="153"/>
        <v>0.34998333845825497</v>
      </c>
      <c r="S3298" s="1" t="str">
        <f t="shared" si="154"/>
        <v>Jun-2026</v>
      </c>
      <c r="T3298" t="str">
        <f t="shared" si="155"/>
        <v>Profit</v>
      </c>
    </row>
    <row r="3299" spans="1:20" x14ac:dyDescent="0.3">
      <c r="A3299" t="s">
        <v>5217</v>
      </c>
      <c r="B3299" s="2">
        <v>45774</v>
      </c>
      <c r="C3299" t="s">
        <v>5218</v>
      </c>
      <c r="D3299" t="s">
        <v>19</v>
      </c>
      <c r="E3299" t="s">
        <v>34</v>
      </c>
      <c r="F3299" t="s">
        <v>90</v>
      </c>
      <c r="G3299" t="s">
        <v>29</v>
      </c>
      <c r="H3299" t="s">
        <v>74</v>
      </c>
      <c r="I3299" t="s">
        <v>158</v>
      </c>
      <c r="J3299">
        <v>2</v>
      </c>
      <c r="K3299">
        <v>5242.0600000000004</v>
      </c>
      <c r="L3299">
        <v>0.1</v>
      </c>
      <c r="M3299" s="6">
        <v>9435.7099999999991</v>
      </c>
      <c r="N3299" s="3">
        <v>6958.38</v>
      </c>
      <c r="O3299" s="6">
        <v>2477.33</v>
      </c>
      <c r="P3299" t="s">
        <v>25</v>
      </c>
      <c r="Q3299" t="s">
        <v>26</v>
      </c>
      <c r="R3299" s="4">
        <f t="shared" si="153"/>
        <v>0.26254834029447705</v>
      </c>
      <c r="S3299" s="1" t="str">
        <f t="shared" si="154"/>
        <v>Apr-2025</v>
      </c>
      <c r="T3299" t="str">
        <f t="shared" si="155"/>
        <v>Profit</v>
      </c>
    </row>
    <row r="3300" spans="1:20" x14ac:dyDescent="0.3">
      <c r="A3300" t="s">
        <v>5219</v>
      </c>
      <c r="B3300" s="2">
        <v>46228</v>
      </c>
      <c r="C3300" t="s">
        <v>5220</v>
      </c>
      <c r="D3300" t="s">
        <v>46</v>
      </c>
      <c r="E3300" t="s">
        <v>39</v>
      </c>
      <c r="F3300" t="s">
        <v>120</v>
      </c>
      <c r="G3300" t="s">
        <v>22</v>
      </c>
      <c r="H3300" t="s">
        <v>41</v>
      </c>
      <c r="I3300" t="s">
        <v>42</v>
      </c>
      <c r="J3300">
        <v>2</v>
      </c>
      <c r="K3300">
        <v>59.76</v>
      </c>
      <c r="L3300">
        <v>0.2</v>
      </c>
      <c r="M3300" s="6">
        <v>95.62</v>
      </c>
      <c r="N3300" s="3">
        <v>83.11</v>
      </c>
      <c r="O3300" s="6">
        <v>12.51</v>
      </c>
      <c r="P3300" t="s">
        <v>43</v>
      </c>
      <c r="Q3300" t="s">
        <v>26</v>
      </c>
      <c r="R3300" s="4">
        <f t="shared" si="153"/>
        <v>0.13083037021543609</v>
      </c>
      <c r="S3300" s="1" t="str">
        <f t="shared" si="154"/>
        <v>Jul-2026</v>
      </c>
      <c r="T3300" t="str">
        <f t="shared" si="155"/>
        <v>Profit</v>
      </c>
    </row>
    <row r="3301" spans="1:20" x14ac:dyDescent="0.3">
      <c r="A3301" t="s">
        <v>5221</v>
      </c>
      <c r="B3301" s="2">
        <v>46193</v>
      </c>
      <c r="C3301" t="s">
        <v>5222</v>
      </c>
      <c r="D3301" t="s">
        <v>19</v>
      </c>
      <c r="E3301" t="s">
        <v>20</v>
      </c>
      <c r="F3301" t="s">
        <v>115</v>
      </c>
      <c r="G3301" t="s">
        <v>29</v>
      </c>
      <c r="H3301" t="s">
        <v>74</v>
      </c>
      <c r="I3301" t="s">
        <v>91</v>
      </c>
      <c r="J3301">
        <v>1</v>
      </c>
      <c r="K3301">
        <v>6354.29</v>
      </c>
      <c r="L3301">
        <v>0.05</v>
      </c>
      <c r="M3301" s="6">
        <v>6036.58</v>
      </c>
      <c r="N3301" s="3">
        <v>4858.0200000000004</v>
      </c>
      <c r="O3301" s="6">
        <v>1178.56</v>
      </c>
      <c r="P3301" t="s">
        <v>43</v>
      </c>
      <c r="Q3301" t="s">
        <v>26</v>
      </c>
      <c r="R3301" s="4">
        <f t="shared" si="153"/>
        <v>0.19523637556364695</v>
      </c>
      <c r="S3301" s="1" t="str">
        <f t="shared" si="154"/>
        <v>Jun-2026</v>
      </c>
      <c r="T3301" t="str">
        <f t="shared" si="155"/>
        <v>Profit</v>
      </c>
    </row>
    <row r="3302" spans="1:20" x14ac:dyDescent="0.3">
      <c r="A3302" t="s">
        <v>5223</v>
      </c>
      <c r="B3302" s="2">
        <v>45316</v>
      </c>
      <c r="C3302" t="s">
        <v>3390</v>
      </c>
      <c r="D3302" t="s">
        <v>52</v>
      </c>
      <c r="E3302" t="s">
        <v>58</v>
      </c>
      <c r="F3302" t="s">
        <v>104</v>
      </c>
      <c r="G3302" t="s">
        <v>29</v>
      </c>
      <c r="H3302" t="s">
        <v>41</v>
      </c>
      <c r="I3302" t="s">
        <v>134</v>
      </c>
      <c r="J3302">
        <v>3</v>
      </c>
      <c r="K3302">
        <v>266.58</v>
      </c>
      <c r="L3302">
        <v>0.1</v>
      </c>
      <c r="M3302" s="6">
        <v>719.77</v>
      </c>
      <c r="N3302" s="3">
        <v>510.14</v>
      </c>
      <c r="O3302" s="6">
        <v>209.63</v>
      </c>
      <c r="P3302" t="s">
        <v>31</v>
      </c>
      <c r="Q3302" t="s">
        <v>142</v>
      </c>
      <c r="R3302" s="4">
        <f t="shared" si="153"/>
        <v>0.29124581463523069</v>
      </c>
      <c r="S3302" s="1" t="str">
        <f t="shared" si="154"/>
        <v>Jan-2024</v>
      </c>
      <c r="T3302" t="str">
        <f t="shared" si="155"/>
        <v>Profit</v>
      </c>
    </row>
    <row r="3303" spans="1:20" x14ac:dyDescent="0.3">
      <c r="A3303" t="s">
        <v>5224</v>
      </c>
      <c r="B3303" s="2">
        <v>45944</v>
      </c>
      <c r="C3303" t="s">
        <v>1781</v>
      </c>
      <c r="D3303" t="s">
        <v>19</v>
      </c>
      <c r="E3303" t="s">
        <v>53</v>
      </c>
      <c r="F3303" t="s">
        <v>90</v>
      </c>
      <c r="G3303" t="s">
        <v>29</v>
      </c>
      <c r="H3303" t="s">
        <v>41</v>
      </c>
      <c r="I3303" t="s">
        <v>55</v>
      </c>
      <c r="J3303">
        <v>2</v>
      </c>
      <c r="K3303">
        <v>498.64</v>
      </c>
      <c r="L3303">
        <v>0.05</v>
      </c>
      <c r="M3303" s="6">
        <v>947.42</v>
      </c>
      <c r="N3303" s="3">
        <v>683.88</v>
      </c>
      <c r="O3303" s="6">
        <v>263.54000000000002</v>
      </c>
      <c r="P3303" t="s">
        <v>70</v>
      </c>
      <c r="Q3303" t="s">
        <v>26</v>
      </c>
      <c r="R3303" s="4">
        <f t="shared" si="153"/>
        <v>0.27816596651960063</v>
      </c>
      <c r="S3303" s="1" t="str">
        <f t="shared" si="154"/>
        <v>Oct-2025</v>
      </c>
      <c r="T3303" t="str">
        <f t="shared" si="155"/>
        <v>Profit</v>
      </c>
    </row>
    <row r="3304" spans="1:20" x14ac:dyDescent="0.3">
      <c r="A3304" t="s">
        <v>5225</v>
      </c>
      <c r="B3304" s="2">
        <v>45408</v>
      </c>
      <c r="C3304" t="s">
        <v>2757</v>
      </c>
      <c r="D3304" t="s">
        <v>19</v>
      </c>
      <c r="E3304" t="s">
        <v>34</v>
      </c>
      <c r="F3304" t="s">
        <v>73</v>
      </c>
      <c r="G3304" t="s">
        <v>79</v>
      </c>
      <c r="H3304" t="s">
        <v>41</v>
      </c>
      <c r="I3304" t="s">
        <v>42</v>
      </c>
      <c r="J3304">
        <v>1</v>
      </c>
      <c r="K3304">
        <v>63.26</v>
      </c>
      <c r="L3304">
        <v>0.1</v>
      </c>
      <c r="M3304" s="6">
        <v>56.93</v>
      </c>
      <c r="N3304" s="3">
        <v>33.840000000000003</v>
      </c>
      <c r="O3304" s="6">
        <v>23.09</v>
      </c>
      <c r="P3304" t="s">
        <v>31</v>
      </c>
      <c r="Q3304" t="s">
        <v>26</v>
      </c>
      <c r="R3304" s="4">
        <f t="shared" si="153"/>
        <v>0.40558580713156506</v>
      </c>
      <c r="S3304" s="1" t="str">
        <f t="shared" si="154"/>
        <v>Apr-2024</v>
      </c>
      <c r="T3304" t="str">
        <f t="shared" si="155"/>
        <v>Profit</v>
      </c>
    </row>
    <row r="3305" spans="1:20" x14ac:dyDescent="0.3">
      <c r="A3305" t="s">
        <v>5226</v>
      </c>
      <c r="B3305" s="2">
        <v>45773</v>
      </c>
      <c r="C3305" t="s">
        <v>4345</v>
      </c>
      <c r="D3305" t="s">
        <v>19</v>
      </c>
      <c r="E3305" t="s">
        <v>53</v>
      </c>
      <c r="F3305" t="s">
        <v>90</v>
      </c>
      <c r="G3305" t="s">
        <v>22</v>
      </c>
      <c r="H3305" t="s">
        <v>23</v>
      </c>
      <c r="I3305" t="s">
        <v>24</v>
      </c>
      <c r="J3305">
        <v>4</v>
      </c>
      <c r="K3305">
        <v>75589.87</v>
      </c>
      <c r="L3305">
        <v>0</v>
      </c>
      <c r="M3305" s="6">
        <v>302359.48</v>
      </c>
      <c r="N3305" s="3">
        <v>180501.51</v>
      </c>
      <c r="O3305" s="6">
        <v>121857.97</v>
      </c>
      <c r="P3305" t="s">
        <v>49</v>
      </c>
      <c r="Q3305" t="s">
        <v>26</v>
      </c>
      <c r="R3305" s="4">
        <f t="shared" si="153"/>
        <v>0.40302348052721881</v>
      </c>
      <c r="S3305" s="1" t="str">
        <f t="shared" si="154"/>
        <v>Apr-2025</v>
      </c>
      <c r="T3305" t="str">
        <f t="shared" si="155"/>
        <v>Profit</v>
      </c>
    </row>
    <row r="3306" spans="1:20" x14ac:dyDescent="0.3">
      <c r="A3306" t="s">
        <v>5227</v>
      </c>
      <c r="B3306" s="2">
        <v>45683</v>
      </c>
      <c r="C3306" t="s">
        <v>1749</v>
      </c>
      <c r="D3306" t="s">
        <v>52</v>
      </c>
      <c r="E3306" t="s">
        <v>58</v>
      </c>
      <c r="F3306" t="s">
        <v>129</v>
      </c>
      <c r="G3306" t="s">
        <v>22</v>
      </c>
      <c r="H3306" t="s">
        <v>41</v>
      </c>
      <c r="I3306" t="s">
        <v>55</v>
      </c>
      <c r="J3306">
        <v>3</v>
      </c>
      <c r="K3306">
        <v>289.99</v>
      </c>
      <c r="L3306">
        <v>0.05</v>
      </c>
      <c r="M3306" s="6">
        <v>826.47</v>
      </c>
      <c r="N3306" s="3">
        <v>536.36</v>
      </c>
      <c r="O3306" s="6">
        <v>290.11</v>
      </c>
      <c r="P3306" t="s">
        <v>70</v>
      </c>
      <c r="Q3306" t="s">
        <v>26</v>
      </c>
      <c r="R3306" s="4">
        <f t="shared" si="153"/>
        <v>0.35102302563916415</v>
      </c>
      <c r="S3306" s="1" t="str">
        <f t="shared" si="154"/>
        <v>Jan-2025</v>
      </c>
      <c r="T3306" t="str">
        <f t="shared" si="155"/>
        <v>Profit</v>
      </c>
    </row>
    <row r="3307" spans="1:20" x14ac:dyDescent="0.3">
      <c r="A3307" t="s">
        <v>5228</v>
      </c>
      <c r="B3307" s="2">
        <v>46208</v>
      </c>
      <c r="C3307" t="s">
        <v>5229</v>
      </c>
      <c r="D3307" t="s">
        <v>19</v>
      </c>
      <c r="E3307" t="s">
        <v>39</v>
      </c>
      <c r="F3307" t="s">
        <v>40</v>
      </c>
      <c r="G3307" t="s">
        <v>79</v>
      </c>
      <c r="H3307" t="s">
        <v>23</v>
      </c>
      <c r="I3307" t="s">
        <v>94</v>
      </c>
      <c r="J3307">
        <v>1</v>
      </c>
      <c r="K3307">
        <v>2300.9299999999998</v>
      </c>
      <c r="L3307">
        <v>0</v>
      </c>
      <c r="M3307" s="6">
        <v>2300.9299999999998</v>
      </c>
      <c r="N3307" s="3">
        <v>1860.72</v>
      </c>
      <c r="O3307" s="6">
        <v>440.21</v>
      </c>
      <c r="P3307" t="s">
        <v>25</v>
      </c>
      <c r="Q3307" t="s">
        <v>26</v>
      </c>
      <c r="R3307" s="4">
        <f t="shared" si="153"/>
        <v>0.19131829303803244</v>
      </c>
      <c r="S3307" s="1" t="str">
        <f t="shared" si="154"/>
        <v>Jul-2026</v>
      </c>
      <c r="T3307" t="str">
        <f t="shared" si="155"/>
        <v>Profit</v>
      </c>
    </row>
    <row r="3308" spans="1:20" x14ac:dyDescent="0.3">
      <c r="A3308" t="s">
        <v>5230</v>
      </c>
      <c r="B3308" s="2">
        <v>46285</v>
      </c>
      <c r="C3308" t="s">
        <v>3029</v>
      </c>
      <c r="D3308" t="s">
        <v>19</v>
      </c>
      <c r="E3308" t="s">
        <v>20</v>
      </c>
      <c r="F3308" t="s">
        <v>115</v>
      </c>
      <c r="G3308" t="s">
        <v>22</v>
      </c>
      <c r="H3308" t="s">
        <v>74</v>
      </c>
      <c r="I3308" t="s">
        <v>75</v>
      </c>
      <c r="J3308">
        <v>2</v>
      </c>
      <c r="K3308">
        <v>8933.0400000000009</v>
      </c>
      <c r="L3308">
        <v>0.15</v>
      </c>
      <c r="M3308" s="6">
        <v>15186.17</v>
      </c>
      <c r="N3308" s="3">
        <v>10033.81</v>
      </c>
      <c r="O3308" s="6">
        <v>5152.3599999999997</v>
      </c>
      <c r="P3308" t="s">
        <v>70</v>
      </c>
      <c r="Q3308" t="s">
        <v>26</v>
      </c>
      <c r="R3308" s="4">
        <f t="shared" si="153"/>
        <v>0.33927975256433979</v>
      </c>
      <c r="S3308" s="1" t="str">
        <f t="shared" si="154"/>
        <v>Sep-2026</v>
      </c>
      <c r="T3308" t="str">
        <f t="shared" si="155"/>
        <v>Profit</v>
      </c>
    </row>
    <row r="3309" spans="1:20" x14ac:dyDescent="0.3">
      <c r="A3309" t="s">
        <v>5231</v>
      </c>
      <c r="B3309" s="2">
        <v>46255</v>
      </c>
      <c r="C3309" t="s">
        <v>4068</v>
      </c>
      <c r="D3309" t="s">
        <v>19</v>
      </c>
      <c r="E3309" t="s">
        <v>20</v>
      </c>
      <c r="F3309" t="s">
        <v>157</v>
      </c>
      <c r="G3309" t="s">
        <v>79</v>
      </c>
      <c r="H3309" t="s">
        <v>23</v>
      </c>
      <c r="I3309" t="s">
        <v>24</v>
      </c>
      <c r="J3309">
        <v>10</v>
      </c>
      <c r="K3309">
        <v>56336.56</v>
      </c>
      <c r="L3309">
        <v>0.05</v>
      </c>
      <c r="M3309" s="6">
        <v>535197.31999999995</v>
      </c>
      <c r="N3309" s="3">
        <v>360961.98</v>
      </c>
      <c r="O3309" s="6">
        <v>174235.34</v>
      </c>
      <c r="P3309" t="s">
        <v>43</v>
      </c>
      <c r="Q3309" t="s">
        <v>26</v>
      </c>
      <c r="R3309" s="4">
        <f t="shared" si="153"/>
        <v>0.32555346129162233</v>
      </c>
      <c r="S3309" s="1" t="str">
        <f t="shared" si="154"/>
        <v>Aug-2026</v>
      </c>
      <c r="T3309" t="str">
        <f t="shared" si="155"/>
        <v>Profit</v>
      </c>
    </row>
    <row r="3310" spans="1:20" x14ac:dyDescent="0.3">
      <c r="A3310" t="s">
        <v>5232</v>
      </c>
      <c r="B3310" s="2">
        <v>45828</v>
      </c>
      <c r="C3310" t="s">
        <v>3659</v>
      </c>
      <c r="D3310" t="s">
        <v>19</v>
      </c>
      <c r="E3310" t="s">
        <v>39</v>
      </c>
      <c r="F3310" t="s">
        <v>120</v>
      </c>
      <c r="G3310" t="s">
        <v>22</v>
      </c>
      <c r="H3310" t="s">
        <v>74</v>
      </c>
      <c r="I3310" t="s">
        <v>75</v>
      </c>
      <c r="J3310">
        <v>8</v>
      </c>
      <c r="K3310">
        <v>9464.76</v>
      </c>
      <c r="L3310">
        <v>0</v>
      </c>
      <c r="M3310" s="6">
        <v>75718.080000000002</v>
      </c>
      <c r="N3310" s="3">
        <v>48035.98</v>
      </c>
      <c r="O3310" s="6">
        <v>27682.1</v>
      </c>
      <c r="P3310" t="s">
        <v>70</v>
      </c>
      <c r="Q3310" t="s">
        <v>26</v>
      </c>
      <c r="R3310" s="4">
        <f t="shared" si="153"/>
        <v>0.36559432040537737</v>
      </c>
      <c r="S3310" s="1" t="str">
        <f t="shared" si="154"/>
        <v>Jun-2025</v>
      </c>
      <c r="T3310" t="str">
        <f t="shared" si="155"/>
        <v>Profit</v>
      </c>
    </row>
    <row r="3311" spans="1:20" x14ac:dyDescent="0.3">
      <c r="A3311" t="s">
        <v>5233</v>
      </c>
      <c r="B3311" s="2">
        <v>45370</v>
      </c>
      <c r="C3311" t="s">
        <v>1694</v>
      </c>
      <c r="D3311" t="s">
        <v>19</v>
      </c>
      <c r="E3311" t="s">
        <v>20</v>
      </c>
      <c r="F3311" t="s">
        <v>157</v>
      </c>
      <c r="G3311" t="s">
        <v>29</v>
      </c>
      <c r="H3311" t="s">
        <v>74</v>
      </c>
      <c r="I3311" t="s">
        <v>107</v>
      </c>
      <c r="J3311">
        <v>2</v>
      </c>
      <c r="K3311">
        <v>11852.01</v>
      </c>
      <c r="L3311">
        <v>0.15</v>
      </c>
      <c r="M3311" s="6">
        <v>20148.419999999998</v>
      </c>
      <c r="N3311" s="3">
        <v>17689.759999999998</v>
      </c>
      <c r="O3311" s="6">
        <v>2458.66</v>
      </c>
      <c r="P3311" t="s">
        <v>31</v>
      </c>
      <c r="Q3311" t="s">
        <v>26</v>
      </c>
      <c r="R3311" s="4">
        <f t="shared" si="153"/>
        <v>0.12202743440924897</v>
      </c>
      <c r="S3311" s="1" t="str">
        <f t="shared" si="154"/>
        <v>Mar-2024</v>
      </c>
      <c r="T3311" t="str">
        <f t="shared" si="155"/>
        <v>Profit</v>
      </c>
    </row>
    <row r="3312" spans="1:20" x14ac:dyDescent="0.3">
      <c r="A3312" t="s">
        <v>5234</v>
      </c>
      <c r="B3312" s="2">
        <v>45871</v>
      </c>
      <c r="C3312" t="s">
        <v>5235</v>
      </c>
      <c r="D3312" t="s">
        <v>19</v>
      </c>
      <c r="E3312" t="s">
        <v>58</v>
      </c>
      <c r="F3312" t="s">
        <v>339</v>
      </c>
      <c r="G3312" t="s">
        <v>22</v>
      </c>
      <c r="H3312" t="s">
        <v>74</v>
      </c>
      <c r="I3312" t="s">
        <v>158</v>
      </c>
      <c r="J3312">
        <v>1</v>
      </c>
      <c r="K3312">
        <v>14272.32</v>
      </c>
      <c r="L3312">
        <v>0</v>
      </c>
      <c r="M3312" s="6">
        <v>14272.32</v>
      </c>
      <c r="N3312" s="3">
        <v>8630.69</v>
      </c>
      <c r="O3312" s="6">
        <v>5641.63</v>
      </c>
      <c r="P3312" t="s">
        <v>31</v>
      </c>
      <c r="Q3312" t="s">
        <v>26</v>
      </c>
      <c r="R3312" s="4">
        <f t="shared" si="153"/>
        <v>0.39528471895248984</v>
      </c>
      <c r="S3312" s="1" t="str">
        <f t="shared" si="154"/>
        <v>Aug-2025</v>
      </c>
      <c r="T3312" t="str">
        <f t="shared" si="155"/>
        <v>Profit</v>
      </c>
    </row>
    <row r="3313" spans="1:20" x14ac:dyDescent="0.3">
      <c r="A3313" t="s">
        <v>5236</v>
      </c>
      <c r="B3313" s="2">
        <v>45464</v>
      </c>
      <c r="C3313" t="s">
        <v>5237</v>
      </c>
      <c r="D3313" t="s">
        <v>52</v>
      </c>
      <c r="E3313" t="s">
        <v>53</v>
      </c>
      <c r="F3313" t="s">
        <v>97</v>
      </c>
      <c r="G3313" t="s">
        <v>29</v>
      </c>
      <c r="H3313" t="s">
        <v>74</v>
      </c>
      <c r="I3313" t="s">
        <v>107</v>
      </c>
      <c r="J3313">
        <v>2</v>
      </c>
      <c r="K3313">
        <v>6100.55</v>
      </c>
      <c r="L3313">
        <v>0.05</v>
      </c>
      <c r="M3313" s="6">
        <v>11591.05</v>
      </c>
      <c r="N3313" s="3">
        <v>8614.5499999999993</v>
      </c>
      <c r="O3313" s="6">
        <v>2976.5</v>
      </c>
      <c r="P3313" t="s">
        <v>49</v>
      </c>
      <c r="Q3313" t="s">
        <v>26</v>
      </c>
      <c r="R3313" s="4">
        <f t="shared" si="153"/>
        <v>0.25679295663464485</v>
      </c>
      <c r="S3313" s="1" t="str">
        <f t="shared" si="154"/>
        <v>Jun-2024</v>
      </c>
      <c r="T3313" t="str">
        <f t="shared" si="155"/>
        <v>Profit</v>
      </c>
    </row>
    <row r="3314" spans="1:20" x14ac:dyDescent="0.3">
      <c r="A3314" t="s">
        <v>5238</v>
      </c>
      <c r="B3314" s="2">
        <v>46247</v>
      </c>
      <c r="C3314" t="s">
        <v>1821</v>
      </c>
      <c r="D3314" t="s">
        <v>46</v>
      </c>
      <c r="E3314" t="s">
        <v>34</v>
      </c>
      <c r="F3314" t="s">
        <v>65</v>
      </c>
      <c r="G3314" t="s">
        <v>22</v>
      </c>
      <c r="H3314" t="s">
        <v>41</v>
      </c>
      <c r="I3314" t="s">
        <v>42</v>
      </c>
      <c r="J3314">
        <v>2</v>
      </c>
      <c r="K3314">
        <v>93.59</v>
      </c>
      <c r="L3314">
        <v>0.1</v>
      </c>
      <c r="M3314" s="6">
        <v>168.46</v>
      </c>
      <c r="N3314" s="3">
        <v>136.62</v>
      </c>
      <c r="O3314" s="6">
        <v>31.84</v>
      </c>
      <c r="P3314" t="s">
        <v>25</v>
      </c>
      <c r="Q3314" t="s">
        <v>26</v>
      </c>
      <c r="R3314" s="4">
        <f t="shared" si="153"/>
        <v>0.18900629229490679</v>
      </c>
      <c r="S3314" s="1" t="str">
        <f t="shared" si="154"/>
        <v>Aug-2026</v>
      </c>
      <c r="T3314" t="str">
        <f t="shared" si="155"/>
        <v>Profit</v>
      </c>
    </row>
    <row r="3315" spans="1:20" x14ac:dyDescent="0.3">
      <c r="A3315" t="s">
        <v>5239</v>
      </c>
      <c r="B3315" s="2">
        <v>45303</v>
      </c>
      <c r="C3315" t="s">
        <v>4635</v>
      </c>
      <c r="D3315" t="s">
        <v>19</v>
      </c>
      <c r="E3315" t="s">
        <v>53</v>
      </c>
      <c r="F3315" t="s">
        <v>65</v>
      </c>
      <c r="G3315" t="s">
        <v>79</v>
      </c>
      <c r="H3315" t="s">
        <v>74</v>
      </c>
      <c r="I3315" t="s">
        <v>107</v>
      </c>
      <c r="J3315">
        <v>2</v>
      </c>
      <c r="K3315">
        <v>12002.02</v>
      </c>
      <c r="L3315">
        <v>0.05</v>
      </c>
      <c r="M3315" s="6">
        <v>22803.84</v>
      </c>
      <c r="N3315" s="3">
        <v>16964.099999999999</v>
      </c>
      <c r="O3315" s="6">
        <v>5839.74</v>
      </c>
      <c r="P3315" t="s">
        <v>31</v>
      </c>
      <c r="Q3315" t="s">
        <v>26</v>
      </c>
      <c r="R3315" s="4">
        <f t="shared" si="153"/>
        <v>0.25608581712553674</v>
      </c>
      <c r="S3315" s="1" t="str">
        <f t="shared" si="154"/>
        <v>Jan-2024</v>
      </c>
      <c r="T3315" t="str">
        <f t="shared" si="155"/>
        <v>Profit</v>
      </c>
    </row>
    <row r="3316" spans="1:20" x14ac:dyDescent="0.3">
      <c r="A3316" t="s">
        <v>5240</v>
      </c>
      <c r="B3316" s="2">
        <v>46091</v>
      </c>
      <c r="C3316" t="s">
        <v>349</v>
      </c>
      <c r="D3316" t="s">
        <v>19</v>
      </c>
      <c r="E3316" t="s">
        <v>58</v>
      </c>
      <c r="F3316" t="s">
        <v>129</v>
      </c>
      <c r="G3316" t="s">
        <v>79</v>
      </c>
      <c r="H3316" t="s">
        <v>23</v>
      </c>
      <c r="I3316" t="s">
        <v>24</v>
      </c>
      <c r="J3316">
        <v>4</v>
      </c>
      <c r="K3316">
        <v>58665.15</v>
      </c>
      <c r="L3316">
        <v>0.2</v>
      </c>
      <c r="M3316" s="6">
        <v>187728.48</v>
      </c>
      <c r="N3316" s="3">
        <v>125256.76</v>
      </c>
      <c r="O3316" s="6">
        <v>62471.72</v>
      </c>
      <c r="P3316" t="s">
        <v>25</v>
      </c>
      <c r="Q3316" t="s">
        <v>26</v>
      </c>
      <c r="R3316" s="4">
        <f t="shared" si="153"/>
        <v>0.33277699792807142</v>
      </c>
      <c r="S3316" s="1" t="str">
        <f t="shared" si="154"/>
        <v>Mar-2026</v>
      </c>
      <c r="T3316" t="str">
        <f t="shared" si="155"/>
        <v>Profit</v>
      </c>
    </row>
    <row r="3317" spans="1:20" x14ac:dyDescent="0.3">
      <c r="A3317" t="s">
        <v>5241</v>
      </c>
      <c r="B3317" s="2">
        <v>45419</v>
      </c>
      <c r="C3317" t="s">
        <v>4108</v>
      </c>
      <c r="D3317" t="s">
        <v>46</v>
      </c>
      <c r="E3317" t="s">
        <v>20</v>
      </c>
      <c r="F3317" t="s">
        <v>205</v>
      </c>
      <c r="G3317" t="s">
        <v>79</v>
      </c>
      <c r="H3317" t="s">
        <v>41</v>
      </c>
      <c r="I3317" t="s">
        <v>48</v>
      </c>
      <c r="J3317">
        <v>3</v>
      </c>
      <c r="K3317">
        <v>38.76</v>
      </c>
      <c r="L3317">
        <v>0</v>
      </c>
      <c r="M3317" s="6">
        <v>116.28</v>
      </c>
      <c r="N3317" s="3">
        <v>77.180000000000007</v>
      </c>
      <c r="O3317" s="6">
        <v>39.1</v>
      </c>
      <c r="P3317" t="s">
        <v>25</v>
      </c>
      <c r="Q3317" t="s">
        <v>26</v>
      </c>
      <c r="R3317" s="4">
        <f t="shared" si="153"/>
        <v>0.33625730994152048</v>
      </c>
      <c r="S3317" s="1" t="str">
        <f t="shared" si="154"/>
        <v>May-2024</v>
      </c>
      <c r="T3317" t="str">
        <f t="shared" si="155"/>
        <v>Profit</v>
      </c>
    </row>
    <row r="3318" spans="1:20" x14ac:dyDescent="0.3">
      <c r="A3318" t="s">
        <v>5242</v>
      </c>
      <c r="B3318" s="2">
        <v>45899</v>
      </c>
      <c r="C3318" t="s">
        <v>2035</v>
      </c>
      <c r="D3318" t="s">
        <v>46</v>
      </c>
      <c r="E3318" t="s">
        <v>34</v>
      </c>
      <c r="F3318" t="s">
        <v>73</v>
      </c>
      <c r="G3318" t="s">
        <v>79</v>
      </c>
      <c r="H3318" t="s">
        <v>23</v>
      </c>
      <c r="I3318" t="s">
        <v>36</v>
      </c>
      <c r="J3318">
        <v>1</v>
      </c>
      <c r="K3318">
        <v>9407.6</v>
      </c>
      <c r="L3318">
        <v>0.15</v>
      </c>
      <c r="M3318" s="6">
        <v>7996.46</v>
      </c>
      <c r="N3318" s="3">
        <v>6724.65</v>
      </c>
      <c r="O3318" s="6">
        <v>1271.81</v>
      </c>
      <c r="P3318" t="s">
        <v>25</v>
      </c>
      <c r="Q3318" t="s">
        <v>26</v>
      </c>
      <c r="R3318" s="4">
        <f t="shared" si="153"/>
        <v>0.15904662813294881</v>
      </c>
      <c r="S3318" s="1" t="str">
        <f t="shared" si="154"/>
        <v>Aug-2025</v>
      </c>
      <c r="T3318" t="str">
        <f t="shared" si="155"/>
        <v>Profit</v>
      </c>
    </row>
    <row r="3319" spans="1:20" x14ac:dyDescent="0.3">
      <c r="A3319" t="s">
        <v>5243</v>
      </c>
      <c r="B3319" s="2">
        <v>45383</v>
      </c>
      <c r="C3319" t="s">
        <v>3548</v>
      </c>
      <c r="D3319" t="s">
        <v>19</v>
      </c>
      <c r="E3319" t="s">
        <v>20</v>
      </c>
      <c r="F3319" t="s">
        <v>115</v>
      </c>
      <c r="G3319" t="s">
        <v>22</v>
      </c>
      <c r="H3319" t="s">
        <v>41</v>
      </c>
      <c r="I3319" t="s">
        <v>48</v>
      </c>
      <c r="J3319">
        <v>4</v>
      </c>
      <c r="K3319">
        <v>60.26</v>
      </c>
      <c r="L3319">
        <v>0.15</v>
      </c>
      <c r="M3319" s="6">
        <v>204.88</v>
      </c>
      <c r="N3319" s="3">
        <v>165.91</v>
      </c>
      <c r="O3319" s="6">
        <v>38.97</v>
      </c>
      <c r="P3319" t="s">
        <v>25</v>
      </c>
      <c r="Q3319" t="s">
        <v>26</v>
      </c>
      <c r="R3319" s="4">
        <f t="shared" si="153"/>
        <v>0.19020890277235455</v>
      </c>
      <c r="S3319" s="1" t="str">
        <f t="shared" si="154"/>
        <v>Apr-2024</v>
      </c>
      <c r="T3319" t="str">
        <f t="shared" si="155"/>
        <v>Profit</v>
      </c>
    </row>
    <row r="3320" spans="1:20" x14ac:dyDescent="0.3">
      <c r="A3320" t="s">
        <v>5244</v>
      </c>
      <c r="B3320" s="2">
        <v>45944</v>
      </c>
      <c r="C3320" t="s">
        <v>1437</v>
      </c>
      <c r="D3320" t="s">
        <v>46</v>
      </c>
      <c r="E3320" t="s">
        <v>34</v>
      </c>
      <c r="F3320" t="s">
        <v>65</v>
      </c>
      <c r="G3320" t="s">
        <v>79</v>
      </c>
      <c r="H3320" t="s">
        <v>41</v>
      </c>
      <c r="I3320" t="s">
        <v>134</v>
      </c>
      <c r="J3320">
        <v>1</v>
      </c>
      <c r="K3320">
        <v>306.14999999999998</v>
      </c>
      <c r="L3320">
        <v>0.1</v>
      </c>
      <c r="M3320" s="6">
        <v>275.52999999999997</v>
      </c>
      <c r="N3320" s="3">
        <v>211.15</v>
      </c>
      <c r="O3320" s="6">
        <v>64.38</v>
      </c>
      <c r="P3320" t="s">
        <v>70</v>
      </c>
      <c r="Q3320" t="s">
        <v>26</v>
      </c>
      <c r="R3320" s="4">
        <f t="shared" si="153"/>
        <v>0.23365876674046385</v>
      </c>
      <c r="S3320" s="1" t="str">
        <f t="shared" si="154"/>
        <v>Oct-2025</v>
      </c>
      <c r="T3320" t="str">
        <f t="shared" si="155"/>
        <v>Profit</v>
      </c>
    </row>
    <row r="3321" spans="1:20" x14ac:dyDescent="0.3">
      <c r="A3321" t="s">
        <v>5245</v>
      </c>
      <c r="B3321" s="2">
        <v>45834</v>
      </c>
      <c r="C3321" t="s">
        <v>3599</v>
      </c>
      <c r="D3321" t="s">
        <v>46</v>
      </c>
      <c r="E3321" t="s">
        <v>20</v>
      </c>
      <c r="F3321" t="s">
        <v>21</v>
      </c>
      <c r="G3321" t="s">
        <v>22</v>
      </c>
      <c r="H3321" t="s">
        <v>41</v>
      </c>
      <c r="I3321" t="s">
        <v>62</v>
      </c>
      <c r="J3321">
        <v>1</v>
      </c>
      <c r="K3321">
        <v>490.74</v>
      </c>
      <c r="L3321">
        <v>0.15</v>
      </c>
      <c r="M3321" s="6">
        <v>417.13</v>
      </c>
      <c r="N3321" s="3">
        <v>303.18</v>
      </c>
      <c r="O3321" s="6">
        <v>113.95</v>
      </c>
      <c r="P3321" t="s">
        <v>43</v>
      </c>
      <c r="Q3321" t="s">
        <v>26</v>
      </c>
      <c r="R3321" s="4">
        <f t="shared" si="153"/>
        <v>0.27317622803442571</v>
      </c>
      <c r="S3321" s="1" t="str">
        <f t="shared" si="154"/>
        <v>Jun-2025</v>
      </c>
      <c r="T3321" t="str">
        <f t="shared" si="155"/>
        <v>Profit</v>
      </c>
    </row>
    <row r="3322" spans="1:20" x14ac:dyDescent="0.3">
      <c r="A3322" t="s">
        <v>5246</v>
      </c>
      <c r="B3322" s="2">
        <v>46137</v>
      </c>
      <c r="C3322" t="s">
        <v>2421</v>
      </c>
      <c r="D3322" t="s">
        <v>52</v>
      </c>
      <c r="E3322" t="s">
        <v>58</v>
      </c>
      <c r="F3322" t="s">
        <v>68</v>
      </c>
      <c r="G3322" t="s">
        <v>22</v>
      </c>
      <c r="H3322" t="s">
        <v>23</v>
      </c>
      <c r="I3322" t="s">
        <v>94</v>
      </c>
      <c r="J3322">
        <v>1</v>
      </c>
      <c r="K3322">
        <v>1425.64</v>
      </c>
      <c r="L3322">
        <v>0.05</v>
      </c>
      <c r="M3322" s="6">
        <v>1354.36</v>
      </c>
      <c r="N3322" s="3">
        <v>1012.87</v>
      </c>
      <c r="O3322" s="6">
        <v>341.49</v>
      </c>
      <c r="P3322" t="s">
        <v>25</v>
      </c>
      <c r="Q3322" t="s">
        <v>26</v>
      </c>
      <c r="R3322" s="4">
        <f t="shared" si="153"/>
        <v>0.25214123275938455</v>
      </c>
      <c r="S3322" s="1" t="str">
        <f t="shared" si="154"/>
        <v>Apr-2026</v>
      </c>
      <c r="T3322" t="str">
        <f t="shared" si="155"/>
        <v>Profit</v>
      </c>
    </row>
    <row r="3323" spans="1:20" x14ac:dyDescent="0.3">
      <c r="A3323" t="s">
        <v>5247</v>
      </c>
      <c r="B3323" s="2">
        <v>45823</v>
      </c>
      <c r="C3323" t="s">
        <v>5218</v>
      </c>
      <c r="D3323" t="s">
        <v>19</v>
      </c>
      <c r="E3323" t="s">
        <v>20</v>
      </c>
      <c r="F3323" t="s">
        <v>157</v>
      </c>
      <c r="G3323" t="s">
        <v>22</v>
      </c>
      <c r="H3323" t="s">
        <v>41</v>
      </c>
      <c r="I3323" t="s">
        <v>42</v>
      </c>
      <c r="J3323">
        <v>8</v>
      </c>
      <c r="K3323">
        <v>245.36</v>
      </c>
      <c r="L3323">
        <v>0.25</v>
      </c>
      <c r="M3323" s="6">
        <v>1472.16</v>
      </c>
      <c r="N3323" s="3">
        <v>1439.94</v>
      </c>
      <c r="O3323" s="6">
        <v>32.22</v>
      </c>
      <c r="P3323" t="s">
        <v>70</v>
      </c>
      <c r="Q3323" t="s">
        <v>26</v>
      </c>
      <c r="R3323" s="4">
        <f t="shared" si="153"/>
        <v>2.1886208020867295E-2</v>
      </c>
      <c r="S3323" s="1" t="str">
        <f t="shared" si="154"/>
        <v>Jun-2025</v>
      </c>
      <c r="T3323" t="str">
        <f t="shared" si="155"/>
        <v>Profit</v>
      </c>
    </row>
    <row r="3324" spans="1:20" x14ac:dyDescent="0.3">
      <c r="A3324" t="s">
        <v>5248</v>
      </c>
      <c r="B3324" s="2">
        <v>45949</v>
      </c>
      <c r="C3324" t="s">
        <v>2651</v>
      </c>
      <c r="D3324" t="s">
        <v>46</v>
      </c>
      <c r="E3324" t="s">
        <v>39</v>
      </c>
      <c r="F3324" t="s">
        <v>146</v>
      </c>
      <c r="G3324" t="s">
        <v>79</v>
      </c>
      <c r="H3324" t="s">
        <v>41</v>
      </c>
      <c r="I3324" t="s">
        <v>55</v>
      </c>
      <c r="J3324">
        <v>1</v>
      </c>
      <c r="K3324">
        <v>388.35</v>
      </c>
      <c r="L3324">
        <v>0.25</v>
      </c>
      <c r="M3324" s="6">
        <v>291.26</v>
      </c>
      <c r="N3324" s="3">
        <v>227.82</v>
      </c>
      <c r="O3324" s="6">
        <v>63.44</v>
      </c>
      <c r="P3324" t="s">
        <v>43</v>
      </c>
      <c r="Q3324" t="s">
        <v>26</v>
      </c>
      <c r="R3324" s="4">
        <f t="shared" si="153"/>
        <v>0.21781226395660236</v>
      </c>
      <c r="S3324" s="1" t="str">
        <f t="shared" si="154"/>
        <v>Oct-2025</v>
      </c>
      <c r="T3324" t="str">
        <f t="shared" si="155"/>
        <v>Profit</v>
      </c>
    </row>
    <row r="3325" spans="1:20" x14ac:dyDescent="0.3">
      <c r="A3325" t="s">
        <v>5249</v>
      </c>
      <c r="B3325" s="2">
        <v>46280</v>
      </c>
      <c r="C3325" t="s">
        <v>3491</v>
      </c>
      <c r="D3325" t="s">
        <v>19</v>
      </c>
      <c r="E3325" t="s">
        <v>39</v>
      </c>
      <c r="F3325" t="s">
        <v>40</v>
      </c>
      <c r="G3325" t="s">
        <v>79</v>
      </c>
      <c r="H3325" t="s">
        <v>74</v>
      </c>
      <c r="I3325" t="s">
        <v>75</v>
      </c>
      <c r="J3325">
        <v>1</v>
      </c>
      <c r="K3325">
        <v>11791.67</v>
      </c>
      <c r="L3325">
        <v>0.1</v>
      </c>
      <c r="M3325" s="6">
        <v>10612.5</v>
      </c>
      <c r="N3325" s="3">
        <v>8796.65</v>
      </c>
      <c r="O3325" s="6">
        <v>1815.85</v>
      </c>
      <c r="P3325" t="s">
        <v>43</v>
      </c>
      <c r="Q3325" t="s">
        <v>26</v>
      </c>
      <c r="R3325" s="4">
        <f t="shared" si="153"/>
        <v>0.17110482921083628</v>
      </c>
      <c r="S3325" s="1" t="str">
        <f t="shared" si="154"/>
        <v>Sep-2026</v>
      </c>
      <c r="T3325" t="str">
        <f t="shared" si="155"/>
        <v>Profit</v>
      </c>
    </row>
    <row r="3326" spans="1:20" x14ac:dyDescent="0.3">
      <c r="A3326" t="s">
        <v>5250</v>
      </c>
      <c r="B3326" s="2">
        <v>46119</v>
      </c>
      <c r="C3326" t="s">
        <v>1137</v>
      </c>
      <c r="D3326" t="s">
        <v>46</v>
      </c>
      <c r="E3326" t="s">
        <v>39</v>
      </c>
      <c r="F3326" t="s">
        <v>47</v>
      </c>
      <c r="G3326" t="s">
        <v>79</v>
      </c>
      <c r="H3326" t="s">
        <v>74</v>
      </c>
      <c r="I3326" t="s">
        <v>91</v>
      </c>
      <c r="J3326">
        <v>5</v>
      </c>
      <c r="K3326">
        <v>6549.49</v>
      </c>
      <c r="L3326">
        <v>0</v>
      </c>
      <c r="M3326" s="6">
        <v>32747.45</v>
      </c>
      <c r="N3326" s="3">
        <v>24631.16</v>
      </c>
      <c r="O3326" s="6">
        <v>8116.29</v>
      </c>
      <c r="P3326" t="s">
        <v>25</v>
      </c>
      <c r="Q3326" t="s">
        <v>26</v>
      </c>
      <c r="R3326" s="4">
        <f t="shared" si="153"/>
        <v>0.24784494670577403</v>
      </c>
      <c r="S3326" s="1" t="str">
        <f t="shared" si="154"/>
        <v>Apr-2026</v>
      </c>
      <c r="T3326" t="str">
        <f t="shared" si="155"/>
        <v>Profit</v>
      </c>
    </row>
    <row r="3327" spans="1:20" x14ac:dyDescent="0.3">
      <c r="A3327" t="s">
        <v>5251</v>
      </c>
      <c r="B3327" s="2">
        <v>45738</v>
      </c>
      <c r="C3327" t="s">
        <v>5252</v>
      </c>
      <c r="D3327" t="s">
        <v>19</v>
      </c>
      <c r="E3327" t="s">
        <v>39</v>
      </c>
      <c r="F3327" t="s">
        <v>220</v>
      </c>
      <c r="G3327" t="s">
        <v>22</v>
      </c>
      <c r="H3327" t="s">
        <v>74</v>
      </c>
      <c r="I3327" t="s">
        <v>107</v>
      </c>
      <c r="J3327">
        <v>2</v>
      </c>
      <c r="K3327">
        <v>5144.09</v>
      </c>
      <c r="L3327">
        <v>0.1</v>
      </c>
      <c r="M3327" s="6">
        <v>9259.36</v>
      </c>
      <c r="N3327" s="3">
        <v>6460.67</v>
      </c>
      <c r="O3327" s="6">
        <v>2798.69</v>
      </c>
      <c r="P3327" t="s">
        <v>43</v>
      </c>
      <c r="Q3327" t="s">
        <v>26</v>
      </c>
      <c r="R3327" s="4">
        <f t="shared" si="153"/>
        <v>0.30225523146308164</v>
      </c>
      <c r="S3327" s="1" t="str">
        <f t="shared" si="154"/>
        <v>Mar-2025</v>
      </c>
      <c r="T3327" t="str">
        <f t="shared" si="155"/>
        <v>Profit</v>
      </c>
    </row>
    <row r="3328" spans="1:20" x14ac:dyDescent="0.3">
      <c r="A3328" t="s">
        <v>5253</v>
      </c>
      <c r="B3328" s="2">
        <v>45681</v>
      </c>
      <c r="C3328" t="s">
        <v>1306</v>
      </c>
      <c r="D3328" t="s">
        <v>19</v>
      </c>
      <c r="E3328" t="s">
        <v>20</v>
      </c>
      <c r="F3328" t="s">
        <v>21</v>
      </c>
      <c r="G3328" t="s">
        <v>79</v>
      </c>
      <c r="H3328" t="s">
        <v>23</v>
      </c>
      <c r="I3328" t="s">
        <v>36</v>
      </c>
      <c r="J3328">
        <v>3</v>
      </c>
      <c r="K3328">
        <v>22820.720000000001</v>
      </c>
      <c r="L3328">
        <v>0</v>
      </c>
      <c r="M3328" s="6">
        <v>68462.16</v>
      </c>
      <c r="N3328" s="3">
        <v>45177.2</v>
      </c>
      <c r="O3328" s="6">
        <v>23284.959999999999</v>
      </c>
      <c r="P3328" t="s">
        <v>49</v>
      </c>
      <c r="Q3328" t="s">
        <v>26</v>
      </c>
      <c r="R3328" s="4">
        <f t="shared" si="153"/>
        <v>0.34011430547911425</v>
      </c>
      <c r="S3328" s="1" t="str">
        <f t="shared" si="154"/>
        <v>Jan-2025</v>
      </c>
      <c r="T3328" t="str">
        <f t="shared" si="155"/>
        <v>Profit</v>
      </c>
    </row>
    <row r="3329" spans="1:20" x14ac:dyDescent="0.3">
      <c r="A3329" t="s">
        <v>5254</v>
      </c>
      <c r="B3329" s="2">
        <v>45963</v>
      </c>
      <c r="C3329" t="s">
        <v>3075</v>
      </c>
      <c r="D3329" t="s">
        <v>19</v>
      </c>
      <c r="E3329" t="s">
        <v>39</v>
      </c>
      <c r="F3329" t="s">
        <v>40</v>
      </c>
      <c r="G3329" t="s">
        <v>79</v>
      </c>
      <c r="H3329" t="s">
        <v>41</v>
      </c>
      <c r="I3329" t="s">
        <v>62</v>
      </c>
      <c r="J3329">
        <v>2</v>
      </c>
      <c r="K3329">
        <v>475</v>
      </c>
      <c r="L3329">
        <v>0.05</v>
      </c>
      <c r="M3329" s="6">
        <v>902.5</v>
      </c>
      <c r="N3329" s="3">
        <v>698.19</v>
      </c>
      <c r="O3329" s="6">
        <v>204.31</v>
      </c>
      <c r="P3329" t="s">
        <v>43</v>
      </c>
      <c r="Q3329" t="s">
        <v>26</v>
      </c>
      <c r="R3329" s="4">
        <f t="shared" si="153"/>
        <v>0.22638227146814405</v>
      </c>
      <c r="S3329" s="1" t="str">
        <f t="shared" si="154"/>
        <v>Nov-2025</v>
      </c>
      <c r="T3329" t="str">
        <f t="shared" si="155"/>
        <v>Profit</v>
      </c>
    </row>
    <row r="3330" spans="1:20" x14ac:dyDescent="0.3">
      <c r="A3330" t="s">
        <v>5255</v>
      </c>
      <c r="B3330" s="2">
        <v>46152</v>
      </c>
      <c r="C3330" t="s">
        <v>4284</v>
      </c>
      <c r="D3330" t="s">
        <v>46</v>
      </c>
      <c r="E3330" t="s">
        <v>20</v>
      </c>
      <c r="F3330" t="s">
        <v>21</v>
      </c>
      <c r="G3330" t="s">
        <v>22</v>
      </c>
      <c r="H3330" t="s">
        <v>41</v>
      </c>
      <c r="I3330" t="s">
        <v>48</v>
      </c>
      <c r="J3330">
        <v>1</v>
      </c>
      <c r="K3330">
        <v>178.38</v>
      </c>
      <c r="L3330">
        <v>0.2</v>
      </c>
      <c r="M3330" s="6">
        <v>142.69999999999999</v>
      </c>
      <c r="N3330" s="3">
        <v>94.24</v>
      </c>
      <c r="O3330" s="6">
        <v>48.46</v>
      </c>
      <c r="P3330" t="s">
        <v>43</v>
      </c>
      <c r="Q3330" t="s">
        <v>26</v>
      </c>
      <c r="R3330" s="4">
        <f t="shared" si="153"/>
        <v>0.33959355290819904</v>
      </c>
      <c r="S3330" s="1" t="str">
        <f t="shared" si="154"/>
        <v>May-2026</v>
      </c>
      <c r="T3330" t="str">
        <f t="shared" si="155"/>
        <v>Profit</v>
      </c>
    </row>
    <row r="3331" spans="1:20" x14ac:dyDescent="0.3">
      <c r="A3331" t="s">
        <v>5256</v>
      </c>
      <c r="B3331" s="2">
        <v>45334</v>
      </c>
      <c r="C3331" t="s">
        <v>1183</v>
      </c>
      <c r="D3331" t="s">
        <v>46</v>
      </c>
      <c r="E3331" t="s">
        <v>20</v>
      </c>
      <c r="F3331" t="s">
        <v>115</v>
      </c>
      <c r="G3331" t="s">
        <v>22</v>
      </c>
      <c r="H3331" t="s">
        <v>41</v>
      </c>
      <c r="I3331" t="s">
        <v>125</v>
      </c>
      <c r="J3331">
        <v>1</v>
      </c>
      <c r="K3331">
        <v>89.1</v>
      </c>
      <c r="L3331">
        <v>0</v>
      </c>
      <c r="M3331" s="6">
        <v>89.1</v>
      </c>
      <c r="N3331" s="3">
        <v>70.2</v>
      </c>
      <c r="O3331" s="6">
        <v>18.899999999999999</v>
      </c>
      <c r="P3331" t="s">
        <v>70</v>
      </c>
      <c r="Q3331" t="s">
        <v>26</v>
      </c>
      <c r="R3331" s="4">
        <f t="shared" si="153"/>
        <v>0.21212121212121213</v>
      </c>
      <c r="S3331" s="1" t="str">
        <f t="shared" si="154"/>
        <v>Feb-2024</v>
      </c>
      <c r="T3331" t="str">
        <f t="shared" si="155"/>
        <v>Profit</v>
      </c>
    </row>
    <row r="3332" spans="1:20" x14ac:dyDescent="0.3">
      <c r="A3332" t="s">
        <v>5257</v>
      </c>
      <c r="B3332" s="2">
        <v>45545</v>
      </c>
      <c r="C3332" t="s">
        <v>5036</v>
      </c>
      <c r="D3332" t="s">
        <v>19</v>
      </c>
      <c r="E3332" t="s">
        <v>20</v>
      </c>
      <c r="F3332" t="s">
        <v>205</v>
      </c>
      <c r="G3332" t="s">
        <v>22</v>
      </c>
      <c r="H3332" t="s">
        <v>23</v>
      </c>
      <c r="I3332" t="s">
        <v>69</v>
      </c>
      <c r="J3332">
        <v>1</v>
      </c>
      <c r="K3332">
        <v>23056.75</v>
      </c>
      <c r="L3332">
        <v>0</v>
      </c>
      <c r="M3332" s="6">
        <v>23056.75</v>
      </c>
      <c r="N3332" s="3">
        <v>15931.42</v>
      </c>
      <c r="O3332" s="6">
        <v>7125.33</v>
      </c>
      <c r="P3332" t="s">
        <v>31</v>
      </c>
      <c r="Q3332" t="s">
        <v>26</v>
      </c>
      <c r="R3332" s="4">
        <f t="shared" si="153"/>
        <v>0.30903444761295501</v>
      </c>
      <c r="S3332" s="1" t="str">
        <f t="shared" si="154"/>
        <v>Sep-2024</v>
      </c>
      <c r="T3332" t="str">
        <f t="shared" si="155"/>
        <v>Profit</v>
      </c>
    </row>
    <row r="3333" spans="1:20" x14ac:dyDescent="0.3">
      <c r="A3333" t="s">
        <v>5258</v>
      </c>
      <c r="B3333" s="2">
        <v>45421</v>
      </c>
      <c r="C3333" t="s">
        <v>3008</v>
      </c>
      <c r="D3333" t="s">
        <v>46</v>
      </c>
      <c r="E3333" t="s">
        <v>53</v>
      </c>
      <c r="F3333" t="s">
        <v>97</v>
      </c>
      <c r="G3333" t="s">
        <v>79</v>
      </c>
      <c r="H3333" t="s">
        <v>74</v>
      </c>
      <c r="I3333" t="s">
        <v>91</v>
      </c>
      <c r="J3333">
        <v>3</v>
      </c>
      <c r="K3333">
        <v>13386.68</v>
      </c>
      <c r="L3333">
        <v>0</v>
      </c>
      <c r="M3333" s="6">
        <v>40160.04</v>
      </c>
      <c r="N3333" s="3">
        <v>28067.67</v>
      </c>
      <c r="O3333" s="6">
        <v>12092.37</v>
      </c>
      <c r="P3333" t="s">
        <v>49</v>
      </c>
      <c r="Q3333" t="s">
        <v>26</v>
      </c>
      <c r="R3333" s="4">
        <f t="shared" ref="R3333:R3396" si="156">IFERROR(O3333/M3333,0)</f>
        <v>0.3011045307723797</v>
      </c>
      <c r="S3333" s="1" t="str">
        <f t="shared" ref="S3333:S3396" si="157">TEXT(B3333,"mmm-yyyy")</f>
        <v>May-2024</v>
      </c>
      <c r="T3333" t="str">
        <f t="shared" ref="T3333:T3396" si="158">IF(O3333&gt;0,"Profit",IF(O3333&lt;0,"Loss","Break-Even"))</f>
        <v>Profit</v>
      </c>
    </row>
    <row r="3334" spans="1:20" x14ac:dyDescent="0.3">
      <c r="A3334" t="s">
        <v>5259</v>
      </c>
      <c r="B3334" s="2">
        <v>45351</v>
      </c>
      <c r="C3334" t="s">
        <v>1550</v>
      </c>
      <c r="D3334" t="s">
        <v>19</v>
      </c>
      <c r="E3334" t="s">
        <v>34</v>
      </c>
      <c r="F3334" t="s">
        <v>110</v>
      </c>
      <c r="G3334" t="s">
        <v>29</v>
      </c>
      <c r="H3334" t="s">
        <v>41</v>
      </c>
      <c r="I3334" t="s">
        <v>55</v>
      </c>
      <c r="J3334">
        <v>2</v>
      </c>
      <c r="K3334">
        <v>375.91</v>
      </c>
      <c r="L3334">
        <v>0.2</v>
      </c>
      <c r="M3334" s="6">
        <v>601.46</v>
      </c>
      <c r="N3334" s="3">
        <v>495.64</v>
      </c>
      <c r="O3334" s="6">
        <v>105.82</v>
      </c>
      <c r="P3334" t="s">
        <v>43</v>
      </c>
      <c r="Q3334" t="s">
        <v>26</v>
      </c>
      <c r="R3334" s="4">
        <f t="shared" si="156"/>
        <v>0.17593854952947824</v>
      </c>
      <c r="S3334" s="1" t="str">
        <f t="shared" si="157"/>
        <v>Feb-2024</v>
      </c>
      <c r="T3334" t="str">
        <f t="shared" si="158"/>
        <v>Profit</v>
      </c>
    </row>
    <row r="3335" spans="1:20" x14ac:dyDescent="0.3">
      <c r="A3335" t="s">
        <v>5260</v>
      </c>
      <c r="B3335" s="2">
        <v>45954</v>
      </c>
      <c r="C3335" t="s">
        <v>922</v>
      </c>
      <c r="D3335" t="s">
        <v>19</v>
      </c>
      <c r="E3335" t="s">
        <v>20</v>
      </c>
      <c r="F3335" t="s">
        <v>205</v>
      </c>
      <c r="G3335" t="s">
        <v>22</v>
      </c>
      <c r="H3335" t="s">
        <v>23</v>
      </c>
      <c r="I3335" t="s">
        <v>30</v>
      </c>
      <c r="J3335">
        <v>5</v>
      </c>
      <c r="K3335">
        <v>2155.9499999999998</v>
      </c>
      <c r="L3335">
        <v>0.1</v>
      </c>
      <c r="M3335" s="6">
        <v>9701.77</v>
      </c>
      <c r="N3335" s="3">
        <v>6899.74</v>
      </c>
      <c r="O3335" s="6">
        <v>2802.03</v>
      </c>
      <c r="P3335" t="s">
        <v>25</v>
      </c>
      <c r="Q3335" t="s">
        <v>26</v>
      </c>
      <c r="R3335" s="4">
        <f t="shared" si="156"/>
        <v>0.28881637062103099</v>
      </c>
      <c r="S3335" s="1" t="str">
        <f t="shared" si="157"/>
        <v>Oct-2025</v>
      </c>
      <c r="T3335" t="str">
        <f t="shared" si="158"/>
        <v>Profit</v>
      </c>
    </row>
    <row r="3336" spans="1:20" x14ac:dyDescent="0.3">
      <c r="A3336" t="s">
        <v>5261</v>
      </c>
      <c r="B3336" s="2">
        <v>45758</v>
      </c>
      <c r="C3336" t="s">
        <v>192</v>
      </c>
      <c r="D3336" t="s">
        <v>52</v>
      </c>
      <c r="E3336" t="s">
        <v>39</v>
      </c>
      <c r="F3336" t="s">
        <v>40</v>
      </c>
      <c r="G3336" t="s">
        <v>79</v>
      </c>
      <c r="H3336" t="s">
        <v>41</v>
      </c>
      <c r="I3336" t="s">
        <v>134</v>
      </c>
      <c r="J3336">
        <v>1</v>
      </c>
      <c r="K3336">
        <v>474.97</v>
      </c>
      <c r="L3336">
        <v>0.05</v>
      </c>
      <c r="M3336" s="6">
        <v>451.22</v>
      </c>
      <c r="N3336" s="3">
        <v>373.98</v>
      </c>
      <c r="O3336" s="6">
        <v>77.239999999999995</v>
      </c>
      <c r="P3336" t="s">
        <v>70</v>
      </c>
      <c r="Q3336" t="s">
        <v>26</v>
      </c>
      <c r="R3336" s="4">
        <f t="shared" si="156"/>
        <v>0.17118035548069677</v>
      </c>
      <c r="S3336" s="1" t="str">
        <f t="shared" si="157"/>
        <v>Apr-2025</v>
      </c>
      <c r="T3336" t="str">
        <f t="shared" si="158"/>
        <v>Profit</v>
      </c>
    </row>
    <row r="3337" spans="1:20" x14ac:dyDescent="0.3">
      <c r="A3337" t="s">
        <v>5262</v>
      </c>
      <c r="B3337" s="2">
        <v>45578</v>
      </c>
      <c r="C3337" t="s">
        <v>1223</v>
      </c>
      <c r="D3337" t="s">
        <v>19</v>
      </c>
      <c r="E3337" t="s">
        <v>58</v>
      </c>
      <c r="F3337" t="s">
        <v>104</v>
      </c>
      <c r="G3337" t="s">
        <v>29</v>
      </c>
      <c r="H3337" t="s">
        <v>23</v>
      </c>
      <c r="I3337" t="s">
        <v>69</v>
      </c>
      <c r="J3337">
        <v>2</v>
      </c>
      <c r="K3337">
        <v>16940.87</v>
      </c>
      <c r="L3337">
        <v>0.1</v>
      </c>
      <c r="M3337" s="6">
        <v>30493.57</v>
      </c>
      <c r="N3337" s="3">
        <v>24561.71</v>
      </c>
      <c r="O3337" s="6">
        <v>5931.86</v>
      </c>
      <c r="P3337" t="s">
        <v>31</v>
      </c>
      <c r="Q3337" t="s">
        <v>26</v>
      </c>
      <c r="R3337" s="4">
        <f t="shared" si="156"/>
        <v>0.19452822349105073</v>
      </c>
      <c r="S3337" s="1" t="str">
        <f t="shared" si="157"/>
        <v>Oct-2024</v>
      </c>
      <c r="T3337" t="str">
        <f t="shared" si="158"/>
        <v>Profit</v>
      </c>
    </row>
    <row r="3338" spans="1:20" x14ac:dyDescent="0.3">
      <c r="A3338" t="s">
        <v>5263</v>
      </c>
      <c r="B3338" s="2">
        <v>45808</v>
      </c>
      <c r="C3338" t="s">
        <v>219</v>
      </c>
      <c r="D3338" t="s">
        <v>19</v>
      </c>
      <c r="E3338" t="s">
        <v>58</v>
      </c>
      <c r="F3338" t="s">
        <v>104</v>
      </c>
      <c r="G3338" t="s">
        <v>29</v>
      </c>
      <c r="H3338" t="s">
        <v>74</v>
      </c>
      <c r="I3338" t="s">
        <v>107</v>
      </c>
      <c r="J3338">
        <v>5</v>
      </c>
      <c r="K3338">
        <v>12470.41</v>
      </c>
      <c r="L3338">
        <v>0</v>
      </c>
      <c r="M3338" s="6">
        <v>62352.05</v>
      </c>
      <c r="N3338" s="3">
        <v>45803.28</v>
      </c>
      <c r="O3338" s="6">
        <v>16548.77</v>
      </c>
      <c r="P3338" t="s">
        <v>31</v>
      </c>
      <c r="Q3338" t="s">
        <v>26</v>
      </c>
      <c r="R3338" s="4">
        <f t="shared" si="156"/>
        <v>0.26540859522662047</v>
      </c>
      <c r="S3338" s="1" t="str">
        <f t="shared" si="157"/>
        <v>May-2025</v>
      </c>
      <c r="T3338" t="str">
        <f t="shared" si="158"/>
        <v>Profit</v>
      </c>
    </row>
    <row r="3339" spans="1:20" x14ac:dyDescent="0.3">
      <c r="A3339" t="s">
        <v>5264</v>
      </c>
      <c r="B3339" s="2">
        <v>45758</v>
      </c>
      <c r="C3339" t="s">
        <v>4259</v>
      </c>
      <c r="D3339" t="s">
        <v>19</v>
      </c>
      <c r="E3339" t="s">
        <v>39</v>
      </c>
      <c r="F3339" t="s">
        <v>146</v>
      </c>
      <c r="G3339" t="s">
        <v>79</v>
      </c>
      <c r="H3339" t="s">
        <v>23</v>
      </c>
      <c r="I3339" t="s">
        <v>30</v>
      </c>
      <c r="J3339">
        <v>2</v>
      </c>
      <c r="K3339">
        <v>1937.24</v>
      </c>
      <c r="L3339">
        <v>0.1</v>
      </c>
      <c r="M3339" s="6">
        <v>3487.03</v>
      </c>
      <c r="N3339" s="3">
        <v>2938.65</v>
      </c>
      <c r="O3339" s="6">
        <v>548.38</v>
      </c>
      <c r="P3339" t="s">
        <v>25</v>
      </c>
      <c r="Q3339" t="s">
        <v>26</v>
      </c>
      <c r="R3339" s="4">
        <f t="shared" si="156"/>
        <v>0.157262770896723</v>
      </c>
      <c r="S3339" s="1" t="str">
        <f t="shared" si="157"/>
        <v>Apr-2025</v>
      </c>
      <c r="T3339" t="str">
        <f t="shared" si="158"/>
        <v>Profit</v>
      </c>
    </row>
    <row r="3340" spans="1:20" x14ac:dyDescent="0.3">
      <c r="A3340" t="s">
        <v>5265</v>
      </c>
      <c r="B3340" s="2">
        <v>46221</v>
      </c>
      <c r="C3340" t="s">
        <v>5266</v>
      </c>
      <c r="D3340" t="s">
        <v>46</v>
      </c>
      <c r="E3340" t="s">
        <v>34</v>
      </c>
      <c r="F3340" t="s">
        <v>90</v>
      </c>
      <c r="G3340" t="s">
        <v>22</v>
      </c>
      <c r="H3340" t="s">
        <v>23</v>
      </c>
      <c r="I3340" t="s">
        <v>94</v>
      </c>
      <c r="J3340">
        <v>2</v>
      </c>
      <c r="K3340">
        <v>861.93</v>
      </c>
      <c r="L3340">
        <v>0.15</v>
      </c>
      <c r="M3340" s="6">
        <v>1465.28</v>
      </c>
      <c r="N3340" s="3">
        <v>982.07</v>
      </c>
      <c r="O3340" s="6">
        <v>483.21</v>
      </c>
      <c r="P3340" t="s">
        <v>70</v>
      </c>
      <c r="Q3340" t="s">
        <v>26</v>
      </c>
      <c r="R3340" s="4">
        <f t="shared" si="156"/>
        <v>0.32977314915920508</v>
      </c>
      <c r="S3340" s="1" t="str">
        <f t="shared" si="157"/>
        <v>Jul-2026</v>
      </c>
      <c r="T3340" t="str">
        <f t="shared" si="158"/>
        <v>Profit</v>
      </c>
    </row>
    <row r="3341" spans="1:20" x14ac:dyDescent="0.3">
      <c r="A3341" t="s">
        <v>5267</v>
      </c>
      <c r="B3341" s="2">
        <v>46069</v>
      </c>
      <c r="C3341" t="s">
        <v>4196</v>
      </c>
      <c r="D3341" t="s">
        <v>46</v>
      </c>
      <c r="E3341" t="s">
        <v>58</v>
      </c>
      <c r="F3341" t="s">
        <v>129</v>
      </c>
      <c r="G3341" t="s">
        <v>79</v>
      </c>
      <c r="H3341" t="s">
        <v>23</v>
      </c>
      <c r="I3341" t="s">
        <v>69</v>
      </c>
      <c r="J3341">
        <v>2</v>
      </c>
      <c r="K3341">
        <v>26574.880000000001</v>
      </c>
      <c r="L3341">
        <v>0.05</v>
      </c>
      <c r="M3341" s="6">
        <v>50492.27</v>
      </c>
      <c r="N3341" s="3">
        <v>35798.26</v>
      </c>
      <c r="O3341" s="6">
        <v>14694.01</v>
      </c>
      <c r="P3341" t="s">
        <v>43</v>
      </c>
      <c r="Q3341" t="s">
        <v>26</v>
      </c>
      <c r="R3341" s="4">
        <f t="shared" si="156"/>
        <v>0.29101504052006377</v>
      </c>
      <c r="S3341" s="1" t="str">
        <f t="shared" si="157"/>
        <v>Feb-2026</v>
      </c>
      <c r="T3341" t="str">
        <f t="shared" si="158"/>
        <v>Profit</v>
      </c>
    </row>
    <row r="3342" spans="1:20" x14ac:dyDescent="0.3">
      <c r="A3342" t="s">
        <v>5268</v>
      </c>
      <c r="B3342" s="2">
        <v>45636</v>
      </c>
      <c r="C3342" t="s">
        <v>4028</v>
      </c>
      <c r="D3342" t="s">
        <v>46</v>
      </c>
      <c r="E3342" t="s">
        <v>34</v>
      </c>
      <c r="F3342" t="s">
        <v>35</v>
      </c>
      <c r="G3342" t="s">
        <v>29</v>
      </c>
      <c r="H3342" t="s">
        <v>41</v>
      </c>
      <c r="I3342" t="s">
        <v>62</v>
      </c>
      <c r="J3342">
        <v>1</v>
      </c>
      <c r="K3342">
        <v>548.16</v>
      </c>
      <c r="L3342">
        <v>0</v>
      </c>
      <c r="M3342" s="6">
        <v>548.16</v>
      </c>
      <c r="N3342" s="3">
        <v>327.94</v>
      </c>
      <c r="O3342" s="6">
        <v>220.22</v>
      </c>
      <c r="P3342" t="s">
        <v>70</v>
      </c>
      <c r="Q3342" t="s">
        <v>26</v>
      </c>
      <c r="R3342" s="4">
        <f t="shared" si="156"/>
        <v>0.40174401634559254</v>
      </c>
      <c r="S3342" s="1" t="str">
        <f t="shared" si="157"/>
        <v>Dec-2024</v>
      </c>
      <c r="T3342" t="str">
        <f t="shared" si="158"/>
        <v>Profit</v>
      </c>
    </row>
    <row r="3343" spans="1:20" x14ac:dyDescent="0.3">
      <c r="A3343" t="s">
        <v>5269</v>
      </c>
      <c r="B3343" s="2">
        <v>45933</v>
      </c>
      <c r="C3343" t="s">
        <v>1473</v>
      </c>
      <c r="D3343" t="s">
        <v>46</v>
      </c>
      <c r="E3343" t="s">
        <v>58</v>
      </c>
      <c r="F3343" t="s">
        <v>54</v>
      </c>
      <c r="G3343" t="s">
        <v>79</v>
      </c>
      <c r="H3343" t="s">
        <v>41</v>
      </c>
      <c r="I3343" t="s">
        <v>134</v>
      </c>
      <c r="J3343">
        <v>2</v>
      </c>
      <c r="K3343">
        <v>245.31</v>
      </c>
      <c r="L3343">
        <v>0.05</v>
      </c>
      <c r="M3343" s="6">
        <v>466.09</v>
      </c>
      <c r="N3343" s="3">
        <v>306.26</v>
      </c>
      <c r="O3343" s="6">
        <v>159.83000000000001</v>
      </c>
      <c r="P3343" t="s">
        <v>25</v>
      </c>
      <c r="Q3343" t="s">
        <v>26</v>
      </c>
      <c r="R3343" s="4">
        <f t="shared" si="156"/>
        <v>0.34291660408933899</v>
      </c>
      <c r="S3343" s="1" t="str">
        <f t="shared" si="157"/>
        <v>Oct-2025</v>
      </c>
      <c r="T3343" t="str">
        <f t="shared" si="158"/>
        <v>Profit</v>
      </c>
    </row>
    <row r="3344" spans="1:20" x14ac:dyDescent="0.3">
      <c r="A3344" t="s">
        <v>5270</v>
      </c>
      <c r="B3344" s="2">
        <v>45673</v>
      </c>
      <c r="C3344" t="s">
        <v>2930</v>
      </c>
      <c r="D3344" t="s">
        <v>19</v>
      </c>
      <c r="E3344" t="s">
        <v>58</v>
      </c>
      <c r="F3344" t="s">
        <v>68</v>
      </c>
      <c r="G3344" t="s">
        <v>79</v>
      </c>
      <c r="H3344" t="s">
        <v>41</v>
      </c>
      <c r="I3344" t="s">
        <v>42</v>
      </c>
      <c r="J3344">
        <v>2</v>
      </c>
      <c r="K3344">
        <v>169.97</v>
      </c>
      <c r="L3344">
        <v>0.1</v>
      </c>
      <c r="M3344" s="6">
        <v>305.95</v>
      </c>
      <c r="N3344" s="3">
        <v>178.89</v>
      </c>
      <c r="O3344" s="6">
        <v>127.06</v>
      </c>
      <c r="P3344" t="s">
        <v>31</v>
      </c>
      <c r="Q3344" t="s">
        <v>26</v>
      </c>
      <c r="R3344" s="4">
        <f t="shared" si="156"/>
        <v>0.41529661709429649</v>
      </c>
      <c r="S3344" s="1" t="str">
        <f t="shared" si="157"/>
        <v>Jan-2025</v>
      </c>
      <c r="T3344" t="str">
        <f t="shared" si="158"/>
        <v>Profit</v>
      </c>
    </row>
    <row r="3345" spans="1:20" x14ac:dyDescent="0.3">
      <c r="A3345" t="s">
        <v>5271</v>
      </c>
      <c r="B3345" s="2">
        <v>46070</v>
      </c>
      <c r="C3345" t="s">
        <v>1749</v>
      </c>
      <c r="D3345" t="s">
        <v>19</v>
      </c>
      <c r="E3345" t="s">
        <v>39</v>
      </c>
      <c r="F3345" t="s">
        <v>120</v>
      </c>
      <c r="G3345" t="s">
        <v>79</v>
      </c>
      <c r="H3345" t="s">
        <v>74</v>
      </c>
      <c r="I3345" t="s">
        <v>75</v>
      </c>
      <c r="J3345">
        <v>2</v>
      </c>
      <c r="K3345">
        <v>8452.15</v>
      </c>
      <c r="L3345">
        <v>0.2</v>
      </c>
      <c r="M3345" s="6">
        <v>13523.44</v>
      </c>
      <c r="N3345" s="3">
        <v>12290.19</v>
      </c>
      <c r="O3345" s="6">
        <v>1233.25</v>
      </c>
      <c r="P3345" t="s">
        <v>70</v>
      </c>
      <c r="Q3345" t="s">
        <v>26</v>
      </c>
      <c r="R3345" s="4">
        <f t="shared" si="156"/>
        <v>9.1193512893169196E-2</v>
      </c>
      <c r="S3345" s="1" t="str">
        <f t="shared" si="157"/>
        <v>Feb-2026</v>
      </c>
      <c r="T3345" t="str">
        <f t="shared" si="158"/>
        <v>Profit</v>
      </c>
    </row>
    <row r="3346" spans="1:20" x14ac:dyDescent="0.3">
      <c r="A3346" t="s">
        <v>5272</v>
      </c>
      <c r="B3346" s="2">
        <v>45981</v>
      </c>
      <c r="C3346" t="s">
        <v>686</v>
      </c>
      <c r="D3346" t="s">
        <v>19</v>
      </c>
      <c r="E3346" t="s">
        <v>20</v>
      </c>
      <c r="F3346" t="s">
        <v>21</v>
      </c>
      <c r="G3346" t="s">
        <v>22</v>
      </c>
      <c r="H3346" t="s">
        <v>23</v>
      </c>
      <c r="I3346" t="s">
        <v>30</v>
      </c>
      <c r="J3346">
        <v>5</v>
      </c>
      <c r="K3346">
        <v>1787.59</v>
      </c>
      <c r="L3346">
        <v>0.05</v>
      </c>
      <c r="M3346" s="6">
        <v>8491.0499999999993</v>
      </c>
      <c r="N3346" s="3">
        <v>5487.25</v>
      </c>
      <c r="O3346" s="6">
        <v>3003.8</v>
      </c>
      <c r="P3346" t="s">
        <v>70</v>
      </c>
      <c r="Q3346" t="s">
        <v>26</v>
      </c>
      <c r="R3346" s="4">
        <f t="shared" si="156"/>
        <v>0.35376072452759089</v>
      </c>
      <c r="S3346" s="1" t="str">
        <f t="shared" si="157"/>
        <v>Nov-2025</v>
      </c>
      <c r="T3346" t="str">
        <f t="shared" si="158"/>
        <v>Profit</v>
      </c>
    </row>
    <row r="3347" spans="1:20" x14ac:dyDescent="0.3">
      <c r="A3347" t="s">
        <v>5273</v>
      </c>
      <c r="B3347" s="2">
        <v>45544</v>
      </c>
      <c r="C3347" t="s">
        <v>1383</v>
      </c>
      <c r="D3347" t="s">
        <v>19</v>
      </c>
      <c r="E3347" t="s">
        <v>58</v>
      </c>
      <c r="F3347" t="s">
        <v>68</v>
      </c>
      <c r="G3347" t="s">
        <v>22</v>
      </c>
      <c r="H3347" t="s">
        <v>23</v>
      </c>
      <c r="I3347" t="s">
        <v>30</v>
      </c>
      <c r="J3347">
        <v>1</v>
      </c>
      <c r="K3347">
        <v>1078.74</v>
      </c>
      <c r="L3347">
        <v>0</v>
      </c>
      <c r="M3347" s="6">
        <v>1078.74</v>
      </c>
      <c r="N3347" s="3">
        <v>645.87</v>
      </c>
      <c r="O3347" s="6">
        <v>432.87</v>
      </c>
      <c r="P3347" t="s">
        <v>70</v>
      </c>
      <c r="Q3347" t="s">
        <v>26</v>
      </c>
      <c r="R3347" s="4">
        <f t="shared" si="156"/>
        <v>0.40127370821513991</v>
      </c>
      <c r="S3347" s="1" t="str">
        <f t="shared" si="157"/>
        <v>Sep-2024</v>
      </c>
      <c r="T3347" t="str">
        <f t="shared" si="158"/>
        <v>Profit</v>
      </c>
    </row>
    <row r="3348" spans="1:20" x14ac:dyDescent="0.3">
      <c r="A3348" t="s">
        <v>5274</v>
      </c>
      <c r="B3348" s="2">
        <v>46218</v>
      </c>
      <c r="C3348" t="s">
        <v>5275</v>
      </c>
      <c r="D3348" t="s">
        <v>19</v>
      </c>
      <c r="E3348" t="s">
        <v>58</v>
      </c>
      <c r="F3348" t="s">
        <v>129</v>
      </c>
      <c r="G3348" t="s">
        <v>22</v>
      </c>
      <c r="H3348" t="s">
        <v>41</v>
      </c>
      <c r="I3348" t="s">
        <v>125</v>
      </c>
      <c r="J3348">
        <v>4</v>
      </c>
      <c r="K3348">
        <v>298.10000000000002</v>
      </c>
      <c r="L3348">
        <v>0.05</v>
      </c>
      <c r="M3348" s="6">
        <v>1132.78</v>
      </c>
      <c r="N3348" s="3">
        <v>829.83</v>
      </c>
      <c r="O3348" s="6">
        <v>302.95</v>
      </c>
      <c r="P3348" t="s">
        <v>70</v>
      </c>
      <c r="Q3348" t="s">
        <v>26</v>
      </c>
      <c r="R3348" s="4">
        <f t="shared" si="156"/>
        <v>0.26743939688200707</v>
      </c>
      <c r="S3348" s="1" t="str">
        <f t="shared" si="157"/>
        <v>Jul-2026</v>
      </c>
      <c r="T3348" t="str">
        <f t="shared" si="158"/>
        <v>Profit</v>
      </c>
    </row>
    <row r="3349" spans="1:20" x14ac:dyDescent="0.3">
      <c r="A3349" t="s">
        <v>5276</v>
      </c>
      <c r="B3349" s="2">
        <v>45347</v>
      </c>
      <c r="C3349" t="s">
        <v>5102</v>
      </c>
      <c r="D3349" t="s">
        <v>19</v>
      </c>
      <c r="E3349" t="s">
        <v>20</v>
      </c>
      <c r="F3349" t="s">
        <v>115</v>
      </c>
      <c r="G3349" t="s">
        <v>22</v>
      </c>
      <c r="H3349" t="s">
        <v>23</v>
      </c>
      <c r="I3349" t="s">
        <v>36</v>
      </c>
      <c r="J3349">
        <v>1</v>
      </c>
      <c r="K3349">
        <v>5698.98</v>
      </c>
      <c r="L3349">
        <v>0.1</v>
      </c>
      <c r="M3349" s="6">
        <v>5129.08</v>
      </c>
      <c r="N3349" s="3">
        <v>4444.4399999999996</v>
      </c>
      <c r="O3349" s="6">
        <v>684.64</v>
      </c>
      <c r="P3349" t="s">
        <v>31</v>
      </c>
      <c r="Q3349" t="s">
        <v>26</v>
      </c>
      <c r="R3349" s="4">
        <f t="shared" si="156"/>
        <v>0.13348202796602898</v>
      </c>
      <c r="S3349" s="1" t="str">
        <f t="shared" si="157"/>
        <v>Feb-2024</v>
      </c>
      <c r="T3349" t="str">
        <f t="shared" si="158"/>
        <v>Profit</v>
      </c>
    </row>
    <row r="3350" spans="1:20" x14ac:dyDescent="0.3">
      <c r="A3350" t="s">
        <v>5277</v>
      </c>
      <c r="B3350" s="2">
        <v>45754</v>
      </c>
      <c r="C3350" t="s">
        <v>5278</v>
      </c>
      <c r="D3350" t="s">
        <v>19</v>
      </c>
      <c r="E3350" t="s">
        <v>58</v>
      </c>
      <c r="F3350" t="s">
        <v>339</v>
      </c>
      <c r="G3350" t="s">
        <v>22</v>
      </c>
      <c r="H3350" t="s">
        <v>74</v>
      </c>
      <c r="I3350" t="s">
        <v>158</v>
      </c>
      <c r="J3350">
        <v>4</v>
      </c>
      <c r="K3350">
        <v>13508.2</v>
      </c>
      <c r="L3350">
        <v>0</v>
      </c>
      <c r="M3350" s="6">
        <v>54032.800000000003</v>
      </c>
      <c r="N3350" s="3">
        <v>30915.68</v>
      </c>
      <c r="O3350" s="6">
        <v>23117.119999999999</v>
      </c>
      <c r="P3350" t="s">
        <v>49</v>
      </c>
      <c r="Q3350" t="s">
        <v>26</v>
      </c>
      <c r="R3350" s="4">
        <f t="shared" si="156"/>
        <v>0.42783494470025613</v>
      </c>
      <c r="S3350" s="1" t="str">
        <f t="shared" si="157"/>
        <v>Apr-2025</v>
      </c>
      <c r="T3350" t="str">
        <f t="shared" si="158"/>
        <v>Profit</v>
      </c>
    </row>
    <row r="3351" spans="1:20" x14ac:dyDescent="0.3">
      <c r="A3351" t="s">
        <v>5279</v>
      </c>
      <c r="B3351" s="2">
        <v>45748</v>
      </c>
      <c r="C3351" t="s">
        <v>3664</v>
      </c>
      <c r="D3351" t="s">
        <v>19</v>
      </c>
      <c r="E3351" t="s">
        <v>39</v>
      </c>
      <c r="F3351" t="s">
        <v>40</v>
      </c>
      <c r="G3351" t="s">
        <v>79</v>
      </c>
      <c r="H3351" t="s">
        <v>23</v>
      </c>
      <c r="I3351" t="s">
        <v>36</v>
      </c>
      <c r="J3351">
        <v>1</v>
      </c>
      <c r="K3351">
        <v>17521.14</v>
      </c>
      <c r="L3351">
        <v>0.2</v>
      </c>
      <c r="M3351" s="6">
        <v>14016.91</v>
      </c>
      <c r="N3351" s="3">
        <v>10734.79</v>
      </c>
      <c r="O3351" s="6">
        <v>3282.12</v>
      </c>
      <c r="P3351" t="s">
        <v>31</v>
      </c>
      <c r="Q3351" t="s">
        <v>26</v>
      </c>
      <c r="R3351" s="4">
        <f t="shared" si="156"/>
        <v>0.23415431789174646</v>
      </c>
      <c r="S3351" s="1" t="str">
        <f t="shared" si="157"/>
        <v>Apr-2025</v>
      </c>
      <c r="T3351" t="str">
        <f t="shared" si="158"/>
        <v>Profit</v>
      </c>
    </row>
    <row r="3352" spans="1:20" x14ac:dyDescent="0.3">
      <c r="A3352" t="s">
        <v>5280</v>
      </c>
      <c r="B3352" s="2">
        <v>46274</v>
      </c>
      <c r="C3352" t="s">
        <v>5281</v>
      </c>
      <c r="D3352" t="s">
        <v>19</v>
      </c>
      <c r="E3352" t="s">
        <v>34</v>
      </c>
      <c r="F3352" t="s">
        <v>110</v>
      </c>
      <c r="G3352" t="s">
        <v>22</v>
      </c>
      <c r="H3352" t="s">
        <v>23</v>
      </c>
      <c r="I3352" t="s">
        <v>36</v>
      </c>
      <c r="J3352">
        <v>4</v>
      </c>
      <c r="K3352">
        <v>22044.69</v>
      </c>
      <c r="L3352">
        <v>0.05</v>
      </c>
      <c r="M3352" s="6">
        <v>83769.820000000007</v>
      </c>
      <c r="N3352" s="3">
        <v>69946.679999999993</v>
      </c>
      <c r="O3352" s="6">
        <v>13823.14</v>
      </c>
      <c r="P3352" t="s">
        <v>31</v>
      </c>
      <c r="Q3352" t="s">
        <v>26</v>
      </c>
      <c r="R3352" s="4">
        <f t="shared" si="156"/>
        <v>0.16501336638899305</v>
      </c>
      <c r="S3352" s="1" t="str">
        <f t="shared" si="157"/>
        <v>Sep-2026</v>
      </c>
      <c r="T3352" t="str">
        <f t="shared" si="158"/>
        <v>Profit</v>
      </c>
    </row>
    <row r="3353" spans="1:20" x14ac:dyDescent="0.3">
      <c r="A3353" t="s">
        <v>5282</v>
      </c>
      <c r="B3353" s="2">
        <v>45374</v>
      </c>
      <c r="C3353" t="s">
        <v>2081</v>
      </c>
      <c r="D3353" t="s">
        <v>19</v>
      </c>
      <c r="E3353" t="s">
        <v>20</v>
      </c>
      <c r="F3353" t="s">
        <v>205</v>
      </c>
      <c r="G3353" t="s">
        <v>22</v>
      </c>
      <c r="H3353" t="s">
        <v>23</v>
      </c>
      <c r="I3353" t="s">
        <v>94</v>
      </c>
      <c r="J3353">
        <v>2</v>
      </c>
      <c r="K3353">
        <v>2400.33</v>
      </c>
      <c r="L3353">
        <v>0.15</v>
      </c>
      <c r="M3353" s="6">
        <v>4080.56</v>
      </c>
      <c r="N3353" s="3">
        <v>3686.15</v>
      </c>
      <c r="O3353" s="6">
        <v>394.41</v>
      </c>
      <c r="P3353" t="s">
        <v>43</v>
      </c>
      <c r="Q3353" t="s">
        <v>26</v>
      </c>
      <c r="R3353" s="4">
        <f t="shared" si="156"/>
        <v>9.6655851157684242E-2</v>
      </c>
      <c r="S3353" s="1" t="str">
        <f t="shared" si="157"/>
        <v>Mar-2024</v>
      </c>
      <c r="T3353" t="str">
        <f t="shared" si="158"/>
        <v>Profit</v>
      </c>
    </row>
    <row r="3354" spans="1:20" x14ac:dyDescent="0.3">
      <c r="A3354" t="s">
        <v>5283</v>
      </c>
      <c r="B3354" s="2">
        <v>46196</v>
      </c>
      <c r="C3354" t="s">
        <v>5284</v>
      </c>
      <c r="D3354" t="s">
        <v>46</v>
      </c>
      <c r="E3354" t="s">
        <v>53</v>
      </c>
      <c r="F3354" t="s">
        <v>65</v>
      </c>
      <c r="G3354" t="s">
        <v>22</v>
      </c>
      <c r="H3354" t="s">
        <v>74</v>
      </c>
      <c r="I3354" t="s">
        <v>137</v>
      </c>
      <c r="J3354">
        <v>2</v>
      </c>
      <c r="K3354">
        <v>8476.16</v>
      </c>
      <c r="L3354">
        <v>0.2</v>
      </c>
      <c r="M3354" s="6">
        <v>13561.86</v>
      </c>
      <c r="N3354" s="3">
        <v>10158.11</v>
      </c>
      <c r="O3354" s="6">
        <v>3403.75</v>
      </c>
      <c r="P3354" t="s">
        <v>25</v>
      </c>
      <c r="Q3354" t="s">
        <v>26</v>
      </c>
      <c r="R3354" s="4">
        <f t="shared" si="156"/>
        <v>0.25097958539610349</v>
      </c>
      <c r="S3354" s="1" t="str">
        <f t="shared" si="157"/>
        <v>Jun-2026</v>
      </c>
      <c r="T3354" t="str">
        <f t="shared" si="158"/>
        <v>Profit</v>
      </c>
    </row>
    <row r="3355" spans="1:20" x14ac:dyDescent="0.3">
      <c r="A3355" t="s">
        <v>5285</v>
      </c>
      <c r="B3355" s="2">
        <v>45390</v>
      </c>
      <c r="C3355" t="s">
        <v>4580</v>
      </c>
      <c r="D3355" t="s">
        <v>19</v>
      </c>
      <c r="E3355" t="s">
        <v>58</v>
      </c>
      <c r="F3355" t="s">
        <v>104</v>
      </c>
      <c r="G3355" t="s">
        <v>22</v>
      </c>
      <c r="H3355" t="s">
        <v>23</v>
      </c>
      <c r="I3355" t="s">
        <v>94</v>
      </c>
      <c r="J3355">
        <v>10</v>
      </c>
      <c r="K3355">
        <v>755.72</v>
      </c>
      <c r="L3355">
        <v>0.15</v>
      </c>
      <c r="M3355" s="6">
        <v>6423.62</v>
      </c>
      <c r="N3355" s="3">
        <v>5752.38</v>
      </c>
      <c r="O3355" s="6">
        <v>671.24</v>
      </c>
      <c r="P3355" t="s">
        <v>31</v>
      </c>
      <c r="Q3355" t="s">
        <v>26</v>
      </c>
      <c r="R3355" s="4">
        <f t="shared" si="156"/>
        <v>0.1044955959412294</v>
      </c>
      <c r="S3355" s="1" t="str">
        <f t="shared" si="157"/>
        <v>Apr-2024</v>
      </c>
      <c r="T3355" t="str">
        <f t="shared" si="158"/>
        <v>Profit</v>
      </c>
    </row>
    <row r="3356" spans="1:20" x14ac:dyDescent="0.3">
      <c r="A3356" t="s">
        <v>5286</v>
      </c>
      <c r="B3356" s="2">
        <v>45440</v>
      </c>
      <c r="C3356" t="s">
        <v>3105</v>
      </c>
      <c r="D3356" t="s">
        <v>52</v>
      </c>
      <c r="E3356" t="s">
        <v>58</v>
      </c>
      <c r="F3356" t="s">
        <v>129</v>
      </c>
      <c r="G3356" t="s">
        <v>29</v>
      </c>
      <c r="H3356" t="s">
        <v>41</v>
      </c>
      <c r="I3356" t="s">
        <v>55</v>
      </c>
      <c r="J3356">
        <v>3</v>
      </c>
      <c r="K3356">
        <v>388.12</v>
      </c>
      <c r="L3356">
        <v>0.1</v>
      </c>
      <c r="M3356" s="6">
        <v>1047.92</v>
      </c>
      <c r="N3356" s="3">
        <v>926.16</v>
      </c>
      <c r="O3356" s="6">
        <v>121.76</v>
      </c>
      <c r="P3356" t="s">
        <v>49</v>
      </c>
      <c r="Q3356" t="s">
        <v>26</v>
      </c>
      <c r="R3356" s="4">
        <f t="shared" si="156"/>
        <v>0.11619207573097183</v>
      </c>
      <c r="S3356" s="1" t="str">
        <f t="shared" si="157"/>
        <v>May-2024</v>
      </c>
      <c r="T3356" t="str">
        <f t="shared" si="158"/>
        <v>Profit</v>
      </c>
    </row>
    <row r="3357" spans="1:20" x14ac:dyDescent="0.3">
      <c r="A3357" t="s">
        <v>5287</v>
      </c>
      <c r="B3357" s="2">
        <v>45620</v>
      </c>
      <c r="C3357" t="s">
        <v>1548</v>
      </c>
      <c r="D3357" t="s">
        <v>19</v>
      </c>
      <c r="E3357" t="s">
        <v>53</v>
      </c>
      <c r="F3357" t="s">
        <v>65</v>
      </c>
      <c r="G3357" t="s">
        <v>29</v>
      </c>
      <c r="H3357" t="s">
        <v>41</v>
      </c>
      <c r="I3357" t="s">
        <v>48</v>
      </c>
      <c r="J3357">
        <v>1</v>
      </c>
      <c r="K3357">
        <v>127.05</v>
      </c>
      <c r="L3357">
        <v>0.15</v>
      </c>
      <c r="M3357" s="6">
        <v>107.99</v>
      </c>
      <c r="N3357" s="3">
        <v>99.6</v>
      </c>
      <c r="O3357" s="6">
        <v>8.39</v>
      </c>
      <c r="P3357" t="s">
        <v>31</v>
      </c>
      <c r="Q3357" t="s">
        <v>26</v>
      </c>
      <c r="R3357" s="4">
        <f t="shared" si="156"/>
        <v>7.7692378923974445E-2</v>
      </c>
      <c r="S3357" s="1" t="str">
        <f t="shared" si="157"/>
        <v>Nov-2024</v>
      </c>
      <c r="T3357" t="str">
        <f t="shared" si="158"/>
        <v>Profit</v>
      </c>
    </row>
    <row r="3358" spans="1:20" x14ac:dyDescent="0.3">
      <c r="A3358" t="s">
        <v>5288</v>
      </c>
      <c r="B3358" s="2">
        <v>45447</v>
      </c>
      <c r="C3358" t="s">
        <v>1716</v>
      </c>
      <c r="D3358" t="s">
        <v>52</v>
      </c>
      <c r="E3358" t="s">
        <v>39</v>
      </c>
      <c r="F3358" t="s">
        <v>40</v>
      </c>
      <c r="G3358" t="s">
        <v>29</v>
      </c>
      <c r="H3358" t="s">
        <v>41</v>
      </c>
      <c r="I3358" t="s">
        <v>42</v>
      </c>
      <c r="J3358">
        <v>2</v>
      </c>
      <c r="K3358">
        <v>68.540000000000006</v>
      </c>
      <c r="L3358">
        <v>0.05</v>
      </c>
      <c r="M3358" s="6">
        <v>130.22999999999999</v>
      </c>
      <c r="N3358" s="3">
        <v>96.75</v>
      </c>
      <c r="O3358" s="6">
        <v>33.479999999999997</v>
      </c>
      <c r="P3358" t="s">
        <v>25</v>
      </c>
      <c r="Q3358" t="s">
        <v>26</v>
      </c>
      <c r="R3358" s="4">
        <f t="shared" si="156"/>
        <v>0.25708362128541812</v>
      </c>
      <c r="S3358" s="1" t="str">
        <f t="shared" si="157"/>
        <v>Jun-2024</v>
      </c>
      <c r="T3358" t="str">
        <f t="shared" si="158"/>
        <v>Profit</v>
      </c>
    </row>
    <row r="3359" spans="1:20" x14ac:dyDescent="0.3">
      <c r="A3359" t="s">
        <v>5289</v>
      </c>
      <c r="B3359" s="2">
        <v>45481</v>
      </c>
      <c r="C3359" t="s">
        <v>4279</v>
      </c>
      <c r="D3359" t="s">
        <v>19</v>
      </c>
      <c r="E3359" t="s">
        <v>53</v>
      </c>
      <c r="F3359" t="s">
        <v>54</v>
      </c>
      <c r="G3359" t="s">
        <v>22</v>
      </c>
      <c r="H3359" t="s">
        <v>41</v>
      </c>
      <c r="I3359" t="s">
        <v>125</v>
      </c>
      <c r="J3359">
        <v>1</v>
      </c>
      <c r="K3359">
        <v>277.23</v>
      </c>
      <c r="L3359">
        <v>0.1</v>
      </c>
      <c r="M3359" s="6">
        <v>249.51</v>
      </c>
      <c r="N3359" s="3">
        <v>151.29</v>
      </c>
      <c r="O3359" s="6">
        <v>98.22</v>
      </c>
      <c r="P3359" t="s">
        <v>70</v>
      </c>
      <c r="Q3359" t="s">
        <v>26</v>
      </c>
      <c r="R3359" s="4">
        <f t="shared" si="156"/>
        <v>0.39365155705182159</v>
      </c>
      <c r="S3359" s="1" t="str">
        <f t="shared" si="157"/>
        <v>Jul-2024</v>
      </c>
      <c r="T3359" t="str">
        <f t="shared" si="158"/>
        <v>Profit</v>
      </c>
    </row>
    <row r="3360" spans="1:20" x14ac:dyDescent="0.3">
      <c r="A3360" t="s">
        <v>5290</v>
      </c>
      <c r="B3360" s="2">
        <v>45785</v>
      </c>
      <c r="C3360" t="s">
        <v>4639</v>
      </c>
      <c r="D3360" t="s">
        <v>19</v>
      </c>
      <c r="E3360" t="s">
        <v>58</v>
      </c>
      <c r="F3360" t="s">
        <v>104</v>
      </c>
      <c r="G3360" t="s">
        <v>22</v>
      </c>
      <c r="H3360" t="s">
        <v>74</v>
      </c>
      <c r="I3360" t="s">
        <v>137</v>
      </c>
      <c r="J3360">
        <v>1</v>
      </c>
      <c r="K3360">
        <v>6869.88</v>
      </c>
      <c r="L3360">
        <v>0.15</v>
      </c>
      <c r="M3360" s="6">
        <v>5839.4</v>
      </c>
      <c r="N3360" s="3">
        <v>5613.03</v>
      </c>
      <c r="O3360" s="6">
        <v>226.37</v>
      </c>
      <c r="P3360" t="s">
        <v>43</v>
      </c>
      <c r="Q3360" t="s">
        <v>26</v>
      </c>
      <c r="R3360" s="4">
        <f t="shared" si="156"/>
        <v>3.8765969106415048E-2</v>
      </c>
      <c r="S3360" s="1" t="str">
        <f t="shared" si="157"/>
        <v>May-2025</v>
      </c>
      <c r="T3360" t="str">
        <f t="shared" si="158"/>
        <v>Profit</v>
      </c>
    </row>
    <row r="3361" spans="1:20" x14ac:dyDescent="0.3">
      <c r="A3361" t="s">
        <v>5291</v>
      </c>
      <c r="B3361" s="2">
        <v>46174</v>
      </c>
      <c r="C3361" t="s">
        <v>1363</v>
      </c>
      <c r="D3361" t="s">
        <v>19</v>
      </c>
      <c r="E3361" t="s">
        <v>20</v>
      </c>
      <c r="F3361" t="s">
        <v>157</v>
      </c>
      <c r="G3361" t="s">
        <v>79</v>
      </c>
      <c r="H3361" t="s">
        <v>74</v>
      </c>
      <c r="I3361" t="s">
        <v>107</v>
      </c>
      <c r="J3361">
        <v>1</v>
      </c>
      <c r="K3361">
        <v>13721.35</v>
      </c>
      <c r="L3361">
        <v>0.2</v>
      </c>
      <c r="M3361" s="6">
        <v>10977.08</v>
      </c>
      <c r="N3361" s="3">
        <v>7847.77</v>
      </c>
      <c r="O3361" s="6">
        <v>3129.31</v>
      </c>
      <c r="P3361" t="s">
        <v>43</v>
      </c>
      <c r="Q3361" t="s">
        <v>26</v>
      </c>
      <c r="R3361" s="4">
        <f t="shared" si="156"/>
        <v>0.28507672350023866</v>
      </c>
      <c r="S3361" s="1" t="str">
        <f t="shared" si="157"/>
        <v>Jun-2026</v>
      </c>
      <c r="T3361" t="str">
        <f t="shared" si="158"/>
        <v>Profit</v>
      </c>
    </row>
    <row r="3362" spans="1:20" x14ac:dyDescent="0.3">
      <c r="A3362" t="s">
        <v>5292</v>
      </c>
      <c r="B3362" s="2">
        <v>45554</v>
      </c>
      <c r="C3362" t="s">
        <v>1241</v>
      </c>
      <c r="D3362" t="s">
        <v>19</v>
      </c>
      <c r="E3362" t="s">
        <v>34</v>
      </c>
      <c r="F3362" t="s">
        <v>35</v>
      </c>
      <c r="G3362" t="s">
        <v>79</v>
      </c>
      <c r="H3362" t="s">
        <v>74</v>
      </c>
      <c r="I3362" t="s">
        <v>91</v>
      </c>
      <c r="J3362">
        <v>4</v>
      </c>
      <c r="K3362">
        <v>5288.78</v>
      </c>
      <c r="L3362">
        <v>0.15</v>
      </c>
      <c r="M3362" s="6">
        <v>17981.849999999999</v>
      </c>
      <c r="N3362" s="3">
        <v>13202.99</v>
      </c>
      <c r="O3362" s="6">
        <v>4778.8599999999997</v>
      </c>
      <c r="P3362" t="s">
        <v>49</v>
      </c>
      <c r="Q3362" t="s">
        <v>26</v>
      </c>
      <c r="R3362" s="4">
        <f t="shared" si="156"/>
        <v>0.26576019708761889</v>
      </c>
      <c r="S3362" s="1" t="str">
        <f t="shared" si="157"/>
        <v>Sep-2024</v>
      </c>
      <c r="T3362" t="str">
        <f t="shared" si="158"/>
        <v>Profit</v>
      </c>
    </row>
    <row r="3363" spans="1:20" x14ac:dyDescent="0.3">
      <c r="A3363" t="s">
        <v>5293</v>
      </c>
      <c r="B3363" s="2">
        <v>45371</v>
      </c>
      <c r="C3363" t="s">
        <v>1266</v>
      </c>
      <c r="D3363" t="s">
        <v>46</v>
      </c>
      <c r="E3363" t="s">
        <v>39</v>
      </c>
      <c r="F3363" t="s">
        <v>47</v>
      </c>
      <c r="G3363" t="s">
        <v>22</v>
      </c>
      <c r="H3363" t="s">
        <v>23</v>
      </c>
      <c r="I3363" t="s">
        <v>59</v>
      </c>
      <c r="J3363">
        <v>2</v>
      </c>
      <c r="K3363">
        <v>5517.69</v>
      </c>
      <c r="L3363">
        <v>0</v>
      </c>
      <c r="M3363" s="6">
        <v>11035.38</v>
      </c>
      <c r="N3363" s="3">
        <v>7017.06</v>
      </c>
      <c r="O3363" s="6">
        <v>4018.32</v>
      </c>
      <c r="P3363" t="s">
        <v>25</v>
      </c>
      <c r="Q3363" t="s">
        <v>26</v>
      </c>
      <c r="R3363" s="4">
        <f t="shared" si="156"/>
        <v>0.36413064162720271</v>
      </c>
      <c r="S3363" s="1" t="str">
        <f t="shared" si="157"/>
        <v>Mar-2024</v>
      </c>
      <c r="T3363" t="str">
        <f t="shared" si="158"/>
        <v>Profit</v>
      </c>
    </row>
    <row r="3364" spans="1:20" x14ac:dyDescent="0.3">
      <c r="A3364" t="s">
        <v>5294</v>
      </c>
      <c r="B3364" s="2">
        <v>45691</v>
      </c>
      <c r="C3364" t="s">
        <v>5163</v>
      </c>
      <c r="D3364" t="s">
        <v>19</v>
      </c>
      <c r="E3364" t="s">
        <v>39</v>
      </c>
      <c r="F3364" t="s">
        <v>47</v>
      </c>
      <c r="G3364" t="s">
        <v>79</v>
      </c>
      <c r="H3364" t="s">
        <v>74</v>
      </c>
      <c r="I3364" t="s">
        <v>107</v>
      </c>
      <c r="J3364">
        <v>3</v>
      </c>
      <c r="K3364">
        <v>9567.9699999999993</v>
      </c>
      <c r="L3364">
        <v>0.15</v>
      </c>
      <c r="M3364" s="6">
        <v>24398.32</v>
      </c>
      <c r="N3364" s="3">
        <v>22962.7</v>
      </c>
      <c r="O3364" s="6">
        <v>1435.62</v>
      </c>
      <c r="P3364" t="s">
        <v>43</v>
      </c>
      <c r="Q3364" t="s">
        <v>26</v>
      </c>
      <c r="R3364" s="4">
        <f t="shared" si="156"/>
        <v>5.8840936589076624E-2</v>
      </c>
      <c r="S3364" s="1" t="str">
        <f t="shared" si="157"/>
        <v>Feb-2025</v>
      </c>
      <c r="T3364" t="str">
        <f t="shared" si="158"/>
        <v>Profit</v>
      </c>
    </row>
    <row r="3365" spans="1:20" x14ac:dyDescent="0.3">
      <c r="A3365" t="s">
        <v>5295</v>
      </c>
      <c r="B3365" s="2">
        <v>46055</v>
      </c>
      <c r="C3365" t="s">
        <v>1039</v>
      </c>
      <c r="D3365" t="s">
        <v>19</v>
      </c>
      <c r="E3365" t="s">
        <v>20</v>
      </c>
      <c r="F3365" t="s">
        <v>205</v>
      </c>
      <c r="G3365" t="s">
        <v>22</v>
      </c>
      <c r="H3365" t="s">
        <v>41</v>
      </c>
      <c r="I3365" t="s">
        <v>134</v>
      </c>
      <c r="J3365">
        <v>1</v>
      </c>
      <c r="K3365">
        <v>339.01</v>
      </c>
      <c r="L3365">
        <v>0.05</v>
      </c>
      <c r="M3365" s="6">
        <v>322.06</v>
      </c>
      <c r="N3365" s="3">
        <v>179.51</v>
      </c>
      <c r="O3365" s="6">
        <v>142.55000000000001</v>
      </c>
      <c r="P3365" t="s">
        <v>31</v>
      </c>
      <c r="Q3365" t="s">
        <v>26</v>
      </c>
      <c r="R3365" s="4">
        <f t="shared" si="156"/>
        <v>0.44261938769173448</v>
      </c>
      <c r="S3365" s="1" t="str">
        <f t="shared" si="157"/>
        <v>Feb-2026</v>
      </c>
      <c r="T3365" t="str">
        <f t="shared" si="158"/>
        <v>Profit</v>
      </c>
    </row>
    <row r="3366" spans="1:20" x14ac:dyDescent="0.3">
      <c r="A3366" t="s">
        <v>5296</v>
      </c>
      <c r="B3366" s="2">
        <v>45900</v>
      </c>
      <c r="C3366" t="s">
        <v>2574</v>
      </c>
      <c r="D3366" t="s">
        <v>19</v>
      </c>
      <c r="E3366" t="s">
        <v>53</v>
      </c>
      <c r="F3366" t="s">
        <v>54</v>
      </c>
      <c r="G3366" t="s">
        <v>79</v>
      </c>
      <c r="H3366" t="s">
        <v>23</v>
      </c>
      <c r="I3366" t="s">
        <v>36</v>
      </c>
      <c r="J3366">
        <v>3</v>
      </c>
      <c r="K3366">
        <v>23955.97</v>
      </c>
      <c r="L3366">
        <v>0.05</v>
      </c>
      <c r="M3366" s="6">
        <v>68274.509999999995</v>
      </c>
      <c r="N3366" s="3">
        <v>39809.56</v>
      </c>
      <c r="O3366" s="6">
        <v>28464.95</v>
      </c>
      <c r="P3366" t="s">
        <v>49</v>
      </c>
      <c r="Q3366" t="s">
        <v>26</v>
      </c>
      <c r="R3366" s="4">
        <f t="shared" si="156"/>
        <v>0.41691914010074921</v>
      </c>
      <c r="S3366" s="1" t="str">
        <f t="shared" si="157"/>
        <v>Aug-2025</v>
      </c>
      <c r="T3366" t="str">
        <f t="shared" si="158"/>
        <v>Profit</v>
      </c>
    </row>
    <row r="3367" spans="1:20" x14ac:dyDescent="0.3">
      <c r="A3367" t="s">
        <v>5297</v>
      </c>
      <c r="B3367" s="2">
        <v>45551</v>
      </c>
      <c r="C3367" t="s">
        <v>1986</v>
      </c>
      <c r="D3367" t="s">
        <v>52</v>
      </c>
      <c r="E3367" t="s">
        <v>20</v>
      </c>
      <c r="F3367" t="s">
        <v>157</v>
      </c>
      <c r="G3367" t="s">
        <v>22</v>
      </c>
      <c r="H3367" t="s">
        <v>23</v>
      </c>
      <c r="I3367" t="s">
        <v>36</v>
      </c>
      <c r="J3367">
        <v>2</v>
      </c>
      <c r="K3367">
        <v>7746.16</v>
      </c>
      <c r="L3367">
        <v>0.05</v>
      </c>
      <c r="M3367" s="6">
        <v>14717.7</v>
      </c>
      <c r="N3367" s="3">
        <v>8071.48</v>
      </c>
      <c r="O3367" s="6">
        <v>6646.22</v>
      </c>
      <c r="P3367" t="s">
        <v>43</v>
      </c>
      <c r="Q3367" t="s">
        <v>26</v>
      </c>
      <c r="R3367" s="4">
        <f t="shared" si="156"/>
        <v>0.45158007025554264</v>
      </c>
      <c r="S3367" s="1" t="str">
        <f t="shared" si="157"/>
        <v>Sep-2024</v>
      </c>
      <c r="T3367" t="str">
        <f t="shared" si="158"/>
        <v>Profit</v>
      </c>
    </row>
    <row r="3368" spans="1:20" x14ac:dyDescent="0.3">
      <c r="A3368" t="s">
        <v>5298</v>
      </c>
      <c r="B3368" s="2">
        <v>46063</v>
      </c>
      <c r="C3368" t="s">
        <v>524</v>
      </c>
      <c r="D3368" t="s">
        <v>52</v>
      </c>
      <c r="E3368" t="s">
        <v>39</v>
      </c>
      <c r="F3368" t="s">
        <v>47</v>
      </c>
      <c r="G3368" t="s">
        <v>79</v>
      </c>
      <c r="H3368" t="s">
        <v>23</v>
      </c>
      <c r="I3368" t="s">
        <v>36</v>
      </c>
      <c r="J3368">
        <v>4</v>
      </c>
      <c r="K3368">
        <v>14927.11</v>
      </c>
      <c r="L3368">
        <v>0.1</v>
      </c>
      <c r="M3368" s="6">
        <v>53737.599999999999</v>
      </c>
      <c r="N3368" s="3">
        <v>34688.86</v>
      </c>
      <c r="O3368" s="6">
        <v>19048.740000000002</v>
      </c>
      <c r="P3368" t="s">
        <v>31</v>
      </c>
      <c r="Q3368" t="s">
        <v>26</v>
      </c>
      <c r="R3368" s="4">
        <f t="shared" si="156"/>
        <v>0.35447693979634376</v>
      </c>
      <c r="S3368" s="1" t="str">
        <f t="shared" si="157"/>
        <v>Feb-2026</v>
      </c>
      <c r="T3368" t="str">
        <f t="shared" si="158"/>
        <v>Profit</v>
      </c>
    </row>
    <row r="3369" spans="1:20" x14ac:dyDescent="0.3">
      <c r="A3369" t="s">
        <v>5299</v>
      </c>
      <c r="B3369" s="2">
        <v>45906</v>
      </c>
      <c r="C3369" t="s">
        <v>1934</v>
      </c>
      <c r="D3369" t="s">
        <v>46</v>
      </c>
      <c r="E3369" t="s">
        <v>20</v>
      </c>
      <c r="F3369" t="s">
        <v>205</v>
      </c>
      <c r="G3369" t="s">
        <v>29</v>
      </c>
      <c r="H3369" t="s">
        <v>74</v>
      </c>
      <c r="I3369" t="s">
        <v>91</v>
      </c>
      <c r="J3369">
        <v>3</v>
      </c>
      <c r="K3369">
        <v>13382.11</v>
      </c>
      <c r="L3369">
        <v>0.25</v>
      </c>
      <c r="M3369" s="6">
        <v>30109.75</v>
      </c>
      <c r="N3369" s="3">
        <v>24472.83</v>
      </c>
      <c r="O3369" s="6">
        <v>5636.92</v>
      </c>
      <c r="P3369" t="s">
        <v>31</v>
      </c>
      <c r="Q3369" t="s">
        <v>26</v>
      </c>
      <c r="R3369" s="4">
        <f t="shared" si="156"/>
        <v>0.18721244779514942</v>
      </c>
      <c r="S3369" s="1" t="str">
        <f t="shared" si="157"/>
        <v>Sep-2025</v>
      </c>
      <c r="T3369" t="str">
        <f t="shared" si="158"/>
        <v>Profit</v>
      </c>
    </row>
    <row r="3370" spans="1:20" x14ac:dyDescent="0.3">
      <c r="A3370" t="s">
        <v>5300</v>
      </c>
      <c r="B3370" s="2">
        <v>45843</v>
      </c>
      <c r="C3370" t="s">
        <v>5301</v>
      </c>
      <c r="D3370" t="s">
        <v>19</v>
      </c>
      <c r="E3370" t="s">
        <v>20</v>
      </c>
      <c r="F3370" t="s">
        <v>205</v>
      </c>
      <c r="G3370" t="s">
        <v>79</v>
      </c>
      <c r="H3370" t="s">
        <v>23</v>
      </c>
      <c r="I3370" t="s">
        <v>36</v>
      </c>
      <c r="J3370">
        <v>1</v>
      </c>
      <c r="K3370">
        <v>22324.97</v>
      </c>
      <c r="L3370">
        <v>0</v>
      </c>
      <c r="M3370" s="6">
        <v>22324.97</v>
      </c>
      <c r="N3370" s="3">
        <v>12983.32</v>
      </c>
      <c r="O3370" s="6">
        <v>9341.65</v>
      </c>
      <c r="P3370" t="s">
        <v>49</v>
      </c>
      <c r="Q3370" t="s">
        <v>26</v>
      </c>
      <c r="R3370" s="4">
        <f t="shared" si="156"/>
        <v>0.41843953205760182</v>
      </c>
      <c r="S3370" s="1" t="str">
        <f t="shared" si="157"/>
        <v>Jul-2025</v>
      </c>
      <c r="T3370" t="str">
        <f t="shared" si="158"/>
        <v>Profit</v>
      </c>
    </row>
    <row r="3371" spans="1:20" x14ac:dyDescent="0.3">
      <c r="A3371" t="s">
        <v>5302</v>
      </c>
      <c r="B3371" s="2">
        <v>46076</v>
      </c>
      <c r="C3371" t="s">
        <v>3675</v>
      </c>
      <c r="D3371" t="s">
        <v>19</v>
      </c>
      <c r="E3371" t="s">
        <v>53</v>
      </c>
      <c r="F3371" t="s">
        <v>90</v>
      </c>
      <c r="G3371" t="s">
        <v>22</v>
      </c>
      <c r="H3371" t="s">
        <v>74</v>
      </c>
      <c r="I3371" t="s">
        <v>107</v>
      </c>
      <c r="J3371">
        <v>3</v>
      </c>
      <c r="K3371">
        <v>7456.77</v>
      </c>
      <c r="L3371">
        <v>0</v>
      </c>
      <c r="M3371" s="6">
        <v>22370.31</v>
      </c>
      <c r="N3371" s="3">
        <v>12347.87</v>
      </c>
      <c r="O3371" s="6">
        <v>10022.44</v>
      </c>
      <c r="P3371" t="s">
        <v>70</v>
      </c>
      <c r="Q3371" t="s">
        <v>26</v>
      </c>
      <c r="R3371" s="4">
        <f t="shared" si="156"/>
        <v>0.44802418920435166</v>
      </c>
      <c r="S3371" s="1" t="str">
        <f t="shared" si="157"/>
        <v>Feb-2026</v>
      </c>
      <c r="T3371" t="str">
        <f t="shared" si="158"/>
        <v>Profit</v>
      </c>
    </row>
    <row r="3372" spans="1:20" x14ac:dyDescent="0.3">
      <c r="A3372" t="s">
        <v>5303</v>
      </c>
      <c r="B3372" s="2">
        <v>45392</v>
      </c>
      <c r="C3372" t="s">
        <v>347</v>
      </c>
      <c r="D3372" t="s">
        <v>46</v>
      </c>
      <c r="E3372" t="s">
        <v>53</v>
      </c>
      <c r="F3372" t="s">
        <v>54</v>
      </c>
      <c r="G3372" t="s">
        <v>22</v>
      </c>
      <c r="H3372" t="s">
        <v>74</v>
      </c>
      <c r="I3372" t="s">
        <v>107</v>
      </c>
      <c r="J3372">
        <v>1</v>
      </c>
      <c r="K3372">
        <v>11439.85</v>
      </c>
      <c r="L3372">
        <v>0.05</v>
      </c>
      <c r="M3372" s="6">
        <v>10867.86</v>
      </c>
      <c r="N3372" s="3">
        <v>8268.89</v>
      </c>
      <c r="O3372" s="6">
        <v>2598.9699999999998</v>
      </c>
      <c r="P3372" t="s">
        <v>31</v>
      </c>
      <c r="Q3372" t="s">
        <v>26</v>
      </c>
      <c r="R3372" s="4">
        <f t="shared" si="156"/>
        <v>0.23914275671567353</v>
      </c>
      <c r="S3372" s="1" t="str">
        <f t="shared" si="157"/>
        <v>Apr-2024</v>
      </c>
      <c r="T3372" t="str">
        <f t="shared" si="158"/>
        <v>Profit</v>
      </c>
    </row>
    <row r="3373" spans="1:20" x14ac:dyDescent="0.3">
      <c r="A3373" t="s">
        <v>5304</v>
      </c>
      <c r="B3373" s="2">
        <v>45650</v>
      </c>
      <c r="C3373" t="s">
        <v>3572</v>
      </c>
      <c r="D3373" t="s">
        <v>19</v>
      </c>
      <c r="E3373" t="s">
        <v>39</v>
      </c>
      <c r="F3373" t="s">
        <v>146</v>
      </c>
      <c r="G3373" t="s">
        <v>22</v>
      </c>
      <c r="H3373" t="s">
        <v>74</v>
      </c>
      <c r="I3373" t="s">
        <v>137</v>
      </c>
      <c r="J3373">
        <v>1</v>
      </c>
      <c r="K3373">
        <v>24323.61</v>
      </c>
      <c r="L3373">
        <v>0.2</v>
      </c>
      <c r="M3373" s="6">
        <v>19458.89</v>
      </c>
      <c r="N3373" s="3">
        <v>14059.67</v>
      </c>
      <c r="O3373" s="6">
        <v>5399.22</v>
      </c>
      <c r="P3373" t="s">
        <v>49</v>
      </c>
      <c r="Q3373" t="s">
        <v>26</v>
      </c>
      <c r="R3373" s="4">
        <f t="shared" si="156"/>
        <v>0.27746803646045587</v>
      </c>
      <c r="S3373" s="1" t="str">
        <f t="shared" si="157"/>
        <v>Dec-2024</v>
      </c>
      <c r="T3373" t="str">
        <f t="shared" si="158"/>
        <v>Profit</v>
      </c>
    </row>
    <row r="3374" spans="1:20" x14ac:dyDescent="0.3">
      <c r="A3374" t="s">
        <v>5305</v>
      </c>
      <c r="B3374" s="2">
        <v>45671</v>
      </c>
      <c r="C3374" t="s">
        <v>2178</v>
      </c>
      <c r="D3374" t="s">
        <v>19</v>
      </c>
      <c r="E3374" t="s">
        <v>20</v>
      </c>
      <c r="F3374" t="s">
        <v>157</v>
      </c>
      <c r="G3374" t="s">
        <v>79</v>
      </c>
      <c r="H3374" t="s">
        <v>41</v>
      </c>
      <c r="I3374" t="s">
        <v>125</v>
      </c>
      <c r="J3374">
        <v>2</v>
      </c>
      <c r="K3374">
        <v>71.790000000000006</v>
      </c>
      <c r="L3374">
        <v>0</v>
      </c>
      <c r="M3374" s="6">
        <v>143.58000000000001</v>
      </c>
      <c r="N3374" s="3">
        <v>86.65</v>
      </c>
      <c r="O3374" s="6">
        <v>56.93</v>
      </c>
      <c r="P3374" t="s">
        <v>49</v>
      </c>
      <c r="Q3374" t="s">
        <v>76</v>
      </c>
      <c r="R3374" s="4">
        <f t="shared" si="156"/>
        <v>0.3965036913219111</v>
      </c>
      <c r="S3374" s="1" t="str">
        <f t="shared" si="157"/>
        <v>Jan-2025</v>
      </c>
      <c r="T3374" t="str">
        <f t="shared" si="158"/>
        <v>Profit</v>
      </c>
    </row>
    <row r="3375" spans="1:20" x14ac:dyDescent="0.3">
      <c r="A3375" t="s">
        <v>5306</v>
      </c>
      <c r="B3375" s="2">
        <v>46111</v>
      </c>
      <c r="C3375" t="s">
        <v>2870</v>
      </c>
      <c r="D3375" t="s">
        <v>19</v>
      </c>
      <c r="E3375" t="s">
        <v>34</v>
      </c>
      <c r="F3375" t="s">
        <v>110</v>
      </c>
      <c r="G3375" t="s">
        <v>22</v>
      </c>
      <c r="H3375" t="s">
        <v>23</v>
      </c>
      <c r="I3375" t="s">
        <v>59</v>
      </c>
      <c r="J3375">
        <v>2</v>
      </c>
      <c r="K3375">
        <v>6691.14</v>
      </c>
      <c r="L3375">
        <v>0</v>
      </c>
      <c r="M3375" s="6">
        <v>13382.28</v>
      </c>
      <c r="N3375" s="3">
        <v>10965.64</v>
      </c>
      <c r="O3375" s="6">
        <v>2416.64</v>
      </c>
      <c r="P3375" t="s">
        <v>25</v>
      </c>
      <c r="Q3375" t="s">
        <v>26</v>
      </c>
      <c r="R3375" s="4">
        <f t="shared" si="156"/>
        <v>0.18058507219995396</v>
      </c>
      <c r="S3375" s="1" t="str">
        <f t="shared" si="157"/>
        <v>Mar-2026</v>
      </c>
      <c r="T3375" t="str">
        <f t="shared" si="158"/>
        <v>Profit</v>
      </c>
    </row>
    <row r="3376" spans="1:20" x14ac:dyDescent="0.3">
      <c r="A3376" t="s">
        <v>5307</v>
      </c>
      <c r="B3376" s="2">
        <v>45512</v>
      </c>
      <c r="C3376" t="s">
        <v>3399</v>
      </c>
      <c r="D3376" t="s">
        <v>52</v>
      </c>
      <c r="E3376" t="s">
        <v>53</v>
      </c>
      <c r="F3376" t="s">
        <v>65</v>
      </c>
      <c r="G3376" t="s">
        <v>79</v>
      </c>
      <c r="H3376" t="s">
        <v>23</v>
      </c>
      <c r="I3376" t="s">
        <v>30</v>
      </c>
      <c r="J3376">
        <v>4</v>
      </c>
      <c r="K3376">
        <v>1759.36</v>
      </c>
      <c r="L3376">
        <v>0</v>
      </c>
      <c r="M3376" s="6">
        <v>7037.44</v>
      </c>
      <c r="N3376" s="3">
        <v>3862.09</v>
      </c>
      <c r="O3376" s="6">
        <v>3175.35</v>
      </c>
      <c r="P3376" t="s">
        <v>25</v>
      </c>
      <c r="Q3376" t="s">
        <v>26</v>
      </c>
      <c r="R3376" s="4">
        <f t="shared" si="156"/>
        <v>0.45120810976718806</v>
      </c>
      <c r="S3376" s="1" t="str">
        <f t="shared" si="157"/>
        <v>Aug-2024</v>
      </c>
      <c r="T3376" t="str">
        <f t="shared" si="158"/>
        <v>Profit</v>
      </c>
    </row>
    <row r="3377" spans="1:20" x14ac:dyDescent="0.3">
      <c r="A3377" t="s">
        <v>5308</v>
      </c>
      <c r="B3377" s="2">
        <v>46111</v>
      </c>
      <c r="C3377" t="s">
        <v>5309</v>
      </c>
      <c r="D3377" t="s">
        <v>19</v>
      </c>
      <c r="E3377" t="s">
        <v>20</v>
      </c>
      <c r="F3377" t="s">
        <v>99</v>
      </c>
      <c r="G3377" t="s">
        <v>79</v>
      </c>
      <c r="H3377" t="s">
        <v>74</v>
      </c>
      <c r="I3377" t="s">
        <v>158</v>
      </c>
      <c r="J3377">
        <v>3</v>
      </c>
      <c r="K3377">
        <v>15018.54</v>
      </c>
      <c r="L3377">
        <v>0.2</v>
      </c>
      <c r="M3377" s="6">
        <v>36044.5</v>
      </c>
      <c r="N3377" s="3">
        <v>36399.519999999997</v>
      </c>
      <c r="O3377" s="6">
        <v>-355.02</v>
      </c>
      <c r="P3377" t="s">
        <v>70</v>
      </c>
      <c r="Q3377" t="s">
        <v>26</v>
      </c>
      <c r="R3377" s="4">
        <f t="shared" si="156"/>
        <v>-9.8494916006602942E-3</v>
      </c>
      <c r="S3377" s="1" t="str">
        <f t="shared" si="157"/>
        <v>Mar-2026</v>
      </c>
      <c r="T3377" t="str">
        <f t="shared" si="158"/>
        <v>Loss</v>
      </c>
    </row>
    <row r="3378" spans="1:20" x14ac:dyDescent="0.3">
      <c r="A3378" t="s">
        <v>5310</v>
      </c>
      <c r="B3378" s="2">
        <v>45711</v>
      </c>
      <c r="C3378" t="s">
        <v>5252</v>
      </c>
      <c r="D3378" t="s">
        <v>19</v>
      </c>
      <c r="E3378" t="s">
        <v>39</v>
      </c>
      <c r="F3378" t="s">
        <v>47</v>
      </c>
      <c r="G3378" t="s">
        <v>22</v>
      </c>
      <c r="H3378" t="s">
        <v>41</v>
      </c>
      <c r="I3378" t="s">
        <v>42</v>
      </c>
      <c r="J3378">
        <v>1</v>
      </c>
      <c r="K3378">
        <v>183.88</v>
      </c>
      <c r="L3378">
        <v>0.15</v>
      </c>
      <c r="M3378" s="6">
        <v>156.30000000000001</v>
      </c>
      <c r="N3378" s="3">
        <v>135.93</v>
      </c>
      <c r="O3378" s="6">
        <v>20.37</v>
      </c>
      <c r="P3378" t="s">
        <v>70</v>
      </c>
      <c r="Q3378" t="s">
        <v>26</v>
      </c>
      <c r="R3378" s="4">
        <f t="shared" si="156"/>
        <v>0.13032629558541267</v>
      </c>
      <c r="S3378" s="1" t="str">
        <f t="shared" si="157"/>
        <v>Feb-2025</v>
      </c>
      <c r="T3378" t="str">
        <f t="shared" si="158"/>
        <v>Profit</v>
      </c>
    </row>
    <row r="3379" spans="1:20" x14ac:dyDescent="0.3">
      <c r="A3379" t="s">
        <v>5311</v>
      </c>
      <c r="B3379" s="2">
        <v>45415</v>
      </c>
      <c r="C3379" t="s">
        <v>1374</v>
      </c>
      <c r="D3379" t="s">
        <v>19</v>
      </c>
      <c r="E3379" t="s">
        <v>53</v>
      </c>
      <c r="F3379" t="s">
        <v>90</v>
      </c>
      <c r="G3379" t="s">
        <v>29</v>
      </c>
      <c r="H3379" t="s">
        <v>41</v>
      </c>
      <c r="I3379" t="s">
        <v>55</v>
      </c>
      <c r="J3379">
        <v>2</v>
      </c>
      <c r="K3379">
        <v>157.1</v>
      </c>
      <c r="L3379">
        <v>0</v>
      </c>
      <c r="M3379" s="6">
        <v>314.2</v>
      </c>
      <c r="N3379" s="3">
        <v>173.27</v>
      </c>
      <c r="O3379" s="6">
        <v>140.93</v>
      </c>
      <c r="P3379" t="s">
        <v>49</v>
      </c>
      <c r="Q3379" t="s">
        <v>26</v>
      </c>
      <c r="R3379" s="4">
        <f t="shared" si="156"/>
        <v>0.44853596435391474</v>
      </c>
      <c r="S3379" s="1" t="str">
        <f t="shared" si="157"/>
        <v>May-2024</v>
      </c>
      <c r="T3379" t="str">
        <f t="shared" si="158"/>
        <v>Profit</v>
      </c>
    </row>
    <row r="3380" spans="1:20" x14ac:dyDescent="0.3">
      <c r="A3380" t="s">
        <v>5312</v>
      </c>
      <c r="B3380" s="2">
        <v>45713</v>
      </c>
      <c r="C3380" t="s">
        <v>5313</v>
      </c>
      <c r="D3380" t="s">
        <v>46</v>
      </c>
      <c r="E3380" t="s">
        <v>53</v>
      </c>
      <c r="F3380" t="s">
        <v>90</v>
      </c>
      <c r="G3380" t="s">
        <v>79</v>
      </c>
      <c r="H3380" t="s">
        <v>41</v>
      </c>
      <c r="I3380" t="s">
        <v>42</v>
      </c>
      <c r="J3380">
        <v>1</v>
      </c>
      <c r="K3380">
        <v>229.02</v>
      </c>
      <c r="L3380">
        <v>0.05</v>
      </c>
      <c r="M3380" s="6">
        <v>217.57</v>
      </c>
      <c r="N3380" s="3">
        <v>126.02</v>
      </c>
      <c r="O3380" s="6">
        <v>91.55</v>
      </c>
      <c r="P3380" t="s">
        <v>25</v>
      </c>
      <c r="Q3380" t="s">
        <v>26</v>
      </c>
      <c r="R3380" s="4">
        <f t="shared" si="156"/>
        <v>0.42078411545709427</v>
      </c>
      <c r="S3380" s="1" t="str">
        <f t="shared" si="157"/>
        <v>Feb-2025</v>
      </c>
      <c r="T3380" t="str">
        <f t="shared" si="158"/>
        <v>Profit</v>
      </c>
    </row>
    <row r="3381" spans="1:20" x14ac:dyDescent="0.3">
      <c r="A3381" t="s">
        <v>5314</v>
      </c>
      <c r="B3381" s="2">
        <v>45522</v>
      </c>
      <c r="C3381" t="s">
        <v>2685</v>
      </c>
      <c r="D3381" t="s">
        <v>52</v>
      </c>
      <c r="E3381" t="s">
        <v>39</v>
      </c>
      <c r="F3381" t="s">
        <v>47</v>
      </c>
      <c r="G3381" t="s">
        <v>22</v>
      </c>
      <c r="H3381" t="s">
        <v>74</v>
      </c>
      <c r="I3381" t="s">
        <v>75</v>
      </c>
      <c r="J3381">
        <v>2</v>
      </c>
      <c r="K3381">
        <v>10298.18</v>
      </c>
      <c r="L3381">
        <v>0.15</v>
      </c>
      <c r="M3381" s="6">
        <v>17506.91</v>
      </c>
      <c r="N3381" s="3">
        <v>12014.83</v>
      </c>
      <c r="O3381" s="6">
        <v>5492.08</v>
      </c>
      <c r="P3381" t="s">
        <v>25</v>
      </c>
      <c r="Q3381" t="s">
        <v>26</v>
      </c>
      <c r="R3381" s="4">
        <f t="shared" si="156"/>
        <v>0.31370927251011171</v>
      </c>
      <c r="S3381" s="1" t="str">
        <f t="shared" si="157"/>
        <v>Aug-2024</v>
      </c>
      <c r="T3381" t="str">
        <f t="shared" si="158"/>
        <v>Profit</v>
      </c>
    </row>
    <row r="3382" spans="1:20" x14ac:dyDescent="0.3">
      <c r="A3382" t="s">
        <v>5315</v>
      </c>
      <c r="B3382" s="2">
        <v>45981</v>
      </c>
      <c r="C3382" t="s">
        <v>4804</v>
      </c>
      <c r="D3382" t="s">
        <v>52</v>
      </c>
      <c r="E3382" t="s">
        <v>53</v>
      </c>
      <c r="F3382" t="s">
        <v>54</v>
      </c>
      <c r="G3382" t="s">
        <v>22</v>
      </c>
      <c r="H3382" t="s">
        <v>23</v>
      </c>
      <c r="I3382" t="s">
        <v>24</v>
      </c>
      <c r="J3382">
        <v>2</v>
      </c>
      <c r="K3382">
        <v>36200.19</v>
      </c>
      <c r="L3382">
        <v>0.15</v>
      </c>
      <c r="M3382" s="6">
        <v>61540.32</v>
      </c>
      <c r="N3382" s="3">
        <v>57391.360000000001</v>
      </c>
      <c r="O3382" s="6">
        <v>4148.96</v>
      </c>
      <c r="P3382" t="s">
        <v>70</v>
      </c>
      <c r="Q3382" t="s">
        <v>26</v>
      </c>
      <c r="R3382" s="4">
        <f t="shared" si="156"/>
        <v>6.7418563959368433E-2</v>
      </c>
      <c r="S3382" s="1" t="str">
        <f t="shared" si="157"/>
        <v>Nov-2025</v>
      </c>
      <c r="T3382" t="str">
        <f t="shared" si="158"/>
        <v>Profit</v>
      </c>
    </row>
    <row r="3383" spans="1:20" x14ac:dyDescent="0.3">
      <c r="A3383" t="s">
        <v>5316</v>
      </c>
      <c r="B3383" s="2">
        <v>45354</v>
      </c>
      <c r="C3383" t="s">
        <v>2162</v>
      </c>
      <c r="D3383" t="s">
        <v>19</v>
      </c>
      <c r="E3383" t="s">
        <v>39</v>
      </c>
      <c r="F3383" t="s">
        <v>146</v>
      </c>
      <c r="G3383" t="s">
        <v>29</v>
      </c>
      <c r="H3383" t="s">
        <v>74</v>
      </c>
      <c r="I3383" t="s">
        <v>91</v>
      </c>
      <c r="J3383">
        <v>5</v>
      </c>
      <c r="K3383">
        <v>14358.73</v>
      </c>
      <c r="L3383">
        <v>0.1</v>
      </c>
      <c r="M3383" s="6">
        <v>64614.28</v>
      </c>
      <c r="N3383" s="3">
        <v>57736.26</v>
      </c>
      <c r="O3383" s="6">
        <v>6878.02</v>
      </c>
      <c r="P3383" t="s">
        <v>43</v>
      </c>
      <c r="Q3383" t="s">
        <v>26</v>
      </c>
      <c r="R3383" s="4">
        <f t="shared" si="156"/>
        <v>0.10644736736213729</v>
      </c>
      <c r="S3383" s="1" t="str">
        <f t="shared" si="157"/>
        <v>Mar-2024</v>
      </c>
      <c r="T3383" t="str">
        <f t="shared" si="158"/>
        <v>Profit</v>
      </c>
    </row>
    <row r="3384" spans="1:20" x14ac:dyDescent="0.3">
      <c r="A3384" t="s">
        <v>5317</v>
      </c>
      <c r="B3384" s="2">
        <v>45776</v>
      </c>
      <c r="C3384" t="s">
        <v>2198</v>
      </c>
      <c r="D3384" t="s">
        <v>46</v>
      </c>
      <c r="E3384" t="s">
        <v>53</v>
      </c>
      <c r="F3384" t="s">
        <v>54</v>
      </c>
      <c r="G3384" t="s">
        <v>79</v>
      </c>
      <c r="H3384" t="s">
        <v>41</v>
      </c>
      <c r="I3384" t="s">
        <v>134</v>
      </c>
      <c r="J3384">
        <v>6</v>
      </c>
      <c r="K3384">
        <v>347.74</v>
      </c>
      <c r="L3384">
        <v>0.15</v>
      </c>
      <c r="M3384" s="6">
        <v>1773.47</v>
      </c>
      <c r="N3384" s="3">
        <v>1210.6600000000001</v>
      </c>
      <c r="O3384" s="6">
        <v>562.80999999999995</v>
      </c>
      <c r="P3384" t="s">
        <v>25</v>
      </c>
      <c r="Q3384" t="s">
        <v>26</v>
      </c>
      <c r="R3384" s="4">
        <f t="shared" si="156"/>
        <v>0.31734960275617852</v>
      </c>
      <c r="S3384" s="1" t="str">
        <f t="shared" si="157"/>
        <v>Apr-2025</v>
      </c>
      <c r="T3384" t="str">
        <f t="shared" si="158"/>
        <v>Profit</v>
      </c>
    </row>
    <row r="3385" spans="1:20" x14ac:dyDescent="0.3">
      <c r="A3385" t="s">
        <v>5318</v>
      </c>
      <c r="B3385" s="2">
        <v>45919</v>
      </c>
      <c r="C3385" t="s">
        <v>2817</v>
      </c>
      <c r="D3385" t="s">
        <v>19</v>
      </c>
      <c r="E3385" t="s">
        <v>20</v>
      </c>
      <c r="F3385" t="s">
        <v>99</v>
      </c>
      <c r="G3385" t="s">
        <v>79</v>
      </c>
      <c r="H3385" t="s">
        <v>74</v>
      </c>
      <c r="I3385" t="s">
        <v>137</v>
      </c>
      <c r="J3385">
        <v>3</v>
      </c>
      <c r="K3385">
        <v>11959.91</v>
      </c>
      <c r="L3385">
        <v>0.25</v>
      </c>
      <c r="M3385" s="6">
        <v>26909.8</v>
      </c>
      <c r="N3385" s="3">
        <v>28357.08</v>
      </c>
      <c r="O3385" s="6">
        <v>-1447.28</v>
      </c>
      <c r="P3385" t="s">
        <v>70</v>
      </c>
      <c r="Q3385" t="s">
        <v>26</v>
      </c>
      <c r="R3385" s="4">
        <f t="shared" si="156"/>
        <v>-5.3782636808894904E-2</v>
      </c>
      <c r="S3385" s="1" t="str">
        <f t="shared" si="157"/>
        <v>Sep-2025</v>
      </c>
      <c r="T3385" t="str">
        <f t="shared" si="158"/>
        <v>Loss</v>
      </c>
    </row>
    <row r="3386" spans="1:20" x14ac:dyDescent="0.3">
      <c r="A3386" t="s">
        <v>5319</v>
      </c>
      <c r="B3386" s="2">
        <v>45994</v>
      </c>
      <c r="C3386" t="s">
        <v>2255</v>
      </c>
      <c r="D3386" t="s">
        <v>46</v>
      </c>
      <c r="E3386" t="s">
        <v>58</v>
      </c>
      <c r="F3386" t="s">
        <v>54</v>
      </c>
      <c r="G3386" t="s">
        <v>79</v>
      </c>
      <c r="H3386" t="s">
        <v>41</v>
      </c>
      <c r="I3386" t="s">
        <v>48</v>
      </c>
      <c r="J3386">
        <v>5</v>
      </c>
      <c r="K3386">
        <v>85.75</v>
      </c>
      <c r="L3386">
        <v>0.1</v>
      </c>
      <c r="M3386" s="6">
        <v>385.88</v>
      </c>
      <c r="N3386" s="3">
        <v>324.02</v>
      </c>
      <c r="O3386" s="6">
        <v>61.86</v>
      </c>
      <c r="P3386" t="s">
        <v>43</v>
      </c>
      <c r="Q3386" t="s">
        <v>76</v>
      </c>
      <c r="R3386" s="4">
        <f t="shared" si="156"/>
        <v>0.16030890432258732</v>
      </c>
      <c r="S3386" s="1" t="str">
        <f t="shared" si="157"/>
        <v>Dec-2025</v>
      </c>
      <c r="T3386" t="str">
        <f t="shared" si="158"/>
        <v>Profit</v>
      </c>
    </row>
    <row r="3387" spans="1:20" x14ac:dyDescent="0.3">
      <c r="A3387" t="s">
        <v>5320</v>
      </c>
      <c r="B3387" s="2">
        <v>45865</v>
      </c>
      <c r="C3387" t="s">
        <v>4886</v>
      </c>
      <c r="D3387" t="s">
        <v>52</v>
      </c>
      <c r="E3387" t="s">
        <v>34</v>
      </c>
      <c r="F3387" t="s">
        <v>65</v>
      </c>
      <c r="G3387" t="s">
        <v>22</v>
      </c>
      <c r="H3387" t="s">
        <v>41</v>
      </c>
      <c r="I3387" t="s">
        <v>62</v>
      </c>
      <c r="J3387">
        <v>1</v>
      </c>
      <c r="K3387">
        <v>412.74</v>
      </c>
      <c r="L3387">
        <v>0</v>
      </c>
      <c r="M3387" s="6">
        <v>412.74</v>
      </c>
      <c r="N3387" s="3">
        <v>274.24</v>
      </c>
      <c r="O3387" s="6">
        <v>138.5</v>
      </c>
      <c r="P3387" t="s">
        <v>31</v>
      </c>
      <c r="Q3387" t="s">
        <v>26</v>
      </c>
      <c r="R3387" s="4">
        <f t="shared" si="156"/>
        <v>0.33556233948732855</v>
      </c>
      <c r="S3387" s="1" t="str">
        <f t="shared" si="157"/>
        <v>Jul-2025</v>
      </c>
      <c r="T3387" t="str">
        <f t="shared" si="158"/>
        <v>Profit</v>
      </c>
    </row>
    <row r="3388" spans="1:20" x14ac:dyDescent="0.3">
      <c r="A3388" t="s">
        <v>5321</v>
      </c>
      <c r="B3388" s="2">
        <v>46059</v>
      </c>
      <c r="C3388" t="s">
        <v>1046</v>
      </c>
      <c r="D3388" t="s">
        <v>19</v>
      </c>
      <c r="E3388" t="s">
        <v>20</v>
      </c>
      <c r="F3388" t="s">
        <v>115</v>
      </c>
      <c r="G3388" t="s">
        <v>29</v>
      </c>
      <c r="H3388" t="s">
        <v>74</v>
      </c>
      <c r="I3388" t="s">
        <v>75</v>
      </c>
      <c r="J3388">
        <v>2</v>
      </c>
      <c r="K3388">
        <v>9499.94</v>
      </c>
      <c r="L3388">
        <v>0.2</v>
      </c>
      <c r="M3388" s="6">
        <v>15199.9</v>
      </c>
      <c r="N3388" s="3">
        <v>12980.71</v>
      </c>
      <c r="O3388" s="6">
        <v>2219.19</v>
      </c>
      <c r="P3388" t="s">
        <v>31</v>
      </c>
      <c r="Q3388" t="s">
        <v>26</v>
      </c>
      <c r="R3388" s="4">
        <f t="shared" si="156"/>
        <v>0.14600030263356997</v>
      </c>
      <c r="S3388" s="1" t="str">
        <f t="shared" si="157"/>
        <v>Feb-2026</v>
      </c>
      <c r="T3388" t="str">
        <f t="shared" si="158"/>
        <v>Profit</v>
      </c>
    </row>
    <row r="3389" spans="1:20" x14ac:dyDescent="0.3">
      <c r="A3389" t="s">
        <v>5322</v>
      </c>
      <c r="B3389" s="2">
        <v>45774</v>
      </c>
      <c r="C3389" t="s">
        <v>5323</v>
      </c>
      <c r="D3389" t="s">
        <v>19</v>
      </c>
      <c r="E3389" t="s">
        <v>20</v>
      </c>
      <c r="F3389" t="s">
        <v>115</v>
      </c>
      <c r="G3389" t="s">
        <v>79</v>
      </c>
      <c r="H3389" t="s">
        <v>41</v>
      </c>
      <c r="I3389" t="s">
        <v>42</v>
      </c>
      <c r="J3389">
        <v>3</v>
      </c>
      <c r="K3389">
        <v>184.45</v>
      </c>
      <c r="L3389">
        <v>0.1</v>
      </c>
      <c r="M3389" s="6">
        <v>498.01</v>
      </c>
      <c r="N3389" s="3">
        <v>446.5</v>
      </c>
      <c r="O3389" s="6">
        <v>51.51</v>
      </c>
      <c r="P3389" t="s">
        <v>31</v>
      </c>
      <c r="Q3389" t="s">
        <v>26</v>
      </c>
      <c r="R3389" s="4">
        <f t="shared" si="156"/>
        <v>0.10343165799883536</v>
      </c>
      <c r="S3389" s="1" t="str">
        <f t="shared" si="157"/>
        <v>Apr-2025</v>
      </c>
      <c r="T3389" t="str">
        <f t="shared" si="158"/>
        <v>Profit</v>
      </c>
    </row>
    <row r="3390" spans="1:20" x14ac:dyDescent="0.3">
      <c r="A3390" t="s">
        <v>5324</v>
      </c>
      <c r="B3390" s="2">
        <v>45810</v>
      </c>
      <c r="C3390" t="s">
        <v>5325</v>
      </c>
      <c r="D3390" t="s">
        <v>46</v>
      </c>
      <c r="E3390" t="s">
        <v>53</v>
      </c>
      <c r="F3390" t="s">
        <v>97</v>
      </c>
      <c r="G3390" t="s">
        <v>22</v>
      </c>
      <c r="H3390" t="s">
        <v>41</v>
      </c>
      <c r="I3390" t="s">
        <v>42</v>
      </c>
      <c r="J3390">
        <v>3</v>
      </c>
      <c r="K3390">
        <v>212.82</v>
      </c>
      <c r="L3390">
        <v>0.1</v>
      </c>
      <c r="M3390" s="6">
        <v>574.61</v>
      </c>
      <c r="N3390" s="3">
        <v>375.88</v>
      </c>
      <c r="O3390" s="6">
        <v>198.73</v>
      </c>
      <c r="P3390" t="s">
        <v>70</v>
      </c>
      <c r="Q3390" t="s">
        <v>26</v>
      </c>
      <c r="R3390" s="4">
        <f t="shared" si="156"/>
        <v>0.34585196916169225</v>
      </c>
      <c r="S3390" s="1" t="str">
        <f t="shared" si="157"/>
        <v>Jun-2025</v>
      </c>
      <c r="T3390" t="str">
        <f t="shared" si="158"/>
        <v>Profit</v>
      </c>
    </row>
    <row r="3391" spans="1:20" x14ac:dyDescent="0.3">
      <c r="A3391" t="s">
        <v>5326</v>
      </c>
      <c r="B3391" s="2">
        <v>45446</v>
      </c>
      <c r="C3391" t="s">
        <v>702</v>
      </c>
      <c r="D3391" t="s">
        <v>52</v>
      </c>
      <c r="E3391" t="s">
        <v>34</v>
      </c>
      <c r="F3391" t="s">
        <v>35</v>
      </c>
      <c r="G3391" t="s">
        <v>22</v>
      </c>
      <c r="H3391" t="s">
        <v>41</v>
      </c>
      <c r="I3391" t="s">
        <v>62</v>
      </c>
      <c r="J3391">
        <v>4</v>
      </c>
      <c r="K3391">
        <v>187.45</v>
      </c>
      <c r="L3391">
        <v>0.2</v>
      </c>
      <c r="M3391" s="6">
        <v>599.84</v>
      </c>
      <c r="N3391" s="3">
        <v>403.22</v>
      </c>
      <c r="O3391" s="6">
        <v>196.62</v>
      </c>
      <c r="P3391" t="s">
        <v>70</v>
      </c>
      <c r="Q3391" t="s">
        <v>26</v>
      </c>
      <c r="R3391" s="4">
        <f t="shared" si="156"/>
        <v>0.32778740997599359</v>
      </c>
      <c r="S3391" s="1" t="str">
        <f t="shared" si="157"/>
        <v>Jun-2024</v>
      </c>
      <c r="T3391" t="str">
        <f t="shared" si="158"/>
        <v>Profit</v>
      </c>
    </row>
    <row r="3392" spans="1:20" x14ac:dyDescent="0.3">
      <c r="A3392" t="s">
        <v>5327</v>
      </c>
      <c r="B3392" s="2">
        <v>45383</v>
      </c>
      <c r="C3392" t="s">
        <v>1396</v>
      </c>
      <c r="D3392" t="s">
        <v>19</v>
      </c>
      <c r="E3392" t="s">
        <v>58</v>
      </c>
      <c r="F3392" t="s">
        <v>54</v>
      </c>
      <c r="G3392" t="s">
        <v>29</v>
      </c>
      <c r="H3392" t="s">
        <v>74</v>
      </c>
      <c r="I3392" t="s">
        <v>137</v>
      </c>
      <c r="J3392">
        <v>2</v>
      </c>
      <c r="K3392">
        <v>17524.41</v>
      </c>
      <c r="L3392">
        <v>0.2</v>
      </c>
      <c r="M3392" s="6">
        <v>28039.06</v>
      </c>
      <c r="N3392" s="3">
        <v>21064.98</v>
      </c>
      <c r="O3392" s="6">
        <v>6974.08</v>
      </c>
      <c r="P3392" t="s">
        <v>70</v>
      </c>
      <c r="Q3392" t="s">
        <v>26</v>
      </c>
      <c r="R3392" s="4">
        <f t="shared" si="156"/>
        <v>0.24872731111527988</v>
      </c>
      <c r="S3392" s="1" t="str">
        <f t="shared" si="157"/>
        <v>Apr-2024</v>
      </c>
      <c r="T3392" t="str">
        <f t="shared" si="158"/>
        <v>Profit</v>
      </c>
    </row>
    <row r="3393" spans="1:20" x14ac:dyDescent="0.3">
      <c r="A3393" t="s">
        <v>5328</v>
      </c>
      <c r="B3393" s="2">
        <v>46273</v>
      </c>
      <c r="C3393" t="s">
        <v>257</v>
      </c>
      <c r="D3393" t="s">
        <v>46</v>
      </c>
      <c r="E3393" t="s">
        <v>34</v>
      </c>
      <c r="F3393" t="s">
        <v>110</v>
      </c>
      <c r="G3393" t="s">
        <v>22</v>
      </c>
      <c r="H3393" t="s">
        <v>74</v>
      </c>
      <c r="I3393" t="s">
        <v>158</v>
      </c>
      <c r="J3393">
        <v>3</v>
      </c>
      <c r="K3393">
        <v>4974.72</v>
      </c>
      <c r="L3393">
        <v>0</v>
      </c>
      <c r="M3393" s="6">
        <v>14924.16</v>
      </c>
      <c r="N3393" s="3">
        <v>11075.88</v>
      </c>
      <c r="O3393" s="6">
        <v>3848.28</v>
      </c>
      <c r="P3393" t="s">
        <v>31</v>
      </c>
      <c r="Q3393" t="s">
        <v>26</v>
      </c>
      <c r="R3393" s="4">
        <f t="shared" si="156"/>
        <v>0.25785571851280076</v>
      </c>
      <c r="S3393" s="1" t="str">
        <f t="shared" si="157"/>
        <v>Sep-2026</v>
      </c>
      <c r="T3393" t="str">
        <f t="shared" si="158"/>
        <v>Profit</v>
      </c>
    </row>
    <row r="3394" spans="1:20" x14ac:dyDescent="0.3">
      <c r="A3394" t="s">
        <v>5329</v>
      </c>
      <c r="B3394" s="2">
        <v>45817</v>
      </c>
      <c r="C3394" t="s">
        <v>5330</v>
      </c>
      <c r="D3394" t="s">
        <v>46</v>
      </c>
      <c r="E3394" t="s">
        <v>39</v>
      </c>
      <c r="F3394" t="s">
        <v>40</v>
      </c>
      <c r="G3394" t="s">
        <v>29</v>
      </c>
      <c r="H3394" t="s">
        <v>41</v>
      </c>
      <c r="I3394" t="s">
        <v>62</v>
      </c>
      <c r="J3394">
        <v>2</v>
      </c>
      <c r="K3394">
        <v>445.7</v>
      </c>
      <c r="L3394">
        <v>0.1</v>
      </c>
      <c r="M3394" s="6">
        <v>802.26</v>
      </c>
      <c r="N3394" s="3">
        <v>589.27</v>
      </c>
      <c r="O3394" s="6">
        <v>212.99</v>
      </c>
      <c r="P3394" t="s">
        <v>70</v>
      </c>
      <c r="Q3394" t="s">
        <v>26</v>
      </c>
      <c r="R3394" s="4">
        <f t="shared" si="156"/>
        <v>0.26548749781866227</v>
      </c>
      <c r="S3394" s="1" t="str">
        <f t="shared" si="157"/>
        <v>Jun-2025</v>
      </c>
      <c r="T3394" t="str">
        <f t="shared" si="158"/>
        <v>Profit</v>
      </c>
    </row>
    <row r="3395" spans="1:20" x14ac:dyDescent="0.3">
      <c r="A3395" t="s">
        <v>5331</v>
      </c>
      <c r="B3395" s="2">
        <v>45746</v>
      </c>
      <c r="C3395" t="s">
        <v>5332</v>
      </c>
      <c r="D3395" t="s">
        <v>19</v>
      </c>
      <c r="E3395" t="s">
        <v>20</v>
      </c>
      <c r="F3395" t="s">
        <v>115</v>
      </c>
      <c r="G3395" t="s">
        <v>79</v>
      </c>
      <c r="H3395" t="s">
        <v>74</v>
      </c>
      <c r="I3395" t="s">
        <v>158</v>
      </c>
      <c r="J3395">
        <v>2</v>
      </c>
      <c r="K3395">
        <v>14459.68</v>
      </c>
      <c r="L3395">
        <v>0.2</v>
      </c>
      <c r="M3395" s="6">
        <v>23135.49</v>
      </c>
      <c r="N3395" s="3">
        <v>17391.54</v>
      </c>
      <c r="O3395" s="6">
        <v>5743.95</v>
      </c>
      <c r="P3395" t="s">
        <v>70</v>
      </c>
      <c r="Q3395" t="s">
        <v>26</v>
      </c>
      <c r="R3395" s="4">
        <f t="shared" si="156"/>
        <v>0.24827440438910087</v>
      </c>
      <c r="S3395" s="1" t="str">
        <f t="shared" si="157"/>
        <v>Mar-2025</v>
      </c>
      <c r="T3395" t="str">
        <f t="shared" si="158"/>
        <v>Profit</v>
      </c>
    </row>
    <row r="3396" spans="1:20" x14ac:dyDescent="0.3">
      <c r="A3396" t="s">
        <v>5333</v>
      </c>
      <c r="B3396" s="2">
        <v>46032</v>
      </c>
      <c r="C3396" t="s">
        <v>401</v>
      </c>
      <c r="D3396" t="s">
        <v>19</v>
      </c>
      <c r="E3396" t="s">
        <v>34</v>
      </c>
      <c r="F3396" t="s">
        <v>90</v>
      </c>
      <c r="G3396" t="s">
        <v>79</v>
      </c>
      <c r="H3396" t="s">
        <v>23</v>
      </c>
      <c r="I3396" t="s">
        <v>69</v>
      </c>
      <c r="J3396">
        <v>6</v>
      </c>
      <c r="K3396">
        <v>26148.240000000002</v>
      </c>
      <c r="L3396">
        <v>0.25</v>
      </c>
      <c r="M3396" s="6">
        <v>117667.08</v>
      </c>
      <c r="N3396" s="3">
        <v>123892.67</v>
      </c>
      <c r="O3396" s="6">
        <v>-6225.59</v>
      </c>
      <c r="P3396" t="s">
        <v>31</v>
      </c>
      <c r="Q3396" t="s">
        <v>76</v>
      </c>
      <c r="R3396" s="4">
        <f t="shared" si="156"/>
        <v>-5.2908511029592986E-2</v>
      </c>
      <c r="S3396" s="1" t="str">
        <f t="shared" si="157"/>
        <v>Jan-2026</v>
      </c>
      <c r="T3396" t="str">
        <f t="shared" si="158"/>
        <v>Loss</v>
      </c>
    </row>
    <row r="3397" spans="1:20" x14ac:dyDescent="0.3">
      <c r="A3397" t="s">
        <v>5334</v>
      </c>
      <c r="B3397" s="2">
        <v>45889</v>
      </c>
      <c r="C3397" t="s">
        <v>2184</v>
      </c>
      <c r="D3397" t="s">
        <v>19</v>
      </c>
      <c r="E3397" t="s">
        <v>53</v>
      </c>
      <c r="F3397" t="s">
        <v>90</v>
      </c>
      <c r="G3397" t="s">
        <v>22</v>
      </c>
      <c r="H3397" t="s">
        <v>74</v>
      </c>
      <c r="I3397" t="s">
        <v>91</v>
      </c>
      <c r="J3397">
        <v>10</v>
      </c>
      <c r="K3397">
        <v>14115.51</v>
      </c>
      <c r="L3397">
        <v>0.1</v>
      </c>
      <c r="M3397" s="6">
        <v>127039.59</v>
      </c>
      <c r="N3397" s="3">
        <v>95831.6</v>
      </c>
      <c r="O3397" s="6">
        <v>31207.99</v>
      </c>
      <c r="P3397" t="s">
        <v>25</v>
      </c>
      <c r="Q3397" t="s">
        <v>26</v>
      </c>
      <c r="R3397" s="4">
        <f t="shared" ref="R3397:R3460" si="159">IFERROR(O3397/M3397,0)</f>
        <v>0.24565562593519077</v>
      </c>
      <c r="S3397" s="1" t="str">
        <f t="shared" ref="S3397:S3460" si="160">TEXT(B3397,"mmm-yyyy")</f>
        <v>Aug-2025</v>
      </c>
      <c r="T3397" t="str">
        <f t="shared" ref="T3397:T3460" si="161">IF(O3397&gt;0,"Profit",IF(O3397&lt;0,"Loss","Break-Even"))</f>
        <v>Profit</v>
      </c>
    </row>
    <row r="3398" spans="1:20" x14ac:dyDescent="0.3">
      <c r="A3398" t="s">
        <v>5335</v>
      </c>
      <c r="B3398" s="2">
        <v>45936</v>
      </c>
      <c r="C3398" t="s">
        <v>5336</v>
      </c>
      <c r="D3398" t="s">
        <v>46</v>
      </c>
      <c r="E3398" t="s">
        <v>34</v>
      </c>
      <c r="F3398" t="s">
        <v>110</v>
      </c>
      <c r="G3398" t="s">
        <v>29</v>
      </c>
      <c r="H3398" t="s">
        <v>23</v>
      </c>
      <c r="I3398" t="s">
        <v>30</v>
      </c>
      <c r="J3398">
        <v>2</v>
      </c>
      <c r="K3398">
        <v>1065.3</v>
      </c>
      <c r="L3398">
        <v>0.2</v>
      </c>
      <c r="M3398" s="6">
        <v>1704.48</v>
      </c>
      <c r="N3398" s="3">
        <v>1666.07</v>
      </c>
      <c r="O3398" s="6">
        <v>38.409999999999997</v>
      </c>
      <c r="P3398" t="s">
        <v>49</v>
      </c>
      <c r="Q3398" t="s">
        <v>26</v>
      </c>
      <c r="R3398" s="4">
        <f t="shared" si="159"/>
        <v>2.2534732000375479E-2</v>
      </c>
      <c r="S3398" s="1" t="str">
        <f t="shared" si="160"/>
        <v>Oct-2025</v>
      </c>
      <c r="T3398" t="str">
        <f t="shared" si="161"/>
        <v>Profit</v>
      </c>
    </row>
    <row r="3399" spans="1:20" x14ac:dyDescent="0.3">
      <c r="A3399" t="s">
        <v>5337</v>
      </c>
      <c r="B3399" s="2">
        <v>45801</v>
      </c>
      <c r="C3399" t="s">
        <v>2316</v>
      </c>
      <c r="D3399" t="s">
        <v>19</v>
      </c>
      <c r="E3399" t="s">
        <v>58</v>
      </c>
      <c r="F3399" t="s">
        <v>68</v>
      </c>
      <c r="G3399" t="s">
        <v>22</v>
      </c>
      <c r="H3399" t="s">
        <v>23</v>
      </c>
      <c r="I3399" t="s">
        <v>24</v>
      </c>
      <c r="J3399">
        <v>8</v>
      </c>
      <c r="K3399">
        <v>90334.19</v>
      </c>
      <c r="L3399">
        <v>0.05</v>
      </c>
      <c r="M3399" s="6">
        <v>686539.84</v>
      </c>
      <c r="N3399" s="3">
        <v>408737.07</v>
      </c>
      <c r="O3399" s="6">
        <v>277802.77</v>
      </c>
      <c r="P3399" t="s">
        <v>31</v>
      </c>
      <c r="Q3399" t="s">
        <v>26</v>
      </c>
      <c r="R3399" s="4">
        <f t="shared" si="159"/>
        <v>0.40464187773866123</v>
      </c>
      <c r="S3399" s="1" t="str">
        <f t="shared" si="160"/>
        <v>May-2025</v>
      </c>
      <c r="T3399" t="str">
        <f t="shared" si="161"/>
        <v>Profit</v>
      </c>
    </row>
    <row r="3400" spans="1:20" x14ac:dyDescent="0.3">
      <c r="A3400" t="s">
        <v>5338</v>
      </c>
      <c r="B3400" s="2">
        <v>45474</v>
      </c>
      <c r="C3400" t="s">
        <v>5339</v>
      </c>
      <c r="D3400" t="s">
        <v>46</v>
      </c>
      <c r="E3400" t="s">
        <v>58</v>
      </c>
      <c r="F3400" t="s">
        <v>339</v>
      </c>
      <c r="G3400" t="s">
        <v>79</v>
      </c>
      <c r="H3400" t="s">
        <v>74</v>
      </c>
      <c r="I3400" t="s">
        <v>75</v>
      </c>
      <c r="J3400">
        <v>1</v>
      </c>
      <c r="K3400">
        <v>6739.33</v>
      </c>
      <c r="L3400">
        <v>0</v>
      </c>
      <c r="M3400" s="6">
        <v>6739.33</v>
      </c>
      <c r="N3400" s="3">
        <v>4696.54</v>
      </c>
      <c r="O3400" s="6">
        <v>2042.79</v>
      </c>
      <c r="P3400" t="s">
        <v>31</v>
      </c>
      <c r="Q3400" t="s">
        <v>142</v>
      </c>
      <c r="R3400" s="4">
        <f t="shared" si="159"/>
        <v>0.30311470131303853</v>
      </c>
      <c r="S3400" s="1" t="str">
        <f t="shared" si="160"/>
        <v>Jul-2024</v>
      </c>
      <c r="T3400" t="str">
        <f t="shared" si="161"/>
        <v>Profit</v>
      </c>
    </row>
    <row r="3401" spans="1:20" x14ac:dyDescent="0.3">
      <c r="A3401" t="s">
        <v>5340</v>
      </c>
      <c r="B3401" s="2">
        <v>45677</v>
      </c>
      <c r="C3401" t="s">
        <v>3092</v>
      </c>
      <c r="D3401" t="s">
        <v>19</v>
      </c>
      <c r="E3401" t="s">
        <v>39</v>
      </c>
      <c r="F3401" t="s">
        <v>40</v>
      </c>
      <c r="G3401" t="s">
        <v>79</v>
      </c>
      <c r="H3401" t="s">
        <v>74</v>
      </c>
      <c r="I3401" t="s">
        <v>137</v>
      </c>
      <c r="J3401">
        <v>3</v>
      </c>
      <c r="K3401">
        <v>23570.9</v>
      </c>
      <c r="L3401">
        <v>0</v>
      </c>
      <c r="M3401" s="6">
        <v>70712.7</v>
      </c>
      <c r="N3401" s="3">
        <v>50538.86</v>
      </c>
      <c r="O3401" s="6">
        <v>20173.84</v>
      </c>
      <c r="P3401" t="s">
        <v>49</v>
      </c>
      <c r="Q3401" t="s">
        <v>26</v>
      </c>
      <c r="R3401" s="4">
        <f t="shared" si="159"/>
        <v>0.28529302374255261</v>
      </c>
      <c r="S3401" s="1" t="str">
        <f t="shared" si="160"/>
        <v>Jan-2025</v>
      </c>
      <c r="T3401" t="str">
        <f t="shared" si="161"/>
        <v>Profit</v>
      </c>
    </row>
    <row r="3402" spans="1:20" x14ac:dyDescent="0.3">
      <c r="A3402" t="s">
        <v>5341</v>
      </c>
      <c r="B3402" s="2">
        <v>45865</v>
      </c>
      <c r="C3402" t="s">
        <v>5342</v>
      </c>
      <c r="D3402" t="s">
        <v>19</v>
      </c>
      <c r="E3402" t="s">
        <v>58</v>
      </c>
      <c r="F3402" t="s">
        <v>104</v>
      </c>
      <c r="G3402" t="s">
        <v>79</v>
      </c>
      <c r="H3402" t="s">
        <v>23</v>
      </c>
      <c r="I3402" t="s">
        <v>94</v>
      </c>
      <c r="J3402">
        <v>1</v>
      </c>
      <c r="K3402">
        <v>3114.72</v>
      </c>
      <c r="L3402">
        <v>0</v>
      </c>
      <c r="M3402" s="6">
        <v>3114.72</v>
      </c>
      <c r="N3402" s="3">
        <v>1942.9</v>
      </c>
      <c r="O3402" s="6">
        <v>1171.82</v>
      </c>
      <c r="P3402" t="s">
        <v>49</v>
      </c>
      <c r="Q3402" t="s">
        <v>26</v>
      </c>
      <c r="R3402" s="4">
        <f t="shared" si="159"/>
        <v>0.37622001335593569</v>
      </c>
      <c r="S3402" s="1" t="str">
        <f t="shared" si="160"/>
        <v>Jul-2025</v>
      </c>
      <c r="T3402" t="str">
        <f t="shared" si="161"/>
        <v>Profit</v>
      </c>
    </row>
    <row r="3403" spans="1:20" x14ac:dyDescent="0.3">
      <c r="A3403" t="s">
        <v>5343</v>
      </c>
      <c r="B3403" s="2">
        <v>46022</v>
      </c>
      <c r="C3403" t="s">
        <v>5344</v>
      </c>
      <c r="D3403" t="s">
        <v>19</v>
      </c>
      <c r="E3403" t="s">
        <v>39</v>
      </c>
      <c r="F3403" t="s">
        <v>47</v>
      </c>
      <c r="G3403" t="s">
        <v>29</v>
      </c>
      <c r="H3403" t="s">
        <v>74</v>
      </c>
      <c r="I3403" t="s">
        <v>158</v>
      </c>
      <c r="J3403">
        <v>1</v>
      </c>
      <c r="K3403">
        <v>11107.06</v>
      </c>
      <c r="L3403">
        <v>0.15</v>
      </c>
      <c r="M3403" s="6">
        <v>9441</v>
      </c>
      <c r="N3403" s="3">
        <v>6834.98</v>
      </c>
      <c r="O3403" s="6">
        <v>2606.02</v>
      </c>
      <c r="P3403" t="s">
        <v>25</v>
      </c>
      <c r="Q3403" t="s">
        <v>26</v>
      </c>
      <c r="R3403" s="4">
        <f t="shared" si="159"/>
        <v>0.27603219997881578</v>
      </c>
      <c r="S3403" s="1" t="str">
        <f t="shared" si="160"/>
        <v>Dec-2025</v>
      </c>
      <c r="T3403" t="str">
        <f t="shared" si="161"/>
        <v>Profit</v>
      </c>
    </row>
    <row r="3404" spans="1:20" x14ac:dyDescent="0.3">
      <c r="A3404" t="s">
        <v>5345</v>
      </c>
      <c r="B3404" s="2">
        <v>45696</v>
      </c>
      <c r="C3404" t="s">
        <v>4160</v>
      </c>
      <c r="D3404" t="s">
        <v>19</v>
      </c>
      <c r="E3404" t="s">
        <v>20</v>
      </c>
      <c r="F3404" t="s">
        <v>157</v>
      </c>
      <c r="G3404" t="s">
        <v>22</v>
      </c>
      <c r="H3404" t="s">
        <v>41</v>
      </c>
      <c r="I3404" t="s">
        <v>42</v>
      </c>
      <c r="J3404">
        <v>2</v>
      </c>
      <c r="K3404">
        <v>210.41</v>
      </c>
      <c r="L3404">
        <v>0.1</v>
      </c>
      <c r="M3404" s="6">
        <v>378.74</v>
      </c>
      <c r="N3404" s="3">
        <v>276.35000000000002</v>
      </c>
      <c r="O3404" s="6">
        <v>102.39</v>
      </c>
      <c r="P3404" t="s">
        <v>70</v>
      </c>
      <c r="Q3404" t="s">
        <v>26</v>
      </c>
      <c r="R3404" s="4">
        <f t="shared" si="159"/>
        <v>0.2703437714527116</v>
      </c>
      <c r="S3404" s="1" t="str">
        <f t="shared" si="160"/>
        <v>Feb-2025</v>
      </c>
      <c r="T3404" t="str">
        <f t="shared" si="161"/>
        <v>Profit</v>
      </c>
    </row>
    <row r="3405" spans="1:20" x14ac:dyDescent="0.3">
      <c r="A3405" t="s">
        <v>5346</v>
      </c>
      <c r="B3405" s="2">
        <v>45537</v>
      </c>
      <c r="C3405" t="s">
        <v>5347</v>
      </c>
      <c r="D3405" t="s">
        <v>46</v>
      </c>
      <c r="E3405" t="s">
        <v>58</v>
      </c>
      <c r="F3405" t="s">
        <v>104</v>
      </c>
      <c r="G3405" t="s">
        <v>22</v>
      </c>
      <c r="H3405" t="s">
        <v>23</v>
      </c>
      <c r="I3405" t="s">
        <v>30</v>
      </c>
      <c r="J3405">
        <v>3</v>
      </c>
      <c r="K3405">
        <v>1944.76</v>
      </c>
      <c r="L3405">
        <v>0.15</v>
      </c>
      <c r="M3405" s="6">
        <v>4959.1400000000003</v>
      </c>
      <c r="N3405" s="3">
        <v>3146.99</v>
      </c>
      <c r="O3405" s="6">
        <v>1812.15</v>
      </c>
      <c r="P3405" t="s">
        <v>70</v>
      </c>
      <c r="Q3405" t="s">
        <v>26</v>
      </c>
      <c r="R3405" s="4">
        <f t="shared" si="159"/>
        <v>0.36541618103138851</v>
      </c>
      <c r="S3405" s="1" t="str">
        <f t="shared" si="160"/>
        <v>Sep-2024</v>
      </c>
      <c r="T3405" t="str">
        <f t="shared" si="161"/>
        <v>Profit</v>
      </c>
    </row>
    <row r="3406" spans="1:20" x14ac:dyDescent="0.3">
      <c r="A3406" t="s">
        <v>5348</v>
      </c>
      <c r="B3406" s="2">
        <v>46033</v>
      </c>
      <c r="C3406" t="s">
        <v>4064</v>
      </c>
      <c r="D3406" t="s">
        <v>46</v>
      </c>
      <c r="E3406" t="s">
        <v>53</v>
      </c>
      <c r="F3406" t="s">
        <v>65</v>
      </c>
      <c r="G3406" t="s">
        <v>79</v>
      </c>
      <c r="H3406" t="s">
        <v>23</v>
      </c>
      <c r="I3406" t="s">
        <v>30</v>
      </c>
      <c r="J3406">
        <v>1</v>
      </c>
      <c r="K3406">
        <v>1557.13</v>
      </c>
      <c r="L3406">
        <v>0.15</v>
      </c>
      <c r="M3406" s="6">
        <v>1323.56</v>
      </c>
      <c r="N3406" s="3">
        <v>876.63</v>
      </c>
      <c r="O3406" s="6">
        <v>446.93</v>
      </c>
      <c r="P3406" t="s">
        <v>70</v>
      </c>
      <c r="Q3406" t="s">
        <v>26</v>
      </c>
      <c r="R3406" s="4">
        <f t="shared" si="159"/>
        <v>0.33767264045453171</v>
      </c>
      <c r="S3406" s="1" t="str">
        <f t="shared" si="160"/>
        <v>Jan-2026</v>
      </c>
      <c r="T3406" t="str">
        <f t="shared" si="161"/>
        <v>Profit</v>
      </c>
    </row>
    <row r="3407" spans="1:20" x14ac:dyDescent="0.3">
      <c r="A3407" t="s">
        <v>5349</v>
      </c>
      <c r="B3407" s="2">
        <v>45882</v>
      </c>
      <c r="C3407" t="s">
        <v>2053</v>
      </c>
      <c r="D3407" t="s">
        <v>19</v>
      </c>
      <c r="E3407" t="s">
        <v>58</v>
      </c>
      <c r="F3407" t="s">
        <v>339</v>
      </c>
      <c r="G3407" t="s">
        <v>22</v>
      </c>
      <c r="H3407" t="s">
        <v>41</v>
      </c>
      <c r="I3407" t="s">
        <v>62</v>
      </c>
      <c r="J3407">
        <v>10</v>
      </c>
      <c r="K3407">
        <v>191.9</v>
      </c>
      <c r="L3407">
        <v>0.1</v>
      </c>
      <c r="M3407" s="6">
        <v>1727.1</v>
      </c>
      <c r="N3407" s="3">
        <v>1354.95</v>
      </c>
      <c r="O3407" s="6">
        <v>372.15</v>
      </c>
      <c r="P3407" t="s">
        <v>70</v>
      </c>
      <c r="Q3407" t="s">
        <v>26</v>
      </c>
      <c r="R3407" s="4">
        <f t="shared" si="159"/>
        <v>0.21547681083897863</v>
      </c>
      <c r="S3407" s="1" t="str">
        <f t="shared" si="160"/>
        <v>Aug-2025</v>
      </c>
      <c r="T3407" t="str">
        <f t="shared" si="161"/>
        <v>Profit</v>
      </c>
    </row>
    <row r="3408" spans="1:20" x14ac:dyDescent="0.3">
      <c r="A3408" t="s">
        <v>5350</v>
      </c>
      <c r="B3408" s="2">
        <v>45952</v>
      </c>
      <c r="C3408" t="s">
        <v>1694</v>
      </c>
      <c r="D3408" t="s">
        <v>46</v>
      </c>
      <c r="E3408" t="s">
        <v>20</v>
      </c>
      <c r="F3408" t="s">
        <v>115</v>
      </c>
      <c r="G3408" t="s">
        <v>29</v>
      </c>
      <c r="H3408" t="s">
        <v>23</v>
      </c>
      <c r="I3408" t="s">
        <v>36</v>
      </c>
      <c r="J3408">
        <v>2</v>
      </c>
      <c r="K3408">
        <v>10530.79</v>
      </c>
      <c r="L3408">
        <v>0</v>
      </c>
      <c r="M3408" s="6">
        <v>21061.58</v>
      </c>
      <c r="N3408" s="3">
        <v>13462.61</v>
      </c>
      <c r="O3408" s="6">
        <v>7598.97</v>
      </c>
      <c r="P3408" t="s">
        <v>25</v>
      </c>
      <c r="Q3408" t="s">
        <v>26</v>
      </c>
      <c r="R3408" s="4">
        <f t="shared" si="159"/>
        <v>0.36079771792999382</v>
      </c>
      <c r="S3408" s="1" t="str">
        <f t="shared" si="160"/>
        <v>Oct-2025</v>
      </c>
      <c r="T3408" t="str">
        <f t="shared" si="161"/>
        <v>Profit</v>
      </c>
    </row>
    <row r="3409" spans="1:20" x14ac:dyDescent="0.3">
      <c r="A3409" t="s">
        <v>5351</v>
      </c>
      <c r="B3409" s="2">
        <v>45941</v>
      </c>
      <c r="C3409" t="s">
        <v>720</v>
      </c>
      <c r="D3409" t="s">
        <v>19</v>
      </c>
      <c r="E3409" t="s">
        <v>53</v>
      </c>
      <c r="F3409" t="s">
        <v>90</v>
      </c>
      <c r="G3409" t="s">
        <v>22</v>
      </c>
      <c r="H3409" t="s">
        <v>23</v>
      </c>
      <c r="I3409" t="s">
        <v>36</v>
      </c>
      <c r="J3409">
        <v>1</v>
      </c>
      <c r="K3409">
        <v>24955.77</v>
      </c>
      <c r="L3409">
        <v>0</v>
      </c>
      <c r="M3409" s="6">
        <v>24955.77</v>
      </c>
      <c r="N3409" s="3">
        <v>14689.74</v>
      </c>
      <c r="O3409" s="6">
        <v>10266.030000000001</v>
      </c>
      <c r="P3409" t="s">
        <v>70</v>
      </c>
      <c r="Q3409" t="s">
        <v>26</v>
      </c>
      <c r="R3409" s="4">
        <f t="shared" si="159"/>
        <v>0.41136899402422766</v>
      </c>
      <c r="S3409" s="1" t="str">
        <f t="shared" si="160"/>
        <v>Oct-2025</v>
      </c>
      <c r="T3409" t="str">
        <f t="shared" si="161"/>
        <v>Profit</v>
      </c>
    </row>
    <row r="3410" spans="1:20" x14ac:dyDescent="0.3">
      <c r="A3410" t="s">
        <v>5352</v>
      </c>
      <c r="B3410" s="2">
        <v>45762</v>
      </c>
      <c r="C3410" t="s">
        <v>5353</v>
      </c>
      <c r="D3410" t="s">
        <v>52</v>
      </c>
      <c r="E3410" t="s">
        <v>34</v>
      </c>
      <c r="F3410" t="s">
        <v>65</v>
      </c>
      <c r="G3410" t="s">
        <v>79</v>
      </c>
      <c r="H3410" t="s">
        <v>23</v>
      </c>
      <c r="I3410" t="s">
        <v>30</v>
      </c>
      <c r="J3410">
        <v>2</v>
      </c>
      <c r="K3410">
        <v>1886.98</v>
      </c>
      <c r="L3410">
        <v>0.05</v>
      </c>
      <c r="M3410" s="6">
        <v>3585.26</v>
      </c>
      <c r="N3410" s="3">
        <v>2656.68</v>
      </c>
      <c r="O3410" s="6">
        <v>928.58</v>
      </c>
      <c r="P3410" t="s">
        <v>31</v>
      </c>
      <c r="Q3410" t="s">
        <v>26</v>
      </c>
      <c r="R3410" s="4">
        <f t="shared" si="159"/>
        <v>0.25899934732766938</v>
      </c>
      <c r="S3410" s="1" t="str">
        <f t="shared" si="160"/>
        <v>Apr-2025</v>
      </c>
      <c r="T3410" t="str">
        <f t="shared" si="161"/>
        <v>Profit</v>
      </c>
    </row>
    <row r="3411" spans="1:20" x14ac:dyDescent="0.3">
      <c r="A3411" t="s">
        <v>5354</v>
      </c>
      <c r="B3411" s="2">
        <v>46117</v>
      </c>
      <c r="C3411" t="s">
        <v>543</v>
      </c>
      <c r="D3411" t="s">
        <v>46</v>
      </c>
      <c r="E3411" t="s">
        <v>39</v>
      </c>
      <c r="F3411" t="s">
        <v>47</v>
      </c>
      <c r="G3411" t="s">
        <v>22</v>
      </c>
      <c r="H3411" t="s">
        <v>74</v>
      </c>
      <c r="I3411" t="s">
        <v>158</v>
      </c>
      <c r="J3411">
        <v>3</v>
      </c>
      <c r="K3411">
        <v>8655.66</v>
      </c>
      <c r="L3411">
        <v>0.1</v>
      </c>
      <c r="M3411" s="6">
        <v>23370.28</v>
      </c>
      <c r="N3411" s="3">
        <v>14379.59</v>
      </c>
      <c r="O3411" s="6">
        <v>8990.69</v>
      </c>
      <c r="P3411" t="s">
        <v>25</v>
      </c>
      <c r="Q3411" t="s">
        <v>26</v>
      </c>
      <c r="R3411" s="4">
        <f t="shared" si="159"/>
        <v>0.3847061310348015</v>
      </c>
      <c r="S3411" s="1" t="str">
        <f t="shared" si="160"/>
        <v>Apr-2026</v>
      </c>
      <c r="T3411" t="str">
        <f t="shared" si="161"/>
        <v>Profit</v>
      </c>
    </row>
    <row r="3412" spans="1:20" x14ac:dyDescent="0.3">
      <c r="A3412" t="s">
        <v>5355</v>
      </c>
      <c r="B3412" s="2">
        <v>46179</v>
      </c>
      <c r="C3412" t="s">
        <v>5356</v>
      </c>
      <c r="D3412" t="s">
        <v>46</v>
      </c>
      <c r="E3412" t="s">
        <v>39</v>
      </c>
      <c r="F3412" t="s">
        <v>47</v>
      </c>
      <c r="G3412" t="s">
        <v>22</v>
      </c>
      <c r="H3412" t="s">
        <v>23</v>
      </c>
      <c r="I3412" t="s">
        <v>59</v>
      </c>
      <c r="J3412">
        <v>1</v>
      </c>
      <c r="K3412">
        <v>3062.57</v>
      </c>
      <c r="L3412">
        <v>0</v>
      </c>
      <c r="M3412" s="6">
        <v>3062.57</v>
      </c>
      <c r="N3412" s="3">
        <v>1681.87</v>
      </c>
      <c r="O3412" s="6">
        <v>1380.7</v>
      </c>
      <c r="P3412" t="s">
        <v>31</v>
      </c>
      <c r="Q3412" t="s">
        <v>26</v>
      </c>
      <c r="R3412" s="4">
        <f t="shared" si="159"/>
        <v>0.45083051162912191</v>
      </c>
      <c r="S3412" s="1" t="str">
        <f t="shared" si="160"/>
        <v>Jun-2026</v>
      </c>
      <c r="T3412" t="str">
        <f t="shared" si="161"/>
        <v>Profit</v>
      </c>
    </row>
    <row r="3413" spans="1:20" x14ac:dyDescent="0.3">
      <c r="A3413" t="s">
        <v>5357</v>
      </c>
      <c r="B3413" s="2">
        <v>45714</v>
      </c>
      <c r="C3413" t="s">
        <v>3073</v>
      </c>
      <c r="D3413" t="s">
        <v>52</v>
      </c>
      <c r="E3413" t="s">
        <v>34</v>
      </c>
      <c r="F3413" t="s">
        <v>90</v>
      </c>
      <c r="G3413" t="s">
        <v>22</v>
      </c>
      <c r="H3413" t="s">
        <v>23</v>
      </c>
      <c r="I3413" t="s">
        <v>59</v>
      </c>
      <c r="J3413">
        <v>4</v>
      </c>
      <c r="K3413">
        <v>3003.02</v>
      </c>
      <c r="L3413">
        <v>0.05</v>
      </c>
      <c r="M3413" s="6">
        <v>11411.48</v>
      </c>
      <c r="N3413" s="3">
        <v>7324.58</v>
      </c>
      <c r="O3413" s="6">
        <v>4086.9</v>
      </c>
      <c r="P3413" t="s">
        <v>31</v>
      </c>
      <c r="Q3413" t="s">
        <v>26</v>
      </c>
      <c r="R3413" s="4">
        <f t="shared" si="159"/>
        <v>0.35813934739402781</v>
      </c>
      <c r="S3413" s="1" t="str">
        <f t="shared" si="160"/>
        <v>Feb-2025</v>
      </c>
      <c r="T3413" t="str">
        <f t="shared" si="161"/>
        <v>Profit</v>
      </c>
    </row>
    <row r="3414" spans="1:20" x14ac:dyDescent="0.3">
      <c r="A3414" t="s">
        <v>5358</v>
      </c>
      <c r="B3414" s="2">
        <v>46192</v>
      </c>
      <c r="C3414" t="s">
        <v>1410</v>
      </c>
      <c r="D3414" t="s">
        <v>46</v>
      </c>
      <c r="E3414" t="s">
        <v>58</v>
      </c>
      <c r="F3414" t="s">
        <v>54</v>
      </c>
      <c r="G3414" t="s">
        <v>29</v>
      </c>
      <c r="H3414" t="s">
        <v>41</v>
      </c>
      <c r="I3414" t="s">
        <v>48</v>
      </c>
      <c r="J3414">
        <v>3</v>
      </c>
      <c r="K3414">
        <v>187.36</v>
      </c>
      <c r="L3414">
        <v>0.1</v>
      </c>
      <c r="M3414" s="6">
        <v>505.87</v>
      </c>
      <c r="N3414" s="3">
        <v>412.56</v>
      </c>
      <c r="O3414" s="6">
        <v>93.31</v>
      </c>
      <c r="P3414" t="s">
        <v>49</v>
      </c>
      <c r="Q3414" t="s">
        <v>26</v>
      </c>
      <c r="R3414" s="4">
        <f t="shared" si="159"/>
        <v>0.18445450412161227</v>
      </c>
      <c r="S3414" s="1" t="str">
        <f t="shared" si="160"/>
        <v>Jun-2026</v>
      </c>
      <c r="T3414" t="str">
        <f t="shared" si="161"/>
        <v>Profit</v>
      </c>
    </row>
    <row r="3415" spans="1:20" x14ac:dyDescent="0.3">
      <c r="A3415" t="s">
        <v>5359</v>
      </c>
      <c r="B3415" s="2">
        <v>45356</v>
      </c>
      <c r="C3415" t="s">
        <v>1582</v>
      </c>
      <c r="D3415" t="s">
        <v>52</v>
      </c>
      <c r="E3415" t="s">
        <v>53</v>
      </c>
      <c r="F3415" t="s">
        <v>65</v>
      </c>
      <c r="G3415" t="s">
        <v>29</v>
      </c>
      <c r="H3415" t="s">
        <v>23</v>
      </c>
      <c r="I3415" t="s">
        <v>94</v>
      </c>
      <c r="J3415">
        <v>1</v>
      </c>
      <c r="K3415">
        <v>2832.16</v>
      </c>
      <c r="L3415">
        <v>0</v>
      </c>
      <c r="M3415" s="6">
        <v>2832.16</v>
      </c>
      <c r="N3415" s="3">
        <v>1540.61</v>
      </c>
      <c r="O3415" s="6">
        <v>1291.55</v>
      </c>
      <c r="P3415" t="s">
        <v>43</v>
      </c>
      <c r="Q3415" t="s">
        <v>26</v>
      </c>
      <c r="R3415" s="4">
        <f t="shared" si="159"/>
        <v>0.45603002655217217</v>
      </c>
      <c r="S3415" s="1" t="str">
        <f t="shared" si="160"/>
        <v>Mar-2024</v>
      </c>
      <c r="T3415" t="str">
        <f t="shared" si="161"/>
        <v>Profit</v>
      </c>
    </row>
    <row r="3416" spans="1:20" x14ac:dyDescent="0.3">
      <c r="A3416" t="s">
        <v>5360</v>
      </c>
      <c r="B3416" s="2">
        <v>45304</v>
      </c>
      <c r="C3416" t="s">
        <v>5361</v>
      </c>
      <c r="D3416" t="s">
        <v>46</v>
      </c>
      <c r="E3416" t="s">
        <v>34</v>
      </c>
      <c r="F3416" t="s">
        <v>35</v>
      </c>
      <c r="G3416" t="s">
        <v>22</v>
      </c>
      <c r="H3416" t="s">
        <v>74</v>
      </c>
      <c r="I3416" t="s">
        <v>91</v>
      </c>
      <c r="J3416">
        <v>3</v>
      </c>
      <c r="K3416">
        <v>4908.96</v>
      </c>
      <c r="L3416">
        <v>0.15</v>
      </c>
      <c r="M3416" s="6">
        <v>12517.85</v>
      </c>
      <c r="N3416" s="3">
        <v>8500.7800000000007</v>
      </c>
      <c r="O3416" s="6">
        <v>4017.07</v>
      </c>
      <c r="P3416" t="s">
        <v>70</v>
      </c>
      <c r="Q3416" t="s">
        <v>26</v>
      </c>
      <c r="R3416" s="4">
        <f t="shared" si="159"/>
        <v>0.32090734431232198</v>
      </c>
      <c r="S3416" s="1" t="str">
        <f t="shared" si="160"/>
        <v>Jan-2024</v>
      </c>
      <c r="T3416" t="str">
        <f t="shared" si="161"/>
        <v>Profit</v>
      </c>
    </row>
    <row r="3417" spans="1:20" x14ac:dyDescent="0.3">
      <c r="A3417" t="s">
        <v>5362</v>
      </c>
      <c r="B3417" s="2">
        <v>45504</v>
      </c>
      <c r="C3417" t="s">
        <v>5363</v>
      </c>
      <c r="D3417" t="s">
        <v>46</v>
      </c>
      <c r="E3417" t="s">
        <v>39</v>
      </c>
      <c r="F3417" t="s">
        <v>40</v>
      </c>
      <c r="G3417" t="s">
        <v>22</v>
      </c>
      <c r="H3417" t="s">
        <v>74</v>
      </c>
      <c r="I3417" t="s">
        <v>75</v>
      </c>
      <c r="J3417">
        <v>3</v>
      </c>
      <c r="K3417">
        <v>9996.15</v>
      </c>
      <c r="L3417">
        <v>0.2</v>
      </c>
      <c r="M3417" s="6">
        <v>23990.76</v>
      </c>
      <c r="N3417" s="3">
        <v>17496.25</v>
      </c>
      <c r="O3417" s="6">
        <v>6494.51</v>
      </c>
      <c r="P3417" t="s">
        <v>31</v>
      </c>
      <c r="Q3417" t="s">
        <v>26</v>
      </c>
      <c r="R3417" s="4">
        <f t="shared" si="159"/>
        <v>0.2707088062237295</v>
      </c>
      <c r="S3417" s="1" t="str">
        <f t="shared" si="160"/>
        <v>Jul-2024</v>
      </c>
      <c r="T3417" t="str">
        <f t="shared" si="161"/>
        <v>Profit</v>
      </c>
    </row>
    <row r="3418" spans="1:20" x14ac:dyDescent="0.3">
      <c r="A3418" t="s">
        <v>5364</v>
      </c>
      <c r="B3418" s="2">
        <v>46277</v>
      </c>
      <c r="C3418" t="s">
        <v>5365</v>
      </c>
      <c r="D3418" t="s">
        <v>19</v>
      </c>
      <c r="E3418" t="s">
        <v>20</v>
      </c>
      <c r="F3418" t="s">
        <v>99</v>
      </c>
      <c r="G3418" t="s">
        <v>22</v>
      </c>
      <c r="H3418" t="s">
        <v>74</v>
      </c>
      <c r="I3418" t="s">
        <v>158</v>
      </c>
      <c r="J3418">
        <v>2</v>
      </c>
      <c r="K3418">
        <v>12404.55</v>
      </c>
      <c r="L3418">
        <v>0</v>
      </c>
      <c r="M3418" s="6">
        <v>24809.1</v>
      </c>
      <c r="N3418" s="3">
        <v>18220.060000000001</v>
      </c>
      <c r="O3418" s="6">
        <v>6589.04</v>
      </c>
      <c r="P3418" t="s">
        <v>43</v>
      </c>
      <c r="Q3418" t="s">
        <v>26</v>
      </c>
      <c r="R3418" s="4">
        <f t="shared" si="159"/>
        <v>0.26558964251020795</v>
      </c>
      <c r="S3418" s="1" t="str">
        <f t="shared" si="160"/>
        <v>Sep-2026</v>
      </c>
      <c r="T3418" t="str">
        <f t="shared" si="161"/>
        <v>Profit</v>
      </c>
    </row>
    <row r="3419" spans="1:20" x14ac:dyDescent="0.3">
      <c r="A3419" t="s">
        <v>5366</v>
      </c>
      <c r="B3419" s="2">
        <v>45533</v>
      </c>
      <c r="C3419" t="s">
        <v>192</v>
      </c>
      <c r="D3419" t="s">
        <v>19</v>
      </c>
      <c r="E3419" t="s">
        <v>58</v>
      </c>
      <c r="F3419" t="s">
        <v>129</v>
      </c>
      <c r="G3419" t="s">
        <v>22</v>
      </c>
      <c r="H3419" t="s">
        <v>41</v>
      </c>
      <c r="I3419" t="s">
        <v>48</v>
      </c>
      <c r="J3419">
        <v>4</v>
      </c>
      <c r="K3419">
        <v>147.12</v>
      </c>
      <c r="L3419">
        <v>0</v>
      </c>
      <c r="M3419" s="6">
        <v>588.48</v>
      </c>
      <c r="N3419" s="3">
        <v>340.5</v>
      </c>
      <c r="O3419" s="6">
        <v>247.98</v>
      </c>
      <c r="P3419" t="s">
        <v>70</v>
      </c>
      <c r="Q3419" t="s">
        <v>26</v>
      </c>
      <c r="R3419" s="4">
        <f t="shared" si="159"/>
        <v>0.42139070146818919</v>
      </c>
      <c r="S3419" s="1" t="str">
        <f t="shared" si="160"/>
        <v>Aug-2024</v>
      </c>
      <c r="T3419" t="str">
        <f t="shared" si="161"/>
        <v>Profit</v>
      </c>
    </row>
    <row r="3420" spans="1:20" x14ac:dyDescent="0.3">
      <c r="A3420" t="s">
        <v>5367</v>
      </c>
      <c r="B3420" s="2">
        <v>45784</v>
      </c>
      <c r="C3420" t="s">
        <v>1209</v>
      </c>
      <c r="D3420" t="s">
        <v>19</v>
      </c>
      <c r="E3420" t="s">
        <v>20</v>
      </c>
      <c r="F3420" t="s">
        <v>115</v>
      </c>
      <c r="G3420" t="s">
        <v>22</v>
      </c>
      <c r="H3420" t="s">
        <v>74</v>
      </c>
      <c r="I3420" t="s">
        <v>91</v>
      </c>
      <c r="J3420">
        <v>3</v>
      </c>
      <c r="K3420">
        <v>10877.8</v>
      </c>
      <c r="L3420">
        <v>0.2</v>
      </c>
      <c r="M3420" s="6">
        <v>26106.720000000001</v>
      </c>
      <c r="N3420" s="3">
        <v>17552.580000000002</v>
      </c>
      <c r="O3420" s="6">
        <v>8554.14</v>
      </c>
      <c r="P3420" t="s">
        <v>49</v>
      </c>
      <c r="Q3420" t="s">
        <v>26</v>
      </c>
      <c r="R3420" s="4">
        <f t="shared" si="159"/>
        <v>0.32766046443214619</v>
      </c>
      <c r="S3420" s="1" t="str">
        <f t="shared" si="160"/>
        <v>May-2025</v>
      </c>
      <c r="T3420" t="str">
        <f t="shared" si="161"/>
        <v>Profit</v>
      </c>
    </row>
    <row r="3421" spans="1:20" x14ac:dyDescent="0.3">
      <c r="A3421" t="s">
        <v>5368</v>
      </c>
      <c r="B3421" s="2">
        <v>45504</v>
      </c>
      <c r="C3421" t="s">
        <v>4194</v>
      </c>
      <c r="D3421" t="s">
        <v>19</v>
      </c>
      <c r="E3421" t="s">
        <v>39</v>
      </c>
      <c r="F3421" t="s">
        <v>47</v>
      </c>
      <c r="G3421" t="s">
        <v>22</v>
      </c>
      <c r="H3421" t="s">
        <v>74</v>
      </c>
      <c r="I3421" t="s">
        <v>75</v>
      </c>
      <c r="J3421">
        <v>5</v>
      </c>
      <c r="K3421">
        <v>9165.7099999999991</v>
      </c>
      <c r="L3421">
        <v>0.1</v>
      </c>
      <c r="M3421" s="6">
        <v>41245.69</v>
      </c>
      <c r="N3421" s="3">
        <v>32068.21</v>
      </c>
      <c r="O3421" s="6">
        <v>9177.48</v>
      </c>
      <c r="P3421" t="s">
        <v>31</v>
      </c>
      <c r="Q3421" t="s">
        <v>26</v>
      </c>
      <c r="R3421" s="4">
        <f t="shared" si="159"/>
        <v>0.2225076123105226</v>
      </c>
      <c r="S3421" s="1" t="str">
        <f t="shared" si="160"/>
        <v>Jul-2024</v>
      </c>
      <c r="T3421" t="str">
        <f t="shared" si="161"/>
        <v>Profit</v>
      </c>
    </row>
    <row r="3422" spans="1:20" x14ac:dyDescent="0.3">
      <c r="A3422" t="s">
        <v>5369</v>
      </c>
      <c r="B3422" s="2">
        <v>45984</v>
      </c>
      <c r="C3422" t="s">
        <v>1956</v>
      </c>
      <c r="D3422" t="s">
        <v>46</v>
      </c>
      <c r="E3422" t="s">
        <v>39</v>
      </c>
      <c r="F3422" t="s">
        <v>40</v>
      </c>
      <c r="G3422" t="s">
        <v>29</v>
      </c>
      <c r="H3422" t="s">
        <v>23</v>
      </c>
      <c r="I3422" t="s">
        <v>59</v>
      </c>
      <c r="J3422">
        <v>3</v>
      </c>
      <c r="K3422">
        <v>2519.5300000000002</v>
      </c>
      <c r="L3422">
        <v>0.25</v>
      </c>
      <c r="M3422" s="6">
        <v>5668.94</v>
      </c>
      <c r="N3422" s="3">
        <v>5233.67</v>
      </c>
      <c r="O3422" s="6">
        <v>435.27</v>
      </c>
      <c r="P3422" t="s">
        <v>31</v>
      </c>
      <c r="Q3422" t="s">
        <v>26</v>
      </c>
      <c r="R3422" s="4">
        <f t="shared" si="159"/>
        <v>7.6781549989945214E-2</v>
      </c>
      <c r="S3422" s="1" t="str">
        <f t="shared" si="160"/>
        <v>Nov-2025</v>
      </c>
      <c r="T3422" t="str">
        <f t="shared" si="161"/>
        <v>Profit</v>
      </c>
    </row>
    <row r="3423" spans="1:20" x14ac:dyDescent="0.3">
      <c r="A3423" t="s">
        <v>5370</v>
      </c>
      <c r="B3423" s="2">
        <v>45629</v>
      </c>
      <c r="C3423" t="s">
        <v>1135</v>
      </c>
      <c r="D3423" t="s">
        <v>19</v>
      </c>
      <c r="E3423" t="s">
        <v>20</v>
      </c>
      <c r="F3423" t="s">
        <v>205</v>
      </c>
      <c r="G3423" t="s">
        <v>22</v>
      </c>
      <c r="H3423" t="s">
        <v>23</v>
      </c>
      <c r="I3423" t="s">
        <v>36</v>
      </c>
      <c r="J3423">
        <v>2</v>
      </c>
      <c r="K3423">
        <v>23250.48</v>
      </c>
      <c r="L3423">
        <v>0</v>
      </c>
      <c r="M3423" s="6">
        <v>46500.959999999999</v>
      </c>
      <c r="N3423" s="3">
        <v>37254.93</v>
      </c>
      <c r="O3423" s="6">
        <v>9246.0300000000007</v>
      </c>
      <c r="P3423" t="s">
        <v>43</v>
      </c>
      <c r="Q3423" t="s">
        <v>26</v>
      </c>
      <c r="R3423" s="4">
        <f t="shared" si="159"/>
        <v>0.19883524985290629</v>
      </c>
      <c r="S3423" s="1" t="str">
        <f t="shared" si="160"/>
        <v>Dec-2024</v>
      </c>
      <c r="T3423" t="str">
        <f t="shared" si="161"/>
        <v>Profit</v>
      </c>
    </row>
    <row r="3424" spans="1:20" x14ac:dyDescent="0.3">
      <c r="A3424" t="s">
        <v>5371</v>
      </c>
      <c r="B3424" s="2">
        <v>46288</v>
      </c>
      <c r="C3424" t="s">
        <v>2717</v>
      </c>
      <c r="D3424" t="s">
        <v>46</v>
      </c>
      <c r="E3424" t="s">
        <v>34</v>
      </c>
      <c r="F3424" t="s">
        <v>73</v>
      </c>
      <c r="G3424" t="s">
        <v>79</v>
      </c>
      <c r="H3424" t="s">
        <v>41</v>
      </c>
      <c r="I3424" t="s">
        <v>125</v>
      </c>
      <c r="J3424">
        <v>1</v>
      </c>
      <c r="K3424">
        <v>139.93</v>
      </c>
      <c r="L3424">
        <v>0</v>
      </c>
      <c r="M3424" s="6">
        <v>139.93</v>
      </c>
      <c r="N3424" s="3">
        <v>110.03</v>
      </c>
      <c r="O3424" s="6">
        <v>29.9</v>
      </c>
      <c r="P3424" t="s">
        <v>49</v>
      </c>
      <c r="Q3424" t="s">
        <v>26</v>
      </c>
      <c r="R3424" s="4">
        <f t="shared" si="159"/>
        <v>0.2136782677052812</v>
      </c>
      <c r="S3424" s="1" t="str">
        <f t="shared" si="160"/>
        <v>Sep-2026</v>
      </c>
      <c r="T3424" t="str">
        <f t="shared" si="161"/>
        <v>Profit</v>
      </c>
    </row>
    <row r="3425" spans="1:20" x14ac:dyDescent="0.3">
      <c r="A3425" t="s">
        <v>5372</v>
      </c>
      <c r="B3425" s="2">
        <v>45464</v>
      </c>
      <c r="C3425" t="s">
        <v>1827</v>
      </c>
      <c r="D3425" t="s">
        <v>19</v>
      </c>
      <c r="E3425" t="s">
        <v>53</v>
      </c>
      <c r="F3425" t="s">
        <v>90</v>
      </c>
      <c r="G3425" t="s">
        <v>79</v>
      </c>
      <c r="H3425" t="s">
        <v>23</v>
      </c>
      <c r="I3425" t="s">
        <v>59</v>
      </c>
      <c r="J3425">
        <v>1</v>
      </c>
      <c r="K3425">
        <v>4675.32</v>
      </c>
      <c r="L3425">
        <v>0.15</v>
      </c>
      <c r="M3425" s="6">
        <v>3974.02</v>
      </c>
      <c r="N3425" s="3">
        <v>2580.58</v>
      </c>
      <c r="O3425" s="6">
        <v>1393.44</v>
      </c>
      <c r="P3425" t="s">
        <v>43</v>
      </c>
      <c r="Q3425" t="s">
        <v>26</v>
      </c>
      <c r="R3425" s="4">
        <f t="shared" si="159"/>
        <v>0.35063738984705667</v>
      </c>
      <c r="S3425" s="1" t="str">
        <f t="shared" si="160"/>
        <v>Jun-2024</v>
      </c>
      <c r="T3425" t="str">
        <f t="shared" si="161"/>
        <v>Profit</v>
      </c>
    </row>
    <row r="3426" spans="1:20" x14ac:dyDescent="0.3">
      <c r="A3426" t="s">
        <v>5373</v>
      </c>
      <c r="B3426" s="2">
        <v>45963</v>
      </c>
      <c r="C3426" t="s">
        <v>1978</v>
      </c>
      <c r="D3426" t="s">
        <v>46</v>
      </c>
      <c r="E3426" t="s">
        <v>20</v>
      </c>
      <c r="F3426" t="s">
        <v>115</v>
      </c>
      <c r="G3426" t="s">
        <v>79</v>
      </c>
      <c r="H3426" t="s">
        <v>41</v>
      </c>
      <c r="I3426" t="s">
        <v>48</v>
      </c>
      <c r="J3426">
        <v>2</v>
      </c>
      <c r="K3426">
        <v>131.94</v>
      </c>
      <c r="L3426">
        <v>0</v>
      </c>
      <c r="M3426" s="6">
        <v>263.88</v>
      </c>
      <c r="N3426" s="3">
        <v>156.91</v>
      </c>
      <c r="O3426" s="6">
        <v>106.97</v>
      </c>
      <c r="P3426" t="s">
        <v>49</v>
      </c>
      <c r="Q3426" t="s">
        <v>142</v>
      </c>
      <c r="R3426" s="4">
        <f t="shared" si="159"/>
        <v>0.40537365469152647</v>
      </c>
      <c r="S3426" s="1" t="str">
        <f t="shared" si="160"/>
        <v>Nov-2025</v>
      </c>
      <c r="T3426" t="str">
        <f t="shared" si="161"/>
        <v>Profit</v>
      </c>
    </row>
    <row r="3427" spans="1:20" x14ac:dyDescent="0.3">
      <c r="A3427" t="s">
        <v>5374</v>
      </c>
      <c r="B3427" s="2">
        <v>45455</v>
      </c>
      <c r="C3427" t="s">
        <v>3475</v>
      </c>
      <c r="D3427" t="s">
        <v>19</v>
      </c>
      <c r="E3427" t="s">
        <v>39</v>
      </c>
      <c r="F3427" t="s">
        <v>120</v>
      </c>
      <c r="G3427" t="s">
        <v>79</v>
      </c>
      <c r="H3427" t="s">
        <v>41</v>
      </c>
      <c r="I3427" t="s">
        <v>55</v>
      </c>
      <c r="J3427">
        <v>1</v>
      </c>
      <c r="K3427">
        <v>171.46</v>
      </c>
      <c r="L3427">
        <v>0.1</v>
      </c>
      <c r="M3427" s="6">
        <v>154.31</v>
      </c>
      <c r="N3427" s="3">
        <v>112.02</v>
      </c>
      <c r="O3427" s="6">
        <v>42.29</v>
      </c>
      <c r="P3427" t="s">
        <v>25</v>
      </c>
      <c r="Q3427" t="s">
        <v>26</v>
      </c>
      <c r="R3427" s="4">
        <f t="shared" si="159"/>
        <v>0.27405871298036422</v>
      </c>
      <c r="S3427" s="1" t="str">
        <f t="shared" si="160"/>
        <v>Jun-2024</v>
      </c>
      <c r="T3427" t="str">
        <f t="shared" si="161"/>
        <v>Profit</v>
      </c>
    </row>
    <row r="3428" spans="1:20" x14ac:dyDescent="0.3">
      <c r="A3428" t="s">
        <v>5375</v>
      </c>
      <c r="B3428" s="2">
        <v>45756</v>
      </c>
      <c r="C3428" t="s">
        <v>3166</v>
      </c>
      <c r="D3428" t="s">
        <v>19</v>
      </c>
      <c r="E3428" t="s">
        <v>58</v>
      </c>
      <c r="F3428" t="s">
        <v>129</v>
      </c>
      <c r="G3428" t="s">
        <v>22</v>
      </c>
      <c r="H3428" t="s">
        <v>41</v>
      </c>
      <c r="I3428" t="s">
        <v>48</v>
      </c>
      <c r="J3428">
        <v>2</v>
      </c>
      <c r="K3428">
        <v>132.01</v>
      </c>
      <c r="L3428">
        <v>0.25</v>
      </c>
      <c r="M3428" s="6">
        <v>198.01</v>
      </c>
      <c r="N3428" s="3">
        <v>146.78</v>
      </c>
      <c r="O3428" s="6">
        <v>51.23</v>
      </c>
      <c r="P3428" t="s">
        <v>31</v>
      </c>
      <c r="Q3428" t="s">
        <v>26</v>
      </c>
      <c r="R3428" s="4">
        <f t="shared" si="159"/>
        <v>0.25872430685318926</v>
      </c>
      <c r="S3428" s="1" t="str">
        <f t="shared" si="160"/>
        <v>Apr-2025</v>
      </c>
      <c r="T3428" t="str">
        <f t="shared" si="161"/>
        <v>Profit</v>
      </c>
    </row>
    <row r="3429" spans="1:20" x14ac:dyDescent="0.3">
      <c r="A3429" t="s">
        <v>5376</v>
      </c>
      <c r="B3429" s="2">
        <v>46286</v>
      </c>
      <c r="C3429" t="s">
        <v>5342</v>
      </c>
      <c r="D3429" t="s">
        <v>46</v>
      </c>
      <c r="E3429" t="s">
        <v>34</v>
      </c>
      <c r="F3429" t="s">
        <v>65</v>
      </c>
      <c r="G3429" t="s">
        <v>22</v>
      </c>
      <c r="H3429" t="s">
        <v>41</v>
      </c>
      <c r="I3429" t="s">
        <v>48</v>
      </c>
      <c r="J3429">
        <v>8</v>
      </c>
      <c r="K3429">
        <v>32.86</v>
      </c>
      <c r="L3429">
        <v>0.1</v>
      </c>
      <c r="M3429" s="6">
        <v>236.59</v>
      </c>
      <c r="N3429" s="3">
        <v>183.69</v>
      </c>
      <c r="O3429" s="6">
        <v>52.9</v>
      </c>
      <c r="P3429" t="s">
        <v>43</v>
      </c>
      <c r="Q3429" t="s">
        <v>26</v>
      </c>
      <c r="R3429" s="4">
        <f t="shared" si="159"/>
        <v>0.22359355847668963</v>
      </c>
      <c r="S3429" s="1" t="str">
        <f t="shared" si="160"/>
        <v>Sep-2026</v>
      </c>
      <c r="T3429" t="str">
        <f t="shared" si="161"/>
        <v>Profit</v>
      </c>
    </row>
    <row r="3430" spans="1:20" x14ac:dyDescent="0.3">
      <c r="A3430" t="s">
        <v>5377</v>
      </c>
      <c r="B3430" s="2">
        <v>45788</v>
      </c>
      <c r="C3430" t="s">
        <v>281</v>
      </c>
      <c r="D3430" t="s">
        <v>19</v>
      </c>
      <c r="E3430" t="s">
        <v>53</v>
      </c>
      <c r="F3430" t="s">
        <v>97</v>
      </c>
      <c r="G3430" t="s">
        <v>29</v>
      </c>
      <c r="H3430" t="s">
        <v>23</v>
      </c>
      <c r="I3430" t="s">
        <v>30</v>
      </c>
      <c r="J3430">
        <v>8</v>
      </c>
      <c r="K3430">
        <v>1830.9</v>
      </c>
      <c r="L3430">
        <v>0.15</v>
      </c>
      <c r="M3430" s="6">
        <v>12450.12</v>
      </c>
      <c r="N3430" s="3">
        <v>10336.950000000001</v>
      </c>
      <c r="O3430" s="6">
        <v>2113.17</v>
      </c>
      <c r="P3430" t="s">
        <v>70</v>
      </c>
      <c r="Q3430" t="s">
        <v>26</v>
      </c>
      <c r="R3430" s="4">
        <f t="shared" si="159"/>
        <v>0.16973089416005629</v>
      </c>
      <c r="S3430" s="1" t="str">
        <f t="shared" si="160"/>
        <v>May-2025</v>
      </c>
      <c r="T3430" t="str">
        <f t="shared" si="161"/>
        <v>Profit</v>
      </c>
    </row>
    <row r="3431" spans="1:20" x14ac:dyDescent="0.3">
      <c r="A3431" t="s">
        <v>5378</v>
      </c>
      <c r="B3431" s="2">
        <v>45991</v>
      </c>
      <c r="C3431" t="s">
        <v>2833</v>
      </c>
      <c r="D3431" t="s">
        <v>19</v>
      </c>
      <c r="E3431" t="s">
        <v>20</v>
      </c>
      <c r="F3431" t="s">
        <v>205</v>
      </c>
      <c r="G3431" t="s">
        <v>79</v>
      </c>
      <c r="H3431" t="s">
        <v>23</v>
      </c>
      <c r="I3431" t="s">
        <v>94</v>
      </c>
      <c r="J3431">
        <v>6</v>
      </c>
      <c r="K3431">
        <v>2258.5700000000002</v>
      </c>
      <c r="L3431">
        <v>0.1</v>
      </c>
      <c r="M3431" s="6">
        <v>12196.28</v>
      </c>
      <c r="N3431" s="3">
        <v>8068.99</v>
      </c>
      <c r="O3431" s="6">
        <v>4127.29</v>
      </c>
      <c r="P3431" t="s">
        <v>31</v>
      </c>
      <c r="Q3431" t="s">
        <v>26</v>
      </c>
      <c r="R3431" s="4">
        <f t="shared" si="159"/>
        <v>0.33840564499995079</v>
      </c>
      <c r="S3431" s="1" t="str">
        <f t="shared" si="160"/>
        <v>Nov-2025</v>
      </c>
      <c r="T3431" t="str">
        <f t="shared" si="161"/>
        <v>Profit</v>
      </c>
    </row>
    <row r="3432" spans="1:20" x14ac:dyDescent="0.3">
      <c r="A3432" t="s">
        <v>5379</v>
      </c>
      <c r="B3432" s="2">
        <v>45686</v>
      </c>
      <c r="C3432" t="s">
        <v>4493</v>
      </c>
      <c r="D3432" t="s">
        <v>46</v>
      </c>
      <c r="E3432" t="s">
        <v>58</v>
      </c>
      <c r="F3432" t="s">
        <v>129</v>
      </c>
      <c r="G3432" t="s">
        <v>22</v>
      </c>
      <c r="H3432" t="s">
        <v>74</v>
      </c>
      <c r="I3432" t="s">
        <v>75</v>
      </c>
      <c r="J3432">
        <v>3</v>
      </c>
      <c r="K3432">
        <v>3785.74</v>
      </c>
      <c r="L3432">
        <v>0.05</v>
      </c>
      <c r="M3432" s="6">
        <v>10789.36</v>
      </c>
      <c r="N3432" s="3">
        <v>7725.13</v>
      </c>
      <c r="O3432" s="6">
        <v>3064.23</v>
      </c>
      <c r="P3432" t="s">
        <v>70</v>
      </c>
      <c r="Q3432" t="s">
        <v>26</v>
      </c>
      <c r="R3432" s="4">
        <f t="shared" si="159"/>
        <v>0.28400479731884004</v>
      </c>
      <c r="S3432" s="1" t="str">
        <f t="shared" si="160"/>
        <v>Jan-2025</v>
      </c>
      <c r="T3432" t="str">
        <f t="shared" si="161"/>
        <v>Profit</v>
      </c>
    </row>
    <row r="3433" spans="1:20" x14ac:dyDescent="0.3">
      <c r="A3433" t="s">
        <v>5380</v>
      </c>
      <c r="B3433" s="2">
        <v>45994</v>
      </c>
      <c r="C3433" t="s">
        <v>436</v>
      </c>
      <c r="D3433" t="s">
        <v>46</v>
      </c>
      <c r="E3433" t="s">
        <v>20</v>
      </c>
      <c r="F3433" t="s">
        <v>115</v>
      </c>
      <c r="G3433" t="s">
        <v>79</v>
      </c>
      <c r="H3433" t="s">
        <v>41</v>
      </c>
      <c r="I3433" t="s">
        <v>55</v>
      </c>
      <c r="J3433">
        <v>6</v>
      </c>
      <c r="K3433">
        <v>114.65</v>
      </c>
      <c r="L3433">
        <v>0.05</v>
      </c>
      <c r="M3433" s="6">
        <v>653.51</v>
      </c>
      <c r="N3433" s="3">
        <v>388.34</v>
      </c>
      <c r="O3433" s="6">
        <v>265.17</v>
      </c>
      <c r="P3433" t="s">
        <v>49</v>
      </c>
      <c r="Q3433" t="s">
        <v>26</v>
      </c>
      <c r="R3433" s="4">
        <f t="shared" si="159"/>
        <v>0.40576272742574715</v>
      </c>
      <c r="S3433" s="1" t="str">
        <f t="shared" si="160"/>
        <v>Dec-2025</v>
      </c>
      <c r="T3433" t="str">
        <f t="shared" si="161"/>
        <v>Profit</v>
      </c>
    </row>
    <row r="3434" spans="1:20" x14ac:dyDescent="0.3">
      <c r="A3434" t="s">
        <v>5381</v>
      </c>
      <c r="B3434" s="2">
        <v>46208</v>
      </c>
      <c r="C3434" t="s">
        <v>5382</v>
      </c>
      <c r="D3434" t="s">
        <v>46</v>
      </c>
      <c r="E3434" t="s">
        <v>53</v>
      </c>
      <c r="F3434" t="s">
        <v>54</v>
      </c>
      <c r="G3434" t="s">
        <v>79</v>
      </c>
      <c r="H3434" t="s">
        <v>23</v>
      </c>
      <c r="I3434" t="s">
        <v>36</v>
      </c>
      <c r="J3434">
        <v>3</v>
      </c>
      <c r="K3434">
        <v>10411.61</v>
      </c>
      <c r="L3434">
        <v>0.2</v>
      </c>
      <c r="M3434" s="6">
        <v>24987.86</v>
      </c>
      <c r="N3434" s="3">
        <v>19997.87</v>
      </c>
      <c r="O3434" s="6">
        <v>4989.99</v>
      </c>
      <c r="P3434" t="s">
        <v>43</v>
      </c>
      <c r="Q3434" t="s">
        <v>26</v>
      </c>
      <c r="R3434" s="4">
        <f t="shared" si="159"/>
        <v>0.19969657265568158</v>
      </c>
      <c r="S3434" s="1" t="str">
        <f t="shared" si="160"/>
        <v>Jul-2026</v>
      </c>
      <c r="T3434" t="str">
        <f t="shared" si="161"/>
        <v>Profit</v>
      </c>
    </row>
    <row r="3435" spans="1:20" x14ac:dyDescent="0.3">
      <c r="A3435" t="s">
        <v>5383</v>
      </c>
      <c r="B3435" s="2">
        <v>45599</v>
      </c>
      <c r="C3435" t="s">
        <v>5384</v>
      </c>
      <c r="D3435" t="s">
        <v>46</v>
      </c>
      <c r="E3435" t="s">
        <v>58</v>
      </c>
      <c r="F3435" t="s">
        <v>339</v>
      </c>
      <c r="G3435" t="s">
        <v>22</v>
      </c>
      <c r="H3435" t="s">
        <v>23</v>
      </c>
      <c r="I3435" t="s">
        <v>30</v>
      </c>
      <c r="J3435">
        <v>3</v>
      </c>
      <c r="K3435">
        <v>886.75</v>
      </c>
      <c r="L3435">
        <v>0.1</v>
      </c>
      <c r="M3435" s="6">
        <v>2394.2199999999998</v>
      </c>
      <c r="N3435" s="3">
        <v>1954.71</v>
      </c>
      <c r="O3435" s="6">
        <v>439.51</v>
      </c>
      <c r="P3435" t="s">
        <v>70</v>
      </c>
      <c r="Q3435" t="s">
        <v>26</v>
      </c>
      <c r="R3435" s="4">
        <f t="shared" si="159"/>
        <v>0.18357126746915489</v>
      </c>
      <c r="S3435" s="1" t="str">
        <f t="shared" si="160"/>
        <v>Nov-2024</v>
      </c>
      <c r="T3435" t="str">
        <f t="shared" si="161"/>
        <v>Profit</v>
      </c>
    </row>
    <row r="3436" spans="1:20" x14ac:dyDescent="0.3">
      <c r="A3436" t="s">
        <v>5385</v>
      </c>
      <c r="B3436" s="2">
        <v>46059</v>
      </c>
      <c r="C3436" t="s">
        <v>2859</v>
      </c>
      <c r="D3436" t="s">
        <v>52</v>
      </c>
      <c r="E3436" t="s">
        <v>39</v>
      </c>
      <c r="F3436" t="s">
        <v>40</v>
      </c>
      <c r="G3436" t="s">
        <v>22</v>
      </c>
      <c r="H3436" t="s">
        <v>74</v>
      </c>
      <c r="I3436" t="s">
        <v>107</v>
      </c>
      <c r="J3436">
        <v>2</v>
      </c>
      <c r="K3436">
        <v>3921.44</v>
      </c>
      <c r="L3436">
        <v>0.2</v>
      </c>
      <c r="M3436" s="6">
        <v>6274.3</v>
      </c>
      <c r="N3436" s="3">
        <v>4261.0600000000004</v>
      </c>
      <c r="O3436" s="6">
        <v>2013.24</v>
      </c>
      <c r="P3436" t="s">
        <v>31</v>
      </c>
      <c r="Q3436" t="s">
        <v>26</v>
      </c>
      <c r="R3436" s="4">
        <f t="shared" si="159"/>
        <v>0.32087085411918459</v>
      </c>
      <c r="S3436" s="1" t="str">
        <f t="shared" si="160"/>
        <v>Feb-2026</v>
      </c>
      <c r="T3436" t="str">
        <f t="shared" si="161"/>
        <v>Profit</v>
      </c>
    </row>
    <row r="3437" spans="1:20" x14ac:dyDescent="0.3">
      <c r="A3437" t="s">
        <v>5386</v>
      </c>
      <c r="B3437" s="2">
        <v>45474</v>
      </c>
      <c r="C3437" t="s">
        <v>5127</v>
      </c>
      <c r="D3437" t="s">
        <v>19</v>
      </c>
      <c r="E3437" t="s">
        <v>58</v>
      </c>
      <c r="F3437" t="s">
        <v>68</v>
      </c>
      <c r="G3437" t="s">
        <v>22</v>
      </c>
      <c r="H3437" t="s">
        <v>41</v>
      </c>
      <c r="I3437" t="s">
        <v>125</v>
      </c>
      <c r="J3437">
        <v>3</v>
      </c>
      <c r="K3437">
        <v>97.75</v>
      </c>
      <c r="L3437">
        <v>0.1</v>
      </c>
      <c r="M3437" s="6">
        <v>263.93</v>
      </c>
      <c r="N3437" s="3">
        <v>166.12</v>
      </c>
      <c r="O3437" s="6">
        <v>97.81</v>
      </c>
      <c r="P3437" t="s">
        <v>31</v>
      </c>
      <c r="Q3437" t="s">
        <v>26</v>
      </c>
      <c r="R3437" s="4">
        <f t="shared" si="159"/>
        <v>0.37059068692456332</v>
      </c>
      <c r="S3437" s="1" t="str">
        <f t="shared" si="160"/>
        <v>Jul-2024</v>
      </c>
      <c r="T3437" t="str">
        <f t="shared" si="161"/>
        <v>Profit</v>
      </c>
    </row>
    <row r="3438" spans="1:20" x14ac:dyDescent="0.3">
      <c r="A3438" t="s">
        <v>5387</v>
      </c>
      <c r="B3438" s="2">
        <v>45920</v>
      </c>
      <c r="C3438" t="s">
        <v>2387</v>
      </c>
      <c r="D3438" t="s">
        <v>46</v>
      </c>
      <c r="E3438" t="s">
        <v>20</v>
      </c>
      <c r="F3438" t="s">
        <v>157</v>
      </c>
      <c r="G3438" t="s">
        <v>22</v>
      </c>
      <c r="H3438" t="s">
        <v>23</v>
      </c>
      <c r="I3438" t="s">
        <v>94</v>
      </c>
      <c r="J3438">
        <v>2</v>
      </c>
      <c r="K3438">
        <v>2844.87</v>
      </c>
      <c r="L3438">
        <v>0.15</v>
      </c>
      <c r="M3438" s="6">
        <v>4836.28</v>
      </c>
      <c r="N3438" s="3">
        <v>3549.91</v>
      </c>
      <c r="O3438" s="6">
        <v>1286.3699999999999</v>
      </c>
      <c r="P3438" t="s">
        <v>70</v>
      </c>
      <c r="Q3438" t="s">
        <v>26</v>
      </c>
      <c r="R3438" s="4">
        <f t="shared" si="159"/>
        <v>0.26598335911072146</v>
      </c>
      <c r="S3438" s="1" t="str">
        <f t="shared" si="160"/>
        <v>Sep-2025</v>
      </c>
      <c r="T3438" t="str">
        <f t="shared" si="161"/>
        <v>Profit</v>
      </c>
    </row>
    <row r="3439" spans="1:20" x14ac:dyDescent="0.3">
      <c r="A3439" t="s">
        <v>5388</v>
      </c>
      <c r="B3439" s="2">
        <v>46085</v>
      </c>
      <c r="C3439" t="s">
        <v>2646</v>
      </c>
      <c r="D3439" t="s">
        <v>19</v>
      </c>
      <c r="E3439" t="s">
        <v>20</v>
      </c>
      <c r="F3439" t="s">
        <v>205</v>
      </c>
      <c r="G3439" t="s">
        <v>79</v>
      </c>
      <c r="H3439" t="s">
        <v>23</v>
      </c>
      <c r="I3439" t="s">
        <v>59</v>
      </c>
      <c r="J3439">
        <v>3</v>
      </c>
      <c r="K3439">
        <v>7713.83</v>
      </c>
      <c r="L3439">
        <v>0.1</v>
      </c>
      <c r="M3439" s="6">
        <v>20827.34</v>
      </c>
      <c r="N3439" s="3">
        <v>17462.59</v>
      </c>
      <c r="O3439" s="6">
        <v>3364.75</v>
      </c>
      <c r="P3439" t="s">
        <v>43</v>
      </c>
      <c r="Q3439" t="s">
        <v>26</v>
      </c>
      <c r="R3439" s="4">
        <f t="shared" si="159"/>
        <v>0.16155447599165329</v>
      </c>
      <c r="S3439" s="1" t="str">
        <f t="shared" si="160"/>
        <v>Mar-2026</v>
      </c>
      <c r="T3439" t="str">
        <f t="shared" si="161"/>
        <v>Profit</v>
      </c>
    </row>
    <row r="3440" spans="1:20" x14ac:dyDescent="0.3">
      <c r="A3440" t="s">
        <v>5389</v>
      </c>
      <c r="B3440" s="2">
        <v>45801</v>
      </c>
      <c r="C3440" t="s">
        <v>882</v>
      </c>
      <c r="D3440" t="s">
        <v>19</v>
      </c>
      <c r="E3440" t="s">
        <v>34</v>
      </c>
      <c r="F3440" t="s">
        <v>73</v>
      </c>
      <c r="G3440" t="s">
        <v>22</v>
      </c>
      <c r="H3440" t="s">
        <v>23</v>
      </c>
      <c r="I3440" t="s">
        <v>59</v>
      </c>
      <c r="J3440">
        <v>1</v>
      </c>
      <c r="K3440">
        <v>6425.63</v>
      </c>
      <c r="L3440">
        <v>0</v>
      </c>
      <c r="M3440" s="6">
        <v>6425.63</v>
      </c>
      <c r="N3440" s="3">
        <v>4231.97</v>
      </c>
      <c r="O3440" s="6">
        <v>2193.66</v>
      </c>
      <c r="P3440" t="s">
        <v>31</v>
      </c>
      <c r="Q3440" t="s">
        <v>142</v>
      </c>
      <c r="R3440" s="4">
        <f t="shared" si="159"/>
        <v>0.34139220590043307</v>
      </c>
      <c r="S3440" s="1" t="str">
        <f t="shared" si="160"/>
        <v>May-2025</v>
      </c>
      <c r="T3440" t="str">
        <f t="shared" si="161"/>
        <v>Profit</v>
      </c>
    </row>
    <row r="3441" spans="1:20" x14ac:dyDescent="0.3">
      <c r="A3441" t="s">
        <v>5390</v>
      </c>
      <c r="B3441" s="2">
        <v>45999</v>
      </c>
      <c r="C3441" t="s">
        <v>3702</v>
      </c>
      <c r="D3441" t="s">
        <v>19</v>
      </c>
      <c r="E3441" t="s">
        <v>53</v>
      </c>
      <c r="F3441" t="s">
        <v>65</v>
      </c>
      <c r="G3441" t="s">
        <v>29</v>
      </c>
      <c r="H3441" t="s">
        <v>74</v>
      </c>
      <c r="I3441" t="s">
        <v>75</v>
      </c>
      <c r="J3441">
        <v>3</v>
      </c>
      <c r="K3441">
        <v>7979.54</v>
      </c>
      <c r="L3441">
        <v>0.1</v>
      </c>
      <c r="M3441" s="6">
        <v>21544.76</v>
      </c>
      <c r="N3441" s="3">
        <v>18989.810000000001</v>
      </c>
      <c r="O3441" s="6">
        <v>2554.9499999999998</v>
      </c>
      <c r="P3441" t="s">
        <v>49</v>
      </c>
      <c r="Q3441" t="s">
        <v>26</v>
      </c>
      <c r="R3441" s="4">
        <f t="shared" si="159"/>
        <v>0.1185880000519848</v>
      </c>
      <c r="S3441" s="1" t="str">
        <f t="shared" si="160"/>
        <v>Dec-2025</v>
      </c>
      <c r="T3441" t="str">
        <f t="shared" si="161"/>
        <v>Profit</v>
      </c>
    </row>
    <row r="3442" spans="1:20" x14ac:dyDescent="0.3">
      <c r="A3442" t="s">
        <v>5391</v>
      </c>
      <c r="B3442" s="2">
        <v>45837</v>
      </c>
      <c r="C3442" t="s">
        <v>4720</v>
      </c>
      <c r="D3442" t="s">
        <v>19</v>
      </c>
      <c r="E3442" t="s">
        <v>53</v>
      </c>
      <c r="F3442" t="s">
        <v>97</v>
      </c>
      <c r="G3442" t="s">
        <v>79</v>
      </c>
      <c r="H3442" t="s">
        <v>74</v>
      </c>
      <c r="I3442" t="s">
        <v>75</v>
      </c>
      <c r="J3442">
        <v>1</v>
      </c>
      <c r="K3442">
        <v>8540.5400000000009</v>
      </c>
      <c r="L3442">
        <v>0</v>
      </c>
      <c r="M3442" s="6">
        <v>8540.5400000000009</v>
      </c>
      <c r="N3442" s="3">
        <v>5670.7</v>
      </c>
      <c r="O3442" s="6">
        <v>2869.84</v>
      </c>
      <c r="P3442" t="s">
        <v>49</v>
      </c>
      <c r="Q3442" t="s">
        <v>26</v>
      </c>
      <c r="R3442" s="4">
        <f t="shared" si="159"/>
        <v>0.33602559088769562</v>
      </c>
      <c r="S3442" s="1" t="str">
        <f t="shared" si="160"/>
        <v>Jun-2025</v>
      </c>
      <c r="T3442" t="str">
        <f t="shared" si="161"/>
        <v>Profit</v>
      </c>
    </row>
    <row r="3443" spans="1:20" x14ac:dyDescent="0.3">
      <c r="A3443" t="s">
        <v>5392</v>
      </c>
      <c r="B3443" s="2">
        <v>45855</v>
      </c>
      <c r="C3443" t="s">
        <v>5393</v>
      </c>
      <c r="D3443" t="s">
        <v>19</v>
      </c>
      <c r="E3443" t="s">
        <v>58</v>
      </c>
      <c r="F3443" t="s">
        <v>54</v>
      </c>
      <c r="G3443" t="s">
        <v>79</v>
      </c>
      <c r="H3443" t="s">
        <v>41</v>
      </c>
      <c r="I3443" t="s">
        <v>134</v>
      </c>
      <c r="J3443">
        <v>5</v>
      </c>
      <c r="K3443">
        <v>352.54</v>
      </c>
      <c r="L3443">
        <v>0.2</v>
      </c>
      <c r="M3443" s="6">
        <v>1410.16</v>
      </c>
      <c r="N3443" s="3">
        <v>1367.33</v>
      </c>
      <c r="O3443" s="6">
        <v>42.83</v>
      </c>
      <c r="P3443" t="s">
        <v>49</v>
      </c>
      <c r="Q3443" t="s">
        <v>26</v>
      </c>
      <c r="R3443" s="4">
        <f t="shared" si="159"/>
        <v>3.0372440006807735E-2</v>
      </c>
      <c r="S3443" s="1" t="str">
        <f t="shared" si="160"/>
        <v>Jul-2025</v>
      </c>
      <c r="T3443" t="str">
        <f t="shared" si="161"/>
        <v>Profit</v>
      </c>
    </row>
    <row r="3444" spans="1:20" x14ac:dyDescent="0.3">
      <c r="A3444" t="s">
        <v>5394</v>
      </c>
      <c r="B3444" s="2">
        <v>45915</v>
      </c>
      <c r="C3444" t="s">
        <v>1509</v>
      </c>
      <c r="D3444" t="s">
        <v>19</v>
      </c>
      <c r="E3444" t="s">
        <v>20</v>
      </c>
      <c r="F3444" t="s">
        <v>157</v>
      </c>
      <c r="G3444" t="s">
        <v>22</v>
      </c>
      <c r="H3444" t="s">
        <v>41</v>
      </c>
      <c r="I3444" t="s">
        <v>125</v>
      </c>
      <c r="J3444">
        <v>3</v>
      </c>
      <c r="K3444">
        <v>114.57</v>
      </c>
      <c r="L3444">
        <v>0.15</v>
      </c>
      <c r="M3444" s="6">
        <v>292.14999999999998</v>
      </c>
      <c r="N3444" s="3">
        <v>254.04</v>
      </c>
      <c r="O3444" s="6">
        <v>38.11</v>
      </c>
      <c r="P3444" t="s">
        <v>31</v>
      </c>
      <c r="Q3444" t="s">
        <v>26</v>
      </c>
      <c r="R3444" s="4">
        <f t="shared" si="159"/>
        <v>0.13044668834502823</v>
      </c>
      <c r="S3444" s="1" t="str">
        <f t="shared" si="160"/>
        <v>Sep-2025</v>
      </c>
      <c r="T3444" t="str">
        <f t="shared" si="161"/>
        <v>Profit</v>
      </c>
    </row>
    <row r="3445" spans="1:20" x14ac:dyDescent="0.3">
      <c r="A3445" t="s">
        <v>5395</v>
      </c>
      <c r="B3445" s="2">
        <v>46055</v>
      </c>
      <c r="C3445" t="s">
        <v>3458</v>
      </c>
      <c r="D3445" t="s">
        <v>52</v>
      </c>
      <c r="E3445" t="s">
        <v>39</v>
      </c>
      <c r="F3445" t="s">
        <v>47</v>
      </c>
      <c r="G3445" t="s">
        <v>22</v>
      </c>
      <c r="H3445" t="s">
        <v>23</v>
      </c>
      <c r="I3445" t="s">
        <v>30</v>
      </c>
      <c r="J3445">
        <v>2</v>
      </c>
      <c r="K3445">
        <v>314.51</v>
      </c>
      <c r="L3445">
        <v>0.15</v>
      </c>
      <c r="M3445" s="6">
        <v>534.66999999999996</v>
      </c>
      <c r="N3445" s="3">
        <v>450.53</v>
      </c>
      <c r="O3445" s="6">
        <v>84.14</v>
      </c>
      <c r="P3445" t="s">
        <v>70</v>
      </c>
      <c r="Q3445" t="s">
        <v>26</v>
      </c>
      <c r="R3445" s="4">
        <f t="shared" si="159"/>
        <v>0.15736809620887651</v>
      </c>
      <c r="S3445" s="1" t="str">
        <f t="shared" si="160"/>
        <v>Feb-2026</v>
      </c>
      <c r="T3445" t="str">
        <f t="shared" si="161"/>
        <v>Profit</v>
      </c>
    </row>
    <row r="3446" spans="1:20" x14ac:dyDescent="0.3">
      <c r="A3446" t="s">
        <v>5396</v>
      </c>
      <c r="B3446" s="2">
        <v>45885</v>
      </c>
      <c r="C3446" t="s">
        <v>5397</v>
      </c>
      <c r="D3446" t="s">
        <v>46</v>
      </c>
      <c r="E3446" t="s">
        <v>39</v>
      </c>
      <c r="F3446" t="s">
        <v>40</v>
      </c>
      <c r="G3446" t="s">
        <v>22</v>
      </c>
      <c r="H3446" t="s">
        <v>23</v>
      </c>
      <c r="I3446" t="s">
        <v>24</v>
      </c>
      <c r="J3446">
        <v>3</v>
      </c>
      <c r="K3446">
        <v>90757.97</v>
      </c>
      <c r="L3446">
        <v>0.15</v>
      </c>
      <c r="M3446" s="6">
        <v>231432.82</v>
      </c>
      <c r="N3446" s="3">
        <v>196199.27</v>
      </c>
      <c r="O3446" s="6">
        <v>35233.550000000003</v>
      </c>
      <c r="P3446" t="s">
        <v>43</v>
      </c>
      <c r="Q3446" t="s">
        <v>26</v>
      </c>
      <c r="R3446" s="4">
        <f t="shared" si="159"/>
        <v>0.15224093972497074</v>
      </c>
      <c r="S3446" s="1" t="str">
        <f t="shared" si="160"/>
        <v>Aug-2025</v>
      </c>
      <c r="T3446" t="str">
        <f t="shared" si="161"/>
        <v>Profit</v>
      </c>
    </row>
    <row r="3447" spans="1:20" x14ac:dyDescent="0.3">
      <c r="A3447" t="s">
        <v>5398</v>
      </c>
      <c r="B3447" s="2">
        <v>46035</v>
      </c>
      <c r="C3447" t="s">
        <v>1954</v>
      </c>
      <c r="D3447" t="s">
        <v>19</v>
      </c>
      <c r="E3447" t="s">
        <v>39</v>
      </c>
      <c r="F3447" t="s">
        <v>120</v>
      </c>
      <c r="G3447" t="s">
        <v>29</v>
      </c>
      <c r="H3447" t="s">
        <v>74</v>
      </c>
      <c r="I3447" t="s">
        <v>107</v>
      </c>
      <c r="J3447">
        <v>2</v>
      </c>
      <c r="K3447">
        <v>11272.1</v>
      </c>
      <c r="L3447">
        <v>0.05</v>
      </c>
      <c r="M3447" s="6">
        <v>21416.99</v>
      </c>
      <c r="N3447" s="3">
        <v>16500.21</v>
      </c>
      <c r="O3447" s="6">
        <v>4916.78</v>
      </c>
      <c r="P3447" t="s">
        <v>43</v>
      </c>
      <c r="Q3447" t="s">
        <v>26</v>
      </c>
      <c r="R3447" s="4">
        <f t="shared" si="159"/>
        <v>0.22957381032535382</v>
      </c>
      <c r="S3447" s="1" t="str">
        <f t="shared" si="160"/>
        <v>Jan-2026</v>
      </c>
      <c r="T3447" t="str">
        <f t="shared" si="161"/>
        <v>Profit</v>
      </c>
    </row>
    <row r="3448" spans="1:20" x14ac:dyDescent="0.3">
      <c r="A3448" t="s">
        <v>5399</v>
      </c>
      <c r="B3448" s="2">
        <v>45518</v>
      </c>
      <c r="C3448" t="s">
        <v>5400</v>
      </c>
      <c r="D3448" t="s">
        <v>19</v>
      </c>
      <c r="E3448" t="s">
        <v>53</v>
      </c>
      <c r="F3448" t="s">
        <v>97</v>
      </c>
      <c r="G3448" t="s">
        <v>22</v>
      </c>
      <c r="H3448" t="s">
        <v>74</v>
      </c>
      <c r="I3448" t="s">
        <v>75</v>
      </c>
      <c r="J3448">
        <v>1</v>
      </c>
      <c r="K3448">
        <v>10110.31</v>
      </c>
      <c r="L3448">
        <v>0.15</v>
      </c>
      <c r="M3448" s="6">
        <v>8593.76</v>
      </c>
      <c r="N3448" s="3">
        <v>5555.81</v>
      </c>
      <c r="O3448" s="6">
        <v>3037.95</v>
      </c>
      <c r="P3448" t="s">
        <v>43</v>
      </c>
      <c r="Q3448" t="s">
        <v>26</v>
      </c>
      <c r="R3448" s="4">
        <f t="shared" si="159"/>
        <v>0.3535064977378935</v>
      </c>
      <c r="S3448" s="1" t="str">
        <f t="shared" si="160"/>
        <v>Aug-2024</v>
      </c>
      <c r="T3448" t="str">
        <f t="shared" si="161"/>
        <v>Profit</v>
      </c>
    </row>
    <row r="3449" spans="1:20" x14ac:dyDescent="0.3">
      <c r="A3449" t="s">
        <v>5401</v>
      </c>
      <c r="B3449" s="2">
        <v>46036</v>
      </c>
      <c r="C3449" t="s">
        <v>4857</v>
      </c>
      <c r="D3449" t="s">
        <v>46</v>
      </c>
      <c r="E3449" t="s">
        <v>34</v>
      </c>
      <c r="F3449" t="s">
        <v>110</v>
      </c>
      <c r="G3449" t="s">
        <v>29</v>
      </c>
      <c r="H3449" t="s">
        <v>74</v>
      </c>
      <c r="I3449" t="s">
        <v>137</v>
      </c>
      <c r="J3449">
        <v>1</v>
      </c>
      <c r="K3449">
        <v>12536.35</v>
      </c>
      <c r="L3449">
        <v>0.1</v>
      </c>
      <c r="M3449" s="6">
        <v>11282.72</v>
      </c>
      <c r="N3449" s="3">
        <v>8535</v>
      </c>
      <c r="O3449" s="6">
        <v>2747.72</v>
      </c>
      <c r="P3449" t="s">
        <v>49</v>
      </c>
      <c r="Q3449" t="s">
        <v>26</v>
      </c>
      <c r="R3449" s="4">
        <f t="shared" si="159"/>
        <v>0.24353347419771118</v>
      </c>
      <c r="S3449" s="1" t="str">
        <f t="shared" si="160"/>
        <v>Jan-2026</v>
      </c>
      <c r="T3449" t="str">
        <f t="shared" si="161"/>
        <v>Profit</v>
      </c>
    </row>
    <row r="3450" spans="1:20" x14ac:dyDescent="0.3">
      <c r="A3450" t="s">
        <v>5402</v>
      </c>
      <c r="B3450" s="2">
        <v>46024</v>
      </c>
      <c r="C3450" t="s">
        <v>2532</v>
      </c>
      <c r="D3450" t="s">
        <v>19</v>
      </c>
      <c r="E3450" t="s">
        <v>39</v>
      </c>
      <c r="F3450" t="s">
        <v>47</v>
      </c>
      <c r="G3450" t="s">
        <v>79</v>
      </c>
      <c r="H3450" t="s">
        <v>23</v>
      </c>
      <c r="I3450" t="s">
        <v>59</v>
      </c>
      <c r="J3450">
        <v>2</v>
      </c>
      <c r="K3450">
        <v>6872.94</v>
      </c>
      <c r="L3450">
        <v>0.05</v>
      </c>
      <c r="M3450" s="6">
        <v>13058.59</v>
      </c>
      <c r="N3450" s="3">
        <v>8525.36</v>
      </c>
      <c r="O3450" s="6">
        <v>4533.2299999999996</v>
      </c>
      <c r="P3450" t="s">
        <v>31</v>
      </c>
      <c r="Q3450" t="s">
        <v>26</v>
      </c>
      <c r="R3450" s="4">
        <f t="shared" si="159"/>
        <v>0.34714544219552029</v>
      </c>
      <c r="S3450" s="1" t="str">
        <f t="shared" si="160"/>
        <v>Jan-2026</v>
      </c>
      <c r="T3450" t="str">
        <f t="shared" si="161"/>
        <v>Profit</v>
      </c>
    </row>
    <row r="3451" spans="1:20" x14ac:dyDescent="0.3">
      <c r="A3451" t="s">
        <v>5403</v>
      </c>
      <c r="B3451" s="2">
        <v>45727</v>
      </c>
      <c r="C3451" t="s">
        <v>3152</v>
      </c>
      <c r="D3451" t="s">
        <v>52</v>
      </c>
      <c r="E3451" t="s">
        <v>58</v>
      </c>
      <c r="F3451" t="s">
        <v>339</v>
      </c>
      <c r="G3451" t="s">
        <v>22</v>
      </c>
      <c r="H3451" t="s">
        <v>74</v>
      </c>
      <c r="I3451" t="s">
        <v>107</v>
      </c>
      <c r="J3451">
        <v>3</v>
      </c>
      <c r="K3451">
        <v>4639.7700000000004</v>
      </c>
      <c r="L3451">
        <v>0.15</v>
      </c>
      <c r="M3451" s="6">
        <v>11831.41</v>
      </c>
      <c r="N3451" s="3">
        <v>7993.99</v>
      </c>
      <c r="O3451" s="6">
        <v>3837.42</v>
      </c>
      <c r="P3451" t="s">
        <v>43</v>
      </c>
      <c r="Q3451" t="s">
        <v>26</v>
      </c>
      <c r="R3451" s="4">
        <f t="shared" si="159"/>
        <v>0.32434173103628394</v>
      </c>
      <c r="S3451" s="1" t="str">
        <f t="shared" si="160"/>
        <v>Mar-2025</v>
      </c>
      <c r="T3451" t="str">
        <f t="shared" si="161"/>
        <v>Profit</v>
      </c>
    </row>
    <row r="3452" spans="1:20" x14ac:dyDescent="0.3">
      <c r="A3452" t="s">
        <v>5404</v>
      </c>
      <c r="B3452" s="2">
        <v>46216</v>
      </c>
      <c r="C3452" t="s">
        <v>1546</v>
      </c>
      <c r="D3452" t="s">
        <v>19</v>
      </c>
      <c r="E3452" t="s">
        <v>39</v>
      </c>
      <c r="F3452" t="s">
        <v>120</v>
      </c>
      <c r="G3452" t="s">
        <v>22</v>
      </c>
      <c r="H3452" t="s">
        <v>23</v>
      </c>
      <c r="I3452" t="s">
        <v>59</v>
      </c>
      <c r="J3452">
        <v>2</v>
      </c>
      <c r="K3452">
        <v>6555.51</v>
      </c>
      <c r="L3452">
        <v>0</v>
      </c>
      <c r="M3452" s="6">
        <v>13111.02</v>
      </c>
      <c r="N3452" s="3">
        <v>9319.16</v>
      </c>
      <c r="O3452" s="6">
        <v>3791.86</v>
      </c>
      <c r="P3452" t="s">
        <v>49</v>
      </c>
      <c r="Q3452" t="s">
        <v>26</v>
      </c>
      <c r="R3452" s="4">
        <f t="shared" si="159"/>
        <v>0.2892116707929665</v>
      </c>
      <c r="S3452" s="1" t="str">
        <f t="shared" si="160"/>
        <v>Jul-2026</v>
      </c>
      <c r="T3452" t="str">
        <f t="shared" si="161"/>
        <v>Profit</v>
      </c>
    </row>
    <row r="3453" spans="1:20" x14ac:dyDescent="0.3">
      <c r="A3453" t="s">
        <v>5405</v>
      </c>
      <c r="B3453" s="2">
        <v>45713</v>
      </c>
      <c r="C3453" t="s">
        <v>5406</v>
      </c>
      <c r="D3453" t="s">
        <v>19</v>
      </c>
      <c r="E3453" t="s">
        <v>20</v>
      </c>
      <c r="F3453" t="s">
        <v>115</v>
      </c>
      <c r="G3453" t="s">
        <v>22</v>
      </c>
      <c r="H3453" t="s">
        <v>23</v>
      </c>
      <c r="I3453" t="s">
        <v>30</v>
      </c>
      <c r="J3453">
        <v>3</v>
      </c>
      <c r="K3453">
        <v>434.62</v>
      </c>
      <c r="L3453">
        <v>0.05</v>
      </c>
      <c r="M3453" s="6">
        <v>1238.67</v>
      </c>
      <c r="N3453" s="3">
        <v>827.61</v>
      </c>
      <c r="O3453" s="6">
        <v>411.06</v>
      </c>
      <c r="P3453" t="s">
        <v>25</v>
      </c>
      <c r="Q3453" t="s">
        <v>26</v>
      </c>
      <c r="R3453" s="4">
        <f t="shared" si="159"/>
        <v>0.33185594226065052</v>
      </c>
      <c r="S3453" s="1" t="str">
        <f t="shared" si="160"/>
        <v>Feb-2025</v>
      </c>
      <c r="T3453" t="str">
        <f t="shared" si="161"/>
        <v>Profit</v>
      </c>
    </row>
    <row r="3454" spans="1:20" x14ac:dyDescent="0.3">
      <c r="A3454" t="s">
        <v>5407</v>
      </c>
      <c r="B3454" s="2">
        <v>45845</v>
      </c>
      <c r="C3454" t="s">
        <v>3401</v>
      </c>
      <c r="D3454" t="s">
        <v>19</v>
      </c>
      <c r="E3454" t="s">
        <v>58</v>
      </c>
      <c r="F3454" t="s">
        <v>104</v>
      </c>
      <c r="G3454" t="s">
        <v>29</v>
      </c>
      <c r="H3454" t="s">
        <v>41</v>
      </c>
      <c r="I3454" t="s">
        <v>48</v>
      </c>
      <c r="J3454">
        <v>8</v>
      </c>
      <c r="K3454">
        <v>173.7</v>
      </c>
      <c r="L3454">
        <v>0.2</v>
      </c>
      <c r="M3454" s="6">
        <v>1111.68</v>
      </c>
      <c r="N3454" s="3">
        <v>839.23</v>
      </c>
      <c r="O3454" s="6">
        <v>272.45</v>
      </c>
      <c r="P3454" t="s">
        <v>70</v>
      </c>
      <c r="Q3454" t="s">
        <v>26</v>
      </c>
      <c r="R3454" s="4">
        <f t="shared" si="159"/>
        <v>0.24507951928612548</v>
      </c>
      <c r="S3454" s="1" t="str">
        <f t="shared" si="160"/>
        <v>Jul-2025</v>
      </c>
      <c r="T3454" t="str">
        <f t="shared" si="161"/>
        <v>Profit</v>
      </c>
    </row>
    <row r="3455" spans="1:20" x14ac:dyDescent="0.3">
      <c r="A3455" t="s">
        <v>5408</v>
      </c>
      <c r="B3455" s="2">
        <v>45312</v>
      </c>
      <c r="C3455" t="s">
        <v>5409</v>
      </c>
      <c r="D3455" t="s">
        <v>46</v>
      </c>
      <c r="E3455" t="s">
        <v>39</v>
      </c>
      <c r="F3455" t="s">
        <v>47</v>
      </c>
      <c r="G3455" t="s">
        <v>22</v>
      </c>
      <c r="H3455" t="s">
        <v>41</v>
      </c>
      <c r="I3455" t="s">
        <v>134</v>
      </c>
      <c r="J3455">
        <v>3</v>
      </c>
      <c r="K3455">
        <v>252.37</v>
      </c>
      <c r="L3455">
        <v>0</v>
      </c>
      <c r="M3455" s="6">
        <v>757.11</v>
      </c>
      <c r="N3455" s="3">
        <v>414.08</v>
      </c>
      <c r="O3455" s="6">
        <v>343.03</v>
      </c>
      <c r="P3455" t="s">
        <v>43</v>
      </c>
      <c r="Q3455" t="s">
        <v>26</v>
      </c>
      <c r="R3455" s="4">
        <f t="shared" si="159"/>
        <v>0.45307815244812505</v>
      </c>
      <c r="S3455" s="1" t="str">
        <f t="shared" si="160"/>
        <v>Jan-2024</v>
      </c>
      <c r="T3455" t="str">
        <f t="shared" si="161"/>
        <v>Profit</v>
      </c>
    </row>
    <row r="3456" spans="1:20" x14ac:dyDescent="0.3">
      <c r="A3456" t="s">
        <v>5410</v>
      </c>
      <c r="B3456" s="2">
        <v>45845</v>
      </c>
      <c r="C3456" t="s">
        <v>4865</v>
      </c>
      <c r="D3456" t="s">
        <v>46</v>
      </c>
      <c r="E3456" t="s">
        <v>53</v>
      </c>
      <c r="F3456" t="s">
        <v>65</v>
      </c>
      <c r="G3456" t="s">
        <v>29</v>
      </c>
      <c r="H3456" t="s">
        <v>74</v>
      </c>
      <c r="I3456" t="s">
        <v>107</v>
      </c>
      <c r="J3456">
        <v>3</v>
      </c>
      <c r="K3456">
        <v>13060.63</v>
      </c>
      <c r="L3456">
        <v>0.1</v>
      </c>
      <c r="M3456" s="6">
        <v>35263.699999999997</v>
      </c>
      <c r="N3456" s="3">
        <v>28052.880000000001</v>
      </c>
      <c r="O3456" s="6">
        <v>7210.82</v>
      </c>
      <c r="P3456" t="s">
        <v>25</v>
      </c>
      <c r="Q3456" t="s">
        <v>26</v>
      </c>
      <c r="R3456" s="4">
        <f t="shared" si="159"/>
        <v>0.20448279675700509</v>
      </c>
      <c r="S3456" s="1" t="str">
        <f t="shared" si="160"/>
        <v>Jul-2025</v>
      </c>
      <c r="T3456" t="str">
        <f t="shared" si="161"/>
        <v>Profit</v>
      </c>
    </row>
    <row r="3457" spans="1:20" x14ac:dyDescent="0.3">
      <c r="A3457" t="s">
        <v>5411</v>
      </c>
      <c r="B3457" s="2">
        <v>45688</v>
      </c>
      <c r="C3457" t="s">
        <v>5412</v>
      </c>
      <c r="D3457" t="s">
        <v>19</v>
      </c>
      <c r="E3457" t="s">
        <v>34</v>
      </c>
      <c r="F3457" t="s">
        <v>35</v>
      </c>
      <c r="G3457" t="s">
        <v>22</v>
      </c>
      <c r="H3457" t="s">
        <v>74</v>
      </c>
      <c r="I3457" t="s">
        <v>91</v>
      </c>
      <c r="J3457">
        <v>2</v>
      </c>
      <c r="K3457">
        <v>7375.55</v>
      </c>
      <c r="L3457">
        <v>0.15</v>
      </c>
      <c r="M3457" s="6">
        <v>12538.43</v>
      </c>
      <c r="N3457" s="3">
        <v>8621.35</v>
      </c>
      <c r="O3457" s="6">
        <v>3917.08</v>
      </c>
      <c r="P3457" t="s">
        <v>25</v>
      </c>
      <c r="Q3457" t="s">
        <v>76</v>
      </c>
      <c r="R3457" s="4">
        <f t="shared" si="159"/>
        <v>0.31240593918058318</v>
      </c>
      <c r="S3457" s="1" t="str">
        <f t="shared" si="160"/>
        <v>Jan-2025</v>
      </c>
      <c r="T3457" t="str">
        <f t="shared" si="161"/>
        <v>Profit</v>
      </c>
    </row>
    <row r="3458" spans="1:20" x14ac:dyDescent="0.3">
      <c r="A3458" t="s">
        <v>5413</v>
      </c>
      <c r="B3458" s="2">
        <v>45916</v>
      </c>
      <c r="C3458" t="s">
        <v>3969</v>
      </c>
      <c r="D3458" t="s">
        <v>52</v>
      </c>
      <c r="E3458" t="s">
        <v>34</v>
      </c>
      <c r="F3458" t="s">
        <v>35</v>
      </c>
      <c r="G3458" t="s">
        <v>79</v>
      </c>
      <c r="H3458" t="s">
        <v>23</v>
      </c>
      <c r="I3458" t="s">
        <v>36</v>
      </c>
      <c r="J3458">
        <v>5</v>
      </c>
      <c r="K3458">
        <v>15314.2</v>
      </c>
      <c r="L3458">
        <v>0.15</v>
      </c>
      <c r="M3458" s="6">
        <v>65085.35</v>
      </c>
      <c r="N3458" s="3">
        <v>52422.34</v>
      </c>
      <c r="O3458" s="6">
        <v>12663.01</v>
      </c>
      <c r="P3458" t="s">
        <v>70</v>
      </c>
      <c r="Q3458" t="s">
        <v>26</v>
      </c>
      <c r="R3458" s="4">
        <f t="shared" si="159"/>
        <v>0.19456006612855276</v>
      </c>
      <c r="S3458" s="1" t="str">
        <f t="shared" si="160"/>
        <v>Sep-2025</v>
      </c>
      <c r="T3458" t="str">
        <f t="shared" si="161"/>
        <v>Profit</v>
      </c>
    </row>
    <row r="3459" spans="1:20" x14ac:dyDescent="0.3">
      <c r="A3459" t="s">
        <v>5414</v>
      </c>
      <c r="B3459" s="2">
        <v>45396</v>
      </c>
      <c r="C3459" t="s">
        <v>5415</v>
      </c>
      <c r="D3459" t="s">
        <v>52</v>
      </c>
      <c r="E3459" t="s">
        <v>20</v>
      </c>
      <c r="F3459" t="s">
        <v>99</v>
      </c>
      <c r="G3459" t="s">
        <v>22</v>
      </c>
      <c r="H3459" t="s">
        <v>74</v>
      </c>
      <c r="I3459" t="s">
        <v>158</v>
      </c>
      <c r="J3459">
        <v>5</v>
      </c>
      <c r="K3459">
        <v>5386.46</v>
      </c>
      <c r="L3459">
        <v>0.15</v>
      </c>
      <c r="M3459" s="6">
        <v>22892.45</v>
      </c>
      <c r="N3459" s="3">
        <v>17297.79</v>
      </c>
      <c r="O3459" s="6">
        <v>5594.66</v>
      </c>
      <c r="P3459" t="s">
        <v>25</v>
      </c>
      <c r="Q3459" t="s">
        <v>26</v>
      </c>
      <c r="R3459" s="4">
        <f t="shared" si="159"/>
        <v>0.2443888705664968</v>
      </c>
      <c r="S3459" s="1" t="str">
        <f t="shared" si="160"/>
        <v>Apr-2024</v>
      </c>
      <c r="T3459" t="str">
        <f t="shared" si="161"/>
        <v>Profit</v>
      </c>
    </row>
    <row r="3460" spans="1:20" x14ac:dyDescent="0.3">
      <c r="A3460" t="s">
        <v>5416</v>
      </c>
      <c r="B3460" s="2">
        <v>45483</v>
      </c>
      <c r="C3460" t="s">
        <v>4347</v>
      </c>
      <c r="D3460" t="s">
        <v>19</v>
      </c>
      <c r="E3460" t="s">
        <v>53</v>
      </c>
      <c r="F3460" t="s">
        <v>97</v>
      </c>
      <c r="G3460" t="s">
        <v>22</v>
      </c>
      <c r="H3460" t="s">
        <v>41</v>
      </c>
      <c r="I3460" t="s">
        <v>62</v>
      </c>
      <c r="J3460">
        <v>4</v>
      </c>
      <c r="K3460">
        <v>549.09</v>
      </c>
      <c r="L3460">
        <v>0</v>
      </c>
      <c r="M3460" s="6">
        <v>2196.36</v>
      </c>
      <c r="N3460" s="3">
        <v>1194.54</v>
      </c>
      <c r="O3460" s="6">
        <v>1001.82</v>
      </c>
      <c r="P3460" t="s">
        <v>31</v>
      </c>
      <c r="Q3460" t="s">
        <v>26</v>
      </c>
      <c r="R3460" s="4">
        <f t="shared" si="159"/>
        <v>0.45612741080697156</v>
      </c>
      <c r="S3460" s="1" t="str">
        <f t="shared" si="160"/>
        <v>Jul-2024</v>
      </c>
      <c r="T3460" t="str">
        <f t="shared" si="161"/>
        <v>Profit</v>
      </c>
    </row>
    <row r="3461" spans="1:20" x14ac:dyDescent="0.3">
      <c r="A3461" t="s">
        <v>5417</v>
      </c>
      <c r="B3461" s="2">
        <v>45308</v>
      </c>
      <c r="C3461" t="s">
        <v>5418</v>
      </c>
      <c r="D3461" t="s">
        <v>46</v>
      </c>
      <c r="E3461" t="s">
        <v>34</v>
      </c>
      <c r="F3461" t="s">
        <v>35</v>
      </c>
      <c r="G3461" t="s">
        <v>29</v>
      </c>
      <c r="H3461" t="s">
        <v>41</v>
      </c>
      <c r="I3461" t="s">
        <v>134</v>
      </c>
      <c r="J3461">
        <v>3</v>
      </c>
      <c r="K3461">
        <v>285.76</v>
      </c>
      <c r="L3461">
        <v>0</v>
      </c>
      <c r="M3461" s="6">
        <v>857.28</v>
      </c>
      <c r="N3461" s="3">
        <v>446.43</v>
      </c>
      <c r="O3461" s="6">
        <v>410.85</v>
      </c>
      <c r="P3461" t="s">
        <v>43</v>
      </c>
      <c r="Q3461" t="s">
        <v>26</v>
      </c>
      <c r="R3461" s="4">
        <f t="shared" ref="R3461:R3524" si="162">IFERROR(O3461/M3461,0)</f>
        <v>0.47924832026875702</v>
      </c>
      <c r="S3461" s="1" t="str">
        <f t="shared" ref="S3461:S3524" si="163">TEXT(B3461,"mmm-yyyy")</f>
        <v>Jan-2024</v>
      </c>
      <c r="T3461" t="str">
        <f t="shared" ref="T3461:T3524" si="164">IF(O3461&gt;0,"Profit",IF(O3461&lt;0,"Loss","Break-Even"))</f>
        <v>Profit</v>
      </c>
    </row>
    <row r="3462" spans="1:20" x14ac:dyDescent="0.3">
      <c r="A3462" t="s">
        <v>5419</v>
      </c>
      <c r="B3462" s="2">
        <v>45411</v>
      </c>
      <c r="C3462" t="s">
        <v>3633</v>
      </c>
      <c r="D3462" t="s">
        <v>19</v>
      </c>
      <c r="E3462" t="s">
        <v>53</v>
      </c>
      <c r="F3462" t="s">
        <v>90</v>
      </c>
      <c r="G3462" t="s">
        <v>79</v>
      </c>
      <c r="H3462" t="s">
        <v>74</v>
      </c>
      <c r="I3462" t="s">
        <v>158</v>
      </c>
      <c r="J3462">
        <v>2</v>
      </c>
      <c r="K3462">
        <v>9755.2999999999993</v>
      </c>
      <c r="L3462">
        <v>0.2</v>
      </c>
      <c r="M3462" s="6">
        <v>15608.48</v>
      </c>
      <c r="N3462" s="3">
        <v>11220.05</v>
      </c>
      <c r="O3462" s="6">
        <v>4388.43</v>
      </c>
      <c r="P3462" t="s">
        <v>70</v>
      </c>
      <c r="Q3462" t="s">
        <v>26</v>
      </c>
      <c r="R3462" s="4">
        <f t="shared" si="162"/>
        <v>0.28115678144188289</v>
      </c>
      <c r="S3462" s="1" t="str">
        <f t="shared" si="163"/>
        <v>Apr-2024</v>
      </c>
      <c r="T3462" t="str">
        <f t="shared" si="164"/>
        <v>Profit</v>
      </c>
    </row>
    <row r="3463" spans="1:20" x14ac:dyDescent="0.3">
      <c r="A3463" t="s">
        <v>5420</v>
      </c>
      <c r="B3463" s="2">
        <v>45684</v>
      </c>
      <c r="C3463" t="s">
        <v>5057</v>
      </c>
      <c r="D3463" t="s">
        <v>46</v>
      </c>
      <c r="E3463" t="s">
        <v>39</v>
      </c>
      <c r="F3463" t="s">
        <v>40</v>
      </c>
      <c r="G3463" t="s">
        <v>22</v>
      </c>
      <c r="H3463" t="s">
        <v>23</v>
      </c>
      <c r="I3463" t="s">
        <v>36</v>
      </c>
      <c r="J3463">
        <v>3</v>
      </c>
      <c r="K3463">
        <v>7047.68</v>
      </c>
      <c r="L3463">
        <v>0.05</v>
      </c>
      <c r="M3463" s="6">
        <v>20085.89</v>
      </c>
      <c r="N3463" s="3">
        <v>16686.810000000001</v>
      </c>
      <c r="O3463" s="6">
        <v>3399.08</v>
      </c>
      <c r="P3463" t="s">
        <v>31</v>
      </c>
      <c r="Q3463" t="s">
        <v>26</v>
      </c>
      <c r="R3463" s="4">
        <f t="shared" si="162"/>
        <v>0.16922725355958834</v>
      </c>
      <c r="S3463" s="1" t="str">
        <f t="shared" si="163"/>
        <v>Jan-2025</v>
      </c>
      <c r="T3463" t="str">
        <f t="shared" si="164"/>
        <v>Profit</v>
      </c>
    </row>
    <row r="3464" spans="1:20" x14ac:dyDescent="0.3">
      <c r="A3464" t="s">
        <v>5421</v>
      </c>
      <c r="B3464" s="2">
        <v>45716</v>
      </c>
      <c r="C3464" t="s">
        <v>5422</v>
      </c>
      <c r="D3464" t="s">
        <v>52</v>
      </c>
      <c r="E3464" t="s">
        <v>53</v>
      </c>
      <c r="F3464" t="s">
        <v>54</v>
      </c>
      <c r="G3464" t="s">
        <v>79</v>
      </c>
      <c r="H3464" t="s">
        <v>41</v>
      </c>
      <c r="I3464" t="s">
        <v>62</v>
      </c>
      <c r="J3464">
        <v>3</v>
      </c>
      <c r="K3464">
        <v>185.33</v>
      </c>
      <c r="L3464">
        <v>0.15</v>
      </c>
      <c r="M3464" s="6">
        <v>472.59</v>
      </c>
      <c r="N3464" s="3">
        <v>452.99</v>
      </c>
      <c r="O3464" s="6">
        <v>19.600000000000001</v>
      </c>
      <c r="P3464" t="s">
        <v>70</v>
      </c>
      <c r="Q3464" t="s">
        <v>26</v>
      </c>
      <c r="R3464" s="4">
        <f t="shared" si="162"/>
        <v>4.1473581751624036E-2</v>
      </c>
      <c r="S3464" s="1" t="str">
        <f t="shared" si="163"/>
        <v>Feb-2025</v>
      </c>
      <c r="T3464" t="str">
        <f t="shared" si="164"/>
        <v>Profit</v>
      </c>
    </row>
    <row r="3465" spans="1:20" x14ac:dyDescent="0.3">
      <c r="A3465" t="s">
        <v>5423</v>
      </c>
      <c r="B3465" s="2">
        <v>45420</v>
      </c>
      <c r="C3465" t="s">
        <v>783</v>
      </c>
      <c r="D3465" t="s">
        <v>52</v>
      </c>
      <c r="E3465" t="s">
        <v>20</v>
      </c>
      <c r="F3465" t="s">
        <v>205</v>
      </c>
      <c r="G3465" t="s">
        <v>22</v>
      </c>
      <c r="H3465" t="s">
        <v>23</v>
      </c>
      <c r="I3465" t="s">
        <v>69</v>
      </c>
      <c r="J3465">
        <v>3</v>
      </c>
      <c r="K3465">
        <v>12375.33</v>
      </c>
      <c r="L3465">
        <v>0.15</v>
      </c>
      <c r="M3465" s="6">
        <v>31557.09</v>
      </c>
      <c r="N3465" s="3">
        <v>29276.94</v>
      </c>
      <c r="O3465" s="6">
        <v>2280.15</v>
      </c>
      <c r="P3465" t="s">
        <v>49</v>
      </c>
      <c r="Q3465" t="s">
        <v>26</v>
      </c>
      <c r="R3465" s="4">
        <f t="shared" si="162"/>
        <v>7.2254761132918149E-2</v>
      </c>
      <c r="S3465" s="1" t="str">
        <f t="shared" si="163"/>
        <v>May-2024</v>
      </c>
      <c r="T3465" t="str">
        <f t="shared" si="164"/>
        <v>Profit</v>
      </c>
    </row>
    <row r="3466" spans="1:20" x14ac:dyDescent="0.3">
      <c r="A3466" t="s">
        <v>5424</v>
      </c>
      <c r="B3466" s="2">
        <v>45421</v>
      </c>
      <c r="C3466" t="s">
        <v>3270</v>
      </c>
      <c r="D3466" t="s">
        <v>46</v>
      </c>
      <c r="E3466" t="s">
        <v>53</v>
      </c>
      <c r="F3466" t="s">
        <v>65</v>
      </c>
      <c r="G3466" t="s">
        <v>79</v>
      </c>
      <c r="H3466" t="s">
        <v>23</v>
      </c>
      <c r="I3466" t="s">
        <v>59</v>
      </c>
      <c r="J3466">
        <v>4</v>
      </c>
      <c r="K3466">
        <v>5439.21</v>
      </c>
      <c r="L3466">
        <v>0</v>
      </c>
      <c r="M3466" s="6">
        <v>21756.84</v>
      </c>
      <c r="N3466" s="3">
        <v>16905.45</v>
      </c>
      <c r="O3466" s="6">
        <v>4851.3900000000003</v>
      </c>
      <c r="P3466" t="s">
        <v>25</v>
      </c>
      <c r="Q3466" t="s">
        <v>76</v>
      </c>
      <c r="R3466" s="4">
        <f t="shared" si="162"/>
        <v>0.22298228970751269</v>
      </c>
      <c r="S3466" s="1" t="str">
        <f t="shared" si="163"/>
        <v>May-2024</v>
      </c>
      <c r="T3466" t="str">
        <f t="shared" si="164"/>
        <v>Profit</v>
      </c>
    </row>
    <row r="3467" spans="1:20" x14ac:dyDescent="0.3">
      <c r="A3467" t="s">
        <v>5425</v>
      </c>
      <c r="B3467" s="2">
        <v>45863</v>
      </c>
      <c r="C3467" t="s">
        <v>5426</v>
      </c>
      <c r="D3467" t="s">
        <v>19</v>
      </c>
      <c r="E3467" t="s">
        <v>34</v>
      </c>
      <c r="F3467" t="s">
        <v>73</v>
      </c>
      <c r="G3467" t="s">
        <v>79</v>
      </c>
      <c r="H3467" t="s">
        <v>23</v>
      </c>
      <c r="I3467" t="s">
        <v>24</v>
      </c>
      <c r="J3467">
        <v>2</v>
      </c>
      <c r="K3467">
        <v>74150.05</v>
      </c>
      <c r="L3467">
        <v>0.1</v>
      </c>
      <c r="M3467" s="6">
        <v>133470.09</v>
      </c>
      <c r="N3467" s="3">
        <v>97850.79</v>
      </c>
      <c r="O3467" s="6">
        <v>35619.300000000003</v>
      </c>
      <c r="P3467" t="s">
        <v>43</v>
      </c>
      <c r="Q3467" t="s">
        <v>26</v>
      </c>
      <c r="R3467" s="4">
        <f t="shared" si="162"/>
        <v>0.26687102705932098</v>
      </c>
      <c r="S3467" s="1" t="str">
        <f t="shared" si="163"/>
        <v>Jul-2025</v>
      </c>
      <c r="T3467" t="str">
        <f t="shared" si="164"/>
        <v>Profit</v>
      </c>
    </row>
    <row r="3468" spans="1:20" x14ac:dyDescent="0.3">
      <c r="A3468" t="s">
        <v>5427</v>
      </c>
      <c r="B3468" s="2">
        <v>45851</v>
      </c>
      <c r="C3468" t="s">
        <v>3768</v>
      </c>
      <c r="D3468" t="s">
        <v>19</v>
      </c>
      <c r="E3468" t="s">
        <v>58</v>
      </c>
      <c r="F3468" t="s">
        <v>54</v>
      </c>
      <c r="G3468" t="s">
        <v>22</v>
      </c>
      <c r="H3468" t="s">
        <v>41</v>
      </c>
      <c r="I3468" t="s">
        <v>48</v>
      </c>
      <c r="J3468">
        <v>2</v>
      </c>
      <c r="K3468">
        <v>173.78</v>
      </c>
      <c r="L3468">
        <v>0.1</v>
      </c>
      <c r="M3468" s="6">
        <v>312.8</v>
      </c>
      <c r="N3468" s="3">
        <v>274.58999999999997</v>
      </c>
      <c r="O3468" s="6">
        <v>38.21</v>
      </c>
      <c r="P3468" t="s">
        <v>43</v>
      </c>
      <c r="Q3468" t="s">
        <v>26</v>
      </c>
      <c r="R3468" s="4">
        <f t="shared" si="162"/>
        <v>0.12215473145780051</v>
      </c>
      <c r="S3468" s="1" t="str">
        <f t="shared" si="163"/>
        <v>Jul-2025</v>
      </c>
      <c r="T3468" t="str">
        <f t="shared" si="164"/>
        <v>Profit</v>
      </c>
    </row>
    <row r="3469" spans="1:20" x14ac:dyDescent="0.3">
      <c r="A3469" t="s">
        <v>5428</v>
      </c>
      <c r="B3469" s="2">
        <v>45320</v>
      </c>
      <c r="C3469" t="s">
        <v>5344</v>
      </c>
      <c r="D3469" t="s">
        <v>19</v>
      </c>
      <c r="E3469" t="s">
        <v>34</v>
      </c>
      <c r="F3469" t="s">
        <v>73</v>
      </c>
      <c r="G3469" t="s">
        <v>22</v>
      </c>
      <c r="H3469" t="s">
        <v>74</v>
      </c>
      <c r="I3469" t="s">
        <v>137</v>
      </c>
      <c r="J3469">
        <v>1</v>
      </c>
      <c r="K3469">
        <v>6683.5</v>
      </c>
      <c r="L3469">
        <v>0.05</v>
      </c>
      <c r="M3469" s="6">
        <v>6349.32</v>
      </c>
      <c r="N3469" s="3">
        <v>4173.82</v>
      </c>
      <c r="O3469" s="6">
        <v>2175.5</v>
      </c>
      <c r="P3469" t="s">
        <v>49</v>
      </c>
      <c r="Q3469" t="s">
        <v>26</v>
      </c>
      <c r="R3469" s="4">
        <f t="shared" si="162"/>
        <v>0.34263511683140874</v>
      </c>
      <c r="S3469" s="1" t="str">
        <f t="shared" si="163"/>
        <v>Jan-2024</v>
      </c>
      <c r="T3469" t="str">
        <f t="shared" si="164"/>
        <v>Profit</v>
      </c>
    </row>
    <row r="3470" spans="1:20" x14ac:dyDescent="0.3">
      <c r="A3470" t="s">
        <v>5429</v>
      </c>
      <c r="B3470" s="2">
        <v>45388</v>
      </c>
      <c r="C3470" t="s">
        <v>2483</v>
      </c>
      <c r="D3470" t="s">
        <v>19</v>
      </c>
      <c r="E3470" t="s">
        <v>58</v>
      </c>
      <c r="F3470" t="s">
        <v>104</v>
      </c>
      <c r="G3470" t="s">
        <v>22</v>
      </c>
      <c r="H3470" t="s">
        <v>41</v>
      </c>
      <c r="I3470" t="s">
        <v>125</v>
      </c>
      <c r="J3470">
        <v>3</v>
      </c>
      <c r="K3470">
        <v>271.88</v>
      </c>
      <c r="L3470">
        <v>0.05</v>
      </c>
      <c r="M3470" s="6">
        <v>774.86</v>
      </c>
      <c r="N3470" s="3">
        <v>556.02</v>
      </c>
      <c r="O3470" s="6">
        <v>218.84</v>
      </c>
      <c r="P3470" t="s">
        <v>31</v>
      </c>
      <c r="Q3470" t="s">
        <v>26</v>
      </c>
      <c r="R3470" s="4">
        <f t="shared" si="162"/>
        <v>0.28242521229641482</v>
      </c>
      <c r="S3470" s="1" t="str">
        <f t="shared" si="163"/>
        <v>Apr-2024</v>
      </c>
      <c r="T3470" t="str">
        <f t="shared" si="164"/>
        <v>Profit</v>
      </c>
    </row>
    <row r="3471" spans="1:20" x14ac:dyDescent="0.3">
      <c r="A3471" t="s">
        <v>5430</v>
      </c>
      <c r="B3471" s="2">
        <v>45301</v>
      </c>
      <c r="C3471" t="s">
        <v>2374</v>
      </c>
      <c r="D3471" t="s">
        <v>46</v>
      </c>
      <c r="E3471" t="s">
        <v>34</v>
      </c>
      <c r="F3471" t="s">
        <v>90</v>
      </c>
      <c r="G3471" t="s">
        <v>22</v>
      </c>
      <c r="H3471" t="s">
        <v>74</v>
      </c>
      <c r="I3471" t="s">
        <v>137</v>
      </c>
      <c r="J3471">
        <v>5</v>
      </c>
      <c r="K3471">
        <v>8074.49</v>
      </c>
      <c r="L3471">
        <v>0.05</v>
      </c>
      <c r="M3471" s="6">
        <v>38353.83</v>
      </c>
      <c r="N3471" s="3">
        <v>29876.14</v>
      </c>
      <c r="O3471" s="6">
        <v>8477.69</v>
      </c>
      <c r="P3471" t="s">
        <v>43</v>
      </c>
      <c r="Q3471" t="s">
        <v>26</v>
      </c>
      <c r="R3471" s="4">
        <f t="shared" si="162"/>
        <v>0.22103894187360168</v>
      </c>
      <c r="S3471" s="1" t="str">
        <f t="shared" si="163"/>
        <v>Jan-2024</v>
      </c>
      <c r="T3471" t="str">
        <f t="shared" si="164"/>
        <v>Profit</v>
      </c>
    </row>
    <row r="3472" spans="1:20" x14ac:dyDescent="0.3">
      <c r="A3472" t="s">
        <v>5431</v>
      </c>
      <c r="B3472" s="2">
        <v>45533</v>
      </c>
      <c r="C3472" t="s">
        <v>1197</v>
      </c>
      <c r="D3472" t="s">
        <v>52</v>
      </c>
      <c r="E3472" t="s">
        <v>34</v>
      </c>
      <c r="F3472" t="s">
        <v>65</v>
      </c>
      <c r="G3472" t="s">
        <v>22</v>
      </c>
      <c r="H3472" t="s">
        <v>74</v>
      </c>
      <c r="I3472" t="s">
        <v>75</v>
      </c>
      <c r="J3472">
        <v>1</v>
      </c>
      <c r="K3472">
        <v>9932.8799999999992</v>
      </c>
      <c r="L3472">
        <v>0.25</v>
      </c>
      <c r="M3472" s="6">
        <v>7449.66</v>
      </c>
      <c r="N3472" s="3">
        <v>8029.95</v>
      </c>
      <c r="O3472" s="6">
        <v>-580.29</v>
      </c>
      <c r="P3472" t="s">
        <v>31</v>
      </c>
      <c r="Q3472" t="s">
        <v>26</v>
      </c>
      <c r="R3472" s="4">
        <f t="shared" si="162"/>
        <v>-7.7894830099628706E-2</v>
      </c>
      <c r="S3472" s="1" t="str">
        <f t="shared" si="163"/>
        <v>Aug-2024</v>
      </c>
      <c r="T3472" t="str">
        <f t="shared" si="164"/>
        <v>Loss</v>
      </c>
    </row>
    <row r="3473" spans="1:20" x14ac:dyDescent="0.3">
      <c r="A3473" t="s">
        <v>5432</v>
      </c>
      <c r="B3473" s="2">
        <v>46117</v>
      </c>
      <c r="C3473" t="s">
        <v>3552</v>
      </c>
      <c r="D3473" t="s">
        <v>19</v>
      </c>
      <c r="E3473" t="s">
        <v>53</v>
      </c>
      <c r="F3473" t="s">
        <v>90</v>
      </c>
      <c r="G3473" t="s">
        <v>22</v>
      </c>
      <c r="H3473" t="s">
        <v>41</v>
      </c>
      <c r="I3473" t="s">
        <v>55</v>
      </c>
      <c r="J3473">
        <v>2</v>
      </c>
      <c r="K3473">
        <v>488.01</v>
      </c>
      <c r="L3473">
        <v>0.05</v>
      </c>
      <c r="M3473" s="6">
        <v>927.22</v>
      </c>
      <c r="N3473" s="3">
        <v>569.95000000000005</v>
      </c>
      <c r="O3473" s="6">
        <v>357.27</v>
      </c>
      <c r="P3473" t="s">
        <v>31</v>
      </c>
      <c r="Q3473" t="s">
        <v>26</v>
      </c>
      <c r="R3473" s="4">
        <f t="shared" si="162"/>
        <v>0.38531308643040485</v>
      </c>
      <c r="S3473" s="1" t="str">
        <f t="shared" si="163"/>
        <v>Apr-2026</v>
      </c>
      <c r="T3473" t="str">
        <f t="shared" si="164"/>
        <v>Profit</v>
      </c>
    </row>
    <row r="3474" spans="1:20" x14ac:dyDescent="0.3">
      <c r="A3474" t="s">
        <v>5433</v>
      </c>
      <c r="B3474" s="2">
        <v>46247</v>
      </c>
      <c r="C3474" t="s">
        <v>1978</v>
      </c>
      <c r="D3474" t="s">
        <v>19</v>
      </c>
      <c r="E3474" t="s">
        <v>53</v>
      </c>
      <c r="F3474" t="s">
        <v>54</v>
      </c>
      <c r="G3474" t="s">
        <v>79</v>
      </c>
      <c r="H3474" t="s">
        <v>23</v>
      </c>
      <c r="I3474" t="s">
        <v>94</v>
      </c>
      <c r="J3474">
        <v>2</v>
      </c>
      <c r="K3474">
        <v>1324.82</v>
      </c>
      <c r="L3474">
        <v>0.05</v>
      </c>
      <c r="M3474" s="6">
        <v>2517.16</v>
      </c>
      <c r="N3474" s="3">
        <v>1831.38</v>
      </c>
      <c r="O3474" s="6">
        <v>685.78</v>
      </c>
      <c r="P3474" t="s">
        <v>25</v>
      </c>
      <c r="Q3474" t="s">
        <v>26</v>
      </c>
      <c r="R3474" s="4">
        <f t="shared" si="162"/>
        <v>0.27244195839755914</v>
      </c>
      <c r="S3474" s="1" t="str">
        <f t="shared" si="163"/>
        <v>Aug-2026</v>
      </c>
      <c r="T3474" t="str">
        <f t="shared" si="164"/>
        <v>Profit</v>
      </c>
    </row>
    <row r="3475" spans="1:20" x14ac:dyDescent="0.3">
      <c r="A3475" t="s">
        <v>5434</v>
      </c>
      <c r="B3475" s="2">
        <v>45523</v>
      </c>
      <c r="C3475" t="s">
        <v>5393</v>
      </c>
      <c r="D3475" t="s">
        <v>52</v>
      </c>
      <c r="E3475" t="s">
        <v>39</v>
      </c>
      <c r="F3475" t="s">
        <v>220</v>
      </c>
      <c r="G3475" t="s">
        <v>79</v>
      </c>
      <c r="H3475" t="s">
        <v>74</v>
      </c>
      <c r="I3475" t="s">
        <v>137</v>
      </c>
      <c r="J3475">
        <v>1</v>
      </c>
      <c r="K3475">
        <v>15060.7</v>
      </c>
      <c r="L3475">
        <v>0.15</v>
      </c>
      <c r="M3475" s="6">
        <v>12801.6</v>
      </c>
      <c r="N3475" s="3">
        <v>11650.41</v>
      </c>
      <c r="O3475" s="6">
        <v>1151.19</v>
      </c>
      <c r="P3475" t="s">
        <v>70</v>
      </c>
      <c r="Q3475" t="s">
        <v>76</v>
      </c>
      <c r="R3475" s="4">
        <f t="shared" si="162"/>
        <v>8.9925478065241843E-2</v>
      </c>
      <c r="S3475" s="1" t="str">
        <f t="shared" si="163"/>
        <v>Aug-2024</v>
      </c>
      <c r="T3475" t="str">
        <f t="shared" si="164"/>
        <v>Profit</v>
      </c>
    </row>
    <row r="3476" spans="1:20" x14ac:dyDescent="0.3">
      <c r="A3476" t="s">
        <v>5435</v>
      </c>
      <c r="B3476" s="2">
        <v>46080</v>
      </c>
      <c r="C3476" t="s">
        <v>5436</v>
      </c>
      <c r="D3476" t="s">
        <v>46</v>
      </c>
      <c r="E3476" t="s">
        <v>20</v>
      </c>
      <c r="F3476" t="s">
        <v>99</v>
      </c>
      <c r="G3476" t="s">
        <v>79</v>
      </c>
      <c r="H3476" t="s">
        <v>74</v>
      </c>
      <c r="I3476" t="s">
        <v>107</v>
      </c>
      <c r="J3476">
        <v>1</v>
      </c>
      <c r="K3476">
        <v>3249.7</v>
      </c>
      <c r="L3476">
        <v>0.15</v>
      </c>
      <c r="M3476" s="6">
        <v>2762.24</v>
      </c>
      <c r="N3476" s="3">
        <v>2597.1799999999998</v>
      </c>
      <c r="O3476" s="6">
        <v>165.06</v>
      </c>
      <c r="P3476" t="s">
        <v>49</v>
      </c>
      <c r="Q3476" t="s">
        <v>26</v>
      </c>
      <c r="R3476" s="4">
        <f t="shared" si="162"/>
        <v>5.9755850324374429E-2</v>
      </c>
      <c r="S3476" s="1" t="str">
        <f t="shared" si="163"/>
        <v>Feb-2026</v>
      </c>
      <c r="T3476" t="str">
        <f t="shared" si="164"/>
        <v>Profit</v>
      </c>
    </row>
    <row r="3477" spans="1:20" x14ac:dyDescent="0.3">
      <c r="A3477" t="s">
        <v>5437</v>
      </c>
      <c r="B3477" s="2">
        <v>45575</v>
      </c>
      <c r="C3477" t="s">
        <v>5438</v>
      </c>
      <c r="D3477" t="s">
        <v>19</v>
      </c>
      <c r="E3477" t="s">
        <v>20</v>
      </c>
      <c r="F3477" t="s">
        <v>99</v>
      </c>
      <c r="G3477" t="s">
        <v>79</v>
      </c>
      <c r="H3477" t="s">
        <v>41</v>
      </c>
      <c r="I3477" t="s">
        <v>48</v>
      </c>
      <c r="J3477">
        <v>5</v>
      </c>
      <c r="K3477">
        <v>66.92</v>
      </c>
      <c r="L3477">
        <v>0.15</v>
      </c>
      <c r="M3477" s="6">
        <v>284.41000000000003</v>
      </c>
      <c r="N3477" s="3">
        <v>174.82</v>
      </c>
      <c r="O3477" s="6">
        <v>109.59</v>
      </c>
      <c r="P3477" t="s">
        <v>31</v>
      </c>
      <c r="Q3477" t="s">
        <v>26</v>
      </c>
      <c r="R3477" s="4">
        <f t="shared" si="162"/>
        <v>0.38532400407861889</v>
      </c>
      <c r="S3477" s="1" t="str">
        <f t="shared" si="163"/>
        <v>Oct-2024</v>
      </c>
      <c r="T3477" t="str">
        <f t="shared" si="164"/>
        <v>Profit</v>
      </c>
    </row>
    <row r="3478" spans="1:20" x14ac:dyDescent="0.3">
      <c r="A3478" t="s">
        <v>5439</v>
      </c>
      <c r="B3478" s="2">
        <v>46006</v>
      </c>
      <c r="C3478" t="s">
        <v>3461</v>
      </c>
      <c r="D3478" t="s">
        <v>19</v>
      </c>
      <c r="E3478" t="s">
        <v>20</v>
      </c>
      <c r="F3478" t="s">
        <v>157</v>
      </c>
      <c r="G3478" t="s">
        <v>22</v>
      </c>
      <c r="H3478" t="s">
        <v>41</v>
      </c>
      <c r="I3478" t="s">
        <v>125</v>
      </c>
      <c r="J3478">
        <v>1</v>
      </c>
      <c r="K3478">
        <v>138.24</v>
      </c>
      <c r="L3478">
        <v>0.15</v>
      </c>
      <c r="M3478" s="6">
        <v>117.5</v>
      </c>
      <c r="N3478" s="3">
        <v>92.63</v>
      </c>
      <c r="O3478" s="6">
        <v>24.87</v>
      </c>
      <c r="P3478" t="s">
        <v>49</v>
      </c>
      <c r="Q3478" t="s">
        <v>26</v>
      </c>
      <c r="R3478" s="4">
        <f t="shared" si="162"/>
        <v>0.21165957446808512</v>
      </c>
      <c r="S3478" s="1" t="str">
        <f t="shared" si="163"/>
        <v>Dec-2025</v>
      </c>
      <c r="T3478" t="str">
        <f t="shared" si="164"/>
        <v>Profit</v>
      </c>
    </row>
    <row r="3479" spans="1:20" x14ac:dyDescent="0.3">
      <c r="A3479" t="s">
        <v>5440</v>
      </c>
      <c r="B3479" s="2">
        <v>46050</v>
      </c>
      <c r="C3479" t="s">
        <v>1586</v>
      </c>
      <c r="D3479" t="s">
        <v>46</v>
      </c>
      <c r="E3479" t="s">
        <v>53</v>
      </c>
      <c r="F3479" t="s">
        <v>97</v>
      </c>
      <c r="G3479" t="s">
        <v>29</v>
      </c>
      <c r="H3479" t="s">
        <v>74</v>
      </c>
      <c r="I3479" t="s">
        <v>75</v>
      </c>
      <c r="J3479">
        <v>2</v>
      </c>
      <c r="K3479">
        <v>9428.9599999999991</v>
      </c>
      <c r="L3479">
        <v>0.05</v>
      </c>
      <c r="M3479" s="6">
        <v>17915.02</v>
      </c>
      <c r="N3479" s="3">
        <v>9865.2099999999991</v>
      </c>
      <c r="O3479" s="6">
        <v>8049.81</v>
      </c>
      <c r="P3479" t="s">
        <v>31</v>
      </c>
      <c r="Q3479" t="s">
        <v>26</v>
      </c>
      <c r="R3479" s="4">
        <f t="shared" si="162"/>
        <v>0.44933301776944712</v>
      </c>
      <c r="S3479" s="1" t="str">
        <f t="shared" si="163"/>
        <v>Jan-2026</v>
      </c>
      <c r="T3479" t="str">
        <f t="shared" si="164"/>
        <v>Profit</v>
      </c>
    </row>
    <row r="3480" spans="1:20" x14ac:dyDescent="0.3">
      <c r="A3480" t="s">
        <v>5441</v>
      </c>
      <c r="B3480" s="2">
        <v>46093</v>
      </c>
      <c r="C3480" t="s">
        <v>180</v>
      </c>
      <c r="D3480" t="s">
        <v>19</v>
      </c>
      <c r="E3480" t="s">
        <v>20</v>
      </c>
      <c r="F3480" t="s">
        <v>157</v>
      </c>
      <c r="G3480" t="s">
        <v>79</v>
      </c>
      <c r="H3480" t="s">
        <v>74</v>
      </c>
      <c r="I3480" t="s">
        <v>91</v>
      </c>
      <c r="J3480">
        <v>2</v>
      </c>
      <c r="K3480">
        <v>17770.830000000002</v>
      </c>
      <c r="L3480">
        <v>0</v>
      </c>
      <c r="M3480" s="6">
        <v>35541.660000000003</v>
      </c>
      <c r="N3480" s="3">
        <v>24058.76</v>
      </c>
      <c r="O3480" s="6">
        <v>11482.9</v>
      </c>
      <c r="P3480" t="s">
        <v>43</v>
      </c>
      <c r="Q3480" t="s">
        <v>26</v>
      </c>
      <c r="R3480" s="4">
        <f t="shared" si="162"/>
        <v>0.32308282730744703</v>
      </c>
      <c r="S3480" s="1" t="str">
        <f t="shared" si="163"/>
        <v>Mar-2026</v>
      </c>
      <c r="T3480" t="str">
        <f t="shared" si="164"/>
        <v>Profit</v>
      </c>
    </row>
    <row r="3481" spans="1:20" x14ac:dyDescent="0.3">
      <c r="A3481" t="s">
        <v>5442</v>
      </c>
      <c r="B3481" s="2">
        <v>46067</v>
      </c>
      <c r="C3481" t="s">
        <v>5443</v>
      </c>
      <c r="D3481" t="s">
        <v>46</v>
      </c>
      <c r="E3481" t="s">
        <v>39</v>
      </c>
      <c r="F3481" t="s">
        <v>220</v>
      </c>
      <c r="G3481" t="s">
        <v>22</v>
      </c>
      <c r="H3481" t="s">
        <v>74</v>
      </c>
      <c r="I3481" t="s">
        <v>158</v>
      </c>
      <c r="J3481">
        <v>4</v>
      </c>
      <c r="K3481">
        <v>7337.72</v>
      </c>
      <c r="L3481">
        <v>0.1</v>
      </c>
      <c r="M3481" s="6">
        <v>26415.79</v>
      </c>
      <c r="N3481" s="3">
        <v>22855.67</v>
      </c>
      <c r="O3481" s="6">
        <v>3560.12</v>
      </c>
      <c r="P3481" t="s">
        <v>70</v>
      </c>
      <c r="Q3481" t="s">
        <v>26</v>
      </c>
      <c r="R3481" s="4">
        <f t="shared" si="162"/>
        <v>0.13477242210056939</v>
      </c>
      <c r="S3481" s="1" t="str">
        <f t="shared" si="163"/>
        <v>Feb-2026</v>
      </c>
      <c r="T3481" t="str">
        <f t="shared" si="164"/>
        <v>Profit</v>
      </c>
    </row>
    <row r="3482" spans="1:20" x14ac:dyDescent="0.3">
      <c r="A3482" t="s">
        <v>5444</v>
      </c>
      <c r="B3482" s="2">
        <v>46246</v>
      </c>
      <c r="C3482" t="s">
        <v>255</v>
      </c>
      <c r="D3482" t="s">
        <v>46</v>
      </c>
      <c r="E3482" t="s">
        <v>39</v>
      </c>
      <c r="F3482" t="s">
        <v>120</v>
      </c>
      <c r="G3482" t="s">
        <v>22</v>
      </c>
      <c r="H3482" t="s">
        <v>41</v>
      </c>
      <c r="I3482" t="s">
        <v>134</v>
      </c>
      <c r="J3482">
        <v>3</v>
      </c>
      <c r="K3482">
        <v>477.25</v>
      </c>
      <c r="L3482">
        <v>0</v>
      </c>
      <c r="M3482" s="6">
        <v>1431.75</v>
      </c>
      <c r="N3482" s="3">
        <v>1063.8599999999999</v>
      </c>
      <c r="O3482" s="6">
        <v>367.89</v>
      </c>
      <c r="P3482" t="s">
        <v>49</v>
      </c>
      <c r="Q3482" t="s">
        <v>26</v>
      </c>
      <c r="R3482" s="4">
        <f t="shared" si="162"/>
        <v>0.25695128339444734</v>
      </c>
      <c r="S3482" s="1" t="str">
        <f t="shared" si="163"/>
        <v>Aug-2026</v>
      </c>
      <c r="T3482" t="str">
        <f t="shared" si="164"/>
        <v>Profit</v>
      </c>
    </row>
    <row r="3483" spans="1:20" x14ac:dyDescent="0.3">
      <c r="A3483" t="s">
        <v>5445</v>
      </c>
      <c r="B3483" s="2">
        <v>46017</v>
      </c>
      <c r="C3483" t="s">
        <v>343</v>
      </c>
      <c r="D3483" t="s">
        <v>46</v>
      </c>
      <c r="E3483" t="s">
        <v>34</v>
      </c>
      <c r="F3483" t="s">
        <v>90</v>
      </c>
      <c r="G3483" t="s">
        <v>79</v>
      </c>
      <c r="H3483" t="s">
        <v>41</v>
      </c>
      <c r="I3483" t="s">
        <v>134</v>
      </c>
      <c r="J3483">
        <v>4</v>
      </c>
      <c r="K3483">
        <v>360.68</v>
      </c>
      <c r="L3483">
        <v>0.1</v>
      </c>
      <c r="M3483" s="6">
        <v>1298.45</v>
      </c>
      <c r="N3483" s="3">
        <v>916.45</v>
      </c>
      <c r="O3483" s="6">
        <v>382</v>
      </c>
      <c r="P3483" t="s">
        <v>31</v>
      </c>
      <c r="Q3483" t="s">
        <v>26</v>
      </c>
      <c r="R3483" s="4">
        <f t="shared" si="162"/>
        <v>0.29419692710539486</v>
      </c>
      <c r="S3483" s="1" t="str">
        <f t="shared" si="163"/>
        <v>Dec-2025</v>
      </c>
      <c r="T3483" t="str">
        <f t="shared" si="164"/>
        <v>Profit</v>
      </c>
    </row>
    <row r="3484" spans="1:20" x14ac:dyDescent="0.3">
      <c r="A3484" t="s">
        <v>5446</v>
      </c>
      <c r="B3484" s="2">
        <v>45491</v>
      </c>
      <c r="C3484" t="s">
        <v>1626</v>
      </c>
      <c r="D3484" t="s">
        <v>19</v>
      </c>
      <c r="E3484" t="s">
        <v>53</v>
      </c>
      <c r="F3484" t="s">
        <v>90</v>
      </c>
      <c r="G3484" t="s">
        <v>22</v>
      </c>
      <c r="H3484" t="s">
        <v>41</v>
      </c>
      <c r="I3484" t="s">
        <v>134</v>
      </c>
      <c r="J3484">
        <v>8</v>
      </c>
      <c r="K3484">
        <v>230.75</v>
      </c>
      <c r="L3484">
        <v>0.05</v>
      </c>
      <c r="M3484" s="6">
        <v>1753.7</v>
      </c>
      <c r="N3484" s="3">
        <v>1186.53</v>
      </c>
      <c r="O3484" s="6">
        <v>567.16999999999996</v>
      </c>
      <c r="P3484" t="s">
        <v>31</v>
      </c>
      <c r="Q3484" t="s">
        <v>26</v>
      </c>
      <c r="R3484" s="4">
        <f t="shared" si="162"/>
        <v>0.32341335462165705</v>
      </c>
      <c r="S3484" s="1" t="str">
        <f t="shared" si="163"/>
        <v>Jul-2024</v>
      </c>
      <c r="T3484" t="str">
        <f t="shared" si="164"/>
        <v>Profit</v>
      </c>
    </row>
    <row r="3485" spans="1:20" x14ac:dyDescent="0.3">
      <c r="A3485" t="s">
        <v>5447</v>
      </c>
      <c r="B3485" s="2">
        <v>46236</v>
      </c>
      <c r="C3485" t="s">
        <v>5448</v>
      </c>
      <c r="D3485" t="s">
        <v>52</v>
      </c>
      <c r="E3485" t="s">
        <v>20</v>
      </c>
      <c r="F3485" t="s">
        <v>157</v>
      </c>
      <c r="G3485" t="s">
        <v>22</v>
      </c>
      <c r="H3485" t="s">
        <v>74</v>
      </c>
      <c r="I3485" t="s">
        <v>107</v>
      </c>
      <c r="J3485">
        <v>6</v>
      </c>
      <c r="K3485">
        <v>11823.09</v>
      </c>
      <c r="L3485">
        <v>0.05</v>
      </c>
      <c r="M3485" s="6">
        <v>67391.61</v>
      </c>
      <c r="N3485" s="3">
        <v>39658.769999999997</v>
      </c>
      <c r="O3485" s="6">
        <v>27732.84</v>
      </c>
      <c r="P3485" t="s">
        <v>43</v>
      </c>
      <c r="Q3485" t="s">
        <v>26</v>
      </c>
      <c r="R3485" s="4">
        <f t="shared" si="162"/>
        <v>0.41151769485845491</v>
      </c>
      <c r="S3485" s="1" t="str">
        <f t="shared" si="163"/>
        <v>Aug-2026</v>
      </c>
      <c r="T3485" t="str">
        <f t="shared" si="164"/>
        <v>Profit</v>
      </c>
    </row>
    <row r="3486" spans="1:20" x14ac:dyDescent="0.3">
      <c r="A3486" t="s">
        <v>5449</v>
      </c>
      <c r="B3486" s="2">
        <v>45370</v>
      </c>
      <c r="C3486" t="s">
        <v>1796</v>
      </c>
      <c r="D3486" t="s">
        <v>19</v>
      </c>
      <c r="E3486" t="s">
        <v>20</v>
      </c>
      <c r="F3486" t="s">
        <v>157</v>
      </c>
      <c r="G3486" t="s">
        <v>29</v>
      </c>
      <c r="H3486" t="s">
        <v>23</v>
      </c>
      <c r="I3486" t="s">
        <v>69</v>
      </c>
      <c r="J3486">
        <v>10</v>
      </c>
      <c r="K3486">
        <v>27063.02</v>
      </c>
      <c r="L3486">
        <v>0.25</v>
      </c>
      <c r="M3486" s="6">
        <v>202972.65</v>
      </c>
      <c r="N3486" s="3">
        <v>169272.17</v>
      </c>
      <c r="O3486" s="6">
        <v>33700.480000000003</v>
      </c>
      <c r="P3486" t="s">
        <v>25</v>
      </c>
      <c r="Q3486" t="s">
        <v>26</v>
      </c>
      <c r="R3486" s="4">
        <f t="shared" si="162"/>
        <v>0.1660345864331968</v>
      </c>
      <c r="S3486" s="1" t="str">
        <f t="shared" si="163"/>
        <v>Mar-2024</v>
      </c>
      <c r="T3486" t="str">
        <f t="shared" si="164"/>
        <v>Profit</v>
      </c>
    </row>
    <row r="3487" spans="1:20" x14ac:dyDescent="0.3">
      <c r="A3487" t="s">
        <v>5450</v>
      </c>
      <c r="B3487" s="2">
        <v>46204</v>
      </c>
      <c r="C3487" t="s">
        <v>831</v>
      </c>
      <c r="D3487" t="s">
        <v>19</v>
      </c>
      <c r="E3487" t="s">
        <v>34</v>
      </c>
      <c r="F3487" t="s">
        <v>110</v>
      </c>
      <c r="G3487" t="s">
        <v>79</v>
      </c>
      <c r="H3487" t="s">
        <v>23</v>
      </c>
      <c r="I3487" t="s">
        <v>69</v>
      </c>
      <c r="J3487">
        <v>1</v>
      </c>
      <c r="K3487">
        <v>21964.77</v>
      </c>
      <c r="L3487">
        <v>0.15</v>
      </c>
      <c r="M3487" s="6">
        <v>18670.05</v>
      </c>
      <c r="N3487" s="3">
        <v>14521.14</v>
      </c>
      <c r="O3487" s="6">
        <v>4148.91</v>
      </c>
      <c r="P3487" t="s">
        <v>49</v>
      </c>
      <c r="Q3487" t="s">
        <v>26</v>
      </c>
      <c r="R3487" s="4">
        <f t="shared" si="162"/>
        <v>0.22222275783942733</v>
      </c>
      <c r="S3487" s="1" t="str">
        <f t="shared" si="163"/>
        <v>Jul-2026</v>
      </c>
      <c r="T3487" t="str">
        <f t="shared" si="164"/>
        <v>Profit</v>
      </c>
    </row>
    <row r="3488" spans="1:20" x14ac:dyDescent="0.3">
      <c r="A3488" t="s">
        <v>5451</v>
      </c>
      <c r="B3488" s="2">
        <v>46247</v>
      </c>
      <c r="C3488" t="s">
        <v>2040</v>
      </c>
      <c r="D3488" t="s">
        <v>19</v>
      </c>
      <c r="E3488" t="s">
        <v>39</v>
      </c>
      <c r="F3488" t="s">
        <v>220</v>
      </c>
      <c r="G3488" t="s">
        <v>22</v>
      </c>
      <c r="H3488" t="s">
        <v>23</v>
      </c>
      <c r="I3488" t="s">
        <v>30</v>
      </c>
      <c r="J3488">
        <v>4</v>
      </c>
      <c r="K3488">
        <v>1730.94</v>
      </c>
      <c r="L3488">
        <v>0.25</v>
      </c>
      <c r="M3488" s="6">
        <v>5192.82</v>
      </c>
      <c r="N3488" s="3">
        <v>4630.93</v>
      </c>
      <c r="O3488" s="6">
        <v>561.89</v>
      </c>
      <c r="P3488" t="s">
        <v>43</v>
      </c>
      <c r="Q3488" t="s">
        <v>26</v>
      </c>
      <c r="R3488" s="4">
        <f t="shared" si="162"/>
        <v>0.10820517560785854</v>
      </c>
      <c r="S3488" s="1" t="str">
        <f t="shared" si="163"/>
        <v>Aug-2026</v>
      </c>
      <c r="T3488" t="str">
        <f t="shared" si="164"/>
        <v>Profit</v>
      </c>
    </row>
    <row r="3489" spans="1:20" x14ac:dyDescent="0.3">
      <c r="A3489" t="s">
        <v>5452</v>
      </c>
      <c r="B3489" s="2">
        <v>46146</v>
      </c>
      <c r="C3489" t="s">
        <v>5453</v>
      </c>
      <c r="D3489" t="s">
        <v>19</v>
      </c>
      <c r="E3489" t="s">
        <v>34</v>
      </c>
      <c r="F3489" t="s">
        <v>110</v>
      </c>
      <c r="G3489" t="s">
        <v>22</v>
      </c>
      <c r="H3489" t="s">
        <v>23</v>
      </c>
      <c r="I3489" t="s">
        <v>36</v>
      </c>
      <c r="J3489">
        <v>1</v>
      </c>
      <c r="K3489">
        <v>18809.59</v>
      </c>
      <c r="L3489">
        <v>0.15</v>
      </c>
      <c r="M3489" s="6">
        <v>15988.15</v>
      </c>
      <c r="N3489" s="3">
        <v>15007.65</v>
      </c>
      <c r="O3489" s="6">
        <v>980.5</v>
      </c>
      <c r="P3489" t="s">
        <v>25</v>
      </c>
      <c r="Q3489" t="s">
        <v>26</v>
      </c>
      <c r="R3489" s="4">
        <f t="shared" si="162"/>
        <v>6.1326670065016901E-2</v>
      </c>
      <c r="S3489" s="1" t="str">
        <f t="shared" si="163"/>
        <v>May-2026</v>
      </c>
      <c r="T3489" t="str">
        <f t="shared" si="164"/>
        <v>Profit</v>
      </c>
    </row>
    <row r="3490" spans="1:20" x14ac:dyDescent="0.3">
      <c r="A3490" t="s">
        <v>5454</v>
      </c>
      <c r="B3490" s="2">
        <v>46147</v>
      </c>
      <c r="C3490" t="s">
        <v>5455</v>
      </c>
      <c r="D3490" t="s">
        <v>46</v>
      </c>
      <c r="E3490" t="s">
        <v>39</v>
      </c>
      <c r="F3490" t="s">
        <v>220</v>
      </c>
      <c r="G3490" t="s">
        <v>29</v>
      </c>
      <c r="H3490" t="s">
        <v>74</v>
      </c>
      <c r="I3490" t="s">
        <v>137</v>
      </c>
      <c r="J3490">
        <v>1</v>
      </c>
      <c r="K3490">
        <v>21148.99</v>
      </c>
      <c r="L3490">
        <v>0.1</v>
      </c>
      <c r="M3490" s="6">
        <v>19034.09</v>
      </c>
      <c r="N3490" s="3">
        <v>11086.29</v>
      </c>
      <c r="O3490" s="6">
        <v>7947.8</v>
      </c>
      <c r="P3490" t="s">
        <v>70</v>
      </c>
      <c r="Q3490" t="s">
        <v>26</v>
      </c>
      <c r="R3490" s="4">
        <f t="shared" si="162"/>
        <v>0.4175560796444695</v>
      </c>
      <c r="S3490" s="1" t="str">
        <f t="shared" si="163"/>
        <v>May-2026</v>
      </c>
      <c r="T3490" t="str">
        <f t="shared" si="164"/>
        <v>Profit</v>
      </c>
    </row>
    <row r="3491" spans="1:20" x14ac:dyDescent="0.3">
      <c r="A3491" t="s">
        <v>5456</v>
      </c>
      <c r="B3491" s="2">
        <v>45464</v>
      </c>
      <c r="C3491" t="s">
        <v>899</v>
      </c>
      <c r="D3491" t="s">
        <v>46</v>
      </c>
      <c r="E3491" t="s">
        <v>39</v>
      </c>
      <c r="F3491" t="s">
        <v>47</v>
      </c>
      <c r="G3491" t="s">
        <v>22</v>
      </c>
      <c r="H3491" t="s">
        <v>74</v>
      </c>
      <c r="I3491" t="s">
        <v>75</v>
      </c>
      <c r="J3491">
        <v>2</v>
      </c>
      <c r="K3491">
        <v>7886.52</v>
      </c>
      <c r="L3491">
        <v>0.15</v>
      </c>
      <c r="M3491" s="6">
        <v>13407.08</v>
      </c>
      <c r="N3491" s="3">
        <v>11329.72</v>
      </c>
      <c r="O3491" s="6">
        <v>2077.36</v>
      </c>
      <c r="P3491" t="s">
        <v>43</v>
      </c>
      <c r="Q3491" t="s">
        <v>26</v>
      </c>
      <c r="R3491" s="4">
        <f t="shared" si="162"/>
        <v>0.15494499920937296</v>
      </c>
      <c r="S3491" s="1" t="str">
        <f t="shared" si="163"/>
        <v>Jun-2024</v>
      </c>
      <c r="T3491" t="str">
        <f t="shared" si="164"/>
        <v>Profit</v>
      </c>
    </row>
    <row r="3492" spans="1:20" x14ac:dyDescent="0.3">
      <c r="A3492" t="s">
        <v>5457</v>
      </c>
      <c r="B3492" s="2">
        <v>45758</v>
      </c>
      <c r="C3492" t="s">
        <v>2649</v>
      </c>
      <c r="D3492" t="s">
        <v>19</v>
      </c>
      <c r="E3492" t="s">
        <v>53</v>
      </c>
      <c r="F3492" t="s">
        <v>90</v>
      </c>
      <c r="G3492" t="s">
        <v>22</v>
      </c>
      <c r="H3492" t="s">
        <v>23</v>
      </c>
      <c r="I3492" t="s">
        <v>30</v>
      </c>
      <c r="J3492">
        <v>1</v>
      </c>
      <c r="K3492">
        <v>1801.82</v>
      </c>
      <c r="L3492">
        <v>0</v>
      </c>
      <c r="M3492" s="6">
        <v>1801.82</v>
      </c>
      <c r="N3492" s="3">
        <v>1404.26</v>
      </c>
      <c r="O3492" s="6">
        <v>397.56</v>
      </c>
      <c r="P3492" t="s">
        <v>43</v>
      </c>
      <c r="Q3492" t="s">
        <v>26</v>
      </c>
      <c r="R3492" s="4">
        <f t="shared" si="162"/>
        <v>0.22064357149992786</v>
      </c>
      <c r="S3492" s="1" t="str">
        <f t="shared" si="163"/>
        <v>Apr-2025</v>
      </c>
      <c r="T3492" t="str">
        <f t="shared" si="164"/>
        <v>Profit</v>
      </c>
    </row>
    <row r="3493" spans="1:20" x14ac:dyDescent="0.3">
      <c r="A3493" t="s">
        <v>5458</v>
      </c>
      <c r="B3493" s="2">
        <v>45872</v>
      </c>
      <c r="C3493" t="s">
        <v>5459</v>
      </c>
      <c r="D3493" t="s">
        <v>46</v>
      </c>
      <c r="E3493" t="s">
        <v>34</v>
      </c>
      <c r="F3493" t="s">
        <v>65</v>
      </c>
      <c r="G3493" t="s">
        <v>79</v>
      </c>
      <c r="H3493" t="s">
        <v>41</v>
      </c>
      <c r="I3493" t="s">
        <v>134</v>
      </c>
      <c r="J3493">
        <v>1</v>
      </c>
      <c r="K3493">
        <v>214.9</v>
      </c>
      <c r="L3493">
        <v>0.1</v>
      </c>
      <c r="M3493" s="6">
        <v>193.41</v>
      </c>
      <c r="N3493" s="3">
        <v>119.28</v>
      </c>
      <c r="O3493" s="6">
        <v>74.13</v>
      </c>
      <c r="P3493" t="s">
        <v>31</v>
      </c>
      <c r="Q3493" t="s">
        <v>26</v>
      </c>
      <c r="R3493" s="4">
        <f t="shared" si="162"/>
        <v>0.38327904451682954</v>
      </c>
      <c r="S3493" s="1" t="str">
        <f t="shared" si="163"/>
        <v>Aug-2025</v>
      </c>
      <c r="T3493" t="str">
        <f t="shared" si="164"/>
        <v>Profit</v>
      </c>
    </row>
    <row r="3494" spans="1:20" x14ac:dyDescent="0.3">
      <c r="A3494" t="s">
        <v>5460</v>
      </c>
      <c r="B3494" s="2">
        <v>45707</v>
      </c>
      <c r="C3494" t="s">
        <v>467</v>
      </c>
      <c r="D3494" t="s">
        <v>19</v>
      </c>
      <c r="E3494" t="s">
        <v>20</v>
      </c>
      <c r="F3494" t="s">
        <v>99</v>
      </c>
      <c r="G3494" t="s">
        <v>29</v>
      </c>
      <c r="H3494" t="s">
        <v>23</v>
      </c>
      <c r="I3494" t="s">
        <v>24</v>
      </c>
      <c r="J3494">
        <v>1</v>
      </c>
      <c r="K3494">
        <v>62765.96</v>
      </c>
      <c r="L3494">
        <v>0.05</v>
      </c>
      <c r="M3494" s="6">
        <v>59627.66</v>
      </c>
      <c r="N3494" s="3">
        <v>36742.160000000003</v>
      </c>
      <c r="O3494" s="6">
        <v>22885.5</v>
      </c>
      <c r="P3494" t="s">
        <v>25</v>
      </c>
      <c r="Q3494" t="s">
        <v>26</v>
      </c>
      <c r="R3494" s="4">
        <f t="shared" si="162"/>
        <v>0.3838067769219855</v>
      </c>
      <c r="S3494" s="1" t="str">
        <f t="shared" si="163"/>
        <v>Feb-2025</v>
      </c>
      <c r="T3494" t="str">
        <f t="shared" si="164"/>
        <v>Profit</v>
      </c>
    </row>
    <row r="3495" spans="1:20" x14ac:dyDescent="0.3">
      <c r="A3495" t="s">
        <v>5461</v>
      </c>
      <c r="B3495" s="2">
        <v>46231</v>
      </c>
      <c r="C3495" t="s">
        <v>654</v>
      </c>
      <c r="D3495" t="s">
        <v>19</v>
      </c>
      <c r="E3495" t="s">
        <v>39</v>
      </c>
      <c r="F3495" t="s">
        <v>47</v>
      </c>
      <c r="G3495" t="s">
        <v>22</v>
      </c>
      <c r="H3495" t="s">
        <v>41</v>
      </c>
      <c r="I3495" t="s">
        <v>55</v>
      </c>
      <c r="J3495">
        <v>3</v>
      </c>
      <c r="K3495">
        <v>211.85</v>
      </c>
      <c r="L3495">
        <v>0.05</v>
      </c>
      <c r="M3495" s="6">
        <v>603.77</v>
      </c>
      <c r="N3495" s="3">
        <v>344.86</v>
      </c>
      <c r="O3495" s="6">
        <v>258.91000000000003</v>
      </c>
      <c r="P3495" t="s">
        <v>70</v>
      </c>
      <c r="Q3495" t="s">
        <v>26</v>
      </c>
      <c r="R3495" s="4">
        <f t="shared" si="162"/>
        <v>0.42882223363201222</v>
      </c>
      <c r="S3495" s="1" t="str">
        <f t="shared" si="163"/>
        <v>Jul-2026</v>
      </c>
      <c r="T3495" t="str">
        <f t="shared" si="164"/>
        <v>Profit</v>
      </c>
    </row>
    <row r="3496" spans="1:20" x14ac:dyDescent="0.3">
      <c r="A3496" t="s">
        <v>5462</v>
      </c>
      <c r="B3496" s="2">
        <v>45740</v>
      </c>
      <c r="C3496" t="s">
        <v>3659</v>
      </c>
      <c r="D3496" t="s">
        <v>52</v>
      </c>
      <c r="E3496" t="s">
        <v>39</v>
      </c>
      <c r="F3496" t="s">
        <v>40</v>
      </c>
      <c r="G3496" t="s">
        <v>22</v>
      </c>
      <c r="H3496" t="s">
        <v>74</v>
      </c>
      <c r="I3496" t="s">
        <v>158</v>
      </c>
      <c r="J3496">
        <v>2</v>
      </c>
      <c r="K3496">
        <v>4991.57</v>
      </c>
      <c r="L3496">
        <v>0.2</v>
      </c>
      <c r="M3496" s="6">
        <v>7986.51</v>
      </c>
      <c r="N3496" s="3">
        <v>7228.44</v>
      </c>
      <c r="O3496" s="6">
        <v>758.07</v>
      </c>
      <c r="P3496" t="s">
        <v>31</v>
      </c>
      <c r="Q3496" t="s">
        <v>26</v>
      </c>
      <c r="R3496" s="4">
        <f t="shared" si="162"/>
        <v>9.4918806838030639E-2</v>
      </c>
      <c r="S3496" s="1" t="str">
        <f t="shared" si="163"/>
        <v>Mar-2025</v>
      </c>
      <c r="T3496" t="str">
        <f t="shared" si="164"/>
        <v>Profit</v>
      </c>
    </row>
    <row r="3497" spans="1:20" x14ac:dyDescent="0.3">
      <c r="A3497" t="s">
        <v>5463</v>
      </c>
      <c r="B3497" s="2">
        <v>45378</v>
      </c>
      <c r="C3497" t="s">
        <v>1595</v>
      </c>
      <c r="D3497" t="s">
        <v>19</v>
      </c>
      <c r="E3497" t="s">
        <v>20</v>
      </c>
      <c r="F3497" t="s">
        <v>157</v>
      </c>
      <c r="G3497" t="s">
        <v>22</v>
      </c>
      <c r="H3497" t="s">
        <v>41</v>
      </c>
      <c r="I3497" t="s">
        <v>42</v>
      </c>
      <c r="J3497">
        <v>1</v>
      </c>
      <c r="K3497">
        <v>171.22</v>
      </c>
      <c r="L3497">
        <v>0.2</v>
      </c>
      <c r="M3497" s="6">
        <v>136.97999999999999</v>
      </c>
      <c r="N3497" s="3">
        <v>98.2</v>
      </c>
      <c r="O3497" s="6">
        <v>38.78</v>
      </c>
      <c r="P3497" t="s">
        <v>25</v>
      </c>
      <c r="Q3497" t="s">
        <v>26</v>
      </c>
      <c r="R3497" s="4">
        <f t="shared" si="162"/>
        <v>0.28310702292305451</v>
      </c>
      <c r="S3497" s="1" t="str">
        <f t="shared" si="163"/>
        <v>Mar-2024</v>
      </c>
      <c r="T3497" t="str">
        <f t="shared" si="164"/>
        <v>Profit</v>
      </c>
    </row>
    <row r="3498" spans="1:20" x14ac:dyDescent="0.3">
      <c r="A3498" t="s">
        <v>5464</v>
      </c>
      <c r="B3498" s="2">
        <v>45392</v>
      </c>
      <c r="C3498" t="s">
        <v>4678</v>
      </c>
      <c r="D3498" t="s">
        <v>19</v>
      </c>
      <c r="E3498" t="s">
        <v>53</v>
      </c>
      <c r="F3498" t="s">
        <v>54</v>
      </c>
      <c r="G3498" t="s">
        <v>22</v>
      </c>
      <c r="H3498" t="s">
        <v>41</v>
      </c>
      <c r="I3498" t="s">
        <v>125</v>
      </c>
      <c r="J3498">
        <v>3</v>
      </c>
      <c r="K3498">
        <v>268.25</v>
      </c>
      <c r="L3498">
        <v>0.1</v>
      </c>
      <c r="M3498" s="6">
        <v>724.27</v>
      </c>
      <c r="N3498" s="3">
        <v>522.4</v>
      </c>
      <c r="O3498" s="6">
        <v>201.87</v>
      </c>
      <c r="P3498" t="s">
        <v>70</v>
      </c>
      <c r="Q3498" t="s">
        <v>26</v>
      </c>
      <c r="R3498" s="4">
        <f t="shared" si="162"/>
        <v>0.27872202355475167</v>
      </c>
      <c r="S3498" s="1" t="str">
        <f t="shared" si="163"/>
        <v>Apr-2024</v>
      </c>
      <c r="T3498" t="str">
        <f t="shared" si="164"/>
        <v>Profit</v>
      </c>
    </row>
    <row r="3499" spans="1:20" x14ac:dyDescent="0.3">
      <c r="A3499" t="s">
        <v>5465</v>
      </c>
      <c r="B3499" s="2">
        <v>45299</v>
      </c>
      <c r="C3499" t="s">
        <v>663</v>
      </c>
      <c r="D3499" t="s">
        <v>52</v>
      </c>
      <c r="E3499" t="s">
        <v>39</v>
      </c>
      <c r="F3499" t="s">
        <v>220</v>
      </c>
      <c r="G3499" t="s">
        <v>22</v>
      </c>
      <c r="H3499" t="s">
        <v>23</v>
      </c>
      <c r="I3499" t="s">
        <v>94</v>
      </c>
      <c r="J3499">
        <v>1</v>
      </c>
      <c r="K3499">
        <v>3260.47</v>
      </c>
      <c r="L3499">
        <v>0.25</v>
      </c>
      <c r="M3499" s="6">
        <v>2445.35</v>
      </c>
      <c r="N3499" s="3">
        <v>2668.51</v>
      </c>
      <c r="O3499" s="6">
        <v>-223.16</v>
      </c>
      <c r="P3499" t="s">
        <v>70</v>
      </c>
      <c r="Q3499" t="s">
        <v>26</v>
      </c>
      <c r="R3499" s="4">
        <f t="shared" si="162"/>
        <v>-9.1258919991003329E-2</v>
      </c>
      <c r="S3499" s="1" t="str">
        <f t="shared" si="163"/>
        <v>Jan-2024</v>
      </c>
      <c r="T3499" t="str">
        <f t="shared" si="164"/>
        <v>Loss</v>
      </c>
    </row>
    <row r="3500" spans="1:20" x14ac:dyDescent="0.3">
      <c r="A3500" t="s">
        <v>5466</v>
      </c>
      <c r="B3500" s="2">
        <v>46136</v>
      </c>
      <c r="C3500" t="s">
        <v>3878</v>
      </c>
      <c r="D3500" t="s">
        <v>19</v>
      </c>
      <c r="E3500" t="s">
        <v>58</v>
      </c>
      <c r="F3500" t="s">
        <v>68</v>
      </c>
      <c r="G3500" t="s">
        <v>22</v>
      </c>
      <c r="H3500" t="s">
        <v>41</v>
      </c>
      <c r="I3500" t="s">
        <v>134</v>
      </c>
      <c r="J3500">
        <v>5</v>
      </c>
      <c r="K3500">
        <v>191.04</v>
      </c>
      <c r="L3500">
        <v>0.25</v>
      </c>
      <c r="M3500" s="6">
        <v>716.4</v>
      </c>
      <c r="N3500" s="3">
        <v>657.92</v>
      </c>
      <c r="O3500" s="6">
        <v>58.48</v>
      </c>
      <c r="P3500" t="s">
        <v>70</v>
      </c>
      <c r="Q3500" t="s">
        <v>26</v>
      </c>
      <c r="R3500" s="4">
        <f t="shared" si="162"/>
        <v>8.1630374092685642E-2</v>
      </c>
      <c r="S3500" s="1" t="str">
        <f t="shared" si="163"/>
        <v>Apr-2026</v>
      </c>
      <c r="T3500" t="str">
        <f t="shared" si="164"/>
        <v>Profit</v>
      </c>
    </row>
    <row r="3501" spans="1:20" x14ac:dyDescent="0.3">
      <c r="A3501" t="s">
        <v>5467</v>
      </c>
      <c r="B3501" s="2">
        <v>45491</v>
      </c>
      <c r="C3501" t="s">
        <v>5468</v>
      </c>
      <c r="D3501" t="s">
        <v>52</v>
      </c>
      <c r="E3501" t="s">
        <v>39</v>
      </c>
      <c r="F3501" t="s">
        <v>47</v>
      </c>
      <c r="G3501" t="s">
        <v>79</v>
      </c>
      <c r="H3501" t="s">
        <v>23</v>
      </c>
      <c r="I3501" t="s">
        <v>36</v>
      </c>
      <c r="J3501">
        <v>4</v>
      </c>
      <c r="K3501">
        <v>13250.87</v>
      </c>
      <c r="L3501">
        <v>0.1</v>
      </c>
      <c r="M3501" s="6">
        <v>47703.13</v>
      </c>
      <c r="N3501" s="3">
        <v>36457.760000000002</v>
      </c>
      <c r="O3501" s="6">
        <v>11245.37</v>
      </c>
      <c r="P3501" t="s">
        <v>25</v>
      </c>
      <c r="Q3501" t="s">
        <v>26</v>
      </c>
      <c r="R3501" s="4">
        <f t="shared" si="162"/>
        <v>0.2357365229493327</v>
      </c>
      <c r="S3501" s="1" t="str">
        <f t="shared" si="163"/>
        <v>Jul-2024</v>
      </c>
      <c r="T3501" t="str">
        <f t="shared" si="164"/>
        <v>Profit</v>
      </c>
    </row>
    <row r="3502" spans="1:20" x14ac:dyDescent="0.3">
      <c r="A3502" t="s">
        <v>5469</v>
      </c>
      <c r="B3502" s="2">
        <v>45796</v>
      </c>
      <c r="C3502" t="s">
        <v>420</v>
      </c>
      <c r="D3502" t="s">
        <v>19</v>
      </c>
      <c r="E3502" t="s">
        <v>39</v>
      </c>
      <c r="F3502" t="s">
        <v>220</v>
      </c>
      <c r="G3502" t="s">
        <v>79</v>
      </c>
      <c r="H3502" t="s">
        <v>41</v>
      </c>
      <c r="I3502" t="s">
        <v>62</v>
      </c>
      <c r="J3502">
        <v>3</v>
      </c>
      <c r="K3502">
        <v>172.41</v>
      </c>
      <c r="L3502">
        <v>0</v>
      </c>
      <c r="M3502" s="6">
        <v>517.23</v>
      </c>
      <c r="N3502" s="3">
        <v>293.63</v>
      </c>
      <c r="O3502" s="6">
        <v>223.6</v>
      </c>
      <c r="P3502" t="s">
        <v>25</v>
      </c>
      <c r="Q3502" t="s">
        <v>26</v>
      </c>
      <c r="R3502" s="4">
        <f t="shared" si="162"/>
        <v>0.43230284399590124</v>
      </c>
      <c r="S3502" s="1" t="str">
        <f t="shared" si="163"/>
        <v>May-2025</v>
      </c>
      <c r="T3502" t="str">
        <f t="shared" si="164"/>
        <v>Profit</v>
      </c>
    </row>
    <row r="3503" spans="1:20" x14ac:dyDescent="0.3">
      <c r="A3503" t="s">
        <v>5470</v>
      </c>
      <c r="B3503" s="2">
        <v>45378</v>
      </c>
      <c r="C3503" t="s">
        <v>5471</v>
      </c>
      <c r="D3503" t="s">
        <v>19</v>
      </c>
      <c r="E3503" t="s">
        <v>53</v>
      </c>
      <c r="F3503" t="s">
        <v>65</v>
      </c>
      <c r="G3503" t="s">
        <v>22</v>
      </c>
      <c r="H3503" t="s">
        <v>74</v>
      </c>
      <c r="I3503" t="s">
        <v>107</v>
      </c>
      <c r="J3503">
        <v>1</v>
      </c>
      <c r="K3503">
        <v>8435.44</v>
      </c>
      <c r="L3503">
        <v>0</v>
      </c>
      <c r="M3503" s="6">
        <v>8435.44</v>
      </c>
      <c r="N3503" s="3">
        <v>5531.08</v>
      </c>
      <c r="O3503" s="6">
        <v>2904.36</v>
      </c>
      <c r="P3503" t="s">
        <v>43</v>
      </c>
      <c r="Q3503" t="s">
        <v>26</v>
      </c>
      <c r="R3503" s="4">
        <f t="shared" si="162"/>
        <v>0.34430450575192284</v>
      </c>
      <c r="S3503" s="1" t="str">
        <f t="shared" si="163"/>
        <v>Mar-2024</v>
      </c>
      <c r="T3503" t="str">
        <f t="shared" si="164"/>
        <v>Profit</v>
      </c>
    </row>
    <row r="3504" spans="1:20" x14ac:dyDescent="0.3">
      <c r="A3504" t="s">
        <v>5472</v>
      </c>
      <c r="B3504" s="2">
        <v>45334</v>
      </c>
      <c r="C3504" t="s">
        <v>347</v>
      </c>
      <c r="D3504" t="s">
        <v>52</v>
      </c>
      <c r="E3504" t="s">
        <v>20</v>
      </c>
      <c r="F3504" t="s">
        <v>21</v>
      </c>
      <c r="G3504" t="s">
        <v>79</v>
      </c>
      <c r="H3504" t="s">
        <v>41</v>
      </c>
      <c r="I3504" t="s">
        <v>62</v>
      </c>
      <c r="J3504">
        <v>1</v>
      </c>
      <c r="K3504">
        <v>102.4</v>
      </c>
      <c r="L3504">
        <v>0.1</v>
      </c>
      <c r="M3504" s="6">
        <v>92.16</v>
      </c>
      <c r="N3504" s="3">
        <v>79.73</v>
      </c>
      <c r="O3504" s="6">
        <v>12.43</v>
      </c>
      <c r="P3504" t="s">
        <v>31</v>
      </c>
      <c r="Q3504" t="s">
        <v>26</v>
      </c>
      <c r="R3504" s="4">
        <f t="shared" si="162"/>
        <v>0.13487413194444445</v>
      </c>
      <c r="S3504" s="1" t="str">
        <f t="shared" si="163"/>
        <v>Feb-2024</v>
      </c>
      <c r="T3504" t="str">
        <f t="shared" si="164"/>
        <v>Profit</v>
      </c>
    </row>
    <row r="3505" spans="1:20" x14ac:dyDescent="0.3">
      <c r="A3505" t="s">
        <v>5473</v>
      </c>
      <c r="B3505" s="2">
        <v>45676</v>
      </c>
      <c r="C3505" t="s">
        <v>2085</v>
      </c>
      <c r="D3505" t="s">
        <v>19</v>
      </c>
      <c r="E3505" t="s">
        <v>53</v>
      </c>
      <c r="F3505" t="s">
        <v>54</v>
      </c>
      <c r="G3505" t="s">
        <v>79</v>
      </c>
      <c r="H3505" t="s">
        <v>74</v>
      </c>
      <c r="I3505" t="s">
        <v>91</v>
      </c>
      <c r="J3505">
        <v>3</v>
      </c>
      <c r="K3505">
        <v>5186.5600000000004</v>
      </c>
      <c r="L3505">
        <v>0</v>
      </c>
      <c r="M3505" s="6">
        <v>15559.68</v>
      </c>
      <c r="N3505" s="3">
        <v>12402.07</v>
      </c>
      <c r="O3505" s="6">
        <v>3157.61</v>
      </c>
      <c r="P3505" t="s">
        <v>70</v>
      </c>
      <c r="Q3505" t="s">
        <v>26</v>
      </c>
      <c r="R3505" s="4">
        <f t="shared" si="162"/>
        <v>0.20293540741197763</v>
      </c>
      <c r="S3505" s="1" t="str">
        <f t="shared" si="163"/>
        <v>Jan-2025</v>
      </c>
      <c r="T3505" t="str">
        <f t="shared" si="164"/>
        <v>Profit</v>
      </c>
    </row>
    <row r="3506" spans="1:20" x14ac:dyDescent="0.3">
      <c r="A3506" t="s">
        <v>5474</v>
      </c>
      <c r="B3506" s="2">
        <v>45912</v>
      </c>
      <c r="C3506" t="s">
        <v>2215</v>
      </c>
      <c r="D3506" t="s">
        <v>19</v>
      </c>
      <c r="E3506" t="s">
        <v>39</v>
      </c>
      <c r="F3506" t="s">
        <v>47</v>
      </c>
      <c r="G3506" t="s">
        <v>79</v>
      </c>
      <c r="H3506" t="s">
        <v>74</v>
      </c>
      <c r="I3506" t="s">
        <v>158</v>
      </c>
      <c r="J3506">
        <v>5</v>
      </c>
      <c r="K3506">
        <v>10958.9</v>
      </c>
      <c r="L3506">
        <v>0.2</v>
      </c>
      <c r="M3506" s="6">
        <v>43835.6</v>
      </c>
      <c r="N3506" s="3">
        <v>44828.34</v>
      </c>
      <c r="O3506" s="6">
        <v>-992.74</v>
      </c>
      <c r="P3506" t="s">
        <v>49</v>
      </c>
      <c r="Q3506" t="s">
        <v>26</v>
      </c>
      <c r="R3506" s="4">
        <f t="shared" si="162"/>
        <v>-2.2646889742583654E-2</v>
      </c>
      <c r="S3506" s="1" t="str">
        <f t="shared" si="163"/>
        <v>Sep-2025</v>
      </c>
      <c r="T3506" t="str">
        <f t="shared" si="164"/>
        <v>Loss</v>
      </c>
    </row>
    <row r="3507" spans="1:20" x14ac:dyDescent="0.3">
      <c r="A3507" t="s">
        <v>5475</v>
      </c>
      <c r="B3507" s="2">
        <v>45726</v>
      </c>
      <c r="C3507" t="s">
        <v>1235</v>
      </c>
      <c r="D3507" t="s">
        <v>19</v>
      </c>
      <c r="E3507" t="s">
        <v>53</v>
      </c>
      <c r="F3507" t="s">
        <v>65</v>
      </c>
      <c r="G3507" t="s">
        <v>22</v>
      </c>
      <c r="H3507" t="s">
        <v>74</v>
      </c>
      <c r="I3507" t="s">
        <v>158</v>
      </c>
      <c r="J3507">
        <v>1</v>
      </c>
      <c r="K3507">
        <v>7185.26</v>
      </c>
      <c r="L3507">
        <v>0.05</v>
      </c>
      <c r="M3507" s="6">
        <v>6826</v>
      </c>
      <c r="N3507" s="3">
        <v>4564.04</v>
      </c>
      <c r="O3507" s="6">
        <v>2261.96</v>
      </c>
      <c r="P3507" t="s">
        <v>25</v>
      </c>
      <c r="Q3507" t="s">
        <v>142</v>
      </c>
      <c r="R3507" s="4">
        <f t="shared" si="162"/>
        <v>0.33137415763258132</v>
      </c>
      <c r="S3507" s="1" t="str">
        <f t="shared" si="163"/>
        <v>Mar-2025</v>
      </c>
      <c r="T3507" t="str">
        <f t="shared" si="164"/>
        <v>Profit</v>
      </c>
    </row>
    <row r="3508" spans="1:20" x14ac:dyDescent="0.3">
      <c r="A3508" t="s">
        <v>5476</v>
      </c>
      <c r="B3508" s="2">
        <v>45699</v>
      </c>
      <c r="C3508" t="s">
        <v>622</v>
      </c>
      <c r="D3508" t="s">
        <v>46</v>
      </c>
      <c r="E3508" t="s">
        <v>53</v>
      </c>
      <c r="F3508" t="s">
        <v>54</v>
      </c>
      <c r="G3508" t="s">
        <v>29</v>
      </c>
      <c r="H3508" t="s">
        <v>74</v>
      </c>
      <c r="I3508" t="s">
        <v>107</v>
      </c>
      <c r="J3508">
        <v>3</v>
      </c>
      <c r="K3508">
        <v>4732.38</v>
      </c>
      <c r="L3508">
        <v>0.05</v>
      </c>
      <c r="M3508" s="6">
        <v>13487.28</v>
      </c>
      <c r="N3508" s="3">
        <v>7470.4</v>
      </c>
      <c r="O3508" s="6">
        <v>6016.88</v>
      </c>
      <c r="P3508" t="s">
        <v>49</v>
      </c>
      <c r="Q3508" t="s">
        <v>26</v>
      </c>
      <c r="R3508" s="4">
        <f t="shared" si="162"/>
        <v>0.44611515442698602</v>
      </c>
      <c r="S3508" s="1" t="str">
        <f t="shared" si="163"/>
        <v>Feb-2025</v>
      </c>
      <c r="T3508" t="str">
        <f t="shared" si="164"/>
        <v>Profit</v>
      </c>
    </row>
    <row r="3509" spans="1:20" x14ac:dyDescent="0.3">
      <c r="A3509" t="s">
        <v>5477</v>
      </c>
      <c r="B3509" s="2">
        <v>45774</v>
      </c>
      <c r="C3509" t="s">
        <v>3216</v>
      </c>
      <c r="D3509" t="s">
        <v>52</v>
      </c>
      <c r="E3509" t="s">
        <v>58</v>
      </c>
      <c r="F3509" t="s">
        <v>339</v>
      </c>
      <c r="G3509" t="s">
        <v>22</v>
      </c>
      <c r="H3509" t="s">
        <v>74</v>
      </c>
      <c r="I3509" t="s">
        <v>75</v>
      </c>
      <c r="J3509">
        <v>4</v>
      </c>
      <c r="K3509">
        <v>6783.45</v>
      </c>
      <c r="L3509">
        <v>0.2</v>
      </c>
      <c r="M3509" s="6">
        <v>21707.040000000001</v>
      </c>
      <c r="N3509" s="3">
        <v>20917.14</v>
      </c>
      <c r="O3509" s="6">
        <v>789.9</v>
      </c>
      <c r="P3509" t="s">
        <v>49</v>
      </c>
      <c r="Q3509" t="s">
        <v>26</v>
      </c>
      <c r="R3509" s="4">
        <f t="shared" si="162"/>
        <v>3.638911615770736E-2</v>
      </c>
      <c r="S3509" s="1" t="str">
        <f t="shared" si="163"/>
        <v>Apr-2025</v>
      </c>
      <c r="T3509" t="str">
        <f t="shared" si="164"/>
        <v>Profit</v>
      </c>
    </row>
    <row r="3510" spans="1:20" x14ac:dyDescent="0.3">
      <c r="A3510" t="s">
        <v>5478</v>
      </c>
      <c r="B3510" s="2">
        <v>45955</v>
      </c>
      <c r="C3510" t="s">
        <v>67</v>
      </c>
      <c r="D3510" t="s">
        <v>19</v>
      </c>
      <c r="E3510" t="s">
        <v>20</v>
      </c>
      <c r="F3510" t="s">
        <v>115</v>
      </c>
      <c r="G3510" t="s">
        <v>79</v>
      </c>
      <c r="H3510" t="s">
        <v>41</v>
      </c>
      <c r="I3510" t="s">
        <v>55</v>
      </c>
      <c r="J3510">
        <v>1</v>
      </c>
      <c r="K3510">
        <v>395.81</v>
      </c>
      <c r="L3510">
        <v>0.05</v>
      </c>
      <c r="M3510" s="6">
        <v>376.02</v>
      </c>
      <c r="N3510" s="3">
        <v>280.69</v>
      </c>
      <c r="O3510" s="6">
        <v>95.33</v>
      </c>
      <c r="P3510" t="s">
        <v>31</v>
      </c>
      <c r="Q3510" t="s">
        <v>26</v>
      </c>
      <c r="R3510" s="4">
        <f t="shared" si="162"/>
        <v>0.25352374873676931</v>
      </c>
      <c r="S3510" s="1" t="str">
        <f t="shared" si="163"/>
        <v>Oct-2025</v>
      </c>
      <c r="T3510" t="str">
        <f t="shared" si="164"/>
        <v>Profit</v>
      </c>
    </row>
    <row r="3511" spans="1:20" x14ac:dyDescent="0.3">
      <c r="A3511" t="s">
        <v>5479</v>
      </c>
      <c r="B3511" s="2">
        <v>45308</v>
      </c>
      <c r="C3511" t="s">
        <v>2795</v>
      </c>
      <c r="D3511" t="s">
        <v>19</v>
      </c>
      <c r="E3511" t="s">
        <v>34</v>
      </c>
      <c r="F3511" t="s">
        <v>65</v>
      </c>
      <c r="G3511" t="s">
        <v>22</v>
      </c>
      <c r="H3511" t="s">
        <v>41</v>
      </c>
      <c r="I3511" t="s">
        <v>125</v>
      </c>
      <c r="J3511">
        <v>4</v>
      </c>
      <c r="K3511">
        <v>105.09</v>
      </c>
      <c r="L3511">
        <v>0.05</v>
      </c>
      <c r="M3511" s="6">
        <v>399.34</v>
      </c>
      <c r="N3511" s="3">
        <v>297.88</v>
      </c>
      <c r="O3511" s="6">
        <v>101.46</v>
      </c>
      <c r="P3511" t="s">
        <v>25</v>
      </c>
      <c r="Q3511" t="s">
        <v>26</v>
      </c>
      <c r="R3511" s="4">
        <f t="shared" si="162"/>
        <v>0.25406921420343564</v>
      </c>
      <c r="S3511" s="1" t="str">
        <f t="shared" si="163"/>
        <v>Jan-2024</v>
      </c>
      <c r="T3511" t="str">
        <f t="shared" si="164"/>
        <v>Profit</v>
      </c>
    </row>
    <row r="3512" spans="1:20" x14ac:dyDescent="0.3">
      <c r="A3512" t="s">
        <v>5480</v>
      </c>
      <c r="B3512" s="2">
        <v>45936</v>
      </c>
      <c r="C3512" t="s">
        <v>587</v>
      </c>
      <c r="D3512" t="s">
        <v>19</v>
      </c>
      <c r="E3512" t="s">
        <v>39</v>
      </c>
      <c r="F3512" t="s">
        <v>120</v>
      </c>
      <c r="G3512" t="s">
        <v>29</v>
      </c>
      <c r="H3512" t="s">
        <v>23</v>
      </c>
      <c r="I3512" t="s">
        <v>30</v>
      </c>
      <c r="J3512">
        <v>1</v>
      </c>
      <c r="K3512">
        <v>414.8</v>
      </c>
      <c r="L3512">
        <v>0.1</v>
      </c>
      <c r="M3512" s="6">
        <v>373.32</v>
      </c>
      <c r="N3512" s="3">
        <v>307.54000000000002</v>
      </c>
      <c r="O3512" s="6">
        <v>65.78</v>
      </c>
      <c r="P3512" t="s">
        <v>70</v>
      </c>
      <c r="Q3512" t="s">
        <v>26</v>
      </c>
      <c r="R3512" s="4">
        <f t="shared" si="162"/>
        <v>0.1762027215257688</v>
      </c>
      <c r="S3512" s="1" t="str">
        <f t="shared" si="163"/>
        <v>Oct-2025</v>
      </c>
      <c r="T3512" t="str">
        <f t="shared" si="164"/>
        <v>Profit</v>
      </c>
    </row>
    <row r="3513" spans="1:20" x14ac:dyDescent="0.3">
      <c r="A3513" t="s">
        <v>5481</v>
      </c>
      <c r="B3513" s="2">
        <v>45439</v>
      </c>
      <c r="C3513" t="s">
        <v>1788</v>
      </c>
      <c r="D3513" t="s">
        <v>19</v>
      </c>
      <c r="E3513" t="s">
        <v>39</v>
      </c>
      <c r="F3513" t="s">
        <v>40</v>
      </c>
      <c r="G3513" t="s">
        <v>22</v>
      </c>
      <c r="H3513" t="s">
        <v>23</v>
      </c>
      <c r="I3513" t="s">
        <v>24</v>
      </c>
      <c r="J3513">
        <v>2</v>
      </c>
      <c r="K3513">
        <v>48279.83</v>
      </c>
      <c r="L3513">
        <v>0.2</v>
      </c>
      <c r="M3513" s="6">
        <v>77247.73</v>
      </c>
      <c r="N3513" s="3">
        <v>72220.3</v>
      </c>
      <c r="O3513" s="6">
        <v>5027.43</v>
      </c>
      <c r="P3513" t="s">
        <v>25</v>
      </c>
      <c r="Q3513" t="s">
        <v>26</v>
      </c>
      <c r="R3513" s="4">
        <f t="shared" si="162"/>
        <v>6.5081912439368769E-2</v>
      </c>
      <c r="S3513" s="1" t="str">
        <f t="shared" si="163"/>
        <v>May-2024</v>
      </c>
      <c r="T3513" t="str">
        <f t="shared" si="164"/>
        <v>Profit</v>
      </c>
    </row>
    <row r="3514" spans="1:20" x14ac:dyDescent="0.3">
      <c r="A3514" t="s">
        <v>5482</v>
      </c>
      <c r="B3514" s="2">
        <v>45568</v>
      </c>
      <c r="C3514" t="s">
        <v>5483</v>
      </c>
      <c r="D3514" t="s">
        <v>19</v>
      </c>
      <c r="E3514" t="s">
        <v>34</v>
      </c>
      <c r="F3514" t="s">
        <v>65</v>
      </c>
      <c r="G3514" t="s">
        <v>29</v>
      </c>
      <c r="H3514" t="s">
        <v>23</v>
      </c>
      <c r="I3514" t="s">
        <v>24</v>
      </c>
      <c r="J3514">
        <v>1</v>
      </c>
      <c r="K3514">
        <v>49357.56</v>
      </c>
      <c r="L3514">
        <v>0.15</v>
      </c>
      <c r="M3514" s="6">
        <v>41953.93</v>
      </c>
      <c r="N3514" s="3">
        <v>28692.46</v>
      </c>
      <c r="O3514" s="6">
        <v>13261.47</v>
      </c>
      <c r="P3514" t="s">
        <v>43</v>
      </c>
      <c r="Q3514" t="s">
        <v>142</v>
      </c>
      <c r="R3514" s="4">
        <f t="shared" si="162"/>
        <v>0.31609601293609441</v>
      </c>
      <c r="S3514" s="1" t="str">
        <f t="shared" si="163"/>
        <v>Oct-2024</v>
      </c>
      <c r="T3514" t="str">
        <f t="shared" si="164"/>
        <v>Profit</v>
      </c>
    </row>
    <row r="3515" spans="1:20" x14ac:dyDescent="0.3">
      <c r="A3515" t="s">
        <v>5484</v>
      </c>
      <c r="B3515" s="2">
        <v>45523</v>
      </c>
      <c r="C3515" t="s">
        <v>174</v>
      </c>
      <c r="D3515" t="s">
        <v>46</v>
      </c>
      <c r="E3515" t="s">
        <v>34</v>
      </c>
      <c r="F3515" t="s">
        <v>110</v>
      </c>
      <c r="G3515" t="s">
        <v>79</v>
      </c>
      <c r="H3515" t="s">
        <v>74</v>
      </c>
      <c r="I3515" t="s">
        <v>91</v>
      </c>
      <c r="J3515">
        <v>1</v>
      </c>
      <c r="K3515">
        <v>15751.58</v>
      </c>
      <c r="L3515">
        <v>0.15</v>
      </c>
      <c r="M3515" s="6">
        <v>13388.84</v>
      </c>
      <c r="N3515" s="3">
        <v>9506.25</v>
      </c>
      <c r="O3515" s="6">
        <v>3882.59</v>
      </c>
      <c r="P3515" t="s">
        <v>31</v>
      </c>
      <c r="Q3515" t="s">
        <v>26</v>
      </c>
      <c r="R3515" s="4">
        <f t="shared" si="162"/>
        <v>0.28998703397755143</v>
      </c>
      <c r="S3515" s="1" t="str">
        <f t="shared" si="163"/>
        <v>Aug-2024</v>
      </c>
      <c r="T3515" t="str">
        <f t="shared" si="164"/>
        <v>Profit</v>
      </c>
    </row>
    <row r="3516" spans="1:20" x14ac:dyDescent="0.3">
      <c r="A3516" t="s">
        <v>5485</v>
      </c>
      <c r="B3516" s="2">
        <v>46117</v>
      </c>
      <c r="C3516" t="s">
        <v>457</v>
      </c>
      <c r="D3516" t="s">
        <v>19</v>
      </c>
      <c r="E3516" t="s">
        <v>53</v>
      </c>
      <c r="F3516" t="s">
        <v>97</v>
      </c>
      <c r="G3516" t="s">
        <v>79</v>
      </c>
      <c r="H3516" t="s">
        <v>23</v>
      </c>
      <c r="I3516" t="s">
        <v>59</v>
      </c>
      <c r="J3516">
        <v>2</v>
      </c>
      <c r="K3516">
        <v>6131.53</v>
      </c>
      <c r="L3516">
        <v>0.15</v>
      </c>
      <c r="M3516" s="6">
        <v>10423.6</v>
      </c>
      <c r="N3516" s="3">
        <v>7454.23</v>
      </c>
      <c r="O3516" s="6">
        <v>2969.37</v>
      </c>
      <c r="P3516" t="s">
        <v>49</v>
      </c>
      <c r="Q3516" t="s">
        <v>26</v>
      </c>
      <c r="R3516" s="4">
        <f t="shared" si="162"/>
        <v>0.28486991058751293</v>
      </c>
      <c r="S3516" s="1" t="str">
        <f t="shared" si="163"/>
        <v>Apr-2026</v>
      </c>
      <c r="T3516" t="str">
        <f t="shared" si="164"/>
        <v>Profit</v>
      </c>
    </row>
    <row r="3517" spans="1:20" x14ac:dyDescent="0.3">
      <c r="A3517" t="s">
        <v>5486</v>
      </c>
      <c r="B3517" s="2">
        <v>46218</v>
      </c>
      <c r="C3517" t="s">
        <v>5336</v>
      </c>
      <c r="D3517" t="s">
        <v>19</v>
      </c>
      <c r="E3517" t="s">
        <v>34</v>
      </c>
      <c r="F3517" t="s">
        <v>65</v>
      </c>
      <c r="G3517" t="s">
        <v>79</v>
      </c>
      <c r="H3517" t="s">
        <v>23</v>
      </c>
      <c r="I3517" t="s">
        <v>59</v>
      </c>
      <c r="J3517">
        <v>4</v>
      </c>
      <c r="K3517">
        <v>2898.21</v>
      </c>
      <c r="L3517">
        <v>0.15</v>
      </c>
      <c r="M3517" s="6">
        <v>9853.91</v>
      </c>
      <c r="N3517" s="3">
        <v>6666.85</v>
      </c>
      <c r="O3517" s="6">
        <v>3187.06</v>
      </c>
      <c r="P3517" t="s">
        <v>43</v>
      </c>
      <c r="Q3517" t="s">
        <v>26</v>
      </c>
      <c r="R3517" s="4">
        <f t="shared" si="162"/>
        <v>0.32343100353057824</v>
      </c>
      <c r="S3517" s="1" t="str">
        <f t="shared" si="163"/>
        <v>Jul-2026</v>
      </c>
      <c r="T3517" t="str">
        <f t="shared" si="164"/>
        <v>Profit</v>
      </c>
    </row>
    <row r="3518" spans="1:20" x14ac:dyDescent="0.3">
      <c r="A3518" t="s">
        <v>5487</v>
      </c>
      <c r="B3518" s="2">
        <v>45657</v>
      </c>
      <c r="C3518" t="s">
        <v>5488</v>
      </c>
      <c r="D3518" t="s">
        <v>19</v>
      </c>
      <c r="E3518" t="s">
        <v>20</v>
      </c>
      <c r="F3518" t="s">
        <v>115</v>
      </c>
      <c r="G3518" t="s">
        <v>29</v>
      </c>
      <c r="H3518" t="s">
        <v>23</v>
      </c>
      <c r="I3518" t="s">
        <v>36</v>
      </c>
      <c r="J3518">
        <v>3</v>
      </c>
      <c r="K3518">
        <v>23780.67</v>
      </c>
      <c r="L3518">
        <v>0.1</v>
      </c>
      <c r="M3518" s="6">
        <v>64207.81</v>
      </c>
      <c r="N3518" s="3">
        <v>54695.15</v>
      </c>
      <c r="O3518" s="6">
        <v>9512.66</v>
      </c>
      <c r="P3518" t="s">
        <v>70</v>
      </c>
      <c r="Q3518" t="s">
        <v>26</v>
      </c>
      <c r="R3518" s="4">
        <f t="shared" si="162"/>
        <v>0.14815425101712704</v>
      </c>
      <c r="S3518" s="1" t="str">
        <f t="shared" si="163"/>
        <v>Dec-2024</v>
      </c>
      <c r="T3518" t="str">
        <f t="shared" si="164"/>
        <v>Profit</v>
      </c>
    </row>
    <row r="3519" spans="1:20" x14ac:dyDescent="0.3">
      <c r="A3519" t="s">
        <v>5489</v>
      </c>
      <c r="B3519" s="2">
        <v>45519</v>
      </c>
      <c r="C3519" t="s">
        <v>5490</v>
      </c>
      <c r="D3519" t="s">
        <v>19</v>
      </c>
      <c r="E3519" t="s">
        <v>58</v>
      </c>
      <c r="F3519" t="s">
        <v>68</v>
      </c>
      <c r="G3519" t="s">
        <v>22</v>
      </c>
      <c r="H3519" t="s">
        <v>41</v>
      </c>
      <c r="I3519" t="s">
        <v>62</v>
      </c>
      <c r="J3519">
        <v>5</v>
      </c>
      <c r="K3519">
        <v>184.18</v>
      </c>
      <c r="L3519">
        <v>0.15</v>
      </c>
      <c r="M3519" s="6">
        <v>782.77</v>
      </c>
      <c r="N3519" s="3">
        <v>748.41</v>
      </c>
      <c r="O3519" s="6">
        <v>34.36</v>
      </c>
      <c r="P3519" t="s">
        <v>49</v>
      </c>
      <c r="Q3519" t="s">
        <v>26</v>
      </c>
      <c r="R3519" s="4">
        <f t="shared" si="162"/>
        <v>4.3895397115372332E-2</v>
      </c>
      <c r="S3519" s="1" t="str">
        <f t="shared" si="163"/>
        <v>Aug-2024</v>
      </c>
      <c r="T3519" t="str">
        <f t="shared" si="164"/>
        <v>Profit</v>
      </c>
    </row>
    <row r="3520" spans="1:20" x14ac:dyDescent="0.3">
      <c r="A3520" t="s">
        <v>5491</v>
      </c>
      <c r="B3520" s="2">
        <v>45942</v>
      </c>
      <c r="C3520" t="s">
        <v>3473</v>
      </c>
      <c r="D3520" t="s">
        <v>19</v>
      </c>
      <c r="E3520" t="s">
        <v>58</v>
      </c>
      <c r="F3520" t="s">
        <v>104</v>
      </c>
      <c r="G3520" t="s">
        <v>22</v>
      </c>
      <c r="H3520" t="s">
        <v>23</v>
      </c>
      <c r="I3520" t="s">
        <v>24</v>
      </c>
      <c r="J3520">
        <v>3</v>
      </c>
      <c r="K3520">
        <v>74581.97</v>
      </c>
      <c r="L3520">
        <v>0.15</v>
      </c>
      <c r="M3520" s="6">
        <v>190184.02</v>
      </c>
      <c r="N3520" s="3">
        <v>150564.17000000001</v>
      </c>
      <c r="O3520" s="6">
        <v>39619.85</v>
      </c>
      <c r="P3520" t="s">
        <v>49</v>
      </c>
      <c r="Q3520" t="s">
        <v>26</v>
      </c>
      <c r="R3520" s="4">
        <f t="shared" si="162"/>
        <v>0.20832375927272964</v>
      </c>
      <c r="S3520" s="1" t="str">
        <f t="shared" si="163"/>
        <v>Oct-2025</v>
      </c>
      <c r="T3520" t="str">
        <f t="shared" si="164"/>
        <v>Profit</v>
      </c>
    </row>
    <row r="3521" spans="1:20" x14ac:dyDescent="0.3">
      <c r="A3521" t="s">
        <v>5492</v>
      </c>
      <c r="B3521" s="2">
        <v>45727</v>
      </c>
      <c r="C3521" t="s">
        <v>1898</v>
      </c>
      <c r="D3521" t="s">
        <v>19</v>
      </c>
      <c r="E3521" t="s">
        <v>39</v>
      </c>
      <c r="F3521" t="s">
        <v>220</v>
      </c>
      <c r="G3521" t="s">
        <v>22</v>
      </c>
      <c r="H3521" t="s">
        <v>41</v>
      </c>
      <c r="I3521" t="s">
        <v>62</v>
      </c>
      <c r="J3521">
        <v>2</v>
      </c>
      <c r="K3521">
        <v>244.22</v>
      </c>
      <c r="L3521">
        <v>0</v>
      </c>
      <c r="M3521" s="6">
        <v>488.44</v>
      </c>
      <c r="N3521" s="3">
        <v>271.92</v>
      </c>
      <c r="O3521" s="6">
        <v>216.52</v>
      </c>
      <c r="P3521" t="s">
        <v>49</v>
      </c>
      <c r="Q3521" t="s">
        <v>26</v>
      </c>
      <c r="R3521" s="4">
        <f t="shared" si="162"/>
        <v>0.44328883793301121</v>
      </c>
      <c r="S3521" s="1" t="str">
        <f t="shared" si="163"/>
        <v>Mar-2025</v>
      </c>
      <c r="T3521" t="str">
        <f t="shared" si="164"/>
        <v>Profit</v>
      </c>
    </row>
    <row r="3522" spans="1:20" x14ac:dyDescent="0.3">
      <c r="A3522" t="s">
        <v>5493</v>
      </c>
      <c r="B3522" s="2">
        <v>45690</v>
      </c>
      <c r="C3522" t="s">
        <v>5361</v>
      </c>
      <c r="D3522" t="s">
        <v>19</v>
      </c>
      <c r="E3522" t="s">
        <v>53</v>
      </c>
      <c r="F3522" t="s">
        <v>97</v>
      </c>
      <c r="G3522" t="s">
        <v>79</v>
      </c>
      <c r="H3522" t="s">
        <v>41</v>
      </c>
      <c r="I3522" t="s">
        <v>48</v>
      </c>
      <c r="J3522">
        <v>1</v>
      </c>
      <c r="K3522">
        <v>37.56</v>
      </c>
      <c r="L3522">
        <v>0.05</v>
      </c>
      <c r="M3522" s="6">
        <v>35.68</v>
      </c>
      <c r="N3522" s="3">
        <v>20.99</v>
      </c>
      <c r="O3522" s="6">
        <v>14.69</v>
      </c>
      <c r="P3522" t="s">
        <v>43</v>
      </c>
      <c r="Q3522" t="s">
        <v>26</v>
      </c>
      <c r="R3522" s="4">
        <f t="shared" si="162"/>
        <v>0.41171524663677128</v>
      </c>
      <c r="S3522" s="1" t="str">
        <f t="shared" si="163"/>
        <v>Feb-2025</v>
      </c>
      <c r="T3522" t="str">
        <f t="shared" si="164"/>
        <v>Profit</v>
      </c>
    </row>
    <row r="3523" spans="1:20" x14ac:dyDescent="0.3">
      <c r="A3523" t="s">
        <v>5494</v>
      </c>
      <c r="B3523" s="2">
        <v>45502</v>
      </c>
      <c r="C3523" t="s">
        <v>5495</v>
      </c>
      <c r="D3523" t="s">
        <v>46</v>
      </c>
      <c r="E3523" t="s">
        <v>34</v>
      </c>
      <c r="F3523" t="s">
        <v>90</v>
      </c>
      <c r="G3523" t="s">
        <v>22</v>
      </c>
      <c r="H3523" t="s">
        <v>74</v>
      </c>
      <c r="I3523" t="s">
        <v>107</v>
      </c>
      <c r="J3523">
        <v>2</v>
      </c>
      <c r="K3523">
        <v>10444.200000000001</v>
      </c>
      <c r="L3523">
        <v>0.1</v>
      </c>
      <c r="M3523" s="6">
        <v>18799.560000000001</v>
      </c>
      <c r="N3523" s="3">
        <v>11839.92</v>
      </c>
      <c r="O3523" s="6">
        <v>6959.64</v>
      </c>
      <c r="P3523" t="s">
        <v>49</v>
      </c>
      <c r="Q3523" t="s">
        <v>26</v>
      </c>
      <c r="R3523" s="4">
        <f t="shared" si="162"/>
        <v>0.37020228132998856</v>
      </c>
      <c r="S3523" s="1" t="str">
        <f t="shared" si="163"/>
        <v>Jul-2024</v>
      </c>
      <c r="T3523" t="str">
        <f t="shared" si="164"/>
        <v>Profit</v>
      </c>
    </row>
    <row r="3524" spans="1:20" x14ac:dyDescent="0.3">
      <c r="A3524" t="s">
        <v>5496</v>
      </c>
      <c r="B3524" s="2">
        <v>45682</v>
      </c>
      <c r="C3524" t="s">
        <v>5062</v>
      </c>
      <c r="D3524" t="s">
        <v>19</v>
      </c>
      <c r="E3524" t="s">
        <v>58</v>
      </c>
      <c r="F3524" t="s">
        <v>68</v>
      </c>
      <c r="G3524" t="s">
        <v>22</v>
      </c>
      <c r="H3524" t="s">
        <v>74</v>
      </c>
      <c r="I3524" t="s">
        <v>91</v>
      </c>
      <c r="J3524">
        <v>2</v>
      </c>
      <c r="K3524">
        <v>8506.9699999999993</v>
      </c>
      <c r="L3524">
        <v>0.15</v>
      </c>
      <c r="M3524" s="6">
        <v>14461.85</v>
      </c>
      <c r="N3524" s="3">
        <v>13938.37</v>
      </c>
      <c r="O3524" s="6">
        <v>523.48</v>
      </c>
      <c r="P3524" t="s">
        <v>70</v>
      </c>
      <c r="Q3524" t="s">
        <v>26</v>
      </c>
      <c r="R3524" s="4">
        <f t="shared" si="162"/>
        <v>3.6197305324007646E-2</v>
      </c>
      <c r="S3524" s="1" t="str">
        <f t="shared" si="163"/>
        <v>Jan-2025</v>
      </c>
      <c r="T3524" t="str">
        <f t="shared" si="164"/>
        <v>Profit</v>
      </c>
    </row>
    <row r="3525" spans="1:20" x14ac:dyDescent="0.3">
      <c r="A3525" t="s">
        <v>5497</v>
      </c>
      <c r="B3525" s="2">
        <v>45790</v>
      </c>
      <c r="C3525" t="s">
        <v>1532</v>
      </c>
      <c r="D3525" t="s">
        <v>19</v>
      </c>
      <c r="E3525" t="s">
        <v>58</v>
      </c>
      <c r="F3525" t="s">
        <v>104</v>
      </c>
      <c r="G3525" t="s">
        <v>22</v>
      </c>
      <c r="H3525" t="s">
        <v>23</v>
      </c>
      <c r="I3525" t="s">
        <v>59</v>
      </c>
      <c r="J3525">
        <v>1</v>
      </c>
      <c r="K3525">
        <v>7118.7</v>
      </c>
      <c r="L3525">
        <v>0.15</v>
      </c>
      <c r="M3525" s="6">
        <v>6050.89</v>
      </c>
      <c r="N3525" s="3">
        <v>4960.1000000000004</v>
      </c>
      <c r="O3525" s="6">
        <v>1090.79</v>
      </c>
      <c r="P3525" t="s">
        <v>70</v>
      </c>
      <c r="Q3525" t="s">
        <v>26</v>
      </c>
      <c r="R3525" s="4">
        <f t="shared" ref="R3525:R3588" si="165">IFERROR(O3525/M3525,0)</f>
        <v>0.18026934880653919</v>
      </c>
      <c r="S3525" s="1" t="str">
        <f t="shared" ref="S3525:S3588" si="166">TEXT(B3525,"mmm-yyyy")</f>
        <v>May-2025</v>
      </c>
      <c r="T3525" t="str">
        <f t="shared" ref="T3525:T3588" si="167">IF(O3525&gt;0,"Profit",IF(O3525&lt;0,"Loss","Break-Even"))</f>
        <v>Profit</v>
      </c>
    </row>
    <row r="3526" spans="1:20" x14ac:dyDescent="0.3">
      <c r="A3526" t="s">
        <v>5498</v>
      </c>
      <c r="B3526" s="2">
        <v>45831</v>
      </c>
      <c r="C3526" t="s">
        <v>1954</v>
      </c>
      <c r="D3526" t="s">
        <v>46</v>
      </c>
      <c r="E3526" t="s">
        <v>53</v>
      </c>
      <c r="F3526" t="s">
        <v>97</v>
      </c>
      <c r="G3526" t="s">
        <v>79</v>
      </c>
      <c r="H3526" t="s">
        <v>41</v>
      </c>
      <c r="I3526" t="s">
        <v>42</v>
      </c>
      <c r="J3526">
        <v>5</v>
      </c>
      <c r="K3526">
        <v>208.48</v>
      </c>
      <c r="L3526">
        <v>0.1</v>
      </c>
      <c r="M3526" s="6">
        <v>938.16</v>
      </c>
      <c r="N3526" s="3">
        <v>844.19</v>
      </c>
      <c r="O3526" s="6">
        <v>93.97</v>
      </c>
      <c r="P3526" t="s">
        <v>25</v>
      </c>
      <c r="Q3526" t="s">
        <v>26</v>
      </c>
      <c r="R3526" s="4">
        <f t="shared" si="165"/>
        <v>0.10016415110428925</v>
      </c>
      <c r="S3526" s="1" t="str">
        <f t="shared" si="166"/>
        <v>Jun-2025</v>
      </c>
      <c r="T3526" t="str">
        <f t="shared" si="167"/>
        <v>Profit</v>
      </c>
    </row>
    <row r="3527" spans="1:20" x14ac:dyDescent="0.3">
      <c r="A3527" t="s">
        <v>5499</v>
      </c>
      <c r="B3527" s="2">
        <v>45854</v>
      </c>
      <c r="C3527" t="s">
        <v>403</v>
      </c>
      <c r="D3527" t="s">
        <v>46</v>
      </c>
      <c r="E3527" t="s">
        <v>20</v>
      </c>
      <c r="F3527" t="s">
        <v>205</v>
      </c>
      <c r="G3527" t="s">
        <v>79</v>
      </c>
      <c r="H3527" t="s">
        <v>23</v>
      </c>
      <c r="I3527" t="s">
        <v>24</v>
      </c>
      <c r="J3527">
        <v>3</v>
      </c>
      <c r="K3527">
        <v>41032.660000000003</v>
      </c>
      <c r="L3527">
        <v>0.2</v>
      </c>
      <c r="M3527" s="6">
        <v>98478.38</v>
      </c>
      <c r="N3527" s="3">
        <v>70629.7</v>
      </c>
      <c r="O3527" s="6">
        <v>27848.68</v>
      </c>
      <c r="P3527" t="s">
        <v>31</v>
      </c>
      <c r="Q3527" t="s">
        <v>26</v>
      </c>
      <c r="R3527" s="4">
        <f t="shared" si="165"/>
        <v>0.28278978594083287</v>
      </c>
      <c r="S3527" s="1" t="str">
        <f t="shared" si="166"/>
        <v>Jul-2025</v>
      </c>
      <c r="T3527" t="str">
        <f t="shared" si="167"/>
        <v>Profit</v>
      </c>
    </row>
    <row r="3528" spans="1:20" x14ac:dyDescent="0.3">
      <c r="A3528" t="s">
        <v>5500</v>
      </c>
      <c r="B3528" s="2">
        <v>45782</v>
      </c>
      <c r="C3528" t="s">
        <v>4922</v>
      </c>
      <c r="D3528" t="s">
        <v>46</v>
      </c>
      <c r="E3528" t="s">
        <v>53</v>
      </c>
      <c r="F3528" t="s">
        <v>54</v>
      </c>
      <c r="G3528" t="s">
        <v>22</v>
      </c>
      <c r="H3528" t="s">
        <v>23</v>
      </c>
      <c r="I3528" t="s">
        <v>30</v>
      </c>
      <c r="J3528">
        <v>2</v>
      </c>
      <c r="K3528">
        <v>1521.16</v>
      </c>
      <c r="L3528">
        <v>0.1</v>
      </c>
      <c r="M3528" s="6">
        <v>2738.09</v>
      </c>
      <c r="N3528" s="3">
        <v>2071.73</v>
      </c>
      <c r="O3528" s="6">
        <v>666.36</v>
      </c>
      <c r="P3528" t="s">
        <v>70</v>
      </c>
      <c r="Q3528" t="s">
        <v>26</v>
      </c>
      <c r="R3528" s="4">
        <f t="shared" si="165"/>
        <v>0.24336672644069404</v>
      </c>
      <c r="S3528" s="1" t="str">
        <f t="shared" si="166"/>
        <v>May-2025</v>
      </c>
      <c r="T3528" t="str">
        <f t="shared" si="167"/>
        <v>Profit</v>
      </c>
    </row>
    <row r="3529" spans="1:20" x14ac:dyDescent="0.3">
      <c r="A3529" t="s">
        <v>5501</v>
      </c>
      <c r="B3529" s="2">
        <v>45733</v>
      </c>
      <c r="C3529" t="s">
        <v>2142</v>
      </c>
      <c r="D3529" t="s">
        <v>19</v>
      </c>
      <c r="E3529" t="s">
        <v>20</v>
      </c>
      <c r="F3529" t="s">
        <v>99</v>
      </c>
      <c r="G3529" t="s">
        <v>79</v>
      </c>
      <c r="H3529" t="s">
        <v>41</v>
      </c>
      <c r="I3529" t="s">
        <v>48</v>
      </c>
      <c r="J3529">
        <v>3</v>
      </c>
      <c r="K3529">
        <v>76.73</v>
      </c>
      <c r="L3529">
        <v>0.1</v>
      </c>
      <c r="M3529" s="6">
        <v>207.17</v>
      </c>
      <c r="N3529" s="3">
        <v>143.81</v>
      </c>
      <c r="O3529" s="6">
        <v>63.36</v>
      </c>
      <c r="P3529" t="s">
        <v>31</v>
      </c>
      <c r="Q3529" t="s">
        <v>26</v>
      </c>
      <c r="R3529" s="4">
        <f t="shared" si="165"/>
        <v>0.30583578703480235</v>
      </c>
      <c r="S3529" s="1" t="str">
        <f t="shared" si="166"/>
        <v>Mar-2025</v>
      </c>
      <c r="T3529" t="str">
        <f t="shared" si="167"/>
        <v>Profit</v>
      </c>
    </row>
    <row r="3530" spans="1:20" x14ac:dyDescent="0.3">
      <c r="A3530" t="s">
        <v>5502</v>
      </c>
      <c r="B3530" s="2">
        <v>45552</v>
      </c>
      <c r="C3530" t="s">
        <v>3714</v>
      </c>
      <c r="D3530" t="s">
        <v>52</v>
      </c>
      <c r="E3530" t="s">
        <v>58</v>
      </c>
      <c r="F3530" t="s">
        <v>104</v>
      </c>
      <c r="G3530" t="s">
        <v>79</v>
      </c>
      <c r="H3530" t="s">
        <v>41</v>
      </c>
      <c r="I3530" t="s">
        <v>125</v>
      </c>
      <c r="J3530">
        <v>3</v>
      </c>
      <c r="K3530">
        <v>61.98</v>
      </c>
      <c r="L3530">
        <v>0.05</v>
      </c>
      <c r="M3530" s="6">
        <v>176.64</v>
      </c>
      <c r="N3530" s="3">
        <v>126.66</v>
      </c>
      <c r="O3530" s="6">
        <v>49.98</v>
      </c>
      <c r="P3530" t="s">
        <v>43</v>
      </c>
      <c r="Q3530" t="s">
        <v>26</v>
      </c>
      <c r="R3530" s="4">
        <f t="shared" si="165"/>
        <v>0.28294836956521741</v>
      </c>
      <c r="S3530" s="1" t="str">
        <f t="shared" si="166"/>
        <v>Sep-2024</v>
      </c>
      <c r="T3530" t="str">
        <f t="shared" si="167"/>
        <v>Profit</v>
      </c>
    </row>
    <row r="3531" spans="1:20" x14ac:dyDescent="0.3">
      <c r="A3531" t="s">
        <v>5503</v>
      </c>
      <c r="B3531" s="2">
        <v>46064</v>
      </c>
      <c r="C3531" t="s">
        <v>4261</v>
      </c>
      <c r="D3531" t="s">
        <v>52</v>
      </c>
      <c r="E3531" t="s">
        <v>20</v>
      </c>
      <c r="F3531" t="s">
        <v>115</v>
      </c>
      <c r="G3531" t="s">
        <v>79</v>
      </c>
      <c r="H3531" t="s">
        <v>74</v>
      </c>
      <c r="I3531" t="s">
        <v>107</v>
      </c>
      <c r="J3531">
        <v>3</v>
      </c>
      <c r="K3531">
        <v>5295.48</v>
      </c>
      <c r="L3531">
        <v>0.2</v>
      </c>
      <c r="M3531" s="6">
        <v>12709.15</v>
      </c>
      <c r="N3531" s="3">
        <v>8390.0499999999993</v>
      </c>
      <c r="O3531" s="6">
        <v>4319.1000000000004</v>
      </c>
      <c r="P3531" t="s">
        <v>31</v>
      </c>
      <c r="Q3531" t="s">
        <v>26</v>
      </c>
      <c r="R3531" s="4">
        <f t="shared" si="165"/>
        <v>0.33984176754542988</v>
      </c>
      <c r="S3531" s="1" t="str">
        <f t="shared" si="166"/>
        <v>Feb-2026</v>
      </c>
      <c r="T3531" t="str">
        <f t="shared" si="167"/>
        <v>Profit</v>
      </c>
    </row>
    <row r="3532" spans="1:20" x14ac:dyDescent="0.3">
      <c r="A3532" t="s">
        <v>5504</v>
      </c>
      <c r="B3532" s="2">
        <v>45641</v>
      </c>
      <c r="C3532" t="s">
        <v>1591</v>
      </c>
      <c r="D3532" t="s">
        <v>52</v>
      </c>
      <c r="E3532" t="s">
        <v>34</v>
      </c>
      <c r="F3532" t="s">
        <v>110</v>
      </c>
      <c r="G3532" t="s">
        <v>79</v>
      </c>
      <c r="H3532" t="s">
        <v>23</v>
      </c>
      <c r="I3532" t="s">
        <v>69</v>
      </c>
      <c r="J3532">
        <v>2</v>
      </c>
      <c r="K3532">
        <v>18388.419999999998</v>
      </c>
      <c r="L3532">
        <v>0</v>
      </c>
      <c r="M3532" s="6">
        <v>36776.839999999997</v>
      </c>
      <c r="N3532" s="3">
        <v>22352.55</v>
      </c>
      <c r="O3532" s="6">
        <v>14424.29</v>
      </c>
      <c r="P3532" t="s">
        <v>25</v>
      </c>
      <c r="Q3532" t="s">
        <v>26</v>
      </c>
      <c r="R3532" s="4">
        <f t="shared" si="165"/>
        <v>0.39221123946483716</v>
      </c>
      <c r="S3532" s="1" t="str">
        <f t="shared" si="166"/>
        <v>Dec-2024</v>
      </c>
      <c r="T3532" t="str">
        <f t="shared" si="167"/>
        <v>Profit</v>
      </c>
    </row>
    <row r="3533" spans="1:20" x14ac:dyDescent="0.3">
      <c r="A3533" t="s">
        <v>5505</v>
      </c>
      <c r="B3533" s="2">
        <v>45643</v>
      </c>
      <c r="C3533" t="s">
        <v>661</v>
      </c>
      <c r="D3533" t="s">
        <v>19</v>
      </c>
      <c r="E3533" t="s">
        <v>34</v>
      </c>
      <c r="F3533" t="s">
        <v>90</v>
      </c>
      <c r="G3533" t="s">
        <v>22</v>
      </c>
      <c r="H3533" t="s">
        <v>41</v>
      </c>
      <c r="I3533" t="s">
        <v>42</v>
      </c>
      <c r="J3533">
        <v>1</v>
      </c>
      <c r="K3533">
        <v>248.34</v>
      </c>
      <c r="L3533">
        <v>0.05</v>
      </c>
      <c r="M3533" s="6">
        <v>235.92</v>
      </c>
      <c r="N3533" s="3">
        <v>139.1</v>
      </c>
      <c r="O3533" s="6">
        <v>96.82</v>
      </c>
      <c r="P3533" t="s">
        <v>25</v>
      </c>
      <c r="Q3533" t="s">
        <v>26</v>
      </c>
      <c r="R3533" s="4">
        <f t="shared" si="165"/>
        <v>0.41039335367921331</v>
      </c>
      <c r="S3533" s="1" t="str">
        <f t="shared" si="166"/>
        <v>Dec-2024</v>
      </c>
      <c r="T3533" t="str">
        <f t="shared" si="167"/>
        <v>Profit</v>
      </c>
    </row>
    <row r="3534" spans="1:20" x14ac:dyDescent="0.3">
      <c r="A3534" t="s">
        <v>5506</v>
      </c>
      <c r="B3534" s="2">
        <v>45811</v>
      </c>
      <c r="C3534" t="s">
        <v>5507</v>
      </c>
      <c r="D3534" t="s">
        <v>46</v>
      </c>
      <c r="E3534" t="s">
        <v>39</v>
      </c>
      <c r="F3534" t="s">
        <v>47</v>
      </c>
      <c r="G3534" t="s">
        <v>79</v>
      </c>
      <c r="H3534" t="s">
        <v>41</v>
      </c>
      <c r="I3534" t="s">
        <v>62</v>
      </c>
      <c r="J3534">
        <v>1</v>
      </c>
      <c r="K3534">
        <v>88.43</v>
      </c>
      <c r="L3534">
        <v>0.25</v>
      </c>
      <c r="M3534" s="6">
        <v>66.319999999999993</v>
      </c>
      <c r="N3534" s="3">
        <v>63.28</v>
      </c>
      <c r="O3534" s="6">
        <v>3.04</v>
      </c>
      <c r="P3534" t="s">
        <v>25</v>
      </c>
      <c r="Q3534" t="s">
        <v>26</v>
      </c>
      <c r="R3534" s="4">
        <f t="shared" si="165"/>
        <v>4.5838359469240052E-2</v>
      </c>
      <c r="S3534" s="1" t="str">
        <f t="shared" si="166"/>
        <v>Jun-2025</v>
      </c>
      <c r="T3534" t="str">
        <f t="shared" si="167"/>
        <v>Profit</v>
      </c>
    </row>
    <row r="3535" spans="1:20" x14ac:dyDescent="0.3">
      <c r="A3535" t="s">
        <v>5508</v>
      </c>
      <c r="B3535" s="2">
        <v>45611</v>
      </c>
      <c r="C3535" t="s">
        <v>1489</v>
      </c>
      <c r="D3535" t="s">
        <v>19</v>
      </c>
      <c r="E3535" t="s">
        <v>20</v>
      </c>
      <c r="F3535" t="s">
        <v>157</v>
      </c>
      <c r="G3535" t="s">
        <v>79</v>
      </c>
      <c r="H3535" t="s">
        <v>74</v>
      </c>
      <c r="I3535" t="s">
        <v>158</v>
      </c>
      <c r="J3535">
        <v>3</v>
      </c>
      <c r="K3535">
        <v>4194.09</v>
      </c>
      <c r="L3535">
        <v>0.05</v>
      </c>
      <c r="M3535" s="6">
        <v>11953.16</v>
      </c>
      <c r="N3535" s="3">
        <v>6734.39</v>
      </c>
      <c r="O3535" s="6">
        <v>5218.7700000000004</v>
      </c>
      <c r="P3535" t="s">
        <v>25</v>
      </c>
      <c r="Q3535" t="s">
        <v>26</v>
      </c>
      <c r="R3535" s="4">
        <f t="shared" si="165"/>
        <v>0.43660170197671583</v>
      </c>
      <c r="S3535" s="1" t="str">
        <f t="shared" si="166"/>
        <v>Nov-2024</v>
      </c>
      <c r="T3535" t="str">
        <f t="shared" si="167"/>
        <v>Profit</v>
      </c>
    </row>
    <row r="3536" spans="1:20" x14ac:dyDescent="0.3">
      <c r="A3536" t="s">
        <v>5509</v>
      </c>
      <c r="B3536" s="2">
        <v>45429</v>
      </c>
      <c r="C3536" t="s">
        <v>5102</v>
      </c>
      <c r="D3536" t="s">
        <v>52</v>
      </c>
      <c r="E3536" t="s">
        <v>39</v>
      </c>
      <c r="F3536" t="s">
        <v>47</v>
      </c>
      <c r="G3536" t="s">
        <v>79</v>
      </c>
      <c r="H3536" t="s">
        <v>23</v>
      </c>
      <c r="I3536" t="s">
        <v>36</v>
      </c>
      <c r="J3536">
        <v>2</v>
      </c>
      <c r="K3536">
        <v>19589.84</v>
      </c>
      <c r="L3536">
        <v>0</v>
      </c>
      <c r="M3536" s="6">
        <v>39179.68</v>
      </c>
      <c r="N3536" s="3">
        <v>26981.62</v>
      </c>
      <c r="O3536" s="6">
        <v>12198.06</v>
      </c>
      <c r="P3536" t="s">
        <v>25</v>
      </c>
      <c r="Q3536" t="s">
        <v>142</v>
      </c>
      <c r="R3536" s="4">
        <f t="shared" si="165"/>
        <v>0.31133638661673602</v>
      </c>
      <c r="S3536" s="1" t="str">
        <f t="shared" si="166"/>
        <v>May-2024</v>
      </c>
      <c r="T3536" t="str">
        <f t="shared" si="167"/>
        <v>Profit</v>
      </c>
    </row>
    <row r="3537" spans="1:20" x14ac:dyDescent="0.3">
      <c r="A3537" t="s">
        <v>5510</v>
      </c>
      <c r="B3537" s="2">
        <v>45841</v>
      </c>
      <c r="C3537" t="s">
        <v>1554</v>
      </c>
      <c r="D3537" t="s">
        <v>19</v>
      </c>
      <c r="E3537" t="s">
        <v>20</v>
      </c>
      <c r="F3537" t="s">
        <v>115</v>
      </c>
      <c r="G3537" t="s">
        <v>22</v>
      </c>
      <c r="H3537" t="s">
        <v>23</v>
      </c>
      <c r="I3537" t="s">
        <v>94</v>
      </c>
      <c r="J3537">
        <v>2</v>
      </c>
      <c r="K3537">
        <v>1829.19</v>
      </c>
      <c r="L3537">
        <v>0.1</v>
      </c>
      <c r="M3537" s="6">
        <v>3292.54</v>
      </c>
      <c r="N3537" s="3">
        <v>2357.19</v>
      </c>
      <c r="O3537" s="6">
        <v>935.35</v>
      </c>
      <c r="P3537" t="s">
        <v>70</v>
      </c>
      <c r="Q3537" t="s">
        <v>26</v>
      </c>
      <c r="R3537" s="4">
        <f t="shared" si="165"/>
        <v>0.28408159050459525</v>
      </c>
      <c r="S3537" s="1" t="str">
        <f t="shared" si="166"/>
        <v>Jul-2025</v>
      </c>
      <c r="T3537" t="str">
        <f t="shared" si="167"/>
        <v>Profit</v>
      </c>
    </row>
    <row r="3538" spans="1:20" x14ac:dyDescent="0.3">
      <c r="A3538" t="s">
        <v>5511</v>
      </c>
      <c r="B3538" s="2">
        <v>45914</v>
      </c>
      <c r="C3538" t="s">
        <v>4689</v>
      </c>
      <c r="D3538" t="s">
        <v>19</v>
      </c>
      <c r="E3538" t="s">
        <v>39</v>
      </c>
      <c r="F3538" t="s">
        <v>40</v>
      </c>
      <c r="G3538" t="s">
        <v>79</v>
      </c>
      <c r="H3538" t="s">
        <v>23</v>
      </c>
      <c r="I3538" t="s">
        <v>24</v>
      </c>
      <c r="J3538">
        <v>4</v>
      </c>
      <c r="K3538">
        <v>57293.440000000002</v>
      </c>
      <c r="L3538">
        <v>0.15</v>
      </c>
      <c r="M3538" s="6">
        <v>194797.7</v>
      </c>
      <c r="N3538" s="3">
        <v>124112.89</v>
      </c>
      <c r="O3538" s="6">
        <v>70684.81</v>
      </c>
      <c r="P3538" t="s">
        <v>25</v>
      </c>
      <c r="Q3538" t="s">
        <v>26</v>
      </c>
      <c r="R3538" s="4">
        <f t="shared" si="165"/>
        <v>0.36286265186909289</v>
      </c>
      <c r="S3538" s="1" t="str">
        <f t="shared" si="166"/>
        <v>Sep-2025</v>
      </c>
      <c r="T3538" t="str">
        <f t="shared" si="167"/>
        <v>Profit</v>
      </c>
    </row>
    <row r="3539" spans="1:20" x14ac:dyDescent="0.3">
      <c r="A3539" t="s">
        <v>5512</v>
      </c>
      <c r="B3539" s="2">
        <v>46283</v>
      </c>
      <c r="C3539" t="s">
        <v>3294</v>
      </c>
      <c r="D3539" t="s">
        <v>19</v>
      </c>
      <c r="E3539" t="s">
        <v>53</v>
      </c>
      <c r="F3539" t="s">
        <v>97</v>
      </c>
      <c r="G3539" t="s">
        <v>22</v>
      </c>
      <c r="H3539" t="s">
        <v>74</v>
      </c>
      <c r="I3539" t="s">
        <v>91</v>
      </c>
      <c r="J3539">
        <v>1</v>
      </c>
      <c r="K3539">
        <v>9150.14</v>
      </c>
      <c r="L3539">
        <v>0.05</v>
      </c>
      <c r="M3539" s="6">
        <v>8692.6299999999992</v>
      </c>
      <c r="N3539" s="3">
        <v>6727.01</v>
      </c>
      <c r="O3539" s="6">
        <v>1965.62</v>
      </c>
      <c r="P3539" t="s">
        <v>49</v>
      </c>
      <c r="Q3539" t="s">
        <v>26</v>
      </c>
      <c r="R3539" s="4">
        <f t="shared" si="165"/>
        <v>0.22612488970541714</v>
      </c>
      <c r="S3539" s="1" t="str">
        <f t="shared" si="166"/>
        <v>Sep-2026</v>
      </c>
      <c r="T3539" t="str">
        <f t="shared" si="167"/>
        <v>Profit</v>
      </c>
    </row>
    <row r="3540" spans="1:20" x14ac:dyDescent="0.3">
      <c r="A3540" t="s">
        <v>5513</v>
      </c>
      <c r="B3540" s="2">
        <v>45659</v>
      </c>
      <c r="C3540" t="s">
        <v>5514</v>
      </c>
      <c r="D3540" t="s">
        <v>19</v>
      </c>
      <c r="E3540" t="s">
        <v>53</v>
      </c>
      <c r="F3540" t="s">
        <v>54</v>
      </c>
      <c r="G3540" t="s">
        <v>22</v>
      </c>
      <c r="H3540" t="s">
        <v>41</v>
      </c>
      <c r="I3540" t="s">
        <v>42</v>
      </c>
      <c r="J3540">
        <v>3</v>
      </c>
      <c r="K3540">
        <v>164.47</v>
      </c>
      <c r="L3540">
        <v>0.15</v>
      </c>
      <c r="M3540" s="6">
        <v>419.4</v>
      </c>
      <c r="N3540" s="3">
        <v>377.74</v>
      </c>
      <c r="O3540" s="6">
        <v>41.66</v>
      </c>
      <c r="P3540" t="s">
        <v>43</v>
      </c>
      <c r="Q3540" t="s">
        <v>26</v>
      </c>
      <c r="R3540" s="4">
        <f t="shared" si="165"/>
        <v>9.9332379589890316E-2</v>
      </c>
      <c r="S3540" s="1" t="str">
        <f t="shared" si="166"/>
        <v>Jan-2025</v>
      </c>
      <c r="T3540" t="str">
        <f t="shared" si="167"/>
        <v>Profit</v>
      </c>
    </row>
    <row r="3541" spans="1:20" x14ac:dyDescent="0.3">
      <c r="A3541" t="s">
        <v>5515</v>
      </c>
      <c r="B3541" s="2">
        <v>45511</v>
      </c>
      <c r="C3541" t="s">
        <v>5516</v>
      </c>
      <c r="D3541" t="s">
        <v>19</v>
      </c>
      <c r="E3541" t="s">
        <v>58</v>
      </c>
      <c r="F3541" t="s">
        <v>129</v>
      </c>
      <c r="G3541" t="s">
        <v>79</v>
      </c>
      <c r="H3541" t="s">
        <v>41</v>
      </c>
      <c r="I3541" t="s">
        <v>134</v>
      </c>
      <c r="J3541">
        <v>5</v>
      </c>
      <c r="K3541">
        <v>229.4</v>
      </c>
      <c r="L3541">
        <v>0.05</v>
      </c>
      <c r="M3541" s="6">
        <v>1089.6500000000001</v>
      </c>
      <c r="N3541" s="3">
        <v>755.05</v>
      </c>
      <c r="O3541" s="6">
        <v>334.6</v>
      </c>
      <c r="P3541" t="s">
        <v>25</v>
      </c>
      <c r="Q3541" t="s">
        <v>142</v>
      </c>
      <c r="R3541" s="4">
        <f t="shared" si="165"/>
        <v>0.30707107786904053</v>
      </c>
      <c r="S3541" s="1" t="str">
        <f t="shared" si="166"/>
        <v>Aug-2024</v>
      </c>
      <c r="T3541" t="str">
        <f t="shared" si="167"/>
        <v>Profit</v>
      </c>
    </row>
    <row r="3542" spans="1:20" x14ac:dyDescent="0.3">
      <c r="A3542" t="s">
        <v>5517</v>
      </c>
      <c r="B3542" s="2">
        <v>45628</v>
      </c>
      <c r="C3542" t="s">
        <v>418</v>
      </c>
      <c r="D3542" t="s">
        <v>52</v>
      </c>
      <c r="E3542" t="s">
        <v>53</v>
      </c>
      <c r="F3542" t="s">
        <v>65</v>
      </c>
      <c r="G3542" t="s">
        <v>29</v>
      </c>
      <c r="H3542" t="s">
        <v>41</v>
      </c>
      <c r="I3542" t="s">
        <v>125</v>
      </c>
      <c r="J3542">
        <v>8</v>
      </c>
      <c r="K3542">
        <v>100.33</v>
      </c>
      <c r="L3542">
        <v>0</v>
      </c>
      <c r="M3542" s="6">
        <v>802.64</v>
      </c>
      <c r="N3542" s="3">
        <v>422.94</v>
      </c>
      <c r="O3542" s="6">
        <v>379.7</v>
      </c>
      <c r="P3542" t="s">
        <v>70</v>
      </c>
      <c r="Q3542" t="s">
        <v>26</v>
      </c>
      <c r="R3542" s="4">
        <f t="shared" si="165"/>
        <v>0.47306388916575298</v>
      </c>
      <c r="S3542" s="1" t="str">
        <f t="shared" si="166"/>
        <v>Dec-2024</v>
      </c>
      <c r="T3542" t="str">
        <f t="shared" si="167"/>
        <v>Profit</v>
      </c>
    </row>
    <row r="3543" spans="1:20" x14ac:dyDescent="0.3">
      <c r="A3543" t="s">
        <v>5518</v>
      </c>
      <c r="B3543" s="2">
        <v>45514</v>
      </c>
      <c r="C3543" t="s">
        <v>3974</v>
      </c>
      <c r="D3543" t="s">
        <v>19</v>
      </c>
      <c r="E3543" t="s">
        <v>34</v>
      </c>
      <c r="F3543" t="s">
        <v>73</v>
      </c>
      <c r="G3543" t="s">
        <v>79</v>
      </c>
      <c r="H3543" t="s">
        <v>23</v>
      </c>
      <c r="I3543" t="s">
        <v>59</v>
      </c>
      <c r="J3543">
        <v>2</v>
      </c>
      <c r="K3543">
        <v>2711.61</v>
      </c>
      <c r="L3543">
        <v>0.15</v>
      </c>
      <c r="M3543" s="6">
        <v>4609.74</v>
      </c>
      <c r="N3543" s="3">
        <v>2836.83</v>
      </c>
      <c r="O3543" s="6">
        <v>1772.91</v>
      </c>
      <c r="P3543" t="s">
        <v>43</v>
      </c>
      <c r="Q3543" t="s">
        <v>26</v>
      </c>
      <c r="R3543" s="4">
        <f t="shared" si="165"/>
        <v>0.38460086686017003</v>
      </c>
      <c r="S3543" s="1" t="str">
        <f t="shared" si="166"/>
        <v>Aug-2024</v>
      </c>
      <c r="T3543" t="str">
        <f t="shared" si="167"/>
        <v>Profit</v>
      </c>
    </row>
    <row r="3544" spans="1:20" x14ac:dyDescent="0.3">
      <c r="A3544" t="s">
        <v>5519</v>
      </c>
      <c r="B3544" s="2">
        <v>45939</v>
      </c>
      <c r="C3544" t="s">
        <v>5520</v>
      </c>
      <c r="D3544" t="s">
        <v>46</v>
      </c>
      <c r="E3544" t="s">
        <v>39</v>
      </c>
      <c r="F3544" t="s">
        <v>146</v>
      </c>
      <c r="G3544" t="s">
        <v>22</v>
      </c>
      <c r="H3544" t="s">
        <v>41</v>
      </c>
      <c r="I3544" t="s">
        <v>134</v>
      </c>
      <c r="J3544">
        <v>4</v>
      </c>
      <c r="K3544">
        <v>308.18</v>
      </c>
      <c r="L3544">
        <v>0.2</v>
      </c>
      <c r="M3544" s="6">
        <v>986.18</v>
      </c>
      <c r="N3544" s="3">
        <v>660.88</v>
      </c>
      <c r="O3544" s="6">
        <v>325.3</v>
      </c>
      <c r="P3544" t="s">
        <v>43</v>
      </c>
      <c r="Q3544" t="s">
        <v>142</v>
      </c>
      <c r="R3544" s="4">
        <f t="shared" si="165"/>
        <v>0.32985864649455476</v>
      </c>
      <c r="S3544" s="1" t="str">
        <f t="shared" si="166"/>
        <v>Oct-2025</v>
      </c>
      <c r="T3544" t="str">
        <f t="shared" si="167"/>
        <v>Profit</v>
      </c>
    </row>
    <row r="3545" spans="1:20" x14ac:dyDescent="0.3">
      <c r="A3545" t="s">
        <v>5521</v>
      </c>
      <c r="B3545" s="2">
        <v>46059</v>
      </c>
      <c r="C3545" t="s">
        <v>5522</v>
      </c>
      <c r="D3545" t="s">
        <v>46</v>
      </c>
      <c r="E3545" t="s">
        <v>39</v>
      </c>
      <c r="F3545" t="s">
        <v>220</v>
      </c>
      <c r="G3545" t="s">
        <v>22</v>
      </c>
      <c r="H3545" t="s">
        <v>74</v>
      </c>
      <c r="I3545" t="s">
        <v>137</v>
      </c>
      <c r="J3545">
        <v>1</v>
      </c>
      <c r="K3545">
        <v>9647.84</v>
      </c>
      <c r="L3545">
        <v>0.1</v>
      </c>
      <c r="M3545" s="6">
        <v>8683.06</v>
      </c>
      <c r="N3545" s="3">
        <v>5970.42</v>
      </c>
      <c r="O3545" s="6">
        <v>2712.64</v>
      </c>
      <c r="P3545" t="s">
        <v>31</v>
      </c>
      <c r="Q3545" t="s">
        <v>26</v>
      </c>
      <c r="R3545" s="4">
        <f t="shared" si="165"/>
        <v>0.3124059951215355</v>
      </c>
      <c r="S3545" s="1" t="str">
        <f t="shared" si="166"/>
        <v>Feb-2026</v>
      </c>
      <c r="T3545" t="str">
        <f t="shared" si="167"/>
        <v>Profit</v>
      </c>
    </row>
    <row r="3546" spans="1:20" x14ac:dyDescent="0.3">
      <c r="A3546" t="s">
        <v>5523</v>
      </c>
      <c r="B3546" s="2">
        <v>45651</v>
      </c>
      <c r="C3546" t="s">
        <v>610</v>
      </c>
      <c r="D3546" t="s">
        <v>19</v>
      </c>
      <c r="E3546" t="s">
        <v>34</v>
      </c>
      <c r="F3546" t="s">
        <v>73</v>
      </c>
      <c r="G3546" t="s">
        <v>22</v>
      </c>
      <c r="H3546" t="s">
        <v>74</v>
      </c>
      <c r="I3546" t="s">
        <v>158</v>
      </c>
      <c r="J3546">
        <v>4</v>
      </c>
      <c r="K3546">
        <v>4014.68</v>
      </c>
      <c r="L3546">
        <v>0.2</v>
      </c>
      <c r="M3546" s="6">
        <v>12846.98</v>
      </c>
      <c r="N3546" s="3">
        <v>9929.52</v>
      </c>
      <c r="O3546" s="6">
        <v>2917.46</v>
      </c>
      <c r="P3546" t="s">
        <v>43</v>
      </c>
      <c r="Q3546" t="s">
        <v>76</v>
      </c>
      <c r="R3546" s="4">
        <f t="shared" si="165"/>
        <v>0.227093060003207</v>
      </c>
      <c r="S3546" s="1" t="str">
        <f t="shared" si="166"/>
        <v>Dec-2024</v>
      </c>
      <c r="T3546" t="str">
        <f t="shared" si="167"/>
        <v>Profit</v>
      </c>
    </row>
    <row r="3547" spans="1:20" x14ac:dyDescent="0.3">
      <c r="A3547" t="s">
        <v>5524</v>
      </c>
      <c r="B3547" s="2">
        <v>46212</v>
      </c>
      <c r="C3547" t="s">
        <v>5525</v>
      </c>
      <c r="D3547" t="s">
        <v>46</v>
      </c>
      <c r="E3547" t="s">
        <v>20</v>
      </c>
      <c r="G3547" t="s">
        <v>29</v>
      </c>
      <c r="H3547" t="s">
        <v>74</v>
      </c>
      <c r="I3547" t="s">
        <v>107</v>
      </c>
      <c r="J3547">
        <v>1</v>
      </c>
      <c r="K3547">
        <v>12991.05</v>
      </c>
      <c r="L3547">
        <v>0</v>
      </c>
      <c r="M3547" s="6">
        <v>12991.05</v>
      </c>
      <c r="N3547" s="3">
        <v>7231.19</v>
      </c>
      <c r="O3547" s="6">
        <v>5759.86</v>
      </c>
      <c r="P3547" t="s">
        <v>31</v>
      </c>
      <c r="Q3547" t="s">
        <v>26</v>
      </c>
      <c r="R3547" s="4">
        <f t="shared" si="165"/>
        <v>0.44337139800093139</v>
      </c>
      <c r="S3547" s="1" t="str">
        <f t="shared" si="166"/>
        <v>Jul-2026</v>
      </c>
      <c r="T3547" t="str">
        <f t="shared" si="167"/>
        <v>Profit</v>
      </c>
    </row>
    <row r="3548" spans="1:20" x14ac:dyDescent="0.3">
      <c r="A3548" t="s">
        <v>5526</v>
      </c>
      <c r="B3548" s="2">
        <v>45620</v>
      </c>
      <c r="C3548" t="s">
        <v>2458</v>
      </c>
      <c r="D3548" t="s">
        <v>19</v>
      </c>
      <c r="E3548" t="s">
        <v>20</v>
      </c>
      <c r="F3548" t="s">
        <v>205</v>
      </c>
      <c r="G3548" t="s">
        <v>22</v>
      </c>
      <c r="H3548" t="s">
        <v>23</v>
      </c>
      <c r="I3548" t="s">
        <v>59</v>
      </c>
      <c r="J3548">
        <v>3</v>
      </c>
      <c r="K3548">
        <v>1559.82</v>
      </c>
      <c r="L3548">
        <v>0.15</v>
      </c>
      <c r="M3548" s="6">
        <v>3977.54</v>
      </c>
      <c r="N3548" s="3">
        <v>3497.36</v>
      </c>
      <c r="O3548" s="6">
        <v>480.18</v>
      </c>
      <c r="P3548" t="s">
        <v>49</v>
      </c>
      <c r="Q3548" t="s">
        <v>26</v>
      </c>
      <c r="R3548" s="4">
        <f t="shared" si="165"/>
        <v>0.12072285885245655</v>
      </c>
      <c r="S3548" s="1" t="str">
        <f t="shared" si="166"/>
        <v>Nov-2024</v>
      </c>
      <c r="T3548" t="str">
        <f t="shared" si="167"/>
        <v>Profit</v>
      </c>
    </row>
    <row r="3549" spans="1:20" x14ac:dyDescent="0.3">
      <c r="A3549" t="s">
        <v>5527</v>
      </c>
      <c r="B3549" s="2">
        <v>46253</v>
      </c>
      <c r="C3549" t="s">
        <v>720</v>
      </c>
      <c r="D3549" t="s">
        <v>19</v>
      </c>
      <c r="E3549" t="s">
        <v>39</v>
      </c>
      <c r="F3549" t="s">
        <v>47</v>
      </c>
      <c r="G3549" t="s">
        <v>22</v>
      </c>
      <c r="H3549" t="s">
        <v>74</v>
      </c>
      <c r="I3549" t="s">
        <v>75</v>
      </c>
      <c r="J3549">
        <v>5</v>
      </c>
      <c r="K3549">
        <v>4240</v>
      </c>
      <c r="M3549" s="6">
        <v>16960</v>
      </c>
      <c r="N3549" s="3">
        <v>12804.52</v>
      </c>
      <c r="O3549" s="6">
        <v>4155.4799999999996</v>
      </c>
      <c r="P3549" t="s">
        <v>31</v>
      </c>
      <c r="Q3549" t="s">
        <v>26</v>
      </c>
      <c r="R3549" s="4">
        <f t="shared" si="165"/>
        <v>0.24501650943396225</v>
      </c>
      <c r="S3549" s="1" t="str">
        <f t="shared" si="166"/>
        <v>Aug-2026</v>
      </c>
      <c r="T3549" t="str">
        <f t="shared" si="167"/>
        <v>Profit</v>
      </c>
    </row>
    <row r="3550" spans="1:20" x14ac:dyDescent="0.3">
      <c r="A3550" t="s">
        <v>5528</v>
      </c>
      <c r="B3550" s="2">
        <v>45754</v>
      </c>
      <c r="C3550" t="s">
        <v>5529</v>
      </c>
      <c r="D3550" t="s">
        <v>19</v>
      </c>
      <c r="E3550" t="s">
        <v>39</v>
      </c>
      <c r="F3550" t="s">
        <v>220</v>
      </c>
      <c r="G3550" t="s">
        <v>22</v>
      </c>
      <c r="H3550" t="s">
        <v>74</v>
      </c>
      <c r="I3550" t="s">
        <v>75</v>
      </c>
      <c r="J3550">
        <v>2</v>
      </c>
      <c r="K3550">
        <v>8670.09</v>
      </c>
      <c r="L3550">
        <v>0</v>
      </c>
      <c r="M3550" s="6">
        <v>17340.18</v>
      </c>
      <c r="N3550" s="3">
        <v>11217.8</v>
      </c>
      <c r="O3550" s="6">
        <v>6122.38</v>
      </c>
      <c r="P3550" t="s">
        <v>49</v>
      </c>
      <c r="Q3550" t="s">
        <v>26</v>
      </c>
      <c r="R3550" s="4">
        <f t="shared" si="165"/>
        <v>0.35307476623656731</v>
      </c>
      <c r="S3550" s="1" t="str">
        <f t="shared" si="166"/>
        <v>Apr-2025</v>
      </c>
      <c r="T3550" t="str">
        <f t="shared" si="167"/>
        <v>Profit</v>
      </c>
    </row>
    <row r="3551" spans="1:20" x14ac:dyDescent="0.3">
      <c r="A3551" t="s">
        <v>5530</v>
      </c>
      <c r="B3551" s="2">
        <v>46237</v>
      </c>
      <c r="C3551" t="s">
        <v>5531</v>
      </c>
      <c r="D3551" t="s">
        <v>52</v>
      </c>
      <c r="E3551" t="s">
        <v>34</v>
      </c>
      <c r="F3551" t="s">
        <v>65</v>
      </c>
      <c r="G3551" t="s">
        <v>22</v>
      </c>
      <c r="H3551" t="s">
        <v>23</v>
      </c>
      <c r="I3551" t="s">
        <v>24</v>
      </c>
      <c r="J3551">
        <v>2</v>
      </c>
      <c r="K3551">
        <v>86717.11</v>
      </c>
      <c r="L3551">
        <v>0.15</v>
      </c>
      <c r="M3551" s="6">
        <v>147419.09</v>
      </c>
      <c r="N3551" s="3">
        <v>93792.04</v>
      </c>
      <c r="O3551" s="6">
        <v>53627.05</v>
      </c>
      <c r="P3551" t="s">
        <v>31</v>
      </c>
      <c r="Q3551" t="s">
        <v>26</v>
      </c>
      <c r="R3551" s="4">
        <f t="shared" si="165"/>
        <v>0.36377276511474871</v>
      </c>
      <c r="S3551" s="1" t="str">
        <f t="shared" si="166"/>
        <v>Aug-2026</v>
      </c>
      <c r="T3551" t="str">
        <f t="shared" si="167"/>
        <v>Profit</v>
      </c>
    </row>
    <row r="3552" spans="1:20" x14ac:dyDescent="0.3">
      <c r="A3552" t="s">
        <v>5532</v>
      </c>
      <c r="B3552" s="2">
        <v>46254</v>
      </c>
      <c r="C3552" t="s">
        <v>3785</v>
      </c>
      <c r="D3552" t="s">
        <v>19</v>
      </c>
      <c r="E3552" t="s">
        <v>39</v>
      </c>
      <c r="F3552" t="s">
        <v>40</v>
      </c>
      <c r="G3552" t="s">
        <v>79</v>
      </c>
      <c r="H3552" t="s">
        <v>23</v>
      </c>
      <c r="I3552" t="s">
        <v>30</v>
      </c>
      <c r="J3552">
        <v>1</v>
      </c>
      <c r="K3552">
        <v>386.33</v>
      </c>
      <c r="L3552">
        <v>0.15</v>
      </c>
      <c r="M3552" s="6">
        <v>328.38</v>
      </c>
      <c r="N3552" s="3">
        <v>296.32</v>
      </c>
      <c r="O3552" s="6">
        <v>32.06</v>
      </c>
      <c r="P3552" t="s">
        <v>49</v>
      </c>
      <c r="Q3552" t="s">
        <v>26</v>
      </c>
      <c r="R3552" s="4">
        <f t="shared" si="165"/>
        <v>9.7630793592788853E-2</v>
      </c>
      <c r="S3552" s="1" t="str">
        <f t="shared" si="166"/>
        <v>Aug-2026</v>
      </c>
      <c r="T3552" t="str">
        <f t="shared" si="167"/>
        <v>Profit</v>
      </c>
    </row>
    <row r="3553" spans="1:20" x14ac:dyDescent="0.3">
      <c r="A3553" t="s">
        <v>5533</v>
      </c>
      <c r="B3553" s="2">
        <v>45852</v>
      </c>
      <c r="C3553" t="s">
        <v>5534</v>
      </c>
      <c r="D3553" t="s">
        <v>19</v>
      </c>
      <c r="E3553" t="s">
        <v>53</v>
      </c>
      <c r="F3553" t="s">
        <v>97</v>
      </c>
      <c r="G3553" t="s">
        <v>22</v>
      </c>
      <c r="H3553" t="s">
        <v>23</v>
      </c>
      <c r="I3553" t="s">
        <v>59</v>
      </c>
      <c r="J3553">
        <v>8</v>
      </c>
      <c r="K3553">
        <v>4390.41</v>
      </c>
      <c r="L3553">
        <v>0.2</v>
      </c>
      <c r="M3553" s="6">
        <v>28098.62</v>
      </c>
      <c r="N3553" s="3">
        <v>20285.13</v>
      </c>
      <c r="O3553" s="6">
        <v>7813.49</v>
      </c>
      <c r="P3553" t="s">
        <v>70</v>
      </c>
      <c r="Q3553" t="s">
        <v>26</v>
      </c>
      <c r="R3553" s="4">
        <f t="shared" si="165"/>
        <v>0.27807379864206855</v>
      </c>
      <c r="S3553" s="1" t="str">
        <f t="shared" si="166"/>
        <v>Jul-2025</v>
      </c>
      <c r="T3553" t="str">
        <f t="shared" si="167"/>
        <v>Profit</v>
      </c>
    </row>
    <row r="3554" spans="1:20" x14ac:dyDescent="0.3">
      <c r="A3554" t="s">
        <v>5535</v>
      </c>
      <c r="B3554" s="2">
        <v>46095</v>
      </c>
      <c r="C3554" t="s">
        <v>5536</v>
      </c>
      <c r="D3554" t="s">
        <v>19</v>
      </c>
      <c r="E3554" t="s">
        <v>58</v>
      </c>
      <c r="F3554" t="s">
        <v>68</v>
      </c>
      <c r="G3554" t="s">
        <v>79</v>
      </c>
      <c r="H3554" t="s">
        <v>23</v>
      </c>
      <c r="I3554" t="s">
        <v>69</v>
      </c>
      <c r="J3554">
        <v>2</v>
      </c>
      <c r="K3554">
        <v>23580.09</v>
      </c>
      <c r="L3554">
        <v>0</v>
      </c>
      <c r="M3554" s="6">
        <v>47160.18</v>
      </c>
      <c r="N3554" s="3">
        <v>35932.53</v>
      </c>
      <c r="O3554" s="6">
        <v>11227.65</v>
      </c>
      <c r="P3554" t="s">
        <v>49</v>
      </c>
      <c r="Q3554" t="s">
        <v>26</v>
      </c>
      <c r="R3554" s="4">
        <f t="shared" si="165"/>
        <v>0.23807479106313842</v>
      </c>
      <c r="S3554" s="1" t="str">
        <f t="shared" si="166"/>
        <v>Mar-2026</v>
      </c>
      <c r="T3554" t="str">
        <f t="shared" si="167"/>
        <v>Profit</v>
      </c>
    </row>
    <row r="3555" spans="1:20" x14ac:dyDescent="0.3">
      <c r="A3555" t="s">
        <v>5537</v>
      </c>
      <c r="B3555" s="2">
        <v>45673</v>
      </c>
      <c r="C3555" t="s">
        <v>3145</v>
      </c>
      <c r="D3555" t="s">
        <v>19</v>
      </c>
      <c r="E3555" t="s">
        <v>34</v>
      </c>
      <c r="F3555" t="s">
        <v>110</v>
      </c>
      <c r="G3555" t="s">
        <v>79</v>
      </c>
      <c r="H3555" t="s">
        <v>41</v>
      </c>
      <c r="I3555" t="s">
        <v>48</v>
      </c>
      <c r="J3555">
        <v>1</v>
      </c>
      <c r="K3555">
        <v>105.4</v>
      </c>
      <c r="L3555">
        <v>0</v>
      </c>
      <c r="M3555" s="6">
        <v>105.4</v>
      </c>
      <c r="N3555" s="3">
        <v>65.58</v>
      </c>
      <c r="O3555" s="6">
        <v>39.82</v>
      </c>
      <c r="P3555" t="s">
        <v>70</v>
      </c>
      <c r="Q3555" t="s">
        <v>26</v>
      </c>
      <c r="R3555" s="4">
        <f t="shared" si="165"/>
        <v>0.37779886148007591</v>
      </c>
      <c r="S3555" s="1" t="str">
        <f t="shared" si="166"/>
        <v>Jan-2025</v>
      </c>
      <c r="T3555" t="str">
        <f t="shared" si="167"/>
        <v>Profit</v>
      </c>
    </row>
    <row r="3556" spans="1:20" x14ac:dyDescent="0.3">
      <c r="A3556" t="s">
        <v>5538</v>
      </c>
      <c r="B3556" s="2">
        <v>46127</v>
      </c>
      <c r="C3556" t="s">
        <v>675</v>
      </c>
      <c r="D3556" t="s">
        <v>19</v>
      </c>
      <c r="E3556" t="s">
        <v>34</v>
      </c>
      <c r="F3556" t="s">
        <v>110</v>
      </c>
      <c r="G3556" t="s">
        <v>29</v>
      </c>
      <c r="H3556" t="s">
        <v>23</v>
      </c>
      <c r="I3556" t="s">
        <v>36</v>
      </c>
      <c r="J3556">
        <v>2</v>
      </c>
      <c r="K3556">
        <v>23166.77</v>
      </c>
      <c r="L3556">
        <v>0.15</v>
      </c>
      <c r="M3556" s="6">
        <v>39383.51</v>
      </c>
      <c r="N3556" s="3">
        <v>26039.62</v>
      </c>
      <c r="O3556" s="6">
        <v>13343.89</v>
      </c>
      <c r="P3556" t="s">
        <v>25</v>
      </c>
      <c r="Q3556" t="s">
        <v>26</v>
      </c>
      <c r="R3556" s="4">
        <f t="shared" si="165"/>
        <v>0.33881921646902469</v>
      </c>
      <c r="S3556" s="1" t="str">
        <f t="shared" si="166"/>
        <v>Apr-2026</v>
      </c>
      <c r="T3556" t="str">
        <f t="shared" si="167"/>
        <v>Profit</v>
      </c>
    </row>
    <row r="3557" spans="1:20" x14ac:dyDescent="0.3">
      <c r="A3557" t="s">
        <v>5539</v>
      </c>
      <c r="B3557" s="2">
        <v>45881</v>
      </c>
      <c r="C3557" t="s">
        <v>5540</v>
      </c>
      <c r="D3557" t="s">
        <v>19</v>
      </c>
      <c r="E3557" t="s">
        <v>34</v>
      </c>
      <c r="F3557" t="s">
        <v>110</v>
      </c>
      <c r="G3557" t="s">
        <v>29</v>
      </c>
      <c r="H3557" t="s">
        <v>23</v>
      </c>
      <c r="I3557" t="s">
        <v>94</v>
      </c>
      <c r="J3557">
        <v>1</v>
      </c>
      <c r="K3557">
        <v>2456.58</v>
      </c>
      <c r="L3557">
        <v>0.2</v>
      </c>
      <c r="M3557" s="6">
        <v>1965.26</v>
      </c>
      <c r="N3557" s="3">
        <v>1822.26</v>
      </c>
      <c r="O3557" s="6">
        <v>143</v>
      </c>
      <c r="P3557" t="s">
        <v>31</v>
      </c>
      <c r="Q3557" t="s">
        <v>26</v>
      </c>
      <c r="R3557" s="4">
        <f t="shared" si="165"/>
        <v>7.2763909101085864E-2</v>
      </c>
      <c r="S3557" s="1" t="str">
        <f t="shared" si="166"/>
        <v>Aug-2025</v>
      </c>
      <c r="T3557" t="str">
        <f t="shared" si="167"/>
        <v>Profit</v>
      </c>
    </row>
    <row r="3558" spans="1:20" x14ac:dyDescent="0.3">
      <c r="A3558" t="s">
        <v>5541</v>
      </c>
      <c r="B3558" s="2">
        <v>45908</v>
      </c>
      <c r="C3558" t="s">
        <v>5542</v>
      </c>
      <c r="D3558" t="s">
        <v>46</v>
      </c>
      <c r="E3558" t="s">
        <v>53</v>
      </c>
      <c r="F3558" t="s">
        <v>65</v>
      </c>
      <c r="G3558" t="s">
        <v>29</v>
      </c>
      <c r="H3558" t="s">
        <v>74</v>
      </c>
      <c r="I3558" t="s">
        <v>107</v>
      </c>
      <c r="J3558">
        <v>1</v>
      </c>
      <c r="K3558">
        <v>11512.13</v>
      </c>
      <c r="L3558">
        <v>0.25</v>
      </c>
      <c r="M3558" s="6">
        <v>8634.1</v>
      </c>
      <c r="N3558" s="3">
        <v>6470.22</v>
      </c>
      <c r="O3558" s="6">
        <v>2163.88</v>
      </c>
      <c r="P3558" t="s">
        <v>70</v>
      </c>
      <c r="Q3558" t="s">
        <v>26</v>
      </c>
      <c r="R3558" s="4">
        <f t="shared" si="165"/>
        <v>0.2506202151932454</v>
      </c>
      <c r="S3558" s="1" t="str">
        <f t="shared" si="166"/>
        <v>Sep-2025</v>
      </c>
      <c r="T3558" t="str">
        <f t="shared" si="167"/>
        <v>Profit</v>
      </c>
    </row>
    <row r="3559" spans="1:20" x14ac:dyDescent="0.3">
      <c r="A3559" t="s">
        <v>5543</v>
      </c>
      <c r="B3559" s="2">
        <v>45460</v>
      </c>
      <c r="C3559" t="s">
        <v>874</v>
      </c>
      <c r="D3559" t="s">
        <v>19</v>
      </c>
      <c r="E3559" t="s">
        <v>39</v>
      </c>
      <c r="F3559" t="s">
        <v>47</v>
      </c>
      <c r="G3559" t="s">
        <v>79</v>
      </c>
      <c r="H3559" t="s">
        <v>23</v>
      </c>
      <c r="I3559" t="s">
        <v>30</v>
      </c>
      <c r="J3559">
        <v>1</v>
      </c>
      <c r="K3559">
        <v>2212.38</v>
      </c>
      <c r="L3559">
        <v>0.05</v>
      </c>
      <c r="M3559" s="6">
        <v>2101.7600000000002</v>
      </c>
      <c r="N3559" s="3">
        <v>1185.3499999999999</v>
      </c>
      <c r="O3559" s="6">
        <v>916.41</v>
      </c>
      <c r="P3559" t="s">
        <v>43</v>
      </c>
      <c r="Q3559" t="s">
        <v>26</v>
      </c>
      <c r="R3559" s="4">
        <f t="shared" si="165"/>
        <v>0.43602028775883062</v>
      </c>
      <c r="S3559" s="1" t="str">
        <f t="shared" si="166"/>
        <v>Jun-2024</v>
      </c>
      <c r="T3559" t="str">
        <f t="shared" si="167"/>
        <v>Profit</v>
      </c>
    </row>
    <row r="3560" spans="1:20" x14ac:dyDescent="0.3">
      <c r="A3560" t="s">
        <v>5544</v>
      </c>
      <c r="B3560" s="2">
        <v>45508</v>
      </c>
      <c r="C3560" t="s">
        <v>5545</v>
      </c>
      <c r="D3560" t="s">
        <v>52</v>
      </c>
      <c r="E3560" t="s">
        <v>58</v>
      </c>
      <c r="F3560" t="s">
        <v>68</v>
      </c>
      <c r="G3560" t="s">
        <v>22</v>
      </c>
      <c r="H3560" t="s">
        <v>74</v>
      </c>
      <c r="I3560" t="s">
        <v>91</v>
      </c>
      <c r="J3560">
        <v>1</v>
      </c>
      <c r="K3560">
        <v>14783.66</v>
      </c>
      <c r="L3560">
        <v>0.25</v>
      </c>
      <c r="M3560" s="6">
        <v>11087.74</v>
      </c>
      <c r="N3560" s="3">
        <v>11568.61</v>
      </c>
      <c r="O3560" s="6">
        <v>-480.87</v>
      </c>
      <c r="P3560" t="s">
        <v>31</v>
      </c>
      <c r="Q3560" t="s">
        <v>26</v>
      </c>
      <c r="R3560" s="4">
        <f t="shared" si="165"/>
        <v>-4.3369523455636584E-2</v>
      </c>
      <c r="S3560" s="1" t="str">
        <f t="shared" si="166"/>
        <v>Aug-2024</v>
      </c>
      <c r="T3560" t="str">
        <f t="shared" si="167"/>
        <v>Loss</v>
      </c>
    </row>
    <row r="3561" spans="1:20" x14ac:dyDescent="0.3">
      <c r="A3561" t="s">
        <v>5546</v>
      </c>
      <c r="B3561" s="2">
        <v>45669</v>
      </c>
      <c r="C3561" t="s">
        <v>2452</v>
      </c>
      <c r="D3561" t="s">
        <v>19</v>
      </c>
      <c r="E3561" t="s">
        <v>39</v>
      </c>
      <c r="F3561" t="s">
        <v>120</v>
      </c>
      <c r="G3561" t="s">
        <v>22</v>
      </c>
      <c r="H3561" t="s">
        <v>41</v>
      </c>
      <c r="I3561" t="s">
        <v>62</v>
      </c>
      <c r="J3561">
        <v>1</v>
      </c>
      <c r="K3561">
        <v>413.58</v>
      </c>
      <c r="L3561">
        <v>0.05</v>
      </c>
      <c r="M3561" s="6">
        <v>392.9</v>
      </c>
      <c r="N3561" s="3">
        <v>278.42</v>
      </c>
      <c r="O3561" s="6">
        <v>114.48</v>
      </c>
      <c r="P3561" t="s">
        <v>43</v>
      </c>
      <c r="Q3561" t="s">
        <v>26</v>
      </c>
      <c r="R3561" s="4">
        <f t="shared" si="165"/>
        <v>0.29137185034359891</v>
      </c>
      <c r="S3561" s="1" t="str">
        <f t="shared" si="166"/>
        <v>Jan-2025</v>
      </c>
      <c r="T3561" t="str">
        <f t="shared" si="167"/>
        <v>Profit</v>
      </c>
    </row>
    <row r="3562" spans="1:20" x14ac:dyDescent="0.3">
      <c r="A3562" t="s">
        <v>5547</v>
      </c>
      <c r="B3562" s="2">
        <v>45410</v>
      </c>
      <c r="C3562" t="s">
        <v>3228</v>
      </c>
      <c r="D3562" t="s">
        <v>46</v>
      </c>
      <c r="E3562" t="s">
        <v>20</v>
      </c>
      <c r="F3562" t="s">
        <v>205</v>
      </c>
      <c r="G3562" t="s">
        <v>22</v>
      </c>
      <c r="H3562" t="s">
        <v>23</v>
      </c>
      <c r="I3562" t="s">
        <v>94</v>
      </c>
      <c r="J3562">
        <v>3</v>
      </c>
      <c r="K3562">
        <v>2918.67</v>
      </c>
      <c r="L3562">
        <v>0.1</v>
      </c>
      <c r="M3562" s="6">
        <v>7880.41</v>
      </c>
      <c r="N3562" s="3">
        <v>5622.52</v>
      </c>
      <c r="O3562" s="6">
        <v>2257.89</v>
      </c>
      <c r="P3562" t="s">
        <v>25</v>
      </c>
      <c r="Q3562" t="s">
        <v>26</v>
      </c>
      <c r="R3562" s="4">
        <f t="shared" si="165"/>
        <v>0.28651935622638924</v>
      </c>
      <c r="S3562" s="1" t="str">
        <f t="shared" si="166"/>
        <v>Apr-2024</v>
      </c>
      <c r="T3562" t="str">
        <f t="shared" si="167"/>
        <v>Profit</v>
      </c>
    </row>
    <row r="3563" spans="1:20" x14ac:dyDescent="0.3">
      <c r="A3563" t="s">
        <v>5548</v>
      </c>
      <c r="B3563" s="2">
        <v>45481</v>
      </c>
      <c r="C3563" t="s">
        <v>4822</v>
      </c>
      <c r="D3563" t="s">
        <v>52</v>
      </c>
      <c r="E3563" t="s">
        <v>39</v>
      </c>
      <c r="F3563" t="s">
        <v>146</v>
      </c>
      <c r="G3563" t="s">
        <v>22</v>
      </c>
      <c r="H3563" t="s">
        <v>74</v>
      </c>
      <c r="I3563" t="s">
        <v>75</v>
      </c>
      <c r="J3563">
        <v>1</v>
      </c>
      <c r="K3563">
        <v>7929.39</v>
      </c>
      <c r="L3563">
        <v>0.1</v>
      </c>
      <c r="M3563" s="6">
        <v>7136.45</v>
      </c>
      <c r="N3563" s="3">
        <v>5942.7</v>
      </c>
      <c r="O3563" s="6">
        <v>1193.75</v>
      </c>
      <c r="P3563" t="s">
        <v>70</v>
      </c>
      <c r="Q3563" t="s">
        <v>26</v>
      </c>
      <c r="R3563" s="4">
        <f t="shared" si="165"/>
        <v>0.16727504571600726</v>
      </c>
      <c r="S3563" s="1" t="str">
        <f t="shared" si="166"/>
        <v>Jul-2024</v>
      </c>
      <c r="T3563" t="str">
        <f t="shared" si="167"/>
        <v>Profit</v>
      </c>
    </row>
    <row r="3564" spans="1:20" x14ac:dyDescent="0.3">
      <c r="A3564" t="s">
        <v>5549</v>
      </c>
      <c r="B3564" s="2">
        <v>46058</v>
      </c>
      <c r="C3564" t="s">
        <v>2374</v>
      </c>
      <c r="D3564" t="s">
        <v>52</v>
      </c>
      <c r="E3564" t="s">
        <v>34</v>
      </c>
      <c r="F3564" t="s">
        <v>65</v>
      </c>
      <c r="G3564" t="s">
        <v>22</v>
      </c>
      <c r="H3564" t="s">
        <v>74</v>
      </c>
      <c r="I3564" t="s">
        <v>107</v>
      </c>
      <c r="J3564">
        <v>3</v>
      </c>
      <c r="K3564">
        <v>7903.36</v>
      </c>
      <c r="L3564">
        <v>0.1</v>
      </c>
      <c r="M3564" s="6">
        <v>21339.07</v>
      </c>
      <c r="N3564" s="3">
        <v>17746.099999999999</v>
      </c>
      <c r="O3564" s="6">
        <v>3592.97</v>
      </c>
      <c r="P3564" t="s">
        <v>25</v>
      </c>
      <c r="Q3564" t="s">
        <v>26</v>
      </c>
      <c r="R3564" s="4">
        <f t="shared" si="165"/>
        <v>0.16837519160863149</v>
      </c>
      <c r="S3564" s="1" t="str">
        <f t="shared" si="166"/>
        <v>Feb-2026</v>
      </c>
      <c r="T3564" t="str">
        <f t="shared" si="167"/>
        <v>Profit</v>
      </c>
    </row>
    <row r="3565" spans="1:20" x14ac:dyDescent="0.3">
      <c r="A3565" t="s">
        <v>5550</v>
      </c>
      <c r="B3565" s="2">
        <v>45661</v>
      </c>
      <c r="C3565" t="s">
        <v>5551</v>
      </c>
      <c r="D3565" t="s">
        <v>19</v>
      </c>
      <c r="E3565" t="s">
        <v>58</v>
      </c>
      <c r="F3565" t="s">
        <v>129</v>
      </c>
      <c r="G3565" t="s">
        <v>22</v>
      </c>
      <c r="H3565" t="s">
        <v>23</v>
      </c>
      <c r="I3565" t="s">
        <v>36</v>
      </c>
      <c r="J3565">
        <v>1</v>
      </c>
      <c r="K3565">
        <v>13615.19</v>
      </c>
      <c r="L3565">
        <v>0</v>
      </c>
      <c r="M3565" s="6">
        <v>13615.19</v>
      </c>
      <c r="N3565" s="3">
        <v>9695.4500000000007</v>
      </c>
      <c r="O3565" s="6">
        <v>3919.74</v>
      </c>
      <c r="P3565" t="s">
        <v>49</v>
      </c>
      <c r="Q3565" t="s">
        <v>26</v>
      </c>
      <c r="R3565" s="4">
        <f t="shared" si="165"/>
        <v>0.28789462357851781</v>
      </c>
      <c r="S3565" s="1" t="str">
        <f t="shared" si="166"/>
        <v>Jan-2025</v>
      </c>
      <c r="T3565" t="str">
        <f t="shared" si="167"/>
        <v>Profit</v>
      </c>
    </row>
    <row r="3566" spans="1:20" x14ac:dyDescent="0.3">
      <c r="A3566" t="s">
        <v>5552</v>
      </c>
      <c r="B3566" s="2">
        <v>46069</v>
      </c>
      <c r="C3566" t="s">
        <v>5553</v>
      </c>
      <c r="D3566" t="s">
        <v>46</v>
      </c>
      <c r="E3566" t="s">
        <v>20</v>
      </c>
      <c r="F3566" t="s">
        <v>99</v>
      </c>
      <c r="G3566" t="s">
        <v>22</v>
      </c>
      <c r="H3566" t="s">
        <v>23</v>
      </c>
      <c r="I3566" t="s">
        <v>69</v>
      </c>
      <c r="J3566">
        <v>4</v>
      </c>
      <c r="K3566">
        <v>19116.080000000002</v>
      </c>
      <c r="L3566">
        <v>0</v>
      </c>
      <c r="M3566" s="6">
        <v>76464.320000000007</v>
      </c>
      <c r="N3566" s="3">
        <v>49636.27</v>
      </c>
      <c r="O3566" s="6">
        <v>26828.05</v>
      </c>
      <c r="P3566" t="s">
        <v>49</v>
      </c>
      <c r="Q3566" t="s">
        <v>26</v>
      </c>
      <c r="R3566" s="4">
        <f t="shared" si="165"/>
        <v>0.35085710564090544</v>
      </c>
      <c r="S3566" s="1" t="str">
        <f t="shared" si="166"/>
        <v>Feb-2026</v>
      </c>
      <c r="T3566" t="str">
        <f t="shared" si="167"/>
        <v>Profit</v>
      </c>
    </row>
    <row r="3567" spans="1:20" x14ac:dyDescent="0.3">
      <c r="A3567" t="s">
        <v>5554</v>
      </c>
      <c r="B3567" s="2">
        <v>45440</v>
      </c>
      <c r="C3567" t="s">
        <v>5555</v>
      </c>
      <c r="D3567" t="s">
        <v>19</v>
      </c>
      <c r="E3567" t="s">
        <v>20</v>
      </c>
      <c r="F3567" t="s">
        <v>99</v>
      </c>
      <c r="G3567" t="s">
        <v>79</v>
      </c>
      <c r="H3567" t="s">
        <v>23</v>
      </c>
      <c r="I3567" t="s">
        <v>59</v>
      </c>
      <c r="J3567">
        <v>4</v>
      </c>
      <c r="K3567">
        <v>6818.75</v>
      </c>
      <c r="L3567">
        <v>0.05</v>
      </c>
      <c r="M3567" s="6">
        <v>25911.25</v>
      </c>
      <c r="N3567" s="3">
        <v>17922.23</v>
      </c>
      <c r="O3567" s="6">
        <v>7989.02</v>
      </c>
      <c r="P3567" t="s">
        <v>31</v>
      </c>
      <c r="Q3567" t="s">
        <v>26</v>
      </c>
      <c r="R3567" s="4">
        <f t="shared" si="165"/>
        <v>0.30832244681364274</v>
      </c>
      <c r="S3567" s="1" t="str">
        <f t="shared" si="166"/>
        <v>May-2024</v>
      </c>
      <c r="T3567" t="str">
        <f t="shared" si="167"/>
        <v>Profit</v>
      </c>
    </row>
    <row r="3568" spans="1:20" x14ac:dyDescent="0.3">
      <c r="A3568" t="s">
        <v>5556</v>
      </c>
      <c r="B3568" s="2">
        <v>45967</v>
      </c>
      <c r="C3568" t="s">
        <v>1829</v>
      </c>
      <c r="D3568" t="s">
        <v>19</v>
      </c>
      <c r="E3568" t="s">
        <v>58</v>
      </c>
      <c r="F3568" t="s">
        <v>104</v>
      </c>
      <c r="G3568" t="s">
        <v>29</v>
      </c>
      <c r="H3568" t="s">
        <v>74</v>
      </c>
      <c r="I3568" t="s">
        <v>75</v>
      </c>
      <c r="J3568">
        <v>2</v>
      </c>
      <c r="K3568">
        <v>11124.95</v>
      </c>
      <c r="L3568">
        <v>0</v>
      </c>
      <c r="M3568" s="6">
        <v>22249.9</v>
      </c>
      <c r="N3568" s="3">
        <v>14764.96</v>
      </c>
      <c r="O3568" s="6">
        <v>7484.94</v>
      </c>
      <c r="P3568" t="s">
        <v>70</v>
      </c>
      <c r="Q3568" t="s">
        <v>26</v>
      </c>
      <c r="R3568" s="4">
        <f t="shared" si="165"/>
        <v>0.33640330967779625</v>
      </c>
      <c r="S3568" s="1" t="str">
        <f t="shared" si="166"/>
        <v>Nov-2025</v>
      </c>
      <c r="T3568" t="str">
        <f t="shared" si="167"/>
        <v>Profit</v>
      </c>
    </row>
    <row r="3569" spans="1:20" x14ac:dyDescent="0.3">
      <c r="A3569" t="s">
        <v>5557</v>
      </c>
      <c r="B3569" s="2">
        <v>45943</v>
      </c>
      <c r="C3569" t="s">
        <v>1499</v>
      </c>
      <c r="D3569" t="s">
        <v>19</v>
      </c>
      <c r="E3569" t="s">
        <v>58</v>
      </c>
      <c r="F3569" t="s">
        <v>129</v>
      </c>
      <c r="G3569" t="s">
        <v>79</v>
      </c>
      <c r="H3569" t="s">
        <v>23</v>
      </c>
      <c r="I3569" t="s">
        <v>94</v>
      </c>
      <c r="J3569">
        <v>5</v>
      </c>
      <c r="K3569">
        <v>564.71</v>
      </c>
      <c r="L3569">
        <v>0</v>
      </c>
      <c r="M3569" s="6">
        <v>2823.55</v>
      </c>
      <c r="N3569" s="3">
        <v>2244.66</v>
      </c>
      <c r="O3569" s="6">
        <v>578.89</v>
      </c>
      <c r="P3569" t="s">
        <v>49</v>
      </c>
      <c r="Q3569" t="s">
        <v>26</v>
      </c>
      <c r="R3569" s="4">
        <f t="shared" si="165"/>
        <v>0.20502204671424268</v>
      </c>
      <c r="S3569" s="1" t="str">
        <f t="shared" si="166"/>
        <v>Oct-2025</v>
      </c>
      <c r="T3569" t="str">
        <f t="shared" si="167"/>
        <v>Profit</v>
      </c>
    </row>
    <row r="3570" spans="1:20" x14ac:dyDescent="0.3">
      <c r="A3570" t="s">
        <v>5558</v>
      </c>
      <c r="B3570" s="2">
        <v>46150</v>
      </c>
      <c r="C3570" t="s">
        <v>2318</v>
      </c>
      <c r="D3570" t="s">
        <v>46</v>
      </c>
      <c r="E3570" t="s">
        <v>39</v>
      </c>
      <c r="F3570" t="s">
        <v>40</v>
      </c>
      <c r="G3570" t="s">
        <v>22</v>
      </c>
      <c r="H3570" t="s">
        <v>23</v>
      </c>
      <c r="I3570" t="s">
        <v>94</v>
      </c>
      <c r="J3570">
        <v>1</v>
      </c>
      <c r="K3570">
        <v>1878.32</v>
      </c>
      <c r="L3570">
        <v>0.2</v>
      </c>
      <c r="M3570" s="6">
        <v>1502.66</v>
      </c>
      <c r="N3570" s="3">
        <v>1030.23</v>
      </c>
      <c r="O3570" s="6">
        <v>472.43</v>
      </c>
      <c r="P3570" t="s">
        <v>49</v>
      </c>
      <c r="Q3570" t="s">
        <v>76</v>
      </c>
      <c r="R3570" s="4">
        <f t="shared" si="165"/>
        <v>0.31439580477286944</v>
      </c>
      <c r="S3570" s="1" t="str">
        <f t="shared" si="166"/>
        <v>May-2026</v>
      </c>
      <c r="T3570" t="str">
        <f t="shared" si="167"/>
        <v>Profit</v>
      </c>
    </row>
    <row r="3571" spans="1:20" x14ac:dyDescent="0.3">
      <c r="A3571" t="s">
        <v>5559</v>
      </c>
      <c r="B3571" s="2">
        <v>45779</v>
      </c>
      <c r="C3571" t="s">
        <v>3649</v>
      </c>
      <c r="D3571" t="s">
        <v>46</v>
      </c>
      <c r="E3571" t="s">
        <v>53</v>
      </c>
      <c r="F3571" t="s">
        <v>97</v>
      </c>
      <c r="G3571" t="s">
        <v>29</v>
      </c>
      <c r="H3571" t="s">
        <v>74</v>
      </c>
      <c r="I3571" t="s">
        <v>107</v>
      </c>
      <c r="J3571">
        <v>4</v>
      </c>
      <c r="K3571">
        <v>11065.42</v>
      </c>
      <c r="L3571">
        <v>0.25</v>
      </c>
      <c r="M3571" s="6">
        <v>33196.26</v>
      </c>
      <c r="N3571" s="3">
        <v>29711.3</v>
      </c>
      <c r="O3571" s="6">
        <v>3484.96</v>
      </c>
      <c r="P3571" t="s">
        <v>31</v>
      </c>
      <c r="Q3571" t="s">
        <v>76</v>
      </c>
      <c r="R3571" s="4">
        <f t="shared" si="165"/>
        <v>0.10498050081545331</v>
      </c>
      <c r="S3571" s="1" t="str">
        <f t="shared" si="166"/>
        <v>May-2025</v>
      </c>
      <c r="T3571" t="str">
        <f t="shared" si="167"/>
        <v>Profit</v>
      </c>
    </row>
    <row r="3572" spans="1:20" x14ac:dyDescent="0.3">
      <c r="A3572" t="s">
        <v>5560</v>
      </c>
      <c r="B3572" s="2">
        <v>46061</v>
      </c>
      <c r="C3572" t="s">
        <v>5561</v>
      </c>
      <c r="D3572" t="s">
        <v>19</v>
      </c>
      <c r="E3572" t="s">
        <v>58</v>
      </c>
      <c r="F3572" t="s">
        <v>54</v>
      </c>
      <c r="G3572" t="s">
        <v>29</v>
      </c>
      <c r="H3572" t="s">
        <v>23</v>
      </c>
      <c r="I3572" t="s">
        <v>94</v>
      </c>
      <c r="J3572">
        <v>5</v>
      </c>
      <c r="K3572">
        <v>2022.43</v>
      </c>
      <c r="L3572">
        <v>0.2</v>
      </c>
      <c r="M3572" s="6">
        <v>8089.72</v>
      </c>
      <c r="N3572" s="3">
        <v>6411.73</v>
      </c>
      <c r="O3572" s="6">
        <v>1677.99</v>
      </c>
      <c r="P3572" t="s">
        <v>31</v>
      </c>
      <c r="Q3572" t="s">
        <v>26</v>
      </c>
      <c r="R3572" s="4">
        <f t="shared" si="165"/>
        <v>0.20742250658860875</v>
      </c>
      <c r="S3572" s="1" t="str">
        <f t="shared" si="166"/>
        <v>Feb-2026</v>
      </c>
      <c r="T3572" t="str">
        <f t="shared" si="167"/>
        <v>Profit</v>
      </c>
    </row>
    <row r="3573" spans="1:20" x14ac:dyDescent="0.3">
      <c r="A3573" t="s">
        <v>5562</v>
      </c>
      <c r="B3573" s="2">
        <v>45665</v>
      </c>
      <c r="C3573" t="s">
        <v>2320</v>
      </c>
      <c r="D3573" t="s">
        <v>52</v>
      </c>
      <c r="E3573" t="s">
        <v>20</v>
      </c>
      <c r="F3573" t="s">
        <v>21</v>
      </c>
      <c r="G3573" t="s">
        <v>22</v>
      </c>
      <c r="H3573" t="s">
        <v>41</v>
      </c>
      <c r="I3573" t="s">
        <v>42</v>
      </c>
      <c r="J3573">
        <v>1</v>
      </c>
      <c r="K3573">
        <v>140.16</v>
      </c>
      <c r="L3573">
        <v>0</v>
      </c>
      <c r="M3573" s="6">
        <v>140.16</v>
      </c>
      <c r="N3573" s="3">
        <v>79.28</v>
      </c>
      <c r="O3573" s="6">
        <v>60.88</v>
      </c>
      <c r="P3573" t="s">
        <v>43</v>
      </c>
      <c r="Q3573" t="s">
        <v>26</v>
      </c>
      <c r="R3573" s="4">
        <f t="shared" si="165"/>
        <v>0.43436073059360736</v>
      </c>
      <c r="S3573" s="1" t="str">
        <f t="shared" si="166"/>
        <v>Jan-2025</v>
      </c>
      <c r="T3573" t="str">
        <f t="shared" si="167"/>
        <v>Profit</v>
      </c>
    </row>
    <row r="3574" spans="1:20" x14ac:dyDescent="0.3">
      <c r="A3574" t="s">
        <v>5563</v>
      </c>
      <c r="B3574" s="2">
        <v>46072</v>
      </c>
      <c r="C3574" t="s">
        <v>3390</v>
      </c>
      <c r="D3574" t="s">
        <v>46</v>
      </c>
      <c r="E3574" t="s">
        <v>20</v>
      </c>
      <c r="F3574" t="s">
        <v>99</v>
      </c>
      <c r="G3574" t="s">
        <v>22</v>
      </c>
      <c r="H3574" t="s">
        <v>41</v>
      </c>
      <c r="I3574" t="s">
        <v>62</v>
      </c>
      <c r="J3574">
        <v>1</v>
      </c>
      <c r="K3574">
        <v>387.9</v>
      </c>
      <c r="L3574">
        <v>0</v>
      </c>
      <c r="M3574" s="6">
        <v>387.9</v>
      </c>
      <c r="N3574" s="3">
        <v>240.88</v>
      </c>
      <c r="O3574" s="6">
        <v>147.02000000000001</v>
      </c>
      <c r="P3574" t="s">
        <v>70</v>
      </c>
      <c r="Q3574" t="s">
        <v>142</v>
      </c>
      <c r="R3574" s="4">
        <f t="shared" si="165"/>
        <v>0.37901521010569739</v>
      </c>
      <c r="S3574" s="1" t="str">
        <f t="shared" si="166"/>
        <v>Feb-2026</v>
      </c>
      <c r="T3574" t="str">
        <f t="shared" si="167"/>
        <v>Profit</v>
      </c>
    </row>
    <row r="3575" spans="1:20" x14ac:dyDescent="0.3">
      <c r="A3575" t="s">
        <v>5564</v>
      </c>
      <c r="B3575" s="2">
        <v>45984</v>
      </c>
      <c r="C3575" t="s">
        <v>5565</v>
      </c>
      <c r="D3575" t="s">
        <v>46</v>
      </c>
      <c r="E3575" t="s">
        <v>39</v>
      </c>
      <c r="F3575" t="s">
        <v>40</v>
      </c>
      <c r="G3575" t="s">
        <v>22</v>
      </c>
      <c r="H3575" t="s">
        <v>74</v>
      </c>
      <c r="I3575" t="s">
        <v>137</v>
      </c>
      <c r="J3575">
        <v>1</v>
      </c>
      <c r="K3575">
        <v>7840.08</v>
      </c>
      <c r="L3575">
        <v>0.25</v>
      </c>
      <c r="M3575" s="6">
        <v>5880.06</v>
      </c>
      <c r="N3575" s="3">
        <v>4865.1000000000004</v>
      </c>
      <c r="O3575" s="6">
        <v>1014.96</v>
      </c>
      <c r="P3575" t="s">
        <v>70</v>
      </c>
      <c r="Q3575" t="s">
        <v>26</v>
      </c>
      <c r="R3575" s="4">
        <f t="shared" si="165"/>
        <v>0.17261048356649422</v>
      </c>
      <c r="S3575" s="1" t="str">
        <f t="shared" si="166"/>
        <v>Nov-2025</v>
      </c>
      <c r="T3575" t="str">
        <f t="shared" si="167"/>
        <v>Profit</v>
      </c>
    </row>
    <row r="3576" spans="1:20" x14ac:dyDescent="0.3">
      <c r="A3576" t="s">
        <v>5566</v>
      </c>
      <c r="B3576" s="2">
        <v>45451</v>
      </c>
      <c r="C3576" t="s">
        <v>5415</v>
      </c>
      <c r="D3576" t="s">
        <v>52</v>
      </c>
      <c r="E3576" t="s">
        <v>58</v>
      </c>
      <c r="F3576" t="s">
        <v>339</v>
      </c>
      <c r="G3576" t="s">
        <v>79</v>
      </c>
      <c r="H3576" t="s">
        <v>74</v>
      </c>
      <c r="I3576" t="s">
        <v>107</v>
      </c>
      <c r="J3576">
        <v>1</v>
      </c>
      <c r="K3576">
        <v>10326.299999999999</v>
      </c>
      <c r="L3576">
        <v>0.05</v>
      </c>
      <c r="M3576" s="6">
        <v>9809.98</v>
      </c>
      <c r="N3576" s="3">
        <v>7886.14</v>
      </c>
      <c r="O3576" s="6">
        <v>1923.84</v>
      </c>
      <c r="P3576" t="s">
        <v>49</v>
      </c>
      <c r="Q3576" t="s">
        <v>26</v>
      </c>
      <c r="R3576" s="4">
        <f t="shared" si="165"/>
        <v>0.1961104915606352</v>
      </c>
      <c r="S3576" s="1" t="str">
        <f t="shared" si="166"/>
        <v>Jun-2024</v>
      </c>
      <c r="T3576" t="str">
        <f t="shared" si="167"/>
        <v>Profit</v>
      </c>
    </row>
    <row r="3577" spans="1:20" x14ac:dyDescent="0.3">
      <c r="A3577" t="s">
        <v>5567</v>
      </c>
      <c r="B3577" s="2">
        <v>45642</v>
      </c>
      <c r="C3577" t="s">
        <v>2976</v>
      </c>
      <c r="D3577" t="s">
        <v>19</v>
      </c>
      <c r="E3577" t="s">
        <v>58</v>
      </c>
      <c r="F3577" t="s">
        <v>339</v>
      </c>
      <c r="G3577" t="s">
        <v>29</v>
      </c>
      <c r="H3577" t="s">
        <v>23</v>
      </c>
      <c r="I3577" t="s">
        <v>94</v>
      </c>
      <c r="J3577">
        <v>4</v>
      </c>
      <c r="K3577">
        <v>2518.19</v>
      </c>
      <c r="L3577">
        <v>0</v>
      </c>
      <c r="M3577" s="6">
        <v>10072.76</v>
      </c>
      <c r="N3577" s="3">
        <v>6385.85</v>
      </c>
      <c r="O3577" s="6">
        <v>3686.91</v>
      </c>
      <c r="P3577" t="s">
        <v>70</v>
      </c>
      <c r="Q3577" t="s">
        <v>26</v>
      </c>
      <c r="R3577" s="4">
        <f t="shared" si="165"/>
        <v>0.36602778185919249</v>
      </c>
      <c r="S3577" s="1" t="str">
        <f t="shared" si="166"/>
        <v>Dec-2024</v>
      </c>
      <c r="T3577" t="str">
        <f t="shared" si="167"/>
        <v>Profit</v>
      </c>
    </row>
    <row r="3578" spans="1:20" x14ac:dyDescent="0.3">
      <c r="A3578" t="s">
        <v>5568</v>
      </c>
      <c r="B3578" s="2">
        <v>46203</v>
      </c>
      <c r="C3578" t="s">
        <v>696</v>
      </c>
      <c r="D3578" t="s">
        <v>19</v>
      </c>
      <c r="E3578" t="s">
        <v>53</v>
      </c>
      <c r="F3578" t="s">
        <v>54</v>
      </c>
      <c r="G3578" t="s">
        <v>22</v>
      </c>
      <c r="H3578" t="s">
        <v>41</v>
      </c>
      <c r="I3578" t="s">
        <v>62</v>
      </c>
      <c r="J3578">
        <v>3</v>
      </c>
      <c r="K3578">
        <v>442.15</v>
      </c>
      <c r="L3578">
        <v>0.1</v>
      </c>
      <c r="M3578" s="6">
        <v>1193.8</v>
      </c>
      <c r="N3578" s="3">
        <v>1030.21</v>
      </c>
      <c r="O3578" s="6">
        <v>163.59</v>
      </c>
      <c r="P3578" t="s">
        <v>70</v>
      </c>
      <c r="Q3578" t="s">
        <v>26</v>
      </c>
      <c r="R3578" s="4">
        <f t="shared" si="165"/>
        <v>0.13703300385324177</v>
      </c>
      <c r="S3578" s="1" t="str">
        <f t="shared" si="166"/>
        <v>Jun-2026</v>
      </c>
      <c r="T3578" t="str">
        <f t="shared" si="167"/>
        <v>Profit</v>
      </c>
    </row>
    <row r="3579" spans="1:20" x14ac:dyDescent="0.3">
      <c r="A3579" t="s">
        <v>5569</v>
      </c>
      <c r="B3579" s="2">
        <v>45579</v>
      </c>
      <c r="C3579" t="s">
        <v>5570</v>
      </c>
      <c r="D3579" t="s">
        <v>19</v>
      </c>
      <c r="E3579" t="s">
        <v>34</v>
      </c>
      <c r="F3579" t="s">
        <v>35</v>
      </c>
      <c r="G3579" t="s">
        <v>22</v>
      </c>
      <c r="H3579" t="s">
        <v>74</v>
      </c>
      <c r="I3579" t="s">
        <v>91</v>
      </c>
      <c r="J3579">
        <v>2</v>
      </c>
      <c r="K3579">
        <v>9345.59</v>
      </c>
      <c r="L3579">
        <v>0.15</v>
      </c>
      <c r="M3579" s="6">
        <v>15887.5</v>
      </c>
      <c r="N3579" s="3">
        <v>14084.56</v>
      </c>
      <c r="O3579" s="6">
        <v>1802.94</v>
      </c>
      <c r="P3579" t="s">
        <v>43</v>
      </c>
      <c r="Q3579" t="s">
        <v>26</v>
      </c>
      <c r="R3579" s="4">
        <f t="shared" si="165"/>
        <v>0.1134816679779701</v>
      </c>
      <c r="S3579" s="1" t="str">
        <f t="shared" si="166"/>
        <v>Oct-2024</v>
      </c>
      <c r="T3579" t="str">
        <f t="shared" si="167"/>
        <v>Profit</v>
      </c>
    </row>
    <row r="3580" spans="1:20" x14ac:dyDescent="0.3">
      <c r="A3580" t="s">
        <v>5571</v>
      </c>
      <c r="B3580" s="2">
        <v>45579</v>
      </c>
      <c r="C3580" t="s">
        <v>514</v>
      </c>
      <c r="D3580" t="s">
        <v>19</v>
      </c>
      <c r="E3580" t="s">
        <v>58</v>
      </c>
      <c r="F3580" t="s">
        <v>54</v>
      </c>
      <c r="G3580" t="s">
        <v>79</v>
      </c>
      <c r="H3580" t="s">
        <v>74</v>
      </c>
      <c r="I3580" t="s">
        <v>107</v>
      </c>
      <c r="J3580">
        <v>1</v>
      </c>
      <c r="K3580">
        <v>11219.19</v>
      </c>
      <c r="L3580">
        <v>0.15</v>
      </c>
      <c r="M3580" s="6">
        <v>9536.31</v>
      </c>
      <c r="N3580" s="3">
        <v>6376.83</v>
      </c>
      <c r="O3580" s="6">
        <v>3159.48</v>
      </c>
      <c r="P3580" t="s">
        <v>43</v>
      </c>
      <c r="Q3580" t="s">
        <v>26</v>
      </c>
      <c r="R3580" s="4">
        <f t="shared" si="165"/>
        <v>0.33131053835288493</v>
      </c>
      <c r="S3580" s="1" t="str">
        <f t="shared" si="166"/>
        <v>Oct-2024</v>
      </c>
      <c r="T3580" t="str">
        <f t="shared" si="167"/>
        <v>Profit</v>
      </c>
    </row>
    <row r="3581" spans="1:20" x14ac:dyDescent="0.3">
      <c r="A3581" t="s">
        <v>5572</v>
      </c>
      <c r="B3581" s="2">
        <v>46183</v>
      </c>
      <c r="C3581" t="s">
        <v>2439</v>
      </c>
      <c r="D3581" t="s">
        <v>19</v>
      </c>
      <c r="E3581" t="s">
        <v>53</v>
      </c>
      <c r="F3581" t="s">
        <v>97</v>
      </c>
      <c r="G3581" t="s">
        <v>79</v>
      </c>
      <c r="H3581" t="s">
        <v>74</v>
      </c>
      <c r="I3581" t="s">
        <v>91</v>
      </c>
      <c r="J3581">
        <v>1</v>
      </c>
      <c r="K3581">
        <v>6819.1</v>
      </c>
      <c r="L3581">
        <v>0.05</v>
      </c>
      <c r="M3581" s="6">
        <v>6478.15</v>
      </c>
      <c r="N3581" s="3">
        <v>3894.57</v>
      </c>
      <c r="O3581" s="6">
        <v>2583.58</v>
      </c>
      <c r="P3581" t="s">
        <v>31</v>
      </c>
      <c r="Q3581" t="s">
        <v>76</v>
      </c>
      <c r="R3581" s="4">
        <f t="shared" si="165"/>
        <v>0.39881447635513229</v>
      </c>
      <c r="S3581" s="1" t="str">
        <f t="shared" si="166"/>
        <v>Jun-2026</v>
      </c>
      <c r="T3581" t="str">
        <f t="shared" si="167"/>
        <v>Profit</v>
      </c>
    </row>
    <row r="3582" spans="1:20" x14ac:dyDescent="0.3">
      <c r="A3582" t="s">
        <v>5573</v>
      </c>
      <c r="B3582" s="2">
        <v>45517</v>
      </c>
      <c r="C3582" t="s">
        <v>3885</v>
      </c>
      <c r="D3582" t="s">
        <v>19</v>
      </c>
      <c r="E3582" t="s">
        <v>20</v>
      </c>
      <c r="F3582" t="s">
        <v>21</v>
      </c>
      <c r="G3582" t="s">
        <v>29</v>
      </c>
      <c r="H3582" t="s">
        <v>23</v>
      </c>
      <c r="I3582" t="s">
        <v>59</v>
      </c>
      <c r="J3582">
        <v>2</v>
      </c>
      <c r="K3582">
        <v>7665.25</v>
      </c>
      <c r="L3582">
        <v>0</v>
      </c>
      <c r="M3582" s="6">
        <v>15330.5</v>
      </c>
      <c r="N3582" s="3">
        <v>9910.9500000000007</v>
      </c>
      <c r="O3582" s="6">
        <v>5419.55</v>
      </c>
      <c r="P3582" t="s">
        <v>43</v>
      </c>
      <c r="Q3582" t="s">
        <v>26</v>
      </c>
      <c r="R3582" s="4">
        <f t="shared" si="165"/>
        <v>0.35351423632627771</v>
      </c>
      <c r="S3582" s="1" t="str">
        <f t="shared" si="166"/>
        <v>Aug-2024</v>
      </c>
      <c r="T3582" t="str">
        <f t="shared" si="167"/>
        <v>Profit</v>
      </c>
    </row>
    <row r="3583" spans="1:20" x14ac:dyDescent="0.3">
      <c r="A3583" t="s">
        <v>5574</v>
      </c>
      <c r="B3583" s="2">
        <v>45814</v>
      </c>
      <c r="C3583" t="s">
        <v>2374</v>
      </c>
      <c r="D3583" t="s">
        <v>46</v>
      </c>
      <c r="E3583" t="s">
        <v>39</v>
      </c>
      <c r="F3583" t="s">
        <v>40</v>
      </c>
      <c r="G3583" t="s">
        <v>22</v>
      </c>
      <c r="H3583" t="s">
        <v>23</v>
      </c>
      <c r="I3583" t="s">
        <v>36</v>
      </c>
      <c r="J3583">
        <v>2</v>
      </c>
      <c r="K3583">
        <v>22648.959999999999</v>
      </c>
      <c r="L3583">
        <v>0</v>
      </c>
      <c r="M3583" s="6">
        <v>45297.919999999998</v>
      </c>
      <c r="N3583" s="3">
        <v>35704.629999999997</v>
      </c>
      <c r="O3583" s="6">
        <v>9593.2900000000009</v>
      </c>
      <c r="P3583" t="s">
        <v>70</v>
      </c>
      <c r="Q3583" t="s">
        <v>26</v>
      </c>
      <c r="R3583" s="4">
        <f t="shared" si="165"/>
        <v>0.21178213039362517</v>
      </c>
      <c r="S3583" s="1" t="str">
        <f t="shared" si="166"/>
        <v>Jun-2025</v>
      </c>
      <c r="T3583" t="str">
        <f t="shared" si="167"/>
        <v>Profit</v>
      </c>
    </row>
    <row r="3584" spans="1:20" x14ac:dyDescent="0.3">
      <c r="A3584" t="s">
        <v>5575</v>
      </c>
      <c r="B3584" s="2">
        <v>45813</v>
      </c>
      <c r="C3584" t="s">
        <v>5330</v>
      </c>
      <c r="D3584" t="s">
        <v>19</v>
      </c>
      <c r="E3584" t="s">
        <v>53</v>
      </c>
      <c r="F3584" t="s">
        <v>97</v>
      </c>
      <c r="G3584" t="s">
        <v>22</v>
      </c>
      <c r="H3584" t="s">
        <v>23</v>
      </c>
      <c r="I3584" t="s">
        <v>94</v>
      </c>
      <c r="J3584">
        <v>2</v>
      </c>
      <c r="K3584">
        <v>2305.56</v>
      </c>
      <c r="L3584">
        <v>0.05</v>
      </c>
      <c r="M3584" s="6">
        <v>4380.5600000000004</v>
      </c>
      <c r="N3584" s="3">
        <v>2546.59</v>
      </c>
      <c r="O3584" s="6">
        <v>1833.97</v>
      </c>
      <c r="P3584" t="s">
        <v>25</v>
      </c>
      <c r="Q3584" t="s">
        <v>76</v>
      </c>
      <c r="R3584" s="4">
        <f t="shared" si="165"/>
        <v>0.41866108442756172</v>
      </c>
      <c r="S3584" s="1" t="str">
        <f t="shared" si="166"/>
        <v>Jun-2025</v>
      </c>
      <c r="T3584" t="str">
        <f t="shared" si="167"/>
        <v>Profit</v>
      </c>
    </row>
    <row r="3585" spans="1:20" x14ac:dyDescent="0.3">
      <c r="A3585" t="s">
        <v>5576</v>
      </c>
      <c r="B3585" s="2">
        <v>46074</v>
      </c>
      <c r="C3585" t="s">
        <v>5577</v>
      </c>
      <c r="D3585" t="s">
        <v>19</v>
      </c>
      <c r="E3585" t="s">
        <v>58</v>
      </c>
      <c r="F3585" t="s">
        <v>68</v>
      </c>
      <c r="G3585" t="s">
        <v>22</v>
      </c>
      <c r="H3585" t="s">
        <v>23</v>
      </c>
      <c r="I3585" t="s">
        <v>36</v>
      </c>
      <c r="J3585">
        <v>2</v>
      </c>
      <c r="K3585">
        <v>10658.7</v>
      </c>
      <c r="L3585">
        <v>0</v>
      </c>
      <c r="M3585" s="6">
        <v>21317.4</v>
      </c>
      <c r="N3585" s="3">
        <v>12379.44</v>
      </c>
      <c r="O3585" s="6">
        <v>8937.9599999999991</v>
      </c>
      <c r="P3585" t="s">
        <v>70</v>
      </c>
      <c r="Q3585" t="s">
        <v>26</v>
      </c>
      <c r="R3585" s="4">
        <f t="shared" si="165"/>
        <v>0.4192800247684989</v>
      </c>
      <c r="S3585" s="1" t="str">
        <f t="shared" si="166"/>
        <v>Feb-2026</v>
      </c>
      <c r="T3585" t="str">
        <f t="shared" si="167"/>
        <v>Profit</v>
      </c>
    </row>
    <row r="3586" spans="1:20" x14ac:dyDescent="0.3">
      <c r="A3586" t="s">
        <v>5578</v>
      </c>
      <c r="B3586" s="2">
        <v>45564</v>
      </c>
      <c r="C3586" t="s">
        <v>4944</v>
      </c>
      <c r="D3586" t="s">
        <v>46</v>
      </c>
      <c r="E3586" t="s">
        <v>39</v>
      </c>
      <c r="F3586" t="s">
        <v>146</v>
      </c>
      <c r="G3586" t="s">
        <v>22</v>
      </c>
      <c r="H3586" t="s">
        <v>23</v>
      </c>
      <c r="I3586" t="s">
        <v>69</v>
      </c>
      <c r="J3586">
        <v>5</v>
      </c>
      <c r="K3586">
        <v>9321.48</v>
      </c>
      <c r="L3586">
        <v>0.15</v>
      </c>
      <c r="M3586" s="6">
        <v>39616.29</v>
      </c>
      <c r="N3586" s="3">
        <v>25644.720000000001</v>
      </c>
      <c r="O3586" s="6">
        <v>13971.57</v>
      </c>
      <c r="P3586" t="s">
        <v>70</v>
      </c>
      <c r="Q3586" t="s">
        <v>26</v>
      </c>
      <c r="R3586" s="4">
        <f t="shared" si="165"/>
        <v>0.35267234766304467</v>
      </c>
      <c r="S3586" s="1" t="str">
        <f t="shared" si="166"/>
        <v>Sep-2024</v>
      </c>
      <c r="T3586" t="str">
        <f t="shared" si="167"/>
        <v>Profit</v>
      </c>
    </row>
    <row r="3587" spans="1:20" x14ac:dyDescent="0.3">
      <c r="A3587" t="s">
        <v>5579</v>
      </c>
      <c r="B3587" s="2">
        <v>46227</v>
      </c>
      <c r="C3587" t="s">
        <v>4232</v>
      </c>
      <c r="D3587" t="s">
        <v>46</v>
      </c>
      <c r="E3587" t="s">
        <v>39</v>
      </c>
      <c r="F3587" t="s">
        <v>146</v>
      </c>
      <c r="G3587" t="s">
        <v>22</v>
      </c>
      <c r="H3587" t="s">
        <v>41</v>
      </c>
      <c r="I3587" t="s">
        <v>125</v>
      </c>
      <c r="J3587">
        <v>5</v>
      </c>
      <c r="K3587">
        <v>138.36000000000001</v>
      </c>
      <c r="L3587">
        <v>0.05</v>
      </c>
      <c r="M3587" s="6">
        <v>657.21</v>
      </c>
      <c r="N3587" s="3">
        <v>486.59</v>
      </c>
      <c r="O3587" s="6">
        <v>170.62</v>
      </c>
      <c r="P3587" t="s">
        <v>49</v>
      </c>
      <c r="Q3587" t="s">
        <v>26</v>
      </c>
      <c r="R3587" s="4">
        <f t="shared" si="165"/>
        <v>0.25961260479907489</v>
      </c>
      <c r="S3587" s="1" t="str">
        <f t="shared" si="166"/>
        <v>Jul-2026</v>
      </c>
      <c r="T3587" t="str">
        <f t="shared" si="167"/>
        <v>Profit</v>
      </c>
    </row>
    <row r="3588" spans="1:20" x14ac:dyDescent="0.3">
      <c r="A3588" t="s">
        <v>5580</v>
      </c>
      <c r="B3588" s="2">
        <v>45693</v>
      </c>
      <c r="C3588" t="s">
        <v>2545</v>
      </c>
      <c r="D3588" t="s">
        <v>19</v>
      </c>
      <c r="E3588" t="s">
        <v>39</v>
      </c>
      <c r="F3588" t="s">
        <v>120</v>
      </c>
      <c r="G3588" t="s">
        <v>22</v>
      </c>
      <c r="H3588" t="s">
        <v>74</v>
      </c>
      <c r="I3588" t="s">
        <v>107</v>
      </c>
      <c r="J3588">
        <v>6</v>
      </c>
      <c r="K3588">
        <v>10124.39</v>
      </c>
      <c r="L3588">
        <v>0.1</v>
      </c>
      <c r="M3588" s="6">
        <v>54671.71</v>
      </c>
      <c r="N3588" s="3">
        <v>48977.75</v>
      </c>
      <c r="O3588" s="6">
        <v>5693.96</v>
      </c>
      <c r="P3588" t="s">
        <v>25</v>
      </c>
      <c r="Q3588" t="s">
        <v>26</v>
      </c>
      <c r="R3588" s="4">
        <f t="shared" si="165"/>
        <v>0.10414819657186505</v>
      </c>
      <c r="S3588" s="1" t="str">
        <f t="shared" si="166"/>
        <v>Feb-2025</v>
      </c>
      <c r="T3588" t="str">
        <f t="shared" si="167"/>
        <v>Profit</v>
      </c>
    </row>
    <row r="3589" spans="1:20" x14ac:dyDescent="0.3">
      <c r="A3589" t="s">
        <v>5581</v>
      </c>
      <c r="B3589" s="2">
        <v>45474</v>
      </c>
      <c r="C3589" t="s">
        <v>3272</v>
      </c>
      <c r="D3589" t="s">
        <v>46</v>
      </c>
      <c r="E3589" t="s">
        <v>58</v>
      </c>
      <c r="F3589" t="s">
        <v>54</v>
      </c>
      <c r="G3589" t="s">
        <v>79</v>
      </c>
      <c r="H3589" t="s">
        <v>41</v>
      </c>
      <c r="I3589" t="s">
        <v>55</v>
      </c>
      <c r="J3589">
        <v>1</v>
      </c>
      <c r="K3589">
        <v>103.76</v>
      </c>
      <c r="L3589">
        <v>0.1</v>
      </c>
      <c r="M3589" s="6">
        <v>93.38</v>
      </c>
      <c r="N3589" s="3">
        <v>58.67</v>
      </c>
      <c r="O3589" s="6">
        <v>34.71</v>
      </c>
      <c r="P3589" t="s">
        <v>43</v>
      </c>
      <c r="Q3589" t="s">
        <v>26</v>
      </c>
      <c r="R3589" s="4">
        <f t="shared" ref="R3589:R3652" si="168">IFERROR(O3589/M3589,0)</f>
        <v>0.37170700364103665</v>
      </c>
      <c r="S3589" s="1" t="str">
        <f t="shared" ref="S3589:S3652" si="169">TEXT(B3589,"mmm-yyyy")</f>
        <v>Jul-2024</v>
      </c>
      <c r="T3589" t="str">
        <f t="shared" ref="T3589:T3652" si="170">IF(O3589&gt;0,"Profit",IF(O3589&lt;0,"Loss","Break-Even"))</f>
        <v>Profit</v>
      </c>
    </row>
    <row r="3590" spans="1:20" x14ac:dyDescent="0.3">
      <c r="A3590" t="s">
        <v>5582</v>
      </c>
      <c r="B3590" s="2">
        <v>46260</v>
      </c>
      <c r="C3590" t="s">
        <v>2395</v>
      </c>
      <c r="D3590" t="s">
        <v>19</v>
      </c>
      <c r="E3590" t="s">
        <v>39</v>
      </c>
      <c r="F3590" t="s">
        <v>120</v>
      </c>
      <c r="G3590" t="s">
        <v>29</v>
      </c>
      <c r="H3590" t="s">
        <v>23</v>
      </c>
      <c r="I3590" t="s">
        <v>24</v>
      </c>
      <c r="J3590">
        <v>3</v>
      </c>
      <c r="K3590">
        <v>82697.63</v>
      </c>
      <c r="L3590">
        <v>0.05</v>
      </c>
      <c r="M3590" s="6">
        <v>235688.25</v>
      </c>
      <c r="N3590" s="3">
        <v>158641.79999999999</v>
      </c>
      <c r="O3590" s="6">
        <v>77046.45</v>
      </c>
      <c r="P3590" t="s">
        <v>49</v>
      </c>
      <c r="Q3590" t="s">
        <v>26</v>
      </c>
      <c r="R3590" s="4">
        <f t="shared" si="168"/>
        <v>0.32689983484539425</v>
      </c>
      <c r="S3590" s="1" t="str">
        <f t="shared" si="169"/>
        <v>Aug-2026</v>
      </c>
      <c r="T3590" t="str">
        <f t="shared" si="170"/>
        <v>Profit</v>
      </c>
    </row>
    <row r="3591" spans="1:20" x14ac:dyDescent="0.3">
      <c r="A3591" t="s">
        <v>5583</v>
      </c>
      <c r="B3591" s="2">
        <v>45956</v>
      </c>
      <c r="C3591" t="s">
        <v>5584</v>
      </c>
      <c r="D3591" t="s">
        <v>52</v>
      </c>
      <c r="E3591" t="s">
        <v>58</v>
      </c>
      <c r="F3591" t="s">
        <v>129</v>
      </c>
      <c r="G3591" t="s">
        <v>22</v>
      </c>
      <c r="H3591" t="s">
        <v>41</v>
      </c>
      <c r="I3591" t="s">
        <v>134</v>
      </c>
      <c r="J3591">
        <v>2</v>
      </c>
      <c r="K3591">
        <v>432.91</v>
      </c>
      <c r="L3591">
        <v>0.1</v>
      </c>
      <c r="M3591" s="6">
        <v>779.24</v>
      </c>
      <c r="N3591" s="3">
        <v>578.11</v>
      </c>
      <c r="O3591" s="6">
        <v>201.13</v>
      </c>
      <c r="P3591" t="s">
        <v>49</v>
      </c>
      <c r="Q3591" t="s">
        <v>142</v>
      </c>
      <c r="R3591" s="4">
        <f t="shared" si="168"/>
        <v>0.2581104666084903</v>
      </c>
      <c r="S3591" s="1" t="str">
        <f t="shared" si="169"/>
        <v>Oct-2025</v>
      </c>
      <c r="T3591" t="str">
        <f t="shared" si="170"/>
        <v>Profit</v>
      </c>
    </row>
    <row r="3592" spans="1:20" x14ac:dyDescent="0.3">
      <c r="A3592" t="s">
        <v>5585</v>
      </c>
      <c r="B3592" s="2">
        <v>45779</v>
      </c>
      <c r="C3592" t="s">
        <v>3050</v>
      </c>
      <c r="D3592" t="s">
        <v>19</v>
      </c>
      <c r="E3592" t="s">
        <v>53</v>
      </c>
      <c r="F3592" t="s">
        <v>54</v>
      </c>
      <c r="G3592" t="s">
        <v>79</v>
      </c>
      <c r="H3592" t="s">
        <v>41</v>
      </c>
      <c r="I3592" t="s">
        <v>42</v>
      </c>
      <c r="J3592">
        <v>1</v>
      </c>
      <c r="K3592">
        <v>240.33</v>
      </c>
      <c r="L3592">
        <v>0.15</v>
      </c>
      <c r="M3592" s="6">
        <v>204.28</v>
      </c>
      <c r="N3592" s="3">
        <v>149.59</v>
      </c>
      <c r="O3592" s="6">
        <v>54.69</v>
      </c>
      <c r="P3592" t="s">
        <v>49</v>
      </c>
      <c r="Q3592" t="s">
        <v>26</v>
      </c>
      <c r="R3592" s="4">
        <f t="shared" si="168"/>
        <v>0.26772077540630507</v>
      </c>
      <c r="S3592" s="1" t="str">
        <f t="shared" si="169"/>
        <v>May-2025</v>
      </c>
      <c r="T3592" t="str">
        <f t="shared" si="170"/>
        <v>Profit</v>
      </c>
    </row>
    <row r="3593" spans="1:20" x14ac:dyDescent="0.3">
      <c r="A3593" t="s">
        <v>5586</v>
      </c>
      <c r="B3593" s="2">
        <v>46118</v>
      </c>
      <c r="C3593" t="s">
        <v>3436</v>
      </c>
      <c r="D3593" t="s">
        <v>19</v>
      </c>
      <c r="E3593" t="s">
        <v>53</v>
      </c>
      <c r="F3593" t="s">
        <v>97</v>
      </c>
      <c r="G3593" t="s">
        <v>29</v>
      </c>
      <c r="H3593" t="s">
        <v>23</v>
      </c>
      <c r="I3593" t="s">
        <v>30</v>
      </c>
      <c r="J3593">
        <v>4</v>
      </c>
      <c r="K3593">
        <v>635.48</v>
      </c>
      <c r="L3593">
        <v>0.15</v>
      </c>
      <c r="M3593" s="6">
        <v>2160.63</v>
      </c>
      <c r="N3593" s="3">
        <v>1502.2</v>
      </c>
      <c r="O3593" s="6">
        <v>658.43</v>
      </c>
      <c r="P3593" t="s">
        <v>31</v>
      </c>
      <c r="Q3593" t="s">
        <v>26</v>
      </c>
      <c r="R3593" s="4">
        <f t="shared" si="168"/>
        <v>0.30473982125583737</v>
      </c>
      <c r="S3593" s="1" t="str">
        <f t="shared" si="169"/>
        <v>Apr-2026</v>
      </c>
      <c r="T3593" t="str">
        <f t="shared" si="170"/>
        <v>Profit</v>
      </c>
    </row>
    <row r="3594" spans="1:20" x14ac:dyDescent="0.3">
      <c r="A3594" t="s">
        <v>5587</v>
      </c>
      <c r="B3594" s="2">
        <v>46137</v>
      </c>
      <c r="C3594" t="s">
        <v>3857</v>
      </c>
      <c r="D3594" t="s">
        <v>46</v>
      </c>
      <c r="E3594" t="s">
        <v>39</v>
      </c>
      <c r="F3594" t="s">
        <v>40</v>
      </c>
      <c r="G3594" t="s">
        <v>22</v>
      </c>
      <c r="H3594" t="s">
        <v>23</v>
      </c>
      <c r="I3594" t="s">
        <v>30</v>
      </c>
      <c r="J3594">
        <v>2</v>
      </c>
      <c r="K3594">
        <v>799.52</v>
      </c>
      <c r="L3594">
        <v>0.2</v>
      </c>
      <c r="M3594" s="6">
        <v>1279.23</v>
      </c>
      <c r="N3594" s="3">
        <v>1134.48</v>
      </c>
      <c r="O3594" s="6">
        <v>144.75</v>
      </c>
      <c r="P3594" t="s">
        <v>70</v>
      </c>
      <c r="Q3594" t="s">
        <v>26</v>
      </c>
      <c r="R3594" s="4">
        <f t="shared" si="168"/>
        <v>0.11315400670715978</v>
      </c>
      <c r="S3594" s="1" t="str">
        <f t="shared" si="169"/>
        <v>Apr-2026</v>
      </c>
      <c r="T3594" t="str">
        <f t="shared" si="170"/>
        <v>Profit</v>
      </c>
    </row>
    <row r="3595" spans="1:20" x14ac:dyDescent="0.3">
      <c r="A3595" t="s">
        <v>5588</v>
      </c>
      <c r="B3595" s="2">
        <v>45415</v>
      </c>
      <c r="C3595" t="s">
        <v>447</v>
      </c>
      <c r="D3595" t="s">
        <v>19</v>
      </c>
      <c r="E3595" t="s">
        <v>58</v>
      </c>
      <c r="F3595" t="s">
        <v>68</v>
      </c>
      <c r="G3595" t="s">
        <v>22</v>
      </c>
      <c r="H3595" t="s">
        <v>23</v>
      </c>
      <c r="I3595" t="s">
        <v>94</v>
      </c>
      <c r="J3595">
        <v>1</v>
      </c>
      <c r="K3595">
        <v>2750.15</v>
      </c>
      <c r="L3595">
        <v>0</v>
      </c>
      <c r="M3595" s="6">
        <v>2750.15</v>
      </c>
      <c r="N3595" s="3">
        <v>1726.58</v>
      </c>
      <c r="O3595" s="6">
        <v>1023.57</v>
      </c>
      <c r="P3595" t="s">
        <v>70</v>
      </c>
      <c r="Q3595" t="s">
        <v>26</v>
      </c>
      <c r="R3595" s="4">
        <f t="shared" si="168"/>
        <v>0.37218697161972986</v>
      </c>
      <c r="S3595" s="1" t="str">
        <f t="shared" si="169"/>
        <v>May-2024</v>
      </c>
      <c r="T3595" t="str">
        <f t="shared" si="170"/>
        <v>Profit</v>
      </c>
    </row>
    <row r="3596" spans="1:20" x14ac:dyDescent="0.3">
      <c r="A3596" t="s">
        <v>5589</v>
      </c>
      <c r="B3596" s="2">
        <v>46276</v>
      </c>
      <c r="C3596" t="s">
        <v>3702</v>
      </c>
      <c r="D3596" t="s">
        <v>19</v>
      </c>
      <c r="E3596" t="s">
        <v>34</v>
      </c>
      <c r="F3596" t="s">
        <v>73</v>
      </c>
      <c r="G3596" t="s">
        <v>22</v>
      </c>
      <c r="H3596" t="s">
        <v>41</v>
      </c>
      <c r="I3596" t="s">
        <v>55</v>
      </c>
      <c r="J3596">
        <v>1</v>
      </c>
      <c r="K3596">
        <v>400.88</v>
      </c>
      <c r="L3596">
        <v>0</v>
      </c>
      <c r="M3596" s="6">
        <v>400.88</v>
      </c>
      <c r="N3596" s="3">
        <v>275.72000000000003</v>
      </c>
      <c r="O3596" s="6">
        <v>125.16</v>
      </c>
      <c r="P3596" t="s">
        <v>43</v>
      </c>
      <c r="Q3596" t="s">
        <v>26</v>
      </c>
      <c r="R3596" s="4">
        <f t="shared" si="168"/>
        <v>0.31221313111155458</v>
      </c>
      <c r="S3596" s="1" t="str">
        <f t="shared" si="169"/>
        <v>Sep-2026</v>
      </c>
      <c r="T3596" t="str">
        <f t="shared" si="170"/>
        <v>Profit</v>
      </c>
    </row>
    <row r="3597" spans="1:20" x14ac:dyDescent="0.3">
      <c r="A3597" t="s">
        <v>5590</v>
      </c>
      <c r="B3597" s="2">
        <v>45917</v>
      </c>
      <c r="C3597" t="s">
        <v>786</v>
      </c>
      <c r="D3597" t="s">
        <v>19</v>
      </c>
      <c r="E3597" t="s">
        <v>20</v>
      </c>
      <c r="F3597" t="s">
        <v>21</v>
      </c>
      <c r="G3597" t="s">
        <v>79</v>
      </c>
      <c r="H3597" t="s">
        <v>74</v>
      </c>
      <c r="I3597" t="s">
        <v>158</v>
      </c>
      <c r="J3597">
        <v>3</v>
      </c>
      <c r="K3597">
        <v>14670.63</v>
      </c>
      <c r="L3597">
        <v>0.15</v>
      </c>
      <c r="M3597" s="6">
        <v>37410.11</v>
      </c>
      <c r="N3597" s="3">
        <v>28390.13</v>
      </c>
      <c r="O3597" s="6">
        <v>9019.98</v>
      </c>
      <c r="P3597" t="s">
        <v>31</v>
      </c>
      <c r="Q3597" t="s">
        <v>26</v>
      </c>
      <c r="R3597" s="4">
        <f t="shared" si="168"/>
        <v>0.24111075856232445</v>
      </c>
      <c r="S3597" s="1" t="str">
        <f t="shared" si="169"/>
        <v>Sep-2025</v>
      </c>
      <c r="T3597" t="str">
        <f t="shared" si="170"/>
        <v>Profit</v>
      </c>
    </row>
    <row r="3598" spans="1:20" x14ac:dyDescent="0.3">
      <c r="A3598" t="s">
        <v>5591</v>
      </c>
      <c r="B3598" s="2">
        <v>46081</v>
      </c>
      <c r="C3598" t="s">
        <v>4166</v>
      </c>
      <c r="D3598" t="s">
        <v>46</v>
      </c>
      <c r="E3598" t="s">
        <v>20</v>
      </c>
      <c r="F3598" t="s">
        <v>205</v>
      </c>
      <c r="G3598" t="s">
        <v>79</v>
      </c>
      <c r="H3598" t="s">
        <v>23</v>
      </c>
      <c r="I3598" t="s">
        <v>36</v>
      </c>
      <c r="J3598">
        <v>6</v>
      </c>
      <c r="K3598">
        <v>9562.48</v>
      </c>
      <c r="L3598">
        <v>0</v>
      </c>
      <c r="M3598" s="6">
        <v>57374.879999999997</v>
      </c>
      <c r="N3598" s="3">
        <v>38421.25</v>
      </c>
      <c r="O3598" s="6">
        <v>18953.63</v>
      </c>
      <c r="P3598" t="s">
        <v>49</v>
      </c>
      <c r="Q3598" t="s">
        <v>26</v>
      </c>
      <c r="R3598" s="4">
        <f t="shared" si="168"/>
        <v>0.33034718329694113</v>
      </c>
      <c r="S3598" s="1" t="str">
        <f t="shared" si="169"/>
        <v>Feb-2026</v>
      </c>
      <c r="T3598" t="str">
        <f t="shared" si="170"/>
        <v>Profit</v>
      </c>
    </row>
    <row r="3599" spans="1:20" x14ac:dyDescent="0.3">
      <c r="A3599" t="s">
        <v>5592</v>
      </c>
      <c r="B3599" s="2">
        <v>45705</v>
      </c>
      <c r="C3599" t="s">
        <v>2389</v>
      </c>
      <c r="D3599" t="s">
        <v>46</v>
      </c>
      <c r="E3599" t="s">
        <v>53</v>
      </c>
      <c r="F3599" t="s">
        <v>90</v>
      </c>
      <c r="G3599" t="s">
        <v>79</v>
      </c>
      <c r="H3599" t="s">
        <v>41</v>
      </c>
      <c r="I3599" t="s">
        <v>48</v>
      </c>
      <c r="J3599">
        <v>1</v>
      </c>
      <c r="K3599">
        <v>81.099999999999994</v>
      </c>
      <c r="L3599">
        <v>0.15</v>
      </c>
      <c r="M3599" s="6">
        <v>68.930000000000007</v>
      </c>
      <c r="N3599" s="3">
        <v>60.02</v>
      </c>
      <c r="O3599" s="6">
        <v>8.91</v>
      </c>
      <c r="P3599" t="s">
        <v>31</v>
      </c>
      <c r="Q3599" t="s">
        <v>26</v>
      </c>
      <c r="R3599" s="4">
        <f t="shared" si="168"/>
        <v>0.1292615697083998</v>
      </c>
      <c r="S3599" s="1" t="str">
        <f t="shared" si="169"/>
        <v>Feb-2025</v>
      </c>
      <c r="T3599" t="str">
        <f t="shared" si="170"/>
        <v>Profit</v>
      </c>
    </row>
    <row r="3600" spans="1:20" x14ac:dyDescent="0.3">
      <c r="A3600" t="s">
        <v>5593</v>
      </c>
      <c r="B3600" s="2">
        <v>46271</v>
      </c>
      <c r="C3600" t="s">
        <v>5594</v>
      </c>
      <c r="D3600" t="s">
        <v>19</v>
      </c>
      <c r="E3600" t="s">
        <v>53</v>
      </c>
      <c r="F3600" t="s">
        <v>65</v>
      </c>
      <c r="G3600" t="s">
        <v>29</v>
      </c>
      <c r="H3600" t="s">
        <v>23</v>
      </c>
      <c r="I3600" t="s">
        <v>24</v>
      </c>
      <c r="J3600">
        <v>1</v>
      </c>
      <c r="K3600">
        <v>91191.21</v>
      </c>
      <c r="L3600">
        <v>0</v>
      </c>
      <c r="M3600" s="6">
        <v>91191.21</v>
      </c>
      <c r="N3600" s="3">
        <v>54674.75</v>
      </c>
      <c r="O3600" s="6">
        <v>36516.46</v>
      </c>
      <c r="P3600" t="s">
        <v>49</v>
      </c>
      <c r="Q3600" t="s">
        <v>26</v>
      </c>
      <c r="R3600" s="4">
        <f t="shared" si="168"/>
        <v>0.40043837558466433</v>
      </c>
      <c r="S3600" s="1" t="str">
        <f t="shared" si="169"/>
        <v>Sep-2026</v>
      </c>
      <c r="T3600" t="str">
        <f t="shared" si="170"/>
        <v>Profit</v>
      </c>
    </row>
    <row r="3601" spans="1:20" x14ac:dyDescent="0.3">
      <c r="A3601" t="s">
        <v>5595</v>
      </c>
      <c r="B3601" s="2">
        <v>46016</v>
      </c>
      <c r="C3601" t="s">
        <v>2362</v>
      </c>
      <c r="D3601" t="s">
        <v>19</v>
      </c>
      <c r="E3601" t="s">
        <v>53</v>
      </c>
      <c r="F3601" t="s">
        <v>54</v>
      </c>
      <c r="G3601" t="s">
        <v>79</v>
      </c>
      <c r="H3601" t="s">
        <v>41</v>
      </c>
      <c r="I3601" t="s">
        <v>62</v>
      </c>
      <c r="J3601">
        <v>1</v>
      </c>
      <c r="K3601">
        <v>169.44</v>
      </c>
      <c r="L3601">
        <v>0</v>
      </c>
      <c r="M3601" s="6">
        <v>169.44</v>
      </c>
      <c r="N3601" s="3">
        <v>120.91</v>
      </c>
      <c r="O3601" s="6">
        <v>48.53</v>
      </c>
      <c r="P3601" t="s">
        <v>49</v>
      </c>
      <c r="Q3601" t="s">
        <v>26</v>
      </c>
      <c r="R3601" s="4">
        <f t="shared" si="168"/>
        <v>0.28641406987724272</v>
      </c>
      <c r="S3601" s="1" t="str">
        <f t="shared" si="169"/>
        <v>Dec-2025</v>
      </c>
      <c r="T3601" t="str">
        <f t="shared" si="170"/>
        <v>Profit</v>
      </c>
    </row>
    <row r="3602" spans="1:20" x14ac:dyDescent="0.3">
      <c r="A3602" t="s">
        <v>5596</v>
      </c>
      <c r="B3602" s="2">
        <v>45463</v>
      </c>
      <c r="C3602" t="s">
        <v>4028</v>
      </c>
      <c r="D3602" t="s">
        <v>19</v>
      </c>
      <c r="E3602" t="s">
        <v>58</v>
      </c>
      <c r="F3602" t="s">
        <v>104</v>
      </c>
      <c r="G3602" t="s">
        <v>79</v>
      </c>
      <c r="H3602" t="s">
        <v>74</v>
      </c>
      <c r="I3602" t="s">
        <v>91</v>
      </c>
      <c r="J3602">
        <v>5</v>
      </c>
      <c r="K3602">
        <v>9121.33</v>
      </c>
      <c r="L3602">
        <v>0.15</v>
      </c>
      <c r="M3602" s="6">
        <v>38765.65</v>
      </c>
      <c r="N3602" s="3">
        <v>32940.99</v>
      </c>
      <c r="O3602" s="6">
        <v>5824.66</v>
      </c>
      <c r="P3602" t="s">
        <v>43</v>
      </c>
      <c r="Q3602" t="s">
        <v>26</v>
      </c>
      <c r="R3602" s="4">
        <f t="shared" si="168"/>
        <v>0.15025312357718754</v>
      </c>
      <c r="S3602" s="1" t="str">
        <f t="shared" si="169"/>
        <v>Jun-2024</v>
      </c>
      <c r="T3602" t="str">
        <f t="shared" si="170"/>
        <v>Profit</v>
      </c>
    </row>
    <row r="3603" spans="1:20" x14ac:dyDescent="0.3">
      <c r="A3603" t="s">
        <v>5597</v>
      </c>
      <c r="B3603" s="2">
        <v>45579</v>
      </c>
      <c r="C3603" t="s">
        <v>2494</v>
      </c>
      <c r="D3603" t="s">
        <v>19</v>
      </c>
      <c r="E3603" t="s">
        <v>53</v>
      </c>
      <c r="F3603" t="s">
        <v>65</v>
      </c>
      <c r="G3603" t="s">
        <v>29</v>
      </c>
      <c r="H3603" t="s">
        <v>23</v>
      </c>
      <c r="I3603" t="s">
        <v>30</v>
      </c>
      <c r="J3603">
        <v>2</v>
      </c>
      <c r="K3603">
        <v>603.1</v>
      </c>
      <c r="L3603">
        <v>0.1</v>
      </c>
      <c r="M3603" s="6">
        <v>1085.58</v>
      </c>
      <c r="N3603" s="3">
        <v>926.73</v>
      </c>
      <c r="O3603" s="6">
        <v>158.85</v>
      </c>
      <c r="P3603" t="s">
        <v>25</v>
      </c>
      <c r="Q3603" t="s">
        <v>26</v>
      </c>
      <c r="R3603" s="4">
        <f t="shared" si="168"/>
        <v>0.14632730890399603</v>
      </c>
      <c r="S3603" s="1" t="str">
        <f t="shared" si="169"/>
        <v>Oct-2024</v>
      </c>
      <c r="T3603" t="str">
        <f t="shared" si="170"/>
        <v>Profit</v>
      </c>
    </row>
    <row r="3604" spans="1:20" x14ac:dyDescent="0.3">
      <c r="A3604" t="s">
        <v>5598</v>
      </c>
      <c r="B3604" s="2">
        <v>45726</v>
      </c>
      <c r="C3604" t="s">
        <v>477</v>
      </c>
      <c r="D3604" t="s">
        <v>52</v>
      </c>
      <c r="E3604" t="s">
        <v>20</v>
      </c>
      <c r="F3604" t="s">
        <v>205</v>
      </c>
      <c r="G3604" t="s">
        <v>79</v>
      </c>
      <c r="H3604" t="s">
        <v>74</v>
      </c>
      <c r="I3604" t="s">
        <v>91</v>
      </c>
      <c r="J3604">
        <v>1</v>
      </c>
      <c r="K3604">
        <v>5818.06</v>
      </c>
      <c r="L3604">
        <v>0.05</v>
      </c>
      <c r="M3604" s="6">
        <v>5527.16</v>
      </c>
      <c r="N3604" s="3">
        <v>4686.38</v>
      </c>
      <c r="O3604" s="6">
        <v>840.78</v>
      </c>
      <c r="P3604" t="s">
        <v>49</v>
      </c>
      <c r="Q3604" t="s">
        <v>26</v>
      </c>
      <c r="R3604" s="4">
        <f t="shared" si="168"/>
        <v>0.15211790503622113</v>
      </c>
      <c r="S3604" s="1" t="str">
        <f t="shared" si="169"/>
        <v>Mar-2025</v>
      </c>
      <c r="T3604" t="str">
        <f t="shared" si="170"/>
        <v>Profit</v>
      </c>
    </row>
    <row r="3605" spans="1:20" x14ac:dyDescent="0.3">
      <c r="A3605" t="s">
        <v>5599</v>
      </c>
      <c r="B3605" s="2">
        <v>45977</v>
      </c>
      <c r="C3605" t="s">
        <v>3567</v>
      </c>
      <c r="D3605" t="s">
        <v>46</v>
      </c>
      <c r="E3605" t="s">
        <v>34</v>
      </c>
      <c r="F3605" t="s">
        <v>35</v>
      </c>
      <c r="H3605" t="s">
        <v>41</v>
      </c>
      <c r="I3605" t="s">
        <v>55</v>
      </c>
      <c r="J3605">
        <v>2</v>
      </c>
      <c r="K3605">
        <v>300.89</v>
      </c>
      <c r="L3605">
        <v>0.2</v>
      </c>
      <c r="M3605" s="6">
        <v>481.42</v>
      </c>
      <c r="N3605" s="3">
        <v>419.71</v>
      </c>
      <c r="O3605" s="6">
        <v>61.71</v>
      </c>
      <c r="P3605" t="s">
        <v>70</v>
      </c>
      <c r="Q3605" t="s">
        <v>26</v>
      </c>
      <c r="R3605" s="4">
        <f t="shared" si="168"/>
        <v>0.12818329109717086</v>
      </c>
      <c r="S3605" s="1" t="str">
        <f t="shared" si="169"/>
        <v>Nov-2025</v>
      </c>
      <c r="T3605" t="str">
        <f t="shared" si="170"/>
        <v>Profit</v>
      </c>
    </row>
    <row r="3606" spans="1:20" x14ac:dyDescent="0.3">
      <c r="A3606" t="s">
        <v>5600</v>
      </c>
      <c r="B3606" s="2">
        <v>45404</v>
      </c>
      <c r="C3606" t="s">
        <v>5601</v>
      </c>
      <c r="D3606" t="s">
        <v>19</v>
      </c>
      <c r="E3606" t="s">
        <v>20</v>
      </c>
      <c r="F3606" t="s">
        <v>205</v>
      </c>
      <c r="G3606" t="s">
        <v>79</v>
      </c>
      <c r="H3606" t="s">
        <v>23</v>
      </c>
      <c r="I3606" t="s">
        <v>69</v>
      </c>
      <c r="J3606">
        <v>2</v>
      </c>
      <c r="K3606">
        <v>12498.64</v>
      </c>
      <c r="L3606">
        <v>0.1</v>
      </c>
      <c r="M3606" s="6">
        <v>22497.55</v>
      </c>
      <c r="N3606" s="3">
        <v>13961.26</v>
      </c>
      <c r="O3606" s="6">
        <v>8536.2900000000009</v>
      </c>
      <c r="P3606" t="s">
        <v>70</v>
      </c>
      <c r="Q3606" t="s">
        <v>26</v>
      </c>
      <c r="R3606" s="4">
        <f t="shared" si="168"/>
        <v>0.37943198259366023</v>
      </c>
      <c r="S3606" s="1" t="str">
        <f t="shared" si="169"/>
        <v>Apr-2024</v>
      </c>
      <c r="T3606" t="str">
        <f t="shared" si="170"/>
        <v>Profit</v>
      </c>
    </row>
    <row r="3607" spans="1:20" x14ac:dyDescent="0.3">
      <c r="A3607" t="s">
        <v>5602</v>
      </c>
      <c r="B3607" s="2">
        <v>46179</v>
      </c>
      <c r="C3607" t="s">
        <v>1842</v>
      </c>
      <c r="D3607" t="s">
        <v>19</v>
      </c>
      <c r="E3607" t="s">
        <v>39</v>
      </c>
      <c r="F3607" t="s">
        <v>47</v>
      </c>
      <c r="G3607" t="s">
        <v>22</v>
      </c>
      <c r="H3607" t="s">
        <v>23</v>
      </c>
      <c r="I3607" t="s">
        <v>30</v>
      </c>
      <c r="J3607">
        <v>3</v>
      </c>
      <c r="K3607">
        <v>2072.17</v>
      </c>
      <c r="L3607">
        <v>0.2</v>
      </c>
      <c r="M3607" s="6">
        <v>4973.21</v>
      </c>
      <c r="N3607" s="3">
        <v>4198.6000000000004</v>
      </c>
      <c r="O3607" s="6">
        <v>774.61</v>
      </c>
      <c r="P3607" t="s">
        <v>31</v>
      </c>
      <c r="Q3607" t="s">
        <v>26</v>
      </c>
      <c r="R3607" s="4">
        <f t="shared" si="168"/>
        <v>0.15575654356039662</v>
      </c>
      <c r="S3607" s="1" t="str">
        <f t="shared" si="169"/>
        <v>Jun-2026</v>
      </c>
      <c r="T3607" t="str">
        <f t="shared" si="170"/>
        <v>Profit</v>
      </c>
    </row>
    <row r="3608" spans="1:20" x14ac:dyDescent="0.3">
      <c r="A3608" t="s">
        <v>5603</v>
      </c>
      <c r="B3608" s="2">
        <v>46208</v>
      </c>
      <c r="C3608" t="s">
        <v>1086</v>
      </c>
      <c r="D3608" t="s">
        <v>52</v>
      </c>
      <c r="E3608" t="s">
        <v>58</v>
      </c>
      <c r="F3608" t="s">
        <v>54</v>
      </c>
      <c r="G3608" t="s">
        <v>29</v>
      </c>
      <c r="H3608" t="s">
        <v>41</v>
      </c>
      <c r="I3608" t="s">
        <v>42</v>
      </c>
      <c r="J3608">
        <v>2</v>
      </c>
      <c r="K3608">
        <v>186.2</v>
      </c>
      <c r="L3608">
        <v>0.05</v>
      </c>
      <c r="M3608" s="6">
        <v>353.78</v>
      </c>
      <c r="N3608" s="3">
        <v>283.07</v>
      </c>
      <c r="O3608" s="6">
        <v>70.709999999999994</v>
      </c>
      <c r="P3608" t="s">
        <v>49</v>
      </c>
      <c r="Q3608" t="s">
        <v>26</v>
      </c>
      <c r="R3608" s="4">
        <f t="shared" si="168"/>
        <v>0.19986997569110745</v>
      </c>
      <c r="S3608" s="1" t="str">
        <f t="shared" si="169"/>
        <v>Jul-2026</v>
      </c>
      <c r="T3608" t="str">
        <f t="shared" si="170"/>
        <v>Profit</v>
      </c>
    </row>
    <row r="3609" spans="1:20" x14ac:dyDescent="0.3">
      <c r="A3609" t="s">
        <v>5604</v>
      </c>
      <c r="B3609" s="2">
        <v>46286</v>
      </c>
      <c r="C3609" t="s">
        <v>3224</v>
      </c>
      <c r="D3609" t="s">
        <v>46</v>
      </c>
      <c r="E3609" t="s">
        <v>39</v>
      </c>
      <c r="F3609" t="s">
        <v>40</v>
      </c>
      <c r="G3609" t="s">
        <v>29</v>
      </c>
      <c r="H3609" t="s">
        <v>41</v>
      </c>
      <c r="I3609" t="s">
        <v>55</v>
      </c>
      <c r="J3609">
        <v>1</v>
      </c>
      <c r="K3609">
        <v>431.26</v>
      </c>
      <c r="L3609">
        <v>0.05</v>
      </c>
      <c r="M3609" s="6">
        <v>409.7</v>
      </c>
      <c r="N3609" s="3">
        <v>301.22000000000003</v>
      </c>
      <c r="O3609" s="6">
        <v>108.48</v>
      </c>
      <c r="P3609" t="s">
        <v>25</v>
      </c>
      <c r="Q3609" t="s">
        <v>26</v>
      </c>
      <c r="R3609" s="4">
        <f t="shared" si="168"/>
        <v>0.26477910666341226</v>
      </c>
      <c r="S3609" s="1" t="str">
        <f t="shared" si="169"/>
        <v>Sep-2026</v>
      </c>
      <c r="T3609" t="str">
        <f t="shared" si="170"/>
        <v>Profit</v>
      </c>
    </row>
    <row r="3610" spans="1:20" x14ac:dyDescent="0.3">
      <c r="A3610" t="s">
        <v>5605</v>
      </c>
      <c r="B3610" s="2">
        <v>45413</v>
      </c>
      <c r="C3610" t="s">
        <v>3200</v>
      </c>
      <c r="D3610" t="s">
        <v>46</v>
      </c>
      <c r="E3610" t="s">
        <v>53</v>
      </c>
      <c r="F3610" t="s">
        <v>97</v>
      </c>
      <c r="G3610" t="s">
        <v>79</v>
      </c>
      <c r="H3610" t="s">
        <v>41</v>
      </c>
      <c r="I3610" t="s">
        <v>125</v>
      </c>
      <c r="J3610">
        <v>2</v>
      </c>
      <c r="K3610">
        <v>296.92</v>
      </c>
      <c r="L3610">
        <v>0</v>
      </c>
      <c r="M3610" s="6">
        <v>593.84</v>
      </c>
      <c r="N3610" s="3">
        <v>390.91</v>
      </c>
      <c r="O3610" s="6">
        <v>202.93</v>
      </c>
      <c r="P3610" t="s">
        <v>25</v>
      </c>
      <c r="Q3610" t="s">
        <v>26</v>
      </c>
      <c r="R3610" s="4">
        <f t="shared" si="168"/>
        <v>0.34172504378283713</v>
      </c>
      <c r="S3610" s="1" t="str">
        <f t="shared" si="169"/>
        <v>May-2024</v>
      </c>
      <c r="T3610" t="str">
        <f t="shared" si="170"/>
        <v>Profit</v>
      </c>
    </row>
    <row r="3611" spans="1:20" x14ac:dyDescent="0.3">
      <c r="A3611" t="s">
        <v>5606</v>
      </c>
      <c r="B3611" s="2">
        <v>45835</v>
      </c>
      <c r="C3611" t="s">
        <v>5090</v>
      </c>
      <c r="D3611" t="s">
        <v>46</v>
      </c>
      <c r="E3611" t="s">
        <v>34</v>
      </c>
      <c r="F3611" t="s">
        <v>110</v>
      </c>
      <c r="G3611" t="s">
        <v>79</v>
      </c>
      <c r="H3611" t="s">
        <v>41</v>
      </c>
      <c r="I3611" t="s">
        <v>125</v>
      </c>
      <c r="J3611">
        <v>1</v>
      </c>
      <c r="K3611">
        <v>211.44</v>
      </c>
      <c r="L3611">
        <v>0.2</v>
      </c>
      <c r="M3611" s="6">
        <v>169.15</v>
      </c>
      <c r="N3611" s="3">
        <v>156.84</v>
      </c>
      <c r="O3611" s="6">
        <v>12.31</v>
      </c>
      <c r="P3611" t="s">
        <v>49</v>
      </c>
      <c r="Q3611" t="s">
        <v>26</v>
      </c>
      <c r="R3611" s="4">
        <f t="shared" si="168"/>
        <v>7.2775642920484773E-2</v>
      </c>
      <c r="S3611" s="1" t="str">
        <f t="shared" si="169"/>
        <v>Jun-2025</v>
      </c>
      <c r="T3611" t="str">
        <f t="shared" si="170"/>
        <v>Profit</v>
      </c>
    </row>
    <row r="3612" spans="1:20" x14ac:dyDescent="0.3">
      <c r="A3612" t="s">
        <v>5607</v>
      </c>
      <c r="B3612" s="2">
        <v>45513</v>
      </c>
      <c r="C3612" t="s">
        <v>1011</v>
      </c>
      <c r="D3612" t="s">
        <v>52</v>
      </c>
      <c r="E3612" t="s">
        <v>53</v>
      </c>
      <c r="F3612" t="s">
        <v>90</v>
      </c>
      <c r="G3612" t="s">
        <v>29</v>
      </c>
      <c r="H3612" t="s">
        <v>23</v>
      </c>
      <c r="I3612" t="s">
        <v>36</v>
      </c>
      <c r="J3612">
        <v>1</v>
      </c>
      <c r="K3612">
        <v>13413.71</v>
      </c>
      <c r="L3612">
        <v>0</v>
      </c>
      <c r="M3612" s="6">
        <v>13413.71</v>
      </c>
      <c r="N3612" s="3">
        <v>8524.89</v>
      </c>
      <c r="O3612" s="6">
        <v>4888.82</v>
      </c>
      <c r="P3612" t="s">
        <v>25</v>
      </c>
      <c r="Q3612" t="s">
        <v>26</v>
      </c>
      <c r="R3612" s="4">
        <f t="shared" si="168"/>
        <v>0.36446441737595342</v>
      </c>
      <c r="S3612" s="1" t="str">
        <f t="shared" si="169"/>
        <v>Aug-2024</v>
      </c>
      <c r="T3612" t="str">
        <f t="shared" si="170"/>
        <v>Profit</v>
      </c>
    </row>
    <row r="3613" spans="1:20" x14ac:dyDescent="0.3">
      <c r="A3613" t="s">
        <v>5608</v>
      </c>
      <c r="B3613" s="2">
        <v>45922</v>
      </c>
      <c r="C3613" t="s">
        <v>3572</v>
      </c>
      <c r="D3613" t="s">
        <v>19</v>
      </c>
      <c r="E3613" t="s">
        <v>58</v>
      </c>
      <c r="F3613" t="s">
        <v>104</v>
      </c>
      <c r="G3613" t="s">
        <v>79</v>
      </c>
      <c r="H3613" t="s">
        <v>23</v>
      </c>
      <c r="I3613" t="s">
        <v>94</v>
      </c>
      <c r="J3613">
        <v>6</v>
      </c>
      <c r="K3613">
        <v>1390.4</v>
      </c>
      <c r="L3613">
        <v>0.15</v>
      </c>
      <c r="M3613" s="6">
        <v>7091.04</v>
      </c>
      <c r="N3613" s="3">
        <v>6730.44</v>
      </c>
      <c r="O3613" s="6">
        <v>360.6</v>
      </c>
      <c r="P3613" t="s">
        <v>49</v>
      </c>
      <c r="Q3613" t="s">
        <v>26</v>
      </c>
      <c r="R3613" s="4">
        <f t="shared" si="168"/>
        <v>5.0852907330941589E-2</v>
      </c>
      <c r="S3613" s="1" t="str">
        <f t="shared" si="169"/>
        <v>Sep-2025</v>
      </c>
      <c r="T3613" t="str">
        <f t="shared" si="170"/>
        <v>Profit</v>
      </c>
    </row>
    <row r="3614" spans="1:20" x14ac:dyDescent="0.3">
      <c r="A3614" t="s">
        <v>5609</v>
      </c>
      <c r="B3614" s="2">
        <v>45330</v>
      </c>
      <c r="C3614" t="s">
        <v>4415</v>
      </c>
      <c r="D3614" t="s">
        <v>46</v>
      </c>
      <c r="E3614" t="s">
        <v>53</v>
      </c>
      <c r="F3614" t="s">
        <v>65</v>
      </c>
      <c r="G3614" t="s">
        <v>22</v>
      </c>
      <c r="H3614" t="s">
        <v>74</v>
      </c>
      <c r="I3614" t="s">
        <v>91</v>
      </c>
      <c r="J3614">
        <v>8</v>
      </c>
      <c r="K3614">
        <v>11452.52</v>
      </c>
      <c r="L3614">
        <v>0.1</v>
      </c>
      <c r="M3614" s="6">
        <v>82458.14</v>
      </c>
      <c r="N3614" s="3">
        <v>48699.46</v>
      </c>
      <c r="O3614" s="6">
        <v>33758.68</v>
      </c>
      <c r="P3614" t="s">
        <v>31</v>
      </c>
      <c r="Q3614" t="s">
        <v>26</v>
      </c>
      <c r="R3614" s="4">
        <f t="shared" si="168"/>
        <v>0.40940385024449982</v>
      </c>
      <c r="S3614" s="1" t="str">
        <f t="shared" si="169"/>
        <v>Feb-2024</v>
      </c>
      <c r="T3614" t="str">
        <f t="shared" si="170"/>
        <v>Profit</v>
      </c>
    </row>
    <row r="3615" spans="1:20" x14ac:dyDescent="0.3">
      <c r="A3615" t="s">
        <v>5610</v>
      </c>
      <c r="B3615" s="2">
        <v>45788</v>
      </c>
      <c r="C3615" t="s">
        <v>5336</v>
      </c>
      <c r="D3615" t="s">
        <v>19</v>
      </c>
      <c r="E3615" t="s">
        <v>58</v>
      </c>
      <c r="F3615" t="s">
        <v>68</v>
      </c>
      <c r="G3615" t="s">
        <v>22</v>
      </c>
      <c r="H3615" t="s">
        <v>74</v>
      </c>
      <c r="I3615" t="s">
        <v>107</v>
      </c>
      <c r="J3615">
        <v>6</v>
      </c>
      <c r="K3615">
        <v>12562.26</v>
      </c>
      <c r="L3615">
        <v>0.1</v>
      </c>
      <c r="M3615" s="6">
        <v>67836.2</v>
      </c>
      <c r="N3615" s="3">
        <v>58620.84</v>
      </c>
      <c r="O3615" s="6">
        <v>9215.36</v>
      </c>
      <c r="P3615" t="s">
        <v>43</v>
      </c>
      <c r="Q3615" t="s">
        <v>26</v>
      </c>
      <c r="R3615" s="4">
        <f t="shared" si="168"/>
        <v>0.13584723200886845</v>
      </c>
      <c r="S3615" s="1" t="str">
        <f t="shared" si="169"/>
        <v>May-2025</v>
      </c>
      <c r="T3615" t="str">
        <f t="shared" si="170"/>
        <v>Profit</v>
      </c>
    </row>
    <row r="3616" spans="1:20" x14ac:dyDescent="0.3">
      <c r="A3616" t="s">
        <v>5611</v>
      </c>
      <c r="B3616" s="2">
        <v>46071</v>
      </c>
      <c r="C3616" t="s">
        <v>334</v>
      </c>
      <c r="D3616" t="s">
        <v>46</v>
      </c>
      <c r="E3616" t="s">
        <v>20</v>
      </c>
      <c r="F3616" t="s">
        <v>157</v>
      </c>
      <c r="G3616" t="s">
        <v>22</v>
      </c>
      <c r="H3616" t="s">
        <v>41</v>
      </c>
      <c r="I3616" t="s">
        <v>62</v>
      </c>
      <c r="J3616">
        <v>2</v>
      </c>
      <c r="K3616">
        <v>181.81</v>
      </c>
      <c r="L3616">
        <v>0.15</v>
      </c>
      <c r="M3616" s="6">
        <v>309.08</v>
      </c>
      <c r="N3616" s="3">
        <v>193.36</v>
      </c>
      <c r="O3616" s="6">
        <v>115.72</v>
      </c>
      <c r="P3616" t="s">
        <v>31</v>
      </c>
      <c r="Q3616" t="s">
        <v>26</v>
      </c>
      <c r="R3616" s="4">
        <f t="shared" si="168"/>
        <v>0.37440144946292225</v>
      </c>
      <c r="S3616" s="1" t="str">
        <f t="shared" si="169"/>
        <v>Feb-2026</v>
      </c>
      <c r="T3616" t="str">
        <f t="shared" si="170"/>
        <v>Profit</v>
      </c>
    </row>
    <row r="3617" spans="1:20" x14ac:dyDescent="0.3">
      <c r="A3617" t="s">
        <v>5612</v>
      </c>
      <c r="B3617" s="2">
        <v>45524</v>
      </c>
      <c r="C3617" t="s">
        <v>1321</v>
      </c>
      <c r="D3617" t="s">
        <v>19</v>
      </c>
      <c r="E3617" t="s">
        <v>34</v>
      </c>
      <c r="F3617" t="s">
        <v>65</v>
      </c>
      <c r="G3617" t="s">
        <v>79</v>
      </c>
      <c r="H3617" t="s">
        <v>23</v>
      </c>
      <c r="I3617" t="s">
        <v>36</v>
      </c>
      <c r="J3617">
        <v>3</v>
      </c>
      <c r="K3617">
        <v>17865.900000000001</v>
      </c>
      <c r="L3617">
        <v>0.15</v>
      </c>
      <c r="M3617" s="6">
        <v>45558.05</v>
      </c>
      <c r="N3617" s="3">
        <v>40975.620000000003</v>
      </c>
      <c r="O3617" s="6">
        <v>4582.43</v>
      </c>
      <c r="P3617" t="s">
        <v>31</v>
      </c>
      <c r="Q3617" t="s">
        <v>26</v>
      </c>
      <c r="R3617" s="4">
        <f t="shared" si="168"/>
        <v>0.10058441921899643</v>
      </c>
      <c r="S3617" s="1" t="str">
        <f t="shared" si="169"/>
        <v>Aug-2024</v>
      </c>
      <c r="T3617" t="str">
        <f t="shared" si="170"/>
        <v>Profit</v>
      </c>
    </row>
    <row r="3618" spans="1:20" x14ac:dyDescent="0.3">
      <c r="A3618" t="s">
        <v>5613</v>
      </c>
      <c r="B3618" s="2">
        <v>46234</v>
      </c>
      <c r="C3618" t="s">
        <v>2827</v>
      </c>
      <c r="D3618" t="s">
        <v>46</v>
      </c>
      <c r="E3618" t="s">
        <v>53</v>
      </c>
      <c r="F3618" t="s">
        <v>65</v>
      </c>
      <c r="G3618" t="s">
        <v>79</v>
      </c>
      <c r="H3618" t="s">
        <v>74</v>
      </c>
      <c r="I3618" t="s">
        <v>158</v>
      </c>
      <c r="J3618">
        <v>4</v>
      </c>
      <c r="K3618">
        <v>9594.41</v>
      </c>
      <c r="L3618">
        <v>0.1</v>
      </c>
      <c r="M3618" s="6">
        <v>34539.879999999997</v>
      </c>
      <c r="N3618" s="3">
        <v>24105.95</v>
      </c>
      <c r="O3618" s="6">
        <v>10433.93</v>
      </c>
      <c r="P3618" t="s">
        <v>49</v>
      </c>
      <c r="Q3618" t="s">
        <v>26</v>
      </c>
      <c r="R3618" s="4">
        <f t="shared" si="168"/>
        <v>0.30208356253698626</v>
      </c>
      <c r="S3618" s="1" t="str">
        <f t="shared" si="169"/>
        <v>Jul-2026</v>
      </c>
      <c r="T3618" t="str">
        <f t="shared" si="170"/>
        <v>Profit</v>
      </c>
    </row>
    <row r="3619" spans="1:20" x14ac:dyDescent="0.3">
      <c r="A3619" t="s">
        <v>5614</v>
      </c>
      <c r="B3619" s="2">
        <v>45821</v>
      </c>
      <c r="C3619" t="s">
        <v>3977</v>
      </c>
      <c r="D3619" t="s">
        <v>19</v>
      </c>
      <c r="E3619" t="s">
        <v>39</v>
      </c>
      <c r="F3619" t="s">
        <v>146</v>
      </c>
      <c r="G3619" t="s">
        <v>79</v>
      </c>
      <c r="H3619" t="s">
        <v>41</v>
      </c>
      <c r="I3619" t="s">
        <v>48</v>
      </c>
      <c r="J3619">
        <v>2</v>
      </c>
      <c r="K3619">
        <v>171.55</v>
      </c>
      <c r="L3619">
        <v>0.1</v>
      </c>
      <c r="M3619" s="6">
        <v>308.79000000000002</v>
      </c>
      <c r="N3619" s="3">
        <v>260.45</v>
      </c>
      <c r="O3619" s="6">
        <v>48.34</v>
      </c>
      <c r="P3619" t="s">
        <v>31</v>
      </c>
      <c r="Q3619" t="s">
        <v>26</v>
      </c>
      <c r="R3619" s="4">
        <f t="shared" si="168"/>
        <v>0.15654652028886945</v>
      </c>
      <c r="S3619" s="1" t="str">
        <f t="shared" si="169"/>
        <v>Jun-2025</v>
      </c>
      <c r="T3619" t="str">
        <f t="shared" si="170"/>
        <v>Profit</v>
      </c>
    </row>
    <row r="3620" spans="1:20" x14ac:dyDescent="0.3">
      <c r="A3620" t="s">
        <v>5615</v>
      </c>
      <c r="B3620" s="2">
        <v>45440</v>
      </c>
      <c r="C3620" t="s">
        <v>2352</v>
      </c>
      <c r="D3620" t="s">
        <v>19</v>
      </c>
      <c r="E3620" t="s">
        <v>20</v>
      </c>
      <c r="F3620" t="s">
        <v>99</v>
      </c>
      <c r="G3620" t="s">
        <v>79</v>
      </c>
      <c r="H3620" t="s">
        <v>74</v>
      </c>
      <c r="I3620" t="s">
        <v>91</v>
      </c>
      <c r="J3620">
        <v>3</v>
      </c>
      <c r="K3620">
        <v>16578.27</v>
      </c>
      <c r="L3620">
        <v>0.05</v>
      </c>
      <c r="M3620" s="6">
        <v>47248.07</v>
      </c>
      <c r="N3620" s="3">
        <v>26716.69</v>
      </c>
      <c r="O3620" s="6">
        <v>20531.38</v>
      </c>
      <c r="P3620" t="s">
        <v>70</v>
      </c>
      <c r="Q3620" t="s">
        <v>26</v>
      </c>
      <c r="R3620" s="4">
        <f t="shared" si="168"/>
        <v>0.43454431048717973</v>
      </c>
      <c r="S3620" s="1" t="str">
        <f t="shared" si="169"/>
        <v>May-2024</v>
      </c>
      <c r="T3620" t="str">
        <f t="shared" si="170"/>
        <v>Profit</v>
      </c>
    </row>
    <row r="3621" spans="1:20" x14ac:dyDescent="0.3">
      <c r="A3621" t="s">
        <v>5616</v>
      </c>
      <c r="B3621" s="2">
        <v>45688</v>
      </c>
      <c r="C3621" t="s">
        <v>5617</v>
      </c>
      <c r="D3621" t="s">
        <v>19</v>
      </c>
      <c r="E3621" t="s">
        <v>58</v>
      </c>
      <c r="F3621" t="s">
        <v>54</v>
      </c>
      <c r="G3621" t="s">
        <v>29</v>
      </c>
      <c r="H3621" t="s">
        <v>74</v>
      </c>
      <c r="I3621" t="s">
        <v>107</v>
      </c>
      <c r="J3621">
        <v>1</v>
      </c>
      <c r="K3621">
        <v>10892.22</v>
      </c>
      <c r="L3621">
        <v>0</v>
      </c>
      <c r="M3621" s="6">
        <v>10892.22</v>
      </c>
      <c r="N3621" s="3">
        <v>7050.84</v>
      </c>
      <c r="O3621" s="6">
        <v>3841.38</v>
      </c>
      <c r="P3621" t="s">
        <v>31</v>
      </c>
      <c r="Q3621" t="s">
        <v>26</v>
      </c>
      <c r="R3621" s="4">
        <f t="shared" si="168"/>
        <v>0.35267190710433688</v>
      </c>
      <c r="S3621" s="1" t="str">
        <f t="shared" si="169"/>
        <v>Jan-2025</v>
      </c>
      <c r="T3621" t="str">
        <f t="shared" si="170"/>
        <v>Profit</v>
      </c>
    </row>
    <row r="3622" spans="1:20" x14ac:dyDescent="0.3">
      <c r="A3622" t="s">
        <v>5618</v>
      </c>
      <c r="B3622" s="2">
        <v>45952</v>
      </c>
      <c r="C3622" t="s">
        <v>1694</v>
      </c>
      <c r="D3622" t="s">
        <v>19</v>
      </c>
      <c r="E3622" t="s">
        <v>39</v>
      </c>
      <c r="F3622" t="s">
        <v>146</v>
      </c>
      <c r="G3622" t="s">
        <v>29</v>
      </c>
      <c r="H3622" t="s">
        <v>23</v>
      </c>
      <c r="I3622" t="s">
        <v>59</v>
      </c>
      <c r="J3622">
        <v>2</v>
      </c>
      <c r="K3622">
        <v>2395.59</v>
      </c>
      <c r="L3622">
        <v>0</v>
      </c>
      <c r="M3622" s="6">
        <v>4791.18</v>
      </c>
      <c r="N3622" s="3">
        <v>3778.88</v>
      </c>
      <c r="O3622" s="6">
        <v>1012.3</v>
      </c>
      <c r="P3622" t="s">
        <v>25</v>
      </c>
      <c r="Q3622" t="s">
        <v>26</v>
      </c>
      <c r="R3622" s="4">
        <f t="shared" si="168"/>
        <v>0.21128406780793038</v>
      </c>
      <c r="S3622" s="1" t="str">
        <f t="shared" si="169"/>
        <v>Oct-2025</v>
      </c>
      <c r="T3622" t="str">
        <f t="shared" si="170"/>
        <v>Profit</v>
      </c>
    </row>
    <row r="3623" spans="1:20" x14ac:dyDescent="0.3">
      <c r="A3623" t="s">
        <v>5619</v>
      </c>
      <c r="B3623" s="2">
        <v>45929</v>
      </c>
      <c r="C3623" t="s">
        <v>4111</v>
      </c>
      <c r="D3623" t="s">
        <v>19</v>
      </c>
      <c r="E3623" t="s">
        <v>39</v>
      </c>
      <c r="F3623" t="s">
        <v>120</v>
      </c>
      <c r="G3623" t="s">
        <v>22</v>
      </c>
      <c r="H3623" t="s">
        <v>23</v>
      </c>
      <c r="I3623" t="s">
        <v>24</v>
      </c>
      <c r="J3623">
        <v>4</v>
      </c>
      <c r="K3623">
        <v>79190.59</v>
      </c>
      <c r="L3623">
        <v>0.15</v>
      </c>
      <c r="M3623" s="6">
        <v>269248.01</v>
      </c>
      <c r="N3623" s="3">
        <v>254853.93</v>
      </c>
      <c r="O3623" s="6">
        <v>14394.08</v>
      </c>
      <c r="P3623" t="s">
        <v>49</v>
      </c>
      <c r="Q3623" t="s">
        <v>26</v>
      </c>
      <c r="R3623" s="4">
        <f t="shared" si="168"/>
        <v>5.3460302269272106E-2</v>
      </c>
      <c r="S3623" s="1" t="str">
        <f t="shared" si="169"/>
        <v>Sep-2025</v>
      </c>
      <c r="T3623" t="str">
        <f t="shared" si="170"/>
        <v>Profit</v>
      </c>
    </row>
    <row r="3624" spans="1:20" x14ac:dyDescent="0.3">
      <c r="A3624" t="s">
        <v>5620</v>
      </c>
      <c r="B3624" s="2">
        <v>46195</v>
      </c>
      <c r="C3624" t="s">
        <v>1827</v>
      </c>
      <c r="D3624" t="s">
        <v>52</v>
      </c>
      <c r="E3624" t="s">
        <v>34</v>
      </c>
      <c r="F3624" t="s">
        <v>110</v>
      </c>
      <c r="G3624" t="s">
        <v>22</v>
      </c>
      <c r="H3624" t="s">
        <v>23</v>
      </c>
      <c r="I3624" t="s">
        <v>24</v>
      </c>
      <c r="J3624">
        <v>4</v>
      </c>
      <c r="K3624">
        <v>71847.509999999995</v>
      </c>
      <c r="L3624">
        <v>0.05</v>
      </c>
      <c r="M3624" s="6">
        <v>273020.53999999998</v>
      </c>
      <c r="N3624" s="3">
        <v>189401.36</v>
      </c>
      <c r="O3624" s="6">
        <v>83619.179999999993</v>
      </c>
      <c r="P3624" t="s">
        <v>70</v>
      </c>
      <c r="Q3624" t="s">
        <v>76</v>
      </c>
      <c r="R3624" s="4">
        <f t="shared" si="168"/>
        <v>0.30627431914097014</v>
      </c>
      <c r="S3624" s="1" t="str">
        <f t="shared" si="169"/>
        <v>Jun-2026</v>
      </c>
      <c r="T3624" t="str">
        <f t="shared" si="170"/>
        <v>Profit</v>
      </c>
    </row>
    <row r="3625" spans="1:20" x14ac:dyDescent="0.3">
      <c r="A3625" t="s">
        <v>5621</v>
      </c>
      <c r="B3625" s="2">
        <v>45593</v>
      </c>
      <c r="C3625" t="s">
        <v>213</v>
      </c>
      <c r="D3625" t="s">
        <v>52</v>
      </c>
      <c r="E3625" t="s">
        <v>20</v>
      </c>
      <c r="F3625" t="s">
        <v>21</v>
      </c>
      <c r="G3625" t="s">
        <v>79</v>
      </c>
      <c r="H3625" t="s">
        <v>74</v>
      </c>
      <c r="I3625" t="s">
        <v>75</v>
      </c>
      <c r="J3625">
        <v>2</v>
      </c>
      <c r="K3625">
        <v>8010.91</v>
      </c>
      <c r="L3625">
        <v>0.1</v>
      </c>
      <c r="M3625" s="6">
        <v>14419.64</v>
      </c>
      <c r="N3625" s="3">
        <v>11699.22</v>
      </c>
      <c r="O3625" s="6">
        <v>2720.42</v>
      </c>
      <c r="P3625" t="s">
        <v>25</v>
      </c>
      <c r="Q3625" t="s">
        <v>26</v>
      </c>
      <c r="R3625" s="4">
        <f t="shared" si="168"/>
        <v>0.18866074326404822</v>
      </c>
      <c r="S3625" s="1" t="str">
        <f t="shared" si="169"/>
        <v>Oct-2024</v>
      </c>
      <c r="T3625" t="str">
        <f t="shared" si="170"/>
        <v>Profit</v>
      </c>
    </row>
    <row r="3626" spans="1:20" x14ac:dyDescent="0.3">
      <c r="A3626" t="s">
        <v>5622</v>
      </c>
      <c r="B3626" s="2">
        <v>45651</v>
      </c>
      <c r="C3626" t="s">
        <v>325</v>
      </c>
      <c r="D3626" t="s">
        <v>52</v>
      </c>
      <c r="E3626" t="s">
        <v>53</v>
      </c>
      <c r="F3626" t="s">
        <v>65</v>
      </c>
      <c r="G3626" t="s">
        <v>29</v>
      </c>
      <c r="H3626" t="s">
        <v>23</v>
      </c>
      <c r="I3626" t="s">
        <v>36</v>
      </c>
      <c r="J3626">
        <v>1</v>
      </c>
      <c r="K3626">
        <v>21722.77</v>
      </c>
      <c r="L3626">
        <v>0.05</v>
      </c>
      <c r="M3626" s="6">
        <v>20636.63</v>
      </c>
      <c r="N3626" s="3">
        <v>14724.99</v>
      </c>
      <c r="O3626" s="6">
        <v>5911.64</v>
      </c>
      <c r="P3626" t="s">
        <v>43</v>
      </c>
      <c r="Q3626" t="s">
        <v>26</v>
      </c>
      <c r="R3626" s="4">
        <f t="shared" si="168"/>
        <v>0.28646343904019211</v>
      </c>
      <c r="S3626" s="1" t="str">
        <f t="shared" si="169"/>
        <v>Dec-2024</v>
      </c>
      <c r="T3626" t="str">
        <f t="shared" si="170"/>
        <v>Profit</v>
      </c>
    </row>
    <row r="3627" spans="1:20" x14ac:dyDescent="0.3">
      <c r="A3627" t="s">
        <v>5623</v>
      </c>
      <c r="B3627" s="2">
        <v>45529</v>
      </c>
      <c r="C3627" t="s">
        <v>3216</v>
      </c>
      <c r="D3627" t="s">
        <v>46</v>
      </c>
      <c r="E3627" t="s">
        <v>34</v>
      </c>
      <c r="F3627" t="s">
        <v>35</v>
      </c>
      <c r="G3627" t="s">
        <v>22</v>
      </c>
      <c r="H3627" t="s">
        <v>23</v>
      </c>
      <c r="I3627" t="s">
        <v>94</v>
      </c>
      <c r="J3627">
        <v>1</v>
      </c>
      <c r="K3627">
        <v>2967.02</v>
      </c>
      <c r="L3627">
        <v>0.1</v>
      </c>
      <c r="M3627" s="6">
        <v>2670.32</v>
      </c>
      <c r="N3627" s="3">
        <v>2418.21</v>
      </c>
      <c r="O3627" s="6">
        <v>252.11</v>
      </c>
      <c r="P3627" t="s">
        <v>43</v>
      </c>
      <c r="Q3627" t="s">
        <v>26</v>
      </c>
      <c r="R3627" s="4">
        <f t="shared" si="168"/>
        <v>9.4411905689205794E-2</v>
      </c>
      <c r="S3627" s="1" t="str">
        <f t="shared" si="169"/>
        <v>Aug-2024</v>
      </c>
      <c r="T3627" t="str">
        <f t="shared" si="170"/>
        <v>Profit</v>
      </c>
    </row>
    <row r="3628" spans="1:20" x14ac:dyDescent="0.3">
      <c r="A3628" t="s">
        <v>5624</v>
      </c>
      <c r="B3628" s="2">
        <v>45938</v>
      </c>
      <c r="C3628" t="s">
        <v>363</v>
      </c>
      <c r="D3628" t="s">
        <v>19</v>
      </c>
      <c r="E3628" t="s">
        <v>58</v>
      </c>
      <c r="F3628" t="s">
        <v>339</v>
      </c>
      <c r="G3628" t="s">
        <v>22</v>
      </c>
      <c r="H3628" t="s">
        <v>41</v>
      </c>
      <c r="I3628" t="s">
        <v>134</v>
      </c>
      <c r="J3628">
        <v>1</v>
      </c>
      <c r="K3628">
        <v>285.61</v>
      </c>
      <c r="L3628">
        <v>0.05</v>
      </c>
      <c r="M3628" s="6">
        <v>271.33</v>
      </c>
      <c r="N3628" s="3">
        <v>189.92</v>
      </c>
      <c r="O3628" s="6">
        <v>81.41</v>
      </c>
      <c r="P3628" t="s">
        <v>25</v>
      </c>
      <c r="Q3628" t="s">
        <v>26</v>
      </c>
      <c r="R3628" s="4">
        <f t="shared" si="168"/>
        <v>0.30004054103858768</v>
      </c>
      <c r="S3628" s="1" t="str">
        <f t="shared" si="169"/>
        <v>Oct-2025</v>
      </c>
      <c r="T3628" t="str">
        <f t="shared" si="170"/>
        <v>Profit</v>
      </c>
    </row>
    <row r="3629" spans="1:20" x14ac:dyDescent="0.3">
      <c r="A3629" t="s">
        <v>5625</v>
      </c>
      <c r="B3629" s="2">
        <v>45954</v>
      </c>
      <c r="C3629" t="s">
        <v>303</v>
      </c>
      <c r="D3629" t="s">
        <v>19</v>
      </c>
      <c r="E3629" t="s">
        <v>39</v>
      </c>
      <c r="F3629" t="s">
        <v>40</v>
      </c>
      <c r="G3629" t="s">
        <v>22</v>
      </c>
      <c r="H3629" t="s">
        <v>74</v>
      </c>
      <c r="I3629" t="s">
        <v>107</v>
      </c>
      <c r="J3629">
        <v>5</v>
      </c>
      <c r="K3629">
        <v>10196.719999999999</v>
      </c>
      <c r="L3629">
        <v>0.1</v>
      </c>
      <c r="M3629" s="6">
        <v>45885.24</v>
      </c>
      <c r="N3629" s="3">
        <v>31357.63</v>
      </c>
      <c r="O3629" s="6">
        <v>14527.61</v>
      </c>
      <c r="P3629" t="s">
        <v>43</v>
      </c>
      <c r="Q3629" t="s">
        <v>26</v>
      </c>
      <c r="R3629" s="4">
        <f t="shared" si="168"/>
        <v>0.31660747551936091</v>
      </c>
      <c r="S3629" s="1" t="str">
        <f t="shared" si="169"/>
        <v>Oct-2025</v>
      </c>
      <c r="T3629" t="str">
        <f t="shared" si="170"/>
        <v>Profit</v>
      </c>
    </row>
    <row r="3630" spans="1:20" x14ac:dyDescent="0.3">
      <c r="A3630" t="s">
        <v>5626</v>
      </c>
      <c r="B3630" s="2">
        <v>45527</v>
      </c>
      <c r="C3630" t="s">
        <v>2866</v>
      </c>
      <c r="D3630" t="s">
        <v>19</v>
      </c>
      <c r="E3630" t="s">
        <v>53</v>
      </c>
      <c r="F3630" t="s">
        <v>54</v>
      </c>
      <c r="G3630" t="s">
        <v>79</v>
      </c>
      <c r="H3630" t="s">
        <v>74</v>
      </c>
      <c r="I3630" t="s">
        <v>107</v>
      </c>
      <c r="J3630">
        <v>3</v>
      </c>
      <c r="K3630">
        <v>3540.14</v>
      </c>
      <c r="L3630">
        <v>0.1</v>
      </c>
      <c r="M3630" s="6">
        <v>9558.3799999999992</v>
      </c>
      <c r="N3630" s="3">
        <v>7828.24</v>
      </c>
      <c r="O3630" s="6">
        <v>1730.14</v>
      </c>
      <c r="P3630" t="s">
        <v>31</v>
      </c>
      <c r="Q3630" t="s">
        <v>26</v>
      </c>
      <c r="R3630" s="4">
        <f t="shared" si="168"/>
        <v>0.1810076602938992</v>
      </c>
      <c r="S3630" s="1" t="str">
        <f t="shared" si="169"/>
        <v>Aug-2024</v>
      </c>
      <c r="T3630" t="str">
        <f t="shared" si="170"/>
        <v>Profit</v>
      </c>
    </row>
    <row r="3631" spans="1:20" x14ac:dyDescent="0.3">
      <c r="A3631" t="s">
        <v>5627</v>
      </c>
      <c r="B3631" s="2">
        <v>46027</v>
      </c>
      <c r="C3631" t="s">
        <v>4747</v>
      </c>
      <c r="D3631" t="s">
        <v>19</v>
      </c>
      <c r="E3631" t="s">
        <v>34</v>
      </c>
      <c r="F3631" t="s">
        <v>65</v>
      </c>
      <c r="G3631" t="s">
        <v>22</v>
      </c>
      <c r="H3631" t="s">
        <v>41</v>
      </c>
      <c r="I3631" t="s">
        <v>48</v>
      </c>
      <c r="J3631">
        <v>6</v>
      </c>
      <c r="K3631">
        <v>70.91</v>
      </c>
      <c r="L3631">
        <v>0.1</v>
      </c>
      <c r="M3631" s="6">
        <v>382.91</v>
      </c>
      <c r="N3631" s="3">
        <v>288.24</v>
      </c>
      <c r="O3631" s="6">
        <v>94.67</v>
      </c>
      <c r="P3631" t="s">
        <v>49</v>
      </c>
      <c r="Q3631" t="s">
        <v>26</v>
      </c>
      <c r="R3631" s="4">
        <f t="shared" si="168"/>
        <v>0.2472382544200987</v>
      </c>
      <c r="S3631" s="1" t="str">
        <f t="shared" si="169"/>
        <v>Jan-2026</v>
      </c>
      <c r="T3631" t="str">
        <f t="shared" si="170"/>
        <v>Profit</v>
      </c>
    </row>
    <row r="3632" spans="1:20" x14ac:dyDescent="0.3">
      <c r="A3632" t="s">
        <v>5628</v>
      </c>
      <c r="B3632" s="2">
        <v>45494</v>
      </c>
      <c r="C3632" t="s">
        <v>2915</v>
      </c>
      <c r="D3632" t="s">
        <v>52</v>
      </c>
      <c r="E3632" t="s">
        <v>53</v>
      </c>
      <c r="F3632" t="s">
        <v>54</v>
      </c>
      <c r="G3632" t="s">
        <v>22</v>
      </c>
      <c r="H3632" t="s">
        <v>23</v>
      </c>
      <c r="I3632" t="s">
        <v>30</v>
      </c>
      <c r="J3632">
        <v>3</v>
      </c>
      <c r="K3632">
        <v>961.64</v>
      </c>
      <c r="L3632">
        <v>0.1</v>
      </c>
      <c r="M3632" s="6">
        <v>2596.4299999999998</v>
      </c>
      <c r="N3632" s="3">
        <v>1910.81</v>
      </c>
      <c r="O3632" s="6">
        <v>685.62</v>
      </c>
      <c r="P3632" t="s">
        <v>31</v>
      </c>
      <c r="Q3632" t="s">
        <v>26</v>
      </c>
      <c r="R3632" s="4">
        <f t="shared" si="168"/>
        <v>0.26406257823241913</v>
      </c>
      <c r="S3632" s="1" t="str">
        <f t="shared" si="169"/>
        <v>Jul-2024</v>
      </c>
      <c r="T3632" t="str">
        <f t="shared" si="170"/>
        <v>Profit</v>
      </c>
    </row>
    <row r="3633" spans="1:20" x14ac:dyDescent="0.3">
      <c r="A3633" t="s">
        <v>5629</v>
      </c>
      <c r="B3633" s="2">
        <v>45547</v>
      </c>
      <c r="C3633" t="s">
        <v>426</v>
      </c>
      <c r="D3633" t="s">
        <v>19</v>
      </c>
      <c r="E3633" t="s">
        <v>39</v>
      </c>
      <c r="F3633" t="s">
        <v>220</v>
      </c>
      <c r="G3633" t="s">
        <v>22</v>
      </c>
      <c r="H3633" t="s">
        <v>23</v>
      </c>
      <c r="I3633" t="s">
        <v>59</v>
      </c>
      <c r="J3633">
        <v>4</v>
      </c>
      <c r="K3633">
        <v>6862.9</v>
      </c>
      <c r="L3633">
        <v>0.05</v>
      </c>
      <c r="M3633" s="6">
        <v>26079.02</v>
      </c>
      <c r="N3633" s="3">
        <v>21827.74</v>
      </c>
      <c r="O3633" s="6">
        <v>4251.28</v>
      </c>
      <c r="P3633" t="s">
        <v>43</v>
      </c>
      <c r="Q3633" t="s">
        <v>26</v>
      </c>
      <c r="R3633" s="4">
        <f t="shared" si="168"/>
        <v>0.1630153280299643</v>
      </c>
      <c r="S3633" s="1" t="str">
        <f t="shared" si="169"/>
        <v>Sep-2024</v>
      </c>
      <c r="T3633" t="str">
        <f t="shared" si="170"/>
        <v>Profit</v>
      </c>
    </row>
    <row r="3634" spans="1:20" x14ac:dyDescent="0.3">
      <c r="A3634" t="s">
        <v>5630</v>
      </c>
      <c r="B3634" s="2">
        <v>45889</v>
      </c>
      <c r="C3634" t="s">
        <v>4911</v>
      </c>
      <c r="D3634" t="s">
        <v>46</v>
      </c>
      <c r="E3634" t="s">
        <v>58</v>
      </c>
      <c r="F3634" t="s">
        <v>129</v>
      </c>
      <c r="G3634" t="s">
        <v>79</v>
      </c>
      <c r="H3634" t="s">
        <v>23</v>
      </c>
      <c r="I3634" t="s">
        <v>69</v>
      </c>
      <c r="J3634">
        <v>2</v>
      </c>
      <c r="K3634">
        <v>15189.89</v>
      </c>
      <c r="L3634">
        <v>0.1</v>
      </c>
      <c r="M3634" s="6">
        <v>27341.8</v>
      </c>
      <c r="N3634" s="3">
        <v>16104.29</v>
      </c>
      <c r="O3634" s="6">
        <v>11237.51</v>
      </c>
      <c r="P3634" t="s">
        <v>31</v>
      </c>
      <c r="Q3634" t="s">
        <v>142</v>
      </c>
      <c r="R3634" s="4">
        <f t="shared" si="168"/>
        <v>0.41100110453591204</v>
      </c>
      <c r="S3634" s="1" t="str">
        <f t="shared" si="169"/>
        <v>Aug-2025</v>
      </c>
      <c r="T3634" t="str">
        <f t="shared" si="170"/>
        <v>Profit</v>
      </c>
    </row>
    <row r="3635" spans="1:20" x14ac:dyDescent="0.3">
      <c r="A3635" t="s">
        <v>5631</v>
      </c>
      <c r="B3635" s="2">
        <v>45953</v>
      </c>
      <c r="C3635" t="s">
        <v>4678</v>
      </c>
      <c r="D3635" t="s">
        <v>19</v>
      </c>
      <c r="E3635" t="s">
        <v>53</v>
      </c>
      <c r="F3635" t="s">
        <v>65</v>
      </c>
      <c r="G3635" t="s">
        <v>22</v>
      </c>
      <c r="H3635" t="s">
        <v>74</v>
      </c>
      <c r="I3635" t="s">
        <v>107</v>
      </c>
      <c r="J3635">
        <v>3</v>
      </c>
      <c r="K3635">
        <v>4097.55</v>
      </c>
      <c r="L3635">
        <v>0.1</v>
      </c>
      <c r="M3635" s="6">
        <v>11063.39</v>
      </c>
      <c r="N3635" s="3">
        <v>7280.75</v>
      </c>
      <c r="O3635" s="6">
        <v>3782.64</v>
      </c>
      <c r="P3635" t="s">
        <v>43</v>
      </c>
      <c r="Q3635" t="s">
        <v>26</v>
      </c>
      <c r="R3635" s="4">
        <f t="shared" si="168"/>
        <v>0.34190605230404064</v>
      </c>
      <c r="S3635" s="1" t="str">
        <f t="shared" si="169"/>
        <v>Oct-2025</v>
      </c>
      <c r="T3635" t="str">
        <f t="shared" si="170"/>
        <v>Profit</v>
      </c>
    </row>
    <row r="3636" spans="1:20" x14ac:dyDescent="0.3">
      <c r="A3636" t="s">
        <v>5632</v>
      </c>
      <c r="B3636" s="2">
        <v>45526</v>
      </c>
      <c r="C3636" t="s">
        <v>2584</v>
      </c>
      <c r="D3636" t="s">
        <v>19</v>
      </c>
      <c r="E3636" t="s">
        <v>34</v>
      </c>
      <c r="F3636" t="s">
        <v>35</v>
      </c>
      <c r="G3636" t="s">
        <v>29</v>
      </c>
      <c r="H3636" t="s">
        <v>23</v>
      </c>
      <c r="I3636" t="s">
        <v>36</v>
      </c>
      <c r="J3636">
        <v>2</v>
      </c>
      <c r="K3636">
        <v>12874.42</v>
      </c>
      <c r="L3636">
        <v>0</v>
      </c>
      <c r="M3636" s="6">
        <v>25748.84</v>
      </c>
      <c r="N3636" s="3">
        <v>20637.47</v>
      </c>
      <c r="O3636" s="6">
        <v>5111.37</v>
      </c>
      <c r="P3636" t="s">
        <v>31</v>
      </c>
      <c r="Q3636" t="s">
        <v>26</v>
      </c>
      <c r="R3636" s="4">
        <f t="shared" si="168"/>
        <v>0.19850874835526572</v>
      </c>
      <c r="S3636" s="1" t="str">
        <f t="shared" si="169"/>
        <v>Aug-2024</v>
      </c>
      <c r="T3636" t="str">
        <f t="shared" si="170"/>
        <v>Profit</v>
      </c>
    </row>
    <row r="3637" spans="1:20" x14ac:dyDescent="0.3">
      <c r="A3637" t="s">
        <v>5633</v>
      </c>
      <c r="B3637" s="2">
        <v>45636</v>
      </c>
      <c r="C3637" t="s">
        <v>374</v>
      </c>
      <c r="D3637" t="s">
        <v>19</v>
      </c>
      <c r="E3637" t="s">
        <v>53</v>
      </c>
      <c r="F3637" t="s">
        <v>54</v>
      </c>
      <c r="G3637" t="s">
        <v>29</v>
      </c>
      <c r="H3637" t="s">
        <v>41</v>
      </c>
      <c r="I3637" t="s">
        <v>42</v>
      </c>
      <c r="J3637">
        <v>6</v>
      </c>
      <c r="K3637">
        <v>200.05</v>
      </c>
      <c r="L3637">
        <v>0.15</v>
      </c>
      <c r="M3637" s="6">
        <v>1020.26</v>
      </c>
      <c r="N3637" s="3">
        <v>960.68</v>
      </c>
      <c r="O3637" s="6">
        <v>59.58</v>
      </c>
      <c r="P3637" t="s">
        <v>70</v>
      </c>
      <c r="Q3637" t="s">
        <v>26</v>
      </c>
      <c r="R3637" s="4">
        <f t="shared" si="168"/>
        <v>5.8396879226863742E-2</v>
      </c>
      <c r="S3637" s="1" t="str">
        <f t="shared" si="169"/>
        <v>Dec-2024</v>
      </c>
      <c r="T3637" t="str">
        <f t="shared" si="170"/>
        <v>Profit</v>
      </c>
    </row>
    <row r="3638" spans="1:20" x14ac:dyDescent="0.3">
      <c r="A3638" t="s">
        <v>5634</v>
      </c>
      <c r="B3638" s="2">
        <v>45825</v>
      </c>
      <c r="C3638" t="s">
        <v>1698</v>
      </c>
      <c r="D3638" t="s">
        <v>19</v>
      </c>
      <c r="E3638" t="s">
        <v>20</v>
      </c>
      <c r="F3638" t="s">
        <v>115</v>
      </c>
      <c r="G3638" t="s">
        <v>79</v>
      </c>
      <c r="H3638" t="s">
        <v>23</v>
      </c>
      <c r="I3638" t="s">
        <v>69</v>
      </c>
      <c r="J3638">
        <v>3</v>
      </c>
      <c r="K3638">
        <v>21878.68</v>
      </c>
      <c r="L3638">
        <v>0.15</v>
      </c>
      <c r="M3638" s="6">
        <v>55790.63</v>
      </c>
      <c r="N3638" s="3">
        <v>51576.5</v>
      </c>
      <c r="O3638" s="6">
        <v>4214.13</v>
      </c>
      <c r="P3638" t="s">
        <v>31</v>
      </c>
      <c r="Q3638" t="s">
        <v>26</v>
      </c>
      <c r="R3638" s="4">
        <f t="shared" si="168"/>
        <v>7.5534726888726658E-2</v>
      </c>
      <c r="S3638" s="1" t="str">
        <f t="shared" si="169"/>
        <v>Jun-2025</v>
      </c>
      <c r="T3638" t="str">
        <f t="shared" si="170"/>
        <v>Profit</v>
      </c>
    </row>
    <row r="3639" spans="1:20" x14ac:dyDescent="0.3">
      <c r="A3639" t="s">
        <v>5635</v>
      </c>
      <c r="B3639" s="2">
        <v>46151</v>
      </c>
      <c r="C3639" t="s">
        <v>1398</v>
      </c>
      <c r="D3639" t="s">
        <v>19</v>
      </c>
      <c r="E3639" t="s">
        <v>53</v>
      </c>
      <c r="F3639" t="s">
        <v>54</v>
      </c>
      <c r="G3639" t="s">
        <v>22</v>
      </c>
      <c r="H3639" t="s">
        <v>74</v>
      </c>
      <c r="I3639" t="s">
        <v>137</v>
      </c>
      <c r="J3639">
        <v>3</v>
      </c>
      <c r="K3639">
        <v>6570.02</v>
      </c>
      <c r="L3639">
        <v>0.2</v>
      </c>
      <c r="M3639" s="6">
        <v>15768.05</v>
      </c>
      <c r="N3639" s="3">
        <v>10312.81</v>
      </c>
      <c r="O3639" s="6">
        <v>5455.24</v>
      </c>
      <c r="P3639" t="s">
        <v>49</v>
      </c>
      <c r="Q3639" t="s">
        <v>26</v>
      </c>
      <c r="R3639" s="4">
        <f t="shared" si="168"/>
        <v>0.34596795418583781</v>
      </c>
      <c r="S3639" s="1" t="str">
        <f t="shared" si="169"/>
        <v>May-2026</v>
      </c>
      <c r="T3639" t="str">
        <f t="shared" si="170"/>
        <v>Profit</v>
      </c>
    </row>
    <row r="3640" spans="1:20" x14ac:dyDescent="0.3">
      <c r="A3640" t="s">
        <v>5636</v>
      </c>
      <c r="B3640" s="2">
        <v>46088</v>
      </c>
      <c r="C3640" t="s">
        <v>926</v>
      </c>
      <c r="D3640" t="s">
        <v>19</v>
      </c>
      <c r="E3640" t="s">
        <v>58</v>
      </c>
      <c r="F3640" t="s">
        <v>129</v>
      </c>
      <c r="G3640" t="s">
        <v>22</v>
      </c>
      <c r="H3640" t="s">
        <v>23</v>
      </c>
      <c r="I3640" t="s">
        <v>59</v>
      </c>
      <c r="J3640">
        <v>2</v>
      </c>
      <c r="K3640">
        <v>1313.48</v>
      </c>
      <c r="L3640">
        <v>0.1</v>
      </c>
      <c r="M3640" s="6">
        <v>2364.2600000000002</v>
      </c>
      <c r="N3640" s="3">
        <v>1744.24</v>
      </c>
      <c r="O3640" s="6">
        <v>620.02</v>
      </c>
      <c r="P3640" t="s">
        <v>25</v>
      </c>
      <c r="Q3640" t="s">
        <v>26</v>
      </c>
      <c r="R3640" s="4">
        <f t="shared" si="168"/>
        <v>0.26224696099413769</v>
      </c>
      <c r="S3640" s="1" t="str">
        <f t="shared" si="169"/>
        <v>Mar-2026</v>
      </c>
      <c r="T3640" t="str">
        <f t="shared" si="170"/>
        <v>Profit</v>
      </c>
    </row>
    <row r="3641" spans="1:20" x14ac:dyDescent="0.3">
      <c r="A3641" t="s">
        <v>5637</v>
      </c>
      <c r="B3641" s="2">
        <v>46072</v>
      </c>
      <c r="C3641" t="s">
        <v>5638</v>
      </c>
      <c r="D3641" t="s">
        <v>46</v>
      </c>
      <c r="E3641" t="s">
        <v>53</v>
      </c>
      <c r="F3641" t="s">
        <v>54</v>
      </c>
      <c r="G3641" t="s">
        <v>79</v>
      </c>
      <c r="H3641" t="s">
        <v>41</v>
      </c>
      <c r="I3641" t="s">
        <v>125</v>
      </c>
      <c r="J3641">
        <v>10</v>
      </c>
      <c r="K3641">
        <v>85.26</v>
      </c>
      <c r="L3641">
        <v>0</v>
      </c>
      <c r="M3641" s="6">
        <v>852.6</v>
      </c>
      <c r="N3641" s="3">
        <v>695.46</v>
      </c>
      <c r="O3641" s="6">
        <v>157.13999999999999</v>
      </c>
      <c r="P3641" t="s">
        <v>25</v>
      </c>
      <c r="Q3641" t="s">
        <v>26</v>
      </c>
      <c r="R3641" s="4">
        <f t="shared" si="168"/>
        <v>0.18430682617874733</v>
      </c>
      <c r="S3641" s="1" t="str">
        <f t="shared" si="169"/>
        <v>Feb-2026</v>
      </c>
      <c r="T3641" t="str">
        <f t="shared" si="170"/>
        <v>Profit</v>
      </c>
    </row>
    <row r="3642" spans="1:20" x14ac:dyDescent="0.3">
      <c r="A3642" t="s">
        <v>5639</v>
      </c>
      <c r="B3642" s="2">
        <v>45757</v>
      </c>
      <c r="C3642" t="s">
        <v>297</v>
      </c>
      <c r="D3642" t="s">
        <v>19</v>
      </c>
      <c r="E3642" t="s">
        <v>39</v>
      </c>
      <c r="F3642" t="s">
        <v>146</v>
      </c>
      <c r="G3642" t="s">
        <v>22</v>
      </c>
      <c r="H3642" t="s">
        <v>23</v>
      </c>
      <c r="I3642" t="s">
        <v>36</v>
      </c>
      <c r="J3642">
        <v>5</v>
      </c>
      <c r="K3642">
        <v>12443.33</v>
      </c>
      <c r="L3642">
        <v>0.15</v>
      </c>
      <c r="M3642" s="6">
        <v>52884.15</v>
      </c>
      <c r="N3642" s="3">
        <v>34629.870000000003</v>
      </c>
      <c r="O3642" s="6">
        <v>18254.28</v>
      </c>
      <c r="P3642" t="s">
        <v>31</v>
      </c>
      <c r="Q3642" t="s">
        <v>26</v>
      </c>
      <c r="R3642" s="4">
        <f t="shared" si="168"/>
        <v>0.34517487753892229</v>
      </c>
      <c r="S3642" s="1" t="str">
        <f t="shared" si="169"/>
        <v>Apr-2025</v>
      </c>
      <c r="T3642" t="str">
        <f t="shared" si="170"/>
        <v>Profit</v>
      </c>
    </row>
    <row r="3643" spans="1:20" x14ac:dyDescent="0.3">
      <c r="A3643" t="s">
        <v>5640</v>
      </c>
      <c r="B3643" s="2">
        <v>46061</v>
      </c>
      <c r="C3643" t="s">
        <v>5641</v>
      </c>
      <c r="D3643" t="s">
        <v>19</v>
      </c>
      <c r="E3643" t="s">
        <v>39</v>
      </c>
      <c r="F3643" t="s">
        <v>220</v>
      </c>
      <c r="G3643" t="s">
        <v>22</v>
      </c>
      <c r="H3643" t="s">
        <v>41</v>
      </c>
      <c r="I3643" t="s">
        <v>134</v>
      </c>
      <c r="J3643">
        <v>1</v>
      </c>
      <c r="K3643">
        <v>213.51</v>
      </c>
      <c r="L3643">
        <v>0</v>
      </c>
      <c r="M3643" s="6">
        <v>213.51</v>
      </c>
      <c r="N3643" s="3">
        <v>127.47</v>
      </c>
      <c r="O3643" s="6">
        <v>86.04</v>
      </c>
      <c r="P3643" t="s">
        <v>25</v>
      </c>
      <c r="Q3643" t="s">
        <v>142</v>
      </c>
      <c r="R3643" s="4">
        <f t="shared" si="168"/>
        <v>0.40297878319516656</v>
      </c>
      <c r="S3643" s="1" t="str">
        <f t="shared" si="169"/>
        <v>Feb-2026</v>
      </c>
      <c r="T3643" t="str">
        <f t="shared" si="170"/>
        <v>Profit</v>
      </c>
    </row>
    <row r="3644" spans="1:20" x14ac:dyDescent="0.3">
      <c r="A3644" t="s">
        <v>5642</v>
      </c>
      <c r="B3644" s="2">
        <v>45832</v>
      </c>
      <c r="C3644" t="s">
        <v>950</v>
      </c>
      <c r="D3644" t="s">
        <v>19</v>
      </c>
      <c r="E3644" t="s">
        <v>53</v>
      </c>
      <c r="F3644" t="s">
        <v>65</v>
      </c>
      <c r="G3644" t="s">
        <v>22</v>
      </c>
      <c r="H3644" t="s">
        <v>74</v>
      </c>
      <c r="I3644" t="s">
        <v>158</v>
      </c>
      <c r="J3644">
        <v>3</v>
      </c>
      <c r="K3644">
        <v>14781.52</v>
      </c>
      <c r="L3644">
        <v>0.05</v>
      </c>
      <c r="M3644" s="6">
        <v>42127.33</v>
      </c>
      <c r="N3644" s="3">
        <v>24516.05</v>
      </c>
      <c r="O3644" s="6">
        <v>17611.28</v>
      </c>
      <c r="P3644" t="s">
        <v>25</v>
      </c>
      <c r="Q3644" t="s">
        <v>26</v>
      </c>
      <c r="R3644" s="4">
        <f t="shared" si="168"/>
        <v>0.41804880584646592</v>
      </c>
      <c r="S3644" s="1" t="str">
        <f t="shared" si="169"/>
        <v>Jun-2025</v>
      </c>
      <c r="T3644" t="str">
        <f t="shared" si="170"/>
        <v>Profit</v>
      </c>
    </row>
    <row r="3645" spans="1:20" x14ac:dyDescent="0.3">
      <c r="A3645" t="s">
        <v>5643</v>
      </c>
      <c r="B3645" s="2">
        <v>45504</v>
      </c>
      <c r="C3645" t="s">
        <v>3677</v>
      </c>
      <c r="D3645" t="s">
        <v>46</v>
      </c>
      <c r="E3645" t="s">
        <v>53</v>
      </c>
      <c r="F3645" t="s">
        <v>54</v>
      </c>
      <c r="G3645" t="s">
        <v>22</v>
      </c>
      <c r="H3645" t="s">
        <v>74</v>
      </c>
      <c r="I3645" t="s">
        <v>91</v>
      </c>
      <c r="J3645">
        <v>1</v>
      </c>
      <c r="K3645">
        <v>16590.310000000001</v>
      </c>
      <c r="L3645">
        <v>0.1</v>
      </c>
      <c r="M3645" s="6">
        <v>14931.28</v>
      </c>
      <c r="N3645" s="3">
        <v>11482.65</v>
      </c>
      <c r="O3645" s="6">
        <v>3448.63</v>
      </c>
      <c r="P3645" t="s">
        <v>49</v>
      </c>
      <c r="Q3645" t="s">
        <v>26</v>
      </c>
      <c r="R3645" s="4">
        <f t="shared" si="168"/>
        <v>0.23096680257821164</v>
      </c>
      <c r="S3645" s="1" t="str">
        <f t="shared" si="169"/>
        <v>Jul-2024</v>
      </c>
      <c r="T3645" t="str">
        <f t="shared" si="170"/>
        <v>Profit</v>
      </c>
    </row>
    <row r="3646" spans="1:20" x14ac:dyDescent="0.3">
      <c r="A3646" t="s">
        <v>5644</v>
      </c>
      <c r="B3646" s="2">
        <v>45754</v>
      </c>
      <c r="C3646" t="s">
        <v>2968</v>
      </c>
      <c r="D3646" t="s">
        <v>46</v>
      </c>
      <c r="E3646" t="s">
        <v>34</v>
      </c>
      <c r="F3646" t="s">
        <v>73</v>
      </c>
      <c r="G3646" t="s">
        <v>22</v>
      </c>
      <c r="H3646" t="s">
        <v>41</v>
      </c>
      <c r="I3646" t="s">
        <v>134</v>
      </c>
      <c r="J3646">
        <v>4</v>
      </c>
      <c r="K3646">
        <v>333.39</v>
      </c>
      <c r="L3646">
        <v>0.1</v>
      </c>
      <c r="M3646" s="6">
        <v>1200.2</v>
      </c>
      <c r="N3646" s="3">
        <v>952.27</v>
      </c>
      <c r="O3646" s="6">
        <v>247.93</v>
      </c>
      <c r="P3646" t="s">
        <v>31</v>
      </c>
      <c r="Q3646" t="s">
        <v>26</v>
      </c>
      <c r="R3646" s="4">
        <f t="shared" si="168"/>
        <v>0.20657390434927511</v>
      </c>
      <c r="S3646" s="1" t="str">
        <f t="shared" si="169"/>
        <v>Apr-2025</v>
      </c>
      <c r="T3646" t="str">
        <f t="shared" si="170"/>
        <v>Profit</v>
      </c>
    </row>
    <row r="3647" spans="1:20" x14ac:dyDescent="0.3">
      <c r="A3647" t="s">
        <v>5645</v>
      </c>
      <c r="B3647" s="2">
        <v>45727</v>
      </c>
      <c r="C3647" t="s">
        <v>3366</v>
      </c>
      <c r="D3647" t="s">
        <v>19</v>
      </c>
      <c r="E3647" t="s">
        <v>53</v>
      </c>
      <c r="F3647" t="s">
        <v>54</v>
      </c>
      <c r="G3647" t="s">
        <v>22</v>
      </c>
      <c r="H3647" t="s">
        <v>23</v>
      </c>
      <c r="I3647" t="s">
        <v>36</v>
      </c>
      <c r="J3647">
        <v>3</v>
      </c>
      <c r="K3647">
        <v>12859.91</v>
      </c>
      <c r="L3647">
        <v>0.25</v>
      </c>
      <c r="M3647" s="6">
        <v>28934.799999999999</v>
      </c>
      <c r="N3647" s="3">
        <v>22046.5</v>
      </c>
      <c r="O3647" s="6">
        <v>6888.3</v>
      </c>
      <c r="P3647" t="s">
        <v>43</v>
      </c>
      <c r="Q3647" t="s">
        <v>26</v>
      </c>
      <c r="R3647" s="4">
        <f t="shared" si="168"/>
        <v>0.23806281709222116</v>
      </c>
      <c r="S3647" s="1" t="str">
        <f t="shared" si="169"/>
        <v>Mar-2025</v>
      </c>
      <c r="T3647" t="str">
        <f t="shared" si="170"/>
        <v>Profit</v>
      </c>
    </row>
    <row r="3648" spans="1:20" x14ac:dyDescent="0.3">
      <c r="A3648" t="s">
        <v>5646</v>
      </c>
      <c r="B3648" s="2">
        <v>45574</v>
      </c>
      <c r="C3648" t="s">
        <v>4498</v>
      </c>
      <c r="D3648" t="s">
        <v>19</v>
      </c>
      <c r="E3648" t="s">
        <v>20</v>
      </c>
      <c r="F3648" t="s">
        <v>115</v>
      </c>
      <c r="G3648" t="s">
        <v>29</v>
      </c>
      <c r="H3648" t="s">
        <v>23</v>
      </c>
      <c r="I3648" t="s">
        <v>59</v>
      </c>
      <c r="J3648">
        <v>2</v>
      </c>
      <c r="K3648">
        <v>864.05</v>
      </c>
      <c r="L3648">
        <v>0.05</v>
      </c>
      <c r="M3648" s="6">
        <v>1641.69</v>
      </c>
      <c r="N3648" s="3">
        <v>952.7</v>
      </c>
      <c r="O3648" s="6">
        <v>688.99</v>
      </c>
      <c r="P3648" t="s">
        <v>43</v>
      </c>
      <c r="Q3648" t="s">
        <v>26</v>
      </c>
      <c r="R3648" s="4">
        <f t="shared" si="168"/>
        <v>0.41968337505862863</v>
      </c>
      <c r="S3648" s="1" t="str">
        <f t="shared" si="169"/>
        <v>Oct-2024</v>
      </c>
      <c r="T3648" t="str">
        <f t="shared" si="170"/>
        <v>Profit</v>
      </c>
    </row>
    <row r="3649" spans="1:20" x14ac:dyDescent="0.3">
      <c r="A3649" t="s">
        <v>5647</v>
      </c>
      <c r="B3649" s="2">
        <v>45853</v>
      </c>
      <c r="C3649" t="s">
        <v>2175</v>
      </c>
      <c r="D3649" t="s">
        <v>46</v>
      </c>
      <c r="E3649" t="s">
        <v>53</v>
      </c>
      <c r="F3649" t="s">
        <v>54</v>
      </c>
      <c r="G3649" t="s">
        <v>79</v>
      </c>
      <c r="H3649" t="s">
        <v>74</v>
      </c>
      <c r="I3649" t="s">
        <v>91</v>
      </c>
      <c r="J3649">
        <v>6</v>
      </c>
      <c r="K3649">
        <v>6911.86</v>
      </c>
      <c r="L3649">
        <v>0.1</v>
      </c>
      <c r="M3649" s="6">
        <v>37324.04</v>
      </c>
      <c r="N3649" s="3">
        <v>29666.91</v>
      </c>
      <c r="O3649" s="6">
        <v>7657.13</v>
      </c>
      <c r="P3649" t="s">
        <v>25</v>
      </c>
      <c r="Q3649" t="s">
        <v>26</v>
      </c>
      <c r="R3649" s="4">
        <f t="shared" si="168"/>
        <v>0.20515276481324102</v>
      </c>
      <c r="S3649" s="1" t="str">
        <f t="shared" si="169"/>
        <v>Jul-2025</v>
      </c>
      <c r="T3649" t="str">
        <f t="shared" si="170"/>
        <v>Profit</v>
      </c>
    </row>
    <row r="3650" spans="1:20" x14ac:dyDescent="0.3">
      <c r="A3650" t="s">
        <v>5648</v>
      </c>
      <c r="B3650" s="2">
        <v>45898</v>
      </c>
      <c r="C3650" t="s">
        <v>4119</v>
      </c>
      <c r="D3650" t="s">
        <v>19</v>
      </c>
      <c r="E3650" t="s">
        <v>58</v>
      </c>
      <c r="F3650" t="s">
        <v>129</v>
      </c>
      <c r="G3650" t="s">
        <v>22</v>
      </c>
      <c r="H3650" t="s">
        <v>41</v>
      </c>
      <c r="I3650" t="s">
        <v>55</v>
      </c>
      <c r="J3650">
        <v>1</v>
      </c>
      <c r="K3650">
        <v>84.79</v>
      </c>
      <c r="L3650">
        <v>0</v>
      </c>
      <c r="M3650" s="6">
        <v>84.79</v>
      </c>
      <c r="N3650" s="3">
        <v>68.42</v>
      </c>
      <c r="O3650" s="6">
        <v>16.37</v>
      </c>
      <c r="P3650" t="s">
        <v>31</v>
      </c>
      <c r="Q3650" t="s">
        <v>26</v>
      </c>
      <c r="R3650" s="4">
        <f t="shared" si="168"/>
        <v>0.19306521995518339</v>
      </c>
      <c r="S3650" s="1" t="str">
        <f t="shared" si="169"/>
        <v>Aug-2025</v>
      </c>
      <c r="T3650" t="str">
        <f t="shared" si="170"/>
        <v>Profit</v>
      </c>
    </row>
    <row r="3651" spans="1:20" x14ac:dyDescent="0.3">
      <c r="A3651" t="s">
        <v>5649</v>
      </c>
      <c r="B3651" s="2">
        <v>45754</v>
      </c>
      <c r="C3651" t="s">
        <v>2389</v>
      </c>
      <c r="D3651" t="s">
        <v>46</v>
      </c>
      <c r="E3651" t="s">
        <v>20</v>
      </c>
      <c r="F3651" t="s">
        <v>115</v>
      </c>
      <c r="G3651" t="s">
        <v>79</v>
      </c>
      <c r="H3651" t="s">
        <v>41</v>
      </c>
      <c r="I3651" t="s">
        <v>48</v>
      </c>
      <c r="J3651">
        <v>2</v>
      </c>
      <c r="K3651">
        <v>144.46</v>
      </c>
      <c r="L3651">
        <v>0.2</v>
      </c>
      <c r="M3651" s="6">
        <v>231.14</v>
      </c>
      <c r="N3651" s="3">
        <v>226.99</v>
      </c>
      <c r="O3651" s="6">
        <v>4.1500000000000004</v>
      </c>
      <c r="P3651" t="s">
        <v>70</v>
      </c>
      <c r="Q3651" t="s">
        <v>26</v>
      </c>
      <c r="R3651" s="4">
        <f t="shared" si="168"/>
        <v>1.7954486458423468E-2</v>
      </c>
      <c r="S3651" s="1" t="str">
        <f t="shared" si="169"/>
        <v>Apr-2025</v>
      </c>
      <c r="T3651" t="str">
        <f t="shared" si="170"/>
        <v>Profit</v>
      </c>
    </row>
    <row r="3652" spans="1:20" x14ac:dyDescent="0.3">
      <c r="A3652" t="s">
        <v>5650</v>
      </c>
      <c r="B3652" s="2">
        <v>45698</v>
      </c>
      <c r="C3652" t="s">
        <v>5651</v>
      </c>
      <c r="D3652" t="s">
        <v>19</v>
      </c>
      <c r="E3652" t="s">
        <v>34</v>
      </c>
      <c r="F3652" t="s">
        <v>73</v>
      </c>
      <c r="G3652" t="s">
        <v>22</v>
      </c>
      <c r="H3652" t="s">
        <v>74</v>
      </c>
      <c r="I3652" t="s">
        <v>91</v>
      </c>
      <c r="J3652">
        <v>10</v>
      </c>
      <c r="K3652">
        <v>8442.57</v>
      </c>
      <c r="L3652">
        <v>0.15</v>
      </c>
      <c r="M3652" s="6">
        <v>71761.850000000006</v>
      </c>
      <c r="N3652" s="3">
        <v>50845.01</v>
      </c>
      <c r="O3652" s="6">
        <v>20916.84</v>
      </c>
      <c r="P3652" t="s">
        <v>25</v>
      </c>
      <c r="Q3652" t="s">
        <v>26</v>
      </c>
      <c r="R3652" s="4">
        <f t="shared" si="168"/>
        <v>0.29147576323631563</v>
      </c>
      <c r="S3652" s="1" t="str">
        <f t="shared" si="169"/>
        <v>Feb-2025</v>
      </c>
      <c r="T3652" t="str">
        <f t="shared" si="170"/>
        <v>Profit</v>
      </c>
    </row>
    <row r="3653" spans="1:20" x14ac:dyDescent="0.3">
      <c r="A3653" t="s">
        <v>5652</v>
      </c>
      <c r="B3653" s="2">
        <v>45379</v>
      </c>
      <c r="C3653" t="s">
        <v>4081</v>
      </c>
      <c r="D3653" t="s">
        <v>19</v>
      </c>
      <c r="E3653" t="s">
        <v>20</v>
      </c>
      <c r="F3653" t="s">
        <v>21</v>
      </c>
      <c r="G3653" t="s">
        <v>22</v>
      </c>
      <c r="H3653" t="s">
        <v>41</v>
      </c>
      <c r="I3653" t="s">
        <v>48</v>
      </c>
      <c r="J3653">
        <v>1</v>
      </c>
      <c r="K3653">
        <v>167.87</v>
      </c>
      <c r="L3653">
        <v>0.05</v>
      </c>
      <c r="M3653" s="6">
        <v>159.47999999999999</v>
      </c>
      <c r="N3653" s="3">
        <v>110.36</v>
      </c>
      <c r="O3653" s="6">
        <v>49.12</v>
      </c>
      <c r="P3653" t="s">
        <v>25</v>
      </c>
      <c r="Q3653" t="s">
        <v>26</v>
      </c>
      <c r="R3653" s="4">
        <f t="shared" ref="R3653:R3716" si="171">IFERROR(O3653/M3653,0)</f>
        <v>0.30800100326059693</v>
      </c>
      <c r="S3653" s="1" t="str">
        <f t="shared" ref="S3653:S3716" si="172">TEXT(B3653,"mmm-yyyy")</f>
        <v>Mar-2024</v>
      </c>
      <c r="T3653" t="str">
        <f t="shared" ref="T3653:T3716" si="173">IF(O3653&gt;0,"Profit",IF(O3653&lt;0,"Loss","Break-Even"))</f>
        <v>Profit</v>
      </c>
    </row>
    <row r="3654" spans="1:20" x14ac:dyDescent="0.3">
      <c r="A3654" t="s">
        <v>5653</v>
      </c>
      <c r="B3654" s="2">
        <v>45335</v>
      </c>
      <c r="C3654" t="s">
        <v>2258</v>
      </c>
      <c r="D3654" t="s">
        <v>19</v>
      </c>
      <c r="E3654" t="s">
        <v>53</v>
      </c>
      <c r="F3654" t="s">
        <v>54</v>
      </c>
      <c r="G3654" t="s">
        <v>79</v>
      </c>
      <c r="H3654" t="s">
        <v>23</v>
      </c>
      <c r="I3654" t="s">
        <v>69</v>
      </c>
      <c r="J3654">
        <v>2</v>
      </c>
      <c r="K3654">
        <v>9636.3700000000008</v>
      </c>
      <c r="L3654">
        <v>0.05</v>
      </c>
      <c r="M3654" s="6">
        <v>18309.099999999999</v>
      </c>
      <c r="N3654" s="3">
        <v>12554.78</v>
      </c>
      <c r="O3654" s="6">
        <v>5754.32</v>
      </c>
      <c r="P3654" t="s">
        <v>25</v>
      </c>
      <c r="Q3654" t="s">
        <v>26</v>
      </c>
      <c r="R3654" s="4">
        <f t="shared" si="171"/>
        <v>0.31428743084040178</v>
      </c>
      <c r="S3654" s="1" t="str">
        <f t="shared" si="172"/>
        <v>Feb-2024</v>
      </c>
      <c r="T3654" t="str">
        <f t="shared" si="173"/>
        <v>Profit</v>
      </c>
    </row>
    <row r="3655" spans="1:20" x14ac:dyDescent="0.3">
      <c r="A3655" t="s">
        <v>5654</v>
      </c>
      <c r="B3655" s="2">
        <v>45752</v>
      </c>
      <c r="C3655" t="s">
        <v>255</v>
      </c>
      <c r="D3655" t="s">
        <v>46</v>
      </c>
      <c r="E3655" t="s">
        <v>20</v>
      </c>
      <c r="F3655" t="s">
        <v>115</v>
      </c>
      <c r="G3655" t="s">
        <v>22</v>
      </c>
      <c r="H3655" t="s">
        <v>74</v>
      </c>
      <c r="I3655" t="s">
        <v>158</v>
      </c>
      <c r="J3655">
        <v>1</v>
      </c>
      <c r="K3655">
        <v>6225.31</v>
      </c>
      <c r="L3655">
        <v>0.05</v>
      </c>
      <c r="M3655" s="6">
        <v>5914.04</v>
      </c>
      <c r="N3655" s="3">
        <v>4008.33</v>
      </c>
      <c r="O3655" s="6">
        <v>1905.71</v>
      </c>
      <c r="P3655" t="s">
        <v>49</v>
      </c>
      <c r="Q3655" t="s">
        <v>26</v>
      </c>
      <c r="R3655" s="4">
        <f t="shared" si="171"/>
        <v>0.32223488512083109</v>
      </c>
      <c r="S3655" s="1" t="str">
        <f t="shared" si="172"/>
        <v>Apr-2025</v>
      </c>
      <c r="T3655" t="str">
        <f t="shared" si="173"/>
        <v>Profit</v>
      </c>
    </row>
    <row r="3656" spans="1:20" x14ac:dyDescent="0.3">
      <c r="A3656" t="s">
        <v>5655</v>
      </c>
      <c r="B3656" s="2">
        <v>45569</v>
      </c>
      <c r="C3656" t="s">
        <v>188</v>
      </c>
      <c r="D3656" t="s">
        <v>52</v>
      </c>
      <c r="E3656" t="s">
        <v>39</v>
      </c>
      <c r="F3656" t="s">
        <v>40</v>
      </c>
      <c r="G3656" t="s">
        <v>22</v>
      </c>
      <c r="H3656" t="s">
        <v>74</v>
      </c>
      <c r="I3656" t="s">
        <v>91</v>
      </c>
      <c r="J3656">
        <v>1</v>
      </c>
      <c r="K3656">
        <v>7811.35</v>
      </c>
      <c r="L3656">
        <v>0.15</v>
      </c>
      <c r="M3656" s="6">
        <v>6639.65</v>
      </c>
      <c r="N3656" s="3">
        <v>4794.9399999999996</v>
      </c>
      <c r="O3656" s="6">
        <v>1844.71</v>
      </c>
      <c r="P3656" t="s">
        <v>70</v>
      </c>
      <c r="Q3656" t="s">
        <v>26</v>
      </c>
      <c r="R3656" s="4">
        <f t="shared" si="171"/>
        <v>0.27783241586529411</v>
      </c>
      <c r="S3656" s="1" t="str">
        <f t="shared" si="172"/>
        <v>Oct-2024</v>
      </c>
      <c r="T3656" t="str">
        <f t="shared" si="173"/>
        <v>Profit</v>
      </c>
    </row>
    <row r="3657" spans="1:20" x14ac:dyDescent="0.3">
      <c r="A3657" t="s">
        <v>5656</v>
      </c>
      <c r="B3657" s="2">
        <v>45974</v>
      </c>
      <c r="C3657" t="s">
        <v>5657</v>
      </c>
      <c r="D3657" t="s">
        <v>46</v>
      </c>
      <c r="E3657" t="s">
        <v>58</v>
      </c>
      <c r="F3657" t="s">
        <v>54</v>
      </c>
      <c r="G3657" t="s">
        <v>79</v>
      </c>
      <c r="H3657" t="s">
        <v>74</v>
      </c>
      <c r="I3657" t="s">
        <v>137</v>
      </c>
      <c r="J3657">
        <v>2</v>
      </c>
      <c r="K3657">
        <v>17671.8</v>
      </c>
      <c r="L3657">
        <v>0.05</v>
      </c>
      <c r="M3657" s="6">
        <v>33576.42</v>
      </c>
      <c r="N3657" s="3">
        <v>21943.87</v>
      </c>
      <c r="O3657" s="6">
        <v>11632.55</v>
      </c>
      <c r="P3657" t="s">
        <v>31</v>
      </c>
      <c r="Q3657" t="s">
        <v>26</v>
      </c>
      <c r="R3657" s="4">
        <f t="shared" si="171"/>
        <v>0.34644997888399059</v>
      </c>
      <c r="S3657" s="1" t="str">
        <f t="shared" si="172"/>
        <v>Nov-2025</v>
      </c>
      <c r="T3657" t="str">
        <f t="shared" si="173"/>
        <v>Profit</v>
      </c>
    </row>
    <row r="3658" spans="1:20" x14ac:dyDescent="0.3">
      <c r="A3658" t="s">
        <v>5658</v>
      </c>
      <c r="B3658" s="2">
        <v>45712</v>
      </c>
      <c r="C3658" t="s">
        <v>2560</v>
      </c>
      <c r="D3658" t="s">
        <v>19</v>
      </c>
      <c r="E3658" t="s">
        <v>34</v>
      </c>
      <c r="F3658" t="s">
        <v>35</v>
      </c>
      <c r="G3658" t="s">
        <v>22</v>
      </c>
      <c r="H3658" t="s">
        <v>41</v>
      </c>
      <c r="I3658" t="s">
        <v>134</v>
      </c>
      <c r="J3658">
        <v>3</v>
      </c>
      <c r="K3658">
        <v>493.88</v>
      </c>
      <c r="L3658">
        <v>0.1</v>
      </c>
      <c r="M3658" s="6">
        <v>1333.48</v>
      </c>
      <c r="N3658" s="3">
        <v>903.83</v>
      </c>
      <c r="O3658" s="6">
        <v>429.65</v>
      </c>
      <c r="P3658" t="s">
        <v>70</v>
      </c>
      <c r="Q3658" t="s">
        <v>26</v>
      </c>
      <c r="R3658" s="4">
        <f t="shared" si="171"/>
        <v>0.32220205777364486</v>
      </c>
      <c r="S3658" s="1" t="str">
        <f t="shared" si="172"/>
        <v>Feb-2025</v>
      </c>
      <c r="T3658" t="str">
        <f t="shared" si="173"/>
        <v>Profit</v>
      </c>
    </row>
    <row r="3659" spans="1:20" x14ac:dyDescent="0.3">
      <c r="A3659" t="s">
        <v>5659</v>
      </c>
      <c r="B3659" s="2">
        <v>45992</v>
      </c>
      <c r="C3659" t="s">
        <v>560</v>
      </c>
      <c r="D3659" t="s">
        <v>19</v>
      </c>
      <c r="E3659" t="s">
        <v>53</v>
      </c>
      <c r="F3659" t="s">
        <v>97</v>
      </c>
      <c r="G3659" t="s">
        <v>29</v>
      </c>
      <c r="H3659" t="s">
        <v>74</v>
      </c>
      <c r="I3659" t="s">
        <v>137</v>
      </c>
      <c r="J3659">
        <v>1</v>
      </c>
      <c r="K3659">
        <v>18347.52</v>
      </c>
      <c r="L3659">
        <v>0.1</v>
      </c>
      <c r="M3659" s="6">
        <v>16512.77</v>
      </c>
      <c r="N3659" s="3">
        <v>13581.27</v>
      </c>
      <c r="O3659" s="6">
        <v>2931.5</v>
      </c>
      <c r="P3659" t="s">
        <v>43</v>
      </c>
      <c r="Q3659" t="s">
        <v>26</v>
      </c>
      <c r="R3659" s="4">
        <f t="shared" si="171"/>
        <v>0.17752926977121342</v>
      </c>
      <c r="S3659" s="1" t="str">
        <f t="shared" si="172"/>
        <v>Dec-2025</v>
      </c>
      <c r="T3659" t="str">
        <f t="shared" si="173"/>
        <v>Profit</v>
      </c>
    </row>
    <row r="3660" spans="1:20" x14ac:dyDescent="0.3">
      <c r="A3660" t="s">
        <v>5660</v>
      </c>
      <c r="B3660" s="2">
        <v>45644</v>
      </c>
      <c r="C3660" t="s">
        <v>3628</v>
      </c>
      <c r="D3660" t="s">
        <v>46</v>
      </c>
      <c r="E3660" t="s">
        <v>58</v>
      </c>
      <c r="F3660" t="s">
        <v>129</v>
      </c>
      <c r="G3660" t="s">
        <v>29</v>
      </c>
      <c r="H3660" t="s">
        <v>23</v>
      </c>
      <c r="I3660" t="s">
        <v>59</v>
      </c>
      <c r="J3660">
        <v>1</v>
      </c>
      <c r="K3660">
        <v>7412.12</v>
      </c>
      <c r="L3660">
        <v>0.2</v>
      </c>
      <c r="M3660" s="6">
        <v>5929.7</v>
      </c>
      <c r="N3660" s="3">
        <v>5259.1</v>
      </c>
      <c r="O3660" s="6">
        <v>670.6</v>
      </c>
      <c r="P3660" t="s">
        <v>70</v>
      </c>
      <c r="Q3660" t="s">
        <v>26</v>
      </c>
      <c r="R3660" s="4">
        <f t="shared" si="171"/>
        <v>0.1130917247078267</v>
      </c>
      <c r="S3660" s="1" t="str">
        <f t="shared" si="172"/>
        <v>Dec-2024</v>
      </c>
      <c r="T3660" t="str">
        <f t="shared" si="173"/>
        <v>Profit</v>
      </c>
    </row>
    <row r="3661" spans="1:20" x14ac:dyDescent="0.3">
      <c r="A3661" t="s">
        <v>5661</v>
      </c>
      <c r="B3661" s="2">
        <v>45987</v>
      </c>
      <c r="C3661" t="s">
        <v>5662</v>
      </c>
      <c r="D3661" t="s">
        <v>19</v>
      </c>
      <c r="E3661" t="s">
        <v>58</v>
      </c>
      <c r="F3661" t="s">
        <v>104</v>
      </c>
      <c r="G3661" t="s">
        <v>79</v>
      </c>
      <c r="H3661" t="s">
        <v>41</v>
      </c>
      <c r="I3661" t="s">
        <v>134</v>
      </c>
      <c r="J3661">
        <v>4</v>
      </c>
      <c r="K3661">
        <v>432.67</v>
      </c>
      <c r="L3661">
        <v>0.15</v>
      </c>
      <c r="M3661" s="6">
        <v>1471.08</v>
      </c>
      <c r="N3661" s="3">
        <v>1272.3900000000001</v>
      </c>
      <c r="O3661" s="6">
        <v>198.69</v>
      </c>
      <c r="P3661" t="s">
        <v>49</v>
      </c>
      <c r="Q3661" t="s">
        <v>26</v>
      </c>
      <c r="R3661" s="4">
        <f t="shared" si="171"/>
        <v>0.13506403458683416</v>
      </c>
      <c r="S3661" s="1" t="str">
        <f t="shared" si="172"/>
        <v>Nov-2025</v>
      </c>
      <c r="T3661" t="str">
        <f t="shared" si="173"/>
        <v>Profit</v>
      </c>
    </row>
    <row r="3662" spans="1:20" x14ac:dyDescent="0.3">
      <c r="A3662" t="s">
        <v>5663</v>
      </c>
      <c r="B3662" s="2">
        <v>45806</v>
      </c>
      <c r="C3662" t="s">
        <v>3637</v>
      </c>
      <c r="D3662" t="s">
        <v>46</v>
      </c>
      <c r="E3662" t="s">
        <v>20</v>
      </c>
      <c r="F3662" t="s">
        <v>157</v>
      </c>
      <c r="G3662" t="s">
        <v>29</v>
      </c>
      <c r="H3662" t="s">
        <v>23</v>
      </c>
      <c r="I3662" t="s">
        <v>30</v>
      </c>
      <c r="J3662">
        <v>5</v>
      </c>
      <c r="K3662">
        <v>2472.67</v>
      </c>
      <c r="L3662">
        <v>0.05</v>
      </c>
      <c r="M3662" s="6">
        <v>11745.18</v>
      </c>
      <c r="N3662" s="3">
        <v>8474.3700000000008</v>
      </c>
      <c r="O3662" s="6">
        <v>3270.81</v>
      </c>
      <c r="P3662" t="s">
        <v>70</v>
      </c>
      <c r="Q3662" t="s">
        <v>26</v>
      </c>
      <c r="R3662" s="4">
        <f t="shared" si="171"/>
        <v>0.27848104499037052</v>
      </c>
      <c r="S3662" s="1" t="str">
        <f t="shared" si="172"/>
        <v>May-2025</v>
      </c>
      <c r="T3662" t="str">
        <f t="shared" si="173"/>
        <v>Profit</v>
      </c>
    </row>
    <row r="3663" spans="1:20" x14ac:dyDescent="0.3">
      <c r="A3663" t="s">
        <v>5664</v>
      </c>
      <c r="B3663" s="2">
        <v>45994</v>
      </c>
      <c r="C3663" t="s">
        <v>5169</v>
      </c>
      <c r="D3663" t="s">
        <v>46</v>
      </c>
      <c r="E3663" t="s">
        <v>20</v>
      </c>
      <c r="F3663" t="s">
        <v>21</v>
      </c>
      <c r="G3663" t="s">
        <v>22</v>
      </c>
      <c r="H3663" t="s">
        <v>23</v>
      </c>
      <c r="I3663" t="s">
        <v>36</v>
      </c>
      <c r="J3663">
        <v>4</v>
      </c>
      <c r="K3663">
        <v>13908.33</v>
      </c>
      <c r="L3663">
        <v>0.1</v>
      </c>
      <c r="M3663" s="6">
        <v>50069.99</v>
      </c>
      <c r="N3663" s="3">
        <v>45242.1</v>
      </c>
      <c r="O3663" s="6">
        <v>4827.8900000000003</v>
      </c>
      <c r="P3663" t="s">
        <v>70</v>
      </c>
      <c r="Q3663" t="s">
        <v>26</v>
      </c>
      <c r="R3663" s="4">
        <f t="shared" si="171"/>
        <v>9.6422827326308649E-2</v>
      </c>
      <c r="S3663" s="1" t="str">
        <f t="shared" si="172"/>
        <v>Dec-2025</v>
      </c>
      <c r="T3663" t="str">
        <f t="shared" si="173"/>
        <v>Profit</v>
      </c>
    </row>
    <row r="3664" spans="1:20" x14ac:dyDescent="0.3">
      <c r="A3664" t="s">
        <v>5665</v>
      </c>
      <c r="B3664" s="2">
        <v>45921</v>
      </c>
      <c r="C3664" t="s">
        <v>2233</v>
      </c>
      <c r="D3664" t="s">
        <v>19</v>
      </c>
      <c r="E3664" t="s">
        <v>34</v>
      </c>
      <c r="F3664" t="s">
        <v>65</v>
      </c>
      <c r="G3664" t="s">
        <v>22</v>
      </c>
      <c r="H3664" t="s">
        <v>41</v>
      </c>
      <c r="I3664" t="s">
        <v>42</v>
      </c>
      <c r="J3664">
        <v>1</v>
      </c>
      <c r="K3664">
        <v>123.44</v>
      </c>
      <c r="L3664">
        <v>0</v>
      </c>
      <c r="M3664" s="6">
        <v>123.44</v>
      </c>
      <c r="N3664" s="3">
        <v>66.67</v>
      </c>
      <c r="O3664" s="6">
        <v>56.77</v>
      </c>
      <c r="P3664" t="s">
        <v>25</v>
      </c>
      <c r="Q3664" t="s">
        <v>26</v>
      </c>
      <c r="R3664" s="4">
        <f t="shared" si="171"/>
        <v>0.45989954633830205</v>
      </c>
      <c r="S3664" s="1" t="str">
        <f t="shared" si="172"/>
        <v>Sep-2025</v>
      </c>
      <c r="T3664" t="str">
        <f t="shared" si="173"/>
        <v>Profit</v>
      </c>
    </row>
    <row r="3665" spans="1:20" x14ac:dyDescent="0.3">
      <c r="A3665" t="s">
        <v>5666</v>
      </c>
      <c r="B3665" s="2">
        <v>45310</v>
      </c>
      <c r="C3665" t="s">
        <v>5046</v>
      </c>
      <c r="D3665" t="s">
        <v>19</v>
      </c>
      <c r="E3665" t="s">
        <v>53</v>
      </c>
      <c r="F3665" t="s">
        <v>54</v>
      </c>
      <c r="G3665" t="s">
        <v>29</v>
      </c>
      <c r="H3665" t="s">
        <v>23</v>
      </c>
      <c r="I3665" t="s">
        <v>69</v>
      </c>
      <c r="J3665">
        <v>5</v>
      </c>
      <c r="K3665">
        <v>10088.1</v>
      </c>
      <c r="L3665">
        <v>0.1</v>
      </c>
      <c r="M3665" s="6">
        <v>45396.45</v>
      </c>
      <c r="N3665" s="3">
        <v>35461.56</v>
      </c>
      <c r="O3665" s="6">
        <v>9934.89</v>
      </c>
      <c r="P3665" t="s">
        <v>25</v>
      </c>
      <c r="Q3665" t="s">
        <v>26</v>
      </c>
      <c r="R3665" s="4">
        <f t="shared" si="171"/>
        <v>0.21884728871971268</v>
      </c>
      <c r="S3665" s="1" t="str">
        <f t="shared" si="172"/>
        <v>Jan-2024</v>
      </c>
      <c r="T3665" t="str">
        <f t="shared" si="173"/>
        <v>Profit</v>
      </c>
    </row>
    <row r="3666" spans="1:20" x14ac:dyDescent="0.3">
      <c r="A3666" t="s">
        <v>5667</v>
      </c>
      <c r="B3666" s="2">
        <v>45314</v>
      </c>
      <c r="C3666" t="s">
        <v>2466</v>
      </c>
      <c r="D3666" t="s">
        <v>19</v>
      </c>
      <c r="E3666" t="s">
        <v>53</v>
      </c>
      <c r="F3666" t="s">
        <v>97</v>
      </c>
      <c r="G3666" t="s">
        <v>29</v>
      </c>
      <c r="H3666" t="s">
        <v>41</v>
      </c>
      <c r="I3666" t="s">
        <v>134</v>
      </c>
      <c r="J3666">
        <v>1</v>
      </c>
      <c r="K3666">
        <v>340.64</v>
      </c>
      <c r="L3666">
        <v>0.2</v>
      </c>
      <c r="M3666" s="6">
        <v>272.51</v>
      </c>
      <c r="N3666" s="3">
        <v>226.26</v>
      </c>
      <c r="O3666" s="6">
        <v>46.25</v>
      </c>
      <c r="P3666" t="s">
        <v>49</v>
      </c>
      <c r="Q3666" t="s">
        <v>26</v>
      </c>
      <c r="R3666" s="4">
        <f t="shared" si="171"/>
        <v>0.1697185424388096</v>
      </c>
      <c r="S3666" s="1" t="str">
        <f t="shared" si="172"/>
        <v>Jan-2024</v>
      </c>
      <c r="T3666" t="str">
        <f t="shared" si="173"/>
        <v>Profit</v>
      </c>
    </row>
    <row r="3667" spans="1:20" x14ac:dyDescent="0.3">
      <c r="A3667" t="s">
        <v>5668</v>
      </c>
      <c r="B3667" s="2">
        <v>45704</v>
      </c>
      <c r="C3667" t="s">
        <v>2278</v>
      </c>
      <c r="D3667" t="s">
        <v>52</v>
      </c>
      <c r="E3667" t="s">
        <v>53</v>
      </c>
      <c r="F3667" t="s">
        <v>97</v>
      </c>
      <c r="G3667" t="s">
        <v>22</v>
      </c>
      <c r="H3667" t="s">
        <v>23</v>
      </c>
      <c r="I3667" t="s">
        <v>69</v>
      </c>
      <c r="J3667">
        <v>4</v>
      </c>
      <c r="K3667">
        <v>25389.65</v>
      </c>
      <c r="L3667">
        <v>0</v>
      </c>
      <c r="M3667" s="6">
        <v>101558.6</v>
      </c>
      <c r="N3667" s="3">
        <v>81732.72</v>
      </c>
      <c r="O3667" s="6">
        <v>19825.88</v>
      </c>
      <c r="P3667" t="s">
        <v>43</v>
      </c>
      <c r="Q3667" t="s">
        <v>26</v>
      </c>
      <c r="R3667" s="4">
        <f t="shared" si="171"/>
        <v>0.19521616091596378</v>
      </c>
      <c r="S3667" s="1" t="str">
        <f t="shared" si="172"/>
        <v>Feb-2025</v>
      </c>
      <c r="T3667" t="str">
        <f t="shared" si="173"/>
        <v>Profit</v>
      </c>
    </row>
    <row r="3668" spans="1:20" x14ac:dyDescent="0.3">
      <c r="A3668" t="s">
        <v>5669</v>
      </c>
      <c r="B3668" s="2">
        <v>45321</v>
      </c>
      <c r="C3668" t="s">
        <v>4772</v>
      </c>
      <c r="D3668" t="s">
        <v>19</v>
      </c>
      <c r="E3668" t="s">
        <v>53</v>
      </c>
      <c r="F3668" t="s">
        <v>90</v>
      </c>
      <c r="G3668" t="s">
        <v>22</v>
      </c>
      <c r="H3668" t="s">
        <v>23</v>
      </c>
      <c r="I3668" t="s">
        <v>69</v>
      </c>
      <c r="J3668">
        <v>2</v>
      </c>
      <c r="K3668">
        <v>9098.98</v>
      </c>
      <c r="L3668">
        <v>0.1</v>
      </c>
      <c r="M3668" s="6">
        <v>16378.16</v>
      </c>
      <c r="N3668" s="3">
        <v>12445.82</v>
      </c>
      <c r="O3668" s="6">
        <v>3932.34</v>
      </c>
      <c r="P3668" t="s">
        <v>49</v>
      </c>
      <c r="Q3668" t="s">
        <v>26</v>
      </c>
      <c r="R3668" s="4">
        <f t="shared" si="171"/>
        <v>0.24009656762420201</v>
      </c>
      <c r="S3668" s="1" t="str">
        <f t="shared" si="172"/>
        <v>Jan-2024</v>
      </c>
      <c r="T3668" t="str">
        <f t="shared" si="173"/>
        <v>Profit</v>
      </c>
    </row>
    <row r="3669" spans="1:20" x14ac:dyDescent="0.3">
      <c r="A3669" t="s">
        <v>5670</v>
      </c>
      <c r="B3669" s="2">
        <v>46098</v>
      </c>
      <c r="C3669" t="s">
        <v>2358</v>
      </c>
      <c r="D3669" t="s">
        <v>52</v>
      </c>
      <c r="E3669" t="s">
        <v>34</v>
      </c>
      <c r="F3669" t="s">
        <v>65</v>
      </c>
      <c r="G3669" t="s">
        <v>22</v>
      </c>
      <c r="H3669" t="s">
        <v>41</v>
      </c>
      <c r="I3669" t="s">
        <v>62</v>
      </c>
      <c r="J3669">
        <v>6</v>
      </c>
      <c r="K3669">
        <v>289.89999999999998</v>
      </c>
      <c r="L3669">
        <v>0.1</v>
      </c>
      <c r="M3669" s="6">
        <v>1565.46</v>
      </c>
      <c r="N3669" s="3">
        <v>1093.95</v>
      </c>
      <c r="O3669" s="6">
        <v>471.51</v>
      </c>
      <c r="P3669" t="s">
        <v>31</v>
      </c>
      <c r="Q3669" t="s">
        <v>26</v>
      </c>
      <c r="R3669" s="4">
        <f t="shared" si="171"/>
        <v>0.30119581464872941</v>
      </c>
      <c r="S3669" s="1" t="str">
        <f t="shared" si="172"/>
        <v>Mar-2026</v>
      </c>
      <c r="T3669" t="str">
        <f t="shared" si="173"/>
        <v>Profit</v>
      </c>
    </row>
    <row r="3670" spans="1:20" x14ac:dyDescent="0.3">
      <c r="A3670" t="s">
        <v>5671</v>
      </c>
      <c r="B3670" s="2">
        <v>45399</v>
      </c>
      <c r="C3670" t="s">
        <v>4635</v>
      </c>
      <c r="D3670" t="s">
        <v>52</v>
      </c>
      <c r="E3670" t="s">
        <v>20</v>
      </c>
      <c r="F3670" t="s">
        <v>157</v>
      </c>
      <c r="G3670" t="s">
        <v>79</v>
      </c>
      <c r="H3670" t="s">
        <v>41</v>
      </c>
      <c r="I3670" t="s">
        <v>134</v>
      </c>
      <c r="J3670">
        <v>2</v>
      </c>
      <c r="K3670">
        <v>237.57</v>
      </c>
      <c r="L3670">
        <v>0.1</v>
      </c>
      <c r="M3670" s="6">
        <v>427.63</v>
      </c>
      <c r="N3670" s="3">
        <v>249.38</v>
      </c>
      <c r="O3670" s="6">
        <v>178.25</v>
      </c>
      <c r="P3670" t="s">
        <v>31</v>
      </c>
      <c r="Q3670" t="s">
        <v>26</v>
      </c>
      <c r="R3670" s="4">
        <f t="shared" si="171"/>
        <v>0.41683230830390761</v>
      </c>
      <c r="S3670" s="1" t="str">
        <f t="shared" si="172"/>
        <v>Apr-2024</v>
      </c>
      <c r="T3670" t="str">
        <f t="shared" si="173"/>
        <v>Profit</v>
      </c>
    </row>
    <row r="3671" spans="1:20" x14ac:dyDescent="0.3">
      <c r="A3671" t="s">
        <v>5672</v>
      </c>
      <c r="B3671" s="2">
        <v>45658</v>
      </c>
      <c r="C3671" t="s">
        <v>5313</v>
      </c>
      <c r="D3671" t="s">
        <v>19</v>
      </c>
      <c r="E3671" t="s">
        <v>34</v>
      </c>
      <c r="F3671" t="s">
        <v>110</v>
      </c>
      <c r="G3671" t="s">
        <v>22</v>
      </c>
      <c r="H3671" t="s">
        <v>23</v>
      </c>
      <c r="I3671" t="s">
        <v>30</v>
      </c>
      <c r="J3671">
        <v>2</v>
      </c>
      <c r="K3671">
        <v>504.97</v>
      </c>
      <c r="L3671">
        <v>0.1</v>
      </c>
      <c r="M3671" s="6">
        <v>908.95</v>
      </c>
      <c r="N3671" s="3">
        <v>766.9</v>
      </c>
      <c r="O3671" s="6">
        <v>142.05000000000001</v>
      </c>
      <c r="P3671" t="s">
        <v>25</v>
      </c>
      <c r="Q3671" t="s">
        <v>142</v>
      </c>
      <c r="R3671" s="4">
        <f t="shared" si="171"/>
        <v>0.15627922327960833</v>
      </c>
      <c r="S3671" s="1" t="str">
        <f t="shared" si="172"/>
        <v>Jan-2025</v>
      </c>
      <c r="T3671" t="str">
        <f t="shared" si="173"/>
        <v>Profit</v>
      </c>
    </row>
    <row r="3672" spans="1:20" x14ac:dyDescent="0.3">
      <c r="A3672" t="s">
        <v>5673</v>
      </c>
      <c r="B3672" s="2">
        <v>45572</v>
      </c>
      <c r="C3672" t="s">
        <v>5674</v>
      </c>
      <c r="D3672" t="s">
        <v>46</v>
      </c>
      <c r="E3672" t="s">
        <v>39</v>
      </c>
      <c r="F3672" t="s">
        <v>120</v>
      </c>
      <c r="G3672" t="s">
        <v>79</v>
      </c>
      <c r="H3672" t="s">
        <v>23</v>
      </c>
      <c r="I3672" t="s">
        <v>24</v>
      </c>
      <c r="J3672">
        <v>2</v>
      </c>
      <c r="K3672">
        <v>47640.95</v>
      </c>
      <c r="L3672">
        <v>0.1</v>
      </c>
      <c r="M3672" s="6">
        <v>85753.71</v>
      </c>
      <c r="N3672" s="3">
        <v>66656.88</v>
      </c>
      <c r="O3672" s="6">
        <v>19096.830000000002</v>
      </c>
      <c r="P3672" t="s">
        <v>31</v>
      </c>
      <c r="Q3672" t="s">
        <v>26</v>
      </c>
      <c r="R3672" s="4">
        <f t="shared" si="171"/>
        <v>0.22269392193060802</v>
      </c>
      <c r="S3672" s="1" t="str">
        <f t="shared" si="172"/>
        <v>Oct-2024</v>
      </c>
      <c r="T3672" t="str">
        <f t="shared" si="173"/>
        <v>Profit</v>
      </c>
    </row>
    <row r="3673" spans="1:20" x14ac:dyDescent="0.3">
      <c r="A3673" t="s">
        <v>5675</v>
      </c>
      <c r="B3673" s="2">
        <v>45419</v>
      </c>
      <c r="C3673" t="s">
        <v>2399</v>
      </c>
      <c r="D3673" t="s">
        <v>19</v>
      </c>
      <c r="E3673" t="s">
        <v>34</v>
      </c>
      <c r="F3673" t="s">
        <v>90</v>
      </c>
      <c r="G3673" t="s">
        <v>29</v>
      </c>
      <c r="H3673" t="s">
        <v>23</v>
      </c>
      <c r="I3673" t="s">
        <v>69</v>
      </c>
      <c r="J3673">
        <v>1</v>
      </c>
      <c r="K3673">
        <v>22332.82</v>
      </c>
      <c r="L3673">
        <v>0.15</v>
      </c>
      <c r="M3673" s="6">
        <v>18982.900000000001</v>
      </c>
      <c r="N3673" s="3">
        <v>12822.19</v>
      </c>
      <c r="O3673" s="6">
        <v>6160.71</v>
      </c>
      <c r="P3673" t="s">
        <v>49</v>
      </c>
      <c r="Q3673" t="s">
        <v>26</v>
      </c>
      <c r="R3673" s="4">
        <f t="shared" si="171"/>
        <v>0.32453998071948964</v>
      </c>
      <c r="S3673" s="1" t="str">
        <f t="shared" si="172"/>
        <v>May-2024</v>
      </c>
      <c r="T3673" t="str">
        <f t="shared" si="173"/>
        <v>Profit</v>
      </c>
    </row>
    <row r="3674" spans="1:20" x14ac:dyDescent="0.3">
      <c r="A3674" t="s">
        <v>5676</v>
      </c>
      <c r="B3674" s="2">
        <v>45520</v>
      </c>
      <c r="C3674" t="s">
        <v>156</v>
      </c>
      <c r="D3674" t="s">
        <v>19</v>
      </c>
      <c r="E3674" t="s">
        <v>39</v>
      </c>
      <c r="F3674" t="s">
        <v>220</v>
      </c>
      <c r="G3674" t="s">
        <v>79</v>
      </c>
      <c r="H3674" t="s">
        <v>23</v>
      </c>
      <c r="I3674" t="s">
        <v>24</v>
      </c>
      <c r="J3674">
        <v>5</v>
      </c>
      <c r="K3674">
        <v>70928.63</v>
      </c>
      <c r="L3674">
        <v>0.1</v>
      </c>
      <c r="M3674" s="6">
        <v>319178.84000000003</v>
      </c>
      <c r="N3674" s="3">
        <v>287925.45</v>
      </c>
      <c r="O3674" s="6">
        <v>31253.39</v>
      </c>
      <c r="P3674" t="s">
        <v>70</v>
      </c>
      <c r="Q3674" t="s">
        <v>26</v>
      </c>
      <c r="R3674" s="4">
        <f t="shared" si="171"/>
        <v>9.7918113869954526E-2</v>
      </c>
      <c r="S3674" s="1" t="str">
        <f t="shared" si="172"/>
        <v>Aug-2024</v>
      </c>
      <c r="T3674" t="str">
        <f t="shared" si="173"/>
        <v>Profit</v>
      </c>
    </row>
    <row r="3675" spans="1:20" x14ac:dyDescent="0.3">
      <c r="A3675" t="s">
        <v>5677</v>
      </c>
      <c r="B3675" s="2">
        <v>45402</v>
      </c>
      <c r="C3675" t="s">
        <v>3403</v>
      </c>
      <c r="D3675" t="s">
        <v>19</v>
      </c>
      <c r="E3675" t="s">
        <v>53</v>
      </c>
      <c r="F3675" t="s">
        <v>97</v>
      </c>
      <c r="G3675" t="s">
        <v>22</v>
      </c>
      <c r="H3675" t="s">
        <v>41</v>
      </c>
      <c r="I3675" t="s">
        <v>62</v>
      </c>
      <c r="J3675">
        <v>2</v>
      </c>
      <c r="K3675">
        <v>257.66000000000003</v>
      </c>
      <c r="L3675">
        <v>0.15</v>
      </c>
      <c r="M3675" s="6">
        <v>438.02</v>
      </c>
      <c r="N3675" s="3">
        <v>411.37</v>
      </c>
      <c r="O3675" s="6">
        <v>26.65</v>
      </c>
      <c r="P3675" t="s">
        <v>25</v>
      </c>
      <c r="Q3675" t="s">
        <v>26</v>
      </c>
      <c r="R3675" s="4">
        <f t="shared" si="171"/>
        <v>6.0841970686270036E-2</v>
      </c>
      <c r="S3675" s="1" t="str">
        <f t="shared" si="172"/>
        <v>Apr-2024</v>
      </c>
      <c r="T3675" t="str">
        <f t="shared" si="173"/>
        <v>Profit</v>
      </c>
    </row>
    <row r="3676" spans="1:20" x14ac:dyDescent="0.3">
      <c r="A3676" t="s">
        <v>5678</v>
      </c>
      <c r="B3676" s="2">
        <v>45427</v>
      </c>
      <c r="C3676" t="s">
        <v>2366</v>
      </c>
      <c r="D3676" t="s">
        <v>19</v>
      </c>
      <c r="E3676" t="s">
        <v>20</v>
      </c>
      <c r="F3676" t="s">
        <v>21</v>
      </c>
      <c r="G3676" t="s">
        <v>79</v>
      </c>
      <c r="H3676" t="s">
        <v>23</v>
      </c>
      <c r="I3676" t="s">
        <v>36</v>
      </c>
      <c r="J3676">
        <v>5</v>
      </c>
      <c r="K3676">
        <v>23882</v>
      </c>
      <c r="L3676">
        <v>0.1</v>
      </c>
      <c r="M3676" s="6">
        <v>107469</v>
      </c>
      <c r="N3676" s="3">
        <v>62712.88</v>
      </c>
      <c r="O3676" s="6">
        <v>44756.12</v>
      </c>
      <c r="P3676" t="s">
        <v>43</v>
      </c>
      <c r="Q3676" t="s">
        <v>26</v>
      </c>
      <c r="R3676" s="4">
        <f t="shared" si="171"/>
        <v>0.41645609431557007</v>
      </c>
      <c r="S3676" s="1" t="str">
        <f t="shared" si="172"/>
        <v>May-2024</v>
      </c>
      <c r="T3676" t="str">
        <f t="shared" si="173"/>
        <v>Profit</v>
      </c>
    </row>
    <row r="3677" spans="1:20" x14ac:dyDescent="0.3">
      <c r="A3677" t="s">
        <v>5679</v>
      </c>
      <c r="B3677" s="2">
        <v>45653</v>
      </c>
      <c r="C3677" t="s">
        <v>5148</v>
      </c>
      <c r="D3677" t="s">
        <v>19</v>
      </c>
      <c r="E3677" t="s">
        <v>34</v>
      </c>
      <c r="F3677" t="s">
        <v>35</v>
      </c>
      <c r="G3677" t="s">
        <v>22</v>
      </c>
      <c r="H3677" t="s">
        <v>23</v>
      </c>
      <c r="I3677" t="s">
        <v>69</v>
      </c>
      <c r="J3677">
        <v>3</v>
      </c>
      <c r="K3677">
        <v>15330.18</v>
      </c>
      <c r="L3677">
        <v>0.15</v>
      </c>
      <c r="M3677" s="6">
        <v>39091.96</v>
      </c>
      <c r="N3677" s="3">
        <v>26455.47</v>
      </c>
      <c r="O3677" s="6">
        <v>12636.49</v>
      </c>
      <c r="P3677" t="s">
        <v>25</v>
      </c>
      <c r="Q3677" t="s">
        <v>26</v>
      </c>
      <c r="R3677" s="4">
        <f t="shared" si="171"/>
        <v>0.32325035633925747</v>
      </c>
      <c r="S3677" s="1" t="str">
        <f t="shared" si="172"/>
        <v>Dec-2024</v>
      </c>
      <c r="T3677" t="str">
        <f t="shared" si="173"/>
        <v>Profit</v>
      </c>
    </row>
    <row r="3678" spans="1:20" x14ac:dyDescent="0.3">
      <c r="A3678" t="s">
        <v>5680</v>
      </c>
      <c r="B3678" s="2">
        <v>45477</v>
      </c>
      <c r="C3678" t="s">
        <v>4964</v>
      </c>
      <c r="D3678" t="s">
        <v>19</v>
      </c>
      <c r="E3678" t="s">
        <v>20</v>
      </c>
      <c r="F3678" t="s">
        <v>115</v>
      </c>
      <c r="G3678" t="s">
        <v>29</v>
      </c>
      <c r="H3678" t="s">
        <v>41</v>
      </c>
      <c r="I3678" t="s">
        <v>125</v>
      </c>
      <c r="J3678">
        <v>1</v>
      </c>
      <c r="K3678">
        <v>141.72999999999999</v>
      </c>
      <c r="L3678">
        <v>0.2</v>
      </c>
      <c r="M3678" s="6">
        <v>113.38</v>
      </c>
      <c r="N3678" s="3">
        <v>100.88</v>
      </c>
      <c r="O3678" s="6">
        <v>12.5</v>
      </c>
      <c r="P3678" t="s">
        <v>43</v>
      </c>
      <c r="Q3678" t="s">
        <v>76</v>
      </c>
      <c r="R3678" s="4">
        <f t="shared" si="171"/>
        <v>0.11024872111483507</v>
      </c>
      <c r="S3678" s="1" t="str">
        <f t="shared" si="172"/>
        <v>Jul-2024</v>
      </c>
      <c r="T3678" t="str">
        <f t="shared" si="173"/>
        <v>Profit</v>
      </c>
    </row>
    <row r="3679" spans="1:20" x14ac:dyDescent="0.3">
      <c r="A3679" t="s">
        <v>5681</v>
      </c>
      <c r="B3679" s="2">
        <v>45947</v>
      </c>
      <c r="C3679" t="s">
        <v>4319</v>
      </c>
      <c r="D3679" t="s">
        <v>19</v>
      </c>
      <c r="E3679" t="s">
        <v>53</v>
      </c>
      <c r="F3679" t="s">
        <v>97</v>
      </c>
      <c r="G3679" t="s">
        <v>22</v>
      </c>
      <c r="H3679" t="s">
        <v>41</v>
      </c>
      <c r="I3679" t="s">
        <v>55</v>
      </c>
      <c r="J3679">
        <v>1</v>
      </c>
      <c r="K3679">
        <v>342.46</v>
      </c>
      <c r="L3679">
        <v>0</v>
      </c>
      <c r="M3679" s="6">
        <v>342.46</v>
      </c>
      <c r="N3679" s="3">
        <v>194.53</v>
      </c>
      <c r="O3679" s="6">
        <v>147.93</v>
      </c>
      <c r="P3679" t="s">
        <v>49</v>
      </c>
      <c r="Q3679" t="s">
        <v>26</v>
      </c>
      <c r="R3679" s="4">
        <f t="shared" si="171"/>
        <v>0.43196285697599723</v>
      </c>
      <c r="S3679" s="1" t="str">
        <f t="shared" si="172"/>
        <v>Oct-2025</v>
      </c>
      <c r="T3679" t="str">
        <f t="shared" si="173"/>
        <v>Profit</v>
      </c>
    </row>
    <row r="3680" spans="1:20" x14ac:dyDescent="0.3">
      <c r="A3680" t="s">
        <v>5682</v>
      </c>
      <c r="B3680" s="2">
        <v>45875</v>
      </c>
      <c r="C3680" t="s">
        <v>3675</v>
      </c>
      <c r="D3680" t="s">
        <v>52</v>
      </c>
      <c r="E3680" t="s">
        <v>53</v>
      </c>
      <c r="F3680" t="s">
        <v>97</v>
      </c>
      <c r="G3680" t="s">
        <v>22</v>
      </c>
      <c r="H3680" t="s">
        <v>74</v>
      </c>
      <c r="I3680" t="s">
        <v>137</v>
      </c>
      <c r="J3680">
        <v>8</v>
      </c>
      <c r="K3680">
        <v>12957.02</v>
      </c>
      <c r="L3680">
        <v>0.2</v>
      </c>
      <c r="M3680" s="6">
        <v>82924.929999999993</v>
      </c>
      <c r="N3680" s="3">
        <v>73098.12</v>
      </c>
      <c r="O3680" s="6">
        <v>9826.81</v>
      </c>
      <c r="P3680" t="s">
        <v>49</v>
      </c>
      <c r="Q3680" t="s">
        <v>26</v>
      </c>
      <c r="R3680" s="4">
        <f t="shared" si="171"/>
        <v>0.11850248170242653</v>
      </c>
      <c r="S3680" s="1" t="str">
        <f t="shared" si="172"/>
        <v>Aug-2025</v>
      </c>
      <c r="T3680" t="str">
        <f t="shared" si="173"/>
        <v>Profit</v>
      </c>
    </row>
    <row r="3681" spans="1:20" x14ac:dyDescent="0.3">
      <c r="A3681" t="s">
        <v>5683</v>
      </c>
      <c r="B3681" s="2">
        <v>45420</v>
      </c>
      <c r="C3681" t="s">
        <v>311</v>
      </c>
      <c r="D3681" t="s">
        <v>52</v>
      </c>
      <c r="E3681" t="s">
        <v>39</v>
      </c>
      <c r="F3681" t="s">
        <v>220</v>
      </c>
      <c r="G3681" t="s">
        <v>22</v>
      </c>
      <c r="H3681" t="s">
        <v>74</v>
      </c>
      <c r="I3681" t="s">
        <v>107</v>
      </c>
      <c r="J3681">
        <v>2</v>
      </c>
      <c r="K3681">
        <v>13215.73</v>
      </c>
      <c r="L3681">
        <v>0.05</v>
      </c>
      <c r="M3681" s="6">
        <v>25109.89</v>
      </c>
      <c r="N3681" s="3">
        <v>18129.400000000001</v>
      </c>
      <c r="O3681" s="6">
        <v>6980.49</v>
      </c>
      <c r="P3681" t="s">
        <v>43</v>
      </c>
      <c r="Q3681" t="s">
        <v>26</v>
      </c>
      <c r="R3681" s="4">
        <f t="shared" si="171"/>
        <v>0.27799763360174018</v>
      </c>
      <c r="S3681" s="1" t="str">
        <f t="shared" si="172"/>
        <v>May-2024</v>
      </c>
      <c r="T3681" t="str">
        <f t="shared" si="173"/>
        <v>Profit</v>
      </c>
    </row>
    <row r="3682" spans="1:20" x14ac:dyDescent="0.3">
      <c r="A3682" t="s">
        <v>5684</v>
      </c>
      <c r="B3682" s="2">
        <v>46167</v>
      </c>
      <c r="C3682" t="s">
        <v>1094</v>
      </c>
      <c r="D3682" t="s">
        <v>19</v>
      </c>
      <c r="E3682" t="s">
        <v>53</v>
      </c>
      <c r="F3682" t="s">
        <v>65</v>
      </c>
      <c r="G3682" t="s">
        <v>79</v>
      </c>
      <c r="H3682" t="s">
        <v>74</v>
      </c>
      <c r="I3682" t="s">
        <v>158</v>
      </c>
      <c r="J3682">
        <v>1</v>
      </c>
      <c r="K3682">
        <v>8704.11</v>
      </c>
      <c r="L3682">
        <v>0.1</v>
      </c>
      <c r="M3682" s="6">
        <v>7833.7</v>
      </c>
      <c r="N3682" s="3">
        <v>5962.91</v>
      </c>
      <c r="O3682" s="6">
        <v>1870.79</v>
      </c>
      <c r="P3682" t="s">
        <v>49</v>
      </c>
      <c r="Q3682" t="s">
        <v>26</v>
      </c>
      <c r="R3682" s="4">
        <f t="shared" si="171"/>
        <v>0.23881307683470135</v>
      </c>
      <c r="S3682" s="1" t="str">
        <f t="shared" si="172"/>
        <v>May-2026</v>
      </c>
      <c r="T3682" t="str">
        <f t="shared" si="173"/>
        <v>Profit</v>
      </c>
    </row>
    <row r="3683" spans="1:20" x14ac:dyDescent="0.3">
      <c r="A3683" t="s">
        <v>5685</v>
      </c>
      <c r="B3683" s="2">
        <v>45552</v>
      </c>
      <c r="C3683" t="s">
        <v>5686</v>
      </c>
      <c r="D3683" t="s">
        <v>19</v>
      </c>
      <c r="E3683" t="s">
        <v>58</v>
      </c>
      <c r="F3683" t="s">
        <v>104</v>
      </c>
      <c r="G3683" t="s">
        <v>22</v>
      </c>
      <c r="H3683" t="s">
        <v>41</v>
      </c>
      <c r="I3683" t="s">
        <v>42</v>
      </c>
      <c r="J3683">
        <v>4</v>
      </c>
      <c r="K3683">
        <v>168.76</v>
      </c>
      <c r="L3683">
        <v>0</v>
      </c>
      <c r="M3683" s="6">
        <v>675.04</v>
      </c>
      <c r="N3683" s="3">
        <v>504.15</v>
      </c>
      <c r="O3683" s="6">
        <v>170.89</v>
      </c>
      <c r="P3683" t="s">
        <v>43</v>
      </c>
      <c r="Q3683" t="s">
        <v>76</v>
      </c>
      <c r="R3683" s="4">
        <f t="shared" si="171"/>
        <v>0.25315536857075138</v>
      </c>
      <c r="S3683" s="1" t="str">
        <f t="shared" si="172"/>
        <v>Sep-2024</v>
      </c>
      <c r="T3683" t="str">
        <f t="shared" si="173"/>
        <v>Profit</v>
      </c>
    </row>
    <row r="3684" spans="1:20" x14ac:dyDescent="0.3">
      <c r="A3684" t="s">
        <v>5687</v>
      </c>
      <c r="B3684" s="2">
        <v>45806</v>
      </c>
      <c r="C3684" t="s">
        <v>4058</v>
      </c>
      <c r="D3684" t="s">
        <v>19</v>
      </c>
      <c r="E3684" t="s">
        <v>34</v>
      </c>
      <c r="F3684" t="s">
        <v>110</v>
      </c>
      <c r="G3684" t="s">
        <v>29</v>
      </c>
      <c r="H3684" t="s">
        <v>23</v>
      </c>
      <c r="I3684" t="s">
        <v>69</v>
      </c>
      <c r="J3684">
        <v>2</v>
      </c>
      <c r="K3684">
        <v>16432.75</v>
      </c>
      <c r="L3684">
        <v>0.15</v>
      </c>
      <c r="M3684" s="6">
        <v>27935.67</v>
      </c>
      <c r="N3684" s="3">
        <v>23454.65</v>
      </c>
      <c r="O3684" s="6">
        <v>4481.0200000000004</v>
      </c>
      <c r="P3684" t="s">
        <v>31</v>
      </c>
      <c r="Q3684" t="s">
        <v>26</v>
      </c>
      <c r="R3684" s="4">
        <f t="shared" si="171"/>
        <v>0.16040495896464987</v>
      </c>
      <c r="S3684" s="1" t="str">
        <f t="shared" si="172"/>
        <v>May-2025</v>
      </c>
      <c r="T3684" t="str">
        <f t="shared" si="173"/>
        <v>Profit</v>
      </c>
    </row>
    <row r="3685" spans="1:20" x14ac:dyDescent="0.3">
      <c r="A3685" t="s">
        <v>5688</v>
      </c>
      <c r="B3685" s="2">
        <v>45740</v>
      </c>
      <c r="C3685" t="s">
        <v>4720</v>
      </c>
      <c r="D3685" t="s">
        <v>19</v>
      </c>
      <c r="E3685" t="s">
        <v>53</v>
      </c>
      <c r="F3685" t="s">
        <v>90</v>
      </c>
      <c r="G3685" t="s">
        <v>22</v>
      </c>
      <c r="H3685" t="s">
        <v>74</v>
      </c>
      <c r="I3685" t="s">
        <v>107</v>
      </c>
      <c r="J3685">
        <v>3</v>
      </c>
      <c r="K3685">
        <v>9304.31</v>
      </c>
      <c r="L3685">
        <v>0.1</v>
      </c>
      <c r="M3685" s="6">
        <v>25121.64</v>
      </c>
      <c r="N3685" s="3">
        <v>15339.12</v>
      </c>
      <c r="O3685" s="6">
        <v>9782.52</v>
      </c>
      <c r="P3685" t="s">
        <v>31</v>
      </c>
      <c r="Q3685" t="s">
        <v>26</v>
      </c>
      <c r="R3685" s="4">
        <f t="shared" si="171"/>
        <v>0.38940610565233802</v>
      </c>
      <c r="S3685" s="1" t="str">
        <f t="shared" si="172"/>
        <v>Mar-2025</v>
      </c>
      <c r="T3685" t="str">
        <f t="shared" si="173"/>
        <v>Profit</v>
      </c>
    </row>
    <row r="3686" spans="1:20" x14ac:dyDescent="0.3">
      <c r="A3686" t="s">
        <v>5689</v>
      </c>
      <c r="B3686" s="2">
        <v>46191</v>
      </c>
      <c r="C3686" t="s">
        <v>712</v>
      </c>
      <c r="D3686" t="s">
        <v>19</v>
      </c>
      <c r="E3686" t="s">
        <v>20</v>
      </c>
      <c r="F3686" t="s">
        <v>99</v>
      </c>
      <c r="G3686" t="s">
        <v>22</v>
      </c>
      <c r="H3686" t="s">
        <v>41</v>
      </c>
      <c r="I3686" t="s">
        <v>48</v>
      </c>
      <c r="J3686">
        <v>1</v>
      </c>
      <c r="K3686">
        <v>94.53</v>
      </c>
      <c r="L3686">
        <v>0.05</v>
      </c>
      <c r="M3686" s="6">
        <v>89.8</v>
      </c>
      <c r="N3686" s="3">
        <v>59.86</v>
      </c>
      <c r="O3686" s="6">
        <v>29.94</v>
      </c>
      <c r="P3686" t="s">
        <v>43</v>
      </c>
      <c r="Q3686" t="s">
        <v>76</v>
      </c>
      <c r="R3686" s="4">
        <f t="shared" si="171"/>
        <v>0.3334075723830735</v>
      </c>
      <c r="S3686" s="1" t="str">
        <f t="shared" si="172"/>
        <v>Jun-2026</v>
      </c>
      <c r="T3686" t="str">
        <f t="shared" si="173"/>
        <v>Profit</v>
      </c>
    </row>
    <row r="3687" spans="1:20" x14ac:dyDescent="0.3">
      <c r="A3687" t="s">
        <v>5690</v>
      </c>
      <c r="B3687" s="2">
        <v>45395</v>
      </c>
      <c r="C3687" t="s">
        <v>182</v>
      </c>
      <c r="D3687" t="s">
        <v>19</v>
      </c>
      <c r="E3687" t="s">
        <v>58</v>
      </c>
      <c r="F3687" t="s">
        <v>339</v>
      </c>
      <c r="G3687" t="s">
        <v>79</v>
      </c>
      <c r="H3687" t="s">
        <v>23</v>
      </c>
      <c r="I3687" t="s">
        <v>59</v>
      </c>
      <c r="J3687">
        <v>2</v>
      </c>
      <c r="K3687">
        <v>4862.5</v>
      </c>
      <c r="L3687">
        <v>0.15</v>
      </c>
      <c r="M3687" s="6">
        <v>8266.25</v>
      </c>
      <c r="N3687" s="3">
        <v>5390.65</v>
      </c>
      <c r="O3687" s="6">
        <v>2875.6</v>
      </c>
      <c r="P3687" t="s">
        <v>31</v>
      </c>
      <c r="Q3687" t="s">
        <v>26</v>
      </c>
      <c r="R3687" s="4">
        <f t="shared" si="171"/>
        <v>0.34787237259942538</v>
      </c>
      <c r="S3687" s="1" t="str">
        <f t="shared" si="172"/>
        <v>Apr-2024</v>
      </c>
      <c r="T3687" t="str">
        <f t="shared" si="173"/>
        <v>Profit</v>
      </c>
    </row>
    <row r="3688" spans="1:20" x14ac:dyDescent="0.3">
      <c r="A3688" t="s">
        <v>5691</v>
      </c>
      <c r="B3688" s="2">
        <v>45774</v>
      </c>
      <c r="C3688" t="s">
        <v>5692</v>
      </c>
      <c r="D3688" t="s">
        <v>19</v>
      </c>
      <c r="E3688" t="s">
        <v>34</v>
      </c>
      <c r="F3688" t="s">
        <v>90</v>
      </c>
      <c r="G3688" t="s">
        <v>29</v>
      </c>
      <c r="H3688" t="s">
        <v>74</v>
      </c>
      <c r="I3688" t="s">
        <v>137</v>
      </c>
      <c r="J3688">
        <v>2</v>
      </c>
      <c r="K3688">
        <v>24270.51</v>
      </c>
      <c r="L3688">
        <v>0</v>
      </c>
      <c r="M3688" s="6">
        <v>48541.02</v>
      </c>
      <c r="N3688" s="3">
        <v>32790.92</v>
      </c>
      <c r="O3688" s="6">
        <v>15750.1</v>
      </c>
      <c r="P3688" t="s">
        <v>70</v>
      </c>
      <c r="Q3688" t="s">
        <v>26</v>
      </c>
      <c r="R3688" s="4">
        <f t="shared" si="171"/>
        <v>0.32446990195096853</v>
      </c>
      <c r="S3688" s="1" t="str">
        <f t="shared" si="172"/>
        <v>Apr-2025</v>
      </c>
      <c r="T3688" t="str">
        <f t="shared" si="173"/>
        <v>Profit</v>
      </c>
    </row>
    <row r="3689" spans="1:20" x14ac:dyDescent="0.3">
      <c r="A3689" t="s">
        <v>5693</v>
      </c>
      <c r="B3689" s="2">
        <v>45515</v>
      </c>
      <c r="C3689" t="s">
        <v>1669</v>
      </c>
      <c r="D3689" t="s">
        <v>19</v>
      </c>
      <c r="E3689" t="s">
        <v>34</v>
      </c>
      <c r="F3689" t="s">
        <v>110</v>
      </c>
      <c r="G3689" t="s">
        <v>79</v>
      </c>
      <c r="H3689" t="s">
        <v>23</v>
      </c>
      <c r="I3689" t="s">
        <v>94</v>
      </c>
      <c r="J3689">
        <v>2</v>
      </c>
      <c r="K3689">
        <v>1336.76</v>
      </c>
      <c r="L3689">
        <v>0.15</v>
      </c>
      <c r="M3689" s="6">
        <v>2272.4899999999998</v>
      </c>
      <c r="N3689" s="3">
        <v>2055.13</v>
      </c>
      <c r="O3689" s="6">
        <v>217.36</v>
      </c>
      <c r="P3689" t="s">
        <v>31</v>
      </c>
      <c r="Q3689" t="s">
        <v>26</v>
      </c>
      <c r="R3689" s="4">
        <f t="shared" si="171"/>
        <v>9.5648385691466206E-2</v>
      </c>
      <c r="S3689" s="1" t="str">
        <f t="shared" si="172"/>
        <v>Aug-2024</v>
      </c>
      <c r="T3689" t="str">
        <f t="shared" si="173"/>
        <v>Profit</v>
      </c>
    </row>
    <row r="3690" spans="1:20" x14ac:dyDescent="0.3">
      <c r="A3690" t="s">
        <v>5694</v>
      </c>
      <c r="B3690" s="2">
        <v>46123</v>
      </c>
      <c r="C3690" t="s">
        <v>2973</v>
      </c>
      <c r="D3690" t="s">
        <v>46</v>
      </c>
      <c r="E3690" t="s">
        <v>34</v>
      </c>
      <c r="F3690" t="s">
        <v>90</v>
      </c>
      <c r="G3690" t="s">
        <v>22</v>
      </c>
      <c r="H3690" t="s">
        <v>41</v>
      </c>
      <c r="I3690" t="s">
        <v>125</v>
      </c>
      <c r="J3690">
        <v>4</v>
      </c>
      <c r="K3690">
        <v>56.54</v>
      </c>
      <c r="L3690">
        <v>0.05</v>
      </c>
      <c r="M3690" s="6">
        <v>214.85</v>
      </c>
      <c r="N3690" s="3">
        <v>173.07</v>
      </c>
      <c r="O3690" s="6">
        <v>41.78</v>
      </c>
      <c r="P3690" t="s">
        <v>43</v>
      </c>
      <c r="Q3690" t="s">
        <v>26</v>
      </c>
      <c r="R3690" s="4">
        <f t="shared" si="171"/>
        <v>0.19446125203630441</v>
      </c>
      <c r="S3690" s="1" t="str">
        <f t="shared" si="172"/>
        <v>Apr-2026</v>
      </c>
      <c r="T3690" t="str">
        <f t="shared" si="173"/>
        <v>Profit</v>
      </c>
    </row>
    <row r="3691" spans="1:20" x14ac:dyDescent="0.3">
      <c r="A3691" t="s">
        <v>5695</v>
      </c>
      <c r="B3691" s="2">
        <v>46165</v>
      </c>
      <c r="C3691" t="s">
        <v>982</v>
      </c>
      <c r="D3691" t="s">
        <v>19</v>
      </c>
      <c r="E3691" t="s">
        <v>53</v>
      </c>
      <c r="F3691" t="s">
        <v>90</v>
      </c>
      <c r="G3691" t="s">
        <v>22</v>
      </c>
      <c r="H3691" t="s">
        <v>41</v>
      </c>
      <c r="I3691" t="s">
        <v>125</v>
      </c>
      <c r="J3691">
        <v>1</v>
      </c>
      <c r="K3691">
        <v>79.92</v>
      </c>
      <c r="L3691">
        <v>0.2</v>
      </c>
      <c r="M3691" s="6">
        <v>63.94</v>
      </c>
      <c r="N3691" s="3">
        <v>59.92</v>
      </c>
      <c r="O3691" s="6">
        <v>4.0199999999999996</v>
      </c>
      <c r="P3691" t="s">
        <v>25</v>
      </c>
      <c r="Q3691" t="s">
        <v>26</v>
      </c>
      <c r="R3691" s="4">
        <f t="shared" si="171"/>
        <v>6.2871441976853293E-2</v>
      </c>
      <c r="S3691" s="1" t="str">
        <f t="shared" si="172"/>
        <v>May-2026</v>
      </c>
      <c r="T3691" t="str">
        <f t="shared" si="173"/>
        <v>Profit</v>
      </c>
    </row>
    <row r="3692" spans="1:20" x14ac:dyDescent="0.3">
      <c r="A3692" t="s">
        <v>5696</v>
      </c>
      <c r="B3692" s="2">
        <v>46157</v>
      </c>
      <c r="C3692" t="s">
        <v>5697</v>
      </c>
      <c r="D3692" t="s">
        <v>19</v>
      </c>
      <c r="E3692" t="s">
        <v>58</v>
      </c>
      <c r="F3692" t="s">
        <v>339</v>
      </c>
      <c r="G3692" t="s">
        <v>79</v>
      </c>
      <c r="H3692" t="s">
        <v>74</v>
      </c>
      <c r="I3692" t="s">
        <v>137</v>
      </c>
      <c r="J3692">
        <v>3</v>
      </c>
      <c r="K3692">
        <v>20548.93</v>
      </c>
      <c r="L3692">
        <v>0.05</v>
      </c>
      <c r="M3692" s="6">
        <v>58564.45</v>
      </c>
      <c r="N3692" s="3">
        <v>38492.33</v>
      </c>
      <c r="O3692" s="6">
        <v>20072.12</v>
      </c>
      <c r="P3692" t="s">
        <v>43</v>
      </c>
      <c r="Q3692" t="s">
        <v>26</v>
      </c>
      <c r="R3692" s="4">
        <f t="shared" si="171"/>
        <v>0.34273556739626171</v>
      </c>
      <c r="S3692" s="1" t="str">
        <f t="shared" si="172"/>
        <v>May-2026</v>
      </c>
      <c r="T3692" t="str">
        <f t="shared" si="173"/>
        <v>Profit</v>
      </c>
    </row>
    <row r="3693" spans="1:20" x14ac:dyDescent="0.3">
      <c r="A3693" t="s">
        <v>5698</v>
      </c>
      <c r="B3693" s="2">
        <v>45782</v>
      </c>
      <c r="C3693" t="s">
        <v>587</v>
      </c>
      <c r="D3693" t="s">
        <v>19</v>
      </c>
      <c r="E3693" t="s">
        <v>58</v>
      </c>
      <c r="F3693" t="s">
        <v>129</v>
      </c>
      <c r="G3693" t="s">
        <v>29</v>
      </c>
      <c r="H3693" t="s">
        <v>41</v>
      </c>
      <c r="I3693" t="s">
        <v>55</v>
      </c>
      <c r="J3693">
        <v>3</v>
      </c>
      <c r="K3693">
        <v>73.63</v>
      </c>
      <c r="L3693">
        <v>0.15</v>
      </c>
      <c r="M3693" s="6">
        <v>187.76</v>
      </c>
      <c r="N3693" s="3">
        <v>149.87</v>
      </c>
      <c r="O3693" s="6">
        <v>37.89</v>
      </c>
      <c r="P3693" t="s">
        <v>31</v>
      </c>
      <c r="Q3693" t="s">
        <v>26</v>
      </c>
      <c r="R3693" s="4">
        <f t="shared" si="171"/>
        <v>0.2018001704303366</v>
      </c>
      <c r="S3693" s="1" t="str">
        <f t="shared" si="172"/>
        <v>May-2025</v>
      </c>
      <c r="T3693" t="str">
        <f t="shared" si="173"/>
        <v>Profit</v>
      </c>
    </row>
    <row r="3694" spans="1:20" x14ac:dyDescent="0.3">
      <c r="A3694" t="s">
        <v>5699</v>
      </c>
      <c r="B3694" s="2">
        <v>45764</v>
      </c>
      <c r="C3694" t="s">
        <v>2890</v>
      </c>
      <c r="D3694" t="s">
        <v>46</v>
      </c>
      <c r="E3694" t="s">
        <v>58</v>
      </c>
      <c r="F3694" t="s">
        <v>68</v>
      </c>
      <c r="G3694" t="s">
        <v>29</v>
      </c>
      <c r="H3694" t="s">
        <v>74</v>
      </c>
      <c r="I3694" t="s">
        <v>137</v>
      </c>
      <c r="J3694">
        <v>1</v>
      </c>
      <c r="K3694">
        <v>15962.09</v>
      </c>
      <c r="L3694">
        <v>0.15</v>
      </c>
      <c r="M3694" s="6">
        <v>13567.78</v>
      </c>
      <c r="N3694" s="3">
        <v>10321.34</v>
      </c>
      <c r="O3694" s="6">
        <v>3246.44</v>
      </c>
      <c r="P3694" t="s">
        <v>43</v>
      </c>
      <c r="Q3694" t="s">
        <v>26</v>
      </c>
      <c r="R3694" s="4">
        <f t="shared" si="171"/>
        <v>0.23927569580285057</v>
      </c>
      <c r="S3694" s="1" t="str">
        <f t="shared" si="172"/>
        <v>Apr-2025</v>
      </c>
      <c r="T3694" t="str">
        <f t="shared" si="173"/>
        <v>Profit</v>
      </c>
    </row>
    <row r="3695" spans="1:20" x14ac:dyDescent="0.3">
      <c r="A3695" t="s">
        <v>5700</v>
      </c>
      <c r="B3695" s="2">
        <v>45301</v>
      </c>
      <c r="C3695" t="s">
        <v>4236</v>
      </c>
      <c r="D3695" t="s">
        <v>19</v>
      </c>
      <c r="E3695" t="s">
        <v>34</v>
      </c>
      <c r="F3695" t="s">
        <v>73</v>
      </c>
      <c r="G3695" t="s">
        <v>22</v>
      </c>
      <c r="H3695" t="s">
        <v>23</v>
      </c>
      <c r="I3695" t="s">
        <v>94</v>
      </c>
      <c r="J3695">
        <v>2</v>
      </c>
      <c r="K3695">
        <v>2258.12</v>
      </c>
      <c r="L3695">
        <v>0.2</v>
      </c>
      <c r="M3695" s="6">
        <v>3612.99</v>
      </c>
      <c r="N3695" s="3">
        <v>2527.98</v>
      </c>
      <c r="O3695" s="6">
        <v>1085.01</v>
      </c>
      <c r="P3695" t="s">
        <v>43</v>
      </c>
      <c r="Q3695" t="s">
        <v>26</v>
      </c>
      <c r="R3695" s="4">
        <f t="shared" si="171"/>
        <v>0.30030805510117659</v>
      </c>
      <c r="S3695" s="1" t="str">
        <f t="shared" si="172"/>
        <v>Jan-2024</v>
      </c>
      <c r="T3695" t="str">
        <f t="shared" si="173"/>
        <v>Profit</v>
      </c>
    </row>
    <row r="3696" spans="1:20" x14ac:dyDescent="0.3">
      <c r="A3696" t="s">
        <v>5701</v>
      </c>
      <c r="B3696" s="2">
        <v>45696</v>
      </c>
      <c r="C3696" t="s">
        <v>5702</v>
      </c>
      <c r="D3696" t="s">
        <v>46</v>
      </c>
      <c r="E3696" t="s">
        <v>20</v>
      </c>
      <c r="F3696" t="s">
        <v>205</v>
      </c>
      <c r="G3696" t="s">
        <v>29</v>
      </c>
      <c r="H3696" t="s">
        <v>74</v>
      </c>
      <c r="I3696" t="s">
        <v>158</v>
      </c>
      <c r="J3696">
        <v>2</v>
      </c>
      <c r="K3696">
        <v>9995.92</v>
      </c>
      <c r="L3696">
        <v>0.05</v>
      </c>
      <c r="M3696" s="6">
        <v>18992.25</v>
      </c>
      <c r="N3696" s="3">
        <v>13642.35</v>
      </c>
      <c r="O3696" s="6">
        <v>5349.9</v>
      </c>
      <c r="P3696" t="s">
        <v>31</v>
      </c>
      <c r="Q3696" t="s">
        <v>76</v>
      </c>
      <c r="R3696" s="4">
        <f t="shared" si="171"/>
        <v>0.28168858350116494</v>
      </c>
      <c r="S3696" s="1" t="str">
        <f t="shared" si="172"/>
        <v>Feb-2025</v>
      </c>
      <c r="T3696" t="str">
        <f t="shared" si="173"/>
        <v>Profit</v>
      </c>
    </row>
    <row r="3697" spans="1:20" x14ac:dyDescent="0.3">
      <c r="A3697" t="s">
        <v>5703</v>
      </c>
      <c r="B3697" s="2">
        <v>46187</v>
      </c>
      <c r="C3697" t="s">
        <v>4798</v>
      </c>
      <c r="D3697" t="s">
        <v>19</v>
      </c>
      <c r="E3697" t="s">
        <v>39</v>
      </c>
      <c r="F3697" t="s">
        <v>120</v>
      </c>
      <c r="G3697" t="s">
        <v>29</v>
      </c>
      <c r="H3697" t="s">
        <v>23</v>
      </c>
      <c r="I3697" t="s">
        <v>36</v>
      </c>
      <c r="J3697">
        <v>1</v>
      </c>
      <c r="K3697">
        <v>23037.91</v>
      </c>
      <c r="L3697">
        <v>0.1</v>
      </c>
      <c r="M3697" s="6">
        <v>20734.12</v>
      </c>
      <c r="N3697" s="3">
        <v>16107.34</v>
      </c>
      <c r="O3697" s="6">
        <v>4626.78</v>
      </c>
      <c r="P3697" t="s">
        <v>43</v>
      </c>
      <c r="Q3697" t="s">
        <v>26</v>
      </c>
      <c r="R3697" s="4">
        <f t="shared" si="171"/>
        <v>0.22314812492644973</v>
      </c>
      <c r="S3697" s="1" t="str">
        <f t="shared" si="172"/>
        <v>Jun-2026</v>
      </c>
      <c r="T3697" t="str">
        <f t="shared" si="173"/>
        <v>Profit</v>
      </c>
    </row>
    <row r="3698" spans="1:20" x14ac:dyDescent="0.3">
      <c r="A3698" t="s">
        <v>5704</v>
      </c>
      <c r="B3698" s="2">
        <v>45593</v>
      </c>
      <c r="C3698" t="s">
        <v>2990</v>
      </c>
      <c r="D3698" t="s">
        <v>19</v>
      </c>
      <c r="E3698" t="s">
        <v>20</v>
      </c>
      <c r="F3698" t="s">
        <v>205</v>
      </c>
      <c r="G3698" t="s">
        <v>29</v>
      </c>
      <c r="H3698" t="s">
        <v>23</v>
      </c>
      <c r="I3698" t="s">
        <v>59</v>
      </c>
      <c r="J3698">
        <v>1</v>
      </c>
      <c r="K3698">
        <v>4825.71</v>
      </c>
      <c r="L3698">
        <v>0.2</v>
      </c>
      <c r="M3698" s="6">
        <v>3860.57</v>
      </c>
      <c r="N3698" s="3">
        <v>3190.85</v>
      </c>
      <c r="O3698" s="6">
        <v>669.72</v>
      </c>
      <c r="P3698" t="s">
        <v>25</v>
      </c>
      <c r="Q3698" t="s">
        <v>26</v>
      </c>
      <c r="R3698" s="4">
        <f t="shared" si="171"/>
        <v>0.17347697360752429</v>
      </c>
      <c r="S3698" s="1" t="str">
        <f t="shared" si="172"/>
        <v>Oct-2024</v>
      </c>
      <c r="T3698" t="str">
        <f t="shared" si="173"/>
        <v>Profit</v>
      </c>
    </row>
    <row r="3699" spans="1:20" x14ac:dyDescent="0.3">
      <c r="A3699" t="s">
        <v>5705</v>
      </c>
      <c r="B3699" s="2">
        <v>45522</v>
      </c>
      <c r="C3699" t="s">
        <v>467</v>
      </c>
      <c r="D3699" t="s">
        <v>19</v>
      </c>
      <c r="E3699" t="s">
        <v>58</v>
      </c>
      <c r="F3699" t="s">
        <v>54</v>
      </c>
      <c r="G3699" t="s">
        <v>29</v>
      </c>
      <c r="H3699" t="s">
        <v>41</v>
      </c>
      <c r="I3699" t="s">
        <v>55</v>
      </c>
      <c r="J3699">
        <v>1</v>
      </c>
      <c r="K3699">
        <v>394.29</v>
      </c>
      <c r="L3699">
        <v>0.1</v>
      </c>
      <c r="M3699" s="6">
        <v>354.86</v>
      </c>
      <c r="N3699" s="3">
        <v>242.67</v>
      </c>
      <c r="O3699" s="6">
        <v>112.19</v>
      </c>
      <c r="P3699" t="s">
        <v>31</v>
      </c>
      <c r="Q3699" t="s">
        <v>26</v>
      </c>
      <c r="R3699" s="4">
        <f t="shared" si="171"/>
        <v>0.31615284901087753</v>
      </c>
      <c r="S3699" s="1" t="str">
        <f t="shared" si="172"/>
        <v>Aug-2024</v>
      </c>
      <c r="T3699" t="str">
        <f t="shared" si="173"/>
        <v>Profit</v>
      </c>
    </row>
    <row r="3700" spans="1:20" x14ac:dyDescent="0.3">
      <c r="A3700" t="s">
        <v>5706</v>
      </c>
      <c r="B3700" s="2">
        <v>46022</v>
      </c>
      <c r="C3700" t="s">
        <v>3504</v>
      </c>
      <c r="D3700" t="s">
        <v>52</v>
      </c>
      <c r="E3700" t="s">
        <v>58</v>
      </c>
      <c r="F3700" t="s">
        <v>104</v>
      </c>
      <c r="H3700" t="s">
        <v>41</v>
      </c>
      <c r="I3700" t="s">
        <v>48</v>
      </c>
      <c r="J3700">
        <v>3</v>
      </c>
      <c r="K3700">
        <v>141.11000000000001</v>
      </c>
      <c r="L3700">
        <v>0.05</v>
      </c>
      <c r="M3700" s="6">
        <v>402.16</v>
      </c>
      <c r="N3700" s="3">
        <v>280.02</v>
      </c>
      <c r="O3700" s="6">
        <v>122.14</v>
      </c>
      <c r="P3700" t="s">
        <v>25</v>
      </c>
      <c r="Q3700" t="s">
        <v>26</v>
      </c>
      <c r="R3700" s="4">
        <f t="shared" si="171"/>
        <v>0.30370996618261387</v>
      </c>
      <c r="S3700" s="1" t="str">
        <f t="shared" si="172"/>
        <v>Dec-2025</v>
      </c>
      <c r="T3700" t="str">
        <f t="shared" si="173"/>
        <v>Profit</v>
      </c>
    </row>
    <row r="3701" spans="1:20" x14ac:dyDescent="0.3">
      <c r="A3701" t="s">
        <v>5707</v>
      </c>
      <c r="B3701" s="2">
        <v>46214</v>
      </c>
      <c r="C3701" t="s">
        <v>1586</v>
      </c>
      <c r="D3701" t="s">
        <v>19</v>
      </c>
      <c r="E3701" t="s">
        <v>58</v>
      </c>
      <c r="F3701" t="s">
        <v>104</v>
      </c>
      <c r="G3701" t="s">
        <v>79</v>
      </c>
      <c r="H3701" t="s">
        <v>74</v>
      </c>
      <c r="I3701" t="s">
        <v>75</v>
      </c>
      <c r="J3701">
        <v>1</v>
      </c>
      <c r="K3701">
        <v>4081.99</v>
      </c>
      <c r="L3701">
        <v>0.05</v>
      </c>
      <c r="M3701" s="6">
        <v>3877.89</v>
      </c>
      <c r="N3701" s="3">
        <v>2789.91</v>
      </c>
      <c r="O3701" s="6">
        <v>1087.98</v>
      </c>
      <c r="P3701" t="s">
        <v>70</v>
      </c>
      <c r="Q3701" t="s">
        <v>26</v>
      </c>
      <c r="R3701" s="4">
        <f t="shared" si="171"/>
        <v>0.28055978895739697</v>
      </c>
      <c r="S3701" s="1" t="str">
        <f t="shared" si="172"/>
        <v>Jul-2026</v>
      </c>
      <c r="T3701" t="str">
        <f t="shared" si="173"/>
        <v>Profit</v>
      </c>
    </row>
    <row r="3702" spans="1:20" x14ac:dyDescent="0.3">
      <c r="A3702" t="s">
        <v>5708</v>
      </c>
      <c r="B3702" s="2">
        <v>45357</v>
      </c>
      <c r="C3702" t="s">
        <v>1737</v>
      </c>
      <c r="D3702" t="s">
        <v>19</v>
      </c>
      <c r="E3702" t="s">
        <v>20</v>
      </c>
      <c r="F3702" t="s">
        <v>115</v>
      </c>
      <c r="G3702" t="s">
        <v>22</v>
      </c>
      <c r="H3702" t="s">
        <v>74</v>
      </c>
      <c r="I3702" t="s">
        <v>75</v>
      </c>
      <c r="J3702">
        <v>4</v>
      </c>
      <c r="K3702">
        <v>6280.78</v>
      </c>
      <c r="L3702">
        <v>0.05</v>
      </c>
      <c r="M3702" s="6">
        <v>23866.959999999999</v>
      </c>
      <c r="N3702" s="3">
        <v>16831.87</v>
      </c>
      <c r="O3702" s="6">
        <v>7035.09</v>
      </c>
      <c r="P3702" t="s">
        <v>31</v>
      </c>
      <c r="Q3702" t="s">
        <v>142</v>
      </c>
      <c r="R3702" s="4">
        <f t="shared" si="171"/>
        <v>0.294762718000114</v>
      </c>
      <c r="S3702" s="1" t="str">
        <f t="shared" si="172"/>
        <v>Mar-2024</v>
      </c>
      <c r="T3702" t="str">
        <f t="shared" si="173"/>
        <v>Profit</v>
      </c>
    </row>
    <row r="3703" spans="1:20" x14ac:dyDescent="0.3">
      <c r="A3703" t="s">
        <v>5709</v>
      </c>
      <c r="B3703" s="2">
        <v>46228</v>
      </c>
      <c r="C3703" t="s">
        <v>4236</v>
      </c>
      <c r="D3703" t="s">
        <v>19</v>
      </c>
      <c r="E3703" t="s">
        <v>34</v>
      </c>
      <c r="F3703" t="s">
        <v>110</v>
      </c>
      <c r="G3703" t="s">
        <v>79</v>
      </c>
      <c r="H3703" t="s">
        <v>23</v>
      </c>
      <c r="I3703" t="s">
        <v>30</v>
      </c>
      <c r="J3703">
        <v>4</v>
      </c>
      <c r="K3703">
        <v>1993.35</v>
      </c>
      <c r="L3703">
        <v>0</v>
      </c>
      <c r="M3703" s="6">
        <v>7973.4</v>
      </c>
      <c r="N3703" s="3">
        <v>6379.94</v>
      </c>
      <c r="O3703" s="6">
        <v>1593.46</v>
      </c>
      <c r="P3703" t="s">
        <v>31</v>
      </c>
      <c r="Q3703" t="s">
        <v>26</v>
      </c>
      <c r="R3703" s="4">
        <f t="shared" si="171"/>
        <v>0.19984699124589261</v>
      </c>
      <c r="S3703" s="1" t="str">
        <f t="shared" si="172"/>
        <v>Jul-2026</v>
      </c>
      <c r="T3703" t="str">
        <f t="shared" si="173"/>
        <v>Profit</v>
      </c>
    </row>
    <row r="3704" spans="1:20" x14ac:dyDescent="0.3">
      <c r="A3704" t="s">
        <v>5710</v>
      </c>
      <c r="B3704" s="2">
        <v>45403</v>
      </c>
      <c r="C3704" t="s">
        <v>5237</v>
      </c>
      <c r="D3704" t="s">
        <v>19</v>
      </c>
      <c r="E3704" t="s">
        <v>34</v>
      </c>
      <c r="F3704" t="s">
        <v>73</v>
      </c>
      <c r="G3704" t="s">
        <v>22</v>
      </c>
      <c r="H3704" t="s">
        <v>74</v>
      </c>
      <c r="I3704" t="s">
        <v>91</v>
      </c>
      <c r="J3704">
        <v>5</v>
      </c>
      <c r="K3704">
        <v>5555.75</v>
      </c>
      <c r="L3704">
        <v>0</v>
      </c>
      <c r="M3704" s="6">
        <v>27778.75</v>
      </c>
      <c r="N3704" s="3">
        <v>17466.34</v>
      </c>
      <c r="O3704" s="6">
        <v>10312.41</v>
      </c>
      <c r="P3704" t="s">
        <v>43</v>
      </c>
      <c r="Q3704" t="s">
        <v>26</v>
      </c>
      <c r="R3704" s="4">
        <f t="shared" si="171"/>
        <v>0.37123376681816134</v>
      </c>
      <c r="S3704" s="1" t="str">
        <f t="shared" si="172"/>
        <v>Apr-2024</v>
      </c>
      <c r="T3704" t="str">
        <f t="shared" si="173"/>
        <v>Profit</v>
      </c>
    </row>
    <row r="3705" spans="1:20" x14ac:dyDescent="0.3">
      <c r="A3705" t="s">
        <v>5711</v>
      </c>
      <c r="B3705" s="2">
        <v>45304</v>
      </c>
      <c r="C3705" t="s">
        <v>64</v>
      </c>
      <c r="D3705" t="s">
        <v>19</v>
      </c>
      <c r="E3705" t="s">
        <v>53</v>
      </c>
      <c r="F3705" t="s">
        <v>97</v>
      </c>
      <c r="G3705" t="s">
        <v>79</v>
      </c>
      <c r="H3705" t="s">
        <v>41</v>
      </c>
      <c r="I3705" t="s">
        <v>125</v>
      </c>
      <c r="J3705">
        <v>1</v>
      </c>
      <c r="K3705">
        <v>244.3</v>
      </c>
      <c r="L3705">
        <v>0</v>
      </c>
      <c r="M3705" s="6">
        <v>244.3</v>
      </c>
      <c r="N3705" s="3">
        <v>171.03</v>
      </c>
      <c r="O3705" s="6">
        <v>73.27</v>
      </c>
      <c r="P3705" t="s">
        <v>25</v>
      </c>
      <c r="Q3705" t="s">
        <v>26</v>
      </c>
      <c r="R3705" s="4">
        <f t="shared" si="171"/>
        <v>0.29991813344248869</v>
      </c>
      <c r="S3705" s="1" t="str">
        <f t="shared" si="172"/>
        <v>Jan-2024</v>
      </c>
      <c r="T3705" t="str">
        <f t="shared" si="173"/>
        <v>Profit</v>
      </c>
    </row>
    <row r="3706" spans="1:20" x14ac:dyDescent="0.3">
      <c r="A3706" t="s">
        <v>5712</v>
      </c>
      <c r="B3706" s="2">
        <v>45684</v>
      </c>
      <c r="C3706" t="s">
        <v>5713</v>
      </c>
      <c r="D3706" t="s">
        <v>19</v>
      </c>
      <c r="E3706" t="s">
        <v>58</v>
      </c>
      <c r="F3706" t="s">
        <v>129</v>
      </c>
      <c r="G3706" t="s">
        <v>79</v>
      </c>
      <c r="H3706" t="s">
        <v>41</v>
      </c>
      <c r="I3706" t="s">
        <v>55</v>
      </c>
      <c r="J3706">
        <v>3</v>
      </c>
      <c r="K3706">
        <v>331.41</v>
      </c>
      <c r="L3706">
        <v>0.2</v>
      </c>
      <c r="M3706" s="6">
        <v>795.38</v>
      </c>
      <c r="N3706" s="3">
        <v>530.54999999999995</v>
      </c>
      <c r="O3706" s="6">
        <v>264.83</v>
      </c>
      <c r="P3706" t="s">
        <v>49</v>
      </c>
      <c r="Q3706" t="s">
        <v>26</v>
      </c>
      <c r="R3706" s="4">
        <f t="shared" si="171"/>
        <v>0.33296034599813923</v>
      </c>
      <c r="S3706" s="1" t="str">
        <f t="shared" si="172"/>
        <v>Jan-2025</v>
      </c>
      <c r="T3706" t="str">
        <f t="shared" si="173"/>
        <v>Profit</v>
      </c>
    </row>
    <row r="3707" spans="1:20" x14ac:dyDescent="0.3">
      <c r="A3707" t="s">
        <v>5714</v>
      </c>
      <c r="B3707" s="2">
        <v>45791</v>
      </c>
      <c r="C3707" t="s">
        <v>5715</v>
      </c>
      <c r="D3707" t="s">
        <v>19</v>
      </c>
      <c r="E3707" t="s">
        <v>53</v>
      </c>
      <c r="F3707" t="s">
        <v>65</v>
      </c>
      <c r="G3707" t="s">
        <v>29</v>
      </c>
      <c r="H3707" t="s">
        <v>23</v>
      </c>
      <c r="I3707" t="s">
        <v>94</v>
      </c>
      <c r="J3707">
        <v>10</v>
      </c>
      <c r="K3707">
        <v>1539.5</v>
      </c>
      <c r="L3707">
        <v>0.1</v>
      </c>
      <c r="M3707" s="6">
        <v>13855.5</v>
      </c>
      <c r="N3707" s="3">
        <v>8127.51</v>
      </c>
      <c r="O3707" s="6">
        <v>5727.99</v>
      </c>
      <c r="P3707" t="s">
        <v>31</v>
      </c>
      <c r="Q3707" t="s">
        <v>26</v>
      </c>
      <c r="R3707" s="4">
        <f t="shared" si="171"/>
        <v>0.41340911551369491</v>
      </c>
      <c r="S3707" s="1" t="str">
        <f t="shared" si="172"/>
        <v>May-2025</v>
      </c>
      <c r="T3707" t="str">
        <f t="shared" si="173"/>
        <v>Profit</v>
      </c>
    </row>
    <row r="3708" spans="1:20" x14ac:dyDescent="0.3">
      <c r="A3708" t="s">
        <v>5716</v>
      </c>
      <c r="B3708" s="2">
        <v>46223</v>
      </c>
      <c r="C3708" t="s">
        <v>5717</v>
      </c>
      <c r="D3708" t="s">
        <v>19</v>
      </c>
      <c r="E3708" t="s">
        <v>53</v>
      </c>
      <c r="F3708" t="s">
        <v>65</v>
      </c>
      <c r="G3708" t="s">
        <v>22</v>
      </c>
      <c r="H3708" t="s">
        <v>74</v>
      </c>
      <c r="I3708" t="s">
        <v>75</v>
      </c>
      <c r="J3708">
        <v>1</v>
      </c>
      <c r="K3708">
        <v>7288.29</v>
      </c>
      <c r="L3708">
        <v>0.05</v>
      </c>
      <c r="M3708" s="6">
        <v>6923.88</v>
      </c>
      <c r="N3708" s="3">
        <v>4302.09</v>
      </c>
      <c r="O3708" s="6">
        <v>2621.79</v>
      </c>
      <c r="P3708" t="s">
        <v>49</v>
      </c>
      <c r="Q3708" t="s">
        <v>26</v>
      </c>
      <c r="R3708" s="4">
        <f t="shared" si="171"/>
        <v>0.37865907554723649</v>
      </c>
      <c r="S3708" s="1" t="str">
        <f t="shared" si="172"/>
        <v>Jul-2026</v>
      </c>
      <c r="T3708" t="str">
        <f t="shared" si="173"/>
        <v>Profit</v>
      </c>
    </row>
    <row r="3709" spans="1:20" x14ac:dyDescent="0.3">
      <c r="A3709" t="s">
        <v>5718</v>
      </c>
      <c r="B3709" s="2">
        <v>45889</v>
      </c>
      <c r="C3709" t="s">
        <v>87</v>
      </c>
      <c r="D3709" t="s">
        <v>46</v>
      </c>
      <c r="E3709" t="s">
        <v>39</v>
      </c>
      <c r="F3709" t="s">
        <v>120</v>
      </c>
      <c r="G3709" t="s">
        <v>79</v>
      </c>
      <c r="H3709" t="s">
        <v>41</v>
      </c>
      <c r="I3709" t="s">
        <v>62</v>
      </c>
      <c r="J3709">
        <v>2</v>
      </c>
      <c r="K3709">
        <v>484.14</v>
      </c>
      <c r="L3709">
        <v>0</v>
      </c>
      <c r="M3709" s="6">
        <v>968.28</v>
      </c>
      <c r="N3709" s="3">
        <v>690.4</v>
      </c>
      <c r="O3709" s="6">
        <v>277.88</v>
      </c>
      <c r="P3709" t="s">
        <v>49</v>
      </c>
      <c r="Q3709" t="s">
        <v>76</v>
      </c>
      <c r="R3709" s="4">
        <f t="shared" si="171"/>
        <v>0.28698310406080885</v>
      </c>
      <c r="S3709" s="1" t="str">
        <f t="shared" si="172"/>
        <v>Aug-2025</v>
      </c>
      <c r="T3709" t="str">
        <f t="shared" si="173"/>
        <v>Profit</v>
      </c>
    </row>
    <row r="3710" spans="1:20" x14ac:dyDescent="0.3">
      <c r="A3710" t="s">
        <v>5719</v>
      </c>
      <c r="B3710" s="2">
        <v>45525</v>
      </c>
      <c r="C3710" t="s">
        <v>1790</v>
      </c>
      <c r="D3710" t="s">
        <v>19</v>
      </c>
      <c r="E3710" t="s">
        <v>58</v>
      </c>
      <c r="F3710" t="s">
        <v>68</v>
      </c>
      <c r="G3710" t="s">
        <v>79</v>
      </c>
      <c r="H3710" t="s">
        <v>41</v>
      </c>
      <c r="I3710" t="s">
        <v>48</v>
      </c>
      <c r="J3710">
        <v>2</v>
      </c>
      <c r="K3710">
        <v>55.31</v>
      </c>
      <c r="L3710">
        <v>0</v>
      </c>
      <c r="M3710" s="6">
        <v>110.62</v>
      </c>
      <c r="N3710" s="3">
        <v>76.64</v>
      </c>
      <c r="O3710" s="6">
        <v>33.979999999999997</v>
      </c>
      <c r="P3710" t="s">
        <v>49</v>
      </c>
      <c r="Q3710" t="s">
        <v>26</v>
      </c>
      <c r="R3710" s="4">
        <f t="shared" si="171"/>
        <v>0.30717772554691736</v>
      </c>
      <c r="S3710" s="1" t="str">
        <f t="shared" si="172"/>
        <v>Aug-2024</v>
      </c>
      <c r="T3710" t="str">
        <f t="shared" si="173"/>
        <v>Profit</v>
      </c>
    </row>
    <row r="3711" spans="1:20" x14ac:dyDescent="0.3">
      <c r="A3711" t="s">
        <v>5720</v>
      </c>
      <c r="B3711" s="2">
        <v>45893</v>
      </c>
      <c r="C3711" t="s">
        <v>1723</v>
      </c>
      <c r="D3711" t="s">
        <v>19</v>
      </c>
      <c r="E3711" t="s">
        <v>34</v>
      </c>
      <c r="F3711" t="s">
        <v>65</v>
      </c>
      <c r="G3711" t="s">
        <v>22</v>
      </c>
      <c r="H3711" t="s">
        <v>74</v>
      </c>
      <c r="I3711" t="s">
        <v>107</v>
      </c>
      <c r="J3711">
        <v>3</v>
      </c>
      <c r="K3711">
        <v>7967.62</v>
      </c>
      <c r="L3711">
        <v>0.05</v>
      </c>
      <c r="M3711" s="6">
        <v>22707.72</v>
      </c>
      <c r="N3711" s="3">
        <v>17143.099999999999</v>
      </c>
      <c r="O3711" s="6">
        <v>5564.62</v>
      </c>
      <c r="P3711" t="s">
        <v>25</v>
      </c>
      <c r="Q3711" t="s">
        <v>26</v>
      </c>
      <c r="R3711" s="4">
        <f t="shared" si="171"/>
        <v>0.24505410494756846</v>
      </c>
      <c r="S3711" s="1" t="str">
        <f t="shared" si="172"/>
        <v>Aug-2025</v>
      </c>
      <c r="T3711" t="str">
        <f t="shared" si="173"/>
        <v>Profit</v>
      </c>
    </row>
    <row r="3712" spans="1:20" x14ac:dyDescent="0.3">
      <c r="A3712" t="s">
        <v>5721</v>
      </c>
      <c r="B3712" s="2">
        <v>45605</v>
      </c>
      <c r="C3712" t="s">
        <v>5722</v>
      </c>
      <c r="D3712" t="s">
        <v>46</v>
      </c>
      <c r="E3712" t="s">
        <v>34</v>
      </c>
      <c r="F3712" t="s">
        <v>35</v>
      </c>
      <c r="G3712" t="s">
        <v>79</v>
      </c>
      <c r="H3712" t="s">
        <v>74</v>
      </c>
      <c r="I3712" t="s">
        <v>158</v>
      </c>
      <c r="J3712">
        <v>5</v>
      </c>
      <c r="K3712">
        <v>14721.38</v>
      </c>
      <c r="L3712">
        <v>0.05</v>
      </c>
      <c r="M3712" s="6">
        <v>69926.55</v>
      </c>
      <c r="N3712" s="3">
        <v>46391.43</v>
      </c>
      <c r="O3712" s="6">
        <v>23535.119999999999</v>
      </c>
      <c r="P3712" t="s">
        <v>70</v>
      </c>
      <c r="Q3712" t="s">
        <v>26</v>
      </c>
      <c r="R3712" s="4">
        <f t="shared" si="171"/>
        <v>0.33656915720852804</v>
      </c>
      <c r="S3712" s="1" t="str">
        <f t="shared" si="172"/>
        <v>Nov-2024</v>
      </c>
      <c r="T3712" t="str">
        <f t="shared" si="173"/>
        <v>Profit</v>
      </c>
    </row>
    <row r="3713" spans="1:20" x14ac:dyDescent="0.3">
      <c r="A3713" t="s">
        <v>5723</v>
      </c>
      <c r="B3713" s="2">
        <v>45857</v>
      </c>
      <c r="C3713" t="s">
        <v>4398</v>
      </c>
      <c r="D3713" t="s">
        <v>19</v>
      </c>
      <c r="E3713" t="s">
        <v>53</v>
      </c>
      <c r="F3713" t="s">
        <v>54</v>
      </c>
      <c r="G3713" t="s">
        <v>29</v>
      </c>
      <c r="H3713" t="s">
        <v>23</v>
      </c>
      <c r="I3713" t="s">
        <v>36</v>
      </c>
      <c r="J3713">
        <v>5</v>
      </c>
      <c r="K3713">
        <v>22696.47</v>
      </c>
      <c r="L3713">
        <v>0</v>
      </c>
      <c r="M3713" s="6">
        <v>113482.35</v>
      </c>
      <c r="N3713" s="3">
        <v>88517.3</v>
      </c>
      <c r="O3713" s="6">
        <v>24965.05</v>
      </c>
      <c r="P3713" t="s">
        <v>70</v>
      </c>
      <c r="Q3713" t="s">
        <v>26</v>
      </c>
      <c r="R3713" s="4">
        <f t="shared" si="171"/>
        <v>0.21999059765681622</v>
      </c>
      <c r="S3713" s="1" t="str">
        <f t="shared" si="172"/>
        <v>Jul-2025</v>
      </c>
      <c r="T3713" t="str">
        <f t="shared" si="173"/>
        <v>Profit</v>
      </c>
    </row>
    <row r="3714" spans="1:20" x14ac:dyDescent="0.3">
      <c r="A3714" t="s">
        <v>5724</v>
      </c>
      <c r="B3714" s="2">
        <v>45303</v>
      </c>
      <c r="C3714" t="s">
        <v>3864</v>
      </c>
      <c r="D3714" t="s">
        <v>19</v>
      </c>
      <c r="E3714" t="s">
        <v>58</v>
      </c>
      <c r="F3714" t="s">
        <v>129</v>
      </c>
      <c r="G3714" t="s">
        <v>29</v>
      </c>
      <c r="H3714" t="s">
        <v>74</v>
      </c>
      <c r="I3714" t="s">
        <v>137</v>
      </c>
      <c r="J3714">
        <v>1</v>
      </c>
      <c r="K3714">
        <v>13445.17</v>
      </c>
      <c r="L3714">
        <v>0.1</v>
      </c>
      <c r="M3714" s="6">
        <v>12100.65</v>
      </c>
      <c r="N3714" s="3">
        <v>10492.91</v>
      </c>
      <c r="O3714" s="6">
        <v>1607.74</v>
      </c>
      <c r="P3714" t="s">
        <v>70</v>
      </c>
      <c r="Q3714" t="s">
        <v>76</v>
      </c>
      <c r="R3714" s="4">
        <f t="shared" si="171"/>
        <v>0.13286393706123226</v>
      </c>
      <c r="S3714" s="1" t="str">
        <f t="shared" si="172"/>
        <v>Jan-2024</v>
      </c>
      <c r="T3714" t="str">
        <f t="shared" si="173"/>
        <v>Profit</v>
      </c>
    </row>
    <row r="3715" spans="1:20" x14ac:dyDescent="0.3">
      <c r="A3715" t="s">
        <v>5725</v>
      </c>
      <c r="B3715" s="2">
        <v>45500</v>
      </c>
      <c r="C3715" t="s">
        <v>1895</v>
      </c>
      <c r="D3715" t="s">
        <v>46</v>
      </c>
      <c r="E3715" t="s">
        <v>39</v>
      </c>
      <c r="F3715" t="s">
        <v>146</v>
      </c>
      <c r="G3715" t="s">
        <v>22</v>
      </c>
      <c r="H3715" t="s">
        <v>74</v>
      </c>
      <c r="I3715" t="s">
        <v>91</v>
      </c>
      <c r="J3715">
        <v>3</v>
      </c>
      <c r="K3715">
        <v>15157.81</v>
      </c>
      <c r="L3715">
        <v>0.15</v>
      </c>
      <c r="M3715" s="6">
        <v>38652.42</v>
      </c>
      <c r="N3715" s="3">
        <v>25731.06</v>
      </c>
      <c r="O3715" s="6">
        <v>12921.36</v>
      </c>
      <c r="P3715" t="s">
        <v>49</v>
      </c>
      <c r="Q3715" t="s">
        <v>26</v>
      </c>
      <c r="R3715" s="4">
        <f t="shared" si="171"/>
        <v>0.33429627433418141</v>
      </c>
      <c r="S3715" s="1" t="str">
        <f t="shared" si="172"/>
        <v>Jul-2024</v>
      </c>
      <c r="T3715" t="str">
        <f t="shared" si="173"/>
        <v>Profit</v>
      </c>
    </row>
    <row r="3716" spans="1:20" x14ac:dyDescent="0.3">
      <c r="A3716" t="s">
        <v>5726</v>
      </c>
      <c r="B3716" s="2">
        <v>46265</v>
      </c>
      <c r="C3716" t="s">
        <v>1207</v>
      </c>
      <c r="D3716" t="s">
        <v>46</v>
      </c>
      <c r="E3716" t="s">
        <v>58</v>
      </c>
      <c r="F3716" t="s">
        <v>54</v>
      </c>
      <c r="G3716" t="s">
        <v>22</v>
      </c>
      <c r="H3716" t="s">
        <v>41</v>
      </c>
      <c r="I3716" t="s">
        <v>55</v>
      </c>
      <c r="J3716">
        <v>2</v>
      </c>
      <c r="K3716">
        <v>162.11000000000001</v>
      </c>
      <c r="L3716">
        <v>0.25</v>
      </c>
      <c r="M3716" s="6">
        <v>243.17</v>
      </c>
      <c r="N3716" s="3">
        <v>256.83</v>
      </c>
      <c r="O3716" s="6">
        <v>-13.66</v>
      </c>
      <c r="P3716" t="s">
        <v>25</v>
      </c>
      <c r="Q3716" t="s">
        <v>26</v>
      </c>
      <c r="R3716" s="4">
        <f t="shared" si="171"/>
        <v>-5.6174692601883458E-2</v>
      </c>
      <c r="S3716" s="1" t="str">
        <f t="shared" si="172"/>
        <v>Aug-2026</v>
      </c>
      <c r="T3716" t="str">
        <f t="shared" si="173"/>
        <v>Loss</v>
      </c>
    </row>
    <row r="3717" spans="1:20" x14ac:dyDescent="0.3">
      <c r="A3717" t="s">
        <v>5727</v>
      </c>
      <c r="B3717" s="2">
        <v>45305</v>
      </c>
      <c r="C3717" t="s">
        <v>5222</v>
      </c>
      <c r="D3717" t="s">
        <v>46</v>
      </c>
      <c r="E3717" t="s">
        <v>58</v>
      </c>
      <c r="F3717" t="s">
        <v>68</v>
      </c>
      <c r="G3717" t="s">
        <v>29</v>
      </c>
      <c r="H3717" t="s">
        <v>74</v>
      </c>
      <c r="I3717" t="s">
        <v>75</v>
      </c>
      <c r="J3717">
        <v>2</v>
      </c>
      <c r="K3717">
        <v>7687.79</v>
      </c>
      <c r="L3717">
        <v>0</v>
      </c>
      <c r="M3717" s="6">
        <v>15375.58</v>
      </c>
      <c r="N3717" s="3">
        <v>8054.79</v>
      </c>
      <c r="O3717" s="6">
        <v>7320.79</v>
      </c>
      <c r="P3717" t="s">
        <v>70</v>
      </c>
      <c r="Q3717" t="s">
        <v>26</v>
      </c>
      <c r="R3717" s="4">
        <f t="shared" ref="R3717:R3780" si="174">IFERROR(O3717/M3717,0)</f>
        <v>0.47613098172556745</v>
      </c>
      <c r="S3717" s="1" t="str">
        <f t="shared" ref="S3717:S3780" si="175">TEXT(B3717,"mmm-yyyy")</f>
        <v>Jan-2024</v>
      </c>
      <c r="T3717" t="str">
        <f t="shared" ref="T3717:T3780" si="176">IF(O3717&gt;0,"Profit",IF(O3717&lt;0,"Loss","Break-Even"))</f>
        <v>Profit</v>
      </c>
    </row>
    <row r="3718" spans="1:20" x14ac:dyDescent="0.3">
      <c r="A3718" t="s">
        <v>5728</v>
      </c>
      <c r="B3718" s="2">
        <v>45924</v>
      </c>
      <c r="C3718" t="s">
        <v>1179</v>
      </c>
      <c r="D3718" t="s">
        <v>19</v>
      </c>
      <c r="E3718" t="s">
        <v>53</v>
      </c>
      <c r="F3718" t="s">
        <v>97</v>
      </c>
      <c r="G3718" t="s">
        <v>79</v>
      </c>
      <c r="H3718" t="s">
        <v>23</v>
      </c>
      <c r="I3718" t="s">
        <v>94</v>
      </c>
      <c r="J3718">
        <v>3</v>
      </c>
      <c r="K3718">
        <v>1239.07</v>
      </c>
      <c r="L3718">
        <v>0.15</v>
      </c>
      <c r="M3718" s="6">
        <v>3159.63</v>
      </c>
      <c r="N3718" s="3">
        <v>1951.77</v>
      </c>
      <c r="O3718" s="6">
        <v>1207.8599999999999</v>
      </c>
      <c r="P3718" t="s">
        <v>25</v>
      </c>
      <c r="Q3718" t="s">
        <v>26</v>
      </c>
      <c r="R3718" s="4">
        <f t="shared" si="174"/>
        <v>0.38227893772372079</v>
      </c>
      <c r="S3718" s="1" t="str">
        <f t="shared" si="175"/>
        <v>Sep-2025</v>
      </c>
      <c r="T3718" t="str">
        <f t="shared" si="176"/>
        <v>Profit</v>
      </c>
    </row>
    <row r="3719" spans="1:20" x14ac:dyDescent="0.3">
      <c r="A3719" t="s">
        <v>5729</v>
      </c>
      <c r="B3719" s="2">
        <v>45709</v>
      </c>
      <c r="C3719" t="s">
        <v>4033</v>
      </c>
      <c r="D3719" t="s">
        <v>52</v>
      </c>
      <c r="E3719" t="s">
        <v>58</v>
      </c>
      <c r="F3719" t="s">
        <v>104</v>
      </c>
      <c r="G3719" t="s">
        <v>79</v>
      </c>
      <c r="H3719" t="s">
        <v>74</v>
      </c>
      <c r="I3719" t="s">
        <v>137</v>
      </c>
      <c r="J3719">
        <v>3</v>
      </c>
      <c r="K3719">
        <v>14087.53</v>
      </c>
      <c r="L3719">
        <v>0.1</v>
      </c>
      <c r="M3719" s="6">
        <v>38036.33</v>
      </c>
      <c r="N3719" s="3">
        <v>33012.65</v>
      </c>
      <c r="O3719" s="6">
        <v>5023.68</v>
      </c>
      <c r="P3719" t="s">
        <v>70</v>
      </c>
      <c r="Q3719" t="s">
        <v>26</v>
      </c>
      <c r="R3719" s="4">
        <f t="shared" si="174"/>
        <v>0.13207583381467139</v>
      </c>
      <c r="S3719" s="1" t="str">
        <f t="shared" si="175"/>
        <v>Feb-2025</v>
      </c>
      <c r="T3719" t="str">
        <f t="shared" si="176"/>
        <v>Profit</v>
      </c>
    </row>
    <row r="3720" spans="1:20" x14ac:dyDescent="0.3">
      <c r="A3720" t="s">
        <v>5730</v>
      </c>
      <c r="B3720" s="2">
        <v>45728</v>
      </c>
      <c r="C3720" t="s">
        <v>3344</v>
      </c>
      <c r="D3720" t="s">
        <v>46</v>
      </c>
      <c r="E3720" t="s">
        <v>20</v>
      </c>
      <c r="F3720" t="s">
        <v>21</v>
      </c>
      <c r="G3720" t="s">
        <v>29</v>
      </c>
      <c r="H3720" t="s">
        <v>74</v>
      </c>
      <c r="I3720" t="s">
        <v>137</v>
      </c>
      <c r="J3720">
        <v>1</v>
      </c>
      <c r="K3720">
        <v>9334.58</v>
      </c>
      <c r="L3720">
        <v>0.1</v>
      </c>
      <c r="M3720" s="6">
        <v>8401.1200000000008</v>
      </c>
      <c r="N3720" s="3">
        <v>5667.24</v>
      </c>
      <c r="O3720" s="6">
        <v>2733.88</v>
      </c>
      <c r="P3720" t="s">
        <v>25</v>
      </c>
      <c r="Q3720" t="s">
        <v>26</v>
      </c>
      <c r="R3720" s="4">
        <f t="shared" si="174"/>
        <v>0.32541851562648788</v>
      </c>
      <c r="S3720" s="1" t="str">
        <f t="shared" si="175"/>
        <v>Mar-2025</v>
      </c>
      <c r="T3720" t="str">
        <f t="shared" si="176"/>
        <v>Profit</v>
      </c>
    </row>
    <row r="3721" spans="1:20" x14ac:dyDescent="0.3">
      <c r="A3721" t="s">
        <v>5731</v>
      </c>
      <c r="B3721" s="2">
        <v>45668</v>
      </c>
      <c r="C3721" t="s">
        <v>884</v>
      </c>
      <c r="D3721" t="s">
        <v>46</v>
      </c>
      <c r="E3721" t="s">
        <v>39</v>
      </c>
      <c r="F3721" t="s">
        <v>220</v>
      </c>
      <c r="G3721" t="s">
        <v>22</v>
      </c>
      <c r="H3721" t="s">
        <v>74</v>
      </c>
      <c r="I3721" t="s">
        <v>75</v>
      </c>
      <c r="J3721">
        <v>4</v>
      </c>
      <c r="K3721">
        <v>10715.5</v>
      </c>
      <c r="L3721">
        <v>0.15</v>
      </c>
      <c r="M3721" s="6">
        <v>36432.699999999997</v>
      </c>
      <c r="N3721" s="3">
        <v>25548.93</v>
      </c>
      <c r="O3721" s="6">
        <v>10883.77</v>
      </c>
      <c r="P3721" t="s">
        <v>43</v>
      </c>
      <c r="Q3721" t="s">
        <v>26</v>
      </c>
      <c r="R3721" s="4">
        <f t="shared" si="174"/>
        <v>0.29873630008206914</v>
      </c>
      <c r="S3721" s="1" t="str">
        <f t="shared" si="175"/>
        <v>Jan-2025</v>
      </c>
      <c r="T3721" t="str">
        <f t="shared" si="176"/>
        <v>Profit</v>
      </c>
    </row>
    <row r="3722" spans="1:20" x14ac:dyDescent="0.3">
      <c r="A3722" t="s">
        <v>5732</v>
      </c>
      <c r="B3722" s="2">
        <v>45311</v>
      </c>
      <c r="C3722" t="s">
        <v>5062</v>
      </c>
      <c r="D3722" t="s">
        <v>19</v>
      </c>
      <c r="E3722" t="s">
        <v>39</v>
      </c>
      <c r="F3722" t="s">
        <v>120</v>
      </c>
      <c r="G3722" t="s">
        <v>79</v>
      </c>
      <c r="H3722" t="s">
        <v>74</v>
      </c>
      <c r="I3722" t="s">
        <v>91</v>
      </c>
      <c r="J3722">
        <v>2</v>
      </c>
      <c r="K3722">
        <v>14042.04</v>
      </c>
      <c r="L3722">
        <v>0.15</v>
      </c>
      <c r="M3722" s="6">
        <v>23871.47</v>
      </c>
      <c r="N3722" s="3">
        <v>18573.71</v>
      </c>
      <c r="O3722" s="6">
        <v>5297.76</v>
      </c>
      <c r="P3722" t="s">
        <v>43</v>
      </c>
      <c r="Q3722" t="s">
        <v>26</v>
      </c>
      <c r="R3722" s="4">
        <f t="shared" si="174"/>
        <v>0.22192851969317348</v>
      </c>
      <c r="S3722" s="1" t="str">
        <f t="shared" si="175"/>
        <v>Jan-2024</v>
      </c>
      <c r="T3722" t="str">
        <f t="shared" si="176"/>
        <v>Profit</v>
      </c>
    </row>
    <row r="3723" spans="1:20" x14ac:dyDescent="0.3">
      <c r="A3723" t="s">
        <v>5733</v>
      </c>
      <c r="B3723" s="2">
        <v>45878</v>
      </c>
      <c r="C3723" t="s">
        <v>2266</v>
      </c>
      <c r="D3723" t="s">
        <v>19</v>
      </c>
      <c r="E3723" t="s">
        <v>58</v>
      </c>
      <c r="F3723" t="s">
        <v>68</v>
      </c>
      <c r="G3723" t="s">
        <v>22</v>
      </c>
      <c r="H3723" t="s">
        <v>23</v>
      </c>
      <c r="I3723" t="s">
        <v>36</v>
      </c>
      <c r="J3723">
        <v>2</v>
      </c>
      <c r="K3723">
        <v>14192.94</v>
      </c>
      <c r="L3723">
        <v>0.05</v>
      </c>
      <c r="M3723" s="6">
        <v>26966.59</v>
      </c>
      <c r="N3723" s="3">
        <v>21006.99</v>
      </c>
      <c r="O3723" s="6">
        <v>5959.6</v>
      </c>
      <c r="P3723" t="s">
        <v>31</v>
      </c>
      <c r="Q3723" t="s">
        <v>26</v>
      </c>
      <c r="R3723" s="4">
        <f t="shared" si="174"/>
        <v>0.22099939221088022</v>
      </c>
      <c r="S3723" s="1" t="str">
        <f t="shared" si="175"/>
        <v>Aug-2025</v>
      </c>
      <c r="T3723" t="str">
        <f t="shared" si="176"/>
        <v>Profit</v>
      </c>
    </row>
    <row r="3724" spans="1:20" x14ac:dyDescent="0.3">
      <c r="A3724" t="s">
        <v>5734</v>
      </c>
      <c r="B3724" s="2">
        <v>46203</v>
      </c>
      <c r="C3724" t="s">
        <v>1576</v>
      </c>
      <c r="D3724" t="s">
        <v>46</v>
      </c>
      <c r="E3724" t="s">
        <v>20</v>
      </c>
      <c r="F3724" t="s">
        <v>115</v>
      </c>
      <c r="G3724" t="s">
        <v>22</v>
      </c>
      <c r="H3724" t="s">
        <v>41</v>
      </c>
      <c r="I3724" t="s">
        <v>48</v>
      </c>
      <c r="J3724">
        <v>3</v>
      </c>
      <c r="K3724">
        <v>150.75</v>
      </c>
      <c r="L3724">
        <v>0</v>
      </c>
      <c r="M3724" s="6">
        <v>452.25</v>
      </c>
      <c r="N3724" s="3">
        <v>369.9</v>
      </c>
      <c r="O3724" s="6">
        <v>82.35</v>
      </c>
      <c r="P3724" t="s">
        <v>31</v>
      </c>
      <c r="Q3724" t="s">
        <v>26</v>
      </c>
      <c r="R3724" s="4">
        <f t="shared" si="174"/>
        <v>0.18208955223880596</v>
      </c>
      <c r="S3724" s="1" t="str">
        <f t="shared" si="175"/>
        <v>Jun-2026</v>
      </c>
      <c r="T3724" t="str">
        <f t="shared" si="176"/>
        <v>Profit</v>
      </c>
    </row>
    <row r="3725" spans="1:20" x14ac:dyDescent="0.3">
      <c r="A3725" t="s">
        <v>5735</v>
      </c>
      <c r="B3725" s="2">
        <v>46046</v>
      </c>
      <c r="C3725" t="s">
        <v>804</v>
      </c>
      <c r="D3725" t="s">
        <v>52</v>
      </c>
      <c r="E3725" t="s">
        <v>39</v>
      </c>
      <c r="F3725" t="s">
        <v>120</v>
      </c>
      <c r="G3725" t="s">
        <v>22</v>
      </c>
      <c r="H3725" t="s">
        <v>74</v>
      </c>
      <c r="I3725" t="s">
        <v>91</v>
      </c>
      <c r="J3725">
        <v>2</v>
      </c>
      <c r="K3725">
        <v>6531.25</v>
      </c>
      <c r="L3725">
        <v>0</v>
      </c>
      <c r="M3725" s="6">
        <v>13062.5</v>
      </c>
      <c r="N3725" s="3">
        <v>7284.91</v>
      </c>
      <c r="O3725" s="6">
        <v>5777.59</v>
      </c>
      <c r="P3725" t="s">
        <v>31</v>
      </c>
      <c r="Q3725" t="s">
        <v>26</v>
      </c>
      <c r="R3725" s="4">
        <f t="shared" si="174"/>
        <v>0.44230354066985644</v>
      </c>
      <c r="S3725" s="1" t="str">
        <f t="shared" si="175"/>
        <v>Jan-2026</v>
      </c>
      <c r="T3725" t="str">
        <f t="shared" si="176"/>
        <v>Profit</v>
      </c>
    </row>
    <row r="3726" spans="1:20" x14ac:dyDescent="0.3">
      <c r="A3726" t="s">
        <v>5736</v>
      </c>
      <c r="B3726" s="2">
        <v>46026</v>
      </c>
      <c r="C3726" t="s">
        <v>952</v>
      </c>
      <c r="D3726" t="s">
        <v>52</v>
      </c>
      <c r="E3726" t="s">
        <v>34</v>
      </c>
      <c r="F3726" t="s">
        <v>90</v>
      </c>
      <c r="G3726" t="s">
        <v>29</v>
      </c>
      <c r="H3726" t="s">
        <v>23</v>
      </c>
      <c r="I3726" t="s">
        <v>59</v>
      </c>
      <c r="J3726">
        <v>4</v>
      </c>
      <c r="K3726">
        <v>4624.96</v>
      </c>
      <c r="L3726">
        <v>0.05</v>
      </c>
      <c r="M3726" s="6">
        <v>17574.849999999999</v>
      </c>
      <c r="N3726" s="3">
        <v>11294.51</v>
      </c>
      <c r="O3726" s="6">
        <v>6280.34</v>
      </c>
      <c r="P3726" t="s">
        <v>49</v>
      </c>
      <c r="Q3726" t="s">
        <v>26</v>
      </c>
      <c r="R3726" s="4">
        <f t="shared" si="174"/>
        <v>0.35734814237390367</v>
      </c>
      <c r="S3726" s="1" t="str">
        <f t="shared" si="175"/>
        <v>Jan-2026</v>
      </c>
      <c r="T3726" t="str">
        <f t="shared" si="176"/>
        <v>Profit</v>
      </c>
    </row>
    <row r="3727" spans="1:20" x14ac:dyDescent="0.3">
      <c r="A3727" t="s">
        <v>5737</v>
      </c>
      <c r="B3727" s="2">
        <v>45361</v>
      </c>
      <c r="C3727" t="s">
        <v>854</v>
      </c>
      <c r="D3727" t="s">
        <v>46</v>
      </c>
      <c r="E3727" t="s">
        <v>58</v>
      </c>
      <c r="F3727" t="s">
        <v>68</v>
      </c>
      <c r="G3727" t="s">
        <v>29</v>
      </c>
      <c r="H3727" t="s">
        <v>74</v>
      </c>
      <c r="I3727" t="s">
        <v>158</v>
      </c>
      <c r="J3727">
        <v>1</v>
      </c>
      <c r="K3727">
        <v>5651.05</v>
      </c>
      <c r="L3727">
        <v>0.05</v>
      </c>
      <c r="M3727" s="6">
        <v>5368.5</v>
      </c>
      <c r="N3727" s="3">
        <v>3437.77</v>
      </c>
      <c r="O3727" s="6">
        <v>1930.73</v>
      </c>
      <c r="P3727" t="s">
        <v>70</v>
      </c>
      <c r="Q3727" t="s">
        <v>26</v>
      </c>
      <c r="R3727" s="4">
        <f t="shared" si="174"/>
        <v>0.35964049548290955</v>
      </c>
      <c r="S3727" s="1" t="str">
        <f t="shared" si="175"/>
        <v>Mar-2024</v>
      </c>
      <c r="T3727" t="str">
        <f t="shared" si="176"/>
        <v>Profit</v>
      </c>
    </row>
    <row r="3728" spans="1:20" x14ac:dyDescent="0.3">
      <c r="A3728" t="s">
        <v>5738</v>
      </c>
      <c r="B3728" s="2">
        <v>46115</v>
      </c>
      <c r="C3728" t="s">
        <v>4041</v>
      </c>
      <c r="D3728" t="s">
        <v>19</v>
      </c>
      <c r="E3728" t="s">
        <v>34</v>
      </c>
      <c r="F3728" t="s">
        <v>35</v>
      </c>
      <c r="G3728" t="s">
        <v>22</v>
      </c>
      <c r="H3728" t="s">
        <v>23</v>
      </c>
      <c r="I3728" t="s">
        <v>36</v>
      </c>
      <c r="J3728">
        <v>5</v>
      </c>
      <c r="K3728">
        <v>5155.45</v>
      </c>
      <c r="L3728">
        <v>0.15</v>
      </c>
      <c r="M3728" s="6">
        <v>21910.66</v>
      </c>
      <c r="N3728" s="3">
        <v>21103.58</v>
      </c>
      <c r="O3728" s="6">
        <v>807.08</v>
      </c>
      <c r="P3728" t="s">
        <v>49</v>
      </c>
      <c r="Q3728" t="s">
        <v>26</v>
      </c>
      <c r="R3728" s="4">
        <f t="shared" si="174"/>
        <v>3.6835038287299428E-2</v>
      </c>
      <c r="S3728" s="1" t="str">
        <f t="shared" si="175"/>
        <v>Apr-2026</v>
      </c>
      <c r="T3728" t="str">
        <f t="shared" si="176"/>
        <v>Profit</v>
      </c>
    </row>
    <row r="3729" spans="1:20" x14ac:dyDescent="0.3">
      <c r="A3729" t="s">
        <v>5739</v>
      </c>
      <c r="B3729" s="2">
        <v>45502</v>
      </c>
      <c r="C3729" t="s">
        <v>3301</v>
      </c>
      <c r="D3729" t="s">
        <v>19</v>
      </c>
      <c r="E3729" t="s">
        <v>39</v>
      </c>
      <c r="F3729" t="s">
        <v>40</v>
      </c>
      <c r="G3729" t="s">
        <v>22</v>
      </c>
      <c r="H3729" t="s">
        <v>23</v>
      </c>
      <c r="I3729" t="s">
        <v>94</v>
      </c>
      <c r="J3729">
        <v>3</v>
      </c>
      <c r="K3729">
        <v>3345.51</v>
      </c>
      <c r="L3729">
        <v>0.05</v>
      </c>
      <c r="M3729" s="6">
        <v>9534.7000000000007</v>
      </c>
      <c r="N3729" s="3">
        <v>7719.47</v>
      </c>
      <c r="O3729" s="6">
        <v>1815.23</v>
      </c>
      <c r="P3729" t="s">
        <v>49</v>
      </c>
      <c r="Q3729" t="s">
        <v>26</v>
      </c>
      <c r="R3729" s="4">
        <f t="shared" si="174"/>
        <v>0.19038144881328201</v>
      </c>
      <c r="S3729" s="1" t="str">
        <f t="shared" si="175"/>
        <v>Jul-2024</v>
      </c>
      <c r="T3729" t="str">
        <f t="shared" si="176"/>
        <v>Profit</v>
      </c>
    </row>
    <row r="3730" spans="1:20" x14ac:dyDescent="0.3">
      <c r="A3730" t="s">
        <v>5740</v>
      </c>
      <c r="B3730" s="2">
        <v>45392</v>
      </c>
      <c r="C3730" t="s">
        <v>5741</v>
      </c>
      <c r="D3730" t="s">
        <v>46</v>
      </c>
      <c r="E3730" t="s">
        <v>20</v>
      </c>
      <c r="F3730" t="s">
        <v>205</v>
      </c>
      <c r="G3730" t="s">
        <v>22</v>
      </c>
      <c r="H3730" t="s">
        <v>23</v>
      </c>
      <c r="I3730" t="s">
        <v>69</v>
      </c>
      <c r="J3730">
        <v>2</v>
      </c>
      <c r="K3730">
        <v>13887.59</v>
      </c>
      <c r="L3730">
        <v>0.05</v>
      </c>
      <c r="M3730" s="6">
        <v>26386.42</v>
      </c>
      <c r="N3730" s="3">
        <v>16286.74</v>
      </c>
      <c r="O3730" s="6">
        <v>10099.68</v>
      </c>
      <c r="P3730" t="s">
        <v>49</v>
      </c>
      <c r="Q3730" t="s">
        <v>26</v>
      </c>
      <c r="R3730" s="4">
        <f t="shared" si="174"/>
        <v>0.3827605260584801</v>
      </c>
      <c r="S3730" s="1" t="str">
        <f t="shared" si="175"/>
        <v>Apr-2024</v>
      </c>
      <c r="T3730" t="str">
        <f t="shared" si="176"/>
        <v>Profit</v>
      </c>
    </row>
    <row r="3731" spans="1:20" x14ac:dyDescent="0.3">
      <c r="A3731" t="s">
        <v>5742</v>
      </c>
      <c r="B3731" s="2">
        <v>45989</v>
      </c>
      <c r="C3731" t="s">
        <v>1626</v>
      </c>
      <c r="D3731" t="s">
        <v>52</v>
      </c>
      <c r="E3731" t="s">
        <v>20</v>
      </c>
      <c r="F3731" t="s">
        <v>205</v>
      </c>
      <c r="G3731" t="s">
        <v>22</v>
      </c>
      <c r="H3731" t="s">
        <v>41</v>
      </c>
      <c r="I3731" t="s">
        <v>55</v>
      </c>
      <c r="J3731">
        <v>2</v>
      </c>
      <c r="K3731">
        <v>352.53</v>
      </c>
      <c r="L3731">
        <v>0.1</v>
      </c>
      <c r="M3731" s="6">
        <v>634.54999999999995</v>
      </c>
      <c r="N3731" s="3">
        <v>405.57</v>
      </c>
      <c r="O3731" s="6">
        <v>228.98</v>
      </c>
      <c r="P3731" t="s">
        <v>70</v>
      </c>
      <c r="Q3731" t="s">
        <v>26</v>
      </c>
      <c r="R3731" s="4">
        <f t="shared" si="174"/>
        <v>0.36085414860925064</v>
      </c>
      <c r="S3731" s="1" t="str">
        <f t="shared" si="175"/>
        <v>Nov-2025</v>
      </c>
      <c r="T3731" t="str">
        <f t="shared" si="176"/>
        <v>Profit</v>
      </c>
    </row>
    <row r="3732" spans="1:20" x14ac:dyDescent="0.3">
      <c r="A3732" t="s">
        <v>5743</v>
      </c>
      <c r="B3732" s="2">
        <v>45423</v>
      </c>
      <c r="C3732" t="s">
        <v>2892</v>
      </c>
      <c r="D3732" t="s">
        <v>52</v>
      </c>
      <c r="E3732" t="s">
        <v>58</v>
      </c>
      <c r="F3732" t="s">
        <v>54</v>
      </c>
      <c r="G3732" t="s">
        <v>79</v>
      </c>
      <c r="H3732" t="s">
        <v>23</v>
      </c>
      <c r="I3732" t="s">
        <v>30</v>
      </c>
      <c r="J3732">
        <v>1</v>
      </c>
      <c r="K3732">
        <v>578.80999999999995</v>
      </c>
      <c r="L3732">
        <v>0.15</v>
      </c>
      <c r="M3732" s="6">
        <v>491.99</v>
      </c>
      <c r="N3732" s="3">
        <v>389.58</v>
      </c>
      <c r="O3732" s="6">
        <v>102.41</v>
      </c>
      <c r="P3732" t="s">
        <v>43</v>
      </c>
      <c r="Q3732" t="s">
        <v>26</v>
      </c>
      <c r="R3732" s="4">
        <f t="shared" si="174"/>
        <v>0.20815463728937578</v>
      </c>
      <c r="S3732" s="1" t="str">
        <f t="shared" si="175"/>
        <v>May-2024</v>
      </c>
      <c r="T3732" t="str">
        <f t="shared" si="176"/>
        <v>Profit</v>
      </c>
    </row>
    <row r="3733" spans="1:20" x14ac:dyDescent="0.3">
      <c r="A3733" t="s">
        <v>5744</v>
      </c>
      <c r="B3733" s="2">
        <v>45914</v>
      </c>
      <c r="C3733" t="s">
        <v>768</v>
      </c>
      <c r="D3733" t="s">
        <v>46</v>
      </c>
      <c r="E3733" t="s">
        <v>39</v>
      </c>
      <c r="F3733" t="s">
        <v>47</v>
      </c>
      <c r="G3733" t="s">
        <v>79</v>
      </c>
      <c r="H3733" t="s">
        <v>41</v>
      </c>
      <c r="I3733" t="s">
        <v>62</v>
      </c>
      <c r="J3733">
        <v>1</v>
      </c>
      <c r="K3733">
        <v>531.94000000000005</v>
      </c>
      <c r="L3733">
        <v>0.15</v>
      </c>
      <c r="M3733" s="6">
        <v>452.15</v>
      </c>
      <c r="N3733" s="3">
        <v>294.64999999999998</v>
      </c>
      <c r="O3733" s="6">
        <v>157.5</v>
      </c>
      <c r="P3733" t="s">
        <v>43</v>
      </c>
      <c r="Q3733" t="s">
        <v>26</v>
      </c>
      <c r="R3733" s="4">
        <f t="shared" si="174"/>
        <v>0.34833572929337608</v>
      </c>
      <c r="S3733" s="1" t="str">
        <f t="shared" si="175"/>
        <v>Sep-2025</v>
      </c>
      <c r="T3733" t="str">
        <f t="shared" si="176"/>
        <v>Profit</v>
      </c>
    </row>
    <row r="3734" spans="1:20" x14ac:dyDescent="0.3">
      <c r="A3734" t="s">
        <v>5745</v>
      </c>
      <c r="B3734" s="2">
        <v>45672</v>
      </c>
      <c r="C3734" t="s">
        <v>3612</v>
      </c>
      <c r="D3734" t="s">
        <v>19</v>
      </c>
      <c r="E3734" t="s">
        <v>20</v>
      </c>
      <c r="F3734" t="s">
        <v>21</v>
      </c>
      <c r="G3734" t="s">
        <v>22</v>
      </c>
      <c r="H3734" t="s">
        <v>41</v>
      </c>
      <c r="I3734" t="s">
        <v>42</v>
      </c>
      <c r="J3734">
        <v>2</v>
      </c>
      <c r="K3734">
        <v>90.81</v>
      </c>
      <c r="L3734">
        <v>0.15</v>
      </c>
      <c r="M3734" s="6">
        <v>154.38</v>
      </c>
      <c r="N3734" s="3">
        <v>102.84</v>
      </c>
      <c r="O3734" s="6">
        <v>51.54</v>
      </c>
      <c r="P3734" t="s">
        <v>31</v>
      </c>
      <c r="Q3734" t="s">
        <v>26</v>
      </c>
      <c r="R3734" s="4">
        <f t="shared" si="174"/>
        <v>0.33385153517294985</v>
      </c>
      <c r="S3734" s="1" t="str">
        <f t="shared" si="175"/>
        <v>Jan-2025</v>
      </c>
      <c r="T3734" t="str">
        <f t="shared" si="176"/>
        <v>Profit</v>
      </c>
    </row>
    <row r="3735" spans="1:20" x14ac:dyDescent="0.3">
      <c r="A3735" t="s">
        <v>5746</v>
      </c>
      <c r="B3735" s="2">
        <v>45423</v>
      </c>
      <c r="C3735" t="s">
        <v>2124</v>
      </c>
      <c r="D3735" t="s">
        <v>19</v>
      </c>
      <c r="E3735" t="s">
        <v>20</v>
      </c>
      <c r="F3735" t="s">
        <v>21</v>
      </c>
      <c r="G3735" t="s">
        <v>79</v>
      </c>
      <c r="H3735" t="s">
        <v>41</v>
      </c>
      <c r="I3735" t="s">
        <v>42</v>
      </c>
      <c r="J3735">
        <v>3</v>
      </c>
      <c r="K3735">
        <v>215.17</v>
      </c>
      <c r="L3735">
        <v>0.05</v>
      </c>
      <c r="M3735" s="6">
        <v>613.23</v>
      </c>
      <c r="N3735" s="3">
        <v>503.69</v>
      </c>
      <c r="O3735" s="6">
        <v>109.54</v>
      </c>
      <c r="P3735" t="s">
        <v>25</v>
      </c>
      <c r="Q3735" t="s">
        <v>26</v>
      </c>
      <c r="R3735" s="4">
        <f t="shared" si="174"/>
        <v>0.17862792100843078</v>
      </c>
      <c r="S3735" s="1" t="str">
        <f t="shared" si="175"/>
        <v>May-2024</v>
      </c>
      <c r="T3735" t="str">
        <f t="shared" si="176"/>
        <v>Profit</v>
      </c>
    </row>
    <row r="3736" spans="1:20" x14ac:dyDescent="0.3">
      <c r="A3736" t="s">
        <v>5747</v>
      </c>
      <c r="B3736" s="2">
        <v>45311</v>
      </c>
      <c r="C3736" t="s">
        <v>2225</v>
      </c>
      <c r="D3736" t="s">
        <v>46</v>
      </c>
      <c r="E3736" t="s">
        <v>34</v>
      </c>
      <c r="F3736" t="s">
        <v>73</v>
      </c>
      <c r="G3736" t="s">
        <v>29</v>
      </c>
      <c r="H3736" t="s">
        <v>23</v>
      </c>
      <c r="I3736" t="s">
        <v>36</v>
      </c>
      <c r="J3736">
        <v>2</v>
      </c>
      <c r="K3736">
        <v>22895.55</v>
      </c>
      <c r="L3736">
        <v>0.25</v>
      </c>
      <c r="M3736" s="6">
        <v>34343.32</v>
      </c>
      <c r="N3736" s="3">
        <v>35182.14</v>
      </c>
      <c r="O3736" s="6">
        <v>-838.82</v>
      </c>
      <c r="P3736" t="s">
        <v>43</v>
      </c>
      <c r="Q3736" t="s">
        <v>26</v>
      </c>
      <c r="R3736" s="4">
        <f t="shared" si="174"/>
        <v>-2.4424546025253239E-2</v>
      </c>
      <c r="S3736" s="1" t="str">
        <f t="shared" si="175"/>
        <v>Jan-2024</v>
      </c>
      <c r="T3736" t="str">
        <f t="shared" si="176"/>
        <v>Loss</v>
      </c>
    </row>
    <row r="3737" spans="1:20" x14ac:dyDescent="0.3">
      <c r="A3737" t="s">
        <v>5748</v>
      </c>
      <c r="B3737" s="2">
        <v>46197</v>
      </c>
      <c r="C3737" t="s">
        <v>2057</v>
      </c>
      <c r="D3737" t="s">
        <v>52</v>
      </c>
      <c r="E3737" t="s">
        <v>58</v>
      </c>
      <c r="F3737" t="s">
        <v>68</v>
      </c>
      <c r="G3737" t="s">
        <v>22</v>
      </c>
      <c r="H3737" t="s">
        <v>23</v>
      </c>
      <c r="I3737" t="s">
        <v>30</v>
      </c>
      <c r="J3737">
        <v>1</v>
      </c>
      <c r="K3737">
        <v>840.44</v>
      </c>
      <c r="L3737">
        <v>0.1</v>
      </c>
      <c r="M3737" s="6">
        <v>756.4</v>
      </c>
      <c r="N3737" s="3">
        <v>529.67999999999995</v>
      </c>
      <c r="O3737" s="6">
        <v>226.72</v>
      </c>
      <c r="P3737" t="s">
        <v>70</v>
      </c>
      <c r="Q3737" t="s">
        <v>26</v>
      </c>
      <c r="R3737" s="4">
        <f t="shared" si="174"/>
        <v>0.29973558963511371</v>
      </c>
      <c r="S3737" s="1" t="str">
        <f t="shared" si="175"/>
        <v>Jun-2026</v>
      </c>
      <c r="T3737" t="str">
        <f t="shared" si="176"/>
        <v>Profit</v>
      </c>
    </row>
    <row r="3738" spans="1:20" x14ac:dyDescent="0.3">
      <c r="A3738" t="s">
        <v>5749</v>
      </c>
      <c r="B3738" s="2">
        <v>45827</v>
      </c>
      <c r="C3738" t="s">
        <v>2765</v>
      </c>
      <c r="D3738" t="s">
        <v>19</v>
      </c>
      <c r="E3738" t="s">
        <v>20</v>
      </c>
      <c r="F3738" t="s">
        <v>205</v>
      </c>
      <c r="G3738" t="s">
        <v>79</v>
      </c>
      <c r="H3738" t="s">
        <v>23</v>
      </c>
      <c r="I3738" t="s">
        <v>69</v>
      </c>
      <c r="J3738">
        <v>1</v>
      </c>
      <c r="K3738">
        <v>23659.79</v>
      </c>
      <c r="L3738">
        <v>0.05</v>
      </c>
      <c r="M3738" s="6">
        <v>22476.799999999999</v>
      </c>
      <c r="N3738" s="3">
        <v>14605.18</v>
      </c>
      <c r="O3738" s="6">
        <v>7871.62</v>
      </c>
      <c r="P3738" t="s">
        <v>49</v>
      </c>
      <c r="Q3738" t="s">
        <v>26</v>
      </c>
      <c r="R3738" s="4">
        <f t="shared" si="174"/>
        <v>0.35021088411161733</v>
      </c>
      <c r="S3738" s="1" t="str">
        <f t="shared" si="175"/>
        <v>Jun-2025</v>
      </c>
      <c r="T3738" t="str">
        <f t="shared" si="176"/>
        <v>Profit</v>
      </c>
    </row>
    <row r="3739" spans="1:20" x14ac:dyDescent="0.3">
      <c r="A3739" t="s">
        <v>5750</v>
      </c>
      <c r="B3739" s="2">
        <v>45518</v>
      </c>
      <c r="C3739" t="s">
        <v>3563</v>
      </c>
      <c r="D3739" t="s">
        <v>46</v>
      </c>
      <c r="E3739" t="s">
        <v>58</v>
      </c>
      <c r="F3739" t="s">
        <v>129</v>
      </c>
      <c r="G3739" t="s">
        <v>79</v>
      </c>
      <c r="H3739" t="s">
        <v>41</v>
      </c>
      <c r="I3739" t="s">
        <v>62</v>
      </c>
      <c r="J3739">
        <v>2</v>
      </c>
      <c r="K3739">
        <v>545.54</v>
      </c>
      <c r="L3739">
        <v>0.25</v>
      </c>
      <c r="M3739" s="6">
        <v>818.31</v>
      </c>
      <c r="N3739" s="3">
        <v>623.94000000000005</v>
      </c>
      <c r="O3739" s="6">
        <v>194.37</v>
      </c>
      <c r="P3739" t="s">
        <v>49</v>
      </c>
      <c r="Q3739" t="s">
        <v>142</v>
      </c>
      <c r="R3739" s="4">
        <f t="shared" si="174"/>
        <v>0.23752612090772449</v>
      </c>
      <c r="S3739" s="1" t="str">
        <f t="shared" si="175"/>
        <v>Aug-2024</v>
      </c>
      <c r="T3739" t="str">
        <f t="shared" si="176"/>
        <v>Profit</v>
      </c>
    </row>
    <row r="3740" spans="1:20" x14ac:dyDescent="0.3">
      <c r="A3740" t="s">
        <v>5751</v>
      </c>
      <c r="B3740" s="2">
        <v>45445</v>
      </c>
      <c r="C3740" t="s">
        <v>186</v>
      </c>
      <c r="D3740" t="s">
        <v>46</v>
      </c>
      <c r="E3740" t="s">
        <v>58</v>
      </c>
      <c r="F3740" t="s">
        <v>68</v>
      </c>
      <c r="G3740" t="s">
        <v>79</v>
      </c>
      <c r="H3740" t="s">
        <v>74</v>
      </c>
      <c r="I3740" t="s">
        <v>137</v>
      </c>
      <c r="J3740">
        <v>2</v>
      </c>
      <c r="K3740">
        <v>8754.0400000000009</v>
      </c>
      <c r="L3740">
        <v>0.15</v>
      </c>
      <c r="M3740" s="6">
        <v>14881.87</v>
      </c>
      <c r="N3740" s="3">
        <v>11546.94</v>
      </c>
      <c r="O3740" s="6">
        <v>3334.93</v>
      </c>
      <c r="P3740" t="s">
        <v>70</v>
      </c>
      <c r="Q3740" t="s">
        <v>26</v>
      </c>
      <c r="R3740" s="4">
        <f t="shared" si="174"/>
        <v>0.22409347749980343</v>
      </c>
      <c r="S3740" s="1" t="str">
        <f t="shared" si="175"/>
        <v>Jun-2024</v>
      </c>
      <c r="T3740" t="str">
        <f t="shared" si="176"/>
        <v>Profit</v>
      </c>
    </row>
    <row r="3741" spans="1:20" x14ac:dyDescent="0.3">
      <c r="A3741" t="s">
        <v>5752</v>
      </c>
      <c r="B3741" s="2">
        <v>46096</v>
      </c>
      <c r="C3741" t="s">
        <v>5353</v>
      </c>
      <c r="D3741" t="s">
        <v>52</v>
      </c>
      <c r="E3741" t="s">
        <v>53</v>
      </c>
      <c r="F3741" t="s">
        <v>65</v>
      </c>
      <c r="G3741" t="s">
        <v>22</v>
      </c>
      <c r="H3741" t="s">
        <v>23</v>
      </c>
      <c r="I3741" t="s">
        <v>36</v>
      </c>
      <c r="J3741">
        <v>4</v>
      </c>
      <c r="K3741">
        <v>7653.58</v>
      </c>
      <c r="L3741">
        <v>0.1</v>
      </c>
      <c r="M3741" s="6">
        <v>27552.89</v>
      </c>
      <c r="N3741" s="3">
        <v>24011.69</v>
      </c>
      <c r="O3741" s="6">
        <v>3541.2</v>
      </c>
      <c r="P3741" t="s">
        <v>25</v>
      </c>
      <c r="Q3741" t="s">
        <v>26</v>
      </c>
      <c r="R3741" s="4">
        <f t="shared" si="174"/>
        <v>0.12852372291980985</v>
      </c>
      <c r="S3741" s="1" t="str">
        <f t="shared" si="175"/>
        <v>Mar-2026</v>
      </c>
      <c r="T3741" t="str">
        <f t="shared" si="176"/>
        <v>Profit</v>
      </c>
    </row>
    <row r="3742" spans="1:20" x14ac:dyDescent="0.3">
      <c r="A3742" t="s">
        <v>5753</v>
      </c>
      <c r="B3742" s="2">
        <v>46033</v>
      </c>
      <c r="C3742" t="s">
        <v>5754</v>
      </c>
      <c r="D3742" t="s">
        <v>19</v>
      </c>
      <c r="E3742" t="s">
        <v>34</v>
      </c>
      <c r="F3742" t="s">
        <v>35</v>
      </c>
      <c r="G3742" t="s">
        <v>29</v>
      </c>
      <c r="H3742" t="s">
        <v>23</v>
      </c>
      <c r="I3742" t="s">
        <v>94</v>
      </c>
      <c r="J3742">
        <v>2</v>
      </c>
      <c r="K3742">
        <v>3265.52</v>
      </c>
      <c r="L3742">
        <v>0</v>
      </c>
      <c r="M3742" s="6">
        <v>6531.04</v>
      </c>
      <c r="N3742" s="3">
        <v>4656.5600000000004</v>
      </c>
      <c r="O3742" s="6">
        <v>1874.48</v>
      </c>
      <c r="P3742" t="s">
        <v>49</v>
      </c>
      <c r="Q3742" t="s">
        <v>26</v>
      </c>
      <c r="R3742" s="4">
        <f t="shared" si="174"/>
        <v>0.28701095078272376</v>
      </c>
      <c r="S3742" s="1" t="str">
        <f t="shared" si="175"/>
        <v>Jan-2026</v>
      </c>
      <c r="T3742" t="str">
        <f t="shared" si="176"/>
        <v>Profit</v>
      </c>
    </row>
    <row r="3743" spans="1:20" x14ac:dyDescent="0.3">
      <c r="A3743" t="s">
        <v>5755</v>
      </c>
      <c r="B3743" s="2">
        <v>45760</v>
      </c>
      <c r="C3743" t="s">
        <v>1328</v>
      </c>
      <c r="D3743" t="s">
        <v>19</v>
      </c>
      <c r="E3743" t="s">
        <v>34</v>
      </c>
      <c r="F3743" t="s">
        <v>110</v>
      </c>
      <c r="G3743" t="s">
        <v>79</v>
      </c>
      <c r="H3743" t="s">
        <v>74</v>
      </c>
      <c r="I3743" t="s">
        <v>158</v>
      </c>
      <c r="J3743">
        <v>8</v>
      </c>
      <c r="K3743">
        <v>7273.15</v>
      </c>
      <c r="L3743">
        <v>0.05</v>
      </c>
      <c r="M3743" s="6">
        <v>55275.94</v>
      </c>
      <c r="N3743" s="3">
        <v>40825.07</v>
      </c>
      <c r="O3743" s="6">
        <v>14450.87</v>
      </c>
      <c r="P3743" t="s">
        <v>31</v>
      </c>
      <c r="Q3743" t="s">
        <v>26</v>
      </c>
      <c r="R3743" s="4">
        <f t="shared" si="174"/>
        <v>0.26143146548027951</v>
      </c>
      <c r="S3743" s="1" t="str">
        <f t="shared" si="175"/>
        <v>Apr-2025</v>
      </c>
      <c r="T3743" t="str">
        <f t="shared" si="176"/>
        <v>Profit</v>
      </c>
    </row>
    <row r="3744" spans="1:20" x14ac:dyDescent="0.3">
      <c r="A3744" t="s">
        <v>5756</v>
      </c>
      <c r="B3744" s="2">
        <v>46113</v>
      </c>
      <c r="C3744" t="s">
        <v>591</v>
      </c>
      <c r="D3744" t="s">
        <v>19</v>
      </c>
      <c r="E3744" t="s">
        <v>34</v>
      </c>
      <c r="F3744" t="s">
        <v>35</v>
      </c>
      <c r="G3744" t="s">
        <v>22</v>
      </c>
      <c r="H3744" t="s">
        <v>74</v>
      </c>
      <c r="I3744" t="s">
        <v>75</v>
      </c>
      <c r="J3744">
        <v>1</v>
      </c>
      <c r="K3744">
        <v>2938.82</v>
      </c>
      <c r="L3744">
        <v>0.05</v>
      </c>
      <c r="M3744" s="6">
        <v>2791.88</v>
      </c>
      <c r="N3744" s="3">
        <v>2035.69</v>
      </c>
      <c r="O3744" s="6">
        <v>756.19</v>
      </c>
      <c r="P3744" t="s">
        <v>49</v>
      </c>
      <c r="Q3744" t="s">
        <v>26</v>
      </c>
      <c r="R3744" s="4">
        <f t="shared" si="174"/>
        <v>0.27085333180509191</v>
      </c>
      <c r="S3744" s="1" t="str">
        <f t="shared" si="175"/>
        <v>Apr-2026</v>
      </c>
      <c r="T3744" t="str">
        <f t="shared" si="176"/>
        <v>Profit</v>
      </c>
    </row>
    <row r="3745" spans="1:20" x14ac:dyDescent="0.3">
      <c r="A3745" t="s">
        <v>5757</v>
      </c>
      <c r="B3745" s="2">
        <v>46291</v>
      </c>
      <c r="C3745" t="s">
        <v>2477</v>
      </c>
      <c r="D3745" t="s">
        <v>52</v>
      </c>
      <c r="E3745" t="s">
        <v>20</v>
      </c>
      <c r="F3745" t="s">
        <v>99</v>
      </c>
      <c r="G3745" t="s">
        <v>79</v>
      </c>
      <c r="H3745" t="s">
        <v>74</v>
      </c>
      <c r="I3745" t="s">
        <v>107</v>
      </c>
      <c r="J3745">
        <v>1</v>
      </c>
      <c r="K3745">
        <v>8674.2199999999993</v>
      </c>
      <c r="L3745">
        <v>0.2</v>
      </c>
      <c r="M3745" s="6">
        <v>6939.38</v>
      </c>
      <c r="N3745" s="3">
        <v>5807.29</v>
      </c>
      <c r="O3745" s="6">
        <v>1132.0899999999999</v>
      </c>
      <c r="P3745" t="s">
        <v>25</v>
      </c>
      <c r="Q3745" t="s">
        <v>26</v>
      </c>
      <c r="R3745" s="4">
        <f t="shared" si="174"/>
        <v>0.16313993469157184</v>
      </c>
      <c r="S3745" s="1" t="str">
        <f t="shared" si="175"/>
        <v>Sep-2026</v>
      </c>
      <c r="T3745" t="str">
        <f t="shared" si="176"/>
        <v>Profit</v>
      </c>
    </row>
    <row r="3746" spans="1:20" x14ac:dyDescent="0.3">
      <c r="A3746" t="s">
        <v>5758</v>
      </c>
      <c r="B3746" s="2">
        <v>46162</v>
      </c>
      <c r="C3746" t="s">
        <v>5759</v>
      </c>
      <c r="D3746" t="s">
        <v>19</v>
      </c>
      <c r="E3746" t="s">
        <v>58</v>
      </c>
      <c r="F3746" t="s">
        <v>339</v>
      </c>
      <c r="G3746" t="s">
        <v>79</v>
      </c>
      <c r="H3746" t="s">
        <v>41</v>
      </c>
      <c r="I3746" t="s">
        <v>62</v>
      </c>
      <c r="J3746">
        <v>1</v>
      </c>
      <c r="K3746">
        <v>586.54999999999995</v>
      </c>
      <c r="L3746">
        <v>0.05</v>
      </c>
      <c r="M3746" s="6">
        <v>557.22</v>
      </c>
      <c r="N3746" s="3">
        <v>462.43</v>
      </c>
      <c r="O3746" s="6">
        <v>94.79</v>
      </c>
      <c r="P3746" t="s">
        <v>31</v>
      </c>
      <c r="Q3746" t="s">
        <v>26</v>
      </c>
      <c r="R3746" s="4">
        <f t="shared" si="174"/>
        <v>0.17011234341911632</v>
      </c>
      <c r="S3746" s="1" t="str">
        <f t="shared" si="175"/>
        <v>May-2026</v>
      </c>
      <c r="T3746" t="str">
        <f t="shared" si="176"/>
        <v>Profit</v>
      </c>
    </row>
    <row r="3747" spans="1:20" x14ac:dyDescent="0.3">
      <c r="A3747" t="s">
        <v>5760</v>
      </c>
      <c r="B3747" s="2">
        <v>45696</v>
      </c>
      <c r="C3747" t="s">
        <v>4515</v>
      </c>
      <c r="D3747" t="s">
        <v>19</v>
      </c>
      <c r="E3747" t="s">
        <v>58</v>
      </c>
      <c r="F3747" t="s">
        <v>339</v>
      </c>
      <c r="G3747" t="s">
        <v>22</v>
      </c>
      <c r="H3747" t="s">
        <v>23</v>
      </c>
      <c r="I3747" t="s">
        <v>36</v>
      </c>
      <c r="J3747">
        <v>1</v>
      </c>
      <c r="K3747">
        <v>20532.490000000002</v>
      </c>
      <c r="L3747">
        <v>0.1</v>
      </c>
      <c r="M3747" s="6">
        <v>18479.240000000002</v>
      </c>
      <c r="N3747" s="3">
        <v>13171.59</v>
      </c>
      <c r="O3747" s="6">
        <v>5307.65</v>
      </c>
      <c r="P3747" t="s">
        <v>49</v>
      </c>
      <c r="Q3747" t="s">
        <v>76</v>
      </c>
      <c r="R3747" s="4">
        <f t="shared" si="174"/>
        <v>0.28722231000842019</v>
      </c>
      <c r="S3747" s="1" t="str">
        <f t="shared" si="175"/>
        <v>Feb-2025</v>
      </c>
      <c r="T3747" t="str">
        <f t="shared" si="176"/>
        <v>Profit</v>
      </c>
    </row>
    <row r="3748" spans="1:20" x14ac:dyDescent="0.3">
      <c r="A3748" t="s">
        <v>5761</v>
      </c>
      <c r="B3748" s="2">
        <v>45493</v>
      </c>
      <c r="C3748" t="s">
        <v>4201</v>
      </c>
      <c r="D3748" t="s">
        <v>19</v>
      </c>
      <c r="E3748" t="s">
        <v>39</v>
      </c>
      <c r="F3748" t="s">
        <v>40</v>
      </c>
      <c r="G3748" t="s">
        <v>22</v>
      </c>
      <c r="H3748" t="s">
        <v>41</v>
      </c>
      <c r="I3748" t="s">
        <v>125</v>
      </c>
      <c r="J3748">
        <v>3</v>
      </c>
      <c r="K3748">
        <v>150.41999999999999</v>
      </c>
      <c r="L3748">
        <v>0</v>
      </c>
      <c r="M3748" s="6">
        <v>451.26</v>
      </c>
      <c r="N3748" s="3">
        <v>286.39999999999998</v>
      </c>
      <c r="O3748" s="6">
        <v>164.86</v>
      </c>
      <c r="P3748" t="s">
        <v>70</v>
      </c>
      <c r="Q3748" t="s">
        <v>26</v>
      </c>
      <c r="R3748" s="4">
        <f t="shared" si="174"/>
        <v>0.36533262420777385</v>
      </c>
      <c r="S3748" s="1" t="str">
        <f t="shared" si="175"/>
        <v>Jul-2024</v>
      </c>
      <c r="T3748" t="str">
        <f t="shared" si="176"/>
        <v>Profit</v>
      </c>
    </row>
    <row r="3749" spans="1:20" x14ac:dyDescent="0.3">
      <c r="A3749" t="s">
        <v>5762</v>
      </c>
      <c r="B3749" s="2">
        <v>45329</v>
      </c>
      <c r="C3749" t="s">
        <v>405</v>
      </c>
      <c r="D3749" t="s">
        <v>46</v>
      </c>
      <c r="E3749" t="s">
        <v>34</v>
      </c>
      <c r="F3749" t="s">
        <v>35</v>
      </c>
      <c r="G3749" t="s">
        <v>29</v>
      </c>
      <c r="H3749" t="s">
        <v>23</v>
      </c>
      <c r="I3749" t="s">
        <v>94</v>
      </c>
      <c r="J3749">
        <v>2</v>
      </c>
      <c r="K3749">
        <v>2358.59</v>
      </c>
      <c r="L3749">
        <v>0.1</v>
      </c>
      <c r="M3749" s="6">
        <v>4245.46</v>
      </c>
      <c r="N3749" s="3">
        <v>3064.51</v>
      </c>
      <c r="O3749" s="6">
        <v>1180.95</v>
      </c>
      <c r="P3749" t="s">
        <v>25</v>
      </c>
      <c r="Q3749" t="s">
        <v>26</v>
      </c>
      <c r="R3749" s="4">
        <f t="shared" si="174"/>
        <v>0.27816773682946017</v>
      </c>
      <c r="S3749" s="1" t="str">
        <f t="shared" si="175"/>
        <v>Feb-2024</v>
      </c>
      <c r="T3749" t="str">
        <f t="shared" si="176"/>
        <v>Profit</v>
      </c>
    </row>
    <row r="3750" spans="1:20" x14ac:dyDescent="0.3">
      <c r="A3750" t="s">
        <v>5763</v>
      </c>
      <c r="B3750" s="2">
        <v>46233</v>
      </c>
      <c r="C3750" t="s">
        <v>3807</v>
      </c>
      <c r="D3750" t="s">
        <v>46</v>
      </c>
      <c r="E3750" t="s">
        <v>20</v>
      </c>
      <c r="F3750" t="s">
        <v>115</v>
      </c>
      <c r="G3750" t="s">
        <v>29</v>
      </c>
      <c r="H3750" t="s">
        <v>41</v>
      </c>
      <c r="I3750" t="s">
        <v>125</v>
      </c>
      <c r="J3750">
        <v>1</v>
      </c>
      <c r="K3750">
        <v>97.73</v>
      </c>
      <c r="L3750">
        <v>0.15</v>
      </c>
      <c r="M3750" s="6">
        <v>83.07</v>
      </c>
      <c r="N3750" s="3">
        <v>67.459999999999994</v>
      </c>
      <c r="O3750" s="6">
        <v>15.61</v>
      </c>
      <c r="P3750" t="s">
        <v>43</v>
      </c>
      <c r="Q3750" t="s">
        <v>26</v>
      </c>
      <c r="R3750" s="4">
        <f t="shared" si="174"/>
        <v>0.18791380763211751</v>
      </c>
      <c r="S3750" s="1" t="str">
        <f t="shared" si="175"/>
        <v>Jul-2026</v>
      </c>
      <c r="T3750" t="str">
        <f t="shared" si="176"/>
        <v>Profit</v>
      </c>
    </row>
    <row r="3751" spans="1:20" x14ac:dyDescent="0.3">
      <c r="A3751" t="s">
        <v>5764</v>
      </c>
      <c r="B3751" s="2">
        <v>46063</v>
      </c>
      <c r="C3751" t="s">
        <v>2629</v>
      </c>
      <c r="D3751" t="s">
        <v>19</v>
      </c>
      <c r="E3751" t="s">
        <v>58</v>
      </c>
      <c r="F3751" t="s">
        <v>68</v>
      </c>
      <c r="G3751" t="s">
        <v>29</v>
      </c>
      <c r="H3751" t="s">
        <v>23</v>
      </c>
      <c r="I3751" t="s">
        <v>24</v>
      </c>
      <c r="J3751">
        <v>1</v>
      </c>
      <c r="K3751">
        <v>50064.42</v>
      </c>
      <c r="L3751">
        <v>0.05</v>
      </c>
      <c r="M3751" s="6">
        <v>47561.2</v>
      </c>
      <c r="N3751" s="3">
        <v>40092.410000000003</v>
      </c>
      <c r="O3751" s="6">
        <v>7468.79</v>
      </c>
      <c r="P3751" t="s">
        <v>25</v>
      </c>
      <c r="Q3751" t="s">
        <v>26</v>
      </c>
      <c r="R3751" s="4">
        <f t="shared" si="174"/>
        <v>0.15703535655113834</v>
      </c>
      <c r="S3751" s="1" t="str">
        <f t="shared" si="175"/>
        <v>Feb-2026</v>
      </c>
      <c r="T3751" t="str">
        <f t="shared" si="176"/>
        <v>Profit</v>
      </c>
    </row>
    <row r="3752" spans="1:20" x14ac:dyDescent="0.3">
      <c r="A3752" t="s">
        <v>5765</v>
      </c>
      <c r="B3752" s="2">
        <v>45479</v>
      </c>
      <c r="C3752" t="s">
        <v>5766</v>
      </c>
      <c r="D3752" t="s">
        <v>46</v>
      </c>
      <c r="E3752" t="s">
        <v>53</v>
      </c>
      <c r="F3752" t="s">
        <v>97</v>
      </c>
      <c r="G3752" t="s">
        <v>79</v>
      </c>
      <c r="H3752" t="s">
        <v>41</v>
      </c>
      <c r="I3752" t="s">
        <v>62</v>
      </c>
      <c r="J3752">
        <v>1</v>
      </c>
      <c r="K3752">
        <v>516.91999999999996</v>
      </c>
      <c r="L3752">
        <v>0.1</v>
      </c>
      <c r="M3752" s="6">
        <v>465.23</v>
      </c>
      <c r="N3752" s="3">
        <v>356.29</v>
      </c>
      <c r="O3752" s="6">
        <v>108.94</v>
      </c>
      <c r="P3752" t="s">
        <v>43</v>
      </c>
      <c r="Q3752" t="s">
        <v>26</v>
      </c>
      <c r="R3752" s="4">
        <f t="shared" si="174"/>
        <v>0.23416374696386733</v>
      </c>
      <c r="S3752" s="1" t="str">
        <f t="shared" si="175"/>
        <v>Jul-2024</v>
      </c>
      <c r="T3752" t="str">
        <f t="shared" si="176"/>
        <v>Profit</v>
      </c>
    </row>
    <row r="3753" spans="1:20" x14ac:dyDescent="0.3">
      <c r="A3753" t="s">
        <v>5767</v>
      </c>
      <c r="B3753" s="2">
        <v>45348</v>
      </c>
      <c r="C3753" t="s">
        <v>3048</v>
      </c>
      <c r="D3753" t="s">
        <v>52</v>
      </c>
      <c r="E3753" t="s">
        <v>39</v>
      </c>
      <c r="F3753" t="s">
        <v>47</v>
      </c>
      <c r="G3753" t="s">
        <v>22</v>
      </c>
      <c r="H3753" t="s">
        <v>74</v>
      </c>
      <c r="I3753" t="s">
        <v>158</v>
      </c>
      <c r="J3753">
        <v>2</v>
      </c>
      <c r="K3753">
        <v>4800.8599999999997</v>
      </c>
      <c r="L3753">
        <v>0.15</v>
      </c>
      <c r="M3753" s="6">
        <v>8161.46</v>
      </c>
      <c r="N3753" s="3">
        <v>7545.47</v>
      </c>
      <c r="O3753" s="6">
        <v>615.99</v>
      </c>
      <c r="P3753" t="s">
        <v>43</v>
      </c>
      <c r="Q3753" t="s">
        <v>26</v>
      </c>
      <c r="R3753" s="4">
        <f t="shared" si="174"/>
        <v>7.5475466399394231E-2</v>
      </c>
      <c r="S3753" s="1" t="str">
        <f t="shared" si="175"/>
        <v>Feb-2024</v>
      </c>
      <c r="T3753" t="str">
        <f t="shared" si="176"/>
        <v>Profit</v>
      </c>
    </row>
    <row r="3754" spans="1:20" x14ac:dyDescent="0.3">
      <c r="A3754" t="s">
        <v>5768</v>
      </c>
      <c r="B3754" s="2">
        <v>46232</v>
      </c>
      <c r="C3754" t="s">
        <v>5769</v>
      </c>
      <c r="D3754" t="s">
        <v>46</v>
      </c>
      <c r="E3754" t="s">
        <v>20</v>
      </c>
      <c r="F3754" t="s">
        <v>21</v>
      </c>
      <c r="G3754" t="s">
        <v>22</v>
      </c>
      <c r="H3754" t="s">
        <v>74</v>
      </c>
      <c r="I3754" t="s">
        <v>91</v>
      </c>
      <c r="J3754">
        <v>1</v>
      </c>
      <c r="K3754">
        <v>17375.669999999998</v>
      </c>
      <c r="L3754">
        <v>0.05</v>
      </c>
      <c r="M3754" s="6">
        <v>16506.89</v>
      </c>
      <c r="N3754" s="3">
        <v>14217.47</v>
      </c>
      <c r="O3754" s="6">
        <v>2289.42</v>
      </c>
      <c r="P3754" t="s">
        <v>49</v>
      </c>
      <c r="Q3754" t="s">
        <v>26</v>
      </c>
      <c r="R3754" s="4">
        <f t="shared" si="174"/>
        <v>0.13869481168166747</v>
      </c>
      <c r="S3754" s="1" t="str">
        <f t="shared" si="175"/>
        <v>Jul-2026</v>
      </c>
      <c r="T3754" t="str">
        <f t="shared" si="176"/>
        <v>Profit</v>
      </c>
    </row>
    <row r="3755" spans="1:20" x14ac:dyDescent="0.3">
      <c r="A3755" t="s">
        <v>5770</v>
      </c>
      <c r="B3755" s="2">
        <v>45311</v>
      </c>
      <c r="C3755" t="s">
        <v>3455</v>
      </c>
      <c r="D3755" t="s">
        <v>19</v>
      </c>
      <c r="E3755" t="s">
        <v>39</v>
      </c>
      <c r="F3755" t="s">
        <v>220</v>
      </c>
      <c r="G3755" t="s">
        <v>22</v>
      </c>
      <c r="H3755" t="s">
        <v>41</v>
      </c>
      <c r="I3755" t="s">
        <v>134</v>
      </c>
      <c r="J3755">
        <v>5</v>
      </c>
      <c r="K3755">
        <v>249.81</v>
      </c>
      <c r="L3755">
        <v>0</v>
      </c>
      <c r="M3755" s="6">
        <v>1249.05</v>
      </c>
      <c r="N3755" s="3">
        <v>773.13</v>
      </c>
      <c r="O3755" s="6">
        <v>475.92</v>
      </c>
      <c r="P3755" t="s">
        <v>49</v>
      </c>
      <c r="Q3755" t="s">
        <v>26</v>
      </c>
      <c r="R3755" s="4">
        <f t="shared" si="174"/>
        <v>0.38102557944037468</v>
      </c>
      <c r="S3755" s="1" t="str">
        <f t="shared" si="175"/>
        <v>Jan-2024</v>
      </c>
      <c r="T3755" t="str">
        <f t="shared" si="176"/>
        <v>Profit</v>
      </c>
    </row>
    <row r="3756" spans="1:20" x14ac:dyDescent="0.3">
      <c r="A3756" t="s">
        <v>5771</v>
      </c>
      <c r="B3756" s="2">
        <v>45564</v>
      </c>
      <c r="C3756" t="s">
        <v>5772</v>
      </c>
      <c r="D3756" t="s">
        <v>46</v>
      </c>
      <c r="E3756" t="s">
        <v>34</v>
      </c>
      <c r="F3756" t="s">
        <v>73</v>
      </c>
      <c r="G3756" t="s">
        <v>79</v>
      </c>
      <c r="H3756" t="s">
        <v>41</v>
      </c>
      <c r="I3756" t="s">
        <v>42</v>
      </c>
      <c r="J3756">
        <v>1</v>
      </c>
      <c r="K3756">
        <v>131.33000000000001</v>
      </c>
      <c r="L3756">
        <v>0.25</v>
      </c>
      <c r="M3756" s="6">
        <v>98.5</v>
      </c>
      <c r="N3756" s="3">
        <v>91.94</v>
      </c>
      <c r="O3756" s="6">
        <v>6.56</v>
      </c>
      <c r="P3756" t="s">
        <v>25</v>
      </c>
      <c r="Q3756" t="s">
        <v>76</v>
      </c>
      <c r="R3756" s="4">
        <f t="shared" si="174"/>
        <v>6.6598984771573597E-2</v>
      </c>
      <c r="S3756" s="1" t="str">
        <f t="shared" si="175"/>
        <v>Sep-2024</v>
      </c>
      <c r="T3756" t="str">
        <f t="shared" si="176"/>
        <v>Profit</v>
      </c>
    </row>
    <row r="3757" spans="1:20" x14ac:dyDescent="0.3">
      <c r="A3757" t="s">
        <v>5773</v>
      </c>
      <c r="B3757" s="2">
        <v>45410</v>
      </c>
      <c r="C3757" t="s">
        <v>1145</v>
      </c>
      <c r="D3757" t="s">
        <v>46</v>
      </c>
      <c r="E3757" t="s">
        <v>39</v>
      </c>
      <c r="F3757" t="s">
        <v>146</v>
      </c>
      <c r="G3757" t="s">
        <v>22</v>
      </c>
      <c r="H3757" t="s">
        <v>74</v>
      </c>
      <c r="I3757" t="s">
        <v>137</v>
      </c>
      <c r="J3757">
        <v>8</v>
      </c>
      <c r="K3757">
        <v>10086.24</v>
      </c>
      <c r="L3757">
        <v>0.15</v>
      </c>
      <c r="M3757" s="6">
        <v>68586.429999999993</v>
      </c>
      <c r="N3757" s="3">
        <v>59037.24</v>
      </c>
      <c r="O3757" s="6">
        <v>9549.19</v>
      </c>
      <c r="P3757" t="s">
        <v>43</v>
      </c>
      <c r="Q3757" t="s">
        <v>26</v>
      </c>
      <c r="R3757" s="4">
        <f t="shared" si="174"/>
        <v>0.13922856168486974</v>
      </c>
      <c r="S3757" s="1" t="str">
        <f t="shared" si="175"/>
        <v>Apr-2024</v>
      </c>
      <c r="T3757" t="str">
        <f t="shared" si="176"/>
        <v>Profit</v>
      </c>
    </row>
    <row r="3758" spans="1:20" x14ac:dyDescent="0.3">
      <c r="A3758" t="s">
        <v>5774</v>
      </c>
      <c r="B3758" s="2">
        <v>45874</v>
      </c>
      <c r="C3758" t="s">
        <v>1532</v>
      </c>
      <c r="D3758" t="s">
        <v>46</v>
      </c>
      <c r="E3758" t="s">
        <v>39</v>
      </c>
      <c r="F3758" t="s">
        <v>40</v>
      </c>
      <c r="G3758" t="s">
        <v>22</v>
      </c>
      <c r="H3758" t="s">
        <v>23</v>
      </c>
      <c r="I3758" t="s">
        <v>30</v>
      </c>
      <c r="J3758">
        <v>4</v>
      </c>
      <c r="K3758">
        <v>2422.0300000000002</v>
      </c>
      <c r="L3758">
        <v>0.05</v>
      </c>
      <c r="M3758" s="6">
        <v>9203.7099999999991</v>
      </c>
      <c r="N3758" s="3">
        <v>7781.83</v>
      </c>
      <c r="O3758" s="6">
        <v>1421.88</v>
      </c>
      <c r="P3758" t="s">
        <v>43</v>
      </c>
      <c r="Q3758" t="s">
        <v>26</v>
      </c>
      <c r="R3758" s="4">
        <f t="shared" si="174"/>
        <v>0.1544898741920378</v>
      </c>
      <c r="S3758" s="1" t="str">
        <f t="shared" si="175"/>
        <v>Aug-2025</v>
      </c>
      <c r="T3758" t="str">
        <f t="shared" si="176"/>
        <v>Profit</v>
      </c>
    </row>
    <row r="3759" spans="1:20" x14ac:dyDescent="0.3">
      <c r="A3759" t="s">
        <v>5775</v>
      </c>
      <c r="B3759" s="2">
        <v>45807</v>
      </c>
      <c r="C3759" t="s">
        <v>1792</v>
      </c>
      <c r="D3759" t="s">
        <v>46</v>
      </c>
      <c r="E3759" t="s">
        <v>39</v>
      </c>
      <c r="F3759" t="s">
        <v>40</v>
      </c>
      <c r="G3759" t="s">
        <v>29</v>
      </c>
      <c r="H3759" t="s">
        <v>41</v>
      </c>
      <c r="I3759" t="s">
        <v>62</v>
      </c>
      <c r="J3759">
        <v>2</v>
      </c>
      <c r="K3759">
        <v>509.06</v>
      </c>
      <c r="L3759">
        <v>0</v>
      </c>
      <c r="M3759" s="6">
        <v>1018.12</v>
      </c>
      <c r="N3759" s="3">
        <v>628.64</v>
      </c>
      <c r="O3759" s="6">
        <v>389.48</v>
      </c>
      <c r="P3759" t="s">
        <v>49</v>
      </c>
      <c r="Q3759" t="s">
        <v>26</v>
      </c>
      <c r="R3759" s="4">
        <f t="shared" si="174"/>
        <v>0.3825482261423015</v>
      </c>
      <c r="S3759" s="1" t="str">
        <f t="shared" si="175"/>
        <v>May-2025</v>
      </c>
      <c r="T3759" t="str">
        <f t="shared" si="176"/>
        <v>Profit</v>
      </c>
    </row>
    <row r="3760" spans="1:20" x14ac:dyDescent="0.3">
      <c r="A3760" t="s">
        <v>5776</v>
      </c>
      <c r="B3760" s="2">
        <v>45512</v>
      </c>
      <c r="C3760" t="s">
        <v>78</v>
      </c>
      <c r="D3760" t="s">
        <v>52</v>
      </c>
      <c r="E3760" t="s">
        <v>58</v>
      </c>
      <c r="F3760" t="s">
        <v>68</v>
      </c>
      <c r="G3760" t="s">
        <v>79</v>
      </c>
      <c r="H3760" t="s">
        <v>23</v>
      </c>
      <c r="I3760" t="s">
        <v>59</v>
      </c>
      <c r="J3760">
        <v>3</v>
      </c>
      <c r="K3760">
        <v>1157.93</v>
      </c>
      <c r="L3760">
        <v>0.1</v>
      </c>
      <c r="M3760" s="6">
        <v>3126.41</v>
      </c>
      <c r="N3760" s="3">
        <v>2306.15</v>
      </c>
      <c r="O3760" s="6">
        <v>820.26</v>
      </c>
      <c r="P3760" t="s">
        <v>25</v>
      </c>
      <c r="Q3760" t="s">
        <v>26</v>
      </c>
      <c r="R3760" s="4">
        <f t="shared" si="174"/>
        <v>0.26236482099276809</v>
      </c>
      <c r="S3760" s="1" t="str">
        <f t="shared" si="175"/>
        <v>Aug-2024</v>
      </c>
      <c r="T3760" t="str">
        <f t="shared" si="176"/>
        <v>Profit</v>
      </c>
    </row>
    <row r="3761" spans="1:20" x14ac:dyDescent="0.3">
      <c r="A3761" t="s">
        <v>5777</v>
      </c>
      <c r="B3761" s="2">
        <v>45817</v>
      </c>
      <c r="C3761" t="s">
        <v>4504</v>
      </c>
      <c r="D3761" t="s">
        <v>19</v>
      </c>
      <c r="E3761" t="s">
        <v>39</v>
      </c>
      <c r="F3761" t="s">
        <v>40</v>
      </c>
      <c r="G3761" t="s">
        <v>29</v>
      </c>
      <c r="H3761" t="s">
        <v>23</v>
      </c>
      <c r="I3761" t="s">
        <v>36</v>
      </c>
      <c r="J3761">
        <v>5</v>
      </c>
      <c r="K3761">
        <v>6164.85</v>
      </c>
      <c r="L3761">
        <v>0.2</v>
      </c>
      <c r="M3761" s="6">
        <v>24659.4</v>
      </c>
      <c r="N3761" s="3">
        <v>24465.55</v>
      </c>
      <c r="O3761" s="6">
        <v>193.85</v>
      </c>
      <c r="P3761" t="s">
        <v>25</v>
      </c>
      <c r="Q3761" t="s">
        <v>26</v>
      </c>
      <c r="R3761" s="4">
        <f t="shared" si="174"/>
        <v>7.8610996212397696E-3</v>
      </c>
      <c r="S3761" s="1" t="str">
        <f t="shared" si="175"/>
        <v>Jun-2025</v>
      </c>
      <c r="T3761" t="str">
        <f t="shared" si="176"/>
        <v>Profit</v>
      </c>
    </row>
    <row r="3762" spans="1:20" x14ac:dyDescent="0.3">
      <c r="A3762" t="s">
        <v>5778</v>
      </c>
      <c r="B3762" s="2">
        <v>45806</v>
      </c>
      <c r="C3762" t="s">
        <v>4447</v>
      </c>
      <c r="D3762" t="s">
        <v>19</v>
      </c>
      <c r="E3762" t="s">
        <v>34</v>
      </c>
      <c r="F3762" t="s">
        <v>73</v>
      </c>
      <c r="G3762" t="s">
        <v>22</v>
      </c>
      <c r="H3762" t="s">
        <v>74</v>
      </c>
      <c r="I3762" t="s">
        <v>75</v>
      </c>
      <c r="J3762">
        <v>1</v>
      </c>
      <c r="K3762">
        <v>9754.4599999999991</v>
      </c>
      <c r="L3762">
        <v>0.2</v>
      </c>
      <c r="M3762" s="6">
        <v>7803.57</v>
      </c>
      <c r="N3762" s="3">
        <v>7671.27</v>
      </c>
      <c r="O3762" s="6">
        <v>132.30000000000001</v>
      </c>
      <c r="P3762" t="s">
        <v>31</v>
      </c>
      <c r="Q3762" t="s">
        <v>26</v>
      </c>
      <c r="R3762" s="4">
        <f t="shared" si="174"/>
        <v>1.6953778847373705E-2</v>
      </c>
      <c r="S3762" s="1" t="str">
        <f t="shared" si="175"/>
        <v>May-2025</v>
      </c>
      <c r="T3762" t="str">
        <f t="shared" si="176"/>
        <v>Profit</v>
      </c>
    </row>
    <row r="3763" spans="1:20" x14ac:dyDescent="0.3">
      <c r="A3763" t="s">
        <v>5779</v>
      </c>
      <c r="B3763" s="2">
        <v>46019</v>
      </c>
      <c r="C3763" t="s">
        <v>2227</v>
      </c>
      <c r="D3763" t="s">
        <v>19</v>
      </c>
      <c r="E3763" t="s">
        <v>58</v>
      </c>
      <c r="F3763" t="s">
        <v>129</v>
      </c>
      <c r="G3763" t="s">
        <v>22</v>
      </c>
      <c r="H3763" t="s">
        <v>41</v>
      </c>
      <c r="I3763" t="s">
        <v>42</v>
      </c>
      <c r="J3763">
        <v>3</v>
      </c>
      <c r="K3763">
        <v>192.14</v>
      </c>
      <c r="L3763">
        <v>0.15</v>
      </c>
      <c r="M3763" s="6">
        <v>489.96</v>
      </c>
      <c r="N3763" s="3">
        <v>393.55</v>
      </c>
      <c r="O3763" s="6">
        <v>96.41</v>
      </c>
      <c r="P3763" t="s">
        <v>49</v>
      </c>
      <c r="Q3763" t="s">
        <v>26</v>
      </c>
      <c r="R3763" s="4">
        <f t="shared" si="174"/>
        <v>0.19677116499306066</v>
      </c>
      <c r="S3763" s="1" t="str">
        <f t="shared" si="175"/>
        <v>Dec-2025</v>
      </c>
      <c r="T3763" t="str">
        <f t="shared" si="176"/>
        <v>Profit</v>
      </c>
    </row>
    <row r="3764" spans="1:20" x14ac:dyDescent="0.3">
      <c r="A3764" t="s">
        <v>5780</v>
      </c>
      <c r="B3764" s="2">
        <v>46032</v>
      </c>
      <c r="C3764" t="s">
        <v>5083</v>
      </c>
      <c r="D3764" t="s">
        <v>46</v>
      </c>
      <c r="E3764" t="s">
        <v>53</v>
      </c>
      <c r="F3764" t="s">
        <v>65</v>
      </c>
      <c r="G3764" t="s">
        <v>22</v>
      </c>
      <c r="H3764" t="s">
        <v>23</v>
      </c>
      <c r="I3764" t="s">
        <v>30</v>
      </c>
      <c r="J3764">
        <v>2</v>
      </c>
      <c r="K3764">
        <v>1842.74</v>
      </c>
      <c r="L3764">
        <v>0</v>
      </c>
      <c r="M3764" s="6">
        <v>3685.48</v>
      </c>
      <c r="N3764" s="3">
        <v>2872.48</v>
      </c>
      <c r="O3764" s="6">
        <v>813</v>
      </c>
      <c r="P3764" t="s">
        <v>70</v>
      </c>
      <c r="Q3764" t="s">
        <v>26</v>
      </c>
      <c r="R3764" s="4">
        <f t="shared" si="174"/>
        <v>0.22059541769321769</v>
      </c>
      <c r="S3764" s="1" t="str">
        <f t="shared" si="175"/>
        <v>Jan-2026</v>
      </c>
      <c r="T3764" t="str">
        <f t="shared" si="176"/>
        <v>Profit</v>
      </c>
    </row>
    <row r="3765" spans="1:20" x14ac:dyDescent="0.3">
      <c r="A3765" t="s">
        <v>5781</v>
      </c>
      <c r="B3765" s="2">
        <v>45627</v>
      </c>
      <c r="C3765" t="s">
        <v>3337</v>
      </c>
      <c r="D3765" t="s">
        <v>19</v>
      </c>
      <c r="E3765" t="s">
        <v>20</v>
      </c>
      <c r="F3765" t="s">
        <v>157</v>
      </c>
      <c r="G3765" t="s">
        <v>79</v>
      </c>
      <c r="H3765" t="s">
        <v>41</v>
      </c>
      <c r="I3765" t="s">
        <v>48</v>
      </c>
      <c r="J3765">
        <v>6</v>
      </c>
      <c r="K3765">
        <v>83.02</v>
      </c>
      <c r="L3765">
        <v>0.05</v>
      </c>
      <c r="M3765" s="6">
        <v>473.21</v>
      </c>
      <c r="N3765" s="3">
        <v>325.22000000000003</v>
      </c>
      <c r="O3765" s="6">
        <v>147.99</v>
      </c>
      <c r="P3765" t="s">
        <v>43</v>
      </c>
      <c r="Q3765" t="s">
        <v>26</v>
      </c>
      <c r="R3765" s="4">
        <f t="shared" si="174"/>
        <v>0.3127364172354769</v>
      </c>
      <c r="S3765" s="1" t="str">
        <f t="shared" si="175"/>
        <v>Dec-2024</v>
      </c>
      <c r="T3765" t="str">
        <f t="shared" si="176"/>
        <v>Profit</v>
      </c>
    </row>
    <row r="3766" spans="1:20" x14ac:dyDescent="0.3">
      <c r="A3766" t="s">
        <v>5782</v>
      </c>
      <c r="B3766" s="2">
        <v>45989</v>
      </c>
      <c r="C3766" t="s">
        <v>1671</v>
      </c>
      <c r="D3766" t="s">
        <v>19</v>
      </c>
      <c r="E3766" t="s">
        <v>34</v>
      </c>
      <c r="F3766" t="s">
        <v>73</v>
      </c>
      <c r="G3766" t="s">
        <v>79</v>
      </c>
      <c r="H3766" t="s">
        <v>23</v>
      </c>
      <c r="I3766" t="s">
        <v>94</v>
      </c>
      <c r="J3766">
        <v>2</v>
      </c>
      <c r="K3766">
        <v>3257.47</v>
      </c>
      <c r="L3766">
        <v>0</v>
      </c>
      <c r="M3766" s="6">
        <v>6514.94</v>
      </c>
      <c r="N3766" s="3">
        <v>4871.5600000000004</v>
      </c>
      <c r="O3766" s="6">
        <v>1643.38</v>
      </c>
      <c r="P3766" t="s">
        <v>49</v>
      </c>
      <c r="Q3766" t="s">
        <v>26</v>
      </c>
      <c r="R3766" s="4">
        <f t="shared" si="174"/>
        <v>0.25224791018796799</v>
      </c>
      <c r="S3766" s="1" t="str">
        <f t="shared" si="175"/>
        <v>Nov-2025</v>
      </c>
      <c r="T3766" t="str">
        <f t="shared" si="176"/>
        <v>Profit</v>
      </c>
    </row>
    <row r="3767" spans="1:20" x14ac:dyDescent="0.3">
      <c r="A3767" t="s">
        <v>5783</v>
      </c>
      <c r="B3767" s="2">
        <v>45346</v>
      </c>
      <c r="C3767" t="s">
        <v>1829</v>
      </c>
      <c r="D3767" t="s">
        <v>46</v>
      </c>
      <c r="E3767" t="s">
        <v>20</v>
      </c>
      <c r="F3767" t="s">
        <v>21</v>
      </c>
      <c r="G3767" t="s">
        <v>22</v>
      </c>
      <c r="H3767" t="s">
        <v>41</v>
      </c>
      <c r="I3767" t="s">
        <v>48</v>
      </c>
      <c r="J3767">
        <v>1</v>
      </c>
      <c r="K3767">
        <v>79.150000000000006</v>
      </c>
      <c r="L3767">
        <v>0.2</v>
      </c>
      <c r="M3767" s="6">
        <v>63.32</v>
      </c>
      <c r="N3767" s="3">
        <v>61.08</v>
      </c>
      <c r="O3767" s="6">
        <v>2.2400000000000002</v>
      </c>
      <c r="P3767" t="s">
        <v>31</v>
      </c>
      <c r="Q3767" t="s">
        <v>26</v>
      </c>
      <c r="R3767" s="4">
        <f t="shared" si="174"/>
        <v>3.5375868603916616E-2</v>
      </c>
      <c r="S3767" s="1" t="str">
        <f t="shared" si="175"/>
        <v>Feb-2024</v>
      </c>
      <c r="T3767" t="str">
        <f t="shared" si="176"/>
        <v>Profit</v>
      </c>
    </row>
    <row r="3768" spans="1:20" x14ac:dyDescent="0.3">
      <c r="A3768" t="s">
        <v>5784</v>
      </c>
      <c r="B3768" s="2">
        <v>45791</v>
      </c>
      <c r="C3768" t="s">
        <v>451</v>
      </c>
      <c r="D3768" t="s">
        <v>19</v>
      </c>
      <c r="E3768" t="s">
        <v>20</v>
      </c>
      <c r="F3768" t="s">
        <v>157</v>
      </c>
      <c r="G3768" t="s">
        <v>22</v>
      </c>
      <c r="H3768" t="s">
        <v>74</v>
      </c>
      <c r="I3768" t="s">
        <v>137</v>
      </c>
      <c r="J3768">
        <v>1</v>
      </c>
      <c r="K3768">
        <v>9445.7999999999993</v>
      </c>
      <c r="L3768">
        <v>0.05</v>
      </c>
      <c r="M3768" s="6">
        <v>8973.51</v>
      </c>
      <c r="N3768" s="3">
        <v>7574.99</v>
      </c>
      <c r="O3768" s="6">
        <v>1398.52</v>
      </c>
      <c r="P3768" t="s">
        <v>49</v>
      </c>
      <c r="Q3768" t="s">
        <v>26</v>
      </c>
      <c r="R3768" s="4">
        <f t="shared" si="174"/>
        <v>0.15584982910811934</v>
      </c>
      <c r="S3768" s="1" t="str">
        <f t="shared" si="175"/>
        <v>May-2025</v>
      </c>
      <c r="T3768" t="str">
        <f t="shared" si="176"/>
        <v>Profit</v>
      </c>
    </row>
    <row r="3769" spans="1:20" x14ac:dyDescent="0.3">
      <c r="A3769" t="s">
        <v>5785</v>
      </c>
      <c r="B3769" s="2">
        <v>46191</v>
      </c>
      <c r="C3769" t="s">
        <v>489</v>
      </c>
      <c r="D3769" t="s">
        <v>52</v>
      </c>
      <c r="E3769" t="s">
        <v>20</v>
      </c>
      <c r="F3769" t="s">
        <v>115</v>
      </c>
      <c r="G3769" t="s">
        <v>22</v>
      </c>
      <c r="H3769" t="s">
        <v>74</v>
      </c>
      <c r="I3769" t="s">
        <v>91</v>
      </c>
      <c r="J3769">
        <v>1</v>
      </c>
      <c r="K3769">
        <v>14825.17</v>
      </c>
      <c r="L3769">
        <v>0.15</v>
      </c>
      <c r="M3769" s="6">
        <v>12601.39</v>
      </c>
      <c r="N3769" s="3">
        <v>9784.9599999999991</v>
      </c>
      <c r="O3769" s="6">
        <v>2816.43</v>
      </c>
      <c r="P3769" t="s">
        <v>49</v>
      </c>
      <c r="Q3769" t="s">
        <v>26</v>
      </c>
      <c r="R3769" s="4">
        <f t="shared" si="174"/>
        <v>0.22350153435454342</v>
      </c>
      <c r="S3769" s="1" t="str">
        <f t="shared" si="175"/>
        <v>Jun-2026</v>
      </c>
      <c r="T3769" t="str">
        <f t="shared" si="176"/>
        <v>Profit</v>
      </c>
    </row>
    <row r="3770" spans="1:20" x14ac:dyDescent="0.3">
      <c r="A3770" t="s">
        <v>5786</v>
      </c>
      <c r="B3770" s="2">
        <v>46179</v>
      </c>
      <c r="C3770" t="s">
        <v>2988</v>
      </c>
      <c r="D3770" t="s">
        <v>19</v>
      </c>
      <c r="E3770" t="s">
        <v>58</v>
      </c>
      <c r="F3770" t="s">
        <v>68</v>
      </c>
      <c r="G3770" t="s">
        <v>79</v>
      </c>
      <c r="H3770" t="s">
        <v>23</v>
      </c>
      <c r="I3770" t="s">
        <v>69</v>
      </c>
      <c r="J3770">
        <v>4</v>
      </c>
      <c r="K3770">
        <v>22397.3</v>
      </c>
      <c r="L3770">
        <v>0.05</v>
      </c>
      <c r="M3770" s="6">
        <v>85109.74</v>
      </c>
      <c r="N3770" s="3">
        <v>52841.62</v>
      </c>
      <c r="O3770" s="6">
        <v>32268.12</v>
      </c>
      <c r="P3770" t="s">
        <v>31</v>
      </c>
      <c r="Q3770" t="s">
        <v>26</v>
      </c>
      <c r="R3770" s="4">
        <f t="shared" si="174"/>
        <v>0.37913545500197743</v>
      </c>
      <c r="S3770" s="1" t="str">
        <f t="shared" si="175"/>
        <v>Jun-2026</v>
      </c>
      <c r="T3770" t="str">
        <f t="shared" si="176"/>
        <v>Profit</v>
      </c>
    </row>
    <row r="3771" spans="1:20" x14ac:dyDescent="0.3">
      <c r="A3771" t="s">
        <v>5787</v>
      </c>
      <c r="B3771" s="2">
        <v>46057</v>
      </c>
      <c r="C3771" t="s">
        <v>783</v>
      </c>
      <c r="D3771" t="s">
        <v>52</v>
      </c>
      <c r="E3771" t="s">
        <v>58</v>
      </c>
      <c r="F3771" t="s">
        <v>68</v>
      </c>
      <c r="G3771" t="s">
        <v>29</v>
      </c>
      <c r="H3771" t="s">
        <v>41</v>
      </c>
      <c r="I3771" t="s">
        <v>42</v>
      </c>
      <c r="J3771">
        <v>3</v>
      </c>
      <c r="K3771">
        <v>127.76</v>
      </c>
      <c r="L3771">
        <v>0</v>
      </c>
      <c r="M3771" s="6">
        <v>383.28</v>
      </c>
      <c r="N3771" s="3">
        <v>237.37</v>
      </c>
      <c r="O3771" s="6">
        <v>145.91</v>
      </c>
      <c r="P3771" t="s">
        <v>31</v>
      </c>
      <c r="Q3771" t="s">
        <v>26</v>
      </c>
      <c r="R3771" s="4">
        <f t="shared" si="174"/>
        <v>0.38068774786057191</v>
      </c>
      <c r="S3771" s="1" t="str">
        <f t="shared" si="175"/>
        <v>Feb-2026</v>
      </c>
      <c r="T3771" t="str">
        <f t="shared" si="176"/>
        <v>Profit</v>
      </c>
    </row>
    <row r="3772" spans="1:20" x14ac:dyDescent="0.3">
      <c r="A3772" t="s">
        <v>5788</v>
      </c>
      <c r="B3772" s="2">
        <v>45827</v>
      </c>
      <c r="C3772" t="s">
        <v>231</v>
      </c>
      <c r="D3772" t="s">
        <v>19</v>
      </c>
      <c r="E3772" t="s">
        <v>58</v>
      </c>
      <c r="F3772" t="s">
        <v>68</v>
      </c>
      <c r="G3772" t="s">
        <v>22</v>
      </c>
      <c r="H3772" t="s">
        <v>23</v>
      </c>
      <c r="I3772" t="s">
        <v>36</v>
      </c>
      <c r="J3772">
        <v>1</v>
      </c>
      <c r="K3772">
        <v>9803.2999999999993</v>
      </c>
      <c r="L3772">
        <v>0.05</v>
      </c>
      <c r="M3772" s="6">
        <v>9313.1299999999992</v>
      </c>
      <c r="N3772" s="3">
        <v>5764.3</v>
      </c>
      <c r="O3772" s="6">
        <v>3548.83</v>
      </c>
      <c r="P3772" t="s">
        <v>31</v>
      </c>
      <c r="Q3772" t="s">
        <v>26</v>
      </c>
      <c r="R3772" s="4">
        <f t="shared" si="174"/>
        <v>0.38105663724225908</v>
      </c>
      <c r="S3772" s="1" t="str">
        <f t="shared" si="175"/>
        <v>Jun-2025</v>
      </c>
      <c r="T3772" t="str">
        <f t="shared" si="176"/>
        <v>Profit</v>
      </c>
    </row>
    <row r="3773" spans="1:20" x14ac:dyDescent="0.3">
      <c r="A3773" t="s">
        <v>5789</v>
      </c>
      <c r="B3773" s="2">
        <v>45453</v>
      </c>
      <c r="C3773" t="s">
        <v>3073</v>
      </c>
      <c r="D3773" t="s">
        <v>52</v>
      </c>
      <c r="E3773" t="s">
        <v>20</v>
      </c>
      <c r="F3773" t="s">
        <v>115</v>
      </c>
      <c r="G3773" t="s">
        <v>29</v>
      </c>
      <c r="H3773" t="s">
        <v>23</v>
      </c>
      <c r="I3773" t="s">
        <v>59</v>
      </c>
      <c r="J3773">
        <v>1</v>
      </c>
      <c r="K3773">
        <v>4072.5</v>
      </c>
      <c r="L3773">
        <v>0.1</v>
      </c>
      <c r="M3773" s="6">
        <v>3665.25</v>
      </c>
      <c r="N3773" s="3">
        <v>2394.75</v>
      </c>
      <c r="O3773" s="6">
        <v>1270.5</v>
      </c>
      <c r="P3773" t="s">
        <v>25</v>
      </c>
      <c r="Q3773" t="s">
        <v>26</v>
      </c>
      <c r="R3773" s="4">
        <f t="shared" si="174"/>
        <v>0.346633926744424</v>
      </c>
      <c r="S3773" s="1" t="str">
        <f t="shared" si="175"/>
        <v>Jun-2024</v>
      </c>
      <c r="T3773" t="str">
        <f t="shared" si="176"/>
        <v>Profit</v>
      </c>
    </row>
    <row r="3774" spans="1:20" x14ac:dyDescent="0.3">
      <c r="A3774" t="s">
        <v>5790</v>
      </c>
      <c r="B3774" s="2">
        <v>45961</v>
      </c>
      <c r="C3774" t="s">
        <v>5791</v>
      </c>
      <c r="D3774" t="s">
        <v>19</v>
      </c>
      <c r="E3774" t="s">
        <v>34</v>
      </c>
      <c r="F3774" t="s">
        <v>73</v>
      </c>
      <c r="G3774" t="s">
        <v>22</v>
      </c>
      <c r="H3774" t="s">
        <v>23</v>
      </c>
      <c r="I3774" t="s">
        <v>36</v>
      </c>
      <c r="J3774">
        <v>1</v>
      </c>
      <c r="K3774">
        <v>9448.44</v>
      </c>
      <c r="L3774">
        <v>0.15</v>
      </c>
      <c r="M3774" s="6">
        <v>8031.17</v>
      </c>
      <c r="N3774" s="3">
        <v>7087.91</v>
      </c>
      <c r="O3774" s="6">
        <v>943.26</v>
      </c>
      <c r="P3774" t="s">
        <v>25</v>
      </c>
      <c r="Q3774" t="s">
        <v>26</v>
      </c>
      <c r="R3774" s="4">
        <f t="shared" si="174"/>
        <v>0.11744988588213175</v>
      </c>
      <c r="S3774" s="1" t="str">
        <f t="shared" si="175"/>
        <v>Oct-2025</v>
      </c>
      <c r="T3774" t="str">
        <f t="shared" si="176"/>
        <v>Profit</v>
      </c>
    </row>
    <row r="3775" spans="1:20" x14ac:dyDescent="0.3">
      <c r="A3775" t="s">
        <v>5792</v>
      </c>
      <c r="B3775" s="2">
        <v>45885</v>
      </c>
      <c r="C3775" t="s">
        <v>612</v>
      </c>
      <c r="D3775" t="s">
        <v>46</v>
      </c>
      <c r="E3775" t="s">
        <v>34</v>
      </c>
      <c r="F3775" t="s">
        <v>90</v>
      </c>
      <c r="G3775" t="s">
        <v>22</v>
      </c>
      <c r="H3775" t="s">
        <v>23</v>
      </c>
      <c r="I3775" t="s">
        <v>69</v>
      </c>
      <c r="J3775">
        <v>2</v>
      </c>
      <c r="K3775">
        <v>8081.25</v>
      </c>
      <c r="L3775">
        <v>0.25</v>
      </c>
      <c r="M3775" s="6">
        <v>12121.88</v>
      </c>
      <c r="N3775" s="3">
        <v>11696.77</v>
      </c>
      <c r="O3775" s="6">
        <v>425.11</v>
      </c>
      <c r="P3775" t="s">
        <v>31</v>
      </c>
      <c r="Q3775" t="s">
        <v>26</v>
      </c>
      <c r="R3775" s="4">
        <f t="shared" si="174"/>
        <v>3.506964266268929E-2</v>
      </c>
      <c r="S3775" s="1" t="str">
        <f t="shared" si="175"/>
        <v>Aug-2025</v>
      </c>
      <c r="T3775" t="str">
        <f t="shared" si="176"/>
        <v>Profit</v>
      </c>
    </row>
    <row r="3776" spans="1:20" x14ac:dyDescent="0.3">
      <c r="A3776" t="s">
        <v>5793</v>
      </c>
      <c r="B3776" s="2">
        <v>46206</v>
      </c>
      <c r="C3776" t="s">
        <v>5794</v>
      </c>
      <c r="D3776" t="s">
        <v>19</v>
      </c>
      <c r="E3776" t="s">
        <v>53</v>
      </c>
      <c r="F3776" t="s">
        <v>90</v>
      </c>
      <c r="G3776" t="s">
        <v>22</v>
      </c>
      <c r="H3776" t="s">
        <v>23</v>
      </c>
      <c r="I3776" t="s">
        <v>59</v>
      </c>
      <c r="J3776">
        <v>1</v>
      </c>
      <c r="K3776">
        <v>5783.06</v>
      </c>
      <c r="L3776">
        <v>0.1</v>
      </c>
      <c r="M3776" s="6">
        <v>5204.75</v>
      </c>
      <c r="N3776" s="3">
        <v>4079.24</v>
      </c>
      <c r="O3776" s="6">
        <v>1125.51</v>
      </c>
      <c r="P3776" t="s">
        <v>70</v>
      </c>
      <c r="Q3776" t="s">
        <v>142</v>
      </c>
      <c r="R3776" s="4">
        <f t="shared" si="174"/>
        <v>0.2162466977280369</v>
      </c>
      <c r="S3776" s="1" t="str">
        <f t="shared" si="175"/>
        <v>Jul-2026</v>
      </c>
      <c r="T3776" t="str">
        <f t="shared" si="176"/>
        <v>Profit</v>
      </c>
    </row>
    <row r="3777" spans="1:20" x14ac:dyDescent="0.3">
      <c r="A3777" t="s">
        <v>5795</v>
      </c>
      <c r="B3777" s="2">
        <v>45450</v>
      </c>
      <c r="C3777" t="s">
        <v>1115</v>
      </c>
      <c r="D3777" t="s">
        <v>19</v>
      </c>
      <c r="E3777" t="s">
        <v>34</v>
      </c>
      <c r="F3777" t="s">
        <v>110</v>
      </c>
      <c r="G3777" t="s">
        <v>22</v>
      </c>
      <c r="H3777" t="s">
        <v>74</v>
      </c>
      <c r="I3777" t="s">
        <v>158</v>
      </c>
      <c r="J3777">
        <v>4</v>
      </c>
      <c r="K3777">
        <v>7931.47</v>
      </c>
      <c r="L3777">
        <v>0</v>
      </c>
      <c r="M3777" s="6">
        <v>31725.88</v>
      </c>
      <c r="N3777" s="3">
        <v>20141.37</v>
      </c>
      <c r="O3777" s="6">
        <v>11584.51</v>
      </c>
      <c r="P3777" t="s">
        <v>70</v>
      </c>
      <c r="Q3777" t="s">
        <v>26</v>
      </c>
      <c r="R3777" s="4">
        <f t="shared" si="174"/>
        <v>0.36514385101374652</v>
      </c>
      <c r="S3777" s="1" t="str">
        <f t="shared" si="175"/>
        <v>Jun-2024</v>
      </c>
      <c r="T3777" t="str">
        <f t="shared" si="176"/>
        <v>Profit</v>
      </c>
    </row>
    <row r="3778" spans="1:20" x14ac:dyDescent="0.3">
      <c r="A3778" t="s">
        <v>5796</v>
      </c>
      <c r="B3778" s="2">
        <v>45479</v>
      </c>
      <c r="C3778" t="s">
        <v>1423</v>
      </c>
      <c r="D3778" t="s">
        <v>19</v>
      </c>
      <c r="E3778" t="s">
        <v>39</v>
      </c>
      <c r="F3778" t="s">
        <v>146</v>
      </c>
      <c r="G3778" t="s">
        <v>22</v>
      </c>
      <c r="H3778" t="s">
        <v>41</v>
      </c>
      <c r="I3778" t="s">
        <v>42</v>
      </c>
      <c r="J3778">
        <v>2</v>
      </c>
      <c r="K3778">
        <v>97.69</v>
      </c>
      <c r="L3778">
        <v>0.15</v>
      </c>
      <c r="M3778" s="6">
        <v>166.07</v>
      </c>
      <c r="N3778" s="3">
        <v>156.09</v>
      </c>
      <c r="O3778" s="6">
        <v>9.98</v>
      </c>
      <c r="P3778" t="s">
        <v>31</v>
      </c>
      <c r="Q3778" t="s">
        <v>26</v>
      </c>
      <c r="R3778" s="4">
        <f t="shared" si="174"/>
        <v>6.0095140603360034E-2</v>
      </c>
      <c r="S3778" s="1" t="str">
        <f t="shared" si="175"/>
        <v>Jul-2024</v>
      </c>
      <c r="T3778" t="str">
        <f t="shared" si="176"/>
        <v>Profit</v>
      </c>
    </row>
    <row r="3779" spans="1:20" x14ac:dyDescent="0.3">
      <c r="A3779" t="s">
        <v>5797</v>
      </c>
      <c r="B3779" s="2">
        <v>45351</v>
      </c>
      <c r="C3779" t="s">
        <v>667</v>
      </c>
      <c r="D3779" t="s">
        <v>19</v>
      </c>
      <c r="E3779" t="s">
        <v>58</v>
      </c>
      <c r="F3779" t="s">
        <v>104</v>
      </c>
      <c r="G3779" t="s">
        <v>22</v>
      </c>
      <c r="H3779" t="s">
        <v>74</v>
      </c>
      <c r="I3779" t="s">
        <v>137</v>
      </c>
      <c r="J3779">
        <v>3</v>
      </c>
      <c r="K3779">
        <v>15622.89</v>
      </c>
      <c r="L3779">
        <v>0.15</v>
      </c>
      <c r="M3779" s="6">
        <v>39838.370000000003</v>
      </c>
      <c r="N3779" s="3">
        <v>29627.79</v>
      </c>
      <c r="O3779" s="6">
        <v>10210.58</v>
      </c>
      <c r="P3779" t="s">
        <v>43</v>
      </c>
      <c r="Q3779" t="s">
        <v>26</v>
      </c>
      <c r="R3779" s="4">
        <f t="shared" si="174"/>
        <v>0.25630014481014157</v>
      </c>
      <c r="S3779" s="1" t="str">
        <f t="shared" si="175"/>
        <v>Feb-2024</v>
      </c>
      <c r="T3779" t="str">
        <f t="shared" si="176"/>
        <v>Profit</v>
      </c>
    </row>
    <row r="3780" spans="1:20" x14ac:dyDescent="0.3">
      <c r="A3780" t="s">
        <v>5798</v>
      </c>
      <c r="B3780" s="2">
        <v>46206</v>
      </c>
      <c r="C3780" t="s">
        <v>5013</v>
      </c>
      <c r="D3780" t="s">
        <v>52</v>
      </c>
      <c r="E3780" t="s">
        <v>20</v>
      </c>
      <c r="F3780" t="s">
        <v>115</v>
      </c>
      <c r="G3780" t="s">
        <v>79</v>
      </c>
      <c r="H3780" t="s">
        <v>23</v>
      </c>
      <c r="I3780" t="s">
        <v>94</v>
      </c>
      <c r="J3780">
        <v>3</v>
      </c>
      <c r="K3780">
        <v>1999.98</v>
      </c>
      <c r="L3780">
        <v>0.1</v>
      </c>
      <c r="M3780" s="6">
        <v>5399.95</v>
      </c>
      <c r="N3780" s="3">
        <v>4656.03</v>
      </c>
      <c r="O3780" s="6">
        <v>743.92</v>
      </c>
      <c r="P3780" t="s">
        <v>31</v>
      </c>
      <c r="Q3780" t="s">
        <v>26</v>
      </c>
      <c r="R3780" s="4">
        <f t="shared" si="174"/>
        <v>0.13776423855776443</v>
      </c>
      <c r="S3780" s="1" t="str">
        <f t="shared" si="175"/>
        <v>Jul-2026</v>
      </c>
      <c r="T3780" t="str">
        <f t="shared" si="176"/>
        <v>Profit</v>
      </c>
    </row>
    <row r="3781" spans="1:20" x14ac:dyDescent="0.3">
      <c r="A3781" t="s">
        <v>5799</v>
      </c>
      <c r="B3781" s="2">
        <v>46108</v>
      </c>
      <c r="C3781" t="s">
        <v>5800</v>
      </c>
      <c r="D3781" t="s">
        <v>19</v>
      </c>
      <c r="E3781" t="s">
        <v>39</v>
      </c>
      <c r="F3781" t="s">
        <v>120</v>
      </c>
      <c r="G3781" t="s">
        <v>22</v>
      </c>
      <c r="H3781" t="s">
        <v>41</v>
      </c>
      <c r="I3781" t="s">
        <v>125</v>
      </c>
      <c r="J3781">
        <v>2</v>
      </c>
      <c r="K3781">
        <v>259.98</v>
      </c>
      <c r="L3781">
        <v>0.15</v>
      </c>
      <c r="M3781" s="6">
        <v>441.97</v>
      </c>
      <c r="N3781" s="3">
        <v>276.99</v>
      </c>
      <c r="O3781" s="6">
        <v>164.98</v>
      </c>
      <c r="P3781" t="s">
        <v>70</v>
      </c>
      <c r="Q3781" t="s">
        <v>142</v>
      </c>
      <c r="R3781" s="4">
        <f t="shared" ref="R3781:R3844" si="177">IFERROR(O3781/M3781,0)</f>
        <v>0.37328325451953748</v>
      </c>
      <c r="S3781" s="1" t="str">
        <f t="shared" ref="S3781:S3844" si="178">TEXT(B3781,"mmm-yyyy")</f>
        <v>Mar-2026</v>
      </c>
      <c r="T3781" t="str">
        <f t="shared" ref="T3781:T3844" si="179">IF(O3781&gt;0,"Profit",IF(O3781&lt;0,"Loss","Break-Even"))</f>
        <v>Profit</v>
      </c>
    </row>
    <row r="3782" spans="1:20" x14ac:dyDescent="0.3">
      <c r="A3782" t="s">
        <v>5801</v>
      </c>
      <c r="B3782" s="2">
        <v>45610</v>
      </c>
      <c r="C3782" t="s">
        <v>4390</v>
      </c>
      <c r="D3782" t="s">
        <v>52</v>
      </c>
      <c r="E3782" t="s">
        <v>58</v>
      </c>
      <c r="F3782" t="s">
        <v>68</v>
      </c>
      <c r="G3782" t="s">
        <v>22</v>
      </c>
      <c r="H3782" t="s">
        <v>74</v>
      </c>
      <c r="I3782" t="s">
        <v>91</v>
      </c>
      <c r="J3782">
        <v>1</v>
      </c>
      <c r="K3782">
        <v>17187.2</v>
      </c>
      <c r="L3782">
        <v>0.1</v>
      </c>
      <c r="M3782" s="6">
        <v>15468.48</v>
      </c>
      <c r="N3782" s="3">
        <v>9237.36</v>
      </c>
      <c r="O3782" s="6">
        <v>6231.12</v>
      </c>
      <c r="P3782" t="s">
        <v>43</v>
      </c>
      <c r="Q3782" t="s">
        <v>26</v>
      </c>
      <c r="R3782" s="4">
        <f t="shared" si="177"/>
        <v>0.4028269099484888</v>
      </c>
      <c r="S3782" s="1" t="str">
        <f t="shared" si="178"/>
        <v>Nov-2024</v>
      </c>
      <c r="T3782" t="str">
        <f t="shared" si="179"/>
        <v>Profit</v>
      </c>
    </row>
    <row r="3783" spans="1:20" x14ac:dyDescent="0.3">
      <c r="A3783" t="s">
        <v>5802</v>
      </c>
      <c r="B3783" s="2">
        <v>46169</v>
      </c>
      <c r="C3783" t="s">
        <v>4658</v>
      </c>
      <c r="D3783" t="s">
        <v>19</v>
      </c>
      <c r="E3783" t="s">
        <v>53</v>
      </c>
      <c r="F3783" t="s">
        <v>65</v>
      </c>
      <c r="G3783" t="s">
        <v>22</v>
      </c>
      <c r="H3783" t="s">
        <v>23</v>
      </c>
      <c r="I3783" t="s">
        <v>30</v>
      </c>
      <c r="J3783">
        <v>2</v>
      </c>
      <c r="K3783">
        <v>954.05</v>
      </c>
      <c r="L3783">
        <v>0.15</v>
      </c>
      <c r="M3783" s="6">
        <v>1621.88</v>
      </c>
      <c r="N3783" s="3">
        <v>1467.56</v>
      </c>
      <c r="O3783" s="6">
        <v>154.32</v>
      </c>
      <c r="P3783" t="s">
        <v>49</v>
      </c>
      <c r="Q3783" t="s">
        <v>26</v>
      </c>
      <c r="R3783" s="4">
        <f t="shared" si="177"/>
        <v>9.5148839618220821E-2</v>
      </c>
      <c r="S3783" s="1" t="str">
        <f t="shared" si="178"/>
        <v>May-2026</v>
      </c>
      <c r="T3783" t="str">
        <f t="shared" si="179"/>
        <v>Profit</v>
      </c>
    </row>
    <row r="3784" spans="1:20" x14ac:dyDescent="0.3">
      <c r="A3784" t="s">
        <v>5803</v>
      </c>
      <c r="B3784" s="2">
        <v>45502</v>
      </c>
      <c r="C3784" t="s">
        <v>2696</v>
      </c>
      <c r="D3784" t="s">
        <v>46</v>
      </c>
      <c r="E3784" t="s">
        <v>20</v>
      </c>
      <c r="F3784" t="s">
        <v>115</v>
      </c>
      <c r="G3784" t="s">
        <v>22</v>
      </c>
      <c r="H3784" t="s">
        <v>23</v>
      </c>
      <c r="I3784" t="s">
        <v>24</v>
      </c>
      <c r="J3784">
        <v>4</v>
      </c>
      <c r="K3784">
        <v>88886.65</v>
      </c>
      <c r="L3784">
        <v>0.15</v>
      </c>
      <c r="M3784" s="6">
        <v>302214.61</v>
      </c>
      <c r="N3784" s="3">
        <v>216066.75</v>
      </c>
      <c r="O3784" s="6">
        <v>86147.86</v>
      </c>
      <c r="P3784" t="s">
        <v>70</v>
      </c>
      <c r="Q3784" t="s">
        <v>26</v>
      </c>
      <c r="R3784" s="4">
        <f t="shared" si="177"/>
        <v>0.28505524600547938</v>
      </c>
      <c r="S3784" s="1" t="str">
        <f t="shared" si="178"/>
        <v>Jul-2024</v>
      </c>
      <c r="T3784" t="str">
        <f t="shared" si="179"/>
        <v>Profit</v>
      </c>
    </row>
    <row r="3785" spans="1:20" x14ac:dyDescent="0.3">
      <c r="A3785" t="s">
        <v>5804</v>
      </c>
      <c r="B3785" s="2">
        <v>45697</v>
      </c>
      <c r="C3785" t="s">
        <v>3386</v>
      </c>
      <c r="D3785" t="s">
        <v>52</v>
      </c>
      <c r="E3785" t="s">
        <v>58</v>
      </c>
      <c r="F3785" t="s">
        <v>54</v>
      </c>
      <c r="G3785" t="s">
        <v>22</v>
      </c>
      <c r="H3785" t="s">
        <v>74</v>
      </c>
      <c r="I3785" t="s">
        <v>107</v>
      </c>
      <c r="J3785">
        <v>3</v>
      </c>
      <c r="K3785">
        <v>10791.65</v>
      </c>
      <c r="L3785">
        <v>0.05</v>
      </c>
      <c r="M3785" s="6">
        <v>30756.2</v>
      </c>
      <c r="N3785" s="3">
        <v>21169.93</v>
      </c>
      <c r="O3785" s="6">
        <v>9586.27</v>
      </c>
      <c r="P3785" t="s">
        <v>70</v>
      </c>
      <c r="Q3785" t="s">
        <v>26</v>
      </c>
      <c r="R3785" s="4">
        <f t="shared" si="177"/>
        <v>0.31168577392525737</v>
      </c>
      <c r="S3785" s="1" t="str">
        <f t="shared" si="178"/>
        <v>Feb-2025</v>
      </c>
      <c r="T3785" t="str">
        <f t="shared" si="179"/>
        <v>Profit</v>
      </c>
    </row>
    <row r="3786" spans="1:20" x14ac:dyDescent="0.3">
      <c r="A3786" t="s">
        <v>5805</v>
      </c>
      <c r="B3786" s="2">
        <v>45955</v>
      </c>
      <c r="C3786" t="s">
        <v>2696</v>
      </c>
      <c r="D3786" t="s">
        <v>19</v>
      </c>
      <c r="E3786" t="s">
        <v>58</v>
      </c>
      <c r="F3786" t="s">
        <v>129</v>
      </c>
      <c r="G3786" t="s">
        <v>79</v>
      </c>
      <c r="H3786" t="s">
        <v>74</v>
      </c>
      <c r="I3786" t="s">
        <v>107</v>
      </c>
      <c r="J3786">
        <v>2</v>
      </c>
      <c r="K3786">
        <v>7734.37</v>
      </c>
      <c r="L3786">
        <v>0.05</v>
      </c>
      <c r="M3786" s="6">
        <v>14695.3</v>
      </c>
      <c r="N3786" s="3">
        <v>8651.4</v>
      </c>
      <c r="O3786" s="6">
        <v>6043.9</v>
      </c>
      <c r="P3786" t="s">
        <v>49</v>
      </c>
      <c r="Q3786" t="s">
        <v>142</v>
      </c>
      <c r="R3786" s="4">
        <f t="shared" si="177"/>
        <v>0.41128115792124009</v>
      </c>
      <c r="S3786" s="1" t="str">
        <f t="shared" si="178"/>
        <v>Oct-2025</v>
      </c>
      <c r="T3786" t="str">
        <f t="shared" si="179"/>
        <v>Profit</v>
      </c>
    </row>
    <row r="3787" spans="1:20" x14ac:dyDescent="0.3">
      <c r="A3787" t="s">
        <v>5806</v>
      </c>
      <c r="B3787" s="2">
        <v>45400</v>
      </c>
      <c r="C3787" t="s">
        <v>4498</v>
      </c>
      <c r="D3787" t="s">
        <v>46</v>
      </c>
      <c r="E3787" t="s">
        <v>53</v>
      </c>
      <c r="F3787" t="s">
        <v>97</v>
      </c>
      <c r="G3787" t="s">
        <v>22</v>
      </c>
      <c r="H3787" t="s">
        <v>41</v>
      </c>
      <c r="I3787" t="s">
        <v>134</v>
      </c>
      <c r="J3787">
        <v>2</v>
      </c>
      <c r="K3787">
        <v>442.69</v>
      </c>
      <c r="L3787">
        <v>0.1</v>
      </c>
      <c r="M3787" s="6">
        <v>796.84</v>
      </c>
      <c r="N3787" s="3">
        <v>605.57000000000005</v>
      </c>
      <c r="O3787" s="6">
        <v>191.27</v>
      </c>
      <c r="P3787" t="s">
        <v>31</v>
      </c>
      <c r="Q3787" t="s">
        <v>26</v>
      </c>
      <c r="R3787" s="4">
        <f t="shared" si="177"/>
        <v>0.2400356407810853</v>
      </c>
      <c r="S3787" s="1" t="str">
        <f t="shared" si="178"/>
        <v>Apr-2024</v>
      </c>
      <c r="T3787" t="str">
        <f t="shared" si="179"/>
        <v>Profit</v>
      </c>
    </row>
    <row r="3788" spans="1:20" x14ac:dyDescent="0.3">
      <c r="A3788" t="s">
        <v>5807</v>
      </c>
      <c r="B3788" s="2">
        <v>45367</v>
      </c>
      <c r="C3788" t="s">
        <v>2061</v>
      </c>
      <c r="D3788" t="s">
        <v>52</v>
      </c>
      <c r="E3788" t="s">
        <v>20</v>
      </c>
      <c r="F3788" t="s">
        <v>157</v>
      </c>
      <c r="G3788" t="s">
        <v>22</v>
      </c>
      <c r="H3788" t="s">
        <v>23</v>
      </c>
      <c r="I3788" t="s">
        <v>69</v>
      </c>
      <c r="J3788">
        <v>1</v>
      </c>
      <c r="K3788">
        <v>22679.71</v>
      </c>
      <c r="L3788">
        <v>0.2</v>
      </c>
      <c r="M3788" s="6">
        <v>18143.77</v>
      </c>
      <c r="N3788" s="3">
        <v>13702.34</v>
      </c>
      <c r="O3788" s="6">
        <v>4441.43</v>
      </c>
      <c r="P3788" t="s">
        <v>49</v>
      </c>
      <c r="Q3788" t="s">
        <v>76</v>
      </c>
      <c r="R3788" s="4">
        <f t="shared" si="177"/>
        <v>0.24479091170137188</v>
      </c>
      <c r="S3788" s="1" t="str">
        <f t="shared" si="178"/>
        <v>Mar-2024</v>
      </c>
      <c r="T3788" t="str">
        <f t="shared" si="179"/>
        <v>Profit</v>
      </c>
    </row>
    <row r="3789" spans="1:20" x14ac:dyDescent="0.3">
      <c r="A3789" t="s">
        <v>5808</v>
      </c>
      <c r="B3789" s="2">
        <v>45833</v>
      </c>
      <c r="C3789" t="s">
        <v>5809</v>
      </c>
      <c r="D3789" t="s">
        <v>52</v>
      </c>
      <c r="E3789" t="s">
        <v>20</v>
      </c>
      <c r="F3789" t="s">
        <v>21</v>
      </c>
      <c r="G3789" t="s">
        <v>22</v>
      </c>
      <c r="H3789" t="s">
        <v>41</v>
      </c>
      <c r="I3789" t="s">
        <v>48</v>
      </c>
      <c r="J3789">
        <v>1</v>
      </c>
      <c r="K3789">
        <v>85.18</v>
      </c>
      <c r="L3789">
        <v>0.1</v>
      </c>
      <c r="M3789" s="6">
        <v>76.66</v>
      </c>
      <c r="N3789" s="3">
        <v>53.63</v>
      </c>
      <c r="O3789" s="6">
        <v>23.03</v>
      </c>
      <c r="P3789" t="s">
        <v>43</v>
      </c>
      <c r="Q3789" t="s">
        <v>26</v>
      </c>
      <c r="R3789" s="4">
        <f t="shared" si="177"/>
        <v>0.30041742760240026</v>
      </c>
      <c r="S3789" s="1" t="str">
        <f t="shared" si="178"/>
        <v>Jun-2025</v>
      </c>
      <c r="T3789" t="str">
        <f t="shared" si="179"/>
        <v>Profit</v>
      </c>
    </row>
    <row r="3790" spans="1:20" x14ac:dyDescent="0.3">
      <c r="A3790" t="s">
        <v>5810</v>
      </c>
      <c r="B3790" s="2">
        <v>45605</v>
      </c>
      <c r="C3790" t="s">
        <v>622</v>
      </c>
      <c r="D3790" t="s">
        <v>52</v>
      </c>
      <c r="E3790" t="s">
        <v>20</v>
      </c>
      <c r="F3790" t="s">
        <v>157</v>
      </c>
      <c r="G3790" t="s">
        <v>79</v>
      </c>
      <c r="H3790" t="s">
        <v>23</v>
      </c>
      <c r="I3790" t="s">
        <v>94</v>
      </c>
      <c r="J3790">
        <v>4</v>
      </c>
      <c r="K3790">
        <v>2393.66</v>
      </c>
      <c r="L3790">
        <v>0.15</v>
      </c>
      <c r="M3790" s="6">
        <v>8138.44</v>
      </c>
      <c r="N3790" s="3">
        <v>5072.0200000000004</v>
      </c>
      <c r="O3790" s="6">
        <v>3066.42</v>
      </c>
      <c r="P3790" t="s">
        <v>43</v>
      </c>
      <c r="Q3790" t="s">
        <v>26</v>
      </c>
      <c r="R3790" s="4">
        <f t="shared" si="177"/>
        <v>0.37678228259961372</v>
      </c>
      <c r="S3790" s="1" t="str">
        <f t="shared" si="178"/>
        <v>Nov-2024</v>
      </c>
      <c r="T3790" t="str">
        <f t="shared" si="179"/>
        <v>Profit</v>
      </c>
    </row>
    <row r="3791" spans="1:20" x14ac:dyDescent="0.3">
      <c r="A3791" t="s">
        <v>5811</v>
      </c>
      <c r="B3791" s="2">
        <v>46289</v>
      </c>
      <c r="C3791" t="s">
        <v>5812</v>
      </c>
      <c r="D3791" t="s">
        <v>19</v>
      </c>
      <c r="E3791" t="s">
        <v>53</v>
      </c>
      <c r="F3791" t="s">
        <v>65</v>
      </c>
      <c r="G3791" t="s">
        <v>79</v>
      </c>
      <c r="H3791" t="s">
        <v>23</v>
      </c>
      <c r="I3791" t="s">
        <v>94</v>
      </c>
      <c r="J3791">
        <v>3</v>
      </c>
      <c r="K3791">
        <v>1185.32</v>
      </c>
      <c r="L3791">
        <v>0.1</v>
      </c>
      <c r="M3791" s="6">
        <v>3200.36</v>
      </c>
      <c r="N3791" s="3">
        <v>2418.56</v>
      </c>
      <c r="O3791" s="6">
        <v>781.8</v>
      </c>
      <c r="P3791" t="s">
        <v>49</v>
      </c>
      <c r="Q3791" t="s">
        <v>26</v>
      </c>
      <c r="R3791" s="4">
        <f t="shared" si="177"/>
        <v>0.24428501793548224</v>
      </c>
      <c r="S3791" s="1" t="str">
        <f t="shared" si="178"/>
        <v>Sep-2026</v>
      </c>
      <c r="T3791" t="str">
        <f t="shared" si="179"/>
        <v>Profit</v>
      </c>
    </row>
    <row r="3792" spans="1:20" x14ac:dyDescent="0.3">
      <c r="A3792" t="s">
        <v>5813</v>
      </c>
      <c r="B3792" s="2">
        <v>45408</v>
      </c>
      <c r="C3792" t="s">
        <v>117</v>
      </c>
      <c r="D3792" t="s">
        <v>19</v>
      </c>
      <c r="E3792" t="s">
        <v>58</v>
      </c>
      <c r="F3792" t="s">
        <v>104</v>
      </c>
      <c r="G3792" t="s">
        <v>79</v>
      </c>
      <c r="H3792" t="s">
        <v>23</v>
      </c>
      <c r="I3792" t="s">
        <v>36</v>
      </c>
      <c r="J3792">
        <v>2</v>
      </c>
      <c r="K3792">
        <v>6023.87</v>
      </c>
      <c r="L3792">
        <v>0.05</v>
      </c>
      <c r="M3792" s="6">
        <v>11445.35</v>
      </c>
      <c r="N3792" s="3">
        <v>8765.24</v>
      </c>
      <c r="O3792" s="6">
        <v>2680.11</v>
      </c>
      <c r="P3792" t="s">
        <v>31</v>
      </c>
      <c r="Q3792" t="s">
        <v>26</v>
      </c>
      <c r="R3792" s="4">
        <f t="shared" si="177"/>
        <v>0.23416584027574516</v>
      </c>
      <c r="S3792" s="1" t="str">
        <f t="shared" si="178"/>
        <v>Apr-2024</v>
      </c>
      <c r="T3792" t="str">
        <f t="shared" si="179"/>
        <v>Profit</v>
      </c>
    </row>
    <row r="3793" spans="1:20" x14ac:dyDescent="0.3">
      <c r="A3793" t="s">
        <v>5814</v>
      </c>
      <c r="B3793" s="2">
        <v>46218</v>
      </c>
      <c r="C3793" t="s">
        <v>5815</v>
      </c>
      <c r="D3793" t="s">
        <v>46</v>
      </c>
      <c r="E3793" t="s">
        <v>20</v>
      </c>
      <c r="F3793" t="s">
        <v>21</v>
      </c>
      <c r="G3793" t="s">
        <v>79</v>
      </c>
      <c r="H3793" t="s">
        <v>23</v>
      </c>
      <c r="I3793" t="s">
        <v>69</v>
      </c>
      <c r="J3793">
        <v>3</v>
      </c>
      <c r="K3793">
        <v>19924.39</v>
      </c>
      <c r="L3793">
        <v>0.15</v>
      </c>
      <c r="M3793" s="6">
        <v>50807.19</v>
      </c>
      <c r="N3793" s="3">
        <v>48810.48</v>
      </c>
      <c r="O3793" s="6">
        <v>1996.71</v>
      </c>
      <c r="P3793" t="s">
        <v>49</v>
      </c>
      <c r="Q3793" t="s">
        <v>26</v>
      </c>
      <c r="R3793" s="4">
        <f t="shared" si="177"/>
        <v>3.929975265311858E-2</v>
      </c>
      <c r="S3793" s="1" t="str">
        <f t="shared" si="178"/>
        <v>Jul-2026</v>
      </c>
      <c r="T3793" t="str">
        <f t="shared" si="179"/>
        <v>Profit</v>
      </c>
    </row>
    <row r="3794" spans="1:20" x14ac:dyDescent="0.3">
      <c r="A3794" t="s">
        <v>5816</v>
      </c>
      <c r="B3794" s="2">
        <v>46159</v>
      </c>
      <c r="C3794" t="s">
        <v>3101</v>
      </c>
      <c r="D3794" t="s">
        <v>46</v>
      </c>
      <c r="E3794" t="s">
        <v>39</v>
      </c>
      <c r="F3794" t="s">
        <v>146</v>
      </c>
      <c r="G3794" t="s">
        <v>22</v>
      </c>
      <c r="H3794" t="s">
        <v>23</v>
      </c>
      <c r="I3794" t="s">
        <v>36</v>
      </c>
      <c r="J3794">
        <v>2</v>
      </c>
      <c r="K3794">
        <v>18620.830000000002</v>
      </c>
      <c r="L3794">
        <v>0.2</v>
      </c>
      <c r="M3794" s="6">
        <v>29793.33</v>
      </c>
      <c r="N3794" s="3">
        <v>28698.51</v>
      </c>
      <c r="O3794" s="6">
        <v>1094.82</v>
      </c>
      <c r="P3794" t="s">
        <v>43</v>
      </c>
      <c r="Q3794" t="s">
        <v>26</v>
      </c>
      <c r="R3794" s="4">
        <f t="shared" si="177"/>
        <v>3.674715112409388E-2</v>
      </c>
      <c r="S3794" s="1" t="str">
        <f t="shared" si="178"/>
        <v>May-2026</v>
      </c>
      <c r="T3794" t="str">
        <f t="shared" si="179"/>
        <v>Profit</v>
      </c>
    </row>
    <row r="3795" spans="1:20" x14ac:dyDescent="0.3">
      <c r="A3795" t="s">
        <v>5817</v>
      </c>
      <c r="B3795" s="2">
        <v>45995</v>
      </c>
      <c r="C3795" t="s">
        <v>3955</v>
      </c>
      <c r="D3795" t="s">
        <v>19</v>
      </c>
      <c r="E3795" t="s">
        <v>39</v>
      </c>
      <c r="F3795" t="s">
        <v>146</v>
      </c>
      <c r="G3795" t="s">
        <v>29</v>
      </c>
      <c r="H3795" t="s">
        <v>41</v>
      </c>
      <c r="I3795" t="s">
        <v>134</v>
      </c>
      <c r="J3795">
        <v>2</v>
      </c>
      <c r="K3795">
        <v>187.25</v>
      </c>
      <c r="L3795">
        <v>0.15</v>
      </c>
      <c r="M3795" s="6">
        <v>318.32</v>
      </c>
      <c r="N3795" s="3">
        <v>262.02</v>
      </c>
      <c r="O3795" s="6">
        <v>56.3</v>
      </c>
      <c r="P3795" t="s">
        <v>70</v>
      </c>
      <c r="Q3795" t="s">
        <v>26</v>
      </c>
      <c r="R3795" s="4">
        <f t="shared" si="177"/>
        <v>0.17686604674541342</v>
      </c>
      <c r="S3795" s="1" t="str">
        <f t="shared" si="178"/>
        <v>Dec-2025</v>
      </c>
      <c r="T3795" t="str">
        <f t="shared" si="179"/>
        <v>Profit</v>
      </c>
    </row>
    <row r="3796" spans="1:20" x14ac:dyDescent="0.3">
      <c r="A3796" t="s">
        <v>5818</v>
      </c>
      <c r="B3796" s="2">
        <v>45310</v>
      </c>
      <c r="C3796" t="s">
        <v>5819</v>
      </c>
      <c r="D3796" t="s">
        <v>19</v>
      </c>
      <c r="E3796" t="s">
        <v>53</v>
      </c>
      <c r="F3796" t="s">
        <v>90</v>
      </c>
      <c r="G3796" t="s">
        <v>79</v>
      </c>
      <c r="H3796" t="s">
        <v>23</v>
      </c>
      <c r="I3796" t="s">
        <v>94</v>
      </c>
      <c r="J3796">
        <v>2</v>
      </c>
      <c r="K3796">
        <v>1529.89</v>
      </c>
      <c r="L3796">
        <v>0.1</v>
      </c>
      <c r="M3796" s="6">
        <v>2753.8</v>
      </c>
      <c r="N3796" s="3">
        <v>2102.81</v>
      </c>
      <c r="O3796" s="6">
        <v>650.99</v>
      </c>
      <c r="P3796" t="s">
        <v>25</v>
      </c>
      <c r="Q3796" t="s">
        <v>26</v>
      </c>
      <c r="R3796" s="4">
        <f t="shared" si="177"/>
        <v>0.23639697872031373</v>
      </c>
      <c r="S3796" s="1" t="str">
        <f t="shared" si="178"/>
        <v>Jan-2024</v>
      </c>
      <c r="T3796" t="str">
        <f t="shared" si="179"/>
        <v>Profit</v>
      </c>
    </row>
    <row r="3797" spans="1:20" x14ac:dyDescent="0.3">
      <c r="A3797" t="s">
        <v>5820</v>
      </c>
      <c r="B3797" s="2">
        <v>45723</v>
      </c>
      <c r="C3797" t="s">
        <v>443</v>
      </c>
      <c r="D3797" t="s">
        <v>19</v>
      </c>
      <c r="E3797" t="s">
        <v>53</v>
      </c>
      <c r="F3797" t="s">
        <v>65</v>
      </c>
      <c r="G3797" t="s">
        <v>79</v>
      </c>
      <c r="H3797" t="s">
        <v>74</v>
      </c>
      <c r="I3797" t="s">
        <v>75</v>
      </c>
      <c r="J3797">
        <v>1</v>
      </c>
      <c r="K3797">
        <v>9270.65</v>
      </c>
      <c r="L3797">
        <v>0.15</v>
      </c>
      <c r="M3797" s="6">
        <v>7880.05</v>
      </c>
      <c r="N3797" s="3">
        <v>6451.71</v>
      </c>
      <c r="O3797" s="6">
        <v>1428.34</v>
      </c>
      <c r="P3797" t="s">
        <v>70</v>
      </c>
      <c r="Q3797" t="s">
        <v>26</v>
      </c>
      <c r="R3797" s="4">
        <f t="shared" si="177"/>
        <v>0.18126027119117263</v>
      </c>
      <c r="S3797" s="1" t="str">
        <f t="shared" si="178"/>
        <v>Mar-2025</v>
      </c>
      <c r="T3797" t="str">
        <f t="shared" si="179"/>
        <v>Profit</v>
      </c>
    </row>
    <row r="3798" spans="1:20" x14ac:dyDescent="0.3">
      <c r="A3798" t="s">
        <v>5821</v>
      </c>
      <c r="B3798" s="2">
        <v>45976</v>
      </c>
      <c r="C3798" t="s">
        <v>1564</v>
      </c>
      <c r="D3798" t="s">
        <v>46</v>
      </c>
      <c r="E3798" t="s">
        <v>34</v>
      </c>
      <c r="F3798" t="s">
        <v>73</v>
      </c>
      <c r="G3798" t="s">
        <v>22</v>
      </c>
      <c r="H3798" t="s">
        <v>23</v>
      </c>
      <c r="I3798" t="s">
        <v>59</v>
      </c>
      <c r="J3798">
        <v>5</v>
      </c>
      <c r="K3798">
        <v>4737.29</v>
      </c>
      <c r="L3798">
        <v>0.2</v>
      </c>
      <c r="M3798" s="6">
        <v>18949.16</v>
      </c>
      <c r="N3798" s="3">
        <v>16132.19</v>
      </c>
      <c r="O3798" s="6">
        <v>2816.97</v>
      </c>
      <c r="P3798" t="s">
        <v>43</v>
      </c>
      <c r="Q3798" t="s">
        <v>26</v>
      </c>
      <c r="R3798" s="4">
        <f t="shared" si="177"/>
        <v>0.14865936009828404</v>
      </c>
      <c r="S3798" s="1" t="str">
        <f t="shared" si="178"/>
        <v>Nov-2025</v>
      </c>
      <c r="T3798" t="str">
        <f t="shared" si="179"/>
        <v>Profit</v>
      </c>
    </row>
    <row r="3799" spans="1:20" x14ac:dyDescent="0.3">
      <c r="A3799" t="s">
        <v>5822</v>
      </c>
      <c r="B3799" s="2">
        <v>46031</v>
      </c>
      <c r="C3799" t="s">
        <v>180</v>
      </c>
      <c r="D3799" t="s">
        <v>46</v>
      </c>
      <c r="E3799" t="s">
        <v>20</v>
      </c>
      <c r="F3799" t="s">
        <v>157</v>
      </c>
      <c r="G3799" t="s">
        <v>79</v>
      </c>
      <c r="H3799" t="s">
        <v>74</v>
      </c>
      <c r="I3799" t="s">
        <v>107</v>
      </c>
      <c r="J3799">
        <v>2</v>
      </c>
      <c r="K3799">
        <v>7109.06</v>
      </c>
      <c r="L3799">
        <v>0.25</v>
      </c>
      <c r="M3799" s="6">
        <v>10663.59</v>
      </c>
      <c r="N3799" s="3">
        <v>9237.93</v>
      </c>
      <c r="O3799" s="6">
        <v>1425.66</v>
      </c>
      <c r="P3799" t="s">
        <v>31</v>
      </c>
      <c r="Q3799" t="s">
        <v>26</v>
      </c>
      <c r="R3799" s="4">
        <f t="shared" si="177"/>
        <v>0.13369418741718314</v>
      </c>
      <c r="S3799" s="1" t="str">
        <f t="shared" si="178"/>
        <v>Jan-2026</v>
      </c>
      <c r="T3799" t="str">
        <f t="shared" si="179"/>
        <v>Profit</v>
      </c>
    </row>
    <row r="3800" spans="1:20" x14ac:dyDescent="0.3">
      <c r="A3800" t="s">
        <v>5823</v>
      </c>
      <c r="B3800" s="2">
        <v>45641</v>
      </c>
      <c r="C3800" t="s">
        <v>5824</v>
      </c>
      <c r="D3800" t="s">
        <v>46</v>
      </c>
      <c r="E3800" t="s">
        <v>53</v>
      </c>
      <c r="F3800" t="s">
        <v>97</v>
      </c>
      <c r="G3800" t="s">
        <v>22</v>
      </c>
      <c r="H3800" t="s">
        <v>23</v>
      </c>
      <c r="I3800" t="s">
        <v>69</v>
      </c>
      <c r="J3800">
        <v>3</v>
      </c>
      <c r="K3800">
        <v>14993.84</v>
      </c>
      <c r="L3800">
        <v>0</v>
      </c>
      <c r="M3800" s="6">
        <v>44981.52</v>
      </c>
      <c r="N3800" s="3">
        <v>30691.29</v>
      </c>
      <c r="O3800" s="6">
        <v>14290.23</v>
      </c>
      <c r="P3800" t="s">
        <v>70</v>
      </c>
      <c r="Q3800" t="s">
        <v>26</v>
      </c>
      <c r="R3800" s="4">
        <f t="shared" si="177"/>
        <v>0.31769113182480274</v>
      </c>
      <c r="S3800" s="1" t="str">
        <f t="shared" si="178"/>
        <v>Dec-2024</v>
      </c>
      <c r="T3800" t="str">
        <f t="shared" si="179"/>
        <v>Profit</v>
      </c>
    </row>
    <row r="3801" spans="1:20" x14ac:dyDescent="0.3">
      <c r="A3801" t="s">
        <v>5825</v>
      </c>
      <c r="B3801" s="2">
        <v>45474</v>
      </c>
      <c r="C3801" t="s">
        <v>361</v>
      </c>
      <c r="D3801" t="s">
        <v>19</v>
      </c>
      <c r="E3801" t="s">
        <v>20</v>
      </c>
      <c r="F3801" t="s">
        <v>99</v>
      </c>
      <c r="G3801" t="s">
        <v>79</v>
      </c>
      <c r="H3801" t="s">
        <v>74</v>
      </c>
      <c r="I3801" t="s">
        <v>137</v>
      </c>
      <c r="J3801">
        <v>1</v>
      </c>
      <c r="K3801">
        <v>22129.38</v>
      </c>
      <c r="L3801">
        <v>0.25</v>
      </c>
      <c r="M3801" s="6">
        <v>16597.03</v>
      </c>
      <c r="N3801" s="3">
        <v>14576.88</v>
      </c>
      <c r="O3801" s="6">
        <v>2020.15</v>
      </c>
      <c r="P3801" t="s">
        <v>31</v>
      </c>
      <c r="Q3801" t="s">
        <v>26</v>
      </c>
      <c r="R3801" s="4">
        <f t="shared" si="177"/>
        <v>0.1217175603104893</v>
      </c>
      <c r="S3801" s="1" t="str">
        <f t="shared" si="178"/>
        <v>Jul-2024</v>
      </c>
      <c r="T3801" t="str">
        <f t="shared" si="179"/>
        <v>Profit</v>
      </c>
    </row>
    <row r="3802" spans="1:20" x14ac:dyDescent="0.3">
      <c r="A3802" t="s">
        <v>5826</v>
      </c>
      <c r="B3802" s="2">
        <v>45404</v>
      </c>
      <c r="C3802" t="s">
        <v>2444</v>
      </c>
      <c r="D3802" t="s">
        <v>46</v>
      </c>
      <c r="E3802" t="s">
        <v>39</v>
      </c>
      <c r="F3802" t="s">
        <v>120</v>
      </c>
      <c r="G3802" t="s">
        <v>79</v>
      </c>
      <c r="H3802" t="s">
        <v>74</v>
      </c>
      <c r="I3802" t="s">
        <v>91</v>
      </c>
      <c r="J3802">
        <v>4</v>
      </c>
      <c r="K3802">
        <v>4872.01</v>
      </c>
      <c r="L3802">
        <v>0.1</v>
      </c>
      <c r="M3802" s="6">
        <v>17539.240000000002</v>
      </c>
      <c r="N3802" s="3">
        <v>13388.47</v>
      </c>
      <c r="O3802" s="6">
        <v>4150.7700000000004</v>
      </c>
      <c r="P3802" t="s">
        <v>25</v>
      </c>
      <c r="Q3802" t="s">
        <v>26</v>
      </c>
      <c r="R3802" s="4">
        <f t="shared" si="177"/>
        <v>0.23665620631224615</v>
      </c>
      <c r="S3802" s="1" t="str">
        <f t="shared" si="178"/>
        <v>Apr-2024</v>
      </c>
      <c r="T3802" t="str">
        <f t="shared" si="179"/>
        <v>Profit</v>
      </c>
    </row>
    <row r="3803" spans="1:20" x14ac:dyDescent="0.3">
      <c r="A3803" t="s">
        <v>5827</v>
      </c>
      <c r="B3803" s="2">
        <v>45474</v>
      </c>
      <c r="C3803" t="s">
        <v>5397</v>
      </c>
      <c r="D3803" t="s">
        <v>19</v>
      </c>
      <c r="E3803" t="s">
        <v>34</v>
      </c>
      <c r="F3803" t="s">
        <v>73</v>
      </c>
      <c r="G3803" t="s">
        <v>22</v>
      </c>
      <c r="H3803" t="s">
        <v>23</v>
      </c>
      <c r="I3803" t="s">
        <v>30</v>
      </c>
      <c r="J3803">
        <v>3</v>
      </c>
      <c r="K3803">
        <v>1982.19</v>
      </c>
      <c r="L3803">
        <v>0.25</v>
      </c>
      <c r="M3803" s="6">
        <v>4459.93</v>
      </c>
      <c r="N3803" s="3">
        <v>3417.39</v>
      </c>
      <c r="O3803" s="6">
        <v>1042.54</v>
      </c>
      <c r="P3803" t="s">
        <v>31</v>
      </c>
      <c r="Q3803" t="s">
        <v>26</v>
      </c>
      <c r="R3803" s="4">
        <f t="shared" si="177"/>
        <v>0.23375703206104129</v>
      </c>
      <c r="S3803" s="1" t="str">
        <f t="shared" si="178"/>
        <v>Jul-2024</v>
      </c>
      <c r="T3803" t="str">
        <f t="shared" si="179"/>
        <v>Profit</v>
      </c>
    </row>
    <row r="3804" spans="1:20" x14ac:dyDescent="0.3">
      <c r="A3804" t="s">
        <v>5828</v>
      </c>
      <c r="B3804" s="2">
        <v>45772</v>
      </c>
      <c r="C3804" t="s">
        <v>5829</v>
      </c>
      <c r="D3804" t="s">
        <v>19</v>
      </c>
      <c r="E3804" t="s">
        <v>20</v>
      </c>
      <c r="F3804" t="s">
        <v>205</v>
      </c>
      <c r="G3804" t="s">
        <v>22</v>
      </c>
      <c r="H3804" t="s">
        <v>41</v>
      </c>
      <c r="I3804" t="s">
        <v>48</v>
      </c>
      <c r="J3804">
        <v>3</v>
      </c>
      <c r="K3804">
        <v>134.52000000000001</v>
      </c>
      <c r="L3804">
        <v>0</v>
      </c>
      <c r="M3804" s="6">
        <v>403.56</v>
      </c>
      <c r="N3804" s="3">
        <v>314.67</v>
      </c>
      <c r="O3804" s="6">
        <v>88.89</v>
      </c>
      <c r="P3804" t="s">
        <v>49</v>
      </c>
      <c r="Q3804" t="s">
        <v>26</v>
      </c>
      <c r="R3804" s="4">
        <f t="shared" si="177"/>
        <v>0.22026464466250373</v>
      </c>
      <c r="S3804" s="1" t="str">
        <f t="shared" si="178"/>
        <v>Apr-2025</v>
      </c>
      <c r="T3804" t="str">
        <f t="shared" si="179"/>
        <v>Profit</v>
      </c>
    </row>
    <row r="3805" spans="1:20" x14ac:dyDescent="0.3">
      <c r="A3805" t="s">
        <v>5830</v>
      </c>
      <c r="B3805" s="2">
        <v>45437</v>
      </c>
      <c r="C3805" t="s">
        <v>5831</v>
      </c>
      <c r="D3805" t="s">
        <v>46</v>
      </c>
      <c r="E3805" t="s">
        <v>58</v>
      </c>
      <c r="F3805" t="s">
        <v>339</v>
      </c>
      <c r="G3805" t="s">
        <v>22</v>
      </c>
      <c r="H3805" t="s">
        <v>74</v>
      </c>
      <c r="I3805" t="s">
        <v>91</v>
      </c>
      <c r="J3805">
        <v>10</v>
      </c>
      <c r="K3805">
        <v>17372.14</v>
      </c>
      <c r="L3805">
        <v>0.15</v>
      </c>
      <c r="M3805" s="6">
        <v>147663.19</v>
      </c>
      <c r="N3805" s="3">
        <v>117186</v>
      </c>
      <c r="O3805" s="6">
        <v>30477.19</v>
      </c>
      <c r="P3805" t="s">
        <v>43</v>
      </c>
      <c r="Q3805" t="s">
        <v>26</v>
      </c>
      <c r="R3805" s="4">
        <f t="shared" si="177"/>
        <v>0.20639666527588899</v>
      </c>
      <c r="S3805" s="1" t="str">
        <f t="shared" si="178"/>
        <v>May-2024</v>
      </c>
      <c r="T3805" t="str">
        <f t="shared" si="179"/>
        <v>Profit</v>
      </c>
    </row>
    <row r="3806" spans="1:20" x14ac:dyDescent="0.3">
      <c r="A3806" t="s">
        <v>5832</v>
      </c>
      <c r="B3806" s="2">
        <v>46122</v>
      </c>
      <c r="C3806" t="s">
        <v>253</v>
      </c>
      <c r="D3806" t="s">
        <v>19</v>
      </c>
      <c r="E3806" t="s">
        <v>34</v>
      </c>
      <c r="F3806" t="s">
        <v>35</v>
      </c>
      <c r="G3806" t="s">
        <v>22</v>
      </c>
      <c r="H3806" t="s">
        <v>23</v>
      </c>
      <c r="I3806" t="s">
        <v>94</v>
      </c>
      <c r="J3806">
        <v>3</v>
      </c>
      <c r="K3806">
        <v>3163.69</v>
      </c>
      <c r="L3806">
        <v>0.15</v>
      </c>
      <c r="M3806" s="6">
        <v>8067.41</v>
      </c>
      <c r="N3806" s="3">
        <v>7091.15</v>
      </c>
      <c r="O3806" s="6">
        <v>976.26</v>
      </c>
      <c r="P3806" t="s">
        <v>31</v>
      </c>
      <c r="Q3806" t="s">
        <v>26</v>
      </c>
      <c r="R3806" s="4">
        <f t="shared" si="177"/>
        <v>0.12101281576119226</v>
      </c>
      <c r="S3806" s="1" t="str">
        <f t="shared" si="178"/>
        <v>Apr-2026</v>
      </c>
      <c r="T3806" t="str">
        <f t="shared" si="179"/>
        <v>Profit</v>
      </c>
    </row>
    <row r="3807" spans="1:20" x14ac:dyDescent="0.3">
      <c r="A3807" t="s">
        <v>5833</v>
      </c>
      <c r="B3807" s="2">
        <v>45919</v>
      </c>
      <c r="C3807" t="s">
        <v>2455</v>
      </c>
      <c r="D3807" t="s">
        <v>52</v>
      </c>
      <c r="E3807" t="s">
        <v>53</v>
      </c>
      <c r="F3807" t="s">
        <v>65</v>
      </c>
      <c r="G3807" t="s">
        <v>79</v>
      </c>
      <c r="H3807" t="s">
        <v>74</v>
      </c>
      <c r="I3807" t="s">
        <v>91</v>
      </c>
      <c r="J3807">
        <v>6</v>
      </c>
      <c r="K3807">
        <v>6803.5</v>
      </c>
      <c r="L3807">
        <v>0</v>
      </c>
      <c r="M3807" s="6">
        <v>40821</v>
      </c>
      <c r="N3807" s="3">
        <v>26983.97</v>
      </c>
      <c r="O3807" s="6">
        <v>13837.03</v>
      </c>
      <c r="P3807" t="s">
        <v>25</v>
      </c>
      <c r="Q3807" t="s">
        <v>26</v>
      </c>
      <c r="R3807" s="4">
        <f t="shared" si="177"/>
        <v>0.33896842311555331</v>
      </c>
      <c r="S3807" s="1" t="str">
        <f t="shared" si="178"/>
        <v>Sep-2025</v>
      </c>
      <c r="T3807" t="str">
        <f t="shared" si="179"/>
        <v>Profit</v>
      </c>
    </row>
    <row r="3808" spans="1:20" x14ac:dyDescent="0.3">
      <c r="A3808" t="s">
        <v>5834</v>
      </c>
      <c r="B3808" s="2">
        <v>45404</v>
      </c>
      <c r="C3808" t="s">
        <v>548</v>
      </c>
      <c r="D3808" t="s">
        <v>19</v>
      </c>
      <c r="E3808" t="s">
        <v>34</v>
      </c>
      <c r="F3808" t="s">
        <v>65</v>
      </c>
      <c r="G3808" t="s">
        <v>22</v>
      </c>
      <c r="H3808" t="s">
        <v>41</v>
      </c>
      <c r="I3808" t="s">
        <v>42</v>
      </c>
      <c r="J3808">
        <v>2</v>
      </c>
      <c r="K3808">
        <v>127.88</v>
      </c>
      <c r="L3808">
        <v>0.05</v>
      </c>
      <c r="M3808" s="6">
        <v>242.97</v>
      </c>
      <c r="N3808" s="3">
        <v>176.02</v>
      </c>
      <c r="O3808" s="6">
        <v>66.95</v>
      </c>
      <c r="P3808" t="s">
        <v>43</v>
      </c>
      <c r="Q3808" t="s">
        <v>26</v>
      </c>
      <c r="R3808" s="4">
        <f t="shared" si="177"/>
        <v>0.27554842161583737</v>
      </c>
      <c r="S3808" s="1" t="str">
        <f t="shared" si="178"/>
        <v>Apr-2024</v>
      </c>
      <c r="T3808" t="str">
        <f t="shared" si="179"/>
        <v>Profit</v>
      </c>
    </row>
    <row r="3809" spans="1:20" x14ac:dyDescent="0.3">
      <c r="A3809" t="s">
        <v>5835</v>
      </c>
      <c r="B3809" s="2">
        <v>46054</v>
      </c>
      <c r="C3809" t="s">
        <v>5836</v>
      </c>
      <c r="D3809" t="s">
        <v>19</v>
      </c>
      <c r="E3809" t="s">
        <v>39</v>
      </c>
      <c r="F3809" t="s">
        <v>220</v>
      </c>
      <c r="G3809" t="s">
        <v>79</v>
      </c>
      <c r="H3809" t="s">
        <v>23</v>
      </c>
      <c r="I3809" t="s">
        <v>30</v>
      </c>
      <c r="J3809">
        <v>2</v>
      </c>
      <c r="K3809">
        <v>1192.21</v>
      </c>
      <c r="L3809">
        <v>0.15</v>
      </c>
      <c r="M3809" s="6">
        <v>2026.76</v>
      </c>
      <c r="N3809" s="3">
        <v>1916.65</v>
      </c>
      <c r="O3809" s="6">
        <v>110.11</v>
      </c>
      <c r="P3809" t="s">
        <v>31</v>
      </c>
      <c r="Q3809" t="s">
        <v>26</v>
      </c>
      <c r="R3809" s="4">
        <f t="shared" si="177"/>
        <v>5.4328090153742917E-2</v>
      </c>
      <c r="S3809" s="1" t="str">
        <f t="shared" si="178"/>
        <v>Feb-2026</v>
      </c>
      <c r="T3809" t="str">
        <f t="shared" si="179"/>
        <v>Profit</v>
      </c>
    </row>
    <row r="3810" spans="1:20" x14ac:dyDescent="0.3">
      <c r="A3810" t="s">
        <v>5837</v>
      </c>
      <c r="B3810" s="2">
        <v>45767</v>
      </c>
      <c r="C3810" t="s">
        <v>5838</v>
      </c>
      <c r="D3810" t="s">
        <v>46</v>
      </c>
      <c r="E3810" t="s">
        <v>53</v>
      </c>
      <c r="F3810" t="s">
        <v>97</v>
      </c>
      <c r="G3810" t="s">
        <v>79</v>
      </c>
      <c r="H3810" t="s">
        <v>23</v>
      </c>
      <c r="I3810" t="s">
        <v>69</v>
      </c>
      <c r="J3810">
        <v>4</v>
      </c>
      <c r="K3810">
        <v>19717.2</v>
      </c>
      <c r="L3810">
        <v>0.15</v>
      </c>
      <c r="M3810" s="6">
        <v>67038.48</v>
      </c>
      <c r="N3810" s="3">
        <v>55039.06</v>
      </c>
      <c r="O3810" s="6">
        <v>11999.42</v>
      </c>
      <c r="P3810" t="s">
        <v>43</v>
      </c>
      <c r="Q3810" t="s">
        <v>26</v>
      </c>
      <c r="R3810" s="4">
        <f t="shared" si="177"/>
        <v>0.17899302012814133</v>
      </c>
      <c r="S3810" s="1" t="str">
        <f t="shared" si="178"/>
        <v>Apr-2025</v>
      </c>
      <c r="T3810" t="str">
        <f t="shared" si="179"/>
        <v>Profit</v>
      </c>
    </row>
    <row r="3811" spans="1:20" x14ac:dyDescent="0.3">
      <c r="A3811" t="s">
        <v>5839</v>
      </c>
      <c r="B3811" s="2">
        <v>46054</v>
      </c>
      <c r="C3811" t="s">
        <v>457</v>
      </c>
      <c r="D3811" t="s">
        <v>52</v>
      </c>
      <c r="E3811" t="s">
        <v>58</v>
      </c>
      <c r="F3811" t="s">
        <v>54</v>
      </c>
      <c r="G3811" t="s">
        <v>22</v>
      </c>
      <c r="H3811" t="s">
        <v>23</v>
      </c>
      <c r="I3811" t="s">
        <v>36</v>
      </c>
      <c r="J3811">
        <v>2</v>
      </c>
      <c r="K3811">
        <v>7215.31</v>
      </c>
      <c r="L3811">
        <v>0.2</v>
      </c>
      <c r="M3811" s="6">
        <v>11544.5</v>
      </c>
      <c r="N3811" s="3">
        <v>11400.84</v>
      </c>
      <c r="O3811" s="6">
        <v>143.66</v>
      </c>
      <c r="P3811" t="s">
        <v>31</v>
      </c>
      <c r="Q3811" t="s">
        <v>26</v>
      </c>
      <c r="R3811" s="4">
        <f t="shared" si="177"/>
        <v>1.244402096236303E-2</v>
      </c>
      <c r="S3811" s="1" t="str">
        <f t="shared" si="178"/>
        <v>Feb-2026</v>
      </c>
      <c r="T3811" t="str">
        <f t="shared" si="179"/>
        <v>Profit</v>
      </c>
    </row>
    <row r="3812" spans="1:20" x14ac:dyDescent="0.3">
      <c r="A3812" t="s">
        <v>5840</v>
      </c>
      <c r="B3812" s="2">
        <v>45594</v>
      </c>
      <c r="C3812" t="s">
        <v>188</v>
      </c>
      <c r="D3812" t="s">
        <v>19</v>
      </c>
      <c r="E3812" t="s">
        <v>39</v>
      </c>
      <c r="F3812" t="s">
        <v>220</v>
      </c>
      <c r="G3812" t="s">
        <v>79</v>
      </c>
      <c r="H3812" t="s">
        <v>23</v>
      </c>
      <c r="I3812" t="s">
        <v>30</v>
      </c>
      <c r="J3812">
        <v>3</v>
      </c>
      <c r="K3812">
        <v>1928.15</v>
      </c>
      <c r="L3812">
        <v>0</v>
      </c>
      <c r="M3812" s="6">
        <v>5784.45</v>
      </c>
      <c r="N3812" s="3">
        <v>3244.96</v>
      </c>
      <c r="O3812" s="6">
        <v>2539.4899999999998</v>
      </c>
      <c r="P3812" t="s">
        <v>70</v>
      </c>
      <c r="Q3812" t="s">
        <v>26</v>
      </c>
      <c r="R3812" s="4">
        <f t="shared" si="177"/>
        <v>0.43902013155961239</v>
      </c>
      <c r="S3812" s="1" t="str">
        <f t="shared" si="178"/>
        <v>Oct-2024</v>
      </c>
      <c r="T3812" t="str">
        <f t="shared" si="179"/>
        <v>Profit</v>
      </c>
    </row>
    <row r="3813" spans="1:20" x14ac:dyDescent="0.3">
      <c r="A3813" t="s">
        <v>5841</v>
      </c>
      <c r="B3813" s="2">
        <v>46262</v>
      </c>
      <c r="C3813" t="s">
        <v>3359</v>
      </c>
      <c r="D3813" t="s">
        <v>52</v>
      </c>
      <c r="E3813" t="s">
        <v>20</v>
      </c>
      <c r="F3813" t="s">
        <v>205</v>
      </c>
      <c r="G3813" t="s">
        <v>22</v>
      </c>
      <c r="H3813" t="s">
        <v>23</v>
      </c>
      <c r="I3813" t="s">
        <v>94</v>
      </c>
      <c r="J3813">
        <v>6</v>
      </c>
      <c r="K3813">
        <v>2994.58</v>
      </c>
      <c r="L3813">
        <v>0.05</v>
      </c>
      <c r="M3813" s="6">
        <v>17069.11</v>
      </c>
      <c r="N3813" s="3">
        <v>11246.17</v>
      </c>
      <c r="O3813" s="6">
        <v>5822.94</v>
      </c>
      <c r="P3813" t="s">
        <v>31</v>
      </c>
      <c r="Q3813" t="s">
        <v>26</v>
      </c>
      <c r="R3813" s="4">
        <f t="shared" si="177"/>
        <v>0.34113905177247084</v>
      </c>
      <c r="S3813" s="1" t="str">
        <f t="shared" si="178"/>
        <v>Aug-2026</v>
      </c>
      <c r="T3813" t="str">
        <f t="shared" si="179"/>
        <v>Profit</v>
      </c>
    </row>
    <row r="3814" spans="1:20" x14ac:dyDescent="0.3">
      <c r="A3814" t="s">
        <v>5842</v>
      </c>
      <c r="B3814" s="2">
        <v>46116</v>
      </c>
      <c r="C3814" t="s">
        <v>5715</v>
      </c>
      <c r="D3814" t="s">
        <v>19</v>
      </c>
      <c r="E3814" t="s">
        <v>53</v>
      </c>
      <c r="F3814" t="s">
        <v>90</v>
      </c>
      <c r="G3814" t="s">
        <v>79</v>
      </c>
      <c r="H3814" t="s">
        <v>23</v>
      </c>
      <c r="I3814" t="s">
        <v>59</v>
      </c>
      <c r="J3814">
        <v>2</v>
      </c>
      <c r="K3814">
        <v>3921.84</v>
      </c>
      <c r="L3814">
        <v>0.05</v>
      </c>
      <c r="M3814" s="6">
        <v>7451.5</v>
      </c>
      <c r="N3814" s="3">
        <v>4630.2700000000004</v>
      </c>
      <c r="O3814" s="6">
        <v>2821.23</v>
      </c>
      <c r="P3814" t="s">
        <v>49</v>
      </c>
      <c r="Q3814" t="s">
        <v>26</v>
      </c>
      <c r="R3814" s="4">
        <f t="shared" si="177"/>
        <v>0.37861235992753139</v>
      </c>
      <c r="S3814" s="1" t="str">
        <f t="shared" si="178"/>
        <v>Apr-2026</v>
      </c>
      <c r="T3814" t="str">
        <f t="shared" si="179"/>
        <v>Profit</v>
      </c>
    </row>
    <row r="3815" spans="1:20" x14ac:dyDescent="0.3">
      <c r="A3815" t="s">
        <v>5843</v>
      </c>
      <c r="B3815" s="2">
        <v>45409</v>
      </c>
      <c r="C3815" t="s">
        <v>5844</v>
      </c>
      <c r="D3815" t="s">
        <v>52</v>
      </c>
      <c r="E3815" t="s">
        <v>58</v>
      </c>
      <c r="F3815" t="s">
        <v>68</v>
      </c>
      <c r="G3815" t="s">
        <v>22</v>
      </c>
      <c r="H3815" t="s">
        <v>23</v>
      </c>
      <c r="I3815" t="s">
        <v>24</v>
      </c>
      <c r="J3815">
        <v>1</v>
      </c>
      <c r="K3815">
        <v>50647.92</v>
      </c>
      <c r="L3815">
        <v>0.05</v>
      </c>
      <c r="M3815" s="6">
        <v>48115.519999999997</v>
      </c>
      <c r="N3815" s="3">
        <v>27706.400000000001</v>
      </c>
      <c r="O3815" s="6">
        <v>20409.12</v>
      </c>
      <c r="P3815" t="s">
        <v>49</v>
      </c>
      <c r="Q3815" t="s">
        <v>26</v>
      </c>
      <c r="R3815" s="4">
        <f t="shared" si="177"/>
        <v>0.42416916620666262</v>
      </c>
      <c r="S3815" s="1" t="str">
        <f t="shared" si="178"/>
        <v>Apr-2024</v>
      </c>
      <c r="T3815" t="str">
        <f t="shared" si="179"/>
        <v>Profit</v>
      </c>
    </row>
    <row r="3816" spans="1:20" x14ac:dyDescent="0.3">
      <c r="A3816" t="s">
        <v>5845</v>
      </c>
      <c r="B3816" s="2">
        <v>46104</v>
      </c>
      <c r="C3816" t="s">
        <v>5057</v>
      </c>
      <c r="D3816" t="s">
        <v>19</v>
      </c>
      <c r="E3816" t="s">
        <v>34</v>
      </c>
      <c r="F3816" t="s">
        <v>110</v>
      </c>
      <c r="G3816" t="s">
        <v>22</v>
      </c>
      <c r="H3816" t="s">
        <v>74</v>
      </c>
      <c r="I3816" t="s">
        <v>158</v>
      </c>
      <c r="J3816">
        <v>5</v>
      </c>
      <c r="K3816">
        <v>6575.3</v>
      </c>
      <c r="L3816">
        <v>0.15</v>
      </c>
      <c r="M3816" s="6">
        <v>27945.02</v>
      </c>
      <c r="N3816" s="3">
        <v>18990.509999999998</v>
      </c>
      <c r="O3816" s="6">
        <v>8954.51</v>
      </c>
      <c r="P3816" t="s">
        <v>31</v>
      </c>
      <c r="Q3816" t="s">
        <v>26</v>
      </c>
      <c r="R3816" s="4">
        <f t="shared" si="177"/>
        <v>0.32043312189434825</v>
      </c>
      <c r="S3816" s="1" t="str">
        <f t="shared" si="178"/>
        <v>Mar-2026</v>
      </c>
      <c r="T3816" t="str">
        <f t="shared" si="179"/>
        <v>Profit</v>
      </c>
    </row>
    <row r="3817" spans="1:20" x14ac:dyDescent="0.3">
      <c r="A3817" t="s">
        <v>5846</v>
      </c>
      <c r="B3817" s="2">
        <v>45452</v>
      </c>
      <c r="C3817" t="s">
        <v>67</v>
      </c>
      <c r="D3817" t="s">
        <v>19</v>
      </c>
      <c r="E3817" t="s">
        <v>20</v>
      </c>
      <c r="F3817" t="s">
        <v>99</v>
      </c>
      <c r="G3817" t="s">
        <v>29</v>
      </c>
      <c r="H3817" t="s">
        <v>41</v>
      </c>
      <c r="I3817" t="s">
        <v>55</v>
      </c>
      <c r="J3817">
        <v>2</v>
      </c>
      <c r="K3817">
        <v>407.06</v>
      </c>
      <c r="L3817">
        <v>0</v>
      </c>
      <c r="M3817" s="6">
        <v>814.12</v>
      </c>
      <c r="N3817" s="3">
        <v>597.41</v>
      </c>
      <c r="O3817" s="6">
        <v>216.71</v>
      </c>
      <c r="P3817" t="s">
        <v>25</v>
      </c>
      <c r="Q3817" t="s">
        <v>26</v>
      </c>
      <c r="R3817" s="4">
        <f t="shared" si="177"/>
        <v>0.26618925956861395</v>
      </c>
      <c r="S3817" s="1" t="str">
        <f t="shared" si="178"/>
        <v>Jun-2024</v>
      </c>
      <c r="T3817" t="str">
        <f t="shared" si="179"/>
        <v>Profit</v>
      </c>
    </row>
    <row r="3818" spans="1:20" x14ac:dyDescent="0.3">
      <c r="A3818" t="s">
        <v>5847</v>
      </c>
      <c r="B3818" s="2">
        <v>45692</v>
      </c>
      <c r="C3818" t="s">
        <v>5848</v>
      </c>
      <c r="D3818" t="s">
        <v>19</v>
      </c>
      <c r="E3818" t="s">
        <v>53</v>
      </c>
      <c r="F3818" t="s">
        <v>54</v>
      </c>
      <c r="G3818" t="s">
        <v>22</v>
      </c>
      <c r="H3818" t="s">
        <v>23</v>
      </c>
      <c r="I3818" t="s">
        <v>59</v>
      </c>
      <c r="J3818">
        <v>3</v>
      </c>
      <c r="K3818">
        <v>7344.58</v>
      </c>
      <c r="L3818">
        <v>0.15</v>
      </c>
      <c r="M3818" s="6">
        <v>18728.68</v>
      </c>
      <c r="N3818" s="3">
        <v>15304.86</v>
      </c>
      <c r="O3818" s="6">
        <v>3423.82</v>
      </c>
      <c r="P3818" t="s">
        <v>70</v>
      </c>
      <c r="Q3818" t="s">
        <v>26</v>
      </c>
      <c r="R3818" s="4">
        <f t="shared" si="177"/>
        <v>0.18281160231260293</v>
      </c>
      <c r="S3818" s="1" t="str">
        <f t="shared" si="178"/>
        <v>Feb-2025</v>
      </c>
      <c r="T3818" t="str">
        <f t="shared" si="179"/>
        <v>Profit</v>
      </c>
    </row>
    <row r="3819" spans="1:20" x14ac:dyDescent="0.3">
      <c r="A3819" t="s">
        <v>5849</v>
      </c>
      <c r="B3819" s="2">
        <v>45489</v>
      </c>
      <c r="C3819" t="s">
        <v>5850</v>
      </c>
      <c r="D3819" t="s">
        <v>19</v>
      </c>
      <c r="E3819" t="s">
        <v>53</v>
      </c>
      <c r="F3819" t="s">
        <v>97</v>
      </c>
      <c r="G3819" t="s">
        <v>29</v>
      </c>
      <c r="H3819" t="s">
        <v>23</v>
      </c>
      <c r="I3819" t="s">
        <v>36</v>
      </c>
      <c r="J3819">
        <v>6</v>
      </c>
      <c r="K3819">
        <v>8057.09</v>
      </c>
      <c r="L3819">
        <v>0.15</v>
      </c>
      <c r="M3819" s="6">
        <v>41091.160000000003</v>
      </c>
      <c r="N3819" s="3">
        <v>28824.66</v>
      </c>
      <c r="O3819" s="6">
        <v>12266.5</v>
      </c>
      <c r="P3819" t="s">
        <v>43</v>
      </c>
      <c r="Q3819" t="s">
        <v>26</v>
      </c>
      <c r="R3819" s="4">
        <f t="shared" si="177"/>
        <v>0.29851919488279227</v>
      </c>
      <c r="S3819" s="1" t="str">
        <f t="shared" si="178"/>
        <v>Jul-2024</v>
      </c>
      <c r="T3819" t="str">
        <f t="shared" si="179"/>
        <v>Profit</v>
      </c>
    </row>
    <row r="3820" spans="1:20" x14ac:dyDescent="0.3">
      <c r="A3820" t="s">
        <v>5851</v>
      </c>
      <c r="B3820" s="2">
        <v>45551</v>
      </c>
      <c r="C3820" t="s">
        <v>3017</v>
      </c>
      <c r="D3820" t="s">
        <v>46</v>
      </c>
      <c r="E3820" t="s">
        <v>34</v>
      </c>
      <c r="F3820" t="s">
        <v>65</v>
      </c>
      <c r="G3820" t="s">
        <v>79</v>
      </c>
      <c r="H3820" t="s">
        <v>74</v>
      </c>
      <c r="I3820" t="s">
        <v>107</v>
      </c>
      <c r="J3820">
        <v>4</v>
      </c>
      <c r="K3820">
        <v>9067.02</v>
      </c>
      <c r="L3820">
        <v>0.1</v>
      </c>
      <c r="M3820" s="6">
        <v>32641.27</v>
      </c>
      <c r="N3820" s="3">
        <v>29250.53</v>
      </c>
      <c r="O3820" s="6">
        <v>3390.74</v>
      </c>
      <c r="P3820" t="s">
        <v>70</v>
      </c>
      <c r="Q3820" t="s">
        <v>26</v>
      </c>
      <c r="R3820" s="4">
        <f t="shared" si="177"/>
        <v>0.10387892382863778</v>
      </c>
      <c r="S3820" s="1" t="str">
        <f t="shared" si="178"/>
        <v>Sep-2024</v>
      </c>
      <c r="T3820" t="str">
        <f t="shared" si="179"/>
        <v>Profit</v>
      </c>
    </row>
    <row r="3821" spans="1:20" x14ac:dyDescent="0.3">
      <c r="A3821" t="s">
        <v>5852</v>
      </c>
      <c r="B3821" s="2">
        <v>45951</v>
      </c>
      <c r="C3821" t="s">
        <v>5853</v>
      </c>
      <c r="D3821" t="s">
        <v>19</v>
      </c>
      <c r="E3821" t="s">
        <v>34</v>
      </c>
      <c r="F3821" t="s">
        <v>90</v>
      </c>
      <c r="G3821" t="s">
        <v>22</v>
      </c>
      <c r="H3821" t="s">
        <v>74</v>
      </c>
      <c r="I3821" t="s">
        <v>137</v>
      </c>
      <c r="J3821">
        <v>1</v>
      </c>
      <c r="K3821">
        <v>15160.35</v>
      </c>
      <c r="L3821">
        <v>0.25</v>
      </c>
      <c r="M3821" s="6">
        <v>11370.26</v>
      </c>
      <c r="N3821" s="3">
        <v>8967.7800000000007</v>
      </c>
      <c r="O3821" s="6">
        <v>2402.48</v>
      </c>
      <c r="P3821" t="s">
        <v>43</v>
      </c>
      <c r="Q3821" t="s">
        <v>26</v>
      </c>
      <c r="R3821" s="4">
        <f t="shared" si="177"/>
        <v>0.21129508032358099</v>
      </c>
      <c r="S3821" s="1" t="str">
        <f t="shared" si="178"/>
        <v>Oct-2025</v>
      </c>
      <c r="T3821" t="str">
        <f t="shared" si="179"/>
        <v>Profit</v>
      </c>
    </row>
    <row r="3822" spans="1:20" x14ac:dyDescent="0.3">
      <c r="A3822" t="s">
        <v>5854</v>
      </c>
      <c r="B3822" s="2">
        <v>46043</v>
      </c>
      <c r="C3822" t="s">
        <v>5855</v>
      </c>
      <c r="D3822" t="s">
        <v>46</v>
      </c>
      <c r="E3822" t="s">
        <v>53</v>
      </c>
      <c r="F3822" t="s">
        <v>54</v>
      </c>
      <c r="G3822" t="s">
        <v>22</v>
      </c>
      <c r="H3822" t="s">
        <v>41</v>
      </c>
      <c r="I3822" t="s">
        <v>134</v>
      </c>
      <c r="J3822">
        <v>2</v>
      </c>
      <c r="K3822">
        <v>476.97</v>
      </c>
      <c r="L3822">
        <v>0.25</v>
      </c>
      <c r="M3822" s="6">
        <v>715.46</v>
      </c>
      <c r="N3822" s="3">
        <v>618.52</v>
      </c>
      <c r="O3822" s="6">
        <v>96.94</v>
      </c>
      <c r="P3822" t="s">
        <v>70</v>
      </c>
      <c r="Q3822" t="s">
        <v>26</v>
      </c>
      <c r="R3822" s="4">
        <f t="shared" si="177"/>
        <v>0.13549324909848209</v>
      </c>
      <c r="S3822" s="1" t="str">
        <f t="shared" si="178"/>
        <v>Jan-2026</v>
      </c>
      <c r="T3822" t="str">
        <f t="shared" si="179"/>
        <v>Profit</v>
      </c>
    </row>
    <row r="3823" spans="1:20" x14ac:dyDescent="0.3">
      <c r="A3823" t="s">
        <v>5856</v>
      </c>
      <c r="B3823" s="2">
        <v>45338</v>
      </c>
      <c r="C3823" t="s">
        <v>1493</v>
      </c>
      <c r="D3823" t="s">
        <v>19</v>
      </c>
      <c r="E3823" t="s">
        <v>53</v>
      </c>
      <c r="F3823" t="s">
        <v>90</v>
      </c>
      <c r="G3823" t="s">
        <v>22</v>
      </c>
      <c r="H3823" t="s">
        <v>74</v>
      </c>
      <c r="I3823" t="s">
        <v>158</v>
      </c>
      <c r="J3823">
        <v>2</v>
      </c>
      <c r="K3823">
        <v>12159.67</v>
      </c>
      <c r="L3823">
        <v>0.2</v>
      </c>
      <c r="M3823" s="6">
        <v>19455.47</v>
      </c>
      <c r="N3823" s="3">
        <v>15854.17</v>
      </c>
      <c r="O3823" s="6">
        <v>3601.3</v>
      </c>
      <c r="P3823" t="s">
        <v>31</v>
      </c>
      <c r="Q3823" t="s">
        <v>26</v>
      </c>
      <c r="R3823" s="4">
        <f t="shared" si="177"/>
        <v>0.18510475460114817</v>
      </c>
      <c r="S3823" s="1" t="str">
        <f t="shared" si="178"/>
        <v>Feb-2024</v>
      </c>
      <c r="T3823" t="str">
        <f t="shared" si="179"/>
        <v>Profit</v>
      </c>
    </row>
    <row r="3824" spans="1:20" x14ac:dyDescent="0.3">
      <c r="A3824" t="s">
        <v>5857</v>
      </c>
      <c r="B3824" s="2">
        <v>46278</v>
      </c>
      <c r="C3824" t="s">
        <v>539</v>
      </c>
      <c r="D3824" t="s">
        <v>19</v>
      </c>
      <c r="E3824" t="s">
        <v>20</v>
      </c>
      <c r="F3824" t="s">
        <v>21</v>
      </c>
      <c r="G3824" t="s">
        <v>22</v>
      </c>
      <c r="H3824" t="s">
        <v>74</v>
      </c>
      <c r="I3824" t="s">
        <v>137</v>
      </c>
      <c r="J3824">
        <v>1</v>
      </c>
      <c r="K3824">
        <v>21901.040000000001</v>
      </c>
      <c r="L3824">
        <v>0.2</v>
      </c>
      <c r="M3824" s="6">
        <v>17520.830000000002</v>
      </c>
      <c r="N3824" s="3">
        <v>13403.35</v>
      </c>
      <c r="O3824" s="6">
        <v>4117.4799999999996</v>
      </c>
      <c r="P3824" t="s">
        <v>25</v>
      </c>
      <c r="Q3824" t="s">
        <v>26</v>
      </c>
      <c r="R3824" s="4">
        <f t="shared" si="177"/>
        <v>0.23500484851459658</v>
      </c>
      <c r="S3824" s="1" t="str">
        <f t="shared" si="178"/>
        <v>Sep-2026</v>
      </c>
      <c r="T3824" t="str">
        <f t="shared" si="179"/>
        <v>Profit</v>
      </c>
    </row>
    <row r="3825" spans="1:20" x14ac:dyDescent="0.3">
      <c r="A3825" t="s">
        <v>5858</v>
      </c>
      <c r="B3825" s="2">
        <v>45690</v>
      </c>
      <c r="C3825" t="s">
        <v>5859</v>
      </c>
      <c r="D3825" t="s">
        <v>19</v>
      </c>
      <c r="E3825" t="s">
        <v>58</v>
      </c>
      <c r="F3825" t="s">
        <v>339</v>
      </c>
      <c r="G3825" t="s">
        <v>29</v>
      </c>
      <c r="H3825" t="s">
        <v>23</v>
      </c>
      <c r="I3825" t="s">
        <v>69</v>
      </c>
      <c r="J3825">
        <v>5</v>
      </c>
      <c r="K3825">
        <v>11112.33</v>
      </c>
      <c r="L3825">
        <v>0</v>
      </c>
      <c r="M3825" s="6">
        <v>55561.65</v>
      </c>
      <c r="N3825" s="3">
        <v>30749.38</v>
      </c>
      <c r="O3825" s="6">
        <v>24812.27</v>
      </c>
      <c r="P3825" t="s">
        <v>31</v>
      </c>
      <c r="Q3825" t="s">
        <v>26</v>
      </c>
      <c r="R3825" s="4">
        <f t="shared" si="177"/>
        <v>0.44657187106574409</v>
      </c>
      <c r="S3825" s="1" t="str">
        <f t="shared" si="178"/>
        <v>Feb-2025</v>
      </c>
      <c r="T3825" t="str">
        <f t="shared" si="179"/>
        <v>Profit</v>
      </c>
    </row>
    <row r="3826" spans="1:20" x14ac:dyDescent="0.3">
      <c r="A3826" t="s">
        <v>5860</v>
      </c>
      <c r="B3826" s="2">
        <v>46001</v>
      </c>
      <c r="C3826" t="s">
        <v>2649</v>
      </c>
      <c r="D3826" t="s">
        <v>19</v>
      </c>
      <c r="E3826" t="s">
        <v>20</v>
      </c>
      <c r="F3826" t="s">
        <v>157</v>
      </c>
      <c r="G3826" t="s">
        <v>22</v>
      </c>
      <c r="H3826" t="s">
        <v>74</v>
      </c>
      <c r="I3826" t="s">
        <v>158</v>
      </c>
      <c r="J3826">
        <v>4</v>
      </c>
      <c r="K3826">
        <v>7917.58</v>
      </c>
      <c r="L3826">
        <v>0</v>
      </c>
      <c r="M3826" s="6">
        <v>31670.32</v>
      </c>
      <c r="N3826" s="3">
        <v>20588.07</v>
      </c>
      <c r="O3826" s="6">
        <v>11082.25</v>
      </c>
      <c r="P3826" t="s">
        <v>31</v>
      </c>
      <c r="Q3826" t="s">
        <v>26</v>
      </c>
      <c r="R3826" s="4">
        <f t="shared" si="177"/>
        <v>0.34992541913059294</v>
      </c>
      <c r="S3826" s="1" t="str">
        <f t="shared" si="178"/>
        <v>Dec-2025</v>
      </c>
      <c r="T3826" t="str">
        <f t="shared" si="179"/>
        <v>Profit</v>
      </c>
    </row>
    <row r="3827" spans="1:20" x14ac:dyDescent="0.3">
      <c r="A3827" t="s">
        <v>5861</v>
      </c>
      <c r="B3827" s="2">
        <v>45850</v>
      </c>
      <c r="C3827" t="s">
        <v>3946</v>
      </c>
      <c r="D3827" t="s">
        <v>46</v>
      </c>
      <c r="E3827" t="s">
        <v>34</v>
      </c>
      <c r="F3827" t="s">
        <v>35</v>
      </c>
      <c r="G3827" t="s">
        <v>22</v>
      </c>
      <c r="H3827" t="s">
        <v>74</v>
      </c>
      <c r="I3827" t="s">
        <v>75</v>
      </c>
      <c r="J3827">
        <v>3</v>
      </c>
      <c r="K3827">
        <v>9963.9599999999991</v>
      </c>
      <c r="L3827">
        <v>0</v>
      </c>
      <c r="M3827" s="6">
        <v>29891.88</v>
      </c>
      <c r="N3827" s="3">
        <v>15674.87</v>
      </c>
      <c r="O3827" s="6">
        <v>14217.01</v>
      </c>
      <c r="P3827" t="s">
        <v>25</v>
      </c>
      <c r="Q3827" t="s">
        <v>26</v>
      </c>
      <c r="R3827" s="4">
        <f t="shared" si="177"/>
        <v>0.4756144478032161</v>
      </c>
      <c r="S3827" s="1" t="str">
        <f t="shared" si="178"/>
        <v>Jul-2025</v>
      </c>
      <c r="T3827" t="str">
        <f t="shared" si="179"/>
        <v>Profit</v>
      </c>
    </row>
    <row r="3828" spans="1:20" x14ac:dyDescent="0.3">
      <c r="A3828" t="s">
        <v>5862</v>
      </c>
      <c r="B3828" s="2">
        <v>45369</v>
      </c>
      <c r="C3828" t="s">
        <v>3077</v>
      </c>
      <c r="D3828" t="s">
        <v>19</v>
      </c>
      <c r="E3828" t="s">
        <v>39</v>
      </c>
      <c r="F3828" t="s">
        <v>220</v>
      </c>
      <c r="G3828" t="s">
        <v>22</v>
      </c>
      <c r="H3828" t="s">
        <v>74</v>
      </c>
      <c r="I3828" t="s">
        <v>107</v>
      </c>
      <c r="J3828">
        <v>2</v>
      </c>
      <c r="K3828">
        <v>6600.46</v>
      </c>
      <c r="L3828">
        <v>0</v>
      </c>
      <c r="M3828" s="6">
        <v>13200.92</v>
      </c>
      <c r="N3828" s="3">
        <v>8483.51</v>
      </c>
      <c r="O3828" s="6">
        <v>4717.41</v>
      </c>
      <c r="P3828" t="s">
        <v>49</v>
      </c>
      <c r="Q3828" t="s">
        <v>26</v>
      </c>
      <c r="R3828" s="4">
        <f t="shared" si="177"/>
        <v>0.35735463891910563</v>
      </c>
      <c r="S3828" s="1" t="str">
        <f t="shared" si="178"/>
        <v>Mar-2024</v>
      </c>
      <c r="T3828" t="str">
        <f t="shared" si="179"/>
        <v>Profit</v>
      </c>
    </row>
    <row r="3829" spans="1:20" x14ac:dyDescent="0.3">
      <c r="A3829" t="s">
        <v>5863</v>
      </c>
      <c r="B3829" s="2">
        <v>45415</v>
      </c>
      <c r="C3829" t="s">
        <v>2884</v>
      </c>
      <c r="D3829" t="s">
        <v>52</v>
      </c>
      <c r="E3829" t="s">
        <v>20</v>
      </c>
      <c r="F3829" t="s">
        <v>157</v>
      </c>
      <c r="G3829" t="s">
        <v>22</v>
      </c>
      <c r="H3829" t="s">
        <v>74</v>
      </c>
      <c r="I3829" t="s">
        <v>107</v>
      </c>
      <c r="J3829">
        <v>3</v>
      </c>
      <c r="K3829">
        <v>12115.79</v>
      </c>
      <c r="L3829">
        <v>0.25</v>
      </c>
      <c r="M3829" s="6">
        <v>27260.53</v>
      </c>
      <c r="N3829" s="3">
        <v>22451.29</v>
      </c>
      <c r="O3829" s="6">
        <v>4809.24</v>
      </c>
      <c r="P3829" t="s">
        <v>31</v>
      </c>
      <c r="Q3829" t="s">
        <v>26</v>
      </c>
      <c r="R3829" s="4">
        <f t="shared" si="177"/>
        <v>0.17641769987597453</v>
      </c>
      <c r="S3829" s="1" t="str">
        <f t="shared" si="178"/>
        <v>May-2024</v>
      </c>
      <c r="T3829" t="str">
        <f t="shared" si="179"/>
        <v>Profit</v>
      </c>
    </row>
    <row r="3830" spans="1:20" x14ac:dyDescent="0.3">
      <c r="A3830" t="s">
        <v>5864</v>
      </c>
      <c r="B3830" s="2">
        <v>45366</v>
      </c>
      <c r="C3830" t="s">
        <v>2572</v>
      </c>
      <c r="D3830" t="s">
        <v>19</v>
      </c>
      <c r="E3830" t="s">
        <v>53</v>
      </c>
      <c r="F3830" t="s">
        <v>90</v>
      </c>
      <c r="G3830" t="s">
        <v>79</v>
      </c>
      <c r="H3830" t="s">
        <v>74</v>
      </c>
      <c r="I3830" t="s">
        <v>91</v>
      </c>
      <c r="J3830">
        <v>1</v>
      </c>
      <c r="K3830">
        <v>6270.9</v>
      </c>
      <c r="L3830">
        <v>0.1</v>
      </c>
      <c r="M3830" s="6">
        <v>5643.81</v>
      </c>
      <c r="N3830" s="3">
        <v>4797.43</v>
      </c>
      <c r="O3830" s="6">
        <v>846.38</v>
      </c>
      <c r="P3830" t="s">
        <v>31</v>
      </c>
      <c r="Q3830" t="s">
        <v>26</v>
      </c>
      <c r="R3830" s="4">
        <f t="shared" si="177"/>
        <v>0.14996606902075016</v>
      </c>
      <c r="S3830" s="1" t="str">
        <f t="shared" si="178"/>
        <v>Mar-2024</v>
      </c>
      <c r="T3830" t="str">
        <f t="shared" si="179"/>
        <v>Profit</v>
      </c>
    </row>
    <row r="3831" spans="1:20" x14ac:dyDescent="0.3">
      <c r="A3831" t="s">
        <v>5865</v>
      </c>
      <c r="B3831" s="2">
        <v>46162</v>
      </c>
      <c r="C3831" t="s">
        <v>5866</v>
      </c>
      <c r="D3831" t="s">
        <v>46</v>
      </c>
      <c r="E3831" t="s">
        <v>58</v>
      </c>
      <c r="F3831" t="s">
        <v>54</v>
      </c>
      <c r="G3831" t="s">
        <v>29</v>
      </c>
      <c r="H3831" t="s">
        <v>23</v>
      </c>
      <c r="I3831" t="s">
        <v>36</v>
      </c>
      <c r="J3831">
        <v>6</v>
      </c>
      <c r="K3831">
        <v>16951.18</v>
      </c>
      <c r="L3831">
        <v>0.1</v>
      </c>
      <c r="M3831" s="6">
        <v>91536.37</v>
      </c>
      <c r="N3831" s="3">
        <v>53886.82</v>
      </c>
      <c r="O3831" s="6">
        <v>37649.550000000003</v>
      </c>
      <c r="P3831" t="s">
        <v>31</v>
      </c>
      <c r="Q3831" t="s">
        <v>26</v>
      </c>
      <c r="R3831" s="4">
        <f t="shared" si="177"/>
        <v>0.41130700288857863</v>
      </c>
      <c r="S3831" s="1" t="str">
        <f t="shared" si="178"/>
        <v>May-2026</v>
      </c>
      <c r="T3831" t="str">
        <f t="shared" si="179"/>
        <v>Profit</v>
      </c>
    </row>
    <row r="3832" spans="1:20" x14ac:dyDescent="0.3">
      <c r="A3832" t="s">
        <v>5867</v>
      </c>
      <c r="B3832" s="2">
        <v>45428</v>
      </c>
      <c r="C3832" t="s">
        <v>2345</v>
      </c>
      <c r="D3832" t="s">
        <v>46</v>
      </c>
      <c r="E3832" t="s">
        <v>20</v>
      </c>
      <c r="F3832" t="s">
        <v>205</v>
      </c>
      <c r="G3832" t="s">
        <v>79</v>
      </c>
      <c r="H3832" t="s">
        <v>23</v>
      </c>
      <c r="I3832" t="s">
        <v>24</v>
      </c>
      <c r="J3832">
        <v>3</v>
      </c>
      <c r="K3832">
        <v>61945.35</v>
      </c>
      <c r="L3832">
        <v>0</v>
      </c>
      <c r="M3832" s="6">
        <v>185836.05</v>
      </c>
      <c r="N3832" s="3">
        <v>108457.03</v>
      </c>
      <c r="O3832" s="6">
        <v>77379.02</v>
      </c>
      <c r="P3832" t="s">
        <v>25</v>
      </c>
      <c r="Q3832" t="s">
        <v>26</v>
      </c>
      <c r="R3832" s="4">
        <f t="shared" si="177"/>
        <v>0.41638325825371347</v>
      </c>
      <c r="S3832" s="1" t="str">
        <f t="shared" si="178"/>
        <v>May-2024</v>
      </c>
      <c r="T3832" t="str">
        <f t="shared" si="179"/>
        <v>Profit</v>
      </c>
    </row>
    <row r="3833" spans="1:20" x14ac:dyDescent="0.3">
      <c r="A3833" t="s">
        <v>5868</v>
      </c>
      <c r="B3833" s="2">
        <v>45893</v>
      </c>
      <c r="C3833" t="s">
        <v>194</v>
      </c>
      <c r="D3833" t="s">
        <v>46</v>
      </c>
      <c r="E3833" t="s">
        <v>58</v>
      </c>
      <c r="F3833" t="s">
        <v>339</v>
      </c>
      <c r="G3833" t="s">
        <v>22</v>
      </c>
      <c r="H3833" t="s">
        <v>74</v>
      </c>
      <c r="I3833" t="s">
        <v>91</v>
      </c>
      <c r="J3833">
        <v>1</v>
      </c>
      <c r="K3833">
        <v>6948.56</v>
      </c>
      <c r="L3833">
        <v>0</v>
      </c>
      <c r="M3833" s="6">
        <v>6948.56</v>
      </c>
      <c r="N3833" s="3">
        <v>4868.21</v>
      </c>
      <c r="O3833" s="6">
        <v>2080.35</v>
      </c>
      <c r="P3833" t="s">
        <v>43</v>
      </c>
      <c r="Q3833" t="s">
        <v>26</v>
      </c>
      <c r="R3833" s="4">
        <f t="shared" si="177"/>
        <v>0.29939296775159169</v>
      </c>
      <c r="S3833" s="1" t="str">
        <f t="shared" si="178"/>
        <v>Aug-2025</v>
      </c>
      <c r="T3833" t="str">
        <f t="shared" si="179"/>
        <v>Profit</v>
      </c>
    </row>
    <row r="3834" spans="1:20" x14ac:dyDescent="0.3">
      <c r="A3834" t="s">
        <v>5869</v>
      </c>
      <c r="B3834" s="2">
        <v>45691</v>
      </c>
      <c r="C3834" t="s">
        <v>622</v>
      </c>
      <c r="D3834" t="s">
        <v>19</v>
      </c>
      <c r="E3834" t="s">
        <v>53</v>
      </c>
      <c r="F3834" t="s">
        <v>65</v>
      </c>
      <c r="G3834" t="s">
        <v>29</v>
      </c>
      <c r="H3834" t="s">
        <v>23</v>
      </c>
      <c r="I3834" t="s">
        <v>24</v>
      </c>
      <c r="J3834">
        <v>5</v>
      </c>
      <c r="K3834">
        <v>69039.710000000006</v>
      </c>
      <c r="L3834">
        <v>0.15</v>
      </c>
      <c r="M3834" s="6">
        <v>293418.77</v>
      </c>
      <c r="N3834" s="3">
        <v>184908.01</v>
      </c>
      <c r="O3834" s="6">
        <v>108510.76</v>
      </c>
      <c r="P3834" t="s">
        <v>70</v>
      </c>
      <c r="Q3834" t="s">
        <v>26</v>
      </c>
      <c r="R3834" s="4">
        <f t="shared" si="177"/>
        <v>0.36981533253649718</v>
      </c>
      <c r="S3834" s="1" t="str">
        <f t="shared" si="178"/>
        <v>Feb-2025</v>
      </c>
      <c r="T3834" t="str">
        <f t="shared" si="179"/>
        <v>Profit</v>
      </c>
    </row>
    <row r="3835" spans="1:20" x14ac:dyDescent="0.3">
      <c r="A3835" t="s">
        <v>5870</v>
      </c>
      <c r="B3835" s="2">
        <v>46128</v>
      </c>
      <c r="C3835" t="s">
        <v>4026</v>
      </c>
      <c r="D3835" t="s">
        <v>19</v>
      </c>
      <c r="E3835" t="s">
        <v>58</v>
      </c>
      <c r="F3835" t="s">
        <v>68</v>
      </c>
      <c r="G3835" t="s">
        <v>22</v>
      </c>
      <c r="H3835" t="s">
        <v>41</v>
      </c>
      <c r="I3835" t="s">
        <v>134</v>
      </c>
      <c r="J3835">
        <v>2</v>
      </c>
      <c r="K3835">
        <v>197.48</v>
      </c>
      <c r="L3835">
        <v>0</v>
      </c>
      <c r="M3835" s="6">
        <v>394.96</v>
      </c>
      <c r="N3835" s="3">
        <v>219.21</v>
      </c>
      <c r="O3835" s="6">
        <v>175.75</v>
      </c>
      <c r="P3835" t="s">
        <v>70</v>
      </c>
      <c r="Q3835" t="s">
        <v>76</v>
      </c>
      <c r="R3835" s="4">
        <f t="shared" si="177"/>
        <v>0.44498177030585379</v>
      </c>
      <c r="S3835" s="1" t="str">
        <f t="shared" si="178"/>
        <v>Apr-2026</v>
      </c>
      <c r="T3835" t="str">
        <f t="shared" si="179"/>
        <v>Profit</v>
      </c>
    </row>
    <row r="3836" spans="1:20" x14ac:dyDescent="0.3">
      <c r="A3836" t="s">
        <v>5871</v>
      </c>
      <c r="B3836" s="2">
        <v>45796</v>
      </c>
      <c r="C3836" t="s">
        <v>3174</v>
      </c>
      <c r="D3836" t="s">
        <v>19</v>
      </c>
      <c r="E3836" t="s">
        <v>34</v>
      </c>
      <c r="F3836" t="s">
        <v>35</v>
      </c>
      <c r="G3836" t="s">
        <v>22</v>
      </c>
      <c r="H3836" t="s">
        <v>23</v>
      </c>
      <c r="I3836" t="s">
        <v>69</v>
      </c>
      <c r="J3836">
        <v>1</v>
      </c>
      <c r="K3836">
        <v>21678.46</v>
      </c>
      <c r="L3836">
        <v>0.25</v>
      </c>
      <c r="M3836" s="6">
        <v>16258.84</v>
      </c>
      <c r="N3836" s="3">
        <v>17510.13</v>
      </c>
      <c r="O3836" s="6">
        <v>-1251.29</v>
      </c>
      <c r="P3836" t="s">
        <v>49</v>
      </c>
      <c r="Q3836" t="s">
        <v>26</v>
      </c>
      <c r="R3836" s="4">
        <f t="shared" si="177"/>
        <v>-7.6960594974795252E-2</v>
      </c>
      <c r="S3836" s="1" t="str">
        <f t="shared" si="178"/>
        <v>May-2025</v>
      </c>
      <c r="T3836" t="str">
        <f t="shared" si="179"/>
        <v>Loss</v>
      </c>
    </row>
    <row r="3837" spans="1:20" x14ac:dyDescent="0.3">
      <c r="A3837" t="s">
        <v>5872</v>
      </c>
      <c r="B3837" s="2">
        <v>45791</v>
      </c>
      <c r="C3837" t="s">
        <v>1149</v>
      </c>
      <c r="D3837" t="s">
        <v>19</v>
      </c>
      <c r="E3837" t="s">
        <v>39</v>
      </c>
      <c r="F3837" t="s">
        <v>120</v>
      </c>
      <c r="G3837" t="s">
        <v>29</v>
      </c>
      <c r="H3837" t="s">
        <v>23</v>
      </c>
      <c r="I3837" t="s">
        <v>36</v>
      </c>
      <c r="J3837">
        <v>3</v>
      </c>
      <c r="K3837">
        <v>17747.48</v>
      </c>
      <c r="L3837">
        <v>0.15</v>
      </c>
      <c r="M3837" s="6">
        <v>45256.07</v>
      </c>
      <c r="N3837" s="3">
        <v>33995.699999999997</v>
      </c>
      <c r="O3837" s="6">
        <v>11260.37</v>
      </c>
      <c r="P3837" t="s">
        <v>70</v>
      </c>
      <c r="Q3837" t="s">
        <v>26</v>
      </c>
      <c r="R3837" s="4">
        <f t="shared" si="177"/>
        <v>0.24881457890621084</v>
      </c>
      <c r="S3837" s="1" t="str">
        <f t="shared" si="178"/>
        <v>May-2025</v>
      </c>
      <c r="T3837" t="str">
        <f t="shared" si="179"/>
        <v>Profit</v>
      </c>
    </row>
    <row r="3838" spans="1:20" x14ac:dyDescent="0.3">
      <c r="A3838" t="s">
        <v>5873</v>
      </c>
      <c r="B3838" s="2">
        <v>45864</v>
      </c>
      <c r="C3838" t="s">
        <v>2421</v>
      </c>
      <c r="D3838" t="s">
        <v>46</v>
      </c>
      <c r="E3838" t="s">
        <v>53</v>
      </c>
      <c r="F3838" t="s">
        <v>54</v>
      </c>
      <c r="G3838" t="s">
        <v>22</v>
      </c>
      <c r="H3838" t="s">
        <v>23</v>
      </c>
      <c r="I3838" t="s">
        <v>36</v>
      </c>
      <c r="J3838">
        <v>2</v>
      </c>
      <c r="K3838">
        <v>23315.32</v>
      </c>
      <c r="L3838">
        <v>0.2</v>
      </c>
      <c r="M3838" s="6">
        <v>37304.51</v>
      </c>
      <c r="N3838" s="3">
        <v>32176.18</v>
      </c>
      <c r="O3838" s="6">
        <v>5128.33</v>
      </c>
      <c r="P3838" t="s">
        <v>43</v>
      </c>
      <c r="Q3838" t="s">
        <v>26</v>
      </c>
      <c r="R3838" s="4">
        <f t="shared" si="177"/>
        <v>0.13747211798251738</v>
      </c>
      <c r="S3838" s="1" t="str">
        <f t="shared" si="178"/>
        <v>Jul-2025</v>
      </c>
      <c r="T3838" t="str">
        <f t="shared" si="179"/>
        <v>Profit</v>
      </c>
    </row>
    <row r="3839" spans="1:20" x14ac:dyDescent="0.3">
      <c r="A3839" t="s">
        <v>5874</v>
      </c>
      <c r="B3839" s="2">
        <v>45429</v>
      </c>
      <c r="C3839" t="s">
        <v>1174</v>
      </c>
      <c r="D3839" t="s">
        <v>19</v>
      </c>
      <c r="E3839" t="s">
        <v>39</v>
      </c>
      <c r="F3839" t="s">
        <v>120</v>
      </c>
      <c r="G3839" t="s">
        <v>29</v>
      </c>
      <c r="H3839" t="s">
        <v>74</v>
      </c>
      <c r="I3839" t="s">
        <v>75</v>
      </c>
      <c r="J3839">
        <v>8</v>
      </c>
      <c r="K3839">
        <v>8611.2999999999993</v>
      </c>
      <c r="L3839">
        <v>0</v>
      </c>
      <c r="M3839" s="6">
        <v>68890.399999999994</v>
      </c>
      <c r="N3839" s="3">
        <v>50744.81</v>
      </c>
      <c r="O3839" s="6">
        <v>18145.59</v>
      </c>
      <c r="P3839" t="s">
        <v>49</v>
      </c>
      <c r="Q3839" t="s">
        <v>26</v>
      </c>
      <c r="R3839" s="4">
        <f t="shared" si="177"/>
        <v>0.26339794804501065</v>
      </c>
      <c r="S3839" s="1" t="str">
        <f t="shared" si="178"/>
        <v>May-2024</v>
      </c>
      <c r="T3839" t="str">
        <f t="shared" si="179"/>
        <v>Profit</v>
      </c>
    </row>
    <row r="3840" spans="1:20" x14ac:dyDescent="0.3">
      <c r="A3840" t="s">
        <v>5875</v>
      </c>
      <c r="B3840" s="2">
        <v>45341</v>
      </c>
      <c r="C3840" t="s">
        <v>4872</v>
      </c>
      <c r="D3840" t="s">
        <v>19</v>
      </c>
      <c r="E3840" t="s">
        <v>58</v>
      </c>
      <c r="F3840" t="s">
        <v>339</v>
      </c>
      <c r="G3840" t="s">
        <v>22</v>
      </c>
      <c r="H3840" t="s">
        <v>23</v>
      </c>
      <c r="I3840" t="s">
        <v>24</v>
      </c>
      <c r="J3840">
        <v>1</v>
      </c>
      <c r="K3840">
        <v>72475.429999999993</v>
      </c>
      <c r="L3840">
        <v>0</v>
      </c>
      <c r="M3840" s="6">
        <v>72475.429999999993</v>
      </c>
      <c r="N3840" s="3">
        <v>40069.089999999997</v>
      </c>
      <c r="O3840" s="6">
        <v>32406.34</v>
      </c>
      <c r="P3840" t="s">
        <v>49</v>
      </c>
      <c r="Q3840" t="s">
        <v>26</v>
      </c>
      <c r="R3840" s="4">
        <f t="shared" si="177"/>
        <v>0.44713553269018208</v>
      </c>
      <c r="S3840" s="1" t="str">
        <f t="shared" si="178"/>
        <v>Feb-2024</v>
      </c>
      <c r="T3840" t="str">
        <f t="shared" si="179"/>
        <v>Profit</v>
      </c>
    </row>
    <row r="3841" spans="1:20" x14ac:dyDescent="0.3">
      <c r="A3841" t="s">
        <v>5876</v>
      </c>
      <c r="B3841" s="2">
        <v>46062</v>
      </c>
      <c r="C3841" t="s">
        <v>5850</v>
      </c>
      <c r="D3841" t="s">
        <v>46</v>
      </c>
      <c r="E3841" t="s">
        <v>34</v>
      </c>
      <c r="F3841" t="s">
        <v>35</v>
      </c>
      <c r="G3841" t="s">
        <v>79</v>
      </c>
      <c r="H3841" t="s">
        <v>41</v>
      </c>
      <c r="I3841" t="s">
        <v>48</v>
      </c>
      <c r="J3841">
        <v>1</v>
      </c>
      <c r="K3841">
        <v>39.369999999999997</v>
      </c>
      <c r="L3841">
        <v>0.1</v>
      </c>
      <c r="M3841" s="6">
        <v>35.43</v>
      </c>
      <c r="N3841" s="3">
        <v>25.11</v>
      </c>
      <c r="O3841" s="6">
        <v>10.32</v>
      </c>
      <c r="P3841" t="s">
        <v>49</v>
      </c>
      <c r="Q3841" t="s">
        <v>26</v>
      </c>
      <c r="R3841" s="4">
        <f t="shared" si="177"/>
        <v>0.29127857747671465</v>
      </c>
      <c r="S3841" s="1" t="str">
        <f t="shared" si="178"/>
        <v>Feb-2026</v>
      </c>
      <c r="T3841" t="str">
        <f t="shared" si="179"/>
        <v>Profit</v>
      </c>
    </row>
    <row r="3842" spans="1:20" x14ac:dyDescent="0.3">
      <c r="A3842" t="s">
        <v>5877</v>
      </c>
      <c r="B3842" s="2">
        <v>46264</v>
      </c>
      <c r="C3842" t="s">
        <v>434</v>
      </c>
      <c r="D3842" t="s">
        <v>46</v>
      </c>
      <c r="E3842" t="s">
        <v>34</v>
      </c>
      <c r="F3842" t="s">
        <v>65</v>
      </c>
      <c r="G3842" t="s">
        <v>22</v>
      </c>
      <c r="H3842" t="s">
        <v>41</v>
      </c>
      <c r="I3842" t="s">
        <v>62</v>
      </c>
      <c r="J3842">
        <v>2</v>
      </c>
      <c r="K3842">
        <v>386.82</v>
      </c>
      <c r="L3842">
        <v>0.2</v>
      </c>
      <c r="M3842" s="6">
        <v>618.91</v>
      </c>
      <c r="N3842" s="3">
        <v>460.09</v>
      </c>
      <c r="O3842" s="6">
        <v>158.82</v>
      </c>
      <c r="P3842" t="s">
        <v>31</v>
      </c>
      <c r="Q3842" t="s">
        <v>26</v>
      </c>
      <c r="R3842" s="4">
        <f t="shared" si="177"/>
        <v>0.25661243153285618</v>
      </c>
      <c r="S3842" s="1" t="str">
        <f t="shared" si="178"/>
        <v>Aug-2026</v>
      </c>
      <c r="T3842" t="str">
        <f t="shared" si="179"/>
        <v>Profit</v>
      </c>
    </row>
    <row r="3843" spans="1:20" x14ac:dyDescent="0.3">
      <c r="A3843" t="s">
        <v>5878</v>
      </c>
      <c r="B3843" s="2">
        <v>45910</v>
      </c>
      <c r="C3843" t="s">
        <v>3178</v>
      </c>
      <c r="D3843" t="s">
        <v>52</v>
      </c>
      <c r="E3843" t="s">
        <v>53</v>
      </c>
      <c r="F3843" t="s">
        <v>97</v>
      </c>
      <c r="G3843" t="s">
        <v>22</v>
      </c>
      <c r="H3843" t="s">
        <v>74</v>
      </c>
      <c r="I3843" t="s">
        <v>91</v>
      </c>
      <c r="J3843">
        <v>3</v>
      </c>
      <c r="K3843">
        <v>14211.81</v>
      </c>
      <c r="L3843">
        <v>0.1</v>
      </c>
      <c r="M3843" s="6">
        <v>38371.89</v>
      </c>
      <c r="N3843" s="3">
        <v>25668.27</v>
      </c>
      <c r="O3843" s="6">
        <v>12703.62</v>
      </c>
      <c r="P3843" t="s">
        <v>31</v>
      </c>
      <c r="Q3843" t="s">
        <v>26</v>
      </c>
      <c r="R3843" s="4">
        <f t="shared" si="177"/>
        <v>0.33106578800262382</v>
      </c>
      <c r="S3843" s="1" t="str">
        <f t="shared" si="178"/>
        <v>Sep-2025</v>
      </c>
      <c r="T3843" t="str">
        <f t="shared" si="179"/>
        <v>Profit</v>
      </c>
    </row>
    <row r="3844" spans="1:20" x14ac:dyDescent="0.3">
      <c r="A3844" t="s">
        <v>5879</v>
      </c>
      <c r="B3844" s="2">
        <v>45916</v>
      </c>
      <c r="C3844" t="s">
        <v>2503</v>
      </c>
      <c r="D3844" t="s">
        <v>19</v>
      </c>
      <c r="E3844" t="s">
        <v>39</v>
      </c>
      <c r="F3844" t="s">
        <v>47</v>
      </c>
      <c r="G3844" t="s">
        <v>22</v>
      </c>
      <c r="H3844" t="s">
        <v>41</v>
      </c>
      <c r="I3844" t="s">
        <v>42</v>
      </c>
      <c r="J3844">
        <v>1</v>
      </c>
      <c r="K3844">
        <v>245.78</v>
      </c>
      <c r="L3844">
        <v>0.15</v>
      </c>
      <c r="M3844" s="6">
        <v>208.91</v>
      </c>
      <c r="N3844" s="3">
        <v>162.71</v>
      </c>
      <c r="O3844" s="6">
        <v>46.2</v>
      </c>
      <c r="P3844" t="s">
        <v>31</v>
      </c>
      <c r="Q3844" t="s">
        <v>26</v>
      </c>
      <c r="R3844" s="4">
        <f t="shared" si="177"/>
        <v>0.22114786271600212</v>
      </c>
      <c r="S3844" s="1" t="str">
        <f t="shared" si="178"/>
        <v>Sep-2025</v>
      </c>
      <c r="T3844" t="str">
        <f t="shared" si="179"/>
        <v>Profit</v>
      </c>
    </row>
    <row r="3845" spans="1:20" x14ac:dyDescent="0.3">
      <c r="A3845" t="s">
        <v>5880</v>
      </c>
      <c r="B3845" s="2">
        <v>46153</v>
      </c>
      <c r="C3845" t="s">
        <v>1056</v>
      </c>
      <c r="D3845" t="s">
        <v>46</v>
      </c>
      <c r="E3845" t="s">
        <v>58</v>
      </c>
      <c r="F3845" t="s">
        <v>54</v>
      </c>
      <c r="G3845" t="s">
        <v>29</v>
      </c>
      <c r="H3845" t="s">
        <v>41</v>
      </c>
      <c r="I3845" t="s">
        <v>62</v>
      </c>
      <c r="J3845">
        <v>3</v>
      </c>
      <c r="K3845">
        <v>495.72</v>
      </c>
      <c r="L3845">
        <v>0</v>
      </c>
      <c r="M3845" s="6">
        <v>1487.16</v>
      </c>
      <c r="N3845" s="3">
        <v>1046.1199999999999</v>
      </c>
      <c r="O3845" s="6">
        <v>441.04</v>
      </c>
      <c r="P3845" t="s">
        <v>31</v>
      </c>
      <c r="Q3845" t="s">
        <v>26</v>
      </c>
      <c r="R3845" s="4">
        <f t="shared" ref="R3845:R3908" si="180">IFERROR(O3845/M3845,0)</f>
        <v>0.29656526533795957</v>
      </c>
      <c r="S3845" s="1" t="str">
        <f t="shared" ref="S3845:S3908" si="181">TEXT(B3845,"mmm-yyyy")</f>
        <v>May-2026</v>
      </c>
      <c r="T3845" t="str">
        <f t="shared" ref="T3845:T3908" si="182">IF(O3845&gt;0,"Profit",IF(O3845&lt;0,"Loss","Break-Even"))</f>
        <v>Profit</v>
      </c>
    </row>
    <row r="3846" spans="1:20" x14ac:dyDescent="0.3">
      <c r="A3846" t="s">
        <v>5881</v>
      </c>
      <c r="B3846" s="2">
        <v>45545</v>
      </c>
      <c r="C3846" t="s">
        <v>5882</v>
      </c>
      <c r="D3846" t="s">
        <v>46</v>
      </c>
      <c r="E3846" t="s">
        <v>39</v>
      </c>
      <c r="F3846" t="s">
        <v>47</v>
      </c>
      <c r="G3846" t="s">
        <v>22</v>
      </c>
      <c r="H3846" t="s">
        <v>41</v>
      </c>
      <c r="I3846" t="s">
        <v>62</v>
      </c>
      <c r="J3846">
        <v>3</v>
      </c>
      <c r="K3846">
        <v>297.92</v>
      </c>
      <c r="L3846">
        <v>0.2</v>
      </c>
      <c r="M3846" s="6">
        <v>715.01</v>
      </c>
      <c r="N3846" s="3">
        <v>716.29</v>
      </c>
      <c r="O3846" s="6">
        <v>-1.28</v>
      </c>
      <c r="P3846" t="s">
        <v>25</v>
      </c>
      <c r="Q3846" t="s">
        <v>26</v>
      </c>
      <c r="R3846" s="4">
        <f t="shared" si="180"/>
        <v>-1.790184752660802E-3</v>
      </c>
      <c r="S3846" s="1" t="str">
        <f t="shared" si="181"/>
        <v>Sep-2024</v>
      </c>
      <c r="T3846" t="str">
        <f t="shared" si="182"/>
        <v>Loss</v>
      </c>
    </row>
    <row r="3847" spans="1:20" x14ac:dyDescent="0.3">
      <c r="A3847" t="s">
        <v>5883</v>
      </c>
      <c r="B3847" s="2">
        <v>45921</v>
      </c>
      <c r="C3847" t="s">
        <v>3267</v>
      </c>
      <c r="D3847" t="s">
        <v>46</v>
      </c>
      <c r="E3847" t="s">
        <v>34</v>
      </c>
      <c r="F3847" t="s">
        <v>73</v>
      </c>
      <c r="G3847" t="s">
        <v>22</v>
      </c>
      <c r="H3847" t="s">
        <v>74</v>
      </c>
      <c r="I3847" t="s">
        <v>158</v>
      </c>
      <c r="J3847">
        <v>1</v>
      </c>
      <c r="K3847">
        <v>9615.0499999999993</v>
      </c>
      <c r="L3847">
        <v>0.05</v>
      </c>
      <c r="M3847" s="6">
        <v>9134.2999999999993</v>
      </c>
      <c r="N3847" s="3">
        <v>6600.51</v>
      </c>
      <c r="O3847" s="6">
        <v>2533.79</v>
      </c>
      <c r="P3847" t="s">
        <v>25</v>
      </c>
      <c r="Q3847" t="s">
        <v>26</v>
      </c>
      <c r="R3847" s="4">
        <f t="shared" si="180"/>
        <v>0.2773929036707794</v>
      </c>
      <c r="S3847" s="1" t="str">
        <f t="shared" si="181"/>
        <v>Sep-2025</v>
      </c>
      <c r="T3847" t="str">
        <f t="shared" si="182"/>
        <v>Profit</v>
      </c>
    </row>
    <row r="3848" spans="1:20" x14ac:dyDescent="0.3">
      <c r="A3848" t="s">
        <v>5884</v>
      </c>
      <c r="B3848" s="2">
        <v>46001</v>
      </c>
      <c r="C3848" t="s">
        <v>1290</v>
      </c>
      <c r="D3848" t="s">
        <v>46</v>
      </c>
      <c r="E3848" t="s">
        <v>39</v>
      </c>
      <c r="F3848" t="s">
        <v>40</v>
      </c>
      <c r="G3848" t="s">
        <v>79</v>
      </c>
      <c r="H3848" t="s">
        <v>23</v>
      </c>
      <c r="I3848" t="s">
        <v>59</v>
      </c>
      <c r="J3848">
        <v>5</v>
      </c>
      <c r="K3848">
        <v>5002.96</v>
      </c>
      <c r="L3848">
        <v>0.1</v>
      </c>
      <c r="M3848" s="6">
        <v>22513.32</v>
      </c>
      <c r="N3848" s="3">
        <v>18195.32</v>
      </c>
      <c r="O3848" s="6">
        <v>4318</v>
      </c>
      <c r="P3848" t="s">
        <v>31</v>
      </c>
      <c r="Q3848" t="s">
        <v>26</v>
      </c>
      <c r="R3848" s="4">
        <f t="shared" si="180"/>
        <v>0.19179756695147585</v>
      </c>
      <c r="S3848" s="1" t="str">
        <f t="shared" si="181"/>
        <v>Dec-2025</v>
      </c>
      <c r="T3848" t="str">
        <f t="shared" si="182"/>
        <v>Profit</v>
      </c>
    </row>
    <row r="3849" spans="1:20" x14ac:dyDescent="0.3">
      <c r="A3849" t="s">
        <v>5885</v>
      </c>
      <c r="B3849" s="2">
        <v>46140</v>
      </c>
      <c r="C3849" t="s">
        <v>3357</v>
      </c>
      <c r="D3849" t="s">
        <v>52</v>
      </c>
      <c r="E3849" t="s">
        <v>53</v>
      </c>
      <c r="F3849" t="s">
        <v>90</v>
      </c>
      <c r="G3849" t="s">
        <v>22</v>
      </c>
      <c r="H3849" t="s">
        <v>23</v>
      </c>
      <c r="I3849" t="s">
        <v>36</v>
      </c>
      <c r="J3849">
        <v>4</v>
      </c>
      <c r="K3849">
        <v>12357.88</v>
      </c>
      <c r="L3849">
        <v>0.15</v>
      </c>
      <c r="M3849" s="6">
        <v>42016.79</v>
      </c>
      <c r="N3849" s="3">
        <v>29019.32</v>
      </c>
      <c r="O3849" s="6">
        <v>12997.47</v>
      </c>
      <c r="P3849" t="s">
        <v>70</v>
      </c>
      <c r="Q3849" t="s">
        <v>26</v>
      </c>
      <c r="R3849" s="4">
        <f t="shared" si="180"/>
        <v>0.30933990911728382</v>
      </c>
      <c r="S3849" s="1" t="str">
        <f t="shared" si="181"/>
        <v>Apr-2026</v>
      </c>
      <c r="T3849" t="str">
        <f t="shared" si="182"/>
        <v>Profit</v>
      </c>
    </row>
    <row r="3850" spans="1:20" x14ac:dyDescent="0.3">
      <c r="A3850" t="s">
        <v>5886</v>
      </c>
      <c r="B3850" s="2">
        <v>46168</v>
      </c>
      <c r="C3850" t="s">
        <v>3628</v>
      </c>
      <c r="D3850" t="s">
        <v>52</v>
      </c>
      <c r="E3850" t="s">
        <v>20</v>
      </c>
      <c r="F3850" t="s">
        <v>115</v>
      </c>
      <c r="G3850" t="s">
        <v>29</v>
      </c>
      <c r="H3850" t="s">
        <v>23</v>
      </c>
      <c r="I3850" t="s">
        <v>94</v>
      </c>
      <c r="J3850">
        <v>3</v>
      </c>
      <c r="K3850">
        <v>2035.26</v>
      </c>
      <c r="L3850">
        <v>0.05</v>
      </c>
      <c r="M3850" s="6">
        <v>5800.49</v>
      </c>
      <c r="N3850" s="3">
        <v>4279.3900000000003</v>
      </c>
      <c r="O3850" s="6">
        <v>1521.1</v>
      </c>
      <c r="P3850" t="s">
        <v>49</v>
      </c>
      <c r="Q3850" t="s">
        <v>26</v>
      </c>
      <c r="R3850" s="4">
        <f t="shared" si="180"/>
        <v>0.26223646622957714</v>
      </c>
      <c r="S3850" s="1" t="str">
        <f t="shared" si="181"/>
        <v>May-2026</v>
      </c>
      <c r="T3850" t="str">
        <f t="shared" si="182"/>
        <v>Profit</v>
      </c>
    </row>
    <row r="3851" spans="1:20" x14ac:dyDescent="0.3">
      <c r="A3851" t="s">
        <v>5887</v>
      </c>
      <c r="B3851" s="2">
        <v>45854</v>
      </c>
      <c r="C3851" t="s">
        <v>2870</v>
      </c>
      <c r="D3851" t="s">
        <v>19</v>
      </c>
      <c r="E3851" t="s">
        <v>39</v>
      </c>
      <c r="F3851" t="s">
        <v>220</v>
      </c>
      <c r="G3851" t="s">
        <v>22</v>
      </c>
      <c r="H3851" t="s">
        <v>23</v>
      </c>
      <c r="I3851" t="s">
        <v>36</v>
      </c>
      <c r="J3851">
        <v>3</v>
      </c>
      <c r="K3851">
        <v>24703.46</v>
      </c>
      <c r="L3851">
        <v>0.1</v>
      </c>
      <c r="M3851" s="6">
        <v>66699.34</v>
      </c>
      <c r="N3851" s="3">
        <v>53710.84</v>
      </c>
      <c r="O3851" s="6">
        <v>12988.5</v>
      </c>
      <c r="P3851" t="s">
        <v>25</v>
      </c>
      <c r="Q3851" t="s">
        <v>26</v>
      </c>
      <c r="R3851" s="4">
        <f t="shared" si="180"/>
        <v>0.19473206181650374</v>
      </c>
      <c r="S3851" s="1" t="str">
        <f t="shared" si="181"/>
        <v>Jul-2025</v>
      </c>
      <c r="T3851" t="str">
        <f t="shared" si="182"/>
        <v>Profit</v>
      </c>
    </row>
    <row r="3852" spans="1:20" x14ac:dyDescent="0.3">
      <c r="A3852" t="s">
        <v>5888</v>
      </c>
      <c r="B3852" s="2">
        <v>46048</v>
      </c>
      <c r="C3852" t="s">
        <v>3610</v>
      </c>
      <c r="D3852" t="s">
        <v>46</v>
      </c>
      <c r="E3852" t="s">
        <v>20</v>
      </c>
      <c r="F3852" t="s">
        <v>99</v>
      </c>
      <c r="G3852" t="s">
        <v>29</v>
      </c>
      <c r="H3852" t="s">
        <v>23</v>
      </c>
      <c r="I3852" t="s">
        <v>94</v>
      </c>
      <c r="J3852">
        <v>4</v>
      </c>
      <c r="K3852">
        <v>2723.59</v>
      </c>
      <c r="L3852">
        <v>0.25</v>
      </c>
      <c r="M3852" s="6">
        <v>8170.77</v>
      </c>
      <c r="N3852" s="3">
        <v>7085.35</v>
      </c>
      <c r="O3852" s="6">
        <v>1085.42</v>
      </c>
      <c r="P3852" t="s">
        <v>70</v>
      </c>
      <c r="Q3852" t="s">
        <v>26</v>
      </c>
      <c r="R3852" s="4">
        <f t="shared" si="180"/>
        <v>0.13284182518905807</v>
      </c>
      <c r="S3852" s="1" t="str">
        <f t="shared" si="181"/>
        <v>Jan-2026</v>
      </c>
      <c r="T3852" t="str">
        <f t="shared" si="182"/>
        <v>Profit</v>
      </c>
    </row>
    <row r="3853" spans="1:20" x14ac:dyDescent="0.3">
      <c r="A3853" t="s">
        <v>5889</v>
      </c>
      <c r="B3853" s="2">
        <v>46206</v>
      </c>
      <c r="C3853" t="s">
        <v>2792</v>
      </c>
      <c r="D3853" t="s">
        <v>19</v>
      </c>
      <c r="E3853" t="s">
        <v>20</v>
      </c>
      <c r="F3853" t="s">
        <v>21</v>
      </c>
      <c r="G3853" t="s">
        <v>79</v>
      </c>
      <c r="H3853" t="s">
        <v>41</v>
      </c>
      <c r="I3853" t="s">
        <v>48</v>
      </c>
      <c r="J3853">
        <v>5</v>
      </c>
      <c r="K3853">
        <v>149.22999999999999</v>
      </c>
      <c r="L3853">
        <v>0.2</v>
      </c>
      <c r="M3853" s="6">
        <v>596.91999999999996</v>
      </c>
      <c r="N3853" s="3">
        <v>580.79</v>
      </c>
      <c r="O3853" s="6">
        <v>16.13</v>
      </c>
      <c r="P3853" t="s">
        <v>25</v>
      </c>
      <c r="Q3853" t="s">
        <v>26</v>
      </c>
      <c r="R3853" s="4">
        <f t="shared" si="180"/>
        <v>2.7022046505394359E-2</v>
      </c>
      <c r="S3853" s="1" t="str">
        <f t="shared" si="181"/>
        <v>Jul-2026</v>
      </c>
      <c r="T3853" t="str">
        <f t="shared" si="182"/>
        <v>Profit</v>
      </c>
    </row>
    <row r="3854" spans="1:20" x14ac:dyDescent="0.3">
      <c r="A3854" t="s">
        <v>5890</v>
      </c>
      <c r="B3854" s="2">
        <v>45717</v>
      </c>
      <c r="C3854" t="s">
        <v>2278</v>
      </c>
      <c r="D3854" t="s">
        <v>46</v>
      </c>
      <c r="E3854" t="s">
        <v>53</v>
      </c>
      <c r="F3854" t="s">
        <v>97</v>
      </c>
      <c r="G3854" t="s">
        <v>22</v>
      </c>
      <c r="H3854" t="s">
        <v>41</v>
      </c>
      <c r="I3854" t="s">
        <v>42</v>
      </c>
      <c r="J3854">
        <v>2</v>
      </c>
      <c r="K3854">
        <v>228.82</v>
      </c>
      <c r="L3854">
        <v>0.15</v>
      </c>
      <c r="M3854" s="6">
        <v>388.99</v>
      </c>
      <c r="N3854" s="3">
        <v>289.76</v>
      </c>
      <c r="O3854" s="6">
        <v>99.23</v>
      </c>
      <c r="P3854" t="s">
        <v>25</v>
      </c>
      <c r="Q3854" t="s">
        <v>26</v>
      </c>
      <c r="R3854" s="4">
        <f t="shared" si="180"/>
        <v>0.25509653204452559</v>
      </c>
      <c r="S3854" s="1" t="str">
        <f t="shared" si="181"/>
        <v>Mar-2025</v>
      </c>
      <c r="T3854" t="str">
        <f t="shared" si="182"/>
        <v>Profit</v>
      </c>
    </row>
    <row r="3855" spans="1:20" x14ac:dyDescent="0.3">
      <c r="A3855" t="s">
        <v>5891</v>
      </c>
      <c r="B3855" s="2">
        <v>45838</v>
      </c>
      <c r="C3855" t="s">
        <v>3276</v>
      </c>
      <c r="D3855" t="s">
        <v>19</v>
      </c>
      <c r="E3855" t="s">
        <v>58</v>
      </c>
      <c r="F3855" t="s">
        <v>104</v>
      </c>
      <c r="G3855" t="s">
        <v>22</v>
      </c>
      <c r="H3855" t="s">
        <v>23</v>
      </c>
      <c r="I3855" t="s">
        <v>59</v>
      </c>
      <c r="J3855">
        <v>1</v>
      </c>
      <c r="K3855">
        <v>6239.94</v>
      </c>
      <c r="M3855" s="6">
        <v>5615.95</v>
      </c>
      <c r="N3855" s="3">
        <v>4840.12</v>
      </c>
      <c r="O3855" s="6">
        <v>775.83</v>
      </c>
      <c r="P3855" t="s">
        <v>43</v>
      </c>
      <c r="Q3855" t="s">
        <v>26</v>
      </c>
      <c r="R3855" s="4">
        <f t="shared" si="180"/>
        <v>0.13814759746792618</v>
      </c>
      <c r="S3855" s="1" t="str">
        <f t="shared" si="181"/>
        <v>Jun-2025</v>
      </c>
      <c r="T3855" t="str">
        <f t="shared" si="182"/>
        <v>Profit</v>
      </c>
    </row>
    <row r="3856" spans="1:20" x14ac:dyDescent="0.3">
      <c r="A3856" t="s">
        <v>5892</v>
      </c>
      <c r="B3856" s="2">
        <v>45593</v>
      </c>
      <c r="C3856" t="s">
        <v>3055</v>
      </c>
      <c r="D3856" t="s">
        <v>19</v>
      </c>
      <c r="E3856" t="s">
        <v>34</v>
      </c>
      <c r="F3856" t="s">
        <v>110</v>
      </c>
      <c r="G3856" t="s">
        <v>22</v>
      </c>
      <c r="H3856" t="s">
        <v>41</v>
      </c>
      <c r="I3856" t="s">
        <v>125</v>
      </c>
      <c r="J3856">
        <v>3</v>
      </c>
      <c r="K3856">
        <v>100.61</v>
      </c>
      <c r="L3856">
        <v>0.15</v>
      </c>
      <c r="M3856" s="6">
        <v>256.56</v>
      </c>
      <c r="N3856" s="3">
        <v>190.89</v>
      </c>
      <c r="O3856" s="6">
        <v>65.67</v>
      </c>
      <c r="P3856" t="s">
        <v>31</v>
      </c>
      <c r="Q3856" t="s">
        <v>26</v>
      </c>
      <c r="R3856" s="4">
        <f t="shared" si="180"/>
        <v>0.25596351730589334</v>
      </c>
      <c r="S3856" s="1" t="str">
        <f t="shared" si="181"/>
        <v>Oct-2024</v>
      </c>
      <c r="T3856" t="str">
        <f t="shared" si="182"/>
        <v>Profit</v>
      </c>
    </row>
    <row r="3857" spans="1:20" x14ac:dyDescent="0.3">
      <c r="A3857" t="s">
        <v>5893</v>
      </c>
      <c r="B3857" s="2">
        <v>46213</v>
      </c>
      <c r="C3857" t="s">
        <v>5894</v>
      </c>
      <c r="D3857" t="s">
        <v>19</v>
      </c>
      <c r="E3857" t="s">
        <v>20</v>
      </c>
      <c r="F3857" t="s">
        <v>21</v>
      </c>
      <c r="G3857" t="s">
        <v>22</v>
      </c>
      <c r="H3857" t="s">
        <v>41</v>
      </c>
      <c r="I3857" t="s">
        <v>48</v>
      </c>
      <c r="J3857">
        <v>5</v>
      </c>
      <c r="K3857">
        <v>135.94</v>
      </c>
      <c r="L3857">
        <v>0.05</v>
      </c>
      <c r="M3857" s="6">
        <v>645.72</v>
      </c>
      <c r="N3857" s="3">
        <v>359.09</v>
      </c>
      <c r="O3857" s="6">
        <v>286.63</v>
      </c>
      <c r="P3857" t="s">
        <v>70</v>
      </c>
      <c r="Q3857" t="s">
        <v>26</v>
      </c>
      <c r="R3857" s="4">
        <f t="shared" si="180"/>
        <v>0.44389208945053582</v>
      </c>
      <c r="S3857" s="1" t="str">
        <f t="shared" si="181"/>
        <v>Jul-2026</v>
      </c>
      <c r="T3857" t="str">
        <f t="shared" si="182"/>
        <v>Profit</v>
      </c>
    </row>
    <row r="3858" spans="1:20" x14ac:dyDescent="0.3">
      <c r="A3858" t="s">
        <v>5895</v>
      </c>
      <c r="B3858" s="2">
        <v>45872</v>
      </c>
      <c r="C3858" t="s">
        <v>5896</v>
      </c>
      <c r="D3858" t="s">
        <v>52</v>
      </c>
      <c r="E3858" t="s">
        <v>34</v>
      </c>
      <c r="F3858" t="s">
        <v>35</v>
      </c>
      <c r="G3858" t="s">
        <v>79</v>
      </c>
      <c r="H3858" t="s">
        <v>23</v>
      </c>
      <c r="I3858" t="s">
        <v>24</v>
      </c>
      <c r="J3858">
        <v>3</v>
      </c>
      <c r="K3858">
        <v>68651.61</v>
      </c>
      <c r="L3858">
        <v>0.1</v>
      </c>
      <c r="M3858" s="6">
        <v>185359.35</v>
      </c>
      <c r="N3858" s="3">
        <v>152098.31</v>
      </c>
      <c r="O3858" s="6">
        <v>33261.040000000001</v>
      </c>
      <c r="P3858" t="s">
        <v>49</v>
      </c>
      <c r="Q3858" t="s">
        <v>26</v>
      </c>
      <c r="R3858" s="4">
        <f t="shared" si="180"/>
        <v>0.17944085367153045</v>
      </c>
      <c r="S3858" s="1" t="str">
        <f t="shared" si="181"/>
        <v>Aug-2025</v>
      </c>
      <c r="T3858" t="str">
        <f t="shared" si="182"/>
        <v>Profit</v>
      </c>
    </row>
    <row r="3859" spans="1:20" x14ac:dyDescent="0.3">
      <c r="A3859" t="s">
        <v>5897</v>
      </c>
      <c r="B3859" s="2">
        <v>45640</v>
      </c>
      <c r="C3859" t="s">
        <v>1556</v>
      </c>
      <c r="D3859" t="s">
        <v>19</v>
      </c>
      <c r="E3859" t="s">
        <v>34</v>
      </c>
      <c r="F3859" t="s">
        <v>35</v>
      </c>
      <c r="G3859" t="s">
        <v>22</v>
      </c>
      <c r="H3859" t="s">
        <v>74</v>
      </c>
      <c r="I3859" t="s">
        <v>75</v>
      </c>
      <c r="J3859">
        <v>1</v>
      </c>
      <c r="K3859">
        <v>5653.54</v>
      </c>
      <c r="L3859">
        <v>0.05</v>
      </c>
      <c r="M3859" s="6">
        <v>5370.86</v>
      </c>
      <c r="N3859" s="3">
        <v>3907.01</v>
      </c>
      <c r="O3859" s="6">
        <v>1463.85</v>
      </c>
      <c r="P3859" t="s">
        <v>43</v>
      </c>
      <c r="Q3859" t="s">
        <v>26</v>
      </c>
      <c r="R3859" s="4">
        <f t="shared" si="180"/>
        <v>0.27255411610058722</v>
      </c>
      <c r="S3859" s="1" t="str">
        <f t="shared" si="181"/>
        <v>Dec-2024</v>
      </c>
      <c r="T3859" t="str">
        <f t="shared" si="182"/>
        <v>Profit</v>
      </c>
    </row>
    <row r="3860" spans="1:20" x14ac:dyDescent="0.3">
      <c r="A3860" t="s">
        <v>5898</v>
      </c>
      <c r="B3860" s="2">
        <v>46123</v>
      </c>
      <c r="C3860" t="s">
        <v>3055</v>
      </c>
      <c r="D3860" t="s">
        <v>19</v>
      </c>
      <c r="E3860" t="s">
        <v>20</v>
      </c>
      <c r="F3860" t="s">
        <v>115</v>
      </c>
      <c r="G3860" t="s">
        <v>22</v>
      </c>
      <c r="H3860" t="s">
        <v>41</v>
      </c>
      <c r="I3860" t="s">
        <v>42</v>
      </c>
      <c r="J3860">
        <v>2</v>
      </c>
      <c r="K3860">
        <v>74.959999999999994</v>
      </c>
      <c r="L3860">
        <v>0</v>
      </c>
      <c r="M3860" s="6">
        <v>149.91999999999999</v>
      </c>
      <c r="N3860" s="3">
        <v>106.33</v>
      </c>
      <c r="O3860" s="6">
        <v>43.59</v>
      </c>
      <c r="P3860" t="s">
        <v>49</v>
      </c>
      <c r="Q3860" t="s">
        <v>142</v>
      </c>
      <c r="R3860" s="4">
        <f t="shared" si="180"/>
        <v>0.29075506937033091</v>
      </c>
      <c r="S3860" s="1" t="str">
        <f t="shared" si="181"/>
        <v>Apr-2026</v>
      </c>
      <c r="T3860" t="str">
        <f t="shared" si="182"/>
        <v>Profit</v>
      </c>
    </row>
    <row r="3861" spans="1:20" x14ac:dyDescent="0.3">
      <c r="A3861" t="s">
        <v>5899</v>
      </c>
      <c r="B3861" s="2">
        <v>46224</v>
      </c>
      <c r="C3861" t="s">
        <v>4757</v>
      </c>
      <c r="D3861" t="s">
        <v>19</v>
      </c>
      <c r="E3861" t="s">
        <v>34</v>
      </c>
      <c r="F3861" t="s">
        <v>35</v>
      </c>
      <c r="G3861" t="s">
        <v>22</v>
      </c>
      <c r="H3861" t="s">
        <v>41</v>
      </c>
      <c r="I3861" t="s">
        <v>55</v>
      </c>
      <c r="J3861">
        <v>10</v>
      </c>
      <c r="K3861">
        <v>473.56</v>
      </c>
      <c r="L3861">
        <v>0.2</v>
      </c>
      <c r="M3861" s="6">
        <v>3788.48</v>
      </c>
      <c r="N3861" s="3">
        <v>3480.51</v>
      </c>
      <c r="O3861" s="6">
        <v>307.97000000000003</v>
      </c>
      <c r="P3861" t="s">
        <v>31</v>
      </c>
      <c r="Q3861" t="s">
        <v>26</v>
      </c>
      <c r="R3861" s="4">
        <f t="shared" si="180"/>
        <v>8.1291177464312872E-2</v>
      </c>
      <c r="S3861" s="1" t="str">
        <f t="shared" si="181"/>
        <v>Jul-2026</v>
      </c>
      <c r="T3861" t="str">
        <f t="shared" si="182"/>
        <v>Profit</v>
      </c>
    </row>
    <row r="3862" spans="1:20" x14ac:dyDescent="0.3">
      <c r="A3862" t="s">
        <v>5900</v>
      </c>
      <c r="B3862" s="2">
        <v>46271</v>
      </c>
      <c r="C3862" t="s">
        <v>534</v>
      </c>
      <c r="D3862" t="s">
        <v>19</v>
      </c>
      <c r="E3862" t="s">
        <v>20</v>
      </c>
      <c r="F3862" t="s">
        <v>115</v>
      </c>
      <c r="G3862" t="s">
        <v>79</v>
      </c>
      <c r="H3862" t="s">
        <v>41</v>
      </c>
      <c r="I3862" t="s">
        <v>134</v>
      </c>
      <c r="J3862">
        <v>3</v>
      </c>
      <c r="K3862">
        <v>332.82</v>
      </c>
      <c r="L3862">
        <v>0.15</v>
      </c>
      <c r="M3862" s="6">
        <v>848.69</v>
      </c>
      <c r="N3862" s="3">
        <v>648.91999999999996</v>
      </c>
      <c r="O3862" s="6">
        <v>199.77</v>
      </c>
      <c r="P3862" t="s">
        <v>25</v>
      </c>
      <c r="Q3862" t="s">
        <v>26</v>
      </c>
      <c r="R3862" s="4">
        <f t="shared" si="180"/>
        <v>0.23538630124073573</v>
      </c>
      <c r="S3862" s="1" t="str">
        <f t="shared" si="181"/>
        <v>Sep-2026</v>
      </c>
      <c r="T3862" t="str">
        <f t="shared" si="182"/>
        <v>Profit</v>
      </c>
    </row>
    <row r="3863" spans="1:20" x14ac:dyDescent="0.3">
      <c r="A3863" t="s">
        <v>5901</v>
      </c>
      <c r="B3863" s="2">
        <v>45340</v>
      </c>
      <c r="C3863" t="s">
        <v>5237</v>
      </c>
      <c r="D3863" t="s">
        <v>46</v>
      </c>
      <c r="E3863" t="s">
        <v>39</v>
      </c>
      <c r="F3863" t="s">
        <v>47</v>
      </c>
      <c r="G3863" t="s">
        <v>22</v>
      </c>
      <c r="H3863" t="s">
        <v>23</v>
      </c>
      <c r="I3863" t="s">
        <v>30</v>
      </c>
      <c r="J3863">
        <v>3</v>
      </c>
      <c r="K3863">
        <v>2243.9</v>
      </c>
      <c r="L3863">
        <v>0.05</v>
      </c>
      <c r="M3863" s="6">
        <v>6395.12</v>
      </c>
      <c r="N3863" s="3">
        <v>5214.7700000000004</v>
      </c>
      <c r="O3863" s="6">
        <v>1180.3499999999999</v>
      </c>
      <c r="P3863" t="s">
        <v>25</v>
      </c>
      <c r="Q3863" t="s">
        <v>26</v>
      </c>
      <c r="R3863" s="4">
        <f t="shared" si="180"/>
        <v>0.18457042244711591</v>
      </c>
      <c r="S3863" s="1" t="str">
        <f t="shared" si="181"/>
        <v>Feb-2024</v>
      </c>
      <c r="T3863" t="str">
        <f t="shared" si="182"/>
        <v>Profit</v>
      </c>
    </row>
    <row r="3864" spans="1:20" x14ac:dyDescent="0.3">
      <c r="A3864" t="s">
        <v>5902</v>
      </c>
      <c r="B3864" s="2">
        <v>46208</v>
      </c>
      <c r="C3864" t="s">
        <v>1473</v>
      </c>
      <c r="D3864" t="s">
        <v>46</v>
      </c>
      <c r="E3864" t="s">
        <v>39</v>
      </c>
      <c r="F3864" t="s">
        <v>47</v>
      </c>
      <c r="G3864" t="s">
        <v>22</v>
      </c>
      <c r="H3864" t="s">
        <v>23</v>
      </c>
      <c r="I3864" t="s">
        <v>24</v>
      </c>
      <c r="J3864">
        <v>10</v>
      </c>
      <c r="K3864">
        <v>59054.43</v>
      </c>
      <c r="L3864">
        <v>0.2</v>
      </c>
      <c r="M3864" s="6">
        <v>472435.44</v>
      </c>
      <c r="N3864" s="3">
        <v>446068.31</v>
      </c>
      <c r="O3864" s="6">
        <v>26367.13</v>
      </c>
      <c r="P3864" t="s">
        <v>31</v>
      </c>
      <c r="Q3864" t="s">
        <v>26</v>
      </c>
      <c r="R3864" s="4">
        <f t="shared" si="180"/>
        <v>5.5811075477318131E-2</v>
      </c>
      <c r="S3864" s="1" t="str">
        <f t="shared" si="181"/>
        <v>Jul-2026</v>
      </c>
      <c r="T3864" t="str">
        <f t="shared" si="182"/>
        <v>Profit</v>
      </c>
    </row>
    <row r="3865" spans="1:20" x14ac:dyDescent="0.3">
      <c r="A3865" t="s">
        <v>5903</v>
      </c>
      <c r="B3865" s="2">
        <v>45365</v>
      </c>
      <c r="C3865" t="s">
        <v>2124</v>
      </c>
      <c r="D3865" t="s">
        <v>19</v>
      </c>
      <c r="E3865" t="s">
        <v>20</v>
      </c>
      <c r="F3865" t="s">
        <v>115</v>
      </c>
      <c r="G3865" t="s">
        <v>22</v>
      </c>
      <c r="H3865" t="s">
        <v>74</v>
      </c>
      <c r="I3865" t="s">
        <v>107</v>
      </c>
      <c r="J3865">
        <v>2</v>
      </c>
      <c r="K3865">
        <v>11708.72</v>
      </c>
      <c r="L3865">
        <v>0.05</v>
      </c>
      <c r="M3865" s="6">
        <v>22246.57</v>
      </c>
      <c r="N3865" s="3">
        <v>18104.89</v>
      </c>
      <c r="O3865" s="6">
        <v>4141.68</v>
      </c>
      <c r="P3865" t="s">
        <v>25</v>
      </c>
      <c r="Q3865" t="s">
        <v>26</v>
      </c>
      <c r="R3865" s="4">
        <f t="shared" si="180"/>
        <v>0.18617162106338192</v>
      </c>
      <c r="S3865" s="1" t="str">
        <f t="shared" si="181"/>
        <v>Mar-2024</v>
      </c>
      <c r="T3865" t="str">
        <f t="shared" si="182"/>
        <v>Profit</v>
      </c>
    </row>
    <row r="3866" spans="1:20" x14ac:dyDescent="0.3">
      <c r="A3866" t="s">
        <v>5904</v>
      </c>
      <c r="B3866" s="2">
        <v>45995</v>
      </c>
      <c r="C3866" t="s">
        <v>2870</v>
      </c>
      <c r="D3866" t="s">
        <v>46</v>
      </c>
      <c r="E3866" t="s">
        <v>20</v>
      </c>
      <c r="F3866" t="s">
        <v>115</v>
      </c>
      <c r="G3866" t="s">
        <v>22</v>
      </c>
      <c r="H3866" t="s">
        <v>41</v>
      </c>
      <c r="I3866" t="s">
        <v>48</v>
      </c>
      <c r="J3866">
        <v>1</v>
      </c>
      <c r="K3866">
        <v>62.29</v>
      </c>
      <c r="L3866">
        <v>0.05</v>
      </c>
      <c r="M3866" s="6">
        <v>59.18</v>
      </c>
      <c r="N3866" s="3">
        <v>35.49</v>
      </c>
      <c r="O3866" s="6">
        <v>23.69</v>
      </c>
      <c r="P3866" t="s">
        <v>43</v>
      </c>
      <c r="Q3866" t="s">
        <v>26</v>
      </c>
      <c r="R3866" s="4">
        <f t="shared" si="180"/>
        <v>0.40030415680973302</v>
      </c>
      <c r="S3866" s="1" t="str">
        <f t="shared" si="181"/>
        <v>Dec-2025</v>
      </c>
      <c r="T3866" t="str">
        <f t="shared" si="182"/>
        <v>Profit</v>
      </c>
    </row>
    <row r="3867" spans="1:20" x14ac:dyDescent="0.3">
      <c r="A3867" t="s">
        <v>5905</v>
      </c>
      <c r="B3867" s="2">
        <v>45552</v>
      </c>
      <c r="C3867" t="s">
        <v>3154</v>
      </c>
      <c r="D3867" t="s">
        <v>19</v>
      </c>
      <c r="E3867" t="s">
        <v>34</v>
      </c>
      <c r="F3867" t="s">
        <v>90</v>
      </c>
      <c r="G3867" t="s">
        <v>29</v>
      </c>
      <c r="H3867" t="s">
        <v>23</v>
      </c>
      <c r="I3867" t="s">
        <v>69</v>
      </c>
      <c r="J3867">
        <v>6</v>
      </c>
      <c r="K3867">
        <v>20987.47</v>
      </c>
      <c r="L3867">
        <v>0</v>
      </c>
      <c r="M3867" s="6">
        <v>125924.82</v>
      </c>
      <c r="N3867" s="3">
        <v>75859.509999999995</v>
      </c>
      <c r="O3867" s="6">
        <v>50065.31</v>
      </c>
      <c r="P3867" t="s">
        <v>49</v>
      </c>
      <c r="Q3867" t="s">
        <v>26</v>
      </c>
      <c r="R3867" s="4">
        <f t="shared" si="180"/>
        <v>0.39758095346096184</v>
      </c>
      <c r="S3867" s="1" t="str">
        <f t="shared" si="181"/>
        <v>Sep-2024</v>
      </c>
      <c r="T3867" t="str">
        <f t="shared" si="182"/>
        <v>Profit</v>
      </c>
    </row>
    <row r="3868" spans="1:20" x14ac:dyDescent="0.3">
      <c r="A3868" t="s">
        <v>5906</v>
      </c>
      <c r="B3868" s="2">
        <v>45647</v>
      </c>
      <c r="C3868" t="s">
        <v>3403</v>
      </c>
      <c r="D3868" t="s">
        <v>52</v>
      </c>
      <c r="E3868" t="s">
        <v>53</v>
      </c>
      <c r="F3868" t="s">
        <v>90</v>
      </c>
      <c r="G3868" t="s">
        <v>29</v>
      </c>
      <c r="H3868" t="s">
        <v>74</v>
      </c>
      <c r="I3868" t="s">
        <v>137</v>
      </c>
      <c r="J3868">
        <v>2</v>
      </c>
      <c r="K3868">
        <v>10716.35</v>
      </c>
      <c r="L3868">
        <v>0</v>
      </c>
      <c r="M3868" s="6">
        <v>21432.7</v>
      </c>
      <c r="N3868" s="3">
        <v>13861.17</v>
      </c>
      <c r="O3868" s="6">
        <v>7571.53</v>
      </c>
      <c r="P3868" t="s">
        <v>43</v>
      </c>
      <c r="Q3868" t="s">
        <v>142</v>
      </c>
      <c r="R3868" s="4">
        <f t="shared" si="180"/>
        <v>0.35327000331269509</v>
      </c>
      <c r="S3868" s="1" t="str">
        <f t="shared" si="181"/>
        <v>Dec-2024</v>
      </c>
      <c r="T3868" t="str">
        <f t="shared" si="182"/>
        <v>Profit</v>
      </c>
    </row>
    <row r="3869" spans="1:20" x14ac:dyDescent="0.3">
      <c r="A3869" t="s">
        <v>5907</v>
      </c>
      <c r="B3869" s="2">
        <v>45873</v>
      </c>
      <c r="C3869" t="s">
        <v>606</v>
      </c>
      <c r="D3869" t="s">
        <v>19</v>
      </c>
      <c r="E3869" t="s">
        <v>53</v>
      </c>
      <c r="F3869" t="s">
        <v>97</v>
      </c>
      <c r="G3869" t="s">
        <v>22</v>
      </c>
      <c r="H3869" t="s">
        <v>23</v>
      </c>
      <c r="I3869" t="s">
        <v>30</v>
      </c>
      <c r="J3869">
        <v>2</v>
      </c>
      <c r="K3869">
        <v>1587.01</v>
      </c>
      <c r="L3869">
        <v>0.25</v>
      </c>
      <c r="M3869" s="6">
        <v>2380.5100000000002</v>
      </c>
      <c r="N3869" s="3">
        <v>2070.46</v>
      </c>
      <c r="O3869" s="6">
        <v>310.05</v>
      </c>
      <c r="P3869" t="s">
        <v>43</v>
      </c>
      <c r="Q3869" t="s">
        <v>26</v>
      </c>
      <c r="R3869" s="4">
        <f t="shared" si="180"/>
        <v>0.1302451995580779</v>
      </c>
      <c r="S3869" s="1" t="str">
        <f t="shared" si="181"/>
        <v>Aug-2025</v>
      </c>
      <c r="T3869" t="str">
        <f t="shared" si="182"/>
        <v>Profit</v>
      </c>
    </row>
    <row r="3870" spans="1:20" x14ac:dyDescent="0.3">
      <c r="A3870" t="s">
        <v>5908</v>
      </c>
      <c r="B3870" s="2">
        <v>45893</v>
      </c>
      <c r="C3870" t="s">
        <v>5909</v>
      </c>
      <c r="D3870" t="s">
        <v>46</v>
      </c>
      <c r="E3870" t="s">
        <v>39</v>
      </c>
      <c r="F3870" t="s">
        <v>40</v>
      </c>
      <c r="G3870" t="s">
        <v>79</v>
      </c>
      <c r="H3870" t="s">
        <v>23</v>
      </c>
      <c r="I3870" t="s">
        <v>36</v>
      </c>
      <c r="J3870">
        <v>2</v>
      </c>
      <c r="K3870">
        <v>11855.17</v>
      </c>
      <c r="L3870">
        <v>0.15</v>
      </c>
      <c r="M3870" s="6">
        <v>20153.79</v>
      </c>
      <c r="N3870" s="3">
        <v>15659.6</v>
      </c>
      <c r="O3870" s="6">
        <v>4494.1899999999996</v>
      </c>
      <c r="P3870" t="s">
        <v>49</v>
      </c>
      <c r="Q3870" t="s">
        <v>26</v>
      </c>
      <c r="R3870" s="4">
        <f t="shared" si="180"/>
        <v>0.2229947816266816</v>
      </c>
      <c r="S3870" s="1" t="str">
        <f t="shared" si="181"/>
        <v>Aug-2025</v>
      </c>
      <c r="T3870" t="str">
        <f t="shared" si="182"/>
        <v>Profit</v>
      </c>
    </row>
    <row r="3871" spans="1:20" x14ac:dyDescent="0.3">
      <c r="A3871" t="s">
        <v>5910</v>
      </c>
      <c r="B3871" s="2">
        <v>45551</v>
      </c>
      <c r="C3871" t="s">
        <v>2671</v>
      </c>
      <c r="D3871" t="s">
        <v>46</v>
      </c>
      <c r="E3871" t="s">
        <v>20</v>
      </c>
      <c r="F3871" t="s">
        <v>21</v>
      </c>
      <c r="G3871" t="s">
        <v>22</v>
      </c>
      <c r="H3871" t="s">
        <v>23</v>
      </c>
      <c r="I3871" t="s">
        <v>24</v>
      </c>
      <c r="J3871">
        <v>10</v>
      </c>
      <c r="K3871">
        <v>84337.19</v>
      </c>
      <c r="L3871">
        <v>0.15</v>
      </c>
      <c r="M3871" s="6">
        <v>716866.11</v>
      </c>
      <c r="N3871" s="3">
        <v>613306.18999999994</v>
      </c>
      <c r="O3871" s="6">
        <v>103559.92</v>
      </c>
      <c r="P3871" t="s">
        <v>70</v>
      </c>
      <c r="Q3871" t="s">
        <v>26</v>
      </c>
      <c r="R3871" s="4">
        <f t="shared" si="180"/>
        <v>0.14446201118365046</v>
      </c>
      <c r="S3871" s="1" t="str">
        <f t="shared" si="181"/>
        <v>Sep-2024</v>
      </c>
      <c r="T3871" t="str">
        <f t="shared" si="182"/>
        <v>Profit</v>
      </c>
    </row>
    <row r="3872" spans="1:20" x14ac:dyDescent="0.3">
      <c r="A3872" t="s">
        <v>5911</v>
      </c>
      <c r="B3872" s="2">
        <v>45929</v>
      </c>
      <c r="C3872" t="s">
        <v>1550</v>
      </c>
      <c r="D3872" t="s">
        <v>46</v>
      </c>
      <c r="E3872" t="s">
        <v>53</v>
      </c>
      <c r="F3872" t="s">
        <v>90</v>
      </c>
      <c r="G3872" t="s">
        <v>29</v>
      </c>
      <c r="H3872" t="s">
        <v>41</v>
      </c>
      <c r="I3872" t="s">
        <v>134</v>
      </c>
      <c r="J3872">
        <v>4</v>
      </c>
      <c r="K3872">
        <v>340.08</v>
      </c>
      <c r="L3872">
        <v>0.1</v>
      </c>
      <c r="M3872" s="6">
        <v>1224.29</v>
      </c>
      <c r="N3872" s="3">
        <v>735.87</v>
      </c>
      <c r="O3872" s="6">
        <v>488.42</v>
      </c>
      <c r="P3872" t="s">
        <v>70</v>
      </c>
      <c r="Q3872" t="s">
        <v>26</v>
      </c>
      <c r="R3872" s="4">
        <f t="shared" si="180"/>
        <v>0.39894142727621729</v>
      </c>
      <c r="S3872" s="1" t="str">
        <f t="shared" si="181"/>
        <v>Sep-2025</v>
      </c>
      <c r="T3872" t="str">
        <f t="shared" si="182"/>
        <v>Profit</v>
      </c>
    </row>
    <row r="3873" spans="1:20" x14ac:dyDescent="0.3">
      <c r="A3873" t="s">
        <v>5912</v>
      </c>
      <c r="B3873" s="2">
        <v>46034</v>
      </c>
      <c r="C3873" t="s">
        <v>5284</v>
      </c>
      <c r="D3873" t="s">
        <v>19</v>
      </c>
      <c r="E3873" t="s">
        <v>34</v>
      </c>
      <c r="F3873" t="s">
        <v>35</v>
      </c>
      <c r="G3873" t="s">
        <v>22</v>
      </c>
      <c r="H3873" t="s">
        <v>74</v>
      </c>
      <c r="I3873" t="s">
        <v>107</v>
      </c>
      <c r="J3873">
        <v>1</v>
      </c>
      <c r="K3873">
        <v>12781.29</v>
      </c>
      <c r="L3873">
        <v>0.25</v>
      </c>
      <c r="M3873" s="6">
        <v>9585.9699999999993</v>
      </c>
      <c r="N3873" s="3">
        <v>9735.61</v>
      </c>
      <c r="O3873" s="6">
        <v>-149.63999999999999</v>
      </c>
      <c r="P3873" t="s">
        <v>43</v>
      </c>
      <c r="Q3873" t="s">
        <v>26</v>
      </c>
      <c r="R3873" s="4">
        <f t="shared" si="180"/>
        <v>-1.5610313823222897E-2</v>
      </c>
      <c r="S3873" s="1" t="str">
        <f t="shared" si="181"/>
        <v>Jan-2026</v>
      </c>
      <c r="T3873" t="str">
        <f t="shared" si="182"/>
        <v>Loss</v>
      </c>
    </row>
    <row r="3874" spans="1:20" x14ac:dyDescent="0.3">
      <c r="A3874" t="s">
        <v>5913</v>
      </c>
      <c r="B3874" s="2">
        <v>45586</v>
      </c>
      <c r="C3874" t="s">
        <v>3702</v>
      </c>
      <c r="D3874" t="s">
        <v>46</v>
      </c>
      <c r="E3874" t="s">
        <v>53</v>
      </c>
      <c r="F3874" t="s">
        <v>54</v>
      </c>
      <c r="G3874" t="s">
        <v>79</v>
      </c>
      <c r="H3874" t="s">
        <v>23</v>
      </c>
      <c r="I3874" t="s">
        <v>69</v>
      </c>
      <c r="J3874">
        <v>3</v>
      </c>
      <c r="K3874">
        <v>20329.96</v>
      </c>
      <c r="L3874">
        <v>0.05</v>
      </c>
      <c r="M3874" s="6">
        <v>57940.39</v>
      </c>
      <c r="N3874" s="3">
        <v>49619.76</v>
      </c>
      <c r="O3874" s="6">
        <v>8320.6299999999992</v>
      </c>
      <c r="P3874" t="s">
        <v>49</v>
      </c>
      <c r="Q3874" t="s">
        <v>26</v>
      </c>
      <c r="R3874" s="4">
        <f t="shared" si="180"/>
        <v>0.14360673098679522</v>
      </c>
      <c r="S3874" s="1" t="str">
        <f t="shared" si="181"/>
        <v>Oct-2024</v>
      </c>
      <c r="T3874" t="str">
        <f t="shared" si="182"/>
        <v>Profit</v>
      </c>
    </row>
    <row r="3875" spans="1:20" x14ac:dyDescent="0.3">
      <c r="A3875" t="s">
        <v>5914</v>
      </c>
      <c r="B3875" s="2">
        <v>46222</v>
      </c>
      <c r="C3875" t="s">
        <v>2671</v>
      </c>
      <c r="D3875" t="s">
        <v>46</v>
      </c>
      <c r="E3875" t="s">
        <v>58</v>
      </c>
      <c r="F3875" t="s">
        <v>54</v>
      </c>
      <c r="G3875" t="s">
        <v>22</v>
      </c>
      <c r="H3875" t="s">
        <v>41</v>
      </c>
      <c r="I3875" t="s">
        <v>62</v>
      </c>
      <c r="J3875">
        <v>1</v>
      </c>
      <c r="K3875">
        <v>431.62</v>
      </c>
      <c r="L3875">
        <v>0.15</v>
      </c>
      <c r="M3875" s="6">
        <v>366.88</v>
      </c>
      <c r="N3875" s="3">
        <v>318.12</v>
      </c>
      <c r="O3875" s="6">
        <v>48.76</v>
      </c>
      <c r="P3875" t="s">
        <v>49</v>
      </c>
      <c r="Q3875" t="s">
        <v>26</v>
      </c>
      <c r="R3875" s="4">
        <f t="shared" si="180"/>
        <v>0.13290449193196685</v>
      </c>
      <c r="S3875" s="1" t="str">
        <f t="shared" si="181"/>
        <v>Jul-2026</v>
      </c>
      <c r="T3875" t="str">
        <f t="shared" si="182"/>
        <v>Profit</v>
      </c>
    </row>
    <row r="3876" spans="1:20" x14ac:dyDescent="0.3">
      <c r="A3876" t="s">
        <v>5915</v>
      </c>
      <c r="B3876" s="2">
        <v>45932</v>
      </c>
      <c r="C3876" t="s">
        <v>4763</v>
      </c>
      <c r="D3876" t="s">
        <v>19</v>
      </c>
      <c r="E3876" t="s">
        <v>20</v>
      </c>
      <c r="F3876" t="s">
        <v>157</v>
      </c>
      <c r="G3876" t="s">
        <v>22</v>
      </c>
      <c r="H3876" t="s">
        <v>74</v>
      </c>
      <c r="I3876" t="s">
        <v>91</v>
      </c>
      <c r="J3876">
        <v>3</v>
      </c>
      <c r="K3876">
        <v>8487.56</v>
      </c>
      <c r="L3876">
        <v>0</v>
      </c>
      <c r="M3876" s="6">
        <v>25462.68</v>
      </c>
      <c r="N3876" s="3">
        <v>20828.54</v>
      </c>
      <c r="O3876" s="6">
        <v>4634.1400000000003</v>
      </c>
      <c r="P3876" t="s">
        <v>70</v>
      </c>
      <c r="Q3876" t="s">
        <v>26</v>
      </c>
      <c r="R3876" s="4">
        <f t="shared" si="180"/>
        <v>0.18199733885042738</v>
      </c>
      <c r="S3876" s="1" t="str">
        <f t="shared" si="181"/>
        <v>Oct-2025</v>
      </c>
      <c r="T3876" t="str">
        <f t="shared" si="182"/>
        <v>Profit</v>
      </c>
    </row>
    <row r="3877" spans="1:20" x14ac:dyDescent="0.3">
      <c r="A3877" t="s">
        <v>5916</v>
      </c>
      <c r="B3877" s="2">
        <v>46083</v>
      </c>
      <c r="C3877" t="s">
        <v>420</v>
      </c>
      <c r="D3877" t="s">
        <v>46</v>
      </c>
      <c r="E3877" t="s">
        <v>53</v>
      </c>
      <c r="F3877" t="s">
        <v>65</v>
      </c>
      <c r="G3877" t="s">
        <v>22</v>
      </c>
      <c r="H3877" t="s">
        <v>41</v>
      </c>
      <c r="I3877" t="s">
        <v>42</v>
      </c>
      <c r="J3877">
        <v>1</v>
      </c>
      <c r="K3877">
        <v>220.97</v>
      </c>
      <c r="L3877">
        <v>0.1</v>
      </c>
      <c r="M3877" s="6">
        <v>198.87</v>
      </c>
      <c r="N3877" s="3">
        <v>161.33000000000001</v>
      </c>
      <c r="O3877" s="6">
        <v>37.54</v>
      </c>
      <c r="P3877" t="s">
        <v>70</v>
      </c>
      <c r="Q3877" t="s">
        <v>26</v>
      </c>
      <c r="R3877" s="4">
        <f t="shared" si="180"/>
        <v>0.18876653089958265</v>
      </c>
      <c r="S3877" s="1" t="str">
        <f t="shared" si="181"/>
        <v>Mar-2026</v>
      </c>
      <c r="T3877" t="str">
        <f t="shared" si="182"/>
        <v>Profit</v>
      </c>
    </row>
    <row r="3878" spans="1:20" x14ac:dyDescent="0.3">
      <c r="A3878" t="s">
        <v>5917</v>
      </c>
      <c r="B3878" s="2">
        <v>45604</v>
      </c>
      <c r="C3878" t="s">
        <v>539</v>
      </c>
      <c r="D3878" t="s">
        <v>19</v>
      </c>
      <c r="E3878" t="s">
        <v>34</v>
      </c>
      <c r="F3878" t="s">
        <v>65</v>
      </c>
      <c r="G3878" t="s">
        <v>22</v>
      </c>
      <c r="H3878" t="s">
        <v>74</v>
      </c>
      <c r="I3878" t="s">
        <v>137</v>
      </c>
      <c r="J3878">
        <v>4</v>
      </c>
      <c r="K3878">
        <v>20493.37</v>
      </c>
      <c r="L3878">
        <v>0.05</v>
      </c>
      <c r="M3878" s="6">
        <v>77874.81</v>
      </c>
      <c r="N3878" s="3">
        <v>52085.05</v>
      </c>
      <c r="O3878" s="6">
        <v>25789.759999999998</v>
      </c>
      <c r="P3878" t="s">
        <v>70</v>
      </c>
      <c r="Q3878" t="s">
        <v>26</v>
      </c>
      <c r="R3878" s="4">
        <f t="shared" si="180"/>
        <v>0.33116947572648975</v>
      </c>
      <c r="S3878" s="1" t="str">
        <f t="shared" si="181"/>
        <v>Nov-2024</v>
      </c>
      <c r="T3878" t="str">
        <f t="shared" si="182"/>
        <v>Profit</v>
      </c>
    </row>
    <row r="3879" spans="1:20" x14ac:dyDescent="0.3">
      <c r="A3879" t="s">
        <v>5918</v>
      </c>
      <c r="B3879" s="2">
        <v>45903</v>
      </c>
      <c r="C3879" t="s">
        <v>1283</v>
      </c>
      <c r="D3879" t="s">
        <v>19</v>
      </c>
      <c r="E3879" t="s">
        <v>58</v>
      </c>
      <c r="F3879" t="s">
        <v>339</v>
      </c>
      <c r="G3879" t="s">
        <v>22</v>
      </c>
      <c r="H3879" t="s">
        <v>23</v>
      </c>
      <c r="I3879" t="s">
        <v>30</v>
      </c>
      <c r="J3879">
        <v>1</v>
      </c>
      <c r="K3879">
        <v>588.33000000000004</v>
      </c>
      <c r="L3879">
        <v>0.25</v>
      </c>
      <c r="M3879" s="6">
        <v>441.25</v>
      </c>
      <c r="N3879" s="3">
        <v>381.31</v>
      </c>
      <c r="O3879" s="6">
        <v>59.94</v>
      </c>
      <c r="P3879" t="s">
        <v>25</v>
      </c>
      <c r="Q3879" t="s">
        <v>26</v>
      </c>
      <c r="R3879" s="4">
        <f t="shared" si="180"/>
        <v>0.13584135977337111</v>
      </c>
      <c r="S3879" s="1" t="str">
        <f t="shared" si="181"/>
        <v>Sep-2025</v>
      </c>
      <c r="T3879" t="str">
        <f t="shared" si="182"/>
        <v>Profit</v>
      </c>
    </row>
    <row r="3880" spans="1:20" x14ac:dyDescent="0.3">
      <c r="A3880" t="s">
        <v>5919</v>
      </c>
      <c r="B3880" s="2">
        <v>46129</v>
      </c>
      <c r="C3880" t="s">
        <v>3110</v>
      </c>
      <c r="D3880" t="s">
        <v>19</v>
      </c>
      <c r="E3880" t="s">
        <v>39</v>
      </c>
      <c r="F3880" t="s">
        <v>146</v>
      </c>
      <c r="G3880" t="s">
        <v>22</v>
      </c>
      <c r="H3880" t="s">
        <v>23</v>
      </c>
      <c r="I3880" t="s">
        <v>30</v>
      </c>
      <c r="J3880">
        <v>5</v>
      </c>
      <c r="K3880">
        <v>540.41999999999996</v>
      </c>
      <c r="L3880">
        <v>0.25</v>
      </c>
      <c r="M3880" s="6">
        <v>2026.57</v>
      </c>
      <c r="N3880" s="3">
        <v>1987.77</v>
      </c>
      <c r="O3880" s="6">
        <v>38.799999999999997</v>
      </c>
      <c r="P3880" t="s">
        <v>25</v>
      </c>
      <c r="Q3880" t="s">
        <v>26</v>
      </c>
      <c r="R3880" s="4">
        <f t="shared" si="180"/>
        <v>1.9145650039228843E-2</v>
      </c>
      <c r="S3880" s="1" t="str">
        <f t="shared" si="181"/>
        <v>Apr-2026</v>
      </c>
      <c r="T3880" t="str">
        <f t="shared" si="182"/>
        <v>Profit</v>
      </c>
    </row>
    <row r="3881" spans="1:20" x14ac:dyDescent="0.3">
      <c r="A3881" t="s">
        <v>5920</v>
      </c>
      <c r="B3881" s="2">
        <v>46100</v>
      </c>
      <c r="C3881" t="s">
        <v>862</v>
      </c>
      <c r="D3881" t="s">
        <v>46</v>
      </c>
      <c r="E3881" t="s">
        <v>20</v>
      </c>
      <c r="F3881" t="s">
        <v>99</v>
      </c>
      <c r="G3881" t="s">
        <v>79</v>
      </c>
      <c r="H3881" t="s">
        <v>41</v>
      </c>
      <c r="I3881" t="s">
        <v>62</v>
      </c>
      <c r="J3881">
        <v>4</v>
      </c>
      <c r="K3881">
        <v>462.98</v>
      </c>
      <c r="L3881">
        <v>0</v>
      </c>
      <c r="M3881" s="6">
        <v>1851.92</v>
      </c>
      <c r="N3881" s="3">
        <v>1142.42</v>
      </c>
      <c r="O3881" s="6">
        <v>709.5</v>
      </c>
      <c r="P3881" t="s">
        <v>25</v>
      </c>
      <c r="Q3881" t="s">
        <v>26</v>
      </c>
      <c r="R3881" s="4">
        <f t="shared" si="180"/>
        <v>0.38311590133483087</v>
      </c>
      <c r="S3881" s="1" t="str">
        <f t="shared" si="181"/>
        <v>Mar-2026</v>
      </c>
      <c r="T3881" t="str">
        <f t="shared" si="182"/>
        <v>Profit</v>
      </c>
    </row>
    <row r="3882" spans="1:20" x14ac:dyDescent="0.3">
      <c r="A3882" t="s">
        <v>5921</v>
      </c>
      <c r="B3882" s="2">
        <v>45473</v>
      </c>
      <c r="C3882" t="s">
        <v>384</v>
      </c>
      <c r="D3882" t="s">
        <v>19</v>
      </c>
      <c r="E3882" t="s">
        <v>34</v>
      </c>
      <c r="F3882" t="s">
        <v>35</v>
      </c>
      <c r="G3882" t="s">
        <v>29</v>
      </c>
      <c r="H3882" t="s">
        <v>74</v>
      </c>
      <c r="I3882" t="s">
        <v>75</v>
      </c>
      <c r="J3882">
        <v>1</v>
      </c>
      <c r="K3882">
        <v>6597.79</v>
      </c>
      <c r="L3882">
        <v>0.1</v>
      </c>
      <c r="M3882" s="6">
        <v>5938.01</v>
      </c>
      <c r="N3882" s="3">
        <v>4964.54</v>
      </c>
      <c r="O3882" s="6">
        <v>973.47</v>
      </c>
      <c r="P3882" t="s">
        <v>49</v>
      </c>
      <c r="Q3882" t="s">
        <v>26</v>
      </c>
      <c r="R3882" s="4">
        <f t="shared" si="180"/>
        <v>0.16393876062856075</v>
      </c>
      <c r="S3882" s="1" t="str">
        <f t="shared" si="181"/>
        <v>Jun-2024</v>
      </c>
      <c r="T3882" t="str">
        <f t="shared" si="182"/>
        <v>Profit</v>
      </c>
    </row>
    <row r="3883" spans="1:20" x14ac:dyDescent="0.3">
      <c r="A3883" t="s">
        <v>5922</v>
      </c>
      <c r="B3883" s="2">
        <v>45977</v>
      </c>
      <c r="C3883" t="s">
        <v>5213</v>
      </c>
      <c r="D3883" t="s">
        <v>19</v>
      </c>
      <c r="E3883" t="s">
        <v>39</v>
      </c>
      <c r="F3883" t="s">
        <v>220</v>
      </c>
      <c r="G3883" t="s">
        <v>22</v>
      </c>
      <c r="H3883" t="s">
        <v>23</v>
      </c>
      <c r="I3883" t="s">
        <v>94</v>
      </c>
      <c r="J3883">
        <v>2</v>
      </c>
      <c r="K3883">
        <v>3032.78</v>
      </c>
      <c r="L3883">
        <v>0.25</v>
      </c>
      <c r="M3883" s="6">
        <v>4549.17</v>
      </c>
      <c r="N3883" s="3">
        <v>4276.25</v>
      </c>
      <c r="O3883" s="6">
        <v>272.92</v>
      </c>
      <c r="P3883" t="s">
        <v>25</v>
      </c>
      <c r="Q3883" t="s">
        <v>26</v>
      </c>
      <c r="R3883" s="4">
        <f t="shared" si="180"/>
        <v>5.9993361426370087E-2</v>
      </c>
      <c r="S3883" s="1" t="str">
        <f t="shared" si="181"/>
        <v>Nov-2025</v>
      </c>
      <c r="T3883" t="str">
        <f t="shared" si="182"/>
        <v>Profit</v>
      </c>
    </row>
    <row r="3884" spans="1:20" x14ac:dyDescent="0.3">
      <c r="A3884" t="s">
        <v>5923</v>
      </c>
      <c r="B3884" s="2">
        <v>46119</v>
      </c>
      <c r="C3884" t="s">
        <v>5924</v>
      </c>
      <c r="D3884" t="s">
        <v>19</v>
      </c>
      <c r="E3884" t="s">
        <v>39</v>
      </c>
      <c r="F3884" t="s">
        <v>146</v>
      </c>
      <c r="G3884" t="s">
        <v>22</v>
      </c>
      <c r="H3884" t="s">
        <v>23</v>
      </c>
      <c r="I3884" t="s">
        <v>59</v>
      </c>
      <c r="J3884">
        <v>1</v>
      </c>
      <c r="K3884">
        <v>5695.62</v>
      </c>
      <c r="L3884">
        <v>0.2</v>
      </c>
      <c r="M3884" s="6">
        <v>4556.5</v>
      </c>
      <c r="N3884" s="3">
        <v>4221.2299999999996</v>
      </c>
      <c r="O3884" s="6">
        <v>335.27</v>
      </c>
      <c r="P3884" t="s">
        <v>43</v>
      </c>
      <c r="Q3884" t="s">
        <v>26</v>
      </c>
      <c r="R3884" s="4">
        <f t="shared" si="180"/>
        <v>7.3580599144079883E-2</v>
      </c>
      <c r="S3884" s="1" t="str">
        <f t="shared" si="181"/>
        <v>Apr-2026</v>
      </c>
      <c r="T3884" t="str">
        <f t="shared" si="182"/>
        <v>Profit</v>
      </c>
    </row>
    <row r="3885" spans="1:20" x14ac:dyDescent="0.3">
      <c r="A3885" t="s">
        <v>5925</v>
      </c>
      <c r="B3885" s="2">
        <v>45655</v>
      </c>
      <c r="C3885" t="s">
        <v>2210</v>
      </c>
      <c r="D3885" t="s">
        <v>19</v>
      </c>
      <c r="E3885" t="s">
        <v>58</v>
      </c>
      <c r="F3885" t="s">
        <v>68</v>
      </c>
      <c r="G3885" t="s">
        <v>79</v>
      </c>
      <c r="H3885" t="s">
        <v>41</v>
      </c>
      <c r="I3885" t="s">
        <v>62</v>
      </c>
      <c r="J3885">
        <v>2</v>
      </c>
      <c r="K3885">
        <v>168.6</v>
      </c>
      <c r="L3885">
        <v>0.2</v>
      </c>
      <c r="M3885" s="6">
        <v>269.76</v>
      </c>
      <c r="N3885" s="3">
        <v>255.69</v>
      </c>
      <c r="O3885" s="6">
        <v>14.07</v>
      </c>
      <c r="P3885" t="s">
        <v>43</v>
      </c>
      <c r="Q3885" t="s">
        <v>26</v>
      </c>
      <c r="R3885" s="4">
        <f t="shared" si="180"/>
        <v>5.2157473309608543E-2</v>
      </c>
      <c r="S3885" s="1" t="str">
        <f t="shared" si="181"/>
        <v>Dec-2024</v>
      </c>
      <c r="T3885" t="str">
        <f t="shared" si="182"/>
        <v>Profit</v>
      </c>
    </row>
    <row r="3886" spans="1:20" x14ac:dyDescent="0.3">
      <c r="A3886" t="s">
        <v>5926</v>
      </c>
      <c r="B3886" s="2">
        <v>45479</v>
      </c>
      <c r="C3886" t="s">
        <v>2085</v>
      </c>
      <c r="D3886" t="s">
        <v>52</v>
      </c>
      <c r="E3886" t="s">
        <v>53</v>
      </c>
      <c r="F3886" t="s">
        <v>90</v>
      </c>
      <c r="G3886" t="s">
        <v>22</v>
      </c>
      <c r="H3886" t="s">
        <v>74</v>
      </c>
      <c r="I3886" t="s">
        <v>158</v>
      </c>
      <c r="J3886">
        <v>1</v>
      </c>
      <c r="K3886">
        <v>5856.65</v>
      </c>
      <c r="L3886">
        <v>0.1</v>
      </c>
      <c r="M3886" s="6">
        <v>5270.98</v>
      </c>
      <c r="N3886" s="3">
        <v>3835.85</v>
      </c>
      <c r="O3886" s="6">
        <v>1435.13</v>
      </c>
      <c r="P3886" t="s">
        <v>43</v>
      </c>
      <c r="Q3886" t="s">
        <v>26</v>
      </c>
      <c r="R3886" s="4">
        <f t="shared" si="180"/>
        <v>0.27227005224834855</v>
      </c>
      <c r="S3886" s="1" t="str">
        <f t="shared" si="181"/>
        <v>Jul-2024</v>
      </c>
      <c r="T3886" t="str">
        <f t="shared" si="182"/>
        <v>Profit</v>
      </c>
    </row>
    <row r="3887" spans="1:20" x14ac:dyDescent="0.3">
      <c r="A3887" t="s">
        <v>5927</v>
      </c>
      <c r="B3887" s="2">
        <v>45860</v>
      </c>
      <c r="C3887" t="s">
        <v>3267</v>
      </c>
      <c r="D3887" t="s">
        <v>46</v>
      </c>
      <c r="E3887" t="s">
        <v>53</v>
      </c>
      <c r="F3887" t="s">
        <v>54</v>
      </c>
      <c r="G3887" t="s">
        <v>22</v>
      </c>
      <c r="H3887" t="s">
        <v>74</v>
      </c>
      <c r="I3887" t="s">
        <v>107</v>
      </c>
      <c r="J3887">
        <v>1</v>
      </c>
      <c r="K3887">
        <v>8423.6299999999992</v>
      </c>
      <c r="L3887">
        <v>0.05</v>
      </c>
      <c r="M3887" s="6">
        <v>8002.45</v>
      </c>
      <c r="N3887" s="3">
        <v>6056.25</v>
      </c>
      <c r="O3887" s="6">
        <v>1946.2</v>
      </c>
      <c r="P3887" t="s">
        <v>49</v>
      </c>
      <c r="Q3887" t="s">
        <v>26</v>
      </c>
      <c r="R3887" s="4">
        <f t="shared" si="180"/>
        <v>0.24320051984079877</v>
      </c>
      <c r="S3887" s="1" t="str">
        <f t="shared" si="181"/>
        <v>Jul-2025</v>
      </c>
      <c r="T3887" t="str">
        <f t="shared" si="182"/>
        <v>Profit</v>
      </c>
    </row>
    <row r="3888" spans="1:20" x14ac:dyDescent="0.3">
      <c r="A3888" t="s">
        <v>5928</v>
      </c>
      <c r="B3888" s="2">
        <v>45834</v>
      </c>
      <c r="C3888" t="s">
        <v>5929</v>
      </c>
      <c r="D3888" t="s">
        <v>19</v>
      </c>
      <c r="E3888" t="s">
        <v>58</v>
      </c>
      <c r="F3888" t="s">
        <v>54</v>
      </c>
      <c r="G3888" t="s">
        <v>22</v>
      </c>
      <c r="H3888" t="s">
        <v>41</v>
      </c>
      <c r="I3888" t="s">
        <v>62</v>
      </c>
      <c r="J3888">
        <v>4</v>
      </c>
      <c r="K3888">
        <v>165.6</v>
      </c>
      <c r="L3888">
        <v>0.05</v>
      </c>
      <c r="M3888" s="6">
        <v>629.28</v>
      </c>
      <c r="N3888" s="3">
        <v>534.34</v>
      </c>
      <c r="O3888" s="6">
        <v>94.94</v>
      </c>
      <c r="P3888" t="s">
        <v>25</v>
      </c>
      <c r="Q3888" t="s">
        <v>26</v>
      </c>
      <c r="R3888" s="4">
        <f t="shared" si="180"/>
        <v>0.15087083651156877</v>
      </c>
      <c r="S3888" s="1" t="str">
        <f t="shared" si="181"/>
        <v>Jun-2025</v>
      </c>
      <c r="T3888" t="str">
        <f t="shared" si="182"/>
        <v>Profit</v>
      </c>
    </row>
    <row r="3889" spans="1:20" x14ac:dyDescent="0.3">
      <c r="A3889" t="s">
        <v>5930</v>
      </c>
      <c r="B3889" s="2">
        <v>45887</v>
      </c>
      <c r="C3889" t="s">
        <v>3159</v>
      </c>
      <c r="D3889" t="s">
        <v>19</v>
      </c>
      <c r="E3889" t="s">
        <v>34</v>
      </c>
      <c r="F3889" t="s">
        <v>35</v>
      </c>
      <c r="G3889" t="s">
        <v>22</v>
      </c>
      <c r="H3889" t="s">
        <v>74</v>
      </c>
      <c r="I3889" t="s">
        <v>91</v>
      </c>
      <c r="J3889">
        <v>1</v>
      </c>
      <c r="K3889">
        <v>14784.35</v>
      </c>
      <c r="L3889">
        <v>0.2</v>
      </c>
      <c r="M3889" s="6">
        <v>11827.48</v>
      </c>
      <c r="N3889" s="3">
        <v>11038.91</v>
      </c>
      <c r="O3889" s="6">
        <v>788.57</v>
      </c>
      <c r="P3889" t="s">
        <v>49</v>
      </c>
      <c r="Q3889" t="s">
        <v>26</v>
      </c>
      <c r="R3889" s="4">
        <f t="shared" si="180"/>
        <v>6.66726978189775E-2</v>
      </c>
      <c r="S3889" s="1" t="str">
        <f t="shared" si="181"/>
        <v>Aug-2025</v>
      </c>
      <c r="T3889" t="str">
        <f t="shared" si="182"/>
        <v>Profit</v>
      </c>
    </row>
    <row r="3890" spans="1:20" x14ac:dyDescent="0.3">
      <c r="A3890" t="s">
        <v>5931</v>
      </c>
      <c r="B3890" s="2">
        <v>45955</v>
      </c>
      <c r="C3890" t="s">
        <v>4031</v>
      </c>
      <c r="D3890" t="s">
        <v>52</v>
      </c>
      <c r="E3890" t="s">
        <v>58</v>
      </c>
      <c r="F3890" t="s">
        <v>104</v>
      </c>
      <c r="G3890" t="s">
        <v>79</v>
      </c>
      <c r="H3890" t="s">
        <v>23</v>
      </c>
      <c r="I3890" t="s">
        <v>36</v>
      </c>
      <c r="J3890">
        <v>2</v>
      </c>
      <c r="K3890">
        <v>22951.96</v>
      </c>
      <c r="L3890">
        <v>0.1</v>
      </c>
      <c r="M3890" s="6">
        <v>41313.53</v>
      </c>
      <c r="N3890" s="3">
        <v>37522.97</v>
      </c>
      <c r="O3890" s="6">
        <v>3790.56</v>
      </c>
      <c r="P3890" t="s">
        <v>70</v>
      </c>
      <c r="Q3890" t="s">
        <v>26</v>
      </c>
      <c r="R3890" s="4">
        <f t="shared" si="180"/>
        <v>9.1751055888954533E-2</v>
      </c>
      <c r="S3890" s="1" t="str">
        <f t="shared" si="181"/>
        <v>Oct-2025</v>
      </c>
      <c r="T3890" t="str">
        <f t="shared" si="182"/>
        <v>Profit</v>
      </c>
    </row>
    <row r="3891" spans="1:20" x14ac:dyDescent="0.3">
      <c r="A3891" t="s">
        <v>5932</v>
      </c>
      <c r="B3891" s="2">
        <v>46276</v>
      </c>
      <c r="C3891" t="s">
        <v>3595</v>
      </c>
      <c r="D3891" t="s">
        <v>19</v>
      </c>
      <c r="E3891" t="s">
        <v>39</v>
      </c>
      <c r="F3891" t="s">
        <v>146</v>
      </c>
      <c r="G3891" t="s">
        <v>22</v>
      </c>
      <c r="H3891" t="s">
        <v>41</v>
      </c>
      <c r="I3891" t="s">
        <v>134</v>
      </c>
      <c r="J3891">
        <v>6</v>
      </c>
      <c r="K3891">
        <v>235.04</v>
      </c>
      <c r="L3891">
        <v>0.15</v>
      </c>
      <c r="M3891" s="6">
        <v>1198.7</v>
      </c>
      <c r="N3891" s="3">
        <v>747.78</v>
      </c>
      <c r="O3891" s="6">
        <v>450.92</v>
      </c>
      <c r="P3891" t="s">
        <v>43</v>
      </c>
      <c r="Q3891" t="s">
        <v>26</v>
      </c>
      <c r="R3891" s="4">
        <f t="shared" si="180"/>
        <v>0.37617418870442981</v>
      </c>
      <c r="S3891" s="1" t="str">
        <f t="shared" si="181"/>
        <v>Sep-2026</v>
      </c>
      <c r="T3891" t="str">
        <f t="shared" si="182"/>
        <v>Profit</v>
      </c>
    </row>
    <row r="3892" spans="1:20" x14ac:dyDescent="0.3">
      <c r="A3892" t="s">
        <v>5933</v>
      </c>
      <c r="B3892" s="2">
        <v>45839</v>
      </c>
      <c r="C3892" t="s">
        <v>5934</v>
      </c>
      <c r="D3892" t="s">
        <v>19</v>
      </c>
      <c r="E3892" t="s">
        <v>34</v>
      </c>
      <c r="F3892" t="s">
        <v>65</v>
      </c>
      <c r="G3892" t="s">
        <v>29</v>
      </c>
      <c r="H3892" t="s">
        <v>23</v>
      </c>
      <c r="I3892" t="s">
        <v>24</v>
      </c>
      <c r="J3892">
        <v>3</v>
      </c>
      <c r="K3892">
        <v>88567.38</v>
      </c>
      <c r="L3892">
        <v>0.1</v>
      </c>
      <c r="M3892" s="6">
        <v>239131.93</v>
      </c>
      <c r="N3892" s="3">
        <v>155256.82999999999</v>
      </c>
      <c r="O3892" s="6">
        <v>83875.100000000006</v>
      </c>
      <c r="P3892" t="s">
        <v>70</v>
      </c>
      <c r="Q3892" t="s">
        <v>26</v>
      </c>
      <c r="R3892" s="4">
        <f t="shared" si="180"/>
        <v>0.35074822504882558</v>
      </c>
      <c r="S3892" s="1" t="str">
        <f t="shared" si="181"/>
        <v>Jul-2025</v>
      </c>
      <c r="T3892" t="str">
        <f t="shared" si="182"/>
        <v>Profit</v>
      </c>
    </row>
    <row r="3893" spans="1:20" x14ac:dyDescent="0.3">
      <c r="A3893" t="s">
        <v>5935</v>
      </c>
      <c r="B3893" s="2">
        <v>46016</v>
      </c>
      <c r="C3893" t="s">
        <v>128</v>
      </c>
      <c r="D3893" t="s">
        <v>46</v>
      </c>
      <c r="E3893" t="s">
        <v>20</v>
      </c>
      <c r="F3893" t="s">
        <v>157</v>
      </c>
      <c r="G3893" t="s">
        <v>29</v>
      </c>
      <c r="H3893" t="s">
        <v>74</v>
      </c>
      <c r="I3893" t="s">
        <v>91</v>
      </c>
      <c r="J3893">
        <v>2</v>
      </c>
      <c r="K3893">
        <v>10199.780000000001</v>
      </c>
      <c r="L3893">
        <v>0.25</v>
      </c>
      <c r="M3893" s="6">
        <v>15299.67</v>
      </c>
      <c r="N3893" s="3">
        <v>12864.7</v>
      </c>
      <c r="O3893" s="6">
        <v>2434.9699999999998</v>
      </c>
      <c r="P3893" t="s">
        <v>25</v>
      </c>
      <c r="Q3893" t="s">
        <v>26</v>
      </c>
      <c r="R3893" s="4">
        <f t="shared" si="180"/>
        <v>0.15915179869892618</v>
      </c>
      <c r="S3893" s="1" t="str">
        <f t="shared" si="181"/>
        <v>Dec-2025</v>
      </c>
      <c r="T3893" t="str">
        <f t="shared" si="182"/>
        <v>Profit</v>
      </c>
    </row>
    <row r="3894" spans="1:20" x14ac:dyDescent="0.3">
      <c r="A3894" t="s">
        <v>5936</v>
      </c>
      <c r="B3894" s="2">
        <v>46217</v>
      </c>
      <c r="C3894" t="s">
        <v>5551</v>
      </c>
      <c r="D3894" t="s">
        <v>19</v>
      </c>
      <c r="E3894" t="s">
        <v>58</v>
      </c>
      <c r="F3894" t="s">
        <v>129</v>
      </c>
      <c r="G3894" t="s">
        <v>22</v>
      </c>
      <c r="H3894" t="s">
        <v>23</v>
      </c>
      <c r="I3894" t="s">
        <v>59</v>
      </c>
      <c r="J3894">
        <v>2</v>
      </c>
      <c r="K3894">
        <v>1250.3499999999999</v>
      </c>
      <c r="L3894">
        <v>0.2</v>
      </c>
      <c r="M3894" s="6">
        <v>2000.56</v>
      </c>
      <c r="N3894" s="3">
        <v>1699.52</v>
      </c>
      <c r="O3894" s="6">
        <v>301.04000000000002</v>
      </c>
      <c r="P3894" t="s">
        <v>70</v>
      </c>
      <c r="Q3894" t="s">
        <v>26</v>
      </c>
      <c r="R3894" s="4">
        <f t="shared" si="180"/>
        <v>0.15047786619746473</v>
      </c>
      <c r="S3894" s="1" t="str">
        <f t="shared" si="181"/>
        <v>Jul-2026</v>
      </c>
      <c r="T3894" t="str">
        <f t="shared" si="182"/>
        <v>Profit</v>
      </c>
    </row>
    <row r="3895" spans="1:20" x14ac:dyDescent="0.3">
      <c r="A3895" t="s">
        <v>5937</v>
      </c>
      <c r="B3895" s="2">
        <v>45699</v>
      </c>
      <c r="C3895" t="s">
        <v>1245</v>
      </c>
      <c r="D3895" t="s">
        <v>19</v>
      </c>
      <c r="E3895" t="s">
        <v>39</v>
      </c>
      <c r="F3895" t="s">
        <v>120</v>
      </c>
      <c r="G3895" t="s">
        <v>79</v>
      </c>
      <c r="H3895" t="s">
        <v>23</v>
      </c>
      <c r="I3895" t="s">
        <v>59</v>
      </c>
      <c r="J3895">
        <v>2</v>
      </c>
      <c r="K3895">
        <v>1115.54</v>
      </c>
      <c r="L3895">
        <v>0.05</v>
      </c>
      <c r="M3895" s="6">
        <v>2119.5300000000002</v>
      </c>
      <c r="N3895" s="3">
        <v>1700.14</v>
      </c>
      <c r="O3895" s="6">
        <v>419.39</v>
      </c>
      <c r="P3895" t="s">
        <v>43</v>
      </c>
      <c r="Q3895" t="s">
        <v>26</v>
      </c>
      <c r="R3895" s="4">
        <f t="shared" si="180"/>
        <v>0.19786933895722161</v>
      </c>
      <c r="S3895" s="1" t="str">
        <f t="shared" si="181"/>
        <v>Feb-2025</v>
      </c>
      <c r="T3895" t="str">
        <f t="shared" si="182"/>
        <v>Profit</v>
      </c>
    </row>
    <row r="3896" spans="1:20" x14ac:dyDescent="0.3">
      <c r="A3896" t="s">
        <v>5938</v>
      </c>
      <c r="B3896" s="2">
        <v>46167</v>
      </c>
      <c r="C3896" t="s">
        <v>1489</v>
      </c>
      <c r="D3896" t="s">
        <v>52</v>
      </c>
      <c r="E3896" t="s">
        <v>53</v>
      </c>
      <c r="F3896" t="s">
        <v>90</v>
      </c>
      <c r="G3896" t="s">
        <v>79</v>
      </c>
      <c r="H3896" t="s">
        <v>41</v>
      </c>
      <c r="I3896" t="s">
        <v>42</v>
      </c>
      <c r="J3896">
        <v>1</v>
      </c>
      <c r="K3896">
        <v>51.89</v>
      </c>
      <c r="L3896">
        <v>0.15</v>
      </c>
      <c r="M3896" s="6">
        <v>44.11</v>
      </c>
      <c r="N3896" s="3">
        <v>30.8</v>
      </c>
      <c r="O3896" s="6">
        <v>13.31</v>
      </c>
      <c r="P3896" t="s">
        <v>70</v>
      </c>
      <c r="Q3896" t="s">
        <v>26</v>
      </c>
      <c r="R3896" s="4">
        <f t="shared" si="180"/>
        <v>0.30174563591022446</v>
      </c>
      <c r="S3896" s="1" t="str">
        <f t="shared" si="181"/>
        <v>May-2026</v>
      </c>
      <c r="T3896" t="str">
        <f t="shared" si="182"/>
        <v>Profit</v>
      </c>
    </row>
    <row r="3897" spans="1:20" x14ac:dyDescent="0.3">
      <c r="A3897" t="s">
        <v>5939</v>
      </c>
      <c r="B3897" s="2">
        <v>45909</v>
      </c>
      <c r="C3897" t="s">
        <v>45</v>
      </c>
      <c r="D3897" t="s">
        <v>19</v>
      </c>
      <c r="E3897" t="s">
        <v>20</v>
      </c>
      <c r="F3897" t="s">
        <v>115</v>
      </c>
      <c r="G3897" t="s">
        <v>22</v>
      </c>
      <c r="H3897" t="s">
        <v>74</v>
      </c>
      <c r="I3897" t="s">
        <v>107</v>
      </c>
      <c r="J3897">
        <v>1</v>
      </c>
      <c r="K3897">
        <v>3078.66</v>
      </c>
      <c r="L3897">
        <v>0.05</v>
      </c>
      <c r="M3897" s="6">
        <v>2924.73</v>
      </c>
      <c r="N3897" s="3">
        <v>2096.77</v>
      </c>
      <c r="O3897" s="6">
        <v>827.96</v>
      </c>
      <c r="P3897" t="s">
        <v>25</v>
      </c>
      <c r="Q3897" t="s">
        <v>26</v>
      </c>
      <c r="R3897" s="4">
        <f t="shared" si="180"/>
        <v>0.28308937919055777</v>
      </c>
      <c r="S3897" s="1" t="str">
        <f t="shared" si="181"/>
        <v>Sep-2025</v>
      </c>
      <c r="T3897" t="str">
        <f t="shared" si="182"/>
        <v>Profit</v>
      </c>
    </row>
    <row r="3898" spans="1:20" x14ac:dyDescent="0.3">
      <c r="A3898" t="s">
        <v>5940</v>
      </c>
      <c r="B3898" s="2">
        <v>45705</v>
      </c>
      <c r="C3898" t="s">
        <v>2105</v>
      </c>
      <c r="D3898" t="s">
        <v>19</v>
      </c>
      <c r="E3898" t="s">
        <v>53</v>
      </c>
      <c r="F3898" t="s">
        <v>54</v>
      </c>
      <c r="G3898" t="s">
        <v>79</v>
      </c>
      <c r="H3898" t="s">
        <v>74</v>
      </c>
      <c r="I3898" t="s">
        <v>158</v>
      </c>
      <c r="J3898">
        <v>5</v>
      </c>
      <c r="K3898">
        <v>14949.32</v>
      </c>
      <c r="L3898">
        <v>0.2</v>
      </c>
      <c r="M3898" s="6">
        <v>59797.279999999999</v>
      </c>
      <c r="N3898" s="3">
        <v>47334.43</v>
      </c>
      <c r="O3898" s="6">
        <v>12462.85</v>
      </c>
      <c r="P3898" t="s">
        <v>31</v>
      </c>
      <c r="Q3898" t="s">
        <v>26</v>
      </c>
      <c r="R3898" s="4">
        <f t="shared" si="180"/>
        <v>0.2084183427741195</v>
      </c>
      <c r="S3898" s="1" t="str">
        <f t="shared" si="181"/>
        <v>Feb-2025</v>
      </c>
      <c r="T3898" t="str">
        <f t="shared" si="182"/>
        <v>Profit</v>
      </c>
    </row>
    <row r="3899" spans="1:20" x14ac:dyDescent="0.3">
      <c r="A3899" t="s">
        <v>5941</v>
      </c>
      <c r="B3899" s="2">
        <v>45633</v>
      </c>
      <c r="C3899" t="s">
        <v>5942</v>
      </c>
      <c r="D3899" t="s">
        <v>52</v>
      </c>
      <c r="E3899" t="s">
        <v>53</v>
      </c>
      <c r="F3899" t="s">
        <v>54</v>
      </c>
      <c r="G3899" t="s">
        <v>22</v>
      </c>
      <c r="H3899" t="s">
        <v>74</v>
      </c>
      <c r="I3899" t="s">
        <v>158</v>
      </c>
      <c r="J3899">
        <v>4</v>
      </c>
      <c r="K3899">
        <v>13079.39</v>
      </c>
      <c r="L3899">
        <v>0</v>
      </c>
      <c r="M3899" s="6">
        <v>52317.56</v>
      </c>
      <c r="N3899" s="3">
        <v>39636.620000000003</v>
      </c>
      <c r="O3899" s="6">
        <v>12680.94</v>
      </c>
      <c r="P3899" t="s">
        <v>43</v>
      </c>
      <c r="Q3899" t="s">
        <v>26</v>
      </c>
      <c r="R3899" s="4">
        <f t="shared" si="180"/>
        <v>0.24238401026347561</v>
      </c>
      <c r="S3899" s="1" t="str">
        <f t="shared" si="181"/>
        <v>Dec-2024</v>
      </c>
      <c r="T3899" t="str">
        <f t="shared" si="182"/>
        <v>Profit</v>
      </c>
    </row>
    <row r="3900" spans="1:20" x14ac:dyDescent="0.3">
      <c r="A3900" t="s">
        <v>5943</v>
      </c>
      <c r="B3900" s="2">
        <v>45511</v>
      </c>
      <c r="C3900" t="s">
        <v>5944</v>
      </c>
      <c r="D3900" t="s">
        <v>19</v>
      </c>
      <c r="E3900" t="s">
        <v>39</v>
      </c>
      <c r="F3900" t="s">
        <v>146</v>
      </c>
      <c r="G3900" t="s">
        <v>22</v>
      </c>
      <c r="H3900" t="s">
        <v>23</v>
      </c>
      <c r="I3900" t="s">
        <v>59</v>
      </c>
      <c r="J3900">
        <v>2</v>
      </c>
      <c r="K3900">
        <v>1284.25</v>
      </c>
      <c r="L3900">
        <v>0.1</v>
      </c>
      <c r="M3900" s="6">
        <v>2311.65</v>
      </c>
      <c r="N3900" s="3">
        <v>1523.41</v>
      </c>
      <c r="O3900" s="6">
        <v>788.24</v>
      </c>
      <c r="P3900" t="s">
        <v>25</v>
      </c>
      <c r="Q3900" t="s">
        <v>26</v>
      </c>
      <c r="R3900" s="4">
        <f t="shared" si="180"/>
        <v>0.34098587588951612</v>
      </c>
      <c r="S3900" s="1" t="str">
        <f t="shared" si="181"/>
        <v>Aug-2024</v>
      </c>
      <c r="T3900" t="str">
        <f t="shared" si="182"/>
        <v>Profit</v>
      </c>
    </row>
    <row r="3901" spans="1:20" x14ac:dyDescent="0.3">
      <c r="A3901" t="s">
        <v>5945</v>
      </c>
      <c r="B3901" s="2">
        <v>46194</v>
      </c>
      <c r="C3901" t="s">
        <v>2851</v>
      </c>
      <c r="D3901" t="s">
        <v>46</v>
      </c>
      <c r="E3901" t="s">
        <v>53</v>
      </c>
      <c r="F3901" t="s">
        <v>65</v>
      </c>
      <c r="G3901" t="s">
        <v>79</v>
      </c>
      <c r="H3901" t="s">
        <v>23</v>
      </c>
      <c r="I3901" t="s">
        <v>30</v>
      </c>
      <c r="J3901">
        <v>2</v>
      </c>
      <c r="K3901">
        <v>1556.45</v>
      </c>
      <c r="L3901">
        <v>0.15</v>
      </c>
      <c r="M3901" s="6">
        <v>2645.97</v>
      </c>
      <c r="N3901" s="3">
        <v>2154.65</v>
      </c>
      <c r="O3901" s="6">
        <v>491.32</v>
      </c>
      <c r="P3901" t="s">
        <v>49</v>
      </c>
      <c r="Q3901" t="s">
        <v>26</v>
      </c>
      <c r="R3901" s="4">
        <f t="shared" si="180"/>
        <v>0.18568615668356028</v>
      </c>
      <c r="S3901" s="1" t="str">
        <f t="shared" si="181"/>
        <v>Jun-2026</v>
      </c>
      <c r="T3901" t="str">
        <f t="shared" si="182"/>
        <v>Profit</v>
      </c>
    </row>
    <row r="3902" spans="1:20" x14ac:dyDescent="0.3">
      <c r="A3902" t="s">
        <v>5946</v>
      </c>
      <c r="B3902" s="2">
        <v>45454</v>
      </c>
      <c r="C3902" t="s">
        <v>338</v>
      </c>
      <c r="D3902" t="s">
        <v>19</v>
      </c>
      <c r="E3902" t="s">
        <v>39</v>
      </c>
      <c r="F3902" t="s">
        <v>47</v>
      </c>
      <c r="G3902" t="s">
        <v>22</v>
      </c>
      <c r="H3902" t="s">
        <v>74</v>
      </c>
      <c r="I3902" t="s">
        <v>158</v>
      </c>
      <c r="J3902">
        <v>1</v>
      </c>
      <c r="K3902">
        <v>8619.4699999999993</v>
      </c>
      <c r="L3902">
        <v>0</v>
      </c>
      <c r="M3902" s="6">
        <v>8619.4699999999993</v>
      </c>
      <c r="N3902" s="3">
        <v>5531.73</v>
      </c>
      <c r="O3902" s="6">
        <v>3087.74</v>
      </c>
      <c r="P3902" t="s">
        <v>43</v>
      </c>
      <c r="Q3902" t="s">
        <v>26</v>
      </c>
      <c r="R3902" s="4">
        <f t="shared" si="180"/>
        <v>0.35822852217131679</v>
      </c>
      <c r="S3902" s="1" t="str">
        <f t="shared" si="181"/>
        <v>Jun-2024</v>
      </c>
      <c r="T3902" t="str">
        <f t="shared" si="182"/>
        <v>Profit</v>
      </c>
    </row>
    <row r="3903" spans="1:20" x14ac:dyDescent="0.3">
      <c r="A3903" t="s">
        <v>5947</v>
      </c>
      <c r="B3903" s="2">
        <v>46242</v>
      </c>
      <c r="C3903" t="s">
        <v>944</v>
      </c>
      <c r="D3903" t="s">
        <v>52</v>
      </c>
      <c r="E3903" t="s">
        <v>20</v>
      </c>
      <c r="F3903" t="s">
        <v>115</v>
      </c>
      <c r="G3903" t="s">
        <v>22</v>
      </c>
      <c r="H3903" t="s">
        <v>74</v>
      </c>
      <c r="I3903" t="s">
        <v>107</v>
      </c>
      <c r="J3903">
        <v>3</v>
      </c>
      <c r="K3903">
        <v>6922.85</v>
      </c>
      <c r="L3903">
        <v>0.15</v>
      </c>
      <c r="M3903" s="6">
        <v>17653.27</v>
      </c>
      <c r="N3903" s="3">
        <v>15598.17</v>
      </c>
      <c r="O3903" s="6">
        <v>2055.1</v>
      </c>
      <c r="P3903" t="s">
        <v>70</v>
      </c>
      <c r="Q3903" t="s">
        <v>26</v>
      </c>
      <c r="R3903" s="4">
        <f t="shared" si="180"/>
        <v>0.11641469257536988</v>
      </c>
      <c r="S3903" s="1" t="str">
        <f t="shared" si="181"/>
        <v>Aug-2026</v>
      </c>
      <c r="T3903" t="str">
        <f t="shared" si="182"/>
        <v>Profit</v>
      </c>
    </row>
    <row r="3904" spans="1:20" x14ac:dyDescent="0.3">
      <c r="A3904" t="s">
        <v>5948</v>
      </c>
      <c r="B3904" s="2">
        <v>45511</v>
      </c>
      <c r="C3904" t="s">
        <v>2629</v>
      </c>
      <c r="D3904" t="s">
        <v>19</v>
      </c>
      <c r="E3904" t="s">
        <v>53</v>
      </c>
      <c r="F3904" t="s">
        <v>54</v>
      </c>
      <c r="G3904" t="s">
        <v>22</v>
      </c>
      <c r="H3904" t="s">
        <v>23</v>
      </c>
      <c r="I3904" t="s">
        <v>94</v>
      </c>
      <c r="J3904">
        <v>1</v>
      </c>
      <c r="K3904">
        <v>2810.56</v>
      </c>
      <c r="L3904">
        <v>0.05</v>
      </c>
      <c r="M3904" s="6">
        <v>2670.03</v>
      </c>
      <c r="N3904" s="3">
        <v>1680.13</v>
      </c>
      <c r="O3904" s="6">
        <v>989.9</v>
      </c>
      <c r="P3904" t="s">
        <v>31</v>
      </c>
      <c r="Q3904" t="s">
        <v>26</v>
      </c>
      <c r="R3904" s="4">
        <f t="shared" si="180"/>
        <v>0.37074489799740074</v>
      </c>
      <c r="S3904" s="1" t="str">
        <f t="shared" si="181"/>
        <v>Aug-2024</v>
      </c>
      <c r="T3904" t="str">
        <f t="shared" si="182"/>
        <v>Profit</v>
      </c>
    </row>
    <row r="3905" spans="1:20" x14ac:dyDescent="0.3">
      <c r="A3905" t="s">
        <v>5949</v>
      </c>
      <c r="B3905" s="2">
        <v>45561</v>
      </c>
      <c r="C3905" t="s">
        <v>5950</v>
      </c>
      <c r="D3905" t="s">
        <v>19</v>
      </c>
      <c r="E3905" t="s">
        <v>53</v>
      </c>
      <c r="F3905" t="s">
        <v>97</v>
      </c>
      <c r="G3905" t="s">
        <v>22</v>
      </c>
      <c r="H3905" t="s">
        <v>23</v>
      </c>
      <c r="I3905" t="s">
        <v>69</v>
      </c>
      <c r="J3905">
        <v>1</v>
      </c>
      <c r="K3905">
        <v>22590.3</v>
      </c>
      <c r="L3905">
        <v>0.1</v>
      </c>
      <c r="M3905" s="6">
        <v>20331.27</v>
      </c>
      <c r="N3905" s="3">
        <v>13573.42</v>
      </c>
      <c r="O3905" s="6">
        <v>6757.85</v>
      </c>
      <c r="P3905" t="s">
        <v>49</v>
      </c>
      <c r="Q3905" t="s">
        <v>26</v>
      </c>
      <c r="R3905" s="4">
        <f t="shared" si="180"/>
        <v>0.33238700779636493</v>
      </c>
      <c r="S3905" s="1" t="str">
        <f t="shared" si="181"/>
        <v>Sep-2024</v>
      </c>
      <c r="T3905" t="str">
        <f t="shared" si="182"/>
        <v>Profit</v>
      </c>
    </row>
    <row r="3906" spans="1:20" x14ac:dyDescent="0.3">
      <c r="A3906" t="s">
        <v>5951</v>
      </c>
      <c r="B3906" s="2">
        <v>45923</v>
      </c>
      <c r="C3906" t="s">
        <v>5213</v>
      </c>
      <c r="D3906" t="s">
        <v>19</v>
      </c>
      <c r="E3906" t="s">
        <v>39</v>
      </c>
      <c r="F3906" t="s">
        <v>120</v>
      </c>
      <c r="G3906" t="s">
        <v>29</v>
      </c>
      <c r="H3906" t="s">
        <v>23</v>
      </c>
      <c r="I3906" t="s">
        <v>69</v>
      </c>
      <c r="J3906">
        <v>4</v>
      </c>
      <c r="K3906">
        <v>21161.78</v>
      </c>
      <c r="L3906">
        <v>0.25</v>
      </c>
      <c r="M3906" s="6">
        <v>63485.34</v>
      </c>
      <c r="N3906" s="3">
        <v>57745.15</v>
      </c>
      <c r="O3906" s="6">
        <v>5740.19</v>
      </c>
      <c r="P3906" t="s">
        <v>31</v>
      </c>
      <c r="Q3906" t="s">
        <v>26</v>
      </c>
      <c r="R3906" s="4">
        <f t="shared" si="180"/>
        <v>9.041756726828587E-2</v>
      </c>
      <c r="S3906" s="1" t="str">
        <f t="shared" si="181"/>
        <v>Sep-2025</v>
      </c>
      <c r="T3906" t="str">
        <f t="shared" si="182"/>
        <v>Profit</v>
      </c>
    </row>
    <row r="3907" spans="1:20" x14ac:dyDescent="0.3">
      <c r="A3907" t="s">
        <v>5952</v>
      </c>
      <c r="B3907" s="2">
        <v>46197</v>
      </c>
      <c r="C3907" t="s">
        <v>3482</v>
      </c>
      <c r="D3907" t="s">
        <v>19</v>
      </c>
      <c r="E3907" t="s">
        <v>58</v>
      </c>
      <c r="G3907" t="s">
        <v>79</v>
      </c>
      <c r="H3907" t="s">
        <v>74</v>
      </c>
      <c r="I3907" t="s">
        <v>75</v>
      </c>
      <c r="J3907">
        <v>5</v>
      </c>
      <c r="K3907">
        <v>4197.62</v>
      </c>
      <c r="L3907">
        <v>0.15</v>
      </c>
      <c r="M3907" s="6">
        <v>17839.88</v>
      </c>
      <c r="N3907" s="3">
        <v>13724.75</v>
      </c>
      <c r="O3907" s="6">
        <v>4115.13</v>
      </c>
      <c r="P3907" t="s">
        <v>25</v>
      </c>
      <c r="Q3907" t="s">
        <v>26</v>
      </c>
      <c r="R3907" s="4">
        <f t="shared" si="180"/>
        <v>0.23067027356686254</v>
      </c>
      <c r="S3907" s="1" t="str">
        <f t="shared" si="181"/>
        <v>Jun-2026</v>
      </c>
      <c r="T3907" t="str">
        <f t="shared" si="182"/>
        <v>Profit</v>
      </c>
    </row>
    <row r="3908" spans="1:20" x14ac:dyDescent="0.3">
      <c r="A3908" t="s">
        <v>5953</v>
      </c>
      <c r="B3908" s="2">
        <v>46139</v>
      </c>
      <c r="C3908" t="s">
        <v>798</v>
      </c>
      <c r="D3908" t="s">
        <v>46</v>
      </c>
      <c r="E3908" t="s">
        <v>58</v>
      </c>
      <c r="F3908" t="s">
        <v>54</v>
      </c>
      <c r="G3908" t="s">
        <v>29</v>
      </c>
      <c r="H3908" t="s">
        <v>41</v>
      </c>
      <c r="I3908" t="s">
        <v>55</v>
      </c>
      <c r="J3908">
        <v>4</v>
      </c>
      <c r="K3908">
        <v>277.89999999999998</v>
      </c>
      <c r="L3908">
        <v>0.1</v>
      </c>
      <c r="M3908" s="6">
        <v>1000.44</v>
      </c>
      <c r="N3908" s="3">
        <v>789.75</v>
      </c>
      <c r="O3908" s="6">
        <v>210.69</v>
      </c>
      <c r="P3908" t="s">
        <v>43</v>
      </c>
      <c r="Q3908" t="s">
        <v>26</v>
      </c>
      <c r="R3908" s="4">
        <f t="shared" si="180"/>
        <v>0.21059733717164447</v>
      </c>
      <c r="S3908" s="1" t="str">
        <f t="shared" si="181"/>
        <v>Apr-2026</v>
      </c>
      <c r="T3908" t="str">
        <f t="shared" si="182"/>
        <v>Profit</v>
      </c>
    </row>
    <row r="3909" spans="1:20" x14ac:dyDescent="0.3">
      <c r="A3909" t="s">
        <v>5954</v>
      </c>
      <c r="B3909" s="2">
        <v>45691</v>
      </c>
      <c r="C3909" t="s">
        <v>3628</v>
      </c>
      <c r="D3909" t="s">
        <v>19</v>
      </c>
      <c r="E3909" t="s">
        <v>53</v>
      </c>
      <c r="F3909" t="s">
        <v>65</v>
      </c>
      <c r="G3909" t="s">
        <v>22</v>
      </c>
      <c r="H3909" t="s">
        <v>74</v>
      </c>
      <c r="I3909" t="s">
        <v>137</v>
      </c>
      <c r="J3909">
        <v>1</v>
      </c>
      <c r="K3909">
        <v>13422.68</v>
      </c>
      <c r="L3909">
        <v>0</v>
      </c>
      <c r="M3909" s="6">
        <v>13422.68</v>
      </c>
      <c r="N3909" s="3">
        <v>9384.25</v>
      </c>
      <c r="O3909" s="6">
        <v>4038.43</v>
      </c>
      <c r="P3909" t="s">
        <v>25</v>
      </c>
      <c r="Q3909" t="s">
        <v>26</v>
      </c>
      <c r="R3909" s="4">
        <f t="shared" ref="R3909:R3972" si="183">IFERROR(O3909/M3909,0)</f>
        <v>0.30086614595594918</v>
      </c>
      <c r="S3909" s="1" t="str">
        <f t="shared" ref="S3909:S3972" si="184">TEXT(B3909,"mmm-yyyy")</f>
        <v>Feb-2025</v>
      </c>
      <c r="T3909" t="str">
        <f t="shared" ref="T3909:T3972" si="185">IF(O3909&gt;0,"Profit",IF(O3909&lt;0,"Loss","Break-Even"))</f>
        <v>Profit</v>
      </c>
    </row>
    <row r="3910" spans="1:20" x14ac:dyDescent="0.3">
      <c r="A3910" t="s">
        <v>5955</v>
      </c>
      <c r="B3910" s="2">
        <v>45473</v>
      </c>
      <c r="C3910" t="s">
        <v>5956</v>
      </c>
      <c r="D3910" t="s">
        <v>46</v>
      </c>
      <c r="E3910" t="s">
        <v>39</v>
      </c>
      <c r="F3910" t="s">
        <v>47</v>
      </c>
      <c r="G3910" t="s">
        <v>79</v>
      </c>
      <c r="H3910" t="s">
        <v>41</v>
      </c>
      <c r="I3910" t="s">
        <v>42</v>
      </c>
      <c r="J3910">
        <v>5</v>
      </c>
      <c r="K3910">
        <v>182.19</v>
      </c>
      <c r="L3910">
        <v>0.1</v>
      </c>
      <c r="M3910" s="6">
        <v>819.86</v>
      </c>
      <c r="N3910" s="3">
        <v>558.4</v>
      </c>
      <c r="O3910" s="6">
        <v>261.45999999999998</v>
      </c>
      <c r="P3910" t="s">
        <v>70</v>
      </c>
      <c r="Q3910" t="s">
        <v>26</v>
      </c>
      <c r="R3910" s="4">
        <f t="shared" si="183"/>
        <v>0.31890810626204469</v>
      </c>
      <c r="S3910" s="1" t="str">
        <f t="shared" si="184"/>
        <v>Jun-2024</v>
      </c>
      <c r="T3910" t="str">
        <f t="shared" si="185"/>
        <v>Profit</v>
      </c>
    </row>
    <row r="3911" spans="1:20" x14ac:dyDescent="0.3">
      <c r="A3911" t="s">
        <v>5957</v>
      </c>
      <c r="B3911" s="2">
        <v>46282</v>
      </c>
      <c r="C3911" t="s">
        <v>5958</v>
      </c>
      <c r="D3911" t="s">
        <v>19</v>
      </c>
      <c r="E3911" t="s">
        <v>20</v>
      </c>
      <c r="F3911" t="s">
        <v>205</v>
      </c>
      <c r="G3911" t="s">
        <v>22</v>
      </c>
      <c r="H3911" t="s">
        <v>41</v>
      </c>
      <c r="I3911" t="s">
        <v>55</v>
      </c>
      <c r="J3911">
        <v>1</v>
      </c>
      <c r="K3911">
        <v>381.47</v>
      </c>
      <c r="L3911">
        <v>0.05</v>
      </c>
      <c r="M3911" s="6">
        <v>362.4</v>
      </c>
      <c r="N3911" s="3">
        <v>210.22</v>
      </c>
      <c r="O3911" s="6">
        <v>152.18</v>
      </c>
      <c r="P3911" t="s">
        <v>49</v>
      </c>
      <c r="Q3911" t="s">
        <v>76</v>
      </c>
      <c r="R3911" s="4">
        <f t="shared" si="183"/>
        <v>0.41992273730684332</v>
      </c>
      <c r="S3911" s="1" t="str">
        <f t="shared" si="184"/>
        <v>Sep-2026</v>
      </c>
      <c r="T3911" t="str">
        <f t="shared" si="185"/>
        <v>Profit</v>
      </c>
    </row>
    <row r="3912" spans="1:20" x14ac:dyDescent="0.3">
      <c r="A3912" t="s">
        <v>5959</v>
      </c>
      <c r="B3912" s="2">
        <v>45909</v>
      </c>
      <c r="C3912" t="s">
        <v>2213</v>
      </c>
      <c r="D3912" t="s">
        <v>52</v>
      </c>
      <c r="E3912" t="s">
        <v>53</v>
      </c>
      <c r="F3912" t="s">
        <v>65</v>
      </c>
      <c r="G3912" t="s">
        <v>22</v>
      </c>
      <c r="H3912" t="s">
        <v>74</v>
      </c>
      <c r="I3912" t="s">
        <v>107</v>
      </c>
      <c r="J3912">
        <v>1</v>
      </c>
      <c r="K3912">
        <v>11737.85</v>
      </c>
      <c r="L3912">
        <v>0.1</v>
      </c>
      <c r="M3912" s="6">
        <v>10564.07</v>
      </c>
      <c r="N3912" s="3">
        <v>8613.32</v>
      </c>
      <c r="O3912" s="6">
        <v>1950.75</v>
      </c>
      <c r="P3912" t="s">
        <v>70</v>
      </c>
      <c r="Q3912" t="s">
        <v>26</v>
      </c>
      <c r="R3912" s="4">
        <f t="shared" si="183"/>
        <v>0.18465894300208158</v>
      </c>
      <c r="S3912" s="1" t="str">
        <f t="shared" si="184"/>
        <v>Sep-2025</v>
      </c>
      <c r="T3912" t="str">
        <f t="shared" si="185"/>
        <v>Profit</v>
      </c>
    </row>
    <row r="3913" spans="1:20" x14ac:dyDescent="0.3">
      <c r="A3913" t="s">
        <v>5960</v>
      </c>
      <c r="B3913" s="2">
        <v>46020</v>
      </c>
      <c r="C3913" t="s">
        <v>5961</v>
      </c>
      <c r="D3913" t="s">
        <v>46</v>
      </c>
      <c r="E3913" t="s">
        <v>20</v>
      </c>
      <c r="F3913" t="s">
        <v>99</v>
      </c>
      <c r="G3913" t="s">
        <v>22</v>
      </c>
      <c r="H3913" t="s">
        <v>23</v>
      </c>
      <c r="I3913" t="s">
        <v>59</v>
      </c>
      <c r="J3913">
        <v>3</v>
      </c>
      <c r="K3913">
        <v>3558.93</v>
      </c>
      <c r="L3913">
        <v>0.2</v>
      </c>
      <c r="M3913" s="6">
        <v>8541.43</v>
      </c>
      <c r="N3913" s="3">
        <v>7639.4</v>
      </c>
      <c r="O3913" s="6">
        <v>902.03</v>
      </c>
      <c r="P3913" t="s">
        <v>25</v>
      </c>
      <c r="Q3913" t="s">
        <v>26</v>
      </c>
      <c r="R3913" s="4">
        <f t="shared" si="183"/>
        <v>0.10560643826619195</v>
      </c>
      <c r="S3913" s="1" t="str">
        <f t="shared" si="184"/>
        <v>Dec-2025</v>
      </c>
      <c r="T3913" t="str">
        <f t="shared" si="185"/>
        <v>Profit</v>
      </c>
    </row>
    <row r="3914" spans="1:20" x14ac:dyDescent="0.3">
      <c r="A3914" t="s">
        <v>5962</v>
      </c>
      <c r="B3914" s="2">
        <v>45496</v>
      </c>
      <c r="C3914" t="s">
        <v>1839</v>
      </c>
      <c r="D3914" t="s">
        <v>19</v>
      </c>
      <c r="E3914" t="s">
        <v>58</v>
      </c>
      <c r="F3914" t="s">
        <v>68</v>
      </c>
      <c r="G3914" t="s">
        <v>29</v>
      </c>
      <c r="H3914" t="s">
        <v>23</v>
      </c>
      <c r="I3914" t="s">
        <v>30</v>
      </c>
      <c r="J3914">
        <v>1</v>
      </c>
      <c r="K3914">
        <v>788.51</v>
      </c>
      <c r="L3914">
        <v>0.1</v>
      </c>
      <c r="M3914" s="6">
        <v>709.66</v>
      </c>
      <c r="N3914" s="3">
        <v>616.5</v>
      </c>
      <c r="O3914" s="6">
        <v>93.16</v>
      </c>
      <c r="P3914" t="s">
        <v>49</v>
      </c>
      <c r="Q3914" t="s">
        <v>26</v>
      </c>
      <c r="R3914" s="4">
        <f t="shared" si="183"/>
        <v>0.13127413127413126</v>
      </c>
      <c r="S3914" s="1" t="str">
        <f t="shared" si="184"/>
        <v>Jul-2024</v>
      </c>
      <c r="T3914" t="str">
        <f t="shared" si="185"/>
        <v>Profit</v>
      </c>
    </row>
    <row r="3915" spans="1:20" x14ac:dyDescent="0.3">
      <c r="A3915" t="s">
        <v>5963</v>
      </c>
      <c r="B3915" s="2">
        <v>45873</v>
      </c>
      <c r="C3915" t="s">
        <v>5964</v>
      </c>
      <c r="D3915" t="s">
        <v>52</v>
      </c>
      <c r="E3915" t="s">
        <v>53</v>
      </c>
      <c r="F3915" t="s">
        <v>54</v>
      </c>
      <c r="G3915" t="s">
        <v>22</v>
      </c>
      <c r="H3915" t="s">
        <v>23</v>
      </c>
      <c r="I3915" t="s">
        <v>59</v>
      </c>
      <c r="J3915">
        <v>5</v>
      </c>
      <c r="K3915">
        <v>5881.06</v>
      </c>
      <c r="L3915">
        <v>0.2</v>
      </c>
      <c r="M3915" s="6">
        <v>23524.240000000002</v>
      </c>
      <c r="N3915" s="3">
        <v>15700.18</v>
      </c>
      <c r="O3915" s="6">
        <v>7824.06</v>
      </c>
      <c r="P3915" t="s">
        <v>43</v>
      </c>
      <c r="Q3915" t="s">
        <v>26</v>
      </c>
      <c r="R3915" s="4">
        <f t="shared" si="183"/>
        <v>0.33259565452486456</v>
      </c>
      <c r="S3915" s="1" t="str">
        <f t="shared" si="184"/>
        <v>Aug-2025</v>
      </c>
      <c r="T3915" t="str">
        <f t="shared" si="185"/>
        <v>Profit</v>
      </c>
    </row>
    <row r="3916" spans="1:20" x14ac:dyDescent="0.3">
      <c r="A3916" t="s">
        <v>5965</v>
      </c>
      <c r="B3916" s="2">
        <v>45847</v>
      </c>
      <c r="C3916" t="s">
        <v>5966</v>
      </c>
      <c r="D3916" t="s">
        <v>19</v>
      </c>
      <c r="E3916" t="s">
        <v>39</v>
      </c>
      <c r="F3916" t="s">
        <v>40</v>
      </c>
      <c r="G3916" t="s">
        <v>79</v>
      </c>
      <c r="H3916" t="s">
        <v>41</v>
      </c>
      <c r="I3916" t="s">
        <v>55</v>
      </c>
      <c r="J3916">
        <v>1</v>
      </c>
      <c r="K3916">
        <v>157.69</v>
      </c>
      <c r="L3916">
        <v>0.15</v>
      </c>
      <c r="M3916" s="6">
        <v>134.04</v>
      </c>
      <c r="N3916" s="3">
        <v>112.03</v>
      </c>
      <c r="O3916" s="6">
        <v>22.01</v>
      </c>
      <c r="P3916" t="s">
        <v>49</v>
      </c>
      <c r="Q3916" t="s">
        <v>26</v>
      </c>
      <c r="R3916" s="4">
        <f t="shared" si="183"/>
        <v>0.16420471501044467</v>
      </c>
      <c r="S3916" s="1" t="str">
        <f t="shared" si="184"/>
        <v>Jul-2025</v>
      </c>
      <c r="T3916" t="str">
        <f t="shared" si="185"/>
        <v>Profit</v>
      </c>
    </row>
    <row r="3917" spans="1:20" x14ac:dyDescent="0.3">
      <c r="A3917" t="s">
        <v>5967</v>
      </c>
      <c r="B3917" s="2">
        <v>46132</v>
      </c>
      <c r="C3917" t="s">
        <v>1345</v>
      </c>
      <c r="D3917" t="s">
        <v>46</v>
      </c>
      <c r="E3917" t="s">
        <v>39</v>
      </c>
      <c r="F3917" t="s">
        <v>220</v>
      </c>
      <c r="G3917" t="s">
        <v>22</v>
      </c>
      <c r="H3917" t="s">
        <v>74</v>
      </c>
      <c r="I3917" t="s">
        <v>158</v>
      </c>
      <c r="J3917">
        <v>1</v>
      </c>
      <c r="K3917">
        <v>15649.68</v>
      </c>
      <c r="L3917">
        <v>0.2</v>
      </c>
      <c r="M3917" s="6">
        <v>12519.74</v>
      </c>
      <c r="N3917" s="3">
        <v>12494.09</v>
      </c>
      <c r="O3917" s="6">
        <v>25.65</v>
      </c>
      <c r="P3917" t="s">
        <v>25</v>
      </c>
      <c r="Q3917" t="s">
        <v>26</v>
      </c>
      <c r="R3917" s="4">
        <f t="shared" si="183"/>
        <v>2.048764590957959E-3</v>
      </c>
      <c r="S3917" s="1" t="str">
        <f t="shared" si="184"/>
        <v>Apr-2026</v>
      </c>
      <c r="T3917" t="str">
        <f t="shared" si="185"/>
        <v>Profit</v>
      </c>
    </row>
    <row r="3918" spans="1:20" x14ac:dyDescent="0.3">
      <c r="A3918" t="s">
        <v>5968</v>
      </c>
      <c r="B3918" s="2">
        <v>46104</v>
      </c>
      <c r="C3918" t="s">
        <v>1779</v>
      </c>
      <c r="D3918" t="s">
        <v>19</v>
      </c>
      <c r="E3918" t="s">
        <v>58</v>
      </c>
      <c r="F3918" t="s">
        <v>129</v>
      </c>
      <c r="G3918" t="s">
        <v>79</v>
      </c>
      <c r="H3918" t="s">
        <v>23</v>
      </c>
      <c r="I3918" t="s">
        <v>30</v>
      </c>
      <c r="J3918">
        <v>8</v>
      </c>
      <c r="K3918">
        <v>316.04000000000002</v>
      </c>
      <c r="L3918">
        <v>0.1</v>
      </c>
      <c r="M3918" s="6">
        <v>2275.4899999999998</v>
      </c>
      <c r="N3918" s="3">
        <v>1676.59</v>
      </c>
      <c r="O3918" s="6">
        <v>598.9</v>
      </c>
      <c r="P3918" t="s">
        <v>49</v>
      </c>
      <c r="Q3918" t="s">
        <v>142</v>
      </c>
      <c r="R3918" s="4">
        <f t="shared" si="183"/>
        <v>0.26319605887083664</v>
      </c>
      <c r="S3918" s="1" t="str">
        <f t="shared" si="184"/>
        <v>Mar-2026</v>
      </c>
      <c r="T3918" t="str">
        <f t="shared" si="185"/>
        <v>Profit</v>
      </c>
    </row>
    <row r="3919" spans="1:20" x14ac:dyDescent="0.3">
      <c r="A3919" t="s">
        <v>5969</v>
      </c>
      <c r="B3919" s="2">
        <v>45519</v>
      </c>
      <c r="C3919" t="s">
        <v>368</v>
      </c>
      <c r="D3919" t="s">
        <v>46</v>
      </c>
      <c r="E3919" t="s">
        <v>39</v>
      </c>
      <c r="F3919" t="s">
        <v>47</v>
      </c>
      <c r="G3919" t="s">
        <v>22</v>
      </c>
      <c r="H3919" t="s">
        <v>74</v>
      </c>
      <c r="I3919" t="s">
        <v>75</v>
      </c>
      <c r="J3919">
        <v>6</v>
      </c>
      <c r="K3919">
        <v>10330.870000000001</v>
      </c>
      <c r="L3919">
        <v>0.1</v>
      </c>
      <c r="M3919" s="6">
        <v>55786.7</v>
      </c>
      <c r="N3919" s="3">
        <v>42654.82</v>
      </c>
      <c r="O3919" s="6">
        <v>13131.88</v>
      </c>
      <c r="P3919" t="s">
        <v>31</v>
      </c>
      <c r="Q3919" t="s">
        <v>26</v>
      </c>
      <c r="R3919" s="4">
        <f t="shared" si="183"/>
        <v>0.23539445781879911</v>
      </c>
      <c r="S3919" s="1" t="str">
        <f t="shared" si="184"/>
        <v>Aug-2024</v>
      </c>
      <c r="T3919" t="str">
        <f t="shared" si="185"/>
        <v>Profit</v>
      </c>
    </row>
    <row r="3920" spans="1:20" x14ac:dyDescent="0.3">
      <c r="A3920" t="s">
        <v>5970</v>
      </c>
      <c r="B3920" s="2">
        <v>45987</v>
      </c>
      <c r="C3920" t="s">
        <v>522</v>
      </c>
      <c r="D3920" t="s">
        <v>46</v>
      </c>
      <c r="E3920" t="s">
        <v>39</v>
      </c>
      <c r="F3920" t="s">
        <v>40</v>
      </c>
      <c r="G3920" t="s">
        <v>22</v>
      </c>
      <c r="H3920" t="s">
        <v>41</v>
      </c>
      <c r="I3920" t="s">
        <v>55</v>
      </c>
      <c r="J3920">
        <v>1</v>
      </c>
      <c r="K3920">
        <v>235.79</v>
      </c>
      <c r="L3920">
        <v>0</v>
      </c>
      <c r="M3920" s="6">
        <v>235.79</v>
      </c>
      <c r="N3920" s="3">
        <v>131.18</v>
      </c>
      <c r="O3920" s="6">
        <v>104.61</v>
      </c>
      <c r="P3920" t="s">
        <v>70</v>
      </c>
      <c r="Q3920" t="s">
        <v>26</v>
      </c>
      <c r="R3920" s="4">
        <f t="shared" si="183"/>
        <v>0.44365749183595571</v>
      </c>
      <c r="S3920" s="1" t="str">
        <f t="shared" si="184"/>
        <v>Nov-2025</v>
      </c>
      <c r="T3920" t="str">
        <f t="shared" si="185"/>
        <v>Profit</v>
      </c>
    </row>
    <row r="3921" spans="1:20" x14ac:dyDescent="0.3">
      <c r="A3921" t="s">
        <v>5971</v>
      </c>
      <c r="B3921" s="2">
        <v>45910</v>
      </c>
      <c r="C3921" t="s">
        <v>5072</v>
      </c>
      <c r="D3921" t="s">
        <v>19</v>
      </c>
      <c r="E3921" t="s">
        <v>34</v>
      </c>
      <c r="F3921" t="s">
        <v>73</v>
      </c>
      <c r="G3921" t="s">
        <v>22</v>
      </c>
      <c r="H3921" t="s">
        <v>41</v>
      </c>
      <c r="I3921" t="s">
        <v>55</v>
      </c>
      <c r="J3921">
        <v>5</v>
      </c>
      <c r="K3921">
        <v>334.14</v>
      </c>
      <c r="L3921">
        <v>0.2</v>
      </c>
      <c r="M3921" s="6">
        <v>1336.56</v>
      </c>
      <c r="N3921" s="3">
        <v>982.43</v>
      </c>
      <c r="O3921" s="6">
        <v>354.13</v>
      </c>
      <c r="P3921" t="s">
        <v>49</v>
      </c>
      <c r="Q3921" t="s">
        <v>26</v>
      </c>
      <c r="R3921" s="4">
        <f t="shared" si="183"/>
        <v>0.26495630574010892</v>
      </c>
      <c r="S3921" s="1" t="str">
        <f t="shared" si="184"/>
        <v>Sep-2025</v>
      </c>
      <c r="T3921" t="str">
        <f t="shared" si="185"/>
        <v>Profit</v>
      </c>
    </row>
    <row r="3922" spans="1:20" x14ac:dyDescent="0.3">
      <c r="A3922" t="s">
        <v>5972</v>
      </c>
      <c r="B3922" s="2">
        <v>45887</v>
      </c>
      <c r="C3922" t="s">
        <v>267</v>
      </c>
      <c r="D3922" t="s">
        <v>52</v>
      </c>
      <c r="E3922" t="s">
        <v>20</v>
      </c>
      <c r="F3922" t="s">
        <v>157</v>
      </c>
      <c r="G3922" t="s">
        <v>22</v>
      </c>
      <c r="H3922" t="s">
        <v>41</v>
      </c>
      <c r="I3922" t="s">
        <v>134</v>
      </c>
      <c r="J3922">
        <v>5</v>
      </c>
      <c r="K3922">
        <v>217.31</v>
      </c>
      <c r="L3922">
        <v>0.15</v>
      </c>
      <c r="M3922" s="6">
        <v>923.57</v>
      </c>
      <c r="N3922" s="3">
        <v>818.51</v>
      </c>
      <c r="O3922" s="6">
        <v>105.06</v>
      </c>
      <c r="P3922" t="s">
        <v>43</v>
      </c>
      <c r="Q3922" t="s">
        <v>26</v>
      </c>
      <c r="R3922" s="4">
        <f t="shared" si="183"/>
        <v>0.11375423627878774</v>
      </c>
      <c r="S3922" s="1" t="str">
        <f t="shared" si="184"/>
        <v>Aug-2025</v>
      </c>
      <c r="T3922" t="str">
        <f t="shared" si="185"/>
        <v>Profit</v>
      </c>
    </row>
    <row r="3923" spans="1:20" x14ac:dyDescent="0.3">
      <c r="A3923" t="s">
        <v>5973</v>
      </c>
      <c r="B3923" s="2">
        <v>46141</v>
      </c>
      <c r="C3923" t="s">
        <v>652</v>
      </c>
      <c r="D3923" t="s">
        <v>46</v>
      </c>
      <c r="E3923" t="s">
        <v>53</v>
      </c>
      <c r="F3923" t="s">
        <v>65</v>
      </c>
      <c r="G3923" t="s">
        <v>79</v>
      </c>
      <c r="H3923" t="s">
        <v>74</v>
      </c>
      <c r="I3923" t="s">
        <v>107</v>
      </c>
      <c r="J3923">
        <v>4</v>
      </c>
      <c r="K3923">
        <v>3714.31</v>
      </c>
      <c r="L3923">
        <v>0.2</v>
      </c>
      <c r="M3923" s="6">
        <v>11885.79</v>
      </c>
      <c r="N3923" s="3">
        <v>9460.4500000000007</v>
      </c>
      <c r="O3923" s="6">
        <v>2425.34</v>
      </c>
      <c r="P3923" t="s">
        <v>25</v>
      </c>
      <c r="Q3923" t="s">
        <v>26</v>
      </c>
      <c r="R3923" s="4">
        <f t="shared" si="183"/>
        <v>0.20405374821530584</v>
      </c>
      <c r="S3923" s="1" t="str">
        <f t="shared" si="184"/>
        <v>Apr-2026</v>
      </c>
      <c r="T3923" t="str">
        <f t="shared" si="185"/>
        <v>Profit</v>
      </c>
    </row>
    <row r="3924" spans="1:20" x14ac:dyDescent="0.3">
      <c r="A3924" t="s">
        <v>5974</v>
      </c>
      <c r="B3924" s="2">
        <v>45541</v>
      </c>
      <c r="C3924" t="s">
        <v>2481</v>
      </c>
      <c r="D3924" t="s">
        <v>19</v>
      </c>
      <c r="E3924" t="s">
        <v>39</v>
      </c>
      <c r="F3924" t="s">
        <v>47</v>
      </c>
      <c r="G3924" t="s">
        <v>22</v>
      </c>
      <c r="H3924" t="s">
        <v>41</v>
      </c>
      <c r="I3924" t="s">
        <v>134</v>
      </c>
      <c r="J3924">
        <v>3</v>
      </c>
      <c r="K3924">
        <v>473.4</v>
      </c>
      <c r="L3924">
        <v>0.15</v>
      </c>
      <c r="M3924" s="6">
        <v>1207.17</v>
      </c>
      <c r="N3924" s="3">
        <v>809.03</v>
      </c>
      <c r="O3924" s="6">
        <v>398.14</v>
      </c>
      <c r="P3924" t="s">
        <v>43</v>
      </c>
      <c r="Q3924" t="s">
        <v>26</v>
      </c>
      <c r="R3924" s="4">
        <f t="shared" si="183"/>
        <v>0.32981270243627653</v>
      </c>
      <c r="S3924" s="1" t="str">
        <f t="shared" si="184"/>
        <v>Sep-2024</v>
      </c>
      <c r="T3924" t="str">
        <f t="shared" si="185"/>
        <v>Profit</v>
      </c>
    </row>
    <row r="3925" spans="1:20" x14ac:dyDescent="0.3">
      <c r="A3925" t="s">
        <v>5975</v>
      </c>
      <c r="B3925" s="2">
        <v>46166</v>
      </c>
      <c r="C3925" t="s">
        <v>226</v>
      </c>
      <c r="D3925" t="s">
        <v>52</v>
      </c>
      <c r="E3925" t="s">
        <v>34</v>
      </c>
      <c r="F3925" t="s">
        <v>90</v>
      </c>
      <c r="G3925" t="s">
        <v>79</v>
      </c>
      <c r="H3925" t="s">
        <v>74</v>
      </c>
      <c r="I3925" t="s">
        <v>158</v>
      </c>
      <c r="J3925">
        <v>1</v>
      </c>
      <c r="K3925">
        <v>6936.99</v>
      </c>
      <c r="L3925">
        <v>0.05</v>
      </c>
      <c r="M3925" s="6">
        <v>6590.14</v>
      </c>
      <c r="N3925" s="3">
        <v>4914.3</v>
      </c>
      <c r="O3925" s="6">
        <v>1675.84</v>
      </c>
      <c r="P3925" t="s">
        <v>70</v>
      </c>
      <c r="Q3925" t="s">
        <v>26</v>
      </c>
      <c r="R3925" s="4">
        <f t="shared" si="183"/>
        <v>0.25429505291238119</v>
      </c>
      <c r="S3925" s="1" t="str">
        <f t="shared" si="184"/>
        <v>May-2026</v>
      </c>
      <c r="T3925" t="str">
        <f t="shared" si="185"/>
        <v>Profit</v>
      </c>
    </row>
    <row r="3926" spans="1:20" x14ac:dyDescent="0.3">
      <c r="A3926" t="s">
        <v>5976</v>
      </c>
      <c r="B3926" s="2">
        <v>45732</v>
      </c>
      <c r="C3926" t="s">
        <v>2496</v>
      </c>
      <c r="D3926" t="s">
        <v>52</v>
      </c>
      <c r="E3926" t="s">
        <v>39</v>
      </c>
      <c r="F3926" t="s">
        <v>47</v>
      </c>
      <c r="G3926" t="s">
        <v>29</v>
      </c>
      <c r="H3926" t="s">
        <v>41</v>
      </c>
      <c r="I3926" t="s">
        <v>134</v>
      </c>
      <c r="J3926">
        <v>4</v>
      </c>
      <c r="K3926">
        <v>313.20999999999998</v>
      </c>
      <c r="L3926">
        <v>0.2</v>
      </c>
      <c r="M3926" s="6">
        <v>1002.27</v>
      </c>
      <c r="N3926" s="3">
        <v>942.9</v>
      </c>
      <c r="O3926" s="6">
        <v>59.37</v>
      </c>
      <c r="P3926" t="s">
        <v>25</v>
      </c>
      <c r="Q3926" t="s">
        <v>26</v>
      </c>
      <c r="R3926" s="4">
        <f t="shared" si="183"/>
        <v>5.9235535334790028E-2</v>
      </c>
      <c r="S3926" s="1" t="str">
        <f t="shared" si="184"/>
        <v>Mar-2025</v>
      </c>
      <c r="T3926" t="str">
        <f t="shared" si="185"/>
        <v>Profit</v>
      </c>
    </row>
    <row r="3927" spans="1:20" x14ac:dyDescent="0.3">
      <c r="A3927" t="s">
        <v>5977</v>
      </c>
      <c r="B3927" s="2">
        <v>45824</v>
      </c>
      <c r="C3927" t="s">
        <v>1187</v>
      </c>
      <c r="D3927" t="s">
        <v>19</v>
      </c>
      <c r="E3927" t="s">
        <v>58</v>
      </c>
      <c r="F3927" t="s">
        <v>54</v>
      </c>
      <c r="G3927" t="s">
        <v>22</v>
      </c>
      <c r="H3927" t="s">
        <v>41</v>
      </c>
      <c r="I3927" t="s">
        <v>55</v>
      </c>
      <c r="J3927">
        <v>1</v>
      </c>
      <c r="K3927">
        <v>290.61</v>
      </c>
      <c r="L3927">
        <v>0.1</v>
      </c>
      <c r="M3927" s="6">
        <v>261.55</v>
      </c>
      <c r="N3927" s="3">
        <v>187.9</v>
      </c>
      <c r="O3927" s="6">
        <v>73.650000000000006</v>
      </c>
      <c r="P3927" t="s">
        <v>25</v>
      </c>
      <c r="Q3927" t="s">
        <v>26</v>
      </c>
      <c r="R3927" s="4">
        <f t="shared" si="183"/>
        <v>0.28159051806537949</v>
      </c>
      <c r="S3927" s="1" t="str">
        <f t="shared" si="184"/>
        <v>Jun-2025</v>
      </c>
      <c r="T3927" t="str">
        <f t="shared" si="185"/>
        <v>Profit</v>
      </c>
    </row>
    <row r="3928" spans="1:20" x14ac:dyDescent="0.3">
      <c r="A3928" t="s">
        <v>5978</v>
      </c>
      <c r="B3928" s="2">
        <v>45487</v>
      </c>
      <c r="C3928" t="s">
        <v>5979</v>
      </c>
      <c r="D3928" t="s">
        <v>46</v>
      </c>
      <c r="E3928" t="s">
        <v>53</v>
      </c>
      <c r="F3928" t="s">
        <v>65</v>
      </c>
      <c r="G3928" t="s">
        <v>22</v>
      </c>
      <c r="H3928" t="s">
        <v>41</v>
      </c>
      <c r="I3928" t="s">
        <v>134</v>
      </c>
      <c r="J3928">
        <v>8</v>
      </c>
      <c r="K3928">
        <v>379.19</v>
      </c>
      <c r="L3928">
        <v>0.1</v>
      </c>
      <c r="M3928" s="6">
        <v>2730.17</v>
      </c>
      <c r="N3928" s="3">
        <v>2055.2600000000002</v>
      </c>
      <c r="O3928" s="6">
        <v>674.91</v>
      </c>
      <c r="P3928" t="s">
        <v>31</v>
      </c>
      <c r="Q3928" t="s">
        <v>26</v>
      </c>
      <c r="R3928" s="4">
        <f t="shared" si="183"/>
        <v>0.24720438654003229</v>
      </c>
      <c r="S3928" s="1" t="str">
        <f t="shared" si="184"/>
        <v>Jul-2024</v>
      </c>
      <c r="T3928" t="str">
        <f t="shared" si="185"/>
        <v>Profit</v>
      </c>
    </row>
    <row r="3929" spans="1:20" x14ac:dyDescent="0.3">
      <c r="A3929" t="s">
        <v>5980</v>
      </c>
      <c r="B3929" s="2">
        <v>45981</v>
      </c>
      <c r="C3929" t="s">
        <v>2048</v>
      </c>
      <c r="D3929" t="s">
        <v>19</v>
      </c>
      <c r="E3929" t="s">
        <v>34</v>
      </c>
      <c r="F3929" t="s">
        <v>35</v>
      </c>
      <c r="G3929" t="s">
        <v>29</v>
      </c>
      <c r="H3929" t="s">
        <v>23</v>
      </c>
      <c r="I3929" t="s">
        <v>24</v>
      </c>
      <c r="J3929">
        <v>6</v>
      </c>
      <c r="K3929">
        <v>54460.11</v>
      </c>
      <c r="L3929">
        <v>0</v>
      </c>
      <c r="M3929" s="6">
        <v>326760.65999999997</v>
      </c>
      <c r="N3929" s="3">
        <v>223381.21</v>
      </c>
      <c r="O3929" s="6">
        <v>103379.45</v>
      </c>
      <c r="P3929" t="s">
        <v>25</v>
      </c>
      <c r="Q3929" t="s">
        <v>26</v>
      </c>
      <c r="R3929" s="4">
        <f t="shared" si="183"/>
        <v>0.31637667153689802</v>
      </c>
      <c r="S3929" s="1" t="str">
        <f t="shared" si="184"/>
        <v>Nov-2025</v>
      </c>
      <c r="T3929" t="str">
        <f t="shared" si="185"/>
        <v>Profit</v>
      </c>
    </row>
    <row r="3930" spans="1:20" x14ac:dyDescent="0.3">
      <c r="A3930" t="s">
        <v>5981</v>
      </c>
      <c r="B3930" s="2">
        <v>46220</v>
      </c>
      <c r="C3930" t="s">
        <v>1347</v>
      </c>
      <c r="D3930" t="s">
        <v>52</v>
      </c>
      <c r="E3930" t="s">
        <v>58</v>
      </c>
      <c r="F3930" t="s">
        <v>104</v>
      </c>
      <c r="G3930" t="s">
        <v>22</v>
      </c>
      <c r="H3930" t="s">
        <v>74</v>
      </c>
      <c r="I3930" t="s">
        <v>158</v>
      </c>
      <c r="J3930">
        <v>4</v>
      </c>
      <c r="K3930">
        <v>15998.1</v>
      </c>
      <c r="L3930">
        <v>0.15</v>
      </c>
      <c r="M3930" s="6">
        <v>54393.54</v>
      </c>
      <c r="N3930" s="3">
        <v>45200.38</v>
      </c>
      <c r="O3930" s="6">
        <v>9193.16</v>
      </c>
      <c r="P3930" t="s">
        <v>49</v>
      </c>
      <c r="Q3930" t="s">
        <v>26</v>
      </c>
      <c r="R3930" s="4">
        <f t="shared" si="183"/>
        <v>0.16901198193756095</v>
      </c>
      <c r="S3930" s="1" t="str">
        <f t="shared" si="184"/>
        <v>Jul-2026</v>
      </c>
      <c r="T3930" t="str">
        <f t="shared" si="185"/>
        <v>Profit</v>
      </c>
    </row>
    <row r="3931" spans="1:20" x14ac:dyDescent="0.3">
      <c r="A3931" t="s">
        <v>5982</v>
      </c>
      <c r="B3931" s="2">
        <v>46278</v>
      </c>
      <c r="C3931" t="s">
        <v>2817</v>
      </c>
      <c r="D3931" t="s">
        <v>52</v>
      </c>
      <c r="E3931" t="s">
        <v>53</v>
      </c>
      <c r="F3931" t="s">
        <v>90</v>
      </c>
      <c r="G3931" t="s">
        <v>22</v>
      </c>
      <c r="H3931" t="s">
        <v>23</v>
      </c>
      <c r="I3931" t="s">
        <v>36</v>
      </c>
      <c r="J3931">
        <v>2</v>
      </c>
      <c r="K3931">
        <v>23588.080000000002</v>
      </c>
      <c r="L3931">
        <v>0.1</v>
      </c>
      <c r="M3931" s="6">
        <v>42458.54</v>
      </c>
      <c r="N3931" s="3">
        <v>30712.11</v>
      </c>
      <c r="O3931" s="6">
        <v>11746.43</v>
      </c>
      <c r="P3931" t="s">
        <v>25</v>
      </c>
      <c r="Q3931" t="s">
        <v>26</v>
      </c>
      <c r="R3931" s="4">
        <f t="shared" si="183"/>
        <v>0.27665647476338096</v>
      </c>
      <c r="S3931" s="1" t="str">
        <f t="shared" si="184"/>
        <v>Sep-2026</v>
      </c>
      <c r="T3931" t="str">
        <f t="shared" si="185"/>
        <v>Profit</v>
      </c>
    </row>
    <row r="3932" spans="1:20" x14ac:dyDescent="0.3">
      <c r="A3932" t="s">
        <v>5983</v>
      </c>
      <c r="B3932" s="2">
        <v>45810</v>
      </c>
      <c r="C3932" t="s">
        <v>4338</v>
      </c>
      <c r="D3932" t="s">
        <v>19</v>
      </c>
      <c r="E3932" t="s">
        <v>58</v>
      </c>
      <c r="F3932" t="s">
        <v>129</v>
      </c>
      <c r="G3932" t="s">
        <v>79</v>
      </c>
      <c r="H3932" t="s">
        <v>41</v>
      </c>
      <c r="I3932" t="s">
        <v>55</v>
      </c>
      <c r="J3932">
        <v>2</v>
      </c>
      <c r="K3932">
        <v>185.03</v>
      </c>
      <c r="L3932">
        <v>0.15</v>
      </c>
      <c r="M3932" s="6">
        <v>314.55</v>
      </c>
      <c r="N3932" s="3">
        <v>248.92</v>
      </c>
      <c r="O3932" s="6">
        <v>65.63</v>
      </c>
      <c r="P3932" t="s">
        <v>31</v>
      </c>
      <c r="Q3932" t="s">
        <v>26</v>
      </c>
      <c r="R3932" s="4">
        <f t="shared" si="183"/>
        <v>0.20864727388332535</v>
      </c>
      <c r="S3932" s="1" t="str">
        <f t="shared" si="184"/>
        <v>Jun-2025</v>
      </c>
      <c r="T3932" t="str">
        <f t="shared" si="185"/>
        <v>Profit</v>
      </c>
    </row>
    <row r="3933" spans="1:20" x14ac:dyDescent="0.3">
      <c r="A3933" t="s">
        <v>5984</v>
      </c>
      <c r="B3933" s="2">
        <v>45361</v>
      </c>
      <c r="C3933" t="s">
        <v>1367</v>
      </c>
      <c r="D3933" t="s">
        <v>19</v>
      </c>
      <c r="E3933" t="s">
        <v>39</v>
      </c>
      <c r="F3933" t="s">
        <v>40</v>
      </c>
      <c r="G3933" t="s">
        <v>29</v>
      </c>
      <c r="H3933" t="s">
        <v>74</v>
      </c>
      <c r="I3933" t="s">
        <v>158</v>
      </c>
      <c r="J3933">
        <v>1</v>
      </c>
      <c r="K3933">
        <v>9343.61</v>
      </c>
      <c r="L3933">
        <v>0.15</v>
      </c>
      <c r="M3933" s="6">
        <v>7942.07</v>
      </c>
      <c r="N3933" s="3">
        <v>6386.58</v>
      </c>
      <c r="O3933" s="6">
        <v>1555.49</v>
      </c>
      <c r="P3933" t="s">
        <v>43</v>
      </c>
      <c r="Q3933" t="s">
        <v>26</v>
      </c>
      <c r="R3933" s="4">
        <f t="shared" si="183"/>
        <v>0.19585448126244168</v>
      </c>
      <c r="S3933" s="1" t="str">
        <f t="shared" si="184"/>
        <v>Mar-2024</v>
      </c>
      <c r="T3933" t="str">
        <f t="shared" si="185"/>
        <v>Profit</v>
      </c>
    </row>
    <row r="3934" spans="1:20" x14ac:dyDescent="0.3">
      <c r="A3934" t="s">
        <v>5985</v>
      </c>
      <c r="B3934" s="2">
        <v>45930</v>
      </c>
      <c r="C3934" t="s">
        <v>4119</v>
      </c>
      <c r="D3934" t="s">
        <v>19</v>
      </c>
      <c r="E3934" t="s">
        <v>53</v>
      </c>
      <c r="F3934" t="s">
        <v>65</v>
      </c>
      <c r="G3934" t="s">
        <v>22</v>
      </c>
      <c r="H3934" t="s">
        <v>74</v>
      </c>
      <c r="I3934" t="s">
        <v>75</v>
      </c>
      <c r="J3934">
        <v>2</v>
      </c>
      <c r="K3934">
        <v>7978.19</v>
      </c>
      <c r="L3934">
        <v>0.15</v>
      </c>
      <c r="M3934" s="6">
        <v>13562.92</v>
      </c>
      <c r="N3934" s="3">
        <v>8418.82</v>
      </c>
      <c r="O3934" s="6">
        <v>5144.1000000000004</v>
      </c>
      <c r="P3934" t="s">
        <v>49</v>
      </c>
      <c r="Q3934" t="s">
        <v>142</v>
      </c>
      <c r="R3934" s="4">
        <f t="shared" si="183"/>
        <v>0.37927673391865468</v>
      </c>
      <c r="S3934" s="1" t="str">
        <f t="shared" si="184"/>
        <v>Sep-2025</v>
      </c>
      <c r="T3934" t="str">
        <f t="shared" si="185"/>
        <v>Profit</v>
      </c>
    </row>
    <row r="3935" spans="1:20" x14ac:dyDescent="0.3">
      <c r="A3935" t="s">
        <v>5986</v>
      </c>
      <c r="B3935" s="2">
        <v>45690</v>
      </c>
      <c r="C3935" t="s">
        <v>5397</v>
      </c>
      <c r="D3935" t="s">
        <v>19</v>
      </c>
      <c r="E3935" t="s">
        <v>34</v>
      </c>
      <c r="G3935" t="s">
        <v>22</v>
      </c>
      <c r="H3935" t="s">
        <v>74</v>
      </c>
      <c r="I3935" t="s">
        <v>91</v>
      </c>
      <c r="J3935">
        <v>1</v>
      </c>
      <c r="K3935">
        <v>9374.49</v>
      </c>
      <c r="L3935">
        <v>0</v>
      </c>
      <c r="M3935" s="6">
        <v>9374.49</v>
      </c>
      <c r="N3935" s="3">
        <v>5236.03</v>
      </c>
      <c r="O3935" s="6">
        <v>4138.46</v>
      </c>
      <c r="P3935" t="s">
        <v>49</v>
      </c>
      <c r="Q3935" t="s">
        <v>26</v>
      </c>
      <c r="R3935" s="4">
        <f t="shared" si="183"/>
        <v>0.441459748743665</v>
      </c>
      <c r="S3935" s="1" t="str">
        <f t="shared" si="184"/>
        <v>Feb-2025</v>
      </c>
      <c r="T3935" t="str">
        <f t="shared" si="185"/>
        <v>Profit</v>
      </c>
    </row>
    <row r="3936" spans="1:20" x14ac:dyDescent="0.3">
      <c r="A3936" t="s">
        <v>5987</v>
      </c>
      <c r="B3936" s="2">
        <v>46269</v>
      </c>
      <c r="C3936" t="s">
        <v>2870</v>
      </c>
      <c r="D3936" t="s">
        <v>19</v>
      </c>
      <c r="E3936" t="s">
        <v>53</v>
      </c>
      <c r="F3936" t="s">
        <v>90</v>
      </c>
      <c r="G3936" t="s">
        <v>22</v>
      </c>
      <c r="H3936" t="s">
        <v>74</v>
      </c>
      <c r="I3936" t="s">
        <v>158</v>
      </c>
      <c r="J3936">
        <v>4</v>
      </c>
      <c r="K3936">
        <v>8202.66</v>
      </c>
      <c r="L3936">
        <v>0.25</v>
      </c>
      <c r="M3936" s="6">
        <v>24607.98</v>
      </c>
      <c r="N3936" s="3">
        <v>21675.89</v>
      </c>
      <c r="O3936" s="6">
        <v>2932.09</v>
      </c>
      <c r="P3936" t="s">
        <v>49</v>
      </c>
      <c r="Q3936" t="s">
        <v>26</v>
      </c>
      <c r="R3936" s="4">
        <f t="shared" si="183"/>
        <v>0.1191519986605971</v>
      </c>
      <c r="S3936" s="1" t="str">
        <f t="shared" si="184"/>
        <v>Sep-2026</v>
      </c>
      <c r="T3936" t="str">
        <f t="shared" si="185"/>
        <v>Profit</v>
      </c>
    </row>
    <row r="3937" spans="1:20" x14ac:dyDescent="0.3">
      <c r="A3937" t="s">
        <v>5988</v>
      </c>
      <c r="B3937" s="2">
        <v>45963</v>
      </c>
      <c r="C3937" t="s">
        <v>2848</v>
      </c>
      <c r="D3937" t="s">
        <v>46</v>
      </c>
      <c r="E3937" t="s">
        <v>58</v>
      </c>
      <c r="F3937" t="s">
        <v>54</v>
      </c>
      <c r="G3937" t="s">
        <v>22</v>
      </c>
      <c r="H3937" t="s">
        <v>41</v>
      </c>
      <c r="I3937" t="s">
        <v>42</v>
      </c>
      <c r="J3937">
        <v>3</v>
      </c>
      <c r="K3937">
        <v>176.81</v>
      </c>
      <c r="L3937">
        <v>0</v>
      </c>
      <c r="M3937" s="6">
        <v>530.42999999999995</v>
      </c>
      <c r="N3937" s="3">
        <v>295.83999999999997</v>
      </c>
      <c r="O3937" s="6">
        <v>234.59</v>
      </c>
      <c r="P3937" t="s">
        <v>70</v>
      </c>
      <c r="Q3937" t="s">
        <v>26</v>
      </c>
      <c r="R3937" s="4">
        <f t="shared" si="183"/>
        <v>0.44226382369021366</v>
      </c>
      <c r="S3937" s="1" t="str">
        <f t="shared" si="184"/>
        <v>Nov-2025</v>
      </c>
      <c r="T3937" t="str">
        <f t="shared" si="185"/>
        <v>Profit</v>
      </c>
    </row>
    <row r="3938" spans="1:20" x14ac:dyDescent="0.3">
      <c r="A3938" t="s">
        <v>5989</v>
      </c>
      <c r="B3938" s="2">
        <v>46051</v>
      </c>
      <c r="C3938" t="s">
        <v>988</v>
      </c>
      <c r="D3938" t="s">
        <v>46</v>
      </c>
      <c r="E3938" t="s">
        <v>53</v>
      </c>
      <c r="F3938" t="s">
        <v>54</v>
      </c>
      <c r="G3938" t="s">
        <v>22</v>
      </c>
      <c r="H3938" t="s">
        <v>74</v>
      </c>
      <c r="I3938" t="s">
        <v>137</v>
      </c>
      <c r="J3938">
        <v>5</v>
      </c>
      <c r="K3938">
        <v>17975.45</v>
      </c>
      <c r="L3938">
        <v>0.1</v>
      </c>
      <c r="M3938" s="6">
        <v>80889.53</v>
      </c>
      <c r="N3938" s="3">
        <v>66561.2</v>
      </c>
      <c r="O3938" s="6">
        <v>14328.33</v>
      </c>
      <c r="P3938" t="s">
        <v>25</v>
      </c>
      <c r="Q3938" t="s">
        <v>26</v>
      </c>
      <c r="R3938" s="4">
        <f t="shared" si="183"/>
        <v>0.17713454386494767</v>
      </c>
      <c r="S3938" s="1" t="str">
        <f t="shared" si="184"/>
        <v>Jan-2026</v>
      </c>
      <c r="T3938" t="str">
        <f t="shared" si="185"/>
        <v>Profit</v>
      </c>
    </row>
    <row r="3939" spans="1:20" x14ac:dyDescent="0.3">
      <c r="A3939" t="s">
        <v>5990</v>
      </c>
      <c r="B3939" s="2">
        <v>45494</v>
      </c>
      <c r="C3939" t="s">
        <v>5991</v>
      </c>
      <c r="D3939" t="s">
        <v>19</v>
      </c>
      <c r="E3939" t="s">
        <v>20</v>
      </c>
      <c r="F3939" t="s">
        <v>157</v>
      </c>
      <c r="G3939" t="s">
        <v>79</v>
      </c>
      <c r="H3939" t="s">
        <v>23</v>
      </c>
      <c r="I3939" t="s">
        <v>59</v>
      </c>
      <c r="J3939">
        <v>2</v>
      </c>
      <c r="K3939">
        <v>4200.2700000000004</v>
      </c>
      <c r="L3939">
        <v>0</v>
      </c>
      <c r="M3939" s="6">
        <v>8400.5400000000009</v>
      </c>
      <c r="N3939" s="3">
        <v>4824.91</v>
      </c>
      <c r="O3939" s="6">
        <v>3575.63</v>
      </c>
      <c r="P3939" t="s">
        <v>43</v>
      </c>
      <c r="Q3939" t="s">
        <v>26</v>
      </c>
      <c r="R3939" s="4">
        <f t="shared" si="183"/>
        <v>0.42564287533896628</v>
      </c>
      <c r="S3939" s="1" t="str">
        <f t="shared" si="184"/>
        <v>Jul-2024</v>
      </c>
      <c r="T3939" t="str">
        <f t="shared" si="185"/>
        <v>Profit</v>
      </c>
    </row>
    <row r="3940" spans="1:20" x14ac:dyDescent="0.3">
      <c r="A3940" t="s">
        <v>5992</v>
      </c>
      <c r="B3940" s="2">
        <v>45439</v>
      </c>
      <c r="C3940" t="s">
        <v>1453</v>
      </c>
      <c r="D3940" t="s">
        <v>46</v>
      </c>
      <c r="E3940" t="s">
        <v>53</v>
      </c>
      <c r="F3940" t="s">
        <v>90</v>
      </c>
      <c r="G3940" t="s">
        <v>29</v>
      </c>
      <c r="H3940" t="s">
        <v>74</v>
      </c>
      <c r="I3940" t="s">
        <v>75</v>
      </c>
      <c r="J3940">
        <v>4</v>
      </c>
      <c r="K3940">
        <v>7036.26</v>
      </c>
      <c r="L3940">
        <v>0.15</v>
      </c>
      <c r="M3940" s="6">
        <v>23923.279999999999</v>
      </c>
      <c r="N3940" s="3">
        <v>22279.43</v>
      </c>
      <c r="O3940" s="6">
        <v>1643.85</v>
      </c>
      <c r="P3940" t="s">
        <v>25</v>
      </c>
      <c r="Q3940" t="s">
        <v>26</v>
      </c>
      <c r="R3940" s="4">
        <f t="shared" si="183"/>
        <v>6.8713403847632928E-2</v>
      </c>
      <c r="S3940" s="1" t="str">
        <f t="shared" si="184"/>
        <v>May-2024</v>
      </c>
      <c r="T3940" t="str">
        <f t="shared" si="185"/>
        <v>Profit</v>
      </c>
    </row>
    <row r="3941" spans="1:20" x14ac:dyDescent="0.3">
      <c r="A3941" t="s">
        <v>5993</v>
      </c>
      <c r="B3941" s="2">
        <v>45763</v>
      </c>
      <c r="C3941" t="s">
        <v>2352</v>
      </c>
      <c r="D3941" t="s">
        <v>52</v>
      </c>
      <c r="E3941" t="s">
        <v>53</v>
      </c>
      <c r="F3941" t="s">
        <v>65</v>
      </c>
      <c r="G3941" t="s">
        <v>29</v>
      </c>
      <c r="H3941" t="s">
        <v>41</v>
      </c>
      <c r="I3941" t="s">
        <v>55</v>
      </c>
      <c r="J3941">
        <v>6</v>
      </c>
      <c r="K3941">
        <v>456.24</v>
      </c>
      <c r="L3941">
        <v>0.1</v>
      </c>
      <c r="M3941" s="6">
        <v>2463.6999999999998</v>
      </c>
      <c r="N3941" s="3">
        <v>1863.05</v>
      </c>
      <c r="O3941" s="6">
        <v>600.65</v>
      </c>
      <c r="P3941" t="s">
        <v>25</v>
      </c>
      <c r="Q3941" t="s">
        <v>76</v>
      </c>
      <c r="R3941" s="4">
        <f t="shared" si="183"/>
        <v>0.24379997564638553</v>
      </c>
      <c r="S3941" s="1" t="str">
        <f t="shared" si="184"/>
        <v>Apr-2025</v>
      </c>
      <c r="T3941" t="str">
        <f t="shared" si="185"/>
        <v>Profit</v>
      </c>
    </row>
    <row r="3942" spans="1:20" x14ac:dyDescent="0.3">
      <c r="A3942" t="s">
        <v>5994</v>
      </c>
      <c r="B3942" s="2">
        <v>45946</v>
      </c>
      <c r="C3942" t="s">
        <v>4386</v>
      </c>
      <c r="D3942" t="s">
        <v>46</v>
      </c>
      <c r="E3942" t="s">
        <v>58</v>
      </c>
      <c r="G3942" t="s">
        <v>29</v>
      </c>
      <c r="H3942" t="s">
        <v>41</v>
      </c>
      <c r="I3942" t="s">
        <v>55</v>
      </c>
      <c r="J3942">
        <v>4</v>
      </c>
      <c r="K3942">
        <v>464.85</v>
      </c>
      <c r="L3942">
        <v>0.2</v>
      </c>
      <c r="M3942" s="6">
        <v>1487.52</v>
      </c>
      <c r="N3942" s="3">
        <v>1259.4000000000001</v>
      </c>
      <c r="O3942" s="6">
        <v>228.12</v>
      </c>
      <c r="P3942" t="s">
        <v>43</v>
      </c>
      <c r="Q3942" t="s">
        <v>26</v>
      </c>
      <c r="R3942" s="4">
        <f t="shared" si="183"/>
        <v>0.15335592126492417</v>
      </c>
      <c r="S3942" s="1" t="str">
        <f t="shared" si="184"/>
        <v>Oct-2025</v>
      </c>
      <c r="T3942" t="str">
        <f t="shared" si="185"/>
        <v>Profit</v>
      </c>
    </row>
    <row r="3943" spans="1:20" x14ac:dyDescent="0.3">
      <c r="A3943" t="s">
        <v>5995</v>
      </c>
      <c r="B3943" s="2">
        <v>46235</v>
      </c>
      <c r="C3943" t="s">
        <v>1334</v>
      </c>
      <c r="D3943" t="s">
        <v>19</v>
      </c>
      <c r="E3943" t="s">
        <v>53</v>
      </c>
      <c r="F3943" t="s">
        <v>97</v>
      </c>
      <c r="G3943" t="s">
        <v>29</v>
      </c>
      <c r="H3943" t="s">
        <v>41</v>
      </c>
      <c r="I3943" t="s">
        <v>125</v>
      </c>
      <c r="J3943">
        <v>3</v>
      </c>
      <c r="K3943">
        <v>137.41</v>
      </c>
      <c r="L3943">
        <v>0</v>
      </c>
      <c r="M3943" s="6">
        <v>412.23</v>
      </c>
      <c r="N3943" s="3">
        <v>316.3</v>
      </c>
      <c r="O3943" s="6">
        <v>95.93</v>
      </c>
      <c r="P3943" t="s">
        <v>43</v>
      </c>
      <c r="Q3943" t="s">
        <v>76</v>
      </c>
      <c r="R3943" s="4">
        <f t="shared" si="183"/>
        <v>0.23270989496155059</v>
      </c>
      <c r="S3943" s="1" t="str">
        <f t="shared" si="184"/>
        <v>Aug-2026</v>
      </c>
      <c r="T3943" t="str">
        <f t="shared" si="185"/>
        <v>Profit</v>
      </c>
    </row>
    <row r="3944" spans="1:20" x14ac:dyDescent="0.3">
      <c r="A3944" t="s">
        <v>5996</v>
      </c>
      <c r="B3944" s="2">
        <v>45490</v>
      </c>
      <c r="C3944" t="s">
        <v>1901</v>
      </c>
      <c r="D3944" t="s">
        <v>19</v>
      </c>
      <c r="E3944" t="s">
        <v>53</v>
      </c>
      <c r="F3944" t="s">
        <v>54</v>
      </c>
      <c r="G3944" t="s">
        <v>22</v>
      </c>
      <c r="H3944" t="s">
        <v>41</v>
      </c>
      <c r="I3944" t="s">
        <v>134</v>
      </c>
      <c r="J3944">
        <v>3</v>
      </c>
      <c r="K3944">
        <v>306.01</v>
      </c>
      <c r="L3944">
        <v>0.05</v>
      </c>
      <c r="M3944" s="6">
        <v>872.13</v>
      </c>
      <c r="N3944" s="3">
        <v>498.99</v>
      </c>
      <c r="O3944" s="6">
        <v>373.14</v>
      </c>
      <c r="P3944" t="s">
        <v>31</v>
      </c>
      <c r="Q3944" t="s">
        <v>26</v>
      </c>
      <c r="R3944" s="4">
        <f t="shared" si="183"/>
        <v>0.42784905919988991</v>
      </c>
      <c r="S3944" s="1" t="str">
        <f t="shared" si="184"/>
        <v>Jul-2024</v>
      </c>
      <c r="T3944" t="str">
        <f t="shared" si="185"/>
        <v>Profit</v>
      </c>
    </row>
    <row r="3945" spans="1:20" x14ac:dyDescent="0.3">
      <c r="A3945" t="s">
        <v>5997</v>
      </c>
      <c r="B3945" s="2">
        <v>46208</v>
      </c>
      <c r="C3945" t="s">
        <v>1279</v>
      </c>
      <c r="D3945" t="s">
        <v>19</v>
      </c>
      <c r="E3945" t="s">
        <v>34</v>
      </c>
      <c r="F3945" t="s">
        <v>65</v>
      </c>
      <c r="G3945" t="s">
        <v>29</v>
      </c>
      <c r="H3945" t="s">
        <v>23</v>
      </c>
      <c r="I3945" t="s">
        <v>94</v>
      </c>
      <c r="J3945">
        <v>4</v>
      </c>
      <c r="K3945">
        <v>1054.05</v>
      </c>
      <c r="L3945">
        <v>0</v>
      </c>
      <c r="M3945" s="6">
        <v>4216.2</v>
      </c>
      <c r="N3945" s="3">
        <v>2247.94</v>
      </c>
      <c r="O3945" s="6">
        <v>1968.26</v>
      </c>
      <c r="P3945" t="s">
        <v>43</v>
      </c>
      <c r="Q3945" t="s">
        <v>26</v>
      </c>
      <c r="R3945" s="4">
        <f t="shared" si="183"/>
        <v>0.46683269294625496</v>
      </c>
      <c r="S3945" s="1" t="str">
        <f t="shared" si="184"/>
        <v>Jul-2026</v>
      </c>
      <c r="T3945" t="str">
        <f t="shared" si="185"/>
        <v>Profit</v>
      </c>
    </row>
    <row r="3946" spans="1:20" x14ac:dyDescent="0.3">
      <c r="A3946" t="s">
        <v>5998</v>
      </c>
      <c r="B3946" s="2">
        <v>45717</v>
      </c>
      <c r="C3946" t="s">
        <v>3915</v>
      </c>
      <c r="D3946" t="s">
        <v>46</v>
      </c>
      <c r="E3946" t="s">
        <v>34</v>
      </c>
      <c r="F3946" t="s">
        <v>110</v>
      </c>
      <c r="G3946" t="s">
        <v>79</v>
      </c>
      <c r="H3946" t="s">
        <v>74</v>
      </c>
      <c r="I3946" t="s">
        <v>137</v>
      </c>
      <c r="J3946">
        <v>5</v>
      </c>
      <c r="K3946">
        <v>14815.4</v>
      </c>
      <c r="L3946">
        <v>0.1</v>
      </c>
      <c r="M3946" s="6">
        <v>66669.3</v>
      </c>
      <c r="N3946" s="3">
        <v>57200.01</v>
      </c>
      <c r="O3946" s="6">
        <v>9469.2900000000009</v>
      </c>
      <c r="P3946" t="s">
        <v>43</v>
      </c>
      <c r="Q3946" t="s">
        <v>76</v>
      </c>
      <c r="R3946" s="4">
        <f t="shared" si="183"/>
        <v>0.14203373966728314</v>
      </c>
      <c r="S3946" s="1" t="str">
        <f t="shared" si="184"/>
        <v>Mar-2025</v>
      </c>
      <c r="T3946" t="str">
        <f t="shared" si="185"/>
        <v>Profit</v>
      </c>
    </row>
    <row r="3947" spans="1:20" x14ac:dyDescent="0.3">
      <c r="A3947" t="s">
        <v>5999</v>
      </c>
      <c r="B3947" s="2">
        <v>45957</v>
      </c>
      <c r="C3947" t="s">
        <v>2539</v>
      </c>
      <c r="D3947" t="s">
        <v>19</v>
      </c>
      <c r="E3947" t="s">
        <v>39</v>
      </c>
      <c r="F3947" t="s">
        <v>146</v>
      </c>
      <c r="G3947" t="s">
        <v>22</v>
      </c>
      <c r="H3947" t="s">
        <v>41</v>
      </c>
      <c r="I3947" t="s">
        <v>48</v>
      </c>
      <c r="J3947">
        <v>5</v>
      </c>
      <c r="K3947">
        <v>189.66</v>
      </c>
      <c r="L3947">
        <v>0.1</v>
      </c>
      <c r="M3947" s="6">
        <v>853.47</v>
      </c>
      <c r="N3947" s="3">
        <v>658.55</v>
      </c>
      <c r="O3947" s="6">
        <v>194.92</v>
      </c>
      <c r="P3947" t="s">
        <v>31</v>
      </c>
      <c r="Q3947" t="s">
        <v>26</v>
      </c>
      <c r="R3947" s="4">
        <f t="shared" si="183"/>
        <v>0.22838529766717047</v>
      </c>
      <c r="S3947" s="1" t="str">
        <f t="shared" si="184"/>
        <v>Oct-2025</v>
      </c>
      <c r="T3947" t="str">
        <f t="shared" si="185"/>
        <v>Profit</v>
      </c>
    </row>
    <row r="3948" spans="1:20" x14ac:dyDescent="0.3">
      <c r="A3948" t="s">
        <v>6000</v>
      </c>
      <c r="B3948" s="2">
        <v>45783</v>
      </c>
      <c r="C3948" t="s">
        <v>5281</v>
      </c>
      <c r="D3948" t="s">
        <v>19</v>
      </c>
      <c r="E3948" t="s">
        <v>34</v>
      </c>
      <c r="F3948" t="s">
        <v>110</v>
      </c>
      <c r="G3948" t="s">
        <v>79</v>
      </c>
      <c r="H3948" t="s">
        <v>41</v>
      </c>
      <c r="I3948" t="s">
        <v>125</v>
      </c>
      <c r="J3948">
        <v>5</v>
      </c>
      <c r="K3948">
        <v>216.63</v>
      </c>
      <c r="L3948">
        <v>0</v>
      </c>
      <c r="M3948" s="6">
        <v>1083.1500000000001</v>
      </c>
      <c r="N3948" s="3">
        <v>777.36</v>
      </c>
      <c r="O3948" s="6">
        <v>305.79000000000002</v>
      </c>
      <c r="P3948" t="s">
        <v>31</v>
      </c>
      <c r="Q3948" t="s">
        <v>26</v>
      </c>
      <c r="R3948" s="4">
        <f t="shared" si="183"/>
        <v>0.28231546877163827</v>
      </c>
      <c r="S3948" s="1" t="str">
        <f t="shared" si="184"/>
        <v>May-2025</v>
      </c>
      <c r="T3948" t="str">
        <f t="shared" si="185"/>
        <v>Profit</v>
      </c>
    </row>
    <row r="3949" spans="1:20" x14ac:dyDescent="0.3">
      <c r="A3949" t="s">
        <v>6001</v>
      </c>
      <c r="B3949" s="2">
        <v>46179</v>
      </c>
      <c r="C3949" t="s">
        <v>6002</v>
      </c>
      <c r="D3949" t="s">
        <v>46</v>
      </c>
      <c r="E3949" t="s">
        <v>53</v>
      </c>
      <c r="F3949" t="s">
        <v>90</v>
      </c>
      <c r="G3949" t="s">
        <v>79</v>
      </c>
      <c r="H3949" t="s">
        <v>41</v>
      </c>
      <c r="I3949" t="s">
        <v>48</v>
      </c>
      <c r="J3949">
        <v>1</v>
      </c>
      <c r="K3949">
        <v>190.95</v>
      </c>
      <c r="L3949">
        <v>0.15</v>
      </c>
      <c r="M3949" s="6">
        <v>162.31</v>
      </c>
      <c r="N3949" s="3">
        <v>117.78</v>
      </c>
      <c r="O3949" s="6">
        <v>44.53</v>
      </c>
      <c r="P3949" t="s">
        <v>49</v>
      </c>
      <c r="Q3949" t="s">
        <v>26</v>
      </c>
      <c r="R3949" s="4">
        <f t="shared" si="183"/>
        <v>0.27435154950403551</v>
      </c>
      <c r="S3949" s="1" t="str">
        <f t="shared" si="184"/>
        <v>Jun-2026</v>
      </c>
      <c r="T3949" t="str">
        <f t="shared" si="185"/>
        <v>Profit</v>
      </c>
    </row>
    <row r="3950" spans="1:20" x14ac:dyDescent="0.3">
      <c r="A3950" t="s">
        <v>6003</v>
      </c>
      <c r="B3950" s="2">
        <v>46187</v>
      </c>
      <c r="C3950" t="s">
        <v>6004</v>
      </c>
      <c r="D3950" t="s">
        <v>19</v>
      </c>
      <c r="E3950" t="s">
        <v>53</v>
      </c>
      <c r="F3950" t="s">
        <v>97</v>
      </c>
      <c r="G3950" t="s">
        <v>22</v>
      </c>
      <c r="H3950" t="s">
        <v>41</v>
      </c>
      <c r="I3950" t="s">
        <v>125</v>
      </c>
      <c r="J3950">
        <v>2</v>
      </c>
      <c r="K3950">
        <v>104.45</v>
      </c>
      <c r="L3950">
        <v>0</v>
      </c>
      <c r="M3950" s="6">
        <v>208.9</v>
      </c>
      <c r="N3950" s="3">
        <v>151.66</v>
      </c>
      <c r="O3950" s="6">
        <v>57.24</v>
      </c>
      <c r="P3950" t="s">
        <v>49</v>
      </c>
      <c r="Q3950" t="s">
        <v>26</v>
      </c>
      <c r="R3950" s="4">
        <f t="shared" si="183"/>
        <v>0.27400670177118236</v>
      </c>
      <c r="S3950" s="1" t="str">
        <f t="shared" si="184"/>
        <v>Jun-2026</v>
      </c>
      <c r="T3950" t="str">
        <f t="shared" si="185"/>
        <v>Profit</v>
      </c>
    </row>
    <row r="3951" spans="1:20" x14ac:dyDescent="0.3">
      <c r="A3951" t="s">
        <v>6005</v>
      </c>
      <c r="B3951" s="2">
        <v>45433</v>
      </c>
      <c r="C3951" t="s">
        <v>1537</v>
      </c>
      <c r="D3951" t="s">
        <v>19</v>
      </c>
      <c r="E3951" t="s">
        <v>58</v>
      </c>
      <c r="F3951" t="s">
        <v>104</v>
      </c>
      <c r="G3951" t="s">
        <v>22</v>
      </c>
      <c r="H3951" t="s">
        <v>41</v>
      </c>
      <c r="I3951" t="s">
        <v>48</v>
      </c>
      <c r="J3951">
        <v>2</v>
      </c>
      <c r="K3951">
        <v>69.430000000000007</v>
      </c>
      <c r="L3951">
        <v>0</v>
      </c>
      <c r="M3951" s="6">
        <v>138.86000000000001</v>
      </c>
      <c r="N3951" s="3">
        <v>76.349999999999994</v>
      </c>
      <c r="O3951" s="6">
        <v>62.51</v>
      </c>
      <c r="P3951" t="s">
        <v>25</v>
      </c>
      <c r="Q3951" t="s">
        <v>26</v>
      </c>
      <c r="R3951" s="4">
        <f t="shared" si="183"/>
        <v>0.45016563445196595</v>
      </c>
      <c r="S3951" s="1" t="str">
        <f t="shared" si="184"/>
        <v>May-2024</v>
      </c>
      <c r="T3951" t="str">
        <f t="shared" si="185"/>
        <v>Profit</v>
      </c>
    </row>
    <row r="3952" spans="1:20" x14ac:dyDescent="0.3">
      <c r="A3952" t="s">
        <v>6006</v>
      </c>
      <c r="B3952" s="2">
        <v>45604</v>
      </c>
      <c r="C3952" t="s">
        <v>4986</v>
      </c>
      <c r="D3952" t="s">
        <v>46</v>
      </c>
      <c r="E3952" t="s">
        <v>58</v>
      </c>
      <c r="F3952" t="s">
        <v>339</v>
      </c>
      <c r="G3952" t="s">
        <v>29</v>
      </c>
      <c r="H3952" t="s">
        <v>41</v>
      </c>
      <c r="I3952" t="s">
        <v>42</v>
      </c>
      <c r="J3952">
        <v>4</v>
      </c>
      <c r="K3952">
        <v>83.89</v>
      </c>
      <c r="L3952">
        <v>0.2</v>
      </c>
      <c r="M3952" s="6">
        <v>268.45</v>
      </c>
      <c r="N3952" s="3">
        <v>263.32</v>
      </c>
      <c r="O3952" s="6">
        <v>5.13</v>
      </c>
      <c r="P3952" t="s">
        <v>25</v>
      </c>
      <c r="Q3952" t="s">
        <v>26</v>
      </c>
      <c r="R3952" s="4">
        <f t="shared" si="183"/>
        <v>1.9109703855466568E-2</v>
      </c>
      <c r="S3952" s="1" t="str">
        <f t="shared" si="184"/>
        <v>Nov-2024</v>
      </c>
      <c r="T3952" t="str">
        <f t="shared" si="185"/>
        <v>Profit</v>
      </c>
    </row>
    <row r="3953" spans="1:20" x14ac:dyDescent="0.3">
      <c r="A3953" t="s">
        <v>6007</v>
      </c>
      <c r="B3953" s="2">
        <v>45456</v>
      </c>
      <c r="C3953" t="s">
        <v>397</v>
      </c>
      <c r="D3953" t="s">
        <v>46</v>
      </c>
      <c r="E3953" t="s">
        <v>39</v>
      </c>
      <c r="F3953" t="s">
        <v>146</v>
      </c>
      <c r="G3953" t="s">
        <v>22</v>
      </c>
      <c r="H3953" t="s">
        <v>23</v>
      </c>
      <c r="I3953" t="s">
        <v>30</v>
      </c>
      <c r="J3953">
        <v>4</v>
      </c>
      <c r="K3953">
        <v>1679.16</v>
      </c>
      <c r="L3953">
        <v>0.05</v>
      </c>
      <c r="M3953" s="6">
        <v>6380.81</v>
      </c>
      <c r="N3953" s="3">
        <v>4030.94</v>
      </c>
      <c r="O3953" s="6">
        <v>2349.87</v>
      </c>
      <c r="P3953" t="s">
        <v>25</v>
      </c>
      <c r="Q3953" t="s">
        <v>26</v>
      </c>
      <c r="R3953" s="4">
        <f t="shared" si="183"/>
        <v>0.36827142635496118</v>
      </c>
      <c r="S3953" s="1" t="str">
        <f t="shared" si="184"/>
        <v>Jun-2024</v>
      </c>
      <c r="T3953" t="str">
        <f t="shared" si="185"/>
        <v>Profit</v>
      </c>
    </row>
    <row r="3954" spans="1:20" x14ac:dyDescent="0.3">
      <c r="A3954" t="s">
        <v>6008</v>
      </c>
      <c r="B3954" s="2">
        <v>45605</v>
      </c>
      <c r="C3954" t="s">
        <v>5036</v>
      </c>
      <c r="D3954" t="s">
        <v>19</v>
      </c>
      <c r="E3954" t="s">
        <v>53</v>
      </c>
      <c r="F3954" t="s">
        <v>54</v>
      </c>
      <c r="G3954" t="s">
        <v>79</v>
      </c>
      <c r="H3954" t="s">
        <v>74</v>
      </c>
      <c r="I3954" t="s">
        <v>75</v>
      </c>
      <c r="J3954">
        <v>10</v>
      </c>
      <c r="K3954">
        <v>8910.34</v>
      </c>
      <c r="L3954">
        <v>0.1</v>
      </c>
      <c r="M3954" s="6">
        <v>80193.06</v>
      </c>
      <c r="N3954" s="3">
        <v>57416.71</v>
      </c>
      <c r="O3954" s="6">
        <v>22776.35</v>
      </c>
      <c r="P3954" t="s">
        <v>70</v>
      </c>
      <c r="Q3954" t="s">
        <v>142</v>
      </c>
      <c r="R3954" s="4">
        <f t="shared" si="183"/>
        <v>0.28401896622974604</v>
      </c>
      <c r="S3954" s="1" t="str">
        <f t="shared" si="184"/>
        <v>Nov-2024</v>
      </c>
      <c r="T3954" t="str">
        <f t="shared" si="185"/>
        <v>Profit</v>
      </c>
    </row>
    <row r="3955" spans="1:20" x14ac:dyDescent="0.3">
      <c r="A3955" t="s">
        <v>6009</v>
      </c>
      <c r="B3955" s="2">
        <v>45312</v>
      </c>
      <c r="C3955" t="s">
        <v>3122</v>
      </c>
      <c r="D3955" t="s">
        <v>19</v>
      </c>
      <c r="E3955" t="s">
        <v>53</v>
      </c>
      <c r="F3955" t="s">
        <v>54</v>
      </c>
      <c r="G3955" t="s">
        <v>79</v>
      </c>
      <c r="H3955" t="s">
        <v>23</v>
      </c>
      <c r="I3955" t="s">
        <v>94</v>
      </c>
      <c r="J3955">
        <v>1</v>
      </c>
      <c r="K3955">
        <v>3384.18</v>
      </c>
      <c r="L3955">
        <v>0</v>
      </c>
      <c r="M3955" s="6">
        <v>3384.18</v>
      </c>
      <c r="N3955" s="3">
        <v>2364.17</v>
      </c>
      <c r="O3955" s="6">
        <v>1020.01</v>
      </c>
      <c r="P3955" t="s">
        <v>31</v>
      </c>
      <c r="Q3955" t="s">
        <v>26</v>
      </c>
      <c r="R3955" s="4">
        <f t="shared" si="183"/>
        <v>0.30140536259891615</v>
      </c>
      <c r="S3955" s="1" t="str">
        <f t="shared" si="184"/>
        <v>Jan-2024</v>
      </c>
      <c r="T3955" t="str">
        <f t="shared" si="185"/>
        <v>Profit</v>
      </c>
    </row>
    <row r="3956" spans="1:20" x14ac:dyDescent="0.3">
      <c r="A3956" t="s">
        <v>6010</v>
      </c>
      <c r="B3956" s="2">
        <v>45373</v>
      </c>
      <c r="C3956" t="s">
        <v>2393</v>
      </c>
      <c r="D3956" t="s">
        <v>19</v>
      </c>
      <c r="E3956" t="s">
        <v>20</v>
      </c>
      <c r="F3956" t="s">
        <v>205</v>
      </c>
      <c r="G3956" t="s">
        <v>22</v>
      </c>
      <c r="H3956" t="s">
        <v>23</v>
      </c>
      <c r="I3956" t="s">
        <v>30</v>
      </c>
      <c r="J3956">
        <v>1</v>
      </c>
      <c r="K3956">
        <v>2197.5</v>
      </c>
      <c r="L3956">
        <v>0.1</v>
      </c>
      <c r="M3956" s="6">
        <v>1977.75</v>
      </c>
      <c r="N3956" s="3">
        <v>1259.24</v>
      </c>
      <c r="O3956" s="6">
        <v>718.51</v>
      </c>
      <c r="P3956" t="s">
        <v>25</v>
      </c>
      <c r="Q3956" t="s">
        <v>26</v>
      </c>
      <c r="R3956" s="4">
        <f t="shared" si="183"/>
        <v>0.36329667551510553</v>
      </c>
      <c r="S3956" s="1" t="str">
        <f t="shared" si="184"/>
        <v>Mar-2024</v>
      </c>
      <c r="T3956" t="str">
        <f t="shared" si="185"/>
        <v>Profit</v>
      </c>
    </row>
    <row r="3957" spans="1:20" x14ac:dyDescent="0.3">
      <c r="A3957" t="s">
        <v>6011</v>
      </c>
      <c r="B3957" s="2">
        <v>45872</v>
      </c>
      <c r="C3957" t="s">
        <v>6012</v>
      </c>
      <c r="D3957" t="s">
        <v>19</v>
      </c>
      <c r="E3957" t="s">
        <v>34</v>
      </c>
      <c r="F3957" t="s">
        <v>65</v>
      </c>
      <c r="G3957" t="s">
        <v>22</v>
      </c>
      <c r="H3957" t="s">
        <v>74</v>
      </c>
      <c r="I3957" t="s">
        <v>158</v>
      </c>
      <c r="J3957">
        <v>4</v>
      </c>
      <c r="K3957">
        <v>8553.75</v>
      </c>
      <c r="L3957">
        <v>0.1</v>
      </c>
      <c r="M3957" s="6">
        <v>30793.5</v>
      </c>
      <c r="N3957" s="3">
        <v>21722.65</v>
      </c>
      <c r="O3957" s="6">
        <v>9070.85</v>
      </c>
      <c r="P3957" t="s">
        <v>49</v>
      </c>
      <c r="Q3957" t="s">
        <v>26</v>
      </c>
      <c r="R3957" s="4">
        <f t="shared" si="183"/>
        <v>0.29457028268952867</v>
      </c>
      <c r="S3957" s="1" t="str">
        <f t="shared" si="184"/>
        <v>Aug-2025</v>
      </c>
      <c r="T3957" t="str">
        <f t="shared" si="185"/>
        <v>Profit</v>
      </c>
    </row>
    <row r="3958" spans="1:20" x14ac:dyDescent="0.3">
      <c r="A3958" t="s">
        <v>6013</v>
      </c>
      <c r="B3958" s="2">
        <v>45422</v>
      </c>
      <c r="C3958" t="s">
        <v>2841</v>
      </c>
      <c r="D3958" t="s">
        <v>19</v>
      </c>
      <c r="E3958" t="s">
        <v>20</v>
      </c>
      <c r="F3958" t="s">
        <v>99</v>
      </c>
      <c r="G3958" t="s">
        <v>22</v>
      </c>
      <c r="H3958" t="s">
        <v>23</v>
      </c>
      <c r="I3958" t="s">
        <v>30</v>
      </c>
      <c r="J3958">
        <v>1</v>
      </c>
      <c r="K3958">
        <v>2145.9499999999998</v>
      </c>
      <c r="L3958">
        <v>0</v>
      </c>
      <c r="M3958" s="6">
        <v>2145.9499999999998</v>
      </c>
      <c r="N3958" s="3">
        <v>1398.52</v>
      </c>
      <c r="O3958" s="6">
        <v>747.43</v>
      </c>
      <c r="P3958" t="s">
        <v>43</v>
      </c>
      <c r="Q3958" t="s">
        <v>26</v>
      </c>
      <c r="R3958" s="4">
        <f t="shared" si="183"/>
        <v>0.34829795661595098</v>
      </c>
      <c r="S3958" s="1" t="str">
        <f t="shared" si="184"/>
        <v>May-2024</v>
      </c>
      <c r="T3958" t="str">
        <f t="shared" si="185"/>
        <v>Profit</v>
      </c>
    </row>
    <row r="3959" spans="1:20" x14ac:dyDescent="0.3">
      <c r="A3959" t="s">
        <v>6014</v>
      </c>
      <c r="B3959" s="2">
        <v>45890</v>
      </c>
      <c r="C3959" t="s">
        <v>447</v>
      </c>
      <c r="D3959" t="s">
        <v>19</v>
      </c>
      <c r="E3959" t="s">
        <v>39</v>
      </c>
      <c r="F3959" t="s">
        <v>220</v>
      </c>
      <c r="G3959" t="s">
        <v>22</v>
      </c>
      <c r="H3959" t="s">
        <v>23</v>
      </c>
      <c r="I3959" t="s">
        <v>69</v>
      </c>
      <c r="J3959">
        <v>1</v>
      </c>
      <c r="K3959">
        <v>23926.63</v>
      </c>
      <c r="L3959">
        <v>0.15</v>
      </c>
      <c r="M3959" s="6">
        <v>20337.64</v>
      </c>
      <c r="N3959" s="3">
        <v>19121.07</v>
      </c>
      <c r="O3959" s="6">
        <v>1216.57</v>
      </c>
      <c r="P3959" t="s">
        <v>70</v>
      </c>
      <c r="Q3959" t="s">
        <v>26</v>
      </c>
      <c r="R3959" s="4">
        <f t="shared" si="183"/>
        <v>5.9818641690972993E-2</v>
      </c>
      <c r="S3959" s="1" t="str">
        <f t="shared" si="184"/>
        <v>Aug-2025</v>
      </c>
      <c r="T3959" t="str">
        <f t="shared" si="185"/>
        <v>Profit</v>
      </c>
    </row>
    <row r="3960" spans="1:20" x14ac:dyDescent="0.3">
      <c r="A3960" t="s">
        <v>6015</v>
      </c>
      <c r="B3960" s="2">
        <v>46021</v>
      </c>
      <c r="C3960" t="s">
        <v>33</v>
      </c>
      <c r="D3960" t="s">
        <v>46</v>
      </c>
      <c r="E3960" t="s">
        <v>39</v>
      </c>
      <c r="F3960" t="s">
        <v>40</v>
      </c>
      <c r="G3960" t="s">
        <v>22</v>
      </c>
      <c r="H3960" t="s">
        <v>23</v>
      </c>
      <c r="I3960" t="s">
        <v>30</v>
      </c>
      <c r="J3960">
        <v>2</v>
      </c>
      <c r="K3960">
        <v>1178.47</v>
      </c>
      <c r="L3960">
        <v>0</v>
      </c>
      <c r="M3960" s="6">
        <v>2356.94</v>
      </c>
      <c r="N3960" s="3">
        <v>1773.68</v>
      </c>
      <c r="O3960" s="6">
        <v>583.26</v>
      </c>
      <c r="P3960" t="s">
        <v>31</v>
      </c>
      <c r="Q3960" t="s">
        <v>26</v>
      </c>
      <c r="R3960" s="4">
        <f t="shared" si="183"/>
        <v>0.24746493334577885</v>
      </c>
      <c r="S3960" s="1" t="str">
        <f t="shared" si="184"/>
        <v>Dec-2025</v>
      </c>
      <c r="T3960" t="str">
        <f t="shared" si="185"/>
        <v>Profit</v>
      </c>
    </row>
    <row r="3961" spans="1:20" x14ac:dyDescent="0.3">
      <c r="A3961" t="s">
        <v>6016</v>
      </c>
      <c r="B3961" s="2">
        <v>46224</v>
      </c>
      <c r="C3961" t="s">
        <v>192</v>
      </c>
      <c r="D3961" t="s">
        <v>19</v>
      </c>
      <c r="E3961" t="s">
        <v>58</v>
      </c>
      <c r="F3961" t="s">
        <v>129</v>
      </c>
      <c r="G3961" t="s">
        <v>22</v>
      </c>
      <c r="H3961" t="s">
        <v>74</v>
      </c>
      <c r="I3961" t="s">
        <v>158</v>
      </c>
      <c r="J3961">
        <v>2</v>
      </c>
      <c r="K3961">
        <v>13832.94</v>
      </c>
      <c r="L3961">
        <v>0.1</v>
      </c>
      <c r="M3961" s="6">
        <v>24899.29</v>
      </c>
      <c r="N3961" s="3">
        <v>21803</v>
      </c>
      <c r="O3961" s="6">
        <v>3096.29</v>
      </c>
      <c r="P3961" t="s">
        <v>49</v>
      </c>
      <c r="Q3961" t="s">
        <v>26</v>
      </c>
      <c r="R3961" s="4">
        <f t="shared" si="183"/>
        <v>0.12435254177930374</v>
      </c>
      <c r="S3961" s="1" t="str">
        <f t="shared" si="184"/>
        <v>Jul-2026</v>
      </c>
      <c r="T3961" t="str">
        <f t="shared" si="185"/>
        <v>Profit</v>
      </c>
    </row>
    <row r="3962" spans="1:20" x14ac:dyDescent="0.3">
      <c r="A3962" t="s">
        <v>6017</v>
      </c>
      <c r="B3962" s="2">
        <v>46275</v>
      </c>
      <c r="C3962" t="s">
        <v>2437</v>
      </c>
      <c r="D3962" t="s">
        <v>52</v>
      </c>
      <c r="E3962" t="s">
        <v>34</v>
      </c>
      <c r="F3962" t="s">
        <v>65</v>
      </c>
      <c r="G3962" t="s">
        <v>22</v>
      </c>
      <c r="H3962" t="s">
        <v>23</v>
      </c>
      <c r="I3962" t="s">
        <v>94</v>
      </c>
      <c r="J3962">
        <v>4</v>
      </c>
      <c r="K3962">
        <v>2405.67</v>
      </c>
      <c r="L3962">
        <v>0.15</v>
      </c>
      <c r="M3962" s="6">
        <v>8179.28</v>
      </c>
      <c r="N3962" s="3">
        <v>7452.73</v>
      </c>
      <c r="O3962" s="6">
        <v>726.55</v>
      </c>
      <c r="P3962" t="s">
        <v>49</v>
      </c>
      <c r="Q3962" t="s">
        <v>26</v>
      </c>
      <c r="R3962" s="4">
        <f t="shared" si="183"/>
        <v>8.8828112009859059E-2</v>
      </c>
      <c r="S3962" s="1" t="str">
        <f t="shared" si="184"/>
        <v>Sep-2026</v>
      </c>
      <c r="T3962" t="str">
        <f t="shared" si="185"/>
        <v>Profit</v>
      </c>
    </row>
    <row r="3963" spans="1:20" x14ac:dyDescent="0.3">
      <c r="A3963" t="s">
        <v>6018</v>
      </c>
      <c r="B3963" s="2">
        <v>45596</v>
      </c>
      <c r="C3963" t="s">
        <v>6019</v>
      </c>
      <c r="D3963" t="s">
        <v>19</v>
      </c>
      <c r="E3963" t="s">
        <v>53</v>
      </c>
      <c r="F3963" t="s">
        <v>90</v>
      </c>
      <c r="G3963" t="s">
        <v>79</v>
      </c>
      <c r="H3963" t="s">
        <v>41</v>
      </c>
      <c r="I3963" t="s">
        <v>48</v>
      </c>
      <c r="J3963">
        <v>8</v>
      </c>
      <c r="K3963">
        <v>50.46</v>
      </c>
      <c r="L3963">
        <v>0</v>
      </c>
      <c r="M3963" s="6">
        <v>403.68</v>
      </c>
      <c r="N3963" s="3">
        <v>212.88</v>
      </c>
      <c r="O3963" s="6">
        <v>190.8</v>
      </c>
      <c r="P3963" t="s">
        <v>70</v>
      </c>
      <c r="Q3963" t="s">
        <v>26</v>
      </c>
      <c r="R3963" s="4">
        <f t="shared" si="183"/>
        <v>0.47265160523186683</v>
      </c>
      <c r="S3963" s="1" t="str">
        <f t="shared" si="184"/>
        <v>Oct-2024</v>
      </c>
      <c r="T3963" t="str">
        <f t="shared" si="185"/>
        <v>Profit</v>
      </c>
    </row>
    <row r="3964" spans="1:20" x14ac:dyDescent="0.3">
      <c r="A3964" t="s">
        <v>6020</v>
      </c>
      <c r="B3964" s="2">
        <v>46206</v>
      </c>
      <c r="C3964" t="s">
        <v>1908</v>
      </c>
      <c r="D3964" t="s">
        <v>19</v>
      </c>
      <c r="E3964" t="s">
        <v>20</v>
      </c>
      <c r="F3964" t="s">
        <v>99</v>
      </c>
      <c r="G3964" t="s">
        <v>22</v>
      </c>
      <c r="H3964" t="s">
        <v>23</v>
      </c>
      <c r="I3964" t="s">
        <v>36</v>
      </c>
      <c r="J3964">
        <v>3</v>
      </c>
      <c r="K3964">
        <v>12719.84</v>
      </c>
      <c r="L3964">
        <v>0.2</v>
      </c>
      <c r="M3964" s="6">
        <v>30527.62</v>
      </c>
      <c r="N3964" s="3">
        <v>30151.42</v>
      </c>
      <c r="O3964" s="6">
        <v>376.2</v>
      </c>
      <c r="P3964" t="s">
        <v>49</v>
      </c>
      <c r="Q3964" t="s">
        <v>26</v>
      </c>
      <c r="R3964" s="4">
        <f t="shared" si="183"/>
        <v>1.232326660250619E-2</v>
      </c>
      <c r="S3964" s="1" t="str">
        <f t="shared" si="184"/>
        <v>Jul-2026</v>
      </c>
      <c r="T3964" t="str">
        <f t="shared" si="185"/>
        <v>Profit</v>
      </c>
    </row>
    <row r="3965" spans="1:20" x14ac:dyDescent="0.3">
      <c r="A3965" t="s">
        <v>6021</v>
      </c>
      <c r="B3965" s="2">
        <v>45662</v>
      </c>
      <c r="C3965" t="s">
        <v>5448</v>
      </c>
      <c r="D3965" t="s">
        <v>46</v>
      </c>
      <c r="E3965" t="s">
        <v>53</v>
      </c>
      <c r="F3965" t="s">
        <v>65</v>
      </c>
      <c r="G3965" t="s">
        <v>22</v>
      </c>
      <c r="H3965" t="s">
        <v>74</v>
      </c>
      <c r="I3965" t="s">
        <v>75</v>
      </c>
      <c r="J3965">
        <v>1</v>
      </c>
      <c r="K3965">
        <v>9931.31</v>
      </c>
      <c r="L3965">
        <v>0</v>
      </c>
      <c r="M3965" s="6">
        <v>9931.31</v>
      </c>
      <c r="N3965" s="3">
        <v>5281.05</v>
      </c>
      <c r="O3965" s="6">
        <v>4650.26</v>
      </c>
      <c r="P3965" t="s">
        <v>31</v>
      </c>
      <c r="Q3965" t="s">
        <v>26</v>
      </c>
      <c r="R3965" s="4">
        <f t="shared" si="183"/>
        <v>0.46824235674850551</v>
      </c>
      <c r="S3965" s="1" t="str">
        <f t="shared" si="184"/>
        <v>Jan-2025</v>
      </c>
      <c r="T3965" t="str">
        <f t="shared" si="185"/>
        <v>Profit</v>
      </c>
    </row>
    <row r="3966" spans="1:20" x14ac:dyDescent="0.3">
      <c r="A3966" t="s">
        <v>6022</v>
      </c>
      <c r="B3966" s="2">
        <v>46148</v>
      </c>
      <c r="C3966" t="s">
        <v>5601</v>
      </c>
      <c r="D3966" t="s">
        <v>19</v>
      </c>
      <c r="E3966" t="s">
        <v>39</v>
      </c>
      <c r="F3966" t="s">
        <v>120</v>
      </c>
      <c r="G3966" t="s">
        <v>22</v>
      </c>
      <c r="H3966" t="s">
        <v>74</v>
      </c>
      <c r="I3966" t="s">
        <v>107</v>
      </c>
      <c r="J3966">
        <v>2</v>
      </c>
      <c r="K3966">
        <v>4205.8500000000004</v>
      </c>
      <c r="L3966">
        <v>0.15</v>
      </c>
      <c r="M3966" s="6">
        <v>7149.95</v>
      </c>
      <c r="N3966" s="3">
        <v>5759.65</v>
      </c>
      <c r="O3966" s="6">
        <v>1390.3</v>
      </c>
      <c r="P3966" t="s">
        <v>43</v>
      </c>
      <c r="Q3966" t="s">
        <v>26</v>
      </c>
      <c r="R3966" s="4">
        <f t="shared" si="183"/>
        <v>0.19444891223015545</v>
      </c>
      <c r="S3966" s="1" t="str">
        <f t="shared" si="184"/>
        <v>May-2026</v>
      </c>
      <c r="T3966" t="str">
        <f t="shared" si="185"/>
        <v>Profit</v>
      </c>
    </row>
    <row r="3967" spans="1:20" x14ac:dyDescent="0.3">
      <c r="A3967" t="s">
        <v>6023</v>
      </c>
      <c r="B3967" s="2">
        <v>46144</v>
      </c>
      <c r="C3967" t="s">
        <v>4203</v>
      </c>
      <c r="D3967" t="s">
        <v>19</v>
      </c>
      <c r="E3967" t="s">
        <v>39</v>
      </c>
      <c r="F3967" t="s">
        <v>146</v>
      </c>
      <c r="G3967" t="s">
        <v>79</v>
      </c>
      <c r="H3967" t="s">
        <v>74</v>
      </c>
      <c r="I3967" t="s">
        <v>75</v>
      </c>
      <c r="J3967">
        <v>1</v>
      </c>
      <c r="K3967">
        <v>7946.02</v>
      </c>
      <c r="L3967">
        <v>0.05</v>
      </c>
      <c r="M3967" s="6">
        <v>7548.72</v>
      </c>
      <c r="N3967" s="3">
        <v>5305.08</v>
      </c>
      <c r="O3967" s="6">
        <v>2243.64</v>
      </c>
      <c r="P3967" t="s">
        <v>70</v>
      </c>
      <c r="Q3967" t="s">
        <v>26</v>
      </c>
      <c r="R3967" s="4">
        <f t="shared" si="183"/>
        <v>0.29722125075509487</v>
      </c>
      <c r="S3967" s="1" t="str">
        <f t="shared" si="184"/>
        <v>May-2026</v>
      </c>
      <c r="T3967" t="str">
        <f t="shared" si="185"/>
        <v>Profit</v>
      </c>
    </row>
    <row r="3968" spans="1:20" x14ac:dyDescent="0.3">
      <c r="A3968" t="s">
        <v>6024</v>
      </c>
      <c r="B3968" s="2">
        <v>45675</v>
      </c>
      <c r="C3968" t="s">
        <v>4763</v>
      </c>
      <c r="D3968" t="s">
        <v>46</v>
      </c>
      <c r="E3968" t="s">
        <v>58</v>
      </c>
      <c r="F3968" t="s">
        <v>68</v>
      </c>
      <c r="G3968" t="s">
        <v>29</v>
      </c>
      <c r="H3968" t="s">
        <v>41</v>
      </c>
      <c r="I3968" t="s">
        <v>42</v>
      </c>
      <c r="J3968">
        <v>1</v>
      </c>
      <c r="K3968">
        <v>237.35</v>
      </c>
      <c r="L3968">
        <v>0.2</v>
      </c>
      <c r="M3968" s="6">
        <v>189.88</v>
      </c>
      <c r="N3968" s="3">
        <v>181.32</v>
      </c>
      <c r="O3968" s="6">
        <v>8.56</v>
      </c>
      <c r="P3968" t="s">
        <v>70</v>
      </c>
      <c r="Q3968" t="s">
        <v>26</v>
      </c>
      <c r="R3968" s="4">
        <f t="shared" si="183"/>
        <v>4.5081103855066362E-2</v>
      </c>
      <c r="S3968" s="1" t="str">
        <f t="shared" si="184"/>
        <v>Jan-2025</v>
      </c>
      <c r="T3968" t="str">
        <f t="shared" si="185"/>
        <v>Profit</v>
      </c>
    </row>
    <row r="3969" spans="1:20" x14ac:dyDescent="0.3">
      <c r="A3969" t="s">
        <v>6025</v>
      </c>
      <c r="B3969" s="2">
        <v>46199</v>
      </c>
      <c r="C3969" t="s">
        <v>6026</v>
      </c>
      <c r="D3969" t="s">
        <v>46</v>
      </c>
      <c r="E3969" t="s">
        <v>34</v>
      </c>
      <c r="F3969" t="s">
        <v>35</v>
      </c>
      <c r="G3969" t="s">
        <v>22</v>
      </c>
      <c r="H3969" t="s">
        <v>23</v>
      </c>
      <c r="I3969" t="s">
        <v>30</v>
      </c>
      <c r="J3969">
        <v>1</v>
      </c>
      <c r="K3969">
        <v>798.65</v>
      </c>
      <c r="L3969">
        <v>0.05</v>
      </c>
      <c r="M3969" s="6">
        <v>758.72</v>
      </c>
      <c r="N3969" s="3">
        <v>426.7</v>
      </c>
      <c r="O3969" s="6">
        <v>332.02</v>
      </c>
      <c r="P3969" t="s">
        <v>31</v>
      </c>
      <c r="Q3969" t="s">
        <v>26</v>
      </c>
      <c r="R3969" s="4">
        <f t="shared" si="183"/>
        <v>0.43760544074230279</v>
      </c>
      <c r="S3969" s="1" t="str">
        <f t="shared" si="184"/>
        <v>Jun-2026</v>
      </c>
      <c r="T3969" t="str">
        <f t="shared" si="185"/>
        <v>Profit</v>
      </c>
    </row>
    <row r="3970" spans="1:20" x14ac:dyDescent="0.3">
      <c r="A3970" t="s">
        <v>6027</v>
      </c>
      <c r="B3970" s="2">
        <v>45736</v>
      </c>
      <c r="C3970" t="s">
        <v>2213</v>
      </c>
      <c r="D3970" t="s">
        <v>46</v>
      </c>
      <c r="E3970" t="s">
        <v>34</v>
      </c>
      <c r="F3970" t="s">
        <v>73</v>
      </c>
      <c r="G3970" t="s">
        <v>79</v>
      </c>
      <c r="H3970" t="s">
        <v>74</v>
      </c>
      <c r="I3970" t="s">
        <v>137</v>
      </c>
      <c r="J3970">
        <v>3</v>
      </c>
      <c r="K3970">
        <v>16712.72</v>
      </c>
      <c r="L3970">
        <v>0.05</v>
      </c>
      <c r="M3970" s="6">
        <v>47631.25</v>
      </c>
      <c r="N3970" s="3">
        <v>31739.52</v>
      </c>
      <c r="O3970" s="6">
        <v>15891.73</v>
      </c>
      <c r="P3970" t="s">
        <v>49</v>
      </c>
      <c r="Q3970" t="s">
        <v>26</v>
      </c>
      <c r="R3970" s="4">
        <f t="shared" si="183"/>
        <v>0.33364083453615012</v>
      </c>
      <c r="S3970" s="1" t="str">
        <f t="shared" si="184"/>
        <v>Mar-2025</v>
      </c>
      <c r="T3970" t="str">
        <f t="shared" si="185"/>
        <v>Profit</v>
      </c>
    </row>
    <row r="3971" spans="1:20" x14ac:dyDescent="0.3">
      <c r="A3971" t="s">
        <v>6028</v>
      </c>
      <c r="B3971" s="2">
        <v>45716</v>
      </c>
      <c r="C3971" t="s">
        <v>969</v>
      </c>
      <c r="D3971" t="s">
        <v>19</v>
      </c>
      <c r="E3971" t="s">
        <v>39</v>
      </c>
      <c r="F3971" t="s">
        <v>47</v>
      </c>
      <c r="G3971" t="s">
        <v>22</v>
      </c>
      <c r="H3971" t="s">
        <v>41</v>
      </c>
      <c r="I3971" t="s">
        <v>48</v>
      </c>
      <c r="J3971">
        <v>3</v>
      </c>
      <c r="K3971">
        <v>192.4</v>
      </c>
      <c r="L3971">
        <v>0.15</v>
      </c>
      <c r="M3971" s="6">
        <v>490.62</v>
      </c>
      <c r="N3971" s="3">
        <v>336.9</v>
      </c>
      <c r="O3971" s="6">
        <v>153.72</v>
      </c>
      <c r="P3971" t="s">
        <v>70</v>
      </c>
      <c r="Q3971" t="s">
        <v>26</v>
      </c>
      <c r="R3971" s="4">
        <f t="shared" si="183"/>
        <v>0.31331784272960744</v>
      </c>
      <c r="S3971" s="1" t="str">
        <f t="shared" si="184"/>
        <v>Feb-2025</v>
      </c>
      <c r="T3971" t="str">
        <f t="shared" si="185"/>
        <v>Profit</v>
      </c>
    </row>
    <row r="3972" spans="1:20" x14ac:dyDescent="0.3">
      <c r="A3972" t="s">
        <v>6029</v>
      </c>
      <c r="B3972" s="2">
        <v>45452</v>
      </c>
      <c r="C3972" t="s">
        <v>3796</v>
      </c>
      <c r="D3972" t="s">
        <v>19</v>
      </c>
      <c r="E3972" t="s">
        <v>20</v>
      </c>
      <c r="F3972" t="s">
        <v>21</v>
      </c>
      <c r="G3972" t="s">
        <v>22</v>
      </c>
      <c r="H3972" t="s">
        <v>74</v>
      </c>
      <c r="I3972" t="s">
        <v>158</v>
      </c>
      <c r="J3972">
        <v>3</v>
      </c>
      <c r="K3972">
        <v>7083.32</v>
      </c>
      <c r="L3972">
        <v>0.05</v>
      </c>
      <c r="M3972" s="6">
        <v>20187.46</v>
      </c>
      <c r="N3972" s="3">
        <v>13273.87</v>
      </c>
      <c r="O3972" s="6">
        <v>6913.59</v>
      </c>
      <c r="P3972" t="s">
        <v>31</v>
      </c>
      <c r="Q3972" t="s">
        <v>26</v>
      </c>
      <c r="R3972" s="4">
        <f t="shared" si="183"/>
        <v>0.34246953306656708</v>
      </c>
      <c r="S3972" s="1" t="str">
        <f t="shared" si="184"/>
        <v>Jun-2024</v>
      </c>
      <c r="T3972" t="str">
        <f t="shared" si="185"/>
        <v>Profit</v>
      </c>
    </row>
    <row r="3973" spans="1:20" x14ac:dyDescent="0.3">
      <c r="A3973" t="s">
        <v>6030</v>
      </c>
      <c r="B3973" s="2">
        <v>45469</v>
      </c>
      <c r="C3973" t="s">
        <v>3461</v>
      </c>
      <c r="D3973" t="s">
        <v>46</v>
      </c>
      <c r="E3973" t="s">
        <v>39</v>
      </c>
      <c r="F3973" t="s">
        <v>220</v>
      </c>
      <c r="G3973" t="s">
        <v>22</v>
      </c>
      <c r="H3973" t="s">
        <v>74</v>
      </c>
      <c r="I3973" t="s">
        <v>91</v>
      </c>
      <c r="J3973">
        <v>5</v>
      </c>
      <c r="K3973">
        <v>17093.98</v>
      </c>
      <c r="L3973">
        <v>0.15</v>
      </c>
      <c r="M3973" s="6">
        <v>72649.41</v>
      </c>
      <c r="N3973" s="3">
        <v>49401.440000000002</v>
      </c>
      <c r="O3973" s="6">
        <v>23247.97</v>
      </c>
      <c r="P3973" t="s">
        <v>70</v>
      </c>
      <c r="Q3973" t="s">
        <v>26</v>
      </c>
      <c r="R3973" s="4">
        <f t="shared" ref="R3973:R4036" si="186">IFERROR(O3973/M3973,0)</f>
        <v>0.3200021858401878</v>
      </c>
      <c r="S3973" s="1" t="str">
        <f t="shared" ref="S3973:S4036" si="187">TEXT(B3973,"mmm-yyyy")</f>
        <v>Jun-2024</v>
      </c>
      <c r="T3973" t="str">
        <f t="shared" ref="T3973:T4036" si="188">IF(O3973&gt;0,"Profit",IF(O3973&lt;0,"Loss","Break-Even"))</f>
        <v>Profit</v>
      </c>
    </row>
    <row r="3974" spans="1:20" x14ac:dyDescent="0.3">
      <c r="A3974" t="s">
        <v>6031</v>
      </c>
      <c r="B3974" s="2">
        <v>45920</v>
      </c>
      <c r="C3974" t="s">
        <v>6032</v>
      </c>
      <c r="D3974" t="s">
        <v>46</v>
      </c>
      <c r="E3974" t="s">
        <v>34</v>
      </c>
      <c r="F3974" t="s">
        <v>110</v>
      </c>
      <c r="G3974" t="s">
        <v>79</v>
      </c>
      <c r="H3974" t="s">
        <v>41</v>
      </c>
      <c r="I3974" t="s">
        <v>62</v>
      </c>
      <c r="J3974">
        <v>3</v>
      </c>
      <c r="K3974">
        <v>305.76</v>
      </c>
      <c r="L3974">
        <v>0.15</v>
      </c>
      <c r="M3974" s="6">
        <v>779.69</v>
      </c>
      <c r="N3974" s="3">
        <v>643.48</v>
      </c>
      <c r="O3974" s="6">
        <v>136.21</v>
      </c>
      <c r="P3974" t="s">
        <v>43</v>
      </c>
      <c r="Q3974" t="s">
        <v>76</v>
      </c>
      <c r="R3974" s="4">
        <f t="shared" si="186"/>
        <v>0.17469763624004411</v>
      </c>
      <c r="S3974" s="1" t="str">
        <f t="shared" si="187"/>
        <v>Sep-2025</v>
      </c>
      <c r="T3974" t="str">
        <f t="shared" si="188"/>
        <v>Profit</v>
      </c>
    </row>
    <row r="3975" spans="1:20" x14ac:dyDescent="0.3">
      <c r="A3975" t="s">
        <v>6033</v>
      </c>
      <c r="B3975" s="2">
        <v>45999</v>
      </c>
      <c r="C3975" t="s">
        <v>6034</v>
      </c>
      <c r="D3975" t="s">
        <v>46</v>
      </c>
      <c r="E3975" t="s">
        <v>34</v>
      </c>
      <c r="F3975" t="s">
        <v>90</v>
      </c>
      <c r="G3975" t="s">
        <v>22</v>
      </c>
      <c r="H3975" t="s">
        <v>74</v>
      </c>
      <c r="I3975" t="s">
        <v>158</v>
      </c>
      <c r="J3975">
        <v>2</v>
      </c>
      <c r="K3975">
        <v>12149.75</v>
      </c>
      <c r="L3975">
        <v>0</v>
      </c>
      <c r="M3975" s="6">
        <v>24299.5</v>
      </c>
      <c r="N3975" s="3">
        <v>13156.22</v>
      </c>
      <c r="O3975" s="6">
        <v>11143.28</v>
      </c>
      <c r="P3975" t="s">
        <v>43</v>
      </c>
      <c r="Q3975" t="s">
        <v>26</v>
      </c>
      <c r="R3975" s="4">
        <f t="shared" si="186"/>
        <v>0.45858062923105414</v>
      </c>
      <c r="S3975" s="1" t="str">
        <f t="shared" si="187"/>
        <v>Dec-2025</v>
      </c>
      <c r="T3975" t="str">
        <f t="shared" si="188"/>
        <v>Profit</v>
      </c>
    </row>
    <row r="3976" spans="1:20" x14ac:dyDescent="0.3">
      <c r="A3976" t="s">
        <v>6035</v>
      </c>
      <c r="B3976" s="2">
        <v>46186</v>
      </c>
      <c r="C3976" t="s">
        <v>1337</v>
      </c>
      <c r="D3976" t="s">
        <v>19</v>
      </c>
      <c r="E3976" t="s">
        <v>58</v>
      </c>
      <c r="F3976" t="s">
        <v>68</v>
      </c>
      <c r="G3976" t="s">
        <v>22</v>
      </c>
      <c r="H3976" t="s">
        <v>41</v>
      </c>
      <c r="I3976" t="s">
        <v>55</v>
      </c>
      <c r="J3976">
        <v>2</v>
      </c>
      <c r="K3976">
        <v>264.18</v>
      </c>
      <c r="L3976">
        <v>0.2</v>
      </c>
      <c r="M3976" s="6">
        <v>422.69</v>
      </c>
      <c r="N3976" s="3">
        <v>400.17</v>
      </c>
      <c r="O3976" s="6">
        <v>22.52</v>
      </c>
      <c r="P3976" t="s">
        <v>49</v>
      </c>
      <c r="Q3976" t="s">
        <v>26</v>
      </c>
      <c r="R3976" s="4">
        <f t="shared" si="186"/>
        <v>5.3277815893444366E-2</v>
      </c>
      <c r="S3976" s="1" t="str">
        <f t="shared" si="187"/>
        <v>Jun-2026</v>
      </c>
      <c r="T3976" t="str">
        <f t="shared" si="188"/>
        <v>Profit</v>
      </c>
    </row>
    <row r="3977" spans="1:20" x14ac:dyDescent="0.3">
      <c r="A3977" t="s">
        <v>6036</v>
      </c>
      <c r="B3977" s="2">
        <v>45781</v>
      </c>
      <c r="C3977" t="s">
        <v>166</v>
      </c>
      <c r="D3977" t="s">
        <v>19</v>
      </c>
      <c r="E3977" t="s">
        <v>39</v>
      </c>
      <c r="F3977" t="s">
        <v>47</v>
      </c>
      <c r="G3977" t="s">
        <v>29</v>
      </c>
      <c r="H3977" t="s">
        <v>23</v>
      </c>
      <c r="I3977" t="s">
        <v>30</v>
      </c>
      <c r="J3977">
        <v>2</v>
      </c>
      <c r="K3977">
        <v>400.3</v>
      </c>
      <c r="L3977">
        <v>0.05</v>
      </c>
      <c r="M3977" s="6">
        <v>760.57</v>
      </c>
      <c r="N3977" s="3">
        <v>581.09</v>
      </c>
      <c r="O3977" s="6">
        <v>179.48</v>
      </c>
      <c r="P3977" t="s">
        <v>43</v>
      </c>
      <c r="Q3977" t="s">
        <v>26</v>
      </c>
      <c r="R3977" s="4">
        <f t="shared" si="186"/>
        <v>0.23598090905505079</v>
      </c>
      <c r="S3977" s="1" t="str">
        <f t="shared" si="187"/>
        <v>May-2025</v>
      </c>
      <c r="T3977" t="str">
        <f t="shared" si="188"/>
        <v>Profit</v>
      </c>
    </row>
    <row r="3978" spans="1:20" x14ac:dyDescent="0.3">
      <c r="A3978" t="s">
        <v>6037</v>
      </c>
      <c r="B3978" s="2">
        <v>45618</v>
      </c>
      <c r="C3978" t="s">
        <v>3117</v>
      </c>
      <c r="D3978" t="s">
        <v>19</v>
      </c>
      <c r="E3978" t="s">
        <v>34</v>
      </c>
      <c r="F3978" t="s">
        <v>110</v>
      </c>
      <c r="G3978" t="s">
        <v>22</v>
      </c>
      <c r="H3978" t="s">
        <v>41</v>
      </c>
      <c r="I3978" t="s">
        <v>42</v>
      </c>
      <c r="J3978">
        <v>2</v>
      </c>
      <c r="K3978">
        <v>155.91999999999999</v>
      </c>
      <c r="L3978">
        <v>0.05</v>
      </c>
      <c r="M3978" s="6">
        <v>296.25</v>
      </c>
      <c r="N3978" s="3">
        <v>168.8</v>
      </c>
      <c r="O3978" s="6">
        <v>127.45</v>
      </c>
      <c r="P3978" t="s">
        <v>49</v>
      </c>
      <c r="Q3978" t="s">
        <v>26</v>
      </c>
      <c r="R3978" s="4">
        <f t="shared" si="186"/>
        <v>0.43021097046413503</v>
      </c>
      <c r="S3978" s="1" t="str">
        <f t="shared" si="187"/>
        <v>Nov-2024</v>
      </c>
      <c r="T3978" t="str">
        <f t="shared" si="188"/>
        <v>Profit</v>
      </c>
    </row>
    <row r="3979" spans="1:20" x14ac:dyDescent="0.3">
      <c r="A3979" t="s">
        <v>6038</v>
      </c>
      <c r="B3979" s="2">
        <v>45889</v>
      </c>
      <c r="C3979" t="s">
        <v>436</v>
      </c>
      <c r="D3979" t="s">
        <v>52</v>
      </c>
      <c r="E3979" t="s">
        <v>39</v>
      </c>
      <c r="F3979" t="s">
        <v>40</v>
      </c>
      <c r="G3979" t="s">
        <v>79</v>
      </c>
      <c r="H3979" t="s">
        <v>23</v>
      </c>
      <c r="I3979" t="s">
        <v>59</v>
      </c>
      <c r="J3979">
        <v>2</v>
      </c>
      <c r="K3979">
        <v>4471.8999999999996</v>
      </c>
      <c r="L3979">
        <v>0.05</v>
      </c>
      <c r="M3979" s="6">
        <v>8496.61</v>
      </c>
      <c r="N3979" s="3">
        <v>5647.48</v>
      </c>
      <c r="O3979" s="6">
        <v>2849.13</v>
      </c>
      <c r="P3979" t="s">
        <v>31</v>
      </c>
      <c r="Q3979" t="s">
        <v>26</v>
      </c>
      <c r="R3979" s="4">
        <f t="shared" si="186"/>
        <v>0.33532550040545583</v>
      </c>
      <c r="S3979" s="1" t="str">
        <f t="shared" si="187"/>
        <v>Aug-2025</v>
      </c>
      <c r="T3979" t="str">
        <f t="shared" si="188"/>
        <v>Profit</v>
      </c>
    </row>
    <row r="3980" spans="1:20" x14ac:dyDescent="0.3">
      <c r="A3980" t="s">
        <v>6039</v>
      </c>
      <c r="B3980" s="2">
        <v>45580</v>
      </c>
      <c r="C3980" t="s">
        <v>6040</v>
      </c>
      <c r="D3980" t="s">
        <v>46</v>
      </c>
      <c r="E3980" t="s">
        <v>34</v>
      </c>
      <c r="F3980" t="s">
        <v>73</v>
      </c>
      <c r="G3980" t="s">
        <v>22</v>
      </c>
      <c r="H3980" t="s">
        <v>74</v>
      </c>
      <c r="I3980" t="s">
        <v>137</v>
      </c>
      <c r="J3980">
        <v>1</v>
      </c>
      <c r="K3980">
        <v>13010.23</v>
      </c>
      <c r="L3980">
        <v>0.05</v>
      </c>
      <c r="M3980" s="6">
        <v>12359.72</v>
      </c>
      <c r="N3980" s="3">
        <v>7128.43</v>
      </c>
      <c r="O3980" s="6">
        <v>5231.29</v>
      </c>
      <c r="P3980" t="s">
        <v>31</v>
      </c>
      <c r="Q3980" t="s">
        <v>26</v>
      </c>
      <c r="R3980" s="4">
        <f t="shared" si="186"/>
        <v>0.42325311576637659</v>
      </c>
      <c r="S3980" s="1" t="str">
        <f t="shared" si="187"/>
        <v>Oct-2024</v>
      </c>
      <c r="T3980" t="str">
        <f t="shared" si="188"/>
        <v>Profit</v>
      </c>
    </row>
    <row r="3981" spans="1:20" x14ac:dyDescent="0.3">
      <c r="A3981" t="s">
        <v>6041</v>
      </c>
      <c r="B3981" s="2">
        <v>45884</v>
      </c>
      <c r="C3981" t="s">
        <v>1931</v>
      </c>
      <c r="D3981" t="s">
        <v>46</v>
      </c>
      <c r="E3981" t="s">
        <v>58</v>
      </c>
      <c r="F3981" t="s">
        <v>339</v>
      </c>
      <c r="G3981" t="s">
        <v>29</v>
      </c>
      <c r="H3981" t="s">
        <v>74</v>
      </c>
      <c r="I3981" t="s">
        <v>158</v>
      </c>
      <c r="J3981">
        <v>1</v>
      </c>
      <c r="K3981">
        <v>14062.55</v>
      </c>
      <c r="L3981">
        <v>0.1</v>
      </c>
      <c r="M3981" s="6">
        <v>12656.3</v>
      </c>
      <c r="N3981" s="3">
        <v>8151.33</v>
      </c>
      <c r="O3981" s="6">
        <v>4504.97</v>
      </c>
      <c r="P3981" t="s">
        <v>31</v>
      </c>
      <c r="Q3981" t="s">
        <v>26</v>
      </c>
      <c r="R3981" s="4">
        <f t="shared" si="186"/>
        <v>0.35594684070383925</v>
      </c>
      <c r="S3981" s="1" t="str">
        <f t="shared" si="187"/>
        <v>Aug-2025</v>
      </c>
      <c r="T3981" t="str">
        <f t="shared" si="188"/>
        <v>Profit</v>
      </c>
    </row>
    <row r="3982" spans="1:20" x14ac:dyDescent="0.3">
      <c r="A3982" t="s">
        <v>6042</v>
      </c>
      <c r="B3982" s="2">
        <v>45955</v>
      </c>
      <c r="C3982" t="s">
        <v>2260</v>
      </c>
      <c r="D3982" t="s">
        <v>19</v>
      </c>
      <c r="E3982" t="s">
        <v>39</v>
      </c>
      <c r="F3982" t="s">
        <v>146</v>
      </c>
      <c r="G3982" t="s">
        <v>22</v>
      </c>
      <c r="H3982" t="s">
        <v>23</v>
      </c>
      <c r="I3982" t="s">
        <v>30</v>
      </c>
      <c r="J3982">
        <v>1</v>
      </c>
      <c r="K3982">
        <v>2146.2399999999998</v>
      </c>
      <c r="L3982">
        <v>0.1</v>
      </c>
      <c r="M3982" s="6">
        <v>1931.62</v>
      </c>
      <c r="N3982" s="3">
        <v>1373.48</v>
      </c>
      <c r="O3982" s="6">
        <v>558.14</v>
      </c>
      <c r="P3982" t="s">
        <v>70</v>
      </c>
      <c r="Q3982" t="s">
        <v>26</v>
      </c>
      <c r="R3982" s="4">
        <f t="shared" si="186"/>
        <v>0.28894917219743016</v>
      </c>
      <c r="S3982" s="1" t="str">
        <f t="shared" si="187"/>
        <v>Oct-2025</v>
      </c>
      <c r="T3982" t="str">
        <f t="shared" si="188"/>
        <v>Profit</v>
      </c>
    </row>
    <row r="3983" spans="1:20" x14ac:dyDescent="0.3">
      <c r="A3983" t="s">
        <v>6043</v>
      </c>
      <c r="B3983" s="2">
        <v>45864</v>
      </c>
      <c r="C3983" t="s">
        <v>1564</v>
      </c>
      <c r="D3983" t="s">
        <v>19</v>
      </c>
      <c r="E3983" t="s">
        <v>58</v>
      </c>
      <c r="F3983" t="s">
        <v>339</v>
      </c>
      <c r="G3983" t="s">
        <v>79</v>
      </c>
      <c r="H3983" t="s">
        <v>23</v>
      </c>
      <c r="I3983" t="s">
        <v>69</v>
      </c>
      <c r="J3983">
        <v>4</v>
      </c>
      <c r="K3983">
        <v>15253.39</v>
      </c>
      <c r="L3983">
        <v>0.15</v>
      </c>
      <c r="M3983" s="6">
        <v>51861.53</v>
      </c>
      <c r="N3983" s="3">
        <v>33382.959999999999</v>
      </c>
      <c r="O3983" s="6">
        <v>18478.57</v>
      </c>
      <c r="P3983" t="s">
        <v>70</v>
      </c>
      <c r="Q3983" t="s">
        <v>26</v>
      </c>
      <c r="R3983" s="4">
        <f t="shared" si="186"/>
        <v>0.35630591692917662</v>
      </c>
      <c r="S3983" s="1" t="str">
        <f t="shared" si="187"/>
        <v>Jul-2025</v>
      </c>
      <c r="T3983" t="str">
        <f t="shared" si="188"/>
        <v>Profit</v>
      </c>
    </row>
    <row r="3984" spans="1:20" x14ac:dyDescent="0.3">
      <c r="A3984" t="s">
        <v>6044</v>
      </c>
      <c r="B3984" s="2">
        <v>45864</v>
      </c>
      <c r="C3984" t="s">
        <v>581</v>
      </c>
      <c r="D3984" t="s">
        <v>19</v>
      </c>
      <c r="E3984" t="s">
        <v>34</v>
      </c>
      <c r="F3984" t="s">
        <v>73</v>
      </c>
      <c r="G3984" t="s">
        <v>22</v>
      </c>
      <c r="H3984" t="s">
        <v>74</v>
      </c>
      <c r="I3984" t="s">
        <v>137</v>
      </c>
      <c r="J3984">
        <v>2</v>
      </c>
      <c r="K3984">
        <v>9359.3700000000008</v>
      </c>
      <c r="L3984">
        <v>0.05</v>
      </c>
      <c r="M3984" s="6">
        <v>17782.8</v>
      </c>
      <c r="N3984" s="3">
        <v>11733.25</v>
      </c>
      <c r="O3984" s="6">
        <v>6049.55</v>
      </c>
      <c r="P3984" t="s">
        <v>43</v>
      </c>
      <c r="Q3984" t="s">
        <v>26</v>
      </c>
      <c r="R3984" s="4">
        <f t="shared" si="186"/>
        <v>0.34019108351890592</v>
      </c>
      <c r="S3984" s="1" t="str">
        <f t="shared" si="187"/>
        <v>Jul-2025</v>
      </c>
      <c r="T3984" t="str">
        <f t="shared" si="188"/>
        <v>Profit</v>
      </c>
    </row>
    <row r="3985" spans="1:20" x14ac:dyDescent="0.3">
      <c r="A3985" t="s">
        <v>6045</v>
      </c>
      <c r="B3985" s="2">
        <v>45645</v>
      </c>
      <c r="C3985" t="s">
        <v>5812</v>
      </c>
      <c r="D3985" t="s">
        <v>19</v>
      </c>
      <c r="E3985" t="s">
        <v>53</v>
      </c>
      <c r="F3985" t="s">
        <v>65</v>
      </c>
      <c r="G3985" t="s">
        <v>22</v>
      </c>
      <c r="H3985" t="s">
        <v>74</v>
      </c>
      <c r="I3985" t="s">
        <v>91</v>
      </c>
      <c r="J3985">
        <v>5</v>
      </c>
      <c r="K3985">
        <v>11719.2</v>
      </c>
      <c r="L3985">
        <v>0.2</v>
      </c>
      <c r="M3985" s="6">
        <v>46876.800000000003</v>
      </c>
      <c r="N3985" s="3">
        <v>43086.35</v>
      </c>
      <c r="O3985" s="6">
        <v>3790.45</v>
      </c>
      <c r="P3985" t="s">
        <v>49</v>
      </c>
      <c r="Q3985" t="s">
        <v>76</v>
      </c>
      <c r="R3985" s="4">
        <f t="shared" si="186"/>
        <v>8.0859828315925988E-2</v>
      </c>
      <c r="S3985" s="1" t="str">
        <f t="shared" si="187"/>
        <v>Dec-2024</v>
      </c>
      <c r="T3985" t="str">
        <f t="shared" si="188"/>
        <v>Profit</v>
      </c>
    </row>
    <row r="3986" spans="1:20" x14ac:dyDescent="0.3">
      <c r="A3986" t="s">
        <v>6046</v>
      </c>
      <c r="B3986" s="2">
        <v>45319</v>
      </c>
      <c r="C3986" t="s">
        <v>4190</v>
      </c>
      <c r="D3986" t="s">
        <v>19</v>
      </c>
      <c r="E3986" t="s">
        <v>58</v>
      </c>
      <c r="F3986" t="s">
        <v>68</v>
      </c>
      <c r="G3986" t="s">
        <v>29</v>
      </c>
      <c r="H3986" t="s">
        <v>41</v>
      </c>
      <c r="I3986" t="s">
        <v>62</v>
      </c>
      <c r="J3986">
        <v>2</v>
      </c>
      <c r="K3986">
        <v>233.43</v>
      </c>
      <c r="L3986">
        <v>0.1</v>
      </c>
      <c r="M3986" s="6">
        <v>420.17</v>
      </c>
      <c r="N3986" s="3">
        <v>282.89</v>
      </c>
      <c r="O3986" s="6">
        <v>137.28</v>
      </c>
      <c r="P3986" t="s">
        <v>31</v>
      </c>
      <c r="Q3986" t="s">
        <v>26</v>
      </c>
      <c r="R3986" s="4">
        <f t="shared" si="186"/>
        <v>0.32672489706547347</v>
      </c>
      <c r="S3986" s="1" t="str">
        <f t="shared" si="187"/>
        <v>Jan-2024</v>
      </c>
      <c r="T3986" t="str">
        <f t="shared" si="188"/>
        <v>Profit</v>
      </c>
    </row>
    <row r="3987" spans="1:20" x14ac:dyDescent="0.3">
      <c r="A3987" t="s">
        <v>6047</v>
      </c>
      <c r="B3987" s="2">
        <v>46245</v>
      </c>
      <c r="C3987" t="s">
        <v>1223</v>
      </c>
      <c r="D3987" t="s">
        <v>19</v>
      </c>
      <c r="E3987" t="s">
        <v>58</v>
      </c>
      <c r="F3987" t="s">
        <v>129</v>
      </c>
      <c r="G3987" t="s">
        <v>22</v>
      </c>
      <c r="H3987" t="s">
        <v>41</v>
      </c>
      <c r="I3987" t="s">
        <v>125</v>
      </c>
      <c r="J3987">
        <v>1</v>
      </c>
      <c r="K3987">
        <v>230.33</v>
      </c>
      <c r="L3987">
        <v>0.15</v>
      </c>
      <c r="M3987" s="6">
        <v>195.78</v>
      </c>
      <c r="N3987" s="3">
        <v>147.83000000000001</v>
      </c>
      <c r="O3987" s="6">
        <v>47.95</v>
      </c>
      <c r="P3987" t="s">
        <v>43</v>
      </c>
      <c r="Q3987" t="s">
        <v>26</v>
      </c>
      <c r="R3987" s="4">
        <f t="shared" si="186"/>
        <v>0.24491776483808358</v>
      </c>
      <c r="S3987" s="1" t="str">
        <f t="shared" si="187"/>
        <v>Aug-2026</v>
      </c>
      <c r="T3987" t="str">
        <f t="shared" si="188"/>
        <v>Profit</v>
      </c>
    </row>
    <row r="3988" spans="1:20" x14ac:dyDescent="0.3">
      <c r="A3988" t="s">
        <v>6048</v>
      </c>
      <c r="B3988" s="2">
        <v>45334</v>
      </c>
      <c r="C3988" t="s">
        <v>2978</v>
      </c>
      <c r="D3988" t="s">
        <v>46</v>
      </c>
      <c r="E3988" t="s">
        <v>34</v>
      </c>
      <c r="F3988" t="s">
        <v>65</v>
      </c>
      <c r="G3988" t="s">
        <v>22</v>
      </c>
      <c r="H3988" t="s">
        <v>41</v>
      </c>
      <c r="I3988" t="s">
        <v>134</v>
      </c>
      <c r="J3988">
        <v>2</v>
      </c>
      <c r="K3988">
        <v>311.3</v>
      </c>
      <c r="L3988">
        <v>0.05</v>
      </c>
      <c r="M3988" s="6">
        <v>591.47</v>
      </c>
      <c r="N3988" s="3">
        <v>454.44</v>
      </c>
      <c r="O3988" s="6">
        <v>137.03</v>
      </c>
      <c r="P3988" t="s">
        <v>70</v>
      </c>
      <c r="Q3988" t="s">
        <v>26</v>
      </c>
      <c r="R3988" s="4">
        <f t="shared" si="186"/>
        <v>0.23167700813228059</v>
      </c>
      <c r="S3988" s="1" t="str">
        <f t="shared" si="187"/>
        <v>Feb-2024</v>
      </c>
      <c r="T3988" t="str">
        <f t="shared" si="188"/>
        <v>Profit</v>
      </c>
    </row>
    <row r="3989" spans="1:20" x14ac:dyDescent="0.3">
      <c r="A3989" t="s">
        <v>6049</v>
      </c>
      <c r="B3989" s="2">
        <v>45972</v>
      </c>
      <c r="C3989" t="s">
        <v>6050</v>
      </c>
      <c r="D3989" t="s">
        <v>46</v>
      </c>
      <c r="E3989" t="s">
        <v>58</v>
      </c>
      <c r="F3989" t="s">
        <v>68</v>
      </c>
      <c r="G3989" t="s">
        <v>79</v>
      </c>
      <c r="H3989" t="s">
        <v>23</v>
      </c>
      <c r="I3989" t="s">
        <v>30</v>
      </c>
      <c r="J3989">
        <v>2</v>
      </c>
      <c r="K3989">
        <v>1008.63</v>
      </c>
      <c r="L3989">
        <v>0.1</v>
      </c>
      <c r="M3989" s="6">
        <v>1815.53</v>
      </c>
      <c r="N3989" s="3">
        <v>1457.2</v>
      </c>
      <c r="O3989" s="6">
        <v>358.33</v>
      </c>
      <c r="P3989" t="s">
        <v>25</v>
      </c>
      <c r="Q3989" t="s">
        <v>26</v>
      </c>
      <c r="R3989" s="4">
        <f t="shared" si="186"/>
        <v>0.1973693632162509</v>
      </c>
      <c r="S3989" s="1" t="str">
        <f t="shared" si="187"/>
        <v>Nov-2025</v>
      </c>
      <c r="T3989" t="str">
        <f t="shared" si="188"/>
        <v>Profit</v>
      </c>
    </row>
    <row r="3990" spans="1:20" x14ac:dyDescent="0.3">
      <c r="A3990" t="s">
        <v>6051</v>
      </c>
      <c r="B3990" s="2">
        <v>45714</v>
      </c>
      <c r="C3990" t="s">
        <v>5169</v>
      </c>
      <c r="D3990" t="s">
        <v>19</v>
      </c>
      <c r="E3990" t="s">
        <v>53</v>
      </c>
      <c r="F3990" t="s">
        <v>97</v>
      </c>
      <c r="G3990" t="s">
        <v>22</v>
      </c>
      <c r="H3990" t="s">
        <v>74</v>
      </c>
      <c r="I3990" t="s">
        <v>91</v>
      </c>
      <c r="J3990">
        <v>5</v>
      </c>
      <c r="K3990">
        <v>14629.35</v>
      </c>
      <c r="L3990">
        <v>0.15</v>
      </c>
      <c r="M3990" s="6">
        <v>62174.74</v>
      </c>
      <c r="N3990" s="3">
        <v>53846.59</v>
      </c>
      <c r="O3990" s="6">
        <v>8328.15</v>
      </c>
      <c r="P3990" t="s">
        <v>70</v>
      </c>
      <c r="Q3990" t="s">
        <v>26</v>
      </c>
      <c r="R3990" s="4">
        <f t="shared" si="186"/>
        <v>0.1339474841390571</v>
      </c>
      <c r="S3990" s="1" t="str">
        <f t="shared" si="187"/>
        <v>Feb-2025</v>
      </c>
      <c r="T3990" t="str">
        <f t="shared" si="188"/>
        <v>Profit</v>
      </c>
    </row>
    <row r="3991" spans="1:20" x14ac:dyDescent="0.3">
      <c r="A3991" t="s">
        <v>6052</v>
      </c>
      <c r="B3991" s="2">
        <v>45889</v>
      </c>
      <c r="C3991" t="s">
        <v>3755</v>
      </c>
      <c r="D3991" t="s">
        <v>46</v>
      </c>
      <c r="E3991" t="s">
        <v>20</v>
      </c>
      <c r="F3991" t="s">
        <v>157</v>
      </c>
      <c r="G3991" t="s">
        <v>22</v>
      </c>
      <c r="H3991" t="s">
        <v>23</v>
      </c>
      <c r="I3991" t="s">
        <v>59</v>
      </c>
      <c r="J3991">
        <v>3</v>
      </c>
      <c r="K3991">
        <v>6134.58</v>
      </c>
      <c r="L3991">
        <v>0.1</v>
      </c>
      <c r="M3991" s="6">
        <v>16563.37</v>
      </c>
      <c r="N3991" s="3">
        <v>14493.68</v>
      </c>
      <c r="O3991" s="6">
        <v>2069.69</v>
      </c>
      <c r="P3991" t="s">
        <v>49</v>
      </c>
      <c r="Q3991" t="s">
        <v>76</v>
      </c>
      <c r="R3991" s="4">
        <f t="shared" si="186"/>
        <v>0.12495585137565605</v>
      </c>
      <c r="S3991" s="1" t="str">
        <f t="shared" si="187"/>
        <v>Aug-2025</v>
      </c>
      <c r="T3991" t="str">
        <f t="shared" si="188"/>
        <v>Profit</v>
      </c>
    </row>
    <row r="3992" spans="1:20" x14ac:dyDescent="0.3">
      <c r="A3992" t="s">
        <v>6053</v>
      </c>
      <c r="B3992" s="2">
        <v>45468</v>
      </c>
      <c r="C3992" t="s">
        <v>4470</v>
      </c>
      <c r="D3992" t="s">
        <v>46</v>
      </c>
      <c r="E3992" t="s">
        <v>34</v>
      </c>
      <c r="F3992" t="s">
        <v>90</v>
      </c>
      <c r="G3992" t="s">
        <v>79</v>
      </c>
      <c r="H3992" t="s">
        <v>74</v>
      </c>
      <c r="I3992" t="s">
        <v>158</v>
      </c>
      <c r="J3992">
        <v>4</v>
      </c>
      <c r="K3992">
        <v>5680.4</v>
      </c>
      <c r="L3992">
        <v>0.2</v>
      </c>
      <c r="M3992" s="6">
        <v>18177.28</v>
      </c>
      <c r="N3992" s="3">
        <v>13406.34</v>
      </c>
      <c r="O3992" s="6">
        <v>4770.9399999999996</v>
      </c>
      <c r="P3992" t="s">
        <v>25</v>
      </c>
      <c r="Q3992" t="s">
        <v>26</v>
      </c>
      <c r="R3992" s="4">
        <f t="shared" si="186"/>
        <v>0.2624672118160693</v>
      </c>
      <c r="S3992" s="1" t="str">
        <f t="shared" si="187"/>
        <v>Jun-2024</v>
      </c>
      <c r="T3992" t="str">
        <f t="shared" si="188"/>
        <v>Profit</v>
      </c>
    </row>
    <row r="3993" spans="1:20" x14ac:dyDescent="0.3">
      <c r="A3993" t="s">
        <v>6054</v>
      </c>
      <c r="B3993" s="2">
        <v>45820</v>
      </c>
      <c r="C3993" t="s">
        <v>938</v>
      </c>
      <c r="D3993" t="s">
        <v>19</v>
      </c>
      <c r="E3993" t="s">
        <v>20</v>
      </c>
      <c r="F3993" t="s">
        <v>115</v>
      </c>
      <c r="G3993" t="s">
        <v>22</v>
      </c>
      <c r="H3993" t="s">
        <v>23</v>
      </c>
      <c r="I3993" t="s">
        <v>69</v>
      </c>
      <c r="J3993">
        <v>2</v>
      </c>
      <c r="K3993">
        <v>9793.7999999999993</v>
      </c>
      <c r="L3993">
        <v>0</v>
      </c>
      <c r="M3993" s="6">
        <v>19587.599999999999</v>
      </c>
      <c r="N3993" s="3">
        <v>11510.12</v>
      </c>
      <c r="O3993" s="6">
        <v>8077.48</v>
      </c>
      <c r="P3993" t="s">
        <v>43</v>
      </c>
      <c r="Q3993" t="s">
        <v>26</v>
      </c>
      <c r="R3993" s="4">
        <f t="shared" si="186"/>
        <v>0.41237721824011109</v>
      </c>
      <c r="S3993" s="1" t="str">
        <f t="shared" si="187"/>
        <v>Jun-2025</v>
      </c>
      <c r="T3993" t="str">
        <f t="shared" si="188"/>
        <v>Profit</v>
      </c>
    </row>
    <row r="3994" spans="1:20" x14ac:dyDescent="0.3">
      <c r="A3994" t="s">
        <v>6055</v>
      </c>
      <c r="B3994" s="2">
        <v>45901</v>
      </c>
      <c r="C3994" t="s">
        <v>3112</v>
      </c>
      <c r="D3994" t="s">
        <v>19</v>
      </c>
      <c r="E3994" t="s">
        <v>53</v>
      </c>
      <c r="F3994" t="s">
        <v>97</v>
      </c>
      <c r="G3994" t="s">
        <v>79</v>
      </c>
      <c r="H3994" t="s">
        <v>23</v>
      </c>
      <c r="I3994" t="s">
        <v>59</v>
      </c>
      <c r="J3994">
        <v>3</v>
      </c>
      <c r="K3994">
        <v>7492.26</v>
      </c>
      <c r="L3994">
        <v>0.2</v>
      </c>
      <c r="M3994" s="6">
        <v>17981.419999999998</v>
      </c>
      <c r="N3994" s="3">
        <v>17334.73</v>
      </c>
      <c r="O3994" s="6">
        <v>646.69000000000005</v>
      </c>
      <c r="P3994" t="s">
        <v>31</v>
      </c>
      <c r="Q3994" t="s">
        <v>76</v>
      </c>
      <c r="R3994" s="4">
        <f t="shared" si="186"/>
        <v>3.5964345418771158E-2</v>
      </c>
      <c r="S3994" s="1" t="str">
        <f t="shared" si="187"/>
        <v>Sep-2025</v>
      </c>
      <c r="T3994" t="str">
        <f t="shared" si="188"/>
        <v>Profit</v>
      </c>
    </row>
    <row r="3995" spans="1:20" x14ac:dyDescent="0.3">
      <c r="A3995" t="s">
        <v>6056</v>
      </c>
      <c r="B3995" s="2">
        <v>46257</v>
      </c>
      <c r="C3995" t="s">
        <v>6057</v>
      </c>
      <c r="D3995" t="s">
        <v>46</v>
      </c>
      <c r="E3995" t="s">
        <v>53</v>
      </c>
      <c r="F3995" t="s">
        <v>97</v>
      </c>
      <c r="G3995" t="s">
        <v>29</v>
      </c>
      <c r="H3995" t="s">
        <v>41</v>
      </c>
      <c r="I3995" t="s">
        <v>62</v>
      </c>
      <c r="J3995">
        <v>4</v>
      </c>
      <c r="K3995">
        <v>251.36</v>
      </c>
      <c r="L3995">
        <v>0</v>
      </c>
      <c r="M3995" s="6">
        <v>1005.44</v>
      </c>
      <c r="N3995" s="3">
        <v>777.96</v>
      </c>
      <c r="O3995" s="6">
        <v>227.48</v>
      </c>
      <c r="P3995" t="s">
        <v>25</v>
      </c>
      <c r="Q3995" t="s">
        <v>26</v>
      </c>
      <c r="R3995" s="4">
        <f t="shared" si="186"/>
        <v>0.22624920432845319</v>
      </c>
      <c r="S3995" s="1" t="str">
        <f t="shared" si="187"/>
        <v>Aug-2026</v>
      </c>
      <c r="T3995" t="str">
        <f t="shared" si="188"/>
        <v>Profit</v>
      </c>
    </row>
    <row r="3996" spans="1:20" x14ac:dyDescent="0.3">
      <c r="A3996" t="s">
        <v>6058</v>
      </c>
      <c r="B3996" s="2">
        <v>45785</v>
      </c>
      <c r="C3996" t="s">
        <v>5013</v>
      </c>
      <c r="D3996" t="s">
        <v>52</v>
      </c>
      <c r="E3996" t="s">
        <v>34</v>
      </c>
      <c r="F3996" t="s">
        <v>73</v>
      </c>
      <c r="G3996" t="s">
        <v>29</v>
      </c>
      <c r="H3996" t="s">
        <v>41</v>
      </c>
      <c r="I3996" t="s">
        <v>42</v>
      </c>
      <c r="J3996">
        <v>2</v>
      </c>
      <c r="K3996">
        <v>137.28</v>
      </c>
      <c r="L3996">
        <v>0.15</v>
      </c>
      <c r="M3996" s="6">
        <v>233.38</v>
      </c>
      <c r="N3996" s="3">
        <v>223.04</v>
      </c>
      <c r="O3996" s="6">
        <v>10.34</v>
      </c>
      <c r="P3996" t="s">
        <v>31</v>
      </c>
      <c r="Q3996" t="s">
        <v>26</v>
      </c>
      <c r="R3996" s="4">
        <f t="shared" si="186"/>
        <v>4.4305424629359845E-2</v>
      </c>
      <c r="S3996" s="1" t="str">
        <f t="shared" si="187"/>
        <v>May-2025</v>
      </c>
      <c r="T3996" t="str">
        <f t="shared" si="188"/>
        <v>Profit</v>
      </c>
    </row>
    <row r="3997" spans="1:20" x14ac:dyDescent="0.3">
      <c r="A3997" t="s">
        <v>6059</v>
      </c>
      <c r="B3997" s="2">
        <v>45489</v>
      </c>
      <c r="C3997" t="s">
        <v>2665</v>
      </c>
      <c r="D3997" t="s">
        <v>46</v>
      </c>
      <c r="E3997" t="s">
        <v>53</v>
      </c>
      <c r="F3997" t="s">
        <v>65</v>
      </c>
      <c r="G3997" t="s">
        <v>22</v>
      </c>
      <c r="H3997" t="s">
        <v>74</v>
      </c>
      <c r="I3997" t="s">
        <v>137</v>
      </c>
      <c r="J3997">
        <v>4</v>
      </c>
      <c r="K3997">
        <v>11622.23</v>
      </c>
      <c r="L3997">
        <v>0.15</v>
      </c>
      <c r="M3997" s="6">
        <v>39515.58</v>
      </c>
      <c r="N3997" s="3">
        <v>36657.54</v>
      </c>
      <c r="O3997" s="6">
        <v>2858.04</v>
      </c>
      <c r="P3997" t="s">
        <v>49</v>
      </c>
      <c r="Q3997" t="s">
        <v>26</v>
      </c>
      <c r="R3997" s="4">
        <f t="shared" si="186"/>
        <v>7.2326915105383749E-2</v>
      </c>
      <c r="S3997" s="1" t="str">
        <f t="shared" si="187"/>
        <v>Jul-2024</v>
      </c>
      <c r="T3997" t="str">
        <f t="shared" si="188"/>
        <v>Profit</v>
      </c>
    </row>
    <row r="3998" spans="1:20" x14ac:dyDescent="0.3">
      <c r="A3998" t="s">
        <v>6060</v>
      </c>
      <c r="B3998" s="2">
        <v>45901</v>
      </c>
      <c r="C3998" t="s">
        <v>948</v>
      </c>
      <c r="D3998" t="s">
        <v>46</v>
      </c>
      <c r="E3998" t="s">
        <v>39</v>
      </c>
      <c r="F3998" t="s">
        <v>120</v>
      </c>
      <c r="G3998" t="s">
        <v>22</v>
      </c>
      <c r="H3998" t="s">
        <v>41</v>
      </c>
      <c r="I3998" t="s">
        <v>134</v>
      </c>
      <c r="J3998">
        <v>1</v>
      </c>
      <c r="K3998">
        <v>412.93</v>
      </c>
      <c r="L3998">
        <v>0.1</v>
      </c>
      <c r="M3998" s="6">
        <v>371.64</v>
      </c>
      <c r="N3998" s="3">
        <v>301.51</v>
      </c>
      <c r="O3998" s="6">
        <v>70.13</v>
      </c>
      <c r="P3998" t="s">
        <v>25</v>
      </c>
      <c r="Q3998" t="s">
        <v>26</v>
      </c>
      <c r="R3998" s="4">
        <f t="shared" si="186"/>
        <v>0.18870412226886232</v>
      </c>
      <c r="S3998" s="1" t="str">
        <f t="shared" si="187"/>
        <v>Sep-2025</v>
      </c>
      <c r="T3998" t="str">
        <f t="shared" si="188"/>
        <v>Profit</v>
      </c>
    </row>
    <row r="3999" spans="1:20" x14ac:dyDescent="0.3">
      <c r="A3999" t="s">
        <v>6061</v>
      </c>
      <c r="B3999" s="2">
        <v>45868</v>
      </c>
      <c r="C3999" t="s">
        <v>4833</v>
      </c>
      <c r="D3999" t="s">
        <v>19</v>
      </c>
      <c r="E3999" t="s">
        <v>58</v>
      </c>
      <c r="F3999" t="s">
        <v>104</v>
      </c>
      <c r="G3999" t="s">
        <v>22</v>
      </c>
      <c r="H3999" t="s">
        <v>74</v>
      </c>
      <c r="I3999" t="s">
        <v>91</v>
      </c>
      <c r="J3999">
        <v>6</v>
      </c>
      <c r="K3999">
        <v>15793.5</v>
      </c>
      <c r="L3999">
        <v>0.15</v>
      </c>
      <c r="M3999" s="6">
        <v>80546.850000000006</v>
      </c>
      <c r="N3999" s="3">
        <v>53869.42</v>
      </c>
      <c r="O3999" s="6">
        <v>26677.43</v>
      </c>
      <c r="P3999" t="s">
        <v>70</v>
      </c>
      <c r="Q3999" t="s">
        <v>26</v>
      </c>
      <c r="R3999" s="4">
        <f t="shared" si="186"/>
        <v>0.33120388941342832</v>
      </c>
      <c r="S3999" s="1" t="str">
        <f t="shared" si="187"/>
        <v>Jul-2025</v>
      </c>
      <c r="T3999" t="str">
        <f t="shared" si="188"/>
        <v>Profit</v>
      </c>
    </row>
    <row r="4000" spans="1:20" x14ac:dyDescent="0.3">
      <c r="A4000" t="s">
        <v>6062</v>
      </c>
      <c r="B4000" s="2">
        <v>46133</v>
      </c>
      <c r="C4000" t="s">
        <v>1814</v>
      </c>
      <c r="D4000" t="s">
        <v>19</v>
      </c>
      <c r="E4000" t="s">
        <v>53</v>
      </c>
      <c r="F4000" t="s">
        <v>90</v>
      </c>
      <c r="G4000" t="s">
        <v>79</v>
      </c>
      <c r="H4000" t="s">
        <v>74</v>
      </c>
      <c r="I4000" t="s">
        <v>137</v>
      </c>
      <c r="J4000">
        <v>3</v>
      </c>
      <c r="K4000">
        <v>8236.25</v>
      </c>
      <c r="L4000">
        <v>0.2</v>
      </c>
      <c r="M4000" s="6">
        <v>19767</v>
      </c>
      <c r="N4000" s="3">
        <v>16279.16</v>
      </c>
      <c r="O4000" s="6">
        <v>3487.84</v>
      </c>
      <c r="P4000" t="s">
        <v>49</v>
      </c>
      <c r="Q4000" t="s">
        <v>76</v>
      </c>
      <c r="R4000" s="4">
        <f t="shared" si="186"/>
        <v>0.17644761471138767</v>
      </c>
      <c r="S4000" s="1" t="str">
        <f t="shared" si="187"/>
        <v>Apr-2026</v>
      </c>
      <c r="T4000" t="str">
        <f t="shared" si="188"/>
        <v>Profit</v>
      </c>
    </row>
    <row r="4001" spans="1:20" x14ac:dyDescent="0.3">
      <c r="A4001" t="s">
        <v>6063</v>
      </c>
      <c r="B4001" s="2">
        <v>46144</v>
      </c>
      <c r="C4001" t="s">
        <v>5522</v>
      </c>
      <c r="D4001" t="s">
        <v>19</v>
      </c>
      <c r="E4001" t="s">
        <v>34</v>
      </c>
      <c r="F4001" t="s">
        <v>110</v>
      </c>
      <c r="G4001" t="s">
        <v>22</v>
      </c>
      <c r="H4001" t="s">
        <v>23</v>
      </c>
      <c r="I4001" t="s">
        <v>30</v>
      </c>
      <c r="J4001">
        <v>5</v>
      </c>
      <c r="K4001">
        <v>1526.98</v>
      </c>
      <c r="L4001">
        <v>0.25</v>
      </c>
      <c r="M4001" s="6">
        <v>5726.17</v>
      </c>
      <c r="N4001" s="3">
        <v>5996.39</v>
      </c>
      <c r="O4001" s="6">
        <v>-270.22000000000003</v>
      </c>
      <c r="P4001" t="s">
        <v>70</v>
      </c>
      <c r="Q4001" t="s">
        <v>26</v>
      </c>
      <c r="R4001" s="4">
        <f t="shared" si="186"/>
        <v>-4.7190355857405566E-2</v>
      </c>
      <c r="S4001" s="1" t="str">
        <f t="shared" si="187"/>
        <v>May-2026</v>
      </c>
      <c r="T4001" t="str">
        <f t="shared" si="188"/>
        <v>Loss</v>
      </c>
    </row>
    <row r="4002" spans="1:20" x14ac:dyDescent="0.3">
      <c r="A4002" t="s">
        <v>6064</v>
      </c>
      <c r="B4002" s="2">
        <v>45808</v>
      </c>
      <c r="C4002" t="s">
        <v>6065</v>
      </c>
      <c r="D4002" t="s">
        <v>19</v>
      </c>
      <c r="E4002" t="s">
        <v>58</v>
      </c>
      <c r="F4002" t="s">
        <v>129</v>
      </c>
      <c r="G4002" t="s">
        <v>22</v>
      </c>
      <c r="H4002" t="s">
        <v>74</v>
      </c>
      <c r="I4002" t="s">
        <v>137</v>
      </c>
      <c r="J4002">
        <v>8</v>
      </c>
      <c r="K4002">
        <v>7794.46</v>
      </c>
      <c r="L4002">
        <v>0.15</v>
      </c>
      <c r="M4002" s="6">
        <v>53002.33</v>
      </c>
      <c r="N4002" s="3">
        <v>37669.08</v>
      </c>
      <c r="O4002" s="6">
        <v>15333.25</v>
      </c>
      <c r="P4002" t="s">
        <v>43</v>
      </c>
      <c r="Q4002" t="s">
        <v>26</v>
      </c>
      <c r="R4002" s="4">
        <f t="shared" si="186"/>
        <v>0.28929388575936188</v>
      </c>
      <c r="S4002" s="1" t="str">
        <f t="shared" si="187"/>
        <v>May-2025</v>
      </c>
      <c r="T4002" t="str">
        <f t="shared" si="188"/>
        <v>Profit</v>
      </c>
    </row>
    <row r="4003" spans="1:20" x14ac:dyDescent="0.3">
      <c r="A4003" t="s">
        <v>6066</v>
      </c>
      <c r="B4003" s="2">
        <v>45805</v>
      </c>
      <c r="C4003" t="s">
        <v>6067</v>
      </c>
      <c r="D4003" t="s">
        <v>46</v>
      </c>
      <c r="E4003" t="s">
        <v>34</v>
      </c>
      <c r="F4003" t="s">
        <v>35</v>
      </c>
      <c r="G4003" t="s">
        <v>79</v>
      </c>
      <c r="H4003" t="s">
        <v>74</v>
      </c>
      <c r="I4003" t="s">
        <v>75</v>
      </c>
      <c r="J4003">
        <v>2</v>
      </c>
      <c r="K4003">
        <v>8356.3799999999992</v>
      </c>
      <c r="L4003">
        <v>0.05</v>
      </c>
      <c r="M4003" s="6">
        <v>15877.12</v>
      </c>
      <c r="N4003" s="3">
        <v>12179.8</v>
      </c>
      <c r="O4003" s="6">
        <v>3697.32</v>
      </c>
      <c r="P4003" t="s">
        <v>31</v>
      </c>
      <c r="Q4003" t="s">
        <v>26</v>
      </c>
      <c r="R4003" s="4">
        <f t="shared" si="186"/>
        <v>0.23287094888745566</v>
      </c>
      <c r="S4003" s="1" t="str">
        <f t="shared" si="187"/>
        <v>May-2025</v>
      </c>
      <c r="T4003" t="str">
        <f t="shared" si="188"/>
        <v>Profit</v>
      </c>
    </row>
    <row r="4004" spans="1:20" x14ac:dyDescent="0.3">
      <c r="A4004" t="s">
        <v>6068</v>
      </c>
      <c r="B4004" s="2">
        <v>45313</v>
      </c>
      <c r="C4004" t="s">
        <v>5344</v>
      </c>
      <c r="D4004" t="s">
        <v>19</v>
      </c>
      <c r="E4004" t="s">
        <v>39</v>
      </c>
      <c r="F4004" t="s">
        <v>220</v>
      </c>
      <c r="G4004" t="s">
        <v>22</v>
      </c>
      <c r="H4004" t="s">
        <v>23</v>
      </c>
      <c r="I4004" t="s">
        <v>59</v>
      </c>
      <c r="J4004">
        <v>2</v>
      </c>
      <c r="K4004">
        <v>4927.7</v>
      </c>
      <c r="L4004">
        <v>0.15</v>
      </c>
      <c r="M4004" s="6">
        <v>8377.09</v>
      </c>
      <c r="N4004" s="3">
        <v>7812.62</v>
      </c>
      <c r="O4004" s="6">
        <v>564.47</v>
      </c>
      <c r="P4004" t="s">
        <v>25</v>
      </c>
      <c r="Q4004" t="s">
        <v>26</v>
      </c>
      <c r="R4004" s="4">
        <f t="shared" si="186"/>
        <v>6.7382587509505099E-2</v>
      </c>
      <c r="S4004" s="1" t="str">
        <f t="shared" si="187"/>
        <v>Jan-2024</v>
      </c>
      <c r="T4004" t="str">
        <f t="shared" si="188"/>
        <v>Profit</v>
      </c>
    </row>
    <row r="4005" spans="1:20" x14ac:dyDescent="0.3">
      <c r="A4005" t="s">
        <v>6069</v>
      </c>
      <c r="B4005" s="2">
        <v>45403</v>
      </c>
      <c r="C4005" t="s">
        <v>661</v>
      </c>
      <c r="D4005" t="s">
        <v>19</v>
      </c>
      <c r="E4005" t="s">
        <v>58</v>
      </c>
      <c r="F4005" t="s">
        <v>54</v>
      </c>
      <c r="G4005" t="s">
        <v>79</v>
      </c>
      <c r="H4005" t="s">
        <v>41</v>
      </c>
      <c r="I4005" t="s">
        <v>42</v>
      </c>
      <c r="J4005">
        <v>3</v>
      </c>
      <c r="K4005">
        <v>54.83</v>
      </c>
      <c r="L4005">
        <v>0.05</v>
      </c>
      <c r="M4005" s="6">
        <v>156.27000000000001</v>
      </c>
      <c r="N4005" s="3">
        <v>100.83</v>
      </c>
      <c r="O4005" s="6">
        <v>55.44</v>
      </c>
      <c r="P4005" t="s">
        <v>25</v>
      </c>
      <c r="Q4005" t="s">
        <v>26</v>
      </c>
      <c r="R4005" s="4">
        <f t="shared" si="186"/>
        <v>0.3547705893645613</v>
      </c>
      <c r="S4005" s="1" t="str">
        <f t="shared" si="187"/>
        <v>Apr-2024</v>
      </c>
      <c r="T4005" t="str">
        <f t="shared" si="188"/>
        <v>Profit</v>
      </c>
    </row>
    <row r="4006" spans="1:20" x14ac:dyDescent="0.3">
      <c r="A4006" t="s">
        <v>6070</v>
      </c>
      <c r="B4006" s="2">
        <v>45348</v>
      </c>
      <c r="C4006" t="s">
        <v>5278</v>
      </c>
      <c r="D4006" t="s">
        <v>46</v>
      </c>
      <c r="E4006" t="s">
        <v>34</v>
      </c>
      <c r="F4006" t="s">
        <v>73</v>
      </c>
      <c r="G4006" t="s">
        <v>22</v>
      </c>
      <c r="H4006" t="s">
        <v>23</v>
      </c>
      <c r="I4006" t="s">
        <v>59</v>
      </c>
      <c r="J4006">
        <v>5</v>
      </c>
      <c r="K4006">
        <v>6831.46</v>
      </c>
      <c r="L4006">
        <v>0</v>
      </c>
      <c r="M4006" s="6">
        <v>34157.300000000003</v>
      </c>
      <c r="N4006" s="3">
        <v>27064.63</v>
      </c>
      <c r="O4006" s="6">
        <v>7092.67</v>
      </c>
      <c r="P4006" t="s">
        <v>25</v>
      </c>
      <c r="Q4006" t="s">
        <v>26</v>
      </c>
      <c r="R4006" s="4">
        <f t="shared" si="186"/>
        <v>0.20764726720203294</v>
      </c>
      <c r="S4006" s="1" t="str">
        <f t="shared" si="187"/>
        <v>Feb-2024</v>
      </c>
      <c r="T4006" t="str">
        <f t="shared" si="188"/>
        <v>Profit</v>
      </c>
    </row>
    <row r="4007" spans="1:20" x14ac:dyDescent="0.3">
      <c r="A4007" t="s">
        <v>6071</v>
      </c>
      <c r="B4007" s="2">
        <v>45357</v>
      </c>
      <c r="C4007" t="s">
        <v>4443</v>
      </c>
      <c r="D4007" t="s">
        <v>19</v>
      </c>
      <c r="E4007" t="s">
        <v>34</v>
      </c>
      <c r="F4007" t="s">
        <v>35</v>
      </c>
      <c r="G4007" t="s">
        <v>79</v>
      </c>
      <c r="H4007" t="s">
        <v>23</v>
      </c>
      <c r="I4007" t="s">
        <v>36</v>
      </c>
      <c r="J4007">
        <v>1</v>
      </c>
      <c r="K4007">
        <v>22168.27</v>
      </c>
      <c r="L4007">
        <v>0.05</v>
      </c>
      <c r="M4007" s="6">
        <v>21059.86</v>
      </c>
      <c r="N4007" s="3">
        <v>13300.91</v>
      </c>
      <c r="O4007" s="6">
        <v>7758.95</v>
      </c>
      <c r="P4007" t="s">
        <v>49</v>
      </c>
      <c r="Q4007" t="s">
        <v>26</v>
      </c>
      <c r="R4007" s="4">
        <f t="shared" si="186"/>
        <v>0.36842362674775614</v>
      </c>
      <c r="S4007" s="1" t="str">
        <f t="shared" si="187"/>
        <v>Mar-2024</v>
      </c>
      <c r="T4007" t="str">
        <f t="shared" si="188"/>
        <v>Profit</v>
      </c>
    </row>
    <row r="4008" spans="1:20" x14ac:dyDescent="0.3">
      <c r="A4008" t="s">
        <v>6072</v>
      </c>
      <c r="B4008" s="2">
        <v>46133</v>
      </c>
      <c r="C4008" t="s">
        <v>2028</v>
      </c>
      <c r="D4008" t="s">
        <v>19</v>
      </c>
      <c r="E4008" t="s">
        <v>53</v>
      </c>
      <c r="F4008" t="s">
        <v>90</v>
      </c>
      <c r="G4008" t="s">
        <v>22</v>
      </c>
      <c r="H4008" t="s">
        <v>41</v>
      </c>
      <c r="I4008" t="s">
        <v>42</v>
      </c>
      <c r="J4008">
        <v>3</v>
      </c>
      <c r="K4008">
        <v>72.11</v>
      </c>
      <c r="L4008">
        <v>0.1</v>
      </c>
      <c r="M4008" s="6">
        <v>194.7</v>
      </c>
      <c r="N4008" s="3">
        <v>153.35</v>
      </c>
      <c r="O4008" s="6">
        <v>41.35</v>
      </c>
      <c r="P4008" t="s">
        <v>70</v>
      </c>
      <c r="Q4008" t="s">
        <v>26</v>
      </c>
      <c r="R4008" s="4">
        <f t="shared" si="186"/>
        <v>0.21237801746276325</v>
      </c>
      <c r="S4008" s="1" t="str">
        <f t="shared" si="187"/>
        <v>Apr-2026</v>
      </c>
      <c r="T4008" t="str">
        <f t="shared" si="188"/>
        <v>Profit</v>
      </c>
    </row>
    <row r="4009" spans="1:20" x14ac:dyDescent="0.3">
      <c r="A4009" t="s">
        <v>6073</v>
      </c>
      <c r="B4009" s="2">
        <v>45389</v>
      </c>
      <c r="C4009" t="s">
        <v>1482</v>
      </c>
      <c r="D4009" t="s">
        <v>19</v>
      </c>
      <c r="E4009" t="s">
        <v>34</v>
      </c>
      <c r="F4009" t="s">
        <v>90</v>
      </c>
      <c r="G4009" t="s">
        <v>22</v>
      </c>
      <c r="H4009" t="s">
        <v>23</v>
      </c>
      <c r="I4009" t="s">
        <v>24</v>
      </c>
      <c r="J4009">
        <v>4</v>
      </c>
      <c r="K4009">
        <v>66440.850000000006</v>
      </c>
      <c r="L4009">
        <v>0.15</v>
      </c>
      <c r="M4009" s="6">
        <v>225898.89</v>
      </c>
      <c r="N4009" s="3">
        <v>143842.15</v>
      </c>
      <c r="O4009" s="6">
        <v>82056.740000000005</v>
      </c>
      <c r="P4009" t="s">
        <v>43</v>
      </c>
      <c r="Q4009" t="s">
        <v>26</v>
      </c>
      <c r="R4009" s="4">
        <f t="shared" si="186"/>
        <v>0.3632454325030105</v>
      </c>
      <c r="S4009" s="1" t="str">
        <f t="shared" si="187"/>
        <v>Apr-2024</v>
      </c>
      <c r="T4009" t="str">
        <f t="shared" si="188"/>
        <v>Profit</v>
      </c>
    </row>
    <row r="4010" spans="1:20" x14ac:dyDescent="0.3">
      <c r="A4010" t="s">
        <v>6074</v>
      </c>
      <c r="B4010" s="2">
        <v>45435</v>
      </c>
      <c r="C4010" t="s">
        <v>6075</v>
      </c>
      <c r="D4010" t="s">
        <v>19</v>
      </c>
      <c r="E4010" t="s">
        <v>20</v>
      </c>
      <c r="F4010" t="s">
        <v>157</v>
      </c>
      <c r="G4010" t="s">
        <v>22</v>
      </c>
      <c r="H4010" t="s">
        <v>41</v>
      </c>
      <c r="I4010" t="s">
        <v>55</v>
      </c>
      <c r="J4010">
        <v>1</v>
      </c>
      <c r="K4010">
        <v>371.76</v>
      </c>
      <c r="L4010">
        <v>0.1</v>
      </c>
      <c r="M4010" s="6">
        <v>334.58</v>
      </c>
      <c r="N4010" s="3">
        <v>286.02</v>
      </c>
      <c r="O4010" s="6">
        <v>48.56</v>
      </c>
      <c r="P4010" t="s">
        <v>31</v>
      </c>
      <c r="Q4010" t="s">
        <v>26</v>
      </c>
      <c r="R4010" s="4">
        <f t="shared" si="186"/>
        <v>0.14513718692091579</v>
      </c>
      <c r="S4010" s="1" t="str">
        <f t="shared" si="187"/>
        <v>May-2024</v>
      </c>
      <c r="T4010" t="str">
        <f t="shared" si="188"/>
        <v>Profit</v>
      </c>
    </row>
    <row r="4011" spans="1:20" x14ac:dyDescent="0.3">
      <c r="A4011" t="s">
        <v>6076</v>
      </c>
      <c r="B4011" s="2">
        <v>46171</v>
      </c>
      <c r="C4011" t="s">
        <v>2268</v>
      </c>
      <c r="D4011" t="s">
        <v>19</v>
      </c>
      <c r="E4011" t="s">
        <v>20</v>
      </c>
      <c r="F4011" t="s">
        <v>205</v>
      </c>
      <c r="G4011" t="s">
        <v>79</v>
      </c>
      <c r="H4011" t="s">
        <v>74</v>
      </c>
      <c r="I4011" t="s">
        <v>158</v>
      </c>
      <c r="J4011">
        <v>4</v>
      </c>
      <c r="K4011">
        <v>11504.68</v>
      </c>
      <c r="L4011">
        <v>0.1</v>
      </c>
      <c r="M4011" s="6">
        <v>41416.85</v>
      </c>
      <c r="N4011" s="3">
        <v>28370.17</v>
      </c>
      <c r="O4011" s="6">
        <v>13046.68</v>
      </c>
      <c r="P4011" t="s">
        <v>31</v>
      </c>
      <c r="Q4011" t="s">
        <v>26</v>
      </c>
      <c r="R4011" s="4">
        <f t="shared" si="186"/>
        <v>0.31500898788777998</v>
      </c>
      <c r="S4011" s="1" t="str">
        <f t="shared" si="187"/>
        <v>May-2026</v>
      </c>
      <c r="T4011" t="str">
        <f t="shared" si="188"/>
        <v>Profit</v>
      </c>
    </row>
    <row r="4012" spans="1:20" x14ac:dyDescent="0.3">
      <c r="A4012" t="s">
        <v>6077</v>
      </c>
      <c r="B4012" s="2">
        <v>45726</v>
      </c>
      <c r="C4012" t="s">
        <v>4626</v>
      </c>
      <c r="D4012" t="s">
        <v>19</v>
      </c>
      <c r="E4012" t="s">
        <v>39</v>
      </c>
      <c r="F4012" t="s">
        <v>47</v>
      </c>
      <c r="G4012" t="s">
        <v>79</v>
      </c>
      <c r="H4012" t="s">
        <v>74</v>
      </c>
      <c r="I4012" t="s">
        <v>91</v>
      </c>
      <c r="J4012">
        <v>2</v>
      </c>
      <c r="K4012">
        <v>15318.86</v>
      </c>
      <c r="L4012">
        <v>0.1</v>
      </c>
      <c r="M4012" s="6">
        <v>27573.95</v>
      </c>
      <c r="N4012" s="3">
        <v>18953.3</v>
      </c>
      <c r="O4012" s="6">
        <v>8620.65</v>
      </c>
      <c r="P4012" t="s">
        <v>43</v>
      </c>
      <c r="Q4012" t="s">
        <v>26</v>
      </c>
      <c r="R4012" s="4">
        <f t="shared" si="186"/>
        <v>0.3126374712364387</v>
      </c>
      <c r="S4012" s="1" t="str">
        <f t="shared" si="187"/>
        <v>Mar-2025</v>
      </c>
      <c r="T4012" t="str">
        <f t="shared" si="188"/>
        <v>Profit</v>
      </c>
    </row>
    <row r="4013" spans="1:20" x14ac:dyDescent="0.3">
      <c r="A4013" t="s">
        <v>6078</v>
      </c>
      <c r="B4013" s="2">
        <v>45928</v>
      </c>
      <c r="C4013" t="s">
        <v>1002</v>
      </c>
      <c r="D4013" t="s">
        <v>46</v>
      </c>
      <c r="E4013" t="s">
        <v>34</v>
      </c>
      <c r="F4013" t="s">
        <v>90</v>
      </c>
      <c r="G4013" t="s">
        <v>29</v>
      </c>
      <c r="H4013" t="s">
        <v>41</v>
      </c>
      <c r="I4013" t="s">
        <v>62</v>
      </c>
      <c r="J4013">
        <v>4</v>
      </c>
      <c r="K4013">
        <v>490.26</v>
      </c>
      <c r="L4013">
        <v>0.15</v>
      </c>
      <c r="M4013" s="6">
        <v>1666.88</v>
      </c>
      <c r="N4013" s="3">
        <v>1132.92</v>
      </c>
      <c r="O4013" s="6">
        <v>533.96</v>
      </c>
      <c r="P4013" t="s">
        <v>43</v>
      </c>
      <c r="Q4013" t="s">
        <v>26</v>
      </c>
      <c r="R4013" s="4">
        <f t="shared" si="186"/>
        <v>0.32033499712036861</v>
      </c>
      <c r="S4013" s="1" t="str">
        <f t="shared" si="187"/>
        <v>Sep-2025</v>
      </c>
      <c r="T4013" t="str">
        <f t="shared" si="188"/>
        <v>Profit</v>
      </c>
    </row>
    <row r="4014" spans="1:20" x14ac:dyDescent="0.3">
      <c r="A4014" t="s">
        <v>6079</v>
      </c>
      <c r="B4014" s="2">
        <v>45970</v>
      </c>
      <c r="C4014" t="s">
        <v>812</v>
      </c>
      <c r="D4014" t="s">
        <v>46</v>
      </c>
      <c r="E4014" t="s">
        <v>39</v>
      </c>
      <c r="F4014" t="s">
        <v>146</v>
      </c>
      <c r="G4014" t="s">
        <v>29</v>
      </c>
      <c r="H4014" t="s">
        <v>23</v>
      </c>
      <c r="I4014" t="s">
        <v>24</v>
      </c>
      <c r="J4014">
        <v>2</v>
      </c>
      <c r="K4014">
        <v>63155.839999999997</v>
      </c>
      <c r="L4014">
        <v>0.05</v>
      </c>
      <c r="M4014" s="6">
        <v>119996.1</v>
      </c>
      <c r="N4014" s="3">
        <v>101787.49</v>
      </c>
      <c r="O4014" s="6">
        <v>18208.61</v>
      </c>
      <c r="P4014" t="s">
        <v>43</v>
      </c>
      <c r="Q4014" t="s">
        <v>26</v>
      </c>
      <c r="R4014" s="4">
        <f t="shared" si="186"/>
        <v>0.15174334832548725</v>
      </c>
      <c r="S4014" s="1" t="str">
        <f t="shared" si="187"/>
        <v>Nov-2025</v>
      </c>
      <c r="T4014" t="str">
        <f t="shared" si="188"/>
        <v>Profit</v>
      </c>
    </row>
    <row r="4015" spans="1:20" x14ac:dyDescent="0.3">
      <c r="A4015" t="s">
        <v>6080</v>
      </c>
      <c r="B4015" s="2">
        <v>45377</v>
      </c>
      <c r="C4015" t="s">
        <v>3330</v>
      </c>
      <c r="D4015" t="s">
        <v>19</v>
      </c>
      <c r="E4015" t="s">
        <v>39</v>
      </c>
      <c r="F4015" t="s">
        <v>47</v>
      </c>
      <c r="G4015" t="s">
        <v>79</v>
      </c>
      <c r="H4015" t="s">
        <v>74</v>
      </c>
      <c r="I4015" t="s">
        <v>107</v>
      </c>
      <c r="J4015">
        <v>8</v>
      </c>
      <c r="K4015">
        <v>9562.94</v>
      </c>
      <c r="L4015">
        <v>0.15</v>
      </c>
      <c r="M4015" s="6">
        <v>65027.99</v>
      </c>
      <c r="N4015" s="3">
        <v>62550.04</v>
      </c>
      <c r="O4015" s="6">
        <v>2477.9499999999998</v>
      </c>
      <c r="P4015" t="s">
        <v>49</v>
      </c>
      <c r="Q4015" t="s">
        <v>26</v>
      </c>
      <c r="R4015" s="4">
        <f t="shared" si="186"/>
        <v>3.8105898706080256E-2</v>
      </c>
      <c r="S4015" s="1" t="str">
        <f t="shared" si="187"/>
        <v>Mar-2024</v>
      </c>
      <c r="T4015" t="str">
        <f t="shared" si="188"/>
        <v>Profit</v>
      </c>
    </row>
    <row r="4016" spans="1:20" x14ac:dyDescent="0.3">
      <c r="A4016" t="s">
        <v>6081</v>
      </c>
      <c r="B4016" s="2">
        <v>45879</v>
      </c>
      <c r="C4016" t="s">
        <v>986</v>
      </c>
      <c r="D4016" t="s">
        <v>19</v>
      </c>
      <c r="E4016" t="s">
        <v>53</v>
      </c>
      <c r="F4016" t="s">
        <v>54</v>
      </c>
      <c r="G4016" t="s">
        <v>29</v>
      </c>
      <c r="H4016" t="s">
        <v>23</v>
      </c>
      <c r="I4016" t="s">
        <v>94</v>
      </c>
      <c r="J4016">
        <v>1</v>
      </c>
      <c r="K4016">
        <v>704.77</v>
      </c>
      <c r="L4016">
        <v>0</v>
      </c>
      <c r="M4016" s="6">
        <v>704.77</v>
      </c>
      <c r="N4016" s="3">
        <v>500</v>
      </c>
      <c r="O4016" s="6">
        <v>204.77</v>
      </c>
      <c r="P4016" t="s">
        <v>43</v>
      </c>
      <c r="Q4016" t="s">
        <v>76</v>
      </c>
      <c r="R4016" s="4">
        <f t="shared" si="186"/>
        <v>0.29054868964342978</v>
      </c>
      <c r="S4016" s="1" t="str">
        <f t="shared" si="187"/>
        <v>Aug-2025</v>
      </c>
      <c r="T4016" t="str">
        <f t="shared" si="188"/>
        <v>Profit</v>
      </c>
    </row>
    <row r="4017" spans="1:20" x14ac:dyDescent="0.3">
      <c r="A4017" t="s">
        <v>6082</v>
      </c>
      <c r="B4017" s="2">
        <v>45635</v>
      </c>
      <c r="C4017" t="s">
        <v>1960</v>
      </c>
      <c r="D4017" t="s">
        <v>19</v>
      </c>
      <c r="E4017" t="s">
        <v>58</v>
      </c>
      <c r="F4017" t="s">
        <v>129</v>
      </c>
      <c r="G4017" t="s">
        <v>22</v>
      </c>
      <c r="H4017" t="s">
        <v>41</v>
      </c>
      <c r="I4017" t="s">
        <v>48</v>
      </c>
      <c r="J4017">
        <v>1</v>
      </c>
      <c r="K4017">
        <v>131.58000000000001</v>
      </c>
      <c r="L4017">
        <v>0</v>
      </c>
      <c r="M4017" s="6">
        <v>131.58000000000001</v>
      </c>
      <c r="N4017" s="3">
        <v>70.2</v>
      </c>
      <c r="O4017" s="6">
        <v>61.38</v>
      </c>
      <c r="P4017" t="s">
        <v>31</v>
      </c>
      <c r="Q4017" t="s">
        <v>26</v>
      </c>
      <c r="R4017" s="4">
        <f t="shared" si="186"/>
        <v>0.46648426812585497</v>
      </c>
      <c r="S4017" s="1" t="str">
        <f t="shared" si="187"/>
        <v>Dec-2024</v>
      </c>
      <c r="T4017" t="str">
        <f t="shared" si="188"/>
        <v>Profit</v>
      </c>
    </row>
    <row r="4018" spans="1:20" x14ac:dyDescent="0.3">
      <c r="A4018" t="s">
        <v>6083</v>
      </c>
      <c r="B4018" s="2">
        <v>46227</v>
      </c>
      <c r="C4018" t="s">
        <v>3702</v>
      </c>
      <c r="D4018" t="s">
        <v>46</v>
      </c>
      <c r="E4018" t="s">
        <v>34</v>
      </c>
      <c r="F4018" t="s">
        <v>110</v>
      </c>
      <c r="G4018" t="s">
        <v>29</v>
      </c>
      <c r="H4018" t="s">
        <v>41</v>
      </c>
      <c r="I4018" t="s">
        <v>48</v>
      </c>
      <c r="J4018">
        <v>1</v>
      </c>
      <c r="K4018">
        <v>121.97</v>
      </c>
      <c r="L4018">
        <v>0.1</v>
      </c>
      <c r="M4018" s="6">
        <v>109.77</v>
      </c>
      <c r="N4018" s="3">
        <v>70.27</v>
      </c>
      <c r="O4018" s="6">
        <v>39.5</v>
      </c>
      <c r="P4018" t="s">
        <v>25</v>
      </c>
      <c r="Q4018" t="s">
        <v>26</v>
      </c>
      <c r="R4018" s="4">
        <f t="shared" si="186"/>
        <v>0.35984330873644893</v>
      </c>
      <c r="S4018" s="1" t="str">
        <f t="shared" si="187"/>
        <v>Jul-2026</v>
      </c>
      <c r="T4018" t="str">
        <f t="shared" si="188"/>
        <v>Profit</v>
      </c>
    </row>
    <row r="4019" spans="1:20" x14ac:dyDescent="0.3">
      <c r="A4019" t="s">
        <v>6084</v>
      </c>
      <c r="B4019" s="2">
        <v>45585</v>
      </c>
      <c r="C4019" t="s">
        <v>4081</v>
      </c>
      <c r="D4019" t="s">
        <v>46</v>
      </c>
      <c r="E4019" t="s">
        <v>34</v>
      </c>
      <c r="F4019" t="s">
        <v>90</v>
      </c>
      <c r="G4019" t="s">
        <v>22</v>
      </c>
      <c r="H4019" t="s">
        <v>74</v>
      </c>
      <c r="I4019" t="s">
        <v>91</v>
      </c>
      <c r="J4019">
        <v>5</v>
      </c>
      <c r="K4019">
        <v>6621.8</v>
      </c>
      <c r="L4019">
        <v>0</v>
      </c>
      <c r="M4019" s="6">
        <v>33109</v>
      </c>
      <c r="N4019" s="3">
        <v>21053.48</v>
      </c>
      <c r="O4019" s="6">
        <v>12055.52</v>
      </c>
      <c r="P4019" t="s">
        <v>70</v>
      </c>
      <c r="Q4019" t="s">
        <v>26</v>
      </c>
      <c r="R4019" s="4">
        <f t="shared" si="186"/>
        <v>0.36411610136216738</v>
      </c>
      <c r="S4019" s="1" t="str">
        <f t="shared" si="187"/>
        <v>Oct-2024</v>
      </c>
      <c r="T4019" t="str">
        <f t="shared" si="188"/>
        <v>Profit</v>
      </c>
    </row>
    <row r="4020" spans="1:20" x14ac:dyDescent="0.3">
      <c r="A4020" t="s">
        <v>6085</v>
      </c>
      <c r="B4020" s="2">
        <v>46247</v>
      </c>
      <c r="C4020" t="s">
        <v>2601</v>
      </c>
      <c r="D4020" t="s">
        <v>19</v>
      </c>
      <c r="E4020" t="s">
        <v>39</v>
      </c>
      <c r="F4020" t="s">
        <v>146</v>
      </c>
      <c r="G4020" t="s">
        <v>22</v>
      </c>
      <c r="H4020" t="s">
        <v>74</v>
      </c>
      <c r="I4020" t="s">
        <v>107</v>
      </c>
      <c r="J4020">
        <v>4</v>
      </c>
      <c r="K4020">
        <v>11143.92</v>
      </c>
      <c r="L4020">
        <v>0.1</v>
      </c>
      <c r="M4020" s="6">
        <v>40118.11</v>
      </c>
      <c r="N4020" s="3">
        <v>24656.87</v>
      </c>
      <c r="O4020" s="6">
        <v>15461.24</v>
      </c>
      <c r="P4020" t="s">
        <v>31</v>
      </c>
      <c r="Q4020" t="s">
        <v>26</v>
      </c>
      <c r="R4020" s="4">
        <f t="shared" si="186"/>
        <v>0.38539303072851638</v>
      </c>
      <c r="S4020" s="1" t="str">
        <f t="shared" si="187"/>
        <v>Aug-2026</v>
      </c>
      <c r="T4020" t="str">
        <f t="shared" si="188"/>
        <v>Profit</v>
      </c>
    </row>
    <row r="4021" spans="1:20" x14ac:dyDescent="0.3">
      <c r="A4021" t="s">
        <v>6086</v>
      </c>
      <c r="B4021" s="2">
        <v>45862</v>
      </c>
      <c r="C4021" t="s">
        <v>6087</v>
      </c>
      <c r="D4021" t="s">
        <v>19</v>
      </c>
      <c r="E4021" t="s">
        <v>39</v>
      </c>
      <c r="F4021" t="s">
        <v>40</v>
      </c>
      <c r="G4021" t="s">
        <v>79</v>
      </c>
      <c r="H4021" t="s">
        <v>23</v>
      </c>
      <c r="I4021" t="s">
        <v>69</v>
      </c>
      <c r="J4021">
        <v>2</v>
      </c>
      <c r="K4021">
        <v>11431.07</v>
      </c>
      <c r="L4021">
        <v>0.25</v>
      </c>
      <c r="M4021" s="6">
        <v>17146.599999999999</v>
      </c>
      <c r="N4021" s="3">
        <v>17234.46</v>
      </c>
      <c r="O4021" s="6">
        <v>-87.86</v>
      </c>
      <c r="P4021" t="s">
        <v>49</v>
      </c>
      <c r="Q4021" t="s">
        <v>26</v>
      </c>
      <c r="R4021" s="4">
        <f t="shared" si="186"/>
        <v>-5.1240479162049622E-3</v>
      </c>
      <c r="S4021" s="1" t="str">
        <f t="shared" si="187"/>
        <v>Jul-2025</v>
      </c>
      <c r="T4021" t="str">
        <f t="shared" si="188"/>
        <v>Loss</v>
      </c>
    </row>
    <row r="4022" spans="1:20" x14ac:dyDescent="0.3">
      <c r="A4022" t="s">
        <v>6088</v>
      </c>
      <c r="B4022" s="2">
        <v>45941</v>
      </c>
      <c r="C4022" t="s">
        <v>5662</v>
      </c>
      <c r="D4022" t="s">
        <v>19</v>
      </c>
      <c r="E4022" t="s">
        <v>53</v>
      </c>
      <c r="F4022" t="s">
        <v>97</v>
      </c>
      <c r="G4022" t="s">
        <v>79</v>
      </c>
      <c r="H4022" t="s">
        <v>74</v>
      </c>
      <c r="I4022" t="s">
        <v>137</v>
      </c>
      <c r="J4022">
        <v>4</v>
      </c>
      <c r="K4022">
        <v>14018.31</v>
      </c>
      <c r="L4022">
        <v>0.1</v>
      </c>
      <c r="M4022" s="6">
        <v>50465.919999999998</v>
      </c>
      <c r="N4022" s="3">
        <v>32459.4</v>
      </c>
      <c r="O4022" s="6">
        <v>18006.52</v>
      </c>
      <c r="P4022" t="s">
        <v>25</v>
      </c>
      <c r="Q4022" t="s">
        <v>26</v>
      </c>
      <c r="R4022" s="4">
        <f t="shared" si="186"/>
        <v>0.35680554322600283</v>
      </c>
      <c r="S4022" s="1" t="str">
        <f t="shared" si="187"/>
        <v>Oct-2025</v>
      </c>
      <c r="T4022" t="str">
        <f t="shared" si="188"/>
        <v>Profit</v>
      </c>
    </row>
    <row r="4023" spans="1:20" x14ac:dyDescent="0.3">
      <c r="A4023" t="s">
        <v>6089</v>
      </c>
      <c r="B4023" s="2">
        <v>45902</v>
      </c>
      <c r="C4023" t="s">
        <v>1247</v>
      </c>
      <c r="D4023" t="s">
        <v>46</v>
      </c>
      <c r="E4023" t="s">
        <v>20</v>
      </c>
      <c r="F4023" t="s">
        <v>21</v>
      </c>
      <c r="G4023" t="s">
        <v>22</v>
      </c>
      <c r="H4023" t="s">
        <v>23</v>
      </c>
      <c r="I4023" t="s">
        <v>94</v>
      </c>
      <c r="J4023">
        <v>2</v>
      </c>
      <c r="K4023">
        <v>1306.21</v>
      </c>
      <c r="L4023">
        <v>0.2</v>
      </c>
      <c r="M4023" s="6">
        <v>2089.94</v>
      </c>
      <c r="N4023" s="3">
        <v>1416.38</v>
      </c>
      <c r="O4023" s="6">
        <v>673.56</v>
      </c>
      <c r="P4023" t="s">
        <v>25</v>
      </c>
      <c r="Q4023" t="s">
        <v>26</v>
      </c>
      <c r="R4023" s="4">
        <f t="shared" si="186"/>
        <v>0.32228676421332664</v>
      </c>
      <c r="S4023" s="1" t="str">
        <f t="shared" si="187"/>
        <v>Sep-2025</v>
      </c>
      <c r="T4023" t="str">
        <f t="shared" si="188"/>
        <v>Profit</v>
      </c>
    </row>
    <row r="4024" spans="1:20" x14ac:dyDescent="0.3">
      <c r="A4024" t="s">
        <v>6090</v>
      </c>
      <c r="B4024" s="2">
        <v>45995</v>
      </c>
      <c r="C4024" t="s">
        <v>6091</v>
      </c>
      <c r="D4024" t="s">
        <v>19</v>
      </c>
      <c r="E4024" t="s">
        <v>39</v>
      </c>
      <c r="F4024" t="s">
        <v>40</v>
      </c>
      <c r="G4024" t="s">
        <v>79</v>
      </c>
      <c r="H4024" t="s">
        <v>74</v>
      </c>
      <c r="I4024" t="s">
        <v>75</v>
      </c>
      <c r="J4024">
        <v>2</v>
      </c>
      <c r="K4024">
        <v>3236.69</v>
      </c>
      <c r="L4024">
        <v>0.05</v>
      </c>
      <c r="M4024" s="6">
        <v>6149.71</v>
      </c>
      <c r="N4024" s="3">
        <v>4025.87</v>
      </c>
      <c r="O4024" s="6">
        <v>2123.84</v>
      </c>
      <c r="P4024" t="s">
        <v>25</v>
      </c>
      <c r="Q4024" t="s">
        <v>26</v>
      </c>
      <c r="R4024" s="4">
        <f t="shared" si="186"/>
        <v>0.34535612248382447</v>
      </c>
      <c r="S4024" s="1" t="str">
        <f t="shared" si="187"/>
        <v>Dec-2025</v>
      </c>
      <c r="T4024" t="str">
        <f t="shared" si="188"/>
        <v>Profit</v>
      </c>
    </row>
    <row r="4025" spans="1:20" x14ac:dyDescent="0.3">
      <c r="A4025" t="s">
        <v>6092</v>
      </c>
      <c r="B4025" s="2">
        <v>45534</v>
      </c>
      <c r="C4025" t="s">
        <v>6093</v>
      </c>
      <c r="D4025" t="s">
        <v>19</v>
      </c>
      <c r="E4025" t="s">
        <v>53</v>
      </c>
      <c r="F4025" t="s">
        <v>97</v>
      </c>
      <c r="G4025" t="s">
        <v>79</v>
      </c>
      <c r="H4025" t="s">
        <v>41</v>
      </c>
      <c r="I4025" t="s">
        <v>134</v>
      </c>
      <c r="J4025">
        <v>2</v>
      </c>
      <c r="K4025">
        <v>327.01</v>
      </c>
      <c r="L4025">
        <v>0.2</v>
      </c>
      <c r="M4025" s="6">
        <v>523.22</v>
      </c>
      <c r="N4025" s="3">
        <v>515.13</v>
      </c>
      <c r="O4025" s="6">
        <v>8.09</v>
      </c>
      <c r="P4025" t="s">
        <v>70</v>
      </c>
      <c r="Q4025" t="s">
        <v>26</v>
      </c>
      <c r="R4025" s="4">
        <f t="shared" si="186"/>
        <v>1.5461947173273191E-2</v>
      </c>
      <c r="S4025" s="1" t="str">
        <f t="shared" si="187"/>
        <v>Aug-2024</v>
      </c>
      <c r="T4025" t="str">
        <f t="shared" si="188"/>
        <v>Profit</v>
      </c>
    </row>
    <row r="4026" spans="1:20" x14ac:dyDescent="0.3">
      <c r="A4026" t="s">
        <v>6094</v>
      </c>
      <c r="B4026" s="2">
        <v>46122</v>
      </c>
      <c r="C4026" t="s">
        <v>4678</v>
      </c>
      <c r="D4026" t="s">
        <v>19</v>
      </c>
      <c r="E4026" t="s">
        <v>34</v>
      </c>
      <c r="F4026" t="s">
        <v>65</v>
      </c>
      <c r="G4026" t="s">
        <v>22</v>
      </c>
      <c r="H4026" t="s">
        <v>23</v>
      </c>
      <c r="I4026" t="s">
        <v>59</v>
      </c>
      <c r="J4026">
        <v>4</v>
      </c>
      <c r="K4026">
        <v>5156.24</v>
      </c>
      <c r="L4026">
        <v>0.15</v>
      </c>
      <c r="M4026" s="6">
        <v>17531.22</v>
      </c>
      <c r="N4026" s="3">
        <v>13859.46</v>
      </c>
      <c r="O4026" s="6">
        <v>3671.76</v>
      </c>
      <c r="P4026" t="s">
        <v>70</v>
      </c>
      <c r="Q4026" t="s">
        <v>26</v>
      </c>
      <c r="R4026" s="4">
        <f t="shared" si="186"/>
        <v>0.20944121401705074</v>
      </c>
      <c r="S4026" s="1" t="str">
        <f t="shared" si="187"/>
        <v>Apr-2026</v>
      </c>
      <c r="T4026" t="str">
        <f t="shared" si="188"/>
        <v>Profit</v>
      </c>
    </row>
    <row r="4027" spans="1:20" x14ac:dyDescent="0.3">
      <c r="A4027" t="s">
        <v>6095</v>
      </c>
      <c r="B4027" s="2">
        <v>45852</v>
      </c>
      <c r="C4027" t="s">
        <v>6096</v>
      </c>
      <c r="D4027" t="s">
        <v>46</v>
      </c>
      <c r="E4027" t="s">
        <v>20</v>
      </c>
      <c r="F4027" t="s">
        <v>205</v>
      </c>
      <c r="G4027" t="s">
        <v>22</v>
      </c>
      <c r="H4027" t="s">
        <v>74</v>
      </c>
      <c r="I4027" t="s">
        <v>137</v>
      </c>
      <c r="J4027">
        <v>2</v>
      </c>
      <c r="K4027">
        <v>23839.61</v>
      </c>
      <c r="L4027">
        <v>0.05</v>
      </c>
      <c r="M4027" s="6">
        <v>45295.26</v>
      </c>
      <c r="N4027" s="3">
        <v>31514.65</v>
      </c>
      <c r="O4027" s="6">
        <v>13780.61</v>
      </c>
      <c r="P4027" t="s">
        <v>70</v>
      </c>
      <c r="Q4027" t="s">
        <v>26</v>
      </c>
      <c r="R4027" s="4">
        <f t="shared" si="186"/>
        <v>0.30423956060744545</v>
      </c>
      <c r="S4027" s="1" t="str">
        <f t="shared" si="187"/>
        <v>Jul-2025</v>
      </c>
      <c r="T4027" t="str">
        <f t="shared" si="188"/>
        <v>Profit</v>
      </c>
    </row>
    <row r="4028" spans="1:20" x14ac:dyDescent="0.3">
      <c r="A4028" t="s">
        <v>6097</v>
      </c>
      <c r="B4028" s="2">
        <v>46251</v>
      </c>
      <c r="C4028" t="s">
        <v>4479</v>
      </c>
      <c r="D4028" t="s">
        <v>19</v>
      </c>
      <c r="E4028" t="s">
        <v>58</v>
      </c>
      <c r="F4028" t="s">
        <v>68</v>
      </c>
      <c r="G4028" t="s">
        <v>79</v>
      </c>
      <c r="H4028" t="s">
        <v>74</v>
      </c>
      <c r="I4028" t="s">
        <v>158</v>
      </c>
      <c r="J4028">
        <v>5</v>
      </c>
      <c r="K4028">
        <v>7905.31</v>
      </c>
      <c r="L4028">
        <v>0.1</v>
      </c>
      <c r="M4028" s="6">
        <v>35573.9</v>
      </c>
      <c r="N4028" s="3">
        <v>24996.55</v>
      </c>
      <c r="O4028" s="6">
        <v>10577.35</v>
      </c>
      <c r="P4028" t="s">
        <v>31</v>
      </c>
      <c r="Q4028" t="s">
        <v>26</v>
      </c>
      <c r="R4028" s="4">
        <f t="shared" si="186"/>
        <v>0.29733456269905745</v>
      </c>
      <c r="S4028" s="1" t="str">
        <f t="shared" si="187"/>
        <v>Aug-2026</v>
      </c>
      <c r="T4028" t="str">
        <f t="shared" si="188"/>
        <v>Profit</v>
      </c>
    </row>
    <row r="4029" spans="1:20" x14ac:dyDescent="0.3">
      <c r="A4029" t="s">
        <v>6098</v>
      </c>
      <c r="B4029" s="2">
        <v>45323</v>
      </c>
      <c r="C4029" t="s">
        <v>4166</v>
      </c>
      <c r="D4029" t="s">
        <v>19</v>
      </c>
      <c r="E4029" t="s">
        <v>34</v>
      </c>
      <c r="F4029" t="s">
        <v>65</v>
      </c>
      <c r="G4029" t="s">
        <v>22</v>
      </c>
      <c r="H4029" t="s">
        <v>41</v>
      </c>
      <c r="I4029" t="s">
        <v>48</v>
      </c>
      <c r="J4029">
        <v>1</v>
      </c>
      <c r="K4029">
        <v>53.18</v>
      </c>
      <c r="L4029">
        <v>0.1</v>
      </c>
      <c r="M4029" s="6">
        <v>47.86</v>
      </c>
      <c r="N4029" s="3">
        <v>29.75</v>
      </c>
      <c r="O4029" s="6">
        <v>18.11</v>
      </c>
      <c r="P4029" t="s">
        <v>49</v>
      </c>
      <c r="Q4029" t="s">
        <v>26</v>
      </c>
      <c r="R4029" s="4">
        <f t="shared" si="186"/>
        <v>0.37839531968240703</v>
      </c>
      <c r="S4029" s="1" t="str">
        <f t="shared" si="187"/>
        <v>Feb-2024</v>
      </c>
      <c r="T4029" t="str">
        <f t="shared" si="188"/>
        <v>Profit</v>
      </c>
    </row>
    <row r="4030" spans="1:20" x14ac:dyDescent="0.3">
      <c r="A4030" t="s">
        <v>6099</v>
      </c>
      <c r="B4030" s="2">
        <v>45682</v>
      </c>
      <c r="C4030" t="s">
        <v>6100</v>
      </c>
      <c r="D4030" t="s">
        <v>19</v>
      </c>
      <c r="E4030" t="s">
        <v>58</v>
      </c>
      <c r="F4030" t="s">
        <v>104</v>
      </c>
      <c r="G4030" t="s">
        <v>22</v>
      </c>
      <c r="H4030" t="s">
        <v>23</v>
      </c>
      <c r="I4030" t="s">
        <v>59</v>
      </c>
      <c r="J4030">
        <v>2</v>
      </c>
      <c r="K4030">
        <v>3272.35</v>
      </c>
      <c r="L4030">
        <v>0.1</v>
      </c>
      <c r="M4030" s="6">
        <v>5890.23</v>
      </c>
      <c r="N4030" s="3">
        <v>4492.05</v>
      </c>
      <c r="O4030" s="6">
        <v>1398.18</v>
      </c>
      <c r="P4030" t="s">
        <v>70</v>
      </c>
      <c r="Q4030" t="s">
        <v>26</v>
      </c>
      <c r="R4030" s="4">
        <f t="shared" si="186"/>
        <v>0.23737273417167074</v>
      </c>
      <c r="S4030" s="1" t="str">
        <f t="shared" si="187"/>
        <v>Jan-2025</v>
      </c>
      <c r="T4030" t="str">
        <f t="shared" si="188"/>
        <v>Profit</v>
      </c>
    </row>
    <row r="4031" spans="1:20" x14ac:dyDescent="0.3">
      <c r="A4031" t="s">
        <v>6101</v>
      </c>
      <c r="B4031" s="2">
        <v>45568</v>
      </c>
      <c r="C4031" t="s">
        <v>3122</v>
      </c>
      <c r="D4031" t="s">
        <v>46</v>
      </c>
      <c r="E4031" t="s">
        <v>20</v>
      </c>
      <c r="F4031" t="s">
        <v>21</v>
      </c>
      <c r="G4031" t="s">
        <v>22</v>
      </c>
      <c r="H4031" t="s">
        <v>74</v>
      </c>
      <c r="I4031" t="s">
        <v>91</v>
      </c>
      <c r="J4031">
        <v>1</v>
      </c>
      <c r="K4031">
        <v>7822.14</v>
      </c>
      <c r="L4031">
        <v>0.1</v>
      </c>
      <c r="M4031" s="6">
        <v>7039.93</v>
      </c>
      <c r="N4031" s="3">
        <v>6159.06</v>
      </c>
      <c r="O4031" s="6">
        <v>880.87</v>
      </c>
      <c r="P4031" t="s">
        <v>43</v>
      </c>
      <c r="Q4031" t="s">
        <v>26</v>
      </c>
      <c r="R4031" s="4">
        <f t="shared" si="186"/>
        <v>0.1251248236843264</v>
      </c>
      <c r="S4031" s="1" t="str">
        <f t="shared" si="187"/>
        <v>Oct-2024</v>
      </c>
      <c r="T4031" t="str">
        <f t="shared" si="188"/>
        <v>Profit</v>
      </c>
    </row>
    <row r="4032" spans="1:20" x14ac:dyDescent="0.3">
      <c r="A4032" t="s">
        <v>6102</v>
      </c>
      <c r="B4032" s="2">
        <v>45823</v>
      </c>
      <c r="C4032" t="s">
        <v>449</v>
      </c>
      <c r="D4032" t="s">
        <v>19</v>
      </c>
      <c r="E4032" t="s">
        <v>39</v>
      </c>
      <c r="F4032" t="s">
        <v>146</v>
      </c>
      <c r="G4032" t="s">
        <v>22</v>
      </c>
      <c r="H4032" t="s">
        <v>74</v>
      </c>
      <c r="I4032" t="s">
        <v>75</v>
      </c>
      <c r="J4032">
        <v>2</v>
      </c>
      <c r="K4032">
        <v>2677.9</v>
      </c>
      <c r="L4032">
        <v>0</v>
      </c>
      <c r="M4032" s="6">
        <v>5355.8</v>
      </c>
      <c r="N4032" s="3">
        <v>3439.06</v>
      </c>
      <c r="O4032" s="6">
        <v>1916.74</v>
      </c>
      <c r="P4032" t="s">
        <v>25</v>
      </c>
      <c r="Q4032" t="s">
        <v>26</v>
      </c>
      <c r="R4032" s="4">
        <f t="shared" si="186"/>
        <v>0.35788117554800403</v>
      </c>
      <c r="S4032" s="1" t="str">
        <f t="shared" si="187"/>
        <v>Jun-2025</v>
      </c>
      <c r="T4032" t="str">
        <f t="shared" si="188"/>
        <v>Profit</v>
      </c>
    </row>
    <row r="4033" spans="1:20" x14ac:dyDescent="0.3">
      <c r="A4033" t="s">
        <v>6103</v>
      </c>
      <c r="B4033" s="2">
        <v>45445</v>
      </c>
      <c r="C4033" t="s">
        <v>6104</v>
      </c>
      <c r="D4033" t="s">
        <v>46</v>
      </c>
      <c r="E4033" t="s">
        <v>20</v>
      </c>
      <c r="F4033" t="s">
        <v>205</v>
      </c>
      <c r="G4033" t="s">
        <v>22</v>
      </c>
      <c r="H4033" t="s">
        <v>23</v>
      </c>
      <c r="I4033" t="s">
        <v>30</v>
      </c>
      <c r="J4033">
        <v>2</v>
      </c>
      <c r="K4033">
        <v>452.91</v>
      </c>
      <c r="L4033">
        <v>0</v>
      </c>
      <c r="M4033" s="6">
        <v>905.82</v>
      </c>
      <c r="N4033" s="3">
        <v>601.51</v>
      </c>
      <c r="O4033" s="6">
        <v>304.31</v>
      </c>
      <c r="P4033" t="s">
        <v>70</v>
      </c>
      <c r="Q4033" t="s">
        <v>26</v>
      </c>
      <c r="R4033" s="4">
        <f t="shared" si="186"/>
        <v>0.335949747190391</v>
      </c>
      <c r="S4033" s="1" t="str">
        <f t="shared" si="187"/>
        <v>Jun-2024</v>
      </c>
      <c r="T4033" t="str">
        <f t="shared" si="188"/>
        <v>Profit</v>
      </c>
    </row>
    <row r="4034" spans="1:20" x14ac:dyDescent="0.3">
      <c r="A4034" t="s">
        <v>6105</v>
      </c>
      <c r="B4034" s="2">
        <v>45674</v>
      </c>
      <c r="C4034" t="s">
        <v>279</v>
      </c>
      <c r="D4034" t="s">
        <v>46</v>
      </c>
      <c r="E4034" t="s">
        <v>20</v>
      </c>
      <c r="F4034" t="s">
        <v>157</v>
      </c>
      <c r="G4034" t="s">
        <v>29</v>
      </c>
      <c r="H4034" t="s">
        <v>23</v>
      </c>
      <c r="I4034" t="s">
        <v>36</v>
      </c>
      <c r="J4034">
        <v>2</v>
      </c>
      <c r="K4034">
        <v>18949.59</v>
      </c>
      <c r="L4034">
        <v>0.05</v>
      </c>
      <c r="M4034" s="6">
        <v>36004.22</v>
      </c>
      <c r="N4034" s="3">
        <v>20368.07</v>
      </c>
      <c r="O4034" s="6">
        <v>15636.15</v>
      </c>
      <c r="P4034" t="s">
        <v>70</v>
      </c>
      <c r="Q4034" t="s">
        <v>26</v>
      </c>
      <c r="R4034" s="4">
        <f t="shared" si="186"/>
        <v>0.43428659196060904</v>
      </c>
      <c r="S4034" s="1" t="str">
        <f t="shared" si="187"/>
        <v>Jan-2025</v>
      </c>
      <c r="T4034" t="str">
        <f t="shared" si="188"/>
        <v>Profit</v>
      </c>
    </row>
    <row r="4035" spans="1:20" x14ac:dyDescent="0.3">
      <c r="A4035" t="s">
        <v>6106</v>
      </c>
      <c r="B4035" s="2">
        <v>45359</v>
      </c>
      <c r="C4035" t="s">
        <v>1831</v>
      </c>
      <c r="D4035" t="s">
        <v>46</v>
      </c>
      <c r="E4035" t="s">
        <v>58</v>
      </c>
      <c r="F4035" t="s">
        <v>339</v>
      </c>
      <c r="G4035" t="s">
        <v>79</v>
      </c>
      <c r="H4035" t="s">
        <v>23</v>
      </c>
      <c r="I4035" t="s">
        <v>30</v>
      </c>
      <c r="J4035">
        <v>1</v>
      </c>
      <c r="K4035">
        <v>378.61</v>
      </c>
      <c r="L4035">
        <v>0.1</v>
      </c>
      <c r="M4035" s="6">
        <v>340.75</v>
      </c>
      <c r="N4035" s="3">
        <v>296.79000000000002</v>
      </c>
      <c r="O4035" s="6">
        <v>43.96</v>
      </c>
      <c r="P4035" t="s">
        <v>49</v>
      </c>
      <c r="Q4035" t="s">
        <v>26</v>
      </c>
      <c r="R4035" s="4">
        <f t="shared" si="186"/>
        <v>0.12900953778429936</v>
      </c>
      <c r="S4035" s="1" t="str">
        <f t="shared" si="187"/>
        <v>Mar-2024</v>
      </c>
      <c r="T4035" t="str">
        <f t="shared" si="188"/>
        <v>Profit</v>
      </c>
    </row>
    <row r="4036" spans="1:20" x14ac:dyDescent="0.3">
      <c r="A4036" t="s">
        <v>6107</v>
      </c>
      <c r="B4036" s="2">
        <v>46169</v>
      </c>
      <c r="C4036" t="s">
        <v>3937</v>
      </c>
      <c r="D4036" t="s">
        <v>46</v>
      </c>
      <c r="E4036" t="s">
        <v>20</v>
      </c>
      <c r="F4036" t="s">
        <v>99</v>
      </c>
      <c r="G4036" t="s">
        <v>22</v>
      </c>
      <c r="H4036" t="s">
        <v>74</v>
      </c>
      <c r="I4036" t="s">
        <v>158</v>
      </c>
      <c r="J4036">
        <v>1</v>
      </c>
      <c r="K4036">
        <v>8716.93</v>
      </c>
      <c r="L4036">
        <v>0.1</v>
      </c>
      <c r="M4036" s="6">
        <v>7845.24</v>
      </c>
      <c r="N4036" s="3">
        <v>4558.4399999999996</v>
      </c>
      <c r="O4036" s="6">
        <v>3286.8</v>
      </c>
      <c r="P4036" t="s">
        <v>49</v>
      </c>
      <c r="Q4036" t="s">
        <v>26</v>
      </c>
      <c r="R4036" s="4">
        <f t="shared" si="186"/>
        <v>0.41895467825076099</v>
      </c>
      <c r="S4036" s="1" t="str">
        <f t="shared" si="187"/>
        <v>May-2026</v>
      </c>
      <c r="T4036" t="str">
        <f t="shared" si="188"/>
        <v>Profit</v>
      </c>
    </row>
    <row r="4037" spans="1:20" x14ac:dyDescent="0.3">
      <c r="A4037" t="s">
        <v>6108</v>
      </c>
      <c r="B4037" s="2">
        <v>46175</v>
      </c>
      <c r="C4037" t="s">
        <v>6109</v>
      </c>
      <c r="D4037" t="s">
        <v>19</v>
      </c>
      <c r="E4037" t="s">
        <v>20</v>
      </c>
      <c r="F4037" t="s">
        <v>99</v>
      </c>
      <c r="G4037" t="s">
        <v>79</v>
      </c>
      <c r="H4037" t="s">
        <v>23</v>
      </c>
      <c r="I4037" t="s">
        <v>94</v>
      </c>
      <c r="J4037">
        <v>4</v>
      </c>
      <c r="K4037">
        <v>1851.23</v>
      </c>
      <c r="L4037">
        <v>0.2</v>
      </c>
      <c r="M4037" s="6">
        <v>5923.94</v>
      </c>
      <c r="N4037" s="3">
        <v>5216.51</v>
      </c>
      <c r="O4037" s="6">
        <v>707.43</v>
      </c>
      <c r="P4037" t="s">
        <v>31</v>
      </c>
      <c r="Q4037" t="s">
        <v>26</v>
      </c>
      <c r="R4037" s="4">
        <f t="shared" ref="R4037:R4100" si="189">IFERROR(O4037/M4037,0)</f>
        <v>0.11941883273632076</v>
      </c>
      <c r="S4037" s="1" t="str">
        <f t="shared" ref="S4037:S4100" si="190">TEXT(B4037,"mmm-yyyy")</f>
        <v>Jun-2026</v>
      </c>
      <c r="T4037" t="str">
        <f t="shared" ref="T4037:T4100" si="191">IF(O4037&gt;0,"Profit",IF(O4037&lt;0,"Loss","Break-Even"))</f>
        <v>Profit</v>
      </c>
    </row>
    <row r="4038" spans="1:20" x14ac:dyDescent="0.3">
      <c r="A4038" t="s">
        <v>6110</v>
      </c>
      <c r="B4038" s="2">
        <v>45505</v>
      </c>
      <c r="C4038" t="s">
        <v>6111</v>
      </c>
      <c r="D4038" t="s">
        <v>19</v>
      </c>
      <c r="E4038" t="s">
        <v>34</v>
      </c>
      <c r="F4038" t="s">
        <v>90</v>
      </c>
      <c r="G4038" t="s">
        <v>22</v>
      </c>
      <c r="H4038" t="s">
        <v>41</v>
      </c>
      <c r="I4038" t="s">
        <v>62</v>
      </c>
      <c r="J4038">
        <v>1</v>
      </c>
      <c r="K4038">
        <v>407.5</v>
      </c>
      <c r="L4038">
        <v>0.1</v>
      </c>
      <c r="M4038" s="6">
        <v>366.75</v>
      </c>
      <c r="N4038" s="3">
        <v>321.77999999999997</v>
      </c>
      <c r="O4038" s="6">
        <v>44.97</v>
      </c>
      <c r="P4038" t="s">
        <v>25</v>
      </c>
      <c r="Q4038" t="s">
        <v>142</v>
      </c>
      <c r="R4038" s="4">
        <f t="shared" si="189"/>
        <v>0.12261758691206544</v>
      </c>
      <c r="S4038" s="1" t="str">
        <f t="shared" si="190"/>
        <v>Aug-2024</v>
      </c>
      <c r="T4038" t="str">
        <f t="shared" si="191"/>
        <v>Profit</v>
      </c>
    </row>
    <row r="4039" spans="1:20" x14ac:dyDescent="0.3">
      <c r="A4039" t="s">
        <v>6112</v>
      </c>
      <c r="B4039" s="2">
        <v>45946</v>
      </c>
      <c r="C4039" t="s">
        <v>2399</v>
      </c>
      <c r="D4039" t="s">
        <v>19</v>
      </c>
      <c r="E4039" t="s">
        <v>34</v>
      </c>
      <c r="F4039" t="s">
        <v>65</v>
      </c>
      <c r="G4039" t="s">
        <v>22</v>
      </c>
      <c r="H4039" t="s">
        <v>41</v>
      </c>
      <c r="I4039" t="s">
        <v>62</v>
      </c>
      <c r="J4039">
        <v>8</v>
      </c>
      <c r="K4039">
        <v>515.79999999999995</v>
      </c>
      <c r="L4039">
        <v>0</v>
      </c>
      <c r="M4039" s="6">
        <v>4126.3999999999996</v>
      </c>
      <c r="N4039" s="3">
        <v>2994.18</v>
      </c>
      <c r="O4039" s="6">
        <v>1132.22</v>
      </c>
      <c r="P4039" t="s">
        <v>70</v>
      </c>
      <c r="Q4039" t="s">
        <v>142</v>
      </c>
      <c r="R4039" s="4">
        <f t="shared" si="189"/>
        <v>0.27438445133772782</v>
      </c>
      <c r="S4039" s="1" t="str">
        <f t="shared" si="190"/>
        <v>Oct-2025</v>
      </c>
      <c r="T4039" t="str">
        <f t="shared" si="191"/>
        <v>Profit</v>
      </c>
    </row>
    <row r="4040" spans="1:20" x14ac:dyDescent="0.3">
      <c r="A4040" t="s">
        <v>6113</v>
      </c>
      <c r="B4040" s="2">
        <v>45667</v>
      </c>
      <c r="C4040" t="s">
        <v>2792</v>
      </c>
      <c r="D4040" t="s">
        <v>19</v>
      </c>
      <c r="E4040" t="s">
        <v>53</v>
      </c>
      <c r="F4040" t="s">
        <v>97</v>
      </c>
      <c r="G4040" t="s">
        <v>79</v>
      </c>
      <c r="H4040" t="s">
        <v>23</v>
      </c>
      <c r="I4040" t="s">
        <v>69</v>
      </c>
      <c r="J4040">
        <v>3</v>
      </c>
      <c r="K4040">
        <v>16074.84</v>
      </c>
      <c r="L4040">
        <v>0.05</v>
      </c>
      <c r="M4040" s="6">
        <v>45813.29</v>
      </c>
      <c r="N4040" s="3">
        <v>39527.230000000003</v>
      </c>
      <c r="O4040" s="6">
        <v>6286.06</v>
      </c>
      <c r="P4040" t="s">
        <v>31</v>
      </c>
      <c r="Q4040" t="s">
        <v>26</v>
      </c>
      <c r="R4040" s="4">
        <f t="shared" si="189"/>
        <v>0.13721040335675522</v>
      </c>
      <c r="S4040" s="1" t="str">
        <f t="shared" si="190"/>
        <v>Jan-2025</v>
      </c>
      <c r="T4040" t="str">
        <f t="shared" si="191"/>
        <v>Profit</v>
      </c>
    </row>
    <row r="4041" spans="1:20" x14ac:dyDescent="0.3">
      <c r="A4041" t="s">
        <v>6114</v>
      </c>
      <c r="B4041" s="2">
        <v>46035</v>
      </c>
      <c r="C4041" t="s">
        <v>297</v>
      </c>
      <c r="D4041" t="s">
        <v>19</v>
      </c>
      <c r="E4041" t="s">
        <v>58</v>
      </c>
      <c r="F4041" t="s">
        <v>68</v>
      </c>
      <c r="G4041" t="s">
        <v>22</v>
      </c>
      <c r="H4041" t="s">
        <v>23</v>
      </c>
      <c r="I4041" t="s">
        <v>24</v>
      </c>
      <c r="J4041">
        <v>4</v>
      </c>
      <c r="K4041">
        <v>52139</v>
      </c>
      <c r="L4041">
        <v>0</v>
      </c>
      <c r="M4041" s="6">
        <v>208556</v>
      </c>
      <c r="N4041" s="3">
        <v>132366.64000000001</v>
      </c>
      <c r="O4041" s="6">
        <v>76189.36</v>
      </c>
      <c r="P4041" t="s">
        <v>43</v>
      </c>
      <c r="Q4041" t="s">
        <v>26</v>
      </c>
      <c r="R4041" s="4">
        <f t="shared" si="189"/>
        <v>0.36531847561326453</v>
      </c>
      <c r="S4041" s="1" t="str">
        <f t="shared" si="190"/>
        <v>Jan-2026</v>
      </c>
      <c r="T4041" t="str">
        <f t="shared" si="191"/>
        <v>Profit</v>
      </c>
    </row>
    <row r="4042" spans="1:20" x14ac:dyDescent="0.3">
      <c r="A4042" t="s">
        <v>6115</v>
      </c>
      <c r="B4042" s="2">
        <v>45504</v>
      </c>
      <c r="C4042" t="s">
        <v>696</v>
      </c>
      <c r="D4042" t="s">
        <v>46</v>
      </c>
      <c r="E4042" t="s">
        <v>39</v>
      </c>
      <c r="F4042" t="s">
        <v>120</v>
      </c>
      <c r="G4042" t="s">
        <v>22</v>
      </c>
      <c r="H4042" t="s">
        <v>23</v>
      </c>
      <c r="I4042" t="s">
        <v>59</v>
      </c>
      <c r="J4042">
        <v>2</v>
      </c>
      <c r="K4042">
        <v>2577.6999999999998</v>
      </c>
      <c r="L4042">
        <v>0.05</v>
      </c>
      <c r="M4042" s="6">
        <v>4897.63</v>
      </c>
      <c r="N4042" s="3">
        <v>3058.3</v>
      </c>
      <c r="O4042" s="6">
        <v>1839.33</v>
      </c>
      <c r="P4042" t="s">
        <v>31</v>
      </c>
      <c r="Q4042" t="s">
        <v>26</v>
      </c>
      <c r="R4042" s="4">
        <f t="shared" si="189"/>
        <v>0.37555511543338305</v>
      </c>
      <c r="S4042" s="1" t="str">
        <f t="shared" si="190"/>
        <v>Jul-2024</v>
      </c>
      <c r="T4042" t="str">
        <f t="shared" si="191"/>
        <v>Profit</v>
      </c>
    </row>
    <row r="4043" spans="1:20" x14ac:dyDescent="0.3">
      <c r="A4043" t="s">
        <v>6116</v>
      </c>
      <c r="B4043" s="2">
        <v>45370</v>
      </c>
      <c r="C4043" t="s">
        <v>226</v>
      </c>
      <c r="D4043" t="s">
        <v>19</v>
      </c>
      <c r="E4043" t="s">
        <v>58</v>
      </c>
      <c r="F4043" t="s">
        <v>68</v>
      </c>
      <c r="G4043" t="s">
        <v>79</v>
      </c>
      <c r="H4043" t="s">
        <v>23</v>
      </c>
      <c r="I4043" t="s">
        <v>59</v>
      </c>
      <c r="J4043">
        <v>1</v>
      </c>
      <c r="K4043">
        <v>5825.1</v>
      </c>
      <c r="L4043">
        <v>0.1</v>
      </c>
      <c r="M4043" s="6">
        <v>5242.59</v>
      </c>
      <c r="N4043" s="3">
        <v>4117.7299999999996</v>
      </c>
      <c r="O4043" s="6">
        <v>1124.8599999999999</v>
      </c>
      <c r="P4043" t="s">
        <v>43</v>
      </c>
      <c r="Q4043" t="s">
        <v>26</v>
      </c>
      <c r="R4043" s="4">
        <f t="shared" si="189"/>
        <v>0.21456188639584631</v>
      </c>
      <c r="S4043" s="1" t="str">
        <f t="shared" si="190"/>
        <v>Mar-2024</v>
      </c>
      <c r="T4043" t="str">
        <f t="shared" si="191"/>
        <v>Profit</v>
      </c>
    </row>
    <row r="4044" spans="1:20" x14ac:dyDescent="0.3">
      <c r="A4044" t="s">
        <v>6117</v>
      </c>
      <c r="B4044" s="2">
        <v>46017</v>
      </c>
      <c r="C4044" t="s">
        <v>1119</v>
      </c>
      <c r="D4044" t="s">
        <v>46</v>
      </c>
      <c r="E4044" t="s">
        <v>20</v>
      </c>
      <c r="F4044" t="s">
        <v>21</v>
      </c>
      <c r="G4044" t="s">
        <v>79</v>
      </c>
      <c r="H4044" t="s">
        <v>23</v>
      </c>
      <c r="I4044" t="s">
        <v>36</v>
      </c>
      <c r="J4044">
        <v>1</v>
      </c>
      <c r="K4044">
        <v>18721.09</v>
      </c>
      <c r="L4044">
        <v>0.2</v>
      </c>
      <c r="M4044" s="6">
        <v>14976.87</v>
      </c>
      <c r="N4044" s="3">
        <v>10681.03</v>
      </c>
      <c r="O4044" s="6">
        <v>4295.84</v>
      </c>
      <c r="P4044" t="s">
        <v>49</v>
      </c>
      <c r="Q4044" t="s">
        <v>26</v>
      </c>
      <c r="R4044" s="4">
        <f t="shared" si="189"/>
        <v>0.28683162770325177</v>
      </c>
      <c r="S4044" s="1" t="str">
        <f t="shared" si="190"/>
        <v>Dec-2025</v>
      </c>
      <c r="T4044" t="str">
        <f t="shared" si="191"/>
        <v>Profit</v>
      </c>
    </row>
    <row r="4045" spans="1:20" x14ac:dyDescent="0.3">
      <c r="A4045" t="s">
        <v>6118</v>
      </c>
      <c r="B4045" s="2">
        <v>45919</v>
      </c>
      <c r="C4045" t="s">
        <v>2427</v>
      </c>
      <c r="D4045" t="s">
        <v>19</v>
      </c>
      <c r="E4045" t="s">
        <v>34</v>
      </c>
      <c r="F4045" t="s">
        <v>73</v>
      </c>
      <c r="G4045" t="s">
        <v>79</v>
      </c>
      <c r="H4045" t="s">
        <v>74</v>
      </c>
      <c r="I4045" t="s">
        <v>107</v>
      </c>
      <c r="J4045">
        <v>1</v>
      </c>
      <c r="K4045">
        <v>4683.99</v>
      </c>
      <c r="L4045">
        <v>0.1</v>
      </c>
      <c r="M4045" s="6">
        <v>4215.59</v>
      </c>
      <c r="N4045" s="3">
        <v>3804.86</v>
      </c>
      <c r="O4045" s="6">
        <v>410.73</v>
      </c>
      <c r="P4045" t="s">
        <v>43</v>
      </c>
      <c r="Q4045" t="s">
        <v>26</v>
      </c>
      <c r="R4045" s="4">
        <f t="shared" si="189"/>
        <v>9.7431201800934147E-2</v>
      </c>
      <c r="S4045" s="1" t="str">
        <f t="shared" si="190"/>
        <v>Sep-2025</v>
      </c>
      <c r="T4045" t="str">
        <f t="shared" si="191"/>
        <v>Profit</v>
      </c>
    </row>
    <row r="4046" spans="1:20" x14ac:dyDescent="0.3">
      <c r="A4046" t="s">
        <v>6119</v>
      </c>
      <c r="B4046" s="2">
        <v>45895</v>
      </c>
      <c r="C4046" t="s">
        <v>6120</v>
      </c>
      <c r="D4046" t="s">
        <v>46</v>
      </c>
      <c r="E4046" t="s">
        <v>34</v>
      </c>
      <c r="F4046" t="s">
        <v>110</v>
      </c>
      <c r="G4046" t="s">
        <v>79</v>
      </c>
      <c r="H4046" t="s">
        <v>74</v>
      </c>
      <c r="I4046" t="s">
        <v>137</v>
      </c>
      <c r="J4046">
        <v>1</v>
      </c>
      <c r="K4046">
        <v>16472.59</v>
      </c>
      <c r="L4046">
        <v>0.1</v>
      </c>
      <c r="M4046" s="6">
        <v>14825.33</v>
      </c>
      <c r="N4046" s="3">
        <v>12282.81</v>
      </c>
      <c r="O4046" s="6">
        <v>2542.52</v>
      </c>
      <c r="P4046" t="s">
        <v>31</v>
      </c>
      <c r="Q4046" t="s">
        <v>142</v>
      </c>
      <c r="R4046" s="4">
        <f t="shared" si="189"/>
        <v>0.17149837474106816</v>
      </c>
      <c r="S4046" s="1" t="str">
        <f t="shared" si="190"/>
        <v>Aug-2025</v>
      </c>
      <c r="T4046" t="str">
        <f t="shared" si="191"/>
        <v>Profit</v>
      </c>
    </row>
    <row r="4047" spans="1:20" x14ac:dyDescent="0.3">
      <c r="A4047" t="s">
        <v>6121</v>
      </c>
      <c r="B4047" s="2">
        <v>46073</v>
      </c>
      <c r="C4047" t="s">
        <v>2875</v>
      </c>
      <c r="D4047" t="s">
        <v>19</v>
      </c>
      <c r="E4047" t="s">
        <v>34</v>
      </c>
      <c r="F4047" t="s">
        <v>65</v>
      </c>
      <c r="G4047" t="s">
        <v>22</v>
      </c>
      <c r="H4047" t="s">
        <v>74</v>
      </c>
      <c r="I4047" t="s">
        <v>137</v>
      </c>
      <c r="J4047">
        <v>5</v>
      </c>
      <c r="K4047">
        <v>16992.96</v>
      </c>
      <c r="L4047">
        <v>0.15</v>
      </c>
      <c r="M4047" s="6">
        <v>72220.08</v>
      </c>
      <c r="N4047" s="3">
        <v>67273.97</v>
      </c>
      <c r="O4047" s="6">
        <v>4946.1099999999997</v>
      </c>
      <c r="P4047" t="s">
        <v>31</v>
      </c>
      <c r="Q4047" t="s">
        <v>26</v>
      </c>
      <c r="R4047" s="4">
        <f t="shared" si="189"/>
        <v>6.8486631418851932E-2</v>
      </c>
      <c r="S4047" s="1" t="str">
        <f t="shared" si="190"/>
        <v>Feb-2026</v>
      </c>
      <c r="T4047" t="str">
        <f t="shared" si="191"/>
        <v>Profit</v>
      </c>
    </row>
    <row r="4048" spans="1:20" x14ac:dyDescent="0.3">
      <c r="A4048" t="s">
        <v>6122</v>
      </c>
      <c r="B4048" s="2">
        <v>46214</v>
      </c>
      <c r="C4048" t="s">
        <v>6123</v>
      </c>
      <c r="D4048" t="s">
        <v>46</v>
      </c>
      <c r="E4048" t="s">
        <v>34</v>
      </c>
      <c r="F4048" t="s">
        <v>35</v>
      </c>
      <c r="G4048" t="s">
        <v>29</v>
      </c>
      <c r="H4048" t="s">
        <v>23</v>
      </c>
      <c r="I4048" t="s">
        <v>24</v>
      </c>
      <c r="J4048">
        <v>2</v>
      </c>
      <c r="K4048">
        <v>63538.09</v>
      </c>
      <c r="L4048">
        <v>0.1</v>
      </c>
      <c r="M4048" s="6">
        <v>114368.56</v>
      </c>
      <c r="N4048" s="3">
        <v>82415.78</v>
      </c>
      <c r="O4048" s="6">
        <v>31952.78</v>
      </c>
      <c r="P4048" t="s">
        <v>70</v>
      </c>
      <c r="Q4048" t="s">
        <v>26</v>
      </c>
      <c r="R4048" s="4">
        <f t="shared" si="189"/>
        <v>0.27938429932142189</v>
      </c>
      <c r="S4048" s="1" t="str">
        <f t="shared" si="190"/>
        <v>Jul-2026</v>
      </c>
      <c r="T4048" t="str">
        <f t="shared" si="191"/>
        <v>Profit</v>
      </c>
    </row>
    <row r="4049" spans="1:20" x14ac:dyDescent="0.3">
      <c r="A4049" t="s">
        <v>6124</v>
      </c>
      <c r="B4049" s="2">
        <v>45672</v>
      </c>
      <c r="C4049" t="s">
        <v>4157</v>
      </c>
      <c r="D4049" t="s">
        <v>19</v>
      </c>
      <c r="E4049" t="s">
        <v>53</v>
      </c>
      <c r="F4049" t="s">
        <v>97</v>
      </c>
      <c r="G4049" t="s">
        <v>22</v>
      </c>
      <c r="H4049" t="s">
        <v>23</v>
      </c>
      <c r="I4049" t="s">
        <v>59</v>
      </c>
      <c r="J4049">
        <v>3</v>
      </c>
      <c r="K4049">
        <v>976.72</v>
      </c>
      <c r="L4049">
        <v>0.2</v>
      </c>
      <c r="M4049" s="6">
        <v>2344.13</v>
      </c>
      <c r="N4049" s="3">
        <v>2280.41</v>
      </c>
      <c r="O4049" s="6">
        <v>63.72</v>
      </c>
      <c r="P4049" t="s">
        <v>70</v>
      </c>
      <c r="Q4049" t="s">
        <v>26</v>
      </c>
      <c r="R4049" s="4">
        <f t="shared" si="189"/>
        <v>2.718279276319999E-2</v>
      </c>
      <c r="S4049" s="1" t="str">
        <f t="shared" si="190"/>
        <v>Jan-2025</v>
      </c>
      <c r="T4049" t="str">
        <f t="shared" si="191"/>
        <v>Profit</v>
      </c>
    </row>
    <row r="4050" spans="1:20" x14ac:dyDescent="0.3">
      <c r="A4050" t="s">
        <v>6125</v>
      </c>
      <c r="B4050" s="2">
        <v>45971</v>
      </c>
      <c r="C4050" t="s">
        <v>1519</v>
      </c>
      <c r="D4050" t="s">
        <v>46</v>
      </c>
      <c r="E4050" t="s">
        <v>34</v>
      </c>
      <c r="F4050" t="s">
        <v>35</v>
      </c>
      <c r="G4050" t="s">
        <v>29</v>
      </c>
      <c r="H4050" t="s">
        <v>74</v>
      </c>
      <c r="I4050" t="s">
        <v>75</v>
      </c>
      <c r="J4050">
        <v>4</v>
      </c>
      <c r="K4050">
        <v>7359.33</v>
      </c>
      <c r="L4050">
        <v>0.1</v>
      </c>
      <c r="M4050" s="6">
        <v>26493.59</v>
      </c>
      <c r="N4050" s="3">
        <v>21285.81</v>
      </c>
      <c r="O4050" s="6">
        <v>5207.78</v>
      </c>
      <c r="P4050" t="s">
        <v>70</v>
      </c>
      <c r="Q4050" t="s">
        <v>26</v>
      </c>
      <c r="R4050" s="4">
        <f t="shared" si="189"/>
        <v>0.19656754709346674</v>
      </c>
      <c r="S4050" s="1" t="str">
        <f t="shared" si="190"/>
        <v>Nov-2025</v>
      </c>
      <c r="T4050" t="str">
        <f t="shared" si="191"/>
        <v>Profit</v>
      </c>
    </row>
    <row r="4051" spans="1:20" x14ac:dyDescent="0.3">
      <c r="A4051" t="s">
        <v>6126</v>
      </c>
      <c r="B4051" s="2">
        <v>45349</v>
      </c>
      <c r="C4051" t="s">
        <v>1969</v>
      </c>
      <c r="D4051" t="s">
        <v>19</v>
      </c>
      <c r="E4051" t="s">
        <v>53</v>
      </c>
      <c r="F4051" t="s">
        <v>65</v>
      </c>
      <c r="G4051" t="s">
        <v>22</v>
      </c>
      <c r="H4051" t="s">
        <v>74</v>
      </c>
      <c r="I4051" t="s">
        <v>137</v>
      </c>
      <c r="J4051">
        <v>5</v>
      </c>
      <c r="K4051">
        <v>16380.14</v>
      </c>
      <c r="L4051">
        <v>0.05</v>
      </c>
      <c r="M4051" s="6">
        <v>77805.66</v>
      </c>
      <c r="N4051" s="3">
        <v>42910.11</v>
      </c>
      <c r="O4051" s="6">
        <v>34895.550000000003</v>
      </c>
      <c r="P4051" t="s">
        <v>31</v>
      </c>
      <c r="Q4051" t="s">
        <v>26</v>
      </c>
      <c r="R4051" s="4">
        <f t="shared" si="189"/>
        <v>0.44849629191500978</v>
      </c>
      <c r="S4051" s="1" t="str">
        <f t="shared" si="190"/>
        <v>Feb-2024</v>
      </c>
      <c r="T4051" t="str">
        <f t="shared" si="191"/>
        <v>Profit</v>
      </c>
    </row>
    <row r="4052" spans="1:20" x14ac:dyDescent="0.3">
      <c r="A4052" t="s">
        <v>6127</v>
      </c>
      <c r="B4052" s="2">
        <v>46087</v>
      </c>
      <c r="C4052" t="s">
        <v>255</v>
      </c>
      <c r="D4052" t="s">
        <v>19</v>
      </c>
      <c r="E4052" t="s">
        <v>58</v>
      </c>
      <c r="F4052" t="s">
        <v>54</v>
      </c>
      <c r="G4052" t="s">
        <v>79</v>
      </c>
      <c r="H4052" t="s">
        <v>23</v>
      </c>
      <c r="I4052" t="s">
        <v>30</v>
      </c>
      <c r="J4052">
        <v>2</v>
      </c>
      <c r="K4052">
        <v>918.81</v>
      </c>
      <c r="L4052">
        <v>0</v>
      </c>
      <c r="M4052" s="6">
        <v>1837.62</v>
      </c>
      <c r="N4052" s="3">
        <v>1285.21</v>
      </c>
      <c r="O4052" s="6">
        <v>552.41</v>
      </c>
      <c r="P4052" t="s">
        <v>25</v>
      </c>
      <c r="Q4052" t="s">
        <v>26</v>
      </c>
      <c r="R4052" s="4">
        <f t="shared" si="189"/>
        <v>0.30061166073508122</v>
      </c>
      <c r="S4052" s="1" t="str">
        <f t="shared" si="190"/>
        <v>Mar-2026</v>
      </c>
      <c r="T4052" t="str">
        <f t="shared" si="191"/>
        <v>Profit</v>
      </c>
    </row>
    <row r="4053" spans="1:20" x14ac:dyDescent="0.3">
      <c r="A4053" t="s">
        <v>6128</v>
      </c>
      <c r="B4053" s="2">
        <v>45317</v>
      </c>
      <c r="C4053" t="s">
        <v>1226</v>
      </c>
      <c r="D4053" t="s">
        <v>19</v>
      </c>
      <c r="E4053" t="s">
        <v>58</v>
      </c>
      <c r="F4053" t="s">
        <v>68</v>
      </c>
      <c r="G4053" t="s">
        <v>79</v>
      </c>
      <c r="H4053" t="s">
        <v>41</v>
      </c>
      <c r="I4053" t="s">
        <v>134</v>
      </c>
      <c r="J4053">
        <v>4</v>
      </c>
      <c r="K4053">
        <v>180.94</v>
      </c>
      <c r="L4053">
        <v>0.05</v>
      </c>
      <c r="M4053" s="6">
        <v>687.57</v>
      </c>
      <c r="N4053" s="3">
        <v>568.99</v>
      </c>
      <c r="O4053" s="6">
        <v>118.58</v>
      </c>
      <c r="P4053" t="s">
        <v>31</v>
      </c>
      <c r="Q4053" t="s">
        <v>26</v>
      </c>
      <c r="R4053" s="4">
        <f t="shared" si="189"/>
        <v>0.17246244018790813</v>
      </c>
      <c r="S4053" s="1" t="str">
        <f t="shared" si="190"/>
        <v>Jan-2024</v>
      </c>
      <c r="T4053" t="str">
        <f t="shared" si="191"/>
        <v>Profit</v>
      </c>
    </row>
    <row r="4054" spans="1:20" x14ac:dyDescent="0.3">
      <c r="A4054" t="s">
        <v>6129</v>
      </c>
      <c r="B4054" s="2">
        <v>46172</v>
      </c>
      <c r="C4054" t="s">
        <v>6130</v>
      </c>
      <c r="D4054" t="s">
        <v>19</v>
      </c>
      <c r="E4054" t="s">
        <v>58</v>
      </c>
      <c r="F4054" t="s">
        <v>339</v>
      </c>
      <c r="G4054" t="s">
        <v>29</v>
      </c>
      <c r="H4054" t="s">
        <v>74</v>
      </c>
      <c r="I4054" t="s">
        <v>107</v>
      </c>
      <c r="J4054">
        <v>2</v>
      </c>
      <c r="K4054">
        <v>11037.4</v>
      </c>
      <c r="L4054">
        <v>0</v>
      </c>
      <c r="M4054" s="6">
        <v>22074.799999999999</v>
      </c>
      <c r="N4054" s="3">
        <v>15395.28</v>
      </c>
      <c r="O4054" s="6">
        <v>6679.52</v>
      </c>
      <c r="P4054" t="s">
        <v>43</v>
      </c>
      <c r="Q4054" t="s">
        <v>26</v>
      </c>
      <c r="R4054" s="4">
        <f t="shared" si="189"/>
        <v>0.30258575389131503</v>
      </c>
      <c r="S4054" s="1" t="str">
        <f t="shared" si="190"/>
        <v>May-2026</v>
      </c>
      <c r="T4054" t="str">
        <f t="shared" si="191"/>
        <v>Profit</v>
      </c>
    </row>
    <row r="4055" spans="1:20" x14ac:dyDescent="0.3">
      <c r="A4055" t="s">
        <v>6131</v>
      </c>
      <c r="B4055" s="2">
        <v>45738</v>
      </c>
      <c r="C4055" t="s">
        <v>6132</v>
      </c>
      <c r="D4055" t="s">
        <v>19</v>
      </c>
      <c r="E4055" t="s">
        <v>34</v>
      </c>
      <c r="F4055" t="s">
        <v>35</v>
      </c>
      <c r="G4055" t="s">
        <v>22</v>
      </c>
      <c r="H4055" t="s">
        <v>74</v>
      </c>
      <c r="I4055" t="s">
        <v>107</v>
      </c>
      <c r="J4055">
        <v>3</v>
      </c>
      <c r="K4055">
        <v>4194.8900000000003</v>
      </c>
      <c r="L4055">
        <v>0.05</v>
      </c>
      <c r="M4055" s="6">
        <v>11955.44</v>
      </c>
      <c r="N4055" s="3">
        <v>9951.16</v>
      </c>
      <c r="O4055" s="6">
        <v>2004.28</v>
      </c>
      <c r="P4055" t="s">
        <v>49</v>
      </c>
      <c r="Q4055" t="s">
        <v>26</v>
      </c>
      <c r="R4055" s="4">
        <f t="shared" si="189"/>
        <v>0.1676458582871061</v>
      </c>
      <c r="S4055" s="1" t="str">
        <f t="shared" si="190"/>
        <v>Mar-2025</v>
      </c>
      <c r="T4055" t="str">
        <f t="shared" si="191"/>
        <v>Profit</v>
      </c>
    </row>
    <row r="4056" spans="1:20" x14ac:dyDescent="0.3">
      <c r="A4056" t="s">
        <v>6133</v>
      </c>
      <c r="B4056" s="2">
        <v>45357</v>
      </c>
      <c r="C4056" t="s">
        <v>4924</v>
      </c>
      <c r="D4056" t="s">
        <v>19</v>
      </c>
      <c r="E4056" t="s">
        <v>58</v>
      </c>
      <c r="F4056" t="s">
        <v>68</v>
      </c>
      <c r="G4056" t="s">
        <v>79</v>
      </c>
      <c r="H4056" t="s">
        <v>41</v>
      </c>
      <c r="I4056" t="s">
        <v>48</v>
      </c>
      <c r="J4056">
        <v>2</v>
      </c>
      <c r="K4056">
        <v>130.01</v>
      </c>
      <c r="L4056">
        <v>0.1</v>
      </c>
      <c r="M4056" s="6">
        <v>234.02</v>
      </c>
      <c r="N4056" s="3">
        <v>199.72</v>
      </c>
      <c r="O4056" s="6">
        <v>34.299999999999997</v>
      </c>
      <c r="P4056" t="s">
        <v>25</v>
      </c>
      <c r="Q4056" t="s">
        <v>26</v>
      </c>
      <c r="R4056" s="4">
        <f t="shared" si="189"/>
        <v>0.14656866934450044</v>
      </c>
      <c r="S4056" s="1" t="str">
        <f t="shared" si="190"/>
        <v>Mar-2024</v>
      </c>
      <c r="T4056" t="str">
        <f t="shared" si="191"/>
        <v>Profit</v>
      </c>
    </row>
    <row r="4057" spans="1:20" x14ac:dyDescent="0.3">
      <c r="A4057" t="s">
        <v>6134</v>
      </c>
      <c r="B4057" s="2">
        <v>46212</v>
      </c>
      <c r="C4057" t="s">
        <v>1044</v>
      </c>
      <c r="D4057" t="s">
        <v>19</v>
      </c>
      <c r="E4057" t="s">
        <v>58</v>
      </c>
      <c r="F4057" t="s">
        <v>54</v>
      </c>
      <c r="G4057" t="s">
        <v>22</v>
      </c>
      <c r="H4057" t="s">
        <v>41</v>
      </c>
      <c r="I4057" t="s">
        <v>42</v>
      </c>
      <c r="J4057">
        <v>1</v>
      </c>
      <c r="K4057">
        <v>246.48</v>
      </c>
      <c r="L4057">
        <v>0.25</v>
      </c>
      <c r="M4057" s="6">
        <v>184.86</v>
      </c>
      <c r="N4057" s="3">
        <v>133.78</v>
      </c>
      <c r="O4057" s="6">
        <v>51.08</v>
      </c>
      <c r="P4057" t="s">
        <v>49</v>
      </c>
      <c r="Q4057" t="s">
        <v>26</v>
      </c>
      <c r="R4057" s="4">
        <f t="shared" si="189"/>
        <v>0.27631721302607376</v>
      </c>
      <c r="S4057" s="1" t="str">
        <f t="shared" si="190"/>
        <v>Jul-2026</v>
      </c>
      <c r="T4057" t="str">
        <f t="shared" si="191"/>
        <v>Profit</v>
      </c>
    </row>
    <row r="4058" spans="1:20" x14ac:dyDescent="0.3">
      <c r="A4058" t="s">
        <v>6135</v>
      </c>
      <c r="B4058" s="2">
        <v>46051</v>
      </c>
      <c r="C4058" t="s">
        <v>5853</v>
      </c>
      <c r="D4058" t="s">
        <v>52</v>
      </c>
      <c r="E4058" t="s">
        <v>34</v>
      </c>
      <c r="F4058" t="s">
        <v>73</v>
      </c>
      <c r="G4058" t="s">
        <v>22</v>
      </c>
      <c r="H4058" t="s">
        <v>23</v>
      </c>
      <c r="I4058" t="s">
        <v>59</v>
      </c>
      <c r="J4058">
        <v>2</v>
      </c>
      <c r="K4058">
        <v>4224.8</v>
      </c>
      <c r="L4058">
        <v>0.15</v>
      </c>
      <c r="M4058" s="6">
        <v>7182.16</v>
      </c>
      <c r="N4058" s="3">
        <v>6835.09</v>
      </c>
      <c r="O4058" s="6">
        <v>347.07</v>
      </c>
      <c r="P4058" t="s">
        <v>43</v>
      </c>
      <c r="Q4058" t="s">
        <v>26</v>
      </c>
      <c r="R4058" s="4">
        <f t="shared" si="189"/>
        <v>4.8323902558561768E-2</v>
      </c>
      <c r="S4058" s="1" t="str">
        <f t="shared" si="190"/>
        <v>Jan-2026</v>
      </c>
      <c r="T4058" t="str">
        <f t="shared" si="191"/>
        <v>Profit</v>
      </c>
    </row>
    <row r="4059" spans="1:20" x14ac:dyDescent="0.3">
      <c r="A4059" t="s">
        <v>6136</v>
      </c>
      <c r="B4059" s="2">
        <v>45545</v>
      </c>
      <c r="C4059" t="s">
        <v>585</v>
      </c>
      <c r="D4059" t="s">
        <v>19</v>
      </c>
      <c r="E4059" t="s">
        <v>20</v>
      </c>
      <c r="F4059" t="s">
        <v>205</v>
      </c>
      <c r="G4059" t="s">
        <v>22</v>
      </c>
      <c r="H4059" t="s">
        <v>41</v>
      </c>
      <c r="I4059" t="s">
        <v>48</v>
      </c>
      <c r="J4059">
        <v>3</v>
      </c>
      <c r="K4059">
        <v>116.09</v>
      </c>
      <c r="L4059">
        <v>0.1</v>
      </c>
      <c r="M4059" s="6">
        <v>313.44</v>
      </c>
      <c r="N4059" s="3">
        <v>245.44</v>
      </c>
      <c r="O4059" s="6">
        <v>68</v>
      </c>
      <c r="P4059" t="s">
        <v>70</v>
      </c>
      <c r="Q4059" t="s">
        <v>26</v>
      </c>
      <c r="R4059" s="4">
        <f t="shared" si="189"/>
        <v>0.2169474221541603</v>
      </c>
      <c r="S4059" s="1" t="str">
        <f t="shared" si="190"/>
        <v>Sep-2024</v>
      </c>
      <c r="T4059" t="str">
        <f t="shared" si="191"/>
        <v>Profit</v>
      </c>
    </row>
    <row r="4060" spans="1:20" x14ac:dyDescent="0.3">
      <c r="A4060" t="s">
        <v>6137</v>
      </c>
      <c r="B4060" s="2">
        <v>46190</v>
      </c>
      <c r="C4060" t="s">
        <v>2919</v>
      </c>
      <c r="D4060" t="s">
        <v>52</v>
      </c>
      <c r="E4060" t="s">
        <v>20</v>
      </c>
      <c r="F4060" t="s">
        <v>157</v>
      </c>
      <c r="G4060" t="s">
        <v>79</v>
      </c>
      <c r="H4060" t="s">
        <v>41</v>
      </c>
      <c r="I4060" t="s">
        <v>42</v>
      </c>
      <c r="J4060">
        <v>2</v>
      </c>
      <c r="K4060">
        <v>124.73</v>
      </c>
      <c r="L4060">
        <v>0.2</v>
      </c>
      <c r="M4060" s="6">
        <v>199.57</v>
      </c>
      <c r="N4060" s="3">
        <v>145.76</v>
      </c>
      <c r="O4060" s="6">
        <v>53.81</v>
      </c>
      <c r="P4060" t="s">
        <v>43</v>
      </c>
      <c r="Q4060" t="s">
        <v>26</v>
      </c>
      <c r="R4060" s="4">
        <f t="shared" si="189"/>
        <v>0.26962970386330615</v>
      </c>
      <c r="S4060" s="1" t="str">
        <f t="shared" si="190"/>
        <v>Jun-2026</v>
      </c>
      <c r="T4060" t="str">
        <f t="shared" si="191"/>
        <v>Profit</v>
      </c>
    </row>
    <row r="4061" spans="1:20" x14ac:dyDescent="0.3">
      <c r="A4061" t="s">
        <v>6138</v>
      </c>
      <c r="B4061" s="2">
        <v>46259</v>
      </c>
      <c r="C4061" t="s">
        <v>253</v>
      </c>
      <c r="D4061" t="s">
        <v>19</v>
      </c>
      <c r="E4061" t="s">
        <v>20</v>
      </c>
      <c r="F4061" t="s">
        <v>157</v>
      </c>
      <c r="G4061" t="s">
        <v>79</v>
      </c>
      <c r="H4061" t="s">
        <v>74</v>
      </c>
      <c r="I4061" t="s">
        <v>137</v>
      </c>
      <c r="J4061">
        <v>3</v>
      </c>
      <c r="K4061">
        <v>8332.91</v>
      </c>
      <c r="L4061">
        <v>0.05</v>
      </c>
      <c r="M4061" s="6">
        <v>23748.79</v>
      </c>
      <c r="N4061" s="3">
        <v>14841.39</v>
      </c>
      <c r="O4061" s="6">
        <v>8907.4</v>
      </c>
      <c r="P4061" t="s">
        <v>43</v>
      </c>
      <c r="Q4061" t="s">
        <v>26</v>
      </c>
      <c r="R4061" s="4">
        <f t="shared" si="189"/>
        <v>0.37506752975625279</v>
      </c>
      <c r="S4061" s="1" t="str">
        <f t="shared" si="190"/>
        <v>Aug-2026</v>
      </c>
      <c r="T4061" t="str">
        <f t="shared" si="191"/>
        <v>Profit</v>
      </c>
    </row>
    <row r="4062" spans="1:20" x14ac:dyDescent="0.3">
      <c r="A4062" t="s">
        <v>6139</v>
      </c>
      <c r="B4062" s="2">
        <v>45335</v>
      </c>
      <c r="C4062" t="s">
        <v>1339</v>
      </c>
      <c r="D4062" t="s">
        <v>19</v>
      </c>
      <c r="E4062" t="s">
        <v>34</v>
      </c>
      <c r="F4062" t="s">
        <v>65</v>
      </c>
      <c r="G4062" t="s">
        <v>22</v>
      </c>
      <c r="H4062" t="s">
        <v>23</v>
      </c>
      <c r="I4062" t="s">
        <v>69</v>
      </c>
      <c r="J4062">
        <v>2</v>
      </c>
      <c r="K4062">
        <v>8768.93</v>
      </c>
      <c r="L4062">
        <v>0.1</v>
      </c>
      <c r="M4062" s="6">
        <v>15784.07</v>
      </c>
      <c r="N4062" s="3">
        <v>12596.19</v>
      </c>
      <c r="O4062" s="6">
        <v>3187.88</v>
      </c>
      <c r="P4062" t="s">
        <v>70</v>
      </c>
      <c r="Q4062" t="s">
        <v>26</v>
      </c>
      <c r="R4062" s="4">
        <f t="shared" si="189"/>
        <v>0.20196818691250104</v>
      </c>
      <c r="S4062" s="1" t="str">
        <f t="shared" si="190"/>
        <v>Feb-2024</v>
      </c>
      <c r="T4062" t="str">
        <f t="shared" si="191"/>
        <v>Profit</v>
      </c>
    </row>
    <row r="4063" spans="1:20" x14ac:dyDescent="0.3">
      <c r="A4063" t="s">
        <v>6140</v>
      </c>
      <c r="B4063" s="2">
        <v>45388</v>
      </c>
      <c r="C4063" t="s">
        <v>1546</v>
      </c>
      <c r="D4063" t="s">
        <v>46</v>
      </c>
      <c r="E4063" t="s">
        <v>20</v>
      </c>
      <c r="F4063" t="s">
        <v>205</v>
      </c>
      <c r="G4063" t="s">
        <v>22</v>
      </c>
      <c r="H4063" t="s">
        <v>74</v>
      </c>
      <c r="I4063" t="s">
        <v>91</v>
      </c>
      <c r="J4063">
        <v>2</v>
      </c>
      <c r="K4063">
        <v>8730.67</v>
      </c>
      <c r="L4063">
        <v>0.05</v>
      </c>
      <c r="M4063" s="6">
        <v>16588.27</v>
      </c>
      <c r="N4063" s="3">
        <v>11872.81</v>
      </c>
      <c r="O4063" s="6">
        <v>4715.46</v>
      </c>
      <c r="P4063" t="s">
        <v>43</v>
      </c>
      <c r="Q4063" t="s">
        <v>26</v>
      </c>
      <c r="R4063" s="4">
        <f t="shared" si="189"/>
        <v>0.28426472441068296</v>
      </c>
      <c r="S4063" s="1" t="str">
        <f t="shared" si="190"/>
        <v>Apr-2024</v>
      </c>
      <c r="T4063" t="str">
        <f t="shared" si="191"/>
        <v>Profit</v>
      </c>
    </row>
    <row r="4064" spans="1:20" x14ac:dyDescent="0.3">
      <c r="A4064" t="s">
        <v>6141</v>
      </c>
      <c r="B4064" s="2">
        <v>45845</v>
      </c>
      <c r="C4064" t="s">
        <v>5222</v>
      </c>
      <c r="D4064" t="s">
        <v>19</v>
      </c>
      <c r="E4064" t="s">
        <v>58</v>
      </c>
      <c r="F4064" t="s">
        <v>129</v>
      </c>
      <c r="G4064" t="s">
        <v>22</v>
      </c>
      <c r="H4064" t="s">
        <v>23</v>
      </c>
      <c r="I4064" t="s">
        <v>94</v>
      </c>
      <c r="J4064">
        <v>5</v>
      </c>
      <c r="K4064">
        <v>3325.09</v>
      </c>
      <c r="L4064">
        <v>0.05</v>
      </c>
      <c r="M4064" s="6">
        <v>15794.18</v>
      </c>
      <c r="N4064" s="3">
        <v>10579.67</v>
      </c>
      <c r="O4064" s="6">
        <v>5214.51</v>
      </c>
      <c r="P4064" t="s">
        <v>43</v>
      </c>
      <c r="Q4064" t="s">
        <v>76</v>
      </c>
      <c r="R4064" s="4">
        <f t="shared" si="189"/>
        <v>0.33015389212988583</v>
      </c>
      <c r="S4064" s="1" t="str">
        <f t="shared" si="190"/>
        <v>Jul-2025</v>
      </c>
      <c r="T4064" t="str">
        <f t="shared" si="191"/>
        <v>Profit</v>
      </c>
    </row>
    <row r="4065" spans="1:20" x14ac:dyDescent="0.3">
      <c r="A4065" t="s">
        <v>6142</v>
      </c>
      <c r="B4065" s="2">
        <v>45518</v>
      </c>
      <c r="C4065" t="s">
        <v>2806</v>
      </c>
      <c r="D4065" t="s">
        <v>46</v>
      </c>
      <c r="E4065" t="s">
        <v>34</v>
      </c>
      <c r="F4065" t="s">
        <v>65</v>
      </c>
      <c r="G4065" t="s">
        <v>79</v>
      </c>
      <c r="H4065" t="s">
        <v>23</v>
      </c>
      <c r="I4065" t="s">
        <v>94</v>
      </c>
      <c r="J4065">
        <v>4</v>
      </c>
      <c r="K4065">
        <v>812.25</v>
      </c>
      <c r="L4065">
        <v>0</v>
      </c>
      <c r="M4065" s="6">
        <v>3249</v>
      </c>
      <c r="N4065" s="3">
        <v>1881.98</v>
      </c>
      <c r="O4065" s="6">
        <v>1367.02</v>
      </c>
      <c r="P4065" t="s">
        <v>70</v>
      </c>
      <c r="Q4065" t="s">
        <v>26</v>
      </c>
      <c r="R4065" s="4">
        <f t="shared" si="189"/>
        <v>0.420751000307787</v>
      </c>
      <c r="S4065" s="1" t="str">
        <f t="shared" si="190"/>
        <v>Aug-2024</v>
      </c>
      <c r="T4065" t="str">
        <f t="shared" si="191"/>
        <v>Profit</v>
      </c>
    </row>
    <row r="4066" spans="1:20" x14ac:dyDescent="0.3">
      <c r="A4066" t="s">
        <v>6143</v>
      </c>
      <c r="B4066" s="2">
        <v>46065</v>
      </c>
      <c r="C4066" t="s">
        <v>380</v>
      </c>
      <c r="D4066" t="s">
        <v>46</v>
      </c>
      <c r="E4066" t="s">
        <v>39</v>
      </c>
      <c r="F4066" t="s">
        <v>47</v>
      </c>
      <c r="G4066" t="s">
        <v>79</v>
      </c>
      <c r="H4066" t="s">
        <v>74</v>
      </c>
      <c r="I4066" t="s">
        <v>75</v>
      </c>
      <c r="J4066">
        <v>4</v>
      </c>
      <c r="K4066">
        <v>11017</v>
      </c>
      <c r="L4066">
        <v>0.1</v>
      </c>
      <c r="M4066" s="6">
        <v>39661.199999999997</v>
      </c>
      <c r="N4066" s="3">
        <v>32770.83</v>
      </c>
      <c r="O4066" s="6">
        <v>6890.37</v>
      </c>
      <c r="P4066" t="s">
        <v>49</v>
      </c>
      <c r="Q4066" t="s">
        <v>26</v>
      </c>
      <c r="R4066" s="4">
        <f t="shared" si="189"/>
        <v>0.17373074944782307</v>
      </c>
      <c r="S4066" s="1" t="str">
        <f t="shared" si="190"/>
        <v>Feb-2026</v>
      </c>
      <c r="T4066" t="str">
        <f t="shared" si="191"/>
        <v>Profit</v>
      </c>
    </row>
    <row r="4067" spans="1:20" x14ac:dyDescent="0.3">
      <c r="A4067" t="s">
        <v>6144</v>
      </c>
      <c r="B4067" s="2">
        <v>45970</v>
      </c>
      <c r="C4067" t="s">
        <v>1633</v>
      </c>
      <c r="D4067" t="s">
        <v>46</v>
      </c>
      <c r="E4067" t="s">
        <v>53</v>
      </c>
      <c r="F4067" t="s">
        <v>90</v>
      </c>
      <c r="G4067" t="s">
        <v>29</v>
      </c>
      <c r="H4067" t="s">
        <v>74</v>
      </c>
      <c r="I4067" t="s">
        <v>91</v>
      </c>
      <c r="J4067">
        <v>1</v>
      </c>
      <c r="K4067">
        <v>4860.67</v>
      </c>
      <c r="L4067">
        <v>0</v>
      </c>
      <c r="M4067" s="6">
        <v>4860.67</v>
      </c>
      <c r="N4067" s="3">
        <v>2864.8</v>
      </c>
      <c r="O4067" s="6">
        <v>1995.87</v>
      </c>
      <c r="P4067" t="s">
        <v>43</v>
      </c>
      <c r="Q4067" t="s">
        <v>26</v>
      </c>
      <c r="R4067" s="4">
        <f t="shared" si="189"/>
        <v>0.41061623191864494</v>
      </c>
      <c r="S4067" s="1" t="str">
        <f t="shared" si="190"/>
        <v>Nov-2025</v>
      </c>
      <c r="T4067" t="str">
        <f t="shared" si="191"/>
        <v>Profit</v>
      </c>
    </row>
    <row r="4068" spans="1:20" x14ac:dyDescent="0.3">
      <c r="A4068" t="s">
        <v>6145</v>
      </c>
      <c r="B4068" s="2">
        <v>45727</v>
      </c>
      <c r="C4068" t="s">
        <v>564</v>
      </c>
      <c r="D4068" t="s">
        <v>46</v>
      </c>
      <c r="E4068" t="s">
        <v>20</v>
      </c>
      <c r="F4068" t="s">
        <v>157</v>
      </c>
      <c r="G4068" t="s">
        <v>79</v>
      </c>
      <c r="H4068" t="s">
        <v>23</v>
      </c>
      <c r="I4068" t="s">
        <v>69</v>
      </c>
      <c r="J4068">
        <v>4</v>
      </c>
      <c r="K4068">
        <v>26487.19</v>
      </c>
      <c r="L4068">
        <v>0.1</v>
      </c>
      <c r="M4068" s="6">
        <v>95353.88</v>
      </c>
      <c r="N4068" s="3">
        <v>79535.5</v>
      </c>
      <c r="O4068" s="6">
        <v>15818.38</v>
      </c>
      <c r="P4068" t="s">
        <v>43</v>
      </c>
      <c r="Q4068" t="s">
        <v>26</v>
      </c>
      <c r="R4068" s="4">
        <f t="shared" si="189"/>
        <v>0.16589130929963206</v>
      </c>
      <c r="S4068" s="1" t="str">
        <f t="shared" si="190"/>
        <v>Mar-2025</v>
      </c>
      <c r="T4068" t="str">
        <f t="shared" si="191"/>
        <v>Profit</v>
      </c>
    </row>
    <row r="4069" spans="1:20" x14ac:dyDescent="0.3">
      <c r="A4069" t="s">
        <v>6146</v>
      </c>
      <c r="B4069" s="2">
        <v>46082</v>
      </c>
      <c r="C4069" t="s">
        <v>3108</v>
      </c>
      <c r="D4069" t="s">
        <v>52</v>
      </c>
      <c r="E4069" t="s">
        <v>53</v>
      </c>
      <c r="F4069" t="s">
        <v>54</v>
      </c>
      <c r="G4069" t="s">
        <v>29</v>
      </c>
      <c r="H4069" t="s">
        <v>23</v>
      </c>
      <c r="I4069" t="s">
        <v>94</v>
      </c>
      <c r="J4069">
        <v>3</v>
      </c>
      <c r="K4069">
        <v>721.29</v>
      </c>
      <c r="L4069">
        <v>0.15</v>
      </c>
      <c r="M4069" s="6">
        <v>1839.29</v>
      </c>
      <c r="N4069" s="3">
        <v>1125.47</v>
      </c>
      <c r="O4069" s="6">
        <v>713.82</v>
      </c>
      <c r="P4069" t="s">
        <v>43</v>
      </c>
      <c r="Q4069" t="s">
        <v>26</v>
      </c>
      <c r="R4069" s="4">
        <f t="shared" si="189"/>
        <v>0.38809540637963563</v>
      </c>
      <c r="S4069" s="1" t="str">
        <f t="shared" si="190"/>
        <v>Mar-2026</v>
      </c>
      <c r="T4069" t="str">
        <f t="shared" si="191"/>
        <v>Profit</v>
      </c>
    </row>
    <row r="4070" spans="1:20" x14ac:dyDescent="0.3">
      <c r="A4070" t="s">
        <v>6147</v>
      </c>
      <c r="B4070" s="2">
        <v>45892</v>
      </c>
      <c r="C4070" t="s">
        <v>2514</v>
      </c>
      <c r="D4070" t="s">
        <v>46</v>
      </c>
      <c r="E4070" t="s">
        <v>34</v>
      </c>
      <c r="F4070" t="s">
        <v>110</v>
      </c>
      <c r="G4070" t="s">
        <v>22</v>
      </c>
      <c r="H4070" t="s">
        <v>23</v>
      </c>
      <c r="I4070" t="s">
        <v>69</v>
      </c>
      <c r="J4070">
        <v>4</v>
      </c>
      <c r="K4070">
        <v>24068.65</v>
      </c>
      <c r="L4070">
        <v>0.25</v>
      </c>
      <c r="M4070" s="6">
        <v>72205.95</v>
      </c>
      <c r="N4070" s="3">
        <v>60195.91</v>
      </c>
      <c r="O4070" s="6">
        <v>12010.04</v>
      </c>
      <c r="P4070" t="s">
        <v>70</v>
      </c>
      <c r="Q4070" t="s">
        <v>26</v>
      </c>
      <c r="R4070" s="4">
        <f t="shared" si="189"/>
        <v>0.16633033704286143</v>
      </c>
      <c r="S4070" s="1" t="str">
        <f t="shared" si="190"/>
        <v>Aug-2025</v>
      </c>
      <c r="T4070" t="str">
        <f t="shared" si="191"/>
        <v>Profit</v>
      </c>
    </row>
    <row r="4071" spans="1:20" x14ac:dyDescent="0.3">
      <c r="A4071" t="s">
        <v>6148</v>
      </c>
      <c r="B4071" s="2">
        <v>45670</v>
      </c>
      <c r="C4071" t="s">
        <v>959</v>
      </c>
      <c r="D4071" t="s">
        <v>19</v>
      </c>
      <c r="E4071" t="s">
        <v>34</v>
      </c>
      <c r="F4071" t="s">
        <v>90</v>
      </c>
      <c r="G4071" t="s">
        <v>79</v>
      </c>
      <c r="H4071" t="s">
        <v>74</v>
      </c>
      <c r="I4071" t="s">
        <v>107</v>
      </c>
      <c r="J4071">
        <v>1</v>
      </c>
      <c r="K4071">
        <v>4482.0200000000004</v>
      </c>
      <c r="L4071">
        <v>0.05</v>
      </c>
      <c r="M4071" s="6">
        <v>4257.92</v>
      </c>
      <c r="N4071" s="3">
        <v>3522.69</v>
      </c>
      <c r="O4071" s="6">
        <v>735.23</v>
      </c>
      <c r="P4071" t="s">
        <v>49</v>
      </c>
      <c r="Q4071" t="s">
        <v>26</v>
      </c>
      <c r="R4071" s="4">
        <f t="shared" si="189"/>
        <v>0.17267351194949646</v>
      </c>
      <c r="S4071" s="1" t="str">
        <f t="shared" si="190"/>
        <v>Jan-2025</v>
      </c>
      <c r="T4071" t="str">
        <f t="shared" si="191"/>
        <v>Profit</v>
      </c>
    </row>
    <row r="4072" spans="1:20" x14ac:dyDescent="0.3">
      <c r="A4072" t="s">
        <v>6149</v>
      </c>
      <c r="B4072" s="2">
        <v>45469</v>
      </c>
      <c r="C4072" t="s">
        <v>4922</v>
      </c>
      <c r="D4072" t="s">
        <v>19</v>
      </c>
      <c r="E4072" t="s">
        <v>53</v>
      </c>
      <c r="F4072" t="s">
        <v>97</v>
      </c>
      <c r="G4072" t="s">
        <v>22</v>
      </c>
      <c r="H4072" t="s">
        <v>23</v>
      </c>
      <c r="I4072" t="s">
        <v>94</v>
      </c>
      <c r="J4072">
        <v>4</v>
      </c>
      <c r="K4072">
        <v>1710.55</v>
      </c>
      <c r="L4072">
        <v>0.1</v>
      </c>
      <c r="M4072" s="6">
        <v>6157.98</v>
      </c>
      <c r="N4072" s="3">
        <v>4152.09</v>
      </c>
      <c r="O4072" s="6">
        <v>2005.89</v>
      </c>
      <c r="P4072" t="s">
        <v>25</v>
      </c>
      <c r="Q4072" t="s">
        <v>26</v>
      </c>
      <c r="R4072" s="4">
        <f t="shared" si="189"/>
        <v>0.32573831029006267</v>
      </c>
      <c r="S4072" s="1" t="str">
        <f t="shared" si="190"/>
        <v>Jun-2024</v>
      </c>
      <c r="T4072" t="str">
        <f t="shared" si="191"/>
        <v>Profit</v>
      </c>
    </row>
    <row r="4073" spans="1:20" x14ac:dyDescent="0.3">
      <c r="A4073" t="s">
        <v>6150</v>
      </c>
      <c r="B4073" s="2">
        <v>45718</v>
      </c>
      <c r="C4073" t="s">
        <v>6151</v>
      </c>
      <c r="D4073" t="s">
        <v>19</v>
      </c>
      <c r="E4073" t="s">
        <v>58</v>
      </c>
      <c r="F4073" t="s">
        <v>104</v>
      </c>
      <c r="G4073" t="s">
        <v>22</v>
      </c>
      <c r="H4073" t="s">
        <v>74</v>
      </c>
      <c r="I4073" t="s">
        <v>91</v>
      </c>
      <c r="J4073">
        <v>1</v>
      </c>
      <c r="K4073">
        <v>16527.5</v>
      </c>
      <c r="L4073">
        <v>0.05</v>
      </c>
      <c r="M4073" s="6">
        <v>15701.12</v>
      </c>
      <c r="N4073" s="3">
        <v>11300.39</v>
      </c>
      <c r="O4073" s="6">
        <v>4400.7299999999996</v>
      </c>
      <c r="P4073" t="s">
        <v>25</v>
      </c>
      <c r="Q4073" t="s">
        <v>26</v>
      </c>
      <c r="R4073" s="4">
        <f t="shared" si="189"/>
        <v>0.28028127929727303</v>
      </c>
      <c r="S4073" s="1" t="str">
        <f t="shared" si="190"/>
        <v>Mar-2025</v>
      </c>
      <c r="T4073" t="str">
        <f t="shared" si="191"/>
        <v>Profit</v>
      </c>
    </row>
    <row r="4074" spans="1:20" x14ac:dyDescent="0.3">
      <c r="A4074" t="s">
        <v>6152</v>
      </c>
      <c r="B4074" s="2">
        <v>46206</v>
      </c>
      <c r="C4074" t="s">
        <v>6153</v>
      </c>
      <c r="D4074" t="s">
        <v>19</v>
      </c>
      <c r="E4074" t="s">
        <v>34</v>
      </c>
      <c r="F4074" t="s">
        <v>35</v>
      </c>
      <c r="G4074" t="s">
        <v>22</v>
      </c>
      <c r="H4074" t="s">
        <v>41</v>
      </c>
      <c r="I4074" t="s">
        <v>48</v>
      </c>
      <c r="J4074">
        <v>1</v>
      </c>
      <c r="K4074">
        <v>60.06</v>
      </c>
      <c r="L4074">
        <v>0.2</v>
      </c>
      <c r="M4074" s="6">
        <v>48.05</v>
      </c>
      <c r="N4074" s="3">
        <v>32.1</v>
      </c>
      <c r="O4074" s="6">
        <v>15.95</v>
      </c>
      <c r="P4074" t="s">
        <v>31</v>
      </c>
      <c r="Q4074" t="s">
        <v>26</v>
      </c>
      <c r="R4074" s="4">
        <f t="shared" si="189"/>
        <v>0.33194588969823102</v>
      </c>
      <c r="S4074" s="1" t="str">
        <f t="shared" si="190"/>
        <v>Jul-2026</v>
      </c>
      <c r="T4074" t="str">
        <f t="shared" si="191"/>
        <v>Profit</v>
      </c>
    </row>
    <row r="4075" spans="1:20" x14ac:dyDescent="0.3">
      <c r="A4075" t="s">
        <v>6154</v>
      </c>
      <c r="B4075" s="2">
        <v>46000</v>
      </c>
      <c r="C4075" t="s">
        <v>6155</v>
      </c>
      <c r="D4075" t="s">
        <v>19</v>
      </c>
      <c r="E4075" t="s">
        <v>53</v>
      </c>
      <c r="F4075" t="s">
        <v>97</v>
      </c>
      <c r="G4075" t="s">
        <v>22</v>
      </c>
      <c r="H4075" t="s">
        <v>23</v>
      </c>
      <c r="I4075" t="s">
        <v>24</v>
      </c>
      <c r="J4075">
        <v>8</v>
      </c>
      <c r="K4075">
        <v>88636.73</v>
      </c>
      <c r="L4075">
        <v>0.1</v>
      </c>
      <c r="M4075" s="6">
        <v>638184.46</v>
      </c>
      <c r="N4075" s="3">
        <v>465687.92</v>
      </c>
      <c r="O4075" s="6">
        <v>172496.54</v>
      </c>
      <c r="P4075" t="s">
        <v>25</v>
      </c>
      <c r="Q4075" t="s">
        <v>26</v>
      </c>
      <c r="R4075" s="4">
        <f t="shared" si="189"/>
        <v>0.27029260474314903</v>
      </c>
      <c r="S4075" s="1" t="str">
        <f t="shared" si="190"/>
        <v>Dec-2025</v>
      </c>
      <c r="T4075" t="str">
        <f t="shared" si="191"/>
        <v>Profit</v>
      </c>
    </row>
    <row r="4076" spans="1:20" x14ac:dyDescent="0.3">
      <c r="A4076" t="s">
        <v>6156</v>
      </c>
      <c r="B4076" s="2">
        <v>45598</v>
      </c>
      <c r="C4076" t="s">
        <v>6157</v>
      </c>
      <c r="D4076" t="s">
        <v>52</v>
      </c>
      <c r="E4076" t="s">
        <v>53</v>
      </c>
      <c r="F4076" t="s">
        <v>97</v>
      </c>
      <c r="G4076" t="s">
        <v>22</v>
      </c>
      <c r="H4076" t="s">
        <v>74</v>
      </c>
      <c r="I4076" t="s">
        <v>158</v>
      </c>
      <c r="J4076">
        <v>2</v>
      </c>
      <c r="K4076">
        <v>4058.71</v>
      </c>
      <c r="L4076">
        <v>0.1</v>
      </c>
      <c r="M4076" s="6">
        <v>7305.68</v>
      </c>
      <c r="N4076" s="3">
        <v>6060.56</v>
      </c>
      <c r="O4076" s="6">
        <v>1245.1199999999999</v>
      </c>
      <c r="P4076" t="s">
        <v>25</v>
      </c>
      <c r="Q4076" t="s">
        <v>26</v>
      </c>
      <c r="R4076" s="4">
        <f t="shared" si="189"/>
        <v>0.17043177363366585</v>
      </c>
      <c r="S4076" s="1" t="str">
        <f t="shared" si="190"/>
        <v>Nov-2024</v>
      </c>
      <c r="T4076" t="str">
        <f t="shared" si="191"/>
        <v>Profit</v>
      </c>
    </row>
    <row r="4077" spans="1:20" x14ac:dyDescent="0.3">
      <c r="A4077" t="s">
        <v>6158</v>
      </c>
      <c r="B4077" s="2">
        <v>46070</v>
      </c>
      <c r="C4077" t="s">
        <v>3052</v>
      </c>
      <c r="D4077" t="s">
        <v>19</v>
      </c>
      <c r="E4077" t="s">
        <v>53</v>
      </c>
      <c r="F4077" t="s">
        <v>90</v>
      </c>
      <c r="G4077" t="s">
        <v>79</v>
      </c>
      <c r="H4077" t="s">
        <v>74</v>
      </c>
      <c r="I4077" t="s">
        <v>137</v>
      </c>
      <c r="J4077">
        <v>6</v>
      </c>
      <c r="K4077">
        <v>19824.419999999998</v>
      </c>
      <c r="L4077">
        <v>0.05</v>
      </c>
      <c r="M4077" s="6">
        <v>112999.19</v>
      </c>
      <c r="N4077" s="3">
        <v>86762.46</v>
      </c>
      <c r="O4077" s="6">
        <v>26236.73</v>
      </c>
      <c r="P4077" t="s">
        <v>49</v>
      </c>
      <c r="Q4077" t="s">
        <v>26</v>
      </c>
      <c r="R4077" s="4">
        <f t="shared" si="189"/>
        <v>0.23218511566321845</v>
      </c>
      <c r="S4077" s="1" t="str">
        <f t="shared" si="190"/>
        <v>Feb-2026</v>
      </c>
      <c r="T4077" t="str">
        <f t="shared" si="191"/>
        <v>Profit</v>
      </c>
    </row>
    <row r="4078" spans="1:20" x14ac:dyDescent="0.3">
      <c r="A4078" t="s">
        <v>6159</v>
      </c>
      <c r="B4078" s="2">
        <v>45795</v>
      </c>
      <c r="C4078" t="s">
        <v>6160</v>
      </c>
      <c r="D4078" t="s">
        <v>52</v>
      </c>
      <c r="E4078" t="s">
        <v>34</v>
      </c>
      <c r="F4078" t="s">
        <v>65</v>
      </c>
      <c r="G4078" t="s">
        <v>22</v>
      </c>
      <c r="H4078" t="s">
        <v>23</v>
      </c>
      <c r="I4078" t="s">
        <v>59</v>
      </c>
      <c r="J4078">
        <v>3</v>
      </c>
      <c r="K4078">
        <v>1949.11</v>
      </c>
      <c r="L4078">
        <v>0.1</v>
      </c>
      <c r="M4078" s="6">
        <v>5262.6</v>
      </c>
      <c r="N4078" s="3">
        <v>3161.53</v>
      </c>
      <c r="O4078" s="6">
        <v>2101.0700000000002</v>
      </c>
      <c r="P4078" t="s">
        <v>49</v>
      </c>
      <c r="Q4078" t="s">
        <v>26</v>
      </c>
      <c r="R4078" s="4">
        <f t="shared" si="189"/>
        <v>0.39924562003572378</v>
      </c>
      <c r="S4078" s="1" t="str">
        <f t="shared" si="190"/>
        <v>May-2025</v>
      </c>
      <c r="T4078" t="str">
        <f t="shared" si="191"/>
        <v>Profit</v>
      </c>
    </row>
    <row r="4079" spans="1:20" x14ac:dyDescent="0.3">
      <c r="A4079" t="s">
        <v>6161</v>
      </c>
      <c r="B4079" s="2">
        <v>45559</v>
      </c>
      <c r="C4079" t="s">
        <v>6162</v>
      </c>
      <c r="D4079" t="s">
        <v>19</v>
      </c>
      <c r="E4079" t="s">
        <v>58</v>
      </c>
      <c r="F4079" t="s">
        <v>68</v>
      </c>
      <c r="G4079" t="s">
        <v>79</v>
      </c>
      <c r="H4079" t="s">
        <v>23</v>
      </c>
      <c r="I4079" t="s">
        <v>94</v>
      </c>
      <c r="J4079">
        <v>1</v>
      </c>
      <c r="K4079">
        <v>2467.36</v>
      </c>
      <c r="L4079">
        <v>0.05</v>
      </c>
      <c r="M4079" s="6">
        <v>2343.9899999999998</v>
      </c>
      <c r="N4079" s="3">
        <v>1883.45</v>
      </c>
      <c r="O4079" s="6">
        <v>460.54</v>
      </c>
      <c r="P4079" t="s">
        <v>25</v>
      </c>
      <c r="Q4079" t="s">
        <v>26</v>
      </c>
      <c r="R4079" s="4">
        <f t="shared" si="189"/>
        <v>0.19647694742725014</v>
      </c>
      <c r="S4079" s="1" t="str">
        <f t="shared" si="190"/>
        <v>Sep-2024</v>
      </c>
      <c r="T4079" t="str">
        <f t="shared" si="191"/>
        <v>Profit</v>
      </c>
    </row>
    <row r="4080" spans="1:20" x14ac:dyDescent="0.3">
      <c r="A4080" t="s">
        <v>6163</v>
      </c>
      <c r="B4080" s="2">
        <v>45877</v>
      </c>
      <c r="C4080" t="s">
        <v>4699</v>
      </c>
      <c r="D4080" t="s">
        <v>19</v>
      </c>
      <c r="E4080" t="s">
        <v>39</v>
      </c>
      <c r="F4080" t="s">
        <v>146</v>
      </c>
      <c r="G4080" t="s">
        <v>79</v>
      </c>
      <c r="H4080" t="s">
        <v>74</v>
      </c>
      <c r="I4080" t="s">
        <v>91</v>
      </c>
      <c r="J4080">
        <v>1</v>
      </c>
      <c r="K4080">
        <v>10792.83</v>
      </c>
      <c r="L4080">
        <v>0.25</v>
      </c>
      <c r="M4080" s="6">
        <v>8094.62</v>
      </c>
      <c r="N4080" s="3">
        <v>8545.16</v>
      </c>
      <c r="O4080" s="6">
        <v>-450.54</v>
      </c>
      <c r="P4080" t="s">
        <v>31</v>
      </c>
      <c r="Q4080" t="s">
        <v>26</v>
      </c>
      <c r="R4080" s="4">
        <f t="shared" si="189"/>
        <v>-5.5659190919400789E-2</v>
      </c>
      <c r="S4080" s="1" t="str">
        <f t="shared" si="190"/>
        <v>Aug-2025</v>
      </c>
      <c r="T4080" t="str">
        <f t="shared" si="191"/>
        <v>Loss</v>
      </c>
    </row>
    <row r="4081" spans="1:20" x14ac:dyDescent="0.3">
      <c r="A4081" t="s">
        <v>6164</v>
      </c>
      <c r="B4081" s="2">
        <v>45299</v>
      </c>
      <c r="C4081" t="s">
        <v>4654</v>
      </c>
      <c r="D4081" t="s">
        <v>19</v>
      </c>
      <c r="E4081" t="s">
        <v>58</v>
      </c>
      <c r="F4081" t="s">
        <v>339</v>
      </c>
      <c r="G4081" t="s">
        <v>29</v>
      </c>
      <c r="H4081" t="s">
        <v>23</v>
      </c>
      <c r="I4081" t="s">
        <v>59</v>
      </c>
      <c r="J4081">
        <v>2</v>
      </c>
      <c r="K4081">
        <v>5285.77</v>
      </c>
      <c r="L4081">
        <v>0.1</v>
      </c>
      <c r="M4081" s="6">
        <v>9514.39</v>
      </c>
      <c r="N4081" s="3">
        <v>7645.14</v>
      </c>
      <c r="O4081" s="6">
        <v>1869.25</v>
      </c>
      <c r="P4081" t="s">
        <v>49</v>
      </c>
      <c r="Q4081" t="s">
        <v>26</v>
      </c>
      <c r="R4081" s="4">
        <f t="shared" si="189"/>
        <v>0.19646556426633763</v>
      </c>
      <c r="S4081" s="1" t="str">
        <f t="shared" si="190"/>
        <v>Jan-2024</v>
      </c>
      <c r="T4081" t="str">
        <f t="shared" si="191"/>
        <v>Profit</v>
      </c>
    </row>
    <row r="4082" spans="1:20" x14ac:dyDescent="0.3">
      <c r="A4082" t="s">
        <v>6165</v>
      </c>
      <c r="B4082" s="2">
        <v>46211</v>
      </c>
      <c r="C4082" t="s">
        <v>897</v>
      </c>
      <c r="D4082" t="s">
        <v>46</v>
      </c>
      <c r="E4082" t="s">
        <v>20</v>
      </c>
      <c r="F4082" t="s">
        <v>21</v>
      </c>
      <c r="G4082" t="s">
        <v>22</v>
      </c>
      <c r="H4082" t="s">
        <v>23</v>
      </c>
      <c r="I4082" t="s">
        <v>94</v>
      </c>
      <c r="J4082">
        <v>1</v>
      </c>
      <c r="K4082">
        <v>3465.05</v>
      </c>
      <c r="L4082">
        <v>0</v>
      </c>
      <c r="M4082" s="6">
        <v>3465.05</v>
      </c>
      <c r="N4082" s="3">
        <v>2108.27</v>
      </c>
      <c r="O4082" s="6">
        <v>1356.78</v>
      </c>
      <c r="P4082" t="s">
        <v>31</v>
      </c>
      <c r="Q4082" t="s">
        <v>26</v>
      </c>
      <c r="R4082" s="4">
        <f t="shared" si="189"/>
        <v>0.39156144932973547</v>
      </c>
      <c r="S4082" s="1" t="str">
        <f t="shared" si="190"/>
        <v>Jul-2026</v>
      </c>
      <c r="T4082" t="str">
        <f t="shared" si="191"/>
        <v>Profit</v>
      </c>
    </row>
    <row r="4083" spans="1:20" x14ac:dyDescent="0.3">
      <c r="A4083" t="s">
        <v>6166</v>
      </c>
      <c r="B4083" s="2">
        <v>45799</v>
      </c>
      <c r="C4083" t="s">
        <v>1631</v>
      </c>
      <c r="D4083" t="s">
        <v>19</v>
      </c>
      <c r="E4083" t="s">
        <v>53</v>
      </c>
      <c r="F4083" t="s">
        <v>54</v>
      </c>
      <c r="G4083" t="s">
        <v>22</v>
      </c>
      <c r="H4083" t="s">
        <v>23</v>
      </c>
      <c r="I4083" t="s">
        <v>94</v>
      </c>
      <c r="J4083">
        <v>4</v>
      </c>
      <c r="K4083">
        <v>2148.29</v>
      </c>
      <c r="L4083">
        <v>0.2</v>
      </c>
      <c r="M4083" s="6">
        <v>6874.53</v>
      </c>
      <c r="N4083" s="3">
        <v>5200.18</v>
      </c>
      <c r="O4083" s="6">
        <v>1674.35</v>
      </c>
      <c r="P4083" t="s">
        <v>31</v>
      </c>
      <c r="Q4083" t="s">
        <v>26</v>
      </c>
      <c r="R4083" s="4">
        <f t="shared" si="189"/>
        <v>0.24355846872440734</v>
      </c>
      <c r="S4083" s="1" t="str">
        <f t="shared" si="190"/>
        <v>May-2025</v>
      </c>
      <c r="T4083" t="str">
        <f t="shared" si="191"/>
        <v>Profit</v>
      </c>
    </row>
    <row r="4084" spans="1:20" x14ac:dyDescent="0.3">
      <c r="A4084" t="s">
        <v>6167</v>
      </c>
      <c r="B4084" s="2">
        <v>45767</v>
      </c>
      <c r="C4084" t="s">
        <v>1823</v>
      </c>
      <c r="D4084" t="s">
        <v>19</v>
      </c>
      <c r="E4084" t="s">
        <v>58</v>
      </c>
      <c r="F4084" t="s">
        <v>339</v>
      </c>
      <c r="G4084" t="s">
        <v>22</v>
      </c>
      <c r="H4084" t="s">
        <v>74</v>
      </c>
      <c r="I4084" t="s">
        <v>91</v>
      </c>
      <c r="J4084">
        <v>4</v>
      </c>
      <c r="K4084">
        <v>7113.9</v>
      </c>
      <c r="L4084">
        <v>0.15</v>
      </c>
      <c r="M4084" s="6">
        <v>24187.26</v>
      </c>
      <c r="N4084" s="3">
        <v>15438.38</v>
      </c>
      <c r="O4084" s="6">
        <v>8748.8799999999992</v>
      </c>
      <c r="P4084" t="s">
        <v>70</v>
      </c>
      <c r="Q4084" t="s">
        <v>76</v>
      </c>
      <c r="R4084" s="4">
        <f t="shared" si="189"/>
        <v>0.36171439013761791</v>
      </c>
      <c r="S4084" s="1" t="str">
        <f t="shared" si="190"/>
        <v>Apr-2025</v>
      </c>
      <c r="T4084" t="str">
        <f t="shared" si="191"/>
        <v>Profit</v>
      </c>
    </row>
    <row r="4085" spans="1:20" x14ac:dyDescent="0.3">
      <c r="A4085" t="s">
        <v>6168</v>
      </c>
      <c r="B4085" s="2">
        <v>45588</v>
      </c>
      <c r="C4085" t="s">
        <v>6169</v>
      </c>
      <c r="D4085" t="s">
        <v>19</v>
      </c>
      <c r="E4085" t="s">
        <v>39</v>
      </c>
      <c r="F4085" t="s">
        <v>40</v>
      </c>
      <c r="G4085" t="s">
        <v>79</v>
      </c>
      <c r="H4085" t="s">
        <v>23</v>
      </c>
      <c r="I4085" t="s">
        <v>94</v>
      </c>
      <c r="J4085">
        <v>2</v>
      </c>
      <c r="K4085">
        <v>2455.56</v>
      </c>
      <c r="L4085">
        <v>0.25</v>
      </c>
      <c r="M4085" s="6">
        <v>3683.34</v>
      </c>
      <c r="N4085" s="3">
        <v>2698.64</v>
      </c>
      <c r="O4085" s="6">
        <v>984.7</v>
      </c>
      <c r="P4085" t="s">
        <v>31</v>
      </c>
      <c r="Q4085" t="s">
        <v>26</v>
      </c>
      <c r="R4085" s="4">
        <f t="shared" si="189"/>
        <v>0.2673388826445563</v>
      </c>
      <c r="S4085" s="1" t="str">
        <f t="shared" si="190"/>
        <v>Oct-2024</v>
      </c>
      <c r="T4085" t="str">
        <f t="shared" si="191"/>
        <v>Profit</v>
      </c>
    </row>
    <row r="4086" spans="1:20" x14ac:dyDescent="0.3">
      <c r="A4086" t="s">
        <v>6170</v>
      </c>
      <c r="B4086" s="2">
        <v>45455</v>
      </c>
      <c r="C4086" t="s">
        <v>4507</v>
      </c>
      <c r="D4086" t="s">
        <v>19</v>
      </c>
      <c r="E4086" t="s">
        <v>58</v>
      </c>
      <c r="F4086" t="s">
        <v>68</v>
      </c>
      <c r="G4086" t="s">
        <v>79</v>
      </c>
      <c r="H4086" t="s">
        <v>41</v>
      </c>
      <c r="I4086" t="s">
        <v>42</v>
      </c>
      <c r="J4086">
        <v>2</v>
      </c>
      <c r="K4086">
        <v>243.01</v>
      </c>
      <c r="L4086">
        <v>0.15</v>
      </c>
      <c r="M4086" s="6">
        <v>413.12</v>
      </c>
      <c r="N4086" s="3">
        <v>287.95999999999998</v>
      </c>
      <c r="O4086" s="6">
        <v>125.16</v>
      </c>
      <c r="P4086" t="s">
        <v>25</v>
      </c>
      <c r="Q4086" t="s">
        <v>26</v>
      </c>
      <c r="R4086" s="4">
        <f t="shared" si="189"/>
        <v>0.30296281951975212</v>
      </c>
      <c r="S4086" s="1" t="str">
        <f t="shared" si="190"/>
        <v>Jun-2024</v>
      </c>
      <c r="T4086" t="str">
        <f t="shared" si="191"/>
        <v>Profit</v>
      </c>
    </row>
    <row r="4087" spans="1:20" x14ac:dyDescent="0.3">
      <c r="A4087" t="s">
        <v>6171</v>
      </c>
      <c r="B4087" s="2">
        <v>45776</v>
      </c>
      <c r="C4087" t="s">
        <v>386</v>
      </c>
      <c r="D4087" t="s">
        <v>19</v>
      </c>
      <c r="E4087" t="s">
        <v>34</v>
      </c>
      <c r="F4087" t="s">
        <v>73</v>
      </c>
      <c r="G4087" t="s">
        <v>79</v>
      </c>
      <c r="H4087" t="s">
        <v>23</v>
      </c>
      <c r="I4087" t="s">
        <v>94</v>
      </c>
      <c r="J4087">
        <v>1</v>
      </c>
      <c r="K4087">
        <v>1416.52</v>
      </c>
      <c r="L4087">
        <v>0.05</v>
      </c>
      <c r="M4087" s="6">
        <v>1345.69</v>
      </c>
      <c r="N4087" s="3">
        <v>938.64</v>
      </c>
      <c r="O4087" s="6">
        <v>407.05</v>
      </c>
      <c r="P4087" t="s">
        <v>70</v>
      </c>
      <c r="Q4087" t="s">
        <v>26</v>
      </c>
      <c r="R4087" s="4">
        <f t="shared" si="189"/>
        <v>0.30248422742236325</v>
      </c>
      <c r="S4087" s="1" t="str">
        <f t="shared" si="190"/>
        <v>Apr-2025</v>
      </c>
      <c r="T4087" t="str">
        <f t="shared" si="191"/>
        <v>Profit</v>
      </c>
    </row>
    <row r="4088" spans="1:20" x14ac:dyDescent="0.3">
      <c r="A4088" t="s">
        <v>6172</v>
      </c>
      <c r="B4088" s="2">
        <v>45888</v>
      </c>
      <c r="C4088" t="s">
        <v>5791</v>
      </c>
      <c r="D4088" t="s">
        <v>19</v>
      </c>
      <c r="E4088" t="s">
        <v>39</v>
      </c>
      <c r="F4088" t="s">
        <v>47</v>
      </c>
      <c r="G4088" t="s">
        <v>22</v>
      </c>
      <c r="H4088" t="s">
        <v>23</v>
      </c>
      <c r="I4088" t="s">
        <v>30</v>
      </c>
      <c r="J4088">
        <v>6</v>
      </c>
      <c r="K4088">
        <v>2110.06</v>
      </c>
      <c r="L4088">
        <v>0.1</v>
      </c>
      <c r="M4088" s="6">
        <v>11394.32</v>
      </c>
      <c r="N4088" s="3">
        <v>10004.219999999999</v>
      </c>
      <c r="O4088" s="6">
        <v>1390.1</v>
      </c>
      <c r="P4088" t="s">
        <v>43</v>
      </c>
      <c r="Q4088" t="s">
        <v>26</v>
      </c>
      <c r="R4088" s="4">
        <f t="shared" si="189"/>
        <v>0.12199938214829845</v>
      </c>
      <c r="S4088" s="1" t="str">
        <f t="shared" si="190"/>
        <v>Aug-2025</v>
      </c>
      <c r="T4088" t="str">
        <f t="shared" si="191"/>
        <v>Profit</v>
      </c>
    </row>
    <row r="4089" spans="1:20" x14ac:dyDescent="0.3">
      <c r="A4089" t="s">
        <v>6173</v>
      </c>
      <c r="B4089" s="2">
        <v>45363</v>
      </c>
      <c r="C4089" t="s">
        <v>1258</v>
      </c>
      <c r="D4089" t="s">
        <v>19</v>
      </c>
      <c r="E4089" t="s">
        <v>58</v>
      </c>
      <c r="F4089" t="s">
        <v>54</v>
      </c>
      <c r="G4089" t="s">
        <v>22</v>
      </c>
      <c r="H4089" t="s">
        <v>74</v>
      </c>
      <c r="I4089" t="s">
        <v>137</v>
      </c>
      <c r="J4089">
        <v>6</v>
      </c>
      <c r="K4089">
        <v>7565.91</v>
      </c>
      <c r="L4089">
        <v>0.2</v>
      </c>
      <c r="M4089" s="6">
        <v>36316.370000000003</v>
      </c>
      <c r="N4089" s="3">
        <v>28419.4</v>
      </c>
      <c r="O4089" s="6">
        <v>7896.97</v>
      </c>
      <c r="P4089" t="s">
        <v>43</v>
      </c>
      <c r="Q4089" t="s">
        <v>26</v>
      </c>
      <c r="R4089" s="4">
        <f t="shared" si="189"/>
        <v>0.21744932106375167</v>
      </c>
      <c r="S4089" s="1" t="str">
        <f t="shared" si="190"/>
        <v>Mar-2024</v>
      </c>
      <c r="T4089" t="str">
        <f t="shared" si="191"/>
        <v>Profit</v>
      </c>
    </row>
    <row r="4090" spans="1:20" x14ac:dyDescent="0.3">
      <c r="A4090" t="s">
        <v>6174</v>
      </c>
      <c r="B4090" s="2">
        <v>45858</v>
      </c>
      <c r="C4090" t="s">
        <v>524</v>
      </c>
      <c r="D4090" t="s">
        <v>52</v>
      </c>
      <c r="E4090" t="s">
        <v>58</v>
      </c>
      <c r="F4090" t="s">
        <v>129</v>
      </c>
      <c r="G4090" t="s">
        <v>79</v>
      </c>
      <c r="H4090" t="s">
        <v>23</v>
      </c>
      <c r="I4090" t="s">
        <v>69</v>
      </c>
      <c r="J4090">
        <v>5</v>
      </c>
      <c r="K4090">
        <v>26681.34</v>
      </c>
      <c r="L4090">
        <v>0</v>
      </c>
      <c r="M4090" s="6">
        <v>133406.70000000001</v>
      </c>
      <c r="N4090" s="3">
        <v>96131.37</v>
      </c>
      <c r="O4090" s="6">
        <v>37275.33</v>
      </c>
      <c r="P4090" t="s">
        <v>70</v>
      </c>
      <c r="Q4090" t="s">
        <v>26</v>
      </c>
      <c r="R4090" s="4">
        <f t="shared" si="189"/>
        <v>0.27941122897125853</v>
      </c>
      <c r="S4090" s="1" t="str">
        <f t="shared" si="190"/>
        <v>Jul-2025</v>
      </c>
      <c r="T4090" t="str">
        <f t="shared" si="191"/>
        <v>Profit</v>
      </c>
    </row>
    <row r="4091" spans="1:20" x14ac:dyDescent="0.3">
      <c r="A4091" t="s">
        <v>6175</v>
      </c>
      <c r="B4091" s="2">
        <v>46196</v>
      </c>
      <c r="C4091" t="s">
        <v>1143</v>
      </c>
      <c r="D4091" t="s">
        <v>46</v>
      </c>
      <c r="E4091" t="s">
        <v>20</v>
      </c>
      <c r="F4091" t="s">
        <v>21</v>
      </c>
      <c r="G4091" t="s">
        <v>79</v>
      </c>
      <c r="H4091" t="s">
        <v>74</v>
      </c>
      <c r="I4091" t="s">
        <v>158</v>
      </c>
      <c r="J4091">
        <v>2</v>
      </c>
      <c r="K4091">
        <v>14158.08</v>
      </c>
      <c r="L4091">
        <v>0.1</v>
      </c>
      <c r="M4091" s="6">
        <v>25484.54</v>
      </c>
      <c r="N4091" s="3">
        <v>14809.02</v>
      </c>
      <c r="O4091" s="6">
        <v>10675.52</v>
      </c>
      <c r="P4091" t="s">
        <v>31</v>
      </c>
      <c r="Q4091" t="s">
        <v>76</v>
      </c>
      <c r="R4091" s="4">
        <f t="shared" si="189"/>
        <v>0.41890181262836212</v>
      </c>
      <c r="S4091" s="1" t="str">
        <f t="shared" si="190"/>
        <v>Jun-2026</v>
      </c>
      <c r="T4091" t="str">
        <f t="shared" si="191"/>
        <v>Profit</v>
      </c>
    </row>
    <row r="4092" spans="1:20" x14ac:dyDescent="0.3">
      <c r="A4092" t="s">
        <v>6176</v>
      </c>
      <c r="B4092" s="2">
        <v>45850</v>
      </c>
      <c r="C4092" t="s">
        <v>1839</v>
      </c>
      <c r="D4092" t="s">
        <v>19</v>
      </c>
      <c r="E4092" t="s">
        <v>58</v>
      </c>
      <c r="F4092" t="s">
        <v>129</v>
      </c>
      <c r="G4092" t="s">
        <v>22</v>
      </c>
      <c r="H4092" t="s">
        <v>23</v>
      </c>
      <c r="I4092" t="s">
        <v>69</v>
      </c>
      <c r="J4092">
        <v>6</v>
      </c>
      <c r="K4092">
        <v>14331.02</v>
      </c>
      <c r="L4092">
        <v>0.1</v>
      </c>
      <c r="M4092" s="6">
        <v>77387.509999999995</v>
      </c>
      <c r="N4092" s="3">
        <v>53092.84</v>
      </c>
      <c r="O4092" s="6">
        <v>24294.67</v>
      </c>
      <c r="P4092" t="s">
        <v>49</v>
      </c>
      <c r="Q4092" t="s">
        <v>26</v>
      </c>
      <c r="R4092" s="4">
        <f t="shared" si="189"/>
        <v>0.31393528490579425</v>
      </c>
      <c r="S4092" s="1" t="str">
        <f t="shared" si="190"/>
        <v>Jul-2025</v>
      </c>
      <c r="T4092" t="str">
        <f t="shared" si="191"/>
        <v>Profit</v>
      </c>
    </row>
    <row r="4093" spans="1:20" x14ac:dyDescent="0.3">
      <c r="A4093" t="s">
        <v>6177</v>
      </c>
      <c r="B4093" s="2">
        <v>46202</v>
      </c>
      <c r="C4093" t="s">
        <v>273</v>
      </c>
      <c r="D4093" t="s">
        <v>52</v>
      </c>
      <c r="E4093" t="s">
        <v>34</v>
      </c>
      <c r="F4093" t="s">
        <v>35</v>
      </c>
      <c r="G4093" t="s">
        <v>29</v>
      </c>
      <c r="H4093" t="s">
        <v>23</v>
      </c>
      <c r="I4093" t="s">
        <v>59</v>
      </c>
      <c r="J4093">
        <v>4</v>
      </c>
      <c r="K4093">
        <v>2187.13</v>
      </c>
      <c r="L4093">
        <v>0.1</v>
      </c>
      <c r="M4093" s="6">
        <v>7873.67</v>
      </c>
      <c r="N4093" s="3">
        <v>5129.7700000000004</v>
      </c>
      <c r="O4093" s="6">
        <v>2743.9</v>
      </c>
      <c r="P4093" t="s">
        <v>25</v>
      </c>
      <c r="Q4093" t="s">
        <v>26</v>
      </c>
      <c r="R4093" s="4">
        <f t="shared" si="189"/>
        <v>0.34849060222234357</v>
      </c>
      <c r="S4093" s="1" t="str">
        <f t="shared" si="190"/>
        <v>Jun-2026</v>
      </c>
      <c r="T4093" t="str">
        <f t="shared" si="191"/>
        <v>Profit</v>
      </c>
    </row>
    <row r="4094" spans="1:20" x14ac:dyDescent="0.3">
      <c r="A4094" t="s">
        <v>6178</v>
      </c>
      <c r="B4094" s="2">
        <v>46235</v>
      </c>
      <c r="C4094" t="s">
        <v>6179</v>
      </c>
      <c r="D4094" t="s">
        <v>19</v>
      </c>
      <c r="E4094" t="s">
        <v>58</v>
      </c>
      <c r="F4094" t="s">
        <v>54</v>
      </c>
      <c r="G4094" t="s">
        <v>29</v>
      </c>
      <c r="H4094" t="s">
        <v>23</v>
      </c>
      <c r="I4094" t="s">
        <v>69</v>
      </c>
      <c r="J4094">
        <v>10</v>
      </c>
      <c r="K4094">
        <v>15111.87</v>
      </c>
      <c r="L4094">
        <v>0</v>
      </c>
      <c r="M4094" s="6">
        <v>151118.70000000001</v>
      </c>
      <c r="N4094" s="3">
        <v>97173.23</v>
      </c>
      <c r="O4094" s="6">
        <v>53945.47</v>
      </c>
      <c r="P4094" t="s">
        <v>70</v>
      </c>
      <c r="Q4094" t="s">
        <v>26</v>
      </c>
      <c r="R4094" s="4">
        <f t="shared" si="189"/>
        <v>0.35697415343038286</v>
      </c>
      <c r="S4094" s="1" t="str">
        <f t="shared" si="190"/>
        <v>Aug-2026</v>
      </c>
      <c r="T4094" t="str">
        <f t="shared" si="191"/>
        <v>Profit</v>
      </c>
    </row>
    <row r="4095" spans="1:20" x14ac:dyDescent="0.3">
      <c r="A4095" t="s">
        <v>6180</v>
      </c>
      <c r="B4095" s="2">
        <v>45529</v>
      </c>
      <c r="C4095" t="s">
        <v>4390</v>
      </c>
      <c r="D4095" t="s">
        <v>19</v>
      </c>
      <c r="E4095" t="s">
        <v>53</v>
      </c>
      <c r="F4095" t="s">
        <v>97</v>
      </c>
      <c r="G4095" t="s">
        <v>79</v>
      </c>
      <c r="H4095" t="s">
        <v>23</v>
      </c>
      <c r="I4095" t="s">
        <v>24</v>
      </c>
      <c r="J4095">
        <v>1</v>
      </c>
      <c r="K4095">
        <v>72389.48</v>
      </c>
      <c r="L4095">
        <v>0.2</v>
      </c>
      <c r="M4095" s="6">
        <v>57911.58</v>
      </c>
      <c r="N4095" s="3">
        <v>54513.62</v>
      </c>
      <c r="O4095" s="6">
        <v>3397.96</v>
      </c>
      <c r="P4095" t="s">
        <v>31</v>
      </c>
      <c r="Q4095" t="s">
        <v>26</v>
      </c>
      <c r="R4095" s="4">
        <f t="shared" si="189"/>
        <v>5.8674966215737853E-2</v>
      </c>
      <c r="S4095" s="1" t="str">
        <f t="shared" si="190"/>
        <v>Aug-2024</v>
      </c>
      <c r="T4095" t="str">
        <f t="shared" si="191"/>
        <v>Profit</v>
      </c>
    </row>
    <row r="4096" spans="1:20" x14ac:dyDescent="0.3">
      <c r="A4096" t="s">
        <v>6181</v>
      </c>
      <c r="B4096" s="2">
        <v>45395</v>
      </c>
      <c r="C4096" t="s">
        <v>526</v>
      </c>
      <c r="D4096" t="s">
        <v>19</v>
      </c>
      <c r="E4096" t="s">
        <v>20</v>
      </c>
      <c r="F4096" t="s">
        <v>157</v>
      </c>
      <c r="G4096" t="s">
        <v>29</v>
      </c>
      <c r="H4096" t="s">
        <v>74</v>
      </c>
      <c r="I4096" t="s">
        <v>158</v>
      </c>
      <c r="J4096">
        <v>2</v>
      </c>
      <c r="K4096">
        <v>13405.7</v>
      </c>
      <c r="L4096">
        <v>0.15</v>
      </c>
      <c r="M4096" s="6">
        <v>22789.69</v>
      </c>
      <c r="N4096" s="3">
        <v>18764.419999999998</v>
      </c>
      <c r="O4096" s="6">
        <v>4025.27</v>
      </c>
      <c r="P4096" t="s">
        <v>70</v>
      </c>
      <c r="Q4096" t="s">
        <v>26</v>
      </c>
      <c r="R4096" s="4">
        <f t="shared" si="189"/>
        <v>0.17662679922368404</v>
      </c>
      <c r="S4096" s="1" t="str">
        <f t="shared" si="190"/>
        <v>Apr-2024</v>
      </c>
      <c r="T4096" t="str">
        <f t="shared" si="191"/>
        <v>Profit</v>
      </c>
    </row>
    <row r="4097" spans="1:20" x14ac:dyDescent="0.3">
      <c r="A4097" t="s">
        <v>6182</v>
      </c>
      <c r="B4097" s="2">
        <v>45501</v>
      </c>
      <c r="C4097" t="s">
        <v>5301</v>
      </c>
      <c r="D4097" t="s">
        <v>46</v>
      </c>
      <c r="E4097" t="s">
        <v>20</v>
      </c>
      <c r="F4097" t="s">
        <v>115</v>
      </c>
      <c r="G4097" t="s">
        <v>79</v>
      </c>
      <c r="H4097" t="s">
        <v>74</v>
      </c>
      <c r="I4097" t="s">
        <v>91</v>
      </c>
      <c r="J4097">
        <v>5</v>
      </c>
      <c r="K4097">
        <v>4662.63</v>
      </c>
      <c r="L4097">
        <v>0</v>
      </c>
      <c r="M4097" s="6">
        <v>23313.15</v>
      </c>
      <c r="N4097" s="3">
        <v>14448.63</v>
      </c>
      <c r="O4097" s="6">
        <v>8864.52</v>
      </c>
      <c r="P4097" t="s">
        <v>43</v>
      </c>
      <c r="Q4097" t="s">
        <v>142</v>
      </c>
      <c r="R4097" s="4">
        <f t="shared" si="189"/>
        <v>0.38023690492275819</v>
      </c>
      <c r="S4097" s="1" t="str">
        <f t="shared" si="190"/>
        <v>Jul-2024</v>
      </c>
      <c r="T4097" t="str">
        <f t="shared" si="191"/>
        <v>Profit</v>
      </c>
    </row>
    <row r="4098" spans="1:20" x14ac:dyDescent="0.3">
      <c r="A4098" t="s">
        <v>6183</v>
      </c>
      <c r="B4098" s="2">
        <v>45845</v>
      </c>
      <c r="C4098" t="s">
        <v>6132</v>
      </c>
      <c r="D4098" t="s">
        <v>52</v>
      </c>
      <c r="E4098" t="s">
        <v>39</v>
      </c>
      <c r="F4098" t="s">
        <v>40</v>
      </c>
      <c r="G4098" t="s">
        <v>22</v>
      </c>
      <c r="H4098" t="s">
        <v>74</v>
      </c>
      <c r="I4098" t="s">
        <v>75</v>
      </c>
      <c r="J4098">
        <v>3</v>
      </c>
      <c r="K4098">
        <v>6576.53</v>
      </c>
      <c r="L4098">
        <v>0.15</v>
      </c>
      <c r="M4098" s="6">
        <v>16770.150000000001</v>
      </c>
      <c r="N4098" s="3">
        <v>15951.72</v>
      </c>
      <c r="O4098" s="6">
        <v>818.43</v>
      </c>
      <c r="P4098" t="s">
        <v>43</v>
      </c>
      <c r="Q4098" t="s">
        <v>26</v>
      </c>
      <c r="R4098" s="4">
        <f t="shared" si="189"/>
        <v>4.8802783517142061E-2</v>
      </c>
      <c r="S4098" s="1" t="str">
        <f t="shared" si="190"/>
        <v>Jul-2025</v>
      </c>
      <c r="T4098" t="str">
        <f t="shared" si="191"/>
        <v>Profit</v>
      </c>
    </row>
    <row r="4099" spans="1:20" x14ac:dyDescent="0.3">
      <c r="A4099" t="s">
        <v>6184</v>
      </c>
      <c r="B4099" s="2">
        <v>46119</v>
      </c>
      <c r="C4099" t="s">
        <v>2725</v>
      </c>
      <c r="D4099" t="s">
        <v>19</v>
      </c>
      <c r="E4099" t="s">
        <v>34</v>
      </c>
      <c r="F4099" t="s">
        <v>35</v>
      </c>
      <c r="G4099" t="s">
        <v>22</v>
      </c>
      <c r="H4099" t="s">
        <v>74</v>
      </c>
      <c r="I4099" t="s">
        <v>137</v>
      </c>
      <c r="J4099">
        <v>3</v>
      </c>
      <c r="K4099">
        <v>7215.14</v>
      </c>
      <c r="L4099">
        <v>0.15</v>
      </c>
      <c r="M4099" s="6">
        <v>18398.61</v>
      </c>
      <c r="N4099" s="3">
        <v>16779.310000000001</v>
      </c>
      <c r="O4099" s="6">
        <v>1619.3</v>
      </c>
      <c r="P4099" t="s">
        <v>31</v>
      </c>
      <c r="Q4099" t="s">
        <v>26</v>
      </c>
      <c r="R4099" s="4">
        <f t="shared" si="189"/>
        <v>8.8012083521526896E-2</v>
      </c>
      <c r="S4099" s="1" t="str">
        <f t="shared" si="190"/>
        <v>Apr-2026</v>
      </c>
      <c r="T4099" t="str">
        <f t="shared" si="191"/>
        <v>Profit</v>
      </c>
    </row>
    <row r="4100" spans="1:20" x14ac:dyDescent="0.3">
      <c r="A4100" t="s">
        <v>6185</v>
      </c>
      <c r="B4100" s="2">
        <v>45759</v>
      </c>
      <c r="C4100" t="s">
        <v>4327</v>
      </c>
      <c r="D4100" t="s">
        <v>46</v>
      </c>
      <c r="E4100" t="s">
        <v>53</v>
      </c>
      <c r="F4100" t="s">
        <v>97</v>
      </c>
      <c r="G4100" t="s">
        <v>22</v>
      </c>
      <c r="H4100" t="s">
        <v>41</v>
      </c>
      <c r="I4100" t="s">
        <v>62</v>
      </c>
      <c r="J4100">
        <v>8</v>
      </c>
      <c r="K4100">
        <v>109.12</v>
      </c>
      <c r="L4100">
        <v>0.15</v>
      </c>
      <c r="M4100" s="6">
        <v>742.02</v>
      </c>
      <c r="N4100" s="3">
        <v>568.94000000000005</v>
      </c>
      <c r="O4100" s="6">
        <v>173.08</v>
      </c>
      <c r="P4100" t="s">
        <v>31</v>
      </c>
      <c r="Q4100" t="s">
        <v>26</v>
      </c>
      <c r="R4100" s="4">
        <f t="shared" si="189"/>
        <v>0.23325516832430396</v>
      </c>
      <c r="S4100" s="1" t="str">
        <f t="shared" si="190"/>
        <v>Apr-2025</v>
      </c>
      <c r="T4100" t="str">
        <f t="shared" si="191"/>
        <v>Profit</v>
      </c>
    </row>
    <row r="4101" spans="1:20" x14ac:dyDescent="0.3">
      <c r="A4101" t="s">
        <v>6186</v>
      </c>
      <c r="B4101" s="2">
        <v>45745</v>
      </c>
      <c r="C4101" t="s">
        <v>5356</v>
      </c>
      <c r="D4101" t="s">
        <v>46</v>
      </c>
      <c r="E4101" t="s">
        <v>20</v>
      </c>
      <c r="F4101" t="s">
        <v>205</v>
      </c>
      <c r="G4101" t="s">
        <v>22</v>
      </c>
      <c r="H4101" t="s">
        <v>23</v>
      </c>
      <c r="I4101" t="s">
        <v>24</v>
      </c>
      <c r="J4101">
        <v>10</v>
      </c>
      <c r="K4101">
        <v>90968.82</v>
      </c>
      <c r="L4101">
        <v>0.05</v>
      </c>
      <c r="M4101" s="6">
        <v>864203.79</v>
      </c>
      <c r="N4101" s="3">
        <v>639511.72</v>
      </c>
      <c r="O4101" s="6">
        <v>224692.07</v>
      </c>
      <c r="P4101" t="s">
        <v>70</v>
      </c>
      <c r="Q4101" t="s">
        <v>26</v>
      </c>
      <c r="R4101" s="4">
        <f t="shared" ref="R4101:R4164" si="192">IFERROR(O4101/M4101,0)</f>
        <v>0.25999894075910035</v>
      </c>
      <c r="S4101" s="1" t="str">
        <f t="shared" ref="S4101:S4164" si="193">TEXT(B4101,"mmm-yyyy")</f>
        <v>Mar-2025</v>
      </c>
      <c r="T4101" t="str">
        <f t="shared" ref="T4101:T4164" si="194">IF(O4101&gt;0,"Profit",IF(O4101&lt;0,"Loss","Break-Even"))</f>
        <v>Profit</v>
      </c>
    </row>
    <row r="4102" spans="1:20" x14ac:dyDescent="0.3">
      <c r="A4102" t="s">
        <v>6187</v>
      </c>
      <c r="B4102" s="2">
        <v>45559</v>
      </c>
      <c r="C4102" t="s">
        <v>1306</v>
      </c>
      <c r="D4102" t="s">
        <v>19</v>
      </c>
      <c r="E4102" t="s">
        <v>39</v>
      </c>
      <c r="F4102" t="s">
        <v>40</v>
      </c>
      <c r="G4102" t="s">
        <v>22</v>
      </c>
      <c r="H4102" t="s">
        <v>41</v>
      </c>
      <c r="I4102" t="s">
        <v>42</v>
      </c>
      <c r="J4102">
        <v>2</v>
      </c>
      <c r="K4102">
        <v>102.36</v>
      </c>
      <c r="L4102">
        <v>0.1</v>
      </c>
      <c r="M4102" s="6">
        <v>184.25</v>
      </c>
      <c r="N4102" s="3">
        <v>153.75</v>
      </c>
      <c r="O4102" s="6">
        <v>30.5</v>
      </c>
      <c r="P4102" t="s">
        <v>25</v>
      </c>
      <c r="Q4102" t="s">
        <v>26</v>
      </c>
      <c r="R4102" s="4">
        <f t="shared" si="192"/>
        <v>0.1655359565807327</v>
      </c>
      <c r="S4102" s="1" t="str">
        <f t="shared" si="193"/>
        <v>Sep-2024</v>
      </c>
      <c r="T4102" t="str">
        <f t="shared" si="194"/>
        <v>Profit</v>
      </c>
    </row>
    <row r="4103" spans="1:20" x14ac:dyDescent="0.3">
      <c r="A4103" t="s">
        <v>6188</v>
      </c>
      <c r="B4103" s="2">
        <v>45677</v>
      </c>
      <c r="C4103" t="s">
        <v>5772</v>
      </c>
      <c r="D4103" t="s">
        <v>19</v>
      </c>
      <c r="E4103" t="s">
        <v>34</v>
      </c>
      <c r="F4103" t="s">
        <v>73</v>
      </c>
      <c r="G4103" t="s">
        <v>29</v>
      </c>
      <c r="H4103" t="s">
        <v>23</v>
      </c>
      <c r="I4103" t="s">
        <v>36</v>
      </c>
      <c r="J4103">
        <v>3</v>
      </c>
      <c r="K4103">
        <v>22251.52</v>
      </c>
      <c r="L4103">
        <v>0</v>
      </c>
      <c r="M4103" s="6">
        <v>66754.559999999998</v>
      </c>
      <c r="N4103" s="3">
        <v>34811.42</v>
      </c>
      <c r="O4103" s="6">
        <v>31943.14</v>
      </c>
      <c r="P4103" t="s">
        <v>31</v>
      </c>
      <c r="Q4103" t="s">
        <v>26</v>
      </c>
      <c r="R4103" s="4">
        <f t="shared" si="192"/>
        <v>0.47851622421000156</v>
      </c>
      <c r="S4103" s="1" t="str">
        <f t="shared" si="193"/>
        <v>Jan-2025</v>
      </c>
      <c r="T4103" t="str">
        <f t="shared" si="194"/>
        <v>Profit</v>
      </c>
    </row>
    <row r="4104" spans="1:20" x14ac:dyDescent="0.3">
      <c r="A4104" t="s">
        <v>6189</v>
      </c>
      <c r="B4104" s="2">
        <v>46066</v>
      </c>
      <c r="C4104" t="s">
        <v>4024</v>
      </c>
      <c r="D4104" t="s">
        <v>46</v>
      </c>
      <c r="E4104" t="s">
        <v>58</v>
      </c>
      <c r="F4104" t="s">
        <v>54</v>
      </c>
      <c r="G4104" t="s">
        <v>22</v>
      </c>
      <c r="H4104" t="s">
        <v>41</v>
      </c>
      <c r="I4104" t="s">
        <v>125</v>
      </c>
      <c r="J4104">
        <v>5</v>
      </c>
      <c r="K4104">
        <v>225.58</v>
      </c>
      <c r="L4104">
        <v>0.1</v>
      </c>
      <c r="M4104" s="6">
        <v>1015.11</v>
      </c>
      <c r="N4104" s="3">
        <v>795.77</v>
      </c>
      <c r="O4104" s="6">
        <v>219.34</v>
      </c>
      <c r="P4104" t="s">
        <v>43</v>
      </c>
      <c r="Q4104" t="s">
        <v>26</v>
      </c>
      <c r="R4104" s="4">
        <f t="shared" si="192"/>
        <v>0.21607510516101702</v>
      </c>
      <c r="S4104" s="1" t="str">
        <f t="shared" si="193"/>
        <v>Feb-2026</v>
      </c>
      <c r="T4104" t="str">
        <f t="shared" si="194"/>
        <v>Profit</v>
      </c>
    </row>
    <row r="4105" spans="1:20" x14ac:dyDescent="0.3">
      <c r="A4105" t="s">
        <v>6190</v>
      </c>
      <c r="B4105" s="2">
        <v>46139</v>
      </c>
      <c r="C4105" t="s">
        <v>1819</v>
      </c>
      <c r="D4105" t="s">
        <v>46</v>
      </c>
      <c r="E4105" t="s">
        <v>53</v>
      </c>
      <c r="F4105" t="s">
        <v>65</v>
      </c>
      <c r="G4105" t="s">
        <v>22</v>
      </c>
      <c r="H4105" t="s">
        <v>41</v>
      </c>
      <c r="I4105" t="s">
        <v>62</v>
      </c>
      <c r="J4105">
        <v>2</v>
      </c>
      <c r="K4105">
        <v>160.91999999999999</v>
      </c>
      <c r="L4105">
        <v>0.05</v>
      </c>
      <c r="M4105" s="6">
        <v>305.75</v>
      </c>
      <c r="N4105" s="3">
        <v>257.62</v>
      </c>
      <c r="O4105" s="6">
        <v>48.13</v>
      </c>
      <c r="P4105" t="s">
        <v>43</v>
      </c>
      <c r="Q4105" t="s">
        <v>26</v>
      </c>
      <c r="R4105" s="4">
        <f t="shared" si="192"/>
        <v>0.15741618969746526</v>
      </c>
      <c r="S4105" s="1" t="str">
        <f t="shared" si="193"/>
        <v>Apr-2026</v>
      </c>
      <c r="T4105" t="str">
        <f t="shared" si="194"/>
        <v>Profit</v>
      </c>
    </row>
    <row r="4106" spans="1:20" x14ac:dyDescent="0.3">
      <c r="A4106" t="s">
        <v>6191</v>
      </c>
      <c r="B4106" s="2">
        <v>45678</v>
      </c>
      <c r="C4106" t="s">
        <v>1781</v>
      </c>
      <c r="D4106" t="s">
        <v>19</v>
      </c>
      <c r="E4106" t="s">
        <v>39</v>
      </c>
      <c r="F4106" t="s">
        <v>220</v>
      </c>
      <c r="G4106" t="s">
        <v>22</v>
      </c>
      <c r="H4106" t="s">
        <v>23</v>
      </c>
      <c r="I4106" t="s">
        <v>36</v>
      </c>
      <c r="J4106">
        <v>2</v>
      </c>
      <c r="K4106">
        <v>21511.18</v>
      </c>
      <c r="L4106">
        <v>0.05</v>
      </c>
      <c r="M4106" s="6">
        <v>40871.24</v>
      </c>
      <c r="N4106" s="3">
        <v>34947.519999999997</v>
      </c>
      <c r="O4106" s="6">
        <v>5923.72</v>
      </c>
      <c r="P4106" t="s">
        <v>25</v>
      </c>
      <c r="Q4106" t="s">
        <v>26</v>
      </c>
      <c r="R4106" s="4">
        <f t="shared" si="192"/>
        <v>0.14493614580815264</v>
      </c>
      <c r="S4106" s="1" t="str">
        <f t="shared" si="193"/>
        <v>Jan-2025</v>
      </c>
      <c r="T4106" t="str">
        <f t="shared" si="194"/>
        <v>Profit</v>
      </c>
    </row>
    <row r="4107" spans="1:20" x14ac:dyDescent="0.3">
      <c r="A4107" t="s">
        <v>6192</v>
      </c>
      <c r="B4107" s="2">
        <v>46168</v>
      </c>
      <c r="C4107" t="s">
        <v>4084</v>
      </c>
      <c r="D4107" t="s">
        <v>19</v>
      </c>
      <c r="E4107" t="s">
        <v>20</v>
      </c>
      <c r="F4107" t="s">
        <v>205</v>
      </c>
      <c r="G4107" t="s">
        <v>22</v>
      </c>
      <c r="H4107" t="s">
        <v>23</v>
      </c>
      <c r="I4107" t="s">
        <v>59</v>
      </c>
      <c r="J4107">
        <v>3</v>
      </c>
      <c r="K4107">
        <v>5458.76</v>
      </c>
      <c r="L4107">
        <v>0.15</v>
      </c>
      <c r="M4107" s="6">
        <v>13919.84</v>
      </c>
      <c r="N4107" s="3">
        <v>10660.56</v>
      </c>
      <c r="O4107" s="6">
        <v>3259.28</v>
      </c>
      <c r="P4107" t="s">
        <v>70</v>
      </c>
      <c r="Q4107" t="s">
        <v>26</v>
      </c>
      <c r="R4107" s="4">
        <f t="shared" si="192"/>
        <v>0.23414636949849998</v>
      </c>
      <c r="S4107" s="1" t="str">
        <f t="shared" si="193"/>
        <v>May-2026</v>
      </c>
      <c r="T4107" t="str">
        <f t="shared" si="194"/>
        <v>Profit</v>
      </c>
    </row>
    <row r="4108" spans="1:20" x14ac:dyDescent="0.3">
      <c r="A4108" t="s">
        <v>6193</v>
      </c>
      <c r="B4108" s="2">
        <v>45550</v>
      </c>
      <c r="C4108" t="s">
        <v>604</v>
      </c>
      <c r="D4108" t="s">
        <v>19</v>
      </c>
      <c r="E4108" t="s">
        <v>39</v>
      </c>
      <c r="F4108" t="s">
        <v>146</v>
      </c>
      <c r="G4108" t="s">
        <v>22</v>
      </c>
      <c r="H4108" t="s">
        <v>23</v>
      </c>
      <c r="I4108" t="s">
        <v>36</v>
      </c>
      <c r="J4108">
        <v>2</v>
      </c>
      <c r="K4108">
        <v>22301.02</v>
      </c>
      <c r="L4108">
        <v>0.05</v>
      </c>
      <c r="M4108" s="6">
        <v>42371.94</v>
      </c>
      <c r="N4108" s="3">
        <v>27694.95</v>
      </c>
      <c r="O4108" s="6">
        <v>14676.99</v>
      </c>
      <c r="P4108" t="s">
        <v>31</v>
      </c>
      <c r="Q4108" t="s">
        <v>26</v>
      </c>
      <c r="R4108" s="4">
        <f t="shared" si="192"/>
        <v>0.34638465928159057</v>
      </c>
      <c r="S4108" s="1" t="str">
        <f t="shared" si="193"/>
        <v>Sep-2024</v>
      </c>
      <c r="T4108" t="str">
        <f t="shared" si="194"/>
        <v>Profit</v>
      </c>
    </row>
    <row r="4109" spans="1:20" x14ac:dyDescent="0.3">
      <c r="A4109" t="s">
        <v>6194</v>
      </c>
      <c r="B4109" s="2">
        <v>45574</v>
      </c>
      <c r="C4109" t="s">
        <v>1646</v>
      </c>
      <c r="D4109" t="s">
        <v>46</v>
      </c>
      <c r="E4109" t="s">
        <v>53</v>
      </c>
      <c r="F4109" t="s">
        <v>97</v>
      </c>
      <c r="G4109" t="s">
        <v>22</v>
      </c>
      <c r="H4109" t="s">
        <v>74</v>
      </c>
      <c r="I4109" t="s">
        <v>107</v>
      </c>
      <c r="J4109">
        <v>3</v>
      </c>
      <c r="K4109">
        <v>4247.2299999999996</v>
      </c>
      <c r="L4109">
        <v>0.1</v>
      </c>
      <c r="M4109" s="6">
        <v>11467.52</v>
      </c>
      <c r="N4109" s="3">
        <v>8960.8700000000008</v>
      </c>
      <c r="O4109" s="6">
        <v>2506.65</v>
      </c>
      <c r="P4109" t="s">
        <v>70</v>
      </c>
      <c r="Q4109" t="s">
        <v>26</v>
      </c>
      <c r="R4109" s="4">
        <f t="shared" si="192"/>
        <v>0.21858693074003796</v>
      </c>
      <c r="S4109" s="1" t="str">
        <f t="shared" si="193"/>
        <v>Oct-2024</v>
      </c>
      <c r="T4109" t="str">
        <f t="shared" si="194"/>
        <v>Profit</v>
      </c>
    </row>
    <row r="4110" spans="1:20" x14ac:dyDescent="0.3">
      <c r="A4110" t="s">
        <v>6195</v>
      </c>
      <c r="B4110" s="2">
        <v>45917</v>
      </c>
      <c r="C4110" t="s">
        <v>6196</v>
      </c>
      <c r="D4110" t="s">
        <v>19</v>
      </c>
      <c r="E4110" t="s">
        <v>58</v>
      </c>
      <c r="F4110" t="s">
        <v>54</v>
      </c>
      <c r="G4110" t="s">
        <v>29</v>
      </c>
      <c r="H4110" t="s">
        <v>74</v>
      </c>
      <c r="I4110" t="s">
        <v>91</v>
      </c>
      <c r="J4110">
        <v>2</v>
      </c>
      <c r="K4110">
        <v>9694.75</v>
      </c>
      <c r="L4110">
        <v>0.1</v>
      </c>
      <c r="M4110" s="6">
        <v>17450.55</v>
      </c>
      <c r="N4110" s="3">
        <v>14497.96</v>
      </c>
      <c r="O4110" s="6">
        <v>2952.59</v>
      </c>
      <c r="P4110" t="s">
        <v>43</v>
      </c>
      <c r="Q4110" t="s">
        <v>26</v>
      </c>
      <c r="R4110" s="4">
        <f t="shared" si="192"/>
        <v>0.16919753245599711</v>
      </c>
      <c r="S4110" s="1" t="str">
        <f t="shared" si="193"/>
        <v>Sep-2025</v>
      </c>
      <c r="T4110" t="str">
        <f t="shared" si="194"/>
        <v>Profit</v>
      </c>
    </row>
    <row r="4111" spans="1:20" x14ac:dyDescent="0.3">
      <c r="A4111" t="s">
        <v>6197</v>
      </c>
      <c r="B4111" s="2">
        <v>46166</v>
      </c>
      <c r="C4111" t="s">
        <v>4352</v>
      </c>
      <c r="D4111" t="s">
        <v>52</v>
      </c>
      <c r="E4111" t="s">
        <v>34</v>
      </c>
      <c r="F4111" t="s">
        <v>90</v>
      </c>
      <c r="G4111" t="s">
        <v>22</v>
      </c>
      <c r="H4111" t="s">
        <v>41</v>
      </c>
      <c r="I4111" t="s">
        <v>125</v>
      </c>
      <c r="J4111">
        <v>3</v>
      </c>
      <c r="K4111">
        <v>245.56</v>
      </c>
      <c r="L4111">
        <v>0.2</v>
      </c>
      <c r="M4111" s="6">
        <v>589.34</v>
      </c>
      <c r="N4111" s="3">
        <v>415.53</v>
      </c>
      <c r="O4111" s="6">
        <v>173.81</v>
      </c>
      <c r="P4111" t="s">
        <v>49</v>
      </c>
      <c r="Q4111" t="s">
        <v>26</v>
      </c>
      <c r="R4111" s="4">
        <f t="shared" si="192"/>
        <v>0.29492313435368378</v>
      </c>
      <c r="S4111" s="1" t="str">
        <f t="shared" si="193"/>
        <v>May-2026</v>
      </c>
      <c r="T4111" t="str">
        <f t="shared" si="194"/>
        <v>Profit</v>
      </c>
    </row>
    <row r="4112" spans="1:20" x14ac:dyDescent="0.3">
      <c r="A4112" t="s">
        <v>6198</v>
      </c>
      <c r="B4112" s="2">
        <v>45331</v>
      </c>
      <c r="C4112" t="s">
        <v>1986</v>
      </c>
      <c r="D4112" t="s">
        <v>52</v>
      </c>
      <c r="E4112" t="s">
        <v>53</v>
      </c>
      <c r="F4112" t="s">
        <v>97</v>
      </c>
      <c r="G4112" t="s">
        <v>22</v>
      </c>
      <c r="H4112" t="s">
        <v>23</v>
      </c>
      <c r="I4112" t="s">
        <v>59</v>
      </c>
      <c r="J4112">
        <v>2</v>
      </c>
      <c r="K4112">
        <v>1897.04</v>
      </c>
      <c r="L4112">
        <v>0.1</v>
      </c>
      <c r="M4112" s="6">
        <v>3414.67</v>
      </c>
      <c r="N4112" s="3">
        <v>2922.73</v>
      </c>
      <c r="O4112" s="6">
        <v>491.94</v>
      </c>
      <c r="P4112" t="s">
        <v>31</v>
      </c>
      <c r="Q4112" t="s">
        <v>26</v>
      </c>
      <c r="R4112" s="4">
        <f t="shared" si="192"/>
        <v>0.14406663015752619</v>
      </c>
      <c r="S4112" s="1" t="str">
        <f t="shared" si="193"/>
        <v>Feb-2024</v>
      </c>
      <c r="T4112" t="str">
        <f t="shared" si="194"/>
        <v>Profit</v>
      </c>
    </row>
    <row r="4113" spans="1:20" x14ac:dyDescent="0.3">
      <c r="A4113" t="s">
        <v>6199</v>
      </c>
      <c r="B4113" s="2">
        <v>45777</v>
      </c>
      <c r="C4113" t="s">
        <v>776</v>
      </c>
      <c r="D4113" t="s">
        <v>19</v>
      </c>
      <c r="E4113" t="s">
        <v>20</v>
      </c>
      <c r="F4113" t="s">
        <v>99</v>
      </c>
      <c r="G4113" t="s">
        <v>29</v>
      </c>
      <c r="H4113" t="s">
        <v>23</v>
      </c>
      <c r="I4113" t="s">
        <v>94</v>
      </c>
      <c r="J4113">
        <v>1</v>
      </c>
      <c r="K4113">
        <v>3239.38</v>
      </c>
      <c r="L4113">
        <v>0.2</v>
      </c>
      <c r="M4113" s="6">
        <v>2591.5</v>
      </c>
      <c r="N4113" s="3">
        <v>2239.5100000000002</v>
      </c>
      <c r="O4113" s="6">
        <v>351.99</v>
      </c>
      <c r="P4113" t="s">
        <v>70</v>
      </c>
      <c r="Q4113" t="s">
        <v>26</v>
      </c>
      <c r="R4113" s="4">
        <f t="shared" si="192"/>
        <v>0.13582481188500869</v>
      </c>
      <c r="S4113" s="1" t="str">
        <f t="shared" si="193"/>
        <v>Apr-2025</v>
      </c>
      <c r="T4113" t="str">
        <f t="shared" si="194"/>
        <v>Profit</v>
      </c>
    </row>
    <row r="4114" spans="1:20" x14ac:dyDescent="0.3">
      <c r="A4114" t="s">
        <v>6200</v>
      </c>
      <c r="B4114" s="2">
        <v>46220</v>
      </c>
      <c r="C4114" t="s">
        <v>4194</v>
      </c>
      <c r="D4114" t="s">
        <v>19</v>
      </c>
      <c r="E4114" t="s">
        <v>34</v>
      </c>
      <c r="F4114" t="s">
        <v>90</v>
      </c>
      <c r="G4114" t="s">
        <v>79</v>
      </c>
      <c r="H4114" t="s">
        <v>23</v>
      </c>
      <c r="I4114" t="s">
        <v>36</v>
      </c>
      <c r="J4114">
        <v>1</v>
      </c>
      <c r="K4114">
        <v>6273.29</v>
      </c>
      <c r="L4114">
        <v>0</v>
      </c>
      <c r="M4114" s="6">
        <v>6273.29</v>
      </c>
      <c r="N4114" s="3">
        <v>4526.74</v>
      </c>
      <c r="O4114" s="6">
        <v>1746.55</v>
      </c>
      <c r="P4114" t="s">
        <v>25</v>
      </c>
      <c r="Q4114" t="s">
        <v>26</v>
      </c>
      <c r="R4114" s="4">
        <f t="shared" si="192"/>
        <v>0.27841053099729168</v>
      </c>
      <c r="S4114" s="1" t="str">
        <f t="shared" si="193"/>
        <v>Jul-2026</v>
      </c>
      <c r="T4114" t="str">
        <f t="shared" si="194"/>
        <v>Profit</v>
      </c>
    </row>
    <row r="4115" spans="1:20" x14ac:dyDescent="0.3">
      <c r="A4115" t="s">
        <v>6201</v>
      </c>
      <c r="B4115" s="2">
        <v>45511</v>
      </c>
      <c r="C4115" t="s">
        <v>3488</v>
      </c>
      <c r="D4115" t="s">
        <v>19</v>
      </c>
      <c r="E4115" t="s">
        <v>53</v>
      </c>
      <c r="F4115" t="s">
        <v>65</v>
      </c>
      <c r="G4115" t="s">
        <v>79</v>
      </c>
      <c r="H4115" t="s">
        <v>23</v>
      </c>
      <c r="I4115" t="s">
        <v>36</v>
      </c>
      <c r="J4115">
        <v>2</v>
      </c>
      <c r="K4115">
        <v>22564.45</v>
      </c>
      <c r="L4115">
        <v>0.05</v>
      </c>
      <c r="M4115" s="6">
        <v>42872.46</v>
      </c>
      <c r="N4115" s="3">
        <v>34172.480000000003</v>
      </c>
      <c r="O4115" s="6">
        <v>8699.98</v>
      </c>
      <c r="P4115" t="s">
        <v>49</v>
      </c>
      <c r="Q4115" t="s">
        <v>26</v>
      </c>
      <c r="R4115" s="4">
        <f t="shared" si="192"/>
        <v>0.20292700722095255</v>
      </c>
      <c r="S4115" s="1" t="str">
        <f t="shared" si="193"/>
        <v>Aug-2024</v>
      </c>
      <c r="T4115" t="str">
        <f t="shared" si="194"/>
        <v>Profit</v>
      </c>
    </row>
    <row r="4116" spans="1:20" x14ac:dyDescent="0.3">
      <c r="A4116" t="s">
        <v>6202</v>
      </c>
      <c r="B4116" s="2">
        <v>45420</v>
      </c>
      <c r="C4116" t="s">
        <v>4496</v>
      </c>
      <c r="D4116" t="s">
        <v>19</v>
      </c>
      <c r="E4116" t="s">
        <v>34</v>
      </c>
      <c r="F4116" t="s">
        <v>35</v>
      </c>
      <c r="G4116" t="s">
        <v>29</v>
      </c>
      <c r="H4116" t="s">
        <v>74</v>
      </c>
      <c r="I4116" t="s">
        <v>107</v>
      </c>
      <c r="J4116">
        <v>3</v>
      </c>
      <c r="K4116">
        <v>13053.41</v>
      </c>
      <c r="L4116">
        <v>0.1</v>
      </c>
      <c r="M4116" s="6">
        <v>35244.21</v>
      </c>
      <c r="N4116" s="3">
        <v>26004.09</v>
      </c>
      <c r="O4116" s="6">
        <v>9240.1200000000008</v>
      </c>
      <c r="P4116" t="s">
        <v>43</v>
      </c>
      <c r="Q4116" t="s">
        <v>26</v>
      </c>
      <c r="R4116" s="4">
        <f t="shared" si="192"/>
        <v>0.2621741273247436</v>
      </c>
      <c r="S4116" s="1" t="str">
        <f t="shared" si="193"/>
        <v>May-2024</v>
      </c>
      <c r="T4116" t="str">
        <f t="shared" si="194"/>
        <v>Profit</v>
      </c>
    </row>
    <row r="4117" spans="1:20" x14ac:dyDescent="0.3">
      <c r="A4117" t="s">
        <v>6203</v>
      </c>
      <c r="B4117" s="2">
        <v>45811</v>
      </c>
      <c r="C4117" t="s">
        <v>2129</v>
      </c>
      <c r="D4117" t="s">
        <v>46</v>
      </c>
      <c r="E4117" t="s">
        <v>53</v>
      </c>
      <c r="F4117" t="s">
        <v>54</v>
      </c>
      <c r="G4117" t="s">
        <v>79</v>
      </c>
      <c r="H4117" t="s">
        <v>74</v>
      </c>
      <c r="I4117" t="s">
        <v>91</v>
      </c>
      <c r="J4117">
        <v>2</v>
      </c>
      <c r="K4117">
        <v>9281.74</v>
      </c>
      <c r="L4117">
        <v>0</v>
      </c>
      <c r="M4117" s="6">
        <v>18563.48</v>
      </c>
      <c r="N4117" s="3">
        <v>14701.15</v>
      </c>
      <c r="O4117" s="6">
        <v>3862.33</v>
      </c>
      <c r="P4117" t="s">
        <v>70</v>
      </c>
      <c r="Q4117" t="s">
        <v>26</v>
      </c>
      <c r="R4117" s="4">
        <f t="shared" si="192"/>
        <v>0.20806066534938492</v>
      </c>
      <c r="S4117" s="1" t="str">
        <f t="shared" si="193"/>
        <v>Jun-2025</v>
      </c>
      <c r="T4117" t="str">
        <f t="shared" si="194"/>
        <v>Profit</v>
      </c>
    </row>
    <row r="4118" spans="1:20" x14ac:dyDescent="0.3">
      <c r="A4118" t="s">
        <v>6204</v>
      </c>
      <c r="B4118" s="2">
        <v>45904</v>
      </c>
      <c r="C4118" t="s">
        <v>3232</v>
      </c>
      <c r="D4118" t="s">
        <v>46</v>
      </c>
      <c r="E4118" t="s">
        <v>58</v>
      </c>
      <c r="F4118" t="s">
        <v>54</v>
      </c>
      <c r="G4118" t="s">
        <v>79</v>
      </c>
      <c r="H4118" t="s">
        <v>74</v>
      </c>
      <c r="I4118" t="s">
        <v>137</v>
      </c>
      <c r="J4118">
        <v>1</v>
      </c>
      <c r="K4118">
        <v>23357.43</v>
      </c>
      <c r="L4118">
        <v>0</v>
      </c>
      <c r="M4118" s="6">
        <v>23357.43</v>
      </c>
      <c r="N4118" s="3">
        <v>15195.88</v>
      </c>
      <c r="O4118" s="6">
        <v>8161.55</v>
      </c>
      <c r="P4118" t="s">
        <v>31</v>
      </c>
      <c r="Q4118" t="s">
        <v>26</v>
      </c>
      <c r="R4118" s="4">
        <f t="shared" si="192"/>
        <v>0.34941986340106768</v>
      </c>
      <c r="S4118" s="1" t="str">
        <f t="shared" si="193"/>
        <v>Sep-2025</v>
      </c>
      <c r="T4118" t="str">
        <f t="shared" si="194"/>
        <v>Profit</v>
      </c>
    </row>
    <row r="4119" spans="1:20" x14ac:dyDescent="0.3">
      <c r="A4119" t="s">
        <v>6205</v>
      </c>
      <c r="B4119" s="2">
        <v>46219</v>
      </c>
      <c r="C4119" t="s">
        <v>1982</v>
      </c>
      <c r="D4119" t="s">
        <v>19</v>
      </c>
      <c r="E4119" t="s">
        <v>58</v>
      </c>
      <c r="F4119" t="s">
        <v>339</v>
      </c>
      <c r="G4119" t="s">
        <v>79</v>
      </c>
      <c r="H4119" t="s">
        <v>41</v>
      </c>
      <c r="I4119" t="s">
        <v>42</v>
      </c>
      <c r="J4119">
        <v>1</v>
      </c>
      <c r="K4119">
        <v>222.1</v>
      </c>
      <c r="L4119">
        <v>0.05</v>
      </c>
      <c r="M4119" s="6">
        <v>210.99</v>
      </c>
      <c r="N4119" s="3">
        <v>130.04</v>
      </c>
      <c r="O4119" s="6">
        <v>80.95</v>
      </c>
      <c r="P4119" t="s">
        <v>70</v>
      </c>
      <c r="Q4119" t="s">
        <v>26</v>
      </c>
      <c r="R4119" s="4">
        <f t="shared" si="192"/>
        <v>0.38366747239205651</v>
      </c>
      <c r="S4119" s="1" t="str">
        <f t="shared" si="193"/>
        <v>Jul-2026</v>
      </c>
      <c r="T4119" t="str">
        <f t="shared" si="194"/>
        <v>Profit</v>
      </c>
    </row>
    <row r="4120" spans="1:20" x14ac:dyDescent="0.3">
      <c r="A4120" t="s">
        <v>6206</v>
      </c>
      <c r="B4120" s="2">
        <v>46183</v>
      </c>
      <c r="C4120" t="s">
        <v>786</v>
      </c>
      <c r="D4120" t="s">
        <v>46</v>
      </c>
      <c r="E4120" t="s">
        <v>34</v>
      </c>
      <c r="F4120" t="s">
        <v>35</v>
      </c>
      <c r="G4120" t="s">
        <v>22</v>
      </c>
      <c r="H4120" t="s">
        <v>41</v>
      </c>
      <c r="I4120" t="s">
        <v>62</v>
      </c>
      <c r="J4120">
        <v>1</v>
      </c>
      <c r="K4120">
        <v>179.76</v>
      </c>
      <c r="L4120">
        <v>0.15</v>
      </c>
      <c r="M4120" s="6">
        <v>152.80000000000001</v>
      </c>
      <c r="N4120" s="3">
        <v>107.57</v>
      </c>
      <c r="O4120" s="6">
        <v>45.23</v>
      </c>
      <c r="P4120" t="s">
        <v>70</v>
      </c>
      <c r="Q4120" t="s">
        <v>26</v>
      </c>
      <c r="R4120" s="4">
        <f t="shared" si="192"/>
        <v>0.29600785340314134</v>
      </c>
      <c r="S4120" s="1" t="str">
        <f t="shared" si="193"/>
        <v>Jun-2026</v>
      </c>
      <c r="T4120" t="str">
        <f t="shared" si="194"/>
        <v>Profit</v>
      </c>
    </row>
    <row r="4121" spans="1:20" x14ac:dyDescent="0.3">
      <c r="A4121" t="s">
        <v>6207</v>
      </c>
      <c r="B4121" s="2">
        <v>45979</v>
      </c>
      <c r="C4121" t="s">
        <v>6208</v>
      </c>
      <c r="D4121" t="s">
        <v>19</v>
      </c>
      <c r="E4121" t="s">
        <v>53</v>
      </c>
      <c r="F4121" t="s">
        <v>54</v>
      </c>
      <c r="G4121" t="s">
        <v>22</v>
      </c>
      <c r="H4121" t="s">
        <v>23</v>
      </c>
      <c r="I4121" t="s">
        <v>69</v>
      </c>
      <c r="J4121">
        <v>2</v>
      </c>
      <c r="K4121">
        <v>14600.12</v>
      </c>
      <c r="L4121">
        <v>0.15</v>
      </c>
      <c r="M4121" s="6">
        <v>24820.2</v>
      </c>
      <c r="N4121" s="3">
        <v>23788.93</v>
      </c>
      <c r="O4121" s="6">
        <v>1031.27</v>
      </c>
      <c r="P4121" t="s">
        <v>31</v>
      </c>
      <c r="Q4121" t="s">
        <v>26</v>
      </c>
      <c r="R4121" s="4">
        <f t="shared" si="192"/>
        <v>4.154962490229732E-2</v>
      </c>
      <c r="S4121" s="1" t="str">
        <f t="shared" si="193"/>
        <v>Nov-2025</v>
      </c>
      <c r="T4121" t="str">
        <f t="shared" si="194"/>
        <v>Profit</v>
      </c>
    </row>
    <row r="4122" spans="1:20" x14ac:dyDescent="0.3">
      <c r="A4122" t="s">
        <v>6209</v>
      </c>
      <c r="B4122" s="2">
        <v>45910</v>
      </c>
      <c r="C4122" t="s">
        <v>190</v>
      </c>
      <c r="D4122" t="s">
        <v>52</v>
      </c>
      <c r="E4122" t="s">
        <v>58</v>
      </c>
      <c r="F4122" t="s">
        <v>68</v>
      </c>
      <c r="G4122" t="s">
        <v>79</v>
      </c>
      <c r="H4122" t="s">
        <v>23</v>
      </c>
      <c r="I4122" t="s">
        <v>30</v>
      </c>
      <c r="J4122">
        <v>4</v>
      </c>
      <c r="K4122">
        <v>630.78</v>
      </c>
      <c r="L4122">
        <v>0.1</v>
      </c>
      <c r="M4122" s="6">
        <v>2270.81</v>
      </c>
      <c r="N4122" s="3">
        <v>1876.7</v>
      </c>
      <c r="O4122" s="6">
        <v>394.11</v>
      </c>
      <c r="P4122" t="s">
        <v>70</v>
      </c>
      <c r="Q4122" t="s">
        <v>26</v>
      </c>
      <c r="R4122" s="4">
        <f t="shared" si="192"/>
        <v>0.17355481083842331</v>
      </c>
      <c r="S4122" s="1" t="str">
        <f t="shared" si="193"/>
        <v>Sep-2025</v>
      </c>
      <c r="T4122" t="str">
        <f t="shared" si="194"/>
        <v>Profit</v>
      </c>
    </row>
    <row r="4123" spans="1:20" x14ac:dyDescent="0.3">
      <c r="A4123" t="s">
        <v>6210</v>
      </c>
      <c r="B4123" s="2">
        <v>45904</v>
      </c>
      <c r="C4123" t="s">
        <v>6211</v>
      </c>
      <c r="D4123" t="s">
        <v>19</v>
      </c>
      <c r="E4123" t="s">
        <v>20</v>
      </c>
      <c r="F4123" t="s">
        <v>205</v>
      </c>
      <c r="G4123" t="s">
        <v>29</v>
      </c>
      <c r="H4123" t="s">
        <v>41</v>
      </c>
      <c r="I4123" t="s">
        <v>125</v>
      </c>
      <c r="J4123">
        <v>5</v>
      </c>
      <c r="K4123">
        <v>225.66</v>
      </c>
      <c r="L4123">
        <v>0</v>
      </c>
      <c r="M4123" s="6">
        <v>1128.3</v>
      </c>
      <c r="N4123" s="3">
        <v>808.96</v>
      </c>
      <c r="O4123" s="6">
        <v>319.33999999999997</v>
      </c>
      <c r="P4123" t="s">
        <v>49</v>
      </c>
      <c r="Q4123" t="s">
        <v>26</v>
      </c>
      <c r="R4123" s="4">
        <f t="shared" si="192"/>
        <v>0.28302756359124348</v>
      </c>
      <c r="S4123" s="1" t="str">
        <f t="shared" si="193"/>
        <v>Sep-2025</v>
      </c>
      <c r="T4123" t="str">
        <f t="shared" si="194"/>
        <v>Profit</v>
      </c>
    </row>
    <row r="4124" spans="1:20" x14ac:dyDescent="0.3">
      <c r="A4124" t="s">
        <v>6212</v>
      </c>
      <c r="B4124" s="2">
        <v>45551</v>
      </c>
      <c r="C4124" t="s">
        <v>2777</v>
      </c>
      <c r="D4124" t="s">
        <v>19</v>
      </c>
      <c r="E4124" t="s">
        <v>20</v>
      </c>
      <c r="F4124" t="s">
        <v>115</v>
      </c>
      <c r="G4124" t="s">
        <v>22</v>
      </c>
      <c r="H4124" t="s">
        <v>23</v>
      </c>
      <c r="I4124" t="s">
        <v>59</v>
      </c>
      <c r="J4124">
        <v>3</v>
      </c>
      <c r="K4124">
        <v>6889.76</v>
      </c>
      <c r="L4124">
        <v>0.15</v>
      </c>
      <c r="M4124" s="6">
        <v>17568.89</v>
      </c>
      <c r="N4124" s="3">
        <v>14540.83</v>
      </c>
      <c r="O4124" s="6">
        <v>3028.06</v>
      </c>
      <c r="P4124" t="s">
        <v>43</v>
      </c>
      <c r="Q4124" t="s">
        <v>26</v>
      </c>
      <c r="R4124" s="4">
        <f t="shared" si="192"/>
        <v>0.17235351806517088</v>
      </c>
      <c r="S4124" s="1" t="str">
        <f t="shared" si="193"/>
        <v>Sep-2024</v>
      </c>
      <c r="T4124" t="str">
        <f t="shared" si="194"/>
        <v>Profit</v>
      </c>
    </row>
    <row r="4125" spans="1:20" x14ac:dyDescent="0.3">
      <c r="A4125" t="s">
        <v>6213</v>
      </c>
      <c r="B4125" s="2">
        <v>46281</v>
      </c>
      <c r="C4125" t="s">
        <v>5531</v>
      </c>
      <c r="D4125" t="s">
        <v>19</v>
      </c>
      <c r="E4125" t="s">
        <v>20</v>
      </c>
      <c r="F4125" t="s">
        <v>157</v>
      </c>
      <c r="G4125" t="s">
        <v>22</v>
      </c>
      <c r="H4125" t="s">
        <v>23</v>
      </c>
      <c r="I4125" t="s">
        <v>30</v>
      </c>
      <c r="J4125">
        <v>4</v>
      </c>
      <c r="K4125">
        <v>1738.73</v>
      </c>
      <c r="L4125">
        <v>0</v>
      </c>
      <c r="M4125" s="6">
        <v>6954.92</v>
      </c>
      <c r="N4125" s="3">
        <v>3811.5</v>
      </c>
      <c r="O4125" s="6">
        <v>3143.42</v>
      </c>
      <c r="P4125" t="s">
        <v>70</v>
      </c>
      <c r="Q4125" t="s">
        <v>26</v>
      </c>
      <c r="R4125" s="4">
        <f t="shared" si="192"/>
        <v>0.45197069125166073</v>
      </c>
      <c r="S4125" s="1" t="str">
        <f t="shared" si="193"/>
        <v>Sep-2026</v>
      </c>
      <c r="T4125" t="str">
        <f t="shared" si="194"/>
        <v>Profit</v>
      </c>
    </row>
    <row r="4126" spans="1:20" x14ac:dyDescent="0.3">
      <c r="A4126" t="s">
        <v>6214</v>
      </c>
      <c r="B4126" s="2">
        <v>46257</v>
      </c>
      <c r="C4126" t="s">
        <v>5044</v>
      </c>
      <c r="D4126" t="s">
        <v>19</v>
      </c>
      <c r="E4126" t="s">
        <v>34</v>
      </c>
      <c r="F4126" t="s">
        <v>90</v>
      </c>
      <c r="G4126" t="s">
        <v>79</v>
      </c>
      <c r="H4126" t="s">
        <v>41</v>
      </c>
      <c r="I4126" t="s">
        <v>42</v>
      </c>
      <c r="J4126">
        <v>2</v>
      </c>
      <c r="K4126">
        <v>236.65</v>
      </c>
      <c r="L4126">
        <v>0.15</v>
      </c>
      <c r="M4126" s="6">
        <v>402.31</v>
      </c>
      <c r="N4126" s="3">
        <v>327.51</v>
      </c>
      <c r="O4126" s="6">
        <v>74.8</v>
      </c>
      <c r="P4126" t="s">
        <v>43</v>
      </c>
      <c r="Q4126" t="s">
        <v>26</v>
      </c>
      <c r="R4126" s="4">
        <f t="shared" si="192"/>
        <v>0.18592627575750043</v>
      </c>
      <c r="S4126" s="1" t="str">
        <f t="shared" si="193"/>
        <v>Aug-2026</v>
      </c>
      <c r="T4126" t="str">
        <f t="shared" si="194"/>
        <v>Profit</v>
      </c>
    </row>
    <row r="4127" spans="1:20" x14ac:dyDescent="0.3">
      <c r="A4127" t="s">
        <v>6215</v>
      </c>
      <c r="B4127" s="2">
        <v>45657</v>
      </c>
      <c r="C4127" t="s">
        <v>160</v>
      </c>
      <c r="D4127" t="s">
        <v>19</v>
      </c>
      <c r="E4127" t="s">
        <v>39</v>
      </c>
      <c r="F4127" t="s">
        <v>146</v>
      </c>
      <c r="G4127" t="s">
        <v>22</v>
      </c>
      <c r="H4127" t="s">
        <v>41</v>
      </c>
      <c r="I4127" t="s">
        <v>55</v>
      </c>
      <c r="J4127">
        <v>1</v>
      </c>
      <c r="K4127">
        <v>268.70999999999998</v>
      </c>
      <c r="L4127">
        <v>0</v>
      </c>
      <c r="M4127" s="6">
        <v>268.70999999999998</v>
      </c>
      <c r="N4127" s="3">
        <v>214.63</v>
      </c>
      <c r="O4127" s="6">
        <v>54.08</v>
      </c>
      <c r="P4127" t="s">
        <v>31</v>
      </c>
      <c r="Q4127" t="s">
        <v>26</v>
      </c>
      <c r="R4127" s="4">
        <f t="shared" si="192"/>
        <v>0.20125786163522014</v>
      </c>
      <c r="S4127" s="1" t="str">
        <f t="shared" si="193"/>
        <v>Dec-2024</v>
      </c>
      <c r="T4127" t="str">
        <f t="shared" si="194"/>
        <v>Profit</v>
      </c>
    </row>
    <row r="4128" spans="1:20" x14ac:dyDescent="0.3">
      <c r="A4128" t="s">
        <v>6216</v>
      </c>
      <c r="B4128" s="2">
        <v>46049</v>
      </c>
      <c r="C4128" t="s">
        <v>1277</v>
      </c>
      <c r="D4128" t="s">
        <v>46</v>
      </c>
      <c r="E4128" t="s">
        <v>20</v>
      </c>
      <c r="F4128" t="s">
        <v>115</v>
      </c>
      <c r="G4128" t="s">
        <v>22</v>
      </c>
      <c r="H4128" t="s">
        <v>23</v>
      </c>
      <c r="I4128" t="s">
        <v>24</v>
      </c>
      <c r="J4128">
        <v>1</v>
      </c>
      <c r="K4128">
        <v>46295.93</v>
      </c>
      <c r="L4128">
        <v>0.05</v>
      </c>
      <c r="M4128" s="6">
        <v>43981.13</v>
      </c>
      <c r="N4128" s="3">
        <v>36036.86</v>
      </c>
      <c r="O4128" s="6">
        <v>7944.27</v>
      </c>
      <c r="P4128" t="s">
        <v>70</v>
      </c>
      <c r="Q4128" t="s">
        <v>26</v>
      </c>
      <c r="R4128" s="4">
        <f t="shared" si="192"/>
        <v>0.18062905614294134</v>
      </c>
      <c r="S4128" s="1" t="str">
        <f t="shared" si="193"/>
        <v>Jan-2026</v>
      </c>
      <c r="T4128" t="str">
        <f t="shared" si="194"/>
        <v>Profit</v>
      </c>
    </row>
    <row r="4129" spans="1:20" x14ac:dyDescent="0.3">
      <c r="A4129" t="s">
        <v>6217</v>
      </c>
      <c r="B4129" s="2">
        <v>46078</v>
      </c>
      <c r="C4129" t="s">
        <v>3684</v>
      </c>
      <c r="D4129" t="s">
        <v>46</v>
      </c>
      <c r="E4129" t="s">
        <v>20</v>
      </c>
      <c r="F4129" t="s">
        <v>205</v>
      </c>
      <c r="G4129" t="s">
        <v>22</v>
      </c>
      <c r="H4129" t="s">
        <v>41</v>
      </c>
      <c r="I4129" t="s">
        <v>134</v>
      </c>
      <c r="J4129">
        <v>1</v>
      </c>
      <c r="K4129">
        <v>432.71</v>
      </c>
      <c r="L4129">
        <v>0.25</v>
      </c>
      <c r="M4129" s="6">
        <v>324.52999999999997</v>
      </c>
      <c r="N4129" s="3">
        <v>339.17</v>
      </c>
      <c r="O4129" s="6">
        <v>-14.64</v>
      </c>
      <c r="P4129" t="s">
        <v>31</v>
      </c>
      <c r="Q4129" t="s">
        <v>26</v>
      </c>
      <c r="R4129" s="4">
        <f t="shared" si="192"/>
        <v>-4.511139185899609E-2</v>
      </c>
      <c r="S4129" s="1" t="str">
        <f t="shared" si="193"/>
        <v>Feb-2026</v>
      </c>
      <c r="T4129" t="str">
        <f t="shared" si="194"/>
        <v>Loss</v>
      </c>
    </row>
    <row r="4130" spans="1:20" x14ac:dyDescent="0.3">
      <c r="A4130" t="s">
        <v>6218</v>
      </c>
      <c r="B4130" s="2">
        <v>45835</v>
      </c>
      <c r="C4130" t="s">
        <v>1873</v>
      </c>
      <c r="D4130" t="s">
        <v>19</v>
      </c>
      <c r="E4130" t="s">
        <v>39</v>
      </c>
      <c r="F4130" t="s">
        <v>40</v>
      </c>
      <c r="G4130" t="s">
        <v>22</v>
      </c>
      <c r="H4130" t="s">
        <v>41</v>
      </c>
      <c r="I4130" t="s">
        <v>48</v>
      </c>
      <c r="J4130">
        <v>3</v>
      </c>
      <c r="K4130">
        <v>57.38</v>
      </c>
      <c r="L4130">
        <v>0.2</v>
      </c>
      <c r="M4130" s="6">
        <v>137.71</v>
      </c>
      <c r="N4130" s="3">
        <v>91.68</v>
      </c>
      <c r="O4130" s="6">
        <v>46.03</v>
      </c>
      <c r="P4130" t="s">
        <v>31</v>
      </c>
      <c r="Q4130" t="s">
        <v>26</v>
      </c>
      <c r="R4130" s="4">
        <f t="shared" si="192"/>
        <v>0.33425314065790429</v>
      </c>
      <c r="S4130" s="1" t="str">
        <f t="shared" si="193"/>
        <v>Jun-2025</v>
      </c>
      <c r="T4130" t="str">
        <f t="shared" si="194"/>
        <v>Profit</v>
      </c>
    </row>
    <row r="4131" spans="1:20" x14ac:dyDescent="0.3">
      <c r="A4131" t="s">
        <v>6219</v>
      </c>
      <c r="B4131" s="2">
        <v>45940</v>
      </c>
      <c r="C4131" t="s">
        <v>1861</v>
      </c>
      <c r="D4131" t="s">
        <v>19</v>
      </c>
      <c r="E4131" t="s">
        <v>34</v>
      </c>
      <c r="F4131" t="s">
        <v>110</v>
      </c>
      <c r="G4131" t="s">
        <v>22</v>
      </c>
      <c r="H4131" t="s">
        <v>74</v>
      </c>
      <c r="I4131" t="s">
        <v>107</v>
      </c>
      <c r="J4131">
        <v>2</v>
      </c>
      <c r="K4131">
        <v>7625.97</v>
      </c>
      <c r="L4131">
        <v>0.1</v>
      </c>
      <c r="M4131" s="6">
        <v>13726.75</v>
      </c>
      <c r="N4131" s="3">
        <v>10133.42</v>
      </c>
      <c r="O4131" s="6">
        <v>3593.33</v>
      </c>
      <c r="P4131" t="s">
        <v>31</v>
      </c>
      <c r="Q4131" t="s">
        <v>76</v>
      </c>
      <c r="R4131" s="4">
        <f t="shared" si="192"/>
        <v>0.26177572987050829</v>
      </c>
      <c r="S4131" s="1" t="str">
        <f t="shared" si="193"/>
        <v>Oct-2025</v>
      </c>
      <c r="T4131" t="str">
        <f t="shared" si="194"/>
        <v>Profit</v>
      </c>
    </row>
    <row r="4132" spans="1:20" x14ac:dyDescent="0.3">
      <c r="A4132" t="s">
        <v>6220</v>
      </c>
      <c r="B4132" s="2">
        <v>45815</v>
      </c>
      <c r="C4132" t="s">
        <v>1283</v>
      </c>
      <c r="D4132" t="s">
        <v>19</v>
      </c>
      <c r="E4132" t="s">
        <v>20</v>
      </c>
      <c r="F4132" t="s">
        <v>21</v>
      </c>
      <c r="G4132" t="s">
        <v>29</v>
      </c>
      <c r="H4132" t="s">
        <v>41</v>
      </c>
      <c r="I4132" t="s">
        <v>48</v>
      </c>
      <c r="J4132">
        <v>1</v>
      </c>
      <c r="K4132">
        <v>191.89</v>
      </c>
      <c r="L4132">
        <v>0.05</v>
      </c>
      <c r="M4132" s="6">
        <v>182.3</v>
      </c>
      <c r="N4132" s="3">
        <v>147.55000000000001</v>
      </c>
      <c r="O4132" s="6">
        <v>34.75</v>
      </c>
      <c r="P4132" t="s">
        <v>31</v>
      </c>
      <c r="Q4132" t="s">
        <v>26</v>
      </c>
      <c r="R4132" s="4">
        <f t="shared" si="192"/>
        <v>0.19061985737794843</v>
      </c>
      <c r="S4132" s="1" t="str">
        <f t="shared" si="193"/>
        <v>Jun-2025</v>
      </c>
      <c r="T4132" t="str">
        <f t="shared" si="194"/>
        <v>Profit</v>
      </c>
    </row>
    <row r="4133" spans="1:20" x14ac:dyDescent="0.3">
      <c r="A4133" t="s">
        <v>6221</v>
      </c>
      <c r="B4133" s="2">
        <v>46198</v>
      </c>
      <c r="C4133" t="s">
        <v>6222</v>
      </c>
      <c r="D4133" t="s">
        <v>19</v>
      </c>
      <c r="E4133" t="s">
        <v>53</v>
      </c>
      <c r="F4133" t="s">
        <v>54</v>
      </c>
      <c r="G4133" t="s">
        <v>29</v>
      </c>
      <c r="H4133" t="s">
        <v>23</v>
      </c>
      <c r="I4133" t="s">
        <v>30</v>
      </c>
      <c r="J4133">
        <v>1</v>
      </c>
      <c r="K4133">
        <v>507.41</v>
      </c>
      <c r="L4133">
        <v>0.1</v>
      </c>
      <c r="M4133" s="6">
        <v>456.67</v>
      </c>
      <c r="N4133" s="3">
        <v>281.87</v>
      </c>
      <c r="O4133" s="6">
        <v>174.8</v>
      </c>
      <c r="P4133" t="s">
        <v>43</v>
      </c>
      <c r="Q4133" t="s">
        <v>26</v>
      </c>
      <c r="R4133" s="4">
        <f t="shared" si="192"/>
        <v>0.3827709286793527</v>
      </c>
      <c r="S4133" s="1" t="str">
        <f t="shared" si="193"/>
        <v>Jun-2026</v>
      </c>
      <c r="T4133" t="str">
        <f t="shared" si="194"/>
        <v>Profit</v>
      </c>
    </row>
    <row r="4134" spans="1:20" x14ac:dyDescent="0.3">
      <c r="A4134" t="s">
        <v>6223</v>
      </c>
      <c r="B4134" s="2">
        <v>46105</v>
      </c>
      <c r="C4134" t="s">
        <v>6091</v>
      </c>
      <c r="D4134" t="s">
        <v>19</v>
      </c>
      <c r="E4134" t="s">
        <v>20</v>
      </c>
      <c r="F4134" t="s">
        <v>205</v>
      </c>
      <c r="G4134" t="s">
        <v>22</v>
      </c>
      <c r="H4134" t="s">
        <v>41</v>
      </c>
      <c r="I4134" t="s">
        <v>48</v>
      </c>
      <c r="J4134">
        <v>3</v>
      </c>
      <c r="K4134">
        <v>127.37</v>
      </c>
      <c r="L4134">
        <v>0.15</v>
      </c>
      <c r="M4134" s="6">
        <v>324.79000000000002</v>
      </c>
      <c r="N4134" s="3">
        <v>244.2</v>
      </c>
      <c r="O4134" s="6">
        <v>80.59</v>
      </c>
      <c r="P4134" t="s">
        <v>70</v>
      </c>
      <c r="Q4134" t="s">
        <v>26</v>
      </c>
      <c r="R4134" s="4">
        <f t="shared" si="192"/>
        <v>0.24812956063918223</v>
      </c>
      <c r="S4134" s="1" t="str">
        <f t="shared" si="193"/>
        <v>Mar-2026</v>
      </c>
      <c r="T4134" t="str">
        <f t="shared" si="194"/>
        <v>Profit</v>
      </c>
    </row>
    <row r="4135" spans="1:20" x14ac:dyDescent="0.3">
      <c r="A4135" t="s">
        <v>6224</v>
      </c>
      <c r="B4135" s="2">
        <v>46178</v>
      </c>
      <c r="C4135" t="s">
        <v>2556</v>
      </c>
      <c r="D4135" t="s">
        <v>52</v>
      </c>
      <c r="E4135" t="s">
        <v>58</v>
      </c>
      <c r="F4135" t="s">
        <v>54</v>
      </c>
      <c r="G4135" t="s">
        <v>22</v>
      </c>
      <c r="H4135" t="s">
        <v>23</v>
      </c>
      <c r="I4135" t="s">
        <v>94</v>
      </c>
      <c r="J4135">
        <v>1</v>
      </c>
      <c r="K4135">
        <v>1664.27</v>
      </c>
      <c r="L4135">
        <v>0</v>
      </c>
      <c r="M4135" s="6">
        <v>1664.27</v>
      </c>
      <c r="N4135" s="3">
        <v>949.42</v>
      </c>
      <c r="O4135" s="6">
        <v>714.85</v>
      </c>
      <c r="P4135" t="s">
        <v>31</v>
      </c>
      <c r="Q4135" t="s">
        <v>26</v>
      </c>
      <c r="R4135" s="4">
        <f t="shared" si="192"/>
        <v>0.4295276607761962</v>
      </c>
      <c r="S4135" s="1" t="str">
        <f t="shared" si="193"/>
        <v>Jun-2026</v>
      </c>
      <c r="T4135" t="str">
        <f t="shared" si="194"/>
        <v>Profit</v>
      </c>
    </row>
    <row r="4136" spans="1:20" x14ac:dyDescent="0.3">
      <c r="A4136" t="s">
        <v>6225</v>
      </c>
      <c r="B4136" s="2">
        <v>45307</v>
      </c>
      <c r="C4136" t="s">
        <v>2477</v>
      </c>
      <c r="D4136" t="s">
        <v>46</v>
      </c>
      <c r="E4136" t="s">
        <v>53</v>
      </c>
      <c r="F4136" t="s">
        <v>97</v>
      </c>
      <c r="G4136" t="s">
        <v>29</v>
      </c>
      <c r="H4136" t="s">
        <v>41</v>
      </c>
      <c r="I4136" t="s">
        <v>48</v>
      </c>
      <c r="J4136">
        <v>1</v>
      </c>
      <c r="K4136">
        <v>132.46</v>
      </c>
      <c r="L4136">
        <v>0.1</v>
      </c>
      <c r="M4136" s="6">
        <v>119.21</v>
      </c>
      <c r="N4136" s="3">
        <v>74.03</v>
      </c>
      <c r="O4136" s="6">
        <v>45.18</v>
      </c>
      <c r="P4136" t="s">
        <v>25</v>
      </c>
      <c r="Q4136" t="s">
        <v>26</v>
      </c>
      <c r="R4136" s="4">
        <f t="shared" si="192"/>
        <v>0.37899505075077594</v>
      </c>
      <c r="S4136" s="1" t="str">
        <f t="shared" si="193"/>
        <v>Jan-2024</v>
      </c>
      <c r="T4136" t="str">
        <f t="shared" si="194"/>
        <v>Profit</v>
      </c>
    </row>
    <row r="4137" spans="1:20" x14ac:dyDescent="0.3">
      <c r="A4137" t="s">
        <v>6226</v>
      </c>
      <c r="B4137" s="2">
        <v>45420</v>
      </c>
      <c r="C4137" t="s">
        <v>1339</v>
      </c>
      <c r="D4137" t="s">
        <v>19</v>
      </c>
      <c r="E4137" t="s">
        <v>58</v>
      </c>
      <c r="F4137" t="s">
        <v>339</v>
      </c>
      <c r="G4137" t="s">
        <v>22</v>
      </c>
      <c r="H4137" t="s">
        <v>74</v>
      </c>
      <c r="I4137" t="s">
        <v>75</v>
      </c>
      <c r="J4137">
        <v>2</v>
      </c>
      <c r="K4137">
        <v>3580.27</v>
      </c>
      <c r="L4137">
        <v>0.15</v>
      </c>
      <c r="M4137" s="6">
        <v>6086.46</v>
      </c>
      <c r="N4137" s="3">
        <v>4926.95</v>
      </c>
      <c r="O4137" s="6">
        <v>1159.51</v>
      </c>
      <c r="P4137" t="s">
        <v>43</v>
      </c>
      <c r="Q4137" t="s">
        <v>26</v>
      </c>
      <c r="R4137" s="4">
        <f t="shared" si="192"/>
        <v>0.19050646845621264</v>
      </c>
      <c r="S4137" s="1" t="str">
        <f t="shared" si="193"/>
        <v>May-2024</v>
      </c>
      <c r="T4137" t="str">
        <f t="shared" si="194"/>
        <v>Profit</v>
      </c>
    </row>
    <row r="4138" spans="1:20" x14ac:dyDescent="0.3">
      <c r="A4138" t="s">
        <v>6227</v>
      </c>
      <c r="B4138" s="2">
        <v>45866</v>
      </c>
      <c r="C4138" t="s">
        <v>2439</v>
      </c>
      <c r="D4138" t="s">
        <v>46</v>
      </c>
      <c r="E4138" t="s">
        <v>53</v>
      </c>
      <c r="F4138" t="s">
        <v>65</v>
      </c>
      <c r="G4138" t="s">
        <v>22</v>
      </c>
      <c r="H4138" t="s">
        <v>23</v>
      </c>
      <c r="I4138" t="s">
        <v>59</v>
      </c>
      <c r="J4138">
        <v>6</v>
      </c>
      <c r="K4138">
        <v>4139.47</v>
      </c>
      <c r="L4138">
        <v>0.05</v>
      </c>
      <c r="M4138" s="6">
        <v>23594.98</v>
      </c>
      <c r="N4138" s="3">
        <v>17819.63</v>
      </c>
      <c r="O4138" s="6">
        <v>5775.35</v>
      </c>
      <c r="P4138" t="s">
        <v>31</v>
      </c>
      <c r="Q4138" t="s">
        <v>26</v>
      </c>
      <c r="R4138" s="4">
        <f t="shared" si="192"/>
        <v>0.24477028588284458</v>
      </c>
      <c r="S4138" s="1" t="str">
        <f t="shared" si="193"/>
        <v>Jul-2025</v>
      </c>
      <c r="T4138" t="str">
        <f t="shared" si="194"/>
        <v>Profit</v>
      </c>
    </row>
    <row r="4139" spans="1:20" x14ac:dyDescent="0.3">
      <c r="A4139" t="s">
        <v>6228</v>
      </c>
      <c r="B4139" s="2">
        <v>45400</v>
      </c>
      <c r="C4139" t="s">
        <v>5713</v>
      </c>
      <c r="D4139" t="s">
        <v>19</v>
      </c>
      <c r="E4139" t="s">
        <v>58</v>
      </c>
      <c r="F4139" t="s">
        <v>68</v>
      </c>
      <c r="G4139" t="s">
        <v>22</v>
      </c>
      <c r="H4139" t="s">
        <v>74</v>
      </c>
      <c r="I4139" t="s">
        <v>75</v>
      </c>
      <c r="J4139">
        <v>1</v>
      </c>
      <c r="K4139">
        <v>9676.41</v>
      </c>
      <c r="L4139">
        <v>0.1</v>
      </c>
      <c r="M4139" s="6">
        <v>8708.77</v>
      </c>
      <c r="N4139" s="3">
        <v>7001.31</v>
      </c>
      <c r="O4139" s="6">
        <v>1707.46</v>
      </c>
      <c r="P4139" t="s">
        <v>31</v>
      </c>
      <c r="Q4139" t="s">
        <v>26</v>
      </c>
      <c r="R4139" s="4">
        <f t="shared" si="192"/>
        <v>0.19606213047307483</v>
      </c>
      <c r="S4139" s="1" t="str">
        <f t="shared" si="193"/>
        <v>Apr-2024</v>
      </c>
      <c r="T4139" t="str">
        <f t="shared" si="194"/>
        <v>Profit</v>
      </c>
    </row>
    <row r="4140" spans="1:20" x14ac:dyDescent="0.3">
      <c r="A4140" t="s">
        <v>6229</v>
      </c>
      <c r="B4140" s="2">
        <v>46178</v>
      </c>
      <c r="C4140" t="s">
        <v>2610</v>
      </c>
      <c r="D4140" t="s">
        <v>19</v>
      </c>
      <c r="E4140" t="s">
        <v>39</v>
      </c>
      <c r="F4140" t="s">
        <v>146</v>
      </c>
      <c r="G4140" t="s">
        <v>22</v>
      </c>
      <c r="H4140" t="s">
        <v>23</v>
      </c>
      <c r="I4140" t="s">
        <v>30</v>
      </c>
      <c r="J4140">
        <v>1</v>
      </c>
      <c r="K4140">
        <v>918.92</v>
      </c>
      <c r="L4140">
        <v>0.1</v>
      </c>
      <c r="M4140" s="6">
        <v>827.03</v>
      </c>
      <c r="N4140" s="3">
        <v>552.45000000000005</v>
      </c>
      <c r="O4140" s="6">
        <v>274.58</v>
      </c>
      <c r="P4140" t="s">
        <v>31</v>
      </c>
      <c r="Q4140" t="s">
        <v>26</v>
      </c>
      <c r="R4140" s="4">
        <f t="shared" si="192"/>
        <v>0.33200730324172034</v>
      </c>
      <c r="S4140" s="1" t="str">
        <f t="shared" si="193"/>
        <v>Jun-2026</v>
      </c>
      <c r="T4140" t="str">
        <f t="shared" si="194"/>
        <v>Profit</v>
      </c>
    </row>
    <row r="4141" spans="1:20" x14ac:dyDescent="0.3">
      <c r="A4141" t="s">
        <v>6230</v>
      </c>
      <c r="B4141" s="2">
        <v>45824</v>
      </c>
      <c r="C4141" t="s">
        <v>6231</v>
      </c>
      <c r="D4141" t="s">
        <v>46</v>
      </c>
      <c r="E4141" t="s">
        <v>20</v>
      </c>
      <c r="F4141" t="s">
        <v>115</v>
      </c>
      <c r="G4141" t="s">
        <v>22</v>
      </c>
      <c r="H4141" t="s">
        <v>41</v>
      </c>
      <c r="I4141" t="s">
        <v>62</v>
      </c>
      <c r="J4141">
        <v>2</v>
      </c>
      <c r="K4141">
        <v>364.79</v>
      </c>
      <c r="L4141">
        <v>0.1</v>
      </c>
      <c r="M4141" s="6">
        <v>656.62</v>
      </c>
      <c r="N4141" s="3">
        <v>545.99</v>
      </c>
      <c r="O4141" s="6">
        <v>110.63</v>
      </c>
      <c r="P4141" t="s">
        <v>70</v>
      </c>
      <c r="Q4141" t="s">
        <v>26</v>
      </c>
      <c r="R4141" s="4">
        <f t="shared" si="192"/>
        <v>0.16848405470439523</v>
      </c>
      <c r="S4141" s="1" t="str">
        <f t="shared" si="193"/>
        <v>Jun-2025</v>
      </c>
      <c r="T4141" t="str">
        <f t="shared" si="194"/>
        <v>Profit</v>
      </c>
    </row>
    <row r="4142" spans="1:20" x14ac:dyDescent="0.3">
      <c r="A4142" t="s">
        <v>6232</v>
      </c>
      <c r="B4142" s="2">
        <v>45961</v>
      </c>
      <c r="C4142" t="s">
        <v>6233</v>
      </c>
      <c r="D4142" t="s">
        <v>19</v>
      </c>
      <c r="E4142" t="s">
        <v>58</v>
      </c>
      <c r="F4142" t="s">
        <v>68</v>
      </c>
      <c r="G4142" t="s">
        <v>22</v>
      </c>
      <c r="H4142" t="s">
        <v>41</v>
      </c>
      <c r="I4142" t="s">
        <v>125</v>
      </c>
      <c r="J4142">
        <v>1</v>
      </c>
      <c r="K4142">
        <v>265.75</v>
      </c>
      <c r="L4142">
        <v>0.05</v>
      </c>
      <c r="M4142" s="6">
        <v>252.46</v>
      </c>
      <c r="N4142" s="3">
        <v>172.92</v>
      </c>
      <c r="O4142" s="6">
        <v>79.540000000000006</v>
      </c>
      <c r="P4142" t="s">
        <v>43</v>
      </c>
      <c r="Q4142" t="s">
        <v>76</v>
      </c>
      <c r="R4142" s="4">
        <f t="shared" si="192"/>
        <v>0.31505981145528006</v>
      </c>
      <c r="S4142" s="1" t="str">
        <f t="shared" si="193"/>
        <v>Oct-2025</v>
      </c>
      <c r="T4142" t="str">
        <f t="shared" si="194"/>
        <v>Profit</v>
      </c>
    </row>
    <row r="4143" spans="1:20" x14ac:dyDescent="0.3">
      <c r="A4143" t="s">
        <v>6234</v>
      </c>
      <c r="B4143" s="2">
        <v>45560</v>
      </c>
      <c r="C4143" t="s">
        <v>1151</v>
      </c>
      <c r="D4143" t="s">
        <v>19</v>
      </c>
      <c r="E4143" t="s">
        <v>20</v>
      </c>
      <c r="F4143" t="s">
        <v>21</v>
      </c>
      <c r="G4143" t="s">
        <v>29</v>
      </c>
      <c r="H4143" t="s">
        <v>23</v>
      </c>
      <c r="I4143" t="s">
        <v>36</v>
      </c>
      <c r="J4143">
        <v>3</v>
      </c>
      <c r="K4143">
        <v>20574.03</v>
      </c>
      <c r="L4143">
        <v>0.2</v>
      </c>
      <c r="M4143" s="6">
        <v>49377.67</v>
      </c>
      <c r="N4143" s="3">
        <v>41174.43</v>
      </c>
      <c r="O4143" s="6">
        <v>8203.24</v>
      </c>
      <c r="P4143" t="s">
        <v>70</v>
      </c>
      <c r="Q4143" t="s">
        <v>26</v>
      </c>
      <c r="R4143" s="4">
        <f t="shared" si="192"/>
        <v>0.1661325858429529</v>
      </c>
      <c r="S4143" s="1" t="str">
        <f t="shared" si="193"/>
        <v>Sep-2024</v>
      </c>
      <c r="T4143" t="str">
        <f t="shared" si="194"/>
        <v>Profit</v>
      </c>
    </row>
    <row r="4144" spans="1:20" x14ac:dyDescent="0.3">
      <c r="A4144" t="s">
        <v>6235</v>
      </c>
      <c r="B4144" s="2">
        <v>45453</v>
      </c>
      <c r="C4144" t="s">
        <v>6236</v>
      </c>
      <c r="D4144" t="s">
        <v>19</v>
      </c>
      <c r="E4144" t="s">
        <v>58</v>
      </c>
      <c r="F4144" t="s">
        <v>104</v>
      </c>
      <c r="G4144" t="s">
        <v>79</v>
      </c>
      <c r="H4144" t="s">
        <v>23</v>
      </c>
      <c r="I4144" t="s">
        <v>59</v>
      </c>
      <c r="J4144">
        <v>3</v>
      </c>
      <c r="K4144">
        <v>6819.01</v>
      </c>
      <c r="L4144">
        <v>0.25</v>
      </c>
      <c r="M4144" s="6">
        <v>15342.77</v>
      </c>
      <c r="N4144" s="3">
        <v>11501.32</v>
      </c>
      <c r="O4144" s="6">
        <v>3841.45</v>
      </c>
      <c r="P4144" t="s">
        <v>49</v>
      </c>
      <c r="Q4144" t="s">
        <v>26</v>
      </c>
      <c r="R4144" s="4">
        <f t="shared" si="192"/>
        <v>0.25037525818349621</v>
      </c>
      <c r="S4144" s="1" t="str">
        <f t="shared" si="193"/>
        <v>Jun-2024</v>
      </c>
      <c r="T4144" t="str">
        <f t="shared" si="194"/>
        <v>Profit</v>
      </c>
    </row>
    <row r="4145" spans="1:20" x14ac:dyDescent="0.3">
      <c r="A4145" t="s">
        <v>6237</v>
      </c>
      <c r="B4145" s="2">
        <v>45551</v>
      </c>
      <c r="C4145" t="s">
        <v>716</v>
      </c>
      <c r="D4145" t="s">
        <v>19</v>
      </c>
      <c r="E4145" t="s">
        <v>34</v>
      </c>
      <c r="F4145" t="s">
        <v>110</v>
      </c>
      <c r="G4145" t="s">
        <v>22</v>
      </c>
      <c r="H4145" t="s">
        <v>23</v>
      </c>
      <c r="I4145" t="s">
        <v>69</v>
      </c>
      <c r="J4145">
        <v>2</v>
      </c>
      <c r="K4145">
        <v>19272.29</v>
      </c>
      <c r="L4145">
        <v>0.25</v>
      </c>
      <c r="M4145" s="6">
        <v>28908.44</v>
      </c>
      <c r="N4145" s="3">
        <v>24164.37</v>
      </c>
      <c r="O4145" s="6">
        <v>4744.07</v>
      </c>
      <c r="P4145" t="s">
        <v>70</v>
      </c>
      <c r="Q4145" t="s">
        <v>26</v>
      </c>
      <c r="R4145" s="4">
        <f t="shared" si="192"/>
        <v>0.16410674529652933</v>
      </c>
      <c r="S4145" s="1" t="str">
        <f t="shared" si="193"/>
        <v>Sep-2024</v>
      </c>
      <c r="T4145" t="str">
        <f t="shared" si="194"/>
        <v>Profit</v>
      </c>
    </row>
    <row r="4146" spans="1:20" x14ac:dyDescent="0.3">
      <c r="A4146" t="s">
        <v>6238</v>
      </c>
      <c r="B4146" s="2">
        <v>46215</v>
      </c>
      <c r="C4146" t="s">
        <v>4845</v>
      </c>
      <c r="D4146" t="s">
        <v>52</v>
      </c>
      <c r="E4146" t="s">
        <v>39</v>
      </c>
      <c r="F4146" t="s">
        <v>220</v>
      </c>
      <c r="G4146" t="s">
        <v>29</v>
      </c>
      <c r="H4146" t="s">
        <v>41</v>
      </c>
      <c r="I4146" t="s">
        <v>55</v>
      </c>
      <c r="J4146">
        <v>1</v>
      </c>
      <c r="K4146">
        <v>296.35000000000002</v>
      </c>
      <c r="L4146">
        <v>0.25</v>
      </c>
      <c r="M4146" s="6">
        <v>222.26</v>
      </c>
      <c r="N4146" s="3">
        <v>222.52</v>
      </c>
      <c r="O4146" s="6">
        <v>-0.26</v>
      </c>
      <c r="P4146" t="s">
        <v>31</v>
      </c>
      <c r="Q4146" t="s">
        <v>26</v>
      </c>
      <c r="R4146" s="4">
        <f t="shared" si="192"/>
        <v>-1.1698011338072529E-3</v>
      </c>
      <c r="S4146" s="1" t="str">
        <f t="shared" si="193"/>
        <v>Jul-2026</v>
      </c>
      <c r="T4146" t="str">
        <f t="shared" si="194"/>
        <v>Loss</v>
      </c>
    </row>
    <row r="4147" spans="1:20" x14ac:dyDescent="0.3">
      <c r="A4147" t="s">
        <v>6239</v>
      </c>
      <c r="B4147" s="2">
        <v>45393</v>
      </c>
      <c r="C4147" t="s">
        <v>2803</v>
      </c>
      <c r="D4147" t="s">
        <v>46</v>
      </c>
      <c r="E4147" t="s">
        <v>53</v>
      </c>
      <c r="F4147" t="s">
        <v>54</v>
      </c>
      <c r="G4147" t="s">
        <v>79</v>
      </c>
      <c r="H4147" t="s">
        <v>23</v>
      </c>
      <c r="I4147" t="s">
        <v>24</v>
      </c>
      <c r="J4147">
        <v>1</v>
      </c>
      <c r="K4147">
        <v>46416.23</v>
      </c>
      <c r="L4147">
        <v>0.05</v>
      </c>
      <c r="M4147" s="6">
        <v>44095.42</v>
      </c>
      <c r="N4147" s="3">
        <v>27333.43</v>
      </c>
      <c r="O4147" s="6">
        <v>16761.990000000002</v>
      </c>
      <c r="P4147" t="s">
        <v>49</v>
      </c>
      <c r="Q4147" t="s">
        <v>142</v>
      </c>
      <c r="R4147" s="4">
        <f t="shared" si="192"/>
        <v>0.38012995453949644</v>
      </c>
      <c r="S4147" s="1" t="str">
        <f t="shared" si="193"/>
        <v>Apr-2024</v>
      </c>
      <c r="T4147" t="str">
        <f t="shared" si="194"/>
        <v>Profit</v>
      </c>
    </row>
    <row r="4148" spans="1:20" x14ac:dyDescent="0.3">
      <c r="A4148" t="s">
        <v>6240</v>
      </c>
      <c r="B4148" s="2">
        <v>45797</v>
      </c>
      <c r="C4148" t="s">
        <v>1489</v>
      </c>
      <c r="D4148" t="s">
        <v>46</v>
      </c>
      <c r="E4148" t="s">
        <v>34</v>
      </c>
      <c r="F4148" t="s">
        <v>65</v>
      </c>
      <c r="G4148" t="s">
        <v>22</v>
      </c>
      <c r="H4148" t="s">
        <v>23</v>
      </c>
      <c r="I4148" t="s">
        <v>30</v>
      </c>
      <c r="J4148">
        <v>4</v>
      </c>
      <c r="K4148">
        <v>1268.44</v>
      </c>
      <c r="L4148">
        <v>0.25</v>
      </c>
      <c r="M4148" s="6">
        <v>3805.32</v>
      </c>
      <c r="N4148" s="3">
        <v>3130.73</v>
      </c>
      <c r="O4148" s="6">
        <v>674.59</v>
      </c>
      <c r="P4148" t="s">
        <v>70</v>
      </c>
      <c r="Q4148" t="s">
        <v>26</v>
      </c>
      <c r="R4148" s="4">
        <f t="shared" si="192"/>
        <v>0.17727549851260865</v>
      </c>
      <c r="S4148" s="1" t="str">
        <f t="shared" si="193"/>
        <v>May-2025</v>
      </c>
      <c r="T4148" t="str">
        <f t="shared" si="194"/>
        <v>Profit</v>
      </c>
    </row>
    <row r="4149" spans="1:20" x14ac:dyDescent="0.3">
      <c r="A4149" t="s">
        <v>6241</v>
      </c>
      <c r="B4149" s="2">
        <v>46026</v>
      </c>
      <c r="C4149" t="s">
        <v>1058</v>
      </c>
      <c r="D4149" t="s">
        <v>19</v>
      </c>
      <c r="E4149" t="s">
        <v>20</v>
      </c>
      <c r="F4149" t="s">
        <v>99</v>
      </c>
      <c r="G4149" t="s">
        <v>22</v>
      </c>
      <c r="H4149" t="s">
        <v>41</v>
      </c>
      <c r="I4149" t="s">
        <v>55</v>
      </c>
      <c r="J4149">
        <v>3</v>
      </c>
      <c r="K4149">
        <v>498.04</v>
      </c>
      <c r="L4149">
        <v>0.1</v>
      </c>
      <c r="M4149" s="6">
        <v>1344.71</v>
      </c>
      <c r="N4149" s="3">
        <v>1066.76</v>
      </c>
      <c r="O4149" s="6">
        <v>277.95</v>
      </c>
      <c r="P4149" t="s">
        <v>49</v>
      </c>
      <c r="Q4149" t="s">
        <v>26</v>
      </c>
      <c r="R4149" s="4">
        <f t="shared" si="192"/>
        <v>0.20669884212952977</v>
      </c>
      <c r="S4149" s="1" t="str">
        <f t="shared" si="193"/>
        <v>Jan-2026</v>
      </c>
      <c r="T4149" t="str">
        <f t="shared" si="194"/>
        <v>Profit</v>
      </c>
    </row>
    <row r="4150" spans="1:20" x14ac:dyDescent="0.3">
      <c r="A4150" t="s">
        <v>6242</v>
      </c>
      <c r="B4150" s="2">
        <v>45862</v>
      </c>
      <c r="C4150" t="s">
        <v>6243</v>
      </c>
      <c r="D4150" t="s">
        <v>19</v>
      </c>
      <c r="E4150" t="s">
        <v>34</v>
      </c>
      <c r="F4150" t="s">
        <v>65</v>
      </c>
      <c r="G4150" t="s">
        <v>79</v>
      </c>
      <c r="H4150" t="s">
        <v>23</v>
      </c>
      <c r="I4150" t="s">
        <v>24</v>
      </c>
      <c r="J4150">
        <v>3</v>
      </c>
      <c r="K4150">
        <v>82442.570000000007</v>
      </c>
      <c r="L4150">
        <v>0.05</v>
      </c>
      <c r="M4150" s="6">
        <v>234961.32</v>
      </c>
      <c r="N4150" s="3">
        <v>150755.21</v>
      </c>
      <c r="O4150" s="6">
        <v>84206.11</v>
      </c>
      <c r="P4150" t="s">
        <v>43</v>
      </c>
      <c r="Q4150" t="s">
        <v>26</v>
      </c>
      <c r="R4150" s="4">
        <f t="shared" si="192"/>
        <v>0.35838286063425245</v>
      </c>
      <c r="S4150" s="1" t="str">
        <f t="shared" si="193"/>
        <v>Jul-2025</v>
      </c>
      <c r="T4150" t="str">
        <f t="shared" si="194"/>
        <v>Profit</v>
      </c>
    </row>
    <row r="4151" spans="1:20" x14ac:dyDescent="0.3">
      <c r="A4151" t="s">
        <v>6244</v>
      </c>
      <c r="B4151" s="2">
        <v>45538</v>
      </c>
      <c r="C4151" t="s">
        <v>1383</v>
      </c>
      <c r="D4151" t="s">
        <v>19</v>
      </c>
      <c r="E4151" t="s">
        <v>20</v>
      </c>
      <c r="F4151" t="s">
        <v>21</v>
      </c>
      <c r="G4151" t="s">
        <v>22</v>
      </c>
      <c r="H4151" t="s">
        <v>23</v>
      </c>
      <c r="I4151" t="s">
        <v>24</v>
      </c>
      <c r="J4151">
        <v>3</v>
      </c>
      <c r="K4151">
        <v>76505.64</v>
      </c>
      <c r="L4151">
        <v>0.1</v>
      </c>
      <c r="M4151" s="6">
        <v>206565.23</v>
      </c>
      <c r="N4151" s="3">
        <v>154966.32</v>
      </c>
      <c r="O4151" s="6">
        <v>51598.91</v>
      </c>
      <c r="P4151" t="s">
        <v>49</v>
      </c>
      <c r="Q4151" t="s">
        <v>26</v>
      </c>
      <c r="R4151" s="4">
        <f t="shared" si="192"/>
        <v>0.24979475006514892</v>
      </c>
      <c r="S4151" s="1" t="str">
        <f t="shared" si="193"/>
        <v>Sep-2024</v>
      </c>
      <c r="T4151" t="str">
        <f t="shared" si="194"/>
        <v>Profit</v>
      </c>
    </row>
    <row r="4152" spans="1:20" x14ac:dyDescent="0.3">
      <c r="A4152" t="s">
        <v>6245</v>
      </c>
      <c r="B4152" s="2">
        <v>45931</v>
      </c>
      <c r="C4152" t="s">
        <v>5152</v>
      </c>
      <c r="D4152" t="s">
        <v>19</v>
      </c>
      <c r="E4152" t="s">
        <v>53</v>
      </c>
      <c r="F4152" t="s">
        <v>97</v>
      </c>
      <c r="G4152" t="s">
        <v>22</v>
      </c>
      <c r="H4152" t="s">
        <v>41</v>
      </c>
      <c r="I4152" t="s">
        <v>125</v>
      </c>
      <c r="J4152">
        <v>2</v>
      </c>
      <c r="K4152">
        <v>114.91</v>
      </c>
      <c r="L4152">
        <v>0.1</v>
      </c>
      <c r="M4152" s="6">
        <v>206.84</v>
      </c>
      <c r="N4152" s="3">
        <v>163.01</v>
      </c>
      <c r="O4152" s="6">
        <v>43.83</v>
      </c>
      <c r="P4152" t="s">
        <v>31</v>
      </c>
      <c r="Q4152" t="s">
        <v>26</v>
      </c>
      <c r="R4152" s="4">
        <f t="shared" si="192"/>
        <v>0.21190292013150261</v>
      </c>
      <c r="S4152" s="1" t="str">
        <f t="shared" si="193"/>
        <v>Oct-2025</v>
      </c>
      <c r="T4152" t="str">
        <f t="shared" si="194"/>
        <v>Profit</v>
      </c>
    </row>
    <row r="4153" spans="1:20" x14ac:dyDescent="0.3">
      <c r="A4153" t="s">
        <v>6246</v>
      </c>
      <c r="B4153" s="2">
        <v>46086</v>
      </c>
      <c r="C4153" t="s">
        <v>6247</v>
      </c>
      <c r="D4153" t="s">
        <v>19</v>
      </c>
      <c r="E4153" t="s">
        <v>20</v>
      </c>
      <c r="F4153" t="s">
        <v>99</v>
      </c>
      <c r="G4153" t="s">
        <v>22</v>
      </c>
      <c r="H4153" t="s">
        <v>23</v>
      </c>
      <c r="I4153" t="s">
        <v>94</v>
      </c>
      <c r="J4153">
        <v>1</v>
      </c>
      <c r="K4153">
        <v>1993.92</v>
      </c>
      <c r="L4153">
        <v>0</v>
      </c>
      <c r="M4153" s="6">
        <v>1993.92</v>
      </c>
      <c r="N4153" s="3">
        <v>1346.1</v>
      </c>
      <c r="O4153" s="6">
        <v>647.82000000000005</v>
      </c>
      <c r="P4153" t="s">
        <v>31</v>
      </c>
      <c r="Q4153" t="s">
        <v>26</v>
      </c>
      <c r="R4153" s="4">
        <f t="shared" si="192"/>
        <v>0.32489768897448246</v>
      </c>
      <c r="S4153" s="1" t="str">
        <f t="shared" si="193"/>
        <v>Mar-2026</v>
      </c>
      <c r="T4153" t="str">
        <f t="shared" si="194"/>
        <v>Profit</v>
      </c>
    </row>
    <row r="4154" spans="1:20" x14ac:dyDescent="0.3">
      <c r="A4154" t="s">
        <v>6248</v>
      </c>
      <c r="B4154" s="2">
        <v>46128</v>
      </c>
      <c r="C4154" t="s">
        <v>1646</v>
      </c>
      <c r="D4154" t="s">
        <v>46</v>
      </c>
      <c r="E4154" t="s">
        <v>20</v>
      </c>
      <c r="F4154" t="s">
        <v>115</v>
      </c>
      <c r="G4154" t="s">
        <v>29</v>
      </c>
      <c r="H4154" t="s">
        <v>74</v>
      </c>
      <c r="I4154" t="s">
        <v>158</v>
      </c>
      <c r="J4154">
        <v>2</v>
      </c>
      <c r="K4154">
        <v>4147.42</v>
      </c>
      <c r="L4154">
        <v>0.1</v>
      </c>
      <c r="M4154" s="6">
        <v>7465.36</v>
      </c>
      <c r="N4154" s="3">
        <v>4789.8999999999996</v>
      </c>
      <c r="O4154" s="6">
        <v>2675.46</v>
      </c>
      <c r="P4154" t="s">
        <v>43</v>
      </c>
      <c r="Q4154" t="s">
        <v>26</v>
      </c>
      <c r="R4154" s="4">
        <f t="shared" si="192"/>
        <v>0.35838325278352284</v>
      </c>
      <c r="S4154" s="1" t="str">
        <f t="shared" si="193"/>
        <v>Apr-2026</v>
      </c>
      <c r="T4154" t="str">
        <f t="shared" si="194"/>
        <v>Profit</v>
      </c>
    </row>
    <row r="4155" spans="1:20" x14ac:dyDescent="0.3">
      <c r="A4155" t="s">
        <v>6249</v>
      </c>
      <c r="B4155" s="2">
        <v>45828</v>
      </c>
      <c r="C4155" t="s">
        <v>239</v>
      </c>
      <c r="D4155" t="s">
        <v>52</v>
      </c>
      <c r="E4155" t="s">
        <v>58</v>
      </c>
      <c r="F4155" t="s">
        <v>104</v>
      </c>
      <c r="G4155" t="s">
        <v>22</v>
      </c>
      <c r="H4155" t="s">
        <v>41</v>
      </c>
      <c r="I4155" t="s">
        <v>55</v>
      </c>
      <c r="J4155">
        <v>4</v>
      </c>
      <c r="K4155">
        <v>391.72</v>
      </c>
      <c r="L4155">
        <v>0.1</v>
      </c>
      <c r="M4155" s="6">
        <v>1410.19</v>
      </c>
      <c r="N4155" s="3">
        <v>1210.6400000000001</v>
      </c>
      <c r="O4155" s="6">
        <v>199.55</v>
      </c>
      <c r="P4155" t="s">
        <v>31</v>
      </c>
      <c r="Q4155" t="s">
        <v>26</v>
      </c>
      <c r="R4155" s="4">
        <f t="shared" si="192"/>
        <v>0.14150575454371397</v>
      </c>
      <c r="S4155" s="1" t="str">
        <f t="shared" si="193"/>
        <v>Jun-2025</v>
      </c>
      <c r="T4155" t="str">
        <f t="shared" si="194"/>
        <v>Profit</v>
      </c>
    </row>
    <row r="4156" spans="1:20" x14ac:dyDescent="0.3">
      <c r="A4156" t="s">
        <v>6250</v>
      </c>
      <c r="B4156" s="2">
        <v>45422</v>
      </c>
      <c r="C4156" t="s">
        <v>1480</v>
      </c>
      <c r="D4156" t="s">
        <v>52</v>
      </c>
      <c r="E4156" t="s">
        <v>34</v>
      </c>
      <c r="F4156" t="s">
        <v>35</v>
      </c>
      <c r="G4156" t="s">
        <v>22</v>
      </c>
      <c r="H4156" t="s">
        <v>41</v>
      </c>
      <c r="I4156" t="s">
        <v>62</v>
      </c>
      <c r="J4156">
        <v>2</v>
      </c>
      <c r="K4156">
        <v>485.15</v>
      </c>
      <c r="L4156">
        <v>0</v>
      </c>
      <c r="M4156" s="6">
        <v>970.3</v>
      </c>
      <c r="N4156" s="3">
        <v>538.61</v>
      </c>
      <c r="O4156" s="6">
        <v>431.69</v>
      </c>
      <c r="P4156" t="s">
        <v>25</v>
      </c>
      <c r="Q4156" t="s">
        <v>26</v>
      </c>
      <c r="R4156" s="4">
        <f t="shared" si="192"/>
        <v>0.44490363805008765</v>
      </c>
      <c r="S4156" s="1" t="str">
        <f t="shared" si="193"/>
        <v>May-2024</v>
      </c>
      <c r="T4156" t="str">
        <f t="shared" si="194"/>
        <v>Profit</v>
      </c>
    </row>
    <row r="4157" spans="1:20" x14ac:dyDescent="0.3">
      <c r="A4157" t="s">
        <v>6251</v>
      </c>
      <c r="B4157" s="2">
        <v>45644</v>
      </c>
      <c r="C4157" t="s">
        <v>5674</v>
      </c>
      <c r="D4157" t="s">
        <v>19</v>
      </c>
      <c r="E4157" t="s">
        <v>53</v>
      </c>
      <c r="F4157" t="s">
        <v>90</v>
      </c>
      <c r="G4157" t="s">
        <v>22</v>
      </c>
      <c r="H4157" t="s">
        <v>41</v>
      </c>
      <c r="I4157" t="s">
        <v>48</v>
      </c>
      <c r="J4157">
        <v>3</v>
      </c>
      <c r="K4157">
        <v>141.66</v>
      </c>
      <c r="L4157">
        <v>0.1</v>
      </c>
      <c r="M4157" s="6">
        <v>382.48</v>
      </c>
      <c r="N4157" s="3">
        <v>268.67</v>
      </c>
      <c r="O4157" s="6">
        <v>113.81</v>
      </c>
      <c r="P4157" t="s">
        <v>43</v>
      </c>
      <c r="Q4157" t="s">
        <v>26</v>
      </c>
      <c r="R4157" s="4">
        <f t="shared" si="192"/>
        <v>0.29755804225057519</v>
      </c>
      <c r="S4157" s="1" t="str">
        <f t="shared" si="193"/>
        <v>Dec-2024</v>
      </c>
      <c r="T4157" t="str">
        <f t="shared" si="194"/>
        <v>Profit</v>
      </c>
    </row>
    <row r="4158" spans="1:20" x14ac:dyDescent="0.3">
      <c r="A4158" t="s">
        <v>6252</v>
      </c>
      <c r="B4158" s="2">
        <v>45487</v>
      </c>
      <c r="C4158" t="s">
        <v>1767</v>
      </c>
      <c r="D4158" t="s">
        <v>46</v>
      </c>
      <c r="E4158" t="s">
        <v>34</v>
      </c>
      <c r="F4158" t="s">
        <v>90</v>
      </c>
      <c r="G4158" t="s">
        <v>22</v>
      </c>
      <c r="H4158" t="s">
        <v>23</v>
      </c>
      <c r="I4158" t="s">
        <v>30</v>
      </c>
      <c r="J4158">
        <v>5</v>
      </c>
      <c r="K4158">
        <v>1680.2</v>
      </c>
      <c r="L4158">
        <v>0</v>
      </c>
      <c r="M4158" s="6">
        <v>8401</v>
      </c>
      <c r="N4158" s="3">
        <v>6696.81</v>
      </c>
      <c r="O4158" s="6">
        <v>1704.19</v>
      </c>
      <c r="P4158" t="s">
        <v>49</v>
      </c>
      <c r="Q4158" t="s">
        <v>26</v>
      </c>
      <c r="R4158" s="4">
        <f t="shared" si="192"/>
        <v>0.20285561242709202</v>
      </c>
      <c r="S4158" s="1" t="str">
        <f t="shared" si="193"/>
        <v>Jul-2024</v>
      </c>
      <c r="T4158" t="str">
        <f t="shared" si="194"/>
        <v>Profit</v>
      </c>
    </row>
    <row r="4159" spans="1:20" x14ac:dyDescent="0.3">
      <c r="A4159" t="s">
        <v>6253</v>
      </c>
      <c r="B4159" s="2">
        <v>46084</v>
      </c>
      <c r="C4159" t="s">
        <v>6254</v>
      </c>
      <c r="D4159" t="s">
        <v>19</v>
      </c>
      <c r="E4159" t="s">
        <v>39</v>
      </c>
      <c r="F4159" t="s">
        <v>146</v>
      </c>
      <c r="G4159" t="s">
        <v>22</v>
      </c>
      <c r="H4159" t="s">
        <v>41</v>
      </c>
      <c r="I4159" t="s">
        <v>55</v>
      </c>
      <c r="J4159">
        <v>3</v>
      </c>
      <c r="K4159">
        <v>289.83999999999997</v>
      </c>
      <c r="L4159">
        <v>0.05</v>
      </c>
      <c r="M4159" s="6">
        <v>826.04</v>
      </c>
      <c r="N4159" s="3">
        <v>517.29</v>
      </c>
      <c r="O4159" s="6">
        <v>308.75</v>
      </c>
      <c r="P4159" t="s">
        <v>31</v>
      </c>
      <c r="Q4159" t="s">
        <v>26</v>
      </c>
      <c r="R4159" s="4">
        <f t="shared" si="192"/>
        <v>0.37377124594450634</v>
      </c>
      <c r="S4159" s="1" t="str">
        <f t="shared" si="193"/>
        <v>Mar-2026</v>
      </c>
      <c r="T4159" t="str">
        <f t="shared" si="194"/>
        <v>Profit</v>
      </c>
    </row>
    <row r="4160" spans="1:20" x14ac:dyDescent="0.3">
      <c r="A4160" t="s">
        <v>6255</v>
      </c>
      <c r="B4160" s="2">
        <v>46207</v>
      </c>
      <c r="C4160" t="s">
        <v>2522</v>
      </c>
      <c r="D4160" t="s">
        <v>19</v>
      </c>
      <c r="E4160" t="s">
        <v>39</v>
      </c>
      <c r="F4160" t="s">
        <v>220</v>
      </c>
      <c r="G4160" t="s">
        <v>22</v>
      </c>
      <c r="H4160" t="s">
        <v>41</v>
      </c>
      <c r="I4160" t="s">
        <v>48</v>
      </c>
      <c r="J4160">
        <v>1</v>
      </c>
      <c r="K4160">
        <v>138.74</v>
      </c>
      <c r="L4160">
        <v>0.05</v>
      </c>
      <c r="M4160" s="6">
        <v>131.80000000000001</v>
      </c>
      <c r="N4160" s="3">
        <v>89.53</v>
      </c>
      <c r="O4160" s="6">
        <v>42.27</v>
      </c>
      <c r="P4160" t="s">
        <v>70</v>
      </c>
      <c r="Q4160" t="s">
        <v>26</v>
      </c>
      <c r="R4160" s="4">
        <f t="shared" si="192"/>
        <v>0.32071320182094082</v>
      </c>
      <c r="S4160" s="1" t="str">
        <f t="shared" si="193"/>
        <v>Jul-2026</v>
      </c>
      <c r="T4160" t="str">
        <f t="shared" si="194"/>
        <v>Profit</v>
      </c>
    </row>
    <row r="4161" spans="1:20" x14ac:dyDescent="0.3">
      <c r="A4161" t="s">
        <v>6256</v>
      </c>
      <c r="B4161" s="2">
        <v>46221</v>
      </c>
      <c r="C4161" t="s">
        <v>6257</v>
      </c>
      <c r="D4161" t="s">
        <v>46</v>
      </c>
      <c r="E4161" t="s">
        <v>53</v>
      </c>
      <c r="F4161" t="s">
        <v>90</v>
      </c>
      <c r="G4161" t="s">
        <v>79</v>
      </c>
      <c r="H4161" t="s">
        <v>41</v>
      </c>
      <c r="I4161" t="s">
        <v>125</v>
      </c>
      <c r="J4161">
        <v>4</v>
      </c>
      <c r="K4161">
        <v>143.38</v>
      </c>
      <c r="L4161">
        <v>0.15</v>
      </c>
      <c r="M4161" s="6">
        <v>487.49</v>
      </c>
      <c r="N4161" s="3">
        <v>421</v>
      </c>
      <c r="O4161" s="6">
        <v>66.489999999999995</v>
      </c>
      <c r="P4161" t="s">
        <v>25</v>
      </c>
      <c r="Q4161" t="s">
        <v>26</v>
      </c>
      <c r="R4161" s="4">
        <f t="shared" si="192"/>
        <v>0.13639254138546431</v>
      </c>
      <c r="S4161" s="1" t="str">
        <f t="shared" si="193"/>
        <v>Jul-2026</v>
      </c>
      <c r="T4161" t="str">
        <f t="shared" si="194"/>
        <v>Profit</v>
      </c>
    </row>
    <row r="4162" spans="1:20" x14ac:dyDescent="0.3">
      <c r="A4162" t="s">
        <v>6258</v>
      </c>
      <c r="B4162" s="2">
        <v>45957</v>
      </c>
      <c r="C4162" t="s">
        <v>6259</v>
      </c>
      <c r="D4162" t="s">
        <v>46</v>
      </c>
      <c r="E4162" t="s">
        <v>53</v>
      </c>
      <c r="F4162" t="s">
        <v>65</v>
      </c>
      <c r="G4162" t="s">
        <v>22</v>
      </c>
      <c r="H4162" t="s">
        <v>23</v>
      </c>
      <c r="I4162" t="s">
        <v>94</v>
      </c>
      <c r="J4162">
        <v>4</v>
      </c>
      <c r="K4162">
        <v>1822.84</v>
      </c>
      <c r="L4162">
        <v>0.15</v>
      </c>
      <c r="M4162" s="6">
        <v>6197.66</v>
      </c>
      <c r="N4162" s="3">
        <v>4227.91</v>
      </c>
      <c r="O4162" s="6">
        <v>1969.75</v>
      </c>
      <c r="P4162" t="s">
        <v>31</v>
      </c>
      <c r="Q4162" t="s">
        <v>26</v>
      </c>
      <c r="R4162" s="4">
        <f t="shared" si="192"/>
        <v>0.31782156491320918</v>
      </c>
      <c r="S4162" s="1" t="str">
        <f t="shared" si="193"/>
        <v>Oct-2025</v>
      </c>
      <c r="T4162" t="str">
        <f t="shared" si="194"/>
        <v>Profit</v>
      </c>
    </row>
    <row r="4163" spans="1:20" x14ac:dyDescent="0.3">
      <c r="A4163" t="s">
        <v>6260</v>
      </c>
      <c r="B4163" s="2">
        <v>45673</v>
      </c>
      <c r="C4163" t="s">
        <v>2622</v>
      </c>
      <c r="D4163" t="s">
        <v>19</v>
      </c>
      <c r="E4163" t="s">
        <v>58</v>
      </c>
      <c r="F4163" t="s">
        <v>54</v>
      </c>
      <c r="G4163" t="s">
        <v>22</v>
      </c>
      <c r="H4163" t="s">
        <v>74</v>
      </c>
      <c r="I4163" t="s">
        <v>158</v>
      </c>
      <c r="J4163">
        <v>1</v>
      </c>
      <c r="K4163">
        <v>7127.5</v>
      </c>
      <c r="L4163">
        <v>0.05</v>
      </c>
      <c r="M4163" s="6">
        <v>6771.12</v>
      </c>
      <c r="N4163" s="3">
        <v>4554.46</v>
      </c>
      <c r="O4163" s="6">
        <v>2216.66</v>
      </c>
      <c r="P4163" t="s">
        <v>31</v>
      </c>
      <c r="Q4163" t="s">
        <v>26</v>
      </c>
      <c r="R4163" s="4">
        <f t="shared" si="192"/>
        <v>0.32736977043679627</v>
      </c>
      <c r="S4163" s="1" t="str">
        <f t="shared" si="193"/>
        <v>Jan-2025</v>
      </c>
      <c r="T4163" t="str">
        <f t="shared" si="194"/>
        <v>Profit</v>
      </c>
    </row>
    <row r="4164" spans="1:20" x14ac:dyDescent="0.3">
      <c r="A4164" t="s">
        <v>6261</v>
      </c>
      <c r="B4164" s="2">
        <v>45936</v>
      </c>
      <c r="C4164" t="s">
        <v>6262</v>
      </c>
      <c r="D4164" t="s">
        <v>46</v>
      </c>
      <c r="E4164" t="s">
        <v>20</v>
      </c>
      <c r="F4164" t="s">
        <v>115</v>
      </c>
      <c r="G4164" t="s">
        <v>22</v>
      </c>
      <c r="H4164" t="s">
        <v>23</v>
      </c>
      <c r="I4164" t="s">
        <v>94</v>
      </c>
      <c r="J4164">
        <v>4</v>
      </c>
      <c r="K4164">
        <v>1751.88</v>
      </c>
      <c r="L4164">
        <v>0.1</v>
      </c>
      <c r="M4164" s="6">
        <v>6306.77</v>
      </c>
      <c r="N4164" s="3">
        <v>5370.11</v>
      </c>
      <c r="O4164" s="6">
        <v>936.66</v>
      </c>
      <c r="P4164" t="s">
        <v>43</v>
      </c>
      <c r="Q4164" t="s">
        <v>76</v>
      </c>
      <c r="R4164" s="4">
        <f t="shared" si="192"/>
        <v>0.14851659407271867</v>
      </c>
      <c r="S4164" s="1" t="str">
        <f t="shared" si="193"/>
        <v>Oct-2025</v>
      </c>
      <c r="T4164" t="str">
        <f t="shared" si="194"/>
        <v>Profit</v>
      </c>
    </row>
    <row r="4165" spans="1:20" x14ac:dyDescent="0.3">
      <c r="A4165" t="s">
        <v>6263</v>
      </c>
      <c r="B4165" s="2">
        <v>45518</v>
      </c>
      <c r="C4165" t="s">
        <v>3172</v>
      </c>
      <c r="D4165" t="s">
        <v>19</v>
      </c>
      <c r="E4165" t="s">
        <v>53</v>
      </c>
      <c r="F4165" t="s">
        <v>54</v>
      </c>
      <c r="G4165" t="s">
        <v>22</v>
      </c>
      <c r="H4165" t="s">
        <v>23</v>
      </c>
      <c r="I4165" t="s">
        <v>69</v>
      </c>
      <c r="J4165">
        <v>1</v>
      </c>
      <c r="K4165">
        <v>25880.21</v>
      </c>
      <c r="L4165">
        <v>0.05</v>
      </c>
      <c r="M4165" s="6">
        <v>24586.2</v>
      </c>
      <c r="N4165" s="3">
        <v>15814.34</v>
      </c>
      <c r="O4165" s="6">
        <v>8771.86</v>
      </c>
      <c r="P4165" t="s">
        <v>49</v>
      </c>
      <c r="Q4165" t="s">
        <v>26</v>
      </c>
      <c r="R4165" s="4">
        <f t="shared" ref="R4165:R4228" si="195">IFERROR(O4165/M4165,0)</f>
        <v>0.35677981957358196</v>
      </c>
      <c r="S4165" s="1" t="str">
        <f t="shared" ref="S4165:S4228" si="196">TEXT(B4165,"mmm-yyyy")</f>
        <v>Aug-2024</v>
      </c>
      <c r="T4165" t="str">
        <f t="shared" ref="T4165:T4228" si="197">IF(O4165&gt;0,"Profit",IF(O4165&lt;0,"Loss","Break-Even"))</f>
        <v>Profit</v>
      </c>
    </row>
    <row r="4166" spans="1:20" x14ac:dyDescent="0.3">
      <c r="A4166" t="s">
        <v>6264</v>
      </c>
      <c r="B4166" s="2">
        <v>45992</v>
      </c>
      <c r="C4166" t="s">
        <v>4168</v>
      </c>
      <c r="D4166" t="s">
        <v>19</v>
      </c>
      <c r="E4166" t="s">
        <v>34</v>
      </c>
      <c r="F4166" t="s">
        <v>35</v>
      </c>
      <c r="G4166" t="s">
        <v>79</v>
      </c>
      <c r="H4166" t="s">
        <v>23</v>
      </c>
      <c r="I4166" t="s">
        <v>30</v>
      </c>
      <c r="J4166">
        <v>3</v>
      </c>
      <c r="K4166">
        <v>2112.42</v>
      </c>
      <c r="L4166">
        <v>0.15</v>
      </c>
      <c r="M4166" s="6">
        <v>5386.67</v>
      </c>
      <c r="N4166" s="3">
        <v>3502.32</v>
      </c>
      <c r="O4166" s="6">
        <v>1884.35</v>
      </c>
      <c r="P4166" t="s">
        <v>25</v>
      </c>
      <c r="Q4166" t="s">
        <v>26</v>
      </c>
      <c r="R4166" s="4">
        <f t="shared" si="195"/>
        <v>0.34981723402398884</v>
      </c>
      <c r="S4166" s="1" t="str">
        <f t="shared" si="196"/>
        <v>Dec-2025</v>
      </c>
      <c r="T4166" t="str">
        <f t="shared" si="197"/>
        <v>Profit</v>
      </c>
    </row>
    <row r="4167" spans="1:20" x14ac:dyDescent="0.3">
      <c r="A4167" t="s">
        <v>6265</v>
      </c>
      <c r="B4167" s="2">
        <v>45767</v>
      </c>
      <c r="C4167" t="s">
        <v>1017</v>
      </c>
      <c r="D4167" t="s">
        <v>52</v>
      </c>
      <c r="E4167" t="s">
        <v>58</v>
      </c>
      <c r="F4167" t="s">
        <v>104</v>
      </c>
      <c r="G4167" t="s">
        <v>22</v>
      </c>
      <c r="H4167" t="s">
        <v>23</v>
      </c>
      <c r="I4167" t="s">
        <v>59</v>
      </c>
      <c r="J4167">
        <v>2</v>
      </c>
      <c r="K4167">
        <v>2963.02</v>
      </c>
      <c r="L4167">
        <v>0.25</v>
      </c>
      <c r="M4167" s="6">
        <v>4444.53</v>
      </c>
      <c r="N4167" s="3">
        <v>4013.29</v>
      </c>
      <c r="O4167" s="6">
        <v>431.24</v>
      </c>
      <c r="P4167" t="s">
        <v>43</v>
      </c>
      <c r="Q4167" t="s">
        <v>26</v>
      </c>
      <c r="R4167" s="4">
        <f t="shared" si="195"/>
        <v>9.7027132227704621E-2</v>
      </c>
      <c r="S4167" s="1" t="str">
        <f t="shared" si="196"/>
        <v>Apr-2025</v>
      </c>
      <c r="T4167" t="str">
        <f t="shared" si="197"/>
        <v>Profit</v>
      </c>
    </row>
    <row r="4168" spans="1:20" x14ac:dyDescent="0.3">
      <c r="A4168" t="s">
        <v>6266</v>
      </c>
      <c r="B4168" s="2">
        <v>45768</v>
      </c>
      <c r="C4168" t="s">
        <v>5697</v>
      </c>
      <c r="D4168" t="s">
        <v>19</v>
      </c>
      <c r="E4168" t="s">
        <v>34</v>
      </c>
      <c r="F4168" t="s">
        <v>73</v>
      </c>
      <c r="G4168" t="s">
        <v>29</v>
      </c>
      <c r="H4168" t="s">
        <v>23</v>
      </c>
      <c r="I4168" t="s">
        <v>24</v>
      </c>
      <c r="J4168">
        <v>4</v>
      </c>
      <c r="K4168">
        <v>77019.55</v>
      </c>
      <c r="L4168">
        <v>0.2</v>
      </c>
      <c r="M4168" s="6">
        <v>246462.56</v>
      </c>
      <c r="N4168" s="3">
        <v>209133.66</v>
      </c>
      <c r="O4168" s="6">
        <v>37328.9</v>
      </c>
      <c r="P4168" t="s">
        <v>31</v>
      </c>
      <c r="Q4168" t="s">
        <v>26</v>
      </c>
      <c r="R4168" s="4">
        <f t="shared" si="195"/>
        <v>0.15145870431598213</v>
      </c>
      <c r="S4168" s="1" t="str">
        <f t="shared" si="196"/>
        <v>Apr-2025</v>
      </c>
      <c r="T4168" t="str">
        <f t="shared" si="197"/>
        <v>Profit</v>
      </c>
    </row>
    <row r="4169" spans="1:20" x14ac:dyDescent="0.3">
      <c r="A4169" t="s">
        <v>6267</v>
      </c>
      <c r="B4169" s="2">
        <v>45556</v>
      </c>
      <c r="C4169" t="s">
        <v>117</v>
      </c>
      <c r="D4169" t="s">
        <v>52</v>
      </c>
      <c r="E4169" t="s">
        <v>34</v>
      </c>
      <c r="F4169" t="s">
        <v>90</v>
      </c>
      <c r="G4169" t="s">
        <v>29</v>
      </c>
      <c r="H4169" t="s">
        <v>41</v>
      </c>
      <c r="I4169" t="s">
        <v>48</v>
      </c>
      <c r="J4169">
        <v>2</v>
      </c>
      <c r="K4169">
        <v>106.92</v>
      </c>
      <c r="L4169">
        <v>0.05</v>
      </c>
      <c r="M4169" s="6">
        <v>203.15</v>
      </c>
      <c r="N4169" s="3">
        <v>145.91999999999999</v>
      </c>
      <c r="O4169" s="6">
        <v>57.23</v>
      </c>
      <c r="P4169" t="s">
        <v>31</v>
      </c>
      <c r="Q4169" t="s">
        <v>26</v>
      </c>
      <c r="R4169" s="4">
        <f t="shared" si="195"/>
        <v>0.28171301993600784</v>
      </c>
      <c r="S4169" s="1" t="str">
        <f t="shared" si="196"/>
        <v>Sep-2024</v>
      </c>
      <c r="T4169" t="str">
        <f t="shared" si="197"/>
        <v>Profit</v>
      </c>
    </row>
    <row r="4170" spans="1:20" x14ac:dyDescent="0.3">
      <c r="A4170" t="s">
        <v>6268</v>
      </c>
      <c r="B4170" s="2">
        <v>45663</v>
      </c>
      <c r="C4170" t="s">
        <v>4031</v>
      </c>
      <c r="D4170" t="s">
        <v>19</v>
      </c>
      <c r="E4170" t="s">
        <v>20</v>
      </c>
      <c r="F4170" t="s">
        <v>205</v>
      </c>
      <c r="G4170" t="s">
        <v>22</v>
      </c>
      <c r="H4170" t="s">
        <v>74</v>
      </c>
      <c r="I4170" t="s">
        <v>158</v>
      </c>
      <c r="J4170">
        <v>2</v>
      </c>
      <c r="K4170">
        <v>10166.24</v>
      </c>
      <c r="L4170">
        <v>0.05</v>
      </c>
      <c r="M4170" s="6">
        <v>19315.86</v>
      </c>
      <c r="N4170" s="3">
        <v>12863.07</v>
      </c>
      <c r="O4170" s="6">
        <v>6452.79</v>
      </c>
      <c r="P4170" t="s">
        <v>49</v>
      </c>
      <c r="Q4170" t="s">
        <v>26</v>
      </c>
      <c r="R4170" s="4">
        <f t="shared" si="195"/>
        <v>0.33406692738506077</v>
      </c>
      <c r="S4170" s="1" t="str">
        <f t="shared" si="196"/>
        <v>Jan-2025</v>
      </c>
      <c r="T4170" t="str">
        <f t="shared" si="197"/>
        <v>Profit</v>
      </c>
    </row>
    <row r="4171" spans="1:20" x14ac:dyDescent="0.3">
      <c r="A4171" t="s">
        <v>6269</v>
      </c>
      <c r="B4171" s="2">
        <v>45777</v>
      </c>
      <c r="C4171" t="s">
        <v>526</v>
      </c>
      <c r="D4171" t="s">
        <v>19</v>
      </c>
      <c r="E4171" t="s">
        <v>20</v>
      </c>
      <c r="F4171" t="s">
        <v>205</v>
      </c>
      <c r="G4171" t="s">
        <v>22</v>
      </c>
      <c r="H4171" t="s">
        <v>23</v>
      </c>
      <c r="I4171" t="s">
        <v>36</v>
      </c>
      <c r="J4171">
        <v>2</v>
      </c>
      <c r="K4171">
        <v>18918.919999999998</v>
      </c>
      <c r="L4171">
        <v>0.15</v>
      </c>
      <c r="M4171" s="6">
        <v>32162.16</v>
      </c>
      <c r="N4171" s="3">
        <v>28265.75</v>
      </c>
      <c r="O4171" s="6">
        <v>3896.41</v>
      </c>
      <c r="P4171" t="s">
        <v>49</v>
      </c>
      <c r="Q4171" t="s">
        <v>26</v>
      </c>
      <c r="R4171" s="4">
        <f t="shared" si="195"/>
        <v>0.1211488904974044</v>
      </c>
      <c r="S4171" s="1" t="str">
        <f t="shared" si="196"/>
        <v>Apr-2025</v>
      </c>
      <c r="T4171" t="str">
        <f t="shared" si="197"/>
        <v>Profit</v>
      </c>
    </row>
    <row r="4172" spans="1:20" x14ac:dyDescent="0.3">
      <c r="A4172" t="s">
        <v>6270</v>
      </c>
      <c r="B4172" s="2">
        <v>45725</v>
      </c>
      <c r="C4172" t="s">
        <v>922</v>
      </c>
      <c r="D4172" t="s">
        <v>46</v>
      </c>
      <c r="E4172" t="s">
        <v>53</v>
      </c>
      <c r="F4172" t="s">
        <v>97</v>
      </c>
      <c r="G4172" t="s">
        <v>79</v>
      </c>
      <c r="H4172" t="s">
        <v>23</v>
      </c>
      <c r="I4172" t="s">
        <v>36</v>
      </c>
      <c r="J4172">
        <v>5</v>
      </c>
      <c r="K4172">
        <v>12582.69</v>
      </c>
      <c r="L4172">
        <v>0.05</v>
      </c>
      <c r="M4172" s="6">
        <v>59767.78</v>
      </c>
      <c r="N4172" s="3">
        <v>38579.379999999997</v>
      </c>
      <c r="O4172" s="6">
        <v>21188.400000000001</v>
      </c>
      <c r="P4172" t="s">
        <v>70</v>
      </c>
      <c r="Q4172" t="s">
        <v>76</v>
      </c>
      <c r="R4172" s="4">
        <f t="shared" si="195"/>
        <v>0.35451207991998368</v>
      </c>
      <c r="S4172" s="1" t="str">
        <f t="shared" si="196"/>
        <v>Mar-2025</v>
      </c>
      <c r="T4172" t="str">
        <f t="shared" si="197"/>
        <v>Profit</v>
      </c>
    </row>
    <row r="4173" spans="1:20" x14ac:dyDescent="0.3">
      <c r="A4173" t="s">
        <v>6271</v>
      </c>
      <c r="B4173" s="2">
        <v>45937</v>
      </c>
      <c r="C4173" t="s">
        <v>4662</v>
      </c>
      <c r="D4173" t="s">
        <v>46</v>
      </c>
      <c r="E4173" t="s">
        <v>58</v>
      </c>
      <c r="F4173" t="s">
        <v>68</v>
      </c>
      <c r="G4173" t="s">
        <v>22</v>
      </c>
      <c r="H4173" t="s">
        <v>23</v>
      </c>
      <c r="I4173" t="s">
        <v>24</v>
      </c>
      <c r="J4173">
        <v>4</v>
      </c>
      <c r="K4173">
        <v>56939.16</v>
      </c>
      <c r="L4173">
        <v>0</v>
      </c>
      <c r="M4173" s="6">
        <v>227756.64</v>
      </c>
      <c r="N4173" s="3">
        <v>137467.91</v>
      </c>
      <c r="O4173" s="6">
        <v>90288.73</v>
      </c>
      <c r="P4173" t="s">
        <v>25</v>
      </c>
      <c r="Q4173" t="s">
        <v>26</v>
      </c>
      <c r="R4173" s="4">
        <f t="shared" si="195"/>
        <v>0.39642633470532401</v>
      </c>
      <c r="S4173" s="1" t="str">
        <f t="shared" si="196"/>
        <v>Oct-2025</v>
      </c>
      <c r="T4173" t="str">
        <f t="shared" si="197"/>
        <v>Profit</v>
      </c>
    </row>
    <row r="4174" spans="1:20" x14ac:dyDescent="0.3">
      <c r="A4174" t="s">
        <v>6272</v>
      </c>
      <c r="B4174" s="2">
        <v>45502</v>
      </c>
      <c r="C4174" t="s">
        <v>6273</v>
      </c>
      <c r="D4174" t="s">
        <v>52</v>
      </c>
      <c r="E4174" t="s">
        <v>20</v>
      </c>
      <c r="F4174" t="s">
        <v>115</v>
      </c>
      <c r="G4174" t="s">
        <v>22</v>
      </c>
      <c r="H4174" t="s">
        <v>41</v>
      </c>
      <c r="I4174" t="s">
        <v>42</v>
      </c>
      <c r="J4174">
        <v>2</v>
      </c>
      <c r="K4174">
        <v>141.53</v>
      </c>
      <c r="L4174">
        <v>0.2</v>
      </c>
      <c r="M4174" s="6">
        <v>226.45</v>
      </c>
      <c r="N4174" s="3">
        <v>197.89</v>
      </c>
      <c r="O4174" s="6">
        <v>28.56</v>
      </c>
      <c r="P4174" t="s">
        <v>43</v>
      </c>
      <c r="Q4174" t="s">
        <v>26</v>
      </c>
      <c r="R4174" s="4">
        <f t="shared" si="195"/>
        <v>0.12612055641421949</v>
      </c>
      <c r="S4174" s="1" t="str">
        <f t="shared" si="196"/>
        <v>Jul-2024</v>
      </c>
      <c r="T4174" t="str">
        <f t="shared" si="197"/>
        <v>Profit</v>
      </c>
    </row>
    <row r="4175" spans="1:20" x14ac:dyDescent="0.3">
      <c r="A4175" t="s">
        <v>6274</v>
      </c>
      <c r="B4175" s="2">
        <v>45863</v>
      </c>
      <c r="C4175" t="s">
        <v>768</v>
      </c>
      <c r="D4175" t="s">
        <v>46</v>
      </c>
      <c r="E4175" t="s">
        <v>58</v>
      </c>
      <c r="F4175" t="s">
        <v>54</v>
      </c>
      <c r="G4175" t="s">
        <v>29</v>
      </c>
      <c r="H4175" t="s">
        <v>41</v>
      </c>
      <c r="I4175" t="s">
        <v>42</v>
      </c>
      <c r="J4175">
        <v>6</v>
      </c>
      <c r="K4175">
        <v>194.4</v>
      </c>
      <c r="L4175">
        <v>0.25</v>
      </c>
      <c r="M4175" s="6">
        <v>874.8</v>
      </c>
      <c r="N4175" s="3">
        <v>844.29</v>
      </c>
      <c r="O4175" s="6">
        <v>30.51</v>
      </c>
      <c r="P4175" t="s">
        <v>25</v>
      </c>
      <c r="Q4175" t="s">
        <v>26</v>
      </c>
      <c r="R4175" s="4">
        <f t="shared" si="195"/>
        <v>3.487654320987655E-2</v>
      </c>
      <c r="S4175" s="1" t="str">
        <f t="shared" si="196"/>
        <v>Jul-2025</v>
      </c>
      <c r="T4175" t="str">
        <f t="shared" si="197"/>
        <v>Profit</v>
      </c>
    </row>
    <row r="4176" spans="1:20" x14ac:dyDescent="0.3">
      <c r="A4176" t="s">
        <v>6275</v>
      </c>
      <c r="B4176" s="2">
        <v>46231</v>
      </c>
      <c r="C4176" t="s">
        <v>2240</v>
      </c>
      <c r="D4176" t="s">
        <v>52</v>
      </c>
      <c r="E4176" t="s">
        <v>58</v>
      </c>
      <c r="F4176" t="s">
        <v>129</v>
      </c>
      <c r="G4176" t="s">
        <v>29</v>
      </c>
      <c r="H4176" t="s">
        <v>41</v>
      </c>
      <c r="I4176" t="s">
        <v>48</v>
      </c>
      <c r="J4176">
        <v>1</v>
      </c>
      <c r="K4176">
        <v>183.84</v>
      </c>
      <c r="L4176">
        <v>0.15</v>
      </c>
      <c r="M4176" s="6">
        <v>156.26</v>
      </c>
      <c r="N4176" s="3">
        <v>140.69</v>
      </c>
      <c r="O4176" s="6">
        <v>15.57</v>
      </c>
      <c r="P4176" t="s">
        <v>49</v>
      </c>
      <c r="Q4176" t="s">
        <v>26</v>
      </c>
      <c r="R4176" s="4">
        <f t="shared" si="195"/>
        <v>9.9641622936132102E-2</v>
      </c>
      <c r="S4176" s="1" t="str">
        <f t="shared" si="196"/>
        <v>Jul-2026</v>
      </c>
      <c r="T4176" t="str">
        <f t="shared" si="197"/>
        <v>Profit</v>
      </c>
    </row>
    <row r="4177" spans="1:20" x14ac:dyDescent="0.3">
      <c r="A4177" t="s">
        <v>6276</v>
      </c>
      <c r="B4177" s="2">
        <v>45668</v>
      </c>
      <c r="C4177" t="s">
        <v>4664</v>
      </c>
      <c r="D4177" t="s">
        <v>46</v>
      </c>
      <c r="E4177" t="s">
        <v>58</v>
      </c>
      <c r="F4177" t="s">
        <v>54</v>
      </c>
      <c r="G4177" t="s">
        <v>22</v>
      </c>
      <c r="H4177" t="s">
        <v>41</v>
      </c>
      <c r="I4177" t="s">
        <v>42</v>
      </c>
      <c r="J4177">
        <v>1</v>
      </c>
      <c r="K4177">
        <v>88.54</v>
      </c>
      <c r="L4177">
        <v>0</v>
      </c>
      <c r="M4177" s="6">
        <v>88.54</v>
      </c>
      <c r="N4177" s="3">
        <v>67.44</v>
      </c>
      <c r="O4177" s="6">
        <v>21.1</v>
      </c>
      <c r="P4177" t="s">
        <v>25</v>
      </c>
      <c r="Q4177" t="s">
        <v>26</v>
      </c>
      <c r="R4177" s="4">
        <f t="shared" si="195"/>
        <v>0.23831036819516602</v>
      </c>
      <c r="S4177" s="1" t="str">
        <f t="shared" si="196"/>
        <v>Jan-2025</v>
      </c>
      <c r="T4177" t="str">
        <f t="shared" si="197"/>
        <v>Profit</v>
      </c>
    </row>
    <row r="4178" spans="1:20" x14ac:dyDescent="0.3">
      <c r="A4178" t="s">
        <v>6277</v>
      </c>
      <c r="B4178" s="2">
        <v>45686</v>
      </c>
      <c r="C4178" t="s">
        <v>1725</v>
      </c>
      <c r="D4178" t="s">
        <v>19</v>
      </c>
      <c r="E4178" t="s">
        <v>58</v>
      </c>
      <c r="F4178" t="s">
        <v>129</v>
      </c>
      <c r="G4178" t="s">
        <v>79</v>
      </c>
      <c r="H4178" t="s">
        <v>41</v>
      </c>
      <c r="I4178" t="s">
        <v>125</v>
      </c>
      <c r="J4178">
        <v>1</v>
      </c>
      <c r="K4178">
        <v>241.03</v>
      </c>
      <c r="L4178">
        <v>0.05</v>
      </c>
      <c r="M4178" s="6">
        <v>228.98</v>
      </c>
      <c r="N4178" s="3">
        <v>150.31</v>
      </c>
      <c r="O4178" s="6">
        <v>78.67</v>
      </c>
      <c r="P4178" t="s">
        <v>49</v>
      </c>
      <c r="Q4178" t="s">
        <v>26</v>
      </c>
      <c r="R4178" s="4">
        <f t="shared" si="195"/>
        <v>0.3435671237662678</v>
      </c>
      <c r="S4178" s="1" t="str">
        <f t="shared" si="196"/>
        <v>Jan-2025</v>
      </c>
      <c r="T4178" t="str">
        <f t="shared" si="197"/>
        <v>Profit</v>
      </c>
    </row>
    <row r="4179" spans="1:20" x14ac:dyDescent="0.3">
      <c r="A4179" t="s">
        <v>6278</v>
      </c>
      <c r="B4179" s="2">
        <v>45741</v>
      </c>
      <c r="C4179" t="s">
        <v>566</v>
      </c>
      <c r="D4179" t="s">
        <v>19</v>
      </c>
      <c r="E4179" t="s">
        <v>34</v>
      </c>
      <c r="F4179" t="s">
        <v>35</v>
      </c>
      <c r="G4179" t="s">
        <v>22</v>
      </c>
      <c r="H4179" t="s">
        <v>23</v>
      </c>
      <c r="I4179" t="s">
        <v>94</v>
      </c>
      <c r="J4179">
        <v>3</v>
      </c>
      <c r="K4179">
        <v>2315.46</v>
      </c>
      <c r="L4179">
        <v>0.15</v>
      </c>
      <c r="M4179" s="6">
        <v>5904.42</v>
      </c>
      <c r="N4179" s="3">
        <v>5058.03</v>
      </c>
      <c r="O4179" s="6">
        <v>846.39</v>
      </c>
      <c r="P4179" t="s">
        <v>70</v>
      </c>
      <c r="Q4179" t="s">
        <v>26</v>
      </c>
      <c r="R4179" s="4">
        <f t="shared" si="195"/>
        <v>0.14334854227849644</v>
      </c>
      <c r="S4179" s="1" t="str">
        <f t="shared" si="196"/>
        <v>Mar-2025</v>
      </c>
      <c r="T4179" t="str">
        <f t="shared" si="197"/>
        <v>Profit</v>
      </c>
    </row>
    <row r="4180" spans="1:20" x14ac:dyDescent="0.3">
      <c r="A4180" t="s">
        <v>6279</v>
      </c>
      <c r="B4180" s="2">
        <v>46234</v>
      </c>
      <c r="C4180" t="s">
        <v>2374</v>
      </c>
      <c r="D4180" t="s">
        <v>19</v>
      </c>
      <c r="E4180" t="s">
        <v>20</v>
      </c>
      <c r="F4180" t="s">
        <v>99</v>
      </c>
      <c r="G4180" t="s">
        <v>79</v>
      </c>
      <c r="H4180" t="s">
        <v>23</v>
      </c>
      <c r="I4180" t="s">
        <v>36</v>
      </c>
      <c r="J4180">
        <v>1</v>
      </c>
      <c r="K4180">
        <v>13096.07</v>
      </c>
      <c r="L4180">
        <v>0.05</v>
      </c>
      <c r="M4180" s="6">
        <v>12441.27</v>
      </c>
      <c r="N4180" s="3">
        <v>8217.67</v>
      </c>
      <c r="O4180" s="6">
        <v>4223.6000000000004</v>
      </c>
      <c r="P4180" t="s">
        <v>43</v>
      </c>
      <c r="Q4180" t="s">
        <v>26</v>
      </c>
      <c r="R4180" s="4">
        <f t="shared" si="195"/>
        <v>0.33948302705431199</v>
      </c>
      <c r="S4180" s="1" t="str">
        <f t="shared" si="196"/>
        <v>Jul-2026</v>
      </c>
      <c r="T4180" t="str">
        <f t="shared" si="197"/>
        <v>Profit</v>
      </c>
    </row>
    <row r="4181" spans="1:20" x14ac:dyDescent="0.3">
      <c r="A4181" t="s">
        <v>6280</v>
      </c>
      <c r="B4181" s="2">
        <v>45655</v>
      </c>
      <c r="C4181" t="s">
        <v>2324</v>
      </c>
      <c r="D4181" t="s">
        <v>19</v>
      </c>
      <c r="E4181" t="s">
        <v>34</v>
      </c>
      <c r="F4181" t="s">
        <v>35</v>
      </c>
      <c r="G4181" t="s">
        <v>29</v>
      </c>
      <c r="H4181" t="s">
        <v>23</v>
      </c>
      <c r="I4181" t="s">
        <v>36</v>
      </c>
      <c r="J4181">
        <v>1</v>
      </c>
      <c r="K4181">
        <v>6835.99</v>
      </c>
      <c r="L4181">
        <v>0.1</v>
      </c>
      <c r="M4181" s="6">
        <v>6152.39</v>
      </c>
      <c r="N4181" s="3">
        <v>4401.3100000000004</v>
      </c>
      <c r="O4181" s="6">
        <v>1751.08</v>
      </c>
      <c r="P4181" t="s">
        <v>25</v>
      </c>
      <c r="Q4181" t="s">
        <v>26</v>
      </c>
      <c r="R4181" s="4">
        <f t="shared" si="195"/>
        <v>0.28461784769821158</v>
      </c>
      <c r="S4181" s="1" t="str">
        <f t="shared" si="196"/>
        <v>Dec-2024</v>
      </c>
      <c r="T4181" t="str">
        <f t="shared" si="197"/>
        <v>Profit</v>
      </c>
    </row>
    <row r="4182" spans="1:20" x14ac:dyDescent="0.3">
      <c r="A4182" t="s">
        <v>6281</v>
      </c>
      <c r="B4182" s="2">
        <v>46167</v>
      </c>
      <c r="C4182" t="s">
        <v>4996</v>
      </c>
      <c r="D4182" t="s">
        <v>46</v>
      </c>
      <c r="E4182" t="s">
        <v>39</v>
      </c>
      <c r="F4182" t="s">
        <v>120</v>
      </c>
      <c r="G4182" t="s">
        <v>29</v>
      </c>
      <c r="H4182" t="s">
        <v>23</v>
      </c>
      <c r="I4182" t="s">
        <v>30</v>
      </c>
      <c r="J4182">
        <v>4</v>
      </c>
      <c r="K4182">
        <v>2386.14</v>
      </c>
      <c r="L4182">
        <v>0.15</v>
      </c>
      <c r="M4182" s="6">
        <v>8112.88</v>
      </c>
      <c r="N4182" s="3">
        <v>7585.46</v>
      </c>
      <c r="O4182" s="6">
        <v>527.41999999999996</v>
      </c>
      <c r="P4182" t="s">
        <v>31</v>
      </c>
      <c r="Q4182" t="s">
        <v>76</v>
      </c>
      <c r="R4182" s="4">
        <f t="shared" si="195"/>
        <v>6.5010205993432657E-2</v>
      </c>
      <c r="S4182" s="1" t="str">
        <f t="shared" si="196"/>
        <v>May-2026</v>
      </c>
      <c r="T4182" t="str">
        <f t="shared" si="197"/>
        <v>Profit</v>
      </c>
    </row>
    <row r="4183" spans="1:20" x14ac:dyDescent="0.3">
      <c r="A4183" t="s">
        <v>6282</v>
      </c>
      <c r="B4183" s="2">
        <v>45748</v>
      </c>
      <c r="C4183" t="s">
        <v>2964</v>
      </c>
      <c r="D4183" t="s">
        <v>19</v>
      </c>
      <c r="E4183" t="s">
        <v>34</v>
      </c>
      <c r="F4183" t="s">
        <v>90</v>
      </c>
      <c r="G4183" t="s">
        <v>79</v>
      </c>
      <c r="H4183" t="s">
        <v>41</v>
      </c>
      <c r="I4183" t="s">
        <v>134</v>
      </c>
      <c r="J4183">
        <v>1</v>
      </c>
      <c r="K4183">
        <v>398.61</v>
      </c>
      <c r="L4183">
        <v>0.1</v>
      </c>
      <c r="M4183" s="6">
        <v>358.75</v>
      </c>
      <c r="N4183" s="3">
        <v>215.35</v>
      </c>
      <c r="O4183" s="6">
        <v>143.4</v>
      </c>
      <c r="P4183" t="s">
        <v>70</v>
      </c>
      <c r="Q4183" t="s">
        <v>26</v>
      </c>
      <c r="R4183" s="4">
        <f t="shared" si="195"/>
        <v>0.39972125435540073</v>
      </c>
      <c r="S4183" s="1" t="str">
        <f t="shared" si="196"/>
        <v>Apr-2025</v>
      </c>
      <c r="T4183" t="str">
        <f t="shared" si="197"/>
        <v>Profit</v>
      </c>
    </row>
    <row r="4184" spans="1:20" x14ac:dyDescent="0.3">
      <c r="A4184" t="s">
        <v>6283</v>
      </c>
      <c r="B4184" s="2">
        <v>46016</v>
      </c>
      <c r="C4184" t="s">
        <v>6284</v>
      </c>
      <c r="D4184" t="s">
        <v>19</v>
      </c>
      <c r="E4184" t="s">
        <v>34</v>
      </c>
      <c r="F4184" t="s">
        <v>90</v>
      </c>
      <c r="G4184" t="s">
        <v>79</v>
      </c>
      <c r="H4184" t="s">
        <v>23</v>
      </c>
      <c r="I4184" t="s">
        <v>94</v>
      </c>
      <c r="J4184">
        <v>2</v>
      </c>
      <c r="K4184">
        <v>3406.98</v>
      </c>
      <c r="L4184">
        <v>0.05</v>
      </c>
      <c r="M4184" s="6">
        <v>6473.26</v>
      </c>
      <c r="N4184" s="3">
        <v>3921.33</v>
      </c>
      <c r="O4184" s="6">
        <v>2551.9299999999998</v>
      </c>
      <c r="P4184" t="s">
        <v>49</v>
      </c>
      <c r="Q4184" t="s">
        <v>26</v>
      </c>
      <c r="R4184" s="4">
        <f t="shared" si="195"/>
        <v>0.39422640215285648</v>
      </c>
      <c r="S4184" s="1" t="str">
        <f t="shared" si="196"/>
        <v>Dec-2025</v>
      </c>
      <c r="T4184" t="str">
        <f t="shared" si="197"/>
        <v>Profit</v>
      </c>
    </row>
    <row r="4185" spans="1:20" x14ac:dyDescent="0.3">
      <c r="A4185" t="s">
        <v>6285</v>
      </c>
      <c r="B4185" s="2">
        <v>46019</v>
      </c>
      <c r="C4185" t="s">
        <v>6286</v>
      </c>
      <c r="D4185" t="s">
        <v>46</v>
      </c>
      <c r="E4185" t="s">
        <v>58</v>
      </c>
      <c r="F4185" t="s">
        <v>339</v>
      </c>
      <c r="G4185" t="s">
        <v>22</v>
      </c>
      <c r="H4185" t="s">
        <v>23</v>
      </c>
      <c r="I4185" t="s">
        <v>59</v>
      </c>
      <c r="J4185">
        <v>3</v>
      </c>
      <c r="K4185">
        <v>7131.22</v>
      </c>
      <c r="L4185">
        <v>0.1</v>
      </c>
      <c r="M4185" s="6">
        <v>19254.29</v>
      </c>
      <c r="N4185" s="3">
        <v>12619.4</v>
      </c>
      <c r="O4185" s="6">
        <v>6634.89</v>
      </c>
      <c r="P4185" t="s">
        <v>31</v>
      </c>
      <c r="Q4185" t="s">
        <v>26</v>
      </c>
      <c r="R4185" s="4">
        <f t="shared" si="195"/>
        <v>0.34459281541931697</v>
      </c>
      <c r="S4185" s="1" t="str">
        <f t="shared" si="196"/>
        <v>Dec-2025</v>
      </c>
      <c r="T4185" t="str">
        <f t="shared" si="197"/>
        <v>Profit</v>
      </c>
    </row>
    <row r="4186" spans="1:20" x14ac:dyDescent="0.3">
      <c r="A4186" t="s">
        <v>6287</v>
      </c>
      <c r="B4186" s="2">
        <v>45517</v>
      </c>
      <c r="C4186" t="s">
        <v>253</v>
      </c>
      <c r="D4186" t="s">
        <v>19</v>
      </c>
      <c r="E4186" t="s">
        <v>53</v>
      </c>
      <c r="F4186" t="s">
        <v>97</v>
      </c>
      <c r="G4186" t="s">
        <v>22</v>
      </c>
      <c r="H4186" t="s">
        <v>74</v>
      </c>
      <c r="I4186" t="s">
        <v>91</v>
      </c>
      <c r="J4186">
        <v>2</v>
      </c>
      <c r="K4186">
        <v>4761.51</v>
      </c>
      <c r="L4186">
        <v>0.05</v>
      </c>
      <c r="M4186" s="6">
        <v>9046.8700000000008</v>
      </c>
      <c r="N4186" s="3">
        <v>6219.52</v>
      </c>
      <c r="O4186" s="6">
        <v>2827.35</v>
      </c>
      <c r="P4186" t="s">
        <v>49</v>
      </c>
      <c r="Q4186" t="s">
        <v>142</v>
      </c>
      <c r="R4186" s="4">
        <f t="shared" si="195"/>
        <v>0.31252245251672672</v>
      </c>
      <c r="S4186" s="1" t="str">
        <f t="shared" si="196"/>
        <v>Aug-2024</v>
      </c>
      <c r="T4186" t="str">
        <f t="shared" si="197"/>
        <v>Profit</v>
      </c>
    </row>
    <row r="4187" spans="1:20" x14ac:dyDescent="0.3">
      <c r="A4187" t="s">
        <v>6288</v>
      </c>
      <c r="B4187" s="2">
        <v>46273</v>
      </c>
      <c r="C4187" t="s">
        <v>401</v>
      </c>
      <c r="D4187" t="s">
        <v>19</v>
      </c>
      <c r="E4187" t="s">
        <v>53</v>
      </c>
      <c r="F4187" t="s">
        <v>65</v>
      </c>
      <c r="G4187" t="s">
        <v>79</v>
      </c>
      <c r="H4187" t="s">
        <v>23</v>
      </c>
      <c r="I4187" t="s">
        <v>69</v>
      </c>
      <c r="J4187">
        <v>1</v>
      </c>
      <c r="K4187">
        <v>10348.040000000001</v>
      </c>
      <c r="L4187">
        <v>0.1</v>
      </c>
      <c r="M4187" s="6">
        <v>9313.24</v>
      </c>
      <c r="N4187" s="3">
        <v>6766.04</v>
      </c>
      <c r="O4187" s="6">
        <v>2547.1999999999998</v>
      </c>
      <c r="P4187" t="s">
        <v>49</v>
      </c>
      <c r="Q4187" t="s">
        <v>26</v>
      </c>
      <c r="R4187" s="4">
        <f t="shared" si="195"/>
        <v>0.27350309881416135</v>
      </c>
      <c r="S4187" s="1" t="str">
        <f t="shared" si="196"/>
        <v>Sep-2026</v>
      </c>
      <c r="T4187" t="str">
        <f t="shared" si="197"/>
        <v>Profit</v>
      </c>
    </row>
    <row r="4188" spans="1:20" x14ac:dyDescent="0.3">
      <c r="A4188" t="s">
        <v>6289</v>
      </c>
      <c r="B4188" s="2">
        <v>45422</v>
      </c>
      <c r="C4188" t="s">
        <v>2164</v>
      </c>
      <c r="D4188" t="s">
        <v>46</v>
      </c>
      <c r="E4188" t="s">
        <v>20</v>
      </c>
      <c r="F4188" t="s">
        <v>205</v>
      </c>
      <c r="G4188" t="s">
        <v>79</v>
      </c>
      <c r="H4188" t="s">
        <v>23</v>
      </c>
      <c r="I4188" t="s">
        <v>30</v>
      </c>
      <c r="J4188">
        <v>5</v>
      </c>
      <c r="K4188">
        <v>1133.49</v>
      </c>
      <c r="L4188">
        <v>0</v>
      </c>
      <c r="M4188" s="6">
        <v>5667.45</v>
      </c>
      <c r="N4188" s="3">
        <v>4635.16</v>
      </c>
      <c r="O4188" s="6">
        <v>1032.29</v>
      </c>
      <c r="P4188" t="s">
        <v>70</v>
      </c>
      <c r="Q4188" t="s">
        <v>142</v>
      </c>
      <c r="R4188" s="4">
        <f t="shared" si="195"/>
        <v>0.1821436448490944</v>
      </c>
      <c r="S4188" s="1" t="str">
        <f t="shared" si="196"/>
        <v>May-2024</v>
      </c>
      <c r="T4188" t="str">
        <f t="shared" si="197"/>
        <v>Profit</v>
      </c>
    </row>
    <row r="4189" spans="1:20" x14ac:dyDescent="0.3">
      <c r="A4189" t="s">
        <v>6290</v>
      </c>
      <c r="B4189" s="2">
        <v>45879</v>
      </c>
      <c r="C4189" t="s">
        <v>1716</v>
      </c>
      <c r="D4189" t="s">
        <v>19</v>
      </c>
      <c r="E4189" t="s">
        <v>53</v>
      </c>
      <c r="F4189" t="s">
        <v>65</v>
      </c>
      <c r="G4189" t="s">
        <v>79</v>
      </c>
      <c r="H4189" t="s">
        <v>23</v>
      </c>
      <c r="I4189" t="s">
        <v>59</v>
      </c>
      <c r="J4189">
        <v>4</v>
      </c>
      <c r="K4189">
        <v>7890.66</v>
      </c>
      <c r="L4189">
        <v>0.15</v>
      </c>
      <c r="M4189" s="6">
        <v>26828.240000000002</v>
      </c>
      <c r="N4189" s="3">
        <v>18257.21</v>
      </c>
      <c r="O4189" s="6">
        <v>8571.0300000000007</v>
      </c>
      <c r="P4189" t="s">
        <v>49</v>
      </c>
      <c r="Q4189" t="s">
        <v>26</v>
      </c>
      <c r="R4189" s="4">
        <f t="shared" si="195"/>
        <v>0.31947790835328743</v>
      </c>
      <c r="S4189" s="1" t="str">
        <f t="shared" si="196"/>
        <v>Aug-2025</v>
      </c>
      <c r="T4189" t="str">
        <f t="shared" si="197"/>
        <v>Profit</v>
      </c>
    </row>
    <row r="4190" spans="1:20" x14ac:dyDescent="0.3">
      <c r="A4190" t="s">
        <v>6291</v>
      </c>
      <c r="B4190" s="2">
        <v>45767</v>
      </c>
      <c r="C4190" t="s">
        <v>967</v>
      </c>
      <c r="D4190" t="s">
        <v>46</v>
      </c>
      <c r="E4190" t="s">
        <v>34</v>
      </c>
      <c r="F4190" t="s">
        <v>35</v>
      </c>
      <c r="G4190" t="s">
        <v>22</v>
      </c>
      <c r="H4190" t="s">
        <v>23</v>
      </c>
      <c r="I4190" t="s">
        <v>59</v>
      </c>
      <c r="J4190">
        <v>1</v>
      </c>
      <c r="K4190">
        <v>3978.67</v>
      </c>
      <c r="L4190">
        <v>0.05</v>
      </c>
      <c r="M4190" s="6">
        <v>3779.74</v>
      </c>
      <c r="N4190" s="3">
        <v>2801.19</v>
      </c>
      <c r="O4190" s="6">
        <v>978.55</v>
      </c>
      <c r="P4190" t="s">
        <v>43</v>
      </c>
      <c r="Q4190" t="s">
        <v>26</v>
      </c>
      <c r="R4190" s="4">
        <f t="shared" si="195"/>
        <v>0.25889346886293768</v>
      </c>
      <c r="S4190" s="1" t="str">
        <f t="shared" si="196"/>
        <v>Apr-2025</v>
      </c>
      <c r="T4190" t="str">
        <f t="shared" si="197"/>
        <v>Profit</v>
      </c>
    </row>
    <row r="4191" spans="1:20" x14ac:dyDescent="0.3">
      <c r="A4191" t="s">
        <v>6292</v>
      </c>
      <c r="B4191" s="2">
        <v>46089</v>
      </c>
      <c r="C4191" t="s">
        <v>1626</v>
      </c>
      <c r="D4191" t="s">
        <v>19</v>
      </c>
      <c r="E4191" t="s">
        <v>39</v>
      </c>
      <c r="F4191" t="s">
        <v>220</v>
      </c>
      <c r="G4191" t="s">
        <v>79</v>
      </c>
      <c r="H4191" t="s">
        <v>41</v>
      </c>
      <c r="I4191" t="s">
        <v>42</v>
      </c>
      <c r="J4191">
        <v>6</v>
      </c>
      <c r="K4191">
        <v>231.14</v>
      </c>
      <c r="L4191">
        <v>0</v>
      </c>
      <c r="M4191" s="6">
        <v>1386.84</v>
      </c>
      <c r="N4191" s="3">
        <v>1125.83</v>
      </c>
      <c r="O4191" s="6">
        <v>261.01</v>
      </c>
      <c r="P4191" t="s">
        <v>70</v>
      </c>
      <c r="Q4191" t="s">
        <v>26</v>
      </c>
      <c r="R4191" s="4">
        <f t="shared" si="195"/>
        <v>0.18820483977964295</v>
      </c>
      <c r="S4191" s="1" t="str">
        <f t="shared" si="196"/>
        <v>Mar-2026</v>
      </c>
      <c r="T4191" t="str">
        <f t="shared" si="197"/>
        <v>Profit</v>
      </c>
    </row>
    <row r="4192" spans="1:20" x14ac:dyDescent="0.3">
      <c r="A4192" t="s">
        <v>6293</v>
      </c>
      <c r="B4192" s="2">
        <v>46277</v>
      </c>
      <c r="C4192" t="s">
        <v>1445</v>
      </c>
      <c r="D4192" t="s">
        <v>46</v>
      </c>
      <c r="E4192" t="s">
        <v>34</v>
      </c>
      <c r="F4192" t="s">
        <v>65</v>
      </c>
      <c r="G4192" t="s">
        <v>29</v>
      </c>
      <c r="H4192" t="s">
        <v>41</v>
      </c>
      <c r="I4192" t="s">
        <v>42</v>
      </c>
      <c r="J4192">
        <v>4</v>
      </c>
      <c r="K4192">
        <v>179.99</v>
      </c>
      <c r="L4192">
        <v>0.1</v>
      </c>
      <c r="M4192" s="6">
        <v>647.96</v>
      </c>
      <c r="N4192" s="3">
        <v>527.55999999999995</v>
      </c>
      <c r="O4192" s="6">
        <v>120.4</v>
      </c>
      <c r="P4192" t="s">
        <v>31</v>
      </c>
      <c r="Q4192" t="s">
        <v>26</v>
      </c>
      <c r="R4192" s="4">
        <f t="shared" si="195"/>
        <v>0.18581393913204519</v>
      </c>
      <c r="S4192" s="1" t="str">
        <f t="shared" si="196"/>
        <v>Sep-2026</v>
      </c>
      <c r="T4192" t="str">
        <f t="shared" si="197"/>
        <v>Profit</v>
      </c>
    </row>
    <row r="4193" spans="1:20" x14ac:dyDescent="0.3">
      <c r="A4193" t="s">
        <v>6294</v>
      </c>
      <c r="B4193" s="2">
        <v>45568</v>
      </c>
      <c r="C4193" t="s">
        <v>3067</v>
      </c>
      <c r="D4193" t="s">
        <v>19</v>
      </c>
      <c r="E4193" t="s">
        <v>34</v>
      </c>
      <c r="F4193" t="s">
        <v>65</v>
      </c>
      <c r="G4193" t="s">
        <v>29</v>
      </c>
      <c r="H4193" t="s">
        <v>41</v>
      </c>
      <c r="I4193" t="s">
        <v>134</v>
      </c>
      <c r="J4193">
        <v>1</v>
      </c>
      <c r="K4193">
        <v>238.54</v>
      </c>
      <c r="L4193">
        <v>0.25</v>
      </c>
      <c r="M4193" s="6">
        <v>178.91</v>
      </c>
      <c r="N4193" s="3">
        <v>155.03</v>
      </c>
      <c r="O4193" s="6">
        <v>23.88</v>
      </c>
      <c r="P4193" t="s">
        <v>70</v>
      </c>
      <c r="Q4193" t="s">
        <v>26</v>
      </c>
      <c r="R4193" s="4">
        <f t="shared" si="195"/>
        <v>0.13347493152981946</v>
      </c>
      <c r="S4193" s="1" t="str">
        <f t="shared" si="196"/>
        <v>Oct-2024</v>
      </c>
      <c r="T4193" t="str">
        <f t="shared" si="197"/>
        <v>Profit</v>
      </c>
    </row>
    <row r="4194" spans="1:20" x14ac:dyDescent="0.3">
      <c r="A4194" t="s">
        <v>6295</v>
      </c>
      <c r="B4194" s="2">
        <v>45447</v>
      </c>
      <c r="C4194" t="s">
        <v>4946</v>
      </c>
      <c r="D4194" t="s">
        <v>52</v>
      </c>
      <c r="E4194" t="s">
        <v>20</v>
      </c>
      <c r="F4194" t="s">
        <v>205</v>
      </c>
      <c r="G4194" t="s">
        <v>29</v>
      </c>
      <c r="H4194" t="s">
        <v>41</v>
      </c>
      <c r="I4194" t="s">
        <v>55</v>
      </c>
      <c r="J4194">
        <v>3</v>
      </c>
      <c r="K4194">
        <v>157.37</v>
      </c>
      <c r="L4194">
        <v>0.25</v>
      </c>
      <c r="M4194" s="6">
        <v>354.08</v>
      </c>
      <c r="N4194" s="3">
        <v>371.95</v>
      </c>
      <c r="O4194" s="6">
        <v>-17.87</v>
      </c>
      <c r="P4194" t="s">
        <v>31</v>
      </c>
      <c r="Q4194" t="s">
        <v>76</v>
      </c>
      <c r="R4194" s="4">
        <f t="shared" si="195"/>
        <v>-5.046882060551288E-2</v>
      </c>
      <c r="S4194" s="1" t="str">
        <f t="shared" si="196"/>
        <v>Jun-2024</v>
      </c>
      <c r="T4194" t="str">
        <f t="shared" si="197"/>
        <v>Loss</v>
      </c>
    </row>
    <row r="4195" spans="1:20" x14ac:dyDescent="0.3">
      <c r="A4195" t="s">
        <v>6296</v>
      </c>
      <c r="B4195" s="2">
        <v>46051</v>
      </c>
      <c r="C4195" t="s">
        <v>646</v>
      </c>
      <c r="D4195" t="s">
        <v>46</v>
      </c>
      <c r="E4195" t="s">
        <v>53</v>
      </c>
      <c r="F4195" t="s">
        <v>97</v>
      </c>
      <c r="G4195" t="s">
        <v>79</v>
      </c>
      <c r="H4195" t="s">
        <v>74</v>
      </c>
      <c r="I4195" t="s">
        <v>75</v>
      </c>
      <c r="J4195">
        <v>1</v>
      </c>
      <c r="K4195">
        <v>6760.08</v>
      </c>
      <c r="L4195">
        <v>0.05</v>
      </c>
      <c r="M4195" s="6">
        <v>6422.08</v>
      </c>
      <c r="N4195" s="3">
        <v>5471.16</v>
      </c>
      <c r="O4195" s="6">
        <v>950.92</v>
      </c>
      <c r="P4195" t="s">
        <v>25</v>
      </c>
      <c r="Q4195" t="s">
        <v>26</v>
      </c>
      <c r="R4195" s="4">
        <f t="shared" si="195"/>
        <v>0.14807040709552044</v>
      </c>
      <c r="S4195" s="1" t="str">
        <f t="shared" si="196"/>
        <v>Jan-2026</v>
      </c>
      <c r="T4195" t="str">
        <f t="shared" si="197"/>
        <v>Profit</v>
      </c>
    </row>
    <row r="4196" spans="1:20" x14ac:dyDescent="0.3">
      <c r="A4196" t="s">
        <v>6297</v>
      </c>
      <c r="B4196" s="2">
        <v>45509</v>
      </c>
      <c r="C4196" t="s">
        <v>673</v>
      </c>
      <c r="D4196" t="s">
        <v>19</v>
      </c>
      <c r="E4196" t="s">
        <v>58</v>
      </c>
      <c r="F4196" t="s">
        <v>68</v>
      </c>
      <c r="G4196" t="s">
        <v>29</v>
      </c>
      <c r="H4196" t="s">
        <v>41</v>
      </c>
      <c r="I4196" t="s">
        <v>55</v>
      </c>
      <c r="J4196">
        <v>6</v>
      </c>
      <c r="K4196">
        <v>252.18</v>
      </c>
      <c r="L4196">
        <v>0.15</v>
      </c>
      <c r="M4196" s="6">
        <v>1286.1199999999999</v>
      </c>
      <c r="N4196" s="3">
        <v>878.97</v>
      </c>
      <c r="O4196" s="6">
        <v>407.15</v>
      </c>
      <c r="P4196" t="s">
        <v>70</v>
      </c>
      <c r="Q4196" t="s">
        <v>26</v>
      </c>
      <c r="R4196" s="4">
        <f t="shared" si="195"/>
        <v>0.31657232606599695</v>
      </c>
      <c r="S4196" s="1" t="str">
        <f t="shared" si="196"/>
        <v>Aug-2024</v>
      </c>
      <c r="T4196" t="str">
        <f t="shared" si="197"/>
        <v>Profit</v>
      </c>
    </row>
    <row r="4197" spans="1:20" x14ac:dyDescent="0.3">
      <c r="A4197" t="s">
        <v>6298</v>
      </c>
      <c r="B4197" s="2">
        <v>45481</v>
      </c>
      <c r="C4197" t="s">
        <v>5184</v>
      </c>
      <c r="D4197" t="s">
        <v>52</v>
      </c>
      <c r="E4197" t="s">
        <v>58</v>
      </c>
      <c r="F4197" t="s">
        <v>54</v>
      </c>
      <c r="G4197" t="s">
        <v>22</v>
      </c>
      <c r="H4197" t="s">
        <v>41</v>
      </c>
      <c r="I4197" t="s">
        <v>125</v>
      </c>
      <c r="J4197">
        <v>2</v>
      </c>
      <c r="K4197">
        <v>87.08</v>
      </c>
      <c r="L4197">
        <v>0.05</v>
      </c>
      <c r="M4197" s="6">
        <v>165.45</v>
      </c>
      <c r="N4197" s="3">
        <v>114.88</v>
      </c>
      <c r="O4197" s="6">
        <v>50.57</v>
      </c>
      <c r="P4197" t="s">
        <v>49</v>
      </c>
      <c r="Q4197" t="s">
        <v>26</v>
      </c>
      <c r="R4197" s="4">
        <f t="shared" si="195"/>
        <v>0.30565125415533395</v>
      </c>
      <c r="S4197" s="1" t="str">
        <f t="shared" si="196"/>
        <v>Jul-2024</v>
      </c>
      <c r="T4197" t="str">
        <f t="shared" si="197"/>
        <v>Profit</v>
      </c>
    </row>
    <row r="4198" spans="1:20" x14ac:dyDescent="0.3">
      <c r="A4198" t="s">
        <v>6299</v>
      </c>
      <c r="B4198" s="2">
        <v>45708</v>
      </c>
      <c r="C4198" t="s">
        <v>2258</v>
      </c>
      <c r="D4198" t="s">
        <v>46</v>
      </c>
      <c r="E4198" t="s">
        <v>39</v>
      </c>
      <c r="F4198" t="s">
        <v>220</v>
      </c>
      <c r="G4198" t="s">
        <v>79</v>
      </c>
      <c r="H4198" t="s">
        <v>74</v>
      </c>
      <c r="I4198" t="s">
        <v>91</v>
      </c>
      <c r="J4198">
        <v>3</v>
      </c>
      <c r="K4198">
        <v>7619.63</v>
      </c>
      <c r="L4198">
        <v>0</v>
      </c>
      <c r="M4198" s="6">
        <v>22858.89</v>
      </c>
      <c r="N4198" s="3">
        <v>14568.34</v>
      </c>
      <c r="O4198" s="6">
        <v>8290.5499999999993</v>
      </c>
      <c r="P4198" t="s">
        <v>70</v>
      </c>
      <c r="Q4198" t="s">
        <v>26</v>
      </c>
      <c r="R4198" s="4">
        <f t="shared" si="195"/>
        <v>0.36268383985399116</v>
      </c>
      <c r="S4198" s="1" t="str">
        <f t="shared" si="196"/>
        <v>Feb-2025</v>
      </c>
      <c r="T4198" t="str">
        <f t="shared" si="197"/>
        <v>Profit</v>
      </c>
    </row>
    <row r="4199" spans="1:20" x14ac:dyDescent="0.3">
      <c r="A4199" t="s">
        <v>6300</v>
      </c>
      <c r="B4199" s="2">
        <v>46272</v>
      </c>
      <c r="C4199" t="s">
        <v>5565</v>
      </c>
      <c r="D4199" t="s">
        <v>19</v>
      </c>
      <c r="E4199" t="s">
        <v>39</v>
      </c>
      <c r="F4199" t="s">
        <v>40</v>
      </c>
      <c r="G4199" t="s">
        <v>22</v>
      </c>
      <c r="H4199" t="s">
        <v>23</v>
      </c>
      <c r="I4199" t="s">
        <v>30</v>
      </c>
      <c r="J4199">
        <v>8</v>
      </c>
      <c r="K4199">
        <v>806.86</v>
      </c>
      <c r="L4199">
        <v>0.05</v>
      </c>
      <c r="M4199" s="6">
        <v>6132.14</v>
      </c>
      <c r="N4199" s="3">
        <v>3384.05</v>
      </c>
      <c r="O4199" s="6">
        <v>2748.09</v>
      </c>
      <c r="P4199" t="s">
        <v>49</v>
      </c>
      <c r="Q4199" t="s">
        <v>26</v>
      </c>
      <c r="R4199" s="4">
        <f t="shared" si="195"/>
        <v>0.44814534567051634</v>
      </c>
      <c r="S4199" s="1" t="str">
        <f t="shared" si="196"/>
        <v>Sep-2026</v>
      </c>
      <c r="T4199" t="str">
        <f t="shared" si="197"/>
        <v>Profit</v>
      </c>
    </row>
    <row r="4200" spans="1:20" x14ac:dyDescent="0.3">
      <c r="A4200" t="s">
        <v>6301</v>
      </c>
      <c r="B4200" s="2">
        <v>45966</v>
      </c>
      <c r="C4200" t="s">
        <v>6302</v>
      </c>
      <c r="D4200" t="s">
        <v>19</v>
      </c>
      <c r="E4200" t="s">
        <v>34</v>
      </c>
      <c r="F4200" t="s">
        <v>73</v>
      </c>
      <c r="G4200" t="s">
        <v>79</v>
      </c>
      <c r="H4200" t="s">
        <v>23</v>
      </c>
      <c r="I4200" t="s">
        <v>30</v>
      </c>
      <c r="J4200">
        <v>1</v>
      </c>
      <c r="K4200">
        <v>420.45</v>
      </c>
      <c r="L4200">
        <v>0</v>
      </c>
      <c r="M4200" s="6">
        <v>420.45</v>
      </c>
      <c r="N4200" s="3">
        <v>227.5</v>
      </c>
      <c r="O4200" s="6">
        <v>192.95</v>
      </c>
      <c r="P4200" t="s">
        <v>31</v>
      </c>
      <c r="Q4200" t="s">
        <v>26</v>
      </c>
      <c r="R4200" s="4">
        <f t="shared" si="195"/>
        <v>0.45891306933047921</v>
      </c>
      <c r="S4200" s="1" t="str">
        <f t="shared" si="196"/>
        <v>Nov-2025</v>
      </c>
      <c r="T4200" t="str">
        <f t="shared" si="197"/>
        <v>Profit</v>
      </c>
    </row>
    <row r="4201" spans="1:20" x14ac:dyDescent="0.3">
      <c r="A4201" t="s">
        <v>6303</v>
      </c>
      <c r="B4201" s="2">
        <v>45983</v>
      </c>
      <c r="C4201" t="s">
        <v>6304</v>
      </c>
      <c r="D4201" t="s">
        <v>19</v>
      </c>
      <c r="E4201" t="s">
        <v>39</v>
      </c>
      <c r="F4201" t="s">
        <v>47</v>
      </c>
      <c r="G4201" t="s">
        <v>22</v>
      </c>
      <c r="H4201" t="s">
        <v>23</v>
      </c>
      <c r="I4201" t="s">
        <v>59</v>
      </c>
      <c r="J4201">
        <v>1</v>
      </c>
      <c r="K4201">
        <v>5156.75</v>
      </c>
      <c r="L4201">
        <v>0.15</v>
      </c>
      <c r="M4201" s="6">
        <v>4383.24</v>
      </c>
      <c r="N4201" s="3">
        <v>3688.37</v>
      </c>
      <c r="O4201" s="6">
        <v>694.87</v>
      </c>
      <c r="P4201" t="s">
        <v>70</v>
      </c>
      <c r="Q4201" t="s">
        <v>142</v>
      </c>
      <c r="R4201" s="4">
        <f t="shared" si="195"/>
        <v>0.15852885080442777</v>
      </c>
      <c r="S4201" s="1" t="str">
        <f t="shared" si="196"/>
        <v>Nov-2025</v>
      </c>
      <c r="T4201" t="str">
        <f t="shared" si="197"/>
        <v>Profit</v>
      </c>
    </row>
    <row r="4202" spans="1:20" x14ac:dyDescent="0.3">
      <c r="A4202" t="s">
        <v>6305</v>
      </c>
      <c r="B4202" s="2">
        <v>45837</v>
      </c>
      <c r="C4202" t="s">
        <v>2421</v>
      </c>
      <c r="D4202" t="s">
        <v>19</v>
      </c>
      <c r="E4202" t="s">
        <v>20</v>
      </c>
      <c r="F4202" t="s">
        <v>99</v>
      </c>
      <c r="G4202" t="s">
        <v>79</v>
      </c>
      <c r="H4202" t="s">
        <v>23</v>
      </c>
      <c r="I4202" t="s">
        <v>30</v>
      </c>
      <c r="J4202">
        <v>3</v>
      </c>
      <c r="K4202">
        <v>1309.57</v>
      </c>
      <c r="L4202">
        <v>0</v>
      </c>
      <c r="M4202" s="6">
        <v>3928.71</v>
      </c>
      <c r="N4202" s="3">
        <v>2629.82</v>
      </c>
      <c r="O4202" s="6">
        <v>1298.8900000000001</v>
      </c>
      <c r="P4202" t="s">
        <v>49</v>
      </c>
      <c r="Q4202" t="s">
        <v>26</v>
      </c>
      <c r="R4202" s="4">
        <f t="shared" si="195"/>
        <v>0.33061488376591808</v>
      </c>
      <c r="S4202" s="1" t="str">
        <f t="shared" si="196"/>
        <v>Jun-2025</v>
      </c>
      <c r="T4202" t="str">
        <f t="shared" si="197"/>
        <v>Profit</v>
      </c>
    </row>
    <row r="4203" spans="1:20" x14ac:dyDescent="0.3">
      <c r="A4203" t="s">
        <v>6306</v>
      </c>
      <c r="B4203" s="2">
        <v>45332</v>
      </c>
      <c r="C4203" t="s">
        <v>1471</v>
      </c>
      <c r="D4203" t="s">
        <v>19</v>
      </c>
      <c r="E4203" t="s">
        <v>20</v>
      </c>
      <c r="F4203" t="s">
        <v>99</v>
      </c>
      <c r="G4203" t="s">
        <v>79</v>
      </c>
      <c r="H4203" t="s">
        <v>23</v>
      </c>
      <c r="I4203" t="s">
        <v>59</v>
      </c>
      <c r="J4203">
        <v>1</v>
      </c>
      <c r="K4203">
        <v>4839.21</v>
      </c>
      <c r="L4203">
        <v>0</v>
      </c>
      <c r="M4203" s="6">
        <v>4839.21</v>
      </c>
      <c r="N4203" s="3">
        <v>3733.81</v>
      </c>
      <c r="O4203" s="6">
        <v>1105.4000000000001</v>
      </c>
      <c r="P4203" t="s">
        <v>49</v>
      </c>
      <c r="Q4203" t="s">
        <v>26</v>
      </c>
      <c r="R4203" s="4">
        <f t="shared" si="195"/>
        <v>0.22842571411449392</v>
      </c>
      <c r="S4203" s="1" t="str">
        <f t="shared" si="196"/>
        <v>Feb-2024</v>
      </c>
      <c r="T4203" t="str">
        <f t="shared" si="197"/>
        <v>Profit</v>
      </c>
    </row>
    <row r="4204" spans="1:20" x14ac:dyDescent="0.3">
      <c r="A4204" t="s">
        <v>6307</v>
      </c>
      <c r="B4204" s="2">
        <v>45598</v>
      </c>
      <c r="C4204" t="s">
        <v>1749</v>
      </c>
      <c r="D4204" t="s">
        <v>19</v>
      </c>
      <c r="E4204" t="s">
        <v>20</v>
      </c>
      <c r="F4204" t="s">
        <v>99</v>
      </c>
      <c r="G4204" t="s">
        <v>22</v>
      </c>
      <c r="H4204" t="s">
        <v>41</v>
      </c>
      <c r="I4204" t="s">
        <v>125</v>
      </c>
      <c r="J4204">
        <v>1</v>
      </c>
      <c r="K4204">
        <v>239.38</v>
      </c>
      <c r="L4204">
        <v>0.05</v>
      </c>
      <c r="M4204" s="6">
        <v>227.41</v>
      </c>
      <c r="N4204" s="3">
        <v>126.57</v>
      </c>
      <c r="O4204" s="6">
        <v>100.84</v>
      </c>
      <c r="P4204" t="s">
        <v>70</v>
      </c>
      <c r="Q4204" t="s">
        <v>26</v>
      </c>
      <c r="R4204" s="4">
        <f t="shared" si="195"/>
        <v>0.44342816938569107</v>
      </c>
      <c r="S4204" s="1" t="str">
        <f t="shared" si="196"/>
        <v>Nov-2024</v>
      </c>
      <c r="T4204" t="str">
        <f t="shared" si="197"/>
        <v>Profit</v>
      </c>
    </row>
    <row r="4205" spans="1:20" x14ac:dyDescent="0.3">
      <c r="A4205" t="s">
        <v>6308</v>
      </c>
      <c r="B4205" s="2">
        <v>46234</v>
      </c>
      <c r="C4205" t="s">
        <v>101</v>
      </c>
      <c r="D4205" t="s">
        <v>52</v>
      </c>
      <c r="E4205" t="s">
        <v>39</v>
      </c>
      <c r="F4205" t="s">
        <v>40</v>
      </c>
      <c r="G4205" t="s">
        <v>22</v>
      </c>
      <c r="H4205" t="s">
        <v>74</v>
      </c>
      <c r="I4205" t="s">
        <v>75</v>
      </c>
      <c r="J4205">
        <v>5</v>
      </c>
      <c r="K4205">
        <v>7298.21</v>
      </c>
      <c r="L4205">
        <v>0.1</v>
      </c>
      <c r="M4205" s="6">
        <v>32841.949999999997</v>
      </c>
      <c r="N4205" s="3">
        <v>21300.09</v>
      </c>
      <c r="O4205" s="6">
        <v>11541.86</v>
      </c>
      <c r="P4205" t="s">
        <v>49</v>
      </c>
      <c r="Q4205" t="s">
        <v>26</v>
      </c>
      <c r="R4205" s="4">
        <f t="shared" si="195"/>
        <v>0.35143650118217712</v>
      </c>
      <c r="S4205" s="1" t="str">
        <f t="shared" si="196"/>
        <v>Jul-2026</v>
      </c>
      <c r="T4205" t="str">
        <f t="shared" si="197"/>
        <v>Profit</v>
      </c>
    </row>
    <row r="4206" spans="1:20" x14ac:dyDescent="0.3">
      <c r="A4206" t="s">
        <v>6309</v>
      </c>
      <c r="B4206" s="2">
        <v>45629</v>
      </c>
      <c r="C4206" t="s">
        <v>3330</v>
      </c>
      <c r="D4206" t="s">
        <v>19</v>
      </c>
      <c r="E4206" t="s">
        <v>34</v>
      </c>
      <c r="F4206" t="s">
        <v>110</v>
      </c>
      <c r="G4206" t="s">
        <v>29</v>
      </c>
      <c r="H4206" t="s">
        <v>23</v>
      </c>
      <c r="I4206" t="s">
        <v>30</v>
      </c>
      <c r="J4206">
        <v>2</v>
      </c>
      <c r="K4206">
        <v>2189.9299999999998</v>
      </c>
      <c r="L4206">
        <v>0.1</v>
      </c>
      <c r="M4206" s="6">
        <v>3941.87</v>
      </c>
      <c r="N4206" s="3">
        <v>3327.94</v>
      </c>
      <c r="O4206" s="6">
        <v>613.92999999999995</v>
      </c>
      <c r="P4206" t="s">
        <v>70</v>
      </c>
      <c r="Q4206" t="s">
        <v>26</v>
      </c>
      <c r="R4206" s="4">
        <f t="shared" si="195"/>
        <v>0.15574587695687578</v>
      </c>
      <c r="S4206" s="1" t="str">
        <f t="shared" si="196"/>
        <v>Dec-2024</v>
      </c>
      <c r="T4206" t="str">
        <f t="shared" si="197"/>
        <v>Profit</v>
      </c>
    </row>
    <row r="4207" spans="1:20" x14ac:dyDescent="0.3">
      <c r="A4207" t="s">
        <v>6310</v>
      </c>
      <c r="B4207" s="2">
        <v>45605</v>
      </c>
      <c r="C4207" t="s">
        <v>1372</v>
      </c>
      <c r="D4207" t="s">
        <v>19</v>
      </c>
      <c r="E4207" t="s">
        <v>58</v>
      </c>
      <c r="F4207" t="s">
        <v>104</v>
      </c>
      <c r="G4207" t="s">
        <v>79</v>
      </c>
      <c r="H4207" t="s">
        <v>23</v>
      </c>
      <c r="I4207" t="s">
        <v>30</v>
      </c>
      <c r="J4207">
        <v>8</v>
      </c>
      <c r="K4207">
        <v>673.94</v>
      </c>
      <c r="L4207">
        <v>0.05</v>
      </c>
      <c r="M4207" s="6">
        <v>5121.9399999999996</v>
      </c>
      <c r="N4207" s="3">
        <v>3075.93</v>
      </c>
      <c r="O4207" s="6">
        <v>2046.01</v>
      </c>
      <c r="P4207" t="s">
        <v>49</v>
      </c>
      <c r="Q4207" t="s">
        <v>26</v>
      </c>
      <c r="R4207" s="4">
        <f t="shared" si="195"/>
        <v>0.39945997024564917</v>
      </c>
      <c r="S4207" s="1" t="str">
        <f t="shared" si="196"/>
        <v>Nov-2024</v>
      </c>
      <c r="T4207" t="str">
        <f t="shared" si="197"/>
        <v>Profit</v>
      </c>
    </row>
    <row r="4208" spans="1:20" x14ac:dyDescent="0.3">
      <c r="A4208" t="s">
        <v>6311</v>
      </c>
      <c r="B4208" s="2">
        <v>45366</v>
      </c>
      <c r="C4208" t="s">
        <v>168</v>
      </c>
      <c r="D4208" t="s">
        <v>19</v>
      </c>
      <c r="E4208" t="s">
        <v>58</v>
      </c>
      <c r="F4208" t="s">
        <v>68</v>
      </c>
      <c r="G4208" t="s">
        <v>79</v>
      </c>
      <c r="H4208" t="s">
        <v>41</v>
      </c>
      <c r="I4208" t="s">
        <v>62</v>
      </c>
      <c r="J4208">
        <v>2</v>
      </c>
      <c r="K4208">
        <v>295.45</v>
      </c>
      <c r="L4208">
        <v>0</v>
      </c>
      <c r="M4208" s="6">
        <v>590.9</v>
      </c>
      <c r="N4208" s="3">
        <v>314.32</v>
      </c>
      <c r="O4208" s="6">
        <v>276.58</v>
      </c>
      <c r="P4208" t="s">
        <v>49</v>
      </c>
      <c r="Q4208" t="s">
        <v>26</v>
      </c>
      <c r="R4208" s="4">
        <f t="shared" si="195"/>
        <v>0.46806566254865456</v>
      </c>
      <c r="S4208" s="1" t="str">
        <f t="shared" si="196"/>
        <v>Mar-2024</v>
      </c>
      <c r="T4208" t="str">
        <f t="shared" si="197"/>
        <v>Profit</v>
      </c>
    </row>
    <row r="4209" spans="1:20" x14ac:dyDescent="0.3">
      <c r="A4209" t="s">
        <v>6312</v>
      </c>
      <c r="B4209" s="2">
        <v>46244</v>
      </c>
      <c r="C4209" t="s">
        <v>2940</v>
      </c>
      <c r="D4209" t="s">
        <v>19</v>
      </c>
      <c r="E4209" t="s">
        <v>58</v>
      </c>
      <c r="F4209" t="s">
        <v>54</v>
      </c>
      <c r="G4209" t="s">
        <v>22</v>
      </c>
      <c r="H4209" t="s">
        <v>41</v>
      </c>
      <c r="I4209" t="s">
        <v>62</v>
      </c>
      <c r="J4209">
        <v>2</v>
      </c>
      <c r="K4209">
        <v>552.54</v>
      </c>
      <c r="L4209">
        <v>0.15</v>
      </c>
      <c r="M4209" s="6">
        <v>939.32</v>
      </c>
      <c r="N4209" s="3">
        <v>742.64</v>
      </c>
      <c r="O4209" s="6">
        <v>196.68</v>
      </c>
      <c r="P4209" t="s">
        <v>70</v>
      </c>
      <c r="Q4209" t="s">
        <v>26</v>
      </c>
      <c r="R4209" s="4">
        <f t="shared" si="195"/>
        <v>0.20938551292424307</v>
      </c>
      <c r="S4209" s="1" t="str">
        <f t="shared" si="196"/>
        <v>Aug-2026</v>
      </c>
      <c r="T4209" t="str">
        <f t="shared" si="197"/>
        <v>Profit</v>
      </c>
    </row>
    <row r="4210" spans="1:20" x14ac:dyDescent="0.3">
      <c r="A4210" t="s">
        <v>6313</v>
      </c>
      <c r="B4210" s="2">
        <v>45570</v>
      </c>
      <c r="C4210" t="s">
        <v>3714</v>
      </c>
      <c r="D4210" t="s">
        <v>19</v>
      </c>
      <c r="E4210" t="s">
        <v>58</v>
      </c>
      <c r="F4210" t="s">
        <v>104</v>
      </c>
      <c r="G4210" t="s">
        <v>22</v>
      </c>
      <c r="H4210" t="s">
        <v>74</v>
      </c>
      <c r="I4210" t="s">
        <v>107</v>
      </c>
      <c r="J4210">
        <v>4</v>
      </c>
      <c r="K4210">
        <v>10295.35</v>
      </c>
      <c r="L4210">
        <v>0.15</v>
      </c>
      <c r="M4210" s="6">
        <v>35004.19</v>
      </c>
      <c r="N4210" s="3">
        <v>30236.03</v>
      </c>
      <c r="O4210" s="6">
        <v>4768.16</v>
      </c>
      <c r="P4210" t="s">
        <v>70</v>
      </c>
      <c r="Q4210" t="s">
        <v>26</v>
      </c>
      <c r="R4210" s="4">
        <f t="shared" si="195"/>
        <v>0.13621683575594806</v>
      </c>
      <c r="S4210" s="1" t="str">
        <f t="shared" si="196"/>
        <v>Oct-2024</v>
      </c>
      <c r="T4210" t="str">
        <f t="shared" si="197"/>
        <v>Profit</v>
      </c>
    </row>
    <row r="4211" spans="1:20" x14ac:dyDescent="0.3">
      <c r="A4211" t="s">
        <v>6314</v>
      </c>
      <c r="B4211" s="2">
        <v>45467</v>
      </c>
      <c r="C4211" t="s">
        <v>2421</v>
      </c>
      <c r="D4211" t="s">
        <v>46</v>
      </c>
      <c r="E4211" t="s">
        <v>20</v>
      </c>
      <c r="F4211" t="s">
        <v>205</v>
      </c>
      <c r="G4211" t="s">
        <v>22</v>
      </c>
      <c r="H4211" t="s">
        <v>23</v>
      </c>
      <c r="I4211" t="s">
        <v>24</v>
      </c>
      <c r="J4211">
        <v>5</v>
      </c>
      <c r="K4211">
        <v>84818.33</v>
      </c>
      <c r="L4211">
        <v>0.25</v>
      </c>
      <c r="M4211" s="6">
        <v>318068.74</v>
      </c>
      <c r="N4211" s="3">
        <v>263754.56</v>
      </c>
      <c r="O4211" s="6">
        <v>54314.18</v>
      </c>
      <c r="P4211" t="s">
        <v>70</v>
      </c>
      <c r="Q4211" t="s">
        <v>26</v>
      </c>
      <c r="R4211" s="4">
        <f t="shared" si="195"/>
        <v>0.17076239557524578</v>
      </c>
      <c r="S4211" s="1" t="str">
        <f t="shared" si="196"/>
        <v>Jun-2024</v>
      </c>
      <c r="T4211" t="str">
        <f t="shared" si="197"/>
        <v>Profit</v>
      </c>
    </row>
    <row r="4212" spans="1:20" x14ac:dyDescent="0.3">
      <c r="A4212" t="s">
        <v>6315</v>
      </c>
      <c r="B4212" s="2">
        <v>46187</v>
      </c>
      <c r="C4212" t="s">
        <v>475</v>
      </c>
      <c r="D4212" t="s">
        <v>46</v>
      </c>
      <c r="E4212" t="s">
        <v>20</v>
      </c>
      <c r="F4212" t="s">
        <v>157</v>
      </c>
      <c r="G4212" t="s">
        <v>29</v>
      </c>
      <c r="H4212" t="s">
        <v>23</v>
      </c>
      <c r="I4212" t="s">
        <v>59</v>
      </c>
      <c r="J4212">
        <v>1</v>
      </c>
      <c r="K4212">
        <v>1423.19</v>
      </c>
      <c r="L4212">
        <v>0.15</v>
      </c>
      <c r="M4212" s="6">
        <v>1209.71</v>
      </c>
      <c r="N4212" s="3">
        <v>970.47</v>
      </c>
      <c r="O4212" s="6">
        <v>239.24</v>
      </c>
      <c r="P4212" t="s">
        <v>49</v>
      </c>
      <c r="Q4212" t="s">
        <v>142</v>
      </c>
      <c r="R4212" s="4">
        <f t="shared" si="195"/>
        <v>0.1977664068247762</v>
      </c>
      <c r="S4212" s="1" t="str">
        <f t="shared" si="196"/>
        <v>Jun-2026</v>
      </c>
      <c r="T4212" t="str">
        <f t="shared" si="197"/>
        <v>Profit</v>
      </c>
    </row>
    <row r="4213" spans="1:20" x14ac:dyDescent="0.3">
      <c r="A4213" t="s">
        <v>6316</v>
      </c>
      <c r="B4213" s="2">
        <v>45953</v>
      </c>
      <c r="C4213" t="s">
        <v>5087</v>
      </c>
      <c r="D4213" t="s">
        <v>46</v>
      </c>
      <c r="E4213" t="s">
        <v>58</v>
      </c>
      <c r="F4213" t="s">
        <v>54</v>
      </c>
      <c r="G4213" t="s">
        <v>79</v>
      </c>
      <c r="H4213" t="s">
        <v>41</v>
      </c>
      <c r="I4213" t="s">
        <v>62</v>
      </c>
      <c r="J4213">
        <v>2</v>
      </c>
      <c r="K4213">
        <v>90.16</v>
      </c>
      <c r="L4213">
        <v>0.25</v>
      </c>
      <c r="M4213" s="6">
        <v>135.24</v>
      </c>
      <c r="N4213" s="3">
        <v>103.35</v>
      </c>
      <c r="O4213" s="6">
        <v>31.89</v>
      </c>
      <c r="P4213" t="s">
        <v>31</v>
      </c>
      <c r="Q4213" t="s">
        <v>26</v>
      </c>
      <c r="R4213" s="4">
        <f t="shared" si="195"/>
        <v>0.23580301685891747</v>
      </c>
      <c r="S4213" s="1" t="str">
        <f t="shared" si="196"/>
        <v>Oct-2025</v>
      </c>
      <c r="T4213" t="str">
        <f t="shared" si="197"/>
        <v>Profit</v>
      </c>
    </row>
    <row r="4214" spans="1:20" x14ac:dyDescent="0.3">
      <c r="A4214" t="s">
        <v>6317</v>
      </c>
      <c r="B4214" s="2">
        <v>45564</v>
      </c>
      <c r="C4214" t="s">
        <v>3412</v>
      </c>
      <c r="D4214" t="s">
        <v>19</v>
      </c>
      <c r="E4214" t="s">
        <v>53</v>
      </c>
      <c r="F4214" t="s">
        <v>97</v>
      </c>
      <c r="G4214" t="s">
        <v>29</v>
      </c>
      <c r="H4214" t="s">
        <v>23</v>
      </c>
      <c r="I4214" t="s">
        <v>69</v>
      </c>
      <c r="J4214">
        <v>2</v>
      </c>
      <c r="K4214">
        <v>11918.97</v>
      </c>
      <c r="L4214">
        <v>0.1</v>
      </c>
      <c r="M4214" s="6">
        <v>21454.15</v>
      </c>
      <c r="N4214" s="3">
        <v>17751.759999999998</v>
      </c>
      <c r="O4214" s="6">
        <v>3702.39</v>
      </c>
      <c r="P4214" t="s">
        <v>31</v>
      </c>
      <c r="Q4214" t="s">
        <v>26</v>
      </c>
      <c r="R4214" s="4">
        <f t="shared" si="195"/>
        <v>0.17257220630973494</v>
      </c>
      <c r="S4214" s="1" t="str">
        <f t="shared" si="196"/>
        <v>Sep-2024</v>
      </c>
      <c r="T4214" t="str">
        <f t="shared" si="197"/>
        <v>Profit</v>
      </c>
    </row>
    <row r="4215" spans="1:20" x14ac:dyDescent="0.3">
      <c r="A4215" t="s">
        <v>6318</v>
      </c>
      <c r="B4215" s="2">
        <v>46128</v>
      </c>
      <c r="C4215" t="s">
        <v>2005</v>
      </c>
      <c r="D4215" t="s">
        <v>19</v>
      </c>
      <c r="E4215" t="s">
        <v>58</v>
      </c>
      <c r="F4215" t="s">
        <v>68</v>
      </c>
      <c r="G4215" t="s">
        <v>22</v>
      </c>
      <c r="H4215" t="s">
        <v>23</v>
      </c>
      <c r="I4215" t="s">
        <v>30</v>
      </c>
      <c r="J4215">
        <v>8</v>
      </c>
      <c r="K4215">
        <v>805.55</v>
      </c>
      <c r="L4215">
        <v>0</v>
      </c>
      <c r="M4215" s="6">
        <v>6444.4</v>
      </c>
      <c r="N4215" s="3">
        <v>4590.2299999999996</v>
      </c>
      <c r="O4215" s="6">
        <v>1854.17</v>
      </c>
      <c r="P4215" t="s">
        <v>25</v>
      </c>
      <c r="Q4215" t="s">
        <v>26</v>
      </c>
      <c r="R4215" s="4">
        <f t="shared" si="195"/>
        <v>0.28771801874495689</v>
      </c>
      <c r="S4215" s="1" t="str">
        <f t="shared" si="196"/>
        <v>Apr-2026</v>
      </c>
      <c r="T4215" t="str">
        <f t="shared" si="197"/>
        <v>Profit</v>
      </c>
    </row>
    <row r="4216" spans="1:20" x14ac:dyDescent="0.3">
      <c r="A4216" t="s">
        <v>6319</v>
      </c>
      <c r="B4216" s="2">
        <v>45911</v>
      </c>
      <c r="C4216" t="s">
        <v>4984</v>
      </c>
      <c r="D4216" t="s">
        <v>19</v>
      </c>
      <c r="E4216" t="s">
        <v>34</v>
      </c>
      <c r="F4216" t="s">
        <v>110</v>
      </c>
      <c r="G4216" t="s">
        <v>22</v>
      </c>
      <c r="H4216" t="s">
        <v>41</v>
      </c>
      <c r="I4216" t="s">
        <v>125</v>
      </c>
      <c r="J4216">
        <v>2</v>
      </c>
      <c r="K4216">
        <v>92.31</v>
      </c>
      <c r="L4216">
        <v>0.1</v>
      </c>
      <c r="M4216" s="6">
        <v>166.16</v>
      </c>
      <c r="N4216" s="3">
        <v>122.15</v>
      </c>
      <c r="O4216" s="6">
        <v>44.01</v>
      </c>
      <c r="P4216" t="s">
        <v>43</v>
      </c>
      <c r="Q4216" t="s">
        <v>26</v>
      </c>
      <c r="R4216" s="4">
        <f t="shared" si="195"/>
        <v>0.26486519017814153</v>
      </c>
      <c r="S4216" s="1" t="str">
        <f t="shared" si="196"/>
        <v>Sep-2025</v>
      </c>
      <c r="T4216" t="str">
        <f t="shared" si="197"/>
        <v>Profit</v>
      </c>
    </row>
    <row r="4217" spans="1:20" x14ac:dyDescent="0.3">
      <c r="A4217" t="s">
        <v>6320</v>
      </c>
      <c r="B4217" s="2">
        <v>45942</v>
      </c>
      <c r="C4217" t="s">
        <v>6321</v>
      </c>
      <c r="D4217" t="s">
        <v>19</v>
      </c>
      <c r="E4217" t="s">
        <v>20</v>
      </c>
      <c r="F4217" t="s">
        <v>99</v>
      </c>
      <c r="G4217" t="s">
        <v>29</v>
      </c>
      <c r="H4217" t="s">
        <v>23</v>
      </c>
      <c r="I4217" t="s">
        <v>94</v>
      </c>
      <c r="J4217">
        <v>5</v>
      </c>
      <c r="K4217">
        <v>1200.8</v>
      </c>
      <c r="L4217">
        <v>0.15</v>
      </c>
      <c r="M4217" s="6">
        <v>5103.3999999999996</v>
      </c>
      <c r="N4217" s="3">
        <v>3800.3</v>
      </c>
      <c r="O4217" s="6">
        <v>1303.0999999999999</v>
      </c>
      <c r="P4217" t="s">
        <v>70</v>
      </c>
      <c r="Q4217" t="s">
        <v>142</v>
      </c>
      <c r="R4217" s="4">
        <f t="shared" si="195"/>
        <v>0.25533957753654424</v>
      </c>
      <c r="S4217" s="1" t="str">
        <f t="shared" si="196"/>
        <v>Oct-2025</v>
      </c>
      <c r="T4217" t="str">
        <f t="shared" si="197"/>
        <v>Profit</v>
      </c>
    </row>
    <row r="4218" spans="1:20" x14ac:dyDescent="0.3">
      <c r="A4218" t="s">
        <v>6322</v>
      </c>
      <c r="B4218" s="2">
        <v>46153</v>
      </c>
      <c r="C4218" t="s">
        <v>4039</v>
      </c>
      <c r="D4218" t="s">
        <v>46</v>
      </c>
      <c r="E4218" t="s">
        <v>34</v>
      </c>
      <c r="F4218" t="s">
        <v>90</v>
      </c>
      <c r="G4218" t="s">
        <v>29</v>
      </c>
      <c r="H4218" t="s">
        <v>74</v>
      </c>
      <c r="I4218" t="s">
        <v>158</v>
      </c>
      <c r="J4218">
        <v>4</v>
      </c>
      <c r="K4218">
        <v>6046.62</v>
      </c>
      <c r="L4218">
        <v>0.05</v>
      </c>
      <c r="M4218" s="6">
        <v>22977.16</v>
      </c>
      <c r="N4218" s="3">
        <v>13222.43</v>
      </c>
      <c r="O4218" s="6">
        <v>9754.73</v>
      </c>
      <c r="P4218" t="s">
        <v>31</v>
      </c>
      <c r="Q4218" t="s">
        <v>26</v>
      </c>
      <c r="R4218" s="4">
        <f t="shared" si="195"/>
        <v>0.42454028261107984</v>
      </c>
      <c r="S4218" s="1" t="str">
        <f t="shared" si="196"/>
        <v>May-2026</v>
      </c>
      <c r="T4218" t="str">
        <f t="shared" si="197"/>
        <v>Profit</v>
      </c>
    </row>
    <row r="4219" spans="1:20" x14ac:dyDescent="0.3">
      <c r="A4219" t="s">
        <v>6323</v>
      </c>
      <c r="B4219" s="2">
        <v>46074</v>
      </c>
      <c r="C4219" t="s">
        <v>4822</v>
      </c>
      <c r="D4219" t="s">
        <v>19</v>
      </c>
      <c r="E4219" t="s">
        <v>34</v>
      </c>
      <c r="F4219" t="s">
        <v>65</v>
      </c>
      <c r="G4219" t="s">
        <v>22</v>
      </c>
      <c r="H4219" t="s">
        <v>41</v>
      </c>
      <c r="I4219" t="s">
        <v>125</v>
      </c>
      <c r="J4219">
        <v>4</v>
      </c>
      <c r="K4219">
        <v>283.08999999999997</v>
      </c>
      <c r="L4219">
        <v>0</v>
      </c>
      <c r="M4219" s="6">
        <v>1132.3599999999999</v>
      </c>
      <c r="N4219" s="3">
        <v>842.25</v>
      </c>
      <c r="O4219" s="6">
        <v>290.11</v>
      </c>
      <c r="P4219" t="s">
        <v>49</v>
      </c>
      <c r="Q4219" t="s">
        <v>76</v>
      </c>
      <c r="R4219" s="4">
        <f t="shared" si="195"/>
        <v>0.25619944187360916</v>
      </c>
      <c r="S4219" s="1" t="str">
        <f t="shared" si="196"/>
        <v>Feb-2026</v>
      </c>
      <c r="T4219" t="str">
        <f t="shared" si="197"/>
        <v>Profit</v>
      </c>
    </row>
    <row r="4220" spans="1:20" x14ac:dyDescent="0.3">
      <c r="A4220" t="s">
        <v>6324</v>
      </c>
      <c r="B4220" s="2">
        <v>46150</v>
      </c>
      <c r="C4220" t="s">
        <v>3057</v>
      </c>
      <c r="D4220" t="s">
        <v>19</v>
      </c>
      <c r="E4220" t="s">
        <v>53</v>
      </c>
      <c r="F4220" t="s">
        <v>97</v>
      </c>
      <c r="G4220" t="s">
        <v>22</v>
      </c>
      <c r="H4220" t="s">
        <v>74</v>
      </c>
      <c r="I4220" t="s">
        <v>137</v>
      </c>
      <c r="J4220">
        <v>1</v>
      </c>
      <c r="K4220">
        <v>21138.959999999999</v>
      </c>
      <c r="L4220">
        <v>0.15</v>
      </c>
      <c r="M4220" s="6">
        <v>17968.12</v>
      </c>
      <c r="N4220" s="3">
        <v>13603.2</v>
      </c>
      <c r="O4220" s="6">
        <v>4364.92</v>
      </c>
      <c r="P4220" t="s">
        <v>43</v>
      </c>
      <c r="Q4220" t="s">
        <v>76</v>
      </c>
      <c r="R4220" s="4">
        <f t="shared" si="195"/>
        <v>0.24292580414645495</v>
      </c>
      <c r="S4220" s="1" t="str">
        <f t="shared" si="196"/>
        <v>May-2026</v>
      </c>
      <c r="T4220" t="str">
        <f t="shared" si="197"/>
        <v>Profit</v>
      </c>
    </row>
    <row r="4221" spans="1:20" x14ac:dyDescent="0.3">
      <c r="A4221" t="s">
        <v>6325</v>
      </c>
      <c r="B4221" s="2">
        <v>46222</v>
      </c>
      <c r="C4221" t="s">
        <v>6326</v>
      </c>
      <c r="D4221" t="s">
        <v>52</v>
      </c>
      <c r="E4221" t="s">
        <v>58</v>
      </c>
      <c r="F4221" t="s">
        <v>104</v>
      </c>
      <c r="G4221" t="s">
        <v>29</v>
      </c>
      <c r="H4221" t="s">
        <v>41</v>
      </c>
      <c r="I4221" t="s">
        <v>48</v>
      </c>
      <c r="J4221">
        <v>6</v>
      </c>
      <c r="K4221">
        <v>134.88999999999999</v>
      </c>
      <c r="L4221">
        <v>0.15</v>
      </c>
      <c r="M4221" s="6">
        <v>687.94</v>
      </c>
      <c r="N4221" s="3">
        <v>465.98</v>
      </c>
      <c r="O4221" s="6">
        <v>221.96</v>
      </c>
      <c r="P4221" t="s">
        <v>43</v>
      </c>
      <c r="Q4221" t="s">
        <v>26</v>
      </c>
      <c r="R4221" s="4">
        <f t="shared" si="195"/>
        <v>0.32264441666424398</v>
      </c>
      <c r="S4221" s="1" t="str">
        <f t="shared" si="196"/>
        <v>Jul-2026</v>
      </c>
      <c r="T4221" t="str">
        <f t="shared" si="197"/>
        <v>Profit</v>
      </c>
    </row>
    <row r="4222" spans="1:20" x14ac:dyDescent="0.3">
      <c r="A4222" t="s">
        <v>6327</v>
      </c>
      <c r="B4222" s="2">
        <v>45580</v>
      </c>
      <c r="C4222" t="s">
        <v>6328</v>
      </c>
      <c r="D4222" t="s">
        <v>19</v>
      </c>
      <c r="E4222" t="s">
        <v>53</v>
      </c>
      <c r="F4222" t="s">
        <v>65</v>
      </c>
      <c r="G4222" t="s">
        <v>79</v>
      </c>
      <c r="H4222" t="s">
        <v>23</v>
      </c>
      <c r="I4222" t="s">
        <v>94</v>
      </c>
      <c r="J4222">
        <v>4</v>
      </c>
      <c r="K4222">
        <v>545.53</v>
      </c>
      <c r="L4222">
        <v>0</v>
      </c>
      <c r="M4222" s="6">
        <v>2182.12</v>
      </c>
      <c r="N4222" s="3">
        <v>1184.9100000000001</v>
      </c>
      <c r="O4222" s="6">
        <v>997.21</v>
      </c>
      <c r="P4222" t="s">
        <v>49</v>
      </c>
      <c r="Q4222" t="s">
        <v>26</v>
      </c>
      <c r="R4222" s="4">
        <f t="shared" si="195"/>
        <v>0.45699136619434316</v>
      </c>
      <c r="S4222" s="1" t="str">
        <f t="shared" si="196"/>
        <v>Oct-2024</v>
      </c>
      <c r="T4222" t="str">
        <f t="shared" si="197"/>
        <v>Profit</v>
      </c>
    </row>
    <row r="4223" spans="1:20" x14ac:dyDescent="0.3">
      <c r="A4223" t="s">
        <v>6329</v>
      </c>
      <c r="B4223" s="2">
        <v>46015</v>
      </c>
      <c r="C4223" t="s">
        <v>4447</v>
      </c>
      <c r="D4223" t="s">
        <v>46</v>
      </c>
      <c r="E4223" t="s">
        <v>39</v>
      </c>
      <c r="F4223" t="s">
        <v>40</v>
      </c>
      <c r="G4223" t="s">
        <v>79</v>
      </c>
      <c r="H4223" t="s">
        <v>23</v>
      </c>
      <c r="I4223" t="s">
        <v>30</v>
      </c>
      <c r="J4223">
        <v>1</v>
      </c>
      <c r="K4223">
        <v>2038.7</v>
      </c>
      <c r="L4223">
        <v>0</v>
      </c>
      <c r="M4223" s="6">
        <v>2038.7</v>
      </c>
      <c r="N4223" s="3">
        <v>1509.3</v>
      </c>
      <c r="O4223" s="6">
        <v>529.4</v>
      </c>
      <c r="P4223" t="s">
        <v>43</v>
      </c>
      <c r="Q4223" t="s">
        <v>26</v>
      </c>
      <c r="R4223" s="4">
        <f t="shared" si="195"/>
        <v>0.25967528326874967</v>
      </c>
      <c r="S4223" s="1" t="str">
        <f t="shared" si="196"/>
        <v>Dec-2025</v>
      </c>
      <c r="T4223" t="str">
        <f t="shared" si="197"/>
        <v>Profit</v>
      </c>
    </row>
    <row r="4224" spans="1:20" x14ac:dyDescent="0.3">
      <c r="A4224" t="s">
        <v>6330</v>
      </c>
      <c r="B4224" s="2">
        <v>46184</v>
      </c>
      <c r="C4224" t="s">
        <v>6208</v>
      </c>
      <c r="D4224" t="s">
        <v>52</v>
      </c>
      <c r="E4224" t="s">
        <v>53</v>
      </c>
      <c r="F4224" t="s">
        <v>65</v>
      </c>
      <c r="G4224" t="s">
        <v>79</v>
      </c>
      <c r="H4224" t="s">
        <v>41</v>
      </c>
      <c r="I4224" t="s">
        <v>42</v>
      </c>
      <c r="J4224">
        <v>4</v>
      </c>
      <c r="K4224">
        <v>220.48</v>
      </c>
      <c r="L4224">
        <v>0.1</v>
      </c>
      <c r="M4224" s="6">
        <v>793.73</v>
      </c>
      <c r="N4224" s="3">
        <v>584.62</v>
      </c>
      <c r="O4224" s="6">
        <v>209.11</v>
      </c>
      <c r="P4224" t="s">
        <v>31</v>
      </c>
      <c r="Q4224" t="s">
        <v>26</v>
      </c>
      <c r="R4224" s="4">
        <f t="shared" si="195"/>
        <v>0.26345230745971554</v>
      </c>
      <c r="S4224" s="1" t="str">
        <f t="shared" si="196"/>
        <v>Jun-2026</v>
      </c>
      <c r="T4224" t="str">
        <f t="shared" si="197"/>
        <v>Profit</v>
      </c>
    </row>
    <row r="4225" spans="1:20" x14ac:dyDescent="0.3">
      <c r="A4225" t="s">
        <v>6331</v>
      </c>
      <c r="B4225" s="2">
        <v>45563</v>
      </c>
      <c r="C4225" t="s">
        <v>977</v>
      </c>
      <c r="D4225" t="s">
        <v>52</v>
      </c>
      <c r="E4225" t="s">
        <v>34</v>
      </c>
      <c r="F4225" t="s">
        <v>65</v>
      </c>
      <c r="G4225" t="s">
        <v>22</v>
      </c>
      <c r="H4225" t="s">
        <v>41</v>
      </c>
      <c r="I4225" t="s">
        <v>48</v>
      </c>
      <c r="J4225">
        <v>3</v>
      </c>
      <c r="K4225">
        <v>169.43</v>
      </c>
      <c r="L4225">
        <v>0</v>
      </c>
      <c r="M4225" s="6">
        <v>508.29</v>
      </c>
      <c r="N4225" s="3">
        <v>327.79</v>
      </c>
      <c r="O4225" s="6">
        <v>180.5</v>
      </c>
      <c r="P4225" t="s">
        <v>25</v>
      </c>
      <c r="Q4225" t="s">
        <v>26</v>
      </c>
      <c r="R4225" s="4">
        <f t="shared" si="195"/>
        <v>0.35511223907611794</v>
      </c>
      <c r="S4225" s="1" t="str">
        <f t="shared" si="196"/>
        <v>Sep-2024</v>
      </c>
      <c r="T4225" t="str">
        <f t="shared" si="197"/>
        <v>Profit</v>
      </c>
    </row>
    <row r="4226" spans="1:20" x14ac:dyDescent="0.3">
      <c r="A4226" t="s">
        <v>6332</v>
      </c>
      <c r="B4226" s="2">
        <v>46221</v>
      </c>
      <c r="C4226" t="s">
        <v>714</v>
      </c>
      <c r="D4226" t="s">
        <v>46</v>
      </c>
      <c r="E4226" t="s">
        <v>34</v>
      </c>
      <c r="F4226" t="s">
        <v>110</v>
      </c>
      <c r="G4226" t="s">
        <v>79</v>
      </c>
      <c r="H4226" t="s">
        <v>41</v>
      </c>
      <c r="I4226" t="s">
        <v>134</v>
      </c>
      <c r="J4226">
        <v>2</v>
      </c>
      <c r="K4226">
        <v>433.6</v>
      </c>
      <c r="L4226">
        <v>0.15</v>
      </c>
      <c r="M4226" s="6">
        <v>737.12</v>
      </c>
      <c r="N4226" s="3">
        <v>499.84</v>
      </c>
      <c r="O4226" s="6">
        <v>237.28</v>
      </c>
      <c r="P4226" t="s">
        <v>49</v>
      </c>
      <c r="Q4226" t="s">
        <v>26</v>
      </c>
      <c r="R4226" s="4">
        <f t="shared" si="195"/>
        <v>0.32190145430866074</v>
      </c>
      <c r="S4226" s="1" t="str">
        <f t="shared" si="196"/>
        <v>Jul-2026</v>
      </c>
      <c r="T4226" t="str">
        <f t="shared" si="197"/>
        <v>Profit</v>
      </c>
    </row>
    <row r="4227" spans="1:20" x14ac:dyDescent="0.3">
      <c r="A4227" t="s">
        <v>6333</v>
      </c>
      <c r="B4227" s="2">
        <v>45357</v>
      </c>
      <c r="C4227" t="s">
        <v>5717</v>
      </c>
      <c r="D4227" t="s">
        <v>19</v>
      </c>
      <c r="E4227" t="s">
        <v>39</v>
      </c>
      <c r="F4227" t="s">
        <v>40</v>
      </c>
      <c r="G4227" t="s">
        <v>22</v>
      </c>
      <c r="H4227" t="s">
        <v>23</v>
      </c>
      <c r="I4227" t="s">
        <v>94</v>
      </c>
      <c r="J4227">
        <v>2</v>
      </c>
      <c r="K4227">
        <v>3490.37</v>
      </c>
      <c r="L4227">
        <v>0.1</v>
      </c>
      <c r="M4227" s="6">
        <v>6282.67</v>
      </c>
      <c r="N4227" s="3">
        <v>3907.12</v>
      </c>
      <c r="O4227" s="6">
        <v>2375.5500000000002</v>
      </c>
      <c r="P4227" t="s">
        <v>70</v>
      </c>
      <c r="Q4227" t="s">
        <v>26</v>
      </c>
      <c r="R4227" s="4">
        <f t="shared" si="195"/>
        <v>0.37811153538224995</v>
      </c>
      <c r="S4227" s="1" t="str">
        <f t="shared" si="196"/>
        <v>Mar-2024</v>
      </c>
      <c r="T4227" t="str">
        <f t="shared" si="197"/>
        <v>Profit</v>
      </c>
    </row>
    <row r="4228" spans="1:20" x14ac:dyDescent="0.3">
      <c r="A4228" t="s">
        <v>6334</v>
      </c>
      <c r="B4228" s="2">
        <v>45774</v>
      </c>
      <c r="C4228" t="s">
        <v>3844</v>
      </c>
      <c r="D4228" t="s">
        <v>52</v>
      </c>
      <c r="E4228" t="s">
        <v>34</v>
      </c>
      <c r="F4228" t="s">
        <v>90</v>
      </c>
      <c r="G4228" t="s">
        <v>22</v>
      </c>
      <c r="H4228" t="s">
        <v>74</v>
      </c>
      <c r="I4228" t="s">
        <v>158</v>
      </c>
      <c r="J4228">
        <v>3</v>
      </c>
      <c r="K4228">
        <v>13947.26</v>
      </c>
      <c r="L4228">
        <v>0.05</v>
      </c>
      <c r="M4228" s="6">
        <v>39749.69</v>
      </c>
      <c r="N4228" s="3">
        <v>22317.01</v>
      </c>
      <c r="O4228" s="6">
        <v>17432.68</v>
      </c>
      <c r="P4228" t="s">
        <v>49</v>
      </c>
      <c r="Q4228" t="s">
        <v>26</v>
      </c>
      <c r="R4228" s="4">
        <f t="shared" si="195"/>
        <v>0.43856140764871371</v>
      </c>
      <c r="S4228" s="1" t="str">
        <f t="shared" si="196"/>
        <v>Apr-2025</v>
      </c>
      <c r="T4228" t="str">
        <f t="shared" si="197"/>
        <v>Profit</v>
      </c>
    </row>
    <row r="4229" spans="1:20" x14ac:dyDescent="0.3">
      <c r="A4229" t="s">
        <v>6335</v>
      </c>
      <c r="B4229" s="2">
        <v>46227</v>
      </c>
      <c r="C4229" t="s">
        <v>496</v>
      </c>
      <c r="D4229" t="s">
        <v>19</v>
      </c>
      <c r="E4229" t="s">
        <v>34</v>
      </c>
      <c r="F4229" t="s">
        <v>110</v>
      </c>
      <c r="G4229" t="s">
        <v>79</v>
      </c>
      <c r="H4229" t="s">
        <v>23</v>
      </c>
      <c r="I4229" t="s">
        <v>30</v>
      </c>
      <c r="J4229">
        <v>10</v>
      </c>
      <c r="K4229">
        <v>1541.85</v>
      </c>
      <c r="L4229">
        <v>0.15</v>
      </c>
      <c r="M4229" s="6">
        <v>13105.73</v>
      </c>
      <c r="N4229" s="3">
        <v>12491.06</v>
      </c>
      <c r="O4229" s="6">
        <v>614.66999999999996</v>
      </c>
      <c r="P4229" t="s">
        <v>25</v>
      </c>
      <c r="Q4229" t="s">
        <v>26</v>
      </c>
      <c r="R4229" s="4">
        <f t="shared" ref="R4229:R4292" si="198">IFERROR(O4229/M4229,0)</f>
        <v>4.690085939508902E-2</v>
      </c>
      <c r="S4229" s="1" t="str">
        <f t="shared" ref="S4229:S4292" si="199">TEXT(B4229,"mmm-yyyy")</f>
        <v>Jul-2026</v>
      </c>
      <c r="T4229" t="str">
        <f t="shared" ref="T4229:T4292" si="200">IF(O4229&gt;0,"Profit",IF(O4229&lt;0,"Loss","Break-Even"))</f>
        <v>Profit</v>
      </c>
    </row>
    <row r="4230" spans="1:20" x14ac:dyDescent="0.3">
      <c r="A4230" t="s">
        <v>6336</v>
      </c>
      <c r="B4230" s="2">
        <v>45539</v>
      </c>
      <c r="C4230" t="s">
        <v>3297</v>
      </c>
      <c r="D4230" t="s">
        <v>46</v>
      </c>
      <c r="E4230" t="s">
        <v>39</v>
      </c>
      <c r="F4230" t="s">
        <v>40</v>
      </c>
      <c r="G4230" t="s">
        <v>79</v>
      </c>
      <c r="H4230" t="s">
        <v>41</v>
      </c>
      <c r="I4230" t="s">
        <v>42</v>
      </c>
      <c r="J4230">
        <v>3</v>
      </c>
      <c r="K4230">
        <v>152.97</v>
      </c>
      <c r="L4230">
        <v>0.25</v>
      </c>
      <c r="M4230" s="6">
        <v>344.18</v>
      </c>
      <c r="N4230" s="3">
        <v>345.47</v>
      </c>
      <c r="O4230" s="6">
        <v>-1.29</v>
      </c>
      <c r="P4230" t="s">
        <v>25</v>
      </c>
      <c r="Q4230" t="s">
        <v>26</v>
      </c>
      <c r="R4230" s="4">
        <f t="shared" si="198"/>
        <v>-3.7480388168981346E-3</v>
      </c>
      <c r="S4230" s="1" t="str">
        <f t="shared" si="199"/>
        <v>Sep-2024</v>
      </c>
      <c r="T4230" t="str">
        <f t="shared" si="200"/>
        <v>Loss</v>
      </c>
    </row>
    <row r="4231" spans="1:20" x14ac:dyDescent="0.3">
      <c r="A4231" t="s">
        <v>6337</v>
      </c>
      <c r="B4231" s="2">
        <v>45447</v>
      </c>
      <c r="C4231" t="s">
        <v>3878</v>
      </c>
      <c r="D4231" t="s">
        <v>19</v>
      </c>
      <c r="E4231" t="s">
        <v>53</v>
      </c>
      <c r="F4231" t="s">
        <v>90</v>
      </c>
      <c r="G4231" t="s">
        <v>79</v>
      </c>
      <c r="H4231" t="s">
        <v>74</v>
      </c>
      <c r="I4231" t="s">
        <v>75</v>
      </c>
      <c r="J4231">
        <v>3</v>
      </c>
      <c r="K4231">
        <v>9321.6299999999992</v>
      </c>
      <c r="L4231">
        <v>0.05</v>
      </c>
      <c r="M4231" s="6">
        <v>26566.65</v>
      </c>
      <c r="N4231" s="3">
        <v>17624.32</v>
      </c>
      <c r="O4231" s="6">
        <v>8942.33</v>
      </c>
      <c r="P4231" t="s">
        <v>31</v>
      </c>
      <c r="Q4231" t="s">
        <v>26</v>
      </c>
      <c r="R4231" s="4">
        <f t="shared" si="198"/>
        <v>0.33659983475522881</v>
      </c>
      <c r="S4231" s="1" t="str">
        <f t="shared" si="199"/>
        <v>Jun-2024</v>
      </c>
      <c r="T4231" t="str">
        <f t="shared" si="200"/>
        <v>Profit</v>
      </c>
    </row>
    <row r="4232" spans="1:20" x14ac:dyDescent="0.3">
      <c r="A4232" t="s">
        <v>6338</v>
      </c>
      <c r="B4232" s="2">
        <v>45338</v>
      </c>
      <c r="C4232" t="s">
        <v>5169</v>
      </c>
      <c r="D4232" t="s">
        <v>46</v>
      </c>
      <c r="E4232" t="s">
        <v>39</v>
      </c>
      <c r="F4232" t="s">
        <v>40</v>
      </c>
      <c r="G4232" t="s">
        <v>79</v>
      </c>
      <c r="H4232" t="s">
        <v>74</v>
      </c>
      <c r="I4232" t="s">
        <v>91</v>
      </c>
      <c r="J4232">
        <v>1</v>
      </c>
      <c r="K4232">
        <v>8292.57</v>
      </c>
      <c r="L4232">
        <v>0.05</v>
      </c>
      <c r="M4232" s="6">
        <v>7877.94</v>
      </c>
      <c r="N4232" s="3">
        <v>5269.43</v>
      </c>
      <c r="O4232" s="6">
        <v>2608.5100000000002</v>
      </c>
      <c r="P4232" t="s">
        <v>31</v>
      </c>
      <c r="Q4232" t="s">
        <v>26</v>
      </c>
      <c r="R4232" s="4">
        <f t="shared" si="198"/>
        <v>0.33111574853324605</v>
      </c>
      <c r="S4232" s="1" t="str">
        <f t="shared" si="199"/>
        <v>Feb-2024</v>
      </c>
      <c r="T4232" t="str">
        <f t="shared" si="200"/>
        <v>Profit</v>
      </c>
    </row>
    <row r="4233" spans="1:20" x14ac:dyDescent="0.3">
      <c r="A4233" t="s">
        <v>6339</v>
      </c>
      <c r="B4233" s="2">
        <v>46226</v>
      </c>
      <c r="C4233" t="s">
        <v>604</v>
      </c>
      <c r="D4233" t="s">
        <v>46</v>
      </c>
      <c r="E4233" t="s">
        <v>39</v>
      </c>
      <c r="F4233" t="s">
        <v>40</v>
      </c>
      <c r="G4233" t="s">
        <v>22</v>
      </c>
      <c r="H4233" t="s">
        <v>23</v>
      </c>
      <c r="I4233" t="s">
        <v>24</v>
      </c>
      <c r="J4233">
        <v>1</v>
      </c>
      <c r="K4233">
        <v>76491.12</v>
      </c>
      <c r="L4233">
        <v>0.05</v>
      </c>
      <c r="M4233" s="6">
        <v>72666.559999999998</v>
      </c>
      <c r="N4233" s="3">
        <v>56922.82</v>
      </c>
      <c r="O4233" s="6">
        <v>15743.74</v>
      </c>
      <c r="P4233" t="s">
        <v>25</v>
      </c>
      <c r="Q4233" t="s">
        <v>26</v>
      </c>
      <c r="R4233" s="4">
        <f t="shared" si="198"/>
        <v>0.21665729050611451</v>
      </c>
      <c r="S4233" s="1" t="str">
        <f t="shared" si="199"/>
        <v>Jul-2026</v>
      </c>
      <c r="T4233" t="str">
        <f t="shared" si="200"/>
        <v>Profit</v>
      </c>
    </row>
    <row r="4234" spans="1:20" x14ac:dyDescent="0.3">
      <c r="A4234" t="s">
        <v>6340</v>
      </c>
      <c r="B4234" s="2">
        <v>45745</v>
      </c>
      <c r="C4234" t="s">
        <v>4356</v>
      </c>
      <c r="D4234" t="s">
        <v>19</v>
      </c>
      <c r="E4234" t="s">
        <v>53</v>
      </c>
      <c r="F4234" t="s">
        <v>90</v>
      </c>
      <c r="G4234" t="s">
        <v>29</v>
      </c>
      <c r="H4234" t="s">
        <v>23</v>
      </c>
      <c r="I4234" t="s">
        <v>30</v>
      </c>
      <c r="J4234">
        <v>1</v>
      </c>
      <c r="K4234">
        <v>2038.14</v>
      </c>
      <c r="L4234">
        <v>0</v>
      </c>
      <c r="M4234" s="6">
        <v>2038.14</v>
      </c>
      <c r="N4234" s="3">
        <v>1079.18</v>
      </c>
      <c r="O4234" s="6">
        <v>958.96</v>
      </c>
      <c r="P4234" t="s">
        <v>70</v>
      </c>
      <c r="Q4234" t="s">
        <v>26</v>
      </c>
      <c r="R4234" s="4">
        <f t="shared" si="198"/>
        <v>0.47050742343509278</v>
      </c>
      <c r="S4234" s="1" t="str">
        <f t="shared" si="199"/>
        <v>Mar-2025</v>
      </c>
      <c r="T4234" t="str">
        <f t="shared" si="200"/>
        <v>Profit</v>
      </c>
    </row>
    <row r="4235" spans="1:20" x14ac:dyDescent="0.3">
      <c r="A4235" t="s">
        <v>6341</v>
      </c>
      <c r="B4235" s="2">
        <v>45492</v>
      </c>
      <c r="C4235" t="s">
        <v>6342</v>
      </c>
      <c r="D4235" t="s">
        <v>19</v>
      </c>
      <c r="E4235" t="s">
        <v>34</v>
      </c>
      <c r="F4235" t="s">
        <v>90</v>
      </c>
      <c r="G4235" t="s">
        <v>22</v>
      </c>
      <c r="H4235" t="s">
        <v>23</v>
      </c>
      <c r="I4235" t="s">
        <v>59</v>
      </c>
      <c r="J4235">
        <v>3</v>
      </c>
      <c r="K4235">
        <v>1020.45</v>
      </c>
      <c r="L4235">
        <v>0.05</v>
      </c>
      <c r="M4235" s="6">
        <v>2908.28</v>
      </c>
      <c r="N4235" s="3">
        <v>2424.0700000000002</v>
      </c>
      <c r="O4235" s="6">
        <v>484.21</v>
      </c>
      <c r="P4235" t="s">
        <v>43</v>
      </c>
      <c r="Q4235" t="s">
        <v>26</v>
      </c>
      <c r="R4235" s="4">
        <f t="shared" si="198"/>
        <v>0.16649359759032828</v>
      </c>
      <c r="S4235" s="1" t="str">
        <f t="shared" si="199"/>
        <v>Jul-2024</v>
      </c>
      <c r="T4235" t="str">
        <f t="shared" si="200"/>
        <v>Profit</v>
      </c>
    </row>
    <row r="4236" spans="1:20" x14ac:dyDescent="0.3">
      <c r="A4236" t="s">
        <v>6343</v>
      </c>
      <c r="B4236" s="2">
        <v>45951</v>
      </c>
      <c r="C4236" t="s">
        <v>1328</v>
      </c>
      <c r="D4236" t="s">
        <v>19</v>
      </c>
      <c r="E4236" t="s">
        <v>20</v>
      </c>
      <c r="F4236" t="s">
        <v>205</v>
      </c>
      <c r="G4236" t="s">
        <v>79</v>
      </c>
      <c r="H4236" t="s">
        <v>41</v>
      </c>
      <c r="I4236" t="s">
        <v>125</v>
      </c>
      <c r="J4236">
        <v>1</v>
      </c>
      <c r="K4236">
        <v>94.2</v>
      </c>
      <c r="L4236">
        <v>0.1</v>
      </c>
      <c r="M4236" s="6">
        <v>84.78</v>
      </c>
      <c r="N4236" s="3">
        <v>52.17</v>
      </c>
      <c r="O4236" s="6">
        <v>32.61</v>
      </c>
      <c r="P4236" t="s">
        <v>70</v>
      </c>
      <c r="Q4236" t="s">
        <v>26</v>
      </c>
      <c r="R4236" s="4">
        <f t="shared" si="198"/>
        <v>0.38464260438782732</v>
      </c>
      <c r="S4236" s="1" t="str">
        <f t="shared" si="199"/>
        <v>Oct-2025</v>
      </c>
      <c r="T4236" t="str">
        <f t="shared" si="200"/>
        <v>Profit</v>
      </c>
    </row>
    <row r="4237" spans="1:20" x14ac:dyDescent="0.3">
      <c r="A4237" t="s">
        <v>6344</v>
      </c>
      <c r="B4237" s="2">
        <v>45415</v>
      </c>
      <c r="C4237" t="s">
        <v>122</v>
      </c>
      <c r="D4237" t="s">
        <v>46</v>
      </c>
      <c r="E4237" t="s">
        <v>34</v>
      </c>
      <c r="F4237" t="s">
        <v>110</v>
      </c>
      <c r="G4237" t="s">
        <v>79</v>
      </c>
      <c r="H4237" t="s">
        <v>41</v>
      </c>
      <c r="I4237" t="s">
        <v>62</v>
      </c>
      <c r="J4237">
        <v>4</v>
      </c>
      <c r="K4237">
        <v>539.19000000000005</v>
      </c>
      <c r="L4237">
        <v>0.15</v>
      </c>
      <c r="M4237" s="6">
        <v>1833.25</v>
      </c>
      <c r="N4237" s="3">
        <v>1610.38</v>
      </c>
      <c r="O4237" s="6">
        <v>222.87</v>
      </c>
      <c r="P4237" t="s">
        <v>31</v>
      </c>
      <c r="Q4237" t="s">
        <v>26</v>
      </c>
      <c r="R4237" s="4">
        <f t="shared" si="198"/>
        <v>0.12157098049911359</v>
      </c>
      <c r="S4237" s="1" t="str">
        <f t="shared" si="199"/>
        <v>May-2024</v>
      </c>
      <c r="T4237" t="str">
        <f t="shared" si="200"/>
        <v>Profit</v>
      </c>
    </row>
    <row r="4238" spans="1:20" x14ac:dyDescent="0.3">
      <c r="A4238" t="s">
        <v>6345</v>
      </c>
      <c r="B4238" s="2">
        <v>45292</v>
      </c>
      <c r="C4238" t="s">
        <v>1839</v>
      </c>
      <c r="D4238" t="s">
        <v>46</v>
      </c>
      <c r="E4238" t="s">
        <v>58</v>
      </c>
      <c r="F4238" t="s">
        <v>54</v>
      </c>
      <c r="G4238" t="s">
        <v>22</v>
      </c>
      <c r="H4238" t="s">
        <v>23</v>
      </c>
      <c r="I4238" t="s">
        <v>94</v>
      </c>
      <c r="J4238">
        <v>2</v>
      </c>
      <c r="K4238">
        <v>3163.62</v>
      </c>
      <c r="L4238">
        <v>0.1</v>
      </c>
      <c r="M4238" s="6">
        <v>5694.52</v>
      </c>
      <c r="N4238" s="3">
        <v>5042.13</v>
      </c>
      <c r="O4238" s="6">
        <v>652.39</v>
      </c>
      <c r="P4238" t="s">
        <v>70</v>
      </c>
      <c r="Q4238" t="s">
        <v>26</v>
      </c>
      <c r="R4238" s="4">
        <f t="shared" si="198"/>
        <v>0.11456452870478985</v>
      </c>
      <c r="S4238" s="1" t="str">
        <f t="shared" si="199"/>
        <v>Jan-2024</v>
      </c>
      <c r="T4238" t="str">
        <f t="shared" si="200"/>
        <v>Profit</v>
      </c>
    </row>
    <row r="4239" spans="1:20" x14ac:dyDescent="0.3">
      <c r="A4239" t="s">
        <v>6346</v>
      </c>
      <c r="B4239" s="2">
        <v>46259</v>
      </c>
      <c r="C4239" t="s">
        <v>3488</v>
      </c>
      <c r="D4239" t="s">
        <v>19</v>
      </c>
      <c r="E4239" t="s">
        <v>39</v>
      </c>
      <c r="F4239" t="s">
        <v>120</v>
      </c>
      <c r="G4239" t="s">
        <v>29</v>
      </c>
      <c r="H4239" t="s">
        <v>41</v>
      </c>
      <c r="I4239" t="s">
        <v>55</v>
      </c>
      <c r="J4239">
        <v>1</v>
      </c>
      <c r="K4239">
        <v>432.75</v>
      </c>
      <c r="L4239">
        <v>0.1</v>
      </c>
      <c r="M4239" s="6">
        <v>389.48</v>
      </c>
      <c r="N4239" s="3">
        <v>303.55</v>
      </c>
      <c r="O4239" s="6">
        <v>85.93</v>
      </c>
      <c r="P4239" t="s">
        <v>49</v>
      </c>
      <c r="Q4239" t="s">
        <v>26</v>
      </c>
      <c r="R4239" s="4">
        <f t="shared" si="198"/>
        <v>0.22062750333778372</v>
      </c>
      <c r="S4239" s="1" t="str">
        <f t="shared" si="199"/>
        <v>Aug-2026</v>
      </c>
      <c r="T4239" t="str">
        <f t="shared" si="200"/>
        <v>Profit</v>
      </c>
    </row>
    <row r="4240" spans="1:20" x14ac:dyDescent="0.3">
      <c r="A4240" t="s">
        <v>6347</v>
      </c>
      <c r="B4240" s="2">
        <v>46050</v>
      </c>
      <c r="C4240" t="s">
        <v>6348</v>
      </c>
      <c r="D4240" t="s">
        <v>46</v>
      </c>
      <c r="E4240" t="s">
        <v>34</v>
      </c>
      <c r="F4240" t="s">
        <v>35</v>
      </c>
      <c r="G4240" t="s">
        <v>22</v>
      </c>
      <c r="H4240" t="s">
        <v>41</v>
      </c>
      <c r="I4240" t="s">
        <v>42</v>
      </c>
      <c r="J4240">
        <v>2</v>
      </c>
      <c r="K4240">
        <v>179.05</v>
      </c>
      <c r="L4240">
        <v>0</v>
      </c>
      <c r="M4240" s="6">
        <v>358.1</v>
      </c>
      <c r="N4240" s="3">
        <v>207.26</v>
      </c>
      <c r="O4240" s="6">
        <v>150.84</v>
      </c>
      <c r="P4240" t="s">
        <v>25</v>
      </c>
      <c r="Q4240" t="s">
        <v>26</v>
      </c>
      <c r="R4240" s="4">
        <f t="shared" si="198"/>
        <v>0.42122312203295165</v>
      </c>
      <c r="S4240" s="1" t="str">
        <f t="shared" si="199"/>
        <v>Jan-2026</v>
      </c>
      <c r="T4240" t="str">
        <f t="shared" si="200"/>
        <v>Profit</v>
      </c>
    </row>
    <row r="4241" spans="1:20" x14ac:dyDescent="0.3">
      <c r="A4241" t="s">
        <v>6349</v>
      </c>
      <c r="B4241" s="2">
        <v>46146</v>
      </c>
      <c r="C4241" t="s">
        <v>1277</v>
      </c>
      <c r="D4241" t="s">
        <v>52</v>
      </c>
      <c r="E4241" t="s">
        <v>58</v>
      </c>
      <c r="F4241" t="s">
        <v>129</v>
      </c>
      <c r="G4241" t="s">
        <v>79</v>
      </c>
      <c r="H4241" t="s">
        <v>74</v>
      </c>
      <c r="I4241" t="s">
        <v>107</v>
      </c>
      <c r="J4241">
        <v>1</v>
      </c>
      <c r="K4241">
        <v>7628.22</v>
      </c>
      <c r="L4241">
        <v>0.05</v>
      </c>
      <c r="M4241" s="6">
        <v>7246.81</v>
      </c>
      <c r="N4241" s="3">
        <v>5721.93</v>
      </c>
      <c r="O4241" s="6">
        <v>1524.88</v>
      </c>
      <c r="P4241" t="s">
        <v>70</v>
      </c>
      <c r="Q4241" t="s">
        <v>26</v>
      </c>
      <c r="R4241" s="4">
        <f t="shared" si="198"/>
        <v>0.21042086104092697</v>
      </c>
      <c r="S4241" s="1" t="str">
        <f t="shared" si="199"/>
        <v>May-2026</v>
      </c>
      <c r="T4241" t="str">
        <f t="shared" si="200"/>
        <v>Profit</v>
      </c>
    </row>
    <row r="4242" spans="1:20" x14ac:dyDescent="0.3">
      <c r="A4242" t="s">
        <v>6350</v>
      </c>
      <c r="B4242" s="2">
        <v>45931</v>
      </c>
      <c r="C4242" t="s">
        <v>4470</v>
      </c>
      <c r="D4242" t="s">
        <v>52</v>
      </c>
      <c r="E4242" t="s">
        <v>20</v>
      </c>
      <c r="F4242" t="s">
        <v>115</v>
      </c>
      <c r="G4242" t="s">
        <v>29</v>
      </c>
      <c r="H4242" t="s">
        <v>23</v>
      </c>
      <c r="I4242" t="s">
        <v>36</v>
      </c>
      <c r="J4242">
        <v>2</v>
      </c>
      <c r="K4242">
        <v>17904.14</v>
      </c>
      <c r="L4242">
        <v>0.1</v>
      </c>
      <c r="M4242" s="6">
        <v>32227.45</v>
      </c>
      <c r="N4242" s="3">
        <v>25314.93</v>
      </c>
      <c r="O4242" s="6">
        <v>6912.52</v>
      </c>
      <c r="P4242" t="s">
        <v>31</v>
      </c>
      <c r="Q4242" t="s">
        <v>26</v>
      </c>
      <c r="R4242" s="4">
        <f t="shared" si="198"/>
        <v>0.21449168333206631</v>
      </c>
      <c r="S4242" s="1" t="str">
        <f t="shared" si="199"/>
        <v>Oct-2025</v>
      </c>
      <c r="T4242" t="str">
        <f t="shared" si="200"/>
        <v>Profit</v>
      </c>
    </row>
    <row r="4243" spans="1:20" x14ac:dyDescent="0.3">
      <c r="A4243" t="s">
        <v>6351</v>
      </c>
      <c r="B4243" s="2">
        <v>45482</v>
      </c>
      <c r="C4243" t="s">
        <v>3570</v>
      </c>
      <c r="D4243" t="s">
        <v>19</v>
      </c>
      <c r="E4243" t="s">
        <v>20</v>
      </c>
      <c r="F4243" t="s">
        <v>99</v>
      </c>
      <c r="G4243" t="s">
        <v>29</v>
      </c>
      <c r="H4243" t="s">
        <v>23</v>
      </c>
      <c r="I4243" t="s">
        <v>36</v>
      </c>
      <c r="J4243">
        <v>1</v>
      </c>
      <c r="K4243">
        <v>7639.73</v>
      </c>
      <c r="L4243">
        <v>0.1</v>
      </c>
      <c r="M4243" s="6">
        <v>6875.76</v>
      </c>
      <c r="N4243" s="3">
        <v>6050.8</v>
      </c>
      <c r="O4243" s="6">
        <v>824.96</v>
      </c>
      <c r="P4243" t="s">
        <v>31</v>
      </c>
      <c r="Q4243" t="s">
        <v>26</v>
      </c>
      <c r="R4243" s="4">
        <f t="shared" si="198"/>
        <v>0.11998091847301244</v>
      </c>
      <c r="S4243" s="1" t="str">
        <f t="shared" si="199"/>
        <v>Jul-2024</v>
      </c>
      <c r="T4243" t="str">
        <f t="shared" si="200"/>
        <v>Profit</v>
      </c>
    </row>
    <row r="4244" spans="1:20" x14ac:dyDescent="0.3">
      <c r="A4244" t="s">
        <v>6352</v>
      </c>
      <c r="B4244" s="2">
        <v>45870</v>
      </c>
      <c r="C4244" t="s">
        <v>3108</v>
      </c>
      <c r="D4244" t="s">
        <v>46</v>
      </c>
      <c r="E4244" t="s">
        <v>53</v>
      </c>
      <c r="F4244" t="s">
        <v>65</v>
      </c>
      <c r="G4244" t="s">
        <v>22</v>
      </c>
      <c r="H4244" t="s">
        <v>41</v>
      </c>
      <c r="I4244" t="s">
        <v>42</v>
      </c>
      <c r="J4244">
        <v>2</v>
      </c>
      <c r="K4244">
        <v>91.01</v>
      </c>
      <c r="L4244">
        <v>0.1</v>
      </c>
      <c r="M4244" s="6">
        <v>163.82</v>
      </c>
      <c r="N4244" s="3">
        <v>97.29</v>
      </c>
      <c r="O4244" s="6">
        <v>66.53</v>
      </c>
      <c r="P4244" t="s">
        <v>25</v>
      </c>
      <c r="Q4244" t="s">
        <v>26</v>
      </c>
      <c r="R4244" s="4">
        <f t="shared" si="198"/>
        <v>0.40611646929556833</v>
      </c>
      <c r="S4244" s="1" t="str">
        <f t="shared" si="199"/>
        <v>Aug-2025</v>
      </c>
      <c r="T4244" t="str">
        <f t="shared" si="200"/>
        <v>Profit</v>
      </c>
    </row>
    <row r="4245" spans="1:20" x14ac:dyDescent="0.3">
      <c r="A4245" t="s">
        <v>6353</v>
      </c>
      <c r="B4245" s="2">
        <v>45807</v>
      </c>
      <c r="C4245" t="s">
        <v>3421</v>
      </c>
      <c r="D4245" t="s">
        <v>46</v>
      </c>
      <c r="E4245" t="s">
        <v>39</v>
      </c>
      <c r="F4245" t="s">
        <v>146</v>
      </c>
      <c r="G4245" t="s">
        <v>79</v>
      </c>
      <c r="H4245" t="s">
        <v>41</v>
      </c>
      <c r="I4245" t="s">
        <v>48</v>
      </c>
      <c r="J4245">
        <v>3</v>
      </c>
      <c r="K4245">
        <v>159.43</v>
      </c>
      <c r="L4245">
        <v>0.15</v>
      </c>
      <c r="M4245" s="6">
        <v>406.55</v>
      </c>
      <c r="N4245" s="3">
        <v>264.64</v>
      </c>
      <c r="O4245" s="6">
        <v>141.91</v>
      </c>
      <c r="P4245" t="s">
        <v>49</v>
      </c>
      <c r="Q4245" t="s">
        <v>26</v>
      </c>
      <c r="R4245" s="4">
        <f t="shared" si="198"/>
        <v>0.34905915631533635</v>
      </c>
      <c r="S4245" s="1" t="str">
        <f t="shared" si="199"/>
        <v>May-2025</v>
      </c>
      <c r="T4245" t="str">
        <f t="shared" si="200"/>
        <v>Profit</v>
      </c>
    </row>
    <row r="4246" spans="1:20" x14ac:dyDescent="0.3">
      <c r="A4246" t="s">
        <v>6354</v>
      </c>
      <c r="B4246" s="2">
        <v>45733</v>
      </c>
      <c r="C4246" t="s">
        <v>3330</v>
      </c>
      <c r="D4246" t="s">
        <v>19</v>
      </c>
      <c r="E4246" t="s">
        <v>39</v>
      </c>
      <c r="F4246" t="s">
        <v>220</v>
      </c>
      <c r="G4246" t="s">
        <v>79</v>
      </c>
      <c r="H4246" t="s">
        <v>74</v>
      </c>
      <c r="I4246" t="s">
        <v>91</v>
      </c>
      <c r="J4246">
        <v>5</v>
      </c>
      <c r="K4246">
        <v>6435.58</v>
      </c>
      <c r="L4246">
        <v>0</v>
      </c>
      <c r="M4246" s="6">
        <v>32177.9</v>
      </c>
      <c r="N4246" s="3">
        <v>25460.07</v>
      </c>
      <c r="O4246" s="6">
        <v>6717.83</v>
      </c>
      <c r="P4246" t="s">
        <v>31</v>
      </c>
      <c r="Q4246" t="s">
        <v>26</v>
      </c>
      <c r="R4246" s="4">
        <f t="shared" si="198"/>
        <v>0.2087715481743681</v>
      </c>
      <c r="S4246" s="1" t="str">
        <f t="shared" si="199"/>
        <v>Mar-2025</v>
      </c>
      <c r="T4246" t="str">
        <f t="shared" si="200"/>
        <v>Profit</v>
      </c>
    </row>
    <row r="4247" spans="1:20" x14ac:dyDescent="0.3">
      <c r="A4247" t="s">
        <v>6355</v>
      </c>
      <c r="B4247" s="2">
        <v>46212</v>
      </c>
      <c r="C4247" t="s">
        <v>6356</v>
      </c>
      <c r="D4247" t="s">
        <v>46</v>
      </c>
      <c r="E4247" t="s">
        <v>20</v>
      </c>
      <c r="F4247" t="s">
        <v>21</v>
      </c>
      <c r="G4247" t="s">
        <v>79</v>
      </c>
      <c r="H4247" t="s">
        <v>41</v>
      </c>
      <c r="I4247" t="s">
        <v>125</v>
      </c>
      <c r="J4247">
        <v>2</v>
      </c>
      <c r="K4247">
        <v>129.66999999999999</v>
      </c>
      <c r="L4247">
        <v>0.1</v>
      </c>
      <c r="M4247" s="6">
        <v>233.41</v>
      </c>
      <c r="N4247" s="3">
        <v>202.75</v>
      </c>
      <c r="O4247" s="6">
        <v>30.66</v>
      </c>
      <c r="P4247" t="s">
        <v>49</v>
      </c>
      <c r="Q4247" t="s">
        <v>26</v>
      </c>
      <c r="R4247" s="4">
        <f t="shared" si="198"/>
        <v>0.13135683989546293</v>
      </c>
      <c r="S4247" s="1" t="str">
        <f t="shared" si="199"/>
        <v>Jul-2026</v>
      </c>
      <c r="T4247" t="str">
        <f t="shared" si="200"/>
        <v>Profit</v>
      </c>
    </row>
    <row r="4248" spans="1:20" x14ac:dyDescent="0.3">
      <c r="A4248" t="s">
        <v>6357</v>
      </c>
      <c r="B4248" s="2">
        <v>46106</v>
      </c>
      <c r="C4248" t="s">
        <v>1923</v>
      </c>
      <c r="D4248" t="s">
        <v>19</v>
      </c>
      <c r="E4248" t="s">
        <v>34</v>
      </c>
      <c r="F4248" t="s">
        <v>110</v>
      </c>
      <c r="G4248" t="s">
        <v>22</v>
      </c>
      <c r="H4248" t="s">
        <v>74</v>
      </c>
      <c r="I4248" t="s">
        <v>158</v>
      </c>
      <c r="J4248">
        <v>3</v>
      </c>
      <c r="K4248">
        <v>5926.24</v>
      </c>
      <c r="L4248">
        <v>0.25</v>
      </c>
      <c r="M4248" s="6">
        <v>13334.04</v>
      </c>
      <c r="N4248" s="3">
        <v>9636.86</v>
      </c>
      <c r="O4248" s="6">
        <v>3697.18</v>
      </c>
      <c r="P4248" t="s">
        <v>70</v>
      </c>
      <c r="Q4248" t="s">
        <v>26</v>
      </c>
      <c r="R4248" s="4">
        <f t="shared" si="198"/>
        <v>0.27727380448836209</v>
      </c>
      <c r="S4248" s="1" t="str">
        <f t="shared" si="199"/>
        <v>Mar-2026</v>
      </c>
      <c r="T4248" t="str">
        <f t="shared" si="200"/>
        <v>Profit</v>
      </c>
    </row>
    <row r="4249" spans="1:20" x14ac:dyDescent="0.3">
      <c r="A4249" t="s">
        <v>6358</v>
      </c>
      <c r="B4249" s="2">
        <v>46097</v>
      </c>
      <c r="C4249" t="s">
        <v>3145</v>
      </c>
      <c r="D4249" t="s">
        <v>19</v>
      </c>
      <c r="E4249" t="s">
        <v>53</v>
      </c>
      <c r="F4249" t="s">
        <v>97</v>
      </c>
      <c r="G4249" t="s">
        <v>22</v>
      </c>
      <c r="H4249" t="s">
        <v>41</v>
      </c>
      <c r="I4249" t="s">
        <v>134</v>
      </c>
      <c r="J4249">
        <v>5</v>
      </c>
      <c r="K4249">
        <v>387.73</v>
      </c>
      <c r="L4249">
        <v>0.05</v>
      </c>
      <c r="M4249" s="6">
        <v>1841.72</v>
      </c>
      <c r="N4249" s="3">
        <v>1525.79</v>
      </c>
      <c r="O4249" s="6">
        <v>315.93</v>
      </c>
      <c r="P4249" t="s">
        <v>25</v>
      </c>
      <c r="Q4249" t="s">
        <v>26</v>
      </c>
      <c r="R4249" s="4">
        <f t="shared" si="198"/>
        <v>0.17154073366201159</v>
      </c>
      <c r="S4249" s="1" t="str">
        <f t="shared" si="199"/>
        <v>Mar-2026</v>
      </c>
      <c r="T4249" t="str">
        <f t="shared" si="200"/>
        <v>Profit</v>
      </c>
    </row>
    <row r="4250" spans="1:20" x14ac:dyDescent="0.3">
      <c r="A4250" t="s">
        <v>6359</v>
      </c>
      <c r="B4250" s="2">
        <v>45434</v>
      </c>
      <c r="C4250" t="s">
        <v>6360</v>
      </c>
      <c r="D4250" t="s">
        <v>19</v>
      </c>
      <c r="E4250" t="s">
        <v>39</v>
      </c>
      <c r="F4250" t="s">
        <v>47</v>
      </c>
      <c r="G4250" t="s">
        <v>22</v>
      </c>
      <c r="H4250" t="s">
        <v>41</v>
      </c>
      <c r="I4250" t="s">
        <v>134</v>
      </c>
      <c r="J4250">
        <v>2</v>
      </c>
      <c r="K4250">
        <v>353.18</v>
      </c>
      <c r="L4250">
        <v>0.1</v>
      </c>
      <c r="M4250" s="6">
        <v>635.72</v>
      </c>
      <c r="N4250" s="3">
        <v>455.89</v>
      </c>
      <c r="O4250" s="6">
        <v>179.83</v>
      </c>
      <c r="P4250" t="s">
        <v>31</v>
      </c>
      <c r="Q4250" t="s">
        <v>26</v>
      </c>
      <c r="R4250" s="4">
        <f t="shared" si="198"/>
        <v>0.28287610897879573</v>
      </c>
      <c r="S4250" s="1" t="str">
        <f t="shared" si="199"/>
        <v>May-2024</v>
      </c>
      <c r="T4250" t="str">
        <f t="shared" si="200"/>
        <v>Profit</v>
      </c>
    </row>
    <row r="4251" spans="1:20" x14ac:dyDescent="0.3">
      <c r="A4251" t="s">
        <v>6361</v>
      </c>
      <c r="B4251" s="2">
        <v>45482</v>
      </c>
      <c r="C4251" t="s">
        <v>3664</v>
      </c>
      <c r="D4251" t="s">
        <v>52</v>
      </c>
      <c r="E4251" t="s">
        <v>58</v>
      </c>
      <c r="F4251" t="s">
        <v>104</v>
      </c>
      <c r="G4251" t="s">
        <v>79</v>
      </c>
      <c r="H4251" t="s">
        <v>23</v>
      </c>
      <c r="I4251" t="s">
        <v>30</v>
      </c>
      <c r="J4251">
        <v>5</v>
      </c>
      <c r="K4251">
        <v>858.13</v>
      </c>
      <c r="L4251">
        <v>0</v>
      </c>
      <c r="M4251" s="6">
        <v>4290.6499999999996</v>
      </c>
      <c r="N4251" s="3">
        <v>2894.07</v>
      </c>
      <c r="O4251" s="6">
        <v>1396.58</v>
      </c>
      <c r="P4251" t="s">
        <v>25</v>
      </c>
      <c r="Q4251" t="s">
        <v>26</v>
      </c>
      <c r="R4251" s="4">
        <f t="shared" si="198"/>
        <v>0.32549380629974478</v>
      </c>
      <c r="S4251" s="1" t="str">
        <f t="shared" si="199"/>
        <v>Jul-2024</v>
      </c>
      <c r="T4251" t="str">
        <f t="shared" si="200"/>
        <v>Profit</v>
      </c>
    </row>
    <row r="4252" spans="1:20" x14ac:dyDescent="0.3">
      <c r="A4252" t="s">
        <v>6362</v>
      </c>
      <c r="B4252" s="2">
        <v>45824</v>
      </c>
      <c r="C4252" t="s">
        <v>1501</v>
      </c>
      <c r="D4252" t="s">
        <v>19</v>
      </c>
      <c r="E4252" t="s">
        <v>39</v>
      </c>
      <c r="F4252" t="s">
        <v>120</v>
      </c>
      <c r="G4252" t="s">
        <v>29</v>
      </c>
      <c r="H4252" t="s">
        <v>41</v>
      </c>
      <c r="I4252" t="s">
        <v>134</v>
      </c>
      <c r="J4252">
        <v>2</v>
      </c>
      <c r="K4252">
        <v>482.57</v>
      </c>
      <c r="L4252">
        <v>0.05</v>
      </c>
      <c r="M4252" s="6">
        <v>916.88</v>
      </c>
      <c r="N4252" s="3">
        <v>550.25</v>
      </c>
      <c r="O4252" s="6">
        <v>366.63</v>
      </c>
      <c r="P4252" t="s">
        <v>31</v>
      </c>
      <c r="Q4252" t="s">
        <v>26</v>
      </c>
      <c r="R4252" s="4">
        <f t="shared" si="198"/>
        <v>0.39986694005758661</v>
      </c>
      <c r="S4252" s="1" t="str">
        <f t="shared" si="199"/>
        <v>Jun-2025</v>
      </c>
      <c r="T4252" t="str">
        <f t="shared" si="200"/>
        <v>Profit</v>
      </c>
    </row>
    <row r="4253" spans="1:20" x14ac:dyDescent="0.3">
      <c r="A4253" t="s">
        <v>6363</v>
      </c>
      <c r="B4253" s="2">
        <v>45518</v>
      </c>
      <c r="C4253" t="s">
        <v>786</v>
      </c>
      <c r="D4253" t="s">
        <v>19</v>
      </c>
      <c r="E4253" t="s">
        <v>34</v>
      </c>
      <c r="F4253" t="s">
        <v>65</v>
      </c>
      <c r="G4253" t="s">
        <v>79</v>
      </c>
      <c r="H4253" t="s">
        <v>41</v>
      </c>
      <c r="I4253" t="s">
        <v>62</v>
      </c>
      <c r="J4253">
        <v>1</v>
      </c>
      <c r="K4253">
        <v>217.93</v>
      </c>
      <c r="L4253">
        <v>0.15</v>
      </c>
      <c r="M4253" s="6">
        <v>185.24</v>
      </c>
      <c r="N4253" s="3">
        <v>167.47</v>
      </c>
      <c r="O4253" s="6">
        <v>17.77</v>
      </c>
      <c r="P4253" t="s">
        <v>31</v>
      </c>
      <c r="Q4253" t="s">
        <v>26</v>
      </c>
      <c r="R4253" s="4">
        <f t="shared" si="198"/>
        <v>9.5929604836968246E-2</v>
      </c>
      <c r="S4253" s="1" t="str">
        <f t="shared" si="199"/>
        <v>Aug-2024</v>
      </c>
      <c r="T4253" t="str">
        <f t="shared" si="200"/>
        <v>Profit</v>
      </c>
    </row>
    <row r="4254" spans="1:20" x14ac:dyDescent="0.3">
      <c r="A4254" t="s">
        <v>6364</v>
      </c>
      <c r="B4254" s="2">
        <v>45604</v>
      </c>
      <c r="C4254" t="s">
        <v>4817</v>
      </c>
      <c r="D4254" t="s">
        <v>52</v>
      </c>
      <c r="E4254" t="s">
        <v>53</v>
      </c>
      <c r="F4254" t="s">
        <v>65</v>
      </c>
      <c r="G4254" t="s">
        <v>79</v>
      </c>
      <c r="H4254" t="s">
        <v>23</v>
      </c>
      <c r="I4254" t="s">
        <v>30</v>
      </c>
      <c r="J4254">
        <v>1</v>
      </c>
      <c r="K4254">
        <v>2445.96</v>
      </c>
      <c r="L4254">
        <v>0.1</v>
      </c>
      <c r="M4254" s="6">
        <v>2201.36</v>
      </c>
      <c r="N4254" s="3">
        <v>1568.75</v>
      </c>
      <c r="O4254" s="6">
        <v>632.61</v>
      </c>
      <c r="P4254" t="s">
        <v>49</v>
      </c>
      <c r="Q4254" t="s">
        <v>26</v>
      </c>
      <c r="R4254" s="4">
        <f t="shared" si="198"/>
        <v>0.28737235163716973</v>
      </c>
      <c r="S4254" s="1" t="str">
        <f t="shared" si="199"/>
        <v>Nov-2024</v>
      </c>
      <c r="T4254" t="str">
        <f t="shared" si="200"/>
        <v>Profit</v>
      </c>
    </row>
    <row r="4255" spans="1:20" x14ac:dyDescent="0.3">
      <c r="A4255" t="s">
        <v>6365</v>
      </c>
      <c r="B4255" s="2">
        <v>45920</v>
      </c>
      <c r="C4255" t="s">
        <v>6366</v>
      </c>
      <c r="D4255" t="s">
        <v>19</v>
      </c>
      <c r="E4255" t="s">
        <v>20</v>
      </c>
      <c r="F4255" t="s">
        <v>21</v>
      </c>
      <c r="G4255" t="s">
        <v>79</v>
      </c>
      <c r="H4255" t="s">
        <v>23</v>
      </c>
      <c r="I4255" t="s">
        <v>59</v>
      </c>
      <c r="J4255">
        <v>2</v>
      </c>
      <c r="K4255">
        <v>2396.83</v>
      </c>
      <c r="L4255">
        <v>0.15</v>
      </c>
      <c r="M4255" s="6">
        <v>4074.61</v>
      </c>
      <c r="N4255" s="3">
        <v>3747.37</v>
      </c>
      <c r="O4255" s="6">
        <v>327.24</v>
      </c>
      <c r="P4255" t="s">
        <v>25</v>
      </c>
      <c r="Q4255" t="s">
        <v>26</v>
      </c>
      <c r="R4255" s="4">
        <f t="shared" si="198"/>
        <v>8.0311980778528497E-2</v>
      </c>
      <c r="S4255" s="1" t="str">
        <f t="shared" si="199"/>
        <v>Sep-2025</v>
      </c>
      <c r="T4255" t="str">
        <f t="shared" si="200"/>
        <v>Profit</v>
      </c>
    </row>
    <row r="4256" spans="1:20" x14ac:dyDescent="0.3">
      <c r="A4256" t="s">
        <v>6367</v>
      </c>
      <c r="B4256" s="2">
        <v>46240</v>
      </c>
      <c r="C4256" t="s">
        <v>3359</v>
      </c>
      <c r="D4256" t="s">
        <v>19</v>
      </c>
      <c r="E4256" t="s">
        <v>53</v>
      </c>
      <c r="F4256" t="s">
        <v>90</v>
      </c>
      <c r="G4256" t="s">
        <v>79</v>
      </c>
      <c r="H4256" t="s">
        <v>74</v>
      </c>
      <c r="I4256" t="s">
        <v>137</v>
      </c>
      <c r="J4256">
        <v>5</v>
      </c>
      <c r="K4256">
        <v>18981.240000000002</v>
      </c>
      <c r="L4256">
        <v>0.15</v>
      </c>
      <c r="M4256" s="6">
        <v>80670.27</v>
      </c>
      <c r="N4256" s="3">
        <v>53159.1</v>
      </c>
      <c r="O4256" s="6">
        <v>27511.17</v>
      </c>
      <c r="P4256" t="s">
        <v>25</v>
      </c>
      <c r="Q4256" t="s">
        <v>26</v>
      </c>
      <c r="R4256" s="4">
        <f t="shared" si="198"/>
        <v>0.3410323282666588</v>
      </c>
      <c r="S4256" s="1" t="str">
        <f t="shared" si="199"/>
        <v>Aug-2026</v>
      </c>
      <c r="T4256" t="str">
        <f t="shared" si="200"/>
        <v>Profit</v>
      </c>
    </row>
    <row r="4257" spans="1:20" x14ac:dyDescent="0.3">
      <c r="A4257" t="s">
        <v>6368</v>
      </c>
      <c r="B4257" s="2">
        <v>45593</v>
      </c>
      <c r="C4257" t="s">
        <v>2299</v>
      </c>
      <c r="D4257" t="s">
        <v>46</v>
      </c>
      <c r="E4257" t="s">
        <v>39</v>
      </c>
      <c r="F4257" t="s">
        <v>40</v>
      </c>
      <c r="G4257" t="s">
        <v>22</v>
      </c>
      <c r="H4257" t="s">
        <v>41</v>
      </c>
      <c r="I4257" t="s">
        <v>42</v>
      </c>
      <c r="J4257">
        <v>4</v>
      </c>
      <c r="K4257">
        <v>95.41</v>
      </c>
      <c r="L4257">
        <v>0.1</v>
      </c>
      <c r="M4257" s="6">
        <v>343.48</v>
      </c>
      <c r="N4257" s="3">
        <v>223.98</v>
      </c>
      <c r="O4257" s="6">
        <v>119.5</v>
      </c>
      <c r="P4257" t="s">
        <v>43</v>
      </c>
      <c r="Q4257" t="s">
        <v>142</v>
      </c>
      <c r="R4257" s="4">
        <f t="shared" si="198"/>
        <v>0.34790963083731219</v>
      </c>
      <c r="S4257" s="1" t="str">
        <f t="shared" si="199"/>
        <v>Oct-2024</v>
      </c>
      <c r="T4257" t="str">
        <f t="shared" si="200"/>
        <v>Profit</v>
      </c>
    </row>
    <row r="4258" spans="1:20" x14ac:dyDescent="0.3">
      <c r="A4258" t="s">
        <v>6369</v>
      </c>
      <c r="B4258" s="2">
        <v>45945</v>
      </c>
      <c r="C4258" t="s">
        <v>3864</v>
      </c>
      <c r="D4258" t="s">
        <v>19</v>
      </c>
      <c r="E4258" t="s">
        <v>53</v>
      </c>
      <c r="F4258" t="s">
        <v>54</v>
      </c>
      <c r="G4258" t="s">
        <v>79</v>
      </c>
      <c r="H4258" t="s">
        <v>23</v>
      </c>
      <c r="I4258" t="s">
        <v>24</v>
      </c>
      <c r="J4258">
        <v>1</v>
      </c>
      <c r="K4258">
        <v>35456.870000000003</v>
      </c>
      <c r="L4258">
        <v>0.1</v>
      </c>
      <c r="M4258" s="6">
        <v>31911.18</v>
      </c>
      <c r="N4258" s="3">
        <v>28603.32</v>
      </c>
      <c r="O4258" s="6">
        <v>3307.86</v>
      </c>
      <c r="P4258" t="s">
        <v>31</v>
      </c>
      <c r="Q4258" t="s">
        <v>76</v>
      </c>
      <c r="R4258" s="4">
        <f t="shared" si="198"/>
        <v>0.10365834168463843</v>
      </c>
      <c r="S4258" s="1" t="str">
        <f t="shared" si="199"/>
        <v>Oct-2025</v>
      </c>
      <c r="T4258" t="str">
        <f t="shared" si="200"/>
        <v>Profit</v>
      </c>
    </row>
    <row r="4259" spans="1:20" x14ac:dyDescent="0.3">
      <c r="A4259" t="s">
        <v>6370</v>
      </c>
      <c r="B4259" s="2">
        <v>46287</v>
      </c>
      <c r="C4259" t="s">
        <v>6371</v>
      </c>
      <c r="D4259" t="s">
        <v>19</v>
      </c>
      <c r="E4259" t="s">
        <v>34</v>
      </c>
      <c r="F4259" t="s">
        <v>65</v>
      </c>
      <c r="G4259" t="s">
        <v>79</v>
      </c>
      <c r="H4259" t="s">
        <v>74</v>
      </c>
      <c r="I4259" t="s">
        <v>75</v>
      </c>
      <c r="J4259">
        <v>1</v>
      </c>
      <c r="K4259">
        <v>2863.07</v>
      </c>
      <c r="L4259">
        <v>0.05</v>
      </c>
      <c r="M4259" s="6">
        <v>2719.92</v>
      </c>
      <c r="N4259" s="3">
        <v>2113.9699999999998</v>
      </c>
      <c r="O4259" s="6">
        <v>605.95000000000005</v>
      </c>
      <c r="P4259" t="s">
        <v>31</v>
      </c>
      <c r="Q4259" t="s">
        <v>26</v>
      </c>
      <c r="R4259" s="4">
        <f t="shared" si="198"/>
        <v>0.22278228771434455</v>
      </c>
      <c r="S4259" s="1" t="str">
        <f t="shared" si="199"/>
        <v>Sep-2026</v>
      </c>
      <c r="T4259" t="str">
        <f t="shared" si="200"/>
        <v>Profit</v>
      </c>
    </row>
    <row r="4260" spans="1:20" x14ac:dyDescent="0.3">
      <c r="A4260" t="s">
        <v>6372</v>
      </c>
      <c r="B4260" s="2">
        <v>45751</v>
      </c>
      <c r="C4260" t="s">
        <v>261</v>
      </c>
      <c r="D4260" t="s">
        <v>46</v>
      </c>
      <c r="E4260" t="s">
        <v>58</v>
      </c>
      <c r="F4260" t="s">
        <v>129</v>
      </c>
      <c r="G4260" t="s">
        <v>22</v>
      </c>
      <c r="H4260" t="s">
        <v>23</v>
      </c>
      <c r="I4260" t="s">
        <v>36</v>
      </c>
      <c r="J4260">
        <v>4</v>
      </c>
      <c r="K4260">
        <v>15478.92</v>
      </c>
      <c r="L4260">
        <v>0.1</v>
      </c>
      <c r="M4260" s="6">
        <v>55724.11</v>
      </c>
      <c r="N4260" s="3">
        <v>50705.07</v>
      </c>
      <c r="O4260" s="6">
        <v>5019.04</v>
      </c>
      <c r="P4260" t="s">
        <v>49</v>
      </c>
      <c r="Q4260" t="s">
        <v>26</v>
      </c>
      <c r="R4260" s="4">
        <f t="shared" si="198"/>
        <v>9.0069451086791694E-2</v>
      </c>
      <c r="S4260" s="1" t="str">
        <f t="shared" si="199"/>
        <v>Apr-2025</v>
      </c>
      <c r="T4260" t="str">
        <f t="shared" si="200"/>
        <v>Profit</v>
      </c>
    </row>
    <row r="4261" spans="1:20" x14ac:dyDescent="0.3">
      <c r="A4261" t="s">
        <v>6373</v>
      </c>
      <c r="B4261" s="2">
        <v>45692</v>
      </c>
      <c r="C4261" t="s">
        <v>124</v>
      </c>
      <c r="D4261" t="s">
        <v>19</v>
      </c>
      <c r="E4261" t="s">
        <v>20</v>
      </c>
      <c r="F4261" t="s">
        <v>99</v>
      </c>
      <c r="G4261" t="s">
        <v>22</v>
      </c>
      <c r="H4261" t="s">
        <v>74</v>
      </c>
      <c r="I4261" t="s">
        <v>137</v>
      </c>
      <c r="J4261">
        <v>3</v>
      </c>
      <c r="K4261">
        <v>22057.32</v>
      </c>
      <c r="L4261">
        <v>0.15</v>
      </c>
      <c r="M4261" s="6">
        <v>56246.17</v>
      </c>
      <c r="N4261" s="3">
        <v>46414.67</v>
      </c>
      <c r="O4261" s="6">
        <v>9831.5</v>
      </c>
      <c r="P4261" t="s">
        <v>31</v>
      </c>
      <c r="Q4261" t="s">
        <v>76</v>
      </c>
      <c r="R4261" s="4">
        <f t="shared" si="198"/>
        <v>0.17479412375989334</v>
      </c>
      <c r="S4261" s="1" t="str">
        <f t="shared" si="199"/>
        <v>Feb-2025</v>
      </c>
      <c r="T4261" t="str">
        <f t="shared" si="200"/>
        <v>Profit</v>
      </c>
    </row>
    <row r="4262" spans="1:20" x14ac:dyDescent="0.3">
      <c r="A4262" t="s">
        <v>6374</v>
      </c>
      <c r="B4262" s="2">
        <v>45842</v>
      </c>
      <c r="C4262" t="s">
        <v>768</v>
      </c>
      <c r="D4262" t="s">
        <v>46</v>
      </c>
      <c r="E4262" t="s">
        <v>20</v>
      </c>
      <c r="F4262" t="s">
        <v>21</v>
      </c>
      <c r="G4262" t="s">
        <v>29</v>
      </c>
      <c r="H4262" t="s">
        <v>23</v>
      </c>
      <c r="I4262" t="s">
        <v>24</v>
      </c>
      <c r="J4262">
        <v>1</v>
      </c>
      <c r="K4262">
        <v>39423.629999999997</v>
      </c>
      <c r="L4262">
        <v>0.15</v>
      </c>
      <c r="M4262" s="6">
        <v>33510.089999999997</v>
      </c>
      <c r="N4262" s="3">
        <v>28359.439999999999</v>
      </c>
      <c r="O4262" s="6">
        <v>5150.6499999999996</v>
      </c>
      <c r="P4262" t="s">
        <v>49</v>
      </c>
      <c r="Q4262" t="s">
        <v>26</v>
      </c>
      <c r="R4262" s="4">
        <f t="shared" si="198"/>
        <v>0.15370445140553188</v>
      </c>
      <c r="S4262" s="1" t="str">
        <f t="shared" si="199"/>
        <v>Jul-2025</v>
      </c>
      <c r="T4262" t="str">
        <f t="shared" si="200"/>
        <v>Profit</v>
      </c>
    </row>
    <row r="4263" spans="1:20" x14ac:dyDescent="0.3">
      <c r="A4263" t="s">
        <v>6375</v>
      </c>
      <c r="B4263" s="2">
        <v>45684</v>
      </c>
      <c r="C4263" t="s">
        <v>812</v>
      </c>
      <c r="D4263" t="s">
        <v>46</v>
      </c>
      <c r="E4263" t="s">
        <v>34</v>
      </c>
      <c r="F4263" t="s">
        <v>65</v>
      </c>
      <c r="G4263" t="s">
        <v>22</v>
      </c>
      <c r="H4263" t="s">
        <v>74</v>
      </c>
      <c r="I4263" t="s">
        <v>158</v>
      </c>
      <c r="J4263">
        <v>5</v>
      </c>
      <c r="K4263">
        <v>8668.75</v>
      </c>
      <c r="L4263">
        <v>0</v>
      </c>
      <c r="M4263" s="6">
        <v>43343.75</v>
      </c>
      <c r="N4263" s="3">
        <v>30850.1</v>
      </c>
      <c r="O4263" s="6">
        <v>12493.65</v>
      </c>
      <c r="P4263" t="s">
        <v>25</v>
      </c>
      <c r="Q4263" t="s">
        <v>26</v>
      </c>
      <c r="R4263" s="4">
        <f t="shared" si="198"/>
        <v>0.28824571016582551</v>
      </c>
      <c r="S4263" s="1" t="str">
        <f t="shared" si="199"/>
        <v>Jan-2025</v>
      </c>
      <c r="T4263" t="str">
        <f t="shared" si="200"/>
        <v>Profit</v>
      </c>
    </row>
    <row r="4264" spans="1:20" x14ac:dyDescent="0.3">
      <c r="A4264" t="s">
        <v>6376</v>
      </c>
      <c r="B4264" s="2">
        <v>46158</v>
      </c>
      <c r="C4264" t="s">
        <v>5347</v>
      </c>
      <c r="D4264" t="s">
        <v>19</v>
      </c>
      <c r="E4264" t="s">
        <v>53</v>
      </c>
      <c r="F4264" t="s">
        <v>65</v>
      </c>
      <c r="G4264" t="s">
        <v>22</v>
      </c>
      <c r="H4264" t="s">
        <v>23</v>
      </c>
      <c r="I4264" t="s">
        <v>69</v>
      </c>
      <c r="J4264">
        <v>3</v>
      </c>
      <c r="K4264">
        <v>19739.900000000001</v>
      </c>
      <c r="L4264">
        <v>0.2</v>
      </c>
      <c r="M4264" s="6">
        <v>47375.76</v>
      </c>
      <c r="N4264" s="3">
        <v>31902.7</v>
      </c>
      <c r="O4264" s="6">
        <v>15473.06</v>
      </c>
      <c r="P4264" t="s">
        <v>31</v>
      </c>
      <c r="Q4264" t="s">
        <v>142</v>
      </c>
      <c r="R4264" s="4">
        <f t="shared" si="198"/>
        <v>0.32660288721489639</v>
      </c>
      <c r="S4264" s="1" t="str">
        <f t="shared" si="199"/>
        <v>May-2026</v>
      </c>
      <c r="T4264" t="str">
        <f t="shared" si="200"/>
        <v>Profit</v>
      </c>
    </row>
    <row r="4265" spans="1:20" x14ac:dyDescent="0.3">
      <c r="A4265" t="s">
        <v>6377</v>
      </c>
      <c r="B4265" s="2">
        <v>46055</v>
      </c>
      <c r="C4265" t="s">
        <v>1991</v>
      </c>
      <c r="D4265" t="s">
        <v>52</v>
      </c>
      <c r="E4265" t="s">
        <v>34</v>
      </c>
      <c r="F4265" t="s">
        <v>90</v>
      </c>
      <c r="G4265" t="s">
        <v>79</v>
      </c>
      <c r="H4265" t="s">
        <v>23</v>
      </c>
      <c r="I4265" t="s">
        <v>94</v>
      </c>
      <c r="J4265">
        <v>1</v>
      </c>
      <c r="K4265">
        <v>817.72</v>
      </c>
      <c r="L4265">
        <v>0.1</v>
      </c>
      <c r="M4265" s="6">
        <v>735.95</v>
      </c>
      <c r="N4265" s="3">
        <v>519.11</v>
      </c>
      <c r="O4265" s="6">
        <v>216.84</v>
      </c>
      <c r="P4265" t="s">
        <v>43</v>
      </c>
      <c r="Q4265" t="s">
        <v>26</v>
      </c>
      <c r="R4265" s="4">
        <f t="shared" si="198"/>
        <v>0.29463958149330793</v>
      </c>
      <c r="S4265" s="1" t="str">
        <f t="shared" si="199"/>
        <v>Feb-2026</v>
      </c>
      <c r="T4265" t="str">
        <f t="shared" si="200"/>
        <v>Profit</v>
      </c>
    </row>
    <row r="4266" spans="1:20" x14ac:dyDescent="0.3">
      <c r="A4266" t="s">
        <v>6378</v>
      </c>
      <c r="B4266" s="2">
        <v>46136</v>
      </c>
      <c r="C4266" t="s">
        <v>3796</v>
      </c>
      <c r="D4266" t="s">
        <v>19</v>
      </c>
      <c r="E4266" t="s">
        <v>20</v>
      </c>
      <c r="F4266" t="s">
        <v>21</v>
      </c>
      <c r="G4266" t="s">
        <v>79</v>
      </c>
      <c r="H4266" t="s">
        <v>23</v>
      </c>
      <c r="I4266" t="s">
        <v>24</v>
      </c>
      <c r="J4266">
        <v>2</v>
      </c>
      <c r="K4266">
        <v>41174.559999999998</v>
      </c>
      <c r="L4266">
        <v>0.15</v>
      </c>
      <c r="M4266" s="6">
        <v>69996.75</v>
      </c>
      <c r="N4266" s="3">
        <v>52542.53</v>
      </c>
      <c r="O4266" s="6">
        <v>17454.22</v>
      </c>
      <c r="P4266" t="s">
        <v>25</v>
      </c>
      <c r="Q4266" t="s">
        <v>26</v>
      </c>
      <c r="R4266" s="4">
        <f t="shared" si="198"/>
        <v>0.24935757731608968</v>
      </c>
      <c r="S4266" s="1" t="str">
        <f t="shared" si="199"/>
        <v>Apr-2026</v>
      </c>
      <c r="T4266" t="str">
        <f t="shared" si="200"/>
        <v>Profit</v>
      </c>
    </row>
    <row r="4267" spans="1:20" x14ac:dyDescent="0.3">
      <c r="A4267" t="s">
        <v>6379</v>
      </c>
      <c r="B4267" s="2">
        <v>45498</v>
      </c>
      <c r="C4267" t="s">
        <v>2399</v>
      </c>
      <c r="D4267" t="s">
        <v>19</v>
      </c>
      <c r="E4267" t="s">
        <v>53</v>
      </c>
      <c r="F4267" t="s">
        <v>65</v>
      </c>
      <c r="G4267" t="s">
        <v>29</v>
      </c>
      <c r="H4267" t="s">
        <v>74</v>
      </c>
      <c r="I4267" t="s">
        <v>137</v>
      </c>
      <c r="J4267">
        <v>2</v>
      </c>
      <c r="K4267">
        <v>15586.3</v>
      </c>
      <c r="L4267">
        <v>0.05</v>
      </c>
      <c r="M4267" s="6">
        <v>29613.97</v>
      </c>
      <c r="N4267" s="3">
        <v>19026.02</v>
      </c>
      <c r="O4267" s="6">
        <v>10587.95</v>
      </c>
      <c r="P4267" t="s">
        <v>70</v>
      </c>
      <c r="Q4267" t="s">
        <v>26</v>
      </c>
      <c r="R4267" s="4">
        <f t="shared" si="198"/>
        <v>0.35753227277531519</v>
      </c>
      <c r="S4267" s="1" t="str">
        <f t="shared" si="199"/>
        <v>Jul-2024</v>
      </c>
      <c r="T4267" t="str">
        <f t="shared" si="200"/>
        <v>Profit</v>
      </c>
    </row>
    <row r="4268" spans="1:20" x14ac:dyDescent="0.3">
      <c r="A4268" t="s">
        <v>6380</v>
      </c>
      <c r="B4268" s="2">
        <v>45501</v>
      </c>
      <c r="C4268" t="s">
        <v>2866</v>
      </c>
      <c r="D4268" t="s">
        <v>52</v>
      </c>
      <c r="E4268" t="s">
        <v>53</v>
      </c>
      <c r="F4268" t="s">
        <v>97</v>
      </c>
      <c r="G4268" t="s">
        <v>79</v>
      </c>
      <c r="H4268" t="s">
        <v>23</v>
      </c>
      <c r="I4268" t="s">
        <v>36</v>
      </c>
      <c r="J4268">
        <v>4</v>
      </c>
      <c r="K4268">
        <v>20526.62</v>
      </c>
      <c r="L4268">
        <v>0.05</v>
      </c>
      <c r="M4268" s="6">
        <v>78001.16</v>
      </c>
      <c r="N4268" s="3">
        <v>58467.81</v>
      </c>
      <c r="O4268" s="6">
        <v>19533.349999999999</v>
      </c>
      <c r="P4268" t="s">
        <v>25</v>
      </c>
      <c r="Q4268" t="s">
        <v>26</v>
      </c>
      <c r="R4268" s="4">
        <f t="shared" si="198"/>
        <v>0.2504238398505868</v>
      </c>
      <c r="S4268" s="1" t="str">
        <f t="shared" si="199"/>
        <v>Jul-2024</v>
      </c>
      <c r="T4268" t="str">
        <f t="shared" si="200"/>
        <v>Profit</v>
      </c>
    </row>
    <row r="4269" spans="1:20" x14ac:dyDescent="0.3">
      <c r="A4269" t="s">
        <v>6381</v>
      </c>
      <c r="B4269" s="2">
        <v>45406</v>
      </c>
      <c r="C4269" t="s">
        <v>1050</v>
      </c>
      <c r="D4269" t="s">
        <v>46</v>
      </c>
      <c r="E4269" t="s">
        <v>53</v>
      </c>
      <c r="F4269" t="s">
        <v>90</v>
      </c>
      <c r="G4269" t="s">
        <v>22</v>
      </c>
      <c r="H4269" t="s">
        <v>23</v>
      </c>
      <c r="I4269" t="s">
        <v>24</v>
      </c>
      <c r="J4269">
        <v>8</v>
      </c>
      <c r="K4269">
        <v>38790.28</v>
      </c>
      <c r="L4269">
        <v>0.1</v>
      </c>
      <c r="M4269" s="6">
        <v>279290.02</v>
      </c>
      <c r="N4269" s="3">
        <v>178420.47</v>
      </c>
      <c r="O4269" s="6">
        <v>100869.55</v>
      </c>
      <c r="P4269" t="s">
        <v>31</v>
      </c>
      <c r="Q4269" t="s">
        <v>26</v>
      </c>
      <c r="R4269" s="4">
        <f t="shared" si="198"/>
        <v>0.36116417622083308</v>
      </c>
      <c r="S4269" s="1" t="str">
        <f t="shared" si="199"/>
        <v>Apr-2024</v>
      </c>
      <c r="T4269" t="str">
        <f t="shared" si="200"/>
        <v>Profit</v>
      </c>
    </row>
    <row r="4270" spans="1:20" x14ac:dyDescent="0.3">
      <c r="A4270" t="s">
        <v>6382</v>
      </c>
      <c r="B4270" s="2">
        <v>46028</v>
      </c>
      <c r="C4270" t="s">
        <v>6383</v>
      </c>
      <c r="D4270" t="s">
        <v>46</v>
      </c>
      <c r="E4270" t="s">
        <v>39</v>
      </c>
      <c r="F4270" t="s">
        <v>146</v>
      </c>
      <c r="G4270" t="s">
        <v>79</v>
      </c>
      <c r="H4270" t="s">
        <v>74</v>
      </c>
      <c r="I4270" t="s">
        <v>158</v>
      </c>
      <c r="J4270">
        <v>2</v>
      </c>
      <c r="K4270">
        <v>8470.31</v>
      </c>
      <c r="L4270">
        <v>0.1</v>
      </c>
      <c r="M4270" s="6">
        <v>15246.56</v>
      </c>
      <c r="N4270" s="3">
        <v>9714.82</v>
      </c>
      <c r="O4270" s="6">
        <v>5531.74</v>
      </c>
      <c r="P4270" t="s">
        <v>49</v>
      </c>
      <c r="Q4270" t="s">
        <v>26</v>
      </c>
      <c r="R4270" s="4">
        <f t="shared" si="198"/>
        <v>0.36281889160571301</v>
      </c>
      <c r="S4270" s="1" t="str">
        <f t="shared" si="199"/>
        <v>Jan-2026</v>
      </c>
      <c r="T4270" t="str">
        <f t="shared" si="200"/>
        <v>Profit</v>
      </c>
    </row>
    <row r="4271" spans="1:20" x14ac:dyDescent="0.3">
      <c r="A4271" t="s">
        <v>6384</v>
      </c>
      <c r="B4271" s="2">
        <v>45937</v>
      </c>
      <c r="C4271" t="s">
        <v>6385</v>
      </c>
      <c r="D4271" t="s">
        <v>19</v>
      </c>
      <c r="E4271" t="s">
        <v>53</v>
      </c>
      <c r="F4271" t="s">
        <v>54</v>
      </c>
      <c r="G4271" t="s">
        <v>29</v>
      </c>
      <c r="H4271" t="s">
        <v>23</v>
      </c>
      <c r="I4271" t="s">
        <v>59</v>
      </c>
      <c r="J4271">
        <v>4</v>
      </c>
      <c r="K4271">
        <v>2605.15</v>
      </c>
      <c r="L4271">
        <v>0</v>
      </c>
      <c r="M4271" s="6">
        <v>10420.6</v>
      </c>
      <c r="N4271" s="3">
        <v>6785.23</v>
      </c>
      <c r="O4271" s="6">
        <v>3635.37</v>
      </c>
      <c r="P4271" t="s">
        <v>49</v>
      </c>
      <c r="Q4271" t="s">
        <v>26</v>
      </c>
      <c r="R4271" s="4">
        <f t="shared" si="198"/>
        <v>0.34886378903326104</v>
      </c>
      <c r="S4271" s="1" t="str">
        <f t="shared" si="199"/>
        <v>Oct-2025</v>
      </c>
      <c r="T4271" t="str">
        <f t="shared" si="200"/>
        <v>Profit</v>
      </c>
    </row>
    <row r="4272" spans="1:20" x14ac:dyDescent="0.3">
      <c r="A4272" t="s">
        <v>6386</v>
      </c>
      <c r="B4272" s="2">
        <v>45542</v>
      </c>
      <c r="C4272" t="s">
        <v>6155</v>
      </c>
      <c r="D4272" t="s">
        <v>46</v>
      </c>
      <c r="E4272" t="s">
        <v>58</v>
      </c>
      <c r="F4272" t="s">
        <v>339</v>
      </c>
      <c r="G4272" t="s">
        <v>79</v>
      </c>
      <c r="H4272" t="s">
        <v>23</v>
      </c>
      <c r="I4272" t="s">
        <v>30</v>
      </c>
      <c r="J4272">
        <v>1</v>
      </c>
      <c r="K4272">
        <v>2466.98</v>
      </c>
      <c r="L4272">
        <v>0.2</v>
      </c>
      <c r="M4272" s="6">
        <v>1973.58</v>
      </c>
      <c r="N4272" s="3">
        <v>1906.36</v>
      </c>
      <c r="O4272" s="6">
        <v>67.22</v>
      </c>
      <c r="P4272" t="s">
        <v>25</v>
      </c>
      <c r="Q4272" t="s">
        <v>26</v>
      </c>
      <c r="R4272" s="4">
        <f t="shared" si="198"/>
        <v>3.4059931697726975E-2</v>
      </c>
      <c r="S4272" s="1" t="str">
        <f t="shared" si="199"/>
        <v>Sep-2024</v>
      </c>
      <c r="T4272" t="str">
        <f t="shared" si="200"/>
        <v>Profit</v>
      </c>
    </row>
    <row r="4273" spans="1:20" x14ac:dyDescent="0.3">
      <c r="A4273" t="s">
        <v>6387</v>
      </c>
      <c r="B4273" s="2">
        <v>45510</v>
      </c>
      <c r="C4273" t="s">
        <v>4593</v>
      </c>
      <c r="D4273" t="s">
        <v>19</v>
      </c>
      <c r="E4273" t="s">
        <v>58</v>
      </c>
      <c r="F4273" t="s">
        <v>339</v>
      </c>
      <c r="G4273" t="s">
        <v>22</v>
      </c>
      <c r="H4273" t="s">
        <v>41</v>
      </c>
      <c r="I4273" t="s">
        <v>62</v>
      </c>
      <c r="J4273">
        <v>2</v>
      </c>
      <c r="K4273">
        <v>537.34</v>
      </c>
      <c r="L4273">
        <v>0.1</v>
      </c>
      <c r="M4273" s="6">
        <v>967.21</v>
      </c>
      <c r="N4273" s="3">
        <v>843.28</v>
      </c>
      <c r="O4273" s="6">
        <v>123.93</v>
      </c>
      <c r="P4273" t="s">
        <v>31</v>
      </c>
      <c r="Q4273" t="s">
        <v>26</v>
      </c>
      <c r="R4273" s="4">
        <f t="shared" si="198"/>
        <v>0.12813142957579016</v>
      </c>
      <c r="S4273" s="1" t="str">
        <f t="shared" si="199"/>
        <v>Aug-2024</v>
      </c>
      <c r="T4273" t="str">
        <f t="shared" si="200"/>
        <v>Profit</v>
      </c>
    </row>
    <row r="4274" spans="1:20" x14ac:dyDescent="0.3">
      <c r="A4274" t="s">
        <v>6388</v>
      </c>
      <c r="B4274" s="2">
        <v>45698</v>
      </c>
      <c r="C4274" t="s">
        <v>3633</v>
      </c>
      <c r="D4274" t="s">
        <v>52</v>
      </c>
      <c r="E4274" t="s">
        <v>34</v>
      </c>
      <c r="F4274" t="s">
        <v>73</v>
      </c>
      <c r="G4274" t="s">
        <v>29</v>
      </c>
      <c r="H4274" t="s">
        <v>41</v>
      </c>
      <c r="I4274" t="s">
        <v>62</v>
      </c>
      <c r="J4274">
        <v>1</v>
      </c>
      <c r="K4274">
        <v>507.24</v>
      </c>
      <c r="L4274">
        <v>0.05</v>
      </c>
      <c r="M4274" s="6">
        <v>481.88</v>
      </c>
      <c r="N4274" s="3">
        <v>288</v>
      </c>
      <c r="O4274" s="6">
        <v>193.88</v>
      </c>
      <c r="P4274" t="s">
        <v>49</v>
      </c>
      <c r="Q4274" t="s">
        <v>26</v>
      </c>
      <c r="R4274" s="4">
        <f t="shared" si="198"/>
        <v>0.40234083174234248</v>
      </c>
      <c r="S4274" s="1" t="str">
        <f t="shared" si="199"/>
        <v>Feb-2025</v>
      </c>
      <c r="T4274" t="str">
        <f t="shared" si="200"/>
        <v>Profit</v>
      </c>
    </row>
    <row r="4275" spans="1:20" x14ac:dyDescent="0.3">
      <c r="A4275" t="s">
        <v>6389</v>
      </c>
      <c r="B4275" s="2">
        <v>45734</v>
      </c>
      <c r="C4275" t="s">
        <v>650</v>
      </c>
      <c r="D4275" t="s">
        <v>52</v>
      </c>
      <c r="E4275" t="s">
        <v>53</v>
      </c>
      <c r="F4275" t="s">
        <v>90</v>
      </c>
      <c r="G4275" t="s">
        <v>79</v>
      </c>
      <c r="H4275" t="s">
        <v>41</v>
      </c>
      <c r="I4275" t="s">
        <v>62</v>
      </c>
      <c r="J4275">
        <v>1</v>
      </c>
      <c r="K4275">
        <v>561.22</v>
      </c>
      <c r="L4275">
        <v>0.1</v>
      </c>
      <c r="M4275" s="6">
        <v>505.1</v>
      </c>
      <c r="N4275" s="3">
        <v>341.49</v>
      </c>
      <c r="O4275" s="6">
        <v>163.61000000000001</v>
      </c>
      <c r="P4275" t="s">
        <v>49</v>
      </c>
      <c r="Q4275" t="s">
        <v>26</v>
      </c>
      <c r="R4275" s="4">
        <f t="shared" si="198"/>
        <v>0.32391605622648983</v>
      </c>
      <c r="S4275" s="1" t="str">
        <f t="shared" si="199"/>
        <v>Mar-2025</v>
      </c>
      <c r="T4275" t="str">
        <f t="shared" si="200"/>
        <v>Profit</v>
      </c>
    </row>
    <row r="4276" spans="1:20" x14ac:dyDescent="0.3">
      <c r="A4276" t="s">
        <v>6390</v>
      </c>
      <c r="B4276" s="2">
        <v>45894</v>
      </c>
      <c r="C4276" t="s">
        <v>3857</v>
      </c>
      <c r="D4276" t="s">
        <v>19</v>
      </c>
      <c r="E4276" t="s">
        <v>34</v>
      </c>
      <c r="F4276" t="s">
        <v>65</v>
      </c>
      <c r="G4276" t="s">
        <v>22</v>
      </c>
      <c r="H4276" t="s">
        <v>41</v>
      </c>
      <c r="I4276" t="s">
        <v>48</v>
      </c>
      <c r="J4276">
        <v>1</v>
      </c>
      <c r="K4276">
        <v>175.51</v>
      </c>
      <c r="L4276">
        <v>0</v>
      </c>
      <c r="M4276" s="6">
        <v>175.51</v>
      </c>
      <c r="N4276" s="3">
        <v>99.37</v>
      </c>
      <c r="O4276" s="6">
        <v>76.14</v>
      </c>
      <c r="P4276" t="s">
        <v>31</v>
      </c>
      <c r="Q4276" t="s">
        <v>26</v>
      </c>
      <c r="R4276" s="4">
        <f t="shared" si="198"/>
        <v>0.43382143467608686</v>
      </c>
      <c r="S4276" s="1" t="str">
        <f t="shared" si="199"/>
        <v>Aug-2025</v>
      </c>
      <c r="T4276" t="str">
        <f t="shared" si="200"/>
        <v>Profit</v>
      </c>
    </row>
    <row r="4277" spans="1:20" x14ac:dyDescent="0.3">
      <c r="A4277" t="s">
        <v>6391</v>
      </c>
      <c r="B4277" s="2">
        <v>45645</v>
      </c>
      <c r="C4277" t="s">
        <v>4239</v>
      </c>
      <c r="D4277" t="s">
        <v>19</v>
      </c>
      <c r="E4277" t="s">
        <v>34</v>
      </c>
      <c r="F4277" t="s">
        <v>35</v>
      </c>
      <c r="G4277" t="s">
        <v>22</v>
      </c>
      <c r="H4277" t="s">
        <v>74</v>
      </c>
      <c r="I4277" t="s">
        <v>75</v>
      </c>
      <c r="J4277">
        <v>2</v>
      </c>
      <c r="K4277">
        <v>10790.06</v>
      </c>
      <c r="L4277">
        <v>0</v>
      </c>
      <c r="M4277" s="6">
        <v>21580.12</v>
      </c>
      <c r="N4277" s="3">
        <v>12685.41</v>
      </c>
      <c r="O4277" s="6">
        <v>8894.7099999999991</v>
      </c>
      <c r="P4277" t="s">
        <v>49</v>
      </c>
      <c r="Q4277" t="s">
        <v>26</v>
      </c>
      <c r="R4277" s="4">
        <f t="shared" si="198"/>
        <v>0.41217148004737691</v>
      </c>
      <c r="S4277" s="1" t="str">
        <f t="shared" si="199"/>
        <v>Dec-2024</v>
      </c>
      <c r="T4277" t="str">
        <f t="shared" si="200"/>
        <v>Profit</v>
      </c>
    </row>
    <row r="4278" spans="1:20" x14ac:dyDescent="0.3">
      <c r="A4278" t="s">
        <v>6392</v>
      </c>
      <c r="B4278" s="2">
        <v>46179</v>
      </c>
      <c r="C4278" t="s">
        <v>3156</v>
      </c>
      <c r="D4278" t="s">
        <v>46</v>
      </c>
      <c r="E4278" t="s">
        <v>20</v>
      </c>
      <c r="F4278" t="s">
        <v>205</v>
      </c>
      <c r="G4278" t="s">
        <v>22</v>
      </c>
      <c r="H4278" t="s">
        <v>74</v>
      </c>
      <c r="I4278" t="s">
        <v>107</v>
      </c>
      <c r="J4278">
        <v>2</v>
      </c>
      <c r="K4278">
        <v>11538.85</v>
      </c>
      <c r="L4278">
        <v>0.1</v>
      </c>
      <c r="M4278" s="6">
        <v>20769.93</v>
      </c>
      <c r="N4278" s="3">
        <v>12330.5</v>
      </c>
      <c r="O4278" s="6">
        <v>8439.43</v>
      </c>
      <c r="P4278" t="s">
        <v>31</v>
      </c>
      <c r="Q4278" t="s">
        <v>26</v>
      </c>
      <c r="R4278" s="4">
        <f t="shared" si="198"/>
        <v>0.40632924617463806</v>
      </c>
      <c r="S4278" s="1" t="str">
        <f t="shared" si="199"/>
        <v>Jun-2026</v>
      </c>
      <c r="T4278" t="str">
        <f t="shared" si="200"/>
        <v>Profit</v>
      </c>
    </row>
    <row r="4279" spans="1:20" x14ac:dyDescent="0.3">
      <c r="A4279" t="s">
        <v>6393</v>
      </c>
      <c r="B4279" s="2">
        <v>45849</v>
      </c>
      <c r="C4279" t="s">
        <v>629</v>
      </c>
      <c r="D4279" t="s">
        <v>19</v>
      </c>
      <c r="E4279" t="s">
        <v>34</v>
      </c>
      <c r="F4279" t="s">
        <v>65</v>
      </c>
      <c r="G4279" t="s">
        <v>79</v>
      </c>
      <c r="H4279" t="s">
        <v>23</v>
      </c>
      <c r="I4279" t="s">
        <v>59</v>
      </c>
      <c r="J4279">
        <v>3</v>
      </c>
      <c r="K4279">
        <v>6220.64</v>
      </c>
      <c r="L4279">
        <v>0</v>
      </c>
      <c r="M4279" s="6">
        <v>18661.919999999998</v>
      </c>
      <c r="N4279" s="3">
        <v>12225.62</v>
      </c>
      <c r="O4279" s="6">
        <v>6436.3</v>
      </c>
      <c r="P4279" t="s">
        <v>25</v>
      </c>
      <c r="Q4279" t="s">
        <v>26</v>
      </c>
      <c r="R4279" s="4">
        <f t="shared" si="198"/>
        <v>0.34488948618362958</v>
      </c>
      <c r="S4279" s="1" t="str">
        <f t="shared" si="199"/>
        <v>Jul-2025</v>
      </c>
      <c r="T4279" t="str">
        <f t="shared" si="200"/>
        <v>Profit</v>
      </c>
    </row>
    <row r="4280" spans="1:20" x14ac:dyDescent="0.3">
      <c r="A4280" t="s">
        <v>6394</v>
      </c>
      <c r="B4280" s="2">
        <v>45841</v>
      </c>
      <c r="C4280" t="s">
        <v>4699</v>
      </c>
      <c r="D4280" t="s">
        <v>46</v>
      </c>
      <c r="E4280" t="s">
        <v>39</v>
      </c>
      <c r="F4280" t="s">
        <v>40</v>
      </c>
      <c r="G4280" t="s">
        <v>22</v>
      </c>
      <c r="H4280" t="s">
        <v>23</v>
      </c>
      <c r="I4280" t="s">
        <v>30</v>
      </c>
      <c r="J4280">
        <v>2</v>
      </c>
      <c r="K4280">
        <v>2369.5100000000002</v>
      </c>
      <c r="L4280">
        <v>0.1</v>
      </c>
      <c r="M4280" s="6">
        <v>4265.12</v>
      </c>
      <c r="N4280" s="3">
        <v>3787.3</v>
      </c>
      <c r="O4280" s="6">
        <v>477.82</v>
      </c>
      <c r="P4280" t="s">
        <v>31</v>
      </c>
      <c r="Q4280" t="s">
        <v>26</v>
      </c>
      <c r="R4280" s="4">
        <f t="shared" si="198"/>
        <v>0.11202967325655551</v>
      </c>
      <c r="S4280" s="1" t="str">
        <f t="shared" si="199"/>
        <v>Jul-2025</v>
      </c>
      <c r="T4280" t="str">
        <f t="shared" si="200"/>
        <v>Profit</v>
      </c>
    </row>
    <row r="4281" spans="1:20" x14ac:dyDescent="0.3">
      <c r="A4281" t="s">
        <v>6395</v>
      </c>
      <c r="B4281" s="2">
        <v>45433</v>
      </c>
      <c r="C4281" t="s">
        <v>5991</v>
      </c>
      <c r="D4281" t="s">
        <v>19</v>
      </c>
      <c r="E4281" t="s">
        <v>34</v>
      </c>
      <c r="F4281" t="s">
        <v>65</v>
      </c>
      <c r="G4281" t="s">
        <v>22</v>
      </c>
      <c r="H4281" t="s">
        <v>41</v>
      </c>
      <c r="I4281" t="s">
        <v>125</v>
      </c>
      <c r="J4281">
        <v>8</v>
      </c>
      <c r="K4281">
        <v>73.66</v>
      </c>
      <c r="L4281">
        <v>0</v>
      </c>
      <c r="M4281" s="6">
        <v>589.28</v>
      </c>
      <c r="N4281" s="3">
        <v>399.89</v>
      </c>
      <c r="O4281" s="6">
        <v>189.39</v>
      </c>
      <c r="P4281" t="s">
        <v>31</v>
      </c>
      <c r="Q4281" t="s">
        <v>26</v>
      </c>
      <c r="R4281" s="4">
        <f t="shared" si="198"/>
        <v>0.3213922074395873</v>
      </c>
      <c r="S4281" s="1" t="str">
        <f t="shared" si="199"/>
        <v>May-2024</v>
      </c>
      <c r="T4281" t="str">
        <f t="shared" si="200"/>
        <v>Profit</v>
      </c>
    </row>
    <row r="4282" spans="1:20" x14ac:dyDescent="0.3">
      <c r="A4282" t="s">
        <v>6396</v>
      </c>
      <c r="B4282" s="2">
        <v>45903</v>
      </c>
      <c r="C4282" t="s">
        <v>6397</v>
      </c>
      <c r="D4282" t="s">
        <v>19</v>
      </c>
      <c r="E4282" t="s">
        <v>34</v>
      </c>
      <c r="F4282" t="s">
        <v>73</v>
      </c>
      <c r="G4282" t="s">
        <v>22</v>
      </c>
      <c r="H4282" t="s">
        <v>41</v>
      </c>
      <c r="I4282" t="s">
        <v>48</v>
      </c>
      <c r="J4282">
        <v>2</v>
      </c>
      <c r="K4282">
        <v>134.62</v>
      </c>
      <c r="L4282">
        <v>0.05</v>
      </c>
      <c r="M4282" s="6">
        <v>255.78</v>
      </c>
      <c r="N4282" s="3">
        <v>164.63</v>
      </c>
      <c r="O4282" s="6">
        <v>91.15</v>
      </c>
      <c r="P4282" t="s">
        <v>70</v>
      </c>
      <c r="Q4282" t="s">
        <v>26</v>
      </c>
      <c r="R4282" s="4">
        <f t="shared" si="198"/>
        <v>0.35636093517866918</v>
      </c>
      <c r="S4282" s="1" t="str">
        <f t="shared" si="199"/>
        <v>Sep-2025</v>
      </c>
      <c r="T4282" t="str">
        <f t="shared" si="200"/>
        <v>Profit</v>
      </c>
    </row>
    <row r="4283" spans="1:20" x14ac:dyDescent="0.3">
      <c r="A4283" t="s">
        <v>6398</v>
      </c>
      <c r="B4283" s="2">
        <v>45792</v>
      </c>
      <c r="C4283" t="s">
        <v>4445</v>
      </c>
      <c r="D4283" t="s">
        <v>52</v>
      </c>
      <c r="E4283" t="s">
        <v>58</v>
      </c>
      <c r="F4283" t="s">
        <v>68</v>
      </c>
      <c r="G4283" t="s">
        <v>22</v>
      </c>
      <c r="H4283" t="s">
        <v>41</v>
      </c>
      <c r="I4283" t="s">
        <v>134</v>
      </c>
      <c r="J4283">
        <v>4</v>
      </c>
      <c r="K4283">
        <v>342.53</v>
      </c>
      <c r="L4283">
        <v>0.1</v>
      </c>
      <c r="M4283" s="6">
        <v>1233.1099999999999</v>
      </c>
      <c r="N4283" s="3">
        <v>1089.3800000000001</v>
      </c>
      <c r="O4283" s="6">
        <v>143.72999999999999</v>
      </c>
      <c r="P4283" t="s">
        <v>31</v>
      </c>
      <c r="Q4283" t="s">
        <v>26</v>
      </c>
      <c r="R4283" s="4">
        <f t="shared" si="198"/>
        <v>0.11655894445750987</v>
      </c>
      <c r="S4283" s="1" t="str">
        <f t="shared" si="199"/>
        <v>May-2025</v>
      </c>
      <c r="T4283" t="str">
        <f t="shared" si="200"/>
        <v>Profit</v>
      </c>
    </row>
    <row r="4284" spans="1:20" x14ac:dyDescent="0.3">
      <c r="A4284" t="s">
        <v>6399</v>
      </c>
      <c r="B4284" s="2">
        <v>46131</v>
      </c>
      <c r="C4284" t="s">
        <v>6400</v>
      </c>
      <c r="D4284" t="s">
        <v>19</v>
      </c>
      <c r="E4284" t="s">
        <v>39</v>
      </c>
      <c r="F4284" t="s">
        <v>220</v>
      </c>
      <c r="G4284" t="s">
        <v>29</v>
      </c>
      <c r="H4284" t="s">
        <v>23</v>
      </c>
      <c r="I4284" t="s">
        <v>30</v>
      </c>
      <c r="J4284">
        <v>5</v>
      </c>
      <c r="K4284">
        <v>928.61</v>
      </c>
      <c r="L4284">
        <v>0.1</v>
      </c>
      <c r="M4284" s="6">
        <v>4178.74</v>
      </c>
      <c r="N4284" s="3">
        <v>3293.62</v>
      </c>
      <c r="O4284" s="6">
        <v>885.12</v>
      </c>
      <c r="P4284" t="s">
        <v>70</v>
      </c>
      <c r="Q4284" t="s">
        <v>76</v>
      </c>
      <c r="R4284" s="4">
        <f t="shared" si="198"/>
        <v>0.21181504472640078</v>
      </c>
      <c r="S4284" s="1" t="str">
        <f t="shared" si="199"/>
        <v>Apr-2026</v>
      </c>
      <c r="T4284" t="str">
        <f t="shared" si="200"/>
        <v>Profit</v>
      </c>
    </row>
    <row r="4285" spans="1:20" x14ac:dyDescent="0.3">
      <c r="A4285" t="s">
        <v>6401</v>
      </c>
      <c r="B4285" s="2">
        <v>45993</v>
      </c>
      <c r="C4285" t="s">
        <v>714</v>
      </c>
      <c r="D4285" t="s">
        <v>19</v>
      </c>
      <c r="E4285" t="s">
        <v>20</v>
      </c>
      <c r="F4285" t="s">
        <v>157</v>
      </c>
      <c r="G4285" t="s">
        <v>22</v>
      </c>
      <c r="H4285" t="s">
        <v>74</v>
      </c>
      <c r="I4285" t="s">
        <v>158</v>
      </c>
      <c r="J4285">
        <v>2</v>
      </c>
      <c r="K4285">
        <v>4325.8599999999997</v>
      </c>
      <c r="L4285">
        <v>0.05</v>
      </c>
      <c r="M4285" s="6">
        <v>8219.1299999999992</v>
      </c>
      <c r="N4285" s="3">
        <v>6352.32</v>
      </c>
      <c r="O4285" s="6">
        <v>1866.81</v>
      </c>
      <c r="P4285" t="s">
        <v>70</v>
      </c>
      <c r="Q4285" t="s">
        <v>26</v>
      </c>
      <c r="R4285" s="4">
        <f t="shared" si="198"/>
        <v>0.22712987870979046</v>
      </c>
      <c r="S4285" s="1" t="str">
        <f t="shared" si="199"/>
        <v>Dec-2025</v>
      </c>
      <c r="T4285" t="str">
        <f t="shared" si="200"/>
        <v>Profit</v>
      </c>
    </row>
    <row r="4286" spans="1:20" x14ac:dyDescent="0.3">
      <c r="A4286" t="s">
        <v>6402</v>
      </c>
      <c r="B4286" s="2">
        <v>45838</v>
      </c>
      <c r="C4286" t="s">
        <v>1332</v>
      </c>
      <c r="D4286" t="s">
        <v>19</v>
      </c>
      <c r="E4286" t="s">
        <v>53</v>
      </c>
      <c r="F4286" t="s">
        <v>97</v>
      </c>
      <c r="G4286" t="s">
        <v>22</v>
      </c>
      <c r="H4286" t="s">
        <v>23</v>
      </c>
      <c r="I4286" t="s">
        <v>94</v>
      </c>
      <c r="J4286">
        <v>3</v>
      </c>
      <c r="K4286">
        <v>1121.1400000000001</v>
      </c>
      <c r="L4286">
        <v>0.15</v>
      </c>
      <c r="M4286" s="6">
        <v>2858.91</v>
      </c>
      <c r="N4286" s="3">
        <v>2617.39</v>
      </c>
      <c r="O4286" s="6">
        <v>241.52</v>
      </c>
      <c r="P4286" t="s">
        <v>25</v>
      </c>
      <c r="Q4286" t="s">
        <v>26</v>
      </c>
      <c r="R4286" s="4">
        <f t="shared" si="198"/>
        <v>8.4479749275073374E-2</v>
      </c>
      <c r="S4286" s="1" t="str">
        <f t="shared" si="199"/>
        <v>Jun-2025</v>
      </c>
      <c r="T4286" t="str">
        <f t="shared" si="200"/>
        <v>Profit</v>
      </c>
    </row>
    <row r="4287" spans="1:20" x14ac:dyDescent="0.3">
      <c r="A4287" t="s">
        <v>6403</v>
      </c>
      <c r="B4287" s="2">
        <v>45950</v>
      </c>
      <c r="C4287" t="s">
        <v>3934</v>
      </c>
      <c r="D4287" t="s">
        <v>46</v>
      </c>
      <c r="E4287" t="s">
        <v>53</v>
      </c>
      <c r="F4287" t="s">
        <v>54</v>
      </c>
      <c r="G4287" t="s">
        <v>22</v>
      </c>
      <c r="H4287" t="s">
        <v>23</v>
      </c>
      <c r="I4287" t="s">
        <v>69</v>
      </c>
      <c r="J4287">
        <v>2</v>
      </c>
      <c r="K4287">
        <v>17533.509999999998</v>
      </c>
      <c r="L4287">
        <v>0.1</v>
      </c>
      <c r="M4287" s="6">
        <v>31560.32</v>
      </c>
      <c r="N4287" s="3">
        <v>22148.6</v>
      </c>
      <c r="O4287" s="6">
        <v>9411.7199999999993</v>
      </c>
      <c r="P4287" t="s">
        <v>43</v>
      </c>
      <c r="Q4287" t="s">
        <v>26</v>
      </c>
      <c r="R4287" s="4">
        <f t="shared" si="198"/>
        <v>0.29821370632490418</v>
      </c>
      <c r="S4287" s="1" t="str">
        <f t="shared" si="199"/>
        <v>Oct-2025</v>
      </c>
      <c r="T4287" t="str">
        <f t="shared" si="200"/>
        <v>Profit</v>
      </c>
    </row>
    <row r="4288" spans="1:20" x14ac:dyDescent="0.3">
      <c r="A4288" t="s">
        <v>6404</v>
      </c>
      <c r="B4288" s="2">
        <v>45833</v>
      </c>
      <c r="C4288" t="s">
        <v>4273</v>
      </c>
      <c r="D4288" t="s">
        <v>46</v>
      </c>
      <c r="E4288" t="s">
        <v>53</v>
      </c>
      <c r="F4288" t="s">
        <v>54</v>
      </c>
      <c r="G4288" t="s">
        <v>29</v>
      </c>
      <c r="H4288" t="s">
        <v>41</v>
      </c>
      <c r="I4288" t="s">
        <v>42</v>
      </c>
      <c r="J4288">
        <v>1</v>
      </c>
      <c r="K4288">
        <v>156.41999999999999</v>
      </c>
      <c r="L4288">
        <v>0.05</v>
      </c>
      <c r="M4288" s="6">
        <v>148.6</v>
      </c>
      <c r="N4288" s="3">
        <v>96.85</v>
      </c>
      <c r="O4288" s="6">
        <v>51.75</v>
      </c>
      <c r="P4288" t="s">
        <v>70</v>
      </c>
      <c r="Q4288" t="s">
        <v>26</v>
      </c>
      <c r="R4288" s="4">
        <f t="shared" si="198"/>
        <v>0.34825033647375508</v>
      </c>
      <c r="S4288" s="1" t="str">
        <f t="shared" si="199"/>
        <v>Jun-2025</v>
      </c>
      <c r="T4288" t="str">
        <f t="shared" si="200"/>
        <v>Profit</v>
      </c>
    </row>
    <row r="4289" spans="1:20" x14ac:dyDescent="0.3">
      <c r="A4289" t="s">
        <v>6405</v>
      </c>
      <c r="B4289" s="2">
        <v>46137</v>
      </c>
      <c r="C4289" t="s">
        <v>3095</v>
      </c>
      <c r="D4289" t="s">
        <v>52</v>
      </c>
      <c r="E4289" t="s">
        <v>53</v>
      </c>
      <c r="F4289" t="s">
        <v>65</v>
      </c>
      <c r="G4289" t="s">
        <v>29</v>
      </c>
      <c r="H4289" t="s">
        <v>74</v>
      </c>
      <c r="I4289" t="s">
        <v>107</v>
      </c>
      <c r="J4289">
        <v>2</v>
      </c>
      <c r="K4289">
        <v>10573.52</v>
      </c>
      <c r="L4289">
        <v>0.25</v>
      </c>
      <c r="M4289" s="6">
        <v>15860.28</v>
      </c>
      <c r="N4289" s="3">
        <v>14635.58</v>
      </c>
      <c r="O4289" s="6">
        <v>1224.7</v>
      </c>
      <c r="P4289" t="s">
        <v>31</v>
      </c>
      <c r="Q4289" t="s">
        <v>26</v>
      </c>
      <c r="R4289" s="4">
        <f t="shared" si="198"/>
        <v>7.7218056679957736E-2</v>
      </c>
      <c r="S4289" s="1" t="str">
        <f t="shared" si="199"/>
        <v>Apr-2026</v>
      </c>
      <c r="T4289" t="str">
        <f t="shared" si="200"/>
        <v>Profit</v>
      </c>
    </row>
    <row r="4290" spans="1:20" x14ac:dyDescent="0.3">
      <c r="A4290" t="s">
        <v>6406</v>
      </c>
      <c r="B4290" s="2">
        <v>45798</v>
      </c>
      <c r="C4290" t="s">
        <v>3110</v>
      </c>
      <c r="D4290" t="s">
        <v>19</v>
      </c>
      <c r="E4290" t="s">
        <v>53</v>
      </c>
      <c r="F4290" t="s">
        <v>97</v>
      </c>
      <c r="G4290" t="s">
        <v>22</v>
      </c>
      <c r="H4290" t="s">
        <v>41</v>
      </c>
      <c r="I4290" t="s">
        <v>134</v>
      </c>
      <c r="J4290">
        <v>2</v>
      </c>
      <c r="K4290">
        <v>469.85</v>
      </c>
      <c r="L4290">
        <v>0.1</v>
      </c>
      <c r="M4290" s="6">
        <v>845.73</v>
      </c>
      <c r="N4290" s="3">
        <v>660.4</v>
      </c>
      <c r="O4290" s="6">
        <v>185.33</v>
      </c>
      <c r="P4290" t="s">
        <v>31</v>
      </c>
      <c r="Q4290" t="s">
        <v>26</v>
      </c>
      <c r="R4290" s="4">
        <f t="shared" si="198"/>
        <v>0.21913613091648637</v>
      </c>
      <c r="S4290" s="1" t="str">
        <f t="shared" si="199"/>
        <v>May-2025</v>
      </c>
      <c r="T4290" t="str">
        <f t="shared" si="200"/>
        <v>Profit</v>
      </c>
    </row>
    <row r="4291" spans="1:20" x14ac:dyDescent="0.3">
      <c r="A4291" t="s">
        <v>6407</v>
      </c>
      <c r="B4291" s="2">
        <v>45887</v>
      </c>
      <c r="C4291" t="s">
        <v>4171</v>
      </c>
      <c r="D4291" t="s">
        <v>19</v>
      </c>
      <c r="E4291" t="s">
        <v>39</v>
      </c>
      <c r="F4291" t="s">
        <v>40</v>
      </c>
      <c r="G4291" t="s">
        <v>22</v>
      </c>
      <c r="H4291" t="s">
        <v>41</v>
      </c>
      <c r="I4291" t="s">
        <v>55</v>
      </c>
      <c r="J4291">
        <v>1</v>
      </c>
      <c r="K4291">
        <v>328.62</v>
      </c>
      <c r="L4291">
        <v>0.05</v>
      </c>
      <c r="M4291" s="6">
        <v>312.19</v>
      </c>
      <c r="N4291" s="3">
        <v>229.76</v>
      </c>
      <c r="O4291" s="6">
        <v>82.43</v>
      </c>
      <c r="P4291" t="s">
        <v>43</v>
      </c>
      <c r="Q4291" t="s">
        <v>26</v>
      </c>
      <c r="R4291" s="4">
        <f t="shared" si="198"/>
        <v>0.26403792562221728</v>
      </c>
      <c r="S4291" s="1" t="str">
        <f t="shared" si="199"/>
        <v>Aug-2025</v>
      </c>
      <c r="T4291" t="str">
        <f t="shared" si="200"/>
        <v>Profit</v>
      </c>
    </row>
    <row r="4292" spans="1:20" x14ac:dyDescent="0.3">
      <c r="A4292" t="s">
        <v>6408</v>
      </c>
      <c r="B4292" s="2">
        <v>46172</v>
      </c>
      <c r="C4292" t="s">
        <v>6409</v>
      </c>
      <c r="D4292" t="s">
        <v>19</v>
      </c>
      <c r="E4292" t="s">
        <v>39</v>
      </c>
      <c r="F4292" t="s">
        <v>40</v>
      </c>
      <c r="G4292" t="s">
        <v>22</v>
      </c>
      <c r="H4292" t="s">
        <v>41</v>
      </c>
      <c r="I4292" t="s">
        <v>48</v>
      </c>
      <c r="J4292">
        <v>2</v>
      </c>
      <c r="K4292">
        <v>82.36</v>
      </c>
      <c r="L4292">
        <v>0.25</v>
      </c>
      <c r="M4292" s="6">
        <v>123.54</v>
      </c>
      <c r="N4292" s="3">
        <v>92.94</v>
      </c>
      <c r="O4292" s="6">
        <v>30.6</v>
      </c>
      <c r="P4292" t="s">
        <v>25</v>
      </c>
      <c r="Q4292" t="s">
        <v>26</v>
      </c>
      <c r="R4292" s="4">
        <f t="shared" si="198"/>
        <v>0.24769305488101021</v>
      </c>
      <c r="S4292" s="1" t="str">
        <f t="shared" si="199"/>
        <v>May-2026</v>
      </c>
      <c r="T4292" t="str">
        <f t="shared" si="200"/>
        <v>Profit</v>
      </c>
    </row>
    <row r="4293" spans="1:20" x14ac:dyDescent="0.3">
      <c r="A4293" t="s">
        <v>6410</v>
      </c>
      <c r="B4293" s="2">
        <v>45572</v>
      </c>
      <c r="C4293" t="s">
        <v>6411</v>
      </c>
      <c r="D4293" t="s">
        <v>46</v>
      </c>
      <c r="E4293" t="s">
        <v>34</v>
      </c>
      <c r="F4293" t="s">
        <v>73</v>
      </c>
      <c r="G4293" t="s">
        <v>22</v>
      </c>
      <c r="H4293" t="s">
        <v>41</v>
      </c>
      <c r="I4293" t="s">
        <v>55</v>
      </c>
      <c r="J4293">
        <v>1</v>
      </c>
      <c r="K4293">
        <v>441.71</v>
      </c>
      <c r="L4293">
        <v>0.1</v>
      </c>
      <c r="M4293" s="6">
        <v>397.54</v>
      </c>
      <c r="N4293" s="3">
        <v>278.89999999999998</v>
      </c>
      <c r="O4293" s="6">
        <v>118.64</v>
      </c>
      <c r="P4293" t="s">
        <v>70</v>
      </c>
      <c r="Q4293" t="s">
        <v>26</v>
      </c>
      <c r="R4293" s="4">
        <f t="shared" ref="R4293:R4356" si="201">IFERROR(O4293/M4293,0)</f>
        <v>0.29843537757206823</v>
      </c>
      <c r="S4293" s="1" t="str">
        <f t="shared" ref="S4293:S4356" si="202">TEXT(B4293,"mmm-yyyy")</f>
        <v>Oct-2024</v>
      </c>
      <c r="T4293" t="str">
        <f t="shared" ref="T4293:T4356" si="203">IF(O4293&gt;0,"Profit",IF(O4293&lt;0,"Loss","Break-Even"))</f>
        <v>Profit</v>
      </c>
    </row>
    <row r="4294" spans="1:20" x14ac:dyDescent="0.3">
      <c r="A4294" t="s">
        <v>6412</v>
      </c>
      <c r="B4294" s="2">
        <v>45715</v>
      </c>
      <c r="C4294" t="s">
        <v>6413</v>
      </c>
      <c r="D4294" t="s">
        <v>19</v>
      </c>
      <c r="E4294" t="s">
        <v>34</v>
      </c>
      <c r="F4294" t="s">
        <v>65</v>
      </c>
      <c r="G4294" t="s">
        <v>22</v>
      </c>
      <c r="H4294" t="s">
        <v>41</v>
      </c>
      <c r="I4294" t="s">
        <v>62</v>
      </c>
      <c r="J4294">
        <v>2</v>
      </c>
      <c r="K4294">
        <v>475.57</v>
      </c>
      <c r="L4294">
        <v>0</v>
      </c>
      <c r="M4294" s="6">
        <v>951.14</v>
      </c>
      <c r="N4294" s="3">
        <v>604.74</v>
      </c>
      <c r="O4294" s="6">
        <v>346.4</v>
      </c>
      <c r="P4294" t="s">
        <v>25</v>
      </c>
      <c r="Q4294" t="s">
        <v>26</v>
      </c>
      <c r="R4294" s="4">
        <f t="shared" si="201"/>
        <v>0.36419454549277708</v>
      </c>
      <c r="S4294" s="1" t="str">
        <f t="shared" si="202"/>
        <v>Feb-2025</v>
      </c>
      <c r="T4294" t="str">
        <f t="shared" si="203"/>
        <v>Profit</v>
      </c>
    </row>
    <row r="4295" spans="1:20" x14ac:dyDescent="0.3">
      <c r="A4295" t="s">
        <v>6414</v>
      </c>
      <c r="B4295" s="2">
        <v>46147</v>
      </c>
      <c r="C4295" t="s">
        <v>1493</v>
      </c>
      <c r="D4295" t="s">
        <v>19</v>
      </c>
      <c r="E4295" t="s">
        <v>20</v>
      </c>
      <c r="F4295" t="s">
        <v>21</v>
      </c>
      <c r="G4295" t="s">
        <v>79</v>
      </c>
      <c r="H4295" t="s">
        <v>23</v>
      </c>
      <c r="I4295" t="s">
        <v>24</v>
      </c>
      <c r="J4295">
        <v>2</v>
      </c>
      <c r="K4295">
        <v>72040.960000000006</v>
      </c>
      <c r="L4295">
        <v>0.1</v>
      </c>
      <c r="M4295" s="6">
        <v>129673.73</v>
      </c>
      <c r="N4295" s="3">
        <v>87681.37</v>
      </c>
      <c r="O4295" s="6">
        <v>41992.36</v>
      </c>
      <c r="P4295" t="s">
        <v>43</v>
      </c>
      <c r="Q4295" t="s">
        <v>26</v>
      </c>
      <c r="R4295" s="4">
        <f t="shared" si="201"/>
        <v>0.32383089466154791</v>
      </c>
      <c r="S4295" s="1" t="str">
        <f t="shared" si="202"/>
        <v>May-2026</v>
      </c>
      <c r="T4295" t="str">
        <f t="shared" si="203"/>
        <v>Profit</v>
      </c>
    </row>
    <row r="4296" spans="1:20" x14ac:dyDescent="0.3">
      <c r="A4296" t="s">
        <v>6415</v>
      </c>
      <c r="B4296" s="2">
        <v>45561</v>
      </c>
      <c r="C4296" t="s">
        <v>1898</v>
      </c>
      <c r="D4296" t="s">
        <v>19</v>
      </c>
      <c r="E4296" t="s">
        <v>53</v>
      </c>
      <c r="F4296" t="s">
        <v>90</v>
      </c>
      <c r="G4296" t="s">
        <v>22</v>
      </c>
      <c r="H4296" t="s">
        <v>23</v>
      </c>
      <c r="I4296" t="s">
        <v>30</v>
      </c>
      <c r="J4296">
        <v>2</v>
      </c>
      <c r="K4296">
        <v>1848.39</v>
      </c>
      <c r="L4296">
        <v>0</v>
      </c>
      <c r="M4296" s="6">
        <v>3696.78</v>
      </c>
      <c r="N4296" s="3">
        <v>2145.16</v>
      </c>
      <c r="O4296" s="6">
        <v>1551.62</v>
      </c>
      <c r="P4296" t="s">
        <v>49</v>
      </c>
      <c r="Q4296" t="s">
        <v>26</v>
      </c>
      <c r="R4296" s="4">
        <f t="shared" si="201"/>
        <v>0.41972202835981581</v>
      </c>
      <c r="S4296" s="1" t="str">
        <f t="shared" si="202"/>
        <v>Sep-2024</v>
      </c>
      <c r="T4296" t="str">
        <f t="shared" si="203"/>
        <v>Profit</v>
      </c>
    </row>
    <row r="4297" spans="1:20" x14ac:dyDescent="0.3">
      <c r="A4297" t="s">
        <v>6416</v>
      </c>
      <c r="B4297" s="2">
        <v>45445</v>
      </c>
      <c r="C4297" t="s">
        <v>3297</v>
      </c>
      <c r="D4297" t="s">
        <v>19</v>
      </c>
      <c r="E4297" t="s">
        <v>53</v>
      </c>
      <c r="F4297" t="s">
        <v>54</v>
      </c>
      <c r="G4297" t="s">
        <v>22</v>
      </c>
      <c r="H4297" t="s">
        <v>23</v>
      </c>
      <c r="I4297" t="s">
        <v>69</v>
      </c>
      <c r="J4297">
        <v>2</v>
      </c>
      <c r="K4297">
        <v>9759.76</v>
      </c>
      <c r="L4297">
        <v>0.25</v>
      </c>
      <c r="M4297" s="6">
        <v>14639.64</v>
      </c>
      <c r="N4297" s="3">
        <v>14476.41</v>
      </c>
      <c r="O4297" s="6">
        <v>163.22999999999999</v>
      </c>
      <c r="P4297" t="s">
        <v>25</v>
      </c>
      <c r="Q4297" t="s">
        <v>26</v>
      </c>
      <c r="R4297" s="4">
        <f t="shared" si="201"/>
        <v>1.1149864340926416E-2</v>
      </c>
      <c r="S4297" s="1" t="str">
        <f t="shared" si="202"/>
        <v>Jun-2024</v>
      </c>
      <c r="T4297" t="str">
        <f t="shared" si="203"/>
        <v>Profit</v>
      </c>
    </row>
    <row r="4298" spans="1:20" x14ac:dyDescent="0.3">
      <c r="A4298" t="s">
        <v>6417</v>
      </c>
      <c r="B4298" s="2">
        <v>45905</v>
      </c>
      <c r="C4298" t="s">
        <v>2352</v>
      </c>
      <c r="D4298" t="s">
        <v>52</v>
      </c>
      <c r="E4298" t="s">
        <v>34</v>
      </c>
      <c r="F4298" t="s">
        <v>65</v>
      </c>
      <c r="G4298" t="s">
        <v>29</v>
      </c>
      <c r="H4298" t="s">
        <v>74</v>
      </c>
      <c r="I4298" t="s">
        <v>158</v>
      </c>
      <c r="J4298">
        <v>1</v>
      </c>
      <c r="K4298">
        <v>6611.67</v>
      </c>
      <c r="L4298">
        <v>0.15</v>
      </c>
      <c r="M4298" s="6">
        <v>5619.92</v>
      </c>
      <c r="N4298" s="3">
        <v>3710.16</v>
      </c>
      <c r="O4298" s="6">
        <v>1909.76</v>
      </c>
      <c r="P4298" t="s">
        <v>31</v>
      </c>
      <c r="Q4298" t="s">
        <v>26</v>
      </c>
      <c r="R4298" s="4">
        <f t="shared" si="201"/>
        <v>0.33981978391151474</v>
      </c>
      <c r="S4298" s="1" t="str">
        <f t="shared" si="202"/>
        <v>Sep-2025</v>
      </c>
      <c r="T4298" t="str">
        <f t="shared" si="203"/>
        <v>Profit</v>
      </c>
    </row>
    <row r="4299" spans="1:20" x14ac:dyDescent="0.3">
      <c r="A4299" t="s">
        <v>6418</v>
      </c>
      <c r="B4299" s="2">
        <v>46018</v>
      </c>
      <c r="C4299" t="s">
        <v>139</v>
      </c>
      <c r="D4299" t="s">
        <v>52</v>
      </c>
      <c r="E4299" t="s">
        <v>53</v>
      </c>
      <c r="F4299" t="s">
        <v>97</v>
      </c>
      <c r="G4299" t="s">
        <v>79</v>
      </c>
      <c r="H4299" t="s">
        <v>23</v>
      </c>
      <c r="I4299" t="s">
        <v>30</v>
      </c>
      <c r="J4299">
        <v>5</v>
      </c>
      <c r="K4299">
        <v>2429.84</v>
      </c>
      <c r="L4299">
        <v>0.25</v>
      </c>
      <c r="M4299" s="6">
        <v>9111.9</v>
      </c>
      <c r="N4299" s="3">
        <v>8761.2199999999993</v>
      </c>
      <c r="O4299" s="6">
        <v>350.68</v>
      </c>
      <c r="P4299" t="s">
        <v>25</v>
      </c>
      <c r="Q4299" t="s">
        <v>76</v>
      </c>
      <c r="R4299" s="4">
        <f t="shared" si="201"/>
        <v>3.8485935973836413E-2</v>
      </c>
      <c r="S4299" s="1" t="str">
        <f t="shared" si="202"/>
        <v>Dec-2025</v>
      </c>
      <c r="T4299" t="str">
        <f t="shared" si="203"/>
        <v>Profit</v>
      </c>
    </row>
    <row r="4300" spans="1:20" x14ac:dyDescent="0.3">
      <c r="A4300" t="s">
        <v>6419</v>
      </c>
      <c r="B4300" s="2">
        <v>45953</v>
      </c>
      <c r="C4300" t="s">
        <v>6420</v>
      </c>
      <c r="D4300" t="s">
        <v>19</v>
      </c>
      <c r="E4300" t="s">
        <v>53</v>
      </c>
      <c r="F4300" t="s">
        <v>90</v>
      </c>
      <c r="G4300" t="s">
        <v>79</v>
      </c>
      <c r="H4300" t="s">
        <v>23</v>
      </c>
      <c r="I4300" t="s">
        <v>59</v>
      </c>
      <c r="J4300">
        <v>2</v>
      </c>
      <c r="K4300">
        <v>3660.13</v>
      </c>
      <c r="L4300">
        <v>0.2</v>
      </c>
      <c r="M4300" s="6">
        <v>5856.21</v>
      </c>
      <c r="N4300" s="3">
        <v>5756.35</v>
      </c>
      <c r="O4300" s="6">
        <v>99.86</v>
      </c>
      <c r="P4300" t="s">
        <v>43</v>
      </c>
      <c r="Q4300" t="s">
        <v>26</v>
      </c>
      <c r="R4300" s="4">
        <f t="shared" si="201"/>
        <v>1.7051984133082659E-2</v>
      </c>
      <c r="S4300" s="1" t="str">
        <f t="shared" si="202"/>
        <v>Oct-2025</v>
      </c>
      <c r="T4300" t="str">
        <f t="shared" si="203"/>
        <v>Profit</v>
      </c>
    </row>
    <row r="4301" spans="1:20" x14ac:dyDescent="0.3">
      <c r="A4301" t="s">
        <v>6421</v>
      </c>
      <c r="B4301" s="2">
        <v>46235</v>
      </c>
      <c r="C4301" t="s">
        <v>6422</v>
      </c>
      <c r="D4301" t="s">
        <v>52</v>
      </c>
      <c r="E4301" t="s">
        <v>20</v>
      </c>
      <c r="F4301" t="s">
        <v>205</v>
      </c>
      <c r="G4301" t="s">
        <v>79</v>
      </c>
      <c r="H4301" t="s">
        <v>23</v>
      </c>
      <c r="I4301" t="s">
        <v>30</v>
      </c>
      <c r="J4301">
        <v>4</v>
      </c>
      <c r="K4301">
        <v>2199.84</v>
      </c>
      <c r="L4301">
        <v>0.15</v>
      </c>
      <c r="M4301" s="6">
        <v>7479.46</v>
      </c>
      <c r="N4301" s="3">
        <v>4962.03</v>
      </c>
      <c r="O4301" s="6">
        <v>2517.4299999999998</v>
      </c>
      <c r="P4301" t="s">
        <v>43</v>
      </c>
      <c r="Q4301" t="s">
        <v>26</v>
      </c>
      <c r="R4301" s="4">
        <f t="shared" si="201"/>
        <v>0.33657911132621871</v>
      </c>
      <c r="S4301" s="1" t="str">
        <f t="shared" si="202"/>
        <v>Aug-2026</v>
      </c>
      <c r="T4301" t="str">
        <f t="shared" si="203"/>
        <v>Profit</v>
      </c>
    </row>
    <row r="4302" spans="1:20" x14ac:dyDescent="0.3">
      <c r="A4302" t="s">
        <v>6423</v>
      </c>
      <c r="B4302" s="2">
        <v>45374</v>
      </c>
      <c r="C4302" t="s">
        <v>2970</v>
      </c>
      <c r="D4302" t="s">
        <v>46</v>
      </c>
      <c r="E4302" t="s">
        <v>53</v>
      </c>
      <c r="F4302" t="s">
        <v>65</v>
      </c>
      <c r="G4302" t="s">
        <v>29</v>
      </c>
      <c r="H4302" t="s">
        <v>74</v>
      </c>
      <c r="I4302" t="s">
        <v>91</v>
      </c>
      <c r="J4302">
        <v>3</v>
      </c>
      <c r="K4302">
        <v>14170.31</v>
      </c>
      <c r="L4302">
        <v>0</v>
      </c>
      <c r="M4302" s="6">
        <v>42510.93</v>
      </c>
      <c r="N4302" s="3">
        <v>26512.240000000002</v>
      </c>
      <c r="O4302" s="6">
        <v>15998.69</v>
      </c>
      <c r="P4302" t="s">
        <v>25</v>
      </c>
      <c r="Q4302" t="s">
        <v>26</v>
      </c>
      <c r="R4302" s="4">
        <f t="shared" si="201"/>
        <v>0.37634297814703183</v>
      </c>
      <c r="S4302" s="1" t="str">
        <f t="shared" si="202"/>
        <v>Mar-2024</v>
      </c>
      <c r="T4302" t="str">
        <f t="shared" si="203"/>
        <v>Profit</v>
      </c>
    </row>
    <row r="4303" spans="1:20" x14ac:dyDescent="0.3">
      <c r="A4303" t="s">
        <v>6424</v>
      </c>
      <c r="B4303" s="2">
        <v>45913</v>
      </c>
      <c r="C4303" t="s">
        <v>2741</v>
      </c>
      <c r="D4303" t="s">
        <v>19</v>
      </c>
      <c r="E4303" t="s">
        <v>39</v>
      </c>
      <c r="F4303" t="s">
        <v>220</v>
      </c>
      <c r="G4303" t="s">
        <v>79</v>
      </c>
      <c r="H4303" t="s">
        <v>74</v>
      </c>
      <c r="I4303" t="s">
        <v>158</v>
      </c>
      <c r="J4303">
        <v>1</v>
      </c>
      <c r="K4303">
        <v>4149.28</v>
      </c>
      <c r="L4303">
        <v>0</v>
      </c>
      <c r="M4303" s="6">
        <v>4149.28</v>
      </c>
      <c r="N4303" s="3">
        <v>2452.7199999999998</v>
      </c>
      <c r="O4303" s="6">
        <v>1696.56</v>
      </c>
      <c r="P4303" t="s">
        <v>25</v>
      </c>
      <c r="Q4303" t="s">
        <v>26</v>
      </c>
      <c r="R4303" s="4">
        <f t="shared" si="201"/>
        <v>0.40888057687116802</v>
      </c>
      <c r="S4303" s="1" t="str">
        <f t="shared" si="202"/>
        <v>Sep-2025</v>
      </c>
      <c r="T4303" t="str">
        <f t="shared" si="203"/>
        <v>Profit</v>
      </c>
    </row>
    <row r="4304" spans="1:20" x14ac:dyDescent="0.3">
      <c r="A4304" t="s">
        <v>6425</v>
      </c>
      <c r="B4304" s="2">
        <v>46238</v>
      </c>
      <c r="C4304" t="s">
        <v>1435</v>
      </c>
      <c r="D4304" t="s">
        <v>19</v>
      </c>
      <c r="E4304" t="s">
        <v>34</v>
      </c>
      <c r="F4304" t="s">
        <v>110</v>
      </c>
      <c r="G4304" t="s">
        <v>29</v>
      </c>
      <c r="H4304" t="s">
        <v>41</v>
      </c>
      <c r="I4304" t="s">
        <v>48</v>
      </c>
      <c r="J4304">
        <v>1</v>
      </c>
      <c r="K4304">
        <v>121.18</v>
      </c>
      <c r="L4304">
        <v>0.2</v>
      </c>
      <c r="M4304" s="6">
        <v>96.94</v>
      </c>
      <c r="N4304" s="3">
        <v>88.51</v>
      </c>
      <c r="O4304" s="6">
        <v>8.43</v>
      </c>
      <c r="P4304" t="s">
        <v>43</v>
      </c>
      <c r="Q4304" t="s">
        <v>26</v>
      </c>
      <c r="R4304" s="4">
        <f t="shared" si="201"/>
        <v>8.6961006808335045E-2</v>
      </c>
      <c r="S4304" s="1" t="str">
        <f t="shared" si="202"/>
        <v>Aug-2026</v>
      </c>
      <c r="T4304" t="str">
        <f t="shared" si="203"/>
        <v>Profit</v>
      </c>
    </row>
    <row r="4305" spans="1:20" x14ac:dyDescent="0.3">
      <c r="A4305" t="s">
        <v>6426</v>
      </c>
      <c r="B4305" s="2">
        <v>46190</v>
      </c>
      <c r="C4305" t="s">
        <v>2251</v>
      </c>
      <c r="D4305" t="s">
        <v>19</v>
      </c>
      <c r="E4305" t="s">
        <v>53</v>
      </c>
      <c r="F4305" t="s">
        <v>65</v>
      </c>
      <c r="G4305" t="s">
        <v>22</v>
      </c>
      <c r="H4305" t="s">
        <v>23</v>
      </c>
      <c r="I4305" t="s">
        <v>24</v>
      </c>
      <c r="J4305">
        <v>4</v>
      </c>
      <c r="K4305">
        <v>74042.69</v>
      </c>
      <c r="L4305">
        <v>0.1</v>
      </c>
      <c r="M4305" s="6">
        <v>266553.68</v>
      </c>
      <c r="N4305" s="3">
        <v>156864.37</v>
      </c>
      <c r="O4305" s="6">
        <v>109689.31</v>
      </c>
      <c r="P4305" t="s">
        <v>25</v>
      </c>
      <c r="Q4305" t="s">
        <v>26</v>
      </c>
      <c r="R4305" s="4">
        <f t="shared" si="201"/>
        <v>0.4115092689772657</v>
      </c>
      <c r="S4305" s="1" t="str">
        <f t="shared" si="202"/>
        <v>Jun-2026</v>
      </c>
      <c r="T4305" t="str">
        <f t="shared" si="203"/>
        <v>Profit</v>
      </c>
    </row>
    <row r="4306" spans="1:20" x14ac:dyDescent="0.3">
      <c r="A4306" t="s">
        <v>6427</v>
      </c>
      <c r="B4306" s="2">
        <v>45717</v>
      </c>
      <c r="C4306" t="s">
        <v>6428</v>
      </c>
      <c r="D4306" t="s">
        <v>19</v>
      </c>
      <c r="E4306" t="s">
        <v>39</v>
      </c>
      <c r="F4306" t="s">
        <v>146</v>
      </c>
      <c r="G4306" t="s">
        <v>22</v>
      </c>
      <c r="H4306" t="s">
        <v>74</v>
      </c>
      <c r="I4306" t="s">
        <v>107</v>
      </c>
      <c r="J4306">
        <v>4</v>
      </c>
      <c r="K4306">
        <v>11685.07</v>
      </c>
      <c r="L4306">
        <v>0</v>
      </c>
      <c r="M4306" s="6">
        <v>46740.28</v>
      </c>
      <c r="N4306" s="3">
        <v>30127.93</v>
      </c>
      <c r="O4306" s="6">
        <v>16612.349999999999</v>
      </c>
      <c r="P4306" t="s">
        <v>43</v>
      </c>
      <c r="Q4306" t="s">
        <v>26</v>
      </c>
      <c r="R4306" s="4">
        <f t="shared" si="201"/>
        <v>0.35541828161919437</v>
      </c>
      <c r="S4306" s="1" t="str">
        <f t="shared" si="202"/>
        <v>Mar-2025</v>
      </c>
      <c r="T4306" t="str">
        <f t="shared" si="203"/>
        <v>Profit</v>
      </c>
    </row>
    <row r="4307" spans="1:20" x14ac:dyDescent="0.3">
      <c r="A4307" t="s">
        <v>6429</v>
      </c>
      <c r="B4307" s="2">
        <v>45566</v>
      </c>
      <c r="C4307" t="s">
        <v>5057</v>
      </c>
      <c r="D4307" t="s">
        <v>19</v>
      </c>
      <c r="E4307" t="s">
        <v>53</v>
      </c>
      <c r="F4307" t="s">
        <v>65</v>
      </c>
      <c r="G4307" t="s">
        <v>79</v>
      </c>
      <c r="H4307" t="s">
        <v>23</v>
      </c>
      <c r="I4307" t="s">
        <v>24</v>
      </c>
      <c r="J4307">
        <v>2</v>
      </c>
      <c r="K4307">
        <v>61038.879999999997</v>
      </c>
      <c r="L4307">
        <v>0</v>
      </c>
      <c r="M4307" s="6">
        <v>122077.75999999999</v>
      </c>
      <c r="N4307" s="3">
        <v>69964.27</v>
      </c>
      <c r="O4307" s="6">
        <v>52113.49</v>
      </c>
      <c r="P4307" t="s">
        <v>70</v>
      </c>
      <c r="Q4307" t="s">
        <v>26</v>
      </c>
      <c r="R4307" s="4">
        <f t="shared" si="201"/>
        <v>0.42688766569766678</v>
      </c>
      <c r="S4307" s="1" t="str">
        <f t="shared" si="202"/>
        <v>Oct-2024</v>
      </c>
      <c r="T4307" t="str">
        <f t="shared" si="203"/>
        <v>Profit</v>
      </c>
    </row>
    <row r="4308" spans="1:20" x14ac:dyDescent="0.3">
      <c r="A4308" t="s">
        <v>6430</v>
      </c>
      <c r="B4308" s="2">
        <v>46004</v>
      </c>
      <c r="C4308" t="s">
        <v>4254</v>
      </c>
      <c r="D4308" t="s">
        <v>19</v>
      </c>
      <c r="E4308" t="s">
        <v>34</v>
      </c>
      <c r="F4308" t="s">
        <v>73</v>
      </c>
      <c r="G4308" t="s">
        <v>22</v>
      </c>
      <c r="H4308" t="s">
        <v>23</v>
      </c>
      <c r="I4308" t="s">
        <v>69</v>
      </c>
      <c r="J4308">
        <v>2</v>
      </c>
      <c r="K4308">
        <v>18628.8</v>
      </c>
      <c r="L4308">
        <v>0.15</v>
      </c>
      <c r="M4308" s="6">
        <v>31668.959999999999</v>
      </c>
      <c r="N4308" s="3">
        <v>28112.560000000001</v>
      </c>
      <c r="O4308" s="6">
        <v>3556.4</v>
      </c>
      <c r="P4308" t="s">
        <v>70</v>
      </c>
      <c r="Q4308" t="s">
        <v>26</v>
      </c>
      <c r="R4308" s="4">
        <f t="shared" si="201"/>
        <v>0.11229923559220133</v>
      </c>
      <c r="S4308" s="1" t="str">
        <f t="shared" si="202"/>
        <v>Dec-2025</v>
      </c>
      <c r="T4308" t="str">
        <f t="shared" si="203"/>
        <v>Profit</v>
      </c>
    </row>
    <row r="4309" spans="1:20" x14ac:dyDescent="0.3">
      <c r="A4309" t="s">
        <v>6431</v>
      </c>
      <c r="B4309" s="2">
        <v>45575</v>
      </c>
      <c r="C4309" t="s">
        <v>1696</v>
      </c>
      <c r="D4309" t="s">
        <v>19</v>
      </c>
      <c r="E4309" t="s">
        <v>20</v>
      </c>
      <c r="F4309" t="s">
        <v>205</v>
      </c>
      <c r="G4309" t="s">
        <v>22</v>
      </c>
      <c r="H4309" t="s">
        <v>41</v>
      </c>
      <c r="I4309" t="s">
        <v>125</v>
      </c>
      <c r="J4309">
        <v>3</v>
      </c>
      <c r="K4309">
        <v>247.51</v>
      </c>
      <c r="L4309">
        <v>0</v>
      </c>
      <c r="M4309" s="6">
        <v>742.53</v>
      </c>
      <c r="N4309" s="3">
        <v>418.26</v>
      </c>
      <c r="O4309" s="6">
        <v>324.27</v>
      </c>
      <c r="P4309" t="s">
        <v>43</v>
      </c>
      <c r="Q4309" t="s">
        <v>26</v>
      </c>
      <c r="R4309" s="4">
        <f t="shared" si="201"/>
        <v>0.43670962789382245</v>
      </c>
      <c r="S4309" s="1" t="str">
        <f t="shared" si="202"/>
        <v>Oct-2024</v>
      </c>
      <c r="T4309" t="str">
        <f t="shared" si="203"/>
        <v>Profit</v>
      </c>
    </row>
    <row r="4310" spans="1:20" x14ac:dyDescent="0.3">
      <c r="A4310" t="s">
        <v>6432</v>
      </c>
      <c r="B4310" s="2">
        <v>46271</v>
      </c>
      <c r="C4310" t="s">
        <v>6196</v>
      </c>
      <c r="D4310" t="s">
        <v>46</v>
      </c>
      <c r="E4310" t="s">
        <v>20</v>
      </c>
      <c r="F4310" t="s">
        <v>21</v>
      </c>
      <c r="G4310" t="s">
        <v>79</v>
      </c>
      <c r="H4310" t="s">
        <v>74</v>
      </c>
      <c r="I4310" t="s">
        <v>75</v>
      </c>
      <c r="J4310">
        <v>3</v>
      </c>
      <c r="K4310">
        <v>6517.64</v>
      </c>
      <c r="L4310">
        <v>0.05</v>
      </c>
      <c r="M4310" s="6">
        <v>18575.27</v>
      </c>
      <c r="N4310" s="3">
        <v>15197.31</v>
      </c>
      <c r="O4310" s="6">
        <v>3377.96</v>
      </c>
      <c r="P4310" t="s">
        <v>25</v>
      </c>
      <c r="Q4310" t="s">
        <v>26</v>
      </c>
      <c r="R4310" s="4">
        <f t="shared" si="201"/>
        <v>0.18185253834802939</v>
      </c>
      <c r="S4310" s="1" t="str">
        <f t="shared" si="202"/>
        <v>Sep-2026</v>
      </c>
      <c r="T4310" t="str">
        <f t="shared" si="203"/>
        <v>Profit</v>
      </c>
    </row>
    <row r="4311" spans="1:20" x14ac:dyDescent="0.3">
      <c r="A4311" t="s">
        <v>6433</v>
      </c>
      <c r="B4311" s="2">
        <v>45464</v>
      </c>
      <c r="C4311" t="s">
        <v>3216</v>
      </c>
      <c r="D4311" t="s">
        <v>46</v>
      </c>
      <c r="E4311" t="s">
        <v>58</v>
      </c>
      <c r="F4311" t="s">
        <v>68</v>
      </c>
      <c r="G4311" t="s">
        <v>79</v>
      </c>
      <c r="H4311" t="s">
        <v>41</v>
      </c>
      <c r="I4311" t="s">
        <v>125</v>
      </c>
      <c r="J4311">
        <v>2</v>
      </c>
      <c r="K4311">
        <v>271.08999999999997</v>
      </c>
      <c r="L4311">
        <v>0.1</v>
      </c>
      <c r="M4311" s="6">
        <v>487.96</v>
      </c>
      <c r="N4311" s="3">
        <v>375.82</v>
      </c>
      <c r="O4311" s="6">
        <v>112.14</v>
      </c>
      <c r="P4311" t="s">
        <v>43</v>
      </c>
      <c r="Q4311" t="s">
        <v>26</v>
      </c>
      <c r="R4311" s="4">
        <f t="shared" si="201"/>
        <v>0.22981391917370278</v>
      </c>
      <c r="S4311" s="1" t="str">
        <f t="shared" si="202"/>
        <v>Jun-2024</v>
      </c>
      <c r="T4311" t="str">
        <f t="shared" si="203"/>
        <v>Profit</v>
      </c>
    </row>
    <row r="4312" spans="1:20" x14ac:dyDescent="0.3">
      <c r="A4312" t="s">
        <v>6434</v>
      </c>
      <c r="B4312" s="2">
        <v>45618</v>
      </c>
      <c r="C4312" t="s">
        <v>6435</v>
      </c>
      <c r="D4312" t="s">
        <v>46</v>
      </c>
      <c r="E4312" t="s">
        <v>53</v>
      </c>
      <c r="F4312" t="s">
        <v>54</v>
      </c>
      <c r="G4312" t="s">
        <v>79</v>
      </c>
      <c r="H4312" t="s">
        <v>41</v>
      </c>
      <c r="I4312" t="s">
        <v>62</v>
      </c>
      <c r="J4312">
        <v>1</v>
      </c>
      <c r="K4312">
        <v>157.31</v>
      </c>
      <c r="L4312">
        <v>0.15</v>
      </c>
      <c r="M4312" s="6">
        <v>133.71</v>
      </c>
      <c r="N4312" s="3">
        <v>119.92</v>
      </c>
      <c r="O4312" s="6">
        <v>13.79</v>
      </c>
      <c r="P4312" t="s">
        <v>31</v>
      </c>
      <c r="Q4312" t="s">
        <v>26</v>
      </c>
      <c r="R4312" s="4">
        <f t="shared" si="201"/>
        <v>0.10313364744596513</v>
      </c>
      <c r="S4312" s="1" t="str">
        <f t="shared" si="202"/>
        <v>Nov-2024</v>
      </c>
      <c r="T4312" t="str">
        <f t="shared" si="203"/>
        <v>Profit</v>
      </c>
    </row>
    <row r="4313" spans="1:20" x14ac:dyDescent="0.3">
      <c r="A4313" t="s">
        <v>6436</v>
      </c>
      <c r="B4313" s="2">
        <v>46009</v>
      </c>
      <c r="C4313" t="s">
        <v>1943</v>
      </c>
      <c r="D4313" t="s">
        <v>46</v>
      </c>
      <c r="E4313" t="s">
        <v>39</v>
      </c>
      <c r="F4313" t="s">
        <v>47</v>
      </c>
      <c r="G4313" t="s">
        <v>79</v>
      </c>
      <c r="H4313" t="s">
        <v>74</v>
      </c>
      <c r="I4313" t="s">
        <v>137</v>
      </c>
      <c r="J4313">
        <v>2</v>
      </c>
      <c r="K4313">
        <v>9864.11</v>
      </c>
      <c r="L4313">
        <v>0</v>
      </c>
      <c r="M4313" s="6">
        <v>19728.22</v>
      </c>
      <c r="N4313" s="3">
        <v>13837.47</v>
      </c>
      <c r="O4313" s="6">
        <v>5890.75</v>
      </c>
      <c r="P4313" t="s">
        <v>43</v>
      </c>
      <c r="Q4313" t="s">
        <v>26</v>
      </c>
      <c r="R4313" s="4">
        <f t="shared" si="201"/>
        <v>0.2985951089353221</v>
      </c>
      <c r="S4313" s="1" t="str">
        <f t="shared" si="202"/>
        <v>Dec-2025</v>
      </c>
      <c r="T4313" t="str">
        <f t="shared" si="203"/>
        <v>Profit</v>
      </c>
    </row>
    <row r="4314" spans="1:20" x14ac:dyDescent="0.3">
      <c r="A4314" t="s">
        <v>6437</v>
      </c>
      <c r="B4314" s="2">
        <v>45354</v>
      </c>
      <c r="C4314" t="s">
        <v>3382</v>
      </c>
      <c r="D4314" t="s">
        <v>19</v>
      </c>
      <c r="E4314" t="s">
        <v>39</v>
      </c>
      <c r="F4314" t="s">
        <v>40</v>
      </c>
      <c r="G4314" t="s">
        <v>22</v>
      </c>
      <c r="H4314" t="s">
        <v>23</v>
      </c>
      <c r="I4314" t="s">
        <v>30</v>
      </c>
      <c r="J4314">
        <v>1</v>
      </c>
      <c r="K4314">
        <v>1438.87</v>
      </c>
      <c r="L4314">
        <v>0.15</v>
      </c>
      <c r="M4314" s="6">
        <v>1223.04</v>
      </c>
      <c r="N4314" s="3">
        <v>969.85</v>
      </c>
      <c r="O4314" s="6">
        <v>253.19</v>
      </c>
      <c r="P4314" t="s">
        <v>70</v>
      </c>
      <c r="Q4314" t="s">
        <v>26</v>
      </c>
      <c r="R4314" s="4">
        <f t="shared" si="201"/>
        <v>0.20701694139194141</v>
      </c>
      <c r="S4314" s="1" t="str">
        <f t="shared" si="202"/>
        <v>Mar-2024</v>
      </c>
      <c r="T4314" t="str">
        <f t="shared" si="203"/>
        <v>Profit</v>
      </c>
    </row>
    <row r="4315" spans="1:20" x14ac:dyDescent="0.3">
      <c r="A4315" t="s">
        <v>6438</v>
      </c>
      <c r="B4315" s="2">
        <v>45364</v>
      </c>
      <c r="C4315" t="s">
        <v>5065</v>
      </c>
      <c r="D4315" t="s">
        <v>46</v>
      </c>
      <c r="E4315" t="s">
        <v>58</v>
      </c>
      <c r="F4315" t="s">
        <v>129</v>
      </c>
      <c r="G4315" t="s">
        <v>79</v>
      </c>
      <c r="H4315" t="s">
        <v>74</v>
      </c>
      <c r="I4315" t="s">
        <v>91</v>
      </c>
      <c r="J4315">
        <v>3</v>
      </c>
      <c r="K4315">
        <v>12364.26</v>
      </c>
      <c r="L4315">
        <v>0</v>
      </c>
      <c r="M4315" s="6">
        <v>37092.78</v>
      </c>
      <c r="N4315" s="3">
        <v>26598.62</v>
      </c>
      <c r="O4315" s="6">
        <v>10494.16</v>
      </c>
      <c r="P4315" t="s">
        <v>70</v>
      </c>
      <c r="Q4315" t="s">
        <v>26</v>
      </c>
      <c r="R4315" s="4">
        <f t="shared" si="201"/>
        <v>0.28291651367193293</v>
      </c>
      <c r="S4315" s="1" t="str">
        <f t="shared" si="202"/>
        <v>Mar-2024</v>
      </c>
      <c r="T4315" t="str">
        <f t="shared" si="203"/>
        <v>Profit</v>
      </c>
    </row>
    <row r="4316" spans="1:20" x14ac:dyDescent="0.3">
      <c r="A4316" t="s">
        <v>6439</v>
      </c>
      <c r="B4316" s="2">
        <v>46054</v>
      </c>
      <c r="C4316" t="s">
        <v>2733</v>
      </c>
      <c r="D4316" t="s">
        <v>46</v>
      </c>
      <c r="E4316" t="s">
        <v>20</v>
      </c>
      <c r="F4316" t="s">
        <v>205</v>
      </c>
      <c r="G4316" t="s">
        <v>22</v>
      </c>
      <c r="H4316" t="s">
        <v>41</v>
      </c>
      <c r="I4316" t="s">
        <v>55</v>
      </c>
      <c r="J4316">
        <v>4</v>
      </c>
      <c r="K4316">
        <v>127.35</v>
      </c>
      <c r="L4316">
        <v>0.05</v>
      </c>
      <c r="M4316" s="6">
        <v>483.93</v>
      </c>
      <c r="N4316" s="3">
        <v>288.42</v>
      </c>
      <c r="O4316" s="6">
        <v>195.51</v>
      </c>
      <c r="P4316" t="s">
        <v>49</v>
      </c>
      <c r="Q4316" t="s">
        <v>26</v>
      </c>
      <c r="R4316" s="4">
        <f t="shared" si="201"/>
        <v>0.40400471142520611</v>
      </c>
      <c r="S4316" s="1" t="str">
        <f t="shared" si="202"/>
        <v>Feb-2026</v>
      </c>
      <c r="T4316" t="str">
        <f t="shared" si="203"/>
        <v>Profit</v>
      </c>
    </row>
    <row r="4317" spans="1:20" x14ac:dyDescent="0.3">
      <c r="A4317" t="s">
        <v>6440</v>
      </c>
      <c r="B4317" s="2">
        <v>45927</v>
      </c>
      <c r="C4317" t="s">
        <v>652</v>
      </c>
      <c r="D4317" t="s">
        <v>19</v>
      </c>
      <c r="E4317" t="s">
        <v>39</v>
      </c>
      <c r="F4317" t="s">
        <v>146</v>
      </c>
      <c r="G4317" t="s">
        <v>29</v>
      </c>
      <c r="H4317" t="s">
        <v>23</v>
      </c>
      <c r="I4317" t="s">
        <v>24</v>
      </c>
      <c r="J4317">
        <v>4</v>
      </c>
      <c r="K4317">
        <v>41504.94</v>
      </c>
      <c r="L4317">
        <v>0.15</v>
      </c>
      <c r="M4317" s="6">
        <v>141116.79999999999</v>
      </c>
      <c r="N4317" s="3">
        <v>135550.22</v>
      </c>
      <c r="O4317" s="6">
        <v>5566.58</v>
      </c>
      <c r="P4317" t="s">
        <v>43</v>
      </c>
      <c r="Q4317" t="s">
        <v>26</v>
      </c>
      <c r="R4317" s="4">
        <f t="shared" si="201"/>
        <v>3.9446614435701494E-2</v>
      </c>
      <c r="S4317" s="1" t="str">
        <f t="shared" si="202"/>
        <v>Sep-2025</v>
      </c>
      <c r="T4317" t="str">
        <f t="shared" si="203"/>
        <v>Profit</v>
      </c>
    </row>
    <row r="4318" spans="1:20" x14ac:dyDescent="0.3">
      <c r="A4318" t="s">
        <v>6441</v>
      </c>
      <c r="B4318" s="2">
        <v>45666</v>
      </c>
      <c r="C4318" t="s">
        <v>1867</v>
      </c>
      <c r="D4318" t="s">
        <v>46</v>
      </c>
      <c r="E4318" t="s">
        <v>58</v>
      </c>
      <c r="F4318" t="s">
        <v>54</v>
      </c>
      <c r="G4318" t="s">
        <v>29</v>
      </c>
      <c r="H4318" t="s">
        <v>41</v>
      </c>
      <c r="I4318" t="s">
        <v>62</v>
      </c>
      <c r="J4318">
        <v>2</v>
      </c>
      <c r="K4318">
        <v>588.13</v>
      </c>
      <c r="L4318">
        <v>0.05</v>
      </c>
      <c r="M4318" s="6">
        <v>1117.45</v>
      </c>
      <c r="N4318" s="3">
        <v>886.25</v>
      </c>
      <c r="O4318" s="6">
        <v>231.2</v>
      </c>
      <c r="P4318" t="s">
        <v>70</v>
      </c>
      <c r="Q4318" t="s">
        <v>26</v>
      </c>
      <c r="R4318" s="4">
        <f t="shared" si="201"/>
        <v>0.20689963756767638</v>
      </c>
      <c r="S4318" s="1" t="str">
        <f t="shared" si="202"/>
        <v>Jan-2025</v>
      </c>
      <c r="T4318" t="str">
        <f t="shared" si="203"/>
        <v>Profit</v>
      </c>
    </row>
    <row r="4319" spans="1:20" x14ac:dyDescent="0.3">
      <c r="A4319" t="s">
        <v>6442</v>
      </c>
      <c r="B4319" s="2">
        <v>45924</v>
      </c>
      <c r="C4319" t="s">
        <v>4718</v>
      </c>
      <c r="D4319" t="s">
        <v>19</v>
      </c>
      <c r="E4319" t="s">
        <v>53</v>
      </c>
      <c r="F4319" t="s">
        <v>90</v>
      </c>
      <c r="G4319" t="s">
        <v>22</v>
      </c>
      <c r="H4319" t="s">
        <v>74</v>
      </c>
      <c r="I4319" t="s">
        <v>91</v>
      </c>
      <c r="J4319">
        <v>4</v>
      </c>
      <c r="K4319">
        <v>6802.91</v>
      </c>
      <c r="L4319">
        <v>0.05</v>
      </c>
      <c r="M4319" s="6">
        <v>25851.06</v>
      </c>
      <c r="N4319" s="3">
        <v>17282.86</v>
      </c>
      <c r="O4319" s="6">
        <v>8568.2000000000007</v>
      </c>
      <c r="P4319" t="s">
        <v>31</v>
      </c>
      <c r="Q4319" t="s">
        <v>26</v>
      </c>
      <c r="R4319" s="4">
        <f t="shared" si="201"/>
        <v>0.33144482276548815</v>
      </c>
      <c r="S4319" s="1" t="str">
        <f t="shared" si="202"/>
        <v>Sep-2025</v>
      </c>
      <c r="T4319" t="str">
        <f t="shared" si="203"/>
        <v>Profit</v>
      </c>
    </row>
    <row r="4320" spans="1:20" x14ac:dyDescent="0.3">
      <c r="A4320" t="s">
        <v>6443</v>
      </c>
      <c r="B4320" s="2">
        <v>45799</v>
      </c>
      <c r="C4320" t="s">
        <v>2496</v>
      </c>
      <c r="D4320" t="s">
        <v>19</v>
      </c>
      <c r="E4320" t="s">
        <v>20</v>
      </c>
      <c r="F4320" t="s">
        <v>157</v>
      </c>
      <c r="G4320" t="s">
        <v>79</v>
      </c>
      <c r="H4320" t="s">
        <v>23</v>
      </c>
      <c r="I4320" t="s">
        <v>94</v>
      </c>
      <c r="J4320">
        <v>1</v>
      </c>
      <c r="K4320">
        <v>3393.29</v>
      </c>
      <c r="L4320">
        <v>0</v>
      </c>
      <c r="M4320" s="6">
        <v>3393.29</v>
      </c>
      <c r="N4320" s="3">
        <v>2409.89</v>
      </c>
      <c r="O4320" s="6">
        <v>983.4</v>
      </c>
      <c r="P4320" t="s">
        <v>49</v>
      </c>
      <c r="Q4320" t="s">
        <v>26</v>
      </c>
      <c r="R4320" s="4">
        <f t="shared" si="201"/>
        <v>0.289807237224051</v>
      </c>
      <c r="S4320" s="1" t="str">
        <f t="shared" si="202"/>
        <v>May-2025</v>
      </c>
      <c r="T4320" t="str">
        <f t="shared" si="203"/>
        <v>Profit</v>
      </c>
    </row>
    <row r="4321" spans="1:20" x14ac:dyDescent="0.3">
      <c r="A4321" t="s">
        <v>6444</v>
      </c>
      <c r="B4321" s="2">
        <v>46078</v>
      </c>
      <c r="C4321" t="s">
        <v>3322</v>
      </c>
      <c r="D4321" t="s">
        <v>19</v>
      </c>
      <c r="E4321" t="s">
        <v>34</v>
      </c>
      <c r="F4321" t="s">
        <v>110</v>
      </c>
      <c r="G4321" t="s">
        <v>29</v>
      </c>
      <c r="H4321" t="s">
        <v>23</v>
      </c>
      <c r="I4321" t="s">
        <v>24</v>
      </c>
      <c r="J4321">
        <v>1</v>
      </c>
      <c r="K4321">
        <v>64834.99</v>
      </c>
      <c r="L4321">
        <v>0.2</v>
      </c>
      <c r="M4321" s="6">
        <v>51867.99</v>
      </c>
      <c r="N4321" s="3">
        <v>44272.06</v>
      </c>
      <c r="O4321" s="6">
        <v>7595.93</v>
      </c>
      <c r="P4321" t="s">
        <v>43</v>
      </c>
      <c r="Q4321" t="s">
        <v>26</v>
      </c>
      <c r="R4321" s="4">
        <f t="shared" si="201"/>
        <v>0.14644735606681503</v>
      </c>
      <c r="S4321" s="1" t="str">
        <f t="shared" si="202"/>
        <v>Feb-2026</v>
      </c>
      <c r="T4321" t="str">
        <f t="shared" si="203"/>
        <v>Profit</v>
      </c>
    </row>
    <row r="4322" spans="1:20" x14ac:dyDescent="0.3">
      <c r="A4322" t="s">
        <v>6445</v>
      </c>
      <c r="B4322" s="2">
        <v>46234</v>
      </c>
      <c r="C4322" t="s">
        <v>4073</v>
      </c>
      <c r="D4322" t="s">
        <v>46</v>
      </c>
      <c r="E4322" t="s">
        <v>39</v>
      </c>
      <c r="F4322" t="s">
        <v>47</v>
      </c>
      <c r="G4322" t="s">
        <v>22</v>
      </c>
      <c r="H4322" t="s">
        <v>23</v>
      </c>
      <c r="I4322" t="s">
        <v>30</v>
      </c>
      <c r="J4322">
        <v>1</v>
      </c>
      <c r="K4322">
        <v>404.42</v>
      </c>
      <c r="L4322">
        <v>0.05</v>
      </c>
      <c r="M4322" s="6">
        <v>384.2</v>
      </c>
      <c r="N4322" s="3">
        <v>257.74</v>
      </c>
      <c r="O4322" s="6">
        <v>126.46</v>
      </c>
      <c r="P4322" t="s">
        <v>70</v>
      </c>
      <c r="Q4322" t="s">
        <v>26</v>
      </c>
      <c r="R4322" s="4">
        <f t="shared" si="201"/>
        <v>0.32915148360229046</v>
      </c>
      <c r="S4322" s="1" t="str">
        <f t="shared" si="202"/>
        <v>Jul-2026</v>
      </c>
      <c r="T4322" t="str">
        <f t="shared" si="203"/>
        <v>Profit</v>
      </c>
    </row>
    <row r="4323" spans="1:20" x14ac:dyDescent="0.3">
      <c r="A4323" t="s">
        <v>6446</v>
      </c>
      <c r="B4323" s="2">
        <v>45689</v>
      </c>
      <c r="C4323" t="s">
        <v>750</v>
      </c>
      <c r="D4323" t="s">
        <v>19</v>
      </c>
      <c r="E4323" t="s">
        <v>20</v>
      </c>
      <c r="F4323" t="s">
        <v>205</v>
      </c>
      <c r="G4323" t="s">
        <v>29</v>
      </c>
      <c r="H4323" t="s">
        <v>23</v>
      </c>
      <c r="I4323" t="s">
        <v>24</v>
      </c>
      <c r="J4323">
        <v>1</v>
      </c>
      <c r="K4323">
        <v>53441.33</v>
      </c>
      <c r="L4323">
        <v>0.15</v>
      </c>
      <c r="M4323" s="6">
        <v>45425.13</v>
      </c>
      <c r="N4323" s="3">
        <v>42152.57</v>
      </c>
      <c r="O4323" s="6">
        <v>3272.56</v>
      </c>
      <c r="P4323" t="s">
        <v>70</v>
      </c>
      <c r="Q4323" t="s">
        <v>26</v>
      </c>
      <c r="R4323" s="4">
        <f t="shared" si="201"/>
        <v>7.204294186940137E-2</v>
      </c>
      <c r="S4323" s="1" t="str">
        <f t="shared" si="202"/>
        <v>Feb-2025</v>
      </c>
      <c r="T4323" t="str">
        <f t="shared" si="203"/>
        <v>Profit</v>
      </c>
    </row>
    <row r="4324" spans="1:20" x14ac:dyDescent="0.3">
      <c r="A4324" t="s">
        <v>6447</v>
      </c>
      <c r="B4324" s="2">
        <v>45411</v>
      </c>
      <c r="C4324" t="s">
        <v>1104</v>
      </c>
      <c r="D4324" t="s">
        <v>46</v>
      </c>
      <c r="E4324" t="s">
        <v>53</v>
      </c>
      <c r="F4324" t="s">
        <v>90</v>
      </c>
      <c r="G4324" t="s">
        <v>22</v>
      </c>
      <c r="H4324" t="s">
        <v>23</v>
      </c>
      <c r="I4324" t="s">
        <v>59</v>
      </c>
      <c r="J4324">
        <v>5</v>
      </c>
      <c r="K4324">
        <v>2354.98</v>
      </c>
      <c r="L4324">
        <v>0.05</v>
      </c>
      <c r="M4324" s="6">
        <v>11186.15</v>
      </c>
      <c r="N4324" s="3">
        <v>9364.09</v>
      </c>
      <c r="O4324" s="6">
        <v>1822.06</v>
      </c>
      <c r="P4324" t="s">
        <v>31</v>
      </c>
      <c r="Q4324" t="s">
        <v>26</v>
      </c>
      <c r="R4324" s="4">
        <f t="shared" si="201"/>
        <v>0.16288535376335916</v>
      </c>
      <c r="S4324" s="1" t="str">
        <f t="shared" si="202"/>
        <v>Apr-2024</v>
      </c>
      <c r="T4324" t="str">
        <f t="shared" si="203"/>
        <v>Profit</v>
      </c>
    </row>
    <row r="4325" spans="1:20" x14ac:dyDescent="0.3">
      <c r="A4325" t="s">
        <v>6448</v>
      </c>
      <c r="B4325" s="2">
        <v>46225</v>
      </c>
      <c r="C4325" t="s">
        <v>856</v>
      </c>
      <c r="D4325" t="s">
        <v>19</v>
      </c>
      <c r="E4325" t="s">
        <v>20</v>
      </c>
      <c r="F4325" t="s">
        <v>21</v>
      </c>
      <c r="G4325" t="s">
        <v>29</v>
      </c>
      <c r="H4325" t="s">
        <v>23</v>
      </c>
      <c r="I4325" t="s">
        <v>69</v>
      </c>
      <c r="J4325">
        <v>8</v>
      </c>
      <c r="K4325">
        <v>22597.75</v>
      </c>
      <c r="L4325">
        <v>0</v>
      </c>
      <c r="M4325" s="6">
        <v>180782</v>
      </c>
      <c r="N4325" s="3">
        <v>116758.52</v>
      </c>
      <c r="O4325" s="6">
        <v>64023.48</v>
      </c>
      <c r="P4325" t="s">
        <v>43</v>
      </c>
      <c r="Q4325" t="s">
        <v>26</v>
      </c>
      <c r="R4325" s="4">
        <f t="shared" si="201"/>
        <v>0.35414742618181017</v>
      </c>
      <c r="S4325" s="1" t="str">
        <f t="shared" si="202"/>
        <v>Jul-2026</v>
      </c>
      <c r="T4325" t="str">
        <f t="shared" si="203"/>
        <v>Profit</v>
      </c>
    </row>
    <row r="4326" spans="1:20" x14ac:dyDescent="0.3">
      <c r="A4326" t="s">
        <v>6449</v>
      </c>
      <c r="B4326" s="2">
        <v>45728</v>
      </c>
      <c r="C4326" t="s">
        <v>4261</v>
      </c>
      <c r="D4326" t="s">
        <v>19</v>
      </c>
      <c r="E4326" t="s">
        <v>39</v>
      </c>
      <c r="F4326" t="s">
        <v>146</v>
      </c>
      <c r="G4326" t="s">
        <v>22</v>
      </c>
      <c r="H4326" t="s">
        <v>23</v>
      </c>
      <c r="I4326" t="s">
        <v>36</v>
      </c>
      <c r="J4326">
        <v>1</v>
      </c>
      <c r="K4326">
        <v>10914.38</v>
      </c>
      <c r="L4326">
        <v>0</v>
      </c>
      <c r="M4326" s="6">
        <v>10914.38</v>
      </c>
      <c r="N4326" s="3">
        <v>8936.2999999999993</v>
      </c>
      <c r="O4326" s="6">
        <v>1978.08</v>
      </c>
      <c r="P4326" t="s">
        <v>49</v>
      </c>
      <c r="Q4326" t="s">
        <v>26</v>
      </c>
      <c r="R4326" s="4">
        <f t="shared" si="201"/>
        <v>0.18123613068264072</v>
      </c>
      <c r="S4326" s="1" t="str">
        <f t="shared" si="202"/>
        <v>Mar-2025</v>
      </c>
      <c r="T4326" t="str">
        <f t="shared" si="203"/>
        <v>Profit</v>
      </c>
    </row>
    <row r="4327" spans="1:20" x14ac:dyDescent="0.3">
      <c r="A4327" t="s">
        <v>6450</v>
      </c>
      <c r="B4327" s="2">
        <v>46120</v>
      </c>
      <c r="C4327" t="s">
        <v>6075</v>
      </c>
      <c r="D4327" t="s">
        <v>19</v>
      </c>
      <c r="E4327" t="s">
        <v>20</v>
      </c>
      <c r="F4327" t="s">
        <v>157</v>
      </c>
      <c r="G4327" t="s">
        <v>22</v>
      </c>
      <c r="H4327" t="s">
        <v>23</v>
      </c>
      <c r="I4327" t="s">
        <v>24</v>
      </c>
      <c r="J4327">
        <v>1</v>
      </c>
      <c r="K4327">
        <v>68433.649999999994</v>
      </c>
      <c r="L4327">
        <v>0</v>
      </c>
      <c r="M4327" s="6">
        <v>68433.649999999994</v>
      </c>
      <c r="N4327" s="3">
        <v>39490.160000000003</v>
      </c>
      <c r="O4327" s="6">
        <v>28943.49</v>
      </c>
      <c r="P4327" t="s">
        <v>25</v>
      </c>
      <c r="Q4327" t="s">
        <v>26</v>
      </c>
      <c r="R4327" s="4">
        <f t="shared" si="201"/>
        <v>0.4229423682647353</v>
      </c>
      <c r="S4327" s="1" t="str">
        <f t="shared" si="202"/>
        <v>Apr-2026</v>
      </c>
      <c r="T4327" t="str">
        <f t="shared" si="203"/>
        <v>Profit</v>
      </c>
    </row>
    <row r="4328" spans="1:20" x14ac:dyDescent="0.3">
      <c r="A4328" t="s">
        <v>6451</v>
      </c>
      <c r="B4328" s="2">
        <v>45967</v>
      </c>
      <c r="C4328" t="s">
        <v>1509</v>
      </c>
      <c r="D4328" t="s">
        <v>52</v>
      </c>
      <c r="E4328" t="s">
        <v>58</v>
      </c>
      <c r="F4328" t="s">
        <v>104</v>
      </c>
      <c r="G4328" t="s">
        <v>79</v>
      </c>
      <c r="H4328" t="s">
        <v>74</v>
      </c>
      <c r="I4328" t="s">
        <v>107</v>
      </c>
      <c r="J4328">
        <v>2</v>
      </c>
      <c r="K4328">
        <v>12898.08</v>
      </c>
      <c r="L4328">
        <v>0.25</v>
      </c>
      <c r="M4328" s="6">
        <v>19347.12</v>
      </c>
      <c r="N4328" s="3">
        <v>16519.34</v>
      </c>
      <c r="O4328" s="6">
        <v>2827.78</v>
      </c>
      <c r="P4328" t="s">
        <v>31</v>
      </c>
      <c r="Q4328" t="s">
        <v>76</v>
      </c>
      <c r="R4328" s="4">
        <f t="shared" si="201"/>
        <v>0.14616025537651084</v>
      </c>
      <c r="S4328" s="1" t="str">
        <f t="shared" si="202"/>
        <v>Nov-2025</v>
      </c>
      <c r="T4328" t="str">
        <f t="shared" si="203"/>
        <v>Profit</v>
      </c>
    </row>
    <row r="4329" spans="1:20" x14ac:dyDescent="0.3">
      <c r="A4329" t="s">
        <v>6452</v>
      </c>
      <c r="B4329" s="2">
        <v>46227</v>
      </c>
      <c r="C4329" t="s">
        <v>4008</v>
      </c>
      <c r="D4329" t="s">
        <v>19</v>
      </c>
      <c r="E4329" t="s">
        <v>34</v>
      </c>
      <c r="F4329" t="s">
        <v>110</v>
      </c>
      <c r="G4329" t="s">
        <v>29</v>
      </c>
      <c r="H4329" t="s">
        <v>23</v>
      </c>
      <c r="I4329" t="s">
        <v>59</v>
      </c>
      <c r="J4329">
        <v>1</v>
      </c>
      <c r="K4329">
        <v>2961.67</v>
      </c>
      <c r="L4329">
        <v>0.15</v>
      </c>
      <c r="M4329" s="6">
        <v>2517.42</v>
      </c>
      <c r="N4329" s="3">
        <v>2276.35</v>
      </c>
      <c r="O4329" s="6">
        <v>241.07</v>
      </c>
      <c r="P4329" t="s">
        <v>43</v>
      </c>
      <c r="Q4329" t="s">
        <v>26</v>
      </c>
      <c r="R4329" s="4">
        <f t="shared" si="201"/>
        <v>9.5760739169467146E-2</v>
      </c>
      <c r="S4329" s="1" t="str">
        <f t="shared" si="202"/>
        <v>Jul-2026</v>
      </c>
      <c r="T4329" t="str">
        <f t="shared" si="203"/>
        <v>Profit</v>
      </c>
    </row>
    <row r="4330" spans="1:20" x14ac:dyDescent="0.3">
      <c r="A4330" t="s">
        <v>6453</v>
      </c>
      <c r="B4330" s="2">
        <v>45756</v>
      </c>
      <c r="C4330" t="s">
        <v>3255</v>
      </c>
      <c r="D4330" t="s">
        <v>19</v>
      </c>
      <c r="E4330" t="s">
        <v>20</v>
      </c>
      <c r="F4330" t="s">
        <v>115</v>
      </c>
      <c r="G4330" t="s">
        <v>29</v>
      </c>
      <c r="H4330" t="s">
        <v>23</v>
      </c>
      <c r="I4330" t="s">
        <v>59</v>
      </c>
      <c r="J4330">
        <v>1</v>
      </c>
      <c r="K4330">
        <v>1234.82</v>
      </c>
      <c r="L4330">
        <v>0</v>
      </c>
      <c r="M4330" s="6">
        <v>1234.82</v>
      </c>
      <c r="N4330" s="3">
        <v>738.16</v>
      </c>
      <c r="O4330" s="6">
        <v>496.66</v>
      </c>
      <c r="P4330" t="s">
        <v>25</v>
      </c>
      <c r="Q4330" t="s">
        <v>26</v>
      </c>
      <c r="R4330" s="4">
        <f t="shared" si="201"/>
        <v>0.40221246821399076</v>
      </c>
      <c r="S4330" s="1" t="str">
        <f t="shared" si="202"/>
        <v>Apr-2025</v>
      </c>
      <c r="T4330" t="str">
        <f t="shared" si="203"/>
        <v>Profit</v>
      </c>
    </row>
    <row r="4331" spans="1:20" x14ac:dyDescent="0.3">
      <c r="A4331" t="s">
        <v>6454</v>
      </c>
      <c r="B4331" s="2">
        <v>45577</v>
      </c>
      <c r="C4331" t="s">
        <v>2356</v>
      </c>
      <c r="D4331" t="s">
        <v>46</v>
      </c>
      <c r="E4331" t="s">
        <v>20</v>
      </c>
      <c r="F4331" t="s">
        <v>115</v>
      </c>
      <c r="G4331" t="s">
        <v>29</v>
      </c>
      <c r="H4331" t="s">
        <v>74</v>
      </c>
      <c r="I4331" t="s">
        <v>75</v>
      </c>
      <c r="J4331">
        <v>1</v>
      </c>
      <c r="K4331">
        <v>11421.52</v>
      </c>
      <c r="L4331">
        <v>0</v>
      </c>
      <c r="M4331" s="6">
        <v>11421.52</v>
      </c>
      <c r="N4331" s="3">
        <v>6614.08</v>
      </c>
      <c r="O4331" s="6">
        <v>4807.4399999999996</v>
      </c>
      <c r="P4331" t="s">
        <v>43</v>
      </c>
      <c r="Q4331" t="s">
        <v>26</v>
      </c>
      <c r="R4331" s="4">
        <f t="shared" si="201"/>
        <v>0.42091070190307417</v>
      </c>
      <c r="S4331" s="1" t="str">
        <f t="shared" si="202"/>
        <v>Oct-2024</v>
      </c>
      <c r="T4331" t="str">
        <f t="shared" si="203"/>
        <v>Profit</v>
      </c>
    </row>
    <row r="4332" spans="1:20" x14ac:dyDescent="0.3">
      <c r="A4332" t="s">
        <v>6455</v>
      </c>
      <c r="B4332" s="2">
        <v>45556</v>
      </c>
      <c r="C4332" t="s">
        <v>3170</v>
      </c>
      <c r="D4332" t="s">
        <v>19</v>
      </c>
      <c r="E4332" t="s">
        <v>58</v>
      </c>
      <c r="F4332" t="s">
        <v>129</v>
      </c>
      <c r="G4332" t="s">
        <v>79</v>
      </c>
      <c r="H4332" t="s">
        <v>23</v>
      </c>
      <c r="I4332" t="s">
        <v>24</v>
      </c>
      <c r="J4332">
        <v>3</v>
      </c>
      <c r="K4332">
        <v>50268.82</v>
      </c>
      <c r="M4332" s="6">
        <v>135725.81</v>
      </c>
      <c r="N4332" s="3">
        <v>121721.92</v>
      </c>
      <c r="O4332" s="6">
        <v>14003.89</v>
      </c>
      <c r="P4332" t="s">
        <v>70</v>
      </c>
      <c r="Q4332" t="s">
        <v>26</v>
      </c>
      <c r="R4332" s="4">
        <f t="shared" si="201"/>
        <v>0.10317779647069338</v>
      </c>
      <c r="S4332" s="1" t="str">
        <f t="shared" si="202"/>
        <v>Sep-2024</v>
      </c>
      <c r="T4332" t="str">
        <f t="shared" si="203"/>
        <v>Profit</v>
      </c>
    </row>
    <row r="4333" spans="1:20" x14ac:dyDescent="0.3">
      <c r="A4333" t="s">
        <v>6456</v>
      </c>
      <c r="B4333" s="2">
        <v>45611</v>
      </c>
      <c r="C4333" t="s">
        <v>3892</v>
      </c>
      <c r="D4333" t="s">
        <v>52</v>
      </c>
      <c r="E4333" t="s">
        <v>58</v>
      </c>
      <c r="F4333" t="s">
        <v>104</v>
      </c>
      <c r="G4333" t="s">
        <v>22</v>
      </c>
      <c r="H4333" t="s">
        <v>41</v>
      </c>
      <c r="I4333" t="s">
        <v>125</v>
      </c>
      <c r="J4333">
        <v>4</v>
      </c>
      <c r="K4333">
        <v>252.51</v>
      </c>
      <c r="L4333">
        <v>0</v>
      </c>
      <c r="M4333" s="6">
        <v>1010.04</v>
      </c>
      <c r="N4333" s="3">
        <v>719.65</v>
      </c>
      <c r="O4333" s="6">
        <v>290.39</v>
      </c>
      <c r="P4333" t="s">
        <v>31</v>
      </c>
      <c r="Q4333" t="s">
        <v>76</v>
      </c>
      <c r="R4333" s="4">
        <f t="shared" si="201"/>
        <v>0.28750346520929865</v>
      </c>
      <c r="S4333" s="1" t="str">
        <f t="shared" si="202"/>
        <v>Nov-2024</v>
      </c>
      <c r="T4333" t="str">
        <f t="shared" si="203"/>
        <v>Profit</v>
      </c>
    </row>
    <row r="4334" spans="1:20" x14ac:dyDescent="0.3">
      <c r="A4334" t="s">
        <v>6457</v>
      </c>
      <c r="B4334" s="2">
        <v>45964</v>
      </c>
      <c r="C4334" t="s">
        <v>3601</v>
      </c>
      <c r="D4334" t="s">
        <v>46</v>
      </c>
      <c r="E4334" t="s">
        <v>53</v>
      </c>
      <c r="F4334" t="s">
        <v>90</v>
      </c>
      <c r="G4334" t="s">
        <v>79</v>
      </c>
      <c r="H4334" t="s">
        <v>74</v>
      </c>
      <c r="I4334" t="s">
        <v>91</v>
      </c>
      <c r="J4334">
        <v>1</v>
      </c>
      <c r="K4334">
        <v>9566.7199999999993</v>
      </c>
      <c r="L4334">
        <v>0.1</v>
      </c>
      <c r="M4334" s="6">
        <v>8610.0499999999993</v>
      </c>
      <c r="N4334" s="3">
        <v>5273.38</v>
      </c>
      <c r="O4334" s="6">
        <v>3336.67</v>
      </c>
      <c r="P4334" t="s">
        <v>25</v>
      </c>
      <c r="Q4334" t="s">
        <v>26</v>
      </c>
      <c r="R4334" s="4">
        <f t="shared" si="201"/>
        <v>0.38753201200922183</v>
      </c>
      <c r="S4334" s="1" t="str">
        <f t="shared" si="202"/>
        <v>Nov-2025</v>
      </c>
      <c r="T4334" t="str">
        <f t="shared" si="203"/>
        <v>Profit</v>
      </c>
    </row>
    <row r="4335" spans="1:20" x14ac:dyDescent="0.3">
      <c r="A4335" t="s">
        <v>6458</v>
      </c>
      <c r="B4335" s="2">
        <v>45667</v>
      </c>
      <c r="C4335" t="s">
        <v>6459</v>
      </c>
      <c r="D4335" t="s">
        <v>19</v>
      </c>
      <c r="E4335" t="s">
        <v>53</v>
      </c>
      <c r="F4335" t="s">
        <v>97</v>
      </c>
      <c r="G4335" t="s">
        <v>22</v>
      </c>
      <c r="H4335" t="s">
        <v>41</v>
      </c>
      <c r="I4335" t="s">
        <v>55</v>
      </c>
      <c r="J4335">
        <v>5</v>
      </c>
      <c r="K4335">
        <v>275.01</v>
      </c>
      <c r="L4335">
        <v>0</v>
      </c>
      <c r="M4335" s="6">
        <v>1375.05</v>
      </c>
      <c r="N4335" s="3">
        <v>1113.8800000000001</v>
      </c>
      <c r="O4335" s="6">
        <v>261.17</v>
      </c>
      <c r="P4335" t="s">
        <v>31</v>
      </c>
      <c r="Q4335" t="s">
        <v>26</v>
      </c>
      <c r="R4335" s="4">
        <f t="shared" si="201"/>
        <v>0.1899349114577652</v>
      </c>
      <c r="S4335" s="1" t="str">
        <f t="shared" si="202"/>
        <v>Jan-2025</v>
      </c>
      <c r="T4335" t="str">
        <f t="shared" si="203"/>
        <v>Profit</v>
      </c>
    </row>
    <row r="4336" spans="1:20" x14ac:dyDescent="0.3">
      <c r="A4336" t="s">
        <v>6460</v>
      </c>
      <c r="B4336" s="2">
        <v>46111</v>
      </c>
      <c r="C4336" t="s">
        <v>1903</v>
      </c>
      <c r="D4336" t="s">
        <v>46</v>
      </c>
      <c r="E4336" t="s">
        <v>58</v>
      </c>
      <c r="F4336" t="s">
        <v>68</v>
      </c>
      <c r="G4336" t="s">
        <v>22</v>
      </c>
      <c r="H4336" t="s">
        <v>23</v>
      </c>
      <c r="I4336" t="s">
        <v>24</v>
      </c>
      <c r="J4336">
        <v>5</v>
      </c>
      <c r="K4336">
        <v>55482.87</v>
      </c>
      <c r="L4336">
        <v>0</v>
      </c>
      <c r="M4336" s="6">
        <v>277414.34999999998</v>
      </c>
      <c r="N4336" s="3">
        <v>211829.05</v>
      </c>
      <c r="O4336" s="6">
        <v>65585.3</v>
      </c>
      <c r="P4336" t="s">
        <v>49</v>
      </c>
      <c r="Q4336" t="s">
        <v>26</v>
      </c>
      <c r="R4336" s="4">
        <f t="shared" si="201"/>
        <v>0.23641639302364859</v>
      </c>
      <c r="S4336" s="1" t="str">
        <f t="shared" si="202"/>
        <v>Mar-2026</v>
      </c>
      <c r="T4336" t="str">
        <f t="shared" si="203"/>
        <v>Profit</v>
      </c>
    </row>
    <row r="4337" spans="1:20" x14ac:dyDescent="0.3">
      <c r="A4337" t="s">
        <v>6461</v>
      </c>
      <c r="B4337" s="2">
        <v>45380</v>
      </c>
      <c r="C4337" t="s">
        <v>6462</v>
      </c>
      <c r="D4337" t="s">
        <v>46</v>
      </c>
      <c r="E4337" t="s">
        <v>58</v>
      </c>
      <c r="F4337" t="s">
        <v>339</v>
      </c>
      <c r="G4337" t="s">
        <v>79</v>
      </c>
      <c r="H4337" t="s">
        <v>74</v>
      </c>
      <c r="I4337" t="s">
        <v>75</v>
      </c>
      <c r="J4337">
        <v>2</v>
      </c>
      <c r="K4337">
        <v>9646.31</v>
      </c>
      <c r="L4337">
        <v>0.05</v>
      </c>
      <c r="M4337" s="6">
        <v>18327.990000000002</v>
      </c>
      <c r="N4337" s="3">
        <v>12502.68</v>
      </c>
      <c r="O4337" s="6">
        <v>5825.31</v>
      </c>
      <c r="P4337" t="s">
        <v>49</v>
      </c>
      <c r="Q4337" t="s">
        <v>26</v>
      </c>
      <c r="R4337" s="4">
        <f t="shared" si="201"/>
        <v>0.3178368168031519</v>
      </c>
      <c r="S4337" s="1" t="str">
        <f t="shared" si="202"/>
        <v>Mar-2024</v>
      </c>
      <c r="T4337" t="str">
        <f t="shared" si="203"/>
        <v>Profit</v>
      </c>
    </row>
    <row r="4338" spans="1:20" x14ac:dyDescent="0.3">
      <c r="A4338" t="s">
        <v>6463</v>
      </c>
      <c r="B4338" s="2">
        <v>45945</v>
      </c>
      <c r="C4338" t="s">
        <v>3088</v>
      </c>
      <c r="D4338" t="s">
        <v>46</v>
      </c>
      <c r="E4338" t="s">
        <v>53</v>
      </c>
      <c r="F4338" t="s">
        <v>90</v>
      </c>
      <c r="G4338" t="s">
        <v>22</v>
      </c>
      <c r="H4338" t="s">
        <v>23</v>
      </c>
      <c r="I4338" t="s">
        <v>30</v>
      </c>
      <c r="J4338">
        <v>1</v>
      </c>
      <c r="K4338">
        <v>2009.41</v>
      </c>
      <c r="L4338">
        <v>0.25</v>
      </c>
      <c r="M4338" s="6">
        <v>1507.06</v>
      </c>
      <c r="N4338" s="3">
        <v>1525.02</v>
      </c>
      <c r="O4338" s="6">
        <v>-17.96</v>
      </c>
      <c r="P4338" t="s">
        <v>25</v>
      </c>
      <c r="Q4338" t="s">
        <v>76</v>
      </c>
      <c r="R4338" s="4">
        <f t="shared" si="201"/>
        <v>-1.1917242843682403E-2</v>
      </c>
      <c r="S4338" s="1" t="str">
        <f t="shared" si="202"/>
        <v>Oct-2025</v>
      </c>
      <c r="T4338" t="str">
        <f t="shared" si="203"/>
        <v>Loss</v>
      </c>
    </row>
    <row r="4339" spans="1:20" x14ac:dyDescent="0.3">
      <c r="A4339" t="s">
        <v>6464</v>
      </c>
      <c r="B4339" s="2">
        <v>45494</v>
      </c>
      <c r="C4339" t="s">
        <v>4194</v>
      </c>
      <c r="D4339" t="s">
        <v>19</v>
      </c>
      <c r="E4339" t="s">
        <v>53</v>
      </c>
      <c r="F4339" t="s">
        <v>65</v>
      </c>
      <c r="G4339" t="s">
        <v>29</v>
      </c>
      <c r="H4339" t="s">
        <v>23</v>
      </c>
      <c r="I4339" t="s">
        <v>24</v>
      </c>
      <c r="J4339">
        <v>4</v>
      </c>
      <c r="K4339">
        <v>42958.96</v>
      </c>
      <c r="L4339">
        <v>0.05</v>
      </c>
      <c r="M4339" s="6">
        <v>163244.04999999999</v>
      </c>
      <c r="N4339" s="3">
        <v>133719.37</v>
      </c>
      <c r="O4339" s="6">
        <v>29524.68</v>
      </c>
      <c r="P4339" t="s">
        <v>31</v>
      </c>
      <c r="Q4339" t="s">
        <v>26</v>
      </c>
      <c r="R4339" s="4">
        <f t="shared" si="201"/>
        <v>0.18086221212963047</v>
      </c>
      <c r="S4339" s="1" t="str">
        <f t="shared" si="202"/>
        <v>Jul-2024</v>
      </c>
      <c r="T4339" t="str">
        <f t="shared" si="203"/>
        <v>Profit</v>
      </c>
    </row>
    <row r="4340" spans="1:20" x14ac:dyDescent="0.3">
      <c r="A4340" t="s">
        <v>6465</v>
      </c>
      <c r="B4340" s="2">
        <v>46112</v>
      </c>
      <c r="C4340" t="s">
        <v>6466</v>
      </c>
      <c r="D4340" t="s">
        <v>52</v>
      </c>
      <c r="E4340" t="s">
        <v>34</v>
      </c>
      <c r="F4340" t="s">
        <v>35</v>
      </c>
      <c r="G4340" t="s">
        <v>79</v>
      </c>
      <c r="H4340" t="s">
        <v>41</v>
      </c>
      <c r="I4340" t="s">
        <v>42</v>
      </c>
      <c r="J4340">
        <v>1</v>
      </c>
      <c r="K4340">
        <v>86.61</v>
      </c>
      <c r="L4340">
        <v>0</v>
      </c>
      <c r="M4340" s="6">
        <v>86.61</v>
      </c>
      <c r="N4340" s="3">
        <v>55.6</v>
      </c>
      <c r="O4340" s="6">
        <v>31.01</v>
      </c>
      <c r="P4340" t="s">
        <v>25</v>
      </c>
      <c r="Q4340" t="s">
        <v>26</v>
      </c>
      <c r="R4340" s="4">
        <f t="shared" si="201"/>
        <v>0.35804179655928881</v>
      </c>
      <c r="S4340" s="1" t="str">
        <f t="shared" si="202"/>
        <v>Mar-2026</v>
      </c>
      <c r="T4340" t="str">
        <f t="shared" si="203"/>
        <v>Profit</v>
      </c>
    </row>
    <row r="4341" spans="1:20" x14ac:dyDescent="0.3">
      <c r="A4341" t="s">
        <v>6467</v>
      </c>
      <c r="B4341" s="2">
        <v>46030</v>
      </c>
      <c r="C4341" t="s">
        <v>6468</v>
      </c>
      <c r="D4341" t="s">
        <v>46</v>
      </c>
      <c r="E4341" t="s">
        <v>39</v>
      </c>
      <c r="F4341" t="s">
        <v>40</v>
      </c>
      <c r="G4341" t="s">
        <v>22</v>
      </c>
      <c r="H4341" t="s">
        <v>23</v>
      </c>
      <c r="I4341" t="s">
        <v>94</v>
      </c>
      <c r="J4341">
        <v>6</v>
      </c>
      <c r="K4341">
        <v>2966.42</v>
      </c>
      <c r="L4341">
        <v>0.05</v>
      </c>
      <c r="M4341" s="6">
        <v>16908.59</v>
      </c>
      <c r="N4341" s="3">
        <v>13430.43</v>
      </c>
      <c r="O4341" s="6">
        <v>3478.16</v>
      </c>
      <c r="P4341" t="s">
        <v>31</v>
      </c>
      <c r="Q4341" t="s">
        <v>26</v>
      </c>
      <c r="R4341" s="4">
        <f t="shared" si="201"/>
        <v>0.20570372810506374</v>
      </c>
      <c r="S4341" s="1" t="str">
        <f t="shared" si="202"/>
        <v>Jan-2026</v>
      </c>
      <c r="T4341" t="str">
        <f t="shared" si="203"/>
        <v>Profit</v>
      </c>
    </row>
    <row r="4342" spans="1:20" x14ac:dyDescent="0.3">
      <c r="A4342" t="s">
        <v>6469</v>
      </c>
      <c r="B4342" s="2">
        <v>46246</v>
      </c>
      <c r="C4342" t="s">
        <v>2622</v>
      </c>
      <c r="D4342" t="s">
        <v>52</v>
      </c>
      <c r="E4342" t="s">
        <v>20</v>
      </c>
      <c r="F4342" t="s">
        <v>157</v>
      </c>
      <c r="G4342" t="s">
        <v>79</v>
      </c>
      <c r="H4342" t="s">
        <v>23</v>
      </c>
      <c r="I4342" t="s">
        <v>94</v>
      </c>
      <c r="J4342">
        <v>3</v>
      </c>
      <c r="K4342">
        <v>1782.59</v>
      </c>
      <c r="L4342">
        <v>0.1</v>
      </c>
      <c r="M4342" s="6">
        <v>4812.99</v>
      </c>
      <c r="N4342" s="3">
        <v>4237.1000000000004</v>
      </c>
      <c r="O4342" s="6">
        <v>575.89</v>
      </c>
      <c r="P4342" t="s">
        <v>31</v>
      </c>
      <c r="Q4342" t="s">
        <v>26</v>
      </c>
      <c r="R4342" s="4">
        <f t="shared" si="201"/>
        <v>0.11965327166688483</v>
      </c>
      <c r="S4342" s="1" t="str">
        <f t="shared" si="202"/>
        <v>Aug-2026</v>
      </c>
      <c r="T4342" t="str">
        <f t="shared" si="203"/>
        <v>Profit</v>
      </c>
    </row>
    <row r="4343" spans="1:20" x14ac:dyDescent="0.3">
      <c r="A4343" t="s">
        <v>6470</v>
      </c>
      <c r="B4343" s="2">
        <v>45625</v>
      </c>
      <c r="C4343" t="s">
        <v>1491</v>
      </c>
      <c r="D4343" t="s">
        <v>19</v>
      </c>
      <c r="E4343" t="s">
        <v>58</v>
      </c>
      <c r="F4343" t="s">
        <v>54</v>
      </c>
      <c r="G4343" t="s">
        <v>29</v>
      </c>
      <c r="H4343" t="s">
        <v>74</v>
      </c>
      <c r="I4343" t="s">
        <v>75</v>
      </c>
      <c r="J4343">
        <v>5</v>
      </c>
      <c r="K4343">
        <v>10007.77</v>
      </c>
      <c r="L4343">
        <v>0</v>
      </c>
      <c r="M4343" s="6">
        <v>50038.85</v>
      </c>
      <c r="N4343" s="3">
        <v>26382.54</v>
      </c>
      <c r="O4343" s="6">
        <v>23656.31</v>
      </c>
      <c r="P4343" t="s">
        <v>43</v>
      </c>
      <c r="Q4343" t="s">
        <v>26</v>
      </c>
      <c r="R4343" s="4">
        <f t="shared" si="201"/>
        <v>0.47275886636083769</v>
      </c>
      <c r="S4343" s="1" t="str">
        <f t="shared" si="202"/>
        <v>Nov-2024</v>
      </c>
      <c r="T4343" t="str">
        <f t="shared" si="203"/>
        <v>Profit</v>
      </c>
    </row>
    <row r="4344" spans="1:20" x14ac:dyDescent="0.3">
      <c r="A4344" t="s">
        <v>6471</v>
      </c>
      <c r="B4344" s="2">
        <v>45513</v>
      </c>
      <c r="C4344" t="s">
        <v>397</v>
      </c>
      <c r="D4344" t="s">
        <v>46</v>
      </c>
      <c r="E4344" t="s">
        <v>39</v>
      </c>
      <c r="F4344" t="s">
        <v>40</v>
      </c>
      <c r="G4344" t="s">
        <v>79</v>
      </c>
      <c r="H4344" t="s">
        <v>74</v>
      </c>
      <c r="I4344" t="s">
        <v>107</v>
      </c>
      <c r="J4344">
        <v>3</v>
      </c>
      <c r="K4344">
        <v>3904.36</v>
      </c>
      <c r="L4344">
        <v>0.25</v>
      </c>
      <c r="M4344" s="6">
        <v>8784.81</v>
      </c>
      <c r="N4344" s="3">
        <v>6513.75</v>
      </c>
      <c r="O4344" s="6">
        <v>2271.06</v>
      </c>
      <c r="P4344" t="s">
        <v>25</v>
      </c>
      <c r="Q4344" t="s">
        <v>26</v>
      </c>
      <c r="R4344" s="4">
        <f t="shared" si="201"/>
        <v>0.25852124291817352</v>
      </c>
      <c r="S4344" s="1" t="str">
        <f t="shared" si="202"/>
        <v>Aug-2024</v>
      </c>
      <c r="T4344" t="str">
        <f t="shared" si="203"/>
        <v>Profit</v>
      </c>
    </row>
    <row r="4345" spans="1:20" x14ac:dyDescent="0.3">
      <c r="A4345" t="s">
        <v>6472</v>
      </c>
      <c r="B4345" s="2">
        <v>45332</v>
      </c>
      <c r="C4345" t="s">
        <v>3612</v>
      </c>
      <c r="D4345" t="s">
        <v>19</v>
      </c>
      <c r="E4345" t="s">
        <v>39</v>
      </c>
      <c r="F4345" t="s">
        <v>220</v>
      </c>
      <c r="G4345" t="s">
        <v>22</v>
      </c>
      <c r="H4345" t="s">
        <v>23</v>
      </c>
      <c r="I4345" t="s">
        <v>69</v>
      </c>
      <c r="J4345">
        <v>2</v>
      </c>
      <c r="K4345">
        <v>10893.86</v>
      </c>
      <c r="L4345">
        <v>0.1</v>
      </c>
      <c r="M4345" s="6">
        <v>19608.95</v>
      </c>
      <c r="N4345" s="3">
        <v>13036.15</v>
      </c>
      <c r="O4345" s="6">
        <v>6572.8</v>
      </c>
      <c r="P4345" t="s">
        <v>49</v>
      </c>
      <c r="Q4345" t="s">
        <v>26</v>
      </c>
      <c r="R4345" s="4">
        <f t="shared" si="201"/>
        <v>0.33519387830556963</v>
      </c>
      <c r="S4345" s="1" t="str">
        <f t="shared" si="202"/>
        <v>Feb-2024</v>
      </c>
      <c r="T4345" t="str">
        <f t="shared" si="203"/>
        <v>Profit</v>
      </c>
    </row>
    <row r="4346" spans="1:20" x14ac:dyDescent="0.3">
      <c r="A4346" t="s">
        <v>6473</v>
      </c>
      <c r="B4346" s="2">
        <v>45999</v>
      </c>
      <c r="C4346" t="s">
        <v>3610</v>
      </c>
      <c r="D4346" t="s">
        <v>19</v>
      </c>
      <c r="E4346" t="s">
        <v>20</v>
      </c>
      <c r="F4346" t="s">
        <v>21</v>
      </c>
      <c r="G4346" t="s">
        <v>22</v>
      </c>
      <c r="H4346" t="s">
        <v>23</v>
      </c>
      <c r="I4346" t="s">
        <v>36</v>
      </c>
      <c r="J4346">
        <v>1</v>
      </c>
      <c r="K4346">
        <v>12868.75</v>
      </c>
      <c r="L4346">
        <v>0</v>
      </c>
      <c r="M4346" s="6">
        <v>12868.75</v>
      </c>
      <c r="N4346" s="3">
        <v>7015.18</v>
      </c>
      <c r="O4346" s="6">
        <v>5853.57</v>
      </c>
      <c r="P4346" t="s">
        <v>49</v>
      </c>
      <c r="Q4346" t="s">
        <v>26</v>
      </c>
      <c r="R4346" s="4">
        <f t="shared" si="201"/>
        <v>0.45486702282661484</v>
      </c>
      <c r="S4346" s="1" t="str">
        <f t="shared" si="202"/>
        <v>Dec-2025</v>
      </c>
      <c r="T4346" t="str">
        <f t="shared" si="203"/>
        <v>Profit</v>
      </c>
    </row>
    <row r="4347" spans="1:20" x14ac:dyDescent="0.3">
      <c r="A4347" t="s">
        <v>6474</v>
      </c>
      <c r="B4347" s="2">
        <v>45359</v>
      </c>
      <c r="C4347" t="s">
        <v>534</v>
      </c>
      <c r="D4347" t="s">
        <v>52</v>
      </c>
      <c r="E4347" t="s">
        <v>58</v>
      </c>
      <c r="F4347" t="s">
        <v>339</v>
      </c>
      <c r="G4347" t="s">
        <v>22</v>
      </c>
      <c r="H4347" t="s">
        <v>74</v>
      </c>
      <c r="I4347" t="s">
        <v>75</v>
      </c>
      <c r="J4347">
        <v>1</v>
      </c>
      <c r="K4347">
        <v>8784.4599999999991</v>
      </c>
      <c r="L4347">
        <v>0.05</v>
      </c>
      <c r="M4347" s="6">
        <v>8345.24</v>
      </c>
      <c r="N4347" s="3">
        <v>5189.34</v>
      </c>
      <c r="O4347" s="6">
        <v>3155.9</v>
      </c>
      <c r="P4347" t="s">
        <v>49</v>
      </c>
      <c r="Q4347" t="s">
        <v>76</v>
      </c>
      <c r="R4347" s="4">
        <f t="shared" si="201"/>
        <v>0.37816767402734974</v>
      </c>
      <c r="S4347" s="1" t="str">
        <f t="shared" si="202"/>
        <v>Mar-2024</v>
      </c>
      <c r="T4347" t="str">
        <f t="shared" si="203"/>
        <v>Profit</v>
      </c>
    </row>
    <row r="4348" spans="1:20" x14ac:dyDescent="0.3">
      <c r="A4348" t="s">
        <v>6475</v>
      </c>
      <c r="B4348" s="2">
        <v>46279</v>
      </c>
      <c r="C4348" t="s">
        <v>3822</v>
      </c>
      <c r="D4348" t="s">
        <v>19</v>
      </c>
      <c r="E4348" t="s">
        <v>39</v>
      </c>
      <c r="F4348" t="s">
        <v>220</v>
      </c>
      <c r="G4348" t="s">
        <v>29</v>
      </c>
      <c r="H4348" t="s">
        <v>74</v>
      </c>
      <c r="I4348" t="s">
        <v>75</v>
      </c>
      <c r="J4348">
        <v>3</v>
      </c>
      <c r="K4348">
        <v>5616.78</v>
      </c>
      <c r="L4348">
        <v>0.1</v>
      </c>
      <c r="M4348" s="6">
        <v>15165.31</v>
      </c>
      <c r="N4348" s="3">
        <v>13418.74</v>
      </c>
      <c r="O4348" s="6">
        <v>1746.57</v>
      </c>
      <c r="P4348" t="s">
        <v>43</v>
      </c>
      <c r="Q4348" t="s">
        <v>26</v>
      </c>
      <c r="R4348" s="4">
        <f t="shared" si="201"/>
        <v>0.11516876344763147</v>
      </c>
      <c r="S4348" s="1" t="str">
        <f t="shared" si="202"/>
        <v>Sep-2026</v>
      </c>
      <c r="T4348" t="str">
        <f t="shared" si="203"/>
        <v>Profit</v>
      </c>
    </row>
    <row r="4349" spans="1:20" x14ac:dyDescent="0.3">
      <c r="A4349" t="s">
        <v>6476</v>
      </c>
      <c r="B4349" s="2">
        <v>46067</v>
      </c>
      <c r="C4349" t="s">
        <v>4566</v>
      </c>
      <c r="D4349" t="s">
        <v>46</v>
      </c>
      <c r="E4349" t="s">
        <v>34</v>
      </c>
      <c r="F4349" t="s">
        <v>73</v>
      </c>
      <c r="G4349" t="s">
        <v>22</v>
      </c>
      <c r="H4349" t="s">
        <v>41</v>
      </c>
      <c r="I4349" t="s">
        <v>62</v>
      </c>
      <c r="J4349">
        <v>1</v>
      </c>
      <c r="K4349">
        <v>120.45</v>
      </c>
      <c r="L4349">
        <v>0.2</v>
      </c>
      <c r="M4349" s="6">
        <v>96.36</v>
      </c>
      <c r="N4349" s="3">
        <v>94.22</v>
      </c>
      <c r="O4349" s="6">
        <v>2.14</v>
      </c>
      <c r="P4349" t="s">
        <v>25</v>
      </c>
      <c r="Q4349" t="s">
        <v>26</v>
      </c>
      <c r="R4349" s="4">
        <f t="shared" si="201"/>
        <v>2.2208385222083852E-2</v>
      </c>
      <c r="S4349" s="1" t="str">
        <f t="shared" si="202"/>
        <v>Feb-2026</v>
      </c>
      <c r="T4349" t="str">
        <f t="shared" si="203"/>
        <v>Profit</v>
      </c>
    </row>
    <row r="4350" spans="1:20" x14ac:dyDescent="0.3">
      <c r="A4350" t="s">
        <v>6477</v>
      </c>
      <c r="B4350" s="2">
        <v>45805</v>
      </c>
      <c r="C4350" t="s">
        <v>2103</v>
      </c>
      <c r="D4350" t="s">
        <v>46</v>
      </c>
      <c r="E4350" t="s">
        <v>39</v>
      </c>
      <c r="F4350" t="s">
        <v>120</v>
      </c>
      <c r="G4350" t="s">
        <v>22</v>
      </c>
      <c r="H4350" t="s">
        <v>23</v>
      </c>
      <c r="I4350" t="s">
        <v>30</v>
      </c>
      <c r="J4350">
        <v>3</v>
      </c>
      <c r="K4350">
        <v>1608.6</v>
      </c>
      <c r="L4350">
        <v>0</v>
      </c>
      <c r="M4350" s="6">
        <v>4825.8</v>
      </c>
      <c r="N4350" s="3">
        <v>2851.17</v>
      </c>
      <c r="O4350" s="6">
        <v>1974.63</v>
      </c>
      <c r="P4350" t="s">
        <v>31</v>
      </c>
      <c r="Q4350" t="s">
        <v>26</v>
      </c>
      <c r="R4350" s="4">
        <f t="shared" si="201"/>
        <v>0.40918189730200177</v>
      </c>
      <c r="S4350" s="1" t="str">
        <f t="shared" si="202"/>
        <v>May-2025</v>
      </c>
      <c r="T4350" t="str">
        <f t="shared" si="203"/>
        <v>Profit</v>
      </c>
    </row>
    <row r="4351" spans="1:20" x14ac:dyDescent="0.3">
      <c r="A4351" t="s">
        <v>6478</v>
      </c>
      <c r="B4351" s="2">
        <v>46164</v>
      </c>
      <c r="C4351" t="s">
        <v>4279</v>
      </c>
      <c r="D4351" t="s">
        <v>52</v>
      </c>
      <c r="E4351" t="s">
        <v>34</v>
      </c>
      <c r="F4351" t="s">
        <v>35</v>
      </c>
      <c r="G4351" t="s">
        <v>79</v>
      </c>
      <c r="H4351" t="s">
        <v>23</v>
      </c>
      <c r="I4351" t="s">
        <v>69</v>
      </c>
      <c r="J4351">
        <v>5</v>
      </c>
      <c r="K4351">
        <v>20261.439999999999</v>
      </c>
      <c r="L4351">
        <v>0.2</v>
      </c>
      <c r="M4351" s="6">
        <v>81045.759999999995</v>
      </c>
      <c r="N4351" s="3">
        <v>57209.22</v>
      </c>
      <c r="O4351" s="6">
        <v>23836.54</v>
      </c>
      <c r="P4351" t="s">
        <v>70</v>
      </c>
      <c r="Q4351" t="s">
        <v>26</v>
      </c>
      <c r="R4351" s="4">
        <f t="shared" si="201"/>
        <v>0.29411211641423318</v>
      </c>
      <c r="S4351" s="1" t="str">
        <f t="shared" si="202"/>
        <v>May-2026</v>
      </c>
      <c r="T4351" t="str">
        <f t="shared" si="203"/>
        <v>Profit</v>
      </c>
    </row>
    <row r="4352" spans="1:20" x14ac:dyDescent="0.3">
      <c r="A4352" t="s">
        <v>6479</v>
      </c>
      <c r="B4352" s="2">
        <v>45928</v>
      </c>
      <c r="C4352" t="s">
        <v>2819</v>
      </c>
      <c r="D4352" t="s">
        <v>19</v>
      </c>
      <c r="E4352" t="s">
        <v>20</v>
      </c>
      <c r="F4352" t="s">
        <v>157</v>
      </c>
      <c r="G4352" t="s">
        <v>29</v>
      </c>
      <c r="H4352" t="s">
        <v>23</v>
      </c>
      <c r="I4352" t="s">
        <v>69</v>
      </c>
      <c r="J4352">
        <v>5</v>
      </c>
      <c r="K4352">
        <v>22919.200000000001</v>
      </c>
      <c r="L4352">
        <v>0.1</v>
      </c>
      <c r="M4352" s="6">
        <v>103136.4</v>
      </c>
      <c r="N4352" s="3">
        <v>80800.92</v>
      </c>
      <c r="O4352" s="6">
        <v>22335.48</v>
      </c>
      <c r="P4352" t="s">
        <v>49</v>
      </c>
      <c r="Q4352" t="s">
        <v>26</v>
      </c>
      <c r="R4352" s="4">
        <f t="shared" si="201"/>
        <v>0.21656253272365528</v>
      </c>
      <c r="S4352" s="1" t="str">
        <f t="shared" si="202"/>
        <v>Sep-2025</v>
      </c>
      <c r="T4352" t="str">
        <f t="shared" si="203"/>
        <v>Profit</v>
      </c>
    </row>
    <row r="4353" spans="1:20" x14ac:dyDescent="0.3">
      <c r="A4353" t="s">
        <v>6480</v>
      </c>
      <c r="B4353" s="2">
        <v>45913</v>
      </c>
      <c r="C4353" t="s">
        <v>5715</v>
      </c>
      <c r="D4353" t="s">
        <v>19</v>
      </c>
      <c r="E4353" t="s">
        <v>39</v>
      </c>
      <c r="F4353" t="s">
        <v>40</v>
      </c>
      <c r="G4353" t="s">
        <v>79</v>
      </c>
      <c r="H4353" t="s">
        <v>74</v>
      </c>
      <c r="I4353" t="s">
        <v>91</v>
      </c>
      <c r="J4353">
        <v>3</v>
      </c>
      <c r="K4353">
        <v>10713.52</v>
      </c>
      <c r="L4353">
        <v>0.15</v>
      </c>
      <c r="M4353" s="6">
        <v>27319.48</v>
      </c>
      <c r="N4353" s="3">
        <v>25893.29</v>
      </c>
      <c r="O4353" s="6">
        <v>1426.19</v>
      </c>
      <c r="P4353" t="s">
        <v>25</v>
      </c>
      <c r="Q4353" t="s">
        <v>26</v>
      </c>
      <c r="R4353" s="4">
        <f t="shared" si="201"/>
        <v>5.2204141513674494E-2</v>
      </c>
      <c r="S4353" s="1" t="str">
        <f t="shared" si="202"/>
        <v>Sep-2025</v>
      </c>
      <c r="T4353" t="str">
        <f t="shared" si="203"/>
        <v>Profit</v>
      </c>
    </row>
    <row r="4354" spans="1:20" x14ac:dyDescent="0.3">
      <c r="A4354" t="s">
        <v>6481</v>
      </c>
      <c r="B4354" s="2">
        <v>45889</v>
      </c>
      <c r="C4354" t="s">
        <v>2475</v>
      </c>
      <c r="D4354" t="s">
        <v>19</v>
      </c>
      <c r="E4354" t="s">
        <v>53</v>
      </c>
      <c r="F4354" t="s">
        <v>54</v>
      </c>
      <c r="G4354" t="s">
        <v>29</v>
      </c>
      <c r="H4354" t="s">
        <v>23</v>
      </c>
      <c r="I4354" t="s">
        <v>36</v>
      </c>
      <c r="J4354">
        <v>2</v>
      </c>
      <c r="K4354">
        <v>14573.32</v>
      </c>
      <c r="L4354">
        <v>0.1</v>
      </c>
      <c r="M4354" s="6">
        <v>26231.98</v>
      </c>
      <c r="N4354" s="3">
        <v>23807.41</v>
      </c>
      <c r="O4354" s="6">
        <v>2424.5700000000002</v>
      </c>
      <c r="P4354" t="s">
        <v>49</v>
      </c>
      <c r="Q4354" t="s">
        <v>26</v>
      </c>
      <c r="R4354" s="4">
        <f t="shared" si="201"/>
        <v>9.2428021064364957E-2</v>
      </c>
      <c r="S4354" s="1" t="str">
        <f t="shared" si="202"/>
        <v>Aug-2025</v>
      </c>
      <c r="T4354" t="str">
        <f t="shared" si="203"/>
        <v>Profit</v>
      </c>
    </row>
    <row r="4355" spans="1:20" x14ac:dyDescent="0.3">
      <c r="A4355" t="s">
        <v>6482</v>
      </c>
      <c r="B4355" s="2">
        <v>46228</v>
      </c>
      <c r="C4355" t="s">
        <v>1345</v>
      </c>
      <c r="D4355" t="s">
        <v>19</v>
      </c>
      <c r="E4355" t="s">
        <v>58</v>
      </c>
      <c r="F4355" t="s">
        <v>68</v>
      </c>
      <c r="G4355" t="s">
        <v>22</v>
      </c>
      <c r="H4355" t="s">
        <v>74</v>
      </c>
      <c r="I4355" t="s">
        <v>91</v>
      </c>
      <c r="J4355">
        <v>1</v>
      </c>
      <c r="K4355">
        <v>6961.05</v>
      </c>
      <c r="L4355">
        <v>0.15</v>
      </c>
      <c r="M4355" s="6">
        <v>5916.89</v>
      </c>
      <c r="N4355" s="3">
        <v>3780.22</v>
      </c>
      <c r="O4355" s="6">
        <v>2136.67</v>
      </c>
      <c r="P4355" t="s">
        <v>31</v>
      </c>
      <c r="Q4355" t="s">
        <v>26</v>
      </c>
      <c r="R4355" s="4">
        <f t="shared" si="201"/>
        <v>0.36111369317327174</v>
      </c>
      <c r="S4355" s="1" t="str">
        <f t="shared" si="202"/>
        <v>Jul-2026</v>
      </c>
      <c r="T4355" t="str">
        <f t="shared" si="203"/>
        <v>Profit</v>
      </c>
    </row>
    <row r="4356" spans="1:20" x14ac:dyDescent="0.3">
      <c r="A4356" t="s">
        <v>6483</v>
      </c>
      <c r="B4356" s="2">
        <v>45923</v>
      </c>
      <c r="C4356" t="s">
        <v>5896</v>
      </c>
      <c r="D4356" t="s">
        <v>19</v>
      </c>
      <c r="E4356" t="s">
        <v>39</v>
      </c>
      <c r="F4356" t="s">
        <v>40</v>
      </c>
      <c r="G4356" t="s">
        <v>79</v>
      </c>
      <c r="H4356" t="s">
        <v>41</v>
      </c>
      <c r="I4356" t="s">
        <v>48</v>
      </c>
      <c r="J4356">
        <v>1</v>
      </c>
      <c r="K4356">
        <v>95.46</v>
      </c>
      <c r="L4356">
        <v>0.15</v>
      </c>
      <c r="M4356" s="6">
        <v>81.14</v>
      </c>
      <c r="N4356" s="3">
        <v>64.06</v>
      </c>
      <c r="O4356" s="6">
        <v>17.079999999999998</v>
      </c>
      <c r="P4356" t="s">
        <v>31</v>
      </c>
      <c r="Q4356" t="s">
        <v>26</v>
      </c>
      <c r="R4356" s="4">
        <f t="shared" si="201"/>
        <v>0.21050036973132855</v>
      </c>
      <c r="S4356" s="1" t="str">
        <f t="shared" si="202"/>
        <v>Sep-2025</v>
      </c>
      <c r="T4356" t="str">
        <f t="shared" si="203"/>
        <v>Profit</v>
      </c>
    </row>
    <row r="4357" spans="1:20" x14ac:dyDescent="0.3">
      <c r="A4357" t="s">
        <v>6484</v>
      </c>
      <c r="B4357" s="2">
        <v>45418</v>
      </c>
      <c r="C4357" t="s">
        <v>6132</v>
      </c>
      <c r="D4357" t="s">
        <v>19</v>
      </c>
      <c r="E4357" t="s">
        <v>58</v>
      </c>
      <c r="F4357" t="s">
        <v>339</v>
      </c>
      <c r="G4357" t="s">
        <v>29</v>
      </c>
      <c r="H4357" t="s">
        <v>23</v>
      </c>
      <c r="I4357" t="s">
        <v>69</v>
      </c>
      <c r="J4357">
        <v>10</v>
      </c>
      <c r="K4357">
        <v>14259.95</v>
      </c>
      <c r="L4357">
        <v>0.15</v>
      </c>
      <c r="M4357" s="6">
        <v>121209.57</v>
      </c>
      <c r="N4357" s="3">
        <v>103576.54</v>
      </c>
      <c r="O4357" s="6">
        <v>17633.03</v>
      </c>
      <c r="P4357" t="s">
        <v>25</v>
      </c>
      <c r="Q4357" t="s">
        <v>26</v>
      </c>
      <c r="R4357" s="4">
        <f t="shared" ref="R4357:R4420" si="204">IFERROR(O4357/M4357,0)</f>
        <v>0.14547555939683637</v>
      </c>
      <c r="S4357" s="1" t="str">
        <f t="shared" ref="S4357:S4420" si="205">TEXT(B4357,"mmm-yyyy")</f>
        <v>May-2024</v>
      </c>
      <c r="T4357" t="str">
        <f t="shared" ref="T4357:T4420" si="206">IF(O4357&gt;0,"Profit",IF(O4357&lt;0,"Loss","Break-Even"))</f>
        <v>Profit</v>
      </c>
    </row>
    <row r="4358" spans="1:20" x14ac:dyDescent="0.3">
      <c r="A4358" t="s">
        <v>6485</v>
      </c>
      <c r="B4358" s="2">
        <v>45546</v>
      </c>
      <c r="C4358" t="s">
        <v>6486</v>
      </c>
      <c r="D4358" t="s">
        <v>19</v>
      </c>
      <c r="E4358" t="s">
        <v>39</v>
      </c>
      <c r="F4358" t="s">
        <v>47</v>
      </c>
      <c r="G4358" t="s">
        <v>79</v>
      </c>
      <c r="H4358" t="s">
        <v>74</v>
      </c>
      <c r="I4358" t="s">
        <v>75</v>
      </c>
      <c r="J4358">
        <v>4</v>
      </c>
      <c r="K4358">
        <v>3294.95</v>
      </c>
      <c r="L4358">
        <v>0.15</v>
      </c>
      <c r="M4358" s="6">
        <v>11202.83</v>
      </c>
      <c r="N4358" s="3">
        <v>10569.94</v>
      </c>
      <c r="O4358" s="6">
        <v>632.89</v>
      </c>
      <c r="P4358" t="s">
        <v>43</v>
      </c>
      <c r="Q4358" t="s">
        <v>26</v>
      </c>
      <c r="R4358" s="4">
        <f t="shared" si="204"/>
        <v>5.6493760951473869E-2</v>
      </c>
      <c r="S4358" s="1" t="str">
        <f t="shared" si="205"/>
        <v>Sep-2024</v>
      </c>
      <c r="T4358" t="str">
        <f t="shared" si="206"/>
        <v>Profit</v>
      </c>
    </row>
    <row r="4359" spans="1:20" x14ac:dyDescent="0.3">
      <c r="A4359" t="s">
        <v>6487</v>
      </c>
      <c r="B4359" s="2">
        <v>45986</v>
      </c>
      <c r="C4359" t="s">
        <v>2819</v>
      </c>
      <c r="D4359" t="s">
        <v>19</v>
      </c>
      <c r="E4359" t="s">
        <v>20</v>
      </c>
      <c r="F4359" t="s">
        <v>99</v>
      </c>
      <c r="G4359" t="s">
        <v>22</v>
      </c>
      <c r="H4359" t="s">
        <v>74</v>
      </c>
      <c r="I4359" t="s">
        <v>137</v>
      </c>
      <c r="J4359">
        <v>1</v>
      </c>
      <c r="K4359">
        <v>7822.55</v>
      </c>
      <c r="L4359">
        <v>0.1</v>
      </c>
      <c r="M4359" s="6">
        <v>7040.3</v>
      </c>
      <c r="N4359" s="3">
        <v>5582.84</v>
      </c>
      <c r="O4359" s="6">
        <v>1457.46</v>
      </c>
      <c r="P4359" t="s">
        <v>43</v>
      </c>
      <c r="Q4359" t="s">
        <v>26</v>
      </c>
      <c r="R4359" s="4">
        <f t="shared" si="204"/>
        <v>0.20701674644546397</v>
      </c>
      <c r="S4359" s="1" t="str">
        <f t="shared" si="205"/>
        <v>Nov-2025</v>
      </c>
      <c r="T4359" t="str">
        <f t="shared" si="206"/>
        <v>Profit</v>
      </c>
    </row>
    <row r="4360" spans="1:20" x14ac:dyDescent="0.3">
      <c r="A4360" t="s">
        <v>6488</v>
      </c>
      <c r="B4360" s="2">
        <v>45307</v>
      </c>
      <c r="C4360" t="s">
        <v>3414</v>
      </c>
      <c r="D4360" t="s">
        <v>19</v>
      </c>
      <c r="E4360" t="s">
        <v>39</v>
      </c>
      <c r="F4360" t="s">
        <v>47</v>
      </c>
      <c r="G4360" t="s">
        <v>22</v>
      </c>
      <c r="H4360" t="s">
        <v>41</v>
      </c>
      <c r="I4360" t="s">
        <v>48</v>
      </c>
      <c r="J4360">
        <v>1</v>
      </c>
      <c r="K4360">
        <v>135.76</v>
      </c>
      <c r="L4360">
        <v>0.2</v>
      </c>
      <c r="M4360" s="6">
        <v>108.61</v>
      </c>
      <c r="N4360" s="3">
        <v>106.26</v>
      </c>
      <c r="O4360" s="6">
        <v>2.35</v>
      </c>
      <c r="P4360" t="s">
        <v>70</v>
      </c>
      <c r="Q4360" t="s">
        <v>26</v>
      </c>
      <c r="R4360" s="4">
        <f t="shared" si="204"/>
        <v>2.1637049995396375E-2</v>
      </c>
      <c r="S4360" s="1" t="str">
        <f t="shared" si="205"/>
        <v>Jan-2024</v>
      </c>
      <c r="T4360" t="str">
        <f t="shared" si="206"/>
        <v>Profit</v>
      </c>
    </row>
    <row r="4361" spans="1:20" x14ac:dyDescent="0.3">
      <c r="A4361" t="s">
        <v>6489</v>
      </c>
      <c r="B4361" s="2">
        <v>45768</v>
      </c>
      <c r="C4361" t="s">
        <v>6490</v>
      </c>
      <c r="D4361" t="s">
        <v>19</v>
      </c>
      <c r="E4361" t="s">
        <v>58</v>
      </c>
      <c r="F4361" t="s">
        <v>339</v>
      </c>
      <c r="G4361" t="s">
        <v>79</v>
      </c>
      <c r="H4361" t="s">
        <v>74</v>
      </c>
      <c r="I4361" t="s">
        <v>107</v>
      </c>
      <c r="J4361">
        <v>3</v>
      </c>
      <c r="K4361">
        <v>5169.92</v>
      </c>
      <c r="L4361">
        <v>0.1</v>
      </c>
      <c r="M4361" s="6">
        <v>13958.78</v>
      </c>
      <c r="N4361" s="3">
        <v>12558.71</v>
      </c>
      <c r="O4361" s="6">
        <v>1400.07</v>
      </c>
      <c r="P4361" t="s">
        <v>49</v>
      </c>
      <c r="Q4361" t="s">
        <v>26</v>
      </c>
      <c r="R4361" s="4">
        <f t="shared" si="204"/>
        <v>0.10030031277805079</v>
      </c>
      <c r="S4361" s="1" t="str">
        <f t="shared" si="205"/>
        <v>Apr-2025</v>
      </c>
      <c r="T4361" t="str">
        <f t="shared" si="206"/>
        <v>Profit</v>
      </c>
    </row>
    <row r="4362" spans="1:20" x14ac:dyDescent="0.3">
      <c r="A4362" t="s">
        <v>6491</v>
      </c>
      <c r="B4362" s="2">
        <v>45353</v>
      </c>
      <c r="C4362" t="s">
        <v>4464</v>
      </c>
      <c r="D4362" t="s">
        <v>52</v>
      </c>
      <c r="E4362" t="s">
        <v>53</v>
      </c>
      <c r="F4362" t="s">
        <v>97</v>
      </c>
      <c r="G4362" t="s">
        <v>79</v>
      </c>
      <c r="H4362" t="s">
        <v>74</v>
      </c>
      <c r="I4362" t="s">
        <v>91</v>
      </c>
      <c r="J4362">
        <v>3</v>
      </c>
      <c r="K4362">
        <v>9773.26</v>
      </c>
      <c r="L4362">
        <v>0</v>
      </c>
      <c r="M4362" s="6">
        <v>29319.78</v>
      </c>
      <c r="N4362" s="3">
        <v>20818.740000000002</v>
      </c>
      <c r="O4362" s="6">
        <v>8501.0400000000009</v>
      </c>
      <c r="P4362" t="s">
        <v>31</v>
      </c>
      <c r="Q4362" t="s">
        <v>26</v>
      </c>
      <c r="R4362" s="4">
        <f t="shared" si="204"/>
        <v>0.28994214826987108</v>
      </c>
      <c r="S4362" s="1" t="str">
        <f t="shared" si="205"/>
        <v>Mar-2024</v>
      </c>
      <c r="T4362" t="str">
        <f t="shared" si="206"/>
        <v>Profit</v>
      </c>
    </row>
    <row r="4363" spans="1:20" x14ac:dyDescent="0.3">
      <c r="A4363" t="s">
        <v>6492</v>
      </c>
      <c r="B4363" s="2">
        <v>46172</v>
      </c>
      <c r="C4363" t="s">
        <v>6493</v>
      </c>
      <c r="D4363" t="s">
        <v>19</v>
      </c>
      <c r="E4363" t="s">
        <v>34</v>
      </c>
      <c r="F4363" t="s">
        <v>90</v>
      </c>
      <c r="G4363" t="s">
        <v>79</v>
      </c>
      <c r="H4363" t="s">
        <v>74</v>
      </c>
      <c r="I4363" t="s">
        <v>91</v>
      </c>
      <c r="J4363">
        <v>3</v>
      </c>
      <c r="K4363">
        <v>17237.78</v>
      </c>
      <c r="L4363">
        <v>0.2</v>
      </c>
      <c r="M4363" s="6">
        <v>41370.67</v>
      </c>
      <c r="N4363" s="3">
        <v>38546.22</v>
      </c>
      <c r="O4363" s="6">
        <v>2824.45</v>
      </c>
      <c r="P4363" t="s">
        <v>25</v>
      </c>
      <c r="Q4363" t="s">
        <v>26</v>
      </c>
      <c r="R4363" s="4">
        <f t="shared" si="204"/>
        <v>6.8271797386892694E-2</v>
      </c>
      <c r="S4363" s="1" t="str">
        <f t="shared" si="205"/>
        <v>May-2026</v>
      </c>
      <c r="T4363" t="str">
        <f t="shared" si="206"/>
        <v>Profit</v>
      </c>
    </row>
    <row r="4364" spans="1:20" x14ac:dyDescent="0.3">
      <c r="A4364" t="s">
        <v>6494</v>
      </c>
      <c r="B4364" s="2">
        <v>45723</v>
      </c>
      <c r="C4364" t="s">
        <v>4685</v>
      </c>
      <c r="D4364" t="s">
        <v>19</v>
      </c>
      <c r="E4364" t="s">
        <v>39</v>
      </c>
      <c r="F4364" t="s">
        <v>120</v>
      </c>
      <c r="G4364" t="s">
        <v>22</v>
      </c>
      <c r="H4364" t="s">
        <v>74</v>
      </c>
      <c r="I4364" t="s">
        <v>107</v>
      </c>
      <c r="J4364">
        <v>1</v>
      </c>
      <c r="K4364">
        <v>13657.74</v>
      </c>
      <c r="L4364">
        <v>0</v>
      </c>
      <c r="M4364" s="6">
        <v>13657.74</v>
      </c>
      <c r="N4364" s="3">
        <v>7571.24</v>
      </c>
      <c r="O4364" s="6">
        <v>6086.5</v>
      </c>
      <c r="P4364" t="s">
        <v>43</v>
      </c>
      <c r="Q4364" t="s">
        <v>76</v>
      </c>
      <c r="R4364" s="4">
        <f t="shared" si="204"/>
        <v>0.44564474063790938</v>
      </c>
      <c r="S4364" s="1" t="str">
        <f t="shared" si="205"/>
        <v>Mar-2025</v>
      </c>
      <c r="T4364" t="str">
        <f t="shared" si="206"/>
        <v>Profit</v>
      </c>
    </row>
    <row r="4365" spans="1:20" x14ac:dyDescent="0.3">
      <c r="A4365" t="s">
        <v>6495</v>
      </c>
      <c r="B4365" s="2">
        <v>45961</v>
      </c>
      <c r="C4365" t="s">
        <v>6496</v>
      </c>
      <c r="D4365" t="s">
        <v>19</v>
      </c>
      <c r="E4365" t="s">
        <v>58</v>
      </c>
      <c r="F4365" t="s">
        <v>104</v>
      </c>
      <c r="G4365" t="s">
        <v>29</v>
      </c>
      <c r="H4365" t="s">
        <v>74</v>
      </c>
      <c r="I4365" t="s">
        <v>137</v>
      </c>
      <c r="J4365">
        <v>4</v>
      </c>
      <c r="K4365">
        <v>7208.12</v>
      </c>
      <c r="L4365">
        <v>0.2</v>
      </c>
      <c r="M4365" s="6">
        <v>23065.98</v>
      </c>
      <c r="N4365" s="3">
        <v>22237.34</v>
      </c>
      <c r="O4365" s="6">
        <v>828.64</v>
      </c>
      <c r="P4365" t="s">
        <v>43</v>
      </c>
      <c r="Q4365" t="s">
        <v>26</v>
      </c>
      <c r="R4365" s="4">
        <f t="shared" si="204"/>
        <v>3.5924768858726142E-2</v>
      </c>
      <c r="S4365" s="1" t="str">
        <f t="shared" si="205"/>
        <v>Oct-2025</v>
      </c>
      <c r="T4365" t="str">
        <f t="shared" si="206"/>
        <v>Profit</v>
      </c>
    </row>
    <row r="4366" spans="1:20" x14ac:dyDescent="0.3">
      <c r="A4366" t="s">
        <v>6497</v>
      </c>
      <c r="B4366" s="2">
        <v>45559</v>
      </c>
      <c r="C4366" t="s">
        <v>6498</v>
      </c>
      <c r="D4366" t="s">
        <v>46</v>
      </c>
      <c r="E4366" t="s">
        <v>20</v>
      </c>
      <c r="F4366" t="s">
        <v>99</v>
      </c>
      <c r="G4366" t="s">
        <v>22</v>
      </c>
      <c r="H4366" t="s">
        <v>74</v>
      </c>
      <c r="I4366" t="s">
        <v>91</v>
      </c>
      <c r="J4366">
        <v>3</v>
      </c>
      <c r="K4366">
        <v>9700.01</v>
      </c>
      <c r="L4366">
        <v>0.25</v>
      </c>
      <c r="M4366" s="6">
        <v>21825.02</v>
      </c>
      <c r="N4366" s="3">
        <v>19258.580000000002</v>
      </c>
      <c r="O4366" s="6">
        <v>2566.44</v>
      </c>
      <c r="P4366" t="s">
        <v>31</v>
      </c>
      <c r="Q4366" t="s">
        <v>26</v>
      </c>
      <c r="R4366" s="4">
        <f t="shared" si="204"/>
        <v>0.11759164481865308</v>
      </c>
      <c r="S4366" s="1" t="str">
        <f t="shared" si="205"/>
        <v>Sep-2024</v>
      </c>
      <c r="T4366" t="str">
        <f t="shared" si="206"/>
        <v>Profit</v>
      </c>
    </row>
    <row r="4367" spans="1:20" x14ac:dyDescent="0.3">
      <c r="A4367" t="s">
        <v>6499</v>
      </c>
      <c r="B4367" s="2">
        <v>45326</v>
      </c>
      <c r="C4367" t="s">
        <v>6500</v>
      </c>
      <c r="D4367" t="s">
        <v>19</v>
      </c>
      <c r="E4367" t="s">
        <v>20</v>
      </c>
      <c r="F4367" t="s">
        <v>205</v>
      </c>
      <c r="G4367" t="s">
        <v>22</v>
      </c>
      <c r="H4367" t="s">
        <v>41</v>
      </c>
      <c r="I4367" t="s">
        <v>55</v>
      </c>
      <c r="J4367">
        <v>6</v>
      </c>
      <c r="K4367">
        <v>377.38</v>
      </c>
      <c r="L4367">
        <v>0.05</v>
      </c>
      <c r="M4367" s="6">
        <v>2151.0700000000002</v>
      </c>
      <c r="N4367" s="3">
        <v>1396.47</v>
      </c>
      <c r="O4367" s="6">
        <v>754.6</v>
      </c>
      <c r="P4367" t="s">
        <v>43</v>
      </c>
      <c r="Q4367" t="s">
        <v>26</v>
      </c>
      <c r="R4367" s="4">
        <f t="shared" si="204"/>
        <v>0.35080215892555794</v>
      </c>
      <c r="S4367" s="1" t="str">
        <f t="shared" si="205"/>
        <v>Feb-2024</v>
      </c>
      <c r="T4367" t="str">
        <f t="shared" si="206"/>
        <v>Profit</v>
      </c>
    </row>
    <row r="4368" spans="1:20" x14ac:dyDescent="0.3">
      <c r="A4368" t="s">
        <v>6501</v>
      </c>
      <c r="B4368" s="2">
        <v>46070</v>
      </c>
      <c r="C4368" t="s">
        <v>6500</v>
      </c>
      <c r="D4368" t="s">
        <v>46</v>
      </c>
      <c r="E4368" t="s">
        <v>39</v>
      </c>
      <c r="F4368" t="s">
        <v>40</v>
      </c>
      <c r="G4368" t="s">
        <v>79</v>
      </c>
      <c r="H4368" t="s">
        <v>41</v>
      </c>
      <c r="I4368" t="s">
        <v>62</v>
      </c>
      <c r="J4368">
        <v>5</v>
      </c>
      <c r="K4368">
        <v>442.85</v>
      </c>
      <c r="L4368">
        <v>0</v>
      </c>
      <c r="M4368" s="6">
        <v>2214.25</v>
      </c>
      <c r="N4368" s="3">
        <v>1517.66</v>
      </c>
      <c r="O4368" s="6">
        <v>696.59</v>
      </c>
      <c r="P4368" t="s">
        <v>70</v>
      </c>
      <c r="Q4368" t="s">
        <v>26</v>
      </c>
      <c r="R4368" s="4">
        <f t="shared" si="204"/>
        <v>0.31459410635655416</v>
      </c>
      <c r="S4368" s="1" t="str">
        <f t="shared" si="205"/>
        <v>Feb-2026</v>
      </c>
      <c r="T4368" t="str">
        <f t="shared" si="206"/>
        <v>Profit</v>
      </c>
    </row>
    <row r="4369" spans="1:20" x14ac:dyDescent="0.3">
      <c r="A4369" t="s">
        <v>6502</v>
      </c>
      <c r="B4369" s="2">
        <v>45867</v>
      </c>
      <c r="C4369" t="s">
        <v>2409</v>
      </c>
      <c r="D4369" t="s">
        <v>46</v>
      </c>
      <c r="E4369" t="s">
        <v>20</v>
      </c>
      <c r="F4369" t="s">
        <v>205</v>
      </c>
      <c r="G4369" t="s">
        <v>79</v>
      </c>
      <c r="H4369" t="s">
        <v>74</v>
      </c>
      <c r="I4369" t="s">
        <v>107</v>
      </c>
      <c r="J4369">
        <v>4</v>
      </c>
      <c r="K4369">
        <v>13201.13</v>
      </c>
      <c r="L4369">
        <v>0.2</v>
      </c>
      <c r="M4369" s="6">
        <v>42243.62</v>
      </c>
      <c r="N4369" s="3">
        <v>31671.119999999999</v>
      </c>
      <c r="O4369" s="6">
        <v>10572.5</v>
      </c>
      <c r="P4369" t="s">
        <v>31</v>
      </c>
      <c r="Q4369" t="s">
        <v>26</v>
      </c>
      <c r="R4369" s="4">
        <f t="shared" si="204"/>
        <v>0.25027447931782359</v>
      </c>
      <c r="S4369" s="1" t="str">
        <f t="shared" si="205"/>
        <v>Jul-2025</v>
      </c>
      <c r="T4369" t="str">
        <f t="shared" si="206"/>
        <v>Profit</v>
      </c>
    </row>
    <row r="4370" spans="1:20" x14ac:dyDescent="0.3">
      <c r="A4370" t="s">
        <v>6503</v>
      </c>
      <c r="B4370" s="2">
        <v>45785</v>
      </c>
      <c r="C4370" t="s">
        <v>249</v>
      </c>
      <c r="D4370" t="s">
        <v>19</v>
      </c>
      <c r="E4370" t="s">
        <v>34</v>
      </c>
      <c r="F4370" t="s">
        <v>73</v>
      </c>
      <c r="G4370" t="s">
        <v>22</v>
      </c>
      <c r="H4370" t="s">
        <v>74</v>
      </c>
      <c r="I4370" t="s">
        <v>91</v>
      </c>
      <c r="J4370">
        <v>1</v>
      </c>
      <c r="K4370">
        <v>11021.79</v>
      </c>
      <c r="L4370">
        <v>0.2</v>
      </c>
      <c r="M4370" s="6">
        <v>8817.43</v>
      </c>
      <c r="N4370" s="3">
        <v>8259.2999999999993</v>
      </c>
      <c r="O4370" s="6">
        <v>558.13</v>
      </c>
      <c r="P4370" t="s">
        <v>31</v>
      </c>
      <c r="Q4370" t="s">
        <v>26</v>
      </c>
      <c r="R4370" s="4">
        <f t="shared" si="204"/>
        <v>6.3298489469153701E-2</v>
      </c>
      <c r="S4370" s="1" t="str">
        <f t="shared" si="205"/>
        <v>May-2025</v>
      </c>
      <c r="T4370" t="str">
        <f t="shared" si="206"/>
        <v>Profit</v>
      </c>
    </row>
    <row r="4371" spans="1:20" x14ac:dyDescent="0.3">
      <c r="A4371" t="s">
        <v>6504</v>
      </c>
      <c r="B4371" s="2">
        <v>45853</v>
      </c>
      <c r="C4371" t="s">
        <v>5053</v>
      </c>
      <c r="D4371" t="s">
        <v>46</v>
      </c>
      <c r="E4371" t="s">
        <v>58</v>
      </c>
      <c r="F4371" t="s">
        <v>129</v>
      </c>
      <c r="G4371" t="s">
        <v>79</v>
      </c>
      <c r="H4371" t="s">
        <v>23</v>
      </c>
      <c r="I4371" t="s">
        <v>24</v>
      </c>
      <c r="J4371">
        <v>3</v>
      </c>
      <c r="K4371">
        <v>88847.87</v>
      </c>
      <c r="L4371">
        <v>0</v>
      </c>
      <c r="M4371" s="6">
        <v>266543.61</v>
      </c>
      <c r="N4371" s="3">
        <v>183067.91</v>
      </c>
      <c r="O4371" s="6">
        <v>83475.7</v>
      </c>
      <c r="P4371" t="s">
        <v>25</v>
      </c>
      <c r="Q4371" t="s">
        <v>26</v>
      </c>
      <c r="R4371" s="4">
        <f t="shared" si="204"/>
        <v>0.313178395085142</v>
      </c>
      <c r="S4371" s="1" t="str">
        <f t="shared" si="205"/>
        <v>Jul-2025</v>
      </c>
      <c r="T4371" t="str">
        <f t="shared" si="206"/>
        <v>Profit</v>
      </c>
    </row>
    <row r="4372" spans="1:20" x14ac:dyDescent="0.3">
      <c r="A4372" t="s">
        <v>6505</v>
      </c>
      <c r="B4372" s="2">
        <v>45760</v>
      </c>
      <c r="C4372" t="s">
        <v>3684</v>
      </c>
      <c r="D4372" t="s">
        <v>52</v>
      </c>
      <c r="E4372" t="s">
        <v>20</v>
      </c>
      <c r="F4372" t="s">
        <v>205</v>
      </c>
      <c r="G4372" t="s">
        <v>79</v>
      </c>
      <c r="H4372" t="s">
        <v>74</v>
      </c>
      <c r="I4372" t="s">
        <v>75</v>
      </c>
      <c r="J4372">
        <v>6</v>
      </c>
      <c r="K4372">
        <v>9358.32</v>
      </c>
      <c r="L4372">
        <v>0.1</v>
      </c>
      <c r="M4372" s="6">
        <v>50534.93</v>
      </c>
      <c r="N4372" s="3">
        <v>41420.53</v>
      </c>
      <c r="O4372" s="6">
        <v>9114.4</v>
      </c>
      <c r="P4372" t="s">
        <v>25</v>
      </c>
      <c r="Q4372" t="s">
        <v>26</v>
      </c>
      <c r="R4372" s="4">
        <f t="shared" si="204"/>
        <v>0.18035841743522746</v>
      </c>
      <c r="S4372" s="1" t="str">
        <f t="shared" si="205"/>
        <v>Apr-2025</v>
      </c>
      <c r="T4372" t="str">
        <f t="shared" si="206"/>
        <v>Profit</v>
      </c>
    </row>
    <row r="4373" spans="1:20" x14ac:dyDescent="0.3">
      <c r="A4373" t="s">
        <v>6506</v>
      </c>
      <c r="B4373" s="2">
        <v>46058</v>
      </c>
      <c r="C4373" t="s">
        <v>2374</v>
      </c>
      <c r="D4373" t="s">
        <v>52</v>
      </c>
      <c r="E4373" t="s">
        <v>20</v>
      </c>
      <c r="F4373" t="s">
        <v>157</v>
      </c>
      <c r="G4373" t="s">
        <v>29</v>
      </c>
      <c r="H4373" t="s">
        <v>74</v>
      </c>
      <c r="I4373" t="s">
        <v>107</v>
      </c>
      <c r="J4373">
        <v>2</v>
      </c>
      <c r="K4373">
        <v>12390.43</v>
      </c>
      <c r="L4373">
        <v>0.1</v>
      </c>
      <c r="M4373" s="6">
        <v>22302.77</v>
      </c>
      <c r="N4373" s="3">
        <v>20058.79</v>
      </c>
      <c r="O4373" s="6">
        <v>2243.98</v>
      </c>
      <c r="P4373" t="s">
        <v>49</v>
      </c>
      <c r="Q4373" t="s">
        <v>26</v>
      </c>
      <c r="R4373" s="4">
        <f t="shared" si="204"/>
        <v>0.10061440798609321</v>
      </c>
      <c r="S4373" s="1" t="str">
        <f t="shared" si="205"/>
        <v>Feb-2026</v>
      </c>
      <c r="T4373" t="str">
        <f t="shared" si="206"/>
        <v>Profit</v>
      </c>
    </row>
    <row r="4374" spans="1:20" x14ac:dyDescent="0.3">
      <c r="A4374" t="s">
        <v>6507</v>
      </c>
      <c r="B4374" s="2">
        <v>45952</v>
      </c>
      <c r="C4374" t="s">
        <v>2970</v>
      </c>
      <c r="D4374" t="s">
        <v>46</v>
      </c>
      <c r="E4374" t="s">
        <v>39</v>
      </c>
      <c r="F4374" t="s">
        <v>146</v>
      </c>
      <c r="G4374" t="s">
        <v>29</v>
      </c>
      <c r="H4374" t="s">
        <v>41</v>
      </c>
      <c r="I4374" t="s">
        <v>134</v>
      </c>
      <c r="J4374">
        <v>10</v>
      </c>
      <c r="K4374">
        <v>392.65</v>
      </c>
      <c r="L4374">
        <v>0.15</v>
      </c>
      <c r="M4374" s="6">
        <v>3337.53</v>
      </c>
      <c r="N4374" s="3">
        <v>2974.75</v>
      </c>
      <c r="O4374" s="6">
        <v>362.78</v>
      </c>
      <c r="P4374" t="s">
        <v>49</v>
      </c>
      <c r="Q4374" t="s">
        <v>26</v>
      </c>
      <c r="R4374" s="4">
        <f t="shared" si="204"/>
        <v>0.10869715028778766</v>
      </c>
      <c r="S4374" s="1" t="str">
        <f t="shared" si="205"/>
        <v>Oct-2025</v>
      </c>
      <c r="T4374" t="str">
        <f t="shared" si="206"/>
        <v>Profit</v>
      </c>
    </row>
    <row r="4375" spans="1:20" x14ac:dyDescent="0.3">
      <c r="A4375" t="s">
        <v>6508</v>
      </c>
      <c r="B4375" s="2">
        <v>45616</v>
      </c>
      <c r="C4375" t="s">
        <v>1694</v>
      </c>
      <c r="D4375" t="s">
        <v>19</v>
      </c>
      <c r="E4375" t="s">
        <v>53</v>
      </c>
      <c r="F4375" t="s">
        <v>65</v>
      </c>
      <c r="G4375" t="s">
        <v>29</v>
      </c>
      <c r="H4375" t="s">
        <v>23</v>
      </c>
      <c r="I4375" t="s">
        <v>59</v>
      </c>
      <c r="J4375">
        <v>6</v>
      </c>
      <c r="K4375">
        <v>6937.86</v>
      </c>
      <c r="L4375">
        <v>0.25</v>
      </c>
      <c r="M4375" s="6">
        <v>31220.37</v>
      </c>
      <c r="N4375" s="3">
        <v>28282.05</v>
      </c>
      <c r="O4375" s="6">
        <v>2938.32</v>
      </c>
      <c r="P4375" t="s">
        <v>70</v>
      </c>
      <c r="Q4375" t="s">
        <v>26</v>
      </c>
      <c r="R4375" s="4">
        <f t="shared" si="204"/>
        <v>9.4115476530226908E-2</v>
      </c>
      <c r="S4375" s="1" t="str">
        <f t="shared" si="205"/>
        <v>Nov-2024</v>
      </c>
      <c r="T4375" t="str">
        <f t="shared" si="206"/>
        <v>Profit</v>
      </c>
    </row>
    <row r="4376" spans="1:20" x14ac:dyDescent="0.3">
      <c r="A4376" t="s">
        <v>6509</v>
      </c>
      <c r="B4376" s="2">
        <v>45595</v>
      </c>
      <c r="C4376" t="s">
        <v>3781</v>
      </c>
      <c r="D4376" t="s">
        <v>19</v>
      </c>
      <c r="E4376" t="s">
        <v>53</v>
      </c>
      <c r="F4376" t="s">
        <v>54</v>
      </c>
      <c r="G4376" t="s">
        <v>22</v>
      </c>
      <c r="H4376" t="s">
        <v>41</v>
      </c>
      <c r="I4376" t="s">
        <v>48</v>
      </c>
      <c r="J4376">
        <v>1</v>
      </c>
      <c r="K4376">
        <v>135.13</v>
      </c>
      <c r="L4376">
        <v>0.1</v>
      </c>
      <c r="M4376" s="6">
        <v>121.62</v>
      </c>
      <c r="N4376" s="3">
        <v>95.45</v>
      </c>
      <c r="O4376" s="6">
        <v>26.17</v>
      </c>
      <c r="P4376" t="s">
        <v>70</v>
      </c>
      <c r="Q4376" t="s">
        <v>26</v>
      </c>
      <c r="R4376" s="4">
        <f t="shared" si="204"/>
        <v>0.21517842460121692</v>
      </c>
      <c r="S4376" s="1" t="str">
        <f t="shared" si="205"/>
        <v>Oct-2024</v>
      </c>
      <c r="T4376" t="str">
        <f t="shared" si="206"/>
        <v>Profit</v>
      </c>
    </row>
    <row r="4377" spans="1:20" x14ac:dyDescent="0.3">
      <c r="A4377" t="s">
        <v>6510</v>
      </c>
      <c r="B4377" s="2">
        <v>45567</v>
      </c>
      <c r="C4377" t="s">
        <v>1099</v>
      </c>
      <c r="D4377" t="s">
        <v>52</v>
      </c>
      <c r="E4377" t="s">
        <v>58</v>
      </c>
      <c r="F4377" t="s">
        <v>104</v>
      </c>
      <c r="G4377" t="s">
        <v>22</v>
      </c>
      <c r="H4377" t="s">
        <v>74</v>
      </c>
      <c r="I4377" t="s">
        <v>75</v>
      </c>
      <c r="J4377">
        <v>1</v>
      </c>
      <c r="K4377">
        <v>10289.870000000001</v>
      </c>
      <c r="L4377">
        <v>0.15</v>
      </c>
      <c r="M4377" s="6">
        <v>8746.39</v>
      </c>
      <c r="N4377" s="3">
        <v>5877.24</v>
      </c>
      <c r="O4377" s="6">
        <v>2869.15</v>
      </c>
      <c r="P4377" t="s">
        <v>43</v>
      </c>
      <c r="Q4377" t="s">
        <v>26</v>
      </c>
      <c r="R4377" s="4">
        <f t="shared" si="204"/>
        <v>0.32803819633014308</v>
      </c>
      <c r="S4377" s="1" t="str">
        <f t="shared" si="205"/>
        <v>Oct-2024</v>
      </c>
      <c r="T4377" t="str">
        <f t="shared" si="206"/>
        <v>Profit</v>
      </c>
    </row>
    <row r="4378" spans="1:20" x14ac:dyDescent="0.3">
      <c r="A4378" t="s">
        <v>6511</v>
      </c>
      <c r="B4378" s="2">
        <v>46160</v>
      </c>
      <c r="C4378" t="s">
        <v>2500</v>
      </c>
      <c r="D4378" t="s">
        <v>19</v>
      </c>
      <c r="E4378" t="s">
        <v>34</v>
      </c>
      <c r="F4378" t="s">
        <v>35</v>
      </c>
      <c r="G4378" t="s">
        <v>29</v>
      </c>
      <c r="H4378" t="s">
        <v>41</v>
      </c>
      <c r="I4378" t="s">
        <v>42</v>
      </c>
      <c r="J4378">
        <v>1</v>
      </c>
      <c r="K4378">
        <v>42.91</v>
      </c>
      <c r="L4378">
        <v>0.15</v>
      </c>
      <c r="M4378" s="6">
        <v>36.47</v>
      </c>
      <c r="N4378" s="3">
        <v>23.75</v>
      </c>
      <c r="O4378" s="6">
        <v>12.72</v>
      </c>
      <c r="P4378" t="s">
        <v>49</v>
      </c>
      <c r="Q4378" t="s">
        <v>26</v>
      </c>
      <c r="R4378" s="4">
        <f t="shared" si="204"/>
        <v>0.34877981902933919</v>
      </c>
      <c r="S4378" s="1" t="str">
        <f t="shared" si="205"/>
        <v>May-2026</v>
      </c>
      <c r="T4378" t="str">
        <f t="shared" si="206"/>
        <v>Profit</v>
      </c>
    </row>
    <row r="4379" spans="1:20" x14ac:dyDescent="0.3">
      <c r="A4379" t="s">
        <v>6512</v>
      </c>
      <c r="B4379" s="2">
        <v>46254</v>
      </c>
      <c r="C4379" t="s">
        <v>2906</v>
      </c>
      <c r="D4379" t="s">
        <v>19</v>
      </c>
      <c r="E4379" t="s">
        <v>39</v>
      </c>
      <c r="F4379" t="s">
        <v>120</v>
      </c>
      <c r="G4379" t="s">
        <v>22</v>
      </c>
      <c r="H4379" t="s">
        <v>74</v>
      </c>
      <c r="I4379" t="s">
        <v>137</v>
      </c>
      <c r="J4379">
        <v>2</v>
      </c>
      <c r="K4379">
        <v>11330.37</v>
      </c>
      <c r="L4379">
        <v>0.1</v>
      </c>
      <c r="M4379" s="6">
        <v>20394.669999999998</v>
      </c>
      <c r="N4379" s="3">
        <v>13078.86</v>
      </c>
      <c r="O4379" s="6">
        <v>7315.81</v>
      </c>
      <c r="P4379" t="s">
        <v>31</v>
      </c>
      <c r="Q4379" t="s">
        <v>26</v>
      </c>
      <c r="R4379" s="4">
        <f t="shared" si="204"/>
        <v>0.35871185952015899</v>
      </c>
      <c r="S4379" s="1" t="str">
        <f t="shared" si="205"/>
        <v>Aug-2026</v>
      </c>
      <c r="T4379" t="str">
        <f t="shared" si="206"/>
        <v>Profit</v>
      </c>
    </row>
    <row r="4380" spans="1:20" x14ac:dyDescent="0.3">
      <c r="A4380" t="s">
        <v>6513</v>
      </c>
      <c r="B4380" s="2">
        <v>45975</v>
      </c>
      <c r="C4380" t="s">
        <v>2258</v>
      </c>
      <c r="D4380" t="s">
        <v>46</v>
      </c>
      <c r="E4380" t="s">
        <v>20</v>
      </c>
      <c r="F4380" t="s">
        <v>21</v>
      </c>
      <c r="G4380" t="s">
        <v>29</v>
      </c>
      <c r="H4380" t="s">
        <v>74</v>
      </c>
      <c r="I4380" t="s">
        <v>75</v>
      </c>
      <c r="J4380">
        <v>6</v>
      </c>
      <c r="K4380">
        <v>10043.02</v>
      </c>
      <c r="L4380">
        <v>0.25</v>
      </c>
      <c r="M4380" s="6">
        <v>45193.59</v>
      </c>
      <c r="N4380" s="3">
        <v>42803.53</v>
      </c>
      <c r="O4380" s="6">
        <v>2390.06</v>
      </c>
      <c r="P4380" t="s">
        <v>43</v>
      </c>
      <c r="Q4380" t="s">
        <v>26</v>
      </c>
      <c r="R4380" s="4">
        <f t="shared" si="204"/>
        <v>5.2884933460696532E-2</v>
      </c>
      <c r="S4380" s="1" t="str">
        <f t="shared" si="205"/>
        <v>Nov-2025</v>
      </c>
      <c r="T4380" t="str">
        <f t="shared" si="206"/>
        <v>Profit</v>
      </c>
    </row>
    <row r="4381" spans="1:20" x14ac:dyDescent="0.3">
      <c r="A4381" t="s">
        <v>6514</v>
      </c>
      <c r="B4381" s="2">
        <v>46220</v>
      </c>
      <c r="C4381" t="s">
        <v>2956</v>
      </c>
      <c r="D4381" t="s">
        <v>46</v>
      </c>
      <c r="E4381" t="s">
        <v>39</v>
      </c>
      <c r="F4381" t="s">
        <v>40</v>
      </c>
      <c r="G4381" t="s">
        <v>79</v>
      </c>
      <c r="H4381" t="s">
        <v>74</v>
      </c>
      <c r="I4381" t="s">
        <v>158</v>
      </c>
      <c r="J4381">
        <v>10</v>
      </c>
      <c r="K4381">
        <v>7218.34</v>
      </c>
      <c r="L4381">
        <v>0.05</v>
      </c>
      <c r="M4381" s="6">
        <v>68574.23</v>
      </c>
      <c r="N4381" s="3">
        <v>49984.58</v>
      </c>
      <c r="O4381" s="6">
        <v>18589.650000000001</v>
      </c>
      <c r="P4381" t="s">
        <v>43</v>
      </c>
      <c r="Q4381" t="s">
        <v>26</v>
      </c>
      <c r="R4381" s="4">
        <f t="shared" si="204"/>
        <v>0.2710879874261804</v>
      </c>
      <c r="S4381" s="1" t="str">
        <f t="shared" si="205"/>
        <v>Jul-2026</v>
      </c>
      <c r="T4381" t="str">
        <f t="shared" si="206"/>
        <v>Profit</v>
      </c>
    </row>
    <row r="4382" spans="1:20" x14ac:dyDescent="0.3">
      <c r="A4382" t="s">
        <v>6515</v>
      </c>
      <c r="B4382" s="2">
        <v>45492</v>
      </c>
      <c r="C4382" t="s">
        <v>2524</v>
      </c>
      <c r="D4382" t="s">
        <v>19</v>
      </c>
      <c r="E4382" t="s">
        <v>53</v>
      </c>
      <c r="F4382" t="s">
        <v>90</v>
      </c>
      <c r="G4382" t="s">
        <v>79</v>
      </c>
      <c r="H4382" t="s">
        <v>41</v>
      </c>
      <c r="I4382" t="s">
        <v>55</v>
      </c>
      <c r="J4382">
        <v>4</v>
      </c>
      <c r="K4382">
        <v>158.72</v>
      </c>
      <c r="L4382">
        <v>0.15</v>
      </c>
      <c r="M4382" s="6">
        <v>539.65</v>
      </c>
      <c r="N4382" s="3">
        <v>351</v>
      </c>
      <c r="O4382" s="6">
        <v>188.65</v>
      </c>
      <c r="P4382" t="s">
        <v>49</v>
      </c>
      <c r="Q4382" t="s">
        <v>26</v>
      </c>
      <c r="R4382" s="4">
        <f t="shared" si="204"/>
        <v>0.34957843046418979</v>
      </c>
      <c r="S4382" s="1" t="str">
        <f t="shared" si="205"/>
        <v>Jul-2024</v>
      </c>
      <c r="T4382" t="str">
        <f t="shared" si="206"/>
        <v>Profit</v>
      </c>
    </row>
    <row r="4383" spans="1:20" x14ac:dyDescent="0.3">
      <c r="A4383" t="s">
        <v>6516</v>
      </c>
      <c r="B4383" s="2">
        <v>45736</v>
      </c>
      <c r="C4383" t="s">
        <v>2290</v>
      </c>
      <c r="D4383" t="s">
        <v>46</v>
      </c>
      <c r="E4383" t="s">
        <v>53</v>
      </c>
      <c r="F4383" t="s">
        <v>54</v>
      </c>
      <c r="G4383" t="s">
        <v>79</v>
      </c>
      <c r="H4383" t="s">
        <v>41</v>
      </c>
      <c r="I4383" t="s">
        <v>42</v>
      </c>
      <c r="J4383">
        <v>3</v>
      </c>
      <c r="K4383">
        <v>198.27</v>
      </c>
      <c r="L4383">
        <v>0.2</v>
      </c>
      <c r="M4383" s="6">
        <v>475.85</v>
      </c>
      <c r="N4383" s="3">
        <v>334.72</v>
      </c>
      <c r="O4383" s="6">
        <v>141.13</v>
      </c>
      <c r="P4383" t="s">
        <v>31</v>
      </c>
      <c r="Q4383" t="s">
        <v>26</v>
      </c>
      <c r="R4383" s="4">
        <f t="shared" si="204"/>
        <v>0.2965850583166964</v>
      </c>
      <c r="S4383" s="1" t="str">
        <f t="shared" si="205"/>
        <v>Mar-2025</v>
      </c>
      <c r="T4383" t="str">
        <f t="shared" si="206"/>
        <v>Profit</v>
      </c>
    </row>
    <row r="4384" spans="1:20" x14ac:dyDescent="0.3">
      <c r="A4384" t="s">
        <v>6517</v>
      </c>
      <c r="B4384" s="2">
        <v>46196</v>
      </c>
      <c r="C4384" t="s">
        <v>570</v>
      </c>
      <c r="D4384" t="s">
        <v>19</v>
      </c>
      <c r="E4384" t="s">
        <v>34</v>
      </c>
      <c r="F4384" t="s">
        <v>65</v>
      </c>
      <c r="G4384" t="s">
        <v>29</v>
      </c>
      <c r="H4384" t="s">
        <v>41</v>
      </c>
      <c r="I4384" t="s">
        <v>125</v>
      </c>
      <c r="J4384">
        <v>4</v>
      </c>
      <c r="K4384">
        <v>159.02000000000001</v>
      </c>
      <c r="L4384">
        <v>0</v>
      </c>
      <c r="M4384" s="6">
        <v>636.08000000000004</v>
      </c>
      <c r="N4384" s="3">
        <v>362.82</v>
      </c>
      <c r="O4384" s="6">
        <v>273.26</v>
      </c>
      <c r="P4384" t="s">
        <v>70</v>
      </c>
      <c r="Q4384" t="s">
        <v>26</v>
      </c>
      <c r="R4384" s="4">
        <f t="shared" si="204"/>
        <v>0.4296000503081373</v>
      </c>
      <c r="S4384" s="1" t="str">
        <f t="shared" si="205"/>
        <v>Jun-2026</v>
      </c>
      <c r="T4384" t="str">
        <f t="shared" si="206"/>
        <v>Profit</v>
      </c>
    </row>
    <row r="4385" spans="1:20" x14ac:dyDescent="0.3">
      <c r="A4385" t="s">
        <v>6518</v>
      </c>
      <c r="B4385" s="2">
        <v>45615</v>
      </c>
      <c r="C4385" t="s">
        <v>3318</v>
      </c>
      <c r="D4385" t="s">
        <v>19</v>
      </c>
      <c r="E4385" t="s">
        <v>53</v>
      </c>
      <c r="F4385" t="s">
        <v>97</v>
      </c>
      <c r="G4385" t="s">
        <v>79</v>
      </c>
      <c r="H4385" t="s">
        <v>23</v>
      </c>
      <c r="I4385" t="s">
        <v>59</v>
      </c>
      <c r="J4385">
        <v>1</v>
      </c>
      <c r="K4385">
        <v>7199.22</v>
      </c>
      <c r="L4385">
        <v>0.2</v>
      </c>
      <c r="M4385" s="6">
        <v>5759.38</v>
      </c>
      <c r="N4385" s="3">
        <v>4564.45</v>
      </c>
      <c r="O4385" s="6">
        <v>1194.93</v>
      </c>
      <c r="P4385" t="s">
        <v>70</v>
      </c>
      <c r="Q4385" t="s">
        <v>26</v>
      </c>
      <c r="R4385" s="4">
        <f t="shared" si="204"/>
        <v>0.20747545742770923</v>
      </c>
      <c r="S4385" s="1" t="str">
        <f t="shared" si="205"/>
        <v>Nov-2024</v>
      </c>
      <c r="T4385" t="str">
        <f t="shared" si="206"/>
        <v>Profit</v>
      </c>
    </row>
    <row r="4386" spans="1:20" x14ac:dyDescent="0.3">
      <c r="A4386" t="s">
        <v>6519</v>
      </c>
      <c r="B4386" s="2">
        <v>45326</v>
      </c>
      <c r="C4386" t="s">
        <v>6520</v>
      </c>
      <c r="D4386" t="s">
        <v>19</v>
      </c>
      <c r="E4386" t="s">
        <v>53</v>
      </c>
      <c r="F4386" t="s">
        <v>65</v>
      </c>
      <c r="G4386" t="s">
        <v>22</v>
      </c>
      <c r="H4386" t="s">
        <v>74</v>
      </c>
      <c r="I4386" t="s">
        <v>75</v>
      </c>
      <c r="J4386">
        <v>3</v>
      </c>
      <c r="K4386">
        <v>2872.13</v>
      </c>
      <c r="L4386">
        <v>0.2</v>
      </c>
      <c r="M4386" s="6">
        <v>6893.11</v>
      </c>
      <c r="N4386" s="3">
        <v>4578.58</v>
      </c>
      <c r="O4386" s="6">
        <v>2314.5300000000002</v>
      </c>
      <c r="P4386" t="s">
        <v>70</v>
      </c>
      <c r="Q4386" t="s">
        <v>76</v>
      </c>
      <c r="R4386" s="4">
        <f t="shared" si="204"/>
        <v>0.33577441822341442</v>
      </c>
      <c r="S4386" s="1" t="str">
        <f t="shared" si="205"/>
        <v>Feb-2024</v>
      </c>
      <c r="T4386" t="str">
        <f t="shared" si="206"/>
        <v>Profit</v>
      </c>
    </row>
    <row r="4387" spans="1:20" x14ac:dyDescent="0.3">
      <c r="A4387" t="s">
        <v>6521</v>
      </c>
      <c r="B4387" s="2">
        <v>46268</v>
      </c>
      <c r="C4387" t="s">
        <v>5617</v>
      </c>
      <c r="D4387" t="s">
        <v>19</v>
      </c>
      <c r="E4387" t="s">
        <v>58</v>
      </c>
      <c r="F4387" t="s">
        <v>129</v>
      </c>
      <c r="G4387" t="s">
        <v>29</v>
      </c>
      <c r="H4387" t="s">
        <v>23</v>
      </c>
      <c r="I4387" t="s">
        <v>59</v>
      </c>
      <c r="J4387">
        <v>1</v>
      </c>
      <c r="K4387">
        <v>7780.89</v>
      </c>
      <c r="L4387">
        <v>0.05</v>
      </c>
      <c r="M4387" s="6">
        <v>7391.85</v>
      </c>
      <c r="N4387" s="3">
        <v>5614.94</v>
      </c>
      <c r="O4387" s="6">
        <v>1776.91</v>
      </c>
      <c r="P4387" t="s">
        <v>49</v>
      </c>
      <c r="Q4387" t="s">
        <v>26</v>
      </c>
      <c r="R4387" s="4">
        <f t="shared" si="204"/>
        <v>0.24038772431799887</v>
      </c>
      <c r="S4387" s="1" t="str">
        <f t="shared" si="205"/>
        <v>Sep-2026</v>
      </c>
      <c r="T4387" t="str">
        <f t="shared" si="206"/>
        <v>Profit</v>
      </c>
    </row>
    <row r="4388" spans="1:20" x14ac:dyDescent="0.3">
      <c r="A4388" t="s">
        <v>6522</v>
      </c>
      <c r="B4388" s="2">
        <v>45773</v>
      </c>
      <c r="C4388" t="s">
        <v>520</v>
      </c>
      <c r="D4388" t="s">
        <v>46</v>
      </c>
      <c r="E4388" t="s">
        <v>34</v>
      </c>
      <c r="F4388" t="s">
        <v>110</v>
      </c>
      <c r="G4388" t="s">
        <v>29</v>
      </c>
      <c r="H4388" t="s">
        <v>23</v>
      </c>
      <c r="I4388" t="s">
        <v>24</v>
      </c>
      <c r="J4388">
        <v>1</v>
      </c>
      <c r="K4388">
        <v>75965.179999999993</v>
      </c>
      <c r="L4388">
        <v>0.1</v>
      </c>
      <c r="M4388" s="6">
        <v>68368.66</v>
      </c>
      <c r="N4388" s="3">
        <v>56053.38</v>
      </c>
      <c r="O4388" s="6">
        <v>12315.28</v>
      </c>
      <c r="P4388" t="s">
        <v>49</v>
      </c>
      <c r="Q4388" t="s">
        <v>26</v>
      </c>
      <c r="R4388" s="4">
        <f t="shared" si="204"/>
        <v>0.1801304866879064</v>
      </c>
      <c r="S4388" s="1" t="str">
        <f t="shared" si="205"/>
        <v>Apr-2025</v>
      </c>
      <c r="T4388" t="str">
        <f t="shared" si="206"/>
        <v>Profit</v>
      </c>
    </row>
    <row r="4389" spans="1:20" x14ac:dyDescent="0.3">
      <c r="A4389" t="s">
        <v>6523</v>
      </c>
      <c r="B4389" s="2">
        <v>46019</v>
      </c>
      <c r="C4389" t="s">
        <v>2815</v>
      </c>
      <c r="D4389" t="s">
        <v>19</v>
      </c>
      <c r="E4389" t="s">
        <v>34</v>
      </c>
      <c r="F4389" t="s">
        <v>73</v>
      </c>
      <c r="G4389" t="s">
        <v>79</v>
      </c>
      <c r="H4389" t="s">
        <v>74</v>
      </c>
      <c r="I4389" t="s">
        <v>107</v>
      </c>
      <c r="J4389">
        <v>4</v>
      </c>
      <c r="K4389">
        <v>8337.99</v>
      </c>
      <c r="L4389">
        <v>0.1</v>
      </c>
      <c r="M4389" s="6">
        <v>30016.76</v>
      </c>
      <c r="N4389" s="3">
        <v>22845.7</v>
      </c>
      <c r="O4389" s="6">
        <v>7171.06</v>
      </c>
      <c r="P4389" t="s">
        <v>49</v>
      </c>
      <c r="Q4389" t="s">
        <v>26</v>
      </c>
      <c r="R4389" s="4">
        <f t="shared" si="204"/>
        <v>0.23890186682373449</v>
      </c>
      <c r="S4389" s="1" t="str">
        <f t="shared" si="205"/>
        <v>Dec-2025</v>
      </c>
      <c r="T4389" t="str">
        <f t="shared" si="206"/>
        <v>Profit</v>
      </c>
    </row>
    <row r="4390" spans="1:20" x14ac:dyDescent="0.3">
      <c r="A4390" t="s">
        <v>6524</v>
      </c>
      <c r="B4390" s="2">
        <v>45771</v>
      </c>
      <c r="C4390" t="s">
        <v>249</v>
      </c>
      <c r="D4390" t="s">
        <v>19</v>
      </c>
      <c r="E4390" t="s">
        <v>53</v>
      </c>
      <c r="F4390" t="s">
        <v>97</v>
      </c>
      <c r="G4390" t="s">
        <v>22</v>
      </c>
      <c r="H4390" t="s">
        <v>41</v>
      </c>
      <c r="I4390" t="s">
        <v>55</v>
      </c>
      <c r="J4390">
        <v>1</v>
      </c>
      <c r="K4390">
        <v>287.33</v>
      </c>
      <c r="L4390">
        <v>0.05</v>
      </c>
      <c r="M4390" s="6">
        <v>272.95999999999998</v>
      </c>
      <c r="N4390" s="3">
        <v>203</v>
      </c>
      <c r="O4390" s="6">
        <v>69.959999999999994</v>
      </c>
      <c r="P4390" t="s">
        <v>43</v>
      </c>
      <c r="Q4390" t="s">
        <v>26</v>
      </c>
      <c r="R4390" s="4">
        <f t="shared" si="204"/>
        <v>0.25630128956623682</v>
      </c>
      <c r="S4390" s="1" t="str">
        <f t="shared" si="205"/>
        <v>Apr-2025</v>
      </c>
      <c r="T4390" t="str">
        <f t="shared" si="206"/>
        <v>Profit</v>
      </c>
    </row>
    <row r="4391" spans="1:20" x14ac:dyDescent="0.3">
      <c r="A4391" t="s">
        <v>6525</v>
      </c>
      <c r="B4391" s="2">
        <v>45356</v>
      </c>
      <c r="C4391" t="s">
        <v>6496</v>
      </c>
      <c r="D4391" t="s">
        <v>52</v>
      </c>
      <c r="E4391" t="s">
        <v>20</v>
      </c>
      <c r="F4391" t="s">
        <v>99</v>
      </c>
      <c r="G4391" t="s">
        <v>29</v>
      </c>
      <c r="H4391" t="s">
        <v>74</v>
      </c>
      <c r="I4391" t="s">
        <v>107</v>
      </c>
      <c r="J4391">
        <v>4</v>
      </c>
      <c r="K4391">
        <v>8085.55</v>
      </c>
      <c r="L4391">
        <v>0</v>
      </c>
      <c r="M4391" s="6">
        <v>32342.2</v>
      </c>
      <c r="N4391" s="3">
        <v>22136.81</v>
      </c>
      <c r="O4391" s="6">
        <v>10205.39</v>
      </c>
      <c r="P4391" t="s">
        <v>25</v>
      </c>
      <c r="Q4391" t="s">
        <v>26</v>
      </c>
      <c r="R4391" s="4">
        <f t="shared" si="204"/>
        <v>0.31554408790991334</v>
      </c>
      <c r="S4391" s="1" t="str">
        <f t="shared" si="205"/>
        <v>Mar-2024</v>
      </c>
      <c r="T4391" t="str">
        <f t="shared" si="206"/>
        <v>Profit</v>
      </c>
    </row>
    <row r="4392" spans="1:20" x14ac:dyDescent="0.3">
      <c r="A4392" t="s">
        <v>6526</v>
      </c>
      <c r="B4392" s="2">
        <v>45299</v>
      </c>
      <c r="C4392" t="s">
        <v>2801</v>
      </c>
      <c r="D4392" t="s">
        <v>19</v>
      </c>
      <c r="E4392" t="s">
        <v>20</v>
      </c>
      <c r="F4392" t="s">
        <v>99</v>
      </c>
      <c r="G4392" t="s">
        <v>22</v>
      </c>
      <c r="H4392" t="s">
        <v>74</v>
      </c>
      <c r="I4392" t="s">
        <v>137</v>
      </c>
      <c r="J4392">
        <v>3</v>
      </c>
      <c r="K4392">
        <v>24560.54</v>
      </c>
      <c r="L4392">
        <v>0.15</v>
      </c>
      <c r="M4392" s="6">
        <v>62629.38</v>
      </c>
      <c r="N4392" s="3">
        <v>49581.73</v>
      </c>
      <c r="O4392" s="6">
        <v>13047.65</v>
      </c>
      <c r="P4392" t="s">
        <v>43</v>
      </c>
      <c r="Q4392" t="s">
        <v>26</v>
      </c>
      <c r="R4392" s="4">
        <f t="shared" si="204"/>
        <v>0.20833113787810131</v>
      </c>
      <c r="S4392" s="1" t="str">
        <f t="shared" si="205"/>
        <v>Jan-2024</v>
      </c>
      <c r="T4392" t="str">
        <f t="shared" si="206"/>
        <v>Profit</v>
      </c>
    </row>
    <row r="4393" spans="1:20" x14ac:dyDescent="0.3">
      <c r="A4393" t="s">
        <v>6527</v>
      </c>
      <c r="B4393" s="2">
        <v>45592</v>
      </c>
      <c r="C4393" t="s">
        <v>6528</v>
      </c>
      <c r="D4393" t="s">
        <v>46</v>
      </c>
      <c r="E4393" t="s">
        <v>20</v>
      </c>
      <c r="F4393" t="s">
        <v>99</v>
      </c>
      <c r="G4393" t="s">
        <v>22</v>
      </c>
      <c r="H4393" t="s">
        <v>41</v>
      </c>
      <c r="I4393" t="s">
        <v>62</v>
      </c>
      <c r="J4393">
        <v>4</v>
      </c>
      <c r="K4393">
        <v>376.87</v>
      </c>
      <c r="L4393">
        <v>0.25</v>
      </c>
      <c r="M4393" s="6">
        <v>1130.6099999999999</v>
      </c>
      <c r="N4393" s="3">
        <v>1060.92</v>
      </c>
      <c r="O4393" s="6">
        <v>69.69</v>
      </c>
      <c r="P4393" t="s">
        <v>31</v>
      </c>
      <c r="Q4393" t="s">
        <v>26</v>
      </c>
      <c r="R4393" s="4">
        <f t="shared" si="204"/>
        <v>6.1639292063576302E-2</v>
      </c>
      <c r="S4393" s="1" t="str">
        <f t="shared" si="205"/>
        <v>Oct-2024</v>
      </c>
      <c r="T4393" t="str">
        <f t="shared" si="206"/>
        <v>Profit</v>
      </c>
    </row>
    <row r="4394" spans="1:20" x14ac:dyDescent="0.3">
      <c r="A4394" t="s">
        <v>6529</v>
      </c>
      <c r="B4394" s="2">
        <v>45634</v>
      </c>
      <c r="C4394" t="s">
        <v>2282</v>
      </c>
      <c r="D4394" t="s">
        <v>46</v>
      </c>
      <c r="E4394" t="s">
        <v>20</v>
      </c>
      <c r="F4394" t="s">
        <v>205</v>
      </c>
      <c r="G4394" t="s">
        <v>79</v>
      </c>
      <c r="H4394" t="s">
        <v>74</v>
      </c>
      <c r="I4394" t="s">
        <v>107</v>
      </c>
      <c r="J4394">
        <v>2</v>
      </c>
      <c r="K4394">
        <v>13189.22</v>
      </c>
      <c r="L4394">
        <v>0.15</v>
      </c>
      <c r="M4394" s="6">
        <v>22421.67</v>
      </c>
      <c r="N4394" s="3">
        <v>20068.12</v>
      </c>
      <c r="O4394" s="6">
        <v>2353.5500000000002</v>
      </c>
      <c r="P4394" t="s">
        <v>43</v>
      </c>
      <c r="Q4394" t="s">
        <v>26</v>
      </c>
      <c r="R4394" s="4">
        <f t="shared" si="204"/>
        <v>0.10496764959969532</v>
      </c>
      <c r="S4394" s="1" t="str">
        <f t="shared" si="205"/>
        <v>Dec-2024</v>
      </c>
      <c r="T4394" t="str">
        <f t="shared" si="206"/>
        <v>Profit</v>
      </c>
    </row>
    <row r="4395" spans="1:20" x14ac:dyDescent="0.3">
      <c r="A4395" t="s">
        <v>6530</v>
      </c>
      <c r="B4395" s="2">
        <v>45722</v>
      </c>
      <c r="C4395" t="s">
        <v>1090</v>
      </c>
      <c r="D4395" t="s">
        <v>19</v>
      </c>
      <c r="E4395" t="s">
        <v>34</v>
      </c>
      <c r="F4395" t="s">
        <v>73</v>
      </c>
      <c r="G4395" t="s">
        <v>29</v>
      </c>
      <c r="H4395" t="s">
        <v>74</v>
      </c>
      <c r="I4395" t="s">
        <v>91</v>
      </c>
      <c r="J4395">
        <v>3</v>
      </c>
      <c r="K4395">
        <v>12940.69</v>
      </c>
      <c r="L4395">
        <v>0.05</v>
      </c>
      <c r="M4395" s="6">
        <v>36880.97</v>
      </c>
      <c r="N4395" s="3">
        <v>24292.240000000002</v>
      </c>
      <c r="O4395" s="6">
        <v>12588.73</v>
      </c>
      <c r="P4395" t="s">
        <v>70</v>
      </c>
      <c r="Q4395" t="s">
        <v>26</v>
      </c>
      <c r="R4395" s="4">
        <f t="shared" si="204"/>
        <v>0.34133402673519703</v>
      </c>
      <c r="S4395" s="1" t="str">
        <f t="shared" si="205"/>
        <v>Mar-2025</v>
      </c>
      <c r="T4395" t="str">
        <f t="shared" si="206"/>
        <v>Profit</v>
      </c>
    </row>
    <row r="4396" spans="1:20" x14ac:dyDescent="0.3">
      <c r="A4396" t="s">
        <v>6531</v>
      </c>
      <c r="B4396" s="2">
        <v>45715</v>
      </c>
      <c r="C4396" t="s">
        <v>1027</v>
      </c>
      <c r="D4396" t="s">
        <v>19</v>
      </c>
      <c r="E4396" t="s">
        <v>39</v>
      </c>
      <c r="F4396" t="s">
        <v>47</v>
      </c>
      <c r="G4396" t="s">
        <v>22</v>
      </c>
      <c r="H4396" t="s">
        <v>74</v>
      </c>
      <c r="I4396" t="s">
        <v>75</v>
      </c>
      <c r="J4396">
        <v>2</v>
      </c>
      <c r="K4396">
        <v>4505.37</v>
      </c>
      <c r="L4396">
        <v>0.2</v>
      </c>
      <c r="M4396" s="6">
        <v>7208.59</v>
      </c>
      <c r="N4396" s="3">
        <v>6778.71</v>
      </c>
      <c r="O4396" s="6">
        <v>429.88</v>
      </c>
      <c r="P4396" t="s">
        <v>25</v>
      </c>
      <c r="Q4396" t="s">
        <v>26</v>
      </c>
      <c r="R4396" s="4">
        <f t="shared" si="204"/>
        <v>5.9634408393319634E-2</v>
      </c>
      <c r="S4396" s="1" t="str">
        <f t="shared" si="205"/>
        <v>Feb-2025</v>
      </c>
      <c r="T4396" t="str">
        <f t="shared" si="206"/>
        <v>Profit</v>
      </c>
    </row>
    <row r="4397" spans="1:20" x14ac:dyDescent="0.3">
      <c r="A4397" t="s">
        <v>6532</v>
      </c>
      <c r="B4397" s="2">
        <v>45623</v>
      </c>
      <c r="C4397" t="s">
        <v>4271</v>
      </c>
      <c r="D4397" t="s">
        <v>46</v>
      </c>
      <c r="E4397" t="s">
        <v>53</v>
      </c>
      <c r="F4397" t="s">
        <v>54</v>
      </c>
      <c r="G4397" t="s">
        <v>22</v>
      </c>
      <c r="H4397" t="s">
        <v>41</v>
      </c>
      <c r="I4397" t="s">
        <v>125</v>
      </c>
      <c r="J4397">
        <v>1</v>
      </c>
      <c r="K4397">
        <v>245.47</v>
      </c>
      <c r="L4397">
        <v>0.2</v>
      </c>
      <c r="M4397" s="6">
        <v>196.38</v>
      </c>
      <c r="N4397" s="3">
        <v>171.23</v>
      </c>
      <c r="O4397" s="6">
        <v>25.15</v>
      </c>
      <c r="P4397" t="s">
        <v>25</v>
      </c>
      <c r="Q4397" t="s">
        <v>26</v>
      </c>
      <c r="R4397" s="4">
        <f t="shared" si="204"/>
        <v>0.12806803136775638</v>
      </c>
      <c r="S4397" s="1" t="str">
        <f t="shared" si="205"/>
        <v>Nov-2024</v>
      </c>
      <c r="T4397" t="str">
        <f t="shared" si="206"/>
        <v>Profit</v>
      </c>
    </row>
    <row r="4398" spans="1:20" x14ac:dyDescent="0.3">
      <c r="A4398" t="s">
        <v>6533</v>
      </c>
      <c r="B4398" s="2">
        <v>45729</v>
      </c>
      <c r="C4398" t="s">
        <v>4817</v>
      </c>
      <c r="D4398" t="s">
        <v>19</v>
      </c>
      <c r="E4398" t="s">
        <v>20</v>
      </c>
      <c r="F4398" t="s">
        <v>157</v>
      </c>
      <c r="G4398" t="s">
        <v>79</v>
      </c>
      <c r="H4398" t="s">
        <v>23</v>
      </c>
      <c r="I4398" t="s">
        <v>69</v>
      </c>
      <c r="J4398">
        <v>2</v>
      </c>
      <c r="K4398">
        <v>25263.91</v>
      </c>
      <c r="L4398">
        <v>0.05</v>
      </c>
      <c r="M4398" s="6">
        <v>48001.43</v>
      </c>
      <c r="N4398" s="3">
        <v>38097.58</v>
      </c>
      <c r="O4398" s="6">
        <v>9903.85</v>
      </c>
      <c r="P4398" t="s">
        <v>70</v>
      </c>
      <c r="Q4398" t="s">
        <v>26</v>
      </c>
      <c r="R4398" s="4">
        <f t="shared" si="204"/>
        <v>0.20632406159566496</v>
      </c>
      <c r="S4398" s="1" t="str">
        <f t="shared" si="205"/>
        <v>Mar-2025</v>
      </c>
      <c r="T4398" t="str">
        <f t="shared" si="206"/>
        <v>Profit</v>
      </c>
    </row>
    <row r="4399" spans="1:20" x14ac:dyDescent="0.3">
      <c r="A4399" t="s">
        <v>6534</v>
      </c>
      <c r="B4399" s="2">
        <v>45879</v>
      </c>
      <c r="C4399" t="s">
        <v>1788</v>
      </c>
      <c r="D4399" t="s">
        <v>46</v>
      </c>
      <c r="E4399" t="s">
        <v>58</v>
      </c>
      <c r="F4399" t="s">
        <v>339</v>
      </c>
      <c r="G4399" t="s">
        <v>22</v>
      </c>
      <c r="H4399" t="s">
        <v>74</v>
      </c>
      <c r="I4399" t="s">
        <v>75</v>
      </c>
      <c r="J4399">
        <v>1</v>
      </c>
      <c r="K4399">
        <v>5165.8599999999997</v>
      </c>
      <c r="L4399">
        <v>0.05</v>
      </c>
      <c r="M4399" s="6">
        <v>4907.57</v>
      </c>
      <c r="N4399" s="3">
        <v>2803.73</v>
      </c>
      <c r="O4399" s="6">
        <v>2103.84</v>
      </c>
      <c r="P4399" t="s">
        <v>25</v>
      </c>
      <c r="Q4399" t="s">
        <v>26</v>
      </c>
      <c r="R4399" s="4">
        <f t="shared" si="204"/>
        <v>0.42869281538521109</v>
      </c>
      <c r="S4399" s="1" t="str">
        <f t="shared" si="205"/>
        <v>Aug-2025</v>
      </c>
      <c r="T4399" t="str">
        <f t="shared" si="206"/>
        <v>Profit</v>
      </c>
    </row>
    <row r="4400" spans="1:20" x14ac:dyDescent="0.3">
      <c r="A4400" t="s">
        <v>6535</v>
      </c>
      <c r="B4400" s="2">
        <v>45465</v>
      </c>
      <c r="C4400" t="s">
        <v>329</v>
      </c>
      <c r="D4400" t="s">
        <v>46</v>
      </c>
      <c r="E4400" t="s">
        <v>39</v>
      </c>
      <c r="F4400" t="s">
        <v>220</v>
      </c>
      <c r="G4400" t="s">
        <v>79</v>
      </c>
      <c r="H4400" t="s">
        <v>23</v>
      </c>
      <c r="I4400" t="s">
        <v>94</v>
      </c>
      <c r="J4400">
        <v>1</v>
      </c>
      <c r="K4400">
        <v>1520.44</v>
      </c>
      <c r="L4400">
        <v>0.2</v>
      </c>
      <c r="M4400" s="6">
        <v>1216.3499999999999</v>
      </c>
      <c r="N4400" s="3">
        <v>926.2</v>
      </c>
      <c r="O4400" s="6">
        <v>290.14999999999998</v>
      </c>
      <c r="P4400" t="s">
        <v>31</v>
      </c>
      <c r="Q4400" t="s">
        <v>76</v>
      </c>
      <c r="R4400" s="4">
        <f t="shared" si="204"/>
        <v>0.23854153820857482</v>
      </c>
      <c r="S4400" s="1" t="str">
        <f t="shared" si="205"/>
        <v>Jun-2024</v>
      </c>
      <c r="T4400" t="str">
        <f t="shared" si="206"/>
        <v>Profit</v>
      </c>
    </row>
    <row r="4401" spans="1:20" x14ac:dyDescent="0.3">
      <c r="A4401" t="s">
        <v>6536</v>
      </c>
      <c r="B4401" s="2">
        <v>45850</v>
      </c>
      <c r="C4401" t="s">
        <v>4153</v>
      </c>
      <c r="D4401" t="s">
        <v>19</v>
      </c>
      <c r="E4401" t="s">
        <v>53</v>
      </c>
      <c r="F4401" t="s">
        <v>54</v>
      </c>
      <c r="G4401" t="s">
        <v>22</v>
      </c>
      <c r="H4401" t="s">
        <v>41</v>
      </c>
      <c r="I4401" t="s">
        <v>134</v>
      </c>
      <c r="J4401">
        <v>2</v>
      </c>
      <c r="K4401">
        <v>294.82</v>
      </c>
      <c r="L4401">
        <v>0.15</v>
      </c>
      <c r="M4401" s="6">
        <v>501.19</v>
      </c>
      <c r="N4401" s="3">
        <v>452.3</v>
      </c>
      <c r="O4401" s="6">
        <v>48.89</v>
      </c>
      <c r="P4401" t="s">
        <v>43</v>
      </c>
      <c r="Q4401" t="s">
        <v>26</v>
      </c>
      <c r="R4401" s="4">
        <f t="shared" si="204"/>
        <v>9.7547836149963082E-2</v>
      </c>
      <c r="S4401" s="1" t="str">
        <f t="shared" si="205"/>
        <v>Jul-2025</v>
      </c>
      <c r="T4401" t="str">
        <f t="shared" si="206"/>
        <v>Profit</v>
      </c>
    </row>
    <row r="4402" spans="1:20" x14ac:dyDescent="0.3">
      <c r="A4402" t="s">
        <v>6537</v>
      </c>
      <c r="B4402" s="2">
        <v>45818</v>
      </c>
      <c r="C4402" t="s">
        <v>1658</v>
      </c>
      <c r="D4402" t="s">
        <v>19</v>
      </c>
      <c r="E4402" t="s">
        <v>58</v>
      </c>
      <c r="F4402" t="s">
        <v>129</v>
      </c>
      <c r="G4402" t="s">
        <v>79</v>
      </c>
      <c r="H4402" t="s">
        <v>41</v>
      </c>
      <c r="I4402" t="s">
        <v>48</v>
      </c>
      <c r="J4402">
        <v>2</v>
      </c>
      <c r="K4402">
        <v>191.19</v>
      </c>
      <c r="L4402">
        <v>0.05</v>
      </c>
      <c r="M4402" s="6">
        <v>363.26</v>
      </c>
      <c r="N4402" s="3">
        <v>278.33999999999997</v>
      </c>
      <c r="O4402" s="6">
        <v>84.92</v>
      </c>
      <c r="P4402" t="s">
        <v>49</v>
      </c>
      <c r="Q4402" t="s">
        <v>26</v>
      </c>
      <c r="R4402" s="4">
        <f t="shared" si="204"/>
        <v>0.23377195397236142</v>
      </c>
      <c r="S4402" s="1" t="str">
        <f t="shared" si="205"/>
        <v>Jun-2025</v>
      </c>
      <c r="T4402" t="str">
        <f t="shared" si="206"/>
        <v>Profit</v>
      </c>
    </row>
    <row r="4403" spans="1:20" x14ac:dyDescent="0.3">
      <c r="A4403" t="s">
        <v>6538</v>
      </c>
      <c r="B4403" s="2">
        <v>46164</v>
      </c>
      <c r="C4403" t="s">
        <v>6539</v>
      </c>
      <c r="D4403" t="s">
        <v>19</v>
      </c>
      <c r="E4403" t="s">
        <v>53</v>
      </c>
      <c r="F4403" t="s">
        <v>97</v>
      </c>
      <c r="G4403" t="s">
        <v>29</v>
      </c>
      <c r="H4403" t="s">
        <v>41</v>
      </c>
      <c r="I4403" t="s">
        <v>125</v>
      </c>
      <c r="J4403">
        <v>6</v>
      </c>
      <c r="K4403">
        <v>171.03</v>
      </c>
      <c r="L4403">
        <v>0.05</v>
      </c>
      <c r="M4403" s="6">
        <v>974.87</v>
      </c>
      <c r="N4403" s="3">
        <v>602.80999999999995</v>
      </c>
      <c r="O4403" s="6">
        <v>372.06</v>
      </c>
      <c r="P4403" t="s">
        <v>70</v>
      </c>
      <c r="Q4403" t="s">
        <v>26</v>
      </c>
      <c r="R4403" s="4">
        <f t="shared" si="204"/>
        <v>0.38165088678490466</v>
      </c>
      <c r="S4403" s="1" t="str">
        <f t="shared" si="205"/>
        <v>May-2026</v>
      </c>
      <c r="T4403" t="str">
        <f t="shared" si="206"/>
        <v>Profit</v>
      </c>
    </row>
    <row r="4404" spans="1:20" x14ac:dyDescent="0.3">
      <c r="A4404" t="s">
        <v>6540</v>
      </c>
      <c r="B4404" s="2">
        <v>45950</v>
      </c>
      <c r="C4404" t="s">
        <v>6541</v>
      </c>
      <c r="D4404" t="s">
        <v>46</v>
      </c>
      <c r="E4404" t="s">
        <v>34</v>
      </c>
      <c r="F4404" t="s">
        <v>110</v>
      </c>
      <c r="G4404" t="s">
        <v>22</v>
      </c>
      <c r="H4404" t="s">
        <v>41</v>
      </c>
      <c r="I4404" t="s">
        <v>62</v>
      </c>
      <c r="J4404">
        <v>2</v>
      </c>
      <c r="K4404">
        <v>186.91</v>
      </c>
      <c r="L4404">
        <v>0</v>
      </c>
      <c r="M4404" s="6">
        <v>373.82</v>
      </c>
      <c r="N4404" s="3">
        <v>206.47</v>
      </c>
      <c r="O4404" s="6">
        <v>167.35</v>
      </c>
      <c r="P4404" t="s">
        <v>70</v>
      </c>
      <c r="Q4404" t="s">
        <v>26</v>
      </c>
      <c r="R4404" s="4">
        <f t="shared" si="204"/>
        <v>0.44767535177358087</v>
      </c>
      <c r="S4404" s="1" t="str">
        <f t="shared" si="205"/>
        <v>Oct-2025</v>
      </c>
      <c r="T4404" t="str">
        <f t="shared" si="206"/>
        <v>Profit</v>
      </c>
    </row>
    <row r="4405" spans="1:20" x14ac:dyDescent="0.3">
      <c r="A4405" t="s">
        <v>6542</v>
      </c>
      <c r="B4405" s="2">
        <v>45317</v>
      </c>
      <c r="C4405" t="s">
        <v>1022</v>
      </c>
      <c r="D4405" t="s">
        <v>52</v>
      </c>
      <c r="E4405" t="s">
        <v>53</v>
      </c>
      <c r="F4405" t="s">
        <v>54</v>
      </c>
      <c r="G4405" t="s">
        <v>29</v>
      </c>
      <c r="H4405" t="s">
        <v>41</v>
      </c>
      <c r="I4405" t="s">
        <v>134</v>
      </c>
      <c r="J4405">
        <v>1</v>
      </c>
      <c r="K4405">
        <v>423.44</v>
      </c>
      <c r="L4405">
        <v>0.1</v>
      </c>
      <c r="M4405" s="6">
        <v>381.1</v>
      </c>
      <c r="N4405" s="3">
        <v>223.69</v>
      </c>
      <c r="O4405" s="6">
        <v>157.41</v>
      </c>
      <c r="P4405" t="s">
        <v>70</v>
      </c>
      <c r="Q4405" t="s">
        <v>26</v>
      </c>
      <c r="R4405" s="4">
        <f t="shared" si="204"/>
        <v>0.41304119653634214</v>
      </c>
      <c r="S4405" s="1" t="str">
        <f t="shared" si="205"/>
        <v>Jan-2024</v>
      </c>
      <c r="T4405" t="str">
        <f t="shared" si="206"/>
        <v>Profit</v>
      </c>
    </row>
    <row r="4406" spans="1:20" x14ac:dyDescent="0.3">
      <c r="A4406" t="s">
        <v>6543</v>
      </c>
      <c r="B4406" s="2">
        <v>46111</v>
      </c>
      <c r="C4406" t="s">
        <v>1690</v>
      </c>
      <c r="D4406" t="s">
        <v>19</v>
      </c>
      <c r="E4406" t="s">
        <v>53</v>
      </c>
      <c r="F4406" t="s">
        <v>65</v>
      </c>
      <c r="G4406" t="s">
        <v>29</v>
      </c>
      <c r="H4406" t="s">
        <v>41</v>
      </c>
      <c r="I4406" t="s">
        <v>125</v>
      </c>
      <c r="J4406">
        <v>3</v>
      </c>
      <c r="K4406">
        <v>250.03</v>
      </c>
      <c r="L4406">
        <v>0.1</v>
      </c>
      <c r="M4406" s="6">
        <v>675.08</v>
      </c>
      <c r="N4406" s="3">
        <v>572.1</v>
      </c>
      <c r="O4406" s="6">
        <v>102.98</v>
      </c>
      <c r="P4406" t="s">
        <v>25</v>
      </c>
      <c r="Q4406" t="s">
        <v>142</v>
      </c>
      <c r="R4406" s="4">
        <f t="shared" si="204"/>
        <v>0.15254488356935475</v>
      </c>
      <c r="S4406" s="1" t="str">
        <f t="shared" si="205"/>
        <v>Mar-2026</v>
      </c>
      <c r="T4406" t="str">
        <f t="shared" si="206"/>
        <v>Profit</v>
      </c>
    </row>
    <row r="4407" spans="1:20" x14ac:dyDescent="0.3">
      <c r="A4407" t="s">
        <v>6544</v>
      </c>
      <c r="B4407" s="2">
        <v>45896</v>
      </c>
      <c r="C4407" t="s">
        <v>1299</v>
      </c>
      <c r="D4407" t="s">
        <v>52</v>
      </c>
      <c r="E4407" t="s">
        <v>39</v>
      </c>
      <c r="F4407" t="s">
        <v>120</v>
      </c>
      <c r="G4407" t="s">
        <v>22</v>
      </c>
      <c r="H4407" t="s">
        <v>74</v>
      </c>
      <c r="I4407" t="s">
        <v>91</v>
      </c>
      <c r="J4407">
        <v>2</v>
      </c>
      <c r="K4407">
        <v>8780.52</v>
      </c>
      <c r="L4407">
        <v>0.05</v>
      </c>
      <c r="M4407" s="6">
        <v>16682.990000000002</v>
      </c>
      <c r="N4407" s="3">
        <v>13790.23</v>
      </c>
      <c r="O4407" s="6">
        <v>2892.76</v>
      </c>
      <c r="P4407" t="s">
        <v>49</v>
      </c>
      <c r="Q4407" t="s">
        <v>26</v>
      </c>
      <c r="R4407" s="4">
        <f t="shared" si="204"/>
        <v>0.17339577617681243</v>
      </c>
      <c r="S4407" s="1" t="str">
        <f t="shared" si="205"/>
        <v>Aug-2025</v>
      </c>
      <c r="T4407" t="str">
        <f t="shared" si="206"/>
        <v>Profit</v>
      </c>
    </row>
    <row r="4408" spans="1:20" x14ac:dyDescent="0.3">
      <c r="A4408" t="s">
        <v>6545</v>
      </c>
      <c r="B4408" s="2">
        <v>45697</v>
      </c>
      <c r="C4408" t="s">
        <v>6093</v>
      </c>
      <c r="D4408" t="s">
        <v>46</v>
      </c>
      <c r="E4408" t="s">
        <v>58</v>
      </c>
      <c r="F4408" t="s">
        <v>104</v>
      </c>
      <c r="G4408" t="s">
        <v>29</v>
      </c>
      <c r="H4408" t="s">
        <v>23</v>
      </c>
      <c r="I4408" t="s">
        <v>59</v>
      </c>
      <c r="J4408">
        <v>2</v>
      </c>
      <c r="K4408">
        <v>2103.83</v>
      </c>
      <c r="L4408">
        <v>0.15</v>
      </c>
      <c r="M4408" s="6">
        <v>3576.51</v>
      </c>
      <c r="N4408" s="3">
        <v>2345.4699999999998</v>
      </c>
      <c r="O4408" s="6">
        <v>1231.04</v>
      </c>
      <c r="P4408" t="s">
        <v>43</v>
      </c>
      <c r="Q4408" t="s">
        <v>26</v>
      </c>
      <c r="R4408" s="4">
        <f t="shared" si="204"/>
        <v>0.34420147014827301</v>
      </c>
      <c r="S4408" s="1" t="str">
        <f t="shared" si="205"/>
        <v>Feb-2025</v>
      </c>
      <c r="T4408" t="str">
        <f t="shared" si="206"/>
        <v>Profit</v>
      </c>
    </row>
    <row r="4409" spans="1:20" x14ac:dyDescent="0.3">
      <c r="A4409" t="s">
        <v>6546</v>
      </c>
      <c r="B4409" s="2">
        <v>45523</v>
      </c>
      <c r="C4409" t="s">
        <v>1879</v>
      </c>
      <c r="D4409" t="s">
        <v>19</v>
      </c>
      <c r="E4409" t="s">
        <v>39</v>
      </c>
      <c r="F4409" t="s">
        <v>47</v>
      </c>
      <c r="G4409" t="s">
        <v>22</v>
      </c>
      <c r="H4409" t="s">
        <v>23</v>
      </c>
      <c r="I4409" t="s">
        <v>36</v>
      </c>
      <c r="J4409">
        <v>1</v>
      </c>
      <c r="K4409">
        <v>7578.79</v>
      </c>
      <c r="L4409">
        <v>0.05</v>
      </c>
      <c r="M4409" s="6">
        <v>7199.85</v>
      </c>
      <c r="N4409" s="3">
        <v>5413.71</v>
      </c>
      <c r="O4409" s="6">
        <v>1786.14</v>
      </c>
      <c r="P4409" t="s">
        <v>49</v>
      </c>
      <c r="Q4409" t="s">
        <v>26</v>
      </c>
      <c r="R4409" s="4">
        <f t="shared" si="204"/>
        <v>0.24808016833684035</v>
      </c>
      <c r="S4409" s="1" t="str">
        <f t="shared" si="205"/>
        <v>Aug-2024</v>
      </c>
      <c r="T4409" t="str">
        <f t="shared" si="206"/>
        <v>Profit</v>
      </c>
    </row>
    <row r="4410" spans="1:20" x14ac:dyDescent="0.3">
      <c r="A4410" t="s">
        <v>6547</v>
      </c>
      <c r="B4410" s="2">
        <v>45824</v>
      </c>
      <c r="C4410" t="s">
        <v>4073</v>
      </c>
      <c r="D4410" t="s">
        <v>19</v>
      </c>
      <c r="E4410" t="s">
        <v>39</v>
      </c>
      <c r="F4410" t="s">
        <v>40</v>
      </c>
      <c r="G4410" t="s">
        <v>22</v>
      </c>
      <c r="H4410" t="s">
        <v>74</v>
      </c>
      <c r="I4410" t="s">
        <v>158</v>
      </c>
      <c r="J4410">
        <v>3</v>
      </c>
      <c r="K4410">
        <v>5698.08</v>
      </c>
      <c r="L4410">
        <v>0.15</v>
      </c>
      <c r="M4410" s="6">
        <v>14530.1</v>
      </c>
      <c r="N4410" s="3">
        <v>10320.57</v>
      </c>
      <c r="O4410" s="6">
        <v>4209.53</v>
      </c>
      <c r="P4410" t="s">
        <v>43</v>
      </c>
      <c r="Q4410" t="s">
        <v>26</v>
      </c>
      <c r="R4410" s="4">
        <f t="shared" si="204"/>
        <v>0.28971101368882524</v>
      </c>
      <c r="S4410" s="1" t="str">
        <f t="shared" si="205"/>
        <v>Jun-2025</v>
      </c>
      <c r="T4410" t="str">
        <f t="shared" si="206"/>
        <v>Profit</v>
      </c>
    </row>
    <row r="4411" spans="1:20" x14ac:dyDescent="0.3">
      <c r="A4411" t="s">
        <v>6548</v>
      </c>
      <c r="B4411" s="2">
        <v>46110</v>
      </c>
      <c r="C4411" t="s">
        <v>3305</v>
      </c>
      <c r="D4411" t="s">
        <v>19</v>
      </c>
      <c r="E4411" t="s">
        <v>20</v>
      </c>
      <c r="F4411" t="s">
        <v>21</v>
      </c>
      <c r="G4411" t="s">
        <v>22</v>
      </c>
      <c r="H4411" t="s">
        <v>41</v>
      </c>
      <c r="I4411" t="s">
        <v>48</v>
      </c>
      <c r="J4411">
        <v>4</v>
      </c>
      <c r="K4411">
        <v>103.87</v>
      </c>
      <c r="L4411">
        <v>0.1</v>
      </c>
      <c r="M4411" s="6">
        <v>373.93</v>
      </c>
      <c r="N4411" s="3">
        <v>271.74</v>
      </c>
      <c r="O4411" s="6">
        <v>102.19</v>
      </c>
      <c r="P4411" t="s">
        <v>25</v>
      </c>
      <c r="Q4411" t="s">
        <v>26</v>
      </c>
      <c r="R4411" s="4">
        <f t="shared" si="204"/>
        <v>0.27328644398684243</v>
      </c>
      <c r="S4411" s="1" t="str">
        <f t="shared" si="205"/>
        <v>Mar-2026</v>
      </c>
      <c r="T4411" t="str">
        <f t="shared" si="206"/>
        <v>Profit</v>
      </c>
    </row>
    <row r="4412" spans="1:20" x14ac:dyDescent="0.3">
      <c r="A4412" t="s">
        <v>6549</v>
      </c>
      <c r="B4412" s="2">
        <v>45841</v>
      </c>
      <c r="C4412" t="s">
        <v>829</v>
      </c>
      <c r="D4412" t="s">
        <v>52</v>
      </c>
      <c r="E4412" t="s">
        <v>20</v>
      </c>
      <c r="F4412" t="s">
        <v>99</v>
      </c>
      <c r="G4412" t="s">
        <v>22</v>
      </c>
      <c r="H4412" t="s">
        <v>23</v>
      </c>
      <c r="I4412" t="s">
        <v>24</v>
      </c>
      <c r="J4412">
        <v>3</v>
      </c>
      <c r="K4412">
        <v>81362.350000000006</v>
      </c>
      <c r="L4412">
        <v>0.15</v>
      </c>
      <c r="M4412" s="6">
        <v>207473.99</v>
      </c>
      <c r="N4412" s="3">
        <v>144087.76</v>
      </c>
      <c r="O4412" s="6">
        <v>63386.23</v>
      </c>
      <c r="P4412" t="s">
        <v>43</v>
      </c>
      <c r="Q4412" t="s">
        <v>26</v>
      </c>
      <c r="R4412" s="4">
        <f t="shared" si="204"/>
        <v>0.30551410323771189</v>
      </c>
      <c r="S4412" s="1" t="str">
        <f t="shared" si="205"/>
        <v>Jul-2025</v>
      </c>
      <c r="T4412" t="str">
        <f t="shared" si="206"/>
        <v>Profit</v>
      </c>
    </row>
    <row r="4413" spans="1:20" x14ac:dyDescent="0.3">
      <c r="A4413" t="s">
        <v>6550</v>
      </c>
      <c r="B4413" s="2">
        <v>46079</v>
      </c>
      <c r="C4413" t="s">
        <v>6551</v>
      </c>
      <c r="D4413" t="s">
        <v>19</v>
      </c>
      <c r="E4413" t="s">
        <v>39</v>
      </c>
      <c r="F4413" t="s">
        <v>146</v>
      </c>
      <c r="G4413" t="s">
        <v>22</v>
      </c>
      <c r="H4413" t="s">
        <v>23</v>
      </c>
      <c r="I4413" t="s">
        <v>36</v>
      </c>
      <c r="J4413">
        <v>3</v>
      </c>
      <c r="K4413">
        <v>5459.78</v>
      </c>
      <c r="L4413">
        <v>0.05</v>
      </c>
      <c r="M4413" s="6">
        <v>15560.37</v>
      </c>
      <c r="N4413" s="3">
        <v>9866.9599999999991</v>
      </c>
      <c r="O4413" s="6">
        <v>5693.41</v>
      </c>
      <c r="P4413" t="s">
        <v>49</v>
      </c>
      <c r="Q4413" t="s">
        <v>26</v>
      </c>
      <c r="R4413" s="4">
        <f t="shared" si="204"/>
        <v>0.36589168509489167</v>
      </c>
      <c r="S4413" s="1" t="str">
        <f t="shared" si="205"/>
        <v>Feb-2026</v>
      </c>
      <c r="T4413" t="str">
        <f t="shared" si="206"/>
        <v>Profit</v>
      </c>
    </row>
    <row r="4414" spans="1:20" x14ac:dyDescent="0.3">
      <c r="A4414" t="s">
        <v>6552</v>
      </c>
      <c r="B4414" s="2">
        <v>45796</v>
      </c>
      <c r="C4414" t="s">
        <v>6553</v>
      </c>
      <c r="D4414" t="s">
        <v>46</v>
      </c>
      <c r="E4414" t="s">
        <v>39</v>
      </c>
      <c r="F4414" t="s">
        <v>47</v>
      </c>
      <c r="G4414" t="s">
        <v>22</v>
      </c>
      <c r="H4414" t="s">
        <v>23</v>
      </c>
      <c r="I4414" t="s">
        <v>59</v>
      </c>
      <c r="J4414">
        <v>8</v>
      </c>
      <c r="K4414">
        <v>4582.1899999999996</v>
      </c>
      <c r="L4414">
        <v>0.15</v>
      </c>
      <c r="M4414" s="6">
        <v>31158.89</v>
      </c>
      <c r="N4414" s="3">
        <v>24207.84</v>
      </c>
      <c r="O4414" s="6">
        <v>6951.05</v>
      </c>
      <c r="P4414" t="s">
        <v>70</v>
      </c>
      <c r="Q4414" t="s">
        <v>26</v>
      </c>
      <c r="R4414" s="4">
        <f t="shared" si="204"/>
        <v>0.22308400588082566</v>
      </c>
      <c r="S4414" s="1" t="str">
        <f t="shared" si="205"/>
        <v>May-2025</v>
      </c>
      <c r="T4414" t="str">
        <f t="shared" si="206"/>
        <v>Profit</v>
      </c>
    </row>
    <row r="4415" spans="1:20" x14ac:dyDescent="0.3">
      <c r="A4415" t="s">
        <v>6554</v>
      </c>
      <c r="B4415" s="2">
        <v>45960</v>
      </c>
      <c r="C4415" t="s">
        <v>3412</v>
      </c>
      <c r="D4415" t="s">
        <v>46</v>
      </c>
      <c r="E4415" t="s">
        <v>34</v>
      </c>
      <c r="F4415" t="s">
        <v>65</v>
      </c>
      <c r="G4415" t="s">
        <v>22</v>
      </c>
      <c r="H4415" t="s">
        <v>23</v>
      </c>
      <c r="I4415" t="s">
        <v>59</v>
      </c>
      <c r="J4415">
        <v>5</v>
      </c>
      <c r="K4415">
        <v>5524.58</v>
      </c>
      <c r="L4415">
        <v>0.15</v>
      </c>
      <c r="M4415" s="6">
        <v>23479.47</v>
      </c>
      <c r="N4415" s="3">
        <v>19171.439999999999</v>
      </c>
      <c r="O4415" s="6">
        <v>4308.03</v>
      </c>
      <c r="P4415" t="s">
        <v>31</v>
      </c>
      <c r="Q4415" t="s">
        <v>26</v>
      </c>
      <c r="R4415" s="4">
        <f t="shared" si="204"/>
        <v>0.18348071740972005</v>
      </c>
      <c r="S4415" s="1" t="str">
        <f t="shared" si="205"/>
        <v>Oct-2025</v>
      </c>
      <c r="T4415" t="str">
        <f t="shared" si="206"/>
        <v>Profit</v>
      </c>
    </row>
    <row r="4416" spans="1:20" x14ac:dyDescent="0.3">
      <c r="A4416" t="s">
        <v>6555</v>
      </c>
      <c r="B4416" s="2">
        <v>45470</v>
      </c>
      <c r="C4416" t="s">
        <v>1769</v>
      </c>
      <c r="D4416" t="s">
        <v>19</v>
      </c>
      <c r="E4416" t="s">
        <v>20</v>
      </c>
      <c r="F4416" t="s">
        <v>21</v>
      </c>
      <c r="G4416" t="s">
        <v>79</v>
      </c>
      <c r="H4416" t="s">
        <v>41</v>
      </c>
      <c r="I4416" t="s">
        <v>55</v>
      </c>
      <c r="J4416">
        <v>5</v>
      </c>
      <c r="K4416">
        <v>376.69</v>
      </c>
      <c r="L4416">
        <v>0</v>
      </c>
      <c r="M4416" s="6">
        <v>1883.45</v>
      </c>
      <c r="N4416" s="3">
        <v>1257.81</v>
      </c>
      <c r="O4416" s="6">
        <v>625.64</v>
      </c>
      <c r="P4416" t="s">
        <v>31</v>
      </c>
      <c r="Q4416" t="s">
        <v>26</v>
      </c>
      <c r="R4416" s="4">
        <f t="shared" si="204"/>
        <v>0.3321776527117789</v>
      </c>
      <c r="S4416" s="1" t="str">
        <f t="shared" si="205"/>
        <v>Jun-2024</v>
      </c>
      <c r="T4416" t="str">
        <f t="shared" si="206"/>
        <v>Profit</v>
      </c>
    </row>
    <row r="4417" spans="1:20" x14ac:dyDescent="0.3">
      <c r="A4417" t="s">
        <v>6556</v>
      </c>
      <c r="B4417" s="2">
        <v>45423</v>
      </c>
      <c r="C4417" t="s">
        <v>4390</v>
      </c>
      <c r="D4417" t="s">
        <v>46</v>
      </c>
      <c r="E4417" t="s">
        <v>39</v>
      </c>
      <c r="F4417" t="s">
        <v>220</v>
      </c>
      <c r="G4417" t="s">
        <v>22</v>
      </c>
      <c r="H4417" t="s">
        <v>41</v>
      </c>
      <c r="I4417" t="s">
        <v>134</v>
      </c>
      <c r="J4417">
        <v>2</v>
      </c>
      <c r="K4417">
        <v>367.71</v>
      </c>
      <c r="L4417">
        <v>0.1</v>
      </c>
      <c r="M4417" s="6">
        <v>661.88</v>
      </c>
      <c r="N4417" s="3">
        <v>485.91</v>
      </c>
      <c r="O4417" s="6">
        <v>175.97</v>
      </c>
      <c r="P4417" t="s">
        <v>43</v>
      </c>
      <c r="Q4417" t="s">
        <v>26</v>
      </c>
      <c r="R4417" s="4">
        <f t="shared" si="204"/>
        <v>0.26586390282226385</v>
      </c>
      <c r="S4417" s="1" t="str">
        <f t="shared" si="205"/>
        <v>May-2024</v>
      </c>
      <c r="T4417" t="str">
        <f t="shared" si="206"/>
        <v>Profit</v>
      </c>
    </row>
    <row r="4418" spans="1:20" x14ac:dyDescent="0.3">
      <c r="A4418" t="s">
        <v>6557</v>
      </c>
      <c r="B4418" s="2">
        <v>46114</v>
      </c>
      <c r="C4418" t="s">
        <v>5136</v>
      </c>
      <c r="D4418" t="s">
        <v>19</v>
      </c>
      <c r="E4418" t="s">
        <v>34</v>
      </c>
      <c r="F4418" t="s">
        <v>110</v>
      </c>
      <c r="G4418" t="s">
        <v>22</v>
      </c>
      <c r="H4418" t="s">
        <v>41</v>
      </c>
      <c r="I4418" t="s">
        <v>62</v>
      </c>
      <c r="J4418">
        <v>1</v>
      </c>
      <c r="K4418">
        <v>259.52999999999997</v>
      </c>
      <c r="L4418">
        <v>0.25</v>
      </c>
      <c r="M4418" s="6">
        <v>194.65</v>
      </c>
      <c r="N4418" s="3">
        <v>194.21</v>
      </c>
      <c r="O4418" s="6">
        <v>0.44</v>
      </c>
      <c r="P4418" t="s">
        <v>43</v>
      </c>
      <c r="Q4418" t="s">
        <v>26</v>
      </c>
      <c r="R4418" s="4">
        <f t="shared" si="204"/>
        <v>2.2604675057796043E-3</v>
      </c>
      <c r="S4418" s="1" t="str">
        <f t="shared" si="205"/>
        <v>Apr-2026</v>
      </c>
      <c r="T4418" t="str">
        <f t="shared" si="206"/>
        <v>Profit</v>
      </c>
    </row>
    <row r="4419" spans="1:20" x14ac:dyDescent="0.3">
      <c r="A4419" t="s">
        <v>6558</v>
      </c>
      <c r="B4419" s="2">
        <v>45746</v>
      </c>
      <c r="C4419" t="s">
        <v>6559</v>
      </c>
      <c r="D4419" t="s">
        <v>52</v>
      </c>
      <c r="E4419" t="s">
        <v>58</v>
      </c>
      <c r="F4419" t="s">
        <v>129</v>
      </c>
      <c r="G4419" t="s">
        <v>22</v>
      </c>
      <c r="H4419" t="s">
        <v>41</v>
      </c>
      <c r="I4419" t="s">
        <v>134</v>
      </c>
      <c r="J4419">
        <v>5</v>
      </c>
      <c r="K4419">
        <v>403.32</v>
      </c>
      <c r="L4419">
        <v>0.05</v>
      </c>
      <c r="M4419" s="6">
        <v>1915.77</v>
      </c>
      <c r="N4419" s="3">
        <v>1136.19</v>
      </c>
      <c r="O4419" s="6">
        <v>779.58</v>
      </c>
      <c r="P4419" t="s">
        <v>70</v>
      </c>
      <c r="Q4419" t="s">
        <v>26</v>
      </c>
      <c r="R4419" s="4">
        <f t="shared" si="204"/>
        <v>0.4069277627272585</v>
      </c>
      <c r="S4419" s="1" t="str">
        <f t="shared" si="205"/>
        <v>Mar-2025</v>
      </c>
      <c r="T4419" t="str">
        <f t="shared" si="206"/>
        <v>Profit</v>
      </c>
    </row>
    <row r="4420" spans="1:20" x14ac:dyDescent="0.3">
      <c r="A4420" t="s">
        <v>6560</v>
      </c>
      <c r="B4420" s="2">
        <v>45639</v>
      </c>
      <c r="C4420" t="s">
        <v>6050</v>
      </c>
      <c r="D4420" t="s">
        <v>46</v>
      </c>
      <c r="E4420" t="s">
        <v>53</v>
      </c>
      <c r="F4420" t="s">
        <v>65</v>
      </c>
      <c r="G4420" t="s">
        <v>79</v>
      </c>
      <c r="H4420" t="s">
        <v>23</v>
      </c>
      <c r="I4420" t="s">
        <v>24</v>
      </c>
      <c r="J4420">
        <v>4</v>
      </c>
      <c r="K4420">
        <v>69033.210000000006</v>
      </c>
      <c r="L4420">
        <v>0.05</v>
      </c>
      <c r="M4420" s="6">
        <v>262326.2</v>
      </c>
      <c r="N4420" s="3">
        <v>160988.29</v>
      </c>
      <c r="O4420" s="6">
        <v>101337.91</v>
      </c>
      <c r="P4420" t="s">
        <v>43</v>
      </c>
      <c r="Q4420" t="s">
        <v>26</v>
      </c>
      <c r="R4420" s="4">
        <f t="shared" si="204"/>
        <v>0.38630495162130202</v>
      </c>
      <c r="S4420" s="1" t="str">
        <f t="shared" si="205"/>
        <v>Dec-2024</v>
      </c>
      <c r="T4420" t="str">
        <f t="shared" si="206"/>
        <v>Profit</v>
      </c>
    </row>
    <row r="4421" spans="1:20" x14ac:dyDescent="0.3">
      <c r="A4421" t="s">
        <v>6561</v>
      </c>
      <c r="B4421" s="2">
        <v>45831</v>
      </c>
      <c r="C4421" t="s">
        <v>2558</v>
      </c>
      <c r="D4421" t="s">
        <v>46</v>
      </c>
      <c r="E4421" t="s">
        <v>53</v>
      </c>
      <c r="F4421" t="s">
        <v>65</v>
      </c>
      <c r="G4421" t="s">
        <v>22</v>
      </c>
      <c r="H4421" t="s">
        <v>74</v>
      </c>
      <c r="I4421" t="s">
        <v>91</v>
      </c>
      <c r="J4421">
        <v>2</v>
      </c>
      <c r="K4421">
        <v>6515.14</v>
      </c>
      <c r="M4421" s="6">
        <v>12378.77</v>
      </c>
      <c r="N4421" s="3">
        <v>9911.1</v>
      </c>
      <c r="O4421" s="6">
        <v>2467.67</v>
      </c>
      <c r="P4421" t="s">
        <v>49</v>
      </c>
      <c r="Q4421" t="s">
        <v>26</v>
      </c>
      <c r="R4421" s="4">
        <f t="shared" ref="R4421:R4484" si="207">IFERROR(O4421/M4421,0)</f>
        <v>0.19934694642521025</v>
      </c>
      <c r="S4421" s="1" t="str">
        <f t="shared" ref="S4421:S4484" si="208">TEXT(B4421,"mmm-yyyy")</f>
        <v>Jun-2025</v>
      </c>
      <c r="T4421" t="str">
        <f t="shared" ref="T4421:T4484" si="209">IF(O4421&gt;0,"Profit",IF(O4421&lt;0,"Loss","Break-Even"))</f>
        <v>Profit</v>
      </c>
    </row>
    <row r="4422" spans="1:20" x14ac:dyDescent="0.3">
      <c r="A4422" t="s">
        <v>6562</v>
      </c>
      <c r="B4422" s="2">
        <v>46063</v>
      </c>
      <c r="C4422" t="s">
        <v>5384</v>
      </c>
      <c r="D4422" t="s">
        <v>46</v>
      </c>
      <c r="E4422" t="s">
        <v>34</v>
      </c>
      <c r="F4422" t="s">
        <v>90</v>
      </c>
      <c r="G4422" t="s">
        <v>22</v>
      </c>
      <c r="H4422" t="s">
        <v>23</v>
      </c>
      <c r="I4422" t="s">
        <v>59</v>
      </c>
      <c r="J4422">
        <v>3</v>
      </c>
      <c r="K4422">
        <v>1623.6</v>
      </c>
      <c r="L4422">
        <v>0.15</v>
      </c>
      <c r="M4422" s="6">
        <v>4140.18</v>
      </c>
      <c r="N4422" s="3">
        <v>3500.44</v>
      </c>
      <c r="O4422" s="6">
        <v>639.74</v>
      </c>
      <c r="P4422" t="s">
        <v>43</v>
      </c>
      <c r="Q4422" t="s">
        <v>26</v>
      </c>
      <c r="R4422" s="4">
        <f t="shared" si="207"/>
        <v>0.15451985179388336</v>
      </c>
      <c r="S4422" s="1" t="str">
        <f t="shared" si="208"/>
        <v>Feb-2026</v>
      </c>
      <c r="T4422" t="str">
        <f t="shared" si="209"/>
        <v>Profit</v>
      </c>
    </row>
    <row r="4423" spans="1:20" x14ac:dyDescent="0.3">
      <c r="A4423" t="s">
        <v>6563</v>
      </c>
      <c r="B4423" s="2">
        <v>45697</v>
      </c>
      <c r="C4423" t="s">
        <v>1763</v>
      </c>
      <c r="D4423" t="s">
        <v>46</v>
      </c>
      <c r="E4423" t="s">
        <v>39</v>
      </c>
      <c r="F4423" t="s">
        <v>220</v>
      </c>
      <c r="G4423" t="s">
        <v>22</v>
      </c>
      <c r="H4423" t="s">
        <v>23</v>
      </c>
      <c r="I4423" t="s">
        <v>30</v>
      </c>
      <c r="J4423">
        <v>3</v>
      </c>
      <c r="K4423">
        <v>836.13</v>
      </c>
      <c r="L4423">
        <v>0.05</v>
      </c>
      <c r="M4423" s="6">
        <v>2382.9699999999998</v>
      </c>
      <c r="N4423" s="3">
        <v>1373.73</v>
      </c>
      <c r="O4423" s="6">
        <v>1009.24</v>
      </c>
      <c r="P4423" t="s">
        <v>31</v>
      </c>
      <c r="Q4423" t="s">
        <v>142</v>
      </c>
      <c r="R4423" s="4">
        <f t="shared" si="207"/>
        <v>0.42352190753555441</v>
      </c>
      <c r="S4423" s="1" t="str">
        <f t="shared" si="208"/>
        <v>Feb-2025</v>
      </c>
      <c r="T4423" t="str">
        <f t="shared" si="209"/>
        <v>Profit</v>
      </c>
    </row>
    <row r="4424" spans="1:20" x14ac:dyDescent="0.3">
      <c r="A4424" t="s">
        <v>6564</v>
      </c>
      <c r="B4424" s="2">
        <v>45367</v>
      </c>
      <c r="C4424" t="s">
        <v>6565</v>
      </c>
      <c r="D4424" t="s">
        <v>46</v>
      </c>
      <c r="E4424" t="s">
        <v>20</v>
      </c>
      <c r="F4424" t="s">
        <v>99</v>
      </c>
      <c r="G4424" t="s">
        <v>79</v>
      </c>
      <c r="H4424" t="s">
        <v>74</v>
      </c>
      <c r="I4424" t="s">
        <v>107</v>
      </c>
      <c r="J4424">
        <v>3</v>
      </c>
      <c r="K4424">
        <v>7724.76</v>
      </c>
      <c r="L4424">
        <v>0.05</v>
      </c>
      <c r="M4424" s="6">
        <v>22015.57</v>
      </c>
      <c r="N4424" s="3">
        <v>17682.21</v>
      </c>
      <c r="O4424" s="6">
        <v>4333.3599999999997</v>
      </c>
      <c r="P4424" t="s">
        <v>70</v>
      </c>
      <c r="Q4424" t="s">
        <v>26</v>
      </c>
      <c r="R4424" s="4">
        <f t="shared" si="207"/>
        <v>0.19683160599521154</v>
      </c>
      <c r="S4424" s="1" t="str">
        <f t="shared" si="208"/>
        <v>Mar-2024</v>
      </c>
      <c r="T4424" t="str">
        <f t="shared" si="209"/>
        <v>Profit</v>
      </c>
    </row>
    <row r="4425" spans="1:20" x14ac:dyDescent="0.3">
      <c r="A4425" t="s">
        <v>6566</v>
      </c>
      <c r="B4425" s="2">
        <v>46232</v>
      </c>
      <c r="C4425" t="s">
        <v>1666</v>
      </c>
      <c r="D4425" t="s">
        <v>46</v>
      </c>
      <c r="E4425" t="s">
        <v>58</v>
      </c>
      <c r="F4425" t="s">
        <v>129</v>
      </c>
      <c r="G4425" t="s">
        <v>79</v>
      </c>
      <c r="H4425" t="s">
        <v>41</v>
      </c>
      <c r="I4425" t="s">
        <v>55</v>
      </c>
      <c r="J4425">
        <v>3</v>
      </c>
      <c r="K4425">
        <v>288.70999999999998</v>
      </c>
      <c r="L4425">
        <v>0.2</v>
      </c>
      <c r="M4425" s="6">
        <v>692.9</v>
      </c>
      <c r="N4425" s="3">
        <v>650.41</v>
      </c>
      <c r="O4425" s="6">
        <v>42.49</v>
      </c>
      <c r="P4425" t="s">
        <v>49</v>
      </c>
      <c r="Q4425" t="s">
        <v>26</v>
      </c>
      <c r="R4425" s="4">
        <f t="shared" si="207"/>
        <v>6.1321980083706165E-2</v>
      </c>
      <c r="S4425" s="1" t="str">
        <f t="shared" si="208"/>
        <v>Jul-2026</v>
      </c>
      <c r="T4425" t="str">
        <f t="shared" si="209"/>
        <v>Profit</v>
      </c>
    </row>
    <row r="4426" spans="1:20" x14ac:dyDescent="0.3">
      <c r="A4426" t="s">
        <v>6567</v>
      </c>
      <c r="B4426" s="2">
        <v>45870</v>
      </c>
      <c r="C4426" t="s">
        <v>5130</v>
      </c>
      <c r="D4426" t="s">
        <v>19</v>
      </c>
      <c r="E4426" t="s">
        <v>58</v>
      </c>
      <c r="F4426" t="s">
        <v>339</v>
      </c>
      <c r="G4426" t="s">
        <v>22</v>
      </c>
      <c r="H4426" t="s">
        <v>23</v>
      </c>
      <c r="I4426" t="s">
        <v>36</v>
      </c>
      <c r="J4426">
        <v>3</v>
      </c>
      <c r="K4426">
        <v>15033.92</v>
      </c>
      <c r="L4426">
        <v>0.05</v>
      </c>
      <c r="M4426" s="6">
        <v>42846.67</v>
      </c>
      <c r="N4426" s="3">
        <v>35104.480000000003</v>
      </c>
      <c r="O4426" s="6">
        <v>7742.19</v>
      </c>
      <c r="P4426" t="s">
        <v>25</v>
      </c>
      <c r="Q4426" t="s">
        <v>26</v>
      </c>
      <c r="R4426" s="4">
        <f t="shared" si="207"/>
        <v>0.18069525589736612</v>
      </c>
      <c r="S4426" s="1" t="str">
        <f t="shared" si="208"/>
        <v>Aug-2025</v>
      </c>
      <c r="T4426" t="str">
        <f t="shared" si="209"/>
        <v>Profit</v>
      </c>
    </row>
    <row r="4427" spans="1:20" x14ac:dyDescent="0.3">
      <c r="A4427" t="s">
        <v>6568</v>
      </c>
      <c r="B4427" s="2">
        <v>46145</v>
      </c>
      <c r="C4427" t="s">
        <v>700</v>
      </c>
      <c r="D4427" t="s">
        <v>46</v>
      </c>
      <c r="E4427" t="s">
        <v>58</v>
      </c>
      <c r="F4427" t="s">
        <v>54</v>
      </c>
      <c r="G4427" t="s">
        <v>79</v>
      </c>
      <c r="H4427" t="s">
        <v>74</v>
      </c>
      <c r="I4427" t="s">
        <v>137</v>
      </c>
      <c r="J4427">
        <v>2</v>
      </c>
      <c r="K4427">
        <v>13275.48</v>
      </c>
      <c r="L4427">
        <v>0.05</v>
      </c>
      <c r="M4427" s="6">
        <v>25223.41</v>
      </c>
      <c r="N4427" s="3">
        <v>19223.57</v>
      </c>
      <c r="O4427" s="6">
        <v>5999.84</v>
      </c>
      <c r="P4427" t="s">
        <v>70</v>
      </c>
      <c r="Q4427" t="s">
        <v>26</v>
      </c>
      <c r="R4427" s="4">
        <f t="shared" si="207"/>
        <v>0.23786791714522343</v>
      </c>
      <c r="S4427" s="1" t="str">
        <f t="shared" si="208"/>
        <v>May-2026</v>
      </c>
      <c r="T4427" t="str">
        <f t="shared" si="209"/>
        <v>Profit</v>
      </c>
    </row>
    <row r="4428" spans="1:20" x14ac:dyDescent="0.3">
      <c r="A4428" t="s">
        <v>6569</v>
      </c>
      <c r="B4428" s="2">
        <v>45783</v>
      </c>
      <c r="C4428" t="s">
        <v>6570</v>
      </c>
      <c r="D4428" t="s">
        <v>19</v>
      </c>
      <c r="E4428" t="s">
        <v>53</v>
      </c>
      <c r="F4428" t="s">
        <v>54</v>
      </c>
      <c r="G4428" t="s">
        <v>22</v>
      </c>
      <c r="H4428" t="s">
        <v>23</v>
      </c>
      <c r="I4428" t="s">
        <v>30</v>
      </c>
      <c r="J4428">
        <v>2</v>
      </c>
      <c r="K4428">
        <v>727.22</v>
      </c>
      <c r="L4428">
        <v>0.1</v>
      </c>
      <c r="M4428" s="6">
        <v>1309</v>
      </c>
      <c r="N4428" s="3">
        <v>1056.02</v>
      </c>
      <c r="O4428" s="6">
        <v>252.98</v>
      </c>
      <c r="P4428" t="s">
        <v>43</v>
      </c>
      <c r="Q4428" t="s">
        <v>26</v>
      </c>
      <c r="R4428" s="4">
        <f t="shared" si="207"/>
        <v>0.1932620320855615</v>
      </c>
      <c r="S4428" s="1" t="str">
        <f t="shared" si="208"/>
        <v>May-2025</v>
      </c>
      <c r="T4428" t="str">
        <f t="shared" si="209"/>
        <v>Profit</v>
      </c>
    </row>
    <row r="4429" spans="1:20" x14ac:dyDescent="0.3">
      <c r="A4429" t="s">
        <v>6571</v>
      </c>
      <c r="B4429" s="2">
        <v>45485</v>
      </c>
      <c r="C4429" t="s">
        <v>6572</v>
      </c>
      <c r="D4429" t="s">
        <v>46</v>
      </c>
      <c r="E4429" t="s">
        <v>34</v>
      </c>
      <c r="F4429" t="s">
        <v>65</v>
      </c>
      <c r="G4429" t="s">
        <v>22</v>
      </c>
      <c r="H4429" t="s">
        <v>23</v>
      </c>
      <c r="I4429" t="s">
        <v>69</v>
      </c>
      <c r="J4429">
        <v>4</v>
      </c>
      <c r="K4429">
        <v>17335.82</v>
      </c>
      <c r="L4429">
        <v>0.15</v>
      </c>
      <c r="M4429" s="6">
        <v>58941.79</v>
      </c>
      <c r="N4429" s="3">
        <v>40100.85</v>
      </c>
      <c r="O4429" s="6">
        <v>18840.939999999999</v>
      </c>
      <c r="P4429" t="s">
        <v>43</v>
      </c>
      <c r="Q4429" t="s">
        <v>76</v>
      </c>
      <c r="R4429" s="4">
        <f t="shared" si="207"/>
        <v>0.31965333933699669</v>
      </c>
      <c r="S4429" s="1" t="str">
        <f t="shared" si="208"/>
        <v>Jul-2024</v>
      </c>
      <c r="T4429" t="str">
        <f t="shared" si="209"/>
        <v>Profit</v>
      </c>
    </row>
    <row r="4430" spans="1:20" x14ac:dyDescent="0.3">
      <c r="A4430" t="s">
        <v>6573</v>
      </c>
      <c r="B4430" s="2">
        <v>46275</v>
      </c>
      <c r="C4430" t="s">
        <v>5617</v>
      </c>
      <c r="D4430" t="s">
        <v>52</v>
      </c>
      <c r="E4430" t="s">
        <v>34</v>
      </c>
      <c r="F4430" t="s">
        <v>90</v>
      </c>
      <c r="G4430" t="s">
        <v>22</v>
      </c>
      <c r="H4430" t="s">
        <v>23</v>
      </c>
      <c r="I4430" t="s">
        <v>36</v>
      </c>
      <c r="J4430">
        <v>1</v>
      </c>
      <c r="K4430">
        <v>16542.96</v>
      </c>
      <c r="L4430">
        <v>0</v>
      </c>
      <c r="M4430" s="6">
        <v>16542.96</v>
      </c>
      <c r="N4430" s="3">
        <v>13478.92</v>
      </c>
      <c r="O4430" s="6">
        <v>3064.04</v>
      </c>
      <c r="P4430" t="s">
        <v>43</v>
      </c>
      <c r="Q4430" t="s">
        <v>26</v>
      </c>
      <c r="R4430" s="4">
        <f t="shared" si="207"/>
        <v>0.18521715581733861</v>
      </c>
      <c r="S4430" s="1" t="str">
        <f t="shared" si="208"/>
        <v>Sep-2026</v>
      </c>
      <c r="T4430" t="str">
        <f t="shared" si="209"/>
        <v>Profit</v>
      </c>
    </row>
    <row r="4431" spans="1:20" x14ac:dyDescent="0.3">
      <c r="A4431" t="s">
        <v>6574</v>
      </c>
      <c r="B4431" s="2">
        <v>45453</v>
      </c>
      <c r="C4431" t="s">
        <v>5229</v>
      </c>
      <c r="D4431" t="s">
        <v>19</v>
      </c>
      <c r="E4431" t="s">
        <v>20</v>
      </c>
      <c r="F4431" t="s">
        <v>21</v>
      </c>
      <c r="G4431" t="s">
        <v>79</v>
      </c>
      <c r="H4431" t="s">
        <v>74</v>
      </c>
      <c r="I4431" t="s">
        <v>91</v>
      </c>
      <c r="J4431">
        <v>2</v>
      </c>
      <c r="K4431">
        <v>15141.11</v>
      </c>
      <c r="L4431">
        <v>0.05</v>
      </c>
      <c r="M4431" s="6">
        <v>28768.11</v>
      </c>
      <c r="N4431" s="3">
        <v>20358.79</v>
      </c>
      <c r="O4431" s="6">
        <v>8409.32</v>
      </c>
      <c r="P4431" t="s">
        <v>70</v>
      </c>
      <c r="Q4431" t="s">
        <v>26</v>
      </c>
      <c r="R4431" s="4">
        <f t="shared" si="207"/>
        <v>0.29231395458373871</v>
      </c>
      <c r="S4431" s="1" t="str">
        <f t="shared" si="208"/>
        <v>Jun-2024</v>
      </c>
      <c r="T4431" t="str">
        <f t="shared" si="209"/>
        <v>Profit</v>
      </c>
    </row>
    <row r="4432" spans="1:20" x14ac:dyDescent="0.3">
      <c r="A4432" t="s">
        <v>6575</v>
      </c>
      <c r="B4432" s="2">
        <v>45638</v>
      </c>
      <c r="C4432" t="s">
        <v>1574</v>
      </c>
      <c r="D4432" t="s">
        <v>19</v>
      </c>
      <c r="E4432" t="s">
        <v>20</v>
      </c>
      <c r="F4432" t="s">
        <v>115</v>
      </c>
      <c r="G4432" t="s">
        <v>22</v>
      </c>
      <c r="H4432" t="s">
        <v>41</v>
      </c>
      <c r="I4432" t="s">
        <v>125</v>
      </c>
      <c r="J4432">
        <v>2</v>
      </c>
      <c r="K4432">
        <v>165.69</v>
      </c>
      <c r="L4432">
        <v>0</v>
      </c>
      <c r="M4432" s="6">
        <v>331.38</v>
      </c>
      <c r="N4432" s="3">
        <v>222.46</v>
      </c>
      <c r="O4432" s="6">
        <v>108.92</v>
      </c>
      <c r="P4432" t="s">
        <v>43</v>
      </c>
      <c r="Q4432" t="s">
        <v>26</v>
      </c>
      <c r="R4432" s="4">
        <f t="shared" si="207"/>
        <v>0.32868610054921843</v>
      </c>
      <c r="S4432" s="1" t="str">
        <f t="shared" si="208"/>
        <v>Dec-2024</v>
      </c>
      <c r="T4432" t="str">
        <f t="shared" si="209"/>
        <v>Profit</v>
      </c>
    </row>
    <row r="4433" spans="1:20" x14ac:dyDescent="0.3">
      <c r="A4433" t="s">
        <v>6576</v>
      </c>
      <c r="B4433" s="2">
        <v>46242</v>
      </c>
      <c r="C4433" t="s">
        <v>5958</v>
      </c>
      <c r="D4433" t="s">
        <v>19</v>
      </c>
      <c r="E4433" t="s">
        <v>58</v>
      </c>
      <c r="F4433" t="s">
        <v>54</v>
      </c>
      <c r="G4433" t="s">
        <v>79</v>
      </c>
      <c r="H4433" t="s">
        <v>41</v>
      </c>
      <c r="I4433" t="s">
        <v>134</v>
      </c>
      <c r="J4433">
        <v>1</v>
      </c>
      <c r="K4433">
        <v>405.64</v>
      </c>
      <c r="L4433">
        <v>0.05</v>
      </c>
      <c r="M4433" s="6">
        <v>385.36</v>
      </c>
      <c r="N4433" s="3">
        <v>225.46</v>
      </c>
      <c r="O4433" s="6">
        <v>159.9</v>
      </c>
      <c r="P4433" t="s">
        <v>25</v>
      </c>
      <c r="Q4433" t="s">
        <v>26</v>
      </c>
      <c r="R4433" s="4">
        <f t="shared" si="207"/>
        <v>0.41493668258252026</v>
      </c>
      <c r="S4433" s="1" t="str">
        <f t="shared" si="208"/>
        <v>Aug-2026</v>
      </c>
      <c r="T4433" t="str">
        <f t="shared" si="209"/>
        <v>Profit</v>
      </c>
    </row>
    <row r="4434" spans="1:20" x14ac:dyDescent="0.3">
      <c r="A4434" t="s">
        <v>6577</v>
      </c>
      <c r="B4434" s="2">
        <v>45652</v>
      </c>
      <c r="C4434" t="s">
        <v>6578</v>
      </c>
      <c r="D4434" t="s">
        <v>52</v>
      </c>
      <c r="E4434" t="s">
        <v>20</v>
      </c>
      <c r="F4434" t="s">
        <v>157</v>
      </c>
      <c r="G4434" t="s">
        <v>29</v>
      </c>
      <c r="H4434" t="s">
        <v>41</v>
      </c>
      <c r="I4434" t="s">
        <v>62</v>
      </c>
      <c r="J4434">
        <v>1</v>
      </c>
      <c r="K4434">
        <v>364.52</v>
      </c>
      <c r="L4434">
        <v>0.1</v>
      </c>
      <c r="M4434" s="6">
        <v>328.07</v>
      </c>
      <c r="N4434" s="3">
        <v>205.96</v>
      </c>
      <c r="O4434" s="6">
        <v>122.11</v>
      </c>
      <c r="P4434" t="s">
        <v>49</v>
      </c>
      <c r="Q4434" t="s">
        <v>26</v>
      </c>
      <c r="R4434" s="4">
        <f t="shared" si="207"/>
        <v>0.37220715091291495</v>
      </c>
      <c r="S4434" s="1" t="str">
        <f t="shared" si="208"/>
        <v>Dec-2024</v>
      </c>
      <c r="T4434" t="str">
        <f t="shared" si="209"/>
        <v>Profit</v>
      </c>
    </row>
    <row r="4435" spans="1:20" x14ac:dyDescent="0.3">
      <c r="A4435" t="s">
        <v>6579</v>
      </c>
      <c r="B4435" s="2">
        <v>46060</v>
      </c>
      <c r="C4435" t="s">
        <v>1760</v>
      </c>
      <c r="D4435" t="s">
        <v>19</v>
      </c>
      <c r="E4435" t="s">
        <v>20</v>
      </c>
      <c r="F4435" t="s">
        <v>99</v>
      </c>
      <c r="G4435" t="s">
        <v>29</v>
      </c>
      <c r="H4435" t="s">
        <v>74</v>
      </c>
      <c r="I4435" t="s">
        <v>158</v>
      </c>
      <c r="J4435">
        <v>2</v>
      </c>
      <c r="K4435">
        <v>12135.33</v>
      </c>
      <c r="L4435">
        <v>0.2</v>
      </c>
      <c r="M4435" s="6">
        <v>19416.53</v>
      </c>
      <c r="N4435" s="3">
        <v>18837.88</v>
      </c>
      <c r="O4435" s="6">
        <v>578.65</v>
      </c>
      <c r="P4435" t="s">
        <v>70</v>
      </c>
      <c r="Q4435" t="s">
        <v>142</v>
      </c>
      <c r="R4435" s="4">
        <f t="shared" si="207"/>
        <v>2.9801926502830322E-2</v>
      </c>
      <c r="S4435" s="1" t="str">
        <f t="shared" si="208"/>
        <v>Feb-2026</v>
      </c>
      <c r="T4435" t="str">
        <f t="shared" si="209"/>
        <v>Profit</v>
      </c>
    </row>
    <row r="4436" spans="1:20" x14ac:dyDescent="0.3">
      <c r="A4436" t="s">
        <v>6580</v>
      </c>
      <c r="B4436" s="2">
        <v>45875</v>
      </c>
      <c r="C4436" t="s">
        <v>6581</v>
      </c>
      <c r="D4436" t="s">
        <v>46</v>
      </c>
      <c r="E4436" t="s">
        <v>34</v>
      </c>
      <c r="F4436" t="s">
        <v>65</v>
      </c>
      <c r="G4436" t="s">
        <v>22</v>
      </c>
      <c r="H4436" t="s">
        <v>41</v>
      </c>
      <c r="I4436" t="s">
        <v>48</v>
      </c>
      <c r="J4436">
        <v>1</v>
      </c>
      <c r="K4436">
        <v>171.92</v>
      </c>
      <c r="L4436">
        <v>0.05</v>
      </c>
      <c r="M4436" s="6">
        <v>163.32</v>
      </c>
      <c r="N4436" s="3">
        <v>89.92</v>
      </c>
      <c r="O4436" s="6">
        <v>73.400000000000006</v>
      </c>
      <c r="P4436" t="s">
        <v>43</v>
      </c>
      <c r="Q4436" t="s">
        <v>26</v>
      </c>
      <c r="R4436" s="4">
        <f t="shared" si="207"/>
        <v>0.44942444281165816</v>
      </c>
      <c r="S4436" s="1" t="str">
        <f t="shared" si="208"/>
        <v>Aug-2025</v>
      </c>
      <c r="T4436" t="str">
        <f t="shared" si="209"/>
        <v>Profit</v>
      </c>
    </row>
    <row r="4437" spans="1:20" x14ac:dyDescent="0.3">
      <c r="A4437" t="s">
        <v>6582</v>
      </c>
      <c r="B4437" s="2">
        <v>45378</v>
      </c>
      <c r="C4437" t="s">
        <v>6583</v>
      </c>
      <c r="D4437" t="s">
        <v>46</v>
      </c>
      <c r="E4437" t="s">
        <v>58</v>
      </c>
      <c r="F4437" t="s">
        <v>54</v>
      </c>
      <c r="G4437" t="s">
        <v>79</v>
      </c>
      <c r="H4437" t="s">
        <v>74</v>
      </c>
      <c r="I4437" t="s">
        <v>158</v>
      </c>
      <c r="J4437">
        <v>4</v>
      </c>
      <c r="K4437">
        <v>5555.82</v>
      </c>
      <c r="L4437">
        <v>0.15</v>
      </c>
      <c r="M4437" s="6">
        <v>18889.79</v>
      </c>
      <c r="N4437" s="3">
        <v>14813.3</v>
      </c>
      <c r="O4437" s="6">
        <v>4076.49</v>
      </c>
      <c r="P4437" t="s">
        <v>43</v>
      </c>
      <c r="Q4437" t="s">
        <v>26</v>
      </c>
      <c r="R4437" s="4">
        <f t="shared" si="207"/>
        <v>0.21580388135601294</v>
      </c>
      <c r="S4437" s="1" t="str">
        <f t="shared" si="208"/>
        <v>Mar-2024</v>
      </c>
      <c r="T4437" t="str">
        <f t="shared" si="209"/>
        <v>Profit</v>
      </c>
    </row>
    <row r="4438" spans="1:20" x14ac:dyDescent="0.3">
      <c r="A4438" t="s">
        <v>6584</v>
      </c>
      <c r="B4438" s="2">
        <v>46225</v>
      </c>
      <c r="C4438" t="s">
        <v>2040</v>
      </c>
      <c r="D4438" t="s">
        <v>19</v>
      </c>
      <c r="E4438" t="s">
        <v>34</v>
      </c>
      <c r="F4438" t="s">
        <v>73</v>
      </c>
      <c r="G4438" t="s">
        <v>22</v>
      </c>
      <c r="H4438" t="s">
        <v>23</v>
      </c>
      <c r="I4438" t="s">
        <v>24</v>
      </c>
      <c r="J4438">
        <v>1</v>
      </c>
      <c r="K4438">
        <v>86056.45</v>
      </c>
      <c r="L4438">
        <v>0.05</v>
      </c>
      <c r="M4438" s="6">
        <v>81753.63</v>
      </c>
      <c r="N4438" s="3">
        <v>68957.81</v>
      </c>
      <c r="O4438" s="6">
        <v>12795.82</v>
      </c>
      <c r="P4438" t="s">
        <v>70</v>
      </c>
      <c r="Q4438" t="s">
        <v>26</v>
      </c>
      <c r="R4438" s="4">
        <f t="shared" si="207"/>
        <v>0.15651684212676548</v>
      </c>
      <c r="S4438" s="1" t="str">
        <f t="shared" si="208"/>
        <v>Jul-2026</v>
      </c>
      <c r="T4438" t="str">
        <f t="shared" si="209"/>
        <v>Profit</v>
      </c>
    </row>
    <row r="4439" spans="1:20" x14ac:dyDescent="0.3">
      <c r="A4439" t="s">
        <v>6585</v>
      </c>
      <c r="B4439" s="2">
        <v>45553</v>
      </c>
      <c r="C4439" t="s">
        <v>572</v>
      </c>
      <c r="D4439" t="s">
        <v>52</v>
      </c>
      <c r="E4439" t="s">
        <v>34</v>
      </c>
      <c r="F4439" t="s">
        <v>110</v>
      </c>
      <c r="G4439" t="s">
        <v>79</v>
      </c>
      <c r="H4439" t="s">
        <v>74</v>
      </c>
      <c r="I4439" t="s">
        <v>158</v>
      </c>
      <c r="J4439">
        <v>2</v>
      </c>
      <c r="K4439">
        <v>5151.63</v>
      </c>
      <c r="L4439">
        <v>0.05</v>
      </c>
      <c r="M4439" s="6">
        <v>9788.1</v>
      </c>
      <c r="N4439" s="3">
        <v>6144.04</v>
      </c>
      <c r="O4439" s="6">
        <v>3644.06</v>
      </c>
      <c r="P4439" t="s">
        <v>49</v>
      </c>
      <c r="Q4439" t="s">
        <v>26</v>
      </c>
      <c r="R4439" s="4">
        <f t="shared" si="207"/>
        <v>0.37229492955731958</v>
      </c>
      <c r="S4439" s="1" t="str">
        <f t="shared" si="208"/>
        <v>Sep-2024</v>
      </c>
      <c r="T4439" t="str">
        <f t="shared" si="209"/>
        <v>Profit</v>
      </c>
    </row>
    <row r="4440" spans="1:20" x14ac:dyDescent="0.3">
      <c r="A4440" t="s">
        <v>6586</v>
      </c>
      <c r="B4440" s="2">
        <v>45505</v>
      </c>
      <c r="C4440" t="s">
        <v>5438</v>
      </c>
      <c r="D4440" t="s">
        <v>19</v>
      </c>
      <c r="E4440" t="s">
        <v>39</v>
      </c>
      <c r="F4440" t="s">
        <v>120</v>
      </c>
      <c r="G4440" t="s">
        <v>29</v>
      </c>
      <c r="H4440" t="s">
        <v>23</v>
      </c>
      <c r="I4440" t="s">
        <v>94</v>
      </c>
      <c r="J4440">
        <v>1</v>
      </c>
      <c r="K4440">
        <v>2636.14</v>
      </c>
      <c r="L4440">
        <v>0.1</v>
      </c>
      <c r="M4440" s="6">
        <v>2372.5300000000002</v>
      </c>
      <c r="N4440" s="3">
        <v>1797.21</v>
      </c>
      <c r="O4440" s="6">
        <v>575.32000000000005</v>
      </c>
      <c r="P4440" t="s">
        <v>70</v>
      </c>
      <c r="Q4440" t="s">
        <v>26</v>
      </c>
      <c r="R4440" s="4">
        <f t="shared" si="207"/>
        <v>0.24249219187955473</v>
      </c>
      <c r="S4440" s="1" t="str">
        <f t="shared" si="208"/>
        <v>Aug-2024</v>
      </c>
      <c r="T4440" t="str">
        <f t="shared" si="209"/>
        <v>Profit</v>
      </c>
    </row>
    <row r="4441" spans="1:20" x14ac:dyDescent="0.3">
      <c r="A4441" t="s">
        <v>6587</v>
      </c>
      <c r="B4441" s="2">
        <v>45956</v>
      </c>
      <c r="C4441" t="s">
        <v>168</v>
      </c>
      <c r="D4441" t="s">
        <v>19</v>
      </c>
      <c r="E4441" t="s">
        <v>58</v>
      </c>
      <c r="F4441" t="s">
        <v>104</v>
      </c>
      <c r="G4441" t="s">
        <v>79</v>
      </c>
      <c r="H4441" t="s">
        <v>74</v>
      </c>
      <c r="I4441" t="s">
        <v>137</v>
      </c>
      <c r="J4441">
        <v>1</v>
      </c>
      <c r="K4441">
        <v>11173.58</v>
      </c>
      <c r="L4441">
        <v>0.25</v>
      </c>
      <c r="M4441" s="6">
        <v>8380.18</v>
      </c>
      <c r="N4441" s="3">
        <v>7457.36</v>
      </c>
      <c r="O4441" s="6">
        <v>922.82</v>
      </c>
      <c r="P4441" t="s">
        <v>31</v>
      </c>
      <c r="Q4441" t="s">
        <v>26</v>
      </c>
      <c r="R4441" s="4">
        <f t="shared" si="207"/>
        <v>0.11011935304492267</v>
      </c>
      <c r="S4441" s="1" t="str">
        <f t="shared" si="208"/>
        <v>Oct-2025</v>
      </c>
      <c r="T4441" t="str">
        <f t="shared" si="209"/>
        <v>Profit</v>
      </c>
    </row>
    <row r="4442" spans="1:20" x14ac:dyDescent="0.3">
      <c r="A4442" t="s">
        <v>6588</v>
      </c>
      <c r="B4442" s="2">
        <v>46013</v>
      </c>
      <c r="C4442" t="s">
        <v>6589</v>
      </c>
      <c r="D4442" t="s">
        <v>46</v>
      </c>
      <c r="E4442" t="s">
        <v>20</v>
      </c>
      <c r="F4442" t="s">
        <v>157</v>
      </c>
      <c r="G4442" t="s">
        <v>22</v>
      </c>
      <c r="H4442" t="s">
        <v>74</v>
      </c>
      <c r="I4442" t="s">
        <v>107</v>
      </c>
      <c r="J4442">
        <v>1</v>
      </c>
      <c r="K4442">
        <v>11903.33</v>
      </c>
      <c r="L4442">
        <v>0</v>
      </c>
      <c r="M4442" s="6">
        <v>11903.33</v>
      </c>
      <c r="N4442" s="3">
        <v>6750.34</v>
      </c>
      <c r="O4442" s="6">
        <v>5152.99</v>
      </c>
      <c r="P4442" t="s">
        <v>31</v>
      </c>
      <c r="Q4442" t="s">
        <v>26</v>
      </c>
      <c r="R4442" s="4">
        <f t="shared" si="207"/>
        <v>0.43290322960045635</v>
      </c>
      <c r="S4442" s="1" t="str">
        <f t="shared" si="208"/>
        <v>Dec-2025</v>
      </c>
      <c r="T4442" t="str">
        <f t="shared" si="209"/>
        <v>Profit</v>
      </c>
    </row>
    <row r="4443" spans="1:20" x14ac:dyDescent="0.3">
      <c r="A4443" t="s">
        <v>6590</v>
      </c>
      <c r="B4443" s="2">
        <v>46204</v>
      </c>
      <c r="C4443" t="s">
        <v>975</v>
      </c>
      <c r="D4443" t="s">
        <v>19</v>
      </c>
      <c r="E4443" t="s">
        <v>20</v>
      </c>
      <c r="F4443" t="s">
        <v>205</v>
      </c>
      <c r="G4443" t="s">
        <v>22</v>
      </c>
      <c r="H4443" t="s">
        <v>23</v>
      </c>
      <c r="I4443" t="s">
        <v>36</v>
      </c>
      <c r="J4443">
        <v>2</v>
      </c>
      <c r="K4443">
        <v>18148.349999999999</v>
      </c>
      <c r="L4443">
        <v>0.15</v>
      </c>
      <c r="M4443" s="6">
        <v>30852.19</v>
      </c>
      <c r="N4443" s="3">
        <v>23294.33</v>
      </c>
      <c r="O4443" s="6">
        <v>7557.86</v>
      </c>
      <c r="P4443" t="s">
        <v>43</v>
      </c>
      <c r="Q4443" t="s">
        <v>26</v>
      </c>
      <c r="R4443" s="4">
        <f t="shared" si="207"/>
        <v>0.24496996809626803</v>
      </c>
      <c r="S4443" s="1" t="str">
        <f t="shared" si="208"/>
        <v>Jul-2026</v>
      </c>
      <c r="T4443" t="str">
        <f t="shared" si="209"/>
        <v>Profit</v>
      </c>
    </row>
    <row r="4444" spans="1:20" x14ac:dyDescent="0.3">
      <c r="A4444" t="s">
        <v>6591</v>
      </c>
      <c r="B4444" s="2">
        <v>45864</v>
      </c>
      <c r="C4444" t="s">
        <v>3382</v>
      </c>
      <c r="D4444" t="s">
        <v>46</v>
      </c>
      <c r="E4444" t="s">
        <v>58</v>
      </c>
      <c r="F4444" t="s">
        <v>68</v>
      </c>
      <c r="G4444" t="s">
        <v>22</v>
      </c>
      <c r="H4444" t="s">
        <v>74</v>
      </c>
      <c r="I4444" t="s">
        <v>91</v>
      </c>
      <c r="J4444">
        <v>5</v>
      </c>
      <c r="K4444">
        <v>7908.05</v>
      </c>
      <c r="L4444">
        <v>0</v>
      </c>
      <c r="M4444" s="6">
        <v>39540.25</v>
      </c>
      <c r="N4444" s="3">
        <v>22612.19</v>
      </c>
      <c r="O4444" s="6">
        <v>16928.060000000001</v>
      </c>
      <c r="P4444" t="s">
        <v>43</v>
      </c>
      <c r="Q4444" t="s">
        <v>26</v>
      </c>
      <c r="R4444" s="4">
        <f t="shared" si="207"/>
        <v>0.42812222987967963</v>
      </c>
      <c r="S4444" s="1" t="str">
        <f t="shared" si="208"/>
        <v>Jul-2025</v>
      </c>
      <c r="T4444" t="str">
        <f t="shared" si="209"/>
        <v>Profit</v>
      </c>
    </row>
    <row r="4445" spans="1:20" x14ac:dyDescent="0.3">
      <c r="A4445" t="s">
        <v>6592</v>
      </c>
      <c r="B4445" s="2">
        <v>46071</v>
      </c>
      <c r="C4445" t="s">
        <v>2450</v>
      </c>
      <c r="D4445" t="s">
        <v>19</v>
      </c>
      <c r="E4445" t="s">
        <v>20</v>
      </c>
      <c r="F4445" t="s">
        <v>115</v>
      </c>
      <c r="G4445" t="s">
        <v>22</v>
      </c>
      <c r="H4445" t="s">
        <v>41</v>
      </c>
      <c r="I4445" t="s">
        <v>42</v>
      </c>
      <c r="J4445">
        <v>1</v>
      </c>
      <c r="K4445">
        <v>137.66</v>
      </c>
      <c r="L4445">
        <v>0.15</v>
      </c>
      <c r="M4445" s="6">
        <v>117.01</v>
      </c>
      <c r="N4445" s="3">
        <v>87.52</v>
      </c>
      <c r="O4445" s="6">
        <v>29.49</v>
      </c>
      <c r="P4445" t="s">
        <v>25</v>
      </c>
      <c r="Q4445" t="s">
        <v>26</v>
      </c>
      <c r="R4445" s="4">
        <f t="shared" si="207"/>
        <v>0.25202974104777365</v>
      </c>
      <c r="S4445" s="1" t="str">
        <f t="shared" si="208"/>
        <v>Feb-2026</v>
      </c>
      <c r="T4445" t="str">
        <f t="shared" si="209"/>
        <v>Profit</v>
      </c>
    </row>
    <row r="4446" spans="1:20" x14ac:dyDescent="0.3">
      <c r="A4446" t="s">
        <v>6593</v>
      </c>
      <c r="B4446" s="2">
        <v>45553</v>
      </c>
      <c r="C4446" t="s">
        <v>6594</v>
      </c>
      <c r="D4446" t="s">
        <v>46</v>
      </c>
      <c r="E4446" t="s">
        <v>53</v>
      </c>
      <c r="F4446" t="s">
        <v>54</v>
      </c>
      <c r="G4446" t="s">
        <v>79</v>
      </c>
      <c r="H4446" t="s">
        <v>23</v>
      </c>
      <c r="I4446" t="s">
        <v>94</v>
      </c>
      <c r="J4446">
        <v>2</v>
      </c>
      <c r="K4446">
        <v>1679.91</v>
      </c>
      <c r="L4446">
        <v>0.25</v>
      </c>
      <c r="M4446" s="6">
        <v>2519.87</v>
      </c>
      <c r="N4446" s="3">
        <v>2428.02</v>
      </c>
      <c r="O4446" s="6">
        <v>91.85</v>
      </c>
      <c r="P4446" t="s">
        <v>49</v>
      </c>
      <c r="Q4446" t="s">
        <v>26</v>
      </c>
      <c r="R4446" s="4">
        <f t="shared" si="207"/>
        <v>3.6450293070674281E-2</v>
      </c>
      <c r="S4446" s="1" t="str">
        <f t="shared" si="208"/>
        <v>Sep-2024</v>
      </c>
      <c r="T4446" t="str">
        <f t="shared" si="209"/>
        <v>Profit</v>
      </c>
    </row>
    <row r="4447" spans="1:20" x14ac:dyDescent="0.3">
      <c r="A4447" t="s">
        <v>6595</v>
      </c>
      <c r="B4447" s="2">
        <v>46021</v>
      </c>
      <c r="C4447" t="s">
        <v>2458</v>
      </c>
      <c r="D4447" t="s">
        <v>19</v>
      </c>
      <c r="E4447" t="s">
        <v>53</v>
      </c>
      <c r="F4447" t="s">
        <v>65</v>
      </c>
      <c r="G4447" t="s">
        <v>22</v>
      </c>
      <c r="H4447" t="s">
        <v>23</v>
      </c>
      <c r="I4447" t="s">
        <v>59</v>
      </c>
      <c r="J4447">
        <v>5</v>
      </c>
      <c r="K4447">
        <v>3168.32</v>
      </c>
      <c r="L4447">
        <v>0</v>
      </c>
      <c r="M4447" s="6">
        <v>15841.6</v>
      </c>
      <c r="N4447" s="3">
        <v>10341.58</v>
      </c>
      <c r="O4447" s="6">
        <v>5500.02</v>
      </c>
      <c r="P4447" t="s">
        <v>49</v>
      </c>
      <c r="Q4447" t="s">
        <v>142</v>
      </c>
      <c r="R4447" s="4">
        <f t="shared" si="207"/>
        <v>0.34718841531158473</v>
      </c>
      <c r="S4447" s="1" t="str">
        <f t="shared" si="208"/>
        <v>Dec-2025</v>
      </c>
      <c r="T4447" t="str">
        <f t="shared" si="209"/>
        <v>Profit</v>
      </c>
    </row>
    <row r="4448" spans="1:20" x14ac:dyDescent="0.3">
      <c r="A4448" t="s">
        <v>6596</v>
      </c>
      <c r="B4448" s="2">
        <v>45574</v>
      </c>
      <c r="C4448" t="s">
        <v>2553</v>
      </c>
      <c r="D4448" t="s">
        <v>19</v>
      </c>
      <c r="E4448" t="s">
        <v>39</v>
      </c>
      <c r="F4448" t="s">
        <v>220</v>
      </c>
      <c r="G4448" t="s">
        <v>29</v>
      </c>
      <c r="H4448" t="s">
        <v>74</v>
      </c>
      <c r="I4448" t="s">
        <v>91</v>
      </c>
      <c r="J4448">
        <v>3</v>
      </c>
      <c r="K4448">
        <v>12154.19</v>
      </c>
      <c r="L4448">
        <v>0.1</v>
      </c>
      <c r="M4448" s="6">
        <v>32816.31</v>
      </c>
      <c r="N4448" s="3">
        <v>29439.05</v>
      </c>
      <c r="O4448" s="6">
        <v>3377.26</v>
      </c>
      <c r="P4448" t="s">
        <v>25</v>
      </c>
      <c r="Q4448" t="s">
        <v>26</v>
      </c>
      <c r="R4448" s="4">
        <f t="shared" si="207"/>
        <v>0.10291406925397768</v>
      </c>
      <c r="S4448" s="1" t="str">
        <f t="shared" si="208"/>
        <v>Oct-2024</v>
      </c>
      <c r="T4448" t="str">
        <f t="shared" si="209"/>
        <v>Profit</v>
      </c>
    </row>
    <row r="4449" spans="1:20" x14ac:dyDescent="0.3">
      <c r="A4449" t="s">
        <v>6597</v>
      </c>
      <c r="B4449" s="2">
        <v>45939</v>
      </c>
      <c r="C4449" t="s">
        <v>1528</v>
      </c>
      <c r="D4449" t="s">
        <v>46</v>
      </c>
      <c r="E4449" t="s">
        <v>53</v>
      </c>
      <c r="F4449" t="s">
        <v>54</v>
      </c>
      <c r="G4449" t="s">
        <v>79</v>
      </c>
      <c r="H4449" t="s">
        <v>23</v>
      </c>
      <c r="I4449" t="s">
        <v>69</v>
      </c>
      <c r="J4449">
        <v>5</v>
      </c>
      <c r="K4449">
        <v>9953.9500000000007</v>
      </c>
      <c r="L4449">
        <v>0.2</v>
      </c>
      <c r="M4449" s="6">
        <v>39815.800000000003</v>
      </c>
      <c r="N4449" s="3">
        <v>35066.65</v>
      </c>
      <c r="O4449" s="6">
        <v>4749.1499999999996</v>
      </c>
      <c r="P4449" t="s">
        <v>70</v>
      </c>
      <c r="Q4449" t="s">
        <v>76</v>
      </c>
      <c r="R4449" s="4">
        <f t="shared" si="207"/>
        <v>0.11927802530653658</v>
      </c>
      <c r="S4449" s="1" t="str">
        <f t="shared" si="208"/>
        <v>Oct-2025</v>
      </c>
      <c r="T4449" t="str">
        <f t="shared" si="209"/>
        <v>Profit</v>
      </c>
    </row>
    <row r="4450" spans="1:20" x14ac:dyDescent="0.3">
      <c r="A4450" t="s">
        <v>6598</v>
      </c>
      <c r="B4450" s="2">
        <v>45758</v>
      </c>
      <c r="C4450" t="s">
        <v>3320</v>
      </c>
      <c r="D4450" t="s">
        <v>46</v>
      </c>
      <c r="E4450" t="s">
        <v>53</v>
      </c>
      <c r="F4450" t="s">
        <v>65</v>
      </c>
      <c r="G4450" t="s">
        <v>22</v>
      </c>
      <c r="H4450" t="s">
        <v>74</v>
      </c>
      <c r="I4450" t="s">
        <v>75</v>
      </c>
      <c r="J4450">
        <v>4</v>
      </c>
      <c r="K4450">
        <v>11813.2</v>
      </c>
      <c r="L4450">
        <v>0.1</v>
      </c>
      <c r="M4450" s="6">
        <v>42527.519999999997</v>
      </c>
      <c r="N4450" s="3">
        <v>29260.33</v>
      </c>
      <c r="O4450" s="6">
        <v>13267.19</v>
      </c>
      <c r="P4450" t="s">
        <v>25</v>
      </c>
      <c r="Q4450" t="s">
        <v>26</v>
      </c>
      <c r="R4450" s="4">
        <f t="shared" si="207"/>
        <v>0.31196716855344497</v>
      </c>
      <c r="S4450" s="1" t="str">
        <f t="shared" si="208"/>
        <v>Apr-2025</v>
      </c>
      <c r="T4450" t="str">
        <f t="shared" si="209"/>
        <v>Profit</v>
      </c>
    </row>
    <row r="4451" spans="1:20" x14ac:dyDescent="0.3">
      <c r="A4451" t="s">
        <v>6599</v>
      </c>
      <c r="B4451" s="2">
        <v>45671</v>
      </c>
      <c r="C4451" t="s">
        <v>4407</v>
      </c>
      <c r="D4451" t="s">
        <v>52</v>
      </c>
      <c r="E4451" t="s">
        <v>20</v>
      </c>
      <c r="F4451" t="s">
        <v>115</v>
      </c>
      <c r="G4451" t="s">
        <v>79</v>
      </c>
      <c r="H4451" t="s">
        <v>74</v>
      </c>
      <c r="I4451" t="s">
        <v>91</v>
      </c>
      <c r="J4451">
        <v>3</v>
      </c>
      <c r="K4451">
        <v>7476.51</v>
      </c>
      <c r="L4451">
        <v>0.15</v>
      </c>
      <c r="M4451" s="6">
        <v>19065.099999999999</v>
      </c>
      <c r="N4451" s="3">
        <v>15548.06</v>
      </c>
      <c r="O4451" s="6">
        <v>3517.04</v>
      </c>
      <c r="P4451" t="s">
        <v>49</v>
      </c>
      <c r="Q4451" t="s">
        <v>26</v>
      </c>
      <c r="R4451" s="4">
        <f t="shared" si="207"/>
        <v>0.18447529779544825</v>
      </c>
      <c r="S4451" s="1" t="str">
        <f t="shared" si="208"/>
        <v>Jan-2025</v>
      </c>
      <c r="T4451" t="str">
        <f t="shared" si="209"/>
        <v>Profit</v>
      </c>
    </row>
    <row r="4452" spans="1:20" x14ac:dyDescent="0.3">
      <c r="A4452" t="s">
        <v>6600</v>
      </c>
      <c r="B4452" s="2">
        <v>45653</v>
      </c>
      <c r="C4452" t="s">
        <v>1883</v>
      </c>
      <c r="D4452" t="s">
        <v>19</v>
      </c>
      <c r="E4452" t="s">
        <v>39</v>
      </c>
      <c r="F4452" t="s">
        <v>120</v>
      </c>
      <c r="G4452" t="s">
        <v>22</v>
      </c>
      <c r="H4452" t="s">
        <v>23</v>
      </c>
      <c r="I4452" t="s">
        <v>94</v>
      </c>
      <c r="J4452">
        <v>1</v>
      </c>
      <c r="K4452">
        <v>3190.45</v>
      </c>
      <c r="L4452">
        <v>0.05</v>
      </c>
      <c r="M4452" s="6">
        <v>3030.93</v>
      </c>
      <c r="N4452" s="3">
        <v>2050.5300000000002</v>
      </c>
      <c r="O4452" s="6">
        <v>980.4</v>
      </c>
      <c r="P4452" t="s">
        <v>70</v>
      </c>
      <c r="Q4452" t="s">
        <v>26</v>
      </c>
      <c r="R4452" s="4">
        <f t="shared" si="207"/>
        <v>0.32346507507596678</v>
      </c>
      <c r="S4452" s="1" t="str">
        <f t="shared" si="208"/>
        <v>Dec-2024</v>
      </c>
      <c r="T4452" t="str">
        <f t="shared" si="209"/>
        <v>Profit</v>
      </c>
    </row>
    <row r="4453" spans="1:20" x14ac:dyDescent="0.3">
      <c r="A4453" t="s">
        <v>6601</v>
      </c>
      <c r="B4453" s="2">
        <v>45740</v>
      </c>
      <c r="C4453" t="s">
        <v>1923</v>
      </c>
      <c r="D4453" t="s">
        <v>19</v>
      </c>
      <c r="E4453" t="s">
        <v>58</v>
      </c>
      <c r="F4453" t="s">
        <v>54</v>
      </c>
      <c r="G4453" t="s">
        <v>79</v>
      </c>
      <c r="H4453" t="s">
        <v>74</v>
      </c>
      <c r="I4453" t="s">
        <v>75</v>
      </c>
      <c r="J4453">
        <v>2</v>
      </c>
      <c r="K4453">
        <v>9919.01</v>
      </c>
      <c r="L4453">
        <v>0.05</v>
      </c>
      <c r="M4453" s="6">
        <v>18846.12</v>
      </c>
      <c r="N4453" s="3">
        <v>11163.61</v>
      </c>
      <c r="O4453" s="6">
        <v>7682.51</v>
      </c>
      <c r="P4453" t="s">
        <v>43</v>
      </c>
      <c r="Q4453" t="s">
        <v>26</v>
      </c>
      <c r="R4453" s="4">
        <f t="shared" si="207"/>
        <v>0.40764411985066423</v>
      </c>
      <c r="S4453" s="1" t="str">
        <f t="shared" si="208"/>
        <v>Mar-2025</v>
      </c>
      <c r="T4453" t="str">
        <f t="shared" si="209"/>
        <v>Profit</v>
      </c>
    </row>
    <row r="4454" spans="1:20" x14ac:dyDescent="0.3">
      <c r="A4454" t="s">
        <v>6602</v>
      </c>
      <c r="B4454" s="2">
        <v>45732</v>
      </c>
      <c r="C4454" t="s">
        <v>5882</v>
      </c>
      <c r="D4454" t="s">
        <v>46</v>
      </c>
      <c r="E4454" t="s">
        <v>58</v>
      </c>
      <c r="F4454" t="s">
        <v>104</v>
      </c>
      <c r="G4454" t="s">
        <v>22</v>
      </c>
      <c r="H4454" t="s">
        <v>23</v>
      </c>
      <c r="I4454" t="s">
        <v>24</v>
      </c>
      <c r="J4454">
        <v>5</v>
      </c>
      <c r="K4454">
        <v>88165.63</v>
      </c>
      <c r="L4454">
        <v>0.05</v>
      </c>
      <c r="M4454" s="6">
        <v>418786.74</v>
      </c>
      <c r="N4454" s="3">
        <v>269253.99</v>
      </c>
      <c r="O4454" s="6">
        <v>149532.75</v>
      </c>
      <c r="P4454" t="s">
        <v>70</v>
      </c>
      <c r="Q4454" t="s">
        <v>26</v>
      </c>
      <c r="R4454" s="4">
        <f t="shared" si="207"/>
        <v>0.35706180668471021</v>
      </c>
      <c r="S4454" s="1" t="str">
        <f t="shared" si="208"/>
        <v>Mar-2025</v>
      </c>
      <c r="T4454" t="str">
        <f t="shared" si="209"/>
        <v>Profit</v>
      </c>
    </row>
    <row r="4455" spans="1:20" x14ac:dyDescent="0.3">
      <c r="A4455" t="s">
        <v>6603</v>
      </c>
      <c r="B4455" s="2">
        <v>45384</v>
      </c>
      <c r="C4455" t="s">
        <v>3719</v>
      </c>
      <c r="D4455" t="s">
        <v>19</v>
      </c>
      <c r="E4455" t="s">
        <v>53</v>
      </c>
      <c r="F4455" t="s">
        <v>97</v>
      </c>
      <c r="G4455" t="s">
        <v>79</v>
      </c>
      <c r="H4455" t="s">
        <v>23</v>
      </c>
      <c r="I4455" t="s">
        <v>30</v>
      </c>
      <c r="J4455">
        <v>1</v>
      </c>
      <c r="K4455">
        <v>1635.23</v>
      </c>
      <c r="L4455">
        <v>0.1</v>
      </c>
      <c r="M4455" s="6">
        <v>1471.71</v>
      </c>
      <c r="N4455" s="3">
        <v>1312.54</v>
      </c>
      <c r="O4455" s="6">
        <v>159.16999999999999</v>
      </c>
      <c r="P4455" t="s">
        <v>25</v>
      </c>
      <c r="Q4455" t="s">
        <v>76</v>
      </c>
      <c r="R4455" s="4">
        <f t="shared" si="207"/>
        <v>0.10815310081469853</v>
      </c>
      <c r="S4455" s="1" t="str">
        <f t="shared" si="208"/>
        <v>Apr-2024</v>
      </c>
      <c r="T4455" t="str">
        <f t="shared" si="209"/>
        <v>Profit</v>
      </c>
    </row>
    <row r="4456" spans="1:20" x14ac:dyDescent="0.3">
      <c r="A4456" t="s">
        <v>6604</v>
      </c>
      <c r="B4456" s="2">
        <v>45912</v>
      </c>
      <c r="C4456" t="s">
        <v>289</v>
      </c>
      <c r="D4456" t="s">
        <v>19</v>
      </c>
      <c r="E4456" t="s">
        <v>34</v>
      </c>
      <c r="F4456" t="s">
        <v>35</v>
      </c>
      <c r="G4456" t="s">
        <v>79</v>
      </c>
      <c r="H4456" t="s">
        <v>23</v>
      </c>
      <c r="I4456" t="s">
        <v>59</v>
      </c>
      <c r="J4456">
        <v>1</v>
      </c>
      <c r="K4456">
        <v>2328.61</v>
      </c>
      <c r="L4456">
        <v>0</v>
      </c>
      <c r="M4456" s="6">
        <v>2328.61</v>
      </c>
      <c r="N4456" s="3">
        <v>1549.55</v>
      </c>
      <c r="O4456" s="6">
        <v>779.06</v>
      </c>
      <c r="P4456" t="s">
        <v>70</v>
      </c>
      <c r="Q4456" t="s">
        <v>26</v>
      </c>
      <c r="R4456" s="4">
        <f t="shared" si="207"/>
        <v>0.33456010237867223</v>
      </c>
      <c r="S4456" s="1" t="str">
        <f t="shared" si="208"/>
        <v>Sep-2025</v>
      </c>
      <c r="T4456" t="str">
        <f t="shared" si="209"/>
        <v>Profit</v>
      </c>
    </row>
    <row r="4457" spans="1:20" x14ac:dyDescent="0.3">
      <c r="A4457" t="s">
        <v>6605</v>
      </c>
      <c r="B4457" s="2">
        <v>46044</v>
      </c>
      <c r="C4457" t="s">
        <v>3669</v>
      </c>
      <c r="D4457" t="s">
        <v>52</v>
      </c>
      <c r="E4457" t="s">
        <v>34</v>
      </c>
      <c r="F4457" t="s">
        <v>35</v>
      </c>
      <c r="G4457" t="s">
        <v>22</v>
      </c>
      <c r="H4457" t="s">
        <v>74</v>
      </c>
      <c r="I4457" t="s">
        <v>91</v>
      </c>
      <c r="J4457">
        <v>1</v>
      </c>
      <c r="K4457">
        <v>14389.14</v>
      </c>
      <c r="L4457">
        <v>0.1</v>
      </c>
      <c r="M4457" s="6">
        <v>12950.23</v>
      </c>
      <c r="N4457" s="3">
        <v>8398.66</v>
      </c>
      <c r="O4457" s="6">
        <v>4551.57</v>
      </c>
      <c r="P4457" t="s">
        <v>70</v>
      </c>
      <c r="Q4457" t="s">
        <v>26</v>
      </c>
      <c r="R4457" s="4">
        <f t="shared" si="207"/>
        <v>0.35146634461318449</v>
      </c>
      <c r="S4457" s="1" t="str">
        <f t="shared" si="208"/>
        <v>Jan-2026</v>
      </c>
      <c r="T4457" t="str">
        <f t="shared" si="209"/>
        <v>Profit</v>
      </c>
    </row>
    <row r="4458" spans="1:20" x14ac:dyDescent="0.3">
      <c r="A4458" t="s">
        <v>6606</v>
      </c>
      <c r="B4458" s="2">
        <v>46158</v>
      </c>
      <c r="C4458" t="s">
        <v>1706</v>
      </c>
      <c r="D4458" t="s">
        <v>19</v>
      </c>
      <c r="E4458" t="s">
        <v>58</v>
      </c>
      <c r="F4458" t="s">
        <v>129</v>
      </c>
      <c r="G4458" t="s">
        <v>22</v>
      </c>
      <c r="H4458" t="s">
        <v>41</v>
      </c>
      <c r="I4458" t="s">
        <v>62</v>
      </c>
      <c r="J4458">
        <v>3</v>
      </c>
      <c r="K4458">
        <v>171.84</v>
      </c>
      <c r="L4458">
        <v>0</v>
      </c>
      <c r="M4458" s="6">
        <v>515.52</v>
      </c>
      <c r="N4458" s="3">
        <v>392.94</v>
      </c>
      <c r="O4458" s="6">
        <v>122.58</v>
      </c>
      <c r="P4458" t="s">
        <v>25</v>
      </c>
      <c r="Q4458" t="s">
        <v>76</v>
      </c>
      <c r="R4458" s="4">
        <f t="shared" si="207"/>
        <v>0.23777932960893855</v>
      </c>
      <c r="S4458" s="1" t="str">
        <f t="shared" si="208"/>
        <v>May-2026</v>
      </c>
      <c r="T4458" t="str">
        <f t="shared" si="209"/>
        <v>Profit</v>
      </c>
    </row>
    <row r="4459" spans="1:20" x14ac:dyDescent="0.3">
      <c r="A4459" t="s">
        <v>6607</v>
      </c>
      <c r="B4459" s="2">
        <v>45715</v>
      </c>
      <c r="C4459" t="s">
        <v>6608</v>
      </c>
      <c r="D4459" t="s">
        <v>46</v>
      </c>
      <c r="E4459" t="s">
        <v>34</v>
      </c>
      <c r="F4459" t="s">
        <v>110</v>
      </c>
      <c r="G4459" t="s">
        <v>22</v>
      </c>
      <c r="H4459" t="s">
        <v>74</v>
      </c>
      <c r="I4459" t="s">
        <v>137</v>
      </c>
      <c r="J4459">
        <v>5</v>
      </c>
      <c r="K4459">
        <v>23344.43</v>
      </c>
      <c r="L4459">
        <v>0.15</v>
      </c>
      <c r="M4459" s="6">
        <v>99213.83</v>
      </c>
      <c r="N4459" s="3">
        <v>92144.91</v>
      </c>
      <c r="O4459" s="6">
        <v>7068.92</v>
      </c>
      <c r="P4459" t="s">
        <v>70</v>
      </c>
      <c r="Q4459" t="s">
        <v>26</v>
      </c>
      <c r="R4459" s="4">
        <f t="shared" si="207"/>
        <v>7.1249340943697059E-2</v>
      </c>
      <c r="S4459" s="1" t="str">
        <f t="shared" si="208"/>
        <v>Feb-2025</v>
      </c>
      <c r="T4459" t="str">
        <f t="shared" si="209"/>
        <v>Profit</v>
      </c>
    </row>
    <row r="4460" spans="1:20" x14ac:dyDescent="0.3">
      <c r="A4460" t="s">
        <v>6609</v>
      </c>
      <c r="B4460" s="2">
        <v>45433</v>
      </c>
      <c r="C4460" t="s">
        <v>6610</v>
      </c>
      <c r="D4460" t="s">
        <v>46</v>
      </c>
      <c r="E4460" t="s">
        <v>53</v>
      </c>
      <c r="F4460" t="s">
        <v>90</v>
      </c>
      <c r="G4460" t="s">
        <v>22</v>
      </c>
      <c r="H4460" t="s">
        <v>74</v>
      </c>
      <c r="I4460" t="s">
        <v>107</v>
      </c>
      <c r="J4460">
        <v>10</v>
      </c>
      <c r="K4460">
        <v>5664.49</v>
      </c>
      <c r="L4460">
        <v>0.1</v>
      </c>
      <c r="M4460" s="6">
        <v>50980.41</v>
      </c>
      <c r="N4460" s="3">
        <v>39701.160000000003</v>
      </c>
      <c r="O4460" s="6">
        <v>11279.25</v>
      </c>
      <c r="P4460" t="s">
        <v>70</v>
      </c>
      <c r="Q4460" t="s">
        <v>26</v>
      </c>
      <c r="R4460" s="4">
        <f t="shared" si="207"/>
        <v>0.22124674948671458</v>
      </c>
      <c r="S4460" s="1" t="str">
        <f t="shared" si="208"/>
        <v>May-2024</v>
      </c>
      <c r="T4460" t="str">
        <f t="shared" si="209"/>
        <v>Profit</v>
      </c>
    </row>
    <row r="4461" spans="1:20" x14ac:dyDescent="0.3">
      <c r="A4461" t="s">
        <v>6611</v>
      </c>
      <c r="B4461" s="2">
        <v>45582</v>
      </c>
      <c r="C4461" t="s">
        <v>6612</v>
      </c>
      <c r="D4461" t="s">
        <v>19</v>
      </c>
      <c r="E4461" t="s">
        <v>58</v>
      </c>
      <c r="F4461" t="s">
        <v>54</v>
      </c>
      <c r="G4461" t="s">
        <v>22</v>
      </c>
      <c r="H4461" t="s">
        <v>74</v>
      </c>
      <c r="I4461" t="s">
        <v>107</v>
      </c>
      <c r="J4461">
        <v>10</v>
      </c>
      <c r="K4461">
        <v>7844.19</v>
      </c>
      <c r="L4461">
        <v>0</v>
      </c>
      <c r="M4461" s="6">
        <v>78441.899999999994</v>
      </c>
      <c r="N4461" s="3">
        <v>59969.45</v>
      </c>
      <c r="O4461" s="6">
        <v>18472.45</v>
      </c>
      <c r="P4461" t="s">
        <v>31</v>
      </c>
      <c r="Q4461" t="s">
        <v>26</v>
      </c>
      <c r="R4461" s="4">
        <f t="shared" si="207"/>
        <v>0.23549212856904284</v>
      </c>
      <c r="S4461" s="1" t="str">
        <f t="shared" si="208"/>
        <v>Oct-2024</v>
      </c>
      <c r="T4461" t="str">
        <f t="shared" si="209"/>
        <v>Profit</v>
      </c>
    </row>
    <row r="4462" spans="1:20" x14ac:dyDescent="0.3">
      <c r="A4462" t="s">
        <v>6613</v>
      </c>
      <c r="B4462" s="2">
        <v>45723</v>
      </c>
      <c r="C4462" t="s">
        <v>3040</v>
      </c>
      <c r="D4462" t="s">
        <v>46</v>
      </c>
      <c r="E4462" t="s">
        <v>53</v>
      </c>
      <c r="F4462" t="s">
        <v>54</v>
      </c>
      <c r="G4462" t="s">
        <v>79</v>
      </c>
      <c r="H4462" t="s">
        <v>23</v>
      </c>
      <c r="I4462" t="s">
        <v>94</v>
      </c>
      <c r="J4462">
        <v>5</v>
      </c>
      <c r="K4462">
        <v>3125.98</v>
      </c>
      <c r="L4462">
        <v>0.15</v>
      </c>
      <c r="M4462" s="6">
        <v>13285.41</v>
      </c>
      <c r="N4462" s="3">
        <v>8210.02</v>
      </c>
      <c r="O4462" s="6">
        <v>5075.3900000000003</v>
      </c>
      <c r="P4462" t="s">
        <v>31</v>
      </c>
      <c r="Q4462" t="s">
        <v>26</v>
      </c>
      <c r="R4462" s="4">
        <f t="shared" si="207"/>
        <v>0.38202735180924041</v>
      </c>
      <c r="S4462" s="1" t="str">
        <f t="shared" si="208"/>
        <v>Mar-2025</v>
      </c>
      <c r="T4462" t="str">
        <f t="shared" si="209"/>
        <v>Profit</v>
      </c>
    </row>
    <row r="4463" spans="1:20" x14ac:dyDescent="0.3">
      <c r="A4463" t="s">
        <v>6614</v>
      </c>
      <c r="B4463" s="2">
        <v>46040</v>
      </c>
      <c r="C4463" t="s">
        <v>6615</v>
      </c>
      <c r="D4463" t="s">
        <v>19</v>
      </c>
      <c r="E4463" t="s">
        <v>20</v>
      </c>
      <c r="F4463" t="s">
        <v>205</v>
      </c>
      <c r="G4463" t="s">
        <v>29</v>
      </c>
      <c r="H4463" t="s">
        <v>74</v>
      </c>
      <c r="I4463" t="s">
        <v>75</v>
      </c>
      <c r="J4463">
        <v>3</v>
      </c>
      <c r="K4463">
        <v>5439.31</v>
      </c>
      <c r="L4463">
        <v>0.15</v>
      </c>
      <c r="M4463" s="6">
        <v>13870.24</v>
      </c>
      <c r="N4463" s="3">
        <v>9786.16</v>
      </c>
      <c r="O4463" s="6">
        <v>4084.08</v>
      </c>
      <c r="P4463" t="s">
        <v>43</v>
      </c>
      <c r="Q4463" t="s">
        <v>26</v>
      </c>
      <c r="R4463" s="4">
        <f t="shared" si="207"/>
        <v>0.29444912272606677</v>
      </c>
      <c r="S4463" s="1" t="str">
        <f t="shared" si="208"/>
        <v>Jan-2026</v>
      </c>
      <c r="T4463" t="str">
        <f t="shared" si="209"/>
        <v>Profit</v>
      </c>
    </row>
    <row r="4464" spans="1:20" x14ac:dyDescent="0.3">
      <c r="A4464" t="s">
        <v>6616</v>
      </c>
      <c r="B4464" s="2">
        <v>46143</v>
      </c>
      <c r="C4464" t="s">
        <v>6617</v>
      </c>
      <c r="D4464" t="s">
        <v>19</v>
      </c>
      <c r="E4464" t="s">
        <v>20</v>
      </c>
      <c r="F4464" t="s">
        <v>115</v>
      </c>
      <c r="G4464" t="s">
        <v>22</v>
      </c>
      <c r="H4464" t="s">
        <v>41</v>
      </c>
      <c r="I4464" t="s">
        <v>62</v>
      </c>
      <c r="J4464">
        <v>1</v>
      </c>
      <c r="K4464">
        <v>325.38</v>
      </c>
      <c r="L4464">
        <v>0.05</v>
      </c>
      <c r="M4464" s="6">
        <v>309.11</v>
      </c>
      <c r="N4464" s="3">
        <v>210.31</v>
      </c>
      <c r="O4464" s="6">
        <v>98.8</v>
      </c>
      <c r="P4464" t="s">
        <v>25</v>
      </c>
      <c r="Q4464" t="s">
        <v>26</v>
      </c>
      <c r="R4464" s="4">
        <f t="shared" si="207"/>
        <v>0.3196273171362945</v>
      </c>
      <c r="S4464" s="1" t="str">
        <f t="shared" si="208"/>
        <v>May-2026</v>
      </c>
      <c r="T4464" t="str">
        <f t="shared" si="209"/>
        <v>Profit</v>
      </c>
    </row>
    <row r="4465" spans="1:20" x14ac:dyDescent="0.3">
      <c r="A4465" t="s">
        <v>6618</v>
      </c>
      <c r="B4465" s="2">
        <v>46115</v>
      </c>
      <c r="C4465" t="s">
        <v>6619</v>
      </c>
      <c r="D4465" t="s">
        <v>46</v>
      </c>
      <c r="E4465" t="s">
        <v>20</v>
      </c>
      <c r="F4465" t="s">
        <v>205</v>
      </c>
      <c r="G4465" t="s">
        <v>79</v>
      </c>
      <c r="H4465" t="s">
        <v>23</v>
      </c>
      <c r="I4465" t="s">
        <v>24</v>
      </c>
      <c r="J4465">
        <v>1</v>
      </c>
      <c r="K4465">
        <v>53781.38</v>
      </c>
      <c r="L4465">
        <v>0.1</v>
      </c>
      <c r="M4465" s="6">
        <v>48403.24</v>
      </c>
      <c r="N4465" s="3">
        <v>36891.26</v>
      </c>
      <c r="O4465" s="6">
        <v>11511.98</v>
      </c>
      <c r="P4465" t="s">
        <v>25</v>
      </c>
      <c r="Q4465" t="s">
        <v>26</v>
      </c>
      <c r="R4465" s="4">
        <f t="shared" si="207"/>
        <v>0.23783490526667223</v>
      </c>
      <c r="S4465" s="1" t="str">
        <f t="shared" si="208"/>
        <v>Apr-2026</v>
      </c>
      <c r="T4465" t="str">
        <f t="shared" si="209"/>
        <v>Profit</v>
      </c>
    </row>
    <row r="4466" spans="1:20" x14ac:dyDescent="0.3">
      <c r="A4466" t="s">
        <v>6620</v>
      </c>
      <c r="B4466" s="2">
        <v>45980</v>
      </c>
      <c r="C4466" t="s">
        <v>1199</v>
      </c>
      <c r="D4466" t="s">
        <v>19</v>
      </c>
      <c r="E4466" t="s">
        <v>39</v>
      </c>
      <c r="F4466" t="s">
        <v>120</v>
      </c>
      <c r="G4466" t="s">
        <v>29</v>
      </c>
      <c r="H4466" t="s">
        <v>74</v>
      </c>
      <c r="I4466" t="s">
        <v>91</v>
      </c>
      <c r="J4466">
        <v>1</v>
      </c>
      <c r="K4466">
        <v>16333.48</v>
      </c>
      <c r="L4466">
        <v>0.1</v>
      </c>
      <c r="M4466" s="6">
        <v>14700.13</v>
      </c>
      <c r="N4466" s="3">
        <v>12820.79</v>
      </c>
      <c r="O4466" s="6">
        <v>1879.34</v>
      </c>
      <c r="P4466" t="s">
        <v>70</v>
      </c>
      <c r="Q4466" t="s">
        <v>26</v>
      </c>
      <c r="R4466" s="4">
        <f t="shared" si="207"/>
        <v>0.12784512790022945</v>
      </c>
      <c r="S4466" s="1" t="str">
        <f t="shared" si="208"/>
        <v>Nov-2025</v>
      </c>
      <c r="T4466" t="str">
        <f t="shared" si="209"/>
        <v>Profit</v>
      </c>
    </row>
    <row r="4467" spans="1:20" x14ac:dyDescent="0.3">
      <c r="A4467" t="s">
        <v>6621</v>
      </c>
      <c r="B4467" s="2">
        <v>45944</v>
      </c>
      <c r="C4467" t="s">
        <v>6356</v>
      </c>
      <c r="D4467" t="s">
        <v>46</v>
      </c>
      <c r="E4467" t="s">
        <v>39</v>
      </c>
      <c r="F4467" t="s">
        <v>47</v>
      </c>
      <c r="G4467" t="s">
        <v>22</v>
      </c>
      <c r="H4467" t="s">
        <v>74</v>
      </c>
      <c r="I4467" t="s">
        <v>137</v>
      </c>
      <c r="J4467">
        <v>3</v>
      </c>
      <c r="K4467">
        <v>22956.79</v>
      </c>
      <c r="L4467">
        <v>0</v>
      </c>
      <c r="M4467" s="6">
        <v>68870.37</v>
      </c>
      <c r="N4467" s="3">
        <v>52900.22</v>
      </c>
      <c r="O4467" s="6">
        <v>15970.15</v>
      </c>
      <c r="P4467" t="s">
        <v>49</v>
      </c>
      <c r="Q4467" t="s">
        <v>26</v>
      </c>
      <c r="R4467" s="4">
        <f t="shared" si="207"/>
        <v>0.23188709455169185</v>
      </c>
      <c r="S4467" s="1" t="str">
        <f t="shared" si="208"/>
        <v>Oct-2025</v>
      </c>
      <c r="T4467" t="str">
        <f t="shared" si="209"/>
        <v>Profit</v>
      </c>
    </row>
    <row r="4468" spans="1:20" x14ac:dyDescent="0.3">
      <c r="A4468" t="s">
        <v>6622</v>
      </c>
      <c r="B4468" s="2">
        <v>45992</v>
      </c>
      <c r="C4468" t="s">
        <v>2085</v>
      </c>
      <c r="D4468" t="s">
        <v>46</v>
      </c>
      <c r="E4468" t="s">
        <v>39</v>
      </c>
      <c r="F4468" t="s">
        <v>47</v>
      </c>
      <c r="G4468" t="s">
        <v>29</v>
      </c>
      <c r="H4468" t="s">
        <v>23</v>
      </c>
      <c r="I4468" t="s">
        <v>59</v>
      </c>
      <c r="J4468">
        <v>1</v>
      </c>
      <c r="K4468">
        <v>5331.53</v>
      </c>
      <c r="L4468">
        <v>0.25</v>
      </c>
      <c r="M4468" s="6">
        <v>3998.65</v>
      </c>
      <c r="N4468" s="3">
        <v>3206.16</v>
      </c>
      <c r="O4468" s="6">
        <v>792.49</v>
      </c>
      <c r="P4468" t="s">
        <v>49</v>
      </c>
      <c r="Q4468" t="s">
        <v>26</v>
      </c>
      <c r="R4468" s="4">
        <f t="shared" si="207"/>
        <v>0.19818938891876009</v>
      </c>
      <c r="S4468" s="1" t="str">
        <f t="shared" si="208"/>
        <v>Dec-2025</v>
      </c>
      <c r="T4468" t="str">
        <f t="shared" si="209"/>
        <v>Profit</v>
      </c>
    </row>
    <row r="4469" spans="1:20" x14ac:dyDescent="0.3">
      <c r="A4469" t="s">
        <v>6623</v>
      </c>
      <c r="B4469" s="2">
        <v>46289</v>
      </c>
      <c r="C4469" t="s">
        <v>345</v>
      </c>
      <c r="D4469" t="s">
        <v>46</v>
      </c>
      <c r="E4469" t="s">
        <v>53</v>
      </c>
      <c r="F4469" t="s">
        <v>65</v>
      </c>
      <c r="G4469" t="s">
        <v>22</v>
      </c>
      <c r="H4469" t="s">
        <v>74</v>
      </c>
      <c r="I4469" t="s">
        <v>158</v>
      </c>
      <c r="J4469">
        <v>1</v>
      </c>
      <c r="K4469">
        <v>11970.34</v>
      </c>
      <c r="L4469">
        <v>0.15</v>
      </c>
      <c r="M4469" s="6">
        <v>10174.790000000001</v>
      </c>
      <c r="N4469" s="3">
        <v>8589.15</v>
      </c>
      <c r="O4469" s="6">
        <v>1585.64</v>
      </c>
      <c r="P4469" t="s">
        <v>70</v>
      </c>
      <c r="Q4469" t="s">
        <v>26</v>
      </c>
      <c r="R4469" s="4">
        <f t="shared" si="207"/>
        <v>0.15584007139213685</v>
      </c>
      <c r="S4469" s="1" t="str">
        <f t="shared" si="208"/>
        <v>Sep-2026</v>
      </c>
      <c r="T4469" t="str">
        <f t="shared" si="209"/>
        <v>Profit</v>
      </c>
    </row>
    <row r="4470" spans="1:20" x14ac:dyDescent="0.3">
      <c r="A4470" t="s">
        <v>6624</v>
      </c>
      <c r="B4470" s="2">
        <v>45340</v>
      </c>
      <c r="C4470" t="s">
        <v>6397</v>
      </c>
      <c r="D4470" t="s">
        <v>19</v>
      </c>
      <c r="E4470" t="s">
        <v>39</v>
      </c>
      <c r="F4470" t="s">
        <v>220</v>
      </c>
      <c r="G4470" t="s">
        <v>29</v>
      </c>
      <c r="H4470" t="s">
        <v>41</v>
      </c>
      <c r="I4470" t="s">
        <v>55</v>
      </c>
      <c r="J4470">
        <v>1</v>
      </c>
      <c r="K4470">
        <v>295.38</v>
      </c>
      <c r="M4470" s="6">
        <v>295.38</v>
      </c>
      <c r="N4470" s="3">
        <v>236.91</v>
      </c>
      <c r="O4470" s="6">
        <v>58.47</v>
      </c>
      <c r="P4470" t="s">
        <v>31</v>
      </c>
      <c r="Q4470" t="s">
        <v>76</v>
      </c>
      <c r="R4470" s="4">
        <f t="shared" si="207"/>
        <v>0.19794840544383505</v>
      </c>
      <c r="S4470" s="1" t="str">
        <f t="shared" si="208"/>
        <v>Feb-2024</v>
      </c>
      <c r="T4470" t="str">
        <f t="shared" si="209"/>
        <v>Profit</v>
      </c>
    </row>
    <row r="4471" spans="1:20" x14ac:dyDescent="0.3">
      <c r="A4471" t="s">
        <v>6625</v>
      </c>
      <c r="B4471" s="2">
        <v>45593</v>
      </c>
      <c r="C4471" t="s">
        <v>2581</v>
      </c>
      <c r="D4471" t="s">
        <v>52</v>
      </c>
      <c r="E4471" t="s">
        <v>39</v>
      </c>
      <c r="F4471" t="s">
        <v>40</v>
      </c>
      <c r="G4471" t="s">
        <v>22</v>
      </c>
      <c r="H4471" t="s">
        <v>23</v>
      </c>
      <c r="I4471" t="s">
        <v>69</v>
      </c>
      <c r="J4471">
        <v>2</v>
      </c>
      <c r="K4471">
        <v>19640.05</v>
      </c>
      <c r="L4471">
        <v>0</v>
      </c>
      <c r="M4471" s="6">
        <v>39280.1</v>
      </c>
      <c r="N4471" s="3">
        <v>24424.29</v>
      </c>
      <c r="O4471" s="6">
        <v>14855.81</v>
      </c>
      <c r="P4471" t="s">
        <v>25</v>
      </c>
      <c r="Q4471" t="s">
        <v>142</v>
      </c>
      <c r="R4471" s="4">
        <f t="shared" si="207"/>
        <v>0.37820193940443125</v>
      </c>
      <c r="S4471" s="1" t="str">
        <f t="shared" si="208"/>
        <v>Oct-2024</v>
      </c>
      <c r="T4471" t="str">
        <f t="shared" si="209"/>
        <v>Profit</v>
      </c>
    </row>
    <row r="4472" spans="1:20" x14ac:dyDescent="0.3">
      <c r="A4472" t="s">
        <v>6626</v>
      </c>
      <c r="B4472" s="2">
        <v>46172</v>
      </c>
      <c r="C4472" t="s">
        <v>5198</v>
      </c>
      <c r="D4472" t="s">
        <v>19</v>
      </c>
      <c r="E4472" t="s">
        <v>53</v>
      </c>
      <c r="F4472" t="s">
        <v>54</v>
      </c>
      <c r="G4472" t="s">
        <v>29</v>
      </c>
      <c r="H4472" t="s">
        <v>23</v>
      </c>
      <c r="I4472" t="s">
        <v>94</v>
      </c>
      <c r="J4472">
        <v>3</v>
      </c>
      <c r="K4472">
        <v>2420.29</v>
      </c>
      <c r="L4472">
        <v>0.05</v>
      </c>
      <c r="M4472" s="6">
        <v>6897.83</v>
      </c>
      <c r="N4472" s="3">
        <v>4195.63</v>
      </c>
      <c r="O4472" s="6">
        <v>2702.2</v>
      </c>
      <c r="P4472" t="s">
        <v>25</v>
      </c>
      <c r="Q4472" t="s">
        <v>26</v>
      </c>
      <c r="R4472" s="4">
        <f t="shared" si="207"/>
        <v>0.39174638980664933</v>
      </c>
      <c r="S4472" s="1" t="str">
        <f t="shared" si="208"/>
        <v>May-2026</v>
      </c>
      <c r="T4472" t="str">
        <f t="shared" si="209"/>
        <v>Profit</v>
      </c>
    </row>
    <row r="4473" spans="1:20" x14ac:dyDescent="0.3">
      <c r="A4473" t="s">
        <v>6627</v>
      </c>
      <c r="B4473" s="2">
        <v>45481</v>
      </c>
      <c r="C4473" t="s">
        <v>1839</v>
      </c>
      <c r="D4473" t="s">
        <v>19</v>
      </c>
      <c r="E4473" t="s">
        <v>58</v>
      </c>
      <c r="F4473" t="s">
        <v>339</v>
      </c>
      <c r="G4473" t="s">
        <v>22</v>
      </c>
      <c r="H4473" t="s">
        <v>41</v>
      </c>
      <c r="I4473" t="s">
        <v>48</v>
      </c>
      <c r="J4473">
        <v>2</v>
      </c>
      <c r="K4473">
        <v>35.53</v>
      </c>
      <c r="L4473">
        <v>0.1</v>
      </c>
      <c r="M4473" s="6">
        <v>63.95</v>
      </c>
      <c r="N4473" s="3">
        <v>44.93</v>
      </c>
      <c r="O4473" s="6">
        <v>19.02</v>
      </c>
      <c r="P4473" t="s">
        <v>49</v>
      </c>
      <c r="Q4473" t="s">
        <v>26</v>
      </c>
      <c r="R4473" s="4">
        <f t="shared" si="207"/>
        <v>0.29741985926505082</v>
      </c>
      <c r="S4473" s="1" t="str">
        <f t="shared" si="208"/>
        <v>Jul-2024</v>
      </c>
      <c r="T4473" t="str">
        <f t="shared" si="209"/>
        <v>Profit</v>
      </c>
    </row>
    <row r="4474" spans="1:20" x14ac:dyDescent="0.3">
      <c r="A4474" t="s">
        <v>6628</v>
      </c>
      <c r="B4474" s="2">
        <v>45427</v>
      </c>
      <c r="C4474" t="s">
        <v>3224</v>
      </c>
      <c r="D4474" t="s">
        <v>19</v>
      </c>
      <c r="E4474" t="s">
        <v>58</v>
      </c>
      <c r="F4474" t="s">
        <v>339</v>
      </c>
      <c r="G4474" t="s">
        <v>29</v>
      </c>
      <c r="H4474" t="s">
        <v>23</v>
      </c>
      <c r="I4474" t="s">
        <v>94</v>
      </c>
      <c r="J4474">
        <v>2</v>
      </c>
      <c r="K4474">
        <v>1853.26</v>
      </c>
      <c r="L4474">
        <v>0.15</v>
      </c>
      <c r="M4474" s="6">
        <v>3150.54</v>
      </c>
      <c r="N4474" s="3">
        <v>2013.49</v>
      </c>
      <c r="O4474" s="6">
        <v>1137.05</v>
      </c>
      <c r="P4474" t="s">
        <v>43</v>
      </c>
      <c r="Q4474" t="s">
        <v>26</v>
      </c>
      <c r="R4474" s="4">
        <f t="shared" si="207"/>
        <v>0.36090638430237354</v>
      </c>
      <c r="S4474" s="1" t="str">
        <f t="shared" si="208"/>
        <v>May-2024</v>
      </c>
      <c r="T4474" t="str">
        <f t="shared" si="209"/>
        <v>Profit</v>
      </c>
    </row>
    <row r="4475" spans="1:20" x14ac:dyDescent="0.3">
      <c r="A4475" t="s">
        <v>6629</v>
      </c>
      <c r="B4475" s="2">
        <v>45846</v>
      </c>
      <c r="C4475" t="s">
        <v>3664</v>
      </c>
      <c r="D4475" t="s">
        <v>52</v>
      </c>
      <c r="E4475" t="s">
        <v>58</v>
      </c>
      <c r="F4475" t="s">
        <v>104</v>
      </c>
      <c r="G4475" t="s">
        <v>29</v>
      </c>
      <c r="H4475" t="s">
        <v>41</v>
      </c>
      <c r="I4475" t="s">
        <v>55</v>
      </c>
      <c r="J4475">
        <v>3</v>
      </c>
      <c r="K4475">
        <v>149.37</v>
      </c>
      <c r="L4475">
        <v>0.05</v>
      </c>
      <c r="M4475" s="6">
        <v>425.7</v>
      </c>
      <c r="N4475" s="3">
        <v>356.31</v>
      </c>
      <c r="O4475" s="6">
        <v>69.39</v>
      </c>
      <c r="P4475" t="s">
        <v>25</v>
      </c>
      <c r="Q4475" t="s">
        <v>76</v>
      </c>
      <c r="R4475" s="4">
        <f t="shared" si="207"/>
        <v>0.16300211416490487</v>
      </c>
      <c r="S4475" s="1" t="str">
        <f t="shared" si="208"/>
        <v>Jul-2025</v>
      </c>
      <c r="T4475" t="str">
        <f t="shared" si="209"/>
        <v>Profit</v>
      </c>
    </row>
    <row r="4476" spans="1:20" x14ac:dyDescent="0.3">
      <c r="A4476" t="s">
        <v>6630</v>
      </c>
      <c r="B4476" s="2">
        <v>45695</v>
      </c>
      <c r="C4476" t="s">
        <v>4664</v>
      </c>
      <c r="D4476" t="s">
        <v>19</v>
      </c>
      <c r="E4476" t="s">
        <v>39</v>
      </c>
      <c r="F4476" t="s">
        <v>47</v>
      </c>
      <c r="G4476" t="s">
        <v>22</v>
      </c>
      <c r="H4476" t="s">
        <v>74</v>
      </c>
      <c r="I4476" t="s">
        <v>137</v>
      </c>
      <c r="J4476">
        <v>1</v>
      </c>
      <c r="K4476">
        <v>17312.560000000001</v>
      </c>
      <c r="L4476">
        <v>0.15</v>
      </c>
      <c r="M4476" s="6">
        <v>14715.68</v>
      </c>
      <c r="N4476" s="3">
        <v>11704.84</v>
      </c>
      <c r="O4476" s="6">
        <v>3010.84</v>
      </c>
      <c r="P4476" t="s">
        <v>49</v>
      </c>
      <c r="Q4476" t="s">
        <v>26</v>
      </c>
      <c r="R4476" s="4">
        <f t="shared" si="207"/>
        <v>0.20460080675850523</v>
      </c>
      <c r="S4476" s="1" t="str">
        <f t="shared" si="208"/>
        <v>Feb-2025</v>
      </c>
      <c r="T4476" t="str">
        <f t="shared" si="209"/>
        <v>Profit</v>
      </c>
    </row>
    <row r="4477" spans="1:20" x14ac:dyDescent="0.3">
      <c r="A4477" t="s">
        <v>6631</v>
      </c>
      <c r="B4477" s="2">
        <v>46183</v>
      </c>
      <c r="C4477" t="s">
        <v>3923</v>
      </c>
      <c r="D4477" t="s">
        <v>46</v>
      </c>
      <c r="E4477" t="s">
        <v>34</v>
      </c>
      <c r="F4477" t="s">
        <v>110</v>
      </c>
      <c r="G4477" t="s">
        <v>29</v>
      </c>
      <c r="H4477" t="s">
        <v>23</v>
      </c>
      <c r="I4477" t="s">
        <v>24</v>
      </c>
      <c r="J4477">
        <v>3</v>
      </c>
      <c r="K4477">
        <v>60714.91</v>
      </c>
      <c r="L4477">
        <v>0.05</v>
      </c>
      <c r="M4477" s="6">
        <v>173037.49</v>
      </c>
      <c r="N4477" s="3">
        <v>133066.18</v>
      </c>
      <c r="O4477" s="6">
        <v>39971.31</v>
      </c>
      <c r="P4477" t="s">
        <v>43</v>
      </c>
      <c r="Q4477" t="s">
        <v>76</v>
      </c>
      <c r="R4477" s="4">
        <f t="shared" si="207"/>
        <v>0.23099797621891072</v>
      </c>
      <c r="S4477" s="1" t="str">
        <f t="shared" si="208"/>
        <v>Jun-2026</v>
      </c>
      <c r="T4477" t="str">
        <f t="shared" si="209"/>
        <v>Profit</v>
      </c>
    </row>
    <row r="4478" spans="1:20" x14ac:dyDescent="0.3">
      <c r="A4478" t="s">
        <v>6632</v>
      </c>
      <c r="B4478" s="2">
        <v>46156</v>
      </c>
      <c r="C4478" t="s">
        <v>5448</v>
      </c>
      <c r="D4478" t="s">
        <v>52</v>
      </c>
      <c r="E4478" t="s">
        <v>53</v>
      </c>
      <c r="F4478" t="s">
        <v>90</v>
      </c>
      <c r="G4478" t="s">
        <v>22</v>
      </c>
      <c r="H4478" t="s">
        <v>23</v>
      </c>
      <c r="I4478" t="s">
        <v>59</v>
      </c>
      <c r="J4478">
        <v>5</v>
      </c>
      <c r="K4478">
        <v>7387.88</v>
      </c>
      <c r="L4478">
        <v>0</v>
      </c>
      <c r="M4478" s="6">
        <v>36939.4</v>
      </c>
      <c r="N4478" s="3">
        <v>29585.22</v>
      </c>
      <c r="O4478" s="6">
        <v>7354.18</v>
      </c>
      <c r="P4478" t="s">
        <v>70</v>
      </c>
      <c r="Q4478" t="s">
        <v>26</v>
      </c>
      <c r="R4478" s="4">
        <f t="shared" si="207"/>
        <v>0.19908769498151024</v>
      </c>
      <c r="S4478" s="1" t="str">
        <f t="shared" si="208"/>
        <v>May-2026</v>
      </c>
      <c r="T4478" t="str">
        <f t="shared" si="209"/>
        <v>Profit</v>
      </c>
    </row>
    <row r="4479" spans="1:20" x14ac:dyDescent="0.3">
      <c r="A4479" t="s">
        <v>6633</v>
      </c>
      <c r="B4479" s="2">
        <v>45893</v>
      </c>
      <c r="C4479" t="s">
        <v>4429</v>
      </c>
      <c r="D4479" t="s">
        <v>19</v>
      </c>
      <c r="E4479" t="s">
        <v>58</v>
      </c>
      <c r="F4479" t="s">
        <v>339</v>
      </c>
      <c r="G4479" t="s">
        <v>29</v>
      </c>
      <c r="H4479" t="s">
        <v>74</v>
      </c>
      <c r="I4479" t="s">
        <v>91</v>
      </c>
      <c r="J4479">
        <v>1</v>
      </c>
      <c r="K4479">
        <v>14453.74</v>
      </c>
      <c r="L4479">
        <v>0.2</v>
      </c>
      <c r="M4479" s="6">
        <v>11562.99</v>
      </c>
      <c r="N4479" s="3">
        <v>10613.82</v>
      </c>
      <c r="O4479" s="6">
        <v>949.17</v>
      </c>
      <c r="P4479" t="s">
        <v>43</v>
      </c>
      <c r="Q4479" t="s">
        <v>26</v>
      </c>
      <c r="R4479" s="4">
        <f t="shared" si="207"/>
        <v>8.2086899668684307E-2</v>
      </c>
      <c r="S4479" s="1" t="str">
        <f t="shared" si="208"/>
        <v>Aug-2025</v>
      </c>
      <c r="T4479" t="str">
        <f t="shared" si="209"/>
        <v>Profit</v>
      </c>
    </row>
    <row r="4480" spans="1:20" x14ac:dyDescent="0.3">
      <c r="A4480" t="s">
        <v>6634</v>
      </c>
      <c r="B4480" s="2">
        <v>46098</v>
      </c>
      <c r="C4480" t="s">
        <v>6635</v>
      </c>
      <c r="D4480" t="s">
        <v>19</v>
      </c>
      <c r="E4480" t="s">
        <v>20</v>
      </c>
      <c r="F4480" t="s">
        <v>157</v>
      </c>
      <c r="G4480" t="s">
        <v>79</v>
      </c>
      <c r="H4480" t="s">
        <v>74</v>
      </c>
      <c r="I4480" t="s">
        <v>137</v>
      </c>
      <c r="J4480">
        <v>2</v>
      </c>
      <c r="K4480">
        <v>22376.880000000001</v>
      </c>
      <c r="L4480">
        <v>0</v>
      </c>
      <c r="M4480" s="6">
        <v>44753.760000000002</v>
      </c>
      <c r="N4480" s="3">
        <v>33992.03</v>
      </c>
      <c r="O4480" s="6">
        <v>10761.73</v>
      </c>
      <c r="P4480" t="s">
        <v>70</v>
      </c>
      <c r="Q4480" t="s">
        <v>26</v>
      </c>
      <c r="R4480" s="4">
        <f t="shared" si="207"/>
        <v>0.24046538212655202</v>
      </c>
      <c r="S4480" s="1" t="str">
        <f t="shared" si="208"/>
        <v>Mar-2026</v>
      </c>
      <c r="T4480" t="str">
        <f t="shared" si="209"/>
        <v>Profit</v>
      </c>
    </row>
    <row r="4481" spans="1:20" x14ac:dyDescent="0.3">
      <c r="A4481" t="s">
        <v>6636</v>
      </c>
      <c r="B4481" s="2">
        <v>45632</v>
      </c>
      <c r="C4481" t="s">
        <v>5553</v>
      </c>
      <c r="D4481" t="s">
        <v>19</v>
      </c>
      <c r="E4481" t="s">
        <v>34</v>
      </c>
      <c r="F4481" t="s">
        <v>90</v>
      </c>
      <c r="G4481" t="s">
        <v>22</v>
      </c>
      <c r="H4481" t="s">
        <v>23</v>
      </c>
      <c r="I4481" t="s">
        <v>36</v>
      </c>
      <c r="J4481">
        <v>1</v>
      </c>
      <c r="K4481">
        <v>17804.509999999998</v>
      </c>
      <c r="L4481">
        <v>0.05</v>
      </c>
      <c r="M4481" s="6">
        <v>16914.28</v>
      </c>
      <c r="N4481" s="3">
        <v>11587.95</v>
      </c>
      <c r="O4481" s="6">
        <v>5326.33</v>
      </c>
      <c r="P4481" t="s">
        <v>49</v>
      </c>
      <c r="Q4481" t="s">
        <v>26</v>
      </c>
      <c r="R4481" s="4">
        <f t="shared" si="207"/>
        <v>0.31490137327749101</v>
      </c>
      <c r="S4481" s="1" t="str">
        <f t="shared" si="208"/>
        <v>Dec-2024</v>
      </c>
      <c r="T4481" t="str">
        <f t="shared" si="209"/>
        <v>Profit</v>
      </c>
    </row>
    <row r="4482" spans="1:20" x14ac:dyDescent="0.3">
      <c r="A4482" t="s">
        <v>6637</v>
      </c>
      <c r="B4482" s="2">
        <v>46048</v>
      </c>
      <c r="C4482" t="s">
        <v>5490</v>
      </c>
      <c r="D4482" t="s">
        <v>46</v>
      </c>
      <c r="E4482" t="s">
        <v>39</v>
      </c>
      <c r="F4482" t="s">
        <v>220</v>
      </c>
      <c r="G4482" t="s">
        <v>22</v>
      </c>
      <c r="H4482" t="s">
        <v>41</v>
      </c>
      <c r="I4482" t="s">
        <v>125</v>
      </c>
      <c r="J4482">
        <v>4</v>
      </c>
      <c r="K4482">
        <v>75.44</v>
      </c>
      <c r="L4482">
        <v>0.2</v>
      </c>
      <c r="M4482" s="6">
        <v>241.41</v>
      </c>
      <c r="N4482" s="3">
        <v>199.25</v>
      </c>
      <c r="O4482" s="6">
        <v>42.16</v>
      </c>
      <c r="P4482" t="s">
        <v>70</v>
      </c>
      <c r="Q4482" t="s">
        <v>26</v>
      </c>
      <c r="R4482" s="4">
        <f t="shared" si="207"/>
        <v>0.17464065283128286</v>
      </c>
      <c r="S4482" s="1" t="str">
        <f t="shared" si="208"/>
        <v>Jan-2026</v>
      </c>
      <c r="T4482" t="str">
        <f t="shared" si="209"/>
        <v>Profit</v>
      </c>
    </row>
    <row r="4483" spans="1:20" x14ac:dyDescent="0.3">
      <c r="A4483" t="s">
        <v>6638</v>
      </c>
      <c r="B4483" s="2">
        <v>46236</v>
      </c>
      <c r="C4483" t="s">
        <v>593</v>
      </c>
      <c r="D4483" t="s">
        <v>46</v>
      </c>
      <c r="E4483" t="s">
        <v>34</v>
      </c>
      <c r="F4483" t="s">
        <v>110</v>
      </c>
      <c r="G4483" t="s">
        <v>79</v>
      </c>
      <c r="H4483" t="s">
        <v>23</v>
      </c>
      <c r="I4483" t="s">
        <v>24</v>
      </c>
      <c r="J4483">
        <v>4</v>
      </c>
      <c r="K4483">
        <v>70475.06</v>
      </c>
      <c r="L4483">
        <v>0</v>
      </c>
      <c r="M4483" s="6">
        <v>281900.24</v>
      </c>
      <c r="N4483" s="3">
        <v>166455.25</v>
      </c>
      <c r="O4483" s="6">
        <v>115444.99</v>
      </c>
      <c r="P4483" t="s">
        <v>31</v>
      </c>
      <c r="Q4483" t="s">
        <v>26</v>
      </c>
      <c r="R4483" s="4">
        <f t="shared" si="207"/>
        <v>0.40952427000416886</v>
      </c>
      <c r="S4483" s="1" t="str">
        <f t="shared" si="208"/>
        <v>Aug-2026</v>
      </c>
      <c r="T4483" t="str">
        <f t="shared" si="209"/>
        <v>Profit</v>
      </c>
    </row>
    <row r="4484" spans="1:20" x14ac:dyDescent="0.3">
      <c r="A4484" t="s">
        <v>6639</v>
      </c>
      <c r="B4484" s="2">
        <v>45995</v>
      </c>
      <c r="C4484" t="s">
        <v>6640</v>
      </c>
      <c r="D4484" t="s">
        <v>19</v>
      </c>
      <c r="E4484" t="s">
        <v>58</v>
      </c>
      <c r="F4484" t="s">
        <v>104</v>
      </c>
      <c r="G4484" t="s">
        <v>22</v>
      </c>
      <c r="H4484" t="s">
        <v>74</v>
      </c>
      <c r="I4484" t="s">
        <v>137</v>
      </c>
      <c r="J4484">
        <v>3</v>
      </c>
      <c r="K4484">
        <v>19045.97</v>
      </c>
      <c r="L4484">
        <v>0</v>
      </c>
      <c r="M4484" s="6">
        <v>57137.91</v>
      </c>
      <c r="N4484" s="3">
        <v>32163.38</v>
      </c>
      <c r="O4484" s="6">
        <v>24974.53</v>
      </c>
      <c r="P4484" t="s">
        <v>43</v>
      </c>
      <c r="Q4484" t="s">
        <v>26</v>
      </c>
      <c r="R4484" s="4">
        <f t="shared" si="207"/>
        <v>0.4370921162499643</v>
      </c>
      <c r="S4484" s="1" t="str">
        <f t="shared" si="208"/>
        <v>Dec-2025</v>
      </c>
      <c r="T4484" t="str">
        <f t="shared" si="209"/>
        <v>Profit</v>
      </c>
    </row>
    <row r="4485" spans="1:20" x14ac:dyDescent="0.3">
      <c r="A4485" t="s">
        <v>6641</v>
      </c>
      <c r="B4485" s="2">
        <v>45609</v>
      </c>
      <c r="C4485" t="s">
        <v>944</v>
      </c>
      <c r="D4485" t="s">
        <v>19</v>
      </c>
      <c r="E4485" t="s">
        <v>39</v>
      </c>
      <c r="F4485" t="s">
        <v>40</v>
      </c>
      <c r="G4485" t="s">
        <v>79</v>
      </c>
      <c r="H4485" t="s">
        <v>41</v>
      </c>
      <c r="I4485" t="s">
        <v>48</v>
      </c>
      <c r="J4485">
        <v>2</v>
      </c>
      <c r="K4485">
        <v>46.15</v>
      </c>
      <c r="L4485">
        <v>0.1</v>
      </c>
      <c r="M4485" s="6">
        <v>83.07</v>
      </c>
      <c r="N4485" s="3">
        <v>49.35</v>
      </c>
      <c r="O4485" s="6">
        <v>33.72</v>
      </c>
      <c r="P4485" t="s">
        <v>31</v>
      </c>
      <c r="Q4485" t="s">
        <v>26</v>
      </c>
      <c r="R4485" s="4">
        <f t="shared" ref="R4485:R4548" si="210">IFERROR(O4485/M4485,0)</f>
        <v>0.40592271578187072</v>
      </c>
      <c r="S4485" s="1" t="str">
        <f t="shared" ref="S4485:S4548" si="211">TEXT(B4485,"mmm-yyyy")</f>
        <v>Nov-2024</v>
      </c>
      <c r="T4485" t="str">
        <f t="shared" ref="T4485:T4548" si="212">IF(O4485&gt;0,"Profit",IF(O4485&lt;0,"Loss","Break-Even"))</f>
        <v>Profit</v>
      </c>
    </row>
    <row r="4486" spans="1:20" x14ac:dyDescent="0.3">
      <c r="A4486" t="s">
        <v>6642</v>
      </c>
      <c r="B4486" s="2">
        <v>45909</v>
      </c>
      <c r="C4486" t="s">
        <v>4106</v>
      </c>
      <c r="D4486" t="s">
        <v>19</v>
      </c>
      <c r="E4486" t="s">
        <v>34</v>
      </c>
      <c r="F4486" t="s">
        <v>90</v>
      </c>
      <c r="G4486" t="s">
        <v>79</v>
      </c>
      <c r="H4486" t="s">
        <v>23</v>
      </c>
      <c r="I4486" t="s">
        <v>36</v>
      </c>
      <c r="J4486">
        <v>2</v>
      </c>
      <c r="K4486">
        <v>19277.02</v>
      </c>
      <c r="L4486">
        <v>0.05</v>
      </c>
      <c r="M4486" s="6">
        <v>36626.339999999997</v>
      </c>
      <c r="N4486" s="3">
        <v>24830.2</v>
      </c>
      <c r="O4486" s="6">
        <v>11796.14</v>
      </c>
      <c r="P4486" t="s">
        <v>25</v>
      </c>
      <c r="Q4486" t="s">
        <v>26</v>
      </c>
      <c r="R4486" s="4">
        <f t="shared" si="210"/>
        <v>0.32206712437005719</v>
      </c>
      <c r="S4486" s="1" t="str">
        <f t="shared" si="211"/>
        <v>Sep-2025</v>
      </c>
      <c r="T4486" t="str">
        <f t="shared" si="212"/>
        <v>Profit</v>
      </c>
    </row>
    <row r="4487" spans="1:20" x14ac:dyDescent="0.3">
      <c r="A4487" t="s">
        <v>6643</v>
      </c>
      <c r="B4487" s="2">
        <v>45654</v>
      </c>
      <c r="C4487" t="s">
        <v>6644</v>
      </c>
      <c r="D4487" t="s">
        <v>19</v>
      </c>
      <c r="E4487" t="s">
        <v>39</v>
      </c>
      <c r="F4487" t="s">
        <v>47</v>
      </c>
      <c r="G4487" t="s">
        <v>79</v>
      </c>
      <c r="H4487" t="s">
        <v>23</v>
      </c>
      <c r="I4487" t="s">
        <v>59</v>
      </c>
      <c r="J4487">
        <v>3</v>
      </c>
      <c r="K4487">
        <v>1319.84</v>
      </c>
      <c r="L4487">
        <v>0.1</v>
      </c>
      <c r="M4487" s="6">
        <v>3563.57</v>
      </c>
      <c r="N4487" s="3">
        <v>2568.2600000000002</v>
      </c>
      <c r="O4487" s="6">
        <v>995.31</v>
      </c>
      <c r="P4487" t="s">
        <v>70</v>
      </c>
      <c r="Q4487" t="s">
        <v>26</v>
      </c>
      <c r="R4487" s="4">
        <f t="shared" si="210"/>
        <v>0.27930137474498884</v>
      </c>
      <c r="S4487" s="1" t="str">
        <f t="shared" si="211"/>
        <v>Dec-2024</v>
      </c>
      <c r="T4487" t="str">
        <f t="shared" si="212"/>
        <v>Profit</v>
      </c>
    </row>
    <row r="4488" spans="1:20" x14ac:dyDescent="0.3">
      <c r="A4488" t="s">
        <v>6645</v>
      </c>
      <c r="B4488" s="2">
        <v>46113</v>
      </c>
      <c r="C4488" t="s">
        <v>1258</v>
      </c>
      <c r="D4488" t="s">
        <v>46</v>
      </c>
      <c r="E4488" t="s">
        <v>53</v>
      </c>
      <c r="F4488" t="s">
        <v>90</v>
      </c>
      <c r="G4488" t="s">
        <v>79</v>
      </c>
      <c r="H4488" t="s">
        <v>23</v>
      </c>
      <c r="I4488" t="s">
        <v>30</v>
      </c>
      <c r="J4488">
        <v>1</v>
      </c>
      <c r="K4488">
        <v>345.49</v>
      </c>
      <c r="L4488">
        <v>0</v>
      </c>
      <c r="M4488" s="6">
        <v>345.49</v>
      </c>
      <c r="N4488" s="3">
        <v>229.55</v>
      </c>
      <c r="O4488" s="6">
        <v>115.94</v>
      </c>
      <c r="P4488" t="s">
        <v>49</v>
      </c>
      <c r="Q4488" t="s">
        <v>26</v>
      </c>
      <c r="R4488" s="4">
        <f t="shared" si="210"/>
        <v>0.33558134823005004</v>
      </c>
      <c r="S4488" s="1" t="str">
        <f t="shared" si="211"/>
        <v>Apr-2026</v>
      </c>
      <c r="T4488" t="str">
        <f t="shared" si="212"/>
        <v>Profit</v>
      </c>
    </row>
    <row r="4489" spans="1:20" x14ac:dyDescent="0.3">
      <c r="A4489" t="s">
        <v>6646</v>
      </c>
      <c r="B4489" s="2">
        <v>45673</v>
      </c>
      <c r="C4489" t="s">
        <v>6647</v>
      </c>
      <c r="D4489" t="s">
        <v>19</v>
      </c>
      <c r="E4489" t="s">
        <v>39</v>
      </c>
      <c r="F4489" t="s">
        <v>47</v>
      </c>
      <c r="G4489" t="s">
        <v>79</v>
      </c>
      <c r="H4489" t="s">
        <v>74</v>
      </c>
      <c r="I4489" t="s">
        <v>137</v>
      </c>
      <c r="J4489">
        <v>3</v>
      </c>
      <c r="K4489">
        <v>16162.03</v>
      </c>
      <c r="L4489">
        <v>0</v>
      </c>
      <c r="M4489" s="6">
        <v>48486.09</v>
      </c>
      <c r="N4489" s="3">
        <v>32118.94</v>
      </c>
      <c r="O4489" s="6">
        <v>16367.15</v>
      </c>
      <c r="P4489" t="s">
        <v>31</v>
      </c>
      <c r="Q4489" t="s">
        <v>26</v>
      </c>
      <c r="R4489" s="4">
        <f t="shared" si="210"/>
        <v>0.33756382500630594</v>
      </c>
      <c r="S4489" s="1" t="str">
        <f t="shared" si="211"/>
        <v>Jan-2025</v>
      </c>
      <c r="T4489" t="str">
        <f t="shared" si="212"/>
        <v>Profit</v>
      </c>
    </row>
    <row r="4490" spans="1:20" x14ac:dyDescent="0.3">
      <c r="A4490" t="s">
        <v>6648</v>
      </c>
      <c r="B4490" s="2">
        <v>45524</v>
      </c>
      <c r="C4490" t="s">
        <v>1056</v>
      </c>
      <c r="D4490" t="s">
        <v>52</v>
      </c>
      <c r="E4490" t="s">
        <v>58</v>
      </c>
      <c r="F4490" t="s">
        <v>339</v>
      </c>
      <c r="G4490" t="s">
        <v>22</v>
      </c>
      <c r="H4490" t="s">
        <v>23</v>
      </c>
      <c r="I4490" t="s">
        <v>36</v>
      </c>
      <c r="J4490">
        <v>2</v>
      </c>
      <c r="K4490">
        <v>24306.29</v>
      </c>
      <c r="L4490">
        <v>0</v>
      </c>
      <c r="M4490" s="6">
        <v>48612.58</v>
      </c>
      <c r="N4490" s="3">
        <v>34511.589999999997</v>
      </c>
      <c r="O4490" s="6">
        <v>14100.99</v>
      </c>
      <c r="P4490" t="s">
        <v>70</v>
      </c>
      <c r="Q4490" t="s">
        <v>26</v>
      </c>
      <c r="R4490" s="4">
        <f t="shared" si="210"/>
        <v>0.29006874352276713</v>
      </c>
      <c r="S4490" s="1" t="str">
        <f t="shared" si="211"/>
        <v>Aug-2024</v>
      </c>
      <c r="T4490" t="str">
        <f t="shared" si="212"/>
        <v>Profit</v>
      </c>
    </row>
    <row r="4491" spans="1:20" x14ac:dyDescent="0.3">
      <c r="A4491" t="s">
        <v>6649</v>
      </c>
      <c r="B4491" s="2">
        <v>46068</v>
      </c>
      <c r="C4491" t="s">
        <v>6650</v>
      </c>
      <c r="D4491" t="s">
        <v>52</v>
      </c>
      <c r="E4491" t="s">
        <v>53</v>
      </c>
      <c r="F4491" t="s">
        <v>65</v>
      </c>
      <c r="G4491" t="s">
        <v>79</v>
      </c>
      <c r="H4491" t="s">
        <v>41</v>
      </c>
      <c r="I4491" t="s">
        <v>62</v>
      </c>
      <c r="J4491">
        <v>4</v>
      </c>
      <c r="K4491">
        <v>444.99</v>
      </c>
      <c r="L4491">
        <v>0</v>
      </c>
      <c r="M4491" s="6">
        <v>1779.96</v>
      </c>
      <c r="N4491" s="3">
        <v>1396.78</v>
      </c>
      <c r="O4491" s="6">
        <v>383.18</v>
      </c>
      <c r="P4491" t="s">
        <v>70</v>
      </c>
      <c r="Q4491" t="s">
        <v>26</v>
      </c>
      <c r="R4491" s="4">
        <f t="shared" si="210"/>
        <v>0.21527450055057418</v>
      </c>
      <c r="S4491" s="1" t="str">
        <f t="shared" si="211"/>
        <v>Feb-2026</v>
      </c>
      <c r="T4491" t="str">
        <f t="shared" si="212"/>
        <v>Profit</v>
      </c>
    </row>
    <row r="4492" spans="1:20" x14ac:dyDescent="0.3">
      <c r="A4492" t="s">
        <v>6651</v>
      </c>
      <c r="B4492" s="2">
        <v>45635</v>
      </c>
      <c r="C4492" t="s">
        <v>1685</v>
      </c>
      <c r="D4492" t="s">
        <v>19</v>
      </c>
      <c r="E4492" t="s">
        <v>58</v>
      </c>
      <c r="F4492" t="s">
        <v>339</v>
      </c>
      <c r="G4492" t="s">
        <v>79</v>
      </c>
      <c r="H4492" t="s">
        <v>23</v>
      </c>
      <c r="I4492" t="s">
        <v>24</v>
      </c>
      <c r="J4492">
        <v>5</v>
      </c>
      <c r="K4492">
        <v>68714.31</v>
      </c>
      <c r="L4492">
        <v>0.1</v>
      </c>
      <c r="M4492" s="6">
        <v>309214.40000000002</v>
      </c>
      <c r="N4492" s="3">
        <v>250465.67</v>
      </c>
      <c r="O4492" s="6">
        <v>58748.73</v>
      </c>
      <c r="P4492" t="s">
        <v>49</v>
      </c>
      <c r="Q4492" t="s">
        <v>26</v>
      </c>
      <c r="R4492" s="4">
        <f t="shared" si="210"/>
        <v>0.18999351259191033</v>
      </c>
      <c r="S4492" s="1" t="str">
        <f t="shared" si="211"/>
        <v>Dec-2024</v>
      </c>
      <c r="T4492" t="str">
        <f t="shared" si="212"/>
        <v>Profit</v>
      </c>
    </row>
    <row r="4493" spans="1:20" x14ac:dyDescent="0.3">
      <c r="A4493" t="s">
        <v>6652</v>
      </c>
      <c r="B4493" s="2">
        <v>45840</v>
      </c>
      <c r="C4493" t="s">
        <v>1266</v>
      </c>
      <c r="D4493" t="s">
        <v>19</v>
      </c>
      <c r="E4493" t="s">
        <v>53</v>
      </c>
      <c r="F4493" t="s">
        <v>97</v>
      </c>
      <c r="G4493" t="s">
        <v>79</v>
      </c>
      <c r="H4493" t="s">
        <v>41</v>
      </c>
      <c r="I4493" t="s">
        <v>125</v>
      </c>
      <c r="J4493">
        <v>1</v>
      </c>
      <c r="K4493">
        <v>81.650000000000006</v>
      </c>
      <c r="L4493">
        <v>0.05</v>
      </c>
      <c r="M4493" s="6">
        <v>77.569999999999993</v>
      </c>
      <c r="N4493" s="3">
        <v>64.290000000000006</v>
      </c>
      <c r="O4493" s="6">
        <v>13.28</v>
      </c>
      <c r="P4493" t="s">
        <v>25</v>
      </c>
      <c r="Q4493" t="s">
        <v>26</v>
      </c>
      <c r="R4493" s="4">
        <f t="shared" si="210"/>
        <v>0.17120020626530877</v>
      </c>
      <c r="S4493" s="1" t="str">
        <f t="shared" si="211"/>
        <v>Jul-2025</v>
      </c>
      <c r="T4493" t="str">
        <f t="shared" si="212"/>
        <v>Profit</v>
      </c>
    </row>
    <row r="4494" spans="1:20" x14ac:dyDescent="0.3">
      <c r="A4494" t="s">
        <v>6653</v>
      </c>
      <c r="B4494" s="2">
        <v>46108</v>
      </c>
      <c r="C4494" t="s">
        <v>2270</v>
      </c>
      <c r="D4494" t="s">
        <v>52</v>
      </c>
      <c r="E4494" t="s">
        <v>20</v>
      </c>
      <c r="F4494" t="s">
        <v>21</v>
      </c>
      <c r="G4494" t="s">
        <v>29</v>
      </c>
      <c r="H4494" t="s">
        <v>41</v>
      </c>
      <c r="I4494" t="s">
        <v>134</v>
      </c>
      <c r="J4494">
        <v>1</v>
      </c>
      <c r="K4494">
        <v>298.11</v>
      </c>
      <c r="L4494">
        <v>0.1</v>
      </c>
      <c r="M4494" s="6">
        <v>268.3</v>
      </c>
      <c r="N4494" s="3">
        <v>205.63</v>
      </c>
      <c r="O4494" s="6">
        <v>62.67</v>
      </c>
      <c r="P4494" t="s">
        <v>49</v>
      </c>
      <c r="Q4494" t="s">
        <v>76</v>
      </c>
      <c r="R4494" s="4">
        <f t="shared" si="210"/>
        <v>0.2335818114051435</v>
      </c>
      <c r="S4494" s="1" t="str">
        <f t="shared" si="211"/>
        <v>Mar-2026</v>
      </c>
      <c r="T4494" t="str">
        <f t="shared" si="212"/>
        <v>Profit</v>
      </c>
    </row>
    <row r="4495" spans="1:20" x14ac:dyDescent="0.3">
      <c r="A4495" t="s">
        <v>6654</v>
      </c>
      <c r="B4495" s="2">
        <v>45844</v>
      </c>
      <c r="C4495" t="s">
        <v>293</v>
      </c>
      <c r="D4495" t="s">
        <v>19</v>
      </c>
      <c r="E4495" t="s">
        <v>20</v>
      </c>
      <c r="F4495" t="s">
        <v>99</v>
      </c>
      <c r="G4495" t="s">
        <v>79</v>
      </c>
      <c r="H4495" t="s">
        <v>74</v>
      </c>
      <c r="I4495" t="s">
        <v>91</v>
      </c>
      <c r="J4495">
        <v>1</v>
      </c>
      <c r="K4495">
        <v>13998.13</v>
      </c>
      <c r="L4495">
        <v>0.05</v>
      </c>
      <c r="M4495" s="6">
        <v>13298.22</v>
      </c>
      <c r="N4495" s="3">
        <v>11460.52</v>
      </c>
      <c r="O4495" s="6">
        <v>1837.7</v>
      </c>
      <c r="P4495" t="s">
        <v>43</v>
      </c>
      <c r="Q4495" t="s">
        <v>26</v>
      </c>
      <c r="R4495" s="4">
        <f t="shared" si="210"/>
        <v>0.1381914271233293</v>
      </c>
      <c r="S4495" s="1" t="str">
        <f t="shared" si="211"/>
        <v>Jul-2025</v>
      </c>
      <c r="T4495" t="str">
        <f t="shared" si="212"/>
        <v>Profit</v>
      </c>
    </row>
    <row r="4496" spans="1:20" x14ac:dyDescent="0.3">
      <c r="A4496" t="s">
        <v>6655</v>
      </c>
      <c r="B4496" s="2">
        <v>45820</v>
      </c>
      <c r="C4496" t="s">
        <v>4857</v>
      </c>
      <c r="D4496" t="s">
        <v>19</v>
      </c>
      <c r="E4496" t="s">
        <v>53</v>
      </c>
      <c r="F4496" t="s">
        <v>54</v>
      </c>
      <c r="G4496" t="s">
        <v>79</v>
      </c>
      <c r="H4496" t="s">
        <v>23</v>
      </c>
      <c r="I4496" t="s">
        <v>36</v>
      </c>
      <c r="J4496">
        <v>5</v>
      </c>
      <c r="K4496">
        <v>7635.07</v>
      </c>
      <c r="L4496">
        <v>0.2</v>
      </c>
      <c r="M4496" s="6">
        <v>30540.28</v>
      </c>
      <c r="N4496" s="3">
        <v>25293.64</v>
      </c>
      <c r="O4496" s="6">
        <v>5246.64</v>
      </c>
      <c r="P4496" t="s">
        <v>25</v>
      </c>
      <c r="Q4496" t="s">
        <v>26</v>
      </c>
      <c r="R4496" s="4">
        <f t="shared" si="210"/>
        <v>0.17179410273907117</v>
      </c>
      <c r="S4496" s="1" t="str">
        <f t="shared" si="211"/>
        <v>Jun-2025</v>
      </c>
      <c r="T4496" t="str">
        <f t="shared" si="212"/>
        <v>Profit</v>
      </c>
    </row>
    <row r="4497" spans="1:20" x14ac:dyDescent="0.3">
      <c r="A4497" t="s">
        <v>6656</v>
      </c>
      <c r="B4497" s="2">
        <v>46147</v>
      </c>
      <c r="C4497" t="s">
        <v>562</v>
      </c>
      <c r="D4497" t="s">
        <v>46</v>
      </c>
      <c r="E4497" t="s">
        <v>39</v>
      </c>
      <c r="F4497" t="s">
        <v>40</v>
      </c>
      <c r="G4497" t="s">
        <v>22</v>
      </c>
      <c r="H4497" t="s">
        <v>23</v>
      </c>
      <c r="I4497" t="s">
        <v>24</v>
      </c>
      <c r="J4497">
        <v>4</v>
      </c>
      <c r="K4497">
        <v>81134.75</v>
      </c>
      <c r="L4497">
        <v>0.05</v>
      </c>
      <c r="M4497" s="6">
        <v>308312.05</v>
      </c>
      <c r="N4497" s="3">
        <v>182416.91</v>
      </c>
      <c r="O4497" s="6">
        <v>125895.14</v>
      </c>
      <c r="P4497" t="s">
        <v>43</v>
      </c>
      <c r="Q4497" t="s">
        <v>26</v>
      </c>
      <c r="R4497" s="4">
        <f t="shared" si="210"/>
        <v>0.40833674843393247</v>
      </c>
      <c r="S4497" s="1" t="str">
        <f t="shared" si="211"/>
        <v>May-2026</v>
      </c>
      <c r="T4497" t="str">
        <f t="shared" si="212"/>
        <v>Profit</v>
      </c>
    </row>
    <row r="4498" spans="1:20" x14ac:dyDescent="0.3">
      <c r="A4498" t="s">
        <v>6657</v>
      </c>
      <c r="B4498" s="2">
        <v>46080</v>
      </c>
      <c r="C4498" t="s">
        <v>1345</v>
      </c>
      <c r="D4498" t="s">
        <v>19</v>
      </c>
      <c r="E4498" t="s">
        <v>53</v>
      </c>
      <c r="F4498" t="s">
        <v>97</v>
      </c>
      <c r="G4498" t="s">
        <v>22</v>
      </c>
      <c r="H4498" t="s">
        <v>23</v>
      </c>
      <c r="I4498" t="s">
        <v>24</v>
      </c>
      <c r="J4498">
        <v>2</v>
      </c>
      <c r="K4498">
        <v>35375.019999999997</v>
      </c>
      <c r="L4498">
        <v>0.1</v>
      </c>
      <c r="M4498" s="6">
        <v>63675.040000000001</v>
      </c>
      <c r="N4498" s="3">
        <v>40171.379999999997</v>
      </c>
      <c r="O4498" s="6">
        <v>23503.66</v>
      </c>
      <c r="P4498" t="s">
        <v>43</v>
      </c>
      <c r="Q4498" t="s">
        <v>26</v>
      </c>
      <c r="R4498" s="4">
        <f t="shared" si="210"/>
        <v>0.3691188886571567</v>
      </c>
      <c r="S4498" s="1" t="str">
        <f t="shared" si="211"/>
        <v>Feb-2026</v>
      </c>
      <c r="T4498" t="str">
        <f t="shared" si="212"/>
        <v>Profit</v>
      </c>
    </row>
    <row r="4499" spans="1:20" x14ac:dyDescent="0.3">
      <c r="A4499" t="s">
        <v>6658</v>
      </c>
      <c r="B4499" s="2">
        <v>46110</v>
      </c>
      <c r="C4499" t="s">
        <v>6659</v>
      </c>
      <c r="D4499" t="s">
        <v>46</v>
      </c>
      <c r="E4499" t="s">
        <v>20</v>
      </c>
      <c r="F4499" t="s">
        <v>205</v>
      </c>
      <c r="G4499" t="s">
        <v>22</v>
      </c>
      <c r="H4499" t="s">
        <v>74</v>
      </c>
      <c r="I4499" t="s">
        <v>137</v>
      </c>
      <c r="J4499">
        <v>2</v>
      </c>
      <c r="K4499">
        <v>6212.05</v>
      </c>
      <c r="L4499">
        <v>0.1</v>
      </c>
      <c r="M4499" s="6">
        <v>11181.69</v>
      </c>
      <c r="N4499" s="3">
        <v>9310.67</v>
      </c>
      <c r="O4499" s="6">
        <v>1871.02</v>
      </c>
      <c r="P4499" t="s">
        <v>49</v>
      </c>
      <c r="Q4499" t="s">
        <v>26</v>
      </c>
      <c r="R4499" s="4">
        <f t="shared" si="210"/>
        <v>0.16732891003059466</v>
      </c>
      <c r="S4499" s="1" t="str">
        <f t="shared" si="211"/>
        <v>Mar-2026</v>
      </c>
      <c r="T4499" t="str">
        <f t="shared" si="212"/>
        <v>Profit</v>
      </c>
    </row>
    <row r="4500" spans="1:20" x14ac:dyDescent="0.3">
      <c r="A4500" t="s">
        <v>6660</v>
      </c>
      <c r="B4500" s="2">
        <v>45862</v>
      </c>
      <c r="C4500" t="s">
        <v>217</v>
      </c>
      <c r="D4500" t="s">
        <v>46</v>
      </c>
      <c r="E4500" t="s">
        <v>20</v>
      </c>
      <c r="F4500" t="s">
        <v>205</v>
      </c>
      <c r="G4500" t="s">
        <v>79</v>
      </c>
      <c r="H4500" t="s">
        <v>74</v>
      </c>
      <c r="I4500" t="s">
        <v>75</v>
      </c>
      <c r="J4500">
        <v>8</v>
      </c>
      <c r="K4500">
        <v>10379.89</v>
      </c>
      <c r="L4500">
        <v>0.15</v>
      </c>
      <c r="M4500" s="6">
        <v>70583.25</v>
      </c>
      <c r="N4500" s="3">
        <v>49943.59</v>
      </c>
      <c r="O4500" s="6">
        <v>20639.66</v>
      </c>
      <c r="P4500" t="s">
        <v>49</v>
      </c>
      <c r="Q4500" t="s">
        <v>26</v>
      </c>
      <c r="R4500" s="4">
        <f t="shared" si="210"/>
        <v>0.29241583520169445</v>
      </c>
      <c r="S4500" s="1" t="str">
        <f t="shared" si="211"/>
        <v>Jul-2025</v>
      </c>
      <c r="T4500" t="str">
        <f t="shared" si="212"/>
        <v>Profit</v>
      </c>
    </row>
    <row r="4501" spans="1:20" x14ac:dyDescent="0.3">
      <c r="A4501" t="s">
        <v>6661</v>
      </c>
      <c r="B4501" s="2">
        <v>46226</v>
      </c>
      <c r="C4501" t="s">
        <v>6468</v>
      </c>
      <c r="D4501" t="s">
        <v>46</v>
      </c>
      <c r="E4501" t="s">
        <v>34</v>
      </c>
      <c r="F4501" t="s">
        <v>110</v>
      </c>
      <c r="G4501" t="s">
        <v>22</v>
      </c>
      <c r="H4501" t="s">
        <v>23</v>
      </c>
      <c r="I4501" t="s">
        <v>36</v>
      </c>
      <c r="J4501">
        <v>4</v>
      </c>
      <c r="K4501">
        <v>8422.0300000000007</v>
      </c>
      <c r="L4501">
        <v>0.25</v>
      </c>
      <c r="M4501" s="6">
        <v>25266.09</v>
      </c>
      <c r="N4501" s="3">
        <v>19388.95</v>
      </c>
      <c r="O4501" s="6">
        <v>5877.14</v>
      </c>
      <c r="P4501" t="s">
        <v>31</v>
      </c>
      <c r="Q4501" t="s">
        <v>142</v>
      </c>
      <c r="R4501" s="4">
        <f t="shared" si="210"/>
        <v>0.23260979439240501</v>
      </c>
      <c r="S4501" s="1" t="str">
        <f t="shared" si="211"/>
        <v>Jul-2026</v>
      </c>
      <c r="T4501" t="str">
        <f t="shared" si="212"/>
        <v>Profit</v>
      </c>
    </row>
    <row r="4502" spans="1:20" x14ac:dyDescent="0.3">
      <c r="A4502" t="s">
        <v>6662</v>
      </c>
      <c r="B4502" s="2">
        <v>45474</v>
      </c>
      <c r="C4502" t="s">
        <v>1511</v>
      </c>
      <c r="D4502" t="s">
        <v>19</v>
      </c>
      <c r="E4502" t="s">
        <v>34</v>
      </c>
      <c r="F4502" t="s">
        <v>73</v>
      </c>
      <c r="G4502" t="s">
        <v>79</v>
      </c>
      <c r="H4502" t="s">
        <v>23</v>
      </c>
      <c r="I4502" t="s">
        <v>94</v>
      </c>
      <c r="J4502">
        <v>3</v>
      </c>
      <c r="K4502">
        <v>3180.25</v>
      </c>
      <c r="L4502">
        <v>0</v>
      </c>
      <c r="M4502" s="6">
        <v>9540.75</v>
      </c>
      <c r="N4502" s="3">
        <v>7648.6</v>
      </c>
      <c r="O4502" s="6">
        <v>1892.15</v>
      </c>
      <c r="P4502" t="s">
        <v>70</v>
      </c>
      <c r="Q4502" t="s">
        <v>26</v>
      </c>
      <c r="R4502" s="4">
        <f t="shared" si="210"/>
        <v>0.19832298299399942</v>
      </c>
      <c r="S4502" s="1" t="str">
        <f t="shared" si="211"/>
        <v>Jul-2024</v>
      </c>
      <c r="T4502" t="str">
        <f t="shared" si="212"/>
        <v>Profit</v>
      </c>
    </row>
    <row r="4503" spans="1:20" x14ac:dyDescent="0.3">
      <c r="A4503" t="s">
        <v>6663</v>
      </c>
      <c r="B4503" s="2">
        <v>45332</v>
      </c>
      <c r="C4503" t="s">
        <v>3251</v>
      </c>
      <c r="D4503" t="s">
        <v>46</v>
      </c>
      <c r="E4503" t="s">
        <v>39</v>
      </c>
      <c r="F4503" t="s">
        <v>47</v>
      </c>
      <c r="G4503" t="s">
        <v>79</v>
      </c>
      <c r="H4503" t="s">
        <v>41</v>
      </c>
      <c r="I4503" t="s">
        <v>125</v>
      </c>
      <c r="J4503">
        <v>1</v>
      </c>
      <c r="K4503">
        <v>123.96</v>
      </c>
      <c r="L4503">
        <v>0.25</v>
      </c>
      <c r="M4503" s="6">
        <v>92.97</v>
      </c>
      <c r="N4503" s="3">
        <v>86.22</v>
      </c>
      <c r="O4503" s="6">
        <v>6.75</v>
      </c>
      <c r="P4503" t="s">
        <v>70</v>
      </c>
      <c r="Q4503" t="s">
        <v>26</v>
      </c>
      <c r="R4503" s="4">
        <f t="shared" si="210"/>
        <v>7.2604065827686345E-2</v>
      </c>
      <c r="S4503" s="1" t="str">
        <f t="shared" si="211"/>
        <v>Feb-2024</v>
      </c>
      <c r="T4503" t="str">
        <f t="shared" si="212"/>
        <v>Profit</v>
      </c>
    </row>
    <row r="4504" spans="1:20" x14ac:dyDescent="0.3">
      <c r="A4504" t="s">
        <v>6664</v>
      </c>
      <c r="B4504" s="2">
        <v>45842</v>
      </c>
      <c r="C4504" t="s">
        <v>6665</v>
      </c>
      <c r="D4504" t="s">
        <v>52</v>
      </c>
      <c r="E4504" t="s">
        <v>53</v>
      </c>
      <c r="F4504" t="s">
        <v>90</v>
      </c>
      <c r="G4504" t="s">
        <v>22</v>
      </c>
      <c r="H4504" t="s">
        <v>23</v>
      </c>
      <c r="I4504" t="s">
        <v>69</v>
      </c>
      <c r="J4504">
        <v>5</v>
      </c>
      <c r="K4504">
        <v>21109.89</v>
      </c>
      <c r="L4504">
        <v>0.15</v>
      </c>
      <c r="M4504" s="6">
        <v>89717.03</v>
      </c>
      <c r="N4504" s="3">
        <v>69560.479999999996</v>
      </c>
      <c r="O4504" s="6">
        <v>20156.55</v>
      </c>
      <c r="P4504" t="s">
        <v>31</v>
      </c>
      <c r="Q4504" t="s">
        <v>26</v>
      </c>
      <c r="R4504" s="4">
        <f t="shared" si="210"/>
        <v>0.22466804797260898</v>
      </c>
      <c r="S4504" s="1" t="str">
        <f t="shared" si="211"/>
        <v>Jul-2025</v>
      </c>
      <c r="T4504" t="str">
        <f t="shared" si="212"/>
        <v>Profit</v>
      </c>
    </row>
    <row r="4505" spans="1:20" x14ac:dyDescent="0.3">
      <c r="A4505" t="s">
        <v>6666</v>
      </c>
      <c r="B4505" s="2">
        <v>45688</v>
      </c>
      <c r="C4505" t="s">
        <v>6667</v>
      </c>
      <c r="D4505" t="s">
        <v>19</v>
      </c>
      <c r="E4505" t="s">
        <v>58</v>
      </c>
      <c r="F4505" t="s">
        <v>129</v>
      </c>
      <c r="G4505" t="s">
        <v>29</v>
      </c>
      <c r="H4505" t="s">
        <v>74</v>
      </c>
      <c r="I4505" t="s">
        <v>137</v>
      </c>
      <c r="J4505">
        <v>1</v>
      </c>
      <c r="K4505">
        <v>22777.77</v>
      </c>
      <c r="L4505">
        <v>0.25</v>
      </c>
      <c r="M4505" s="6">
        <v>17083.330000000002</v>
      </c>
      <c r="N4505" s="3">
        <v>15783.19</v>
      </c>
      <c r="O4505" s="6">
        <v>1300.1400000000001</v>
      </c>
      <c r="P4505" t="s">
        <v>31</v>
      </c>
      <c r="Q4505" t="s">
        <v>26</v>
      </c>
      <c r="R4505" s="4">
        <f t="shared" si="210"/>
        <v>7.6105770947467496E-2</v>
      </c>
      <c r="S4505" s="1" t="str">
        <f t="shared" si="211"/>
        <v>Jan-2025</v>
      </c>
      <c r="T4505" t="str">
        <f t="shared" si="212"/>
        <v>Profit</v>
      </c>
    </row>
    <row r="4506" spans="1:20" x14ac:dyDescent="0.3">
      <c r="A4506" t="s">
        <v>6668</v>
      </c>
      <c r="B4506" s="2">
        <v>45995</v>
      </c>
      <c r="C4506" t="s">
        <v>6669</v>
      </c>
      <c r="D4506" t="s">
        <v>19</v>
      </c>
      <c r="E4506" t="s">
        <v>58</v>
      </c>
      <c r="F4506" t="s">
        <v>129</v>
      </c>
      <c r="G4506" t="s">
        <v>22</v>
      </c>
      <c r="H4506" t="s">
        <v>74</v>
      </c>
      <c r="I4506" t="s">
        <v>75</v>
      </c>
      <c r="J4506">
        <v>1</v>
      </c>
      <c r="K4506">
        <v>10174.34</v>
      </c>
      <c r="L4506">
        <v>0.2</v>
      </c>
      <c r="M4506" s="6">
        <v>8139.47</v>
      </c>
      <c r="N4506" s="3">
        <v>6314.4</v>
      </c>
      <c r="O4506" s="6">
        <v>1825.07</v>
      </c>
      <c r="P4506" t="s">
        <v>25</v>
      </c>
      <c r="Q4506" t="s">
        <v>26</v>
      </c>
      <c r="R4506" s="4">
        <f t="shared" si="210"/>
        <v>0.22422467310525132</v>
      </c>
      <c r="S4506" s="1" t="str">
        <f t="shared" si="211"/>
        <v>Dec-2025</v>
      </c>
      <c r="T4506" t="str">
        <f t="shared" si="212"/>
        <v>Profit</v>
      </c>
    </row>
    <row r="4507" spans="1:20" x14ac:dyDescent="0.3">
      <c r="A4507" t="s">
        <v>6670</v>
      </c>
      <c r="B4507" s="2">
        <v>46070</v>
      </c>
      <c r="C4507" t="s">
        <v>2038</v>
      </c>
      <c r="D4507" t="s">
        <v>19</v>
      </c>
      <c r="E4507" t="s">
        <v>53</v>
      </c>
      <c r="F4507" t="s">
        <v>97</v>
      </c>
      <c r="G4507" t="s">
        <v>22</v>
      </c>
      <c r="H4507" t="s">
        <v>74</v>
      </c>
      <c r="I4507" t="s">
        <v>107</v>
      </c>
      <c r="J4507">
        <v>2</v>
      </c>
      <c r="K4507">
        <v>3059.86</v>
      </c>
      <c r="L4507">
        <v>0</v>
      </c>
      <c r="M4507" s="6">
        <v>6119.72</v>
      </c>
      <c r="N4507" s="3">
        <v>4114.38</v>
      </c>
      <c r="O4507" s="6">
        <v>2005.34</v>
      </c>
      <c r="P4507" t="s">
        <v>70</v>
      </c>
      <c r="Q4507" t="s">
        <v>26</v>
      </c>
      <c r="R4507" s="4">
        <f t="shared" si="210"/>
        <v>0.32768492676135508</v>
      </c>
      <c r="S4507" s="1" t="str">
        <f t="shared" si="211"/>
        <v>Feb-2026</v>
      </c>
      <c r="T4507" t="str">
        <f t="shared" si="212"/>
        <v>Profit</v>
      </c>
    </row>
    <row r="4508" spans="1:20" x14ac:dyDescent="0.3">
      <c r="A4508" t="s">
        <v>6671</v>
      </c>
      <c r="B4508" s="2">
        <v>45785</v>
      </c>
      <c r="C4508" t="s">
        <v>2251</v>
      </c>
      <c r="D4508" t="s">
        <v>19</v>
      </c>
      <c r="E4508" t="s">
        <v>53</v>
      </c>
      <c r="G4508" t="s">
        <v>79</v>
      </c>
      <c r="H4508" t="s">
        <v>23</v>
      </c>
      <c r="I4508" t="s">
        <v>94</v>
      </c>
      <c r="J4508">
        <v>5</v>
      </c>
      <c r="K4508">
        <v>2129.17</v>
      </c>
      <c r="L4508">
        <v>0.15</v>
      </c>
      <c r="M4508" s="6">
        <v>9048.9699999999993</v>
      </c>
      <c r="N4508" s="3">
        <v>6649.23</v>
      </c>
      <c r="O4508" s="6">
        <v>2399.7399999999998</v>
      </c>
      <c r="P4508" t="s">
        <v>70</v>
      </c>
      <c r="Q4508" t="s">
        <v>26</v>
      </c>
      <c r="R4508" s="4">
        <f t="shared" si="210"/>
        <v>0.26519482327822946</v>
      </c>
      <c r="S4508" s="1" t="str">
        <f t="shared" si="211"/>
        <v>May-2025</v>
      </c>
      <c r="T4508" t="str">
        <f t="shared" si="212"/>
        <v>Profit</v>
      </c>
    </row>
    <row r="4509" spans="1:20" x14ac:dyDescent="0.3">
      <c r="A4509" t="s">
        <v>6672</v>
      </c>
      <c r="B4509" s="2">
        <v>45950</v>
      </c>
      <c r="C4509" t="s">
        <v>237</v>
      </c>
      <c r="D4509" t="s">
        <v>19</v>
      </c>
      <c r="E4509" t="s">
        <v>34</v>
      </c>
      <c r="F4509" t="s">
        <v>35</v>
      </c>
      <c r="G4509" t="s">
        <v>79</v>
      </c>
      <c r="H4509" t="s">
        <v>41</v>
      </c>
      <c r="I4509" t="s">
        <v>125</v>
      </c>
      <c r="J4509">
        <v>1</v>
      </c>
      <c r="K4509">
        <v>62.77</v>
      </c>
      <c r="L4509">
        <v>0.15</v>
      </c>
      <c r="M4509" s="6">
        <v>53.35</v>
      </c>
      <c r="N4509" s="3">
        <v>50.37</v>
      </c>
      <c r="O4509" s="6">
        <v>2.98</v>
      </c>
      <c r="P4509" t="s">
        <v>31</v>
      </c>
      <c r="Q4509" t="s">
        <v>26</v>
      </c>
      <c r="R4509" s="4">
        <f t="shared" si="210"/>
        <v>5.5857544517338327E-2</v>
      </c>
      <c r="S4509" s="1" t="str">
        <f t="shared" si="211"/>
        <v>Oct-2025</v>
      </c>
      <c r="T4509" t="str">
        <f t="shared" si="212"/>
        <v>Profit</v>
      </c>
    </row>
    <row r="4510" spans="1:20" x14ac:dyDescent="0.3">
      <c r="A4510" t="s">
        <v>6673</v>
      </c>
      <c r="B4510" s="2">
        <v>46198</v>
      </c>
      <c r="C4510" t="s">
        <v>6674</v>
      </c>
      <c r="D4510" t="s">
        <v>19</v>
      </c>
      <c r="E4510" t="s">
        <v>34</v>
      </c>
      <c r="F4510" t="s">
        <v>90</v>
      </c>
      <c r="G4510" t="s">
        <v>79</v>
      </c>
      <c r="H4510" t="s">
        <v>41</v>
      </c>
      <c r="I4510" t="s">
        <v>42</v>
      </c>
      <c r="J4510">
        <v>3</v>
      </c>
      <c r="K4510">
        <v>210.47</v>
      </c>
      <c r="L4510">
        <v>0</v>
      </c>
      <c r="M4510" s="6">
        <v>631.41</v>
      </c>
      <c r="N4510" s="3">
        <v>453.22</v>
      </c>
      <c r="O4510" s="6">
        <v>178.19</v>
      </c>
      <c r="P4510" t="s">
        <v>43</v>
      </c>
      <c r="Q4510" t="s">
        <v>26</v>
      </c>
      <c r="R4510" s="4">
        <f t="shared" si="210"/>
        <v>0.28220965775011481</v>
      </c>
      <c r="S4510" s="1" t="str">
        <f t="shared" si="211"/>
        <v>Jun-2026</v>
      </c>
      <c r="T4510" t="str">
        <f t="shared" si="212"/>
        <v>Profit</v>
      </c>
    </row>
    <row r="4511" spans="1:20" x14ac:dyDescent="0.3">
      <c r="A4511" t="s">
        <v>6675</v>
      </c>
      <c r="B4511" s="2">
        <v>45624</v>
      </c>
      <c r="C4511" t="s">
        <v>2378</v>
      </c>
      <c r="D4511" t="s">
        <v>46</v>
      </c>
      <c r="E4511" t="s">
        <v>58</v>
      </c>
      <c r="F4511" t="s">
        <v>339</v>
      </c>
      <c r="G4511" t="s">
        <v>79</v>
      </c>
      <c r="H4511" t="s">
        <v>41</v>
      </c>
      <c r="I4511" t="s">
        <v>42</v>
      </c>
      <c r="J4511">
        <v>3</v>
      </c>
      <c r="K4511">
        <v>80.03</v>
      </c>
      <c r="L4511">
        <v>0.1</v>
      </c>
      <c r="M4511" s="6">
        <v>216.08</v>
      </c>
      <c r="N4511" s="3">
        <v>192.81</v>
      </c>
      <c r="O4511" s="6">
        <v>23.27</v>
      </c>
      <c r="P4511" t="s">
        <v>49</v>
      </c>
      <c r="Q4511" t="s">
        <v>26</v>
      </c>
      <c r="R4511" s="4">
        <f t="shared" si="210"/>
        <v>0.10769159570529432</v>
      </c>
      <c r="S4511" s="1" t="str">
        <f t="shared" si="211"/>
        <v>Nov-2024</v>
      </c>
      <c r="T4511" t="str">
        <f t="shared" si="212"/>
        <v>Profit</v>
      </c>
    </row>
    <row r="4512" spans="1:20" x14ac:dyDescent="0.3">
      <c r="A4512" t="s">
        <v>6676</v>
      </c>
      <c r="B4512" s="2">
        <v>45418</v>
      </c>
      <c r="C4512" t="s">
        <v>3301</v>
      </c>
      <c r="D4512" t="s">
        <v>46</v>
      </c>
      <c r="E4512" t="s">
        <v>53</v>
      </c>
      <c r="F4512" t="s">
        <v>90</v>
      </c>
      <c r="G4512" t="s">
        <v>22</v>
      </c>
      <c r="H4512" t="s">
        <v>41</v>
      </c>
      <c r="I4512" t="s">
        <v>134</v>
      </c>
      <c r="J4512">
        <v>2</v>
      </c>
      <c r="K4512">
        <v>456.76</v>
      </c>
      <c r="L4512">
        <v>0.1</v>
      </c>
      <c r="M4512" s="6">
        <v>822.17</v>
      </c>
      <c r="N4512" s="3">
        <v>619.03</v>
      </c>
      <c r="O4512" s="6">
        <v>203.14</v>
      </c>
      <c r="P4512" t="s">
        <v>31</v>
      </c>
      <c r="Q4512" t="s">
        <v>76</v>
      </c>
      <c r="R4512" s="4">
        <f t="shared" si="210"/>
        <v>0.24707785494484108</v>
      </c>
      <c r="S4512" s="1" t="str">
        <f t="shared" si="211"/>
        <v>May-2024</v>
      </c>
      <c r="T4512" t="str">
        <f t="shared" si="212"/>
        <v>Profit</v>
      </c>
    </row>
    <row r="4513" spans="1:20" x14ac:dyDescent="0.3">
      <c r="A4513" t="s">
        <v>6677</v>
      </c>
      <c r="B4513" s="2">
        <v>45849</v>
      </c>
      <c r="C4513" t="s">
        <v>3258</v>
      </c>
      <c r="D4513" t="s">
        <v>19</v>
      </c>
      <c r="E4513" t="s">
        <v>20</v>
      </c>
      <c r="F4513" t="s">
        <v>157</v>
      </c>
      <c r="G4513" t="s">
        <v>22</v>
      </c>
      <c r="H4513" t="s">
        <v>41</v>
      </c>
      <c r="I4513" t="s">
        <v>125</v>
      </c>
      <c r="J4513">
        <v>4</v>
      </c>
      <c r="K4513">
        <v>267.86</v>
      </c>
      <c r="L4513">
        <v>0</v>
      </c>
      <c r="M4513" s="6">
        <v>1071.44</v>
      </c>
      <c r="N4513" s="3">
        <v>669.04</v>
      </c>
      <c r="O4513" s="6">
        <v>402.4</v>
      </c>
      <c r="P4513" t="s">
        <v>43</v>
      </c>
      <c r="Q4513" t="s">
        <v>26</v>
      </c>
      <c r="R4513" s="4">
        <f t="shared" si="210"/>
        <v>0.37556932726050918</v>
      </c>
      <c r="S4513" s="1" t="str">
        <f t="shared" si="211"/>
        <v>Jul-2025</v>
      </c>
      <c r="T4513" t="str">
        <f t="shared" si="212"/>
        <v>Profit</v>
      </c>
    </row>
    <row r="4514" spans="1:20" x14ac:dyDescent="0.3">
      <c r="A4514" t="s">
        <v>6678</v>
      </c>
      <c r="B4514" s="2">
        <v>45848</v>
      </c>
      <c r="C4514" t="s">
        <v>606</v>
      </c>
      <c r="D4514" t="s">
        <v>52</v>
      </c>
      <c r="E4514" t="s">
        <v>39</v>
      </c>
      <c r="F4514" t="s">
        <v>220</v>
      </c>
      <c r="G4514" t="s">
        <v>22</v>
      </c>
      <c r="H4514" t="s">
        <v>23</v>
      </c>
      <c r="I4514" t="s">
        <v>36</v>
      </c>
      <c r="J4514">
        <v>1</v>
      </c>
      <c r="K4514">
        <v>5692.47</v>
      </c>
      <c r="L4514">
        <v>0.25</v>
      </c>
      <c r="M4514" s="6">
        <v>4269.3500000000004</v>
      </c>
      <c r="N4514" s="3">
        <v>4109.8599999999997</v>
      </c>
      <c r="O4514" s="6">
        <v>159.49</v>
      </c>
      <c r="P4514" t="s">
        <v>25</v>
      </c>
      <c r="Q4514" t="s">
        <v>26</v>
      </c>
      <c r="R4514" s="4">
        <f t="shared" si="210"/>
        <v>3.7356974715120568E-2</v>
      </c>
      <c r="S4514" s="1" t="str">
        <f t="shared" si="211"/>
        <v>Jul-2025</v>
      </c>
      <c r="T4514" t="str">
        <f t="shared" si="212"/>
        <v>Profit</v>
      </c>
    </row>
    <row r="4515" spans="1:20" x14ac:dyDescent="0.3">
      <c r="A4515" t="s">
        <v>6679</v>
      </c>
      <c r="B4515" s="2">
        <v>45292</v>
      </c>
      <c r="C4515" t="s">
        <v>3959</v>
      </c>
      <c r="D4515" t="s">
        <v>19</v>
      </c>
      <c r="E4515" t="s">
        <v>58</v>
      </c>
      <c r="F4515" t="s">
        <v>68</v>
      </c>
      <c r="G4515" t="s">
        <v>22</v>
      </c>
      <c r="H4515" t="s">
        <v>23</v>
      </c>
      <c r="I4515" t="s">
        <v>36</v>
      </c>
      <c r="J4515">
        <v>2</v>
      </c>
      <c r="K4515">
        <v>5568.78</v>
      </c>
      <c r="L4515">
        <v>0.1</v>
      </c>
      <c r="M4515" s="6">
        <v>10023.799999999999</v>
      </c>
      <c r="N4515" s="3">
        <v>7881.48</v>
      </c>
      <c r="O4515" s="6">
        <v>2142.3200000000002</v>
      </c>
      <c r="P4515" t="s">
        <v>31</v>
      </c>
      <c r="Q4515" t="s">
        <v>26</v>
      </c>
      <c r="R4515" s="4">
        <f t="shared" si="210"/>
        <v>0.21372333845447838</v>
      </c>
      <c r="S4515" s="1" t="str">
        <f t="shared" si="211"/>
        <v>Jan-2024</v>
      </c>
      <c r="T4515" t="str">
        <f t="shared" si="212"/>
        <v>Profit</v>
      </c>
    </row>
    <row r="4516" spans="1:20" x14ac:dyDescent="0.3">
      <c r="A4516" t="s">
        <v>6680</v>
      </c>
      <c r="B4516" s="2">
        <v>45459</v>
      </c>
      <c r="C4516" t="s">
        <v>345</v>
      </c>
      <c r="D4516" t="s">
        <v>19</v>
      </c>
      <c r="E4516" t="s">
        <v>20</v>
      </c>
      <c r="F4516" t="s">
        <v>99</v>
      </c>
      <c r="G4516" t="s">
        <v>79</v>
      </c>
      <c r="H4516" t="s">
        <v>23</v>
      </c>
      <c r="I4516" t="s">
        <v>30</v>
      </c>
      <c r="J4516">
        <v>1</v>
      </c>
      <c r="K4516">
        <v>1104.3800000000001</v>
      </c>
      <c r="L4516">
        <v>0</v>
      </c>
      <c r="M4516" s="6">
        <v>1104.3800000000001</v>
      </c>
      <c r="N4516" s="3">
        <v>631.75</v>
      </c>
      <c r="O4516" s="6">
        <v>472.63</v>
      </c>
      <c r="P4516" t="s">
        <v>31</v>
      </c>
      <c r="Q4516" t="s">
        <v>26</v>
      </c>
      <c r="R4516" s="4">
        <f t="shared" si="210"/>
        <v>0.42795957913037175</v>
      </c>
      <c r="S4516" s="1" t="str">
        <f t="shared" si="211"/>
        <v>Jun-2024</v>
      </c>
      <c r="T4516" t="str">
        <f t="shared" si="212"/>
        <v>Profit</v>
      </c>
    </row>
    <row r="4517" spans="1:20" x14ac:dyDescent="0.3">
      <c r="A4517" t="s">
        <v>6681</v>
      </c>
      <c r="B4517" s="2">
        <v>45911</v>
      </c>
      <c r="C4517" t="s">
        <v>1317</v>
      </c>
      <c r="D4517" t="s">
        <v>19</v>
      </c>
      <c r="E4517" t="s">
        <v>20</v>
      </c>
      <c r="F4517" t="s">
        <v>21</v>
      </c>
      <c r="G4517" t="s">
        <v>79</v>
      </c>
      <c r="H4517" t="s">
        <v>23</v>
      </c>
      <c r="I4517" t="s">
        <v>59</v>
      </c>
      <c r="J4517">
        <v>1</v>
      </c>
      <c r="K4517">
        <v>4255.5</v>
      </c>
      <c r="L4517">
        <v>0.15</v>
      </c>
      <c r="M4517" s="6">
        <v>3617.17</v>
      </c>
      <c r="N4517" s="3">
        <v>2250.2399999999998</v>
      </c>
      <c r="O4517" s="6">
        <v>1366.93</v>
      </c>
      <c r="P4517" t="s">
        <v>70</v>
      </c>
      <c r="Q4517" t="s">
        <v>26</v>
      </c>
      <c r="R4517" s="4">
        <f t="shared" si="210"/>
        <v>0.37790040280108483</v>
      </c>
      <c r="S4517" s="1" t="str">
        <f t="shared" si="211"/>
        <v>Sep-2025</v>
      </c>
      <c r="T4517" t="str">
        <f t="shared" si="212"/>
        <v>Profit</v>
      </c>
    </row>
    <row r="4518" spans="1:20" x14ac:dyDescent="0.3">
      <c r="A4518" t="s">
        <v>6682</v>
      </c>
      <c r="B4518" s="2">
        <v>45310</v>
      </c>
      <c r="C4518" t="s">
        <v>4312</v>
      </c>
      <c r="D4518" t="s">
        <v>19</v>
      </c>
      <c r="E4518" t="s">
        <v>20</v>
      </c>
      <c r="F4518" t="s">
        <v>157</v>
      </c>
      <c r="G4518" t="s">
        <v>22</v>
      </c>
      <c r="H4518" t="s">
        <v>41</v>
      </c>
      <c r="I4518" t="s">
        <v>62</v>
      </c>
      <c r="J4518">
        <v>1</v>
      </c>
      <c r="K4518">
        <v>229.54</v>
      </c>
      <c r="L4518">
        <v>0.1</v>
      </c>
      <c r="M4518" s="6">
        <v>206.59</v>
      </c>
      <c r="N4518" s="3">
        <v>143.35</v>
      </c>
      <c r="O4518" s="6">
        <v>63.24</v>
      </c>
      <c r="P4518" t="s">
        <v>49</v>
      </c>
      <c r="Q4518" t="s">
        <v>26</v>
      </c>
      <c r="R4518" s="4">
        <f t="shared" si="210"/>
        <v>0.30611355825548187</v>
      </c>
      <c r="S4518" s="1" t="str">
        <f t="shared" si="211"/>
        <v>Jan-2024</v>
      </c>
      <c r="T4518" t="str">
        <f t="shared" si="212"/>
        <v>Profit</v>
      </c>
    </row>
    <row r="4519" spans="1:20" x14ac:dyDescent="0.3">
      <c r="A4519" t="s">
        <v>6683</v>
      </c>
      <c r="B4519" s="2">
        <v>45623</v>
      </c>
      <c r="C4519" t="s">
        <v>3985</v>
      </c>
      <c r="D4519" t="s">
        <v>19</v>
      </c>
      <c r="E4519" t="s">
        <v>20</v>
      </c>
      <c r="F4519" t="s">
        <v>115</v>
      </c>
      <c r="G4519" t="s">
        <v>22</v>
      </c>
      <c r="H4519" t="s">
        <v>74</v>
      </c>
      <c r="I4519" t="s">
        <v>158</v>
      </c>
      <c r="J4519">
        <v>3</v>
      </c>
      <c r="K4519">
        <v>6247.38</v>
      </c>
      <c r="L4519">
        <v>0.15</v>
      </c>
      <c r="M4519" s="6">
        <v>15930.82</v>
      </c>
      <c r="N4519" s="3">
        <v>11059.35</v>
      </c>
      <c r="O4519" s="6">
        <v>4871.47</v>
      </c>
      <c r="P4519" t="s">
        <v>25</v>
      </c>
      <c r="Q4519" t="s">
        <v>26</v>
      </c>
      <c r="R4519" s="4">
        <f t="shared" si="210"/>
        <v>0.30578903031984545</v>
      </c>
      <c r="S4519" s="1" t="str">
        <f t="shared" si="211"/>
        <v>Nov-2024</v>
      </c>
      <c r="T4519" t="str">
        <f t="shared" si="212"/>
        <v>Profit</v>
      </c>
    </row>
    <row r="4520" spans="1:20" x14ac:dyDescent="0.3">
      <c r="A4520" t="s">
        <v>6684</v>
      </c>
      <c r="B4520" s="2">
        <v>45875</v>
      </c>
      <c r="C4520" t="s">
        <v>2959</v>
      </c>
      <c r="D4520" t="s">
        <v>19</v>
      </c>
      <c r="E4520" t="s">
        <v>20</v>
      </c>
      <c r="F4520" t="s">
        <v>157</v>
      </c>
      <c r="G4520" t="s">
        <v>79</v>
      </c>
      <c r="H4520" t="s">
        <v>74</v>
      </c>
      <c r="I4520" t="s">
        <v>107</v>
      </c>
      <c r="J4520">
        <v>2</v>
      </c>
      <c r="K4520">
        <v>10667.74</v>
      </c>
      <c r="L4520">
        <v>0.15</v>
      </c>
      <c r="M4520" s="6">
        <v>18135.16</v>
      </c>
      <c r="N4520" s="3">
        <v>13769.02</v>
      </c>
      <c r="O4520" s="6">
        <v>4366.1400000000003</v>
      </c>
      <c r="P4520" t="s">
        <v>43</v>
      </c>
      <c r="Q4520" t="s">
        <v>26</v>
      </c>
      <c r="R4520" s="4">
        <f t="shared" si="210"/>
        <v>0.24075552683295876</v>
      </c>
      <c r="S4520" s="1" t="str">
        <f t="shared" si="211"/>
        <v>Aug-2025</v>
      </c>
      <c r="T4520" t="str">
        <f t="shared" si="212"/>
        <v>Profit</v>
      </c>
    </row>
    <row r="4521" spans="1:20" x14ac:dyDescent="0.3">
      <c r="A4521" t="s">
        <v>6685</v>
      </c>
      <c r="B4521" s="2">
        <v>45747</v>
      </c>
      <c r="C4521" t="s">
        <v>1917</v>
      </c>
      <c r="D4521" t="s">
        <v>19</v>
      </c>
      <c r="E4521" t="s">
        <v>39</v>
      </c>
      <c r="F4521" t="s">
        <v>47</v>
      </c>
      <c r="G4521" t="s">
        <v>79</v>
      </c>
      <c r="H4521" t="s">
        <v>23</v>
      </c>
      <c r="I4521" t="s">
        <v>24</v>
      </c>
      <c r="J4521">
        <v>2</v>
      </c>
      <c r="K4521">
        <v>43573.48</v>
      </c>
      <c r="L4521">
        <v>0.15</v>
      </c>
      <c r="M4521" s="6">
        <v>74074.92</v>
      </c>
      <c r="N4521" s="3">
        <v>49654.57</v>
      </c>
      <c r="O4521" s="6">
        <v>24420.35</v>
      </c>
      <c r="P4521" t="s">
        <v>49</v>
      </c>
      <c r="Q4521" t="s">
        <v>26</v>
      </c>
      <c r="R4521" s="4">
        <f t="shared" si="210"/>
        <v>0.32967096015763497</v>
      </c>
      <c r="S4521" s="1" t="str">
        <f t="shared" si="211"/>
        <v>Mar-2025</v>
      </c>
      <c r="T4521" t="str">
        <f t="shared" si="212"/>
        <v>Profit</v>
      </c>
    </row>
    <row r="4522" spans="1:20" x14ac:dyDescent="0.3">
      <c r="A4522" t="s">
        <v>6686</v>
      </c>
      <c r="B4522" s="2">
        <v>46248</v>
      </c>
      <c r="C4522" t="s">
        <v>2245</v>
      </c>
      <c r="D4522" t="s">
        <v>19</v>
      </c>
      <c r="E4522" t="s">
        <v>34</v>
      </c>
      <c r="F4522" t="s">
        <v>65</v>
      </c>
      <c r="G4522" t="s">
        <v>22</v>
      </c>
      <c r="H4522" t="s">
        <v>41</v>
      </c>
      <c r="I4522" t="s">
        <v>125</v>
      </c>
      <c r="J4522">
        <v>3</v>
      </c>
      <c r="K4522">
        <v>57.36</v>
      </c>
      <c r="L4522">
        <v>0.25</v>
      </c>
      <c r="M4522" s="6">
        <v>129.06</v>
      </c>
      <c r="N4522" s="3">
        <v>119.78</v>
      </c>
      <c r="O4522" s="6">
        <v>9.2799999999999994</v>
      </c>
      <c r="P4522" t="s">
        <v>31</v>
      </c>
      <c r="Q4522" t="s">
        <v>26</v>
      </c>
      <c r="R4522" s="4">
        <f t="shared" si="210"/>
        <v>7.1904540523787377E-2</v>
      </c>
      <c r="S4522" s="1" t="str">
        <f t="shared" si="211"/>
        <v>Aug-2026</v>
      </c>
      <c r="T4522" t="str">
        <f t="shared" si="212"/>
        <v>Profit</v>
      </c>
    </row>
    <row r="4523" spans="1:20" x14ac:dyDescent="0.3">
      <c r="A4523" t="s">
        <v>6687</v>
      </c>
      <c r="B4523" s="2">
        <v>45400</v>
      </c>
      <c r="C4523" t="s">
        <v>231</v>
      </c>
      <c r="D4523" t="s">
        <v>46</v>
      </c>
      <c r="E4523" t="s">
        <v>34</v>
      </c>
      <c r="F4523" t="s">
        <v>35</v>
      </c>
      <c r="G4523" t="s">
        <v>79</v>
      </c>
      <c r="H4523" t="s">
        <v>74</v>
      </c>
      <c r="I4523" t="s">
        <v>158</v>
      </c>
      <c r="J4523">
        <v>5</v>
      </c>
      <c r="K4523">
        <v>12463.04</v>
      </c>
      <c r="L4523">
        <v>0.1</v>
      </c>
      <c r="M4523" s="6">
        <v>56083.68</v>
      </c>
      <c r="N4523" s="3">
        <v>38359.839999999997</v>
      </c>
      <c r="O4523" s="6">
        <v>17723.84</v>
      </c>
      <c r="P4523" t="s">
        <v>70</v>
      </c>
      <c r="Q4523" t="s">
        <v>26</v>
      </c>
      <c r="R4523" s="4">
        <f t="shared" si="210"/>
        <v>0.31602491134675897</v>
      </c>
      <c r="S4523" s="1" t="str">
        <f t="shared" si="211"/>
        <v>Apr-2024</v>
      </c>
      <c r="T4523" t="str">
        <f t="shared" si="212"/>
        <v>Profit</v>
      </c>
    </row>
    <row r="4524" spans="1:20" x14ac:dyDescent="0.3">
      <c r="A4524" t="s">
        <v>6688</v>
      </c>
      <c r="B4524" s="2">
        <v>45559</v>
      </c>
      <c r="C4524" t="s">
        <v>2399</v>
      </c>
      <c r="D4524" t="s">
        <v>19</v>
      </c>
      <c r="E4524" t="s">
        <v>39</v>
      </c>
      <c r="F4524" t="s">
        <v>120</v>
      </c>
      <c r="G4524" t="s">
        <v>22</v>
      </c>
      <c r="H4524" t="s">
        <v>23</v>
      </c>
      <c r="I4524" t="s">
        <v>59</v>
      </c>
      <c r="J4524">
        <v>2</v>
      </c>
      <c r="K4524">
        <v>7134.84</v>
      </c>
      <c r="L4524">
        <v>0.15</v>
      </c>
      <c r="M4524" s="6">
        <v>12129.23</v>
      </c>
      <c r="N4524" s="3">
        <v>8156.17</v>
      </c>
      <c r="O4524" s="6">
        <v>3973.06</v>
      </c>
      <c r="P4524" t="s">
        <v>70</v>
      </c>
      <c r="Q4524" t="s">
        <v>26</v>
      </c>
      <c r="R4524" s="4">
        <f t="shared" si="210"/>
        <v>0.32756077673520906</v>
      </c>
      <c r="S4524" s="1" t="str">
        <f t="shared" si="211"/>
        <v>Sep-2024</v>
      </c>
      <c r="T4524" t="str">
        <f t="shared" si="212"/>
        <v>Profit</v>
      </c>
    </row>
    <row r="4525" spans="1:20" x14ac:dyDescent="0.3">
      <c r="A4525" t="s">
        <v>6689</v>
      </c>
      <c r="B4525" s="2">
        <v>45736</v>
      </c>
      <c r="C4525" t="s">
        <v>2923</v>
      </c>
      <c r="D4525" t="s">
        <v>46</v>
      </c>
      <c r="E4525" t="s">
        <v>58</v>
      </c>
      <c r="F4525" t="s">
        <v>54</v>
      </c>
      <c r="G4525" t="s">
        <v>22</v>
      </c>
      <c r="H4525" t="s">
        <v>74</v>
      </c>
      <c r="I4525" t="s">
        <v>91</v>
      </c>
      <c r="J4525">
        <v>1</v>
      </c>
      <c r="K4525">
        <v>15988.84</v>
      </c>
      <c r="L4525">
        <v>0.05</v>
      </c>
      <c r="M4525" s="6">
        <v>15189.4</v>
      </c>
      <c r="N4525" s="3">
        <v>11906.36</v>
      </c>
      <c r="O4525" s="6">
        <v>3283.04</v>
      </c>
      <c r="P4525" t="s">
        <v>43</v>
      </c>
      <c r="Q4525" t="s">
        <v>26</v>
      </c>
      <c r="R4525" s="4">
        <f t="shared" si="210"/>
        <v>0.21614020303632797</v>
      </c>
      <c r="S4525" s="1" t="str">
        <f t="shared" si="211"/>
        <v>Mar-2025</v>
      </c>
      <c r="T4525" t="str">
        <f t="shared" si="212"/>
        <v>Profit</v>
      </c>
    </row>
    <row r="4526" spans="1:20" x14ac:dyDescent="0.3">
      <c r="A4526" t="s">
        <v>6690</v>
      </c>
      <c r="B4526" s="2">
        <v>45531</v>
      </c>
      <c r="C4526" t="s">
        <v>3067</v>
      </c>
      <c r="D4526" t="s">
        <v>19</v>
      </c>
      <c r="E4526" t="s">
        <v>34</v>
      </c>
      <c r="F4526" t="s">
        <v>90</v>
      </c>
      <c r="G4526" t="s">
        <v>22</v>
      </c>
      <c r="H4526" t="s">
        <v>23</v>
      </c>
      <c r="I4526" t="s">
        <v>69</v>
      </c>
      <c r="J4526">
        <v>2</v>
      </c>
      <c r="K4526">
        <v>22027.67</v>
      </c>
      <c r="L4526">
        <v>0</v>
      </c>
      <c r="M4526" s="6">
        <v>44055.34</v>
      </c>
      <c r="N4526" s="3">
        <v>33492.06</v>
      </c>
      <c r="O4526" s="6">
        <v>10563.28</v>
      </c>
      <c r="P4526" t="s">
        <v>25</v>
      </c>
      <c r="Q4526" t="s">
        <v>26</v>
      </c>
      <c r="R4526" s="4">
        <f t="shared" si="210"/>
        <v>0.23977297644281037</v>
      </c>
      <c r="S4526" s="1" t="str">
        <f t="shared" si="211"/>
        <v>Aug-2024</v>
      </c>
      <c r="T4526" t="str">
        <f t="shared" si="212"/>
        <v>Profit</v>
      </c>
    </row>
    <row r="4527" spans="1:20" x14ac:dyDescent="0.3">
      <c r="A4527" t="s">
        <v>6691</v>
      </c>
      <c r="B4527" s="2">
        <v>46220</v>
      </c>
      <c r="C4527" t="s">
        <v>3390</v>
      </c>
      <c r="D4527" t="s">
        <v>46</v>
      </c>
      <c r="E4527" t="s">
        <v>34</v>
      </c>
      <c r="F4527" t="s">
        <v>73</v>
      </c>
      <c r="G4527" t="s">
        <v>29</v>
      </c>
      <c r="H4527" t="s">
        <v>41</v>
      </c>
      <c r="I4527" t="s">
        <v>42</v>
      </c>
      <c r="J4527">
        <v>3</v>
      </c>
      <c r="K4527">
        <v>208.52</v>
      </c>
      <c r="L4527">
        <v>0</v>
      </c>
      <c r="M4527" s="6">
        <v>625.55999999999995</v>
      </c>
      <c r="N4527" s="3">
        <v>455.18</v>
      </c>
      <c r="O4527" s="6">
        <v>170.38</v>
      </c>
      <c r="P4527" t="s">
        <v>49</v>
      </c>
      <c r="Q4527" t="s">
        <v>26</v>
      </c>
      <c r="R4527" s="4">
        <f t="shared" si="210"/>
        <v>0.27236396189014644</v>
      </c>
      <c r="S4527" s="1" t="str">
        <f t="shared" si="211"/>
        <v>Jul-2026</v>
      </c>
      <c r="T4527" t="str">
        <f t="shared" si="212"/>
        <v>Profit</v>
      </c>
    </row>
    <row r="4528" spans="1:20" x14ac:dyDescent="0.3">
      <c r="A4528" t="s">
        <v>6692</v>
      </c>
      <c r="B4528" s="2">
        <v>45592</v>
      </c>
      <c r="C4528" t="s">
        <v>3374</v>
      </c>
      <c r="D4528" t="s">
        <v>19</v>
      </c>
      <c r="E4528" t="s">
        <v>39</v>
      </c>
      <c r="F4528" t="s">
        <v>220</v>
      </c>
      <c r="G4528" t="s">
        <v>29</v>
      </c>
      <c r="H4528" t="s">
        <v>74</v>
      </c>
      <c r="I4528" t="s">
        <v>158</v>
      </c>
      <c r="J4528">
        <v>1</v>
      </c>
      <c r="K4528">
        <v>6241.91</v>
      </c>
      <c r="L4528">
        <v>0.1</v>
      </c>
      <c r="M4528" s="6">
        <v>5617.72</v>
      </c>
      <c r="N4528" s="3">
        <v>3343.77</v>
      </c>
      <c r="O4528" s="6">
        <v>2273.9499999999998</v>
      </c>
      <c r="P4528" t="s">
        <v>49</v>
      </c>
      <c r="Q4528" t="s">
        <v>26</v>
      </c>
      <c r="R4528" s="4">
        <f t="shared" si="210"/>
        <v>0.4047816551910739</v>
      </c>
      <c r="S4528" s="1" t="str">
        <f t="shared" si="211"/>
        <v>Oct-2024</v>
      </c>
      <c r="T4528" t="str">
        <f t="shared" si="212"/>
        <v>Profit</v>
      </c>
    </row>
    <row r="4529" spans="1:20" x14ac:dyDescent="0.3">
      <c r="A4529" t="s">
        <v>6693</v>
      </c>
      <c r="B4529" s="2">
        <v>45893</v>
      </c>
      <c r="C4529" t="s">
        <v>1526</v>
      </c>
      <c r="D4529" t="s">
        <v>19</v>
      </c>
      <c r="E4529" t="s">
        <v>20</v>
      </c>
      <c r="F4529" t="s">
        <v>21</v>
      </c>
      <c r="G4529" t="s">
        <v>22</v>
      </c>
      <c r="H4529" t="s">
        <v>23</v>
      </c>
      <c r="I4529" t="s">
        <v>94</v>
      </c>
      <c r="J4529">
        <v>1</v>
      </c>
      <c r="K4529">
        <v>3289.65</v>
      </c>
      <c r="L4529">
        <v>0.05</v>
      </c>
      <c r="M4529" s="6">
        <v>3125.17</v>
      </c>
      <c r="N4529" s="3">
        <v>2416.8000000000002</v>
      </c>
      <c r="O4529" s="6">
        <v>708.37</v>
      </c>
      <c r="P4529" t="s">
        <v>31</v>
      </c>
      <c r="Q4529" t="s">
        <v>26</v>
      </c>
      <c r="R4529" s="4">
        <f t="shared" si="210"/>
        <v>0.22666606936582651</v>
      </c>
      <c r="S4529" s="1" t="str">
        <f t="shared" si="211"/>
        <v>Aug-2025</v>
      </c>
      <c r="T4529" t="str">
        <f t="shared" si="212"/>
        <v>Profit</v>
      </c>
    </row>
    <row r="4530" spans="1:20" x14ac:dyDescent="0.3">
      <c r="A4530" t="s">
        <v>6694</v>
      </c>
      <c r="B4530" s="2">
        <v>45394</v>
      </c>
      <c r="C4530" t="s">
        <v>5692</v>
      </c>
      <c r="D4530" t="s">
        <v>19</v>
      </c>
      <c r="E4530" t="s">
        <v>20</v>
      </c>
      <c r="F4530" t="s">
        <v>157</v>
      </c>
      <c r="G4530" t="s">
        <v>22</v>
      </c>
      <c r="H4530" t="s">
        <v>23</v>
      </c>
      <c r="I4530" t="s">
        <v>36</v>
      </c>
      <c r="J4530">
        <v>3</v>
      </c>
      <c r="K4530">
        <v>19411.41</v>
      </c>
      <c r="L4530">
        <v>0.15</v>
      </c>
      <c r="M4530" s="6">
        <v>49499.1</v>
      </c>
      <c r="N4530" s="3">
        <v>34875.949999999997</v>
      </c>
      <c r="O4530" s="6">
        <v>14623.15</v>
      </c>
      <c r="P4530" t="s">
        <v>25</v>
      </c>
      <c r="Q4530" t="s">
        <v>26</v>
      </c>
      <c r="R4530" s="4">
        <f t="shared" si="210"/>
        <v>0.29542254303613602</v>
      </c>
      <c r="S4530" s="1" t="str">
        <f t="shared" si="211"/>
        <v>Apr-2024</v>
      </c>
      <c r="T4530" t="str">
        <f t="shared" si="212"/>
        <v>Profit</v>
      </c>
    </row>
    <row r="4531" spans="1:20" x14ac:dyDescent="0.3">
      <c r="A4531" t="s">
        <v>6695</v>
      </c>
      <c r="B4531" s="2">
        <v>46279</v>
      </c>
      <c r="C4531" t="s">
        <v>6696</v>
      </c>
      <c r="D4531" t="s">
        <v>46</v>
      </c>
      <c r="E4531" t="s">
        <v>20</v>
      </c>
      <c r="F4531" t="s">
        <v>99</v>
      </c>
      <c r="G4531" t="s">
        <v>29</v>
      </c>
      <c r="H4531" t="s">
        <v>41</v>
      </c>
      <c r="I4531" t="s">
        <v>42</v>
      </c>
      <c r="J4531">
        <v>2</v>
      </c>
      <c r="K4531">
        <v>228.29</v>
      </c>
      <c r="L4531">
        <v>0.1</v>
      </c>
      <c r="M4531" s="6">
        <v>410.92</v>
      </c>
      <c r="N4531" s="3">
        <v>372.45</v>
      </c>
      <c r="O4531" s="6">
        <v>38.47</v>
      </c>
      <c r="P4531" t="s">
        <v>31</v>
      </c>
      <c r="Q4531" t="s">
        <v>26</v>
      </c>
      <c r="R4531" s="4">
        <f t="shared" si="210"/>
        <v>9.3619195950549974E-2</v>
      </c>
      <c r="S4531" s="1" t="str">
        <f t="shared" si="211"/>
        <v>Sep-2026</v>
      </c>
      <c r="T4531" t="str">
        <f t="shared" si="212"/>
        <v>Profit</v>
      </c>
    </row>
    <row r="4532" spans="1:20" x14ac:dyDescent="0.3">
      <c r="A4532" t="s">
        <v>6697</v>
      </c>
      <c r="B4532" s="2">
        <v>45541</v>
      </c>
      <c r="C4532" t="s">
        <v>2061</v>
      </c>
      <c r="D4532" t="s">
        <v>46</v>
      </c>
      <c r="E4532" t="s">
        <v>58</v>
      </c>
      <c r="F4532" t="s">
        <v>129</v>
      </c>
      <c r="G4532" t="s">
        <v>22</v>
      </c>
      <c r="H4532" t="s">
        <v>74</v>
      </c>
      <c r="I4532" t="s">
        <v>158</v>
      </c>
      <c r="J4532">
        <v>2</v>
      </c>
      <c r="K4532">
        <v>12481.66</v>
      </c>
      <c r="L4532">
        <v>0.15</v>
      </c>
      <c r="M4532" s="6">
        <v>21218.82</v>
      </c>
      <c r="N4532" s="3">
        <v>14281.01</v>
      </c>
      <c r="O4532" s="6">
        <v>6937.81</v>
      </c>
      <c r="P4532" t="s">
        <v>25</v>
      </c>
      <c r="Q4532" t="s">
        <v>26</v>
      </c>
      <c r="R4532" s="4">
        <f t="shared" si="210"/>
        <v>0.32696493018933193</v>
      </c>
      <c r="S4532" s="1" t="str">
        <f t="shared" si="211"/>
        <v>Sep-2024</v>
      </c>
      <c r="T4532" t="str">
        <f t="shared" si="212"/>
        <v>Profit</v>
      </c>
    </row>
    <row r="4533" spans="1:20" x14ac:dyDescent="0.3">
      <c r="A4533" t="s">
        <v>6698</v>
      </c>
      <c r="B4533" s="2">
        <v>45744</v>
      </c>
      <c r="C4533" t="s">
        <v>2147</v>
      </c>
      <c r="D4533" t="s">
        <v>52</v>
      </c>
      <c r="E4533" t="s">
        <v>20</v>
      </c>
      <c r="F4533" t="s">
        <v>21</v>
      </c>
      <c r="G4533" t="s">
        <v>22</v>
      </c>
      <c r="H4533" t="s">
        <v>74</v>
      </c>
      <c r="I4533" t="s">
        <v>107</v>
      </c>
      <c r="J4533">
        <v>5</v>
      </c>
      <c r="K4533">
        <v>3139.69</v>
      </c>
      <c r="L4533">
        <v>0.2</v>
      </c>
      <c r="M4533" s="6">
        <v>12558.76</v>
      </c>
      <c r="N4533" s="3">
        <v>8506.92</v>
      </c>
      <c r="O4533" s="6">
        <v>4051.84</v>
      </c>
      <c r="P4533" t="s">
        <v>43</v>
      </c>
      <c r="Q4533" t="s">
        <v>26</v>
      </c>
      <c r="R4533" s="4">
        <f t="shared" si="210"/>
        <v>0.32263057817810037</v>
      </c>
      <c r="S4533" s="1" t="str">
        <f t="shared" si="211"/>
        <v>Mar-2025</v>
      </c>
      <c r="T4533" t="str">
        <f t="shared" si="212"/>
        <v>Profit</v>
      </c>
    </row>
    <row r="4534" spans="1:20" x14ac:dyDescent="0.3">
      <c r="A4534" t="s">
        <v>6699</v>
      </c>
      <c r="B4534" s="2">
        <v>45811</v>
      </c>
      <c r="C4534" t="s">
        <v>463</v>
      </c>
      <c r="D4534" t="s">
        <v>19</v>
      </c>
      <c r="E4534" t="s">
        <v>58</v>
      </c>
      <c r="F4534" t="s">
        <v>54</v>
      </c>
      <c r="G4534" t="s">
        <v>22</v>
      </c>
      <c r="H4534" t="s">
        <v>41</v>
      </c>
      <c r="I4534" t="s">
        <v>125</v>
      </c>
      <c r="J4534">
        <v>1</v>
      </c>
      <c r="K4534">
        <v>153.78</v>
      </c>
      <c r="L4534">
        <v>0.05</v>
      </c>
      <c r="M4534" s="6">
        <v>146.09</v>
      </c>
      <c r="N4534" s="3">
        <v>119.5</v>
      </c>
      <c r="O4534" s="6">
        <v>26.59</v>
      </c>
      <c r="P4534" t="s">
        <v>70</v>
      </c>
      <c r="Q4534" t="s">
        <v>26</v>
      </c>
      <c r="R4534" s="4">
        <f t="shared" si="210"/>
        <v>0.18201108905469232</v>
      </c>
      <c r="S4534" s="1" t="str">
        <f t="shared" si="211"/>
        <v>Jun-2025</v>
      </c>
      <c r="T4534" t="str">
        <f t="shared" si="212"/>
        <v>Profit</v>
      </c>
    </row>
    <row r="4535" spans="1:20" x14ac:dyDescent="0.3">
      <c r="A4535" t="s">
        <v>6700</v>
      </c>
      <c r="B4535" s="2">
        <v>45444</v>
      </c>
      <c r="C4535" t="s">
        <v>2735</v>
      </c>
      <c r="D4535" t="s">
        <v>19</v>
      </c>
      <c r="E4535" t="s">
        <v>58</v>
      </c>
      <c r="F4535" t="s">
        <v>54</v>
      </c>
      <c r="G4535" t="s">
        <v>29</v>
      </c>
      <c r="H4535" t="s">
        <v>41</v>
      </c>
      <c r="I4535" t="s">
        <v>134</v>
      </c>
      <c r="J4535">
        <v>1</v>
      </c>
      <c r="K4535">
        <v>435.66</v>
      </c>
      <c r="L4535">
        <v>0.25</v>
      </c>
      <c r="M4535" s="6">
        <v>326.75</v>
      </c>
      <c r="N4535" s="3">
        <v>292.81</v>
      </c>
      <c r="O4535" s="6">
        <v>33.94</v>
      </c>
      <c r="P4535" t="s">
        <v>31</v>
      </c>
      <c r="Q4535" t="s">
        <v>26</v>
      </c>
      <c r="R4535" s="4">
        <f t="shared" si="210"/>
        <v>0.10387146136189747</v>
      </c>
      <c r="S4535" s="1" t="str">
        <f t="shared" si="211"/>
        <v>Jun-2024</v>
      </c>
      <c r="T4535" t="str">
        <f t="shared" si="212"/>
        <v>Profit</v>
      </c>
    </row>
    <row r="4536" spans="1:20" x14ac:dyDescent="0.3">
      <c r="A4536" t="s">
        <v>6701</v>
      </c>
      <c r="B4536" s="2">
        <v>46150</v>
      </c>
      <c r="C4536" t="s">
        <v>4090</v>
      </c>
      <c r="D4536" t="s">
        <v>46</v>
      </c>
      <c r="E4536" t="s">
        <v>34</v>
      </c>
      <c r="F4536" t="s">
        <v>90</v>
      </c>
      <c r="G4536" t="s">
        <v>29</v>
      </c>
      <c r="H4536" t="s">
        <v>41</v>
      </c>
      <c r="I4536" t="s">
        <v>55</v>
      </c>
      <c r="J4536">
        <v>1</v>
      </c>
      <c r="K4536">
        <v>182</v>
      </c>
      <c r="L4536">
        <v>0.15</v>
      </c>
      <c r="M4536" s="6">
        <v>154.69999999999999</v>
      </c>
      <c r="N4536" s="3">
        <v>144.71</v>
      </c>
      <c r="O4536" s="6">
        <v>9.99</v>
      </c>
      <c r="P4536" t="s">
        <v>25</v>
      </c>
      <c r="Q4536" t="s">
        <v>26</v>
      </c>
      <c r="R4536" s="4">
        <f t="shared" si="210"/>
        <v>6.4576599870717524E-2</v>
      </c>
      <c r="S4536" s="1" t="str">
        <f t="shared" si="211"/>
        <v>May-2026</v>
      </c>
      <c r="T4536" t="str">
        <f t="shared" si="212"/>
        <v>Profit</v>
      </c>
    </row>
    <row r="4537" spans="1:20" x14ac:dyDescent="0.3">
      <c r="A4537" t="s">
        <v>6702</v>
      </c>
      <c r="B4537" s="2">
        <v>45465</v>
      </c>
      <c r="C4537" t="s">
        <v>6703</v>
      </c>
      <c r="D4537" t="s">
        <v>19</v>
      </c>
      <c r="E4537" t="s">
        <v>58</v>
      </c>
      <c r="F4537" t="s">
        <v>104</v>
      </c>
      <c r="G4537" t="s">
        <v>22</v>
      </c>
      <c r="H4537" t="s">
        <v>74</v>
      </c>
      <c r="I4537" t="s">
        <v>137</v>
      </c>
      <c r="J4537">
        <v>1</v>
      </c>
      <c r="K4537">
        <v>21806.19</v>
      </c>
      <c r="L4537">
        <v>0.1</v>
      </c>
      <c r="M4537" s="6">
        <v>19625.57</v>
      </c>
      <c r="N4537" s="3">
        <v>15110.4</v>
      </c>
      <c r="O4537" s="6">
        <v>4515.17</v>
      </c>
      <c r="P4537" t="s">
        <v>70</v>
      </c>
      <c r="Q4537" t="s">
        <v>26</v>
      </c>
      <c r="R4537" s="4">
        <f t="shared" si="210"/>
        <v>0.23006567452563162</v>
      </c>
      <c r="S4537" s="1" t="str">
        <f t="shared" si="211"/>
        <v>Jun-2024</v>
      </c>
      <c r="T4537" t="str">
        <f t="shared" si="212"/>
        <v>Profit</v>
      </c>
    </row>
    <row r="4538" spans="1:20" x14ac:dyDescent="0.3">
      <c r="A4538" t="s">
        <v>6704</v>
      </c>
      <c r="B4538" s="2">
        <v>45634</v>
      </c>
      <c r="C4538" t="s">
        <v>932</v>
      </c>
      <c r="D4538" t="s">
        <v>19</v>
      </c>
      <c r="E4538" t="s">
        <v>53</v>
      </c>
      <c r="F4538" t="s">
        <v>97</v>
      </c>
      <c r="G4538" t="s">
        <v>79</v>
      </c>
      <c r="H4538" t="s">
        <v>41</v>
      </c>
      <c r="I4538" t="s">
        <v>42</v>
      </c>
      <c r="J4538">
        <v>2</v>
      </c>
      <c r="K4538">
        <v>188.86</v>
      </c>
      <c r="L4538">
        <v>0.05</v>
      </c>
      <c r="M4538" s="6">
        <v>358.83</v>
      </c>
      <c r="N4538" s="3">
        <v>274.08</v>
      </c>
      <c r="O4538" s="6">
        <v>84.75</v>
      </c>
      <c r="P4538" t="s">
        <v>70</v>
      </c>
      <c r="Q4538" t="s">
        <v>26</v>
      </c>
      <c r="R4538" s="4">
        <f t="shared" si="210"/>
        <v>0.236184265529638</v>
      </c>
      <c r="S4538" s="1" t="str">
        <f t="shared" si="211"/>
        <v>Dec-2024</v>
      </c>
      <c r="T4538" t="str">
        <f t="shared" si="212"/>
        <v>Profit</v>
      </c>
    </row>
    <row r="4539" spans="1:20" x14ac:dyDescent="0.3">
      <c r="A4539" t="s">
        <v>6705</v>
      </c>
      <c r="B4539" s="2">
        <v>45961</v>
      </c>
      <c r="C4539" t="s">
        <v>6706</v>
      </c>
      <c r="D4539" t="s">
        <v>19</v>
      </c>
      <c r="E4539" t="s">
        <v>34</v>
      </c>
      <c r="F4539" t="s">
        <v>110</v>
      </c>
      <c r="G4539" t="s">
        <v>79</v>
      </c>
      <c r="H4539" t="s">
        <v>74</v>
      </c>
      <c r="I4539" t="s">
        <v>75</v>
      </c>
      <c r="J4539">
        <v>1</v>
      </c>
      <c r="K4539">
        <v>8054.87</v>
      </c>
      <c r="L4539">
        <v>0.1</v>
      </c>
      <c r="M4539" s="6">
        <v>7249.38</v>
      </c>
      <c r="N4539" s="3">
        <v>4232.47</v>
      </c>
      <c r="O4539" s="6">
        <v>3016.91</v>
      </c>
      <c r="P4539" t="s">
        <v>43</v>
      </c>
      <c r="Q4539" t="s">
        <v>26</v>
      </c>
      <c r="R4539" s="4">
        <f t="shared" si="210"/>
        <v>0.4161611061911501</v>
      </c>
      <c r="S4539" s="1" t="str">
        <f t="shared" si="211"/>
        <v>Oct-2025</v>
      </c>
      <c r="T4539" t="str">
        <f t="shared" si="212"/>
        <v>Profit</v>
      </c>
    </row>
    <row r="4540" spans="1:20" x14ac:dyDescent="0.3">
      <c r="A4540" t="s">
        <v>6707</v>
      </c>
      <c r="B4540" s="2">
        <v>45722</v>
      </c>
      <c r="C4540" t="s">
        <v>570</v>
      </c>
      <c r="D4540" t="s">
        <v>19</v>
      </c>
      <c r="E4540" t="s">
        <v>39</v>
      </c>
      <c r="F4540" t="s">
        <v>120</v>
      </c>
      <c r="G4540" t="s">
        <v>29</v>
      </c>
      <c r="H4540" t="s">
        <v>74</v>
      </c>
      <c r="I4540" t="s">
        <v>137</v>
      </c>
      <c r="J4540">
        <v>6</v>
      </c>
      <c r="K4540">
        <v>15975.07</v>
      </c>
      <c r="L4540">
        <v>0.2</v>
      </c>
      <c r="M4540" s="6">
        <v>76680.34</v>
      </c>
      <c r="N4540" s="3">
        <v>70737.86</v>
      </c>
      <c r="O4540" s="6">
        <v>5942.48</v>
      </c>
      <c r="P4540" t="s">
        <v>70</v>
      </c>
      <c r="Q4540" t="s">
        <v>26</v>
      </c>
      <c r="R4540" s="4">
        <f t="shared" si="210"/>
        <v>7.7496787312106338E-2</v>
      </c>
      <c r="S4540" s="1" t="str">
        <f t="shared" si="211"/>
        <v>Mar-2025</v>
      </c>
      <c r="T4540" t="str">
        <f t="shared" si="212"/>
        <v>Profit</v>
      </c>
    </row>
    <row r="4541" spans="1:20" x14ac:dyDescent="0.3">
      <c r="A4541" t="s">
        <v>6708</v>
      </c>
      <c r="B4541" s="2">
        <v>46018</v>
      </c>
      <c r="C4541" t="s">
        <v>3073</v>
      </c>
      <c r="D4541" t="s">
        <v>46</v>
      </c>
      <c r="E4541" t="s">
        <v>39</v>
      </c>
      <c r="F4541" t="s">
        <v>146</v>
      </c>
      <c r="G4541" t="s">
        <v>29</v>
      </c>
      <c r="H4541" t="s">
        <v>41</v>
      </c>
      <c r="I4541" t="s">
        <v>62</v>
      </c>
      <c r="J4541">
        <v>1</v>
      </c>
      <c r="K4541">
        <v>250.91</v>
      </c>
      <c r="L4541">
        <v>0.15</v>
      </c>
      <c r="M4541" s="6">
        <v>213.27</v>
      </c>
      <c r="N4541" s="3">
        <v>183.8</v>
      </c>
      <c r="O4541" s="6">
        <v>29.47</v>
      </c>
      <c r="P4541" t="s">
        <v>25</v>
      </c>
      <c r="Q4541" t="s">
        <v>26</v>
      </c>
      <c r="R4541" s="4">
        <f t="shared" si="210"/>
        <v>0.138181647676654</v>
      </c>
      <c r="S4541" s="1" t="str">
        <f t="shared" si="211"/>
        <v>Dec-2025</v>
      </c>
      <c r="T4541" t="str">
        <f t="shared" si="212"/>
        <v>Profit</v>
      </c>
    </row>
    <row r="4542" spans="1:20" x14ac:dyDescent="0.3">
      <c r="A4542" t="s">
        <v>6709</v>
      </c>
      <c r="B4542" s="2">
        <v>45980</v>
      </c>
      <c r="C4542" t="s">
        <v>370</v>
      </c>
      <c r="D4542" t="s">
        <v>52</v>
      </c>
      <c r="E4542" t="s">
        <v>58</v>
      </c>
      <c r="F4542" t="s">
        <v>68</v>
      </c>
      <c r="G4542" t="s">
        <v>22</v>
      </c>
      <c r="H4542" t="s">
        <v>23</v>
      </c>
      <c r="I4542" t="s">
        <v>59</v>
      </c>
      <c r="J4542">
        <v>1</v>
      </c>
      <c r="K4542">
        <v>5477.19</v>
      </c>
      <c r="L4542">
        <v>0</v>
      </c>
      <c r="M4542" s="6">
        <v>5477.19</v>
      </c>
      <c r="N4542" s="3">
        <v>2931.01</v>
      </c>
      <c r="O4542" s="6">
        <v>2546.1799999999998</v>
      </c>
      <c r="P4542" t="s">
        <v>70</v>
      </c>
      <c r="Q4542" t="s">
        <v>26</v>
      </c>
      <c r="R4542" s="4">
        <f t="shared" si="210"/>
        <v>0.46486975985861362</v>
      </c>
      <c r="S4542" s="1" t="str">
        <f t="shared" si="211"/>
        <v>Nov-2025</v>
      </c>
      <c r="T4542" t="str">
        <f t="shared" si="212"/>
        <v>Profit</v>
      </c>
    </row>
    <row r="4543" spans="1:20" x14ac:dyDescent="0.3">
      <c r="A4543" t="s">
        <v>6710</v>
      </c>
      <c r="B4543" s="2">
        <v>45978</v>
      </c>
      <c r="C4543" t="s">
        <v>2227</v>
      </c>
      <c r="D4543" t="s">
        <v>46</v>
      </c>
      <c r="E4543" t="s">
        <v>20</v>
      </c>
      <c r="F4543" t="s">
        <v>21</v>
      </c>
      <c r="G4543" t="s">
        <v>29</v>
      </c>
      <c r="H4543" t="s">
        <v>74</v>
      </c>
      <c r="I4543" t="s">
        <v>158</v>
      </c>
      <c r="J4543">
        <v>3</v>
      </c>
      <c r="K4543">
        <v>9644.9699999999993</v>
      </c>
      <c r="L4543">
        <v>0.15</v>
      </c>
      <c r="M4543" s="6">
        <v>24594.67</v>
      </c>
      <c r="N4543" s="3">
        <v>20643.68</v>
      </c>
      <c r="O4543" s="6">
        <v>3950.99</v>
      </c>
      <c r="P4543" t="s">
        <v>25</v>
      </c>
      <c r="Q4543" t="s">
        <v>76</v>
      </c>
      <c r="R4543" s="4">
        <f t="shared" si="210"/>
        <v>0.16064415582725852</v>
      </c>
      <c r="S4543" s="1" t="str">
        <f t="shared" si="211"/>
        <v>Nov-2025</v>
      </c>
      <c r="T4543" t="str">
        <f t="shared" si="212"/>
        <v>Profit</v>
      </c>
    </row>
    <row r="4544" spans="1:20" x14ac:dyDescent="0.3">
      <c r="A4544" t="s">
        <v>6711</v>
      </c>
      <c r="B4544" s="2">
        <v>46143</v>
      </c>
      <c r="C4544" t="s">
        <v>1451</v>
      </c>
      <c r="D4544" t="s">
        <v>19</v>
      </c>
      <c r="E4544" t="s">
        <v>53</v>
      </c>
      <c r="F4544" t="s">
        <v>54</v>
      </c>
      <c r="G4544" t="s">
        <v>22</v>
      </c>
      <c r="H4544" t="s">
        <v>41</v>
      </c>
      <c r="I4544" t="s">
        <v>48</v>
      </c>
      <c r="J4544">
        <v>2</v>
      </c>
      <c r="K4544">
        <v>81.98</v>
      </c>
      <c r="L4544">
        <v>0.15</v>
      </c>
      <c r="M4544" s="6">
        <v>139.37</v>
      </c>
      <c r="N4544" s="3">
        <v>87.16</v>
      </c>
      <c r="O4544" s="6">
        <v>52.21</v>
      </c>
      <c r="P4544" t="s">
        <v>43</v>
      </c>
      <c r="Q4544" t="s">
        <v>26</v>
      </c>
      <c r="R4544" s="4">
        <f t="shared" si="210"/>
        <v>0.3746143359403028</v>
      </c>
      <c r="S4544" s="1" t="str">
        <f t="shared" si="211"/>
        <v>May-2026</v>
      </c>
      <c r="T4544" t="str">
        <f t="shared" si="212"/>
        <v>Profit</v>
      </c>
    </row>
    <row r="4545" spans="1:20" x14ac:dyDescent="0.3">
      <c r="A4545" t="s">
        <v>6712</v>
      </c>
      <c r="B4545" s="2">
        <v>46141</v>
      </c>
      <c r="C4545" t="s">
        <v>67</v>
      </c>
      <c r="D4545" t="s">
        <v>46</v>
      </c>
      <c r="E4545" t="s">
        <v>20</v>
      </c>
      <c r="F4545" t="s">
        <v>205</v>
      </c>
      <c r="G4545" t="s">
        <v>22</v>
      </c>
      <c r="H4545" t="s">
        <v>41</v>
      </c>
      <c r="I4545" t="s">
        <v>42</v>
      </c>
      <c r="J4545">
        <v>1</v>
      </c>
      <c r="K4545">
        <v>179.37</v>
      </c>
      <c r="L4545">
        <v>0.1</v>
      </c>
      <c r="M4545" s="6">
        <v>161.43</v>
      </c>
      <c r="N4545" s="3">
        <v>134.31</v>
      </c>
      <c r="O4545" s="6">
        <v>27.12</v>
      </c>
      <c r="P4545" t="s">
        <v>43</v>
      </c>
      <c r="Q4545" t="s">
        <v>26</v>
      </c>
      <c r="R4545" s="4">
        <f t="shared" si="210"/>
        <v>0.16799851328749302</v>
      </c>
      <c r="S4545" s="1" t="str">
        <f t="shared" si="211"/>
        <v>Apr-2026</v>
      </c>
      <c r="T4545" t="str">
        <f t="shared" si="212"/>
        <v>Profit</v>
      </c>
    </row>
    <row r="4546" spans="1:20" x14ac:dyDescent="0.3">
      <c r="A4546" t="s">
        <v>6713</v>
      </c>
      <c r="B4546" s="2">
        <v>45949</v>
      </c>
      <c r="C4546" t="s">
        <v>3405</v>
      </c>
      <c r="D4546" t="s">
        <v>46</v>
      </c>
      <c r="E4546" t="s">
        <v>58</v>
      </c>
      <c r="F4546" t="s">
        <v>68</v>
      </c>
      <c r="G4546" t="s">
        <v>79</v>
      </c>
      <c r="H4546" t="s">
        <v>23</v>
      </c>
      <c r="I4546" t="s">
        <v>59</v>
      </c>
      <c r="J4546">
        <v>1</v>
      </c>
      <c r="K4546">
        <v>5531.55</v>
      </c>
      <c r="L4546">
        <v>0</v>
      </c>
      <c r="M4546" s="6">
        <v>5531.55</v>
      </c>
      <c r="N4546" s="3">
        <v>3827.42</v>
      </c>
      <c r="O4546" s="6">
        <v>1704.13</v>
      </c>
      <c r="P4546" t="s">
        <v>43</v>
      </c>
      <c r="Q4546" t="s">
        <v>26</v>
      </c>
      <c r="R4546" s="4">
        <f t="shared" si="210"/>
        <v>0.30807459030470663</v>
      </c>
      <c r="S4546" s="1" t="str">
        <f t="shared" si="211"/>
        <v>Oct-2025</v>
      </c>
      <c r="T4546" t="str">
        <f t="shared" si="212"/>
        <v>Profit</v>
      </c>
    </row>
    <row r="4547" spans="1:20" x14ac:dyDescent="0.3">
      <c r="A4547" t="s">
        <v>6714</v>
      </c>
      <c r="B4547" s="2">
        <v>46253</v>
      </c>
      <c r="C4547" t="s">
        <v>4837</v>
      </c>
      <c r="D4547" t="s">
        <v>46</v>
      </c>
      <c r="E4547" t="s">
        <v>34</v>
      </c>
      <c r="F4547" t="s">
        <v>90</v>
      </c>
      <c r="G4547" t="s">
        <v>79</v>
      </c>
      <c r="H4547" t="s">
        <v>23</v>
      </c>
      <c r="I4547" t="s">
        <v>94</v>
      </c>
      <c r="J4547">
        <v>2</v>
      </c>
      <c r="K4547">
        <v>935.02</v>
      </c>
      <c r="L4547">
        <v>0.1</v>
      </c>
      <c r="M4547" s="6">
        <v>1683.04</v>
      </c>
      <c r="N4547" s="3">
        <v>1234.8599999999999</v>
      </c>
      <c r="O4547" s="6">
        <v>448.18</v>
      </c>
      <c r="P4547" t="s">
        <v>31</v>
      </c>
      <c r="Q4547" t="s">
        <v>26</v>
      </c>
      <c r="R4547" s="4">
        <f t="shared" si="210"/>
        <v>0.26629194790379312</v>
      </c>
      <c r="S4547" s="1" t="str">
        <f t="shared" si="211"/>
        <v>Aug-2026</v>
      </c>
      <c r="T4547" t="str">
        <f t="shared" si="212"/>
        <v>Profit</v>
      </c>
    </row>
    <row r="4548" spans="1:20" x14ac:dyDescent="0.3">
      <c r="A4548" t="s">
        <v>6715</v>
      </c>
      <c r="B4548" s="2">
        <v>45615</v>
      </c>
      <c r="C4548" t="s">
        <v>451</v>
      </c>
      <c r="D4548" t="s">
        <v>52</v>
      </c>
      <c r="E4548" t="s">
        <v>53</v>
      </c>
      <c r="F4548" t="s">
        <v>90</v>
      </c>
      <c r="G4548" t="s">
        <v>29</v>
      </c>
      <c r="H4548" t="s">
        <v>23</v>
      </c>
      <c r="I4548" t="s">
        <v>59</v>
      </c>
      <c r="J4548">
        <v>1</v>
      </c>
      <c r="K4548">
        <v>6709.81</v>
      </c>
      <c r="L4548">
        <v>0</v>
      </c>
      <c r="M4548" s="6">
        <v>6709.81</v>
      </c>
      <c r="N4548" s="3">
        <v>3934.14</v>
      </c>
      <c r="O4548" s="6">
        <v>2775.67</v>
      </c>
      <c r="P4548" t="s">
        <v>43</v>
      </c>
      <c r="Q4548" t="s">
        <v>26</v>
      </c>
      <c r="R4548" s="4">
        <f t="shared" si="210"/>
        <v>0.41367341251093548</v>
      </c>
      <c r="S4548" s="1" t="str">
        <f t="shared" si="211"/>
        <v>Nov-2024</v>
      </c>
      <c r="T4548" t="str">
        <f t="shared" si="212"/>
        <v>Profit</v>
      </c>
    </row>
    <row r="4549" spans="1:20" x14ac:dyDescent="0.3">
      <c r="A4549" t="s">
        <v>6716</v>
      </c>
      <c r="B4549" s="2">
        <v>46281</v>
      </c>
      <c r="C4549" t="s">
        <v>2943</v>
      </c>
      <c r="D4549" t="s">
        <v>19</v>
      </c>
      <c r="E4549" t="s">
        <v>34</v>
      </c>
      <c r="F4549" t="s">
        <v>110</v>
      </c>
      <c r="G4549" t="s">
        <v>79</v>
      </c>
      <c r="H4549" t="s">
        <v>23</v>
      </c>
      <c r="I4549" t="s">
        <v>30</v>
      </c>
      <c r="J4549">
        <v>5</v>
      </c>
      <c r="K4549">
        <v>1937.65</v>
      </c>
      <c r="L4549">
        <v>0.2</v>
      </c>
      <c r="M4549" s="6">
        <v>7750.6</v>
      </c>
      <c r="N4549" s="3">
        <v>7457.78</v>
      </c>
      <c r="O4549" s="6">
        <v>292.82</v>
      </c>
      <c r="P4549" t="s">
        <v>31</v>
      </c>
      <c r="Q4549" t="s">
        <v>26</v>
      </c>
      <c r="R4549" s="4">
        <f t="shared" ref="R4549:R4612" si="213">IFERROR(O4549/M4549,0)</f>
        <v>3.7780300879931873E-2</v>
      </c>
      <c r="S4549" s="1" t="str">
        <f t="shared" ref="S4549:S4612" si="214">TEXT(B4549,"mmm-yyyy")</f>
        <v>Sep-2026</v>
      </c>
      <c r="T4549" t="str">
        <f t="shared" ref="T4549:T4612" si="215">IF(O4549&gt;0,"Profit",IF(O4549&lt;0,"Loss","Break-Even"))</f>
        <v>Profit</v>
      </c>
    </row>
    <row r="4550" spans="1:20" x14ac:dyDescent="0.3">
      <c r="A4550" t="s">
        <v>6717</v>
      </c>
      <c r="B4550" s="2">
        <v>45964</v>
      </c>
      <c r="C4550" t="s">
        <v>2425</v>
      </c>
      <c r="D4550" t="s">
        <v>19</v>
      </c>
      <c r="E4550" t="s">
        <v>34</v>
      </c>
      <c r="F4550" t="s">
        <v>65</v>
      </c>
      <c r="G4550" t="s">
        <v>22</v>
      </c>
      <c r="H4550" t="s">
        <v>23</v>
      </c>
      <c r="I4550" t="s">
        <v>94</v>
      </c>
      <c r="J4550">
        <v>2</v>
      </c>
      <c r="K4550">
        <v>3366</v>
      </c>
      <c r="L4550">
        <v>0</v>
      </c>
      <c r="M4550" s="6">
        <v>6732</v>
      </c>
      <c r="N4550" s="3">
        <v>3513.48</v>
      </c>
      <c r="O4550" s="6">
        <v>3218.52</v>
      </c>
      <c r="P4550" t="s">
        <v>25</v>
      </c>
      <c r="Q4550" t="s">
        <v>26</v>
      </c>
      <c r="R4550" s="4">
        <f t="shared" si="213"/>
        <v>0.47809269162210338</v>
      </c>
      <c r="S4550" s="1" t="str">
        <f t="shared" si="214"/>
        <v>Nov-2025</v>
      </c>
      <c r="T4550" t="str">
        <f t="shared" si="215"/>
        <v>Profit</v>
      </c>
    </row>
    <row r="4551" spans="1:20" x14ac:dyDescent="0.3">
      <c r="A4551" t="s">
        <v>6718</v>
      </c>
      <c r="B4551" s="2">
        <v>45930</v>
      </c>
      <c r="C4551" t="s">
        <v>3612</v>
      </c>
      <c r="D4551" t="s">
        <v>19</v>
      </c>
      <c r="E4551" t="s">
        <v>20</v>
      </c>
      <c r="F4551" t="s">
        <v>157</v>
      </c>
      <c r="G4551" t="s">
        <v>29</v>
      </c>
      <c r="H4551" t="s">
        <v>41</v>
      </c>
      <c r="I4551" t="s">
        <v>55</v>
      </c>
      <c r="J4551">
        <v>3</v>
      </c>
      <c r="K4551">
        <v>224.7</v>
      </c>
      <c r="L4551">
        <v>0.2</v>
      </c>
      <c r="M4551" s="6">
        <v>539.28</v>
      </c>
      <c r="N4551" s="3">
        <v>497.52</v>
      </c>
      <c r="O4551" s="6">
        <v>41.76</v>
      </c>
      <c r="P4551" t="s">
        <v>49</v>
      </c>
      <c r="Q4551" t="s">
        <v>26</v>
      </c>
      <c r="R4551" s="4">
        <f t="shared" si="213"/>
        <v>7.7436582109479304E-2</v>
      </c>
      <c r="S4551" s="1" t="str">
        <f t="shared" si="214"/>
        <v>Sep-2025</v>
      </c>
      <c r="T4551" t="str">
        <f t="shared" si="215"/>
        <v>Profit</v>
      </c>
    </row>
    <row r="4552" spans="1:20" x14ac:dyDescent="0.3">
      <c r="A4552" t="s">
        <v>6719</v>
      </c>
      <c r="B4552" s="2">
        <v>45711</v>
      </c>
      <c r="C4552" t="s">
        <v>624</v>
      </c>
      <c r="D4552" t="s">
        <v>19</v>
      </c>
      <c r="E4552" t="s">
        <v>39</v>
      </c>
      <c r="F4552" t="s">
        <v>220</v>
      </c>
      <c r="G4552" t="s">
        <v>22</v>
      </c>
      <c r="H4552" t="s">
        <v>23</v>
      </c>
      <c r="I4552" t="s">
        <v>69</v>
      </c>
      <c r="J4552">
        <v>1</v>
      </c>
      <c r="K4552">
        <v>19038.41</v>
      </c>
      <c r="L4552">
        <v>0.1</v>
      </c>
      <c r="M4552" s="6">
        <v>17134.57</v>
      </c>
      <c r="N4552" s="3">
        <v>14239.72</v>
      </c>
      <c r="O4552" s="6">
        <v>2894.85</v>
      </c>
      <c r="P4552" t="s">
        <v>25</v>
      </c>
      <c r="Q4552" t="s">
        <v>26</v>
      </c>
      <c r="R4552" s="4">
        <f t="shared" si="213"/>
        <v>0.1689479222414102</v>
      </c>
      <c r="S4552" s="1" t="str">
        <f t="shared" si="214"/>
        <v>Feb-2025</v>
      </c>
      <c r="T4552" t="str">
        <f t="shared" si="215"/>
        <v>Profit</v>
      </c>
    </row>
    <row r="4553" spans="1:20" x14ac:dyDescent="0.3">
      <c r="A4553" t="s">
        <v>6720</v>
      </c>
      <c r="B4553" s="2">
        <v>45885</v>
      </c>
      <c r="C4553" t="s">
        <v>6721</v>
      </c>
      <c r="D4553" t="s">
        <v>19</v>
      </c>
      <c r="E4553" t="s">
        <v>53</v>
      </c>
      <c r="F4553" t="s">
        <v>54</v>
      </c>
      <c r="G4553" t="s">
        <v>22</v>
      </c>
      <c r="H4553" t="s">
        <v>23</v>
      </c>
      <c r="I4553" t="s">
        <v>30</v>
      </c>
      <c r="J4553">
        <v>5</v>
      </c>
      <c r="K4553">
        <v>666.49</v>
      </c>
      <c r="L4553">
        <v>0</v>
      </c>
      <c r="M4553" s="6">
        <v>3332.45</v>
      </c>
      <c r="N4553" s="3">
        <v>2311.17</v>
      </c>
      <c r="O4553" s="6">
        <v>1021.28</v>
      </c>
      <c r="P4553" t="s">
        <v>25</v>
      </c>
      <c r="Q4553" t="s">
        <v>26</v>
      </c>
      <c r="R4553" s="4">
        <f t="shared" si="213"/>
        <v>0.3064652132815196</v>
      </c>
      <c r="S4553" s="1" t="str">
        <f t="shared" si="214"/>
        <v>Aug-2025</v>
      </c>
      <c r="T4553" t="str">
        <f t="shared" si="215"/>
        <v>Profit</v>
      </c>
    </row>
    <row r="4554" spans="1:20" x14ac:dyDescent="0.3">
      <c r="A4554" t="s">
        <v>6722</v>
      </c>
      <c r="B4554" s="2">
        <v>45776</v>
      </c>
      <c r="C4554" t="s">
        <v>2855</v>
      </c>
      <c r="D4554" t="s">
        <v>52</v>
      </c>
      <c r="E4554" t="s">
        <v>53</v>
      </c>
      <c r="F4554" t="s">
        <v>54</v>
      </c>
      <c r="G4554" t="s">
        <v>79</v>
      </c>
      <c r="H4554" t="s">
        <v>74</v>
      </c>
      <c r="I4554" t="s">
        <v>107</v>
      </c>
      <c r="J4554">
        <v>5</v>
      </c>
      <c r="K4554">
        <v>8028.72</v>
      </c>
      <c r="L4554">
        <v>0</v>
      </c>
      <c r="M4554" s="6">
        <v>40143.599999999999</v>
      </c>
      <c r="N4554" s="3">
        <v>26891.82</v>
      </c>
      <c r="O4554" s="6">
        <v>13251.78</v>
      </c>
      <c r="P4554" t="s">
        <v>31</v>
      </c>
      <c r="Q4554" t="s">
        <v>26</v>
      </c>
      <c r="R4554" s="4">
        <f t="shared" si="213"/>
        <v>0.33010940722805132</v>
      </c>
      <c r="S4554" s="1" t="str">
        <f t="shared" si="214"/>
        <v>Apr-2025</v>
      </c>
      <c r="T4554" t="str">
        <f t="shared" si="215"/>
        <v>Profit</v>
      </c>
    </row>
    <row r="4555" spans="1:20" x14ac:dyDescent="0.3">
      <c r="A4555" t="s">
        <v>6723</v>
      </c>
      <c r="B4555" s="2">
        <v>45950</v>
      </c>
      <c r="C4555" t="s">
        <v>6724</v>
      </c>
      <c r="D4555" t="s">
        <v>19</v>
      </c>
      <c r="E4555" t="s">
        <v>53</v>
      </c>
      <c r="F4555" t="s">
        <v>90</v>
      </c>
      <c r="G4555" t="s">
        <v>22</v>
      </c>
      <c r="H4555" t="s">
        <v>74</v>
      </c>
      <c r="I4555" t="s">
        <v>158</v>
      </c>
      <c r="J4555">
        <v>2</v>
      </c>
      <c r="K4555">
        <v>5859.74</v>
      </c>
      <c r="L4555">
        <v>0.15</v>
      </c>
      <c r="M4555" s="6">
        <v>9961.56</v>
      </c>
      <c r="N4555" s="3">
        <v>7938.43</v>
      </c>
      <c r="O4555" s="6">
        <v>2023.13</v>
      </c>
      <c r="P4555" t="s">
        <v>31</v>
      </c>
      <c r="Q4555" t="s">
        <v>26</v>
      </c>
      <c r="R4555" s="4">
        <f t="shared" si="213"/>
        <v>0.20309369215263476</v>
      </c>
      <c r="S4555" s="1" t="str">
        <f t="shared" si="214"/>
        <v>Oct-2025</v>
      </c>
      <c r="T4555" t="str">
        <f t="shared" si="215"/>
        <v>Profit</v>
      </c>
    </row>
    <row r="4556" spans="1:20" x14ac:dyDescent="0.3">
      <c r="A4556" t="s">
        <v>6725</v>
      </c>
      <c r="B4556" s="2">
        <v>46042</v>
      </c>
      <c r="C4556" t="s">
        <v>6130</v>
      </c>
      <c r="D4556" t="s">
        <v>46</v>
      </c>
      <c r="E4556" t="s">
        <v>58</v>
      </c>
      <c r="F4556" t="s">
        <v>104</v>
      </c>
      <c r="G4556" t="s">
        <v>22</v>
      </c>
      <c r="H4556" t="s">
        <v>23</v>
      </c>
      <c r="I4556" t="s">
        <v>30</v>
      </c>
      <c r="J4556">
        <v>1</v>
      </c>
      <c r="K4556">
        <v>1941.03</v>
      </c>
      <c r="L4556">
        <v>0.2</v>
      </c>
      <c r="M4556" s="6">
        <v>1552.82</v>
      </c>
      <c r="N4556" s="3">
        <v>1432.86</v>
      </c>
      <c r="O4556" s="6">
        <v>119.96</v>
      </c>
      <c r="P4556" t="s">
        <v>70</v>
      </c>
      <c r="Q4556" t="s">
        <v>26</v>
      </c>
      <c r="R4556" s="4">
        <f t="shared" si="213"/>
        <v>7.7252997771795825E-2</v>
      </c>
      <c r="S4556" s="1" t="str">
        <f t="shared" si="214"/>
        <v>Jan-2026</v>
      </c>
      <c r="T4556" t="str">
        <f t="shared" si="215"/>
        <v>Profit</v>
      </c>
    </row>
    <row r="4557" spans="1:20" x14ac:dyDescent="0.3">
      <c r="A4557" t="s">
        <v>6726</v>
      </c>
      <c r="B4557" s="2">
        <v>45703</v>
      </c>
      <c r="C4557" t="s">
        <v>5072</v>
      </c>
      <c r="D4557" t="s">
        <v>19</v>
      </c>
      <c r="E4557" t="s">
        <v>20</v>
      </c>
      <c r="F4557" t="s">
        <v>115</v>
      </c>
      <c r="G4557" t="s">
        <v>22</v>
      </c>
      <c r="H4557" t="s">
        <v>74</v>
      </c>
      <c r="I4557" t="s">
        <v>137</v>
      </c>
      <c r="J4557">
        <v>3</v>
      </c>
      <c r="K4557">
        <v>18742.79</v>
      </c>
      <c r="L4557">
        <v>0.15</v>
      </c>
      <c r="M4557" s="6">
        <v>47794.11</v>
      </c>
      <c r="N4557" s="3">
        <v>43278.51</v>
      </c>
      <c r="O4557" s="6">
        <v>4515.6000000000004</v>
      </c>
      <c r="P4557" t="s">
        <v>25</v>
      </c>
      <c r="Q4557" t="s">
        <v>26</v>
      </c>
      <c r="R4557" s="4">
        <f t="shared" si="213"/>
        <v>9.4480261270687968E-2</v>
      </c>
      <c r="S4557" s="1" t="str">
        <f t="shared" si="214"/>
        <v>Feb-2025</v>
      </c>
      <c r="T4557" t="str">
        <f t="shared" si="215"/>
        <v>Profit</v>
      </c>
    </row>
    <row r="4558" spans="1:20" x14ac:dyDescent="0.3">
      <c r="A4558" t="s">
        <v>6727</v>
      </c>
      <c r="B4558" s="2">
        <v>46227</v>
      </c>
      <c r="C4558" t="s">
        <v>6728</v>
      </c>
      <c r="D4558" t="s">
        <v>52</v>
      </c>
      <c r="E4558" t="s">
        <v>34</v>
      </c>
      <c r="F4558" t="s">
        <v>35</v>
      </c>
      <c r="G4558" t="s">
        <v>22</v>
      </c>
      <c r="H4558" t="s">
        <v>74</v>
      </c>
      <c r="I4558" t="s">
        <v>91</v>
      </c>
      <c r="J4558">
        <v>4</v>
      </c>
      <c r="K4558">
        <v>8072.3</v>
      </c>
      <c r="L4558">
        <v>0.05</v>
      </c>
      <c r="M4558" s="6">
        <v>30674.74</v>
      </c>
      <c r="N4558" s="3">
        <v>20276.22</v>
      </c>
      <c r="O4558" s="6">
        <v>10398.52</v>
      </c>
      <c r="P4558" t="s">
        <v>31</v>
      </c>
      <c r="Q4558" t="s">
        <v>26</v>
      </c>
      <c r="R4558" s="4">
        <f t="shared" si="213"/>
        <v>0.33899293033942585</v>
      </c>
      <c r="S4558" s="1" t="str">
        <f t="shared" si="214"/>
        <v>Jul-2026</v>
      </c>
      <c r="T4558" t="str">
        <f t="shared" si="215"/>
        <v>Profit</v>
      </c>
    </row>
    <row r="4559" spans="1:20" x14ac:dyDescent="0.3">
      <c r="A4559" t="s">
        <v>6729</v>
      </c>
      <c r="B4559" s="2">
        <v>45375</v>
      </c>
      <c r="C4559" t="s">
        <v>6730</v>
      </c>
      <c r="D4559" t="s">
        <v>19</v>
      </c>
      <c r="E4559" t="s">
        <v>20</v>
      </c>
      <c r="F4559" t="s">
        <v>157</v>
      </c>
      <c r="G4559" t="s">
        <v>22</v>
      </c>
      <c r="H4559" t="s">
        <v>41</v>
      </c>
      <c r="I4559" t="s">
        <v>62</v>
      </c>
      <c r="J4559">
        <v>6</v>
      </c>
      <c r="K4559">
        <v>538.51</v>
      </c>
      <c r="L4559">
        <v>0.15</v>
      </c>
      <c r="M4559" s="6">
        <v>2746.4</v>
      </c>
      <c r="N4559" s="3">
        <v>2072.16</v>
      </c>
      <c r="O4559" s="6">
        <v>674.24</v>
      </c>
      <c r="P4559" t="s">
        <v>70</v>
      </c>
      <c r="Q4559" t="s">
        <v>26</v>
      </c>
      <c r="R4559" s="4">
        <f t="shared" si="213"/>
        <v>0.24549956306437518</v>
      </c>
      <c r="S4559" s="1" t="str">
        <f t="shared" si="214"/>
        <v>Mar-2024</v>
      </c>
      <c r="T4559" t="str">
        <f t="shared" si="215"/>
        <v>Profit</v>
      </c>
    </row>
    <row r="4560" spans="1:20" x14ac:dyDescent="0.3">
      <c r="A4560" t="s">
        <v>6731</v>
      </c>
      <c r="B4560" s="2">
        <v>45404</v>
      </c>
      <c r="C4560" t="s">
        <v>2065</v>
      </c>
      <c r="D4560" t="s">
        <v>19</v>
      </c>
      <c r="E4560" t="s">
        <v>53</v>
      </c>
      <c r="F4560" t="s">
        <v>90</v>
      </c>
      <c r="G4560" t="s">
        <v>22</v>
      </c>
      <c r="H4560" t="s">
        <v>23</v>
      </c>
      <c r="I4560" t="s">
        <v>24</v>
      </c>
      <c r="J4560">
        <v>2</v>
      </c>
      <c r="K4560">
        <v>94965.14</v>
      </c>
      <c r="L4560">
        <v>0.15</v>
      </c>
      <c r="M4560" s="6">
        <v>161440.74</v>
      </c>
      <c r="N4560" s="3">
        <v>150948.95000000001</v>
      </c>
      <c r="O4560" s="6">
        <v>10491.79</v>
      </c>
      <c r="P4560" t="s">
        <v>43</v>
      </c>
      <c r="Q4560" t="s">
        <v>26</v>
      </c>
      <c r="R4560" s="4">
        <f t="shared" si="213"/>
        <v>6.4988490513608901E-2</v>
      </c>
      <c r="S4560" s="1" t="str">
        <f t="shared" si="214"/>
        <v>Apr-2024</v>
      </c>
      <c r="T4560" t="str">
        <f t="shared" si="215"/>
        <v>Profit</v>
      </c>
    </row>
    <row r="4561" spans="1:20" x14ac:dyDescent="0.3">
      <c r="A4561" t="s">
        <v>6732</v>
      </c>
      <c r="B4561" s="2">
        <v>46028</v>
      </c>
      <c r="C4561" t="s">
        <v>28</v>
      </c>
      <c r="D4561" t="s">
        <v>46</v>
      </c>
      <c r="E4561" t="s">
        <v>58</v>
      </c>
      <c r="F4561" t="s">
        <v>339</v>
      </c>
      <c r="G4561" t="s">
        <v>22</v>
      </c>
      <c r="H4561" t="s">
        <v>74</v>
      </c>
      <c r="I4561" t="s">
        <v>137</v>
      </c>
      <c r="J4561">
        <v>1</v>
      </c>
      <c r="K4561">
        <v>13303.7</v>
      </c>
      <c r="L4561">
        <v>0.05</v>
      </c>
      <c r="M4561" s="6">
        <v>12638.51</v>
      </c>
      <c r="N4561" s="3">
        <v>10624.36</v>
      </c>
      <c r="O4561" s="6">
        <v>2014.15</v>
      </c>
      <c r="P4561" t="s">
        <v>25</v>
      </c>
      <c r="Q4561" t="s">
        <v>26</v>
      </c>
      <c r="R4561" s="4">
        <f t="shared" si="213"/>
        <v>0.15936609616165198</v>
      </c>
      <c r="S4561" s="1" t="str">
        <f t="shared" si="214"/>
        <v>Jan-2026</v>
      </c>
      <c r="T4561" t="str">
        <f t="shared" si="215"/>
        <v>Profit</v>
      </c>
    </row>
    <row r="4562" spans="1:20" x14ac:dyDescent="0.3">
      <c r="A4562" t="s">
        <v>6733</v>
      </c>
      <c r="B4562" s="2">
        <v>45623</v>
      </c>
      <c r="C4562" t="s">
        <v>3154</v>
      </c>
      <c r="D4562" t="s">
        <v>46</v>
      </c>
      <c r="E4562" t="s">
        <v>58</v>
      </c>
      <c r="F4562" t="s">
        <v>129</v>
      </c>
      <c r="G4562" t="s">
        <v>79</v>
      </c>
      <c r="H4562" t="s">
        <v>41</v>
      </c>
      <c r="I4562" t="s">
        <v>48</v>
      </c>
      <c r="J4562">
        <v>2</v>
      </c>
      <c r="K4562">
        <v>175.14</v>
      </c>
      <c r="L4562">
        <v>0.15</v>
      </c>
      <c r="M4562" s="6">
        <v>297.74</v>
      </c>
      <c r="N4562" s="3">
        <v>283.63</v>
      </c>
      <c r="O4562" s="6">
        <v>14.11</v>
      </c>
      <c r="P4562" t="s">
        <v>43</v>
      </c>
      <c r="Q4562" t="s">
        <v>26</v>
      </c>
      <c r="R4562" s="4">
        <f t="shared" si="213"/>
        <v>4.7390340565594137E-2</v>
      </c>
      <c r="S4562" s="1" t="str">
        <f t="shared" si="214"/>
        <v>Nov-2024</v>
      </c>
      <c r="T4562" t="str">
        <f t="shared" si="215"/>
        <v>Profit</v>
      </c>
    </row>
    <row r="4563" spans="1:20" x14ac:dyDescent="0.3">
      <c r="A4563" t="s">
        <v>6734</v>
      </c>
      <c r="B4563" s="2">
        <v>45669</v>
      </c>
      <c r="C4563" t="s">
        <v>3548</v>
      </c>
      <c r="D4563" t="s">
        <v>46</v>
      </c>
      <c r="E4563" t="s">
        <v>39</v>
      </c>
      <c r="F4563" t="s">
        <v>220</v>
      </c>
      <c r="G4563" t="s">
        <v>29</v>
      </c>
      <c r="H4563" t="s">
        <v>23</v>
      </c>
      <c r="I4563" t="s">
        <v>94</v>
      </c>
      <c r="J4563">
        <v>8</v>
      </c>
      <c r="K4563">
        <v>1950.69</v>
      </c>
      <c r="L4563">
        <v>0</v>
      </c>
      <c r="M4563" s="6">
        <v>15605.52</v>
      </c>
      <c r="N4563" s="3">
        <v>10660.16</v>
      </c>
      <c r="O4563" s="6">
        <v>4945.3599999999997</v>
      </c>
      <c r="P4563" t="s">
        <v>25</v>
      </c>
      <c r="Q4563" t="s">
        <v>26</v>
      </c>
      <c r="R4563" s="4">
        <f t="shared" si="213"/>
        <v>0.316898123228191</v>
      </c>
      <c r="S4563" s="1" t="str">
        <f t="shared" si="214"/>
        <v>Jan-2025</v>
      </c>
      <c r="T4563" t="str">
        <f t="shared" si="215"/>
        <v>Profit</v>
      </c>
    </row>
    <row r="4564" spans="1:20" x14ac:dyDescent="0.3">
      <c r="A4564" t="s">
        <v>6735</v>
      </c>
      <c r="B4564" s="2">
        <v>46046</v>
      </c>
      <c r="C4564" t="s">
        <v>766</v>
      </c>
      <c r="D4564" t="s">
        <v>52</v>
      </c>
      <c r="E4564" t="s">
        <v>20</v>
      </c>
      <c r="F4564" t="s">
        <v>205</v>
      </c>
      <c r="G4564" t="s">
        <v>79</v>
      </c>
      <c r="H4564" t="s">
        <v>23</v>
      </c>
      <c r="I4564" t="s">
        <v>30</v>
      </c>
      <c r="J4564">
        <v>1</v>
      </c>
      <c r="K4564">
        <v>2348.29</v>
      </c>
      <c r="L4564">
        <v>0.05</v>
      </c>
      <c r="M4564" s="6">
        <v>2230.88</v>
      </c>
      <c r="N4564" s="3">
        <v>1717.09</v>
      </c>
      <c r="O4564" s="6">
        <v>513.79</v>
      </c>
      <c r="P4564" t="s">
        <v>43</v>
      </c>
      <c r="Q4564" t="s">
        <v>26</v>
      </c>
      <c r="R4564" s="4">
        <f t="shared" si="213"/>
        <v>0.23030821917808217</v>
      </c>
      <c r="S4564" s="1" t="str">
        <f t="shared" si="214"/>
        <v>Jan-2026</v>
      </c>
      <c r="T4564" t="str">
        <f t="shared" si="215"/>
        <v>Profit</v>
      </c>
    </row>
    <row r="4565" spans="1:20" x14ac:dyDescent="0.3">
      <c r="A4565" t="s">
        <v>6736</v>
      </c>
      <c r="B4565" s="2">
        <v>45946</v>
      </c>
      <c r="C4565" t="s">
        <v>720</v>
      </c>
      <c r="D4565" t="s">
        <v>19</v>
      </c>
      <c r="E4565" t="s">
        <v>34</v>
      </c>
      <c r="F4565" t="s">
        <v>35</v>
      </c>
      <c r="G4565" t="s">
        <v>22</v>
      </c>
      <c r="H4565" t="s">
        <v>74</v>
      </c>
      <c r="I4565" t="s">
        <v>137</v>
      </c>
      <c r="J4565">
        <v>1</v>
      </c>
      <c r="K4565">
        <v>12107.54</v>
      </c>
      <c r="L4565">
        <v>0.05</v>
      </c>
      <c r="M4565" s="6">
        <v>11502.16</v>
      </c>
      <c r="N4565" s="3">
        <v>6600.07</v>
      </c>
      <c r="O4565" s="6">
        <v>4902.09</v>
      </c>
      <c r="P4565" t="s">
        <v>31</v>
      </c>
      <c r="Q4565" t="s">
        <v>26</v>
      </c>
      <c r="R4565" s="4">
        <f t="shared" si="213"/>
        <v>0.42618864630643288</v>
      </c>
      <c r="S4565" s="1" t="str">
        <f t="shared" si="214"/>
        <v>Oct-2025</v>
      </c>
      <c r="T4565" t="str">
        <f t="shared" si="215"/>
        <v>Profit</v>
      </c>
    </row>
    <row r="4566" spans="1:20" x14ac:dyDescent="0.3">
      <c r="A4566" t="s">
        <v>6737</v>
      </c>
      <c r="B4566" s="2">
        <v>45332</v>
      </c>
      <c r="C4566" t="s">
        <v>3953</v>
      </c>
      <c r="D4566" t="s">
        <v>19</v>
      </c>
      <c r="E4566" t="s">
        <v>39</v>
      </c>
      <c r="F4566" t="s">
        <v>120</v>
      </c>
      <c r="G4566" t="s">
        <v>29</v>
      </c>
      <c r="H4566" t="s">
        <v>23</v>
      </c>
      <c r="I4566" t="s">
        <v>24</v>
      </c>
      <c r="J4566">
        <v>1</v>
      </c>
      <c r="K4566">
        <v>91432.5</v>
      </c>
      <c r="L4566">
        <v>0.1</v>
      </c>
      <c r="M4566" s="6">
        <v>82289.25</v>
      </c>
      <c r="N4566" s="3">
        <v>69955.62</v>
      </c>
      <c r="O4566" s="6">
        <v>12333.63</v>
      </c>
      <c r="P4566" t="s">
        <v>70</v>
      </c>
      <c r="Q4566" t="s">
        <v>26</v>
      </c>
      <c r="R4566" s="4">
        <f t="shared" si="213"/>
        <v>0.14988142436588009</v>
      </c>
      <c r="S4566" s="1" t="str">
        <f t="shared" si="214"/>
        <v>Feb-2024</v>
      </c>
      <c r="T4566" t="str">
        <f t="shared" si="215"/>
        <v>Profit</v>
      </c>
    </row>
    <row r="4567" spans="1:20" x14ac:dyDescent="0.3">
      <c r="A4567" t="s">
        <v>6738</v>
      </c>
      <c r="B4567" s="2">
        <v>46226</v>
      </c>
      <c r="C4567" t="s">
        <v>2986</v>
      </c>
      <c r="D4567" t="s">
        <v>19</v>
      </c>
      <c r="E4567" t="s">
        <v>34</v>
      </c>
      <c r="F4567" t="s">
        <v>90</v>
      </c>
      <c r="G4567" t="s">
        <v>79</v>
      </c>
      <c r="H4567" t="s">
        <v>23</v>
      </c>
      <c r="I4567" t="s">
        <v>36</v>
      </c>
      <c r="J4567">
        <v>3</v>
      </c>
      <c r="K4567">
        <v>5915.49</v>
      </c>
      <c r="L4567">
        <v>0.1</v>
      </c>
      <c r="M4567" s="6">
        <v>15971.82</v>
      </c>
      <c r="N4567" s="3">
        <v>12549.66</v>
      </c>
      <c r="O4567" s="6">
        <v>3422.16</v>
      </c>
      <c r="P4567" t="s">
        <v>49</v>
      </c>
      <c r="Q4567" t="s">
        <v>26</v>
      </c>
      <c r="R4567" s="4">
        <f t="shared" si="213"/>
        <v>0.21426236959845527</v>
      </c>
      <c r="S4567" s="1" t="str">
        <f t="shared" si="214"/>
        <v>Jul-2026</v>
      </c>
      <c r="T4567" t="str">
        <f t="shared" si="215"/>
        <v>Profit</v>
      </c>
    </row>
    <row r="4568" spans="1:20" x14ac:dyDescent="0.3">
      <c r="A4568" t="s">
        <v>6739</v>
      </c>
      <c r="B4568" s="2">
        <v>46061</v>
      </c>
      <c r="C4568" t="s">
        <v>941</v>
      </c>
      <c r="D4568" t="s">
        <v>46</v>
      </c>
      <c r="E4568" t="s">
        <v>39</v>
      </c>
      <c r="F4568" t="s">
        <v>47</v>
      </c>
      <c r="G4568" t="s">
        <v>79</v>
      </c>
      <c r="H4568" t="s">
        <v>74</v>
      </c>
      <c r="I4568" t="s">
        <v>158</v>
      </c>
      <c r="J4568">
        <v>1</v>
      </c>
      <c r="K4568">
        <v>7983.29</v>
      </c>
      <c r="L4568">
        <v>0.15</v>
      </c>
      <c r="M4568" s="6">
        <v>6785.8</v>
      </c>
      <c r="N4568" s="3">
        <v>4892.2700000000004</v>
      </c>
      <c r="O4568" s="6">
        <v>1893.53</v>
      </c>
      <c r="P4568" t="s">
        <v>70</v>
      </c>
      <c r="Q4568" t="s">
        <v>26</v>
      </c>
      <c r="R4568" s="4">
        <f t="shared" si="213"/>
        <v>0.2790430015620855</v>
      </c>
      <c r="S4568" s="1" t="str">
        <f t="shared" si="214"/>
        <v>Feb-2026</v>
      </c>
      <c r="T4568" t="str">
        <f t="shared" si="215"/>
        <v>Profit</v>
      </c>
    </row>
    <row r="4569" spans="1:20" x14ac:dyDescent="0.3">
      <c r="A4569" t="s">
        <v>6740</v>
      </c>
      <c r="B4569" s="2">
        <v>46250</v>
      </c>
      <c r="C4569" t="s">
        <v>2083</v>
      </c>
      <c r="D4569" t="s">
        <v>19</v>
      </c>
      <c r="E4569" t="s">
        <v>53</v>
      </c>
      <c r="F4569" t="s">
        <v>54</v>
      </c>
      <c r="G4569" t="s">
        <v>79</v>
      </c>
      <c r="H4569" t="s">
        <v>23</v>
      </c>
      <c r="I4569" t="s">
        <v>94</v>
      </c>
      <c r="J4569">
        <v>1</v>
      </c>
      <c r="K4569">
        <v>2087.61</v>
      </c>
      <c r="L4569">
        <v>0.15</v>
      </c>
      <c r="M4569" s="6">
        <v>1774.47</v>
      </c>
      <c r="N4569" s="3">
        <v>1265.23</v>
      </c>
      <c r="O4569" s="6">
        <v>509.24</v>
      </c>
      <c r="P4569" t="s">
        <v>43</v>
      </c>
      <c r="Q4569" t="s">
        <v>26</v>
      </c>
      <c r="R4569" s="4">
        <f t="shared" si="213"/>
        <v>0.28698146488810744</v>
      </c>
      <c r="S4569" s="1" t="str">
        <f t="shared" si="214"/>
        <v>Aug-2026</v>
      </c>
      <c r="T4569" t="str">
        <f t="shared" si="215"/>
        <v>Profit</v>
      </c>
    </row>
    <row r="4570" spans="1:20" x14ac:dyDescent="0.3">
      <c r="A4570" t="s">
        <v>6741</v>
      </c>
      <c r="B4570" s="2">
        <v>46088</v>
      </c>
      <c r="C4570" t="s">
        <v>399</v>
      </c>
      <c r="D4570" t="s">
        <v>52</v>
      </c>
      <c r="E4570" t="s">
        <v>58</v>
      </c>
      <c r="F4570" t="s">
        <v>339</v>
      </c>
      <c r="G4570" t="s">
        <v>29</v>
      </c>
      <c r="H4570" t="s">
        <v>23</v>
      </c>
      <c r="I4570" t="s">
        <v>69</v>
      </c>
      <c r="J4570">
        <v>6</v>
      </c>
      <c r="K4570">
        <v>22025.88</v>
      </c>
      <c r="L4570">
        <v>0.2</v>
      </c>
      <c r="M4570" s="6">
        <v>105724.22</v>
      </c>
      <c r="N4570" s="3">
        <v>97623.47</v>
      </c>
      <c r="O4570" s="6">
        <v>8100.75</v>
      </c>
      <c r="P4570" t="s">
        <v>70</v>
      </c>
      <c r="Q4570" t="s">
        <v>26</v>
      </c>
      <c r="R4570" s="4">
        <f t="shared" si="213"/>
        <v>7.6621515864576731E-2</v>
      </c>
      <c r="S4570" s="1" t="str">
        <f t="shared" si="214"/>
        <v>Mar-2026</v>
      </c>
      <c r="T4570" t="str">
        <f t="shared" si="215"/>
        <v>Profit</v>
      </c>
    </row>
    <row r="4571" spans="1:20" x14ac:dyDescent="0.3">
      <c r="A4571" t="s">
        <v>6742</v>
      </c>
      <c r="B4571" s="2">
        <v>45396</v>
      </c>
      <c r="C4571" t="s">
        <v>3953</v>
      </c>
      <c r="D4571" t="s">
        <v>19</v>
      </c>
      <c r="E4571" t="s">
        <v>39</v>
      </c>
      <c r="F4571" t="s">
        <v>146</v>
      </c>
      <c r="G4571" t="s">
        <v>79</v>
      </c>
      <c r="H4571" t="s">
        <v>74</v>
      </c>
      <c r="I4571" t="s">
        <v>107</v>
      </c>
      <c r="J4571">
        <v>6</v>
      </c>
      <c r="K4571">
        <v>6774.68</v>
      </c>
      <c r="L4571">
        <v>0.25</v>
      </c>
      <c r="M4571" s="6">
        <v>30486.06</v>
      </c>
      <c r="N4571" s="3">
        <v>26508.46</v>
      </c>
      <c r="O4571" s="6">
        <v>3977.6</v>
      </c>
      <c r="P4571" t="s">
        <v>25</v>
      </c>
      <c r="Q4571" t="s">
        <v>26</v>
      </c>
      <c r="R4571" s="4">
        <f t="shared" si="213"/>
        <v>0.13047274721626867</v>
      </c>
      <c r="S4571" s="1" t="str">
        <f t="shared" si="214"/>
        <v>Apr-2024</v>
      </c>
      <c r="T4571" t="str">
        <f t="shared" si="215"/>
        <v>Profit</v>
      </c>
    </row>
    <row r="4572" spans="1:20" x14ac:dyDescent="0.3">
      <c r="A4572" t="s">
        <v>6743</v>
      </c>
      <c r="B4572" s="2">
        <v>45493</v>
      </c>
      <c r="C4572" t="s">
        <v>6744</v>
      </c>
      <c r="D4572" t="s">
        <v>19</v>
      </c>
      <c r="E4572" t="s">
        <v>39</v>
      </c>
      <c r="F4572" t="s">
        <v>220</v>
      </c>
      <c r="G4572" t="s">
        <v>22</v>
      </c>
      <c r="H4572" t="s">
        <v>74</v>
      </c>
      <c r="I4572" t="s">
        <v>75</v>
      </c>
      <c r="J4572">
        <v>1</v>
      </c>
      <c r="K4572">
        <v>3866.69</v>
      </c>
      <c r="L4572">
        <v>0.15</v>
      </c>
      <c r="M4572" s="6">
        <v>3286.69</v>
      </c>
      <c r="N4572" s="3">
        <v>2565.35</v>
      </c>
      <c r="O4572" s="6">
        <v>721.34</v>
      </c>
      <c r="P4572" t="s">
        <v>31</v>
      </c>
      <c r="Q4572" t="s">
        <v>26</v>
      </c>
      <c r="R4572" s="4">
        <f t="shared" si="213"/>
        <v>0.21947308690506254</v>
      </c>
      <c r="S4572" s="1" t="str">
        <f t="shared" si="214"/>
        <v>Jul-2024</v>
      </c>
      <c r="T4572" t="str">
        <f t="shared" si="215"/>
        <v>Profit</v>
      </c>
    </row>
    <row r="4573" spans="1:20" x14ac:dyDescent="0.3">
      <c r="A4573" t="s">
        <v>6745</v>
      </c>
      <c r="B4573" s="2">
        <v>45741</v>
      </c>
      <c r="C4573" t="s">
        <v>1850</v>
      </c>
      <c r="D4573" t="s">
        <v>52</v>
      </c>
      <c r="E4573" t="s">
        <v>39</v>
      </c>
      <c r="F4573" t="s">
        <v>47</v>
      </c>
      <c r="G4573" t="s">
        <v>22</v>
      </c>
      <c r="H4573" t="s">
        <v>23</v>
      </c>
      <c r="I4573" t="s">
        <v>24</v>
      </c>
      <c r="J4573">
        <v>1</v>
      </c>
      <c r="K4573">
        <v>75199.259999999995</v>
      </c>
      <c r="L4573">
        <v>0.1</v>
      </c>
      <c r="M4573" s="6">
        <v>67679.33</v>
      </c>
      <c r="N4573" s="3">
        <v>42686.400000000001</v>
      </c>
      <c r="O4573" s="6">
        <v>24992.93</v>
      </c>
      <c r="P4573" t="s">
        <v>49</v>
      </c>
      <c r="Q4573" t="s">
        <v>26</v>
      </c>
      <c r="R4573" s="4">
        <f t="shared" si="213"/>
        <v>0.36928453635696451</v>
      </c>
      <c r="S4573" s="1" t="str">
        <f t="shared" si="214"/>
        <v>Mar-2025</v>
      </c>
      <c r="T4573" t="str">
        <f t="shared" si="215"/>
        <v>Profit</v>
      </c>
    </row>
    <row r="4574" spans="1:20" x14ac:dyDescent="0.3">
      <c r="A4574" t="s">
        <v>6746</v>
      </c>
      <c r="B4574" s="2">
        <v>46110</v>
      </c>
      <c r="C4574" t="s">
        <v>1718</v>
      </c>
      <c r="D4574" t="s">
        <v>46</v>
      </c>
      <c r="E4574" t="s">
        <v>53</v>
      </c>
      <c r="F4574" t="s">
        <v>65</v>
      </c>
      <c r="G4574" t="s">
        <v>29</v>
      </c>
      <c r="H4574" t="s">
        <v>41</v>
      </c>
      <c r="I4574" t="s">
        <v>55</v>
      </c>
      <c r="J4574">
        <v>5</v>
      </c>
      <c r="K4574">
        <v>155.09</v>
      </c>
      <c r="L4574">
        <v>0.1</v>
      </c>
      <c r="M4574" s="6">
        <v>697.91</v>
      </c>
      <c r="N4574" s="3">
        <v>457.29</v>
      </c>
      <c r="O4574" s="6">
        <v>240.62</v>
      </c>
      <c r="P4574" t="s">
        <v>49</v>
      </c>
      <c r="Q4574" t="s">
        <v>26</v>
      </c>
      <c r="R4574" s="4">
        <f t="shared" si="213"/>
        <v>0.34477224857073263</v>
      </c>
      <c r="S4574" s="1" t="str">
        <f t="shared" si="214"/>
        <v>Mar-2026</v>
      </c>
      <c r="T4574" t="str">
        <f t="shared" si="215"/>
        <v>Profit</v>
      </c>
    </row>
    <row r="4575" spans="1:20" x14ac:dyDescent="0.3">
      <c r="A4575" t="s">
        <v>6747</v>
      </c>
      <c r="B4575" s="2">
        <v>46134</v>
      </c>
      <c r="C4575" t="s">
        <v>2395</v>
      </c>
      <c r="D4575" t="s">
        <v>52</v>
      </c>
      <c r="E4575" t="s">
        <v>34</v>
      </c>
      <c r="F4575" t="s">
        <v>35</v>
      </c>
      <c r="G4575" t="s">
        <v>22</v>
      </c>
      <c r="H4575" t="s">
        <v>23</v>
      </c>
      <c r="I4575" t="s">
        <v>59</v>
      </c>
      <c r="J4575">
        <v>3</v>
      </c>
      <c r="K4575">
        <v>3606.86</v>
      </c>
      <c r="L4575">
        <v>0.1</v>
      </c>
      <c r="M4575" s="6">
        <v>9738.52</v>
      </c>
      <c r="N4575" s="3">
        <v>7192.25</v>
      </c>
      <c r="O4575" s="6">
        <v>2546.27</v>
      </c>
      <c r="P4575" t="s">
        <v>43</v>
      </c>
      <c r="Q4575" t="s">
        <v>26</v>
      </c>
      <c r="R4575" s="4">
        <f t="shared" si="213"/>
        <v>0.26146375424602503</v>
      </c>
      <c r="S4575" s="1" t="str">
        <f t="shared" si="214"/>
        <v>Apr-2026</v>
      </c>
      <c r="T4575" t="str">
        <f t="shared" si="215"/>
        <v>Profit</v>
      </c>
    </row>
    <row r="4576" spans="1:20" x14ac:dyDescent="0.3">
      <c r="A4576" t="s">
        <v>6748</v>
      </c>
      <c r="B4576" s="2">
        <v>46264</v>
      </c>
      <c r="C4576" t="s">
        <v>1416</v>
      </c>
      <c r="D4576" t="s">
        <v>19</v>
      </c>
      <c r="E4576" t="s">
        <v>34</v>
      </c>
      <c r="F4576" t="s">
        <v>65</v>
      </c>
      <c r="G4576" t="s">
        <v>79</v>
      </c>
      <c r="H4576" t="s">
        <v>23</v>
      </c>
      <c r="I4576" t="s">
        <v>59</v>
      </c>
      <c r="J4576">
        <v>1</v>
      </c>
      <c r="K4576">
        <v>7844.63</v>
      </c>
      <c r="L4576">
        <v>0.05</v>
      </c>
      <c r="M4576" s="6">
        <v>7452.4</v>
      </c>
      <c r="N4576" s="3">
        <v>5219.72</v>
      </c>
      <c r="O4576" s="6">
        <v>2232.6799999999998</v>
      </c>
      <c r="P4576" t="s">
        <v>31</v>
      </c>
      <c r="Q4576" t="s">
        <v>26</v>
      </c>
      <c r="R4576" s="4">
        <f t="shared" si="213"/>
        <v>0.29959207771992913</v>
      </c>
      <c r="S4576" s="1" t="str">
        <f t="shared" si="214"/>
        <v>Aug-2026</v>
      </c>
      <c r="T4576" t="str">
        <f t="shared" si="215"/>
        <v>Profit</v>
      </c>
    </row>
    <row r="4577" spans="1:20" x14ac:dyDescent="0.3">
      <c r="A4577" t="s">
        <v>6749</v>
      </c>
      <c r="B4577" s="2">
        <v>45557</v>
      </c>
      <c r="C4577" t="s">
        <v>2229</v>
      </c>
      <c r="D4577" t="s">
        <v>19</v>
      </c>
      <c r="E4577" t="s">
        <v>53</v>
      </c>
      <c r="F4577" t="s">
        <v>97</v>
      </c>
      <c r="G4577" t="s">
        <v>22</v>
      </c>
      <c r="H4577" t="s">
        <v>23</v>
      </c>
      <c r="I4577" t="s">
        <v>24</v>
      </c>
      <c r="J4577">
        <v>3</v>
      </c>
      <c r="K4577">
        <v>78314.740000000005</v>
      </c>
      <c r="L4577">
        <v>0</v>
      </c>
      <c r="M4577" s="6">
        <v>234944.22</v>
      </c>
      <c r="N4577" s="3">
        <v>160195</v>
      </c>
      <c r="O4577" s="6">
        <v>74749.22</v>
      </c>
      <c r="P4577" t="s">
        <v>31</v>
      </c>
      <c r="Q4577" t="s">
        <v>26</v>
      </c>
      <c r="R4577" s="4">
        <f t="shared" si="213"/>
        <v>0.31815730559364264</v>
      </c>
      <c r="S4577" s="1" t="str">
        <f t="shared" si="214"/>
        <v>Sep-2024</v>
      </c>
      <c r="T4577" t="str">
        <f t="shared" si="215"/>
        <v>Profit</v>
      </c>
    </row>
    <row r="4578" spans="1:20" x14ac:dyDescent="0.3">
      <c r="A4578" t="s">
        <v>6750</v>
      </c>
      <c r="B4578" s="2">
        <v>46201</v>
      </c>
      <c r="C4578" t="s">
        <v>6751</v>
      </c>
      <c r="D4578" t="s">
        <v>46</v>
      </c>
      <c r="E4578" t="s">
        <v>53</v>
      </c>
      <c r="F4578" t="s">
        <v>65</v>
      </c>
      <c r="G4578" t="s">
        <v>79</v>
      </c>
      <c r="H4578" t="s">
        <v>74</v>
      </c>
      <c r="I4578" t="s">
        <v>75</v>
      </c>
      <c r="J4578">
        <v>2</v>
      </c>
      <c r="K4578">
        <v>9018.6200000000008</v>
      </c>
      <c r="L4578">
        <v>0.1</v>
      </c>
      <c r="M4578" s="6">
        <v>16233.52</v>
      </c>
      <c r="N4578" s="3">
        <v>14148.15</v>
      </c>
      <c r="O4578" s="6">
        <v>2085.37</v>
      </c>
      <c r="P4578" t="s">
        <v>31</v>
      </c>
      <c r="Q4578" t="s">
        <v>26</v>
      </c>
      <c r="R4578" s="4">
        <f t="shared" si="213"/>
        <v>0.12846074049251177</v>
      </c>
      <c r="S4578" s="1" t="str">
        <f t="shared" si="214"/>
        <v>Jun-2026</v>
      </c>
      <c r="T4578" t="str">
        <f t="shared" si="215"/>
        <v>Profit</v>
      </c>
    </row>
    <row r="4579" spans="1:20" x14ac:dyDescent="0.3">
      <c r="A4579" t="s">
        <v>6752</v>
      </c>
      <c r="B4579" s="2">
        <v>45501</v>
      </c>
      <c r="C4579" t="s">
        <v>6753</v>
      </c>
      <c r="D4579" t="s">
        <v>46</v>
      </c>
      <c r="E4579" t="s">
        <v>34</v>
      </c>
      <c r="F4579" t="s">
        <v>65</v>
      </c>
      <c r="G4579" t="s">
        <v>22</v>
      </c>
      <c r="H4579" t="s">
        <v>23</v>
      </c>
      <c r="I4579" t="s">
        <v>59</v>
      </c>
      <c r="J4579">
        <v>4</v>
      </c>
      <c r="K4579">
        <v>1808.47</v>
      </c>
      <c r="L4579">
        <v>0.2</v>
      </c>
      <c r="M4579" s="6">
        <v>5787.1</v>
      </c>
      <c r="N4579" s="3">
        <v>4025.31</v>
      </c>
      <c r="O4579" s="6">
        <v>1761.79</v>
      </c>
      <c r="P4579" t="s">
        <v>70</v>
      </c>
      <c r="Q4579" t="s">
        <v>26</v>
      </c>
      <c r="R4579" s="4">
        <f t="shared" si="213"/>
        <v>0.30443399975808261</v>
      </c>
      <c r="S4579" s="1" t="str">
        <f t="shared" si="214"/>
        <v>Jul-2024</v>
      </c>
      <c r="T4579" t="str">
        <f t="shared" si="215"/>
        <v>Profit</v>
      </c>
    </row>
    <row r="4580" spans="1:20" x14ac:dyDescent="0.3">
      <c r="A4580" t="s">
        <v>6754</v>
      </c>
      <c r="B4580" s="2">
        <v>45854</v>
      </c>
      <c r="C4580" t="s">
        <v>2980</v>
      </c>
      <c r="D4580" t="s">
        <v>19</v>
      </c>
      <c r="E4580" t="s">
        <v>53</v>
      </c>
      <c r="F4580" t="s">
        <v>90</v>
      </c>
      <c r="G4580" t="s">
        <v>22</v>
      </c>
      <c r="H4580" t="s">
        <v>23</v>
      </c>
      <c r="I4580" t="s">
        <v>36</v>
      </c>
      <c r="J4580">
        <v>1</v>
      </c>
      <c r="K4580">
        <v>16258.56</v>
      </c>
      <c r="L4580">
        <v>0.15</v>
      </c>
      <c r="M4580" s="6">
        <v>13819.78</v>
      </c>
      <c r="N4580" s="3">
        <v>11134.33</v>
      </c>
      <c r="O4580" s="6">
        <v>2685.45</v>
      </c>
      <c r="P4580" t="s">
        <v>31</v>
      </c>
      <c r="Q4580" t="s">
        <v>26</v>
      </c>
      <c r="R4580" s="4">
        <f t="shared" si="213"/>
        <v>0.19431930175444179</v>
      </c>
      <c r="S4580" s="1" t="str">
        <f t="shared" si="214"/>
        <v>Jul-2025</v>
      </c>
      <c r="T4580" t="str">
        <f t="shared" si="215"/>
        <v>Profit</v>
      </c>
    </row>
    <row r="4581" spans="1:20" x14ac:dyDescent="0.3">
      <c r="A4581" t="s">
        <v>6755</v>
      </c>
      <c r="B4581" s="2">
        <v>45409</v>
      </c>
      <c r="C4581" t="s">
        <v>1996</v>
      </c>
      <c r="D4581" t="s">
        <v>46</v>
      </c>
      <c r="E4581" t="s">
        <v>58</v>
      </c>
      <c r="F4581" t="s">
        <v>68</v>
      </c>
      <c r="G4581" t="s">
        <v>79</v>
      </c>
      <c r="H4581" t="s">
        <v>41</v>
      </c>
      <c r="I4581" t="s">
        <v>48</v>
      </c>
      <c r="J4581">
        <v>1</v>
      </c>
      <c r="K4581">
        <v>151.03</v>
      </c>
      <c r="L4581">
        <v>0.25</v>
      </c>
      <c r="M4581" s="6">
        <v>113.27</v>
      </c>
      <c r="N4581" s="3">
        <v>83.41</v>
      </c>
      <c r="O4581" s="6">
        <v>29.86</v>
      </c>
      <c r="P4581" t="s">
        <v>70</v>
      </c>
      <c r="Q4581" t="s">
        <v>26</v>
      </c>
      <c r="R4581" s="4">
        <f t="shared" si="213"/>
        <v>0.26361790412289221</v>
      </c>
      <c r="S4581" s="1" t="str">
        <f t="shared" si="214"/>
        <v>Apr-2024</v>
      </c>
      <c r="T4581" t="str">
        <f t="shared" si="215"/>
        <v>Profit</v>
      </c>
    </row>
    <row r="4582" spans="1:20" x14ac:dyDescent="0.3">
      <c r="A4582" t="s">
        <v>6756</v>
      </c>
      <c r="B4582" s="2">
        <v>46004</v>
      </c>
      <c r="C4582" t="s">
        <v>4961</v>
      </c>
      <c r="D4582" t="s">
        <v>19</v>
      </c>
      <c r="E4582" t="s">
        <v>58</v>
      </c>
      <c r="F4582" t="s">
        <v>54</v>
      </c>
      <c r="G4582" t="s">
        <v>79</v>
      </c>
      <c r="H4582" t="s">
        <v>41</v>
      </c>
      <c r="I4582" t="s">
        <v>125</v>
      </c>
      <c r="J4582">
        <v>1</v>
      </c>
      <c r="K4582">
        <v>95.74</v>
      </c>
      <c r="L4582">
        <v>0.1</v>
      </c>
      <c r="M4582" s="6">
        <v>86.17</v>
      </c>
      <c r="N4582" s="3">
        <v>63.52</v>
      </c>
      <c r="O4582" s="6">
        <v>22.65</v>
      </c>
      <c r="P4582" t="s">
        <v>49</v>
      </c>
      <c r="Q4582" t="s">
        <v>26</v>
      </c>
      <c r="R4582" s="4">
        <f t="shared" si="213"/>
        <v>0.26285250087037249</v>
      </c>
      <c r="S4582" s="1" t="str">
        <f t="shared" si="214"/>
        <v>Dec-2025</v>
      </c>
      <c r="T4582" t="str">
        <f t="shared" si="215"/>
        <v>Profit</v>
      </c>
    </row>
    <row r="4583" spans="1:20" x14ac:dyDescent="0.3">
      <c r="A4583" t="s">
        <v>6757</v>
      </c>
      <c r="B4583" s="2">
        <v>45668</v>
      </c>
      <c r="C4583" t="s">
        <v>2433</v>
      </c>
      <c r="D4583" t="s">
        <v>19</v>
      </c>
      <c r="E4583" t="s">
        <v>39</v>
      </c>
      <c r="F4583" t="s">
        <v>40</v>
      </c>
      <c r="G4583" t="s">
        <v>79</v>
      </c>
      <c r="H4583" t="s">
        <v>41</v>
      </c>
      <c r="I4583" t="s">
        <v>55</v>
      </c>
      <c r="J4583">
        <v>1</v>
      </c>
      <c r="K4583">
        <v>283.37</v>
      </c>
      <c r="L4583">
        <v>0.15</v>
      </c>
      <c r="M4583" s="6">
        <v>240.86</v>
      </c>
      <c r="N4583" s="3">
        <v>211.18</v>
      </c>
      <c r="O4583" s="6">
        <v>29.68</v>
      </c>
      <c r="P4583" t="s">
        <v>49</v>
      </c>
      <c r="Q4583" t="s">
        <v>142</v>
      </c>
      <c r="R4583" s="4">
        <f t="shared" si="213"/>
        <v>0.12322511002241965</v>
      </c>
      <c r="S4583" s="1" t="str">
        <f t="shared" si="214"/>
        <v>Jan-2025</v>
      </c>
      <c r="T4583" t="str">
        <f t="shared" si="215"/>
        <v>Profit</v>
      </c>
    </row>
    <row r="4584" spans="1:20" x14ac:dyDescent="0.3">
      <c r="A4584" t="s">
        <v>6758</v>
      </c>
      <c r="B4584" s="2">
        <v>45842</v>
      </c>
      <c r="C4584" t="s">
        <v>4402</v>
      </c>
      <c r="D4584" t="s">
        <v>46</v>
      </c>
      <c r="E4584" t="s">
        <v>20</v>
      </c>
      <c r="F4584" t="s">
        <v>99</v>
      </c>
      <c r="G4584" t="s">
        <v>29</v>
      </c>
      <c r="H4584" t="s">
        <v>41</v>
      </c>
      <c r="I4584" t="s">
        <v>125</v>
      </c>
      <c r="J4584">
        <v>3</v>
      </c>
      <c r="K4584">
        <v>130.61000000000001</v>
      </c>
      <c r="L4584">
        <v>0.1</v>
      </c>
      <c r="M4584" s="6">
        <v>352.65</v>
      </c>
      <c r="N4584" s="3">
        <v>249.83</v>
      </c>
      <c r="O4584" s="6">
        <v>102.82</v>
      </c>
      <c r="P4584" t="s">
        <v>70</v>
      </c>
      <c r="Q4584" t="s">
        <v>26</v>
      </c>
      <c r="R4584" s="4">
        <f t="shared" si="213"/>
        <v>0.29156387352899477</v>
      </c>
      <c r="S4584" s="1" t="str">
        <f t="shared" si="214"/>
        <v>Jul-2025</v>
      </c>
      <c r="T4584" t="str">
        <f t="shared" si="215"/>
        <v>Profit</v>
      </c>
    </row>
    <row r="4585" spans="1:20" x14ac:dyDescent="0.3">
      <c r="A4585" t="s">
        <v>6759</v>
      </c>
      <c r="B4585" s="2">
        <v>45831</v>
      </c>
      <c r="C4585" t="s">
        <v>969</v>
      </c>
      <c r="D4585" t="s">
        <v>19</v>
      </c>
      <c r="E4585" t="s">
        <v>34</v>
      </c>
      <c r="F4585" t="s">
        <v>65</v>
      </c>
      <c r="G4585" t="s">
        <v>22</v>
      </c>
      <c r="H4585" t="s">
        <v>41</v>
      </c>
      <c r="I4585" t="s">
        <v>55</v>
      </c>
      <c r="J4585">
        <v>1</v>
      </c>
      <c r="K4585">
        <v>108.64</v>
      </c>
      <c r="L4585">
        <v>0</v>
      </c>
      <c r="M4585" s="6">
        <v>108.64</v>
      </c>
      <c r="N4585" s="3">
        <v>58.85</v>
      </c>
      <c r="O4585" s="6">
        <v>49.79</v>
      </c>
      <c r="P4585" t="s">
        <v>25</v>
      </c>
      <c r="Q4585" t="s">
        <v>26</v>
      </c>
      <c r="R4585" s="4">
        <f t="shared" si="213"/>
        <v>0.45830265095729011</v>
      </c>
      <c r="S4585" s="1" t="str">
        <f t="shared" si="214"/>
        <v>Jun-2025</v>
      </c>
      <c r="T4585" t="str">
        <f t="shared" si="215"/>
        <v>Profit</v>
      </c>
    </row>
    <row r="4586" spans="1:20" x14ac:dyDescent="0.3">
      <c r="A4586" t="s">
        <v>6760</v>
      </c>
      <c r="B4586" s="2">
        <v>46062</v>
      </c>
      <c r="C4586" t="s">
        <v>2290</v>
      </c>
      <c r="D4586" t="s">
        <v>46</v>
      </c>
      <c r="E4586" t="s">
        <v>58</v>
      </c>
      <c r="F4586" t="s">
        <v>339</v>
      </c>
      <c r="G4586" t="s">
        <v>22</v>
      </c>
      <c r="H4586" t="s">
        <v>23</v>
      </c>
      <c r="I4586" t="s">
        <v>59</v>
      </c>
      <c r="J4586">
        <v>2</v>
      </c>
      <c r="K4586">
        <v>3481.2</v>
      </c>
      <c r="L4586">
        <v>0.2</v>
      </c>
      <c r="M4586" s="6">
        <v>5569.92</v>
      </c>
      <c r="N4586" s="3">
        <v>3645.38</v>
      </c>
      <c r="O4586" s="6">
        <v>1924.54</v>
      </c>
      <c r="P4586" t="s">
        <v>70</v>
      </c>
      <c r="Q4586" t="s">
        <v>26</v>
      </c>
      <c r="R4586" s="4">
        <f t="shared" si="213"/>
        <v>0.34552381362748474</v>
      </c>
      <c r="S4586" s="1" t="str">
        <f t="shared" si="214"/>
        <v>Feb-2026</v>
      </c>
      <c r="T4586" t="str">
        <f t="shared" si="215"/>
        <v>Profit</v>
      </c>
    </row>
    <row r="4587" spans="1:20" x14ac:dyDescent="0.3">
      <c r="A4587" t="s">
        <v>6761</v>
      </c>
      <c r="B4587" s="2">
        <v>45375</v>
      </c>
      <c r="C4587" t="s">
        <v>1550</v>
      </c>
      <c r="D4587" t="s">
        <v>19</v>
      </c>
      <c r="E4587" t="s">
        <v>34</v>
      </c>
      <c r="F4587" t="s">
        <v>110</v>
      </c>
      <c r="G4587" t="s">
        <v>79</v>
      </c>
      <c r="H4587" t="s">
        <v>23</v>
      </c>
      <c r="I4587" t="s">
        <v>69</v>
      </c>
      <c r="J4587">
        <v>2</v>
      </c>
      <c r="K4587">
        <v>14868.15</v>
      </c>
      <c r="L4587">
        <v>0.1</v>
      </c>
      <c r="M4587" s="6">
        <v>26762.67</v>
      </c>
      <c r="N4587" s="3">
        <v>22001.41</v>
      </c>
      <c r="O4587" s="6">
        <v>4761.26</v>
      </c>
      <c r="P4587" t="s">
        <v>43</v>
      </c>
      <c r="Q4587" t="s">
        <v>26</v>
      </c>
      <c r="R4587" s="4">
        <f t="shared" si="213"/>
        <v>0.17790676341336648</v>
      </c>
      <c r="S4587" s="1" t="str">
        <f t="shared" si="214"/>
        <v>Mar-2024</v>
      </c>
      <c r="T4587" t="str">
        <f t="shared" si="215"/>
        <v>Profit</v>
      </c>
    </row>
    <row r="4588" spans="1:20" x14ac:dyDescent="0.3">
      <c r="A4588" t="s">
        <v>6762</v>
      </c>
      <c r="B4588" s="2">
        <v>45745</v>
      </c>
      <c r="C4588" t="s">
        <v>1070</v>
      </c>
      <c r="D4588" t="s">
        <v>19</v>
      </c>
      <c r="E4588" t="s">
        <v>20</v>
      </c>
      <c r="F4588" t="s">
        <v>99</v>
      </c>
      <c r="G4588" t="s">
        <v>79</v>
      </c>
      <c r="H4588" t="s">
        <v>23</v>
      </c>
      <c r="I4588" t="s">
        <v>59</v>
      </c>
      <c r="J4588">
        <v>1</v>
      </c>
      <c r="K4588">
        <v>7471.15</v>
      </c>
      <c r="L4588">
        <v>0.15</v>
      </c>
      <c r="M4588" s="6">
        <v>6350.48</v>
      </c>
      <c r="N4588" s="3">
        <v>5870.6</v>
      </c>
      <c r="O4588" s="6">
        <v>479.88</v>
      </c>
      <c r="P4588" t="s">
        <v>43</v>
      </c>
      <c r="Q4588" t="s">
        <v>26</v>
      </c>
      <c r="R4588" s="4">
        <f t="shared" si="213"/>
        <v>7.5565941472140699E-2</v>
      </c>
      <c r="S4588" s="1" t="str">
        <f t="shared" si="214"/>
        <v>Mar-2025</v>
      </c>
      <c r="T4588" t="str">
        <f t="shared" si="215"/>
        <v>Profit</v>
      </c>
    </row>
    <row r="4589" spans="1:20" x14ac:dyDescent="0.3">
      <c r="A4589" t="s">
        <v>6763</v>
      </c>
      <c r="B4589" s="2">
        <v>45958</v>
      </c>
      <c r="C4589" t="s">
        <v>3477</v>
      </c>
      <c r="D4589" t="s">
        <v>46</v>
      </c>
      <c r="E4589" t="s">
        <v>39</v>
      </c>
      <c r="F4589" t="s">
        <v>47</v>
      </c>
      <c r="G4589" t="s">
        <v>22</v>
      </c>
      <c r="H4589" t="s">
        <v>23</v>
      </c>
      <c r="I4589" t="s">
        <v>59</v>
      </c>
      <c r="J4589">
        <v>4</v>
      </c>
      <c r="K4589">
        <v>3435.96</v>
      </c>
      <c r="L4589">
        <v>0.05</v>
      </c>
      <c r="M4589" s="6">
        <v>13056.65</v>
      </c>
      <c r="N4589" s="3">
        <v>8047.47</v>
      </c>
      <c r="O4589" s="6">
        <v>5009.18</v>
      </c>
      <c r="P4589" t="s">
        <v>49</v>
      </c>
      <c r="Q4589" t="s">
        <v>26</v>
      </c>
      <c r="R4589" s="4">
        <f t="shared" si="213"/>
        <v>0.38364971106677442</v>
      </c>
      <c r="S4589" s="1" t="str">
        <f t="shared" si="214"/>
        <v>Oct-2025</v>
      </c>
      <c r="T4589" t="str">
        <f t="shared" si="215"/>
        <v>Profit</v>
      </c>
    </row>
    <row r="4590" spans="1:20" x14ac:dyDescent="0.3">
      <c r="A4590" t="s">
        <v>6764</v>
      </c>
      <c r="B4590" s="2">
        <v>45920</v>
      </c>
      <c r="C4590" t="s">
        <v>1958</v>
      </c>
      <c r="D4590" t="s">
        <v>19</v>
      </c>
      <c r="E4590" t="s">
        <v>53</v>
      </c>
      <c r="F4590" t="s">
        <v>65</v>
      </c>
      <c r="G4590" t="s">
        <v>22</v>
      </c>
      <c r="H4590" t="s">
        <v>23</v>
      </c>
      <c r="I4590" t="s">
        <v>30</v>
      </c>
      <c r="J4590">
        <v>2</v>
      </c>
      <c r="K4590">
        <v>2407.61</v>
      </c>
      <c r="L4590">
        <v>0</v>
      </c>
      <c r="M4590" s="6">
        <v>4815.22</v>
      </c>
      <c r="N4590" s="3">
        <v>2944.79</v>
      </c>
      <c r="O4590" s="6">
        <v>1870.43</v>
      </c>
      <c r="P4590" t="s">
        <v>25</v>
      </c>
      <c r="Q4590" t="s">
        <v>26</v>
      </c>
      <c r="R4590" s="4">
        <f t="shared" si="213"/>
        <v>0.38844123425305593</v>
      </c>
      <c r="S4590" s="1" t="str">
        <f t="shared" si="214"/>
        <v>Sep-2025</v>
      </c>
      <c r="T4590" t="str">
        <f t="shared" si="215"/>
        <v>Profit</v>
      </c>
    </row>
    <row r="4591" spans="1:20" x14ac:dyDescent="0.3">
      <c r="A4591" t="s">
        <v>6765</v>
      </c>
      <c r="B4591" s="2">
        <v>45805</v>
      </c>
      <c r="C4591" t="s">
        <v>6766</v>
      </c>
      <c r="D4591" t="s">
        <v>19</v>
      </c>
      <c r="E4591" t="s">
        <v>34</v>
      </c>
      <c r="F4591" t="s">
        <v>65</v>
      </c>
      <c r="G4591" t="s">
        <v>29</v>
      </c>
      <c r="H4591" t="s">
        <v>74</v>
      </c>
      <c r="I4591" t="s">
        <v>137</v>
      </c>
      <c r="J4591">
        <v>1</v>
      </c>
      <c r="K4591">
        <v>9307.34</v>
      </c>
      <c r="L4591">
        <v>0.1</v>
      </c>
      <c r="M4591" s="6">
        <v>8376.61</v>
      </c>
      <c r="N4591" s="3">
        <v>7132.16</v>
      </c>
      <c r="O4591" s="6">
        <v>1244.45</v>
      </c>
      <c r="P4591" t="s">
        <v>43</v>
      </c>
      <c r="Q4591" t="s">
        <v>26</v>
      </c>
      <c r="R4591" s="4">
        <f t="shared" si="213"/>
        <v>0.14856248530133312</v>
      </c>
      <c r="S4591" s="1" t="str">
        <f t="shared" si="214"/>
        <v>May-2025</v>
      </c>
      <c r="T4591" t="str">
        <f t="shared" si="215"/>
        <v>Profit</v>
      </c>
    </row>
    <row r="4592" spans="1:20" x14ac:dyDescent="0.3">
      <c r="A4592" t="s">
        <v>6767</v>
      </c>
      <c r="B4592" s="2">
        <v>45896</v>
      </c>
      <c r="C4592" t="s">
        <v>2352</v>
      </c>
      <c r="D4592" t="s">
        <v>19</v>
      </c>
      <c r="E4592" t="s">
        <v>20</v>
      </c>
      <c r="F4592" t="s">
        <v>157</v>
      </c>
      <c r="G4592" t="s">
        <v>22</v>
      </c>
      <c r="H4592" t="s">
        <v>41</v>
      </c>
      <c r="I4592" t="s">
        <v>125</v>
      </c>
      <c r="J4592">
        <v>5</v>
      </c>
      <c r="K4592">
        <v>206.15</v>
      </c>
      <c r="L4592">
        <v>0.1</v>
      </c>
      <c r="M4592" s="6">
        <v>927.68</v>
      </c>
      <c r="N4592" s="3">
        <v>737.27</v>
      </c>
      <c r="O4592" s="6">
        <v>190.41</v>
      </c>
      <c r="P4592" t="s">
        <v>43</v>
      </c>
      <c r="Q4592" t="s">
        <v>26</v>
      </c>
      <c r="R4592" s="4">
        <f t="shared" si="213"/>
        <v>0.20525396688513281</v>
      </c>
      <c r="S4592" s="1" t="str">
        <f t="shared" si="214"/>
        <v>Aug-2025</v>
      </c>
      <c r="T4592" t="str">
        <f t="shared" si="215"/>
        <v>Profit</v>
      </c>
    </row>
    <row r="4593" spans="1:20" x14ac:dyDescent="0.3">
      <c r="A4593" t="s">
        <v>6768</v>
      </c>
      <c r="B4593" s="2">
        <v>45969</v>
      </c>
      <c r="C4593" t="s">
        <v>6769</v>
      </c>
      <c r="D4593" t="s">
        <v>52</v>
      </c>
      <c r="E4593" t="s">
        <v>39</v>
      </c>
      <c r="F4593" t="s">
        <v>146</v>
      </c>
      <c r="G4593" t="s">
        <v>22</v>
      </c>
      <c r="H4593" t="s">
        <v>74</v>
      </c>
      <c r="I4593" t="s">
        <v>137</v>
      </c>
      <c r="J4593">
        <v>2</v>
      </c>
      <c r="K4593">
        <v>11528.21</v>
      </c>
      <c r="L4593">
        <v>0.05</v>
      </c>
      <c r="M4593" s="6">
        <v>21903.599999999999</v>
      </c>
      <c r="N4593" s="3">
        <v>18169.45</v>
      </c>
      <c r="O4593" s="6">
        <v>3734.15</v>
      </c>
      <c r="P4593" t="s">
        <v>70</v>
      </c>
      <c r="Q4593" t="s">
        <v>26</v>
      </c>
      <c r="R4593" s="4">
        <f t="shared" si="213"/>
        <v>0.17048110812834422</v>
      </c>
      <c r="S4593" s="1" t="str">
        <f t="shared" si="214"/>
        <v>Nov-2025</v>
      </c>
      <c r="T4593" t="str">
        <f t="shared" si="215"/>
        <v>Profit</v>
      </c>
    </row>
    <row r="4594" spans="1:20" x14ac:dyDescent="0.3">
      <c r="A4594" t="s">
        <v>6770</v>
      </c>
      <c r="B4594" s="2">
        <v>45678</v>
      </c>
      <c r="C4594" t="s">
        <v>1760</v>
      </c>
      <c r="D4594" t="s">
        <v>46</v>
      </c>
      <c r="E4594" t="s">
        <v>58</v>
      </c>
      <c r="F4594" t="s">
        <v>129</v>
      </c>
      <c r="G4594" t="s">
        <v>22</v>
      </c>
      <c r="H4594" t="s">
        <v>74</v>
      </c>
      <c r="I4594" t="s">
        <v>137</v>
      </c>
      <c r="J4594">
        <v>2</v>
      </c>
      <c r="K4594">
        <v>10072.75</v>
      </c>
      <c r="L4594">
        <v>0.1</v>
      </c>
      <c r="M4594" s="6">
        <v>18130.95</v>
      </c>
      <c r="N4594" s="3">
        <v>14977.32</v>
      </c>
      <c r="O4594" s="6">
        <v>3153.63</v>
      </c>
      <c r="P4594" t="s">
        <v>31</v>
      </c>
      <c r="Q4594" t="s">
        <v>26</v>
      </c>
      <c r="R4594" s="4">
        <f t="shared" si="213"/>
        <v>0.17393628022800792</v>
      </c>
      <c r="S4594" s="1" t="str">
        <f t="shared" si="214"/>
        <v>Jan-2025</v>
      </c>
      <c r="T4594" t="str">
        <f t="shared" si="215"/>
        <v>Profit</v>
      </c>
    </row>
    <row r="4595" spans="1:20" x14ac:dyDescent="0.3">
      <c r="A4595" t="s">
        <v>6771</v>
      </c>
      <c r="B4595" s="2">
        <v>46203</v>
      </c>
      <c r="C4595" t="s">
        <v>2301</v>
      </c>
      <c r="D4595" t="s">
        <v>19</v>
      </c>
      <c r="E4595" t="s">
        <v>53</v>
      </c>
      <c r="F4595" t="s">
        <v>90</v>
      </c>
      <c r="G4595" t="s">
        <v>22</v>
      </c>
      <c r="H4595" t="s">
        <v>41</v>
      </c>
      <c r="I4595" t="s">
        <v>62</v>
      </c>
      <c r="J4595">
        <v>1</v>
      </c>
      <c r="K4595">
        <v>444.06</v>
      </c>
      <c r="L4595">
        <v>0.2</v>
      </c>
      <c r="M4595" s="6">
        <v>355.25</v>
      </c>
      <c r="N4595" s="3">
        <v>311.56</v>
      </c>
      <c r="O4595" s="6">
        <v>43.69</v>
      </c>
      <c r="P4595" t="s">
        <v>31</v>
      </c>
      <c r="Q4595" t="s">
        <v>26</v>
      </c>
      <c r="R4595" s="4">
        <f t="shared" si="213"/>
        <v>0.1229838142153413</v>
      </c>
      <c r="S4595" s="1" t="str">
        <f t="shared" si="214"/>
        <v>Jun-2026</v>
      </c>
      <c r="T4595" t="str">
        <f t="shared" si="215"/>
        <v>Profit</v>
      </c>
    </row>
    <row r="4596" spans="1:20" x14ac:dyDescent="0.3">
      <c r="A4596" t="s">
        <v>6772</v>
      </c>
      <c r="B4596" s="2">
        <v>45641</v>
      </c>
      <c r="C4596" t="s">
        <v>3755</v>
      </c>
      <c r="D4596" t="s">
        <v>19</v>
      </c>
      <c r="E4596" t="s">
        <v>53</v>
      </c>
      <c r="F4596" t="s">
        <v>90</v>
      </c>
      <c r="G4596" t="s">
        <v>22</v>
      </c>
      <c r="H4596" t="s">
        <v>23</v>
      </c>
      <c r="I4596" t="s">
        <v>59</v>
      </c>
      <c r="J4596">
        <v>2</v>
      </c>
      <c r="K4596">
        <v>4168.7</v>
      </c>
      <c r="L4596">
        <v>0.15</v>
      </c>
      <c r="M4596" s="6">
        <v>7086.79</v>
      </c>
      <c r="N4596" s="3">
        <v>6070.52</v>
      </c>
      <c r="O4596" s="6">
        <v>1016.27</v>
      </c>
      <c r="P4596" t="s">
        <v>31</v>
      </c>
      <c r="Q4596" t="s">
        <v>26</v>
      </c>
      <c r="R4596" s="4">
        <f t="shared" si="213"/>
        <v>0.14340343089043134</v>
      </c>
      <c r="S4596" s="1" t="str">
        <f t="shared" si="214"/>
        <v>Dec-2024</v>
      </c>
      <c r="T4596" t="str">
        <f t="shared" si="215"/>
        <v>Profit</v>
      </c>
    </row>
    <row r="4597" spans="1:20" x14ac:dyDescent="0.3">
      <c r="A4597" t="s">
        <v>6773</v>
      </c>
      <c r="B4597" s="2">
        <v>45587</v>
      </c>
      <c r="C4597" t="s">
        <v>2627</v>
      </c>
      <c r="D4597" t="s">
        <v>52</v>
      </c>
      <c r="E4597" t="s">
        <v>34</v>
      </c>
      <c r="F4597" t="s">
        <v>73</v>
      </c>
      <c r="G4597" t="s">
        <v>22</v>
      </c>
      <c r="H4597" t="s">
        <v>23</v>
      </c>
      <c r="I4597" t="s">
        <v>30</v>
      </c>
      <c r="J4597">
        <v>1</v>
      </c>
      <c r="K4597">
        <v>799.79</v>
      </c>
      <c r="L4597">
        <v>0.05</v>
      </c>
      <c r="M4597" s="6">
        <v>759.8</v>
      </c>
      <c r="N4597" s="3">
        <v>445.31</v>
      </c>
      <c r="O4597" s="6">
        <v>314.49</v>
      </c>
      <c r="P4597" t="s">
        <v>49</v>
      </c>
      <c r="Q4597" t="s">
        <v>26</v>
      </c>
      <c r="R4597" s="4">
        <f t="shared" si="213"/>
        <v>0.41391155567254545</v>
      </c>
      <c r="S4597" s="1" t="str">
        <f t="shared" si="214"/>
        <v>Oct-2024</v>
      </c>
      <c r="T4597" t="str">
        <f t="shared" si="215"/>
        <v>Profit</v>
      </c>
    </row>
    <row r="4598" spans="1:20" x14ac:dyDescent="0.3">
      <c r="A4598" t="s">
        <v>6774</v>
      </c>
      <c r="B4598" s="2">
        <v>45549</v>
      </c>
      <c r="C4598" t="s">
        <v>718</v>
      </c>
      <c r="D4598" t="s">
        <v>19</v>
      </c>
      <c r="E4598" t="s">
        <v>20</v>
      </c>
      <c r="F4598" t="s">
        <v>157</v>
      </c>
      <c r="G4598" t="s">
        <v>79</v>
      </c>
      <c r="H4598" t="s">
        <v>41</v>
      </c>
      <c r="I4598" t="s">
        <v>134</v>
      </c>
      <c r="J4598">
        <v>4</v>
      </c>
      <c r="K4598">
        <v>219.34</v>
      </c>
      <c r="L4598">
        <v>0</v>
      </c>
      <c r="M4598" s="6">
        <v>877.36</v>
      </c>
      <c r="N4598" s="3">
        <v>608.94000000000005</v>
      </c>
      <c r="O4598" s="6">
        <v>268.42</v>
      </c>
      <c r="P4598" t="s">
        <v>43</v>
      </c>
      <c r="Q4598" t="s">
        <v>26</v>
      </c>
      <c r="R4598" s="4">
        <f t="shared" si="213"/>
        <v>0.30594054891948574</v>
      </c>
      <c r="S4598" s="1" t="str">
        <f t="shared" si="214"/>
        <v>Sep-2024</v>
      </c>
      <c r="T4598" t="str">
        <f t="shared" si="215"/>
        <v>Profit</v>
      </c>
    </row>
    <row r="4599" spans="1:20" x14ac:dyDescent="0.3">
      <c r="A4599" t="s">
        <v>6775</v>
      </c>
      <c r="B4599" s="2">
        <v>45372</v>
      </c>
      <c r="C4599" t="s">
        <v>6776</v>
      </c>
      <c r="D4599" t="s">
        <v>19</v>
      </c>
      <c r="E4599" t="s">
        <v>58</v>
      </c>
      <c r="F4599" t="s">
        <v>68</v>
      </c>
      <c r="G4599" t="s">
        <v>22</v>
      </c>
      <c r="H4599" t="s">
        <v>23</v>
      </c>
      <c r="I4599" t="s">
        <v>59</v>
      </c>
      <c r="J4599">
        <v>1</v>
      </c>
      <c r="K4599">
        <v>3094.89</v>
      </c>
      <c r="L4599">
        <v>0.1</v>
      </c>
      <c r="M4599" s="6">
        <v>2785.4</v>
      </c>
      <c r="N4599" s="3">
        <v>2512.2800000000002</v>
      </c>
      <c r="O4599" s="6">
        <v>273.12</v>
      </c>
      <c r="P4599" t="s">
        <v>25</v>
      </c>
      <c r="Q4599" t="s">
        <v>26</v>
      </c>
      <c r="R4599" s="4">
        <f t="shared" si="213"/>
        <v>9.8054139441372867E-2</v>
      </c>
      <c r="S4599" s="1" t="str">
        <f t="shared" si="214"/>
        <v>Mar-2024</v>
      </c>
      <c r="T4599" t="str">
        <f t="shared" si="215"/>
        <v>Profit</v>
      </c>
    </row>
    <row r="4600" spans="1:20" x14ac:dyDescent="0.3">
      <c r="A4600" t="s">
        <v>6777</v>
      </c>
      <c r="B4600" s="2">
        <v>46228</v>
      </c>
      <c r="C4600" t="s">
        <v>3822</v>
      </c>
      <c r="D4600" t="s">
        <v>19</v>
      </c>
      <c r="E4600" t="s">
        <v>53</v>
      </c>
      <c r="F4600" t="s">
        <v>54</v>
      </c>
      <c r="G4600" t="s">
        <v>29</v>
      </c>
      <c r="H4600" t="s">
        <v>74</v>
      </c>
      <c r="I4600" t="s">
        <v>75</v>
      </c>
      <c r="J4600">
        <v>2</v>
      </c>
      <c r="K4600">
        <v>2520.77</v>
      </c>
      <c r="L4600">
        <v>0.05</v>
      </c>
      <c r="M4600" s="6">
        <v>4789.46</v>
      </c>
      <c r="N4600" s="3">
        <v>3557.23</v>
      </c>
      <c r="O4600" s="6">
        <v>1232.23</v>
      </c>
      <c r="P4600" t="s">
        <v>43</v>
      </c>
      <c r="Q4600" t="s">
        <v>26</v>
      </c>
      <c r="R4600" s="4">
        <f t="shared" si="213"/>
        <v>0.25727952629315204</v>
      </c>
      <c r="S4600" s="1" t="str">
        <f t="shared" si="214"/>
        <v>Jul-2026</v>
      </c>
      <c r="T4600" t="str">
        <f t="shared" si="215"/>
        <v>Profit</v>
      </c>
    </row>
    <row r="4601" spans="1:20" x14ac:dyDescent="0.3">
      <c r="A4601" t="s">
        <v>6778</v>
      </c>
      <c r="B4601" s="2">
        <v>45559</v>
      </c>
      <c r="C4601" t="s">
        <v>3286</v>
      </c>
      <c r="D4601" t="s">
        <v>19</v>
      </c>
      <c r="E4601" t="s">
        <v>34</v>
      </c>
      <c r="F4601" t="s">
        <v>35</v>
      </c>
      <c r="G4601" t="s">
        <v>79</v>
      </c>
      <c r="H4601" t="s">
        <v>23</v>
      </c>
      <c r="I4601" t="s">
        <v>69</v>
      </c>
      <c r="J4601">
        <v>4</v>
      </c>
      <c r="K4601">
        <v>22066.27</v>
      </c>
      <c r="L4601">
        <v>0.15</v>
      </c>
      <c r="M4601" s="6">
        <v>75025.320000000007</v>
      </c>
      <c r="N4601" s="3">
        <v>60355.06</v>
      </c>
      <c r="O4601" s="6">
        <v>14670.26</v>
      </c>
      <c r="P4601" t="s">
        <v>25</v>
      </c>
      <c r="Q4601" t="s">
        <v>26</v>
      </c>
      <c r="R4601" s="4">
        <f t="shared" si="213"/>
        <v>0.19553745322245875</v>
      </c>
      <c r="S4601" s="1" t="str">
        <f t="shared" si="214"/>
        <v>Sep-2024</v>
      </c>
      <c r="T4601" t="str">
        <f t="shared" si="215"/>
        <v>Profit</v>
      </c>
    </row>
    <row r="4602" spans="1:20" x14ac:dyDescent="0.3">
      <c r="A4602" t="s">
        <v>6779</v>
      </c>
      <c r="B4602" s="2">
        <v>45710</v>
      </c>
      <c r="C4602" t="s">
        <v>6233</v>
      </c>
      <c r="D4602" t="s">
        <v>19</v>
      </c>
      <c r="E4602" t="s">
        <v>34</v>
      </c>
      <c r="F4602" t="s">
        <v>65</v>
      </c>
      <c r="G4602" t="s">
        <v>22</v>
      </c>
      <c r="H4602" t="s">
        <v>23</v>
      </c>
      <c r="I4602" t="s">
        <v>24</v>
      </c>
      <c r="J4602">
        <v>3</v>
      </c>
      <c r="K4602">
        <v>70113.429999999993</v>
      </c>
      <c r="L4602">
        <v>0.1</v>
      </c>
      <c r="M4602" s="6">
        <v>189306.26</v>
      </c>
      <c r="N4602" s="3">
        <v>146040.6</v>
      </c>
      <c r="O4602" s="6">
        <v>43265.66</v>
      </c>
      <c r="P4602" t="s">
        <v>49</v>
      </c>
      <c r="Q4602" t="s">
        <v>142</v>
      </c>
      <c r="R4602" s="4">
        <f t="shared" si="213"/>
        <v>0.22854849068382632</v>
      </c>
      <c r="S4602" s="1" t="str">
        <f t="shared" si="214"/>
        <v>Feb-2025</v>
      </c>
      <c r="T4602" t="str">
        <f t="shared" si="215"/>
        <v>Profit</v>
      </c>
    </row>
    <row r="4603" spans="1:20" x14ac:dyDescent="0.3">
      <c r="A4603" t="s">
        <v>6780</v>
      </c>
      <c r="B4603" s="2">
        <v>45526</v>
      </c>
      <c r="C4603" t="s">
        <v>5657</v>
      </c>
      <c r="D4603" t="s">
        <v>52</v>
      </c>
      <c r="E4603" t="s">
        <v>34</v>
      </c>
      <c r="F4603" t="s">
        <v>65</v>
      </c>
      <c r="G4603" t="s">
        <v>29</v>
      </c>
      <c r="H4603" t="s">
        <v>74</v>
      </c>
      <c r="I4603" t="s">
        <v>91</v>
      </c>
      <c r="J4603">
        <v>4</v>
      </c>
      <c r="K4603">
        <v>5474.85</v>
      </c>
      <c r="L4603">
        <v>0</v>
      </c>
      <c r="M4603" s="6">
        <v>21899.4</v>
      </c>
      <c r="N4603" s="3">
        <v>15177.13</v>
      </c>
      <c r="O4603" s="6">
        <v>6722.27</v>
      </c>
      <c r="P4603" t="s">
        <v>25</v>
      </c>
      <c r="Q4603" t="s">
        <v>26</v>
      </c>
      <c r="R4603" s="4">
        <f t="shared" si="213"/>
        <v>0.30696137793729511</v>
      </c>
      <c r="S4603" s="1" t="str">
        <f t="shared" si="214"/>
        <v>Aug-2024</v>
      </c>
      <c r="T4603" t="str">
        <f t="shared" si="215"/>
        <v>Profit</v>
      </c>
    </row>
    <row r="4604" spans="1:20" x14ac:dyDescent="0.3">
      <c r="A4604" t="s">
        <v>6781</v>
      </c>
      <c r="B4604" s="2">
        <v>46124</v>
      </c>
      <c r="C4604" t="s">
        <v>2801</v>
      </c>
      <c r="D4604" t="s">
        <v>19</v>
      </c>
      <c r="E4604" t="s">
        <v>58</v>
      </c>
      <c r="F4604" t="s">
        <v>104</v>
      </c>
      <c r="G4604" t="s">
        <v>29</v>
      </c>
      <c r="H4604" t="s">
        <v>23</v>
      </c>
      <c r="I4604" t="s">
        <v>30</v>
      </c>
      <c r="J4604">
        <v>2</v>
      </c>
      <c r="K4604">
        <v>1093.45</v>
      </c>
      <c r="L4604">
        <v>0.05</v>
      </c>
      <c r="M4604" s="6">
        <v>2077.5500000000002</v>
      </c>
      <c r="N4604" s="3">
        <v>1663.04</v>
      </c>
      <c r="O4604" s="6">
        <v>414.51</v>
      </c>
      <c r="P4604" t="s">
        <v>25</v>
      </c>
      <c r="Q4604" t="s">
        <v>26</v>
      </c>
      <c r="R4604" s="4">
        <f t="shared" si="213"/>
        <v>0.1995186638107386</v>
      </c>
      <c r="S4604" s="1" t="str">
        <f t="shared" si="214"/>
        <v>Apr-2026</v>
      </c>
      <c r="T4604" t="str">
        <f t="shared" si="215"/>
        <v>Profit</v>
      </c>
    </row>
    <row r="4605" spans="1:20" x14ac:dyDescent="0.3">
      <c r="A4605" t="s">
        <v>6782</v>
      </c>
      <c r="B4605" s="2">
        <v>45602</v>
      </c>
      <c r="C4605" t="s">
        <v>6744</v>
      </c>
      <c r="D4605" t="s">
        <v>19</v>
      </c>
      <c r="E4605" t="s">
        <v>20</v>
      </c>
      <c r="F4605" t="s">
        <v>115</v>
      </c>
      <c r="G4605" t="s">
        <v>79</v>
      </c>
      <c r="H4605" t="s">
        <v>23</v>
      </c>
      <c r="I4605" t="s">
        <v>24</v>
      </c>
      <c r="J4605">
        <v>1</v>
      </c>
      <c r="K4605">
        <v>61694.559999999998</v>
      </c>
      <c r="L4605">
        <v>0.15</v>
      </c>
      <c r="M4605" s="6">
        <v>52440.38</v>
      </c>
      <c r="N4605" s="3">
        <v>47109.89</v>
      </c>
      <c r="O4605" s="6">
        <v>5330.49</v>
      </c>
      <c r="P4605" t="s">
        <v>70</v>
      </c>
      <c r="Q4605" t="s">
        <v>26</v>
      </c>
      <c r="R4605" s="4">
        <f t="shared" si="213"/>
        <v>0.10164857691725346</v>
      </c>
      <c r="S4605" s="1" t="str">
        <f t="shared" si="214"/>
        <v>Nov-2024</v>
      </c>
      <c r="T4605" t="str">
        <f t="shared" si="215"/>
        <v>Profit</v>
      </c>
    </row>
    <row r="4606" spans="1:20" x14ac:dyDescent="0.3">
      <c r="A4606" t="s">
        <v>6783</v>
      </c>
      <c r="B4606" s="2">
        <v>46104</v>
      </c>
      <c r="C4606" t="s">
        <v>1677</v>
      </c>
      <c r="D4606" t="s">
        <v>19</v>
      </c>
      <c r="E4606" t="s">
        <v>34</v>
      </c>
      <c r="F4606" t="s">
        <v>35</v>
      </c>
      <c r="G4606" t="s">
        <v>29</v>
      </c>
      <c r="H4606" t="s">
        <v>41</v>
      </c>
      <c r="I4606" t="s">
        <v>125</v>
      </c>
      <c r="J4606">
        <v>4</v>
      </c>
      <c r="K4606">
        <v>79.17</v>
      </c>
      <c r="L4606">
        <v>0.1</v>
      </c>
      <c r="M4606" s="6">
        <v>285.01</v>
      </c>
      <c r="N4606" s="3">
        <v>258.37</v>
      </c>
      <c r="O4606" s="6">
        <v>26.64</v>
      </c>
      <c r="P4606" t="s">
        <v>70</v>
      </c>
      <c r="Q4606" t="s">
        <v>26</v>
      </c>
      <c r="R4606" s="4">
        <f t="shared" si="213"/>
        <v>9.3470404547208868E-2</v>
      </c>
      <c r="S4606" s="1" t="str">
        <f t="shared" si="214"/>
        <v>Mar-2026</v>
      </c>
      <c r="T4606" t="str">
        <f t="shared" si="215"/>
        <v>Profit</v>
      </c>
    </row>
    <row r="4607" spans="1:20" x14ac:dyDescent="0.3">
      <c r="A4607" t="s">
        <v>6784</v>
      </c>
      <c r="B4607" s="2">
        <v>46266</v>
      </c>
      <c r="C4607" t="s">
        <v>2331</v>
      </c>
      <c r="D4607" t="s">
        <v>52</v>
      </c>
      <c r="E4607" t="s">
        <v>34</v>
      </c>
      <c r="F4607" t="s">
        <v>65</v>
      </c>
      <c r="G4607" t="s">
        <v>79</v>
      </c>
      <c r="H4607" t="s">
        <v>41</v>
      </c>
      <c r="I4607" t="s">
        <v>48</v>
      </c>
      <c r="J4607">
        <v>3</v>
      </c>
      <c r="K4607">
        <v>80.03</v>
      </c>
      <c r="L4607">
        <v>0.15</v>
      </c>
      <c r="M4607" s="6">
        <v>204.08</v>
      </c>
      <c r="N4607" s="3">
        <v>182.76</v>
      </c>
      <c r="O4607" s="6">
        <v>21.32</v>
      </c>
      <c r="P4607" t="s">
        <v>25</v>
      </c>
      <c r="Q4607" t="s">
        <v>26</v>
      </c>
      <c r="R4607" s="4">
        <f t="shared" si="213"/>
        <v>0.104468835750686</v>
      </c>
      <c r="S4607" s="1" t="str">
        <f t="shared" si="214"/>
        <v>Sep-2026</v>
      </c>
      <c r="T4607" t="str">
        <f t="shared" si="215"/>
        <v>Profit</v>
      </c>
    </row>
    <row r="4608" spans="1:20" x14ac:dyDescent="0.3">
      <c r="A4608" t="s">
        <v>6785</v>
      </c>
      <c r="B4608" s="2">
        <v>46277</v>
      </c>
      <c r="C4608" t="s">
        <v>4979</v>
      </c>
      <c r="D4608" t="s">
        <v>19</v>
      </c>
      <c r="E4608" t="s">
        <v>20</v>
      </c>
      <c r="F4608" t="s">
        <v>115</v>
      </c>
      <c r="G4608" t="s">
        <v>79</v>
      </c>
      <c r="H4608" t="s">
        <v>41</v>
      </c>
      <c r="I4608" t="s">
        <v>48</v>
      </c>
      <c r="J4608">
        <v>1</v>
      </c>
      <c r="K4608">
        <v>182.59</v>
      </c>
      <c r="L4608">
        <v>0.05</v>
      </c>
      <c r="M4608" s="6">
        <v>173.46</v>
      </c>
      <c r="N4608" s="3">
        <v>144.30000000000001</v>
      </c>
      <c r="O4608" s="6">
        <v>29.16</v>
      </c>
      <c r="P4608" t="s">
        <v>31</v>
      </c>
      <c r="Q4608" t="s">
        <v>26</v>
      </c>
      <c r="R4608" s="4">
        <f t="shared" si="213"/>
        <v>0.1681079211345555</v>
      </c>
      <c r="S4608" s="1" t="str">
        <f t="shared" si="214"/>
        <v>Sep-2026</v>
      </c>
      <c r="T4608" t="str">
        <f t="shared" si="215"/>
        <v>Profit</v>
      </c>
    </row>
    <row r="4609" spans="1:20" x14ac:dyDescent="0.3">
      <c r="A4609" t="s">
        <v>6786</v>
      </c>
      <c r="B4609" s="2">
        <v>45648</v>
      </c>
      <c r="C4609" t="s">
        <v>3316</v>
      </c>
      <c r="D4609" t="s">
        <v>19</v>
      </c>
      <c r="E4609" t="s">
        <v>34</v>
      </c>
      <c r="F4609" t="s">
        <v>110</v>
      </c>
      <c r="G4609" t="s">
        <v>29</v>
      </c>
      <c r="H4609" t="s">
        <v>23</v>
      </c>
      <c r="I4609" t="s">
        <v>24</v>
      </c>
      <c r="J4609">
        <v>4</v>
      </c>
      <c r="K4609">
        <v>76408.039999999994</v>
      </c>
      <c r="L4609">
        <v>0</v>
      </c>
      <c r="M4609" s="6">
        <v>305632.15999999997</v>
      </c>
      <c r="N4609" s="3">
        <v>173208.98</v>
      </c>
      <c r="O4609" s="6">
        <v>132423.18</v>
      </c>
      <c r="P4609" t="s">
        <v>49</v>
      </c>
      <c r="Q4609" t="s">
        <v>26</v>
      </c>
      <c r="R4609" s="4">
        <f t="shared" si="213"/>
        <v>0.43327632798852062</v>
      </c>
      <c r="S4609" s="1" t="str">
        <f t="shared" si="214"/>
        <v>Dec-2024</v>
      </c>
      <c r="T4609" t="str">
        <f t="shared" si="215"/>
        <v>Profit</v>
      </c>
    </row>
    <row r="4610" spans="1:20" x14ac:dyDescent="0.3">
      <c r="A4610" t="s">
        <v>6787</v>
      </c>
      <c r="B4610" s="2">
        <v>45504</v>
      </c>
      <c r="C4610" t="s">
        <v>504</v>
      </c>
      <c r="D4610" t="s">
        <v>19</v>
      </c>
      <c r="E4610" t="s">
        <v>53</v>
      </c>
      <c r="F4610" t="s">
        <v>97</v>
      </c>
      <c r="G4610" t="s">
        <v>79</v>
      </c>
      <c r="H4610" t="s">
        <v>41</v>
      </c>
      <c r="I4610" t="s">
        <v>48</v>
      </c>
      <c r="J4610">
        <v>1</v>
      </c>
      <c r="K4610">
        <v>50.86</v>
      </c>
      <c r="L4610">
        <v>0.1</v>
      </c>
      <c r="M4610" s="6">
        <v>45.77</v>
      </c>
      <c r="N4610" s="3">
        <v>29.23</v>
      </c>
      <c r="O4610" s="6">
        <v>16.54</v>
      </c>
      <c r="P4610" t="s">
        <v>49</v>
      </c>
      <c r="Q4610" t="s">
        <v>26</v>
      </c>
      <c r="R4610" s="4">
        <f t="shared" si="213"/>
        <v>0.36137207778020536</v>
      </c>
      <c r="S4610" s="1" t="str">
        <f t="shared" si="214"/>
        <v>Jul-2024</v>
      </c>
      <c r="T4610" t="str">
        <f t="shared" si="215"/>
        <v>Profit</v>
      </c>
    </row>
    <row r="4611" spans="1:20" x14ac:dyDescent="0.3">
      <c r="A4611" t="s">
        <v>6788</v>
      </c>
      <c r="B4611" s="2">
        <v>45865</v>
      </c>
      <c r="C4611" t="s">
        <v>5220</v>
      </c>
      <c r="D4611" t="s">
        <v>52</v>
      </c>
      <c r="E4611" t="s">
        <v>53</v>
      </c>
      <c r="F4611" t="s">
        <v>90</v>
      </c>
      <c r="G4611" t="s">
        <v>22</v>
      </c>
      <c r="H4611" t="s">
        <v>41</v>
      </c>
      <c r="I4611" t="s">
        <v>125</v>
      </c>
      <c r="J4611">
        <v>1</v>
      </c>
      <c r="K4611">
        <v>197.94</v>
      </c>
      <c r="L4611">
        <v>0</v>
      </c>
      <c r="M4611" s="6">
        <v>197.94</v>
      </c>
      <c r="N4611" s="3">
        <v>144.69</v>
      </c>
      <c r="O4611" s="6">
        <v>53.25</v>
      </c>
      <c r="P4611" t="s">
        <v>25</v>
      </c>
      <c r="Q4611" t="s">
        <v>26</v>
      </c>
      <c r="R4611" s="4">
        <f t="shared" si="213"/>
        <v>0.26902091542891787</v>
      </c>
      <c r="S4611" s="1" t="str">
        <f t="shared" si="214"/>
        <v>Jul-2025</v>
      </c>
      <c r="T4611" t="str">
        <f t="shared" si="215"/>
        <v>Profit</v>
      </c>
    </row>
    <row r="4612" spans="1:20" x14ac:dyDescent="0.3">
      <c r="A4612" t="s">
        <v>6789</v>
      </c>
      <c r="B4612" s="2">
        <v>45340</v>
      </c>
      <c r="C4612" t="s">
        <v>6674</v>
      </c>
      <c r="D4612" t="s">
        <v>19</v>
      </c>
      <c r="E4612" t="s">
        <v>39</v>
      </c>
      <c r="F4612" t="s">
        <v>120</v>
      </c>
      <c r="G4612" t="s">
        <v>79</v>
      </c>
      <c r="H4612" t="s">
        <v>23</v>
      </c>
      <c r="I4612" t="s">
        <v>59</v>
      </c>
      <c r="J4612">
        <v>1</v>
      </c>
      <c r="K4612">
        <v>3766.16</v>
      </c>
      <c r="L4612">
        <v>0.15</v>
      </c>
      <c r="M4612" s="6">
        <v>3201.24</v>
      </c>
      <c r="N4612" s="3">
        <v>2180.52</v>
      </c>
      <c r="O4612" s="6">
        <v>1020.72</v>
      </c>
      <c r="P4612" t="s">
        <v>31</v>
      </c>
      <c r="Q4612" t="s">
        <v>26</v>
      </c>
      <c r="R4612" s="4">
        <f t="shared" si="213"/>
        <v>0.31885144506503732</v>
      </c>
      <c r="S4612" s="1" t="str">
        <f t="shared" si="214"/>
        <v>Feb-2024</v>
      </c>
      <c r="T4612" t="str">
        <f t="shared" si="215"/>
        <v>Profit</v>
      </c>
    </row>
    <row r="4613" spans="1:20" x14ac:dyDescent="0.3">
      <c r="A4613" t="s">
        <v>6790</v>
      </c>
      <c r="B4613" s="2">
        <v>45418</v>
      </c>
      <c r="C4613" t="s">
        <v>1539</v>
      </c>
      <c r="D4613" t="s">
        <v>19</v>
      </c>
      <c r="E4613" t="s">
        <v>34</v>
      </c>
      <c r="F4613" t="s">
        <v>65</v>
      </c>
      <c r="G4613" t="s">
        <v>79</v>
      </c>
      <c r="H4613" t="s">
        <v>74</v>
      </c>
      <c r="I4613" t="s">
        <v>158</v>
      </c>
      <c r="J4613">
        <v>1</v>
      </c>
      <c r="K4613">
        <v>10859.54</v>
      </c>
      <c r="L4613">
        <v>0.2</v>
      </c>
      <c r="M4613" s="6">
        <v>8687.6299999999992</v>
      </c>
      <c r="N4613" s="3">
        <v>8748.56</v>
      </c>
      <c r="O4613" s="6">
        <v>-60.93</v>
      </c>
      <c r="P4613" t="s">
        <v>25</v>
      </c>
      <c r="Q4613" t="s">
        <v>26</v>
      </c>
      <c r="R4613" s="4">
        <f t="shared" ref="R4613:R4676" si="216">IFERROR(O4613/M4613,0)</f>
        <v>-7.0134202308339564E-3</v>
      </c>
      <c r="S4613" s="1" t="str">
        <f t="shared" ref="S4613:S4676" si="217">TEXT(B4613,"mmm-yyyy")</f>
        <v>May-2024</v>
      </c>
      <c r="T4613" t="str">
        <f t="shared" ref="T4613:T4676" si="218">IF(O4613&gt;0,"Profit",IF(O4613&lt;0,"Loss","Break-Even"))</f>
        <v>Loss</v>
      </c>
    </row>
    <row r="4614" spans="1:20" x14ac:dyDescent="0.3">
      <c r="A4614" t="s">
        <v>6791</v>
      </c>
      <c r="B4614" s="2">
        <v>45514</v>
      </c>
      <c r="C4614" t="s">
        <v>3696</v>
      </c>
      <c r="D4614" t="s">
        <v>19</v>
      </c>
      <c r="E4614" t="s">
        <v>53</v>
      </c>
      <c r="F4614" t="s">
        <v>97</v>
      </c>
      <c r="G4614" t="s">
        <v>22</v>
      </c>
      <c r="H4614" t="s">
        <v>41</v>
      </c>
      <c r="I4614" t="s">
        <v>42</v>
      </c>
      <c r="J4614">
        <v>2</v>
      </c>
      <c r="K4614">
        <v>158.47</v>
      </c>
      <c r="L4614">
        <v>0.2</v>
      </c>
      <c r="M4614" s="6">
        <v>253.55</v>
      </c>
      <c r="N4614" s="3">
        <v>165.17</v>
      </c>
      <c r="O4614" s="6">
        <v>88.38</v>
      </c>
      <c r="P4614" t="s">
        <v>43</v>
      </c>
      <c r="Q4614" t="s">
        <v>26</v>
      </c>
      <c r="R4614" s="4">
        <f t="shared" si="216"/>
        <v>0.34857030171563791</v>
      </c>
      <c r="S4614" s="1" t="str">
        <f t="shared" si="217"/>
        <v>Aug-2024</v>
      </c>
      <c r="T4614" t="str">
        <f t="shared" si="218"/>
        <v>Profit</v>
      </c>
    </row>
    <row r="4615" spans="1:20" x14ac:dyDescent="0.3">
      <c r="A4615" t="s">
        <v>6792</v>
      </c>
      <c r="B4615" s="2">
        <v>46212</v>
      </c>
      <c r="C4615" t="s">
        <v>2806</v>
      </c>
      <c r="D4615" t="s">
        <v>19</v>
      </c>
      <c r="E4615" t="s">
        <v>39</v>
      </c>
      <c r="F4615" t="s">
        <v>47</v>
      </c>
      <c r="G4615" t="s">
        <v>22</v>
      </c>
      <c r="H4615" t="s">
        <v>23</v>
      </c>
      <c r="I4615" t="s">
        <v>24</v>
      </c>
      <c r="J4615">
        <v>4</v>
      </c>
      <c r="K4615">
        <v>85152.25</v>
      </c>
      <c r="L4615">
        <v>0.1</v>
      </c>
      <c r="M4615" s="6">
        <v>306548.09999999998</v>
      </c>
      <c r="N4615" s="3">
        <v>269282.05</v>
      </c>
      <c r="O4615" s="6">
        <v>37266.050000000003</v>
      </c>
      <c r="P4615" t="s">
        <v>70</v>
      </c>
      <c r="Q4615" t="s">
        <v>26</v>
      </c>
      <c r="R4615" s="4">
        <f t="shared" si="216"/>
        <v>0.12156672965841252</v>
      </c>
      <c r="S4615" s="1" t="str">
        <f t="shared" si="217"/>
        <v>Jul-2026</v>
      </c>
      <c r="T4615" t="str">
        <f t="shared" si="218"/>
        <v>Profit</v>
      </c>
    </row>
    <row r="4616" spans="1:20" x14ac:dyDescent="0.3">
      <c r="A4616" t="s">
        <v>6793</v>
      </c>
      <c r="B4616" s="2">
        <v>45570</v>
      </c>
      <c r="C4616" t="s">
        <v>5809</v>
      </c>
      <c r="D4616" t="s">
        <v>19</v>
      </c>
      <c r="E4616" t="s">
        <v>53</v>
      </c>
      <c r="F4616" t="s">
        <v>90</v>
      </c>
      <c r="G4616" t="s">
        <v>79</v>
      </c>
      <c r="H4616" t="s">
        <v>23</v>
      </c>
      <c r="I4616" t="s">
        <v>24</v>
      </c>
      <c r="J4616">
        <v>2</v>
      </c>
      <c r="K4616">
        <v>49236.47</v>
      </c>
      <c r="L4616">
        <v>0</v>
      </c>
      <c r="M4616" s="6">
        <v>98472.94</v>
      </c>
      <c r="N4616" s="3">
        <v>70196.91</v>
      </c>
      <c r="O4616" s="6">
        <v>28276.03</v>
      </c>
      <c r="P4616" t="s">
        <v>70</v>
      </c>
      <c r="Q4616" t="s">
        <v>26</v>
      </c>
      <c r="R4616" s="4">
        <f t="shared" si="216"/>
        <v>0.28714517917308041</v>
      </c>
      <c r="S4616" s="1" t="str">
        <f t="shared" si="217"/>
        <v>Oct-2024</v>
      </c>
      <c r="T4616" t="str">
        <f t="shared" si="218"/>
        <v>Profit</v>
      </c>
    </row>
    <row r="4617" spans="1:20" x14ac:dyDescent="0.3">
      <c r="A4617" t="s">
        <v>6794</v>
      </c>
      <c r="B4617" s="2">
        <v>45699</v>
      </c>
      <c r="C4617" t="s">
        <v>6795</v>
      </c>
      <c r="D4617" t="s">
        <v>19</v>
      </c>
      <c r="E4617" t="s">
        <v>39</v>
      </c>
      <c r="F4617" t="s">
        <v>40</v>
      </c>
      <c r="G4617" t="s">
        <v>79</v>
      </c>
      <c r="H4617" t="s">
        <v>23</v>
      </c>
      <c r="I4617" t="s">
        <v>94</v>
      </c>
      <c r="J4617">
        <v>1</v>
      </c>
      <c r="K4617">
        <v>1449.23</v>
      </c>
      <c r="L4617">
        <v>0.15</v>
      </c>
      <c r="M4617" s="6">
        <v>1231.8499999999999</v>
      </c>
      <c r="N4617" s="3">
        <v>1007.65</v>
      </c>
      <c r="O4617" s="6">
        <v>224.2</v>
      </c>
      <c r="P4617" t="s">
        <v>43</v>
      </c>
      <c r="Q4617" t="s">
        <v>26</v>
      </c>
      <c r="R4617" s="4">
        <f t="shared" si="216"/>
        <v>0.18200267889759306</v>
      </c>
      <c r="S4617" s="1" t="str">
        <f t="shared" si="217"/>
        <v>Feb-2025</v>
      </c>
      <c r="T4617" t="str">
        <f t="shared" si="218"/>
        <v>Profit</v>
      </c>
    </row>
    <row r="4618" spans="1:20" x14ac:dyDescent="0.3">
      <c r="A4618" t="s">
        <v>6796</v>
      </c>
      <c r="B4618" s="2">
        <v>45796</v>
      </c>
      <c r="C4618" t="s">
        <v>675</v>
      </c>
      <c r="D4618" t="s">
        <v>19</v>
      </c>
      <c r="E4618" t="s">
        <v>58</v>
      </c>
      <c r="F4618" t="s">
        <v>68</v>
      </c>
      <c r="G4618" t="s">
        <v>22</v>
      </c>
      <c r="H4618" t="s">
        <v>23</v>
      </c>
      <c r="I4618" t="s">
        <v>69</v>
      </c>
      <c r="J4618">
        <v>5</v>
      </c>
      <c r="K4618">
        <v>10225.23</v>
      </c>
      <c r="L4618">
        <v>0</v>
      </c>
      <c r="M4618" s="6">
        <v>51126.15</v>
      </c>
      <c r="N4618" s="3">
        <v>40590.22</v>
      </c>
      <c r="O4618" s="6">
        <v>10535.93</v>
      </c>
      <c r="P4618" t="s">
        <v>49</v>
      </c>
      <c r="Q4618" t="s">
        <v>26</v>
      </c>
      <c r="R4618" s="4">
        <f t="shared" si="216"/>
        <v>0.20607712491552757</v>
      </c>
      <c r="S4618" s="1" t="str">
        <f t="shared" si="217"/>
        <v>May-2025</v>
      </c>
      <c r="T4618" t="str">
        <f t="shared" si="218"/>
        <v>Profit</v>
      </c>
    </row>
    <row r="4619" spans="1:20" x14ac:dyDescent="0.3">
      <c r="A4619" t="s">
        <v>6797</v>
      </c>
      <c r="B4619" s="2">
        <v>45585</v>
      </c>
      <c r="C4619" t="s">
        <v>6721</v>
      </c>
      <c r="D4619" t="s">
        <v>46</v>
      </c>
      <c r="E4619" t="s">
        <v>39</v>
      </c>
      <c r="F4619" t="s">
        <v>47</v>
      </c>
      <c r="G4619" t="s">
        <v>22</v>
      </c>
      <c r="H4619" t="s">
        <v>41</v>
      </c>
      <c r="I4619" t="s">
        <v>55</v>
      </c>
      <c r="J4619">
        <v>4</v>
      </c>
      <c r="K4619">
        <v>454.21</v>
      </c>
      <c r="L4619">
        <v>0</v>
      </c>
      <c r="M4619" s="6">
        <v>1816.84</v>
      </c>
      <c r="N4619" s="3">
        <v>1328.28</v>
      </c>
      <c r="O4619" s="6">
        <v>488.56</v>
      </c>
      <c r="P4619" t="s">
        <v>70</v>
      </c>
      <c r="Q4619" t="s">
        <v>26</v>
      </c>
      <c r="R4619" s="4">
        <f t="shared" si="216"/>
        <v>0.26890645296228616</v>
      </c>
      <c r="S4619" s="1" t="str">
        <f t="shared" si="217"/>
        <v>Oct-2024</v>
      </c>
      <c r="T4619" t="str">
        <f t="shared" si="218"/>
        <v>Profit</v>
      </c>
    </row>
    <row r="4620" spans="1:20" x14ac:dyDescent="0.3">
      <c r="A4620" t="s">
        <v>6798</v>
      </c>
      <c r="B4620" s="2">
        <v>46087</v>
      </c>
      <c r="C4620" t="s">
        <v>3382</v>
      </c>
      <c r="D4620" t="s">
        <v>19</v>
      </c>
      <c r="E4620" t="s">
        <v>58</v>
      </c>
      <c r="F4620" t="s">
        <v>339</v>
      </c>
      <c r="G4620" t="s">
        <v>79</v>
      </c>
      <c r="H4620" t="s">
        <v>41</v>
      </c>
      <c r="I4620" t="s">
        <v>134</v>
      </c>
      <c r="J4620">
        <v>3</v>
      </c>
      <c r="K4620">
        <v>488.13</v>
      </c>
      <c r="L4620">
        <v>0.15</v>
      </c>
      <c r="M4620" s="6">
        <v>1244.73</v>
      </c>
      <c r="N4620" s="3">
        <v>983.35</v>
      </c>
      <c r="O4620" s="6">
        <v>261.38</v>
      </c>
      <c r="P4620" t="s">
        <v>49</v>
      </c>
      <c r="Q4620" t="s">
        <v>26</v>
      </c>
      <c r="R4620" s="4">
        <f t="shared" si="216"/>
        <v>0.20998931495183693</v>
      </c>
      <c r="S4620" s="1" t="str">
        <f t="shared" si="217"/>
        <v>Mar-2026</v>
      </c>
      <c r="T4620" t="str">
        <f t="shared" si="218"/>
        <v>Profit</v>
      </c>
    </row>
    <row r="4621" spans="1:20" x14ac:dyDescent="0.3">
      <c r="A4621" t="s">
        <v>6799</v>
      </c>
      <c r="B4621" s="2">
        <v>45568</v>
      </c>
      <c r="C4621" t="s">
        <v>2011</v>
      </c>
      <c r="D4621" t="s">
        <v>19</v>
      </c>
      <c r="E4621" t="s">
        <v>39</v>
      </c>
      <c r="F4621" t="s">
        <v>40</v>
      </c>
      <c r="G4621" t="s">
        <v>22</v>
      </c>
      <c r="H4621" t="s">
        <v>41</v>
      </c>
      <c r="I4621" t="s">
        <v>134</v>
      </c>
      <c r="J4621">
        <v>1</v>
      </c>
      <c r="K4621">
        <v>336.41</v>
      </c>
      <c r="L4621">
        <v>0.15</v>
      </c>
      <c r="M4621" s="6">
        <v>285.95</v>
      </c>
      <c r="N4621" s="3">
        <v>207.31</v>
      </c>
      <c r="O4621" s="6">
        <v>78.64</v>
      </c>
      <c r="P4621" t="s">
        <v>70</v>
      </c>
      <c r="Q4621" t="s">
        <v>26</v>
      </c>
      <c r="R4621" s="4">
        <f t="shared" si="216"/>
        <v>0.27501311418080088</v>
      </c>
      <c r="S4621" s="1" t="str">
        <f t="shared" si="217"/>
        <v>Oct-2024</v>
      </c>
      <c r="T4621" t="str">
        <f t="shared" si="218"/>
        <v>Profit</v>
      </c>
    </row>
    <row r="4622" spans="1:20" x14ac:dyDescent="0.3">
      <c r="A4622" t="s">
        <v>6800</v>
      </c>
      <c r="B4622" s="2">
        <v>45729</v>
      </c>
      <c r="C4622" t="s">
        <v>226</v>
      </c>
      <c r="D4622" t="s">
        <v>19</v>
      </c>
      <c r="E4622" t="s">
        <v>39</v>
      </c>
      <c r="F4622" t="s">
        <v>40</v>
      </c>
      <c r="G4622" t="s">
        <v>79</v>
      </c>
      <c r="H4622" t="s">
        <v>41</v>
      </c>
      <c r="I4622" t="s">
        <v>134</v>
      </c>
      <c r="J4622">
        <v>6</v>
      </c>
      <c r="K4622">
        <v>415.07</v>
      </c>
      <c r="L4622">
        <v>0.05</v>
      </c>
      <c r="M4622" s="6">
        <v>2365.9</v>
      </c>
      <c r="N4622" s="3">
        <v>1351.38</v>
      </c>
      <c r="O4622" s="6">
        <v>1014.52</v>
      </c>
      <c r="P4622" t="s">
        <v>49</v>
      </c>
      <c r="Q4622" t="s">
        <v>26</v>
      </c>
      <c r="R4622" s="4">
        <f t="shared" si="216"/>
        <v>0.42880933260070159</v>
      </c>
      <c r="S4622" s="1" t="str">
        <f t="shared" si="217"/>
        <v>Mar-2025</v>
      </c>
      <c r="T4622" t="str">
        <f t="shared" si="218"/>
        <v>Profit</v>
      </c>
    </row>
    <row r="4623" spans="1:20" x14ac:dyDescent="0.3">
      <c r="A4623" t="s">
        <v>6801</v>
      </c>
      <c r="B4623" s="2">
        <v>45398</v>
      </c>
      <c r="C4623" t="s">
        <v>469</v>
      </c>
      <c r="D4623" t="s">
        <v>46</v>
      </c>
      <c r="E4623" t="s">
        <v>53</v>
      </c>
      <c r="F4623" t="s">
        <v>90</v>
      </c>
      <c r="G4623" t="s">
        <v>29</v>
      </c>
      <c r="H4623" t="s">
        <v>74</v>
      </c>
      <c r="I4623" t="s">
        <v>107</v>
      </c>
      <c r="J4623">
        <v>1</v>
      </c>
      <c r="K4623">
        <v>11209.61</v>
      </c>
      <c r="L4623">
        <v>0.05</v>
      </c>
      <c r="M4623" s="6">
        <v>10649.13</v>
      </c>
      <c r="N4623" s="3">
        <v>6226.08</v>
      </c>
      <c r="O4623" s="6">
        <v>4423.05</v>
      </c>
      <c r="P4623" t="s">
        <v>31</v>
      </c>
      <c r="Q4623" t="s">
        <v>26</v>
      </c>
      <c r="R4623" s="4">
        <f t="shared" si="216"/>
        <v>0.41534378864752336</v>
      </c>
      <c r="S4623" s="1" t="str">
        <f t="shared" si="217"/>
        <v>Apr-2024</v>
      </c>
      <c r="T4623" t="str">
        <f t="shared" si="218"/>
        <v>Profit</v>
      </c>
    </row>
    <row r="4624" spans="1:20" x14ac:dyDescent="0.3">
      <c r="A4624" t="s">
        <v>6802</v>
      </c>
      <c r="B4624" s="2">
        <v>45949</v>
      </c>
      <c r="C4624" t="s">
        <v>916</v>
      </c>
      <c r="D4624" t="s">
        <v>19</v>
      </c>
      <c r="E4624" t="s">
        <v>58</v>
      </c>
      <c r="F4624" t="s">
        <v>68</v>
      </c>
      <c r="G4624" t="s">
        <v>22</v>
      </c>
      <c r="H4624" t="s">
        <v>23</v>
      </c>
      <c r="I4624" t="s">
        <v>24</v>
      </c>
      <c r="J4624">
        <v>5</v>
      </c>
      <c r="K4624">
        <v>61419.93</v>
      </c>
      <c r="L4624">
        <v>0.25</v>
      </c>
      <c r="M4624" s="6">
        <v>230324.74</v>
      </c>
      <c r="N4624" s="3">
        <v>240633.22</v>
      </c>
      <c r="O4624" s="6">
        <v>-10308.48</v>
      </c>
      <c r="P4624" t="s">
        <v>49</v>
      </c>
      <c r="Q4624" t="s">
        <v>26</v>
      </c>
      <c r="R4624" s="4">
        <f t="shared" si="216"/>
        <v>-4.4756286276498129E-2</v>
      </c>
      <c r="S4624" s="1" t="str">
        <f t="shared" si="217"/>
        <v>Oct-2025</v>
      </c>
      <c r="T4624" t="str">
        <f t="shared" si="218"/>
        <v>Loss</v>
      </c>
    </row>
    <row r="4625" spans="1:20" x14ac:dyDescent="0.3">
      <c r="A4625" t="s">
        <v>6803</v>
      </c>
      <c r="B4625" s="2">
        <v>45711</v>
      </c>
      <c r="C4625" t="s">
        <v>6804</v>
      </c>
      <c r="D4625" t="s">
        <v>19</v>
      </c>
      <c r="E4625" t="s">
        <v>34</v>
      </c>
      <c r="F4625" t="s">
        <v>35</v>
      </c>
      <c r="G4625" t="s">
        <v>29</v>
      </c>
      <c r="H4625" t="s">
        <v>23</v>
      </c>
      <c r="I4625" t="s">
        <v>36</v>
      </c>
      <c r="J4625">
        <v>4</v>
      </c>
      <c r="K4625">
        <v>19113.599999999999</v>
      </c>
      <c r="L4625">
        <v>0.15</v>
      </c>
      <c r="M4625" s="6">
        <v>64986.239999999998</v>
      </c>
      <c r="N4625" s="3">
        <v>55987.47</v>
      </c>
      <c r="O4625" s="6">
        <v>8998.77</v>
      </c>
      <c r="P4625" t="s">
        <v>25</v>
      </c>
      <c r="Q4625" t="s">
        <v>26</v>
      </c>
      <c r="R4625" s="4">
        <f t="shared" si="216"/>
        <v>0.13847192882677933</v>
      </c>
      <c r="S4625" s="1" t="str">
        <f t="shared" si="217"/>
        <v>Feb-2025</v>
      </c>
      <c r="T4625" t="str">
        <f t="shared" si="218"/>
        <v>Profit</v>
      </c>
    </row>
    <row r="4626" spans="1:20" x14ac:dyDescent="0.3">
      <c r="A4626" t="s">
        <v>6805</v>
      </c>
      <c r="B4626" s="2">
        <v>45902</v>
      </c>
      <c r="C4626" t="s">
        <v>4496</v>
      </c>
      <c r="D4626" t="s">
        <v>19</v>
      </c>
      <c r="E4626" t="s">
        <v>58</v>
      </c>
      <c r="F4626" t="s">
        <v>68</v>
      </c>
      <c r="G4626" t="s">
        <v>22</v>
      </c>
      <c r="H4626" t="s">
        <v>23</v>
      </c>
      <c r="I4626" t="s">
        <v>59</v>
      </c>
      <c r="J4626">
        <v>2</v>
      </c>
      <c r="K4626">
        <v>4455.33</v>
      </c>
      <c r="L4626">
        <v>0.15</v>
      </c>
      <c r="M4626" s="6">
        <v>7574.06</v>
      </c>
      <c r="N4626" s="3">
        <v>6393.27</v>
      </c>
      <c r="O4626" s="6">
        <v>1180.79</v>
      </c>
      <c r="P4626" t="s">
        <v>49</v>
      </c>
      <c r="Q4626" t="s">
        <v>26</v>
      </c>
      <c r="R4626" s="4">
        <f t="shared" si="216"/>
        <v>0.15589921389584976</v>
      </c>
      <c r="S4626" s="1" t="str">
        <f t="shared" si="217"/>
        <v>Sep-2025</v>
      </c>
      <c r="T4626" t="str">
        <f t="shared" si="218"/>
        <v>Profit</v>
      </c>
    </row>
    <row r="4627" spans="1:20" x14ac:dyDescent="0.3">
      <c r="A4627" t="s">
        <v>6806</v>
      </c>
      <c r="B4627" s="2">
        <v>45720</v>
      </c>
      <c r="C4627" t="s">
        <v>445</v>
      </c>
      <c r="D4627" t="s">
        <v>19</v>
      </c>
      <c r="E4627" t="s">
        <v>39</v>
      </c>
      <c r="F4627" t="s">
        <v>220</v>
      </c>
      <c r="G4627" t="s">
        <v>22</v>
      </c>
      <c r="H4627" t="s">
        <v>41</v>
      </c>
      <c r="I4627" t="s">
        <v>62</v>
      </c>
      <c r="J4627">
        <v>2</v>
      </c>
      <c r="K4627">
        <v>302.70999999999998</v>
      </c>
      <c r="L4627">
        <v>0.1</v>
      </c>
      <c r="M4627" s="6">
        <v>544.88</v>
      </c>
      <c r="N4627" s="3">
        <v>326.82</v>
      </c>
      <c r="O4627" s="6">
        <v>218.06</v>
      </c>
      <c r="P4627" t="s">
        <v>49</v>
      </c>
      <c r="Q4627" t="s">
        <v>26</v>
      </c>
      <c r="R4627" s="4">
        <f t="shared" si="216"/>
        <v>0.40019820877991485</v>
      </c>
      <c r="S4627" s="1" t="str">
        <f t="shared" si="217"/>
        <v>Mar-2025</v>
      </c>
      <c r="T4627" t="str">
        <f t="shared" si="218"/>
        <v>Profit</v>
      </c>
    </row>
    <row r="4628" spans="1:20" x14ac:dyDescent="0.3">
      <c r="A4628" t="s">
        <v>6807</v>
      </c>
      <c r="B4628" s="2">
        <v>45666</v>
      </c>
      <c r="C4628" t="s">
        <v>3458</v>
      </c>
      <c r="D4628" t="s">
        <v>19</v>
      </c>
      <c r="E4628" t="s">
        <v>39</v>
      </c>
      <c r="F4628" t="s">
        <v>47</v>
      </c>
      <c r="G4628" t="s">
        <v>29</v>
      </c>
      <c r="H4628" t="s">
        <v>74</v>
      </c>
      <c r="I4628" t="s">
        <v>75</v>
      </c>
      <c r="J4628">
        <v>2</v>
      </c>
      <c r="K4628">
        <v>3683.74</v>
      </c>
      <c r="L4628">
        <v>0.15</v>
      </c>
      <c r="M4628" s="6">
        <v>6262.36</v>
      </c>
      <c r="N4628" s="3">
        <v>5871.58</v>
      </c>
      <c r="O4628" s="6">
        <v>390.78</v>
      </c>
      <c r="P4628" t="s">
        <v>70</v>
      </c>
      <c r="Q4628" t="s">
        <v>26</v>
      </c>
      <c r="R4628" s="4">
        <f t="shared" si="216"/>
        <v>6.2401395001245537E-2</v>
      </c>
      <c r="S4628" s="1" t="str">
        <f t="shared" si="217"/>
        <v>Jan-2025</v>
      </c>
      <c r="T4628" t="str">
        <f t="shared" si="218"/>
        <v>Profit</v>
      </c>
    </row>
    <row r="4629" spans="1:20" x14ac:dyDescent="0.3">
      <c r="A4629" t="s">
        <v>6808</v>
      </c>
      <c r="B4629" s="2">
        <v>45364</v>
      </c>
      <c r="C4629" t="s">
        <v>5443</v>
      </c>
      <c r="D4629" t="s">
        <v>46</v>
      </c>
      <c r="E4629" t="s">
        <v>53</v>
      </c>
      <c r="F4629" t="s">
        <v>90</v>
      </c>
      <c r="G4629" t="s">
        <v>79</v>
      </c>
      <c r="H4629" t="s">
        <v>23</v>
      </c>
      <c r="I4629" t="s">
        <v>24</v>
      </c>
      <c r="J4629">
        <v>2</v>
      </c>
      <c r="K4629">
        <v>75226.55</v>
      </c>
      <c r="L4629">
        <v>0</v>
      </c>
      <c r="M4629" s="6">
        <v>150453.1</v>
      </c>
      <c r="N4629" s="3">
        <v>98830.59</v>
      </c>
      <c r="O4629" s="6">
        <v>51622.51</v>
      </c>
      <c r="P4629" t="s">
        <v>43</v>
      </c>
      <c r="Q4629" t="s">
        <v>142</v>
      </c>
      <c r="R4629" s="4">
        <f t="shared" si="216"/>
        <v>0.34311363474730666</v>
      </c>
      <c r="S4629" s="1" t="str">
        <f t="shared" si="217"/>
        <v>Mar-2024</v>
      </c>
      <c r="T4629" t="str">
        <f t="shared" si="218"/>
        <v>Profit</v>
      </c>
    </row>
    <row r="4630" spans="1:20" x14ac:dyDescent="0.3">
      <c r="A4630" t="s">
        <v>6809</v>
      </c>
      <c r="B4630" s="2">
        <v>46240</v>
      </c>
      <c r="C4630" t="s">
        <v>3334</v>
      </c>
      <c r="D4630" t="s">
        <v>46</v>
      </c>
      <c r="E4630" t="s">
        <v>39</v>
      </c>
      <c r="F4630" t="s">
        <v>120</v>
      </c>
      <c r="G4630" t="s">
        <v>22</v>
      </c>
      <c r="H4630" t="s">
        <v>41</v>
      </c>
      <c r="I4630" t="s">
        <v>42</v>
      </c>
      <c r="J4630">
        <v>4</v>
      </c>
      <c r="K4630">
        <v>108.15</v>
      </c>
      <c r="L4630">
        <v>0.05</v>
      </c>
      <c r="M4630" s="6">
        <v>410.97</v>
      </c>
      <c r="N4630" s="3">
        <v>305.66000000000003</v>
      </c>
      <c r="O4630" s="6">
        <v>105.31</v>
      </c>
      <c r="P4630" t="s">
        <v>49</v>
      </c>
      <c r="Q4630" t="s">
        <v>26</v>
      </c>
      <c r="R4630" s="4">
        <f t="shared" si="216"/>
        <v>0.25624741465313766</v>
      </c>
      <c r="S4630" s="1" t="str">
        <f t="shared" si="217"/>
        <v>Aug-2026</v>
      </c>
      <c r="T4630" t="str">
        <f t="shared" si="218"/>
        <v>Profit</v>
      </c>
    </row>
    <row r="4631" spans="1:20" x14ac:dyDescent="0.3">
      <c r="A4631" t="s">
        <v>6810</v>
      </c>
      <c r="B4631" s="2">
        <v>46289</v>
      </c>
      <c r="C4631" t="s">
        <v>599</v>
      </c>
      <c r="D4631" t="s">
        <v>52</v>
      </c>
      <c r="E4631" t="s">
        <v>34</v>
      </c>
      <c r="F4631" t="s">
        <v>65</v>
      </c>
      <c r="G4631" t="s">
        <v>22</v>
      </c>
      <c r="H4631" t="s">
        <v>23</v>
      </c>
      <c r="I4631" t="s">
        <v>36</v>
      </c>
      <c r="J4631">
        <v>4</v>
      </c>
      <c r="K4631">
        <v>20147.060000000001</v>
      </c>
      <c r="L4631">
        <v>0.2</v>
      </c>
      <c r="M4631" s="6">
        <v>64470.59</v>
      </c>
      <c r="N4631" s="3">
        <v>54340.86</v>
      </c>
      <c r="O4631" s="6">
        <v>10129.73</v>
      </c>
      <c r="P4631" t="s">
        <v>70</v>
      </c>
      <c r="Q4631" t="s">
        <v>26</v>
      </c>
      <c r="R4631" s="4">
        <f t="shared" si="216"/>
        <v>0.15712172015177772</v>
      </c>
      <c r="S4631" s="1" t="str">
        <f t="shared" si="217"/>
        <v>Sep-2026</v>
      </c>
      <c r="T4631" t="str">
        <f t="shared" si="218"/>
        <v>Profit</v>
      </c>
    </row>
    <row r="4632" spans="1:20" x14ac:dyDescent="0.3">
      <c r="A4632" t="s">
        <v>6811</v>
      </c>
      <c r="B4632" s="2">
        <v>45925</v>
      </c>
      <c r="C4632" t="s">
        <v>4141</v>
      </c>
      <c r="D4632" t="s">
        <v>19</v>
      </c>
      <c r="E4632" t="s">
        <v>20</v>
      </c>
      <c r="F4632" t="s">
        <v>115</v>
      </c>
      <c r="G4632" t="s">
        <v>29</v>
      </c>
      <c r="H4632" t="s">
        <v>23</v>
      </c>
      <c r="I4632" t="s">
        <v>59</v>
      </c>
      <c r="J4632">
        <v>3</v>
      </c>
      <c r="K4632">
        <v>6219.64</v>
      </c>
      <c r="L4632">
        <v>0</v>
      </c>
      <c r="M4632" s="6">
        <v>18658.919999999998</v>
      </c>
      <c r="N4632" s="3">
        <v>12322.46</v>
      </c>
      <c r="O4632" s="6">
        <v>6336.46</v>
      </c>
      <c r="P4632" t="s">
        <v>49</v>
      </c>
      <c r="Q4632" t="s">
        <v>26</v>
      </c>
      <c r="R4632" s="4">
        <f t="shared" si="216"/>
        <v>0.33959414585624464</v>
      </c>
      <c r="S4632" s="1" t="str">
        <f t="shared" si="217"/>
        <v>Sep-2025</v>
      </c>
      <c r="T4632" t="str">
        <f t="shared" si="218"/>
        <v>Profit</v>
      </c>
    </row>
    <row r="4633" spans="1:20" x14ac:dyDescent="0.3">
      <c r="A4633" t="s">
        <v>6812</v>
      </c>
      <c r="B4633" s="2">
        <v>45321</v>
      </c>
      <c r="C4633" t="s">
        <v>2401</v>
      </c>
      <c r="D4633" t="s">
        <v>19</v>
      </c>
      <c r="E4633" t="s">
        <v>39</v>
      </c>
      <c r="F4633" t="s">
        <v>120</v>
      </c>
      <c r="G4633" t="s">
        <v>79</v>
      </c>
      <c r="H4633" t="s">
        <v>23</v>
      </c>
      <c r="I4633" t="s">
        <v>69</v>
      </c>
      <c r="J4633">
        <v>1</v>
      </c>
      <c r="K4633">
        <v>18675.29</v>
      </c>
      <c r="L4633">
        <v>0.15</v>
      </c>
      <c r="M4633" s="6">
        <v>15874</v>
      </c>
      <c r="N4633" s="3">
        <v>11764.95</v>
      </c>
      <c r="O4633" s="6">
        <v>4109.05</v>
      </c>
      <c r="P4633" t="s">
        <v>25</v>
      </c>
      <c r="Q4633" t="s">
        <v>26</v>
      </c>
      <c r="R4633" s="4">
        <f t="shared" si="216"/>
        <v>0.2588541010457352</v>
      </c>
      <c r="S4633" s="1" t="str">
        <f t="shared" si="217"/>
        <v>Jan-2024</v>
      </c>
      <c r="T4633" t="str">
        <f t="shared" si="218"/>
        <v>Profit</v>
      </c>
    </row>
    <row r="4634" spans="1:20" x14ac:dyDescent="0.3">
      <c r="A4634" t="s">
        <v>6813</v>
      </c>
      <c r="B4634" s="2">
        <v>45479</v>
      </c>
      <c r="C4634" t="s">
        <v>837</v>
      </c>
      <c r="D4634" t="s">
        <v>46</v>
      </c>
      <c r="E4634" t="s">
        <v>39</v>
      </c>
      <c r="F4634" t="s">
        <v>40</v>
      </c>
      <c r="G4634" t="s">
        <v>79</v>
      </c>
      <c r="H4634" t="s">
        <v>41</v>
      </c>
      <c r="I4634" t="s">
        <v>42</v>
      </c>
      <c r="J4634">
        <v>3</v>
      </c>
      <c r="K4634">
        <v>142.9</v>
      </c>
      <c r="L4634">
        <v>0.15</v>
      </c>
      <c r="M4634" s="6">
        <v>364.4</v>
      </c>
      <c r="N4634" s="3">
        <v>246.14</v>
      </c>
      <c r="O4634" s="6">
        <v>118.26</v>
      </c>
      <c r="P4634" t="s">
        <v>43</v>
      </c>
      <c r="Q4634" t="s">
        <v>26</v>
      </c>
      <c r="R4634" s="4">
        <f t="shared" si="216"/>
        <v>0.32453347969264545</v>
      </c>
      <c r="S4634" s="1" t="str">
        <f t="shared" si="217"/>
        <v>Jul-2024</v>
      </c>
      <c r="T4634" t="str">
        <f t="shared" si="218"/>
        <v>Profit</v>
      </c>
    </row>
    <row r="4635" spans="1:20" x14ac:dyDescent="0.3">
      <c r="A4635" t="s">
        <v>6814</v>
      </c>
      <c r="B4635" s="2">
        <v>45655</v>
      </c>
      <c r="C4635" t="s">
        <v>1471</v>
      </c>
      <c r="D4635" t="s">
        <v>52</v>
      </c>
      <c r="E4635" t="s">
        <v>53</v>
      </c>
      <c r="F4635" t="s">
        <v>90</v>
      </c>
      <c r="G4635" t="s">
        <v>22</v>
      </c>
      <c r="H4635" t="s">
        <v>41</v>
      </c>
      <c r="I4635" t="s">
        <v>125</v>
      </c>
      <c r="J4635">
        <v>1</v>
      </c>
      <c r="K4635">
        <v>288.16000000000003</v>
      </c>
      <c r="L4635">
        <v>0.15</v>
      </c>
      <c r="M4635" s="6">
        <v>244.94</v>
      </c>
      <c r="N4635" s="3">
        <v>211.92</v>
      </c>
      <c r="O4635" s="6">
        <v>33.020000000000003</v>
      </c>
      <c r="P4635" t="s">
        <v>43</v>
      </c>
      <c r="Q4635" t="s">
        <v>26</v>
      </c>
      <c r="R4635" s="4">
        <f t="shared" si="216"/>
        <v>0.13480852453662123</v>
      </c>
      <c r="S4635" s="1" t="str">
        <f t="shared" si="217"/>
        <v>Dec-2024</v>
      </c>
      <c r="T4635" t="str">
        <f t="shared" si="218"/>
        <v>Profit</v>
      </c>
    </row>
    <row r="4636" spans="1:20" x14ac:dyDescent="0.3">
      <c r="A4636" t="s">
        <v>6815</v>
      </c>
      <c r="B4636" s="2">
        <v>46157</v>
      </c>
      <c r="C4636" t="s">
        <v>6816</v>
      </c>
      <c r="D4636" t="s">
        <v>19</v>
      </c>
      <c r="E4636" t="s">
        <v>53</v>
      </c>
      <c r="F4636" t="s">
        <v>54</v>
      </c>
      <c r="G4636" t="s">
        <v>79</v>
      </c>
      <c r="H4636" t="s">
        <v>23</v>
      </c>
      <c r="I4636" t="s">
        <v>59</v>
      </c>
      <c r="J4636">
        <v>3</v>
      </c>
      <c r="K4636">
        <v>5101.84</v>
      </c>
      <c r="L4636">
        <v>0</v>
      </c>
      <c r="M4636" s="6">
        <v>15305.52</v>
      </c>
      <c r="N4636" s="3">
        <v>8310.94</v>
      </c>
      <c r="O4636" s="6">
        <v>6994.58</v>
      </c>
      <c r="P4636" t="s">
        <v>31</v>
      </c>
      <c r="Q4636" t="s">
        <v>26</v>
      </c>
      <c r="R4636" s="4">
        <f t="shared" si="216"/>
        <v>0.45699721407701271</v>
      </c>
      <c r="S4636" s="1" t="str">
        <f t="shared" si="217"/>
        <v>May-2026</v>
      </c>
      <c r="T4636" t="str">
        <f t="shared" si="218"/>
        <v>Profit</v>
      </c>
    </row>
    <row r="4637" spans="1:20" x14ac:dyDescent="0.3">
      <c r="A4637" t="s">
        <v>6817</v>
      </c>
      <c r="B4637" s="2">
        <v>46091</v>
      </c>
      <c r="C4637" t="s">
        <v>5090</v>
      </c>
      <c r="D4637" t="s">
        <v>19</v>
      </c>
      <c r="E4637" t="s">
        <v>20</v>
      </c>
      <c r="F4637" t="s">
        <v>157</v>
      </c>
      <c r="G4637" t="s">
        <v>22</v>
      </c>
      <c r="H4637" t="s">
        <v>23</v>
      </c>
      <c r="I4637" t="s">
        <v>59</v>
      </c>
      <c r="J4637">
        <v>1</v>
      </c>
      <c r="K4637">
        <v>5490.29</v>
      </c>
      <c r="L4637">
        <v>0.15</v>
      </c>
      <c r="M4637" s="6">
        <v>4666.75</v>
      </c>
      <c r="N4637" s="3">
        <v>4233.46</v>
      </c>
      <c r="O4637" s="6">
        <v>433.29</v>
      </c>
      <c r="P4637" t="s">
        <v>43</v>
      </c>
      <c r="Q4637" t="s">
        <v>26</v>
      </c>
      <c r="R4637" s="4">
        <f t="shared" si="216"/>
        <v>9.2846199175014743E-2</v>
      </c>
      <c r="S4637" s="1" t="str">
        <f t="shared" si="217"/>
        <v>Mar-2026</v>
      </c>
      <c r="T4637" t="str">
        <f t="shared" si="218"/>
        <v>Profit</v>
      </c>
    </row>
    <row r="4638" spans="1:20" x14ac:dyDescent="0.3">
      <c r="A4638" t="s">
        <v>6818</v>
      </c>
      <c r="B4638" s="2">
        <v>45742</v>
      </c>
      <c r="C4638" t="s">
        <v>465</v>
      </c>
      <c r="D4638" t="s">
        <v>52</v>
      </c>
      <c r="E4638" t="s">
        <v>20</v>
      </c>
      <c r="F4638" t="s">
        <v>157</v>
      </c>
      <c r="G4638" t="s">
        <v>79</v>
      </c>
      <c r="H4638" t="s">
        <v>23</v>
      </c>
      <c r="I4638" t="s">
        <v>59</v>
      </c>
      <c r="J4638">
        <v>1</v>
      </c>
      <c r="K4638">
        <v>3554.24</v>
      </c>
      <c r="L4638">
        <v>0.05</v>
      </c>
      <c r="M4638" s="6">
        <v>3376.53</v>
      </c>
      <c r="N4638" s="3">
        <v>2522.9</v>
      </c>
      <c r="O4638" s="6">
        <v>853.63</v>
      </c>
      <c r="P4638" t="s">
        <v>70</v>
      </c>
      <c r="Q4638" t="s">
        <v>26</v>
      </c>
      <c r="R4638" s="4">
        <f t="shared" si="216"/>
        <v>0.25281279893855524</v>
      </c>
      <c r="S4638" s="1" t="str">
        <f t="shared" si="217"/>
        <v>Mar-2025</v>
      </c>
      <c r="T4638" t="str">
        <f t="shared" si="218"/>
        <v>Profit</v>
      </c>
    </row>
    <row r="4639" spans="1:20" x14ac:dyDescent="0.3">
      <c r="A4639" t="s">
        <v>6819</v>
      </c>
      <c r="B4639" s="2">
        <v>45486</v>
      </c>
      <c r="C4639" t="s">
        <v>4852</v>
      </c>
      <c r="D4639" t="s">
        <v>52</v>
      </c>
      <c r="E4639" t="s">
        <v>53</v>
      </c>
      <c r="F4639" t="s">
        <v>97</v>
      </c>
      <c r="G4639" t="s">
        <v>22</v>
      </c>
      <c r="H4639" t="s">
        <v>41</v>
      </c>
      <c r="I4639" t="s">
        <v>42</v>
      </c>
      <c r="J4639">
        <v>5</v>
      </c>
      <c r="K4639">
        <v>183.67</v>
      </c>
      <c r="L4639">
        <v>0.05</v>
      </c>
      <c r="M4639" s="6">
        <v>872.43</v>
      </c>
      <c r="N4639" s="3">
        <v>480.2</v>
      </c>
      <c r="O4639" s="6">
        <v>392.23</v>
      </c>
      <c r="P4639" t="s">
        <v>25</v>
      </c>
      <c r="Q4639" t="s">
        <v>26</v>
      </c>
      <c r="R4639" s="4">
        <f t="shared" si="216"/>
        <v>0.44958334766113045</v>
      </c>
      <c r="S4639" s="1" t="str">
        <f t="shared" si="217"/>
        <v>Jul-2024</v>
      </c>
      <c r="T4639" t="str">
        <f t="shared" si="218"/>
        <v>Profit</v>
      </c>
    </row>
    <row r="4640" spans="1:20" x14ac:dyDescent="0.3">
      <c r="A4640" t="s">
        <v>6820</v>
      </c>
      <c r="B4640" s="2">
        <v>45447</v>
      </c>
      <c r="C4640" t="s">
        <v>3105</v>
      </c>
      <c r="D4640" t="s">
        <v>19</v>
      </c>
      <c r="E4640" t="s">
        <v>53</v>
      </c>
      <c r="F4640" t="s">
        <v>97</v>
      </c>
      <c r="G4640" t="s">
        <v>22</v>
      </c>
      <c r="H4640" t="s">
        <v>74</v>
      </c>
      <c r="I4640" t="s">
        <v>137</v>
      </c>
      <c r="J4640">
        <v>1</v>
      </c>
      <c r="K4640">
        <v>20402.59</v>
      </c>
      <c r="L4640">
        <v>0.05</v>
      </c>
      <c r="M4640" s="6">
        <v>19382.46</v>
      </c>
      <c r="N4640" s="3">
        <v>10720.87</v>
      </c>
      <c r="O4640" s="6">
        <v>8661.59</v>
      </c>
      <c r="P4640" t="s">
        <v>43</v>
      </c>
      <c r="Q4640" t="s">
        <v>26</v>
      </c>
      <c r="R4640" s="4">
        <f t="shared" si="216"/>
        <v>0.44687774410472153</v>
      </c>
      <c r="S4640" s="1" t="str">
        <f t="shared" si="217"/>
        <v>Jun-2024</v>
      </c>
      <c r="T4640" t="str">
        <f t="shared" si="218"/>
        <v>Profit</v>
      </c>
    </row>
    <row r="4641" spans="1:20" x14ac:dyDescent="0.3">
      <c r="A4641" t="s">
        <v>6821</v>
      </c>
      <c r="B4641" s="2">
        <v>45463</v>
      </c>
      <c r="C4641" t="s">
        <v>4996</v>
      </c>
      <c r="D4641" t="s">
        <v>19</v>
      </c>
      <c r="E4641" t="s">
        <v>53</v>
      </c>
      <c r="F4641" t="s">
        <v>65</v>
      </c>
      <c r="G4641" t="s">
        <v>22</v>
      </c>
      <c r="H4641" t="s">
        <v>74</v>
      </c>
      <c r="I4641" t="s">
        <v>91</v>
      </c>
      <c r="J4641">
        <v>3</v>
      </c>
      <c r="K4641">
        <v>12538.1</v>
      </c>
      <c r="L4641">
        <v>0</v>
      </c>
      <c r="M4641" s="6">
        <v>37614.300000000003</v>
      </c>
      <c r="N4641" s="3">
        <v>26997.26</v>
      </c>
      <c r="O4641" s="6">
        <v>10617.04</v>
      </c>
      <c r="P4641" t="s">
        <v>25</v>
      </c>
      <c r="Q4641" t="s">
        <v>26</v>
      </c>
      <c r="R4641" s="4">
        <f t="shared" si="216"/>
        <v>0.28226073594351087</v>
      </c>
      <c r="S4641" s="1" t="str">
        <f t="shared" si="217"/>
        <v>Jun-2024</v>
      </c>
      <c r="T4641" t="str">
        <f t="shared" si="218"/>
        <v>Profit</v>
      </c>
    </row>
    <row r="4642" spans="1:20" x14ac:dyDescent="0.3">
      <c r="A4642" t="s">
        <v>6822</v>
      </c>
      <c r="B4642" s="2">
        <v>46138</v>
      </c>
      <c r="C4642" t="s">
        <v>1886</v>
      </c>
      <c r="D4642" t="s">
        <v>19</v>
      </c>
      <c r="E4642" t="s">
        <v>53</v>
      </c>
      <c r="F4642" t="s">
        <v>90</v>
      </c>
      <c r="G4642" t="s">
        <v>29</v>
      </c>
      <c r="H4642" t="s">
        <v>74</v>
      </c>
      <c r="I4642" t="s">
        <v>75</v>
      </c>
      <c r="J4642">
        <v>2</v>
      </c>
      <c r="K4642">
        <v>5447.29</v>
      </c>
      <c r="L4642">
        <v>0</v>
      </c>
      <c r="M4642" s="6">
        <v>10894.58</v>
      </c>
      <c r="N4642" s="3">
        <v>6876.17</v>
      </c>
      <c r="O4642" s="6">
        <v>4018.41</v>
      </c>
      <c r="P4642" t="s">
        <v>49</v>
      </c>
      <c r="Q4642" t="s">
        <v>26</v>
      </c>
      <c r="R4642" s="4">
        <f t="shared" si="216"/>
        <v>0.36884487515810616</v>
      </c>
      <c r="S4642" s="1" t="str">
        <f t="shared" si="217"/>
        <v>Apr-2026</v>
      </c>
      <c r="T4642" t="str">
        <f t="shared" si="218"/>
        <v>Profit</v>
      </c>
    </row>
    <row r="4643" spans="1:20" x14ac:dyDescent="0.3">
      <c r="A4643" t="s">
        <v>6823</v>
      </c>
      <c r="B4643" s="2">
        <v>45332</v>
      </c>
      <c r="C4643" t="s">
        <v>3099</v>
      </c>
      <c r="D4643" t="s">
        <v>52</v>
      </c>
      <c r="E4643" t="s">
        <v>58</v>
      </c>
      <c r="F4643" t="s">
        <v>54</v>
      </c>
      <c r="G4643" t="s">
        <v>79</v>
      </c>
      <c r="H4643" t="s">
        <v>23</v>
      </c>
      <c r="I4643" t="s">
        <v>59</v>
      </c>
      <c r="J4643">
        <v>3</v>
      </c>
      <c r="K4643">
        <v>7591.92</v>
      </c>
      <c r="L4643">
        <v>0</v>
      </c>
      <c r="M4643" s="6">
        <v>22775.759999999998</v>
      </c>
      <c r="N4643" s="3">
        <v>16166.08</v>
      </c>
      <c r="O4643" s="6">
        <v>6609.68</v>
      </c>
      <c r="P4643" t="s">
        <v>70</v>
      </c>
      <c r="Q4643" t="s">
        <v>26</v>
      </c>
      <c r="R4643" s="4">
        <f t="shared" si="216"/>
        <v>0.29020678124462151</v>
      </c>
      <c r="S4643" s="1" t="str">
        <f t="shared" si="217"/>
        <v>Feb-2024</v>
      </c>
      <c r="T4643" t="str">
        <f t="shared" si="218"/>
        <v>Profit</v>
      </c>
    </row>
    <row r="4644" spans="1:20" x14ac:dyDescent="0.3">
      <c r="A4644" t="s">
        <v>6824</v>
      </c>
      <c r="B4644" s="2">
        <v>45354</v>
      </c>
      <c r="C4644" t="s">
        <v>633</v>
      </c>
      <c r="D4644" t="s">
        <v>46</v>
      </c>
      <c r="E4644" t="s">
        <v>39</v>
      </c>
      <c r="F4644" t="s">
        <v>40</v>
      </c>
      <c r="G4644" t="s">
        <v>29</v>
      </c>
      <c r="H4644" t="s">
        <v>41</v>
      </c>
      <c r="I4644" t="s">
        <v>125</v>
      </c>
      <c r="J4644">
        <v>1</v>
      </c>
      <c r="K4644">
        <v>181.3</v>
      </c>
      <c r="L4644">
        <v>0.15</v>
      </c>
      <c r="M4644" s="6">
        <v>154.11000000000001</v>
      </c>
      <c r="N4644" s="3">
        <v>148.52000000000001</v>
      </c>
      <c r="O4644" s="6">
        <v>5.59</v>
      </c>
      <c r="P4644" t="s">
        <v>25</v>
      </c>
      <c r="Q4644" t="s">
        <v>26</v>
      </c>
      <c r="R4644" s="4">
        <f t="shared" si="216"/>
        <v>3.6272792161443121E-2</v>
      </c>
      <c r="S4644" s="1" t="str">
        <f t="shared" si="217"/>
        <v>Mar-2024</v>
      </c>
      <c r="T4644" t="str">
        <f t="shared" si="218"/>
        <v>Profit</v>
      </c>
    </row>
    <row r="4645" spans="1:20" x14ac:dyDescent="0.3">
      <c r="A4645" t="s">
        <v>6825</v>
      </c>
      <c r="B4645" s="2">
        <v>45314</v>
      </c>
      <c r="C4645" t="s">
        <v>6744</v>
      </c>
      <c r="D4645" t="s">
        <v>19</v>
      </c>
      <c r="E4645" t="s">
        <v>58</v>
      </c>
      <c r="F4645" t="s">
        <v>339</v>
      </c>
      <c r="G4645" t="s">
        <v>29</v>
      </c>
      <c r="H4645" t="s">
        <v>41</v>
      </c>
      <c r="I4645" t="s">
        <v>42</v>
      </c>
      <c r="J4645">
        <v>1</v>
      </c>
      <c r="K4645">
        <v>190.11</v>
      </c>
      <c r="L4645">
        <v>0.05</v>
      </c>
      <c r="M4645" s="6">
        <v>180.6</v>
      </c>
      <c r="N4645" s="3">
        <v>104.16</v>
      </c>
      <c r="O4645" s="6">
        <v>76.44</v>
      </c>
      <c r="P4645" t="s">
        <v>70</v>
      </c>
      <c r="Q4645" t="s">
        <v>26</v>
      </c>
      <c r="R4645" s="4">
        <f t="shared" si="216"/>
        <v>0.42325581395348838</v>
      </c>
      <c r="S4645" s="1" t="str">
        <f t="shared" si="217"/>
        <v>Jan-2024</v>
      </c>
      <c r="T4645" t="str">
        <f t="shared" si="218"/>
        <v>Profit</v>
      </c>
    </row>
    <row r="4646" spans="1:20" x14ac:dyDescent="0.3">
      <c r="A4646" t="s">
        <v>6826</v>
      </c>
      <c r="B4646" s="2">
        <v>45651</v>
      </c>
      <c r="C4646" t="s">
        <v>6827</v>
      </c>
      <c r="D4646" t="s">
        <v>19</v>
      </c>
      <c r="E4646" t="s">
        <v>20</v>
      </c>
      <c r="F4646" t="s">
        <v>99</v>
      </c>
      <c r="G4646" t="s">
        <v>22</v>
      </c>
      <c r="H4646" t="s">
        <v>74</v>
      </c>
      <c r="I4646" t="s">
        <v>75</v>
      </c>
      <c r="J4646">
        <v>4</v>
      </c>
      <c r="K4646">
        <v>5669.94</v>
      </c>
      <c r="L4646">
        <v>0.25</v>
      </c>
      <c r="M4646" s="6">
        <v>17009.82</v>
      </c>
      <c r="N4646" s="3">
        <v>13338.86</v>
      </c>
      <c r="O4646" s="6">
        <v>3670.96</v>
      </c>
      <c r="P4646" t="s">
        <v>70</v>
      </c>
      <c r="Q4646" t="s">
        <v>26</v>
      </c>
      <c r="R4646" s="4">
        <f t="shared" si="216"/>
        <v>0.21581415911514643</v>
      </c>
      <c r="S4646" s="1" t="str">
        <f t="shared" si="217"/>
        <v>Dec-2024</v>
      </c>
      <c r="T4646" t="str">
        <f t="shared" si="218"/>
        <v>Profit</v>
      </c>
    </row>
    <row r="4647" spans="1:20" x14ac:dyDescent="0.3">
      <c r="A4647" t="s">
        <v>6828</v>
      </c>
      <c r="B4647" s="2">
        <v>45366</v>
      </c>
      <c r="C4647" t="s">
        <v>6100</v>
      </c>
      <c r="D4647" t="s">
        <v>19</v>
      </c>
      <c r="E4647" t="s">
        <v>34</v>
      </c>
      <c r="F4647" t="s">
        <v>65</v>
      </c>
      <c r="G4647" t="s">
        <v>22</v>
      </c>
      <c r="H4647" t="s">
        <v>23</v>
      </c>
      <c r="I4647" t="s">
        <v>59</v>
      </c>
      <c r="J4647">
        <v>6</v>
      </c>
      <c r="K4647">
        <v>5277.72</v>
      </c>
      <c r="L4647">
        <v>0</v>
      </c>
      <c r="M4647" s="6">
        <v>31666.32</v>
      </c>
      <c r="N4647" s="3">
        <v>21682.14</v>
      </c>
      <c r="O4647" s="6">
        <v>9984.18</v>
      </c>
      <c r="P4647" t="s">
        <v>49</v>
      </c>
      <c r="Q4647" t="s">
        <v>26</v>
      </c>
      <c r="R4647" s="4">
        <f t="shared" si="216"/>
        <v>0.31529334636926554</v>
      </c>
      <c r="S4647" s="1" t="str">
        <f t="shared" si="217"/>
        <v>Mar-2024</v>
      </c>
      <c r="T4647" t="str">
        <f t="shared" si="218"/>
        <v>Profit</v>
      </c>
    </row>
    <row r="4648" spans="1:20" x14ac:dyDescent="0.3">
      <c r="A4648" t="s">
        <v>6829</v>
      </c>
      <c r="B4648" s="2">
        <v>45851</v>
      </c>
      <c r="C4648" t="s">
        <v>1383</v>
      </c>
      <c r="D4648" t="s">
        <v>19</v>
      </c>
      <c r="E4648" t="s">
        <v>58</v>
      </c>
      <c r="F4648" t="s">
        <v>129</v>
      </c>
      <c r="G4648" t="s">
        <v>79</v>
      </c>
      <c r="H4648" t="s">
        <v>23</v>
      </c>
      <c r="I4648" t="s">
        <v>36</v>
      </c>
      <c r="J4648">
        <v>10</v>
      </c>
      <c r="K4648">
        <v>11815.62</v>
      </c>
      <c r="L4648">
        <v>0.1</v>
      </c>
      <c r="M4648" s="6">
        <v>106340.58</v>
      </c>
      <c r="N4648" s="3">
        <v>85195.23</v>
      </c>
      <c r="O4648" s="6">
        <v>21145.35</v>
      </c>
      <c r="P4648" t="s">
        <v>43</v>
      </c>
      <c r="Q4648" t="s">
        <v>26</v>
      </c>
      <c r="R4648" s="4">
        <f t="shared" si="216"/>
        <v>0.19884553949207348</v>
      </c>
      <c r="S4648" s="1" t="str">
        <f t="shared" si="217"/>
        <v>Jul-2025</v>
      </c>
      <c r="T4648" t="str">
        <f t="shared" si="218"/>
        <v>Profit</v>
      </c>
    </row>
    <row r="4649" spans="1:20" x14ac:dyDescent="0.3">
      <c r="A4649" t="s">
        <v>6830</v>
      </c>
      <c r="B4649" s="2">
        <v>45963</v>
      </c>
      <c r="C4649" t="s">
        <v>359</v>
      </c>
      <c r="D4649" t="s">
        <v>19</v>
      </c>
      <c r="E4649" t="s">
        <v>58</v>
      </c>
      <c r="F4649" t="s">
        <v>129</v>
      </c>
      <c r="G4649" t="s">
        <v>22</v>
      </c>
      <c r="H4649" t="s">
        <v>41</v>
      </c>
      <c r="I4649" t="s">
        <v>55</v>
      </c>
      <c r="J4649">
        <v>1</v>
      </c>
      <c r="K4649">
        <v>264.55</v>
      </c>
      <c r="L4649">
        <v>0.05</v>
      </c>
      <c r="M4649" s="6">
        <v>251.32</v>
      </c>
      <c r="N4649" s="3">
        <v>177.8</v>
      </c>
      <c r="O4649" s="6">
        <v>73.52</v>
      </c>
      <c r="P4649" t="s">
        <v>70</v>
      </c>
      <c r="Q4649" t="s">
        <v>76</v>
      </c>
      <c r="R4649" s="4">
        <f t="shared" si="216"/>
        <v>0.29253541301925828</v>
      </c>
      <c r="S4649" s="1" t="str">
        <f t="shared" si="217"/>
        <v>Nov-2025</v>
      </c>
      <c r="T4649" t="str">
        <f t="shared" si="218"/>
        <v>Profit</v>
      </c>
    </row>
    <row r="4650" spans="1:20" x14ac:dyDescent="0.3">
      <c r="A4650" t="s">
        <v>6831</v>
      </c>
      <c r="B4650" s="2">
        <v>46116</v>
      </c>
      <c r="C4650" t="s">
        <v>1861</v>
      </c>
      <c r="D4650" t="s">
        <v>19</v>
      </c>
      <c r="E4650" t="s">
        <v>58</v>
      </c>
      <c r="F4650" t="s">
        <v>104</v>
      </c>
      <c r="G4650" t="s">
        <v>22</v>
      </c>
      <c r="H4650" t="s">
        <v>23</v>
      </c>
      <c r="I4650" t="s">
        <v>30</v>
      </c>
      <c r="J4650">
        <v>4</v>
      </c>
      <c r="K4650">
        <v>1061.48</v>
      </c>
      <c r="L4650">
        <v>0</v>
      </c>
      <c r="M4650" s="6">
        <v>4245.92</v>
      </c>
      <c r="N4650" s="3">
        <v>2391.94</v>
      </c>
      <c r="O4650" s="6">
        <v>1853.98</v>
      </c>
      <c r="P4650" t="s">
        <v>49</v>
      </c>
      <c r="Q4650" t="s">
        <v>26</v>
      </c>
      <c r="R4650" s="4">
        <f t="shared" si="216"/>
        <v>0.4366497720164299</v>
      </c>
      <c r="S4650" s="1" t="str">
        <f t="shared" si="217"/>
        <v>Apr-2026</v>
      </c>
      <c r="T4650" t="str">
        <f t="shared" si="218"/>
        <v>Profit</v>
      </c>
    </row>
    <row r="4651" spans="1:20" x14ac:dyDescent="0.3">
      <c r="A4651" t="s">
        <v>6832</v>
      </c>
      <c r="B4651" s="2">
        <v>45409</v>
      </c>
      <c r="C4651" t="s">
        <v>5044</v>
      </c>
      <c r="D4651" t="s">
        <v>19</v>
      </c>
      <c r="E4651" t="s">
        <v>20</v>
      </c>
      <c r="F4651" t="s">
        <v>115</v>
      </c>
      <c r="G4651" t="s">
        <v>22</v>
      </c>
      <c r="H4651" t="s">
        <v>23</v>
      </c>
      <c r="I4651" t="s">
        <v>24</v>
      </c>
      <c r="J4651">
        <v>2</v>
      </c>
      <c r="K4651">
        <v>56473.42</v>
      </c>
      <c r="L4651">
        <v>0.2</v>
      </c>
      <c r="M4651" s="6">
        <v>90357.47</v>
      </c>
      <c r="N4651" s="3">
        <v>74873.48</v>
      </c>
      <c r="O4651" s="6">
        <v>15483.99</v>
      </c>
      <c r="P4651" t="s">
        <v>25</v>
      </c>
      <c r="Q4651" t="s">
        <v>26</v>
      </c>
      <c r="R4651" s="4">
        <f t="shared" si="216"/>
        <v>0.17136369577412913</v>
      </c>
      <c r="S4651" s="1" t="str">
        <f t="shared" si="217"/>
        <v>Apr-2024</v>
      </c>
      <c r="T4651" t="str">
        <f t="shared" si="218"/>
        <v>Profit</v>
      </c>
    </row>
    <row r="4652" spans="1:20" x14ac:dyDescent="0.3">
      <c r="A4652" t="s">
        <v>6833</v>
      </c>
      <c r="B4652" s="2">
        <v>45903</v>
      </c>
      <c r="C4652" t="s">
        <v>5471</v>
      </c>
      <c r="D4652" t="s">
        <v>19</v>
      </c>
      <c r="E4652" t="s">
        <v>53</v>
      </c>
      <c r="F4652" t="s">
        <v>90</v>
      </c>
      <c r="G4652" t="s">
        <v>29</v>
      </c>
      <c r="H4652" t="s">
        <v>74</v>
      </c>
      <c r="I4652" t="s">
        <v>137</v>
      </c>
      <c r="J4652">
        <v>2</v>
      </c>
      <c r="K4652">
        <v>16624.240000000002</v>
      </c>
      <c r="L4652">
        <v>0.05</v>
      </c>
      <c r="M4652" s="6">
        <v>31586.06</v>
      </c>
      <c r="N4652" s="3">
        <v>19371.990000000002</v>
      </c>
      <c r="O4652" s="6">
        <v>12214.07</v>
      </c>
      <c r="P4652" t="s">
        <v>43</v>
      </c>
      <c r="Q4652" t="s">
        <v>26</v>
      </c>
      <c r="R4652" s="4">
        <f t="shared" si="216"/>
        <v>0.38669178745307264</v>
      </c>
      <c r="S4652" s="1" t="str">
        <f t="shared" si="217"/>
        <v>Sep-2025</v>
      </c>
      <c r="T4652" t="str">
        <f t="shared" si="218"/>
        <v>Profit</v>
      </c>
    </row>
    <row r="4653" spans="1:20" x14ac:dyDescent="0.3">
      <c r="A4653" t="s">
        <v>6834</v>
      </c>
      <c r="B4653" s="2">
        <v>45671</v>
      </c>
      <c r="C4653" t="s">
        <v>5657</v>
      </c>
      <c r="D4653" t="s">
        <v>19</v>
      </c>
      <c r="E4653" t="s">
        <v>58</v>
      </c>
      <c r="F4653" t="s">
        <v>54</v>
      </c>
      <c r="G4653" t="s">
        <v>22</v>
      </c>
      <c r="H4653" t="s">
        <v>23</v>
      </c>
      <c r="I4653" t="s">
        <v>59</v>
      </c>
      <c r="J4653">
        <v>2</v>
      </c>
      <c r="K4653">
        <v>5275.15</v>
      </c>
      <c r="L4653">
        <v>0.2</v>
      </c>
      <c r="M4653" s="6">
        <v>8440.24</v>
      </c>
      <c r="N4653" s="3">
        <v>7031.18</v>
      </c>
      <c r="O4653" s="6">
        <v>1409.06</v>
      </c>
      <c r="P4653" t="s">
        <v>43</v>
      </c>
      <c r="Q4653" t="s">
        <v>26</v>
      </c>
      <c r="R4653" s="4">
        <f t="shared" si="216"/>
        <v>0.16694548970171463</v>
      </c>
      <c r="S4653" s="1" t="str">
        <f t="shared" si="217"/>
        <v>Jan-2025</v>
      </c>
      <c r="T4653" t="str">
        <f t="shared" si="218"/>
        <v>Profit</v>
      </c>
    </row>
    <row r="4654" spans="1:20" x14ac:dyDescent="0.3">
      <c r="A4654" t="s">
        <v>6835</v>
      </c>
      <c r="B4654" s="2">
        <v>46220</v>
      </c>
      <c r="C4654" t="s">
        <v>2490</v>
      </c>
      <c r="D4654" t="s">
        <v>19</v>
      </c>
      <c r="E4654" t="s">
        <v>58</v>
      </c>
      <c r="F4654" t="s">
        <v>68</v>
      </c>
      <c r="G4654" t="s">
        <v>29</v>
      </c>
      <c r="H4654" t="s">
        <v>23</v>
      </c>
      <c r="I4654" t="s">
        <v>69</v>
      </c>
      <c r="J4654">
        <v>8</v>
      </c>
      <c r="K4654">
        <v>26056.82</v>
      </c>
      <c r="L4654">
        <v>0.05</v>
      </c>
      <c r="M4654" s="6">
        <v>198031.83</v>
      </c>
      <c r="N4654" s="3">
        <v>139559.18</v>
      </c>
      <c r="O4654" s="6">
        <v>58472.65</v>
      </c>
      <c r="P4654" t="s">
        <v>49</v>
      </c>
      <c r="Q4654" t="s">
        <v>26</v>
      </c>
      <c r="R4654" s="4">
        <f t="shared" si="216"/>
        <v>0.29526894742123022</v>
      </c>
      <c r="S4654" s="1" t="str">
        <f t="shared" si="217"/>
        <v>Jul-2026</v>
      </c>
      <c r="T4654" t="str">
        <f t="shared" si="218"/>
        <v>Profit</v>
      </c>
    </row>
    <row r="4655" spans="1:20" x14ac:dyDescent="0.3">
      <c r="A4655" t="s">
        <v>6836</v>
      </c>
      <c r="B4655" s="2">
        <v>46211</v>
      </c>
      <c r="C4655" t="s">
        <v>5944</v>
      </c>
      <c r="D4655" t="s">
        <v>46</v>
      </c>
      <c r="E4655" t="s">
        <v>53</v>
      </c>
      <c r="F4655" t="s">
        <v>65</v>
      </c>
      <c r="G4655" t="s">
        <v>22</v>
      </c>
      <c r="H4655" t="s">
        <v>74</v>
      </c>
      <c r="I4655" t="s">
        <v>75</v>
      </c>
      <c r="J4655">
        <v>2</v>
      </c>
      <c r="K4655">
        <v>9378.61</v>
      </c>
      <c r="L4655">
        <v>0.1</v>
      </c>
      <c r="M4655" s="6">
        <v>16881.5</v>
      </c>
      <c r="N4655" s="3">
        <v>12714.87</v>
      </c>
      <c r="O4655" s="6">
        <v>4166.63</v>
      </c>
      <c r="P4655" t="s">
        <v>70</v>
      </c>
      <c r="Q4655" t="s">
        <v>26</v>
      </c>
      <c r="R4655" s="4">
        <f t="shared" si="216"/>
        <v>0.24681633741077511</v>
      </c>
      <c r="S4655" s="1" t="str">
        <f t="shared" si="217"/>
        <v>Jul-2026</v>
      </c>
      <c r="T4655" t="str">
        <f t="shared" si="218"/>
        <v>Profit</v>
      </c>
    </row>
    <row r="4656" spans="1:20" x14ac:dyDescent="0.3">
      <c r="A4656" t="s">
        <v>6837</v>
      </c>
      <c r="B4656" s="2">
        <v>45970</v>
      </c>
      <c r="C4656" t="s">
        <v>6321</v>
      </c>
      <c r="D4656" t="s">
        <v>19</v>
      </c>
      <c r="E4656" t="s">
        <v>53</v>
      </c>
      <c r="F4656" t="s">
        <v>65</v>
      </c>
      <c r="G4656" t="s">
        <v>22</v>
      </c>
      <c r="H4656" t="s">
        <v>74</v>
      </c>
      <c r="I4656" t="s">
        <v>107</v>
      </c>
      <c r="J4656">
        <v>4</v>
      </c>
      <c r="K4656">
        <v>12941.79</v>
      </c>
      <c r="L4656">
        <v>0.15</v>
      </c>
      <c r="M4656" s="6">
        <v>44002.09</v>
      </c>
      <c r="N4656" s="3">
        <v>41948.72</v>
      </c>
      <c r="O4656" s="6">
        <v>2053.37</v>
      </c>
      <c r="P4656" t="s">
        <v>70</v>
      </c>
      <c r="Q4656" t="s">
        <v>26</v>
      </c>
      <c r="R4656" s="4">
        <f t="shared" si="216"/>
        <v>4.6665283399038547E-2</v>
      </c>
      <c r="S4656" s="1" t="str">
        <f t="shared" si="217"/>
        <v>Nov-2025</v>
      </c>
      <c r="T4656" t="str">
        <f t="shared" si="218"/>
        <v>Profit</v>
      </c>
    </row>
    <row r="4657" spans="1:20" x14ac:dyDescent="0.3">
      <c r="A4657" t="s">
        <v>6838</v>
      </c>
      <c r="B4657" s="2">
        <v>45581</v>
      </c>
      <c r="C4657" t="s">
        <v>3814</v>
      </c>
      <c r="D4657" t="s">
        <v>19</v>
      </c>
      <c r="E4657" t="s">
        <v>20</v>
      </c>
      <c r="F4657" t="s">
        <v>205</v>
      </c>
      <c r="G4657" t="s">
        <v>22</v>
      </c>
      <c r="H4657" t="s">
        <v>41</v>
      </c>
      <c r="I4657" t="s">
        <v>42</v>
      </c>
      <c r="J4657">
        <v>3</v>
      </c>
      <c r="K4657">
        <v>133.25</v>
      </c>
      <c r="L4657">
        <v>0.05</v>
      </c>
      <c r="M4657" s="6">
        <v>379.76</v>
      </c>
      <c r="N4657" s="3">
        <v>226.55</v>
      </c>
      <c r="O4657" s="6">
        <v>153.21</v>
      </c>
      <c r="P4657" t="s">
        <v>43</v>
      </c>
      <c r="Q4657" t="s">
        <v>26</v>
      </c>
      <c r="R4657" s="4">
        <f t="shared" si="216"/>
        <v>0.40343901411417743</v>
      </c>
      <c r="S4657" s="1" t="str">
        <f t="shared" si="217"/>
        <v>Oct-2024</v>
      </c>
      <c r="T4657" t="str">
        <f t="shared" si="218"/>
        <v>Profit</v>
      </c>
    </row>
    <row r="4658" spans="1:20" x14ac:dyDescent="0.3">
      <c r="A4658" t="s">
        <v>6839</v>
      </c>
      <c r="B4658" s="2">
        <v>45731</v>
      </c>
      <c r="C4658" t="s">
        <v>6366</v>
      </c>
      <c r="D4658" t="s">
        <v>46</v>
      </c>
      <c r="E4658" t="s">
        <v>20</v>
      </c>
      <c r="F4658" t="s">
        <v>157</v>
      </c>
      <c r="G4658" t="s">
        <v>22</v>
      </c>
      <c r="H4658" t="s">
        <v>23</v>
      </c>
      <c r="I4658" t="s">
        <v>69</v>
      </c>
      <c r="J4658">
        <v>1</v>
      </c>
      <c r="K4658">
        <v>16991.13</v>
      </c>
      <c r="L4658">
        <v>0.15</v>
      </c>
      <c r="M4658" s="6">
        <v>14442.46</v>
      </c>
      <c r="N4658" s="3">
        <v>10725.91</v>
      </c>
      <c r="O4658" s="6">
        <v>3716.55</v>
      </c>
      <c r="P4658" t="s">
        <v>49</v>
      </c>
      <c r="Q4658" t="s">
        <v>26</v>
      </c>
      <c r="R4658" s="4">
        <f t="shared" si="216"/>
        <v>0.2573349692503909</v>
      </c>
      <c r="S4658" s="1" t="str">
        <f t="shared" si="217"/>
        <v>Mar-2025</v>
      </c>
      <c r="T4658" t="str">
        <f t="shared" si="218"/>
        <v>Profit</v>
      </c>
    </row>
    <row r="4659" spans="1:20" x14ac:dyDescent="0.3">
      <c r="A4659" t="s">
        <v>6840</v>
      </c>
      <c r="B4659" s="2">
        <v>45959</v>
      </c>
      <c r="C4659" t="s">
        <v>6302</v>
      </c>
      <c r="D4659" t="s">
        <v>52</v>
      </c>
      <c r="E4659" t="s">
        <v>34</v>
      </c>
      <c r="F4659" t="s">
        <v>90</v>
      </c>
      <c r="G4659" t="s">
        <v>79</v>
      </c>
      <c r="H4659" t="s">
        <v>23</v>
      </c>
      <c r="I4659" t="s">
        <v>30</v>
      </c>
      <c r="J4659">
        <v>10</v>
      </c>
      <c r="K4659">
        <v>884.9</v>
      </c>
      <c r="L4659">
        <v>0.1</v>
      </c>
      <c r="M4659" s="6">
        <v>7964.1</v>
      </c>
      <c r="N4659" s="3">
        <v>5554.16</v>
      </c>
      <c r="O4659" s="6">
        <v>2409.94</v>
      </c>
      <c r="P4659" t="s">
        <v>25</v>
      </c>
      <c r="Q4659" t="s">
        <v>26</v>
      </c>
      <c r="R4659" s="4">
        <f t="shared" si="216"/>
        <v>0.30260041938197663</v>
      </c>
      <c r="S4659" s="1" t="str">
        <f t="shared" si="217"/>
        <v>Oct-2025</v>
      </c>
      <c r="T4659" t="str">
        <f t="shared" si="218"/>
        <v>Profit</v>
      </c>
    </row>
    <row r="4660" spans="1:20" x14ac:dyDescent="0.3">
      <c r="A4660" t="s">
        <v>6841</v>
      </c>
      <c r="B4660" s="2">
        <v>46224</v>
      </c>
      <c r="C4660" t="s">
        <v>1886</v>
      </c>
      <c r="D4660" t="s">
        <v>19</v>
      </c>
      <c r="E4660" t="s">
        <v>20</v>
      </c>
      <c r="F4660" t="s">
        <v>157</v>
      </c>
      <c r="G4660" t="s">
        <v>22</v>
      </c>
      <c r="H4660" t="s">
        <v>23</v>
      </c>
      <c r="I4660" t="s">
        <v>36</v>
      </c>
      <c r="J4660">
        <v>4</v>
      </c>
      <c r="K4660">
        <v>13330.24</v>
      </c>
      <c r="L4660">
        <v>0.25</v>
      </c>
      <c r="M4660" s="6">
        <v>39990.720000000001</v>
      </c>
      <c r="N4660" s="3">
        <v>37706.230000000003</v>
      </c>
      <c r="O4660" s="6">
        <v>2284.4899999999998</v>
      </c>
      <c r="P4660" t="s">
        <v>31</v>
      </c>
      <c r="Q4660" t="s">
        <v>26</v>
      </c>
      <c r="R4660" s="4">
        <f t="shared" si="216"/>
        <v>5.712550311672307E-2</v>
      </c>
      <c r="S4660" s="1" t="str">
        <f t="shared" si="217"/>
        <v>Jul-2026</v>
      </c>
      <c r="T4660" t="str">
        <f t="shared" si="218"/>
        <v>Profit</v>
      </c>
    </row>
    <row r="4661" spans="1:20" x14ac:dyDescent="0.3">
      <c r="A4661" t="s">
        <v>6842</v>
      </c>
      <c r="B4661" s="2">
        <v>45298</v>
      </c>
      <c r="C4661" t="s">
        <v>961</v>
      </c>
      <c r="D4661" t="s">
        <v>46</v>
      </c>
      <c r="E4661" t="s">
        <v>58</v>
      </c>
      <c r="F4661" t="s">
        <v>54</v>
      </c>
      <c r="G4661" t="s">
        <v>29</v>
      </c>
      <c r="H4661" t="s">
        <v>74</v>
      </c>
      <c r="I4661" t="s">
        <v>91</v>
      </c>
      <c r="J4661">
        <v>4</v>
      </c>
      <c r="K4661">
        <v>17511.349999999999</v>
      </c>
      <c r="L4661">
        <v>0.1</v>
      </c>
      <c r="M4661" s="6">
        <v>63040.86</v>
      </c>
      <c r="N4661" s="3">
        <v>51991.55</v>
      </c>
      <c r="O4661" s="6">
        <v>11049.31</v>
      </c>
      <c r="P4661" t="s">
        <v>31</v>
      </c>
      <c r="Q4661" t="s">
        <v>26</v>
      </c>
      <c r="R4661" s="4">
        <f t="shared" si="216"/>
        <v>0.17527219647701506</v>
      </c>
      <c r="S4661" s="1" t="str">
        <f t="shared" si="217"/>
        <v>Jan-2024</v>
      </c>
      <c r="T4661" t="str">
        <f t="shared" si="218"/>
        <v>Profit</v>
      </c>
    </row>
    <row r="4662" spans="1:20" x14ac:dyDescent="0.3">
      <c r="A4662" t="s">
        <v>6843</v>
      </c>
      <c r="B4662" s="2">
        <v>45487</v>
      </c>
      <c r="C4662" t="s">
        <v>6844</v>
      </c>
      <c r="D4662" t="s">
        <v>19</v>
      </c>
      <c r="E4662" t="s">
        <v>58</v>
      </c>
      <c r="F4662" t="s">
        <v>339</v>
      </c>
      <c r="G4662" t="s">
        <v>29</v>
      </c>
      <c r="H4662" t="s">
        <v>74</v>
      </c>
      <c r="I4662" t="s">
        <v>158</v>
      </c>
      <c r="J4662">
        <v>2</v>
      </c>
      <c r="K4662">
        <v>4121.21</v>
      </c>
      <c r="L4662">
        <v>0.25</v>
      </c>
      <c r="M4662" s="6">
        <v>6181.82</v>
      </c>
      <c r="N4662" s="3">
        <v>6082.47</v>
      </c>
      <c r="O4662" s="6">
        <v>99.35</v>
      </c>
      <c r="P4662" t="s">
        <v>70</v>
      </c>
      <c r="Q4662" t="s">
        <v>26</v>
      </c>
      <c r="R4662" s="4">
        <f t="shared" si="216"/>
        <v>1.6071318802553292E-2</v>
      </c>
      <c r="S4662" s="1" t="str">
        <f t="shared" si="217"/>
        <v>Jul-2024</v>
      </c>
      <c r="T4662" t="str">
        <f t="shared" si="218"/>
        <v>Profit</v>
      </c>
    </row>
    <row r="4663" spans="1:20" x14ac:dyDescent="0.3">
      <c r="A4663" t="s">
        <v>6845</v>
      </c>
      <c r="B4663" s="2">
        <v>45712</v>
      </c>
      <c r="C4663" t="s">
        <v>5072</v>
      </c>
      <c r="D4663" t="s">
        <v>19</v>
      </c>
      <c r="E4663" t="s">
        <v>53</v>
      </c>
      <c r="F4663" t="s">
        <v>65</v>
      </c>
      <c r="G4663" t="s">
        <v>29</v>
      </c>
      <c r="H4663" t="s">
        <v>41</v>
      </c>
      <c r="I4663" t="s">
        <v>62</v>
      </c>
      <c r="J4663">
        <v>1</v>
      </c>
      <c r="K4663">
        <v>346.4</v>
      </c>
      <c r="L4663">
        <v>0.05</v>
      </c>
      <c r="M4663" s="6">
        <v>329.08</v>
      </c>
      <c r="N4663" s="3">
        <v>266.89</v>
      </c>
      <c r="O4663" s="6">
        <v>62.19</v>
      </c>
      <c r="P4663" t="s">
        <v>43</v>
      </c>
      <c r="Q4663" t="s">
        <v>26</v>
      </c>
      <c r="R4663" s="4">
        <f t="shared" si="216"/>
        <v>0.188981402698432</v>
      </c>
      <c r="S4663" s="1" t="str">
        <f t="shared" si="217"/>
        <v>Feb-2025</v>
      </c>
      <c r="T4663" t="str">
        <f t="shared" si="218"/>
        <v>Profit</v>
      </c>
    </row>
    <row r="4664" spans="1:20" x14ac:dyDescent="0.3">
      <c r="A4664" t="s">
        <v>6846</v>
      </c>
      <c r="B4664" s="2">
        <v>45859</v>
      </c>
      <c r="C4664" t="s">
        <v>6847</v>
      </c>
      <c r="D4664" t="s">
        <v>19</v>
      </c>
      <c r="E4664" t="s">
        <v>20</v>
      </c>
      <c r="F4664" t="s">
        <v>21</v>
      </c>
      <c r="G4664" t="s">
        <v>22</v>
      </c>
      <c r="H4664" t="s">
        <v>74</v>
      </c>
      <c r="I4664" t="s">
        <v>107</v>
      </c>
      <c r="J4664">
        <v>1</v>
      </c>
      <c r="K4664">
        <v>12354.23</v>
      </c>
      <c r="L4664">
        <v>0.25</v>
      </c>
      <c r="M4664" s="6">
        <v>9265.67</v>
      </c>
      <c r="N4664" s="3">
        <v>8237.69</v>
      </c>
      <c r="O4664" s="6">
        <v>1027.98</v>
      </c>
      <c r="P4664" t="s">
        <v>43</v>
      </c>
      <c r="Q4664" t="s">
        <v>142</v>
      </c>
      <c r="R4664" s="4">
        <f t="shared" si="216"/>
        <v>0.11094502610172821</v>
      </c>
      <c r="S4664" s="1" t="str">
        <f t="shared" si="217"/>
        <v>Jul-2025</v>
      </c>
      <c r="T4664" t="str">
        <f t="shared" si="218"/>
        <v>Profit</v>
      </c>
    </row>
    <row r="4665" spans="1:20" x14ac:dyDescent="0.3">
      <c r="A4665" t="s">
        <v>6848</v>
      </c>
      <c r="B4665" s="2">
        <v>46124</v>
      </c>
      <c r="C4665" t="s">
        <v>4664</v>
      </c>
      <c r="D4665" t="s">
        <v>52</v>
      </c>
      <c r="E4665" t="s">
        <v>39</v>
      </c>
      <c r="F4665" t="s">
        <v>146</v>
      </c>
      <c r="G4665" t="s">
        <v>22</v>
      </c>
      <c r="H4665" t="s">
        <v>23</v>
      </c>
      <c r="I4665" t="s">
        <v>24</v>
      </c>
      <c r="J4665">
        <v>6</v>
      </c>
      <c r="K4665">
        <v>63190.559999999998</v>
      </c>
      <c r="L4665">
        <v>0</v>
      </c>
      <c r="M4665" s="6">
        <v>379143.36</v>
      </c>
      <c r="N4665" s="3">
        <v>245911.26</v>
      </c>
      <c r="O4665" s="6">
        <v>133232.1</v>
      </c>
      <c r="P4665" t="s">
        <v>31</v>
      </c>
      <c r="Q4665" t="s">
        <v>26</v>
      </c>
      <c r="R4665" s="4">
        <f t="shared" si="216"/>
        <v>0.35140296272101407</v>
      </c>
      <c r="S4665" s="1" t="str">
        <f t="shared" si="217"/>
        <v>Apr-2026</v>
      </c>
      <c r="T4665" t="str">
        <f t="shared" si="218"/>
        <v>Profit</v>
      </c>
    </row>
    <row r="4666" spans="1:20" x14ac:dyDescent="0.3">
      <c r="A4666" t="s">
        <v>6849</v>
      </c>
      <c r="B4666" s="2">
        <v>45484</v>
      </c>
      <c r="C4666" t="s">
        <v>4000</v>
      </c>
      <c r="D4666" t="s">
        <v>19</v>
      </c>
      <c r="E4666" t="s">
        <v>39</v>
      </c>
      <c r="F4666" t="s">
        <v>146</v>
      </c>
      <c r="G4666" t="s">
        <v>29</v>
      </c>
      <c r="H4666" t="s">
        <v>74</v>
      </c>
      <c r="I4666" t="s">
        <v>158</v>
      </c>
      <c r="J4666">
        <v>1</v>
      </c>
      <c r="K4666">
        <v>9863.83</v>
      </c>
      <c r="L4666">
        <v>0.15</v>
      </c>
      <c r="M4666" s="6">
        <v>8384.26</v>
      </c>
      <c r="N4666" s="3">
        <v>6112.54</v>
      </c>
      <c r="O4666" s="6">
        <v>2271.7199999999998</v>
      </c>
      <c r="P4666" t="s">
        <v>43</v>
      </c>
      <c r="Q4666" t="s">
        <v>26</v>
      </c>
      <c r="R4666" s="4">
        <f t="shared" si="216"/>
        <v>0.27095056689558766</v>
      </c>
      <c r="S4666" s="1" t="str">
        <f t="shared" si="217"/>
        <v>Jul-2024</v>
      </c>
      <c r="T4666" t="str">
        <f t="shared" si="218"/>
        <v>Profit</v>
      </c>
    </row>
    <row r="4667" spans="1:20" x14ac:dyDescent="0.3">
      <c r="A4667" t="s">
        <v>6850</v>
      </c>
      <c r="B4667" s="2">
        <v>45850</v>
      </c>
      <c r="C4667" t="s">
        <v>2273</v>
      </c>
      <c r="D4667" t="s">
        <v>19</v>
      </c>
      <c r="E4667" t="s">
        <v>58</v>
      </c>
      <c r="F4667" t="s">
        <v>104</v>
      </c>
      <c r="G4667" t="s">
        <v>29</v>
      </c>
      <c r="H4667" t="s">
        <v>23</v>
      </c>
      <c r="I4667" t="s">
        <v>94</v>
      </c>
      <c r="J4667">
        <v>2</v>
      </c>
      <c r="K4667">
        <v>1942.97</v>
      </c>
      <c r="L4667">
        <v>0</v>
      </c>
      <c r="M4667" s="6">
        <v>3885.94</v>
      </c>
      <c r="N4667" s="3">
        <v>2640.7</v>
      </c>
      <c r="O4667" s="6">
        <v>1245.24</v>
      </c>
      <c r="P4667" t="s">
        <v>49</v>
      </c>
      <c r="Q4667" t="s">
        <v>26</v>
      </c>
      <c r="R4667" s="4">
        <f t="shared" si="216"/>
        <v>0.32044756223719356</v>
      </c>
      <c r="S4667" s="1" t="str">
        <f t="shared" si="217"/>
        <v>Jul-2025</v>
      </c>
      <c r="T4667" t="str">
        <f t="shared" si="218"/>
        <v>Profit</v>
      </c>
    </row>
    <row r="4668" spans="1:20" x14ac:dyDescent="0.3">
      <c r="A4668" t="s">
        <v>6851</v>
      </c>
      <c r="B4668" s="2">
        <v>45439</v>
      </c>
      <c r="C4668" t="s">
        <v>4578</v>
      </c>
      <c r="D4668" t="s">
        <v>19</v>
      </c>
      <c r="E4668" t="s">
        <v>58</v>
      </c>
      <c r="G4668" t="s">
        <v>29</v>
      </c>
      <c r="H4668" t="s">
        <v>23</v>
      </c>
      <c r="I4668" t="s">
        <v>69</v>
      </c>
      <c r="J4668">
        <v>3</v>
      </c>
      <c r="K4668">
        <v>10668.47</v>
      </c>
      <c r="L4668">
        <v>0.1</v>
      </c>
      <c r="M4668" s="6">
        <v>28804.87</v>
      </c>
      <c r="N4668" s="3">
        <v>22412.91</v>
      </c>
      <c r="O4668" s="6">
        <v>6391.96</v>
      </c>
      <c r="P4668" t="s">
        <v>25</v>
      </c>
      <c r="Q4668" t="s">
        <v>26</v>
      </c>
      <c r="R4668" s="4">
        <f t="shared" si="216"/>
        <v>0.22190553194650767</v>
      </c>
      <c r="S4668" s="1" t="str">
        <f t="shared" si="217"/>
        <v>May-2024</v>
      </c>
      <c r="T4668" t="str">
        <f t="shared" si="218"/>
        <v>Profit</v>
      </c>
    </row>
    <row r="4669" spans="1:20" x14ac:dyDescent="0.3">
      <c r="A4669" t="s">
        <v>6852</v>
      </c>
      <c r="B4669" s="2">
        <v>46078</v>
      </c>
      <c r="C4669" t="s">
        <v>6422</v>
      </c>
      <c r="D4669" t="s">
        <v>46</v>
      </c>
      <c r="E4669" t="s">
        <v>58</v>
      </c>
      <c r="F4669" t="s">
        <v>129</v>
      </c>
      <c r="G4669" t="s">
        <v>79</v>
      </c>
      <c r="H4669" t="s">
        <v>23</v>
      </c>
      <c r="I4669" t="s">
        <v>30</v>
      </c>
      <c r="J4669">
        <v>2</v>
      </c>
      <c r="K4669">
        <v>2490.2399999999998</v>
      </c>
      <c r="L4669">
        <v>0.05</v>
      </c>
      <c r="M4669" s="6">
        <v>4731.46</v>
      </c>
      <c r="N4669" s="3">
        <v>2913.23</v>
      </c>
      <c r="O4669" s="6">
        <v>1818.23</v>
      </c>
      <c r="P4669" t="s">
        <v>25</v>
      </c>
      <c r="Q4669" t="s">
        <v>26</v>
      </c>
      <c r="R4669" s="4">
        <f t="shared" si="216"/>
        <v>0.38428518892688512</v>
      </c>
      <c r="S4669" s="1" t="str">
        <f t="shared" si="217"/>
        <v>Feb-2026</v>
      </c>
      <c r="T4669" t="str">
        <f t="shared" si="218"/>
        <v>Profit</v>
      </c>
    </row>
    <row r="4670" spans="1:20" x14ac:dyDescent="0.3">
      <c r="A4670" t="s">
        <v>6853</v>
      </c>
      <c r="B4670" s="2">
        <v>45960</v>
      </c>
      <c r="C4670" t="s">
        <v>6420</v>
      </c>
      <c r="D4670" t="s">
        <v>19</v>
      </c>
      <c r="E4670" t="s">
        <v>20</v>
      </c>
      <c r="F4670" t="s">
        <v>99</v>
      </c>
      <c r="G4670" t="s">
        <v>22</v>
      </c>
      <c r="H4670" t="s">
        <v>23</v>
      </c>
      <c r="I4670" t="s">
        <v>24</v>
      </c>
      <c r="J4670">
        <v>1</v>
      </c>
      <c r="K4670">
        <v>88403.91</v>
      </c>
      <c r="L4670">
        <v>0</v>
      </c>
      <c r="M4670" s="6">
        <v>88403.91</v>
      </c>
      <c r="N4670" s="3">
        <v>54700.75</v>
      </c>
      <c r="O4670" s="6">
        <v>33703.160000000003</v>
      </c>
      <c r="P4670" t="s">
        <v>49</v>
      </c>
      <c r="Q4670" t="s">
        <v>26</v>
      </c>
      <c r="R4670" s="4">
        <f t="shared" si="216"/>
        <v>0.38124060349819372</v>
      </c>
      <c r="S4670" s="1" t="str">
        <f t="shared" si="217"/>
        <v>Oct-2025</v>
      </c>
      <c r="T4670" t="str">
        <f t="shared" si="218"/>
        <v>Profit</v>
      </c>
    </row>
    <row r="4671" spans="1:20" x14ac:dyDescent="0.3">
      <c r="A4671" t="s">
        <v>6854</v>
      </c>
      <c r="B4671" s="2">
        <v>45493</v>
      </c>
      <c r="C4671" t="s">
        <v>207</v>
      </c>
      <c r="D4671" t="s">
        <v>52</v>
      </c>
      <c r="E4671" t="s">
        <v>20</v>
      </c>
      <c r="F4671" t="s">
        <v>157</v>
      </c>
      <c r="G4671" t="s">
        <v>22</v>
      </c>
      <c r="H4671" t="s">
        <v>41</v>
      </c>
      <c r="I4671" t="s">
        <v>42</v>
      </c>
      <c r="J4671">
        <v>4</v>
      </c>
      <c r="K4671">
        <v>144.04</v>
      </c>
      <c r="L4671">
        <v>0.1</v>
      </c>
      <c r="M4671" s="6">
        <v>518.54</v>
      </c>
      <c r="N4671" s="3">
        <v>402.09</v>
      </c>
      <c r="O4671" s="6">
        <v>116.45</v>
      </c>
      <c r="P4671" t="s">
        <v>43</v>
      </c>
      <c r="Q4671" t="s">
        <v>142</v>
      </c>
      <c r="R4671" s="4">
        <f t="shared" si="216"/>
        <v>0.22457283912523626</v>
      </c>
      <c r="S4671" s="1" t="str">
        <f t="shared" si="217"/>
        <v>Jul-2024</v>
      </c>
      <c r="T4671" t="str">
        <f t="shared" si="218"/>
        <v>Profit</v>
      </c>
    </row>
    <row r="4672" spans="1:20" x14ac:dyDescent="0.3">
      <c r="A4672" t="s">
        <v>6855</v>
      </c>
      <c r="B4672" s="2">
        <v>45735</v>
      </c>
      <c r="C4672" t="s">
        <v>6856</v>
      </c>
      <c r="D4672" t="s">
        <v>46</v>
      </c>
      <c r="E4672" t="s">
        <v>20</v>
      </c>
      <c r="F4672" t="s">
        <v>99</v>
      </c>
      <c r="G4672" t="s">
        <v>79</v>
      </c>
      <c r="H4672" t="s">
        <v>23</v>
      </c>
      <c r="I4672" t="s">
        <v>59</v>
      </c>
      <c r="J4672">
        <v>3</v>
      </c>
      <c r="K4672">
        <v>7516.93</v>
      </c>
      <c r="L4672">
        <v>0.25</v>
      </c>
      <c r="M4672" s="6">
        <v>16913.09</v>
      </c>
      <c r="N4672" s="3">
        <v>17556.62</v>
      </c>
      <c r="O4672" s="6">
        <v>-643.53</v>
      </c>
      <c r="P4672" t="s">
        <v>31</v>
      </c>
      <c r="Q4672" t="s">
        <v>26</v>
      </c>
      <c r="R4672" s="4">
        <f t="shared" si="216"/>
        <v>-3.80492269597099E-2</v>
      </c>
      <c r="S4672" s="1" t="str">
        <f t="shared" si="217"/>
        <v>Mar-2025</v>
      </c>
      <c r="T4672" t="str">
        <f t="shared" si="218"/>
        <v>Loss</v>
      </c>
    </row>
    <row r="4673" spans="1:20" x14ac:dyDescent="0.3">
      <c r="A4673" t="s">
        <v>6857</v>
      </c>
      <c r="B4673" s="2">
        <v>46205</v>
      </c>
      <c r="C4673" t="s">
        <v>4646</v>
      </c>
      <c r="D4673" t="s">
        <v>19</v>
      </c>
      <c r="E4673" t="s">
        <v>20</v>
      </c>
      <c r="F4673" t="s">
        <v>115</v>
      </c>
      <c r="G4673" t="s">
        <v>29</v>
      </c>
      <c r="H4673" t="s">
        <v>74</v>
      </c>
      <c r="I4673" t="s">
        <v>107</v>
      </c>
      <c r="J4673">
        <v>4</v>
      </c>
      <c r="K4673">
        <v>10451.61</v>
      </c>
      <c r="L4673">
        <v>0.2</v>
      </c>
      <c r="M4673" s="6">
        <v>33445.15</v>
      </c>
      <c r="N4673" s="3">
        <v>31152.63</v>
      </c>
      <c r="O4673" s="6">
        <v>2292.52</v>
      </c>
      <c r="P4673" t="s">
        <v>49</v>
      </c>
      <c r="Q4673" t="s">
        <v>26</v>
      </c>
      <c r="R4673" s="4">
        <f t="shared" si="216"/>
        <v>6.8545663571549231E-2</v>
      </c>
      <c r="S4673" s="1" t="str">
        <f t="shared" si="217"/>
        <v>Jul-2026</v>
      </c>
      <c r="T4673" t="str">
        <f t="shared" si="218"/>
        <v>Profit</v>
      </c>
    </row>
    <row r="4674" spans="1:20" x14ac:dyDescent="0.3">
      <c r="A4674" t="s">
        <v>6858</v>
      </c>
      <c r="B4674" s="2">
        <v>46279</v>
      </c>
      <c r="C4674" t="s">
        <v>5809</v>
      </c>
      <c r="D4674" t="s">
        <v>46</v>
      </c>
      <c r="E4674" t="s">
        <v>34</v>
      </c>
      <c r="F4674" t="s">
        <v>90</v>
      </c>
      <c r="G4674" t="s">
        <v>29</v>
      </c>
      <c r="H4674" t="s">
        <v>23</v>
      </c>
      <c r="I4674" t="s">
        <v>94</v>
      </c>
      <c r="J4674">
        <v>1</v>
      </c>
      <c r="K4674">
        <v>540.55999999999995</v>
      </c>
      <c r="L4674">
        <v>0.2</v>
      </c>
      <c r="M4674" s="6">
        <v>432.45</v>
      </c>
      <c r="N4674" s="3">
        <v>283.36</v>
      </c>
      <c r="O4674" s="6">
        <v>149.09</v>
      </c>
      <c r="P4674" t="s">
        <v>31</v>
      </c>
      <c r="Q4674" t="s">
        <v>26</v>
      </c>
      <c r="R4674" s="4">
        <f t="shared" si="216"/>
        <v>0.34475661926234247</v>
      </c>
      <c r="S4674" s="1" t="str">
        <f t="shared" si="217"/>
        <v>Sep-2026</v>
      </c>
      <c r="T4674" t="str">
        <f t="shared" si="218"/>
        <v>Profit</v>
      </c>
    </row>
    <row r="4675" spans="1:20" x14ac:dyDescent="0.3">
      <c r="A4675" t="s">
        <v>6859</v>
      </c>
      <c r="B4675" s="2">
        <v>45710</v>
      </c>
      <c r="C4675" t="s">
        <v>6860</v>
      </c>
      <c r="D4675" t="s">
        <v>46</v>
      </c>
      <c r="E4675" t="s">
        <v>53</v>
      </c>
      <c r="F4675" t="s">
        <v>65</v>
      </c>
      <c r="G4675" t="s">
        <v>79</v>
      </c>
      <c r="H4675" t="s">
        <v>74</v>
      </c>
      <c r="I4675" t="s">
        <v>137</v>
      </c>
      <c r="J4675">
        <v>1</v>
      </c>
      <c r="K4675">
        <v>16122.83</v>
      </c>
      <c r="L4675">
        <v>0.1</v>
      </c>
      <c r="M4675" s="6">
        <v>14510.55</v>
      </c>
      <c r="N4675" s="3">
        <v>8877.68</v>
      </c>
      <c r="O4675" s="6">
        <v>5632.87</v>
      </c>
      <c r="P4675" t="s">
        <v>43</v>
      </c>
      <c r="Q4675" t="s">
        <v>26</v>
      </c>
      <c r="R4675" s="4">
        <f t="shared" si="216"/>
        <v>0.38819135043123798</v>
      </c>
      <c r="S4675" s="1" t="str">
        <f t="shared" si="217"/>
        <v>Feb-2025</v>
      </c>
      <c r="T4675" t="str">
        <f t="shared" si="218"/>
        <v>Profit</v>
      </c>
    </row>
    <row r="4676" spans="1:20" x14ac:dyDescent="0.3">
      <c r="A4676" t="s">
        <v>6861</v>
      </c>
      <c r="B4676" s="2">
        <v>45718</v>
      </c>
      <c r="C4676" t="s">
        <v>639</v>
      </c>
      <c r="D4676" t="s">
        <v>52</v>
      </c>
      <c r="E4676" t="s">
        <v>34</v>
      </c>
      <c r="F4676" t="s">
        <v>35</v>
      </c>
      <c r="G4676" t="s">
        <v>29</v>
      </c>
      <c r="H4676" t="s">
        <v>74</v>
      </c>
      <c r="I4676" t="s">
        <v>137</v>
      </c>
      <c r="J4676">
        <v>3</v>
      </c>
      <c r="K4676">
        <v>14252.81</v>
      </c>
      <c r="L4676">
        <v>0</v>
      </c>
      <c r="M4676" s="6">
        <v>42758.43</v>
      </c>
      <c r="N4676" s="3">
        <v>25591.14</v>
      </c>
      <c r="O4676" s="6">
        <v>17167.29</v>
      </c>
      <c r="P4676" t="s">
        <v>31</v>
      </c>
      <c r="Q4676" t="s">
        <v>26</v>
      </c>
      <c r="R4676" s="4">
        <f t="shared" si="216"/>
        <v>0.40149486311822019</v>
      </c>
      <c r="S4676" s="1" t="str">
        <f t="shared" si="217"/>
        <v>Mar-2025</v>
      </c>
      <c r="T4676" t="str">
        <f t="shared" si="218"/>
        <v>Profit</v>
      </c>
    </row>
    <row r="4677" spans="1:20" x14ac:dyDescent="0.3">
      <c r="A4677" t="s">
        <v>6862</v>
      </c>
      <c r="B4677" s="2">
        <v>45770</v>
      </c>
      <c r="C4677" t="s">
        <v>833</v>
      </c>
      <c r="D4677" t="s">
        <v>46</v>
      </c>
      <c r="E4677" t="s">
        <v>34</v>
      </c>
      <c r="F4677" t="s">
        <v>110</v>
      </c>
      <c r="G4677" t="s">
        <v>29</v>
      </c>
      <c r="H4677" t="s">
        <v>23</v>
      </c>
      <c r="I4677" t="s">
        <v>59</v>
      </c>
      <c r="J4677">
        <v>1</v>
      </c>
      <c r="K4677">
        <v>6757.83</v>
      </c>
      <c r="L4677">
        <v>0.05</v>
      </c>
      <c r="M4677" s="6">
        <v>6419.94</v>
      </c>
      <c r="N4677" s="3">
        <v>3683.32</v>
      </c>
      <c r="O4677" s="6">
        <v>2736.62</v>
      </c>
      <c r="P4677" t="s">
        <v>25</v>
      </c>
      <c r="Q4677" t="s">
        <v>26</v>
      </c>
      <c r="R4677" s="4">
        <f t="shared" ref="R4677:R4740" si="219">IFERROR(O4677/M4677,0)</f>
        <v>0.42626878132817442</v>
      </c>
      <c r="S4677" s="1" t="str">
        <f t="shared" ref="S4677:S4740" si="220">TEXT(B4677,"mmm-yyyy")</f>
        <v>Apr-2025</v>
      </c>
      <c r="T4677" t="str">
        <f t="shared" ref="T4677:T4740" si="221">IF(O4677&gt;0,"Profit",IF(O4677&lt;0,"Loss","Break-Even"))</f>
        <v>Profit</v>
      </c>
    </row>
    <row r="4678" spans="1:20" x14ac:dyDescent="0.3">
      <c r="A4678" t="s">
        <v>6863</v>
      </c>
      <c r="B4678" s="2">
        <v>45766</v>
      </c>
      <c r="C4678" t="s">
        <v>4160</v>
      </c>
      <c r="D4678" t="s">
        <v>52</v>
      </c>
      <c r="E4678" t="s">
        <v>58</v>
      </c>
      <c r="F4678" t="s">
        <v>54</v>
      </c>
      <c r="G4678" t="s">
        <v>22</v>
      </c>
      <c r="H4678" t="s">
        <v>41</v>
      </c>
      <c r="I4678" t="s">
        <v>55</v>
      </c>
      <c r="J4678">
        <v>1</v>
      </c>
      <c r="K4678">
        <v>421.68</v>
      </c>
      <c r="L4678">
        <v>0.2</v>
      </c>
      <c r="M4678" s="6">
        <v>337.34</v>
      </c>
      <c r="N4678" s="3">
        <v>280.39</v>
      </c>
      <c r="O4678" s="6">
        <v>56.95</v>
      </c>
      <c r="P4678" t="s">
        <v>43</v>
      </c>
      <c r="Q4678" t="s">
        <v>26</v>
      </c>
      <c r="R4678" s="4">
        <f t="shared" si="219"/>
        <v>0.16882077429299819</v>
      </c>
      <c r="S4678" s="1" t="str">
        <f t="shared" si="220"/>
        <v>Apr-2025</v>
      </c>
      <c r="T4678" t="str">
        <f t="shared" si="221"/>
        <v>Profit</v>
      </c>
    </row>
    <row r="4679" spans="1:20" x14ac:dyDescent="0.3">
      <c r="A4679" t="s">
        <v>6864</v>
      </c>
      <c r="B4679" s="2">
        <v>45417</v>
      </c>
      <c r="C4679" t="s">
        <v>3946</v>
      </c>
      <c r="D4679" t="s">
        <v>19</v>
      </c>
      <c r="E4679" t="s">
        <v>53</v>
      </c>
      <c r="F4679" t="s">
        <v>90</v>
      </c>
      <c r="G4679" t="s">
        <v>22</v>
      </c>
      <c r="H4679" t="s">
        <v>41</v>
      </c>
      <c r="I4679" t="s">
        <v>62</v>
      </c>
      <c r="J4679">
        <v>8</v>
      </c>
      <c r="K4679">
        <v>133.94</v>
      </c>
      <c r="L4679">
        <v>0.15</v>
      </c>
      <c r="M4679" s="6">
        <v>910.79</v>
      </c>
      <c r="N4679" s="3">
        <v>649.71</v>
      </c>
      <c r="O4679" s="6">
        <v>261.08</v>
      </c>
      <c r="P4679" t="s">
        <v>43</v>
      </c>
      <c r="Q4679" t="s">
        <v>26</v>
      </c>
      <c r="R4679" s="4">
        <f t="shared" si="219"/>
        <v>0.28665224695044961</v>
      </c>
      <c r="S4679" s="1" t="str">
        <f t="shared" si="220"/>
        <v>May-2024</v>
      </c>
      <c r="T4679" t="str">
        <f t="shared" si="221"/>
        <v>Profit</v>
      </c>
    </row>
    <row r="4680" spans="1:20" x14ac:dyDescent="0.3">
      <c r="A4680" t="s">
        <v>6865</v>
      </c>
      <c r="B4680" s="2">
        <v>45686</v>
      </c>
      <c r="C4680" t="s">
        <v>418</v>
      </c>
      <c r="D4680" t="s">
        <v>46</v>
      </c>
      <c r="E4680" t="s">
        <v>53</v>
      </c>
      <c r="F4680" t="s">
        <v>54</v>
      </c>
      <c r="G4680" t="s">
        <v>29</v>
      </c>
      <c r="H4680" t="s">
        <v>23</v>
      </c>
      <c r="I4680" t="s">
        <v>59</v>
      </c>
      <c r="J4680">
        <v>3</v>
      </c>
      <c r="K4680">
        <v>3093.99</v>
      </c>
      <c r="L4680">
        <v>0.15</v>
      </c>
      <c r="M4680" s="6">
        <v>7889.67</v>
      </c>
      <c r="N4680" s="3">
        <v>5680.45</v>
      </c>
      <c r="O4680" s="6">
        <v>2209.2199999999998</v>
      </c>
      <c r="P4680" t="s">
        <v>25</v>
      </c>
      <c r="Q4680" t="s">
        <v>26</v>
      </c>
      <c r="R4680" s="4">
        <f t="shared" si="219"/>
        <v>0.28001424647672207</v>
      </c>
      <c r="S4680" s="1" t="str">
        <f t="shared" si="220"/>
        <v>Jan-2025</v>
      </c>
      <c r="T4680" t="str">
        <f t="shared" si="221"/>
        <v>Profit</v>
      </c>
    </row>
    <row r="4681" spans="1:20" x14ac:dyDescent="0.3">
      <c r="A4681" t="s">
        <v>6866</v>
      </c>
      <c r="B4681" s="2">
        <v>46108</v>
      </c>
      <c r="C4681" t="s">
        <v>6867</v>
      </c>
      <c r="D4681" t="s">
        <v>19</v>
      </c>
      <c r="E4681" t="s">
        <v>39</v>
      </c>
      <c r="F4681" t="s">
        <v>47</v>
      </c>
      <c r="G4681" t="s">
        <v>29</v>
      </c>
      <c r="H4681" t="s">
        <v>41</v>
      </c>
      <c r="I4681" t="s">
        <v>48</v>
      </c>
      <c r="J4681">
        <v>2</v>
      </c>
      <c r="K4681">
        <v>63.42</v>
      </c>
      <c r="L4681">
        <v>0.15</v>
      </c>
      <c r="M4681" s="6">
        <v>107.81</v>
      </c>
      <c r="N4681" s="3">
        <v>66.599999999999994</v>
      </c>
      <c r="O4681" s="6">
        <v>41.21</v>
      </c>
      <c r="P4681" t="s">
        <v>25</v>
      </c>
      <c r="Q4681" t="s">
        <v>26</v>
      </c>
      <c r="R4681" s="4">
        <f t="shared" si="219"/>
        <v>0.38224654484741677</v>
      </c>
      <c r="S4681" s="1" t="str">
        <f t="shared" si="220"/>
        <v>Mar-2026</v>
      </c>
      <c r="T4681" t="str">
        <f t="shared" si="221"/>
        <v>Profit</v>
      </c>
    </row>
    <row r="4682" spans="1:20" x14ac:dyDescent="0.3">
      <c r="A4682" t="s">
        <v>6868</v>
      </c>
      <c r="B4682" s="2">
        <v>46172</v>
      </c>
      <c r="C4682" t="s">
        <v>2270</v>
      </c>
      <c r="D4682" t="s">
        <v>19</v>
      </c>
      <c r="E4682" t="s">
        <v>20</v>
      </c>
      <c r="F4682" t="s">
        <v>205</v>
      </c>
      <c r="G4682" t="s">
        <v>29</v>
      </c>
      <c r="H4682" t="s">
        <v>74</v>
      </c>
      <c r="I4682" t="s">
        <v>75</v>
      </c>
      <c r="J4682">
        <v>1</v>
      </c>
      <c r="K4682">
        <v>9459.6200000000008</v>
      </c>
      <c r="L4682">
        <v>0.15</v>
      </c>
      <c r="M4682" s="6">
        <v>8040.68</v>
      </c>
      <c r="N4682" s="3">
        <v>7117.3</v>
      </c>
      <c r="O4682" s="6">
        <v>923.38</v>
      </c>
      <c r="P4682" t="s">
        <v>31</v>
      </c>
      <c r="Q4682" t="s">
        <v>26</v>
      </c>
      <c r="R4682" s="4">
        <f t="shared" si="219"/>
        <v>0.11483854599362242</v>
      </c>
      <c r="S4682" s="1" t="str">
        <f t="shared" si="220"/>
        <v>May-2026</v>
      </c>
      <c r="T4682" t="str">
        <f t="shared" si="221"/>
        <v>Profit</v>
      </c>
    </row>
    <row r="4683" spans="1:20" x14ac:dyDescent="0.3">
      <c r="A4683" t="s">
        <v>6869</v>
      </c>
      <c r="B4683" s="2">
        <v>46097</v>
      </c>
      <c r="C4683" t="s">
        <v>1258</v>
      </c>
      <c r="D4683" t="s">
        <v>19</v>
      </c>
      <c r="E4683" t="s">
        <v>39</v>
      </c>
      <c r="F4683" t="s">
        <v>47</v>
      </c>
      <c r="G4683" t="s">
        <v>22</v>
      </c>
      <c r="H4683" t="s">
        <v>23</v>
      </c>
      <c r="I4683" t="s">
        <v>36</v>
      </c>
      <c r="J4683">
        <v>5</v>
      </c>
      <c r="K4683">
        <v>14462.94</v>
      </c>
      <c r="L4683">
        <v>0.05</v>
      </c>
      <c r="M4683" s="6">
        <v>68698.960000000006</v>
      </c>
      <c r="N4683" s="3">
        <v>46787.58</v>
      </c>
      <c r="O4683" s="6">
        <v>21911.38</v>
      </c>
      <c r="P4683" t="s">
        <v>31</v>
      </c>
      <c r="Q4683" t="s">
        <v>26</v>
      </c>
      <c r="R4683" s="4">
        <f t="shared" si="219"/>
        <v>0.31894776864162133</v>
      </c>
      <c r="S4683" s="1" t="str">
        <f t="shared" si="220"/>
        <v>Mar-2026</v>
      </c>
      <c r="T4683" t="str">
        <f t="shared" si="221"/>
        <v>Profit</v>
      </c>
    </row>
    <row r="4684" spans="1:20" x14ac:dyDescent="0.3">
      <c r="A4684" t="s">
        <v>6870</v>
      </c>
      <c r="B4684" s="2">
        <v>45867</v>
      </c>
      <c r="C4684" t="s">
        <v>496</v>
      </c>
      <c r="D4684" t="s">
        <v>46</v>
      </c>
      <c r="E4684" t="s">
        <v>58</v>
      </c>
      <c r="F4684" t="s">
        <v>104</v>
      </c>
      <c r="G4684" t="s">
        <v>79</v>
      </c>
      <c r="H4684" t="s">
        <v>23</v>
      </c>
      <c r="I4684" t="s">
        <v>69</v>
      </c>
      <c r="J4684">
        <v>3</v>
      </c>
      <c r="K4684">
        <v>22188.92</v>
      </c>
      <c r="L4684">
        <v>0</v>
      </c>
      <c r="M4684" s="6">
        <v>66566.759999999995</v>
      </c>
      <c r="N4684" s="3">
        <v>45159.97</v>
      </c>
      <c r="O4684" s="6">
        <v>21406.79</v>
      </c>
      <c r="P4684" t="s">
        <v>49</v>
      </c>
      <c r="Q4684" t="s">
        <v>26</v>
      </c>
      <c r="R4684" s="4">
        <f t="shared" si="219"/>
        <v>0.32158377544588324</v>
      </c>
      <c r="S4684" s="1" t="str">
        <f t="shared" si="220"/>
        <v>Jul-2025</v>
      </c>
      <c r="T4684" t="str">
        <f t="shared" si="221"/>
        <v>Profit</v>
      </c>
    </row>
    <row r="4685" spans="1:20" x14ac:dyDescent="0.3">
      <c r="A4685" t="s">
        <v>6871</v>
      </c>
      <c r="B4685" s="2">
        <v>45616</v>
      </c>
      <c r="C4685" t="s">
        <v>1720</v>
      </c>
      <c r="D4685" t="s">
        <v>46</v>
      </c>
      <c r="E4685" t="s">
        <v>53</v>
      </c>
      <c r="F4685" t="s">
        <v>90</v>
      </c>
      <c r="G4685" t="s">
        <v>22</v>
      </c>
      <c r="H4685" t="s">
        <v>74</v>
      </c>
      <c r="I4685" t="s">
        <v>137</v>
      </c>
      <c r="J4685">
        <v>1</v>
      </c>
      <c r="K4685">
        <v>16868.34</v>
      </c>
      <c r="L4685">
        <v>0</v>
      </c>
      <c r="M4685" s="6">
        <v>16868.34</v>
      </c>
      <c r="N4685" s="3">
        <v>11411.86</v>
      </c>
      <c r="O4685" s="6">
        <v>5456.48</v>
      </c>
      <c r="P4685" t="s">
        <v>70</v>
      </c>
      <c r="Q4685" t="s">
        <v>26</v>
      </c>
      <c r="R4685" s="4">
        <f t="shared" si="219"/>
        <v>0.32347462761599538</v>
      </c>
      <c r="S4685" s="1" t="str">
        <f t="shared" si="220"/>
        <v>Nov-2024</v>
      </c>
      <c r="T4685" t="str">
        <f t="shared" si="221"/>
        <v>Profit</v>
      </c>
    </row>
    <row r="4686" spans="1:20" x14ac:dyDescent="0.3">
      <c r="A4686" t="s">
        <v>6872</v>
      </c>
      <c r="B4686" s="2">
        <v>45683</v>
      </c>
      <c r="C4686" t="s">
        <v>3519</v>
      </c>
      <c r="D4686" t="s">
        <v>19</v>
      </c>
      <c r="E4686" t="s">
        <v>34</v>
      </c>
      <c r="G4686" t="s">
        <v>22</v>
      </c>
      <c r="H4686" t="s">
        <v>41</v>
      </c>
      <c r="I4686" t="s">
        <v>134</v>
      </c>
      <c r="J4686">
        <v>1</v>
      </c>
      <c r="K4686">
        <v>315.97000000000003</v>
      </c>
      <c r="L4686">
        <v>0.15</v>
      </c>
      <c r="M4686" s="6">
        <v>268.57</v>
      </c>
      <c r="N4686" s="3">
        <v>228.14</v>
      </c>
      <c r="O4686" s="6">
        <v>40.43</v>
      </c>
      <c r="P4686" t="s">
        <v>43</v>
      </c>
      <c r="Q4686" t="s">
        <v>26</v>
      </c>
      <c r="R4686" s="4">
        <f t="shared" si="219"/>
        <v>0.15053803477678074</v>
      </c>
      <c r="S4686" s="1" t="str">
        <f t="shared" si="220"/>
        <v>Jan-2025</v>
      </c>
      <c r="T4686" t="str">
        <f t="shared" si="221"/>
        <v>Profit</v>
      </c>
    </row>
    <row r="4687" spans="1:20" x14ac:dyDescent="0.3">
      <c r="A4687" t="s">
        <v>6873</v>
      </c>
      <c r="B4687" s="2">
        <v>46221</v>
      </c>
      <c r="C4687" t="s">
        <v>3719</v>
      </c>
      <c r="D4687" t="s">
        <v>46</v>
      </c>
      <c r="E4687" t="s">
        <v>34</v>
      </c>
      <c r="F4687" t="s">
        <v>73</v>
      </c>
      <c r="G4687" t="s">
        <v>79</v>
      </c>
      <c r="H4687" t="s">
        <v>23</v>
      </c>
      <c r="I4687" t="s">
        <v>24</v>
      </c>
      <c r="J4687">
        <v>4</v>
      </c>
      <c r="K4687">
        <v>57056.69</v>
      </c>
      <c r="L4687">
        <v>0.15</v>
      </c>
      <c r="M4687" s="6">
        <v>193992.75</v>
      </c>
      <c r="N4687" s="3">
        <v>186058.35</v>
      </c>
      <c r="O4687" s="6">
        <v>7934.4</v>
      </c>
      <c r="P4687" t="s">
        <v>31</v>
      </c>
      <c r="Q4687" t="s">
        <v>26</v>
      </c>
      <c r="R4687" s="4">
        <f t="shared" si="219"/>
        <v>4.0900497570141151E-2</v>
      </c>
      <c r="S4687" s="1" t="str">
        <f t="shared" si="220"/>
        <v>Jul-2026</v>
      </c>
      <c r="T4687" t="str">
        <f t="shared" si="221"/>
        <v>Profit</v>
      </c>
    </row>
    <row r="4688" spans="1:20" x14ac:dyDescent="0.3">
      <c r="A4688" t="s">
        <v>6874</v>
      </c>
      <c r="B4688" s="2">
        <v>45979</v>
      </c>
      <c r="C4688" t="s">
        <v>4454</v>
      </c>
      <c r="D4688" t="s">
        <v>52</v>
      </c>
      <c r="E4688" t="s">
        <v>53</v>
      </c>
      <c r="F4688" t="s">
        <v>90</v>
      </c>
      <c r="G4688" t="s">
        <v>29</v>
      </c>
      <c r="H4688" t="s">
        <v>23</v>
      </c>
      <c r="I4688" t="s">
        <v>36</v>
      </c>
      <c r="J4688">
        <v>1</v>
      </c>
      <c r="K4688">
        <v>22842.42</v>
      </c>
      <c r="L4688">
        <v>0.05</v>
      </c>
      <c r="M4688" s="6">
        <v>21700.3</v>
      </c>
      <c r="N4688" s="3">
        <v>15448.58</v>
      </c>
      <c r="O4688" s="6">
        <v>6251.72</v>
      </c>
      <c r="P4688" t="s">
        <v>70</v>
      </c>
      <c r="Q4688" t="s">
        <v>26</v>
      </c>
      <c r="R4688" s="4">
        <f t="shared" si="219"/>
        <v>0.28809371299014302</v>
      </c>
      <c r="S4688" s="1" t="str">
        <f t="shared" si="220"/>
        <v>Nov-2025</v>
      </c>
      <c r="T4688" t="str">
        <f t="shared" si="221"/>
        <v>Profit</v>
      </c>
    </row>
    <row r="4689" spans="1:20" x14ac:dyDescent="0.3">
      <c r="A4689" t="s">
        <v>6875</v>
      </c>
      <c r="B4689" s="2">
        <v>45919</v>
      </c>
      <c r="C4689" t="s">
        <v>3316</v>
      </c>
      <c r="D4689" t="s">
        <v>19</v>
      </c>
      <c r="E4689" t="s">
        <v>34</v>
      </c>
      <c r="F4689" t="s">
        <v>73</v>
      </c>
      <c r="G4689" t="s">
        <v>79</v>
      </c>
      <c r="H4689" t="s">
        <v>23</v>
      </c>
      <c r="I4689" t="s">
        <v>59</v>
      </c>
      <c r="J4689">
        <v>3</v>
      </c>
      <c r="K4689">
        <v>3932.93</v>
      </c>
      <c r="L4689">
        <v>0.25</v>
      </c>
      <c r="M4689" s="6">
        <v>8849.09</v>
      </c>
      <c r="N4689" s="3">
        <v>9190.19</v>
      </c>
      <c r="O4689" s="6">
        <v>-341.1</v>
      </c>
      <c r="P4689" t="s">
        <v>70</v>
      </c>
      <c r="Q4689" t="s">
        <v>26</v>
      </c>
      <c r="R4689" s="4">
        <f t="shared" si="219"/>
        <v>-3.8546336402952172E-2</v>
      </c>
      <c r="S4689" s="1" t="str">
        <f t="shared" si="220"/>
        <v>Sep-2025</v>
      </c>
      <c r="T4689" t="str">
        <f t="shared" si="221"/>
        <v>Loss</v>
      </c>
    </row>
    <row r="4690" spans="1:20" x14ac:dyDescent="0.3">
      <c r="A4690" t="s">
        <v>6876</v>
      </c>
      <c r="B4690" s="2">
        <v>45731</v>
      </c>
      <c r="C4690" t="s">
        <v>96</v>
      </c>
      <c r="D4690" t="s">
        <v>46</v>
      </c>
      <c r="E4690" t="s">
        <v>53</v>
      </c>
      <c r="F4690" t="s">
        <v>65</v>
      </c>
      <c r="G4690" t="s">
        <v>29</v>
      </c>
      <c r="H4690" t="s">
        <v>23</v>
      </c>
      <c r="I4690" t="s">
        <v>30</v>
      </c>
      <c r="J4690">
        <v>1</v>
      </c>
      <c r="K4690">
        <v>1728.58</v>
      </c>
      <c r="L4690">
        <v>0.15</v>
      </c>
      <c r="M4690" s="6">
        <v>1469.29</v>
      </c>
      <c r="N4690" s="3">
        <v>1224.01</v>
      </c>
      <c r="O4690" s="6">
        <v>245.28</v>
      </c>
      <c r="P4690" t="s">
        <v>49</v>
      </c>
      <c r="Q4690" t="s">
        <v>26</v>
      </c>
      <c r="R4690" s="4">
        <f t="shared" si="219"/>
        <v>0.16693777266570931</v>
      </c>
      <c r="S4690" s="1" t="str">
        <f t="shared" si="220"/>
        <v>Mar-2025</v>
      </c>
      <c r="T4690" t="str">
        <f t="shared" si="221"/>
        <v>Profit</v>
      </c>
    </row>
    <row r="4691" spans="1:20" x14ac:dyDescent="0.3">
      <c r="A4691" t="s">
        <v>6877</v>
      </c>
      <c r="B4691" s="2">
        <v>45495</v>
      </c>
      <c r="C4691" t="s">
        <v>6878</v>
      </c>
      <c r="D4691" t="s">
        <v>52</v>
      </c>
      <c r="E4691" t="s">
        <v>20</v>
      </c>
      <c r="F4691" t="s">
        <v>157</v>
      </c>
      <c r="G4691" t="s">
        <v>22</v>
      </c>
      <c r="H4691" t="s">
        <v>41</v>
      </c>
      <c r="I4691" t="s">
        <v>125</v>
      </c>
      <c r="J4691">
        <v>1</v>
      </c>
      <c r="K4691">
        <v>203.59</v>
      </c>
      <c r="L4691">
        <v>0.1</v>
      </c>
      <c r="M4691" s="6">
        <v>183.23</v>
      </c>
      <c r="N4691" s="3">
        <v>149.55000000000001</v>
      </c>
      <c r="O4691" s="6">
        <v>33.68</v>
      </c>
      <c r="P4691" t="s">
        <v>43</v>
      </c>
      <c r="Q4691" t="s">
        <v>26</v>
      </c>
      <c r="R4691" s="4">
        <f t="shared" si="219"/>
        <v>0.18381269442776837</v>
      </c>
      <c r="S4691" s="1" t="str">
        <f t="shared" si="220"/>
        <v>Jul-2024</v>
      </c>
      <c r="T4691" t="str">
        <f t="shared" si="221"/>
        <v>Profit</v>
      </c>
    </row>
    <row r="4692" spans="1:20" x14ac:dyDescent="0.3">
      <c r="A4692" t="s">
        <v>6879</v>
      </c>
      <c r="B4692" s="2">
        <v>45777</v>
      </c>
      <c r="C4692" t="s">
        <v>5483</v>
      </c>
      <c r="D4692" t="s">
        <v>46</v>
      </c>
      <c r="E4692" t="s">
        <v>20</v>
      </c>
      <c r="F4692" t="s">
        <v>205</v>
      </c>
      <c r="G4692" t="s">
        <v>79</v>
      </c>
      <c r="H4692" t="s">
        <v>74</v>
      </c>
      <c r="I4692" t="s">
        <v>137</v>
      </c>
      <c r="J4692">
        <v>2</v>
      </c>
      <c r="K4692">
        <v>23248.18</v>
      </c>
      <c r="L4692">
        <v>0.05</v>
      </c>
      <c r="M4692" s="6">
        <v>44171.54</v>
      </c>
      <c r="N4692" s="3">
        <v>33854.559999999998</v>
      </c>
      <c r="O4692" s="6">
        <v>10316.98</v>
      </c>
      <c r="P4692" t="s">
        <v>31</v>
      </c>
      <c r="Q4692" t="s">
        <v>26</v>
      </c>
      <c r="R4692" s="4">
        <f t="shared" si="219"/>
        <v>0.23356622839049757</v>
      </c>
      <c r="S4692" s="1" t="str">
        <f t="shared" si="220"/>
        <v>Apr-2025</v>
      </c>
      <c r="T4692" t="str">
        <f t="shared" si="221"/>
        <v>Profit</v>
      </c>
    </row>
    <row r="4693" spans="1:20" x14ac:dyDescent="0.3">
      <c r="A4693" t="s">
        <v>6880</v>
      </c>
      <c r="B4693" s="2">
        <v>46124</v>
      </c>
      <c r="C4693" t="s">
        <v>481</v>
      </c>
      <c r="D4693" t="s">
        <v>46</v>
      </c>
      <c r="E4693" t="s">
        <v>53</v>
      </c>
      <c r="F4693" t="s">
        <v>90</v>
      </c>
      <c r="G4693" t="s">
        <v>79</v>
      </c>
      <c r="H4693" t="s">
        <v>41</v>
      </c>
      <c r="I4693" t="s">
        <v>134</v>
      </c>
      <c r="J4693">
        <v>8</v>
      </c>
      <c r="K4693">
        <v>330.93</v>
      </c>
      <c r="L4693">
        <v>0.1</v>
      </c>
      <c r="M4693" s="6">
        <v>2382.6999999999998</v>
      </c>
      <c r="N4693" s="3">
        <v>2044.11</v>
      </c>
      <c r="O4693" s="6">
        <v>338.59</v>
      </c>
      <c r="P4693" t="s">
        <v>25</v>
      </c>
      <c r="Q4693" t="s">
        <v>26</v>
      </c>
      <c r="R4693" s="4">
        <f t="shared" si="219"/>
        <v>0.14210349603391112</v>
      </c>
      <c r="S4693" s="1" t="str">
        <f t="shared" si="220"/>
        <v>Apr-2026</v>
      </c>
      <c r="T4693" t="str">
        <f t="shared" si="221"/>
        <v>Profit</v>
      </c>
    </row>
    <row r="4694" spans="1:20" x14ac:dyDescent="0.3">
      <c r="A4694" t="s">
        <v>6881</v>
      </c>
      <c r="B4694" s="2">
        <v>45322</v>
      </c>
      <c r="C4694" t="s">
        <v>694</v>
      </c>
      <c r="D4694" t="s">
        <v>19</v>
      </c>
      <c r="E4694" t="s">
        <v>53</v>
      </c>
      <c r="F4694" t="s">
        <v>90</v>
      </c>
      <c r="G4694" t="s">
        <v>22</v>
      </c>
      <c r="H4694" t="s">
        <v>23</v>
      </c>
      <c r="I4694" t="s">
        <v>94</v>
      </c>
      <c r="J4694">
        <v>1</v>
      </c>
      <c r="K4694">
        <v>1770.94</v>
      </c>
      <c r="L4694">
        <v>0.1</v>
      </c>
      <c r="M4694" s="6">
        <v>1593.85</v>
      </c>
      <c r="N4694" s="3">
        <v>1385.58</v>
      </c>
      <c r="O4694" s="6">
        <v>208.27</v>
      </c>
      <c r="P4694" t="s">
        <v>70</v>
      </c>
      <c r="Q4694" t="s">
        <v>76</v>
      </c>
      <c r="R4694" s="4">
        <f t="shared" si="219"/>
        <v>0.13067101672051951</v>
      </c>
      <c r="S4694" s="1" t="str">
        <f t="shared" si="220"/>
        <v>Jan-2024</v>
      </c>
      <c r="T4694" t="str">
        <f t="shared" si="221"/>
        <v>Profit</v>
      </c>
    </row>
    <row r="4695" spans="1:20" x14ac:dyDescent="0.3">
      <c r="A4695" t="s">
        <v>6882</v>
      </c>
      <c r="B4695" s="2">
        <v>45679</v>
      </c>
      <c r="C4695" t="s">
        <v>6883</v>
      </c>
      <c r="D4695" t="s">
        <v>19</v>
      </c>
      <c r="E4695" t="s">
        <v>53</v>
      </c>
      <c r="F4695" t="s">
        <v>65</v>
      </c>
      <c r="G4695" t="s">
        <v>79</v>
      </c>
      <c r="H4695" t="s">
        <v>74</v>
      </c>
      <c r="I4695" t="s">
        <v>158</v>
      </c>
      <c r="J4695">
        <v>1</v>
      </c>
      <c r="K4695">
        <v>9687.15</v>
      </c>
      <c r="L4695">
        <v>0.05</v>
      </c>
      <c r="M4695" s="6">
        <v>9202.7900000000009</v>
      </c>
      <c r="N4695" s="3">
        <v>7574.63</v>
      </c>
      <c r="O4695" s="6">
        <v>1628.16</v>
      </c>
      <c r="P4695" t="s">
        <v>49</v>
      </c>
      <c r="Q4695" t="s">
        <v>26</v>
      </c>
      <c r="R4695" s="4">
        <f t="shared" si="219"/>
        <v>0.1769202600515713</v>
      </c>
      <c r="S4695" s="1" t="str">
        <f t="shared" si="220"/>
        <v>Jan-2025</v>
      </c>
      <c r="T4695" t="str">
        <f t="shared" si="221"/>
        <v>Profit</v>
      </c>
    </row>
    <row r="4696" spans="1:20" x14ac:dyDescent="0.3">
      <c r="A4696" t="s">
        <v>6884</v>
      </c>
      <c r="B4696" s="2">
        <v>45916</v>
      </c>
      <c r="C4696" t="s">
        <v>447</v>
      </c>
      <c r="D4696" t="s">
        <v>46</v>
      </c>
      <c r="E4696" t="s">
        <v>20</v>
      </c>
      <c r="F4696" t="s">
        <v>99</v>
      </c>
      <c r="G4696" t="s">
        <v>22</v>
      </c>
      <c r="H4696" t="s">
        <v>23</v>
      </c>
      <c r="I4696" t="s">
        <v>24</v>
      </c>
      <c r="J4696">
        <v>2</v>
      </c>
      <c r="K4696">
        <v>53292.61</v>
      </c>
      <c r="L4696">
        <v>0.2</v>
      </c>
      <c r="M4696" s="6">
        <v>85268.18</v>
      </c>
      <c r="N4696" s="3">
        <v>63105.85</v>
      </c>
      <c r="O4696" s="6">
        <v>22162.33</v>
      </c>
      <c r="P4696" t="s">
        <v>43</v>
      </c>
      <c r="Q4696" t="s">
        <v>26</v>
      </c>
      <c r="R4696" s="4">
        <f t="shared" si="219"/>
        <v>0.25991325251694131</v>
      </c>
      <c r="S4696" s="1" t="str">
        <f t="shared" si="220"/>
        <v>Sep-2025</v>
      </c>
      <c r="T4696" t="str">
        <f t="shared" si="221"/>
        <v>Profit</v>
      </c>
    </row>
    <row r="4697" spans="1:20" x14ac:dyDescent="0.3">
      <c r="A4697" t="s">
        <v>6885</v>
      </c>
      <c r="B4697" s="2">
        <v>46168</v>
      </c>
      <c r="C4697" t="s">
        <v>612</v>
      </c>
      <c r="D4697" t="s">
        <v>19</v>
      </c>
      <c r="E4697" t="s">
        <v>20</v>
      </c>
      <c r="F4697" t="s">
        <v>157</v>
      </c>
      <c r="G4697" t="s">
        <v>22</v>
      </c>
      <c r="H4697" t="s">
        <v>41</v>
      </c>
      <c r="I4697" t="s">
        <v>48</v>
      </c>
      <c r="J4697">
        <v>5</v>
      </c>
      <c r="K4697">
        <v>91.07</v>
      </c>
      <c r="L4697">
        <v>0.15</v>
      </c>
      <c r="M4697" s="6">
        <v>387.05</v>
      </c>
      <c r="N4697" s="3">
        <v>247.81</v>
      </c>
      <c r="O4697" s="6">
        <v>139.24</v>
      </c>
      <c r="P4697" t="s">
        <v>25</v>
      </c>
      <c r="Q4697" t="s">
        <v>142</v>
      </c>
      <c r="R4697" s="4">
        <f t="shared" si="219"/>
        <v>0.35974680273866427</v>
      </c>
      <c r="S4697" s="1" t="str">
        <f t="shared" si="220"/>
        <v>May-2026</v>
      </c>
      <c r="T4697" t="str">
        <f t="shared" si="221"/>
        <v>Profit</v>
      </c>
    </row>
    <row r="4698" spans="1:20" x14ac:dyDescent="0.3">
      <c r="A4698" t="s">
        <v>6886</v>
      </c>
      <c r="B4698" s="2">
        <v>45725</v>
      </c>
      <c r="C4698" t="s">
        <v>4628</v>
      </c>
      <c r="D4698" t="s">
        <v>19</v>
      </c>
      <c r="E4698" t="s">
        <v>20</v>
      </c>
      <c r="F4698" t="s">
        <v>21</v>
      </c>
      <c r="G4698" t="s">
        <v>22</v>
      </c>
      <c r="H4698" t="s">
        <v>41</v>
      </c>
      <c r="I4698" t="s">
        <v>42</v>
      </c>
      <c r="J4698">
        <v>1</v>
      </c>
      <c r="K4698">
        <v>243.88</v>
      </c>
      <c r="L4698">
        <v>0.1</v>
      </c>
      <c r="M4698" s="6">
        <v>219.49</v>
      </c>
      <c r="N4698" s="3">
        <v>137.52000000000001</v>
      </c>
      <c r="O4698" s="6">
        <v>81.97</v>
      </c>
      <c r="P4698" t="s">
        <v>70</v>
      </c>
      <c r="Q4698" t="s">
        <v>26</v>
      </c>
      <c r="R4698" s="4">
        <f t="shared" si="219"/>
        <v>0.3734566495056722</v>
      </c>
      <c r="S4698" s="1" t="str">
        <f t="shared" si="220"/>
        <v>Mar-2025</v>
      </c>
      <c r="T4698" t="str">
        <f t="shared" si="221"/>
        <v>Profit</v>
      </c>
    </row>
    <row r="4699" spans="1:20" x14ac:dyDescent="0.3">
      <c r="A4699" t="s">
        <v>6887</v>
      </c>
      <c r="B4699" s="2">
        <v>46128</v>
      </c>
      <c r="C4699" t="s">
        <v>736</v>
      </c>
      <c r="D4699" t="s">
        <v>19</v>
      </c>
      <c r="E4699" t="s">
        <v>53</v>
      </c>
      <c r="F4699" t="s">
        <v>90</v>
      </c>
      <c r="G4699" t="s">
        <v>29</v>
      </c>
      <c r="H4699" t="s">
        <v>74</v>
      </c>
      <c r="I4699" t="s">
        <v>75</v>
      </c>
      <c r="J4699">
        <v>3</v>
      </c>
      <c r="K4699">
        <v>7332.12</v>
      </c>
      <c r="L4699">
        <v>0.05</v>
      </c>
      <c r="M4699" s="6">
        <v>20896.54</v>
      </c>
      <c r="N4699" s="3">
        <v>15300.92</v>
      </c>
      <c r="O4699" s="6">
        <v>5595.62</v>
      </c>
      <c r="P4699" t="s">
        <v>70</v>
      </c>
      <c r="Q4699" t="s">
        <v>26</v>
      </c>
      <c r="R4699" s="4">
        <f t="shared" si="219"/>
        <v>0.26777734495758626</v>
      </c>
      <c r="S4699" s="1" t="str">
        <f t="shared" si="220"/>
        <v>Apr-2026</v>
      </c>
      <c r="T4699" t="str">
        <f t="shared" si="221"/>
        <v>Profit</v>
      </c>
    </row>
    <row r="4700" spans="1:20" x14ac:dyDescent="0.3">
      <c r="A4700" t="s">
        <v>6888</v>
      </c>
      <c r="B4700" s="2">
        <v>46217</v>
      </c>
      <c r="C4700" t="s">
        <v>1662</v>
      </c>
      <c r="D4700" t="s">
        <v>46</v>
      </c>
      <c r="E4700" t="s">
        <v>39</v>
      </c>
      <c r="F4700" t="s">
        <v>40</v>
      </c>
      <c r="G4700" t="s">
        <v>22</v>
      </c>
      <c r="H4700" t="s">
        <v>23</v>
      </c>
      <c r="I4700" t="s">
        <v>36</v>
      </c>
      <c r="J4700">
        <v>5</v>
      </c>
      <c r="K4700">
        <v>19474.830000000002</v>
      </c>
      <c r="L4700">
        <v>0.1</v>
      </c>
      <c r="M4700" s="6">
        <v>87636.74</v>
      </c>
      <c r="N4700" s="3">
        <v>58797.54</v>
      </c>
      <c r="O4700" s="6">
        <v>28839.200000000001</v>
      </c>
      <c r="P4700" t="s">
        <v>70</v>
      </c>
      <c r="Q4700" t="s">
        <v>26</v>
      </c>
      <c r="R4700" s="4">
        <f t="shared" si="219"/>
        <v>0.32907659504449843</v>
      </c>
      <c r="S4700" s="1" t="str">
        <f t="shared" si="220"/>
        <v>Jul-2026</v>
      </c>
      <c r="T4700" t="str">
        <f t="shared" si="221"/>
        <v>Profit</v>
      </c>
    </row>
    <row r="4701" spans="1:20" x14ac:dyDescent="0.3">
      <c r="A4701" t="s">
        <v>6889</v>
      </c>
      <c r="B4701" s="2">
        <v>45667</v>
      </c>
      <c r="C4701" t="s">
        <v>3244</v>
      </c>
      <c r="D4701" t="s">
        <v>19</v>
      </c>
      <c r="E4701" t="s">
        <v>58</v>
      </c>
      <c r="F4701" t="s">
        <v>129</v>
      </c>
      <c r="G4701" t="s">
        <v>79</v>
      </c>
      <c r="H4701" t="s">
        <v>74</v>
      </c>
      <c r="I4701" t="s">
        <v>158</v>
      </c>
      <c r="J4701">
        <v>4</v>
      </c>
      <c r="K4701">
        <v>14942.15</v>
      </c>
      <c r="L4701">
        <v>0.15</v>
      </c>
      <c r="M4701" s="6">
        <v>50803.31</v>
      </c>
      <c r="N4701" s="3">
        <v>32107.08</v>
      </c>
      <c r="O4701" s="6">
        <v>18696.23</v>
      </c>
      <c r="P4701" t="s">
        <v>70</v>
      </c>
      <c r="Q4701" t="s">
        <v>26</v>
      </c>
      <c r="R4701" s="4">
        <f t="shared" si="219"/>
        <v>0.36801204488447703</v>
      </c>
      <c r="S4701" s="1" t="str">
        <f t="shared" si="220"/>
        <v>Jan-2025</v>
      </c>
      <c r="T4701" t="str">
        <f t="shared" si="221"/>
        <v>Profit</v>
      </c>
    </row>
    <row r="4702" spans="1:20" x14ac:dyDescent="0.3">
      <c r="A4702" t="s">
        <v>6890</v>
      </c>
      <c r="B4702" s="2">
        <v>45635</v>
      </c>
      <c r="C4702" t="s">
        <v>4593</v>
      </c>
      <c r="D4702" t="s">
        <v>19</v>
      </c>
      <c r="E4702" t="s">
        <v>58</v>
      </c>
      <c r="F4702" t="s">
        <v>339</v>
      </c>
      <c r="G4702" t="s">
        <v>22</v>
      </c>
      <c r="H4702" t="s">
        <v>23</v>
      </c>
      <c r="I4702" t="s">
        <v>24</v>
      </c>
      <c r="J4702">
        <v>2</v>
      </c>
      <c r="K4702">
        <v>93576</v>
      </c>
      <c r="L4702">
        <v>0.05</v>
      </c>
      <c r="M4702" s="6">
        <v>177794.4</v>
      </c>
      <c r="N4702" s="3">
        <v>140842.93</v>
      </c>
      <c r="O4702" s="6">
        <v>36951.47</v>
      </c>
      <c r="P4702" t="s">
        <v>49</v>
      </c>
      <c r="Q4702" t="s">
        <v>26</v>
      </c>
      <c r="R4702" s="4">
        <f t="shared" si="219"/>
        <v>0.20783258640317132</v>
      </c>
      <c r="S4702" s="1" t="str">
        <f t="shared" si="220"/>
        <v>Dec-2024</v>
      </c>
      <c r="T4702" t="str">
        <f t="shared" si="221"/>
        <v>Profit</v>
      </c>
    </row>
    <row r="4703" spans="1:20" x14ac:dyDescent="0.3">
      <c r="A4703" t="s">
        <v>6891</v>
      </c>
      <c r="B4703" s="2">
        <v>45734</v>
      </c>
      <c r="C4703" t="s">
        <v>1767</v>
      </c>
      <c r="D4703" t="s">
        <v>19</v>
      </c>
      <c r="E4703" t="s">
        <v>39</v>
      </c>
      <c r="F4703" t="s">
        <v>47</v>
      </c>
      <c r="G4703" t="s">
        <v>79</v>
      </c>
      <c r="H4703" t="s">
        <v>23</v>
      </c>
      <c r="I4703" t="s">
        <v>94</v>
      </c>
      <c r="J4703">
        <v>5</v>
      </c>
      <c r="K4703">
        <v>2239.63</v>
      </c>
      <c r="L4703">
        <v>0</v>
      </c>
      <c r="M4703" s="6">
        <v>11198.15</v>
      </c>
      <c r="N4703" s="3">
        <v>7381.58</v>
      </c>
      <c r="O4703" s="6">
        <v>3816.57</v>
      </c>
      <c r="P4703" t="s">
        <v>25</v>
      </c>
      <c r="Q4703" t="s">
        <v>26</v>
      </c>
      <c r="R4703" s="4">
        <f t="shared" si="219"/>
        <v>0.34082147497577725</v>
      </c>
      <c r="S4703" s="1" t="str">
        <f t="shared" si="220"/>
        <v>Mar-2025</v>
      </c>
      <c r="T4703" t="str">
        <f t="shared" si="221"/>
        <v>Profit</v>
      </c>
    </row>
    <row r="4704" spans="1:20" x14ac:dyDescent="0.3">
      <c r="A4704" t="s">
        <v>6892</v>
      </c>
      <c r="B4704" s="2">
        <v>45870</v>
      </c>
      <c r="C4704" t="s">
        <v>6893</v>
      </c>
      <c r="D4704" t="s">
        <v>19</v>
      </c>
      <c r="E4704" t="s">
        <v>34</v>
      </c>
      <c r="F4704" t="s">
        <v>65</v>
      </c>
      <c r="G4704" t="s">
        <v>79</v>
      </c>
      <c r="H4704" t="s">
        <v>23</v>
      </c>
      <c r="I4704" t="s">
        <v>36</v>
      </c>
      <c r="J4704">
        <v>3</v>
      </c>
      <c r="K4704">
        <v>18673.310000000001</v>
      </c>
      <c r="L4704">
        <v>0.1</v>
      </c>
      <c r="M4704" s="6">
        <v>50417.94</v>
      </c>
      <c r="N4704" s="3">
        <v>30451.64</v>
      </c>
      <c r="O4704" s="6">
        <v>19966.3</v>
      </c>
      <c r="P4704" t="s">
        <v>25</v>
      </c>
      <c r="Q4704" t="s">
        <v>26</v>
      </c>
      <c r="R4704" s="4">
        <f t="shared" si="219"/>
        <v>0.39601578327079606</v>
      </c>
      <c r="S4704" s="1" t="str">
        <f t="shared" si="220"/>
        <v>Aug-2025</v>
      </c>
      <c r="T4704" t="str">
        <f t="shared" si="221"/>
        <v>Profit</v>
      </c>
    </row>
    <row r="4705" spans="1:20" x14ac:dyDescent="0.3">
      <c r="A4705" t="s">
        <v>6894</v>
      </c>
      <c r="B4705" s="2">
        <v>45366</v>
      </c>
      <c r="C4705" t="s">
        <v>2774</v>
      </c>
      <c r="D4705" t="s">
        <v>19</v>
      </c>
      <c r="E4705" t="s">
        <v>20</v>
      </c>
      <c r="F4705" t="s">
        <v>115</v>
      </c>
      <c r="G4705" t="s">
        <v>29</v>
      </c>
      <c r="H4705" t="s">
        <v>41</v>
      </c>
      <c r="I4705" t="s">
        <v>48</v>
      </c>
      <c r="J4705">
        <v>3</v>
      </c>
      <c r="K4705">
        <v>157.63999999999999</v>
      </c>
      <c r="L4705">
        <v>0.15</v>
      </c>
      <c r="M4705" s="6">
        <v>401.98</v>
      </c>
      <c r="N4705" s="3">
        <v>249.83</v>
      </c>
      <c r="O4705" s="6">
        <v>152.15</v>
      </c>
      <c r="P4705" t="s">
        <v>25</v>
      </c>
      <c r="Q4705" t="s">
        <v>26</v>
      </c>
      <c r="R4705" s="4">
        <f t="shared" si="219"/>
        <v>0.37850141798099407</v>
      </c>
      <c r="S4705" s="1" t="str">
        <f t="shared" si="220"/>
        <v>Mar-2024</v>
      </c>
      <c r="T4705" t="str">
        <f t="shared" si="221"/>
        <v>Profit</v>
      </c>
    </row>
    <row r="4706" spans="1:20" x14ac:dyDescent="0.3">
      <c r="A4706" t="s">
        <v>6895</v>
      </c>
      <c r="B4706" s="2">
        <v>45848</v>
      </c>
      <c r="C4706" t="s">
        <v>6004</v>
      </c>
      <c r="D4706" t="s">
        <v>19</v>
      </c>
      <c r="E4706" t="s">
        <v>39</v>
      </c>
      <c r="F4706" t="s">
        <v>220</v>
      </c>
      <c r="G4706" t="s">
        <v>79</v>
      </c>
      <c r="H4706" t="s">
        <v>23</v>
      </c>
      <c r="I4706" t="s">
        <v>36</v>
      </c>
      <c r="J4706">
        <v>4</v>
      </c>
      <c r="K4706">
        <v>20098.52</v>
      </c>
      <c r="L4706">
        <v>0</v>
      </c>
      <c r="M4706" s="6">
        <v>80394.080000000002</v>
      </c>
      <c r="N4706" s="3">
        <v>56594.84</v>
      </c>
      <c r="O4706" s="6">
        <v>23799.24</v>
      </c>
      <c r="P4706" t="s">
        <v>49</v>
      </c>
      <c r="Q4706" t="s">
        <v>26</v>
      </c>
      <c r="R4706" s="4">
        <f t="shared" si="219"/>
        <v>0.29603224516034016</v>
      </c>
      <c r="S4706" s="1" t="str">
        <f t="shared" si="220"/>
        <v>Jul-2025</v>
      </c>
      <c r="T4706" t="str">
        <f t="shared" si="221"/>
        <v>Profit</v>
      </c>
    </row>
    <row r="4707" spans="1:20" x14ac:dyDescent="0.3">
      <c r="A4707" t="s">
        <v>6896</v>
      </c>
      <c r="B4707" s="2">
        <v>46063</v>
      </c>
      <c r="C4707" t="s">
        <v>3923</v>
      </c>
      <c r="D4707" t="s">
        <v>19</v>
      </c>
      <c r="E4707" t="s">
        <v>20</v>
      </c>
      <c r="F4707" t="s">
        <v>157</v>
      </c>
      <c r="G4707" t="s">
        <v>22</v>
      </c>
      <c r="H4707" t="s">
        <v>23</v>
      </c>
      <c r="I4707" t="s">
        <v>30</v>
      </c>
      <c r="J4707">
        <v>3</v>
      </c>
      <c r="K4707">
        <v>1643.84</v>
      </c>
      <c r="L4707">
        <v>0.15</v>
      </c>
      <c r="M4707" s="6">
        <v>4191.79</v>
      </c>
      <c r="N4707" s="3">
        <v>2990.04</v>
      </c>
      <c r="O4707" s="6">
        <v>1201.75</v>
      </c>
      <c r="P4707" t="s">
        <v>43</v>
      </c>
      <c r="Q4707" t="s">
        <v>26</v>
      </c>
      <c r="R4707" s="4">
        <f t="shared" si="219"/>
        <v>0.2866913657411273</v>
      </c>
      <c r="S4707" s="1" t="str">
        <f t="shared" si="220"/>
        <v>Feb-2026</v>
      </c>
      <c r="T4707" t="str">
        <f t="shared" si="221"/>
        <v>Profit</v>
      </c>
    </row>
    <row r="4708" spans="1:20" x14ac:dyDescent="0.3">
      <c r="A4708" t="s">
        <v>6897</v>
      </c>
      <c r="B4708" s="2">
        <v>45957</v>
      </c>
      <c r="C4708" t="s">
        <v>1404</v>
      </c>
      <c r="D4708" t="s">
        <v>19</v>
      </c>
      <c r="E4708" t="s">
        <v>53</v>
      </c>
      <c r="F4708" t="s">
        <v>97</v>
      </c>
      <c r="G4708" t="s">
        <v>79</v>
      </c>
      <c r="H4708" t="s">
        <v>41</v>
      </c>
      <c r="I4708" t="s">
        <v>55</v>
      </c>
      <c r="J4708">
        <v>1</v>
      </c>
      <c r="K4708">
        <v>354.74</v>
      </c>
      <c r="L4708">
        <v>0.05</v>
      </c>
      <c r="M4708" s="6">
        <v>337</v>
      </c>
      <c r="N4708" s="3">
        <v>197.68</v>
      </c>
      <c r="O4708" s="6">
        <v>139.32</v>
      </c>
      <c r="P4708" t="s">
        <v>70</v>
      </c>
      <c r="Q4708" t="s">
        <v>26</v>
      </c>
      <c r="R4708" s="4">
        <f t="shared" si="219"/>
        <v>0.41341246290801187</v>
      </c>
      <c r="S4708" s="1" t="str">
        <f t="shared" si="220"/>
        <v>Oct-2025</v>
      </c>
      <c r="T4708" t="str">
        <f t="shared" si="221"/>
        <v>Profit</v>
      </c>
    </row>
    <row r="4709" spans="1:20" x14ac:dyDescent="0.3">
      <c r="A4709" t="s">
        <v>6898</v>
      </c>
      <c r="B4709" s="2">
        <v>45446</v>
      </c>
      <c r="C4709" t="s">
        <v>6899</v>
      </c>
      <c r="D4709" t="s">
        <v>19</v>
      </c>
      <c r="E4709" t="s">
        <v>20</v>
      </c>
      <c r="F4709" t="s">
        <v>21</v>
      </c>
      <c r="G4709" t="s">
        <v>22</v>
      </c>
      <c r="H4709" t="s">
        <v>23</v>
      </c>
      <c r="I4709" t="s">
        <v>30</v>
      </c>
      <c r="J4709">
        <v>4</v>
      </c>
      <c r="K4709">
        <v>1571.55</v>
      </c>
      <c r="L4709">
        <v>0</v>
      </c>
      <c r="M4709" s="6">
        <v>6286.2</v>
      </c>
      <c r="N4709" s="3">
        <v>3765.94</v>
      </c>
      <c r="O4709" s="6">
        <v>2520.2600000000002</v>
      </c>
      <c r="P4709" t="s">
        <v>70</v>
      </c>
      <c r="Q4709" t="s">
        <v>26</v>
      </c>
      <c r="R4709" s="4">
        <f t="shared" si="219"/>
        <v>0.40091947440425063</v>
      </c>
      <c r="S4709" s="1" t="str">
        <f t="shared" si="220"/>
        <v>Jun-2024</v>
      </c>
      <c r="T4709" t="str">
        <f t="shared" si="221"/>
        <v>Profit</v>
      </c>
    </row>
    <row r="4710" spans="1:20" x14ac:dyDescent="0.3">
      <c r="A4710" t="s">
        <v>6900</v>
      </c>
      <c r="B4710" s="2">
        <v>45721</v>
      </c>
      <c r="C4710" t="s">
        <v>1895</v>
      </c>
      <c r="D4710" t="s">
        <v>46</v>
      </c>
      <c r="E4710" t="s">
        <v>39</v>
      </c>
      <c r="F4710" t="s">
        <v>146</v>
      </c>
      <c r="G4710" t="s">
        <v>79</v>
      </c>
      <c r="H4710" t="s">
        <v>23</v>
      </c>
      <c r="I4710" t="s">
        <v>94</v>
      </c>
      <c r="J4710">
        <v>1</v>
      </c>
      <c r="K4710">
        <v>3435.73</v>
      </c>
      <c r="L4710">
        <v>0.1</v>
      </c>
      <c r="M4710" s="6">
        <v>3092.16</v>
      </c>
      <c r="N4710" s="3">
        <v>2037.7</v>
      </c>
      <c r="O4710" s="6">
        <v>1054.46</v>
      </c>
      <c r="P4710" t="s">
        <v>49</v>
      </c>
      <c r="Q4710" t="s">
        <v>26</v>
      </c>
      <c r="R4710" s="4">
        <f t="shared" si="219"/>
        <v>0.34101081444685916</v>
      </c>
      <c r="S4710" s="1" t="str">
        <f t="shared" si="220"/>
        <v>Mar-2025</v>
      </c>
      <c r="T4710" t="str">
        <f t="shared" si="221"/>
        <v>Profit</v>
      </c>
    </row>
    <row r="4711" spans="1:20" x14ac:dyDescent="0.3">
      <c r="A4711" t="s">
        <v>6901</v>
      </c>
      <c r="B4711" s="2">
        <v>45654</v>
      </c>
      <c r="C4711" t="s">
        <v>117</v>
      </c>
      <c r="D4711" t="s">
        <v>19</v>
      </c>
      <c r="E4711" t="s">
        <v>20</v>
      </c>
      <c r="F4711" t="s">
        <v>99</v>
      </c>
      <c r="G4711" t="s">
        <v>79</v>
      </c>
      <c r="H4711" t="s">
        <v>74</v>
      </c>
      <c r="I4711" t="s">
        <v>158</v>
      </c>
      <c r="J4711">
        <v>1</v>
      </c>
      <c r="K4711">
        <v>9678.2000000000007</v>
      </c>
      <c r="L4711">
        <v>0.15</v>
      </c>
      <c r="M4711" s="6">
        <v>8226.4699999999993</v>
      </c>
      <c r="N4711" s="3">
        <v>6855.86</v>
      </c>
      <c r="O4711" s="6">
        <v>1370.61</v>
      </c>
      <c r="P4711" t="s">
        <v>70</v>
      </c>
      <c r="Q4711" t="s">
        <v>26</v>
      </c>
      <c r="R4711" s="4">
        <f t="shared" si="219"/>
        <v>0.16660973661850101</v>
      </c>
      <c r="S4711" s="1" t="str">
        <f t="shared" si="220"/>
        <v>Dec-2024</v>
      </c>
      <c r="T4711" t="str">
        <f t="shared" si="221"/>
        <v>Profit</v>
      </c>
    </row>
    <row r="4712" spans="1:20" x14ac:dyDescent="0.3">
      <c r="A4712" t="s">
        <v>6902</v>
      </c>
      <c r="B4712" s="2">
        <v>45739</v>
      </c>
      <c r="C4712" t="s">
        <v>5044</v>
      </c>
      <c r="D4712" t="s">
        <v>46</v>
      </c>
      <c r="E4712" t="s">
        <v>20</v>
      </c>
      <c r="F4712" t="s">
        <v>115</v>
      </c>
      <c r="G4712" t="s">
        <v>22</v>
      </c>
      <c r="H4712" t="s">
        <v>41</v>
      </c>
      <c r="I4712" t="s">
        <v>55</v>
      </c>
      <c r="J4712">
        <v>6</v>
      </c>
      <c r="K4712">
        <v>261.14999999999998</v>
      </c>
      <c r="L4712">
        <v>0.05</v>
      </c>
      <c r="M4712" s="6">
        <v>1488.55</v>
      </c>
      <c r="N4712" s="3">
        <v>1192.17</v>
      </c>
      <c r="O4712" s="6">
        <v>296.38</v>
      </c>
      <c r="P4712" t="s">
        <v>31</v>
      </c>
      <c r="Q4712" t="s">
        <v>26</v>
      </c>
      <c r="R4712" s="4">
        <f t="shared" si="219"/>
        <v>0.19910651304961205</v>
      </c>
      <c r="S4712" s="1" t="str">
        <f t="shared" si="220"/>
        <v>Mar-2025</v>
      </c>
      <c r="T4712" t="str">
        <f t="shared" si="221"/>
        <v>Profit</v>
      </c>
    </row>
    <row r="4713" spans="1:20" x14ac:dyDescent="0.3">
      <c r="A4713" t="s">
        <v>6903</v>
      </c>
      <c r="B4713" s="2">
        <v>46278</v>
      </c>
      <c r="C4713" t="s">
        <v>1725</v>
      </c>
      <c r="D4713" t="s">
        <v>52</v>
      </c>
      <c r="E4713" t="s">
        <v>20</v>
      </c>
      <c r="F4713" t="s">
        <v>99</v>
      </c>
      <c r="G4713" t="s">
        <v>22</v>
      </c>
      <c r="H4713" t="s">
        <v>74</v>
      </c>
      <c r="I4713" t="s">
        <v>158</v>
      </c>
      <c r="J4713">
        <v>1</v>
      </c>
      <c r="K4713">
        <v>11414.39</v>
      </c>
      <c r="L4713">
        <v>0.05</v>
      </c>
      <c r="M4713" s="6">
        <v>10843.67</v>
      </c>
      <c r="N4713" s="3">
        <v>6828.86</v>
      </c>
      <c r="O4713" s="6">
        <v>4014.81</v>
      </c>
      <c r="P4713" t="s">
        <v>49</v>
      </c>
      <c r="Q4713" t="s">
        <v>26</v>
      </c>
      <c r="R4713" s="4">
        <f t="shared" si="219"/>
        <v>0.37024457586776433</v>
      </c>
      <c r="S4713" s="1" t="str">
        <f t="shared" si="220"/>
        <v>Sep-2026</v>
      </c>
      <c r="T4713" t="str">
        <f t="shared" si="221"/>
        <v>Profit</v>
      </c>
    </row>
    <row r="4714" spans="1:20" x14ac:dyDescent="0.3">
      <c r="A4714" t="s">
        <v>6904</v>
      </c>
      <c r="B4714" s="2">
        <v>45525</v>
      </c>
      <c r="C4714" t="s">
        <v>349</v>
      </c>
      <c r="D4714" t="s">
        <v>46</v>
      </c>
      <c r="E4714" t="s">
        <v>34</v>
      </c>
      <c r="F4714" t="s">
        <v>35</v>
      </c>
      <c r="G4714" t="s">
        <v>22</v>
      </c>
      <c r="H4714" t="s">
        <v>23</v>
      </c>
      <c r="I4714" t="s">
        <v>69</v>
      </c>
      <c r="J4714">
        <v>4</v>
      </c>
      <c r="K4714">
        <v>13625.28</v>
      </c>
      <c r="L4714">
        <v>0.15</v>
      </c>
      <c r="M4714" s="6">
        <v>46325.95</v>
      </c>
      <c r="N4714" s="3">
        <v>33719.050000000003</v>
      </c>
      <c r="O4714" s="6">
        <v>12606.9</v>
      </c>
      <c r="P4714" t="s">
        <v>49</v>
      </c>
      <c r="Q4714" t="s">
        <v>26</v>
      </c>
      <c r="R4714" s="4">
        <f t="shared" si="219"/>
        <v>0.27213473226129203</v>
      </c>
      <c r="S4714" s="1" t="str">
        <f t="shared" si="220"/>
        <v>Aug-2024</v>
      </c>
      <c r="T4714" t="str">
        <f t="shared" si="221"/>
        <v>Profit</v>
      </c>
    </row>
    <row r="4715" spans="1:20" x14ac:dyDescent="0.3">
      <c r="A4715" t="s">
        <v>6905</v>
      </c>
      <c r="B4715" s="2">
        <v>45854</v>
      </c>
      <c r="C4715" t="s">
        <v>869</v>
      </c>
      <c r="D4715" t="s">
        <v>19</v>
      </c>
      <c r="E4715" t="s">
        <v>34</v>
      </c>
      <c r="F4715" t="s">
        <v>90</v>
      </c>
      <c r="G4715" t="s">
        <v>29</v>
      </c>
      <c r="H4715" t="s">
        <v>41</v>
      </c>
      <c r="I4715" t="s">
        <v>55</v>
      </c>
      <c r="J4715">
        <v>4</v>
      </c>
      <c r="K4715">
        <v>343.14</v>
      </c>
      <c r="L4715">
        <v>0.15</v>
      </c>
      <c r="M4715" s="6">
        <v>1166.68</v>
      </c>
      <c r="N4715" s="3">
        <v>946.24</v>
      </c>
      <c r="O4715" s="6">
        <v>220.44</v>
      </c>
      <c r="P4715" t="s">
        <v>49</v>
      </c>
      <c r="Q4715" t="s">
        <v>26</v>
      </c>
      <c r="R4715" s="4">
        <f t="shared" si="219"/>
        <v>0.18894641204100524</v>
      </c>
      <c r="S4715" s="1" t="str">
        <f t="shared" si="220"/>
        <v>Jul-2025</v>
      </c>
      <c r="T4715" t="str">
        <f t="shared" si="221"/>
        <v>Profit</v>
      </c>
    </row>
    <row r="4716" spans="1:20" x14ac:dyDescent="0.3">
      <c r="A4716" t="s">
        <v>6906</v>
      </c>
      <c r="B4716" s="2">
        <v>46109</v>
      </c>
      <c r="C4716" t="s">
        <v>2550</v>
      </c>
      <c r="D4716" t="s">
        <v>52</v>
      </c>
      <c r="E4716" t="s">
        <v>20</v>
      </c>
      <c r="F4716" t="s">
        <v>115</v>
      </c>
      <c r="G4716" t="s">
        <v>22</v>
      </c>
      <c r="H4716" t="s">
        <v>23</v>
      </c>
      <c r="I4716" t="s">
        <v>59</v>
      </c>
      <c r="J4716">
        <v>5</v>
      </c>
      <c r="K4716">
        <v>6359.3</v>
      </c>
      <c r="L4716">
        <v>0</v>
      </c>
      <c r="M4716" s="6">
        <v>31796.5</v>
      </c>
      <c r="N4716" s="3">
        <v>25660.52</v>
      </c>
      <c r="O4716" s="6">
        <v>6135.98</v>
      </c>
      <c r="P4716" t="s">
        <v>25</v>
      </c>
      <c r="Q4716" t="s">
        <v>76</v>
      </c>
      <c r="R4716" s="4">
        <f t="shared" si="219"/>
        <v>0.19297658547324389</v>
      </c>
      <c r="S4716" s="1" t="str">
        <f t="shared" si="220"/>
        <v>Mar-2026</v>
      </c>
      <c r="T4716" t="str">
        <f t="shared" si="221"/>
        <v>Profit</v>
      </c>
    </row>
    <row r="4717" spans="1:20" x14ac:dyDescent="0.3">
      <c r="A4717" t="s">
        <v>6907</v>
      </c>
      <c r="B4717" s="2">
        <v>45553</v>
      </c>
      <c r="C4717" t="s">
        <v>1036</v>
      </c>
      <c r="D4717" t="s">
        <v>52</v>
      </c>
      <c r="E4717" t="s">
        <v>34</v>
      </c>
      <c r="F4717" t="s">
        <v>110</v>
      </c>
      <c r="G4717" t="s">
        <v>22</v>
      </c>
      <c r="H4717" t="s">
        <v>41</v>
      </c>
      <c r="I4717" t="s">
        <v>62</v>
      </c>
      <c r="J4717">
        <v>2</v>
      </c>
      <c r="K4717">
        <v>318.45</v>
      </c>
      <c r="L4717">
        <v>0.15</v>
      </c>
      <c r="M4717" s="6">
        <v>541.37</v>
      </c>
      <c r="N4717" s="3">
        <v>455.41</v>
      </c>
      <c r="O4717" s="6">
        <v>85.96</v>
      </c>
      <c r="P4717" t="s">
        <v>31</v>
      </c>
      <c r="Q4717" t="s">
        <v>76</v>
      </c>
      <c r="R4717" s="4">
        <f t="shared" si="219"/>
        <v>0.15878234848624784</v>
      </c>
      <c r="S4717" s="1" t="str">
        <f t="shared" si="220"/>
        <v>Sep-2024</v>
      </c>
      <c r="T4717" t="str">
        <f t="shared" si="221"/>
        <v>Profit</v>
      </c>
    </row>
    <row r="4718" spans="1:20" x14ac:dyDescent="0.3">
      <c r="A4718" t="s">
        <v>6908</v>
      </c>
      <c r="B4718" s="2">
        <v>46118</v>
      </c>
      <c r="C4718" t="s">
        <v>3122</v>
      </c>
      <c r="D4718" t="s">
        <v>19</v>
      </c>
      <c r="E4718" t="s">
        <v>39</v>
      </c>
      <c r="F4718" t="s">
        <v>220</v>
      </c>
      <c r="G4718" t="s">
        <v>22</v>
      </c>
      <c r="H4718" t="s">
        <v>23</v>
      </c>
      <c r="I4718" t="s">
        <v>30</v>
      </c>
      <c r="J4718">
        <v>2</v>
      </c>
      <c r="K4718">
        <v>1125.3399999999999</v>
      </c>
      <c r="L4718">
        <v>0.2</v>
      </c>
      <c r="M4718" s="6">
        <v>1800.54</v>
      </c>
      <c r="N4718" s="3">
        <v>1624.64</v>
      </c>
      <c r="O4718" s="6">
        <v>175.9</v>
      </c>
      <c r="P4718" t="s">
        <v>25</v>
      </c>
      <c r="Q4718" t="s">
        <v>26</v>
      </c>
      <c r="R4718" s="4">
        <f t="shared" si="219"/>
        <v>9.7692914347917853E-2</v>
      </c>
      <c r="S4718" s="1" t="str">
        <f t="shared" si="220"/>
        <v>Apr-2026</v>
      </c>
      <c r="T4718" t="str">
        <f t="shared" si="221"/>
        <v>Profit</v>
      </c>
    </row>
    <row r="4719" spans="1:20" x14ac:dyDescent="0.3">
      <c r="A4719" t="s">
        <v>6909</v>
      </c>
      <c r="B4719" s="2">
        <v>45416</v>
      </c>
      <c r="C4719" t="s">
        <v>986</v>
      </c>
      <c r="D4719" t="s">
        <v>46</v>
      </c>
      <c r="E4719" t="s">
        <v>39</v>
      </c>
      <c r="F4719" t="s">
        <v>220</v>
      </c>
      <c r="G4719" t="s">
        <v>79</v>
      </c>
      <c r="H4719" t="s">
        <v>23</v>
      </c>
      <c r="I4719" t="s">
        <v>69</v>
      </c>
      <c r="J4719">
        <v>1</v>
      </c>
      <c r="K4719">
        <v>11203.1</v>
      </c>
      <c r="L4719">
        <v>0.05</v>
      </c>
      <c r="M4719" s="6">
        <v>10642.94</v>
      </c>
      <c r="N4719" s="3">
        <v>6770.61</v>
      </c>
      <c r="O4719" s="6">
        <v>3872.33</v>
      </c>
      <c r="P4719" t="s">
        <v>70</v>
      </c>
      <c r="Q4719" t="s">
        <v>26</v>
      </c>
      <c r="R4719" s="4">
        <f t="shared" si="219"/>
        <v>0.36384025466647374</v>
      </c>
      <c r="S4719" s="1" t="str">
        <f t="shared" si="220"/>
        <v>May-2024</v>
      </c>
      <c r="T4719" t="str">
        <f t="shared" si="221"/>
        <v>Profit</v>
      </c>
    </row>
    <row r="4720" spans="1:20" x14ac:dyDescent="0.3">
      <c r="A4720" t="s">
        <v>6910</v>
      </c>
      <c r="B4720" s="2">
        <v>46202</v>
      </c>
      <c r="C4720" t="s">
        <v>579</v>
      </c>
      <c r="D4720" t="s">
        <v>19</v>
      </c>
      <c r="E4720" t="s">
        <v>58</v>
      </c>
      <c r="F4720" t="s">
        <v>104</v>
      </c>
      <c r="G4720" t="s">
        <v>79</v>
      </c>
      <c r="H4720" t="s">
        <v>41</v>
      </c>
      <c r="I4720" t="s">
        <v>134</v>
      </c>
      <c r="J4720">
        <v>2</v>
      </c>
      <c r="K4720">
        <v>293.95</v>
      </c>
      <c r="L4720">
        <v>0.05</v>
      </c>
      <c r="M4720" s="6">
        <v>558.5</v>
      </c>
      <c r="N4720" s="3">
        <v>475.1</v>
      </c>
      <c r="O4720" s="6">
        <v>83.4</v>
      </c>
      <c r="P4720" t="s">
        <v>43</v>
      </c>
      <c r="Q4720" t="s">
        <v>26</v>
      </c>
      <c r="R4720" s="4">
        <f t="shared" si="219"/>
        <v>0.14932855863921218</v>
      </c>
      <c r="S4720" s="1" t="str">
        <f t="shared" si="220"/>
        <v>Jun-2026</v>
      </c>
      <c r="T4720" t="str">
        <f t="shared" si="221"/>
        <v>Profit</v>
      </c>
    </row>
    <row r="4721" spans="1:20" x14ac:dyDescent="0.3">
      <c r="A4721" t="s">
        <v>6911</v>
      </c>
      <c r="B4721" s="2">
        <v>45536</v>
      </c>
      <c r="C4721" t="s">
        <v>1554</v>
      </c>
      <c r="D4721" t="s">
        <v>19</v>
      </c>
      <c r="E4721" t="s">
        <v>53</v>
      </c>
      <c r="F4721" t="s">
        <v>97</v>
      </c>
      <c r="G4721" t="s">
        <v>22</v>
      </c>
      <c r="H4721" t="s">
        <v>23</v>
      </c>
      <c r="I4721" t="s">
        <v>94</v>
      </c>
      <c r="J4721">
        <v>1</v>
      </c>
      <c r="K4721">
        <v>3088.65</v>
      </c>
      <c r="L4721">
        <v>0</v>
      </c>
      <c r="M4721" s="6">
        <v>3088.65</v>
      </c>
      <c r="N4721" s="3">
        <v>2496.0500000000002</v>
      </c>
      <c r="O4721" s="6">
        <v>592.6</v>
      </c>
      <c r="P4721" t="s">
        <v>31</v>
      </c>
      <c r="Q4721" t="s">
        <v>26</v>
      </c>
      <c r="R4721" s="4">
        <f t="shared" si="219"/>
        <v>0.19186375924756771</v>
      </c>
      <c r="S4721" s="1" t="str">
        <f t="shared" si="220"/>
        <v>Sep-2024</v>
      </c>
      <c r="T4721" t="str">
        <f t="shared" si="221"/>
        <v>Profit</v>
      </c>
    </row>
    <row r="4722" spans="1:20" x14ac:dyDescent="0.3">
      <c r="A4722" t="s">
        <v>6912</v>
      </c>
      <c r="B4722" s="2">
        <v>45833</v>
      </c>
      <c r="C4722" t="s">
        <v>1654</v>
      </c>
      <c r="D4722" t="s">
        <v>19</v>
      </c>
      <c r="E4722" t="s">
        <v>20</v>
      </c>
      <c r="F4722" t="s">
        <v>205</v>
      </c>
      <c r="G4722" t="s">
        <v>29</v>
      </c>
      <c r="H4722" t="s">
        <v>41</v>
      </c>
      <c r="I4722" t="s">
        <v>125</v>
      </c>
      <c r="J4722">
        <v>1</v>
      </c>
      <c r="K4722">
        <v>221.42</v>
      </c>
      <c r="L4722">
        <v>0.25</v>
      </c>
      <c r="M4722" s="6">
        <v>166.06</v>
      </c>
      <c r="N4722" s="3">
        <v>125.45</v>
      </c>
      <c r="O4722" s="6">
        <v>40.61</v>
      </c>
      <c r="P4722" t="s">
        <v>43</v>
      </c>
      <c r="Q4722" t="s">
        <v>26</v>
      </c>
      <c r="R4722" s="4">
        <f t="shared" si="219"/>
        <v>0.24455016259183426</v>
      </c>
      <c r="S4722" s="1" t="str">
        <f t="shared" si="220"/>
        <v>Jun-2025</v>
      </c>
      <c r="T4722" t="str">
        <f t="shared" si="221"/>
        <v>Profit</v>
      </c>
    </row>
    <row r="4723" spans="1:20" x14ac:dyDescent="0.3">
      <c r="A4723" t="s">
        <v>6913</v>
      </c>
      <c r="B4723" s="2">
        <v>46229</v>
      </c>
      <c r="C4723" t="s">
        <v>1255</v>
      </c>
      <c r="D4723" t="s">
        <v>52</v>
      </c>
      <c r="E4723" t="s">
        <v>39</v>
      </c>
      <c r="F4723" t="s">
        <v>146</v>
      </c>
      <c r="G4723" t="s">
        <v>79</v>
      </c>
      <c r="H4723" t="s">
        <v>23</v>
      </c>
      <c r="I4723" t="s">
        <v>59</v>
      </c>
      <c r="J4723">
        <v>2</v>
      </c>
      <c r="K4723">
        <v>4674.04</v>
      </c>
      <c r="L4723">
        <v>0.05</v>
      </c>
      <c r="M4723" s="6">
        <v>8880.68</v>
      </c>
      <c r="N4723" s="3">
        <v>7657.77</v>
      </c>
      <c r="O4723" s="6">
        <v>1222.9100000000001</v>
      </c>
      <c r="P4723" t="s">
        <v>49</v>
      </c>
      <c r="Q4723" t="s">
        <v>26</v>
      </c>
      <c r="R4723" s="4">
        <f t="shared" si="219"/>
        <v>0.13770454514744368</v>
      </c>
      <c r="S4723" s="1" t="str">
        <f t="shared" si="220"/>
        <v>Jul-2026</v>
      </c>
      <c r="T4723" t="str">
        <f t="shared" si="221"/>
        <v>Profit</v>
      </c>
    </row>
    <row r="4724" spans="1:20" x14ac:dyDescent="0.3">
      <c r="A4724" t="s">
        <v>6914</v>
      </c>
      <c r="B4724" s="2">
        <v>45776</v>
      </c>
      <c r="C4724" t="s">
        <v>4068</v>
      </c>
      <c r="D4724" t="s">
        <v>46</v>
      </c>
      <c r="E4724" t="s">
        <v>34</v>
      </c>
      <c r="F4724" t="s">
        <v>73</v>
      </c>
      <c r="G4724" t="s">
        <v>22</v>
      </c>
      <c r="H4724" t="s">
        <v>74</v>
      </c>
      <c r="I4724" t="s">
        <v>91</v>
      </c>
      <c r="J4724">
        <v>1</v>
      </c>
      <c r="K4724">
        <v>9647.4</v>
      </c>
      <c r="L4724">
        <v>0.05</v>
      </c>
      <c r="M4724" s="6">
        <v>9165.0300000000007</v>
      </c>
      <c r="N4724" s="3">
        <v>5897.47</v>
      </c>
      <c r="O4724" s="6">
        <v>3267.56</v>
      </c>
      <c r="P4724" t="s">
        <v>43</v>
      </c>
      <c r="Q4724" t="s">
        <v>26</v>
      </c>
      <c r="R4724" s="4">
        <f t="shared" si="219"/>
        <v>0.35652474678206181</v>
      </c>
      <c r="S4724" s="1" t="str">
        <f t="shared" si="220"/>
        <v>Apr-2025</v>
      </c>
      <c r="T4724" t="str">
        <f t="shared" si="221"/>
        <v>Profit</v>
      </c>
    </row>
    <row r="4725" spans="1:20" x14ac:dyDescent="0.3">
      <c r="A4725" t="s">
        <v>6915</v>
      </c>
      <c r="B4725" s="2">
        <v>45413</v>
      </c>
      <c r="C4725" t="s">
        <v>824</v>
      </c>
      <c r="D4725" t="s">
        <v>46</v>
      </c>
      <c r="E4725" t="s">
        <v>53</v>
      </c>
      <c r="F4725" t="s">
        <v>54</v>
      </c>
      <c r="G4725" t="s">
        <v>22</v>
      </c>
      <c r="H4725" t="s">
        <v>41</v>
      </c>
      <c r="I4725" t="s">
        <v>42</v>
      </c>
      <c r="J4725">
        <v>1</v>
      </c>
      <c r="K4725">
        <v>132.63</v>
      </c>
      <c r="L4725">
        <v>0.1</v>
      </c>
      <c r="M4725" s="6">
        <v>119.37</v>
      </c>
      <c r="N4725" s="3">
        <v>106.23</v>
      </c>
      <c r="O4725" s="6">
        <v>13.14</v>
      </c>
      <c r="P4725" t="s">
        <v>31</v>
      </c>
      <c r="Q4725" t="s">
        <v>26</v>
      </c>
      <c r="R4725" s="4">
        <f t="shared" si="219"/>
        <v>0.11007790902236743</v>
      </c>
      <c r="S4725" s="1" t="str">
        <f t="shared" si="220"/>
        <v>May-2024</v>
      </c>
      <c r="T4725" t="str">
        <f t="shared" si="221"/>
        <v>Profit</v>
      </c>
    </row>
    <row r="4726" spans="1:20" x14ac:dyDescent="0.3">
      <c r="A4726" t="s">
        <v>6916</v>
      </c>
      <c r="B4726" s="2">
        <v>45416</v>
      </c>
      <c r="C4726" t="s">
        <v>5087</v>
      </c>
      <c r="D4726" t="s">
        <v>52</v>
      </c>
      <c r="E4726" t="s">
        <v>20</v>
      </c>
      <c r="F4726" t="s">
        <v>99</v>
      </c>
      <c r="G4726" t="s">
        <v>79</v>
      </c>
      <c r="H4726" t="s">
        <v>23</v>
      </c>
      <c r="I4726" t="s">
        <v>59</v>
      </c>
      <c r="J4726">
        <v>2</v>
      </c>
      <c r="K4726">
        <v>3491.58</v>
      </c>
      <c r="L4726">
        <v>0.15</v>
      </c>
      <c r="M4726" s="6">
        <v>5935.69</v>
      </c>
      <c r="N4726" s="3">
        <v>4355.09</v>
      </c>
      <c r="O4726" s="6">
        <v>1580.6</v>
      </c>
      <c r="P4726" t="s">
        <v>25</v>
      </c>
      <c r="Q4726" t="s">
        <v>26</v>
      </c>
      <c r="R4726" s="4">
        <f t="shared" si="219"/>
        <v>0.26628749142896613</v>
      </c>
      <c r="S4726" s="1" t="str">
        <f t="shared" si="220"/>
        <v>May-2024</v>
      </c>
      <c r="T4726" t="str">
        <f t="shared" si="221"/>
        <v>Profit</v>
      </c>
    </row>
    <row r="4727" spans="1:20" x14ac:dyDescent="0.3">
      <c r="A4727" t="s">
        <v>6917</v>
      </c>
      <c r="B4727" s="2">
        <v>45840</v>
      </c>
      <c r="C4727" t="s">
        <v>2866</v>
      </c>
      <c r="D4727" t="s">
        <v>46</v>
      </c>
      <c r="E4727" t="s">
        <v>20</v>
      </c>
      <c r="F4727" t="s">
        <v>115</v>
      </c>
      <c r="G4727" t="s">
        <v>22</v>
      </c>
      <c r="H4727" t="s">
        <v>74</v>
      </c>
      <c r="I4727" t="s">
        <v>75</v>
      </c>
      <c r="J4727">
        <v>2</v>
      </c>
      <c r="K4727">
        <v>11135.66</v>
      </c>
      <c r="L4727">
        <v>0.05</v>
      </c>
      <c r="M4727" s="6">
        <v>21157.75</v>
      </c>
      <c r="N4727" s="3">
        <v>18139.43</v>
      </c>
      <c r="O4727" s="6">
        <v>3018.32</v>
      </c>
      <c r="P4727" t="s">
        <v>49</v>
      </c>
      <c r="Q4727" t="s">
        <v>26</v>
      </c>
      <c r="R4727" s="4">
        <f t="shared" si="219"/>
        <v>0.1426578913164207</v>
      </c>
      <c r="S4727" s="1" t="str">
        <f t="shared" si="220"/>
        <v>Jul-2025</v>
      </c>
      <c r="T4727" t="str">
        <f t="shared" si="221"/>
        <v>Profit</v>
      </c>
    </row>
    <row r="4728" spans="1:20" x14ac:dyDescent="0.3">
      <c r="A4728" t="s">
        <v>6918</v>
      </c>
      <c r="B4728" s="2">
        <v>45461</v>
      </c>
      <c r="C4728" t="s">
        <v>457</v>
      </c>
      <c r="D4728" t="s">
        <v>19</v>
      </c>
      <c r="E4728" t="s">
        <v>39</v>
      </c>
      <c r="F4728" t="s">
        <v>146</v>
      </c>
      <c r="G4728" t="s">
        <v>22</v>
      </c>
      <c r="H4728" t="s">
        <v>74</v>
      </c>
      <c r="I4728" t="s">
        <v>107</v>
      </c>
      <c r="J4728">
        <v>4</v>
      </c>
      <c r="K4728">
        <v>10089.200000000001</v>
      </c>
      <c r="L4728">
        <v>0.2</v>
      </c>
      <c r="M4728" s="6">
        <v>32285.439999999999</v>
      </c>
      <c r="N4728" s="3">
        <v>31361.47</v>
      </c>
      <c r="O4728" s="6">
        <v>923.97</v>
      </c>
      <c r="P4728" t="s">
        <v>31</v>
      </c>
      <c r="Q4728" t="s">
        <v>26</v>
      </c>
      <c r="R4728" s="4">
        <f t="shared" si="219"/>
        <v>2.8618782956032193E-2</v>
      </c>
      <c r="S4728" s="1" t="str">
        <f t="shared" si="220"/>
        <v>Jun-2024</v>
      </c>
      <c r="T4728" t="str">
        <f t="shared" si="221"/>
        <v>Profit</v>
      </c>
    </row>
    <row r="4729" spans="1:20" x14ac:dyDescent="0.3">
      <c r="A4729" t="s">
        <v>6919</v>
      </c>
      <c r="B4729" s="2">
        <v>45415</v>
      </c>
      <c r="C4729" t="s">
        <v>3092</v>
      </c>
      <c r="D4729" t="s">
        <v>46</v>
      </c>
      <c r="E4729" t="s">
        <v>58</v>
      </c>
      <c r="F4729" t="s">
        <v>68</v>
      </c>
      <c r="G4729" t="s">
        <v>79</v>
      </c>
      <c r="H4729" t="s">
        <v>41</v>
      </c>
      <c r="I4729" t="s">
        <v>48</v>
      </c>
      <c r="J4729">
        <v>2</v>
      </c>
      <c r="K4729">
        <v>80.790000000000006</v>
      </c>
      <c r="L4729">
        <v>0.1</v>
      </c>
      <c r="M4729" s="6">
        <v>145.41999999999999</v>
      </c>
      <c r="N4729" s="3">
        <v>129.1</v>
      </c>
      <c r="O4729" s="6">
        <v>16.32</v>
      </c>
      <c r="P4729" t="s">
        <v>70</v>
      </c>
      <c r="Q4729" t="s">
        <v>26</v>
      </c>
      <c r="R4729" s="4">
        <f t="shared" si="219"/>
        <v>0.1122266538302847</v>
      </c>
      <c r="S4729" s="1" t="str">
        <f t="shared" si="220"/>
        <v>May-2024</v>
      </c>
      <c r="T4729" t="str">
        <f t="shared" si="221"/>
        <v>Profit</v>
      </c>
    </row>
    <row r="4730" spans="1:20" x14ac:dyDescent="0.3">
      <c r="A4730" t="s">
        <v>6920</v>
      </c>
      <c r="B4730" s="2">
        <v>46160</v>
      </c>
      <c r="C4730" t="s">
        <v>1017</v>
      </c>
      <c r="D4730" t="s">
        <v>46</v>
      </c>
      <c r="E4730" t="s">
        <v>20</v>
      </c>
      <c r="F4730" t="s">
        <v>157</v>
      </c>
      <c r="G4730" t="s">
        <v>22</v>
      </c>
      <c r="H4730" t="s">
        <v>41</v>
      </c>
      <c r="I4730" t="s">
        <v>42</v>
      </c>
      <c r="J4730">
        <v>5</v>
      </c>
      <c r="K4730">
        <v>144.44</v>
      </c>
      <c r="L4730">
        <v>0.15</v>
      </c>
      <c r="M4730" s="6">
        <v>613.87</v>
      </c>
      <c r="N4730" s="3">
        <v>438.08</v>
      </c>
      <c r="O4730" s="6">
        <v>175.79</v>
      </c>
      <c r="P4730" t="s">
        <v>49</v>
      </c>
      <c r="Q4730" t="s">
        <v>26</v>
      </c>
      <c r="R4730" s="4">
        <f t="shared" si="219"/>
        <v>0.28636356231775456</v>
      </c>
      <c r="S4730" s="1" t="str">
        <f t="shared" si="220"/>
        <v>May-2026</v>
      </c>
      <c r="T4730" t="str">
        <f t="shared" si="221"/>
        <v>Profit</v>
      </c>
    </row>
    <row r="4731" spans="1:20" x14ac:dyDescent="0.3">
      <c r="A4731" t="s">
        <v>6921</v>
      </c>
      <c r="B4731" s="2">
        <v>45326</v>
      </c>
      <c r="C4731" t="s">
        <v>6075</v>
      </c>
      <c r="D4731" t="s">
        <v>52</v>
      </c>
      <c r="E4731" t="s">
        <v>53</v>
      </c>
      <c r="F4731" t="s">
        <v>65</v>
      </c>
      <c r="G4731" t="s">
        <v>79</v>
      </c>
      <c r="H4731" t="s">
        <v>41</v>
      </c>
      <c r="I4731" t="s">
        <v>42</v>
      </c>
      <c r="J4731">
        <v>3</v>
      </c>
      <c r="K4731">
        <v>237.15</v>
      </c>
      <c r="L4731">
        <v>0</v>
      </c>
      <c r="M4731" s="6">
        <v>711.45</v>
      </c>
      <c r="N4731" s="3">
        <v>384.2</v>
      </c>
      <c r="O4731" s="6">
        <v>327.25</v>
      </c>
      <c r="P4731" t="s">
        <v>31</v>
      </c>
      <c r="Q4731" t="s">
        <v>26</v>
      </c>
      <c r="R4731" s="4">
        <f t="shared" si="219"/>
        <v>0.45997610513739545</v>
      </c>
      <c r="S4731" s="1" t="str">
        <f t="shared" si="220"/>
        <v>Feb-2024</v>
      </c>
      <c r="T4731" t="str">
        <f t="shared" si="221"/>
        <v>Profit</v>
      </c>
    </row>
    <row r="4732" spans="1:20" x14ac:dyDescent="0.3">
      <c r="A4732" t="s">
        <v>6922</v>
      </c>
      <c r="B4732" s="2">
        <v>45378</v>
      </c>
      <c r="C4732" t="s">
        <v>6923</v>
      </c>
      <c r="D4732" t="s">
        <v>46</v>
      </c>
      <c r="E4732" t="s">
        <v>20</v>
      </c>
      <c r="F4732" t="s">
        <v>21</v>
      </c>
      <c r="G4732" t="s">
        <v>79</v>
      </c>
      <c r="H4732" t="s">
        <v>23</v>
      </c>
      <c r="I4732" t="s">
        <v>24</v>
      </c>
      <c r="J4732">
        <v>3</v>
      </c>
      <c r="K4732">
        <v>94927.8</v>
      </c>
      <c r="L4732">
        <v>0.05</v>
      </c>
      <c r="M4732" s="6">
        <v>270544.23</v>
      </c>
      <c r="N4732" s="3">
        <v>154447.89000000001</v>
      </c>
      <c r="O4732" s="6">
        <v>116096.34</v>
      </c>
      <c r="P4732" t="s">
        <v>31</v>
      </c>
      <c r="Q4732" t="s">
        <v>26</v>
      </c>
      <c r="R4732" s="4">
        <f t="shared" si="219"/>
        <v>0.42912147858411176</v>
      </c>
      <c r="S4732" s="1" t="str">
        <f t="shared" si="220"/>
        <v>Mar-2024</v>
      </c>
      <c r="T4732" t="str">
        <f t="shared" si="221"/>
        <v>Profit</v>
      </c>
    </row>
    <row r="4733" spans="1:20" x14ac:dyDescent="0.3">
      <c r="A4733" t="s">
        <v>6924</v>
      </c>
      <c r="B4733" s="2">
        <v>45937</v>
      </c>
      <c r="C4733" t="s">
        <v>6570</v>
      </c>
      <c r="D4733" t="s">
        <v>19</v>
      </c>
      <c r="E4733" t="s">
        <v>39</v>
      </c>
      <c r="F4733" t="s">
        <v>146</v>
      </c>
      <c r="G4733" t="s">
        <v>22</v>
      </c>
      <c r="H4733" t="s">
        <v>41</v>
      </c>
      <c r="I4733" t="s">
        <v>125</v>
      </c>
      <c r="J4733">
        <v>6</v>
      </c>
      <c r="K4733">
        <v>195.3</v>
      </c>
      <c r="L4733">
        <v>0.25</v>
      </c>
      <c r="M4733" s="6">
        <v>878.85</v>
      </c>
      <c r="N4733" s="3">
        <v>773.8</v>
      </c>
      <c r="O4733" s="6">
        <v>105.05</v>
      </c>
      <c r="P4733" t="s">
        <v>70</v>
      </c>
      <c r="Q4733" t="s">
        <v>26</v>
      </c>
      <c r="R4733" s="4">
        <f t="shared" si="219"/>
        <v>0.11953120555271092</v>
      </c>
      <c r="S4733" s="1" t="str">
        <f t="shared" si="220"/>
        <v>Oct-2025</v>
      </c>
      <c r="T4733" t="str">
        <f t="shared" si="221"/>
        <v>Profit</v>
      </c>
    </row>
    <row r="4734" spans="1:20" x14ac:dyDescent="0.3">
      <c r="A4734" t="s">
        <v>6925</v>
      </c>
      <c r="B4734" s="2">
        <v>45999</v>
      </c>
      <c r="C4734" t="s">
        <v>6926</v>
      </c>
      <c r="D4734" t="s">
        <v>46</v>
      </c>
      <c r="E4734" t="s">
        <v>58</v>
      </c>
      <c r="F4734" t="s">
        <v>54</v>
      </c>
      <c r="G4734" t="s">
        <v>79</v>
      </c>
      <c r="H4734" t="s">
        <v>41</v>
      </c>
      <c r="I4734" t="s">
        <v>134</v>
      </c>
      <c r="J4734">
        <v>1</v>
      </c>
      <c r="K4734">
        <v>455.6</v>
      </c>
      <c r="L4734">
        <v>0.15</v>
      </c>
      <c r="M4734" s="6">
        <v>387.26</v>
      </c>
      <c r="N4734" s="3">
        <v>241.46</v>
      </c>
      <c r="O4734" s="6">
        <v>145.80000000000001</v>
      </c>
      <c r="P4734" t="s">
        <v>49</v>
      </c>
      <c r="Q4734" t="s">
        <v>26</v>
      </c>
      <c r="R4734" s="4">
        <f t="shared" si="219"/>
        <v>0.3764912461911894</v>
      </c>
      <c r="S4734" s="1" t="str">
        <f t="shared" si="220"/>
        <v>Dec-2025</v>
      </c>
      <c r="T4734" t="str">
        <f t="shared" si="221"/>
        <v>Profit</v>
      </c>
    </row>
    <row r="4735" spans="1:20" x14ac:dyDescent="0.3">
      <c r="A4735" t="s">
        <v>6927</v>
      </c>
      <c r="B4735" s="2">
        <v>46077</v>
      </c>
      <c r="C4735" t="s">
        <v>461</v>
      </c>
      <c r="D4735" t="s">
        <v>46</v>
      </c>
      <c r="E4735" t="s">
        <v>53</v>
      </c>
      <c r="F4735" t="s">
        <v>90</v>
      </c>
      <c r="G4735" t="s">
        <v>79</v>
      </c>
      <c r="H4735" t="s">
        <v>23</v>
      </c>
      <c r="I4735" t="s">
        <v>69</v>
      </c>
      <c r="J4735">
        <v>1</v>
      </c>
      <c r="K4735">
        <v>13725</v>
      </c>
      <c r="L4735">
        <v>0.15</v>
      </c>
      <c r="M4735" s="6">
        <v>11666.25</v>
      </c>
      <c r="N4735" s="3">
        <v>9600.25</v>
      </c>
      <c r="O4735" s="6">
        <v>2066</v>
      </c>
      <c r="P4735" t="s">
        <v>70</v>
      </c>
      <c r="Q4735" t="s">
        <v>26</v>
      </c>
      <c r="R4735" s="4">
        <f t="shared" si="219"/>
        <v>0.17709203900139292</v>
      </c>
      <c r="S4735" s="1" t="str">
        <f t="shared" si="220"/>
        <v>Feb-2026</v>
      </c>
      <c r="T4735" t="str">
        <f t="shared" si="221"/>
        <v>Profit</v>
      </c>
    </row>
    <row r="4736" spans="1:20" x14ac:dyDescent="0.3">
      <c r="A4736" t="s">
        <v>6928</v>
      </c>
      <c r="B4736" s="2">
        <v>45492</v>
      </c>
      <c r="C4736" t="s">
        <v>2671</v>
      </c>
      <c r="D4736" t="s">
        <v>19</v>
      </c>
      <c r="E4736" t="s">
        <v>34</v>
      </c>
      <c r="F4736" t="s">
        <v>65</v>
      </c>
      <c r="G4736" t="s">
        <v>22</v>
      </c>
      <c r="H4736" t="s">
        <v>23</v>
      </c>
      <c r="I4736" t="s">
        <v>59</v>
      </c>
      <c r="J4736">
        <v>5</v>
      </c>
      <c r="K4736">
        <v>3782.66</v>
      </c>
      <c r="L4736">
        <v>0.25</v>
      </c>
      <c r="M4736" s="6">
        <v>14184.97</v>
      </c>
      <c r="N4736" s="3">
        <v>15109.89</v>
      </c>
      <c r="O4736" s="6">
        <v>-924.92</v>
      </c>
      <c r="P4736" t="s">
        <v>43</v>
      </c>
      <c r="Q4736" t="s">
        <v>26</v>
      </c>
      <c r="R4736" s="4">
        <f t="shared" si="219"/>
        <v>-6.5204226727303624E-2</v>
      </c>
      <c r="S4736" s="1" t="str">
        <f t="shared" si="220"/>
        <v>Jul-2024</v>
      </c>
      <c r="T4736" t="str">
        <f t="shared" si="221"/>
        <v>Loss</v>
      </c>
    </row>
    <row r="4737" spans="1:20" x14ac:dyDescent="0.3">
      <c r="A4737" t="s">
        <v>6929</v>
      </c>
      <c r="B4737" s="2">
        <v>45660</v>
      </c>
      <c r="C4737" t="s">
        <v>1189</v>
      </c>
      <c r="D4737" t="s">
        <v>46</v>
      </c>
      <c r="E4737" t="s">
        <v>34</v>
      </c>
      <c r="F4737" t="s">
        <v>35</v>
      </c>
      <c r="G4737" t="s">
        <v>79</v>
      </c>
      <c r="H4737" t="s">
        <v>23</v>
      </c>
      <c r="I4737" t="s">
        <v>94</v>
      </c>
      <c r="J4737">
        <v>5</v>
      </c>
      <c r="K4737">
        <v>1975.96</v>
      </c>
      <c r="L4737">
        <v>0</v>
      </c>
      <c r="M4737" s="6">
        <v>9879.7999999999993</v>
      </c>
      <c r="N4737" s="3">
        <v>7440.56</v>
      </c>
      <c r="O4737" s="6">
        <v>2439.2399999999998</v>
      </c>
      <c r="P4737" t="s">
        <v>25</v>
      </c>
      <c r="Q4737" t="s">
        <v>26</v>
      </c>
      <c r="R4737" s="4">
        <f t="shared" si="219"/>
        <v>0.24689163748254012</v>
      </c>
      <c r="S4737" s="1" t="str">
        <f t="shared" si="220"/>
        <v>Jan-2025</v>
      </c>
      <c r="T4737" t="str">
        <f t="shared" si="221"/>
        <v>Profit</v>
      </c>
    </row>
    <row r="4738" spans="1:20" x14ac:dyDescent="0.3">
      <c r="A4738" t="s">
        <v>6930</v>
      </c>
      <c r="B4738" s="2">
        <v>46088</v>
      </c>
      <c r="C4738" t="s">
        <v>3337</v>
      </c>
      <c r="D4738" t="s">
        <v>46</v>
      </c>
      <c r="E4738" t="s">
        <v>34</v>
      </c>
      <c r="F4738" t="s">
        <v>35</v>
      </c>
      <c r="G4738" t="s">
        <v>29</v>
      </c>
      <c r="H4738" t="s">
        <v>23</v>
      </c>
      <c r="I4738" t="s">
        <v>69</v>
      </c>
      <c r="J4738">
        <v>5</v>
      </c>
      <c r="K4738">
        <v>21484.15</v>
      </c>
      <c r="L4738">
        <v>0.2</v>
      </c>
      <c r="M4738" s="6">
        <v>85936.6</v>
      </c>
      <c r="N4738" s="3">
        <v>74057.509999999995</v>
      </c>
      <c r="O4738" s="6">
        <v>11879.09</v>
      </c>
      <c r="P4738" t="s">
        <v>43</v>
      </c>
      <c r="Q4738" t="s">
        <v>26</v>
      </c>
      <c r="R4738" s="4">
        <f t="shared" si="219"/>
        <v>0.1382308585631733</v>
      </c>
      <c r="S4738" s="1" t="str">
        <f t="shared" si="220"/>
        <v>Mar-2026</v>
      </c>
      <c r="T4738" t="str">
        <f t="shared" si="221"/>
        <v>Profit</v>
      </c>
    </row>
    <row r="4739" spans="1:20" x14ac:dyDescent="0.3">
      <c r="A4739" t="s">
        <v>6931</v>
      </c>
      <c r="B4739" s="2">
        <v>45368</v>
      </c>
      <c r="C4739" t="s">
        <v>3063</v>
      </c>
      <c r="D4739" t="s">
        <v>19</v>
      </c>
      <c r="E4739" t="s">
        <v>58</v>
      </c>
      <c r="F4739" t="s">
        <v>68</v>
      </c>
      <c r="G4739" t="s">
        <v>79</v>
      </c>
      <c r="H4739" t="s">
        <v>74</v>
      </c>
      <c r="I4739" t="s">
        <v>75</v>
      </c>
      <c r="J4739">
        <v>1</v>
      </c>
      <c r="K4739">
        <v>10465.89</v>
      </c>
      <c r="L4739">
        <v>0.2</v>
      </c>
      <c r="M4739" s="6">
        <v>8372.7099999999991</v>
      </c>
      <c r="N4739" s="3">
        <v>5579.09</v>
      </c>
      <c r="O4739" s="6">
        <v>2793.62</v>
      </c>
      <c r="P4739" t="s">
        <v>70</v>
      </c>
      <c r="Q4739" t="s">
        <v>26</v>
      </c>
      <c r="R4739" s="4">
        <f t="shared" si="219"/>
        <v>0.33365780016267138</v>
      </c>
      <c r="S4739" s="1" t="str">
        <f t="shared" si="220"/>
        <v>Mar-2024</v>
      </c>
      <c r="T4739" t="str">
        <f t="shared" si="221"/>
        <v>Profit</v>
      </c>
    </row>
    <row r="4740" spans="1:20" x14ac:dyDescent="0.3">
      <c r="A4740" t="s">
        <v>6932</v>
      </c>
      <c r="B4740" s="2">
        <v>45350</v>
      </c>
      <c r="C4740" t="s">
        <v>6933</v>
      </c>
      <c r="D4740" t="s">
        <v>19</v>
      </c>
      <c r="E4740" t="s">
        <v>20</v>
      </c>
      <c r="F4740" t="s">
        <v>99</v>
      </c>
      <c r="G4740" t="s">
        <v>79</v>
      </c>
      <c r="H4740" t="s">
        <v>23</v>
      </c>
      <c r="I4740" t="s">
        <v>59</v>
      </c>
      <c r="J4740">
        <v>4</v>
      </c>
      <c r="K4740">
        <v>4217.09</v>
      </c>
      <c r="L4740">
        <v>0</v>
      </c>
      <c r="M4740" s="6">
        <v>16868.36</v>
      </c>
      <c r="N4740" s="3">
        <v>12149.16</v>
      </c>
      <c r="O4740" s="6">
        <v>4719.2</v>
      </c>
      <c r="P4740" t="s">
        <v>49</v>
      </c>
      <c r="Q4740" t="s">
        <v>26</v>
      </c>
      <c r="R4740" s="4">
        <f t="shared" si="219"/>
        <v>0.27976637918564695</v>
      </c>
      <c r="S4740" s="1" t="str">
        <f t="shared" si="220"/>
        <v>Feb-2024</v>
      </c>
      <c r="T4740" t="str">
        <f t="shared" si="221"/>
        <v>Profit</v>
      </c>
    </row>
    <row r="4741" spans="1:20" x14ac:dyDescent="0.3">
      <c r="A4741" t="s">
        <v>6934</v>
      </c>
      <c r="B4741" s="2">
        <v>45722</v>
      </c>
      <c r="C4741" t="s">
        <v>6935</v>
      </c>
      <c r="D4741" t="s">
        <v>19</v>
      </c>
      <c r="E4741" t="s">
        <v>39</v>
      </c>
      <c r="F4741" t="s">
        <v>40</v>
      </c>
      <c r="G4741" t="s">
        <v>79</v>
      </c>
      <c r="H4741" t="s">
        <v>74</v>
      </c>
      <c r="I4741" t="s">
        <v>107</v>
      </c>
      <c r="J4741">
        <v>3</v>
      </c>
      <c r="K4741">
        <v>10405.450000000001</v>
      </c>
      <c r="L4741">
        <v>0.05</v>
      </c>
      <c r="M4741" s="6">
        <v>29655.53</v>
      </c>
      <c r="N4741" s="3">
        <v>24312.58</v>
      </c>
      <c r="O4741" s="6">
        <v>5342.95</v>
      </c>
      <c r="P4741" t="s">
        <v>25</v>
      </c>
      <c r="Q4741" t="s">
        <v>26</v>
      </c>
      <c r="R4741" s="4">
        <f t="shared" ref="R4741:R4804" si="222">IFERROR(O4741/M4741,0)</f>
        <v>0.18016707170635629</v>
      </c>
      <c r="S4741" s="1" t="str">
        <f t="shared" ref="S4741:S4804" si="223">TEXT(B4741,"mmm-yyyy")</f>
        <v>Mar-2025</v>
      </c>
      <c r="T4741" t="str">
        <f t="shared" ref="T4741:T4804" si="224">IF(O4741&gt;0,"Profit",IF(O4741&lt;0,"Loss","Break-Even"))</f>
        <v>Profit</v>
      </c>
    </row>
    <row r="4742" spans="1:20" x14ac:dyDescent="0.3">
      <c r="A4742" t="s">
        <v>6936</v>
      </c>
      <c r="B4742" s="2">
        <v>45929</v>
      </c>
      <c r="C4742" t="s">
        <v>122</v>
      </c>
      <c r="D4742" t="s">
        <v>19</v>
      </c>
      <c r="E4742" t="s">
        <v>20</v>
      </c>
      <c r="F4742" t="s">
        <v>205</v>
      </c>
      <c r="G4742" t="s">
        <v>79</v>
      </c>
      <c r="H4742" t="s">
        <v>23</v>
      </c>
      <c r="I4742" t="s">
        <v>30</v>
      </c>
      <c r="J4742">
        <v>1</v>
      </c>
      <c r="K4742">
        <v>1616.05</v>
      </c>
      <c r="L4742">
        <v>0.05</v>
      </c>
      <c r="M4742" s="6">
        <v>1535.25</v>
      </c>
      <c r="N4742" s="3">
        <v>1087.43</v>
      </c>
      <c r="O4742" s="6">
        <v>447.82</v>
      </c>
      <c r="P4742" t="s">
        <v>70</v>
      </c>
      <c r="Q4742" t="s">
        <v>26</v>
      </c>
      <c r="R4742" s="4">
        <f t="shared" si="222"/>
        <v>0.29169190685556096</v>
      </c>
      <c r="S4742" s="1" t="str">
        <f t="shared" si="223"/>
        <v>Sep-2025</v>
      </c>
      <c r="T4742" t="str">
        <f t="shared" si="224"/>
        <v>Profit</v>
      </c>
    </row>
    <row r="4743" spans="1:20" x14ac:dyDescent="0.3">
      <c r="A4743" t="s">
        <v>6937</v>
      </c>
      <c r="B4743" s="2">
        <v>45791</v>
      </c>
      <c r="C4743" t="s">
        <v>2292</v>
      </c>
      <c r="D4743" t="s">
        <v>46</v>
      </c>
      <c r="E4743" t="s">
        <v>34</v>
      </c>
      <c r="F4743" t="s">
        <v>65</v>
      </c>
      <c r="G4743" t="s">
        <v>22</v>
      </c>
      <c r="H4743" t="s">
        <v>74</v>
      </c>
      <c r="I4743" t="s">
        <v>91</v>
      </c>
      <c r="J4743">
        <v>3</v>
      </c>
      <c r="K4743">
        <v>15731.16</v>
      </c>
      <c r="L4743">
        <v>0.05</v>
      </c>
      <c r="M4743" s="6">
        <v>44833.81</v>
      </c>
      <c r="N4743" s="3">
        <v>27994.080000000002</v>
      </c>
      <c r="O4743" s="6">
        <v>16839.73</v>
      </c>
      <c r="P4743" t="s">
        <v>25</v>
      </c>
      <c r="Q4743" t="s">
        <v>26</v>
      </c>
      <c r="R4743" s="4">
        <f t="shared" si="222"/>
        <v>0.37560336719096593</v>
      </c>
      <c r="S4743" s="1" t="str">
        <f t="shared" si="223"/>
        <v>May-2025</v>
      </c>
      <c r="T4743" t="str">
        <f t="shared" si="224"/>
        <v>Profit</v>
      </c>
    </row>
    <row r="4744" spans="1:20" x14ac:dyDescent="0.3">
      <c r="A4744" t="s">
        <v>6938</v>
      </c>
      <c r="B4744" s="2">
        <v>46204</v>
      </c>
      <c r="C4744" t="s">
        <v>1858</v>
      </c>
      <c r="D4744" t="s">
        <v>46</v>
      </c>
      <c r="E4744" t="s">
        <v>39</v>
      </c>
      <c r="F4744" t="s">
        <v>146</v>
      </c>
      <c r="G4744" t="s">
        <v>79</v>
      </c>
      <c r="H4744" t="s">
        <v>41</v>
      </c>
      <c r="I4744" t="s">
        <v>55</v>
      </c>
      <c r="J4744">
        <v>5</v>
      </c>
      <c r="K4744">
        <v>458</v>
      </c>
      <c r="L4744">
        <v>0</v>
      </c>
      <c r="M4744" s="6">
        <v>2290</v>
      </c>
      <c r="N4744" s="3">
        <v>1874.69</v>
      </c>
      <c r="O4744" s="6">
        <v>415.31</v>
      </c>
      <c r="P4744" t="s">
        <v>43</v>
      </c>
      <c r="Q4744" t="s">
        <v>26</v>
      </c>
      <c r="R4744" s="4">
        <f t="shared" si="222"/>
        <v>0.1813580786026201</v>
      </c>
      <c r="S4744" s="1" t="str">
        <f t="shared" si="223"/>
        <v>Jul-2026</v>
      </c>
      <c r="T4744" t="str">
        <f t="shared" si="224"/>
        <v>Profit</v>
      </c>
    </row>
    <row r="4745" spans="1:20" x14ac:dyDescent="0.3">
      <c r="A4745" t="s">
        <v>6939</v>
      </c>
      <c r="B4745" s="2">
        <v>45400</v>
      </c>
      <c r="C4745" t="s">
        <v>1903</v>
      </c>
      <c r="D4745" t="s">
        <v>19</v>
      </c>
      <c r="E4745" t="s">
        <v>39</v>
      </c>
      <c r="F4745" t="s">
        <v>40</v>
      </c>
      <c r="G4745" t="s">
        <v>22</v>
      </c>
      <c r="H4745" t="s">
        <v>74</v>
      </c>
      <c r="I4745" t="s">
        <v>91</v>
      </c>
      <c r="J4745">
        <v>1</v>
      </c>
      <c r="K4745">
        <v>9659.93</v>
      </c>
      <c r="L4745">
        <v>0.15</v>
      </c>
      <c r="M4745" s="6">
        <v>8210.94</v>
      </c>
      <c r="N4745" s="3">
        <v>5257.17</v>
      </c>
      <c r="O4745" s="6">
        <v>2953.77</v>
      </c>
      <c r="P4745" t="s">
        <v>70</v>
      </c>
      <c r="Q4745" t="s">
        <v>26</v>
      </c>
      <c r="R4745" s="4">
        <f t="shared" si="222"/>
        <v>0.35973591330590649</v>
      </c>
      <c r="S4745" s="1" t="str">
        <f t="shared" si="223"/>
        <v>Apr-2024</v>
      </c>
      <c r="T4745" t="str">
        <f t="shared" si="224"/>
        <v>Profit</v>
      </c>
    </row>
    <row r="4746" spans="1:20" x14ac:dyDescent="0.3">
      <c r="A4746" t="s">
        <v>6940</v>
      </c>
      <c r="B4746" s="2">
        <v>46027</v>
      </c>
      <c r="C4746" t="s">
        <v>2144</v>
      </c>
      <c r="D4746" t="s">
        <v>46</v>
      </c>
      <c r="E4746" t="s">
        <v>20</v>
      </c>
      <c r="F4746" t="s">
        <v>99</v>
      </c>
      <c r="G4746" t="s">
        <v>79</v>
      </c>
      <c r="H4746" t="s">
        <v>23</v>
      </c>
      <c r="I4746" t="s">
        <v>69</v>
      </c>
      <c r="J4746">
        <v>8</v>
      </c>
      <c r="K4746">
        <v>14418.49</v>
      </c>
      <c r="L4746">
        <v>0</v>
      </c>
      <c r="M4746" s="6">
        <v>115347.92</v>
      </c>
      <c r="N4746" s="3">
        <v>81470.179999999993</v>
      </c>
      <c r="O4746" s="6">
        <v>33877.74</v>
      </c>
      <c r="P4746" t="s">
        <v>49</v>
      </c>
      <c r="Q4746" t="s">
        <v>26</v>
      </c>
      <c r="R4746" s="4">
        <f t="shared" si="222"/>
        <v>0.29370048458611131</v>
      </c>
      <c r="S4746" s="1" t="str">
        <f t="shared" si="223"/>
        <v>Jan-2026</v>
      </c>
      <c r="T4746" t="str">
        <f t="shared" si="224"/>
        <v>Profit</v>
      </c>
    </row>
    <row r="4747" spans="1:20" x14ac:dyDescent="0.3">
      <c r="A4747" t="s">
        <v>6941</v>
      </c>
      <c r="B4747" s="2">
        <v>45569</v>
      </c>
      <c r="C4747" t="s">
        <v>2909</v>
      </c>
      <c r="D4747" t="s">
        <v>52</v>
      </c>
      <c r="E4747" t="s">
        <v>58</v>
      </c>
      <c r="F4747" t="s">
        <v>339</v>
      </c>
      <c r="G4747" t="s">
        <v>29</v>
      </c>
      <c r="H4747" t="s">
        <v>74</v>
      </c>
      <c r="I4747" t="s">
        <v>137</v>
      </c>
      <c r="J4747">
        <v>4</v>
      </c>
      <c r="K4747">
        <v>19297.96</v>
      </c>
      <c r="L4747">
        <v>0.1</v>
      </c>
      <c r="M4747" s="6">
        <v>69472.66</v>
      </c>
      <c r="N4747" s="3">
        <v>57295.14</v>
      </c>
      <c r="O4747" s="6">
        <v>12177.52</v>
      </c>
      <c r="P4747" t="s">
        <v>49</v>
      </c>
      <c r="Q4747" t="s">
        <v>26</v>
      </c>
      <c r="R4747" s="4">
        <f t="shared" si="222"/>
        <v>0.17528506897533505</v>
      </c>
      <c r="S4747" s="1" t="str">
        <f t="shared" si="223"/>
        <v>Oct-2024</v>
      </c>
      <c r="T4747" t="str">
        <f t="shared" si="224"/>
        <v>Profit</v>
      </c>
    </row>
    <row r="4748" spans="1:20" x14ac:dyDescent="0.3">
      <c r="A4748" t="s">
        <v>6942</v>
      </c>
      <c r="B4748" s="2">
        <v>45359</v>
      </c>
      <c r="C4748" t="s">
        <v>2024</v>
      </c>
      <c r="D4748" t="s">
        <v>19</v>
      </c>
      <c r="E4748" t="s">
        <v>53</v>
      </c>
      <c r="F4748" t="s">
        <v>65</v>
      </c>
      <c r="G4748" t="s">
        <v>79</v>
      </c>
      <c r="H4748" t="s">
        <v>74</v>
      </c>
      <c r="I4748" t="s">
        <v>137</v>
      </c>
      <c r="J4748">
        <v>3</v>
      </c>
      <c r="K4748">
        <v>12202.23</v>
      </c>
      <c r="L4748">
        <v>0.2</v>
      </c>
      <c r="M4748" s="6">
        <v>29285.35</v>
      </c>
      <c r="N4748" s="3">
        <v>22554.53</v>
      </c>
      <c r="O4748" s="6">
        <v>6730.82</v>
      </c>
      <c r="P4748" t="s">
        <v>43</v>
      </c>
      <c r="Q4748" t="s">
        <v>26</v>
      </c>
      <c r="R4748" s="4">
        <f t="shared" si="222"/>
        <v>0.22983573698111856</v>
      </c>
      <c r="S4748" s="1" t="str">
        <f t="shared" si="223"/>
        <v>Mar-2024</v>
      </c>
      <c r="T4748" t="str">
        <f t="shared" si="224"/>
        <v>Profit</v>
      </c>
    </row>
    <row r="4749" spans="1:20" x14ac:dyDescent="0.3">
      <c r="A4749" t="s">
        <v>6943</v>
      </c>
      <c r="B4749" s="2">
        <v>45360</v>
      </c>
      <c r="C4749" t="s">
        <v>1823</v>
      </c>
      <c r="D4749" t="s">
        <v>19</v>
      </c>
      <c r="E4749" t="s">
        <v>20</v>
      </c>
      <c r="F4749" t="s">
        <v>205</v>
      </c>
      <c r="G4749" t="s">
        <v>29</v>
      </c>
      <c r="H4749" t="s">
        <v>41</v>
      </c>
      <c r="I4749" t="s">
        <v>48</v>
      </c>
      <c r="J4749">
        <v>1</v>
      </c>
      <c r="K4749">
        <v>107.77</v>
      </c>
      <c r="L4749">
        <v>0.15</v>
      </c>
      <c r="M4749" s="6">
        <v>91.6</v>
      </c>
      <c r="N4749" s="3">
        <v>68.2</v>
      </c>
      <c r="O4749" s="6">
        <v>23.4</v>
      </c>
      <c r="P4749" t="s">
        <v>70</v>
      </c>
      <c r="Q4749" t="s">
        <v>26</v>
      </c>
      <c r="R4749" s="4">
        <f t="shared" si="222"/>
        <v>0.25545851528384278</v>
      </c>
      <c r="S4749" s="1" t="str">
        <f t="shared" si="223"/>
        <v>Mar-2024</v>
      </c>
      <c r="T4749" t="str">
        <f t="shared" si="224"/>
        <v>Profit</v>
      </c>
    </row>
    <row r="4750" spans="1:20" x14ac:dyDescent="0.3">
      <c r="A4750" t="s">
        <v>6944</v>
      </c>
      <c r="B4750" s="2">
        <v>45456</v>
      </c>
      <c r="C4750" t="s">
        <v>6945</v>
      </c>
      <c r="D4750" t="s">
        <v>52</v>
      </c>
      <c r="E4750" t="s">
        <v>34</v>
      </c>
      <c r="F4750" t="s">
        <v>110</v>
      </c>
      <c r="G4750" t="s">
        <v>29</v>
      </c>
      <c r="H4750" t="s">
        <v>74</v>
      </c>
      <c r="I4750" t="s">
        <v>158</v>
      </c>
      <c r="J4750">
        <v>1</v>
      </c>
      <c r="K4750">
        <v>4077.01</v>
      </c>
      <c r="L4750">
        <v>0</v>
      </c>
      <c r="M4750" s="6">
        <v>4077.01</v>
      </c>
      <c r="N4750" s="3">
        <v>2638.74</v>
      </c>
      <c r="O4750" s="6">
        <v>1438.27</v>
      </c>
      <c r="P4750" t="s">
        <v>31</v>
      </c>
      <c r="Q4750" t="s">
        <v>26</v>
      </c>
      <c r="R4750" s="4">
        <f t="shared" si="222"/>
        <v>0.35277568610329624</v>
      </c>
      <c r="S4750" s="1" t="str">
        <f t="shared" si="223"/>
        <v>Jun-2024</v>
      </c>
      <c r="T4750" t="str">
        <f t="shared" si="224"/>
        <v>Profit</v>
      </c>
    </row>
    <row r="4751" spans="1:20" x14ac:dyDescent="0.3">
      <c r="A4751" t="s">
        <v>6946</v>
      </c>
      <c r="B4751" s="2">
        <v>45780</v>
      </c>
      <c r="C4751" t="s">
        <v>2450</v>
      </c>
      <c r="D4751" t="s">
        <v>19</v>
      </c>
      <c r="E4751" t="s">
        <v>20</v>
      </c>
      <c r="F4751" t="s">
        <v>99</v>
      </c>
      <c r="G4751" t="s">
        <v>79</v>
      </c>
      <c r="H4751" t="s">
        <v>41</v>
      </c>
      <c r="I4751" t="s">
        <v>42</v>
      </c>
      <c r="J4751">
        <v>5</v>
      </c>
      <c r="K4751">
        <v>94.15</v>
      </c>
      <c r="L4751">
        <v>0.05</v>
      </c>
      <c r="M4751" s="6">
        <v>447.21</v>
      </c>
      <c r="N4751" s="3">
        <v>374.49</v>
      </c>
      <c r="O4751" s="6">
        <v>72.72</v>
      </c>
      <c r="P4751" t="s">
        <v>31</v>
      </c>
      <c r="Q4751" t="s">
        <v>26</v>
      </c>
      <c r="R4751" s="4">
        <f t="shared" si="222"/>
        <v>0.16260817065808011</v>
      </c>
      <c r="S4751" s="1" t="str">
        <f t="shared" si="223"/>
        <v>May-2025</v>
      </c>
      <c r="T4751" t="str">
        <f t="shared" si="224"/>
        <v>Profit</v>
      </c>
    </row>
    <row r="4752" spans="1:20" x14ac:dyDescent="0.3">
      <c r="A4752" t="s">
        <v>6947</v>
      </c>
      <c r="B4752" s="2">
        <v>45596</v>
      </c>
      <c r="C4752" t="s">
        <v>938</v>
      </c>
      <c r="D4752" t="s">
        <v>46</v>
      </c>
      <c r="E4752" t="s">
        <v>20</v>
      </c>
      <c r="F4752" t="s">
        <v>157</v>
      </c>
      <c r="G4752" t="s">
        <v>29</v>
      </c>
      <c r="H4752" t="s">
        <v>74</v>
      </c>
      <c r="I4752" t="s">
        <v>75</v>
      </c>
      <c r="J4752">
        <v>3</v>
      </c>
      <c r="K4752">
        <v>5468.94</v>
      </c>
      <c r="L4752">
        <v>0.1</v>
      </c>
      <c r="M4752" s="6">
        <v>14766.14</v>
      </c>
      <c r="N4752" s="3">
        <v>8811.0499999999993</v>
      </c>
      <c r="O4752" s="6">
        <v>5955.09</v>
      </c>
      <c r="P4752" t="s">
        <v>49</v>
      </c>
      <c r="Q4752" t="s">
        <v>26</v>
      </c>
      <c r="R4752" s="4">
        <f t="shared" si="222"/>
        <v>0.40329361634116978</v>
      </c>
      <c r="S4752" s="1" t="str">
        <f t="shared" si="223"/>
        <v>Oct-2024</v>
      </c>
      <c r="T4752" t="str">
        <f t="shared" si="224"/>
        <v>Profit</v>
      </c>
    </row>
    <row r="4753" spans="1:20" x14ac:dyDescent="0.3">
      <c r="A4753" t="s">
        <v>6948</v>
      </c>
      <c r="B4753" s="2">
        <v>46200</v>
      </c>
      <c r="C4753" t="s">
        <v>5468</v>
      </c>
      <c r="D4753" t="s">
        <v>46</v>
      </c>
      <c r="E4753" t="s">
        <v>20</v>
      </c>
      <c r="F4753" t="s">
        <v>115</v>
      </c>
      <c r="G4753" t="s">
        <v>79</v>
      </c>
      <c r="H4753" t="s">
        <v>74</v>
      </c>
      <c r="I4753" t="s">
        <v>107</v>
      </c>
      <c r="J4753">
        <v>3</v>
      </c>
      <c r="K4753">
        <v>10651.08</v>
      </c>
      <c r="L4753">
        <v>0</v>
      </c>
      <c r="M4753" s="6">
        <v>31953.24</v>
      </c>
      <c r="N4753" s="3">
        <v>18980.13</v>
      </c>
      <c r="O4753" s="6">
        <v>12973.11</v>
      </c>
      <c r="P4753" t="s">
        <v>25</v>
      </c>
      <c r="Q4753" t="s">
        <v>26</v>
      </c>
      <c r="R4753" s="4">
        <f t="shared" si="222"/>
        <v>0.40600295932431263</v>
      </c>
      <c r="S4753" s="1" t="str">
        <f t="shared" si="223"/>
        <v>Jun-2026</v>
      </c>
      <c r="T4753" t="str">
        <f t="shared" si="224"/>
        <v>Profit</v>
      </c>
    </row>
    <row r="4754" spans="1:20" x14ac:dyDescent="0.3">
      <c r="A4754" t="s">
        <v>6949</v>
      </c>
      <c r="B4754" s="2">
        <v>45965</v>
      </c>
      <c r="C4754" t="s">
        <v>1347</v>
      </c>
      <c r="D4754" t="s">
        <v>52</v>
      </c>
      <c r="E4754" t="s">
        <v>39</v>
      </c>
      <c r="F4754" t="s">
        <v>220</v>
      </c>
      <c r="G4754" t="s">
        <v>79</v>
      </c>
      <c r="H4754" t="s">
        <v>23</v>
      </c>
      <c r="I4754" t="s">
        <v>30</v>
      </c>
      <c r="J4754">
        <v>4</v>
      </c>
      <c r="K4754">
        <v>2466.15</v>
      </c>
      <c r="L4754">
        <v>0.25</v>
      </c>
      <c r="M4754" s="6">
        <v>7398.45</v>
      </c>
      <c r="N4754" s="3">
        <v>7644.28</v>
      </c>
      <c r="O4754" s="6">
        <v>-245.83</v>
      </c>
      <c r="P4754" t="s">
        <v>43</v>
      </c>
      <c r="Q4754" t="s">
        <v>26</v>
      </c>
      <c r="R4754" s="4">
        <f t="shared" si="222"/>
        <v>-3.3227230027911253E-2</v>
      </c>
      <c r="S4754" s="1" t="str">
        <f t="shared" si="223"/>
        <v>Nov-2025</v>
      </c>
      <c r="T4754" t="str">
        <f t="shared" si="224"/>
        <v>Loss</v>
      </c>
    </row>
    <row r="4755" spans="1:20" x14ac:dyDescent="0.3">
      <c r="A4755" t="s">
        <v>6950</v>
      </c>
      <c r="B4755" s="2">
        <v>45656</v>
      </c>
      <c r="C4755" t="s">
        <v>764</v>
      </c>
      <c r="D4755" t="s">
        <v>19</v>
      </c>
      <c r="E4755" t="s">
        <v>58</v>
      </c>
      <c r="F4755" t="s">
        <v>68</v>
      </c>
      <c r="G4755" t="s">
        <v>22</v>
      </c>
      <c r="H4755" t="s">
        <v>23</v>
      </c>
      <c r="I4755" t="s">
        <v>69</v>
      </c>
      <c r="J4755">
        <v>5</v>
      </c>
      <c r="K4755">
        <v>18416.03</v>
      </c>
      <c r="L4755">
        <v>0</v>
      </c>
      <c r="M4755" s="6">
        <v>92080.15</v>
      </c>
      <c r="N4755" s="3">
        <v>64839.85</v>
      </c>
      <c r="O4755" s="6">
        <v>27240.3</v>
      </c>
      <c r="P4755" t="s">
        <v>31</v>
      </c>
      <c r="Q4755" t="s">
        <v>26</v>
      </c>
      <c r="R4755" s="4">
        <f t="shared" si="222"/>
        <v>0.29583248941275619</v>
      </c>
      <c r="S4755" s="1" t="str">
        <f t="shared" si="223"/>
        <v>Dec-2024</v>
      </c>
      <c r="T4755" t="str">
        <f t="shared" si="224"/>
        <v>Profit</v>
      </c>
    </row>
    <row r="4756" spans="1:20" x14ac:dyDescent="0.3">
      <c r="A4756" t="s">
        <v>6951</v>
      </c>
      <c r="B4756" s="2">
        <v>46145</v>
      </c>
      <c r="C4756" t="s">
        <v>6952</v>
      </c>
      <c r="D4756" t="s">
        <v>46</v>
      </c>
      <c r="E4756" t="s">
        <v>53</v>
      </c>
      <c r="F4756" t="s">
        <v>97</v>
      </c>
      <c r="G4756" t="s">
        <v>29</v>
      </c>
      <c r="H4756" t="s">
        <v>41</v>
      </c>
      <c r="I4756" t="s">
        <v>48</v>
      </c>
      <c r="J4756">
        <v>2</v>
      </c>
      <c r="K4756">
        <v>139.27000000000001</v>
      </c>
      <c r="L4756">
        <v>0.1</v>
      </c>
      <c r="M4756" s="6">
        <v>250.69</v>
      </c>
      <c r="N4756" s="3">
        <v>151.74</v>
      </c>
      <c r="O4756" s="6">
        <v>98.95</v>
      </c>
      <c r="P4756" t="s">
        <v>31</v>
      </c>
      <c r="Q4756" t="s">
        <v>76</v>
      </c>
      <c r="R4756" s="4">
        <f t="shared" si="222"/>
        <v>0.39471059874745701</v>
      </c>
      <c r="S4756" s="1" t="str">
        <f t="shared" si="223"/>
        <v>May-2026</v>
      </c>
      <c r="T4756" t="str">
        <f t="shared" si="224"/>
        <v>Profit</v>
      </c>
    </row>
    <row r="4757" spans="1:20" x14ac:dyDescent="0.3">
      <c r="A4757" t="s">
        <v>6953</v>
      </c>
      <c r="B4757" s="2">
        <v>46112</v>
      </c>
      <c r="C4757" t="s">
        <v>1245</v>
      </c>
      <c r="D4757" t="s">
        <v>52</v>
      </c>
      <c r="E4757" t="s">
        <v>39</v>
      </c>
      <c r="F4757" t="s">
        <v>47</v>
      </c>
      <c r="G4757" t="s">
        <v>29</v>
      </c>
      <c r="H4757" t="s">
        <v>74</v>
      </c>
      <c r="I4757" t="s">
        <v>91</v>
      </c>
      <c r="J4757">
        <v>4</v>
      </c>
      <c r="K4757">
        <v>7123.94</v>
      </c>
      <c r="L4757">
        <v>0</v>
      </c>
      <c r="M4757" s="6">
        <v>28495.759999999998</v>
      </c>
      <c r="N4757" s="3">
        <v>16828.72</v>
      </c>
      <c r="O4757" s="6">
        <v>11667.04</v>
      </c>
      <c r="P4757" t="s">
        <v>49</v>
      </c>
      <c r="Q4757" t="s">
        <v>76</v>
      </c>
      <c r="R4757" s="4">
        <f t="shared" si="222"/>
        <v>0.40943073636218164</v>
      </c>
      <c r="S4757" s="1" t="str">
        <f t="shared" si="223"/>
        <v>Mar-2026</v>
      </c>
      <c r="T4757" t="str">
        <f t="shared" si="224"/>
        <v>Profit</v>
      </c>
    </row>
    <row r="4758" spans="1:20" x14ac:dyDescent="0.3">
      <c r="A4758" t="s">
        <v>6954</v>
      </c>
      <c r="B4758" s="2">
        <v>45670</v>
      </c>
      <c r="C4758" t="s">
        <v>2508</v>
      </c>
      <c r="D4758" t="s">
        <v>46</v>
      </c>
      <c r="E4758" t="s">
        <v>20</v>
      </c>
      <c r="F4758" t="s">
        <v>205</v>
      </c>
      <c r="G4758" t="s">
        <v>79</v>
      </c>
      <c r="H4758" t="s">
        <v>74</v>
      </c>
      <c r="I4758" t="s">
        <v>91</v>
      </c>
      <c r="J4758">
        <v>1</v>
      </c>
      <c r="K4758">
        <v>11054.69</v>
      </c>
      <c r="L4758">
        <v>0.15</v>
      </c>
      <c r="M4758" s="6">
        <v>9396.49</v>
      </c>
      <c r="N4758" s="3">
        <v>8463.93</v>
      </c>
      <c r="O4758" s="6">
        <v>932.56</v>
      </c>
      <c r="P4758" t="s">
        <v>31</v>
      </c>
      <c r="Q4758" t="s">
        <v>26</v>
      </c>
      <c r="R4758" s="4">
        <f t="shared" si="222"/>
        <v>9.9245569356217048E-2</v>
      </c>
      <c r="S4758" s="1" t="str">
        <f t="shared" si="223"/>
        <v>Jan-2025</v>
      </c>
      <c r="T4758" t="str">
        <f t="shared" si="224"/>
        <v>Profit</v>
      </c>
    </row>
    <row r="4759" spans="1:20" x14ac:dyDescent="0.3">
      <c r="A4759" t="s">
        <v>6955</v>
      </c>
      <c r="B4759" s="2">
        <v>45634</v>
      </c>
      <c r="C4759" t="s">
        <v>3439</v>
      </c>
      <c r="D4759" t="s">
        <v>46</v>
      </c>
      <c r="E4759" t="s">
        <v>34</v>
      </c>
      <c r="F4759" t="s">
        <v>65</v>
      </c>
      <c r="G4759" t="s">
        <v>22</v>
      </c>
      <c r="H4759" t="s">
        <v>41</v>
      </c>
      <c r="I4759" t="s">
        <v>48</v>
      </c>
      <c r="J4759">
        <v>3</v>
      </c>
      <c r="K4759">
        <v>40.83</v>
      </c>
      <c r="L4759">
        <v>0.1</v>
      </c>
      <c r="M4759" s="6">
        <v>110.24</v>
      </c>
      <c r="N4759" s="3">
        <v>81.08</v>
      </c>
      <c r="O4759" s="6">
        <v>29.16</v>
      </c>
      <c r="P4759" t="s">
        <v>31</v>
      </c>
      <c r="Q4759" t="s">
        <v>26</v>
      </c>
      <c r="R4759" s="4">
        <f t="shared" si="222"/>
        <v>0.26451378809869375</v>
      </c>
      <c r="S4759" s="1" t="str">
        <f t="shared" si="223"/>
        <v>Dec-2024</v>
      </c>
      <c r="T4759" t="str">
        <f t="shared" si="224"/>
        <v>Profit</v>
      </c>
    </row>
    <row r="4760" spans="1:20" x14ac:dyDescent="0.3">
      <c r="A4760" t="s">
        <v>6956</v>
      </c>
      <c r="B4760" s="2">
        <v>46238</v>
      </c>
      <c r="C4760" t="s">
        <v>5471</v>
      </c>
      <c r="D4760" t="s">
        <v>52</v>
      </c>
      <c r="E4760" t="s">
        <v>34</v>
      </c>
      <c r="F4760" t="s">
        <v>35</v>
      </c>
      <c r="G4760" t="s">
        <v>29</v>
      </c>
      <c r="H4760" t="s">
        <v>41</v>
      </c>
      <c r="I4760" t="s">
        <v>134</v>
      </c>
      <c r="J4760">
        <v>2</v>
      </c>
      <c r="K4760">
        <v>267.52</v>
      </c>
      <c r="L4760">
        <v>0</v>
      </c>
      <c r="M4760" s="6">
        <v>535.04</v>
      </c>
      <c r="N4760" s="3">
        <v>388.64</v>
      </c>
      <c r="O4760" s="6">
        <v>146.4</v>
      </c>
      <c r="P4760" t="s">
        <v>25</v>
      </c>
      <c r="Q4760" t="s">
        <v>26</v>
      </c>
      <c r="R4760" s="4">
        <f t="shared" si="222"/>
        <v>0.2736244019138756</v>
      </c>
      <c r="S4760" s="1" t="str">
        <f t="shared" si="223"/>
        <v>Aug-2026</v>
      </c>
      <c r="T4760" t="str">
        <f t="shared" si="224"/>
        <v>Profit</v>
      </c>
    </row>
    <row r="4761" spans="1:20" x14ac:dyDescent="0.3">
      <c r="A4761" t="s">
        <v>6957</v>
      </c>
      <c r="B4761" s="2">
        <v>46190</v>
      </c>
      <c r="C4761" t="s">
        <v>3374</v>
      </c>
      <c r="D4761" t="s">
        <v>46</v>
      </c>
      <c r="E4761" t="s">
        <v>53</v>
      </c>
      <c r="F4761" t="s">
        <v>97</v>
      </c>
      <c r="G4761" t="s">
        <v>22</v>
      </c>
      <c r="H4761" t="s">
        <v>23</v>
      </c>
      <c r="I4761" t="s">
        <v>30</v>
      </c>
      <c r="J4761">
        <v>1</v>
      </c>
      <c r="K4761">
        <v>2009.19</v>
      </c>
      <c r="L4761">
        <v>0</v>
      </c>
      <c r="M4761" s="6">
        <v>2009.19</v>
      </c>
      <c r="N4761" s="3">
        <v>1286.71</v>
      </c>
      <c r="O4761" s="6">
        <v>722.48</v>
      </c>
      <c r="P4761" t="s">
        <v>25</v>
      </c>
      <c r="Q4761" t="s">
        <v>26</v>
      </c>
      <c r="R4761" s="4">
        <f t="shared" si="222"/>
        <v>0.35958769454357231</v>
      </c>
      <c r="S4761" s="1" t="str">
        <f t="shared" si="223"/>
        <v>Jun-2026</v>
      </c>
      <c r="T4761" t="str">
        <f t="shared" si="224"/>
        <v>Profit</v>
      </c>
    </row>
    <row r="4762" spans="1:20" x14ac:dyDescent="0.3">
      <c r="A4762" t="s">
        <v>6958</v>
      </c>
      <c r="B4762" s="2">
        <v>45845</v>
      </c>
      <c r="C4762" t="s">
        <v>520</v>
      </c>
      <c r="D4762" t="s">
        <v>19</v>
      </c>
      <c r="E4762" t="s">
        <v>53</v>
      </c>
      <c r="F4762" t="s">
        <v>65</v>
      </c>
      <c r="G4762" t="s">
        <v>22</v>
      </c>
      <c r="H4762" t="s">
        <v>23</v>
      </c>
      <c r="I4762" t="s">
        <v>24</v>
      </c>
      <c r="J4762">
        <v>2</v>
      </c>
      <c r="K4762">
        <v>51927.37</v>
      </c>
      <c r="L4762">
        <v>0.25</v>
      </c>
      <c r="M4762" s="6">
        <v>77891.06</v>
      </c>
      <c r="N4762" s="3">
        <v>64119.69</v>
      </c>
      <c r="O4762" s="6">
        <v>13771.37</v>
      </c>
      <c r="P4762" t="s">
        <v>25</v>
      </c>
      <c r="Q4762" t="s">
        <v>26</v>
      </c>
      <c r="R4762" s="4">
        <f t="shared" si="222"/>
        <v>0.17680296044244359</v>
      </c>
      <c r="S4762" s="1" t="str">
        <f t="shared" si="223"/>
        <v>Jul-2025</v>
      </c>
      <c r="T4762" t="str">
        <f t="shared" si="224"/>
        <v>Profit</v>
      </c>
    </row>
    <row r="4763" spans="1:20" x14ac:dyDescent="0.3">
      <c r="A4763" t="s">
        <v>6959</v>
      </c>
      <c r="B4763" s="2">
        <v>45645</v>
      </c>
      <c r="C4763" t="s">
        <v>3005</v>
      </c>
      <c r="D4763" t="s">
        <v>19</v>
      </c>
      <c r="E4763" t="s">
        <v>34</v>
      </c>
      <c r="F4763" t="s">
        <v>90</v>
      </c>
      <c r="G4763" t="s">
        <v>29</v>
      </c>
      <c r="H4763" t="s">
        <v>23</v>
      </c>
      <c r="I4763" t="s">
        <v>59</v>
      </c>
      <c r="J4763">
        <v>1</v>
      </c>
      <c r="K4763">
        <v>5917.94</v>
      </c>
      <c r="L4763">
        <v>0</v>
      </c>
      <c r="M4763" s="6">
        <v>5917.94</v>
      </c>
      <c r="N4763" s="3">
        <v>4489.01</v>
      </c>
      <c r="O4763" s="6">
        <v>1428.93</v>
      </c>
      <c r="P4763" t="s">
        <v>25</v>
      </c>
      <c r="Q4763" t="s">
        <v>26</v>
      </c>
      <c r="R4763" s="4">
        <f t="shared" si="222"/>
        <v>0.24145733143627685</v>
      </c>
      <c r="S4763" s="1" t="str">
        <f t="shared" si="223"/>
        <v>Dec-2024</v>
      </c>
      <c r="T4763" t="str">
        <f t="shared" si="224"/>
        <v>Profit</v>
      </c>
    </row>
    <row r="4764" spans="1:20" x14ac:dyDescent="0.3">
      <c r="A4764" t="s">
        <v>6960</v>
      </c>
      <c r="B4764" s="2">
        <v>45707</v>
      </c>
      <c r="C4764" t="s">
        <v>2909</v>
      </c>
      <c r="D4764" t="s">
        <v>46</v>
      </c>
      <c r="E4764" t="s">
        <v>58</v>
      </c>
      <c r="F4764" t="s">
        <v>104</v>
      </c>
      <c r="G4764" t="s">
        <v>22</v>
      </c>
      <c r="H4764" t="s">
        <v>74</v>
      </c>
      <c r="I4764" t="s">
        <v>137</v>
      </c>
      <c r="J4764">
        <v>3</v>
      </c>
      <c r="K4764">
        <v>12674.97</v>
      </c>
      <c r="L4764">
        <v>0</v>
      </c>
      <c r="M4764" s="6">
        <v>38024.910000000003</v>
      </c>
      <c r="N4764" s="3">
        <v>28995.09</v>
      </c>
      <c r="O4764" s="6">
        <v>9029.82</v>
      </c>
      <c r="P4764" t="s">
        <v>70</v>
      </c>
      <c r="Q4764" t="s">
        <v>26</v>
      </c>
      <c r="R4764" s="4">
        <f t="shared" si="222"/>
        <v>0.23747117350179128</v>
      </c>
      <c r="S4764" s="1" t="str">
        <f t="shared" si="223"/>
        <v>Feb-2025</v>
      </c>
      <c r="T4764" t="str">
        <f t="shared" si="224"/>
        <v>Profit</v>
      </c>
    </row>
    <row r="4765" spans="1:20" x14ac:dyDescent="0.3">
      <c r="A4765" t="s">
        <v>6961</v>
      </c>
      <c r="B4765" s="2">
        <v>45400</v>
      </c>
      <c r="C4765" t="s">
        <v>4125</v>
      </c>
      <c r="D4765" t="s">
        <v>19</v>
      </c>
      <c r="E4765" t="s">
        <v>58</v>
      </c>
      <c r="F4765" t="s">
        <v>104</v>
      </c>
      <c r="G4765" t="s">
        <v>79</v>
      </c>
      <c r="H4765" t="s">
        <v>41</v>
      </c>
      <c r="I4765" t="s">
        <v>48</v>
      </c>
      <c r="J4765">
        <v>1</v>
      </c>
      <c r="K4765">
        <v>102.58</v>
      </c>
      <c r="L4765">
        <v>0.1</v>
      </c>
      <c r="M4765" s="6">
        <v>92.32</v>
      </c>
      <c r="N4765" s="3">
        <v>82.64</v>
      </c>
      <c r="O4765" s="6">
        <v>9.68</v>
      </c>
      <c r="P4765" t="s">
        <v>49</v>
      </c>
      <c r="Q4765" t="s">
        <v>142</v>
      </c>
      <c r="R4765" s="4">
        <f t="shared" si="222"/>
        <v>0.1048526863084922</v>
      </c>
      <c r="S4765" s="1" t="str">
        <f t="shared" si="223"/>
        <v>Apr-2024</v>
      </c>
      <c r="T4765" t="str">
        <f t="shared" si="224"/>
        <v>Profit</v>
      </c>
    </row>
    <row r="4766" spans="1:20" x14ac:dyDescent="0.3">
      <c r="A4766" t="s">
        <v>6962</v>
      </c>
      <c r="B4766" s="2">
        <v>45854</v>
      </c>
      <c r="C4766" t="s">
        <v>5393</v>
      </c>
      <c r="D4766" t="s">
        <v>19</v>
      </c>
      <c r="E4766" t="s">
        <v>20</v>
      </c>
      <c r="F4766" t="s">
        <v>115</v>
      </c>
      <c r="G4766" t="s">
        <v>29</v>
      </c>
      <c r="H4766" t="s">
        <v>23</v>
      </c>
      <c r="I4766" t="s">
        <v>24</v>
      </c>
      <c r="J4766">
        <v>2</v>
      </c>
      <c r="K4766">
        <v>65899.69</v>
      </c>
      <c r="L4766">
        <v>0.15</v>
      </c>
      <c r="M4766" s="6">
        <v>112029.47</v>
      </c>
      <c r="N4766" s="3">
        <v>75353.33</v>
      </c>
      <c r="O4766" s="6">
        <v>36676.14</v>
      </c>
      <c r="P4766" t="s">
        <v>70</v>
      </c>
      <c r="Q4766" t="s">
        <v>26</v>
      </c>
      <c r="R4766" s="4">
        <f t="shared" si="222"/>
        <v>0.3273793940112365</v>
      </c>
      <c r="S4766" s="1" t="str">
        <f t="shared" si="223"/>
        <v>Jul-2025</v>
      </c>
      <c r="T4766" t="str">
        <f t="shared" si="224"/>
        <v>Profit</v>
      </c>
    </row>
    <row r="4767" spans="1:20" x14ac:dyDescent="0.3">
      <c r="A4767" t="s">
        <v>6963</v>
      </c>
      <c r="B4767" s="2">
        <v>46053</v>
      </c>
      <c r="C4767" t="s">
        <v>4198</v>
      </c>
      <c r="D4767" t="s">
        <v>19</v>
      </c>
      <c r="E4767" t="s">
        <v>34</v>
      </c>
      <c r="F4767" t="s">
        <v>110</v>
      </c>
      <c r="G4767" t="s">
        <v>22</v>
      </c>
      <c r="H4767" t="s">
        <v>23</v>
      </c>
      <c r="I4767" t="s">
        <v>24</v>
      </c>
      <c r="J4767">
        <v>3</v>
      </c>
      <c r="K4767">
        <v>83253.45</v>
      </c>
      <c r="L4767">
        <v>0.05</v>
      </c>
      <c r="M4767" s="6">
        <v>237272.33</v>
      </c>
      <c r="N4767" s="3">
        <v>169329.36</v>
      </c>
      <c r="O4767" s="6">
        <v>67942.97</v>
      </c>
      <c r="P4767" t="s">
        <v>49</v>
      </c>
      <c r="Q4767" t="s">
        <v>26</v>
      </c>
      <c r="R4767" s="4">
        <f t="shared" si="222"/>
        <v>0.28635016143686037</v>
      </c>
      <c r="S4767" s="1" t="str">
        <f t="shared" si="223"/>
        <v>Jan-2026</v>
      </c>
      <c r="T4767" t="str">
        <f t="shared" si="224"/>
        <v>Profit</v>
      </c>
    </row>
    <row r="4768" spans="1:20" x14ac:dyDescent="0.3">
      <c r="A4768" t="s">
        <v>6964</v>
      </c>
      <c r="B4768" s="2">
        <v>45788</v>
      </c>
      <c r="C4768" t="s">
        <v>6965</v>
      </c>
      <c r="D4768" t="s">
        <v>19</v>
      </c>
      <c r="E4768" t="s">
        <v>53</v>
      </c>
      <c r="F4768" t="s">
        <v>54</v>
      </c>
      <c r="G4768" t="s">
        <v>22</v>
      </c>
      <c r="H4768" t="s">
        <v>23</v>
      </c>
      <c r="I4768" t="s">
        <v>59</v>
      </c>
      <c r="J4768">
        <v>6</v>
      </c>
      <c r="K4768">
        <v>6923.34</v>
      </c>
      <c r="L4768">
        <v>0.05</v>
      </c>
      <c r="M4768" s="6">
        <v>39463.040000000001</v>
      </c>
      <c r="N4768" s="3">
        <v>23021.119999999999</v>
      </c>
      <c r="O4768" s="6">
        <v>16441.919999999998</v>
      </c>
      <c r="P4768" t="s">
        <v>70</v>
      </c>
      <c r="Q4768" t="s">
        <v>26</v>
      </c>
      <c r="R4768" s="4">
        <f t="shared" si="222"/>
        <v>0.41664098863138771</v>
      </c>
      <c r="S4768" s="1" t="str">
        <f t="shared" si="223"/>
        <v>May-2025</v>
      </c>
      <c r="T4768" t="str">
        <f t="shared" si="224"/>
        <v>Profit</v>
      </c>
    </row>
    <row r="4769" spans="1:20" x14ac:dyDescent="0.3">
      <c r="A4769" t="s">
        <v>6966</v>
      </c>
      <c r="B4769" s="2">
        <v>45632</v>
      </c>
      <c r="C4769" t="s">
        <v>3178</v>
      </c>
      <c r="D4769" t="s">
        <v>19</v>
      </c>
      <c r="E4769" t="s">
        <v>39</v>
      </c>
      <c r="F4769" t="s">
        <v>146</v>
      </c>
      <c r="G4769" t="s">
        <v>22</v>
      </c>
      <c r="H4769" t="s">
        <v>23</v>
      </c>
      <c r="I4769" t="s">
        <v>69</v>
      </c>
      <c r="J4769">
        <v>2</v>
      </c>
      <c r="K4769">
        <v>27632.080000000002</v>
      </c>
      <c r="L4769">
        <v>0.1</v>
      </c>
      <c r="M4769" s="6">
        <v>49737.74</v>
      </c>
      <c r="N4769" s="3">
        <v>30221.7</v>
      </c>
      <c r="O4769" s="6">
        <v>19516.04</v>
      </c>
      <c r="P4769" t="s">
        <v>31</v>
      </c>
      <c r="Q4769" t="s">
        <v>26</v>
      </c>
      <c r="R4769" s="4">
        <f t="shared" si="222"/>
        <v>0.39237890583689572</v>
      </c>
      <c r="S4769" s="1" t="str">
        <f t="shared" si="223"/>
        <v>Dec-2024</v>
      </c>
      <c r="T4769" t="str">
        <f t="shared" si="224"/>
        <v>Profit</v>
      </c>
    </row>
    <row r="4770" spans="1:20" x14ac:dyDescent="0.3">
      <c r="A4770" t="s">
        <v>6967</v>
      </c>
      <c r="B4770" s="2">
        <v>46233</v>
      </c>
      <c r="C4770" t="s">
        <v>5754</v>
      </c>
      <c r="D4770" t="s">
        <v>19</v>
      </c>
      <c r="E4770" t="s">
        <v>20</v>
      </c>
      <c r="F4770" t="s">
        <v>205</v>
      </c>
      <c r="G4770" t="s">
        <v>79</v>
      </c>
      <c r="H4770" t="s">
        <v>41</v>
      </c>
      <c r="I4770" t="s">
        <v>48</v>
      </c>
      <c r="J4770">
        <v>1</v>
      </c>
      <c r="K4770">
        <v>199.46</v>
      </c>
      <c r="L4770">
        <v>0.15</v>
      </c>
      <c r="M4770" s="6">
        <v>169.54</v>
      </c>
      <c r="N4770" s="3">
        <v>140.06</v>
      </c>
      <c r="O4770" s="6">
        <v>29.48</v>
      </c>
      <c r="P4770" t="s">
        <v>43</v>
      </c>
      <c r="Q4770" t="s">
        <v>26</v>
      </c>
      <c r="R4770" s="4">
        <f t="shared" si="222"/>
        <v>0.17388226967087414</v>
      </c>
      <c r="S4770" s="1" t="str">
        <f t="shared" si="223"/>
        <v>Jul-2026</v>
      </c>
      <c r="T4770" t="str">
        <f t="shared" si="224"/>
        <v>Profit</v>
      </c>
    </row>
    <row r="4771" spans="1:20" x14ac:dyDescent="0.3">
      <c r="A4771" t="s">
        <v>6968</v>
      </c>
      <c r="B4771" s="2">
        <v>45674</v>
      </c>
      <c r="C4771" t="s">
        <v>1792</v>
      </c>
      <c r="D4771" t="s">
        <v>19</v>
      </c>
      <c r="E4771" t="s">
        <v>34</v>
      </c>
      <c r="F4771" t="s">
        <v>35</v>
      </c>
      <c r="G4771" t="s">
        <v>22</v>
      </c>
      <c r="H4771" t="s">
        <v>23</v>
      </c>
      <c r="I4771" t="s">
        <v>24</v>
      </c>
      <c r="J4771">
        <v>1</v>
      </c>
      <c r="K4771">
        <v>73044.61</v>
      </c>
      <c r="L4771">
        <v>0.25</v>
      </c>
      <c r="M4771" s="6">
        <v>54783.46</v>
      </c>
      <c r="N4771" s="3">
        <v>54692.91</v>
      </c>
      <c r="O4771" s="6">
        <v>90.55</v>
      </c>
      <c r="P4771" t="s">
        <v>25</v>
      </c>
      <c r="Q4771" t="s">
        <v>26</v>
      </c>
      <c r="R4771" s="4">
        <f t="shared" si="222"/>
        <v>1.652871140304026E-3</v>
      </c>
      <c r="S4771" s="1" t="str">
        <f t="shared" si="223"/>
        <v>Jan-2025</v>
      </c>
      <c r="T4771" t="str">
        <f t="shared" si="224"/>
        <v>Profit</v>
      </c>
    </row>
    <row r="4772" spans="1:20" x14ac:dyDescent="0.3">
      <c r="A4772" t="s">
        <v>6969</v>
      </c>
      <c r="B4772" s="2">
        <v>45824</v>
      </c>
      <c r="C4772" t="s">
        <v>6970</v>
      </c>
      <c r="D4772" t="s">
        <v>19</v>
      </c>
      <c r="E4772" t="s">
        <v>58</v>
      </c>
      <c r="F4772" t="s">
        <v>68</v>
      </c>
      <c r="G4772" t="s">
        <v>22</v>
      </c>
      <c r="H4772" t="s">
        <v>41</v>
      </c>
      <c r="I4772" t="s">
        <v>62</v>
      </c>
      <c r="J4772">
        <v>1</v>
      </c>
      <c r="K4772">
        <v>421.78</v>
      </c>
      <c r="L4772">
        <v>0.2</v>
      </c>
      <c r="M4772" s="6">
        <v>337.42</v>
      </c>
      <c r="N4772" s="3">
        <v>242.48</v>
      </c>
      <c r="O4772" s="6">
        <v>94.94</v>
      </c>
      <c r="P4772" t="s">
        <v>49</v>
      </c>
      <c r="Q4772" t="s">
        <v>26</v>
      </c>
      <c r="R4772" s="4">
        <f t="shared" si="222"/>
        <v>0.2813703989093711</v>
      </c>
      <c r="S4772" s="1" t="str">
        <f t="shared" si="223"/>
        <v>Jun-2025</v>
      </c>
      <c r="T4772" t="str">
        <f t="shared" si="224"/>
        <v>Profit</v>
      </c>
    </row>
    <row r="4773" spans="1:20" x14ac:dyDescent="0.3">
      <c r="A4773" t="s">
        <v>6971</v>
      </c>
      <c r="B4773" s="2">
        <v>45591</v>
      </c>
      <c r="C4773" t="s">
        <v>6972</v>
      </c>
      <c r="D4773" t="s">
        <v>19</v>
      </c>
      <c r="E4773" t="s">
        <v>53</v>
      </c>
      <c r="F4773" t="s">
        <v>90</v>
      </c>
      <c r="G4773" t="s">
        <v>22</v>
      </c>
      <c r="H4773" t="s">
        <v>74</v>
      </c>
      <c r="I4773" t="s">
        <v>158</v>
      </c>
      <c r="J4773">
        <v>1</v>
      </c>
      <c r="K4773">
        <v>4694.1400000000003</v>
      </c>
      <c r="L4773">
        <v>0.1</v>
      </c>
      <c r="M4773" s="6">
        <v>4224.7299999999996</v>
      </c>
      <c r="N4773" s="3">
        <v>2786.34</v>
      </c>
      <c r="O4773" s="6">
        <v>1438.39</v>
      </c>
      <c r="P4773" t="s">
        <v>70</v>
      </c>
      <c r="Q4773" t="s">
        <v>26</v>
      </c>
      <c r="R4773" s="4">
        <f t="shared" si="222"/>
        <v>0.34046909506643036</v>
      </c>
      <c r="S4773" s="1" t="str">
        <f t="shared" si="223"/>
        <v>Oct-2024</v>
      </c>
      <c r="T4773" t="str">
        <f t="shared" si="224"/>
        <v>Profit</v>
      </c>
    </row>
    <row r="4774" spans="1:20" x14ac:dyDescent="0.3">
      <c r="A4774" t="s">
        <v>6973</v>
      </c>
      <c r="B4774" s="2">
        <v>45430</v>
      </c>
      <c r="C4774" t="s">
        <v>269</v>
      </c>
      <c r="D4774" t="s">
        <v>19</v>
      </c>
      <c r="E4774" t="s">
        <v>39</v>
      </c>
      <c r="F4774" t="s">
        <v>47</v>
      </c>
      <c r="G4774" t="s">
        <v>22</v>
      </c>
      <c r="H4774" t="s">
        <v>74</v>
      </c>
      <c r="I4774" t="s">
        <v>158</v>
      </c>
      <c r="J4774">
        <v>2</v>
      </c>
      <c r="K4774">
        <v>5022.84</v>
      </c>
      <c r="L4774">
        <v>0</v>
      </c>
      <c r="M4774" s="6">
        <v>10045.68</v>
      </c>
      <c r="N4774" s="3">
        <v>5277.72</v>
      </c>
      <c r="O4774" s="6">
        <v>4767.96</v>
      </c>
      <c r="P4774" t="s">
        <v>49</v>
      </c>
      <c r="Q4774" t="s">
        <v>26</v>
      </c>
      <c r="R4774" s="4">
        <f t="shared" si="222"/>
        <v>0.47462789975392405</v>
      </c>
      <c r="S4774" s="1" t="str">
        <f t="shared" si="223"/>
        <v>May-2024</v>
      </c>
      <c r="T4774" t="str">
        <f t="shared" si="224"/>
        <v>Profit</v>
      </c>
    </row>
    <row r="4775" spans="1:20" x14ac:dyDescent="0.3">
      <c r="A4775" t="s">
        <v>6974</v>
      </c>
      <c r="B4775" s="2">
        <v>45650</v>
      </c>
      <c r="C4775" t="s">
        <v>1421</v>
      </c>
      <c r="D4775" t="s">
        <v>19</v>
      </c>
      <c r="E4775" t="s">
        <v>39</v>
      </c>
      <c r="F4775" t="s">
        <v>47</v>
      </c>
      <c r="G4775" t="s">
        <v>22</v>
      </c>
      <c r="H4775" t="s">
        <v>74</v>
      </c>
      <c r="I4775" t="s">
        <v>107</v>
      </c>
      <c r="J4775">
        <v>5</v>
      </c>
      <c r="K4775">
        <v>8653</v>
      </c>
      <c r="L4775">
        <v>0.15</v>
      </c>
      <c r="M4775" s="6">
        <v>36775.25</v>
      </c>
      <c r="N4775" s="3">
        <v>27933.23</v>
      </c>
      <c r="O4775" s="6">
        <v>8842.02</v>
      </c>
      <c r="P4775" t="s">
        <v>49</v>
      </c>
      <c r="Q4775" t="s">
        <v>26</v>
      </c>
      <c r="R4775" s="4">
        <f t="shared" si="222"/>
        <v>0.24043398753237571</v>
      </c>
      <c r="S4775" s="1" t="str">
        <f t="shared" si="223"/>
        <v>Dec-2024</v>
      </c>
      <c r="T4775" t="str">
        <f t="shared" si="224"/>
        <v>Profit</v>
      </c>
    </row>
    <row r="4776" spans="1:20" x14ac:dyDescent="0.3">
      <c r="A4776" t="s">
        <v>6975</v>
      </c>
      <c r="B4776" s="2">
        <v>46127</v>
      </c>
      <c r="C4776" t="s">
        <v>6935</v>
      </c>
      <c r="D4776" t="s">
        <v>46</v>
      </c>
      <c r="E4776" t="s">
        <v>39</v>
      </c>
      <c r="F4776" t="s">
        <v>220</v>
      </c>
      <c r="G4776" t="s">
        <v>79</v>
      </c>
      <c r="H4776" t="s">
        <v>74</v>
      </c>
      <c r="I4776" t="s">
        <v>75</v>
      </c>
      <c r="J4776">
        <v>2</v>
      </c>
      <c r="K4776">
        <v>5208.25</v>
      </c>
      <c r="L4776">
        <v>0.05</v>
      </c>
      <c r="M4776" s="6">
        <v>9895.67</v>
      </c>
      <c r="N4776" s="3">
        <v>5536.13</v>
      </c>
      <c r="O4776" s="6">
        <v>4359.54</v>
      </c>
      <c r="P4776" t="s">
        <v>49</v>
      </c>
      <c r="Q4776" t="s">
        <v>26</v>
      </c>
      <c r="R4776" s="4">
        <f t="shared" si="222"/>
        <v>0.44055026087167415</v>
      </c>
      <c r="S4776" s="1" t="str">
        <f t="shared" si="223"/>
        <v>Apr-2026</v>
      </c>
      <c r="T4776" t="str">
        <f t="shared" si="224"/>
        <v>Profit</v>
      </c>
    </row>
    <row r="4777" spans="1:20" x14ac:dyDescent="0.3">
      <c r="A4777" t="s">
        <v>6976</v>
      </c>
      <c r="B4777" s="2">
        <v>45790</v>
      </c>
      <c r="C4777" t="s">
        <v>1117</v>
      </c>
      <c r="D4777" t="s">
        <v>52</v>
      </c>
      <c r="E4777" t="s">
        <v>53</v>
      </c>
      <c r="F4777" t="s">
        <v>97</v>
      </c>
      <c r="G4777" t="s">
        <v>29</v>
      </c>
      <c r="H4777" t="s">
        <v>41</v>
      </c>
      <c r="I4777" t="s">
        <v>134</v>
      </c>
      <c r="J4777">
        <v>4</v>
      </c>
      <c r="K4777">
        <v>367.3</v>
      </c>
      <c r="L4777">
        <v>0.15</v>
      </c>
      <c r="M4777" s="6">
        <v>1248.82</v>
      </c>
      <c r="N4777" s="3">
        <v>938.33</v>
      </c>
      <c r="O4777" s="6">
        <v>310.49</v>
      </c>
      <c r="P4777" t="s">
        <v>25</v>
      </c>
      <c r="Q4777" t="s">
        <v>26</v>
      </c>
      <c r="R4777" s="4">
        <f t="shared" si="222"/>
        <v>0.24862670360820616</v>
      </c>
      <c r="S4777" s="1" t="str">
        <f t="shared" si="223"/>
        <v>May-2025</v>
      </c>
      <c r="T4777" t="str">
        <f t="shared" si="224"/>
        <v>Profit</v>
      </c>
    </row>
    <row r="4778" spans="1:20" x14ac:dyDescent="0.3">
      <c r="A4778" t="s">
        <v>6977</v>
      </c>
      <c r="B4778" s="2">
        <v>45676</v>
      </c>
      <c r="C4778" t="s">
        <v>2157</v>
      </c>
      <c r="D4778" t="s">
        <v>19</v>
      </c>
      <c r="E4778" t="s">
        <v>20</v>
      </c>
      <c r="F4778" t="s">
        <v>99</v>
      </c>
      <c r="G4778" t="s">
        <v>29</v>
      </c>
      <c r="H4778" t="s">
        <v>23</v>
      </c>
      <c r="I4778" t="s">
        <v>69</v>
      </c>
      <c r="J4778">
        <v>4</v>
      </c>
      <c r="K4778">
        <v>27065.57</v>
      </c>
      <c r="L4778">
        <v>0.05</v>
      </c>
      <c r="M4778" s="6">
        <v>102849.17</v>
      </c>
      <c r="N4778" s="3">
        <v>82793.52</v>
      </c>
      <c r="O4778" s="6">
        <v>20055.650000000001</v>
      </c>
      <c r="P4778" t="s">
        <v>31</v>
      </c>
      <c r="Q4778" t="s">
        <v>26</v>
      </c>
      <c r="R4778" s="4">
        <f t="shared" si="222"/>
        <v>0.19500060136605868</v>
      </c>
      <c r="S4778" s="1" t="str">
        <f t="shared" si="223"/>
        <v>Jan-2025</v>
      </c>
      <c r="T4778" t="str">
        <f t="shared" si="224"/>
        <v>Profit</v>
      </c>
    </row>
    <row r="4779" spans="1:20" x14ac:dyDescent="0.3">
      <c r="A4779" t="s">
        <v>6978</v>
      </c>
      <c r="B4779" s="2">
        <v>45895</v>
      </c>
      <c r="C4779" t="s">
        <v>6979</v>
      </c>
      <c r="D4779" t="s">
        <v>19</v>
      </c>
      <c r="E4779" t="s">
        <v>34</v>
      </c>
      <c r="F4779" t="s">
        <v>90</v>
      </c>
      <c r="G4779" t="s">
        <v>79</v>
      </c>
      <c r="H4779" t="s">
        <v>23</v>
      </c>
      <c r="I4779" t="s">
        <v>36</v>
      </c>
      <c r="J4779">
        <v>1</v>
      </c>
      <c r="K4779">
        <v>16461.59</v>
      </c>
      <c r="L4779">
        <v>0.1</v>
      </c>
      <c r="M4779" s="6">
        <v>14815.43</v>
      </c>
      <c r="N4779" s="3">
        <v>11310.93</v>
      </c>
      <c r="O4779" s="6">
        <v>3504.5</v>
      </c>
      <c r="P4779" t="s">
        <v>43</v>
      </c>
      <c r="Q4779" t="s">
        <v>142</v>
      </c>
      <c r="R4779" s="4">
        <f t="shared" si="222"/>
        <v>0.23654392751341</v>
      </c>
      <c r="S4779" s="1" t="str">
        <f t="shared" si="223"/>
        <v>Aug-2025</v>
      </c>
      <c r="T4779" t="str">
        <f t="shared" si="224"/>
        <v>Profit</v>
      </c>
    </row>
    <row r="4780" spans="1:20" x14ac:dyDescent="0.3">
      <c r="A4780" t="s">
        <v>6980</v>
      </c>
      <c r="B4780" s="2">
        <v>46250</v>
      </c>
      <c r="C4780" t="s">
        <v>2606</v>
      </c>
      <c r="D4780" t="s">
        <v>19</v>
      </c>
      <c r="E4780" t="s">
        <v>34</v>
      </c>
      <c r="F4780" t="s">
        <v>65</v>
      </c>
      <c r="G4780" t="s">
        <v>22</v>
      </c>
      <c r="H4780" t="s">
        <v>41</v>
      </c>
      <c r="I4780" t="s">
        <v>48</v>
      </c>
      <c r="J4780">
        <v>4</v>
      </c>
      <c r="K4780">
        <v>63.06</v>
      </c>
      <c r="L4780">
        <v>0.15</v>
      </c>
      <c r="M4780" s="6">
        <v>214.4</v>
      </c>
      <c r="N4780" s="3">
        <v>143.06</v>
      </c>
      <c r="O4780" s="6">
        <v>71.34</v>
      </c>
      <c r="P4780" t="s">
        <v>43</v>
      </c>
      <c r="Q4780" t="s">
        <v>26</v>
      </c>
      <c r="R4780" s="4">
        <f t="shared" si="222"/>
        <v>0.33274253731343284</v>
      </c>
      <c r="S4780" s="1" t="str">
        <f t="shared" si="223"/>
        <v>Aug-2026</v>
      </c>
      <c r="T4780" t="str">
        <f t="shared" si="224"/>
        <v>Profit</v>
      </c>
    </row>
    <row r="4781" spans="1:20" x14ac:dyDescent="0.3">
      <c r="A4781" t="s">
        <v>6981</v>
      </c>
      <c r="B4781" s="2">
        <v>45571</v>
      </c>
      <c r="C4781" t="s">
        <v>3244</v>
      </c>
      <c r="D4781" t="s">
        <v>19</v>
      </c>
      <c r="E4781" t="s">
        <v>34</v>
      </c>
      <c r="F4781" t="s">
        <v>65</v>
      </c>
      <c r="G4781" t="s">
        <v>22</v>
      </c>
      <c r="H4781" t="s">
        <v>74</v>
      </c>
      <c r="I4781" t="s">
        <v>107</v>
      </c>
      <c r="J4781">
        <v>2</v>
      </c>
      <c r="K4781">
        <v>11030.86</v>
      </c>
      <c r="L4781">
        <v>0</v>
      </c>
      <c r="M4781" s="6">
        <v>22061.72</v>
      </c>
      <c r="N4781" s="3">
        <v>12968.66</v>
      </c>
      <c r="O4781" s="6">
        <v>9093.06</v>
      </c>
      <c r="P4781" t="s">
        <v>70</v>
      </c>
      <c r="Q4781" t="s">
        <v>26</v>
      </c>
      <c r="R4781" s="4">
        <f t="shared" si="222"/>
        <v>0.41216460004025068</v>
      </c>
      <c r="S4781" s="1" t="str">
        <f t="shared" si="223"/>
        <v>Oct-2024</v>
      </c>
      <c r="T4781" t="str">
        <f t="shared" si="224"/>
        <v>Profit</v>
      </c>
    </row>
    <row r="4782" spans="1:20" x14ac:dyDescent="0.3">
      <c r="A4782" t="s">
        <v>6982</v>
      </c>
      <c r="B4782" s="2">
        <v>45928</v>
      </c>
      <c r="C4782" t="s">
        <v>3117</v>
      </c>
      <c r="D4782" t="s">
        <v>46</v>
      </c>
      <c r="E4782" t="s">
        <v>34</v>
      </c>
      <c r="F4782" t="s">
        <v>90</v>
      </c>
      <c r="G4782" t="s">
        <v>22</v>
      </c>
      <c r="H4782" t="s">
        <v>41</v>
      </c>
      <c r="I4782" t="s">
        <v>134</v>
      </c>
      <c r="J4782">
        <v>1</v>
      </c>
      <c r="K4782">
        <v>497.13</v>
      </c>
      <c r="L4782">
        <v>0.1</v>
      </c>
      <c r="M4782" s="6">
        <v>447.42</v>
      </c>
      <c r="N4782" s="3">
        <v>268.2</v>
      </c>
      <c r="O4782" s="6">
        <v>179.22</v>
      </c>
      <c r="P4782" t="s">
        <v>49</v>
      </c>
      <c r="Q4782" t="s">
        <v>26</v>
      </c>
      <c r="R4782" s="4">
        <f t="shared" si="222"/>
        <v>0.40056322918063564</v>
      </c>
      <c r="S4782" s="1" t="str">
        <f t="shared" si="223"/>
        <v>Sep-2025</v>
      </c>
      <c r="T4782" t="str">
        <f t="shared" si="224"/>
        <v>Profit</v>
      </c>
    </row>
    <row r="4783" spans="1:20" x14ac:dyDescent="0.3">
      <c r="A4783" t="s">
        <v>6983</v>
      </c>
      <c r="B4783" s="2">
        <v>45774</v>
      </c>
      <c r="C4783" t="s">
        <v>3414</v>
      </c>
      <c r="D4783" t="s">
        <v>46</v>
      </c>
      <c r="E4783" t="s">
        <v>58</v>
      </c>
      <c r="F4783" t="s">
        <v>68</v>
      </c>
      <c r="G4783" t="s">
        <v>79</v>
      </c>
      <c r="H4783" t="s">
        <v>23</v>
      </c>
      <c r="I4783" t="s">
        <v>59</v>
      </c>
      <c r="J4783">
        <v>2</v>
      </c>
      <c r="K4783">
        <v>1455.67</v>
      </c>
      <c r="L4783">
        <v>0.2</v>
      </c>
      <c r="M4783" s="6">
        <v>2329.0700000000002</v>
      </c>
      <c r="N4783" s="3">
        <v>2011.55</v>
      </c>
      <c r="O4783" s="6">
        <v>317.52</v>
      </c>
      <c r="P4783" t="s">
        <v>43</v>
      </c>
      <c r="Q4783" t="s">
        <v>26</v>
      </c>
      <c r="R4783" s="4">
        <f t="shared" si="222"/>
        <v>0.1363290927279987</v>
      </c>
      <c r="S4783" s="1" t="str">
        <f t="shared" si="223"/>
        <v>Apr-2025</v>
      </c>
      <c r="T4783" t="str">
        <f t="shared" si="224"/>
        <v>Profit</v>
      </c>
    </row>
    <row r="4784" spans="1:20" x14ac:dyDescent="0.3">
      <c r="A4784" t="s">
        <v>6984</v>
      </c>
      <c r="B4784" s="2">
        <v>46200</v>
      </c>
      <c r="C4784" t="s">
        <v>3099</v>
      </c>
      <c r="D4784" t="s">
        <v>19</v>
      </c>
      <c r="E4784" t="s">
        <v>39</v>
      </c>
      <c r="F4784" t="s">
        <v>120</v>
      </c>
      <c r="G4784" t="s">
        <v>29</v>
      </c>
      <c r="H4784" t="s">
        <v>41</v>
      </c>
      <c r="I4784" t="s">
        <v>134</v>
      </c>
      <c r="J4784">
        <v>1</v>
      </c>
      <c r="K4784">
        <v>491.79</v>
      </c>
      <c r="L4784">
        <v>0.05</v>
      </c>
      <c r="M4784" s="6">
        <v>467.2</v>
      </c>
      <c r="N4784" s="3">
        <v>327.75</v>
      </c>
      <c r="O4784" s="6">
        <v>139.44999999999999</v>
      </c>
      <c r="P4784" t="s">
        <v>31</v>
      </c>
      <c r="Q4784" t="s">
        <v>26</v>
      </c>
      <c r="R4784" s="4">
        <f t="shared" si="222"/>
        <v>0.29848030821917809</v>
      </c>
      <c r="S4784" s="1" t="str">
        <f t="shared" si="223"/>
        <v>Jun-2026</v>
      </c>
      <c r="T4784" t="str">
        <f t="shared" si="224"/>
        <v>Profit</v>
      </c>
    </row>
    <row r="4785" spans="1:20" x14ac:dyDescent="0.3">
      <c r="A4785" t="s">
        <v>6985</v>
      </c>
      <c r="B4785" s="2">
        <v>45402</v>
      </c>
      <c r="C4785" t="s">
        <v>6986</v>
      </c>
      <c r="D4785" t="s">
        <v>52</v>
      </c>
      <c r="E4785" t="s">
        <v>58</v>
      </c>
      <c r="F4785" t="s">
        <v>68</v>
      </c>
      <c r="G4785" t="s">
        <v>22</v>
      </c>
      <c r="H4785" t="s">
        <v>74</v>
      </c>
      <c r="I4785" t="s">
        <v>107</v>
      </c>
      <c r="J4785">
        <v>2</v>
      </c>
      <c r="K4785">
        <v>12683.94</v>
      </c>
      <c r="L4785">
        <v>0.1</v>
      </c>
      <c r="M4785" s="6">
        <v>22831.09</v>
      </c>
      <c r="N4785" s="3">
        <v>14107.79</v>
      </c>
      <c r="O4785" s="6">
        <v>8723.2999999999993</v>
      </c>
      <c r="P4785" t="s">
        <v>70</v>
      </c>
      <c r="Q4785" t="s">
        <v>26</v>
      </c>
      <c r="R4785" s="4">
        <f t="shared" si="222"/>
        <v>0.38207987441685876</v>
      </c>
      <c r="S4785" s="1" t="str">
        <f t="shared" si="223"/>
        <v>Apr-2024</v>
      </c>
      <c r="T4785" t="str">
        <f t="shared" si="224"/>
        <v>Profit</v>
      </c>
    </row>
    <row r="4786" spans="1:20" x14ac:dyDescent="0.3">
      <c r="A4786" t="s">
        <v>6987</v>
      </c>
      <c r="B4786" s="2">
        <v>46157</v>
      </c>
      <c r="C4786" t="s">
        <v>4273</v>
      </c>
      <c r="D4786" t="s">
        <v>52</v>
      </c>
      <c r="E4786" t="s">
        <v>53</v>
      </c>
      <c r="F4786" t="s">
        <v>90</v>
      </c>
      <c r="G4786" t="s">
        <v>29</v>
      </c>
      <c r="H4786" t="s">
        <v>41</v>
      </c>
      <c r="I4786" t="s">
        <v>55</v>
      </c>
      <c r="J4786">
        <v>4</v>
      </c>
      <c r="K4786">
        <v>220.42</v>
      </c>
      <c r="L4786">
        <v>0.2</v>
      </c>
      <c r="M4786" s="6">
        <v>705.34</v>
      </c>
      <c r="N4786" s="3">
        <v>507.94</v>
      </c>
      <c r="O4786" s="6">
        <v>197.4</v>
      </c>
      <c r="P4786" t="s">
        <v>49</v>
      </c>
      <c r="Q4786" t="s">
        <v>26</v>
      </c>
      <c r="R4786" s="4">
        <f t="shared" si="222"/>
        <v>0.27986502963109988</v>
      </c>
      <c r="S4786" s="1" t="str">
        <f t="shared" si="223"/>
        <v>May-2026</v>
      </c>
      <c r="T4786" t="str">
        <f t="shared" si="224"/>
        <v>Profit</v>
      </c>
    </row>
    <row r="4787" spans="1:20" x14ac:dyDescent="0.3">
      <c r="A4787" t="s">
        <v>6988</v>
      </c>
      <c r="B4787" s="2">
        <v>45430</v>
      </c>
      <c r="C4787" t="s">
        <v>1739</v>
      </c>
      <c r="D4787" t="s">
        <v>52</v>
      </c>
      <c r="E4787" t="s">
        <v>39</v>
      </c>
      <c r="F4787" t="s">
        <v>120</v>
      </c>
      <c r="G4787" t="s">
        <v>79</v>
      </c>
      <c r="H4787" t="s">
        <v>23</v>
      </c>
      <c r="I4787" t="s">
        <v>24</v>
      </c>
      <c r="J4787">
        <v>1</v>
      </c>
      <c r="K4787">
        <v>92808.66</v>
      </c>
      <c r="L4787">
        <v>0.25</v>
      </c>
      <c r="M4787" s="6">
        <v>69606.490000000005</v>
      </c>
      <c r="N4787" s="3">
        <v>52685.51</v>
      </c>
      <c r="O4787" s="6">
        <v>16920.98</v>
      </c>
      <c r="P4787" t="s">
        <v>43</v>
      </c>
      <c r="Q4787" t="s">
        <v>26</v>
      </c>
      <c r="R4787" s="4">
        <f t="shared" si="222"/>
        <v>0.24309486083840742</v>
      </c>
      <c r="S4787" s="1" t="str">
        <f t="shared" si="223"/>
        <v>May-2024</v>
      </c>
      <c r="T4787" t="str">
        <f t="shared" si="224"/>
        <v>Profit</v>
      </c>
    </row>
    <row r="4788" spans="1:20" x14ac:dyDescent="0.3">
      <c r="A4788" t="s">
        <v>6989</v>
      </c>
      <c r="B4788" s="2">
        <v>46287</v>
      </c>
      <c r="C4788" t="s">
        <v>6400</v>
      </c>
      <c r="D4788" t="s">
        <v>19</v>
      </c>
      <c r="E4788" t="s">
        <v>58</v>
      </c>
      <c r="F4788" t="s">
        <v>339</v>
      </c>
      <c r="G4788" t="s">
        <v>22</v>
      </c>
      <c r="H4788" t="s">
        <v>41</v>
      </c>
      <c r="I4788" t="s">
        <v>62</v>
      </c>
      <c r="J4788">
        <v>2</v>
      </c>
      <c r="K4788">
        <v>570.54999999999995</v>
      </c>
      <c r="L4788">
        <v>0.1</v>
      </c>
      <c r="M4788" s="6">
        <v>1026.99</v>
      </c>
      <c r="N4788" s="3">
        <v>884.15</v>
      </c>
      <c r="O4788" s="6">
        <v>142.84</v>
      </c>
      <c r="P4788" t="s">
        <v>31</v>
      </c>
      <c r="Q4788" t="s">
        <v>142</v>
      </c>
      <c r="R4788" s="4">
        <f t="shared" si="222"/>
        <v>0.13908606705031207</v>
      </c>
      <c r="S4788" s="1" t="str">
        <f t="shared" si="223"/>
        <v>Sep-2026</v>
      </c>
      <c r="T4788" t="str">
        <f t="shared" si="224"/>
        <v>Profit</v>
      </c>
    </row>
    <row r="4789" spans="1:20" x14ac:dyDescent="0.3">
      <c r="A4789" t="s">
        <v>6990</v>
      </c>
      <c r="B4789" s="2">
        <v>45726</v>
      </c>
      <c r="C4789" t="s">
        <v>6991</v>
      </c>
      <c r="D4789" t="s">
        <v>52</v>
      </c>
      <c r="E4789" t="s">
        <v>53</v>
      </c>
      <c r="F4789" t="s">
        <v>97</v>
      </c>
      <c r="G4789" t="s">
        <v>22</v>
      </c>
      <c r="H4789" t="s">
        <v>23</v>
      </c>
      <c r="I4789" t="s">
        <v>59</v>
      </c>
      <c r="J4789">
        <v>5</v>
      </c>
      <c r="K4789">
        <v>3757.05</v>
      </c>
      <c r="L4789">
        <v>0</v>
      </c>
      <c r="M4789" s="6">
        <v>18785.25</v>
      </c>
      <c r="N4789" s="3">
        <v>10576.58</v>
      </c>
      <c r="O4789" s="6">
        <v>8208.67</v>
      </c>
      <c r="P4789" t="s">
        <v>70</v>
      </c>
      <c r="Q4789" t="s">
        <v>142</v>
      </c>
      <c r="R4789" s="4">
        <f t="shared" si="222"/>
        <v>0.4369742217963562</v>
      </c>
      <c r="S4789" s="1" t="str">
        <f t="shared" si="223"/>
        <v>Mar-2025</v>
      </c>
      <c r="T4789" t="str">
        <f t="shared" si="224"/>
        <v>Profit</v>
      </c>
    </row>
    <row r="4790" spans="1:20" x14ac:dyDescent="0.3">
      <c r="A4790" t="s">
        <v>6992</v>
      </c>
      <c r="B4790" s="2">
        <v>45800</v>
      </c>
      <c r="C4790" t="s">
        <v>3659</v>
      </c>
      <c r="D4790" t="s">
        <v>46</v>
      </c>
      <c r="E4790" t="s">
        <v>20</v>
      </c>
      <c r="F4790" t="s">
        <v>99</v>
      </c>
      <c r="G4790" t="s">
        <v>29</v>
      </c>
      <c r="H4790" t="s">
        <v>41</v>
      </c>
      <c r="I4790" t="s">
        <v>42</v>
      </c>
      <c r="J4790">
        <v>1</v>
      </c>
      <c r="K4790">
        <v>101.36</v>
      </c>
      <c r="L4790">
        <v>0.1</v>
      </c>
      <c r="M4790" s="6">
        <v>91.22</v>
      </c>
      <c r="N4790" s="3">
        <v>77.819999999999993</v>
      </c>
      <c r="O4790" s="6">
        <v>13.4</v>
      </c>
      <c r="P4790" t="s">
        <v>25</v>
      </c>
      <c r="Q4790" t="s">
        <v>26</v>
      </c>
      <c r="R4790" s="4">
        <f t="shared" si="222"/>
        <v>0.14689761017320763</v>
      </c>
      <c r="S4790" s="1" t="str">
        <f t="shared" si="223"/>
        <v>May-2025</v>
      </c>
      <c r="T4790" t="str">
        <f t="shared" si="224"/>
        <v>Profit</v>
      </c>
    </row>
    <row r="4791" spans="1:20" x14ac:dyDescent="0.3">
      <c r="A4791" t="s">
        <v>6993</v>
      </c>
      <c r="B4791" s="2">
        <v>45564</v>
      </c>
      <c r="C4791" t="s">
        <v>4421</v>
      </c>
      <c r="D4791" t="s">
        <v>52</v>
      </c>
      <c r="E4791" t="s">
        <v>20</v>
      </c>
      <c r="F4791" t="s">
        <v>99</v>
      </c>
      <c r="G4791" t="s">
        <v>29</v>
      </c>
      <c r="H4791" t="s">
        <v>23</v>
      </c>
      <c r="I4791" t="s">
        <v>30</v>
      </c>
      <c r="J4791">
        <v>5</v>
      </c>
      <c r="K4791">
        <v>2496.1</v>
      </c>
      <c r="L4791">
        <v>0.05</v>
      </c>
      <c r="M4791" s="6">
        <v>11856.47</v>
      </c>
      <c r="N4791" s="3">
        <v>7472.5</v>
      </c>
      <c r="O4791" s="6">
        <v>4383.97</v>
      </c>
      <c r="P4791" t="s">
        <v>25</v>
      </c>
      <c r="Q4791" t="s">
        <v>26</v>
      </c>
      <c r="R4791" s="4">
        <f t="shared" si="222"/>
        <v>0.36975339202983692</v>
      </c>
      <c r="S4791" s="1" t="str">
        <f t="shared" si="223"/>
        <v>Sep-2024</v>
      </c>
      <c r="T4791" t="str">
        <f t="shared" si="224"/>
        <v>Profit</v>
      </c>
    </row>
    <row r="4792" spans="1:20" x14ac:dyDescent="0.3">
      <c r="A4792" t="s">
        <v>6994</v>
      </c>
      <c r="B4792" s="2">
        <v>45390</v>
      </c>
      <c r="C4792" t="s">
        <v>1505</v>
      </c>
      <c r="D4792" t="s">
        <v>46</v>
      </c>
      <c r="E4792" t="s">
        <v>20</v>
      </c>
      <c r="F4792" t="s">
        <v>205</v>
      </c>
      <c r="G4792" t="s">
        <v>29</v>
      </c>
      <c r="H4792" t="s">
        <v>74</v>
      </c>
      <c r="I4792" t="s">
        <v>91</v>
      </c>
      <c r="J4792">
        <v>4</v>
      </c>
      <c r="K4792">
        <v>12898.47</v>
      </c>
      <c r="L4792">
        <v>0.1</v>
      </c>
      <c r="M4792" s="6">
        <v>46434.49</v>
      </c>
      <c r="N4792" s="3">
        <v>34668.43</v>
      </c>
      <c r="O4792" s="6">
        <v>11766.06</v>
      </c>
      <c r="P4792" t="s">
        <v>43</v>
      </c>
      <c r="Q4792" t="s">
        <v>26</v>
      </c>
      <c r="R4792" s="4">
        <f t="shared" si="222"/>
        <v>0.25339052932421569</v>
      </c>
      <c r="S4792" s="1" t="str">
        <f t="shared" si="223"/>
        <v>Apr-2024</v>
      </c>
      <c r="T4792" t="str">
        <f t="shared" si="224"/>
        <v>Profit</v>
      </c>
    </row>
    <row r="4793" spans="1:20" x14ac:dyDescent="0.3">
      <c r="A4793" t="s">
        <v>6995</v>
      </c>
      <c r="B4793" s="2">
        <v>46055</v>
      </c>
      <c r="C4793" t="s">
        <v>1419</v>
      </c>
      <c r="D4793" t="s">
        <v>19</v>
      </c>
      <c r="E4793" t="s">
        <v>58</v>
      </c>
      <c r="F4793" t="s">
        <v>54</v>
      </c>
      <c r="G4793" t="s">
        <v>22</v>
      </c>
      <c r="H4793" t="s">
        <v>74</v>
      </c>
      <c r="I4793" t="s">
        <v>75</v>
      </c>
      <c r="J4793">
        <v>1</v>
      </c>
      <c r="K4793">
        <v>10534.71</v>
      </c>
      <c r="L4793">
        <v>0</v>
      </c>
      <c r="M4793" s="6">
        <v>10534.71</v>
      </c>
      <c r="N4793" s="3">
        <v>8390.2000000000007</v>
      </c>
      <c r="O4793" s="6">
        <v>2144.5100000000002</v>
      </c>
      <c r="P4793" t="s">
        <v>43</v>
      </c>
      <c r="Q4793" t="s">
        <v>76</v>
      </c>
      <c r="R4793" s="4">
        <f t="shared" si="222"/>
        <v>0.20356611620063583</v>
      </c>
      <c r="S4793" s="1" t="str">
        <f t="shared" si="223"/>
        <v>Feb-2026</v>
      </c>
      <c r="T4793" t="str">
        <f t="shared" si="224"/>
        <v>Profit</v>
      </c>
    </row>
    <row r="4794" spans="1:20" x14ac:dyDescent="0.3">
      <c r="A4794" t="s">
        <v>6996</v>
      </c>
      <c r="B4794" s="2">
        <v>46141</v>
      </c>
      <c r="C4794" t="s">
        <v>4868</v>
      </c>
      <c r="D4794" t="s">
        <v>19</v>
      </c>
      <c r="E4794" t="s">
        <v>20</v>
      </c>
      <c r="F4794" t="s">
        <v>99</v>
      </c>
      <c r="G4794" t="s">
        <v>79</v>
      </c>
      <c r="H4794" t="s">
        <v>74</v>
      </c>
      <c r="I4794" t="s">
        <v>137</v>
      </c>
      <c r="J4794">
        <v>4</v>
      </c>
      <c r="K4794">
        <v>20332.34</v>
      </c>
      <c r="L4794">
        <v>0.2</v>
      </c>
      <c r="M4794" s="6">
        <v>65063.49</v>
      </c>
      <c r="N4794" s="3">
        <v>65569.600000000006</v>
      </c>
      <c r="O4794" s="6">
        <v>-506.11</v>
      </c>
      <c r="P4794" t="s">
        <v>31</v>
      </c>
      <c r="Q4794" t="s">
        <v>26</v>
      </c>
      <c r="R4794" s="4">
        <f t="shared" si="222"/>
        <v>-7.7787096880293392E-3</v>
      </c>
      <c r="S4794" s="1" t="str">
        <f t="shared" si="223"/>
        <v>Apr-2026</v>
      </c>
      <c r="T4794" t="str">
        <f t="shared" si="224"/>
        <v>Loss</v>
      </c>
    </row>
    <row r="4795" spans="1:20" x14ac:dyDescent="0.3">
      <c r="A4795" t="s">
        <v>6997</v>
      </c>
      <c r="B4795" s="2">
        <v>45395</v>
      </c>
      <c r="C4795" t="s">
        <v>1827</v>
      </c>
      <c r="D4795" t="s">
        <v>19</v>
      </c>
      <c r="E4795" t="s">
        <v>58</v>
      </c>
      <c r="F4795" t="s">
        <v>54</v>
      </c>
      <c r="G4795" t="s">
        <v>22</v>
      </c>
      <c r="H4795" t="s">
        <v>23</v>
      </c>
      <c r="I4795" t="s">
        <v>30</v>
      </c>
      <c r="J4795">
        <v>2</v>
      </c>
      <c r="K4795">
        <v>2431.58</v>
      </c>
      <c r="L4795">
        <v>0</v>
      </c>
      <c r="M4795" s="6">
        <v>4863.16</v>
      </c>
      <c r="N4795" s="3">
        <v>3914.27</v>
      </c>
      <c r="O4795" s="6">
        <v>948.89</v>
      </c>
      <c r="P4795" t="s">
        <v>43</v>
      </c>
      <c r="Q4795" t="s">
        <v>26</v>
      </c>
      <c r="R4795" s="4">
        <f t="shared" si="222"/>
        <v>0.19511798912641162</v>
      </c>
      <c r="S4795" s="1" t="str">
        <f t="shared" si="223"/>
        <v>Apr-2024</v>
      </c>
      <c r="T4795" t="str">
        <f t="shared" si="224"/>
        <v>Profit</v>
      </c>
    </row>
    <row r="4796" spans="1:20" x14ac:dyDescent="0.3">
      <c r="A4796" t="s">
        <v>6998</v>
      </c>
      <c r="B4796" s="2">
        <v>45505</v>
      </c>
      <c r="C4796" t="s">
        <v>93</v>
      </c>
      <c r="D4796" t="s">
        <v>19</v>
      </c>
      <c r="E4796" t="s">
        <v>39</v>
      </c>
      <c r="F4796" t="s">
        <v>47</v>
      </c>
      <c r="G4796" t="s">
        <v>29</v>
      </c>
      <c r="H4796" t="s">
        <v>74</v>
      </c>
      <c r="I4796" t="s">
        <v>75</v>
      </c>
      <c r="J4796">
        <v>4</v>
      </c>
      <c r="K4796">
        <v>9175.9699999999993</v>
      </c>
      <c r="L4796">
        <v>0</v>
      </c>
      <c r="M4796" s="6">
        <v>36703.879999999997</v>
      </c>
      <c r="N4796" s="3">
        <v>23146.17</v>
      </c>
      <c r="O4796" s="6">
        <v>13557.71</v>
      </c>
      <c r="P4796" t="s">
        <v>49</v>
      </c>
      <c r="Q4796" t="s">
        <v>26</v>
      </c>
      <c r="R4796" s="4">
        <f t="shared" si="222"/>
        <v>0.36938083930091314</v>
      </c>
      <c r="S4796" s="1" t="str">
        <f t="shared" si="223"/>
        <v>Aug-2024</v>
      </c>
      <c r="T4796" t="str">
        <f t="shared" si="224"/>
        <v>Profit</v>
      </c>
    </row>
    <row r="4797" spans="1:20" x14ac:dyDescent="0.3">
      <c r="A4797" t="s">
        <v>6999</v>
      </c>
      <c r="B4797" s="2">
        <v>46052</v>
      </c>
      <c r="C4797" t="s">
        <v>3974</v>
      </c>
      <c r="D4797" t="s">
        <v>46</v>
      </c>
      <c r="E4797" t="s">
        <v>34</v>
      </c>
      <c r="F4797" t="s">
        <v>65</v>
      </c>
      <c r="G4797" t="s">
        <v>22</v>
      </c>
      <c r="H4797" t="s">
        <v>23</v>
      </c>
      <c r="I4797" t="s">
        <v>36</v>
      </c>
      <c r="J4797">
        <v>10</v>
      </c>
      <c r="K4797">
        <v>24600.89</v>
      </c>
      <c r="L4797">
        <v>0.1</v>
      </c>
      <c r="M4797" s="6">
        <v>221408.01</v>
      </c>
      <c r="N4797" s="3">
        <v>184359.78</v>
      </c>
      <c r="O4797" s="6">
        <v>37048.230000000003</v>
      </c>
      <c r="P4797" t="s">
        <v>31</v>
      </c>
      <c r="Q4797" t="s">
        <v>26</v>
      </c>
      <c r="R4797" s="4">
        <f t="shared" si="222"/>
        <v>0.16733012504832143</v>
      </c>
      <c r="S4797" s="1" t="str">
        <f t="shared" si="223"/>
        <v>Jan-2026</v>
      </c>
      <c r="T4797" t="str">
        <f t="shared" si="224"/>
        <v>Profit</v>
      </c>
    </row>
    <row r="4798" spans="1:20" x14ac:dyDescent="0.3">
      <c r="A4798" t="s">
        <v>7000</v>
      </c>
      <c r="B4798" s="2">
        <v>45955</v>
      </c>
      <c r="C4798" t="s">
        <v>3736</v>
      </c>
      <c r="D4798" t="s">
        <v>19</v>
      </c>
      <c r="E4798" t="s">
        <v>20</v>
      </c>
      <c r="F4798" t="s">
        <v>115</v>
      </c>
      <c r="G4798" t="s">
        <v>22</v>
      </c>
      <c r="H4798" t="s">
        <v>23</v>
      </c>
      <c r="I4798" t="s">
        <v>30</v>
      </c>
      <c r="J4798">
        <v>8</v>
      </c>
      <c r="K4798">
        <v>968.48</v>
      </c>
      <c r="L4798">
        <v>0.05</v>
      </c>
      <c r="M4798" s="6">
        <v>7360.45</v>
      </c>
      <c r="N4798" s="3">
        <v>6011.9</v>
      </c>
      <c r="O4798" s="6">
        <v>1348.55</v>
      </c>
      <c r="P4798" t="s">
        <v>70</v>
      </c>
      <c r="Q4798" t="s">
        <v>26</v>
      </c>
      <c r="R4798" s="4">
        <f t="shared" si="222"/>
        <v>0.18321570012703028</v>
      </c>
      <c r="S4798" s="1" t="str">
        <f t="shared" si="223"/>
        <v>Oct-2025</v>
      </c>
      <c r="T4798" t="str">
        <f t="shared" si="224"/>
        <v>Profit</v>
      </c>
    </row>
    <row r="4799" spans="1:20" x14ac:dyDescent="0.3">
      <c r="A4799" t="s">
        <v>7001</v>
      </c>
      <c r="B4799" s="2">
        <v>46053</v>
      </c>
      <c r="C4799" t="s">
        <v>164</v>
      </c>
      <c r="D4799" t="s">
        <v>19</v>
      </c>
      <c r="E4799" t="s">
        <v>34</v>
      </c>
      <c r="F4799" t="s">
        <v>65</v>
      </c>
      <c r="G4799" t="s">
        <v>79</v>
      </c>
      <c r="H4799" t="s">
        <v>41</v>
      </c>
      <c r="I4799" t="s">
        <v>62</v>
      </c>
      <c r="J4799">
        <v>4</v>
      </c>
      <c r="K4799">
        <v>131.55000000000001</v>
      </c>
      <c r="L4799">
        <v>0.1</v>
      </c>
      <c r="M4799" s="6">
        <v>473.58</v>
      </c>
      <c r="N4799" s="3">
        <v>376.05</v>
      </c>
      <c r="O4799" s="6">
        <v>97.53</v>
      </c>
      <c r="P4799" t="s">
        <v>70</v>
      </c>
      <c r="Q4799" t="s">
        <v>26</v>
      </c>
      <c r="R4799" s="4">
        <f t="shared" si="222"/>
        <v>0.20594197390092489</v>
      </c>
      <c r="S4799" s="1" t="str">
        <f t="shared" si="223"/>
        <v>Jan-2026</v>
      </c>
      <c r="T4799" t="str">
        <f t="shared" si="224"/>
        <v>Profit</v>
      </c>
    </row>
    <row r="4800" spans="1:20" x14ac:dyDescent="0.3">
      <c r="A4800" t="s">
        <v>7002</v>
      </c>
      <c r="B4800" s="2">
        <v>46078</v>
      </c>
      <c r="C4800" t="s">
        <v>1141</v>
      </c>
      <c r="D4800" t="s">
        <v>19</v>
      </c>
      <c r="E4800" t="s">
        <v>58</v>
      </c>
      <c r="F4800" t="s">
        <v>54</v>
      </c>
      <c r="G4800" t="s">
        <v>29</v>
      </c>
      <c r="H4800" t="s">
        <v>23</v>
      </c>
      <c r="I4800" t="s">
        <v>30</v>
      </c>
      <c r="J4800">
        <v>4</v>
      </c>
      <c r="K4800">
        <v>1268.67</v>
      </c>
      <c r="L4800">
        <v>0.15</v>
      </c>
      <c r="M4800" s="6">
        <v>4313.4799999999996</v>
      </c>
      <c r="N4800" s="3">
        <v>3152.05</v>
      </c>
      <c r="O4800" s="6">
        <v>1161.43</v>
      </c>
      <c r="P4800" t="s">
        <v>70</v>
      </c>
      <c r="Q4800" t="s">
        <v>26</v>
      </c>
      <c r="R4800" s="4">
        <f t="shared" si="222"/>
        <v>0.26925591401837962</v>
      </c>
      <c r="S4800" s="1" t="str">
        <f t="shared" si="223"/>
        <v>Feb-2026</v>
      </c>
      <c r="T4800" t="str">
        <f t="shared" si="224"/>
        <v>Profit</v>
      </c>
    </row>
    <row r="4801" spans="1:20" x14ac:dyDescent="0.3">
      <c r="A4801" t="s">
        <v>7003</v>
      </c>
      <c r="B4801" s="2">
        <v>45456</v>
      </c>
      <c r="C4801" t="s">
        <v>4277</v>
      </c>
      <c r="D4801" t="s">
        <v>52</v>
      </c>
      <c r="E4801" t="s">
        <v>58</v>
      </c>
      <c r="F4801" t="s">
        <v>54</v>
      </c>
      <c r="G4801" t="s">
        <v>79</v>
      </c>
      <c r="H4801" t="s">
        <v>23</v>
      </c>
      <c r="I4801" t="s">
        <v>24</v>
      </c>
      <c r="J4801">
        <v>2</v>
      </c>
      <c r="K4801">
        <v>48301.94</v>
      </c>
      <c r="L4801">
        <v>0</v>
      </c>
      <c r="M4801" s="6">
        <v>96603.88</v>
      </c>
      <c r="N4801" s="3">
        <v>55002.91</v>
      </c>
      <c r="O4801" s="6">
        <v>41600.97</v>
      </c>
      <c r="P4801" t="s">
        <v>43</v>
      </c>
      <c r="Q4801" t="s">
        <v>26</v>
      </c>
      <c r="R4801" s="4">
        <f t="shared" si="222"/>
        <v>0.43063456664473515</v>
      </c>
      <c r="S4801" s="1" t="str">
        <f t="shared" si="223"/>
        <v>Jun-2024</v>
      </c>
      <c r="T4801" t="str">
        <f t="shared" si="224"/>
        <v>Profit</v>
      </c>
    </row>
    <row r="4802" spans="1:20" x14ac:dyDescent="0.3">
      <c r="A4802" t="s">
        <v>7004</v>
      </c>
      <c r="B4802" s="2">
        <v>46290</v>
      </c>
      <c r="C4802" t="s">
        <v>7005</v>
      </c>
      <c r="D4802" t="s">
        <v>52</v>
      </c>
      <c r="E4802" t="s">
        <v>34</v>
      </c>
      <c r="F4802" t="s">
        <v>90</v>
      </c>
      <c r="G4802" t="s">
        <v>22</v>
      </c>
      <c r="H4802" t="s">
        <v>74</v>
      </c>
      <c r="I4802" t="s">
        <v>158</v>
      </c>
      <c r="J4802">
        <v>1</v>
      </c>
      <c r="K4802">
        <v>6200.22</v>
      </c>
      <c r="L4802">
        <v>0.1</v>
      </c>
      <c r="M4802" s="6">
        <v>5580.2</v>
      </c>
      <c r="N4802" s="3">
        <v>4742.3900000000003</v>
      </c>
      <c r="O4802" s="6">
        <v>837.81</v>
      </c>
      <c r="P4802" t="s">
        <v>70</v>
      </c>
      <c r="Q4802" t="s">
        <v>26</v>
      </c>
      <c r="R4802" s="4">
        <f t="shared" si="222"/>
        <v>0.150139779936203</v>
      </c>
      <c r="S4802" s="1" t="str">
        <f t="shared" si="223"/>
        <v>Sep-2026</v>
      </c>
      <c r="T4802" t="str">
        <f t="shared" si="224"/>
        <v>Profit</v>
      </c>
    </row>
    <row r="4803" spans="1:20" x14ac:dyDescent="0.3">
      <c r="A4803" t="s">
        <v>7006</v>
      </c>
      <c r="B4803" s="2">
        <v>46144</v>
      </c>
      <c r="C4803" t="s">
        <v>4673</v>
      </c>
      <c r="D4803" t="s">
        <v>46</v>
      </c>
      <c r="E4803" t="s">
        <v>34</v>
      </c>
      <c r="F4803" t="s">
        <v>35</v>
      </c>
      <c r="G4803" t="s">
        <v>79</v>
      </c>
      <c r="H4803" t="s">
        <v>41</v>
      </c>
      <c r="I4803" t="s">
        <v>62</v>
      </c>
      <c r="J4803">
        <v>2</v>
      </c>
      <c r="K4803">
        <v>384.31</v>
      </c>
      <c r="L4803">
        <v>0.05</v>
      </c>
      <c r="M4803" s="6">
        <v>730.19</v>
      </c>
      <c r="N4803" s="3">
        <v>605.5</v>
      </c>
      <c r="O4803" s="6">
        <v>124.69</v>
      </c>
      <c r="P4803" t="s">
        <v>31</v>
      </c>
      <c r="Q4803" t="s">
        <v>26</v>
      </c>
      <c r="R4803" s="4">
        <f t="shared" si="222"/>
        <v>0.17076377381229541</v>
      </c>
      <c r="S4803" s="1" t="str">
        <f t="shared" si="223"/>
        <v>May-2026</v>
      </c>
      <c r="T4803" t="str">
        <f t="shared" si="224"/>
        <v>Profit</v>
      </c>
    </row>
    <row r="4804" spans="1:20" x14ac:dyDescent="0.3">
      <c r="A4804" t="s">
        <v>7007</v>
      </c>
      <c r="B4804" s="2">
        <v>45811</v>
      </c>
      <c r="C4804" t="s">
        <v>2399</v>
      </c>
      <c r="D4804" t="s">
        <v>19</v>
      </c>
      <c r="E4804" t="s">
        <v>39</v>
      </c>
      <c r="F4804" t="s">
        <v>220</v>
      </c>
      <c r="G4804" t="s">
        <v>22</v>
      </c>
      <c r="H4804" t="s">
        <v>41</v>
      </c>
      <c r="I4804" t="s">
        <v>62</v>
      </c>
      <c r="J4804">
        <v>3</v>
      </c>
      <c r="K4804">
        <v>251.32</v>
      </c>
      <c r="L4804">
        <v>0.2</v>
      </c>
      <c r="M4804" s="6">
        <v>603.16999999999996</v>
      </c>
      <c r="N4804" s="3">
        <v>575.35</v>
      </c>
      <c r="O4804" s="6">
        <v>27.82</v>
      </c>
      <c r="P4804" t="s">
        <v>49</v>
      </c>
      <c r="Q4804" t="s">
        <v>26</v>
      </c>
      <c r="R4804" s="4">
        <f t="shared" si="222"/>
        <v>4.6122983570137777E-2</v>
      </c>
      <c r="S4804" s="1" t="str">
        <f t="shared" si="223"/>
        <v>Jun-2025</v>
      </c>
      <c r="T4804" t="str">
        <f t="shared" si="224"/>
        <v>Profit</v>
      </c>
    </row>
    <row r="4805" spans="1:20" x14ac:dyDescent="0.3">
      <c r="A4805" t="s">
        <v>7008</v>
      </c>
      <c r="B4805" s="2">
        <v>45575</v>
      </c>
      <c r="C4805" t="s">
        <v>7009</v>
      </c>
      <c r="D4805" t="s">
        <v>46</v>
      </c>
      <c r="E4805" t="s">
        <v>34</v>
      </c>
      <c r="F4805" t="s">
        <v>73</v>
      </c>
      <c r="G4805" t="s">
        <v>79</v>
      </c>
      <c r="H4805" t="s">
        <v>74</v>
      </c>
      <c r="I4805" t="s">
        <v>137</v>
      </c>
      <c r="J4805">
        <v>1</v>
      </c>
      <c r="K4805">
        <v>20404.95</v>
      </c>
      <c r="L4805">
        <v>0.05</v>
      </c>
      <c r="M4805" s="6">
        <v>19384.7</v>
      </c>
      <c r="N4805" s="3">
        <v>14954.17</v>
      </c>
      <c r="O4805" s="6">
        <v>4430.53</v>
      </c>
      <c r="P4805" t="s">
        <v>31</v>
      </c>
      <c r="Q4805" t="s">
        <v>26</v>
      </c>
      <c r="R4805" s="4">
        <f t="shared" ref="R4805:R4868" si="225">IFERROR(O4805/M4805,0)</f>
        <v>0.22855808962738652</v>
      </c>
      <c r="S4805" s="1" t="str">
        <f t="shared" ref="S4805:S4868" si="226">TEXT(B4805,"mmm-yyyy")</f>
        <v>Oct-2024</v>
      </c>
      <c r="T4805" t="str">
        <f t="shared" ref="T4805:T4868" si="227">IF(O4805&gt;0,"Profit",IF(O4805&lt;0,"Loss","Break-Even"))</f>
        <v>Profit</v>
      </c>
    </row>
    <row r="4806" spans="1:20" x14ac:dyDescent="0.3">
      <c r="A4806" t="s">
        <v>7010</v>
      </c>
      <c r="B4806" s="2">
        <v>45808</v>
      </c>
      <c r="C4806" t="s">
        <v>3372</v>
      </c>
      <c r="D4806" t="s">
        <v>46</v>
      </c>
      <c r="E4806" t="s">
        <v>58</v>
      </c>
      <c r="F4806" t="s">
        <v>68</v>
      </c>
      <c r="G4806" t="s">
        <v>79</v>
      </c>
      <c r="H4806" t="s">
        <v>74</v>
      </c>
      <c r="I4806" t="s">
        <v>137</v>
      </c>
      <c r="J4806">
        <v>6</v>
      </c>
      <c r="K4806">
        <v>13151.68</v>
      </c>
      <c r="L4806">
        <v>0.25</v>
      </c>
      <c r="M4806" s="6">
        <v>59182.559999999998</v>
      </c>
      <c r="N4806" s="3">
        <v>58011.360000000001</v>
      </c>
      <c r="O4806" s="6">
        <v>1171.2</v>
      </c>
      <c r="P4806" t="s">
        <v>70</v>
      </c>
      <c r="Q4806" t="s">
        <v>26</v>
      </c>
      <c r="R4806" s="4">
        <f t="shared" si="225"/>
        <v>1.9789613697008039E-2</v>
      </c>
      <c r="S4806" s="1" t="str">
        <f t="shared" si="226"/>
        <v>May-2025</v>
      </c>
      <c r="T4806" t="str">
        <f t="shared" si="227"/>
        <v>Profit</v>
      </c>
    </row>
    <row r="4807" spans="1:20" x14ac:dyDescent="0.3">
      <c r="A4807" t="s">
        <v>7011</v>
      </c>
      <c r="B4807" s="2">
        <v>45948</v>
      </c>
      <c r="C4807" t="s">
        <v>3348</v>
      </c>
      <c r="D4807" t="s">
        <v>19</v>
      </c>
      <c r="E4807" t="s">
        <v>34</v>
      </c>
      <c r="F4807" t="s">
        <v>65</v>
      </c>
      <c r="G4807" t="s">
        <v>22</v>
      </c>
      <c r="H4807" t="s">
        <v>41</v>
      </c>
      <c r="I4807" t="s">
        <v>134</v>
      </c>
      <c r="J4807">
        <v>1</v>
      </c>
      <c r="K4807">
        <v>275.06</v>
      </c>
      <c r="L4807">
        <v>0.15</v>
      </c>
      <c r="M4807" s="6">
        <v>233.8</v>
      </c>
      <c r="N4807" s="3">
        <v>201.48</v>
      </c>
      <c r="O4807" s="6">
        <v>32.32</v>
      </c>
      <c r="P4807" t="s">
        <v>49</v>
      </c>
      <c r="Q4807" t="s">
        <v>26</v>
      </c>
      <c r="R4807" s="4">
        <f t="shared" si="225"/>
        <v>0.13823781009409752</v>
      </c>
      <c r="S4807" s="1" t="str">
        <f t="shared" si="226"/>
        <v>Oct-2025</v>
      </c>
      <c r="T4807" t="str">
        <f t="shared" si="227"/>
        <v>Profit</v>
      </c>
    </row>
    <row r="4808" spans="1:20" x14ac:dyDescent="0.3">
      <c r="A4808" t="s">
        <v>7012</v>
      </c>
      <c r="B4808" s="2">
        <v>45904</v>
      </c>
      <c r="C4808" t="s">
        <v>45</v>
      </c>
      <c r="D4808" t="s">
        <v>46</v>
      </c>
      <c r="E4808" t="s">
        <v>53</v>
      </c>
      <c r="F4808" t="s">
        <v>54</v>
      </c>
      <c r="G4808" t="s">
        <v>79</v>
      </c>
      <c r="H4808" t="s">
        <v>23</v>
      </c>
      <c r="I4808" t="s">
        <v>59</v>
      </c>
      <c r="J4808">
        <v>1</v>
      </c>
      <c r="K4808">
        <v>2591.67</v>
      </c>
      <c r="L4808">
        <v>0.2</v>
      </c>
      <c r="M4808" s="6">
        <v>2073.34</v>
      </c>
      <c r="N4808" s="3">
        <v>1504.77</v>
      </c>
      <c r="O4808" s="6">
        <v>568.57000000000005</v>
      </c>
      <c r="P4808" t="s">
        <v>43</v>
      </c>
      <c r="Q4808" t="s">
        <v>26</v>
      </c>
      <c r="R4808" s="4">
        <f t="shared" si="225"/>
        <v>0.27422902177163416</v>
      </c>
      <c r="S4808" s="1" t="str">
        <f t="shared" si="226"/>
        <v>Sep-2025</v>
      </c>
      <c r="T4808" t="str">
        <f t="shared" si="227"/>
        <v>Profit</v>
      </c>
    </row>
    <row r="4809" spans="1:20" x14ac:dyDescent="0.3">
      <c r="A4809" t="s">
        <v>7013</v>
      </c>
      <c r="B4809" s="2">
        <v>45455</v>
      </c>
      <c r="C4809" t="s">
        <v>2164</v>
      </c>
      <c r="D4809" t="s">
        <v>46</v>
      </c>
      <c r="E4809" t="s">
        <v>20</v>
      </c>
      <c r="F4809" t="s">
        <v>99</v>
      </c>
      <c r="G4809" t="s">
        <v>79</v>
      </c>
      <c r="H4809" t="s">
        <v>23</v>
      </c>
      <c r="I4809" t="s">
        <v>94</v>
      </c>
      <c r="J4809">
        <v>3</v>
      </c>
      <c r="K4809">
        <v>3339.37</v>
      </c>
      <c r="L4809">
        <v>0.05</v>
      </c>
      <c r="M4809" s="6">
        <v>9517.2000000000007</v>
      </c>
      <c r="N4809" s="3">
        <v>6659.53</v>
      </c>
      <c r="O4809" s="6">
        <v>2857.67</v>
      </c>
      <c r="P4809" t="s">
        <v>31</v>
      </c>
      <c r="Q4809" t="s">
        <v>26</v>
      </c>
      <c r="R4809" s="4">
        <f t="shared" si="225"/>
        <v>0.30026373303072329</v>
      </c>
      <c r="S4809" s="1" t="str">
        <f t="shared" si="226"/>
        <v>Jun-2024</v>
      </c>
      <c r="T4809" t="str">
        <f t="shared" si="227"/>
        <v>Profit</v>
      </c>
    </row>
    <row r="4810" spans="1:20" x14ac:dyDescent="0.3">
      <c r="A4810" t="s">
        <v>7014</v>
      </c>
      <c r="B4810" s="2">
        <v>46177</v>
      </c>
      <c r="C4810" t="s">
        <v>6486</v>
      </c>
      <c r="D4810" t="s">
        <v>19</v>
      </c>
      <c r="E4810" t="s">
        <v>58</v>
      </c>
      <c r="F4810" t="s">
        <v>129</v>
      </c>
      <c r="G4810" t="s">
        <v>29</v>
      </c>
      <c r="H4810" t="s">
        <v>23</v>
      </c>
      <c r="I4810" t="s">
        <v>24</v>
      </c>
      <c r="J4810">
        <v>3</v>
      </c>
      <c r="K4810">
        <v>61088.1</v>
      </c>
      <c r="L4810">
        <v>0.15</v>
      </c>
      <c r="M4810" s="6">
        <v>155774.65</v>
      </c>
      <c r="N4810" s="3">
        <v>139622.96</v>
      </c>
      <c r="O4810" s="6">
        <v>16151.69</v>
      </c>
      <c r="P4810" t="s">
        <v>70</v>
      </c>
      <c r="Q4810" t="s">
        <v>26</v>
      </c>
      <c r="R4810" s="4">
        <f t="shared" si="225"/>
        <v>0.10368625447080125</v>
      </c>
      <c r="S4810" s="1" t="str">
        <f t="shared" si="226"/>
        <v>Jun-2026</v>
      </c>
      <c r="T4810" t="str">
        <f t="shared" si="227"/>
        <v>Profit</v>
      </c>
    </row>
    <row r="4811" spans="1:20" x14ac:dyDescent="0.3">
      <c r="A4811" t="s">
        <v>7015</v>
      </c>
      <c r="B4811" s="2">
        <v>45950</v>
      </c>
      <c r="C4811" t="s">
        <v>822</v>
      </c>
      <c r="D4811" t="s">
        <v>19</v>
      </c>
      <c r="E4811" t="s">
        <v>34</v>
      </c>
      <c r="F4811" t="s">
        <v>73</v>
      </c>
      <c r="G4811" t="s">
        <v>22</v>
      </c>
      <c r="H4811" t="s">
        <v>23</v>
      </c>
      <c r="I4811" t="s">
        <v>69</v>
      </c>
      <c r="J4811">
        <v>10</v>
      </c>
      <c r="K4811">
        <v>10590.94</v>
      </c>
      <c r="L4811">
        <v>0.1</v>
      </c>
      <c r="M4811" s="6">
        <v>95318.46</v>
      </c>
      <c r="N4811" s="3">
        <v>64550.400000000001</v>
      </c>
      <c r="O4811" s="6">
        <v>30768.06</v>
      </c>
      <c r="P4811" t="s">
        <v>49</v>
      </c>
      <c r="Q4811" t="s">
        <v>26</v>
      </c>
      <c r="R4811" s="4">
        <f t="shared" si="225"/>
        <v>0.32279224821718688</v>
      </c>
      <c r="S4811" s="1" t="str">
        <f t="shared" si="226"/>
        <v>Oct-2025</v>
      </c>
      <c r="T4811" t="str">
        <f t="shared" si="227"/>
        <v>Profit</v>
      </c>
    </row>
    <row r="4812" spans="1:20" x14ac:dyDescent="0.3">
      <c r="A4812" t="s">
        <v>7016</v>
      </c>
      <c r="B4812" s="2">
        <v>45355</v>
      </c>
      <c r="C4812" t="s">
        <v>3603</v>
      </c>
      <c r="D4812" t="s">
        <v>19</v>
      </c>
      <c r="E4812" t="s">
        <v>20</v>
      </c>
      <c r="F4812" t="s">
        <v>205</v>
      </c>
      <c r="G4812" t="s">
        <v>22</v>
      </c>
      <c r="H4812" t="s">
        <v>74</v>
      </c>
      <c r="I4812" t="s">
        <v>158</v>
      </c>
      <c r="J4812">
        <v>4</v>
      </c>
      <c r="K4812">
        <v>14186.68</v>
      </c>
      <c r="L4812">
        <v>0.1</v>
      </c>
      <c r="M4812" s="6">
        <v>51072.05</v>
      </c>
      <c r="N4812" s="3">
        <v>39058.61</v>
      </c>
      <c r="O4812" s="6">
        <v>12013.44</v>
      </c>
      <c r="P4812" t="s">
        <v>70</v>
      </c>
      <c r="Q4812" t="s">
        <v>26</v>
      </c>
      <c r="R4812" s="4">
        <f t="shared" si="225"/>
        <v>0.23522533362181466</v>
      </c>
      <c r="S4812" s="1" t="str">
        <f t="shared" si="226"/>
        <v>Mar-2024</v>
      </c>
      <c r="T4812" t="str">
        <f t="shared" si="227"/>
        <v>Profit</v>
      </c>
    </row>
    <row r="4813" spans="1:20" x14ac:dyDescent="0.3">
      <c r="A4813" t="s">
        <v>7017</v>
      </c>
      <c r="B4813" s="2">
        <v>45382</v>
      </c>
      <c r="C4813" t="s">
        <v>2915</v>
      </c>
      <c r="D4813" t="s">
        <v>52</v>
      </c>
      <c r="E4813" t="s">
        <v>39</v>
      </c>
      <c r="F4813" t="s">
        <v>146</v>
      </c>
      <c r="G4813" t="s">
        <v>79</v>
      </c>
      <c r="H4813" t="s">
        <v>23</v>
      </c>
      <c r="I4813" t="s">
        <v>36</v>
      </c>
      <c r="J4813">
        <v>4</v>
      </c>
      <c r="K4813">
        <v>21231.53</v>
      </c>
      <c r="L4813">
        <v>0.1</v>
      </c>
      <c r="M4813" s="6">
        <v>76433.509999999995</v>
      </c>
      <c r="N4813" s="3">
        <v>49903.68</v>
      </c>
      <c r="O4813" s="6">
        <v>26529.83</v>
      </c>
      <c r="P4813" t="s">
        <v>49</v>
      </c>
      <c r="Q4813" t="s">
        <v>26</v>
      </c>
      <c r="R4813" s="4">
        <f t="shared" si="225"/>
        <v>0.34709684273298458</v>
      </c>
      <c r="S4813" s="1" t="str">
        <f t="shared" si="226"/>
        <v>Mar-2024</v>
      </c>
      <c r="T4813" t="str">
        <f t="shared" si="227"/>
        <v>Profit</v>
      </c>
    </row>
    <row r="4814" spans="1:20" x14ac:dyDescent="0.3">
      <c r="A4814" t="s">
        <v>7018</v>
      </c>
      <c r="B4814" s="2">
        <v>45408</v>
      </c>
      <c r="C4814" t="s">
        <v>7019</v>
      </c>
      <c r="D4814" t="s">
        <v>19</v>
      </c>
      <c r="E4814" t="s">
        <v>39</v>
      </c>
      <c r="F4814" t="s">
        <v>120</v>
      </c>
      <c r="G4814" t="s">
        <v>22</v>
      </c>
      <c r="H4814" t="s">
        <v>23</v>
      </c>
      <c r="I4814" t="s">
        <v>59</v>
      </c>
      <c r="J4814">
        <v>3</v>
      </c>
      <c r="K4814">
        <v>4277.84</v>
      </c>
      <c r="L4814">
        <v>0.15</v>
      </c>
      <c r="M4814" s="6">
        <v>10908.49</v>
      </c>
      <c r="N4814" s="3">
        <v>10103.33</v>
      </c>
      <c r="O4814" s="6">
        <v>805.16</v>
      </c>
      <c r="P4814" t="s">
        <v>31</v>
      </c>
      <c r="Q4814" t="s">
        <v>26</v>
      </c>
      <c r="R4814" s="4">
        <f t="shared" si="225"/>
        <v>7.3810399056148002E-2</v>
      </c>
      <c r="S4814" s="1" t="str">
        <f t="shared" si="226"/>
        <v>Apr-2024</v>
      </c>
      <c r="T4814" t="str">
        <f t="shared" si="227"/>
        <v>Profit</v>
      </c>
    </row>
    <row r="4815" spans="1:20" x14ac:dyDescent="0.3">
      <c r="A4815" t="s">
        <v>7020</v>
      </c>
      <c r="B4815" s="2">
        <v>46157</v>
      </c>
      <c r="C4815" t="s">
        <v>2943</v>
      </c>
      <c r="D4815" t="s">
        <v>19</v>
      </c>
      <c r="E4815" t="s">
        <v>53</v>
      </c>
      <c r="F4815" t="s">
        <v>65</v>
      </c>
      <c r="G4815" t="s">
        <v>79</v>
      </c>
      <c r="H4815" t="s">
        <v>23</v>
      </c>
      <c r="I4815" t="s">
        <v>69</v>
      </c>
      <c r="J4815">
        <v>1</v>
      </c>
      <c r="K4815">
        <v>20661.849999999999</v>
      </c>
      <c r="L4815">
        <v>0</v>
      </c>
      <c r="M4815" s="6">
        <v>20661.849999999999</v>
      </c>
      <c r="N4815" s="3">
        <v>11797.96</v>
      </c>
      <c r="O4815" s="6">
        <v>8863.89</v>
      </c>
      <c r="P4815" t="s">
        <v>49</v>
      </c>
      <c r="Q4815" t="s">
        <v>26</v>
      </c>
      <c r="R4815" s="4">
        <f t="shared" si="225"/>
        <v>0.42899788741085626</v>
      </c>
      <c r="S4815" s="1" t="str">
        <f t="shared" si="226"/>
        <v>May-2026</v>
      </c>
      <c r="T4815" t="str">
        <f t="shared" si="227"/>
        <v>Profit</v>
      </c>
    </row>
    <row r="4816" spans="1:20" x14ac:dyDescent="0.3">
      <c r="A4816" t="s">
        <v>7021</v>
      </c>
      <c r="B4816" s="2">
        <v>45558</v>
      </c>
      <c r="C4816" t="s">
        <v>7022</v>
      </c>
      <c r="D4816" t="s">
        <v>52</v>
      </c>
      <c r="E4816" t="s">
        <v>39</v>
      </c>
      <c r="F4816" t="s">
        <v>220</v>
      </c>
      <c r="G4816" t="s">
        <v>22</v>
      </c>
      <c r="H4816" t="s">
        <v>23</v>
      </c>
      <c r="I4816" t="s">
        <v>59</v>
      </c>
      <c r="J4816">
        <v>2</v>
      </c>
      <c r="K4816">
        <v>3406.95</v>
      </c>
      <c r="L4816">
        <v>0</v>
      </c>
      <c r="M4816" s="6">
        <v>6813.9</v>
      </c>
      <c r="N4816" s="3">
        <v>3609.75</v>
      </c>
      <c r="O4816" s="6">
        <v>3204.15</v>
      </c>
      <c r="P4816" t="s">
        <v>25</v>
      </c>
      <c r="Q4816" t="s">
        <v>26</v>
      </c>
      <c r="R4816" s="4">
        <f t="shared" si="225"/>
        <v>0.47023730903007094</v>
      </c>
      <c r="S4816" s="1" t="str">
        <f t="shared" si="226"/>
        <v>Sep-2024</v>
      </c>
      <c r="T4816" t="str">
        <f t="shared" si="227"/>
        <v>Profit</v>
      </c>
    </row>
    <row r="4817" spans="1:20" x14ac:dyDescent="0.3">
      <c r="A4817" t="s">
        <v>7023</v>
      </c>
      <c r="B4817" s="2">
        <v>46113</v>
      </c>
      <c r="C4817" t="s">
        <v>4815</v>
      </c>
      <c r="D4817" t="s">
        <v>19</v>
      </c>
      <c r="E4817" t="s">
        <v>34</v>
      </c>
      <c r="F4817" t="s">
        <v>110</v>
      </c>
      <c r="G4817" t="s">
        <v>29</v>
      </c>
      <c r="H4817" t="s">
        <v>41</v>
      </c>
      <c r="I4817" t="s">
        <v>48</v>
      </c>
      <c r="J4817">
        <v>4</v>
      </c>
      <c r="K4817">
        <v>120.44</v>
      </c>
      <c r="L4817">
        <v>0.2</v>
      </c>
      <c r="M4817" s="6">
        <v>385.41</v>
      </c>
      <c r="N4817" s="3">
        <v>297.39</v>
      </c>
      <c r="O4817" s="6">
        <v>88.02</v>
      </c>
      <c r="P4817" t="s">
        <v>70</v>
      </c>
      <c r="Q4817" t="s">
        <v>26</v>
      </c>
      <c r="R4817" s="4">
        <f t="shared" si="225"/>
        <v>0.22838016657585425</v>
      </c>
      <c r="S4817" s="1" t="str">
        <f t="shared" si="226"/>
        <v>Apr-2026</v>
      </c>
      <c r="T4817" t="str">
        <f t="shared" si="227"/>
        <v>Profit</v>
      </c>
    </row>
    <row r="4818" spans="1:20" x14ac:dyDescent="0.3">
      <c r="A4818" t="s">
        <v>7024</v>
      </c>
      <c r="B4818" s="2">
        <v>45976</v>
      </c>
      <c r="C4818" t="s">
        <v>7025</v>
      </c>
      <c r="D4818" t="s">
        <v>52</v>
      </c>
      <c r="E4818" t="s">
        <v>53</v>
      </c>
      <c r="F4818" t="s">
        <v>97</v>
      </c>
      <c r="G4818" t="s">
        <v>22</v>
      </c>
      <c r="H4818" t="s">
        <v>74</v>
      </c>
      <c r="I4818" t="s">
        <v>158</v>
      </c>
      <c r="J4818">
        <v>5</v>
      </c>
      <c r="K4818">
        <v>13090.01</v>
      </c>
      <c r="L4818">
        <v>0</v>
      </c>
      <c r="M4818" s="6">
        <v>65450.05</v>
      </c>
      <c r="N4818" s="3">
        <v>51781.94</v>
      </c>
      <c r="O4818" s="6">
        <v>13668.11</v>
      </c>
      <c r="P4818" t="s">
        <v>25</v>
      </c>
      <c r="Q4818" t="s">
        <v>26</v>
      </c>
      <c r="R4818" s="4">
        <f t="shared" si="225"/>
        <v>0.20883268996738735</v>
      </c>
      <c r="S4818" s="1" t="str">
        <f t="shared" si="226"/>
        <v>Nov-2025</v>
      </c>
      <c r="T4818" t="str">
        <f t="shared" si="227"/>
        <v>Profit</v>
      </c>
    </row>
    <row r="4819" spans="1:20" x14ac:dyDescent="0.3">
      <c r="A4819" t="s">
        <v>7026</v>
      </c>
      <c r="B4819" s="2">
        <v>45850</v>
      </c>
      <c r="C4819" t="s">
        <v>1741</v>
      </c>
      <c r="D4819" t="s">
        <v>19</v>
      </c>
      <c r="E4819" t="s">
        <v>20</v>
      </c>
      <c r="F4819" t="s">
        <v>21</v>
      </c>
      <c r="G4819" t="s">
        <v>29</v>
      </c>
      <c r="H4819" t="s">
        <v>23</v>
      </c>
      <c r="I4819" t="s">
        <v>59</v>
      </c>
      <c r="J4819">
        <v>6</v>
      </c>
      <c r="K4819">
        <v>7769.25</v>
      </c>
      <c r="L4819">
        <v>0</v>
      </c>
      <c r="M4819" s="6">
        <v>46615.5</v>
      </c>
      <c r="N4819" s="3">
        <v>29482.35</v>
      </c>
      <c r="O4819" s="6">
        <v>17133.150000000001</v>
      </c>
      <c r="P4819" t="s">
        <v>43</v>
      </c>
      <c r="Q4819" t="s">
        <v>26</v>
      </c>
      <c r="R4819" s="4">
        <f t="shared" si="225"/>
        <v>0.36754191202497027</v>
      </c>
      <c r="S4819" s="1" t="str">
        <f t="shared" si="226"/>
        <v>Jul-2025</v>
      </c>
      <c r="T4819" t="str">
        <f t="shared" si="227"/>
        <v>Profit</v>
      </c>
    </row>
    <row r="4820" spans="1:20" x14ac:dyDescent="0.3">
      <c r="A4820" t="s">
        <v>7027</v>
      </c>
      <c r="B4820" s="2">
        <v>45431</v>
      </c>
      <c r="C4820" t="s">
        <v>4386</v>
      </c>
      <c r="D4820" t="s">
        <v>19</v>
      </c>
      <c r="E4820" t="s">
        <v>34</v>
      </c>
      <c r="F4820" t="s">
        <v>65</v>
      </c>
      <c r="G4820" t="s">
        <v>79</v>
      </c>
      <c r="H4820" t="s">
        <v>74</v>
      </c>
      <c r="I4820" t="s">
        <v>107</v>
      </c>
      <c r="J4820">
        <v>5</v>
      </c>
      <c r="K4820">
        <v>9572.4699999999993</v>
      </c>
      <c r="L4820">
        <v>0.1</v>
      </c>
      <c r="M4820" s="6">
        <v>43076.11</v>
      </c>
      <c r="N4820" s="3">
        <v>31621.62</v>
      </c>
      <c r="O4820" s="6">
        <v>11454.49</v>
      </c>
      <c r="P4820" t="s">
        <v>70</v>
      </c>
      <c r="Q4820" t="s">
        <v>142</v>
      </c>
      <c r="R4820" s="4">
        <f t="shared" si="225"/>
        <v>0.26591282267595656</v>
      </c>
      <c r="S4820" s="1" t="str">
        <f t="shared" si="226"/>
        <v>May-2024</v>
      </c>
      <c r="T4820" t="str">
        <f t="shared" si="227"/>
        <v>Profit</v>
      </c>
    </row>
    <row r="4821" spans="1:20" x14ac:dyDescent="0.3">
      <c r="A4821" t="s">
        <v>7028</v>
      </c>
      <c r="B4821" s="2">
        <v>45537</v>
      </c>
      <c r="C4821" t="s">
        <v>1825</v>
      </c>
      <c r="D4821" t="s">
        <v>19</v>
      </c>
      <c r="E4821" t="s">
        <v>53</v>
      </c>
      <c r="F4821" t="s">
        <v>54</v>
      </c>
      <c r="G4821" t="s">
        <v>79</v>
      </c>
      <c r="H4821" t="s">
        <v>23</v>
      </c>
      <c r="I4821" t="s">
        <v>24</v>
      </c>
      <c r="J4821">
        <v>2</v>
      </c>
      <c r="K4821">
        <v>75710.83</v>
      </c>
      <c r="L4821">
        <v>0.15</v>
      </c>
      <c r="M4821" s="6">
        <v>128708.41</v>
      </c>
      <c r="N4821" s="3">
        <v>117231.23</v>
      </c>
      <c r="O4821" s="6">
        <v>11477.18</v>
      </c>
      <c r="P4821" t="s">
        <v>25</v>
      </c>
      <c r="Q4821" t="s">
        <v>142</v>
      </c>
      <c r="R4821" s="4">
        <f t="shared" si="225"/>
        <v>8.9171950768407435E-2</v>
      </c>
      <c r="S4821" s="1" t="str">
        <f t="shared" si="226"/>
        <v>Sep-2024</v>
      </c>
      <c r="T4821" t="str">
        <f t="shared" si="227"/>
        <v>Profit</v>
      </c>
    </row>
    <row r="4822" spans="1:20" x14ac:dyDescent="0.3">
      <c r="A4822" t="s">
        <v>7029</v>
      </c>
      <c r="B4822" s="2">
        <v>45952</v>
      </c>
      <c r="C4822" t="s">
        <v>202</v>
      </c>
      <c r="D4822" t="s">
        <v>46</v>
      </c>
      <c r="E4822" t="s">
        <v>39</v>
      </c>
      <c r="F4822" t="s">
        <v>47</v>
      </c>
      <c r="G4822" t="s">
        <v>79</v>
      </c>
      <c r="H4822" t="s">
        <v>23</v>
      </c>
      <c r="I4822" t="s">
        <v>94</v>
      </c>
      <c r="J4822">
        <v>3</v>
      </c>
      <c r="K4822">
        <v>3400.77</v>
      </c>
      <c r="L4822">
        <v>0</v>
      </c>
      <c r="M4822" s="6">
        <v>10202.31</v>
      </c>
      <c r="N4822" s="3">
        <v>8149.07</v>
      </c>
      <c r="O4822" s="6">
        <v>2053.2399999999998</v>
      </c>
      <c r="P4822" t="s">
        <v>31</v>
      </c>
      <c r="Q4822" t="s">
        <v>26</v>
      </c>
      <c r="R4822" s="4">
        <f t="shared" si="225"/>
        <v>0.20125246145235734</v>
      </c>
      <c r="S4822" s="1" t="str">
        <f t="shared" si="226"/>
        <v>Oct-2025</v>
      </c>
      <c r="T4822" t="str">
        <f t="shared" si="227"/>
        <v>Profit</v>
      </c>
    </row>
    <row r="4823" spans="1:20" x14ac:dyDescent="0.3">
      <c r="A4823" t="s">
        <v>7030</v>
      </c>
      <c r="B4823" s="2">
        <v>46049</v>
      </c>
      <c r="C4823" t="s">
        <v>7031</v>
      </c>
      <c r="D4823" t="s">
        <v>19</v>
      </c>
      <c r="E4823" t="s">
        <v>39</v>
      </c>
      <c r="F4823" t="s">
        <v>146</v>
      </c>
      <c r="G4823" t="s">
        <v>79</v>
      </c>
      <c r="H4823" t="s">
        <v>41</v>
      </c>
      <c r="I4823" t="s">
        <v>125</v>
      </c>
      <c r="J4823">
        <v>6</v>
      </c>
      <c r="K4823">
        <v>282</v>
      </c>
      <c r="L4823">
        <v>0.1</v>
      </c>
      <c r="M4823" s="6">
        <v>1522.8</v>
      </c>
      <c r="N4823" s="3">
        <v>1076.82</v>
      </c>
      <c r="O4823" s="6">
        <v>445.98</v>
      </c>
      <c r="P4823" t="s">
        <v>31</v>
      </c>
      <c r="Q4823" t="s">
        <v>26</v>
      </c>
      <c r="R4823" s="4">
        <f t="shared" si="225"/>
        <v>0.29286840031520883</v>
      </c>
      <c r="S4823" s="1" t="str">
        <f t="shared" si="226"/>
        <v>Jan-2026</v>
      </c>
      <c r="T4823" t="str">
        <f t="shared" si="227"/>
        <v>Profit</v>
      </c>
    </row>
    <row r="4824" spans="1:20" x14ac:dyDescent="0.3">
      <c r="A4824" t="s">
        <v>7032</v>
      </c>
      <c r="B4824" s="2">
        <v>45686</v>
      </c>
      <c r="C4824" t="s">
        <v>1002</v>
      </c>
      <c r="D4824" t="s">
        <v>19</v>
      </c>
      <c r="E4824" t="s">
        <v>53</v>
      </c>
      <c r="F4824" t="s">
        <v>65</v>
      </c>
      <c r="G4824" t="s">
        <v>22</v>
      </c>
      <c r="H4824" t="s">
        <v>41</v>
      </c>
      <c r="I4824" t="s">
        <v>55</v>
      </c>
      <c r="J4824">
        <v>2</v>
      </c>
      <c r="K4824">
        <v>431.92</v>
      </c>
      <c r="L4824">
        <v>0</v>
      </c>
      <c r="M4824" s="6">
        <v>863.84</v>
      </c>
      <c r="N4824" s="3">
        <v>485.84</v>
      </c>
      <c r="O4824" s="6">
        <v>378</v>
      </c>
      <c r="P4824" t="s">
        <v>31</v>
      </c>
      <c r="Q4824" t="s">
        <v>26</v>
      </c>
      <c r="R4824" s="4">
        <f t="shared" si="225"/>
        <v>0.43758103352472677</v>
      </c>
      <c r="S4824" s="1" t="str">
        <f t="shared" si="226"/>
        <v>Jan-2025</v>
      </c>
      <c r="T4824" t="str">
        <f t="shared" si="227"/>
        <v>Profit</v>
      </c>
    </row>
    <row r="4825" spans="1:20" x14ac:dyDescent="0.3">
      <c r="A4825" t="s">
        <v>7033</v>
      </c>
      <c r="B4825" s="2">
        <v>45778</v>
      </c>
      <c r="C4825" t="s">
        <v>471</v>
      </c>
      <c r="D4825" t="s">
        <v>19</v>
      </c>
      <c r="E4825" t="s">
        <v>53</v>
      </c>
      <c r="F4825" t="s">
        <v>90</v>
      </c>
      <c r="G4825" t="s">
        <v>22</v>
      </c>
      <c r="H4825" t="s">
        <v>74</v>
      </c>
      <c r="I4825" t="s">
        <v>91</v>
      </c>
      <c r="J4825">
        <v>2</v>
      </c>
      <c r="K4825">
        <v>5005.79</v>
      </c>
      <c r="L4825">
        <v>0.25</v>
      </c>
      <c r="M4825" s="6">
        <v>7508.68</v>
      </c>
      <c r="N4825" s="3">
        <v>7462.54</v>
      </c>
      <c r="O4825" s="6">
        <v>46.14</v>
      </c>
      <c r="P4825" t="s">
        <v>70</v>
      </c>
      <c r="Q4825" t="s">
        <v>26</v>
      </c>
      <c r="R4825" s="4">
        <f t="shared" si="225"/>
        <v>6.1448883159223727E-3</v>
      </c>
      <c r="S4825" s="1" t="str">
        <f t="shared" si="226"/>
        <v>May-2025</v>
      </c>
      <c r="T4825" t="str">
        <f t="shared" si="227"/>
        <v>Profit</v>
      </c>
    </row>
    <row r="4826" spans="1:20" x14ac:dyDescent="0.3">
      <c r="A4826" t="s">
        <v>7034</v>
      </c>
      <c r="B4826" s="2">
        <v>45767</v>
      </c>
      <c r="C4826" t="s">
        <v>313</v>
      </c>
      <c r="D4826" t="s">
        <v>52</v>
      </c>
      <c r="E4826" t="s">
        <v>39</v>
      </c>
      <c r="F4826" t="s">
        <v>47</v>
      </c>
      <c r="G4826" t="s">
        <v>22</v>
      </c>
      <c r="H4826" t="s">
        <v>41</v>
      </c>
      <c r="I4826" t="s">
        <v>134</v>
      </c>
      <c r="J4826">
        <v>1</v>
      </c>
      <c r="K4826">
        <v>482.49</v>
      </c>
      <c r="L4826">
        <v>0.05</v>
      </c>
      <c r="M4826" s="6">
        <v>458.37</v>
      </c>
      <c r="N4826" s="3">
        <v>266.43</v>
      </c>
      <c r="O4826" s="6">
        <v>191.94</v>
      </c>
      <c r="P4826" t="s">
        <v>70</v>
      </c>
      <c r="Q4826" t="s">
        <v>26</v>
      </c>
      <c r="R4826" s="4">
        <f t="shared" si="225"/>
        <v>0.41874468224360234</v>
      </c>
      <c r="S4826" s="1" t="str">
        <f t="shared" si="226"/>
        <v>Apr-2025</v>
      </c>
      <c r="T4826" t="str">
        <f t="shared" si="227"/>
        <v>Profit</v>
      </c>
    </row>
    <row r="4827" spans="1:20" x14ac:dyDescent="0.3">
      <c r="A4827" t="s">
        <v>7035</v>
      </c>
      <c r="B4827" s="2">
        <v>45808</v>
      </c>
      <c r="C4827" t="s">
        <v>3265</v>
      </c>
      <c r="D4827" t="s">
        <v>46</v>
      </c>
      <c r="E4827" t="s">
        <v>39</v>
      </c>
      <c r="F4827" t="s">
        <v>146</v>
      </c>
      <c r="G4827" t="s">
        <v>79</v>
      </c>
      <c r="H4827" t="s">
        <v>74</v>
      </c>
      <c r="I4827" t="s">
        <v>158</v>
      </c>
      <c r="J4827">
        <v>1</v>
      </c>
      <c r="K4827">
        <v>7841.15</v>
      </c>
      <c r="L4827">
        <v>0.1</v>
      </c>
      <c r="M4827" s="6">
        <v>7057.03</v>
      </c>
      <c r="N4827" s="3">
        <v>4445.1000000000004</v>
      </c>
      <c r="O4827" s="6">
        <v>2611.9299999999998</v>
      </c>
      <c r="P4827" t="s">
        <v>49</v>
      </c>
      <c r="Q4827" t="s">
        <v>26</v>
      </c>
      <c r="R4827" s="4">
        <f t="shared" si="225"/>
        <v>0.37011745734395346</v>
      </c>
      <c r="S4827" s="1" t="str">
        <f t="shared" si="226"/>
        <v>May-2025</v>
      </c>
      <c r="T4827" t="str">
        <f t="shared" si="227"/>
        <v>Profit</v>
      </c>
    </row>
    <row r="4828" spans="1:20" x14ac:dyDescent="0.3">
      <c r="A4828" t="s">
        <v>7036</v>
      </c>
      <c r="B4828" s="2">
        <v>46268</v>
      </c>
      <c r="C4828" t="s">
        <v>372</v>
      </c>
      <c r="D4828" t="s">
        <v>46</v>
      </c>
      <c r="E4828" t="s">
        <v>34</v>
      </c>
      <c r="F4828" t="s">
        <v>90</v>
      </c>
      <c r="G4828" t="s">
        <v>22</v>
      </c>
      <c r="H4828" t="s">
        <v>23</v>
      </c>
      <c r="I4828" t="s">
        <v>69</v>
      </c>
      <c r="J4828">
        <v>2</v>
      </c>
      <c r="K4828">
        <v>18259.3</v>
      </c>
      <c r="L4828">
        <v>0.1</v>
      </c>
      <c r="M4828" s="6">
        <v>32866.74</v>
      </c>
      <c r="N4828" s="3">
        <v>28666.19</v>
      </c>
      <c r="O4828" s="6">
        <v>4200.55</v>
      </c>
      <c r="P4828" t="s">
        <v>70</v>
      </c>
      <c r="Q4828" t="s">
        <v>26</v>
      </c>
      <c r="R4828" s="4">
        <f t="shared" si="225"/>
        <v>0.1278054957686707</v>
      </c>
      <c r="S4828" s="1" t="str">
        <f t="shared" si="226"/>
        <v>Sep-2026</v>
      </c>
      <c r="T4828" t="str">
        <f t="shared" si="227"/>
        <v>Profit</v>
      </c>
    </row>
    <row r="4829" spans="1:20" x14ac:dyDescent="0.3">
      <c r="A4829" t="s">
        <v>7037</v>
      </c>
      <c r="B4829" s="2">
        <v>45475</v>
      </c>
      <c r="C4829" t="s">
        <v>4271</v>
      </c>
      <c r="D4829" t="s">
        <v>19</v>
      </c>
      <c r="E4829" t="s">
        <v>20</v>
      </c>
      <c r="F4829" t="s">
        <v>157</v>
      </c>
      <c r="G4829" t="s">
        <v>29</v>
      </c>
      <c r="H4829" t="s">
        <v>74</v>
      </c>
      <c r="I4829" t="s">
        <v>158</v>
      </c>
      <c r="J4829">
        <v>4</v>
      </c>
      <c r="K4829">
        <v>13868.95</v>
      </c>
      <c r="L4829">
        <v>0.1</v>
      </c>
      <c r="M4829" s="6">
        <v>49928.22</v>
      </c>
      <c r="N4829" s="3">
        <v>40040.32</v>
      </c>
      <c r="O4829" s="6">
        <v>9887.9</v>
      </c>
      <c r="P4829" t="s">
        <v>43</v>
      </c>
      <c r="Q4829" t="s">
        <v>26</v>
      </c>
      <c r="R4829" s="4">
        <f t="shared" si="225"/>
        <v>0.198042309539575</v>
      </c>
      <c r="S4829" s="1" t="str">
        <f t="shared" si="226"/>
        <v>Jul-2024</v>
      </c>
      <c r="T4829" t="str">
        <f t="shared" si="227"/>
        <v>Profit</v>
      </c>
    </row>
    <row r="4830" spans="1:20" x14ac:dyDescent="0.3">
      <c r="A4830" t="s">
        <v>7038</v>
      </c>
      <c r="B4830" s="2">
        <v>45311</v>
      </c>
      <c r="C4830" t="s">
        <v>2622</v>
      </c>
      <c r="D4830" t="s">
        <v>52</v>
      </c>
      <c r="E4830" t="s">
        <v>34</v>
      </c>
      <c r="F4830" t="s">
        <v>110</v>
      </c>
      <c r="G4830" t="s">
        <v>79</v>
      </c>
      <c r="H4830" t="s">
        <v>41</v>
      </c>
      <c r="I4830" t="s">
        <v>134</v>
      </c>
      <c r="J4830">
        <v>3</v>
      </c>
      <c r="K4830">
        <v>286.26</v>
      </c>
      <c r="L4830">
        <v>0.15</v>
      </c>
      <c r="M4830" s="6">
        <v>729.96</v>
      </c>
      <c r="N4830" s="3">
        <v>656.96</v>
      </c>
      <c r="O4830" s="6">
        <v>73</v>
      </c>
      <c r="P4830" t="s">
        <v>25</v>
      </c>
      <c r="Q4830" t="s">
        <v>26</v>
      </c>
      <c r="R4830" s="4">
        <f t="shared" si="225"/>
        <v>0.10000547975231519</v>
      </c>
      <c r="S4830" s="1" t="str">
        <f t="shared" si="226"/>
        <v>Jan-2024</v>
      </c>
      <c r="T4830" t="str">
        <f t="shared" si="227"/>
        <v>Profit</v>
      </c>
    </row>
    <row r="4831" spans="1:20" x14ac:dyDescent="0.3">
      <c r="A4831" t="s">
        <v>7039</v>
      </c>
      <c r="B4831" s="2">
        <v>46228</v>
      </c>
      <c r="C4831" t="s">
        <v>2765</v>
      </c>
      <c r="D4831" t="s">
        <v>19</v>
      </c>
      <c r="E4831" t="s">
        <v>53</v>
      </c>
      <c r="F4831" t="s">
        <v>90</v>
      </c>
      <c r="G4831" t="s">
        <v>79</v>
      </c>
      <c r="H4831" t="s">
        <v>23</v>
      </c>
      <c r="I4831" t="s">
        <v>59</v>
      </c>
      <c r="J4831">
        <v>1</v>
      </c>
      <c r="K4831">
        <v>2917.11</v>
      </c>
      <c r="L4831">
        <v>0.1</v>
      </c>
      <c r="M4831" s="6">
        <v>2625.4</v>
      </c>
      <c r="N4831" s="3">
        <v>1892.95</v>
      </c>
      <c r="O4831" s="6">
        <v>732.45</v>
      </c>
      <c r="P4831" t="s">
        <v>70</v>
      </c>
      <c r="Q4831" t="s">
        <v>26</v>
      </c>
      <c r="R4831" s="4">
        <f t="shared" si="225"/>
        <v>0.2789860592671593</v>
      </c>
      <c r="S4831" s="1" t="str">
        <f t="shared" si="226"/>
        <v>Jul-2026</v>
      </c>
      <c r="T4831" t="str">
        <f t="shared" si="227"/>
        <v>Profit</v>
      </c>
    </row>
    <row r="4832" spans="1:20" x14ac:dyDescent="0.3">
      <c r="A4832" t="s">
        <v>7040</v>
      </c>
      <c r="B4832" s="2">
        <v>45849</v>
      </c>
      <c r="C4832" t="s">
        <v>2700</v>
      </c>
      <c r="D4832" t="s">
        <v>46</v>
      </c>
      <c r="E4832" t="s">
        <v>53</v>
      </c>
      <c r="F4832" t="s">
        <v>90</v>
      </c>
      <c r="G4832" t="s">
        <v>22</v>
      </c>
      <c r="H4832" t="s">
        <v>41</v>
      </c>
      <c r="I4832" t="s">
        <v>55</v>
      </c>
      <c r="J4832">
        <v>6</v>
      </c>
      <c r="K4832">
        <v>61.66</v>
      </c>
      <c r="L4832">
        <v>0.05</v>
      </c>
      <c r="M4832" s="6">
        <v>351.46</v>
      </c>
      <c r="N4832" s="3">
        <v>238.62</v>
      </c>
      <c r="O4832" s="6">
        <v>112.84</v>
      </c>
      <c r="P4832" t="s">
        <v>70</v>
      </c>
      <c r="Q4832" t="s">
        <v>26</v>
      </c>
      <c r="R4832" s="4">
        <f t="shared" si="225"/>
        <v>0.32106071814715759</v>
      </c>
      <c r="S4832" s="1" t="str">
        <f t="shared" si="226"/>
        <v>Jul-2025</v>
      </c>
      <c r="T4832" t="str">
        <f t="shared" si="227"/>
        <v>Profit</v>
      </c>
    </row>
    <row r="4833" spans="1:20" x14ac:dyDescent="0.3">
      <c r="A4833" t="s">
        <v>7041</v>
      </c>
      <c r="B4833" s="2">
        <v>45815</v>
      </c>
      <c r="C4833" t="s">
        <v>7042</v>
      </c>
      <c r="D4833" t="s">
        <v>19</v>
      </c>
      <c r="E4833" t="s">
        <v>53</v>
      </c>
      <c r="F4833" t="s">
        <v>65</v>
      </c>
      <c r="G4833" t="s">
        <v>22</v>
      </c>
      <c r="H4833" t="s">
        <v>23</v>
      </c>
      <c r="I4833" t="s">
        <v>24</v>
      </c>
      <c r="J4833">
        <v>2</v>
      </c>
      <c r="K4833">
        <v>76270.34</v>
      </c>
      <c r="L4833">
        <v>0.2</v>
      </c>
      <c r="M4833" s="6">
        <v>122032.54</v>
      </c>
      <c r="N4833" s="3">
        <v>86032.07</v>
      </c>
      <c r="O4833" s="6">
        <v>36000.47</v>
      </c>
      <c r="P4833" t="s">
        <v>70</v>
      </c>
      <c r="Q4833" t="s">
        <v>26</v>
      </c>
      <c r="R4833" s="4">
        <f t="shared" si="225"/>
        <v>0.29500713498219411</v>
      </c>
      <c r="S4833" s="1" t="str">
        <f t="shared" si="226"/>
        <v>Jun-2025</v>
      </c>
      <c r="T4833" t="str">
        <f t="shared" si="227"/>
        <v>Profit</v>
      </c>
    </row>
    <row r="4834" spans="1:20" x14ac:dyDescent="0.3">
      <c r="A4834" t="s">
        <v>7043</v>
      </c>
      <c r="B4834" s="2">
        <v>45873</v>
      </c>
      <c r="C4834" t="s">
        <v>2553</v>
      </c>
      <c r="D4834" t="s">
        <v>46</v>
      </c>
      <c r="E4834" t="s">
        <v>53</v>
      </c>
      <c r="F4834" t="s">
        <v>54</v>
      </c>
      <c r="G4834" t="s">
        <v>29</v>
      </c>
      <c r="H4834" t="s">
        <v>74</v>
      </c>
      <c r="I4834" t="s">
        <v>158</v>
      </c>
      <c r="J4834">
        <v>2</v>
      </c>
      <c r="K4834">
        <v>12722.15</v>
      </c>
      <c r="L4834">
        <v>0.05</v>
      </c>
      <c r="M4834" s="6">
        <v>24172.080000000002</v>
      </c>
      <c r="N4834" s="3">
        <v>17409.86</v>
      </c>
      <c r="O4834" s="6">
        <v>6762.22</v>
      </c>
      <c r="P4834" t="s">
        <v>43</v>
      </c>
      <c r="Q4834" t="s">
        <v>26</v>
      </c>
      <c r="R4834" s="4">
        <f t="shared" si="225"/>
        <v>0.27975333525290336</v>
      </c>
      <c r="S4834" s="1" t="str">
        <f t="shared" si="226"/>
        <v>Aug-2025</v>
      </c>
      <c r="T4834" t="str">
        <f t="shared" si="227"/>
        <v>Profit</v>
      </c>
    </row>
    <row r="4835" spans="1:20" x14ac:dyDescent="0.3">
      <c r="A4835" t="s">
        <v>7044</v>
      </c>
      <c r="B4835" s="2">
        <v>45820</v>
      </c>
      <c r="C4835" t="s">
        <v>4815</v>
      </c>
      <c r="D4835" t="s">
        <v>46</v>
      </c>
      <c r="E4835" t="s">
        <v>53</v>
      </c>
      <c r="F4835" t="s">
        <v>90</v>
      </c>
      <c r="G4835" t="s">
        <v>79</v>
      </c>
      <c r="H4835" t="s">
        <v>23</v>
      </c>
      <c r="I4835" t="s">
        <v>94</v>
      </c>
      <c r="J4835">
        <v>4</v>
      </c>
      <c r="K4835">
        <v>1674.99</v>
      </c>
      <c r="L4835">
        <v>0</v>
      </c>
      <c r="M4835" s="6">
        <v>6699.96</v>
      </c>
      <c r="N4835" s="3">
        <v>5215.28</v>
      </c>
      <c r="O4835" s="6">
        <v>1484.68</v>
      </c>
      <c r="P4835" t="s">
        <v>70</v>
      </c>
      <c r="Q4835" t="s">
        <v>26</v>
      </c>
      <c r="R4835" s="4">
        <f t="shared" si="225"/>
        <v>0.22159535280807646</v>
      </c>
      <c r="S4835" s="1" t="str">
        <f t="shared" si="226"/>
        <v>Jun-2025</v>
      </c>
      <c r="T4835" t="str">
        <f t="shared" si="227"/>
        <v>Profit</v>
      </c>
    </row>
    <row r="4836" spans="1:20" x14ac:dyDescent="0.3">
      <c r="A4836" t="s">
        <v>7045</v>
      </c>
      <c r="B4836" s="2">
        <v>46174</v>
      </c>
      <c r="C4836" t="s">
        <v>7046</v>
      </c>
      <c r="D4836" t="s">
        <v>19</v>
      </c>
      <c r="E4836" t="s">
        <v>53</v>
      </c>
      <c r="F4836" t="s">
        <v>97</v>
      </c>
      <c r="G4836" t="s">
        <v>22</v>
      </c>
      <c r="H4836" t="s">
        <v>23</v>
      </c>
      <c r="I4836" t="s">
        <v>30</v>
      </c>
      <c r="J4836">
        <v>2</v>
      </c>
      <c r="K4836">
        <v>1451.87</v>
      </c>
      <c r="L4836">
        <v>0.2</v>
      </c>
      <c r="M4836" s="6">
        <v>2322.9899999999998</v>
      </c>
      <c r="N4836" s="3">
        <v>2204.5700000000002</v>
      </c>
      <c r="O4836" s="6">
        <v>118.42</v>
      </c>
      <c r="P4836" t="s">
        <v>49</v>
      </c>
      <c r="Q4836" t="s">
        <v>26</v>
      </c>
      <c r="R4836" s="4">
        <f t="shared" si="225"/>
        <v>5.0977404121412495E-2</v>
      </c>
      <c r="S4836" s="1" t="str">
        <f t="shared" si="226"/>
        <v>Jun-2026</v>
      </c>
      <c r="T4836" t="str">
        <f t="shared" si="227"/>
        <v>Profit</v>
      </c>
    </row>
    <row r="4837" spans="1:20" x14ac:dyDescent="0.3">
      <c r="A4837" t="s">
        <v>7047</v>
      </c>
      <c r="B4837" s="2">
        <v>45438</v>
      </c>
      <c r="C4837" t="s">
        <v>7048</v>
      </c>
      <c r="D4837" t="s">
        <v>46</v>
      </c>
      <c r="E4837" t="s">
        <v>34</v>
      </c>
      <c r="F4837" t="s">
        <v>73</v>
      </c>
      <c r="G4837" t="s">
        <v>22</v>
      </c>
      <c r="H4837" t="s">
        <v>41</v>
      </c>
      <c r="I4837" t="s">
        <v>62</v>
      </c>
      <c r="J4837">
        <v>5</v>
      </c>
      <c r="K4837">
        <v>441.53</v>
      </c>
      <c r="L4837">
        <v>0.2</v>
      </c>
      <c r="M4837" s="6">
        <v>1766.12</v>
      </c>
      <c r="N4837" s="3">
        <v>1795.08</v>
      </c>
      <c r="O4837" s="6">
        <v>-28.96</v>
      </c>
      <c r="P4837" t="s">
        <v>49</v>
      </c>
      <c r="Q4837" t="s">
        <v>26</v>
      </c>
      <c r="R4837" s="4">
        <f t="shared" si="225"/>
        <v>-1.6397526781872129E-2</v>
      </c>
      <c r="S4837" s="1" t="str">
        <f t="shared" si="226"/>
        <v>May-2024</v>
      </c>
      <c r="T4837" t="str">
        <f t="shared" si="227"/>
        <v>Loss</v>
      </c>
    </row>
    <row r="4838" spans="1:20" x14ac:dyDescent="0.3">
      <c r="A4838" t="s">
        <v>7049</v>
      </c>
      <c r="B4838" s="2">
        <v>45957</v>
      </c>
      <c r="C4838" t="s">
        <v>5070</v>
      </c>
      <c r="D4838" t="s">
        <v>46</v>
      </c>
      <c r="E4838" t="s">
        <v>34</v>
      </c>
      <c r="F4838" t="s">
        <v>65</v>
      </c>
      <c r="G4838" t="s">
        <v>29</v>
      </c>
      <c r="H4838" t="s">
        <v>23</v>
      </c>
      <c r="I4838" t="s">
        <v>30</v>
      </c>
      <c r="J4838">
        <v>3</v>
      </c>
      <c r="K4838">
        <v>338.84</v>
      </c>
      <c r="L4838">
        <v>0.2</v>
      </c>
      <c r="M4838" s="6">
        <v>813.22</v>
      </c>
      <c r="N4838" s="3">
        <v>765.4</v>
      </c>
      <c r="O4838" s="6">
        <v>47.82</v>
      </c>
      <c r="P4838" t="s">
        <v>25</v>
      </c>
      <c r="Q4838" t="s">
        <v>26</v>
      </c>
      <c r="R4838" s="4">
        <f t="shared" si="225"/>
        <v>5.8803275866309235E-2</v>
      </c>
      <c r="S4838" s="1" t="str">
        <f t="shared" si="226"/>
        <v>Oct-2025</v>
      </c>
      <c r="T4838" t="str">
        <f t="shared" si="227"/>
        <v>Profit</v>
      </c>
    </row>
    <row r="4839" spans="1:20" x14ac:dyDescent="0.3">
      <c r="A4839" t="s">
        <v>7050</v>
      </c>
      <c r="B4839" s="2">
        <v>45595</v>
      </c>
      <c r="C4839" t="s">
        <v>3857</v>
      </c>
      <c r="D4839" t="s">
        <v>19</v>
      </c>
      <c r="E4839" t="s">
        <v>39</v>
      </c>
      <c r="F4839" t="s">
        <v>146</v>
      </c>
      <c r="G4839" t="s">
        <v>79</v>
      </c>
      <c r="H4839" t="s">
        <v>23</v>
      </c>
      <c r="I4839" t="s">
        <v>59</v>
      </c>
      <c r="J4839">
        <v>4</v>
      </c>
      <c r="K4839">
        <v>4214.21</v>
      </c>
      <c r="L4839">
        <v>0.1</v>
      </c>
      <c r="M4839" s="6">
        <v>15171.16</v>
      </c>
      <c r="N4839" s="3">
        <v>9242.43</v>
      </c>
      <c r="O4839" s="6">
        <v>5928.73</v>
      </c>
      <c r="P4839" t="s">
        <v>25</v>
      </c>
      <c r="Q4839" t="s">
        <v>26</v>
      </c>
      <c r="R4839" s="4">
        <f t="shared" si="225"/>
        <v>0.39078949796851392</v>
      </c>
      <c r="S4839" s="1" t="str">
        <f t="shared" si="226"/>
        <v>Oct-2024</v>
      </c>
      <c r="T4839" t="str">
        <f t="shared" si="227"/>
        <v>Profit</v>
      </c>
    </row>
    <row r="4840" spans="1:20" x14ac:dyDescent="0.3">
      <c r="A4840" t="s">
        <v>7051</v>
      </c>
      <c r="B4840" s="2">
        <v>45911</v>
      </c>
      <c r="C4840" t="s">
        <v>2961</v>
      </c>
      <c r="D4840" t="s">
        <v>19</v>
      </c>
      <c r="E4840" t="s">
        <v>39</v>
      </c>
      <c r="F4840" t="s">
        <v>146</v>
      </c>
      <c r="G4840" t="s">
        <v>79</v>
      </c>
      <c r="H4840" t="s">
        <v>23</v>
      </c>
      <c r="I4840" t="s">
        <v>30</v>
      </c>
      <c r="J4840">
        <v>5</v>
      </c>
      <c r="K4840">
        <v>1855.04</v>
      </c>
      <c r="L4840">
        <v>0.15</v>
      </c>
      <c r="M4840" s="6">
        <v>7883.92</v>
      </c>
      <c r="N4840" s="3">
        <v>5880.47</v>
      </c>
      <c r="O4840" s="6">
        <v>2003.45</v>
      </c>
      <c r="P4840" t="s">
        <v>43</v>
      </c>
      <c r="Q4840" t="s">
        <v>26</v>
      </c>
      <c r="R4840" s="4">
        <f t="shared" si="225"/>
        <v>0.25411850957391757</v>
      </c>
      <c r="S4840" s="1" t="str">
        <f t="shared" si="226"/>
        <v>Sep-2025</v>
      </c>
      <c r="T4840" t="str">
        <f t="shared" si="227"/>
        <v>Profit</v>
      </c>
    </row>
    <row r="4841" spans="1:20" x14ac:dyDescent="0.3">
      <c r="A4841" t="s">
        <v>7052</v>
      </c>
      <c r="B4841" s="2">
        <v>46039</v>
      </c>
      <c r="C4841" t="s">
        <v>5909</v>
      </c>
      <c r="D4841" t="s">
        <v>19</v>
      </c>
      <c r="E4841" t="s">
        <v>20</v>
      </c>
      <c r="F4841" t="s">
        <v>99</v>
      </c>
      <c r="G4841" t="s">
        <v>22</v>
      </c>
      <c r="H4841" t="s">
        <v>23</v>
      </c>
      <c r="I4841" t="s">
        <v>30</v>
      </c>
      <c r="J4841">
        <v>1</v>
      </c>
      <c r="K4841">
        <v>407.48</v>
      </c>
      <c r="L4841">
        <v>0.15</v>
      </c>
      <c r="M4841" s="6">
        <v>346.36</v>
      </c>
      <c r="N4841" s="3">
        <v>304.41000000000003</v>
      </c>
      <c r="O4841" s="6">
        <v>41.95</v>
      </c>
      <c r="P4841" t="s">
        <v>25</v>
      </c>
      <c r="Q4841" t="s">
        <v>26</v>
      </c>
      <c r="R4841" s="4">
        <f t="shared" si="225"/>
        <v>0.12111675713130847</v>
      </c>
      <c r="S4841" s="1" t="str">
        <f t="shared" si="226"/>
        <v>Jan-2026</v>
      </c>
      <c r="T4841" t="str">
        <f t="shared" si="227"/>
        <v>Profit</v>
      </c>
    </row>
    <row r="4842" spans="1:20" x14ac:dyDescent="0.3">
      <c r="A4842" t="s">
        <v>7053</v>
      </c>
      <c r="B4842" s="2">
        <v>46111</v>
      </c>
      <c r="C4842" t="s">
        <v>3147</v>
      </c>
      <c r="D4842" t="s">
        <v>19</v>
      </c>
      <c r="E4842" t="s">
        <v>39</v>
      </c>
      <c r="F4842" t="s">
        <v>120</v>
      </c>
      <c r="G4842" t="s">
        <v>79</v>
      </c>
      <c r="H4842" t="s">
        <v>23</v>
      </c>
      <c r="I4842" t="s">
        <v>69</v>
      </c>
      <c r="J4842">
        <v>1</v>
      </c>
      <c r="K4842">
        <v>8773.11</v>
      </c>
      <c r="L4842">
        <v>0.05</v>
      </c>
      <c r="M4842" s="6">
        <v>8334.4500000000007</v>
      </c>
      <c r="N4842" s="3">
        <v>6069.94</v>
      </c>
      <c r="O4842" s="6">
        <v>2264.5100000000002</v>
      </c>
      <c r="P4842" t="s">
        <v>70</v>
      </c>
      <c r="Q4842" t="s">
        <v>76</v>
      </c>
      <c r="R4842" s="4">
        <f t="shared" si="225"/>
        <v>0.27170479155793126</v>
      </c>
      <c r="S4842" s="1" t="str">
        <f t="shared" si="226"/>
        <v>Mar-2026</v>
      </c>
      <c r="T4842" t="str">
        <f t="shared" si="227"/>
        <v>Profit</v>
      </c>
    </row>
    <row r="4843" spans="1:20" x14ac:dyDescent="0.3">
      <c r="A4843" t="s">
        <v>7054</v>
      </c>
      <c r="B4843" s="2">
        <v>46155</v>
      </c>
      <c r="C4843" t="s">
        <v>380</v>
      </c>
      <c r="D4843" t="s">
        <v>46</v>
      </c>
      <c r="E4843" t="s">
        <v>20</v>
      </c>
      <c r="F4843" t="s">
        <v>115</v>
      </c>
      <c r="G4843" t="s">
        <v>79</v>
      </c>
      <c r="H4843" t="s">
        <v>74</v>
      </c>
      <c r="I4843" t="s">
        <v>91</v>
      </c>
      <c r="J4843">
        <v>3</v>
      </c>
      <c r="K4843">
        <v>10358.61</v>
      </c>
      <c r="L4843">
        <v>0.2</v>
      </c>
      <c r="M4843" s="6">
        <v>24860.66</v>
      </c>
      <c r="N4843" s="3">
        <v>21294.84</v>
      </c>
      <c r="O4843" s="6">
        <v>3565.82</v>
      </c>
      <c r="P4843" t="s">
        <v>31</v>
      </c>
      <c r="Q4843" t="s">
        <v>26</v>
      </c>
      <c r="R4843" s="4">
        <f t="shared" si="225"/>
        <v>0.14343223389885867</v>
      </c>
      <c r="S4843" s="1" t="str">
        <f t="shared" si="226"/>
        <v>May-2026</v>
      </c>
      <c r="T4843" t="str">
        <f t="shared" si="227"/>
        <v>Profit</v>
      </c>
    </row>
    <row r="4844" spans="1:20" x14ac:dyDescent="0.3">
      <c r="A4844" t="s">
        <v>7055</v>
      </c>
      <c r="B4844" s="2">
        <v>45873</v>
      </c>
      <c r="C4844" t="s">
        <v>6933</v>
      </c>
      <c r="D4844" t="s">
        <v>19</v>
      </c>
      <c r="E4844" t="s">
        <v>20</v>
      </c>
      <c r="F4844" t="s">
        <v>205</v>
      </c>
      <c r="G4844" t="s">
        <v>22</v>
      </c>
      <c r="H4844" t="s">
        <v>41</v>
      </c>
      <c r="I4844" t="s">
        <v>125</v>
      </c>
      <c r="J4844">
        <v>1</v>
      </c>
      <c r="K4844">
        <v>124.47</v>
      </c>
      <c r="L4844">
        <v>0.15</v>
      </c>
      <c r="M4844" s="6">
        <v>105.8</v>
      </c>
      <c r="N4844" s="3">
        <v>67.19</v>
      </c>
      <c r="O4844" s="6">
        <v>38.61</v>
      </c>
      <c r="P4844" t="s">
        <v>31</v>
      </c>
      <c r="Q4844" t="s">
        <v>26</v>
      </c>
      <c r="R4844" s="4">
        <f t="shared" si="225"/>
        <v>0.36493383742911156</v>
      </c>
      <c r="S4844" s="1" t="str">
        <f t="shared" si="226"/>
        <v>Aug-2025</v>
      </c>
      <c r="T4844" t="str">
        <f t="shared" si="227"/>
        <v>Profit</v>
      </c>
    </row>
    <row r="4845" spans="1:20" x14ac:dyDescent="0.3">
      <c r="A4845" t="s">
        <v>7056</v>
      </c>
      <c r="B4845" s="2">
        <v>45986</v>
      </c>
      <c r="C4845" t="s">
        <v>1288</v>
      </c>
      <c r="D4845" t="s">
        <v>19</v>
      </c>
      <c r="E4845" t="s">
        <v>39</v>
      </c>
      <c r="F4845" t="s">
        <v>47</v>
      </c>
      <c r="G4845" t="s">
        <v>22</v>
      </c>
      <c r="H4845" t="s">
        <v>41</v>
      </c>
      <c r="I4845" t="s">
        <v>48</v>
      </c>
      <c r="J4845">
        <v>1</v>
      </c>
      <c r="K4845">
        <v>65.53</v>
      </c>
      <c r="L4845">
        <v>0.15</v>
      </c>
      <c r="M4845" s="6">
        <v>55.7</v>
      </c>
      <c r="N4845" s="3">
        <v>44.69</v>
      </c>
      <c r="O4845" s="6">
        <v>11.01</v>
      </c>
      <c r="P4845" t="s">
        <v>70</v>
      </c>
      <c r="Q4845" t="s">
        <v>26</v>
      </c>
      <c r="R4845" s="4">
        <f t="shared" si="225"/>
        <v>0.19766606822262117</v>
      </c>
      <c r="S4845" s="1" t="str">
        <f t="shared" si="226"/>
        <v>Nov-2025</v>
      </c>
      <c r="T4845" t="str">
        <f t="shared" si="227"/>
        <v>Profit</v>
      </c>
    </row>
    <row r="4846" spans="1:20" x14ac:dyDescent="0.3">
      <c r="A4846" t="s">
        <v>7057</v>
      </c>
      <c r="B4846" s="2">
        <v>46053</v>
      </c>
      <c r="C4846" t="s">
        <v>361</v>
      </c>
      <c r="D4846" t="s">
        <v>19</v>
      </c>
      <c r="E4846" t="s">
        <v>39</v>
      </c>
      <c r="F4846" t="s">
        <v>40</v>
      </c>
      <c r="G4846" t="s">
        <v>22</v>
      </c>
      <c r="H4846" t="s">
        <v>41</v>
      </c>
      <c r="I4846" t="s">
        <v>125</v>
      </c>
      <c r="J4846">
        <v>1</v>
      </c>
      <c r="K4846">
        <v>223.75</v>
      </c>
      <c r="L4846">
        <v>0</v>
      </c>
      <c r="M4846" s="6">
        <v>223.75</v>
      </c>
      <c r="N4846" s="3">
        <v>133.12</v>
      </c>
      <c r="O4846" s="6">
        <v>90.63</v>
      </c>
      <c r="P4846" t="s">
        <v>70</v>
      </c>
      <c r="Q4846" t="s">
        <v>142</v>
      </c>
      <c r="R4846" s="4">
        <f t="shared" si="225"/>
        <v>0.40505027932960891</v>
      </c>
      <c r="S4846" s="1" t="str">
        <f t="shared" si="226"/>
        <v>Jan-2026</v>
      </c>
      <c r="T4846" t="str">
        <f t="shared" si="227"/>
        <v>Profit</v>
      </c>
    </row>
    <row r="4847" spans="1:20" x14ac:dyDescent="0.3">
      <c r="A4847" t="s">
        <v>7058</v>
      </c>
      <c r="B4847" s="2">
        <v>45519</v>
      </c>
      <c r="C4847" t="s">
        <v>2677</v>
      </c>
      <c r="D4847" t="s">
        <v>52</v>
      </c>
      <c r="E4847" t="s">
        <v>58</v>
      </c>
      <c r="F4847" t="s">
        <v>54</v>
      </c>
      <c r="G4847" t="s">
        <v>79</v>
      </c>
      <c r="H4847" t="s">
        <v>23</v>
      </c>
      <c r="I4847" t="s">
        <v>24</v>
      </c>
      <c r="J4847">
        <v>1</v>
      </c>
      <c r="K4847">
        <v>87192.86</v>
      </c>
      <c r="L4847">
        <v>0.15</v>
      </c>
      <c r="M4847" s="6">
        <v>74113.929999999993</v>
      </c>
      <c r="N4847" s="3">
        <v>65860.800000000003</v>
      </c>
      <c r="O4847" s="6">
        <v>8253.1299999999992</v>
      </c>
      <c r="P4847" t="s">
        <v>25</v>
      </c>
      <c r="Q4847" t="s">
        <v>26</v>
      </c>
      <c r="R4847" s="4">
        <f t="shared" si="225"/>
        <v>0.11135733862716496</v>
      </c>
      <c r="S4847" s="1" t="str">
        <f t="shared" si="226"/>
        <v>Aug-2024</v>
      </c>
      <c r="T4847" t="str">
        <f t="shared" si="227"/>
        <v>Profit</v>
      </c>
    </row>
    <row r="4848" spans="1:20" x14ac:dyDescent="0.3">
      <c r="A4848" t="s">
        <v>7059</v>
      </c>
      <c r="B4848" s="2">
        <v>45393</v>
      </c>
      <c r="C4848" t="s">
        <v>3979</v>
      </c>
      <c r="D4848" t="s">
        <v>46</v>
      </c>
      <c r="E4848" t="s">
        <v>58</v>
      </c>
      <c r="F4848" t="s">
        <v>54</v>
      </c>
      <c r="G4848" t="s">
        <v>79</v>
      </c>
      <c r="H4848" t="s">
        <v>74</v>
      </c>
      <c r="I4848" t="s">
        <v>107</v>
      </c>
      <c r="J4848">
        <v>4</v>
      </c>
      <c r="K4848">
        <v>9072.85</v>
      </c>
      <c r="L4848">
        <v>0.1</v>
      </c>
      <c r="M4848" s="6">
        <v>32662.26</v>
      </c>
      <c r="N4848" s="3">
        <v>29014.21</v>
      </c>
      <c r="O4848" s="6">
        <v>3648.05</v>
      </c>
      <c r="P4848" t="s">
        <v>25</v>
      </c>
      <c r="Q4848" t="s">
        <v>26</v>
      </c>
      <c r="R4848" s="4">
        <f t="shared" si="225"/>
        <v>0.1116900667620673</v>
      </c>
      <c r="S4848" s="1" t="str">
        <f t="shared" si="226"/>
        <v>Apr-2024</v>
      </c>
      <c r="T4848" t="str">
        <f t="shared" si="227"/>
        <v>Profit</v>
      </c>
    </row>
    <row r="4849" spans="1:20" x14ac:dyDescent="0.3">
      <c r="A4849" t="s">
        <v>7060</v>
      </c>
      <c r="B4849" s="2">
        <v>45878</v>
      </c>
      <c r="C4849" t="s">
        <v>914</v>
      </c>
      <c r="D4849" t="s">
        <v>52</v>
      </c>
      <c r="E4849" t="s">
        <v>34</v>
      </c>
      <c r="F4849" t="s">
        <v>90</v>
      </c>
      <c r="G4849" t="s">
        <v>29</v>
      </c>
      <c r="H4849" t="s">
        <v>41</v>
      </c>
      <c r="I4849" t="s">
        <v>55</v>
      </c>
      <c r="J4849">
        <v>2</v>
      </c>
      <c r="K4849">
        <v>278.20999999999998</v>
      </c>
      <c r="L4849">
        <v>0</v>
      </c>
      <c r="M4849" s="6">
        <v>556.41999999999996</v>
      </c>
      <c r="N4849" s="3">
        <v>371.8</v>
      </c>
      <c r="O4849" s="6">
        <v>184.62</v>
      </c>
      <c r="P4849" t="s">
        <v>70</v>
      </c>
      <c r="Q4849" t="s">
        <v>26</v>
      </c>
      <c r="R4849" s="4">
        <f t="shared" si="225"/>
        <v>0.33179971963624605</v>
      </c>
      <c r="S4849" s="1" t="str">
        <f t="shared" si="226"/>
        <v>Aug-2025</v>
      </c>
      <c r="T4849" t="str">
        <f t="shared" si="227"/>
        <v>Profit</v>
      </c>
    </row>
    <row r="4850" spans="1:20" x14ac:dyDescent="0.3">
      <c r="A4850" t="s">
        <v>7061</v>
      </c>
      <c r="B4850" s="2">
        <v>45708</v>
      </c>
      <c r="C4850" t="s">
        <v>3392</v>
      </c>
      <c r="D4850" t="s">
        <v>52</v>
      </c>
      <c r="E4850" t="s">
        <v>34</v>
      </c>
      <c r="F4850" t="s">
        <v>90</v>
      </c>
      <c r="G4850" t="s">
        <v>29</v>
      </c>
      <c r="H4850" t="s">
        <v>41</v>
      </c>
      <c r="I4850" t="s">
        <v>42</v>
      </c>
      <c r="J4850">
        <v>2</v>
      </c>
      <c r="K4850">
        <v>245.45</v>
      </c>
      <c r="L4850">
        <v>0.1</v>
      </c>
      <c r="M4850" s="6">
        <v>441.81</v>
      </c>
      <c r="N4850" s="3">
        <v>289.16000000000003</v>
      </c>
      <c r="O4850" s="6">
        <v>152.65</v>
      </c>
      <c r="P4850" t="s">
        <v>70</v>
      </c>
      <c r="Q4850" t="s">
        <v>26</v>
      </c>
      <c r="R4850" s="4">
        <f t="shared" si="225"/>
        <v>0.34551051356918133</v>
      </c>
      <c r="S4850" s="1" t="str">
        <f t="shared" si="226"/>
        <v>Feb-2025</v>
      </c>
      <c r="T4850" t="str">
        <f t="shared" si="227"/>
        <v>Profit</v>
      </c>
    </row>
    <row r="4851" spans="1:20" x14ac:dyDescent="0.3">
      <c r="A4851" t="s">
        <v>7062</v>
      </c>
      <c r="B4851" s="2">
        <v>46249</v>
      </c>
      <c r="C4851" t="s">
        <v>1652</v>
      </c>
      <c r="D4851" t="s">
        <v>19</v>
      </c>
      <c r="E4851" t="s">
        <v>53</v>
      </c>
      <c r="F4851" t="s">
        <v>90</v>
      </c>
      <c r="G4851" t="s">
        <v>22</v>
      </c>
      <c r="H4851" t="s">
        <v>23</v>
      </c>
      <c r="I4851" t="s">
        <v>69</v>
      </c>
      <c r="J4851">
        <v>3</v>
      </c>
      <c r="K4851">
        <v>27140.3</v>
      </c>
      <c r="L4851">
        <v>0.05</v>
      </c>
      <c r="M4851" s="6">
        <v>77349.850000000006</v>
      </c>
      <c r="N4851" s="3">
        <v>61863.5</v>
      </c>
      <c r="O4851" s="6">
        <v>15486.35</v>
      </c>
      <c r="P4851" t="s">
        <v>70</v>
      </c>
      <c r="Q4851" t="s">
        <v>26</v>
      </c>
      <c r="R4851" s="4">
        <f t="shared" si="225"/>
        <v>0.20021176511654515</v>
      </c>
      <c r="S4851" s="1" t="str">
        <f t="shared" si="226"/>
        <v>Aug-2026</v>
      </c>
      <c r="T4851" t="str">
        <f t="shared" si="227"/>
        <v>Profit</v>
      </c>
    </row>
    <row r="4852" spans="1:20" x14ac:dyDescent="0.3">
      <c r="A4852" t="s">
        <v>7063</v>
      </c>
      <c r="B4852" s="2">
        <v>45507</v>
      </c>
      <c r="C4852" t="s">
        <v>4190</v>
      </c>
      <c r="D4852" t="s">
        <v>19</v>
      </c>
      <c r="E4852" t="s">
        <v>39</v>
      </c>
      <c r="F4852" t="s">
        <v>120</v>
      </c>
      <c r="G4852" t="s">
        <v>22</v>
      </c>
      <c r="H4852" t="s">
        <v>74</v>
      </c>
      <c r="I4852" t="s">
        <v>75</v>
      </c>
      <c r="J4852">
        <v>3</v>
      </c>
      <c r="K4852">
        <v>9775.8799999999992</v>
      </c>
      <c r="L4852">
        <v>0.2</v>
      </c>
      <c r="M4852" s="6">
        <v>23462.11</v>
      </c>
      <c r="N4852" s="3">
        <v>22122.73</v>
      </c>
      <c r="O4852" s="6">
        <v>1339.38</v>
      </c>
      <c r="P4852" t="s">
        <v>70</v>
      </c>
      <c r="Q4852" t="s">
        <v>26</v>
      </c>
      <c r="R4852" s="4">
        <f t="shared" si="225"/>
        <v>5.7086937193628368E-2</v>
      </c>
      <c r="S4852" s="1" t="str">
        <f t="shared" si="226"/>
        <v>Aug-2024</v>
      </c>
      <c r="T4852" t="str">
        <f t="shared" si="227"/>
        <v>Profit</v>
      </c>
    </row>
    <row r="4853" spans="1:20" x14ac:dyDescent="0.3">
      <c r="A4853" t="s">
        <v>7064</v>
      </c>
      <c r="B4853" s="2">
        <v>45698</v>
      </c>
      <c r="C4853" t="s">
        <v>2767</v>
      </c>
      <c r="D4853" t="s">
        <v>19</v>
      </c>
      <c r="E4853" t="s">
        <v>58</v>
      </c>
      <c r="F4853" t="s">
        <v>129</v>
      </c>
      <c r="G4853" t="s">
        <v>29</v>
      </c>
      <c r="H4853" t="s">
        <v>74</v>
      </c>
      <c r="I4853" t="s">
        <v>137</v>
      </c>
      <c r="J4853">
        <v>3</v>
      </c>
      <c r="K4853">
        <v>11624.96</v>
      </c>
      <c r="L4853">
        <v>0.15</v>
      </c>
      <c r="M4853" s="6">
        <v>29643.65</v>
      </c>
      <c r="N4853" s="3">
        <v>22763.51</v>
      </c>
      <c r="O4853" s="6">
        <v>6880.14</v>
      </c>
      <c r="P4853" t="s">
        <v>43</v>
      </c>
      <c r="Q4853" t="s">
        <v>26</v>
      </c>
      <c r="R4853" s="4">
        <f t="shared" si="225"/>
        <v>0.23209490059422508</v>
      </c>
      <c r="S4853" s="1" t="str">
        <f t="shared" si="226"/>
        <v>Feb-2025</v>
      </c>
      <c r="T4853" t="str">
        <f t="shared" si="227"/>
        <v>Profit</v>
      </c>
    </row>
    <row r="4854" spans="1:20" x14ac:dyDescent="0.3">
      <c r="A4854" t="s">
        <v>7065</v>
      </c>
      <c r="B4854" s="2">
        <v>45690</v>
      </c>
      <c r="C4854" t="s">
        <v>3105</v>
      </c>
      <c r="D4854" t="s">
        <v>19</v>
      </c>
      <c r="E4854" t="s">
        <v>39</v>
      </c>
      <c r="F4854" t="s">
        <v>120</v>
      </c>
      <c r="G4854" t="s">
        <v>79</v>
      </c>
      <c r="H4854" t="s">
        <v>41</v>
      </c>
      <c r="I4854" t="s">
        <v>55</v>
      </c>
      <c r="J4854">
        <v>2</v>
      </c>
      <c r="K4854">
        <v>292.37</v>
      </c>
      <c r="L4854">
        <v>0.2</v>
      </c>
      <c r="M4854" s="6">
        <v>467.79</v>
      </c>
      <c r="N4854" s="3">
        <v>375.14</v>
      </c>
      <c r="O4854" s="6">
        <v>92.65</v>
      </c>
      <c r="P4854" t="s">
        <v>31</v>
      </c>
      <c r="Q4854" t="s">
        <v>26</v>
      </c>
      <c r="R4854" s="4">
        <f t="shared" si="225"/>
        <v>0.19805895807948012</v>
      </c>
      <c r="S4854" s="1" t="str">
        <f t="shared" si="226"/>
        <v>Feb-2025</v>
      </c>
      <c r="T4854" t="str">
        <f t="shared" si="227"/>
        <v>Profit</v>
      </c>
    </row>
    <row r="4855" spans="1:20" x14ac:dyDescent="0.3">
      <c r="A4855" t="s">
        <v>7066</v>
      </c>
      <c r="B4855" s="2">
        <v>46214</v>
      </c>
      <c r="C4855" t="s">
        <v>7067</v>
      </c>
      <c r="D4855" t="s">
        <v>19</v>
      </c>
      <c r="E4855" t="s">
        <v>53</v>
      </c>
      <c r="F4855" t="s">
        <v>97</v>
      </c>
      <c r="G4855" t="s">
        <v>79</v>
      </c>
      <c r="H4855" t="s">
        <v>74</v>
      </c>
      <c r="I4855" t="s">
        <v>91</v>
      </c>
      <c r="J4855">
        <v>1</v>
      </c>
      <c r="K4855">
        <v>9653.42</v>
      </c>
      <c r="L4855">
        <v>0.1</v>
      </c>
      <c r="M4855" s="6">
        <v>8688.08</v>
      </c>
      <c r="N4855" s="3">
        <v>5544.45</v>
      </c>
      <c r="O4855" s="6">
        <v>3143.63</v>
      </c>
      <c r="P4855" t="s">
        <v>49</v>
      </c>
      <c r="Q4855" t="s">
        <v>26</v>
      </c>
      <c r="R4855" s="4">
        <f t="shared" si="225"/>
        <v>0.36183253377040731</v>
      </c>
      <c r="S4855" s="1" t="str">
        <f t="shared" si="226"/>
        <v>Jul-2026</v>
      </c>
      <c r="T4855" t="str">
        <f t="shared" si="227"/>
        <v>Profit</v>
      </c>
    </row>
    <row r="4856" spans="1:20" x14ac:dyDescent="0.3">
      <c r="A4856" t="s">
        <v>7068</v>
      </c>
      <c r="B4856" s="2">
        <v>46006</v>
      </c>
      <c r="C4856" t="s">
        <v>4487</v>
      </c>
      <c r="D4856" t="s">
        <v>19</v>
      </c>
      <c r="E4856" t="s">
        <v>20</v>
      </c>
      <c r="F4856" t="s">
        <v>157</v>
      </c>
      <c r="G4856" t="s">
        <v>29</v>
      </c>
      <c r="H4856" t="s">
        <v>23</v>
      </c>
      <c r="I4856" t="s">
        <v>59</v>
      </c>
      <c r="J4856">
        <v>1</v>
      </c>
      <c r="K4856">
        <v>7387.77</v>
      </c>
      <c r="L4856">
        <v>0.15</v>
      </c>
      <c r="M4856" s="6">
        <v>6279.6</v>
      </c>
      <c r="N4856" s="3">
        <v>3988.32</v>
      </c>
      <c r="O4856" s="6">
        <v>2291.2800000000002</v>
      </c>
      <c r="P4856" t="s">
        <v>25</v>
      </c>
      <c r="Q4856" t="s">
        <v>26</v>
      </c>
      <c r="R4856" s="4">
        <f t="shared" si="225"/>
        <v>0.36487674374163959</v>
      </c>
      <c r="S4856" s="1" t="str">
        <f t="shared" si="226"/>
        <v>Dec-2025</v>
      </c>
      <c r="T4856" t="str">
        <f t="shared" si="227"/>
        <v>Profit</v>
      </c>
    </row>
    <row r="4857" spans="1:20" x14ac:dyDescent="0.3">
      <c r="A4857" t="s">
        <v>7069</v>
      </c>
      <c r="B4857" s="2">
        <v>45995</v>
      </c>
      <c r="C4857" t="s">
        <v>231</v>
      </c>
      <c r="D4857" t="s">
        <v>46</v>
      </c>
      <c r="E4857" t="s">
        <v>39</v>
      </c>
      <c r="F4857" t="s">
        <v>220</v>
      </c>
      <c r="G4857" t="s">
        <v>22</v>
      </c>
      <c r="H4857" t="s">
        <v>41</v>
      </c>
      <c r="I4857" t="s">
        <v>55</v>
      </c>
      <c r="J4857">
        <v>5</v>
      </c>
      <c r="K4857">
        <v>396.43</v>
      </c>
      <c r="L4857">
        <v>0.1</v>
      </c>
      <c r="M4857" s="6">
        <v>1783.94</v>
      </c>
      <c r="N4857" s="3">
        <v>1283.71</v>
      </c>
      <c r="O4857" s="6">
        <v>500.23</v>
      </c>
      <c r="P4857" t="s">
        <v>43</v>
      </c>
      <c r="Q4857" t="s">
        <v>142</v>
      </c>
      <c r="R4857" s="4">
        <f t="shared" si="225"/>
        <v>0.28040741280536341</v>
      </c>
      <c r="S4857" s="1" t="str">
        <f t="shared" si="226"/>
        <v>Dec-2025</v>
      </c>
      <c r="T4857" t="str">
        <f t="shared" si="227"/>
        <v>Profit</v>
      </c>
    </row>
    <row r="4858" spans="1:20" x14ac:dyDescent="0.3">
      <c r="A4858" t="s">
        <v>7070</v>
      </c>
      <c r="B4858" s="2">
        <v>46052</v>
      </c>
      <c r="C4858" t="s">
        <v>7071</v>
      </c>
      <c r="D4858" t="s">
        <v>52</v>
      </c>
      <c r="E4858" t="s">
        <v>53</v>
      </c>
      <c r="F4858" t="s">
        <v>90</v>
      </c>
      <c r="G4858" t="s">
        <v>29</v>
      </c>
      <c r="H4858" t="s">
        <v>41</v>
      </c>
      <c r="I4858" t="s">
        <v>55</v>
      </c>
      <c r="J4858">
        <v>4</v>
      </c>
      <c r="K4858">
        <v>392.01</v>
      </c>
      <c r="L4858">
        <v>0.1</v>
      </c>
      <c r="M4858" s="6">
        <v>1411.24</v>
      </c>
      <c r="N4858" s="3">
        <v>1192.3399999999999</v>
      </c>
      <c r="O4858" s="6">
        <v>218.9</v>
      </c>
      <c r="P4858" t="s">
        <v>25</v>
      </c>
      <c r="Q4858" t="s">
        <v>26</v>
      </c>
      <c r="R4858" s="4">
        <f t="shared" si="225"/>
        <v>0.15511181655848758</v>
      </c>
      <c r="S4858" s="1" t="str">
        <f t="shared" si="226"/>
        <v>Jan-2026</v>
      </c>
      <c r="T4858" t="str">
        <f t="shared" si="227"/>
        <v>Profit</v>
      </c>
    </row>
    <row r="4859" spans="1:20" x14ac:dyDescent="0.3">
      <c r="A4859" t="s">
        <v>7072</v>
      </c>
      <c r="B4859" s="2">
        <v>45790</v>
      </c>
      <c r="C4859" t="s">
        <v>5415</v>
      </c>
      <c r="D4859" t="s">
        <v>46</v>
      </c>
      <c r="E4859" t="s">
        <v>39</v>
      </c>
      <c r="F4859" t="s">
        <v>47</v>
      </c>
      <c r="G4859" t="s">
        <v>22</v>
      </c>
      <c r="H4859" t="s">
        <v>41</v>
      </c>
      <c r="I4859" t="s">
        <v>42</v>
      </c>
      <c r="J4859">
        <v>4</v>
      </c>
      <c r="K4859">
        <v>42.13</v>
      </c>
      <c r="L4859">
        <v>0.25</v>
      </c>
      <c r="M4859" s="6">
        <v>126.39</v>
      </c>
      <c r="N4859" s="3">
        <v>100.46</v>
      </c>
      <c r="O4859" s="6">
        <v>25.93</v>
      </c>
      <c r="P4859" t="s">
        <v>70</v>
      </c>
      <c r="Q4859" t="s">
        <v>26</v>
      </c>
      <c r="R4859" s="4">
        <f t="shared" si="225"/>
        <v>0.20515863596803544</v>
      </c>
      <c r="S4859" s="1" t="str">
        <f t="shared" si="226"/>
        <v>May-2025</v>
      </c>
      <c r="T4859" t="str">
        <f t="shared" si="227"/>
        <v>Profit</v>
      </c>
    </row>
    <row r="4860" spans="1:20" x14ac:dyDescent="0.3">
      <c r="A4860" t="s">
        <v>7073</v>
      </c>
      <c r="B4860" s="2">
        <v>46045</v>
      </c>
      <c r="C4860" t="s">
        <v>4166</v>
      </c>
      <c r="D4860" t="s">
        <v>19</v>
      </c>
      <c r="E4860" t="s">
        <v>58</v>
      </c>
      <c r="F4860" t="s">
        <v>104</v>
      </c>
      <c r="G4860" t="s">
        <v>22</v>
      </c>
      <c r="H4860" t="s">
        <v>74</v>
      </c>
      <c r="I4860" t="s">
        <v>137</v>
      </c>
      <c r="J4860">
        <v>4</v>
      </c>
      <c r="K4860">
        <v>21925.05</v>
      </c>
      <c r="L4860">
        <v>0.15</v>
      </c>
      <c r="M4860" s="6">
        <v>74545.17</v>
      </c>
      <c r="N4860" s="3">
        <v>61873.82</v>
      </c>
      <c r="O4860" s="6">
        <v>12671.35</v>
      </c>
      <c r="P4860" t="s">
        <v>70</v>
      </c>
      <c r="Q4860" t="s">
        <v>142</v>
      </c>
      <c r="R4860" s="4">
        <f t="shared" si="225"/>
        <v>0.16998217322463682</v>
      </c>
      <c r="S4860" s="1" t="str">
        <f t="shared" si="226"/>
        <v>Jan-2026</v>
      </c>
      <c r="T4860" t="str">
        <f t="shared" si="227"/>
        <v>Profit</v>
      </c>
    </row>
    <row r="4861" spans="1:20" x14ac:dyDescent="0.3">
      <c r="A4861" t="s">
        <v>7074</v>
      </c>
      <c r="B4861" s="2">
        <v>45756</v>
      </c>
      <c r="C4861" t="s">
        <v>6104</v>
      </c>
      <c r="D4861" t="s">
        <v>46</v>
      </c>
      <c r="E4861" t="s">
        <v>58</v>
      </c>
      <c r="F4861" t="s">
        <v>129</v>
      </c>
      <c r="G4861" t="s">
        <v>79</v>
      </c>
      <c r="H4861" t="s">
        <v>41</v>
      </c>
      <c r="I4861" t="s">
        <v>134</v>
      </c>
      <c r="J4861">
        <v>1</v>
      </c>
      <c r="K4861">
        <v>451.93</v>
      </c>
      <c r="L4861">
        <v>0</v>
      </c>
      <c r="M4861" s="6">
        <v>451.93</v>
      </c>
      <c r="N4861" s="3">
        <v>342.82</v>
      </c>
      <c r="O4861" s="6">
        <v>109.11</v>
      </c>
      <c r="P4861" t="s">
        <v>25</v>
      </c>
      <c r="Q4861" t="s">
        <v>26</v>
      </c>
      <c r="R4861" s="4">
        <f t="shared" si="225"/>
        <v>0.24143119509658575</v>
      </c>
      <c r="S4861" s="1" t="str">
        <f t="shared" si="226"/>
        <v>Apr-2025</v>
      </c>
      <c r="T4861" t="str">
        <f t="shared" si="227"/>
        <v>Profit</v>
      </c>
    </row>
    <row r="4862" spans="1:20" x14ac:dyDescent="0.3">
      <c r="A4862" t="s">
        <v>7075</v>
      </c>
      <c r="B4862" s="2">
        <v>45982</v>
      </c>
      <c r="C4862" t="s">
        <v>1052</v>
      </c>
      <c r="D4862" t="s">
        <v>46</v>
      </c>
      <c r="E4862" t="s">
        <v>39</v>
      </c>
      <c r="F4862" t="s">
        <v>220</v>
      </c>
      <c r="G4862" t="s">
        <v>22</v>
      </c>
      <c r="H4862" t="s">
        <v>74</v>
      </c>
      <c r="I4862" t="s">
        <v>107</v>
      </c>
      <c r="J4862">
        <v>2</v>
      </c>
      <c r="K4862">
        <v>6081.71</v>
      </c>
      <c r="L4862">
        <v>0.25</v>
      </c>
      <c r="M4862" s="6">
        <v>9122.57</v>
      </c>
      <c r="N4862" s="3">
        <v>7288.46</v>
      </c>
      <c r="O4862" s="6">
        <v>1834.11</v>
      </c>
      <c r="P4862" t="s">
        <v>49</v>
      </c>
      <c r="Q4862" t="s">
        <v>26</v>
      </c>
      <c r="R4862" s="4">
        <f t="shared" si="225"/>
        <v>0.20105189655985101</v>
      </c>
      <c r="S4862" s="1" t="str">
        <f t="shared" si="226"/>
        <v>Nov-2025</v>
      </c>
      <c r="T4862" t="str">
        <f t="shared" si="227"/>
        <v>Profit</v>
      </c>
    </row>
    <row r="4863" spans="1:20" x14ac:dyDescent="0.3">
      <c r="A4863" t="s">
        <v>7076</v>
      </c>
      <c r="B4863" s="2">
        <v>46240</v>
      </c>
      <c r="C4863" t="s">
        <v>2494</v>
      </c>
      <c r="D4863" t="s">
        <v>19</v>
      </c>
      <c r="E4863" t="s">
        <v>34</v>
      </c>
      <c r="F4863" t="s">
        <v>65</v>
      </c>
      <c r="G4863" t="s">
        <v>22</v>
      </c>
      <c r="H4863" t="s">
        <v>74</v>
      </c>
      <c r="I4863" t="s">
        <v>107</v>
      </c>
      <c r="J4863">
        <v>1</v>
      </c>
      <c r="K4863">
        <v>9505.26</v>
      </c>
      <c r="L4863">
        <v>0.15</v>
      </c>
      <c r="M4863" s="6">
        <v>8079.47</v>
      </c>
      <c r="N4863" s="3">
        <v>7771.87</v>
      </c>
      <c r="O4863" s="6">
        <v>307.60000000000002</v>
      </c>
      <c r="P4863" t="s">
        <v>70</v>
      </c>
      <c r="Q4863" t="s">
        <v>26</v>
      </c>
      <c r="R4863" s="4">
        <f t="shared" si="225"/>
        <v>3.8071804214880434E-2</v>
      </c>
      <c r="S4863" s="1" t="str">
        <f t="shared" si="226"/>
        <v>Aug-2026</v>
      </c>
      <c r="T4863" t="str">
        <f t="shared" si="227"/>
        <v>Profit</v>
      </c>
    </row>
    <row r="4864" spans="1:20" x14ac:dyDescent="0.3">
      <c r="A4864" t="s">
        <v>7077</v>
      </c>
      <c r="B4864" s="2">
        <v>46265</v>
      </c>
      <c r="C4864" t="s">
        <v>7078</v>
      </c>
      <c r="D4864" t="s">
        <v>46</v>
      </c>
      <c r="E4864" t="s">
        <v>34</v>
      </c>
      <c r="F4864" t="s">
        <v>90</v>
      </c>
      <c r="G4864" t="s">
        <v>79</v>
      </c>
      <c r="H4864" t="s">
        <v>23</v>
      </c>
      <c r="I4864" t="s">
        <v>94</v>
      </c>
      <c r="J4864">
        <v>6</v>
      </c>
      <c r="K4864">
        <v>1706.4</v>
      </c>
      <c r="L4864">
        <v>0.15</v>
      </c>
      <c r="M4864" s="6">
        <v>8702.64</v>
      </c>
      <c r="N4864" s="3">
        <v>6208.58</v>
      </c>
      <c r="O4864" s="6">
        <v>2494.06</v>
      </c>
      <c r="P4864" t="s">
        <v>49</v>
      </c>
      <c r="Q4864" t="s">
        <v>26</v>
      </c>
      <c r="R4864" s="4">
        <f t="shared" si="225"/>
        <v>0.28658659900903632</v>
      </c>
      <c r="S4864" s="1" t="str">
        <f t="shared" si="226"/>
        <v>Aug-2026</v>
      </c>
      <c r="T4864" t="str">
        <f t="shared" si="227"/>
        <v>Profit</v>
      </c>
    </row>
    <row r="4865" spans="1:20" x14ac:dyDescent="0.3">
      <c r="A4865" t="s">
        <v>7079</v>
      </c>
      <c r="B4865" s="2">
        <v>46022</v>
      </c>
      <c r="C4865" t="s">
        <v>6356</v>
      </c>
      <c r="D4865" t="s">
        <v>19</v>
      </c>
      <c r="E4865" t="s">
        <v>58</v>
      </c>
      <c r="F4865" t="s">
        <v>68</v>
      </c>
      <c r="G4865" t="s">
        <v>22</v>
      </c>
      <c r="H4865" t="s">
        <v>41</v>
      </c>
      <c r="I4865" t="s">
        <v>134</v>
      </c>
      <c r="J4865">
        <v>2</v>
      </c>
      <c r="K4865">
        <v>395.06</v>
      </c>
      <c r="L4865">
        <v>0</v>
      </c>
      <c r="M4865" s="6">
        <v>790.12</v>
      </c>
      <c r="N4865" s="3">
        <v>482.39</v>
      </c>
      <c r="O4865" s="6">
        <v>307.73</v>
      </c>
      <c r="P4865" t="s">
        <v>25</v>
      </c>
      <c r="Q4865" t="s">
        <v>26</v>
      </c>
      <c r="R4865" s="4">
        <f t="shared" si="225"/>
        <v>0.38947248519212274</v>
      </c>
      <c r="S4865" s="1" t="str">
        <f t="shared" si="226"/>
        <v>Dec-2025</v>
      </c>
      <c r="T4865" t="str">
        <f t="shared" si="227"/>
        <v>Profit</v>
      </c>
    </row>
    <row r="4866" spans="1:20" x14ac:dyDescent="0.3">
      <c r="A4866" t="s">
        <v>7080</v>
      </c>
      <c r="B4866" s="2">
        <v>45373</v>
      </c>
      <c r="C4866" t="s">
        <v>2747</v>
      </c>
      <c r="D4866" t="s">
        <v>52</v>
      </c>
      <c r="E4866" t="s">
        <v>53</v>
      </c>
      <c r="F4866" t="s">
        <v>97</v>
      </c>
      <c r="G4866" t="s">
        <v>29</v>
      </c>
      <c r="H4866" t="s">
        <v>41</v>
      </c>
      <c r="I4866" t="s">
        <v>48</v>
      </c>
      <c r="J4866">
        <v>2</v>
      </c>
      <c r="K4866">
        <v>154.33000000000001</v>
      </c>
      <c r="L4866">
        <v>0.05</v>
      </c>
      <c r="M4866" s="6">
        <v>293.23</v>
      </c>
      <c r="N4866" s="3">
        <v>190.14</v>
      </c>
      <c r="O4866" s="6">
        <v>103.09</v>
      </c>
      <c r="P4866" t="s">
        <v>70</v>
      </c>
      <c r="Q4866" t="s">
        <v>26</v>
      </c>
      <c r="R4866" s="4">
        <f t="shared" si="225"/>
        <v>0.35156702929441053</v>
      </c>
      <c r="S4866" s="1" t="str">
        <f t="shared" si="226"/>
        <v>Mar-2024</v>
      </c>
      <c r="T4866" t="str">
        <f t="shared" si="227"/>
        <v>Profit</v>
      </c>
    </row>
    <row r="4867" spans="1:20" x14ac:dyDescent="0.3">
      <c r="A4867" t="s">
        <v>7081</v>
      </c>
      <c r="B4867" s="2">
        <v>45895</v>
      </c>
      <c r="C4867" t="s">
        <v>3682</v>
      </c>
      <c r="D4867" t="s">
        <v>19</v>
      </c>
      <c r="E4867" t="s">
        <v>20</v>
      </c>
      <c r="F4867" t="s">
        <v>157</v>
      </c>
      <c r="G4867" t="s">
        <v>22</v>
      </c>
      <c r="H4867" t="s">
        <v>41</v>
      </c>
      <c r="I4867" t="s">
        <v>125</v>
      </c>
      <c r="J4867">
        <v>1</v>
      </c>
      <c r="K4867">
        <v>280.67</v>
      </c>
      <c r="L4867">
        <v>0.1</v>
      </c>
      <c r="M4867" s="6">
        <v>252.6</v>
      </c>
      <c r="N4867" s="3">
        <v>186.82</v>
      </c>
      <c r="O4867" s="6">
        <v>65.78</v>
      </c>
      <c r="P4867" t="s">
        <v>31</v>
      </c>
      <c r="Q4867" t="s">
        <v>76</v>
      </c>
      <c r="R4867" s="4">
        <f t="shared" si="225"/>
        <v>0.2604117181314331</v>
      </c>
      <c r="S4867" s="1" t="str">
        <f t="shared" si="226"/>
        <v>Aug-2025</v>
      </c>
      <c r="T4867" t="str">
        <f t="shared" si="227"/>
        <v>Profit</v>
      </c>
    </row>
    <row r="4868" spans="1:20" x14ac:dyDescent="0.3">
      <c r="A4868" t="s">
        <v>7082</v>
      </c>
      <c r="B4868" s="2">
        <v>46238</v>
      </c>
      <c r="C4868" t="s">
        <v>7083</v>
      </c>
      <c r="D4868" t="s">
        <v>46</v>
      </c>
      <c r="E4868" t="s">
        <v>20</v>
      </c>
      <c r="F4868" t="s">
        <v>115</v>
      </c>
      <c r="G4868" t="s">
        <v>22</v>
      </c>
      <c r="H4868" t="s">
        <v>41</v>
      </c>
      <c r="I4868" t="s">
        <v>55</v>
      </c>
      <c r="J4868">
        <v>1</v>
      </c>
      <c r="K4868">
        <v>130.13999999999999</v>
      </c>
      <c r="L4868">
        <v>0.05</v>
      </c>
      <c r="M4868" s="6">
        <v>123.63</v>
      </c>
      <c r="N4868" s="3">
        <v>92.3</v>
      </c>
      <c r="O4868" s="6">
        <v>31.33</v>
      </c>
      <c r="P4868" t="s">
        <v>43</v>
      </c>
      <c r="Q4868" t="s">
        <v>26</v>
      </c>
      <c r="R4868" s="4">
        <f t="shared" si="225"/>
        <v>0.25341745531019977</v>
      </c>
      <c r="S4868" s="1" t="str">
        <f t="shared" si="226"/>
        <v>Aug-2026</v>
      </c>
      <c r="T4868" t="str">
        <f t="shared" si="227"/>
        <v>Profit</v>
      </c>
    </row>
    <row r="4869" spans="1:20" x14ac:dyDescent="0.3">
      <c r="A4869" t="s">
        <v>7084</v>
      </c>
      <c r="B4869" s="2">
        <v>45978</v>
      </c>
      <c r="C4869" t="s">
        <v>443</v>
      </c>
      <c r="D4869" t="s">
        <v>46</v>
      </c>
      <c r="E4869" t="s">
        <v>53</v>
      </c>
      <c r="F4869" t="s">
        <v>97</v>
      </c>
      <c r="G4869" t="s">
        <v>22</v>
      </c>
      <c r="H4869" t="s">
        <v>41</v>
      </c>
      <c r="I4869" t="s">
        <v>125</v>
      </c>
      <c r="J4869">
        <v>5</v>
      </c>
      <c r="K4869">
        <v>75.09</v>
      </c>
      <c r="L4869">
        <v>0.1</v>
      </c>
      <c r="M4869" s="6">
        <v>337.91</v>
      </c>
      <c r="N4869" s="3">
        <v>269.63</v>
      </c>
      <c r="O4869" s="6">
        <v>68.28</v>
      </c>
      <c r="P4869" t="s">
        <v>70</v>
      </c>
      <c r="Q4869" t="s">
        <v>26</v>
      </c>
      <c r="R4869" s="4">
        <f t="shared" ref="R4869:R4932" si="228">IFERROR(O4869/M4869,0)</f>
        <v>0.20206563877955669</v>
      </c>
      <c r="S4869" s="1" t="str">
        <f t="shared" ref="S4869:S4932" si="229">TEXT(B4869,"mmm-yyyy")</f>
        <v>Nov-2025</v>
      </c>
      <c r="T4869" t="str">
        <f t="shared" ref="T4869:T4932" si="230">IF(O4869&gt;0,"Profit",IF(O4869&lt;0,"Loss","Break-Even"))</f>
        <v>Profit</v>
      </c>
    </row>
    <row r="4870" spans="1:20" x14ac:dyDescent="0.3">
      <c r="A4870" t="s">
        <v>7085</v>
      </c>
      <c r="B4870" s="2">
        <v>46042</v>
      </c>
      <c r="C4870" t="s">
        <v>1675</v>
      </c>
      <c r="D4870" t="s">
        <v>52</v>
      </c>
      <c r="E4870" t="s">
        <v>58</v>
      </c>
      <c r="F4870" t="s">
        <v>54</v>
      </c>
      <c r="G4870" t="s">
        <v>29</v>
      </c>
      <c r="H4870" t="s">
        <v>74</v>
      </c>
      <c r="I4870" t="s">
        <v>107</v>
      </c>
      <c r="J4870">
        <v>4</v>
      </c>
      <c r="K4870">
        <v>10770.3</v>
      </c>
      <c r="L4870">
        <v>0.05</v>
      </c>
      <c r="M4870" s="6">
        <v>40927.14</v>
      </c>
      <c r="N4870" s="3">
        <v>30301.13</v>
      </c>
      <c r="O4870" s="6">
        <v>10626.01</v>
      </c>
      <c r="P4870" t="s">
        <v>43</v>
      </c>
      <c r="Q4870" t="s">
        <v>26</v>
      </c>
      <c r="R4870" s="4">
        <f t="shared" si="228"/>
        <v>0.2596323613132997</v>
      </c>
      <c r="S4870" s="1" t="str">
        <f t="shared" si="229"/>
        <v>Jan-2026</v>
      </c>
      <c r="T4870" t="str">
        <f t="shared" si="230"/>
        <v>Profit</v>
      </c>
    </row>
    <row r="4871" spans="1:20" x14ac:dyDescent="0.3">
      <c r="A4871" t="s">
        <v>7086</v>
      </c>
      <c r="B4871" s="2">
        <v>46063</v>
      </c>
      <c r="C4871" t="s">
        <v>1308</v>
      </c>
      <c r="D4871" t="s">
        <v>46</v>
      </c>
      <c r="E4871" t="s">
        <v>39</v>
      </c>
      <c r="F4871" t="s">
        <v>120</v>
      </c>
      <c r="G4871" t="s">
        <v>22</v>
      </c>
      <c r="H4871" t="s">
        <v>41</v>
      </c>
      <c r="I4871" t="s">
        <v>55</v>
      </c>
      <c r="J4871">
        <v>4</v>
      </c>
      <c r="K4871">
        <v>179.34</v>
      </c>
      <c r="L4871">
        <v>0.05</v>
      </c>
      <c r="M4871" s="6">
        <v>681.49</v>
      </c>
      <c r="N4871" s="3">
        <v>485.37</v>
      </c>
      <c r="O4871" s="6">
        <v>196.12</v>
      </c>
      <c r="P4871" t="s">
        <v>49</v>
      </c>
      <c r="Q4871" t="s">
        <v>26</v>
      </c>
      <c r="R4871" s="4">
        <f t="shared" si="228"/>
        <v>0.28778118534387886</v>
      </c>
      <c r="S4871" s="1" t="str">
        <f t="shared" si="229"/>
        <v>Feb-2026</v>
      </c>
      <c r="T4871" t="str">
        <f t="shared" si="230"/>
        <v>Profit</v>
      </c>
    </row>
    <row r="4872" spans="1:20" x14ac:dyDescent="0.3">
      <c r="A4872" t="s">
        <v>7087</v>
      </c>
      <c r="B4872" s="2">
        <v>46194</v>
      </c>
      <c r="C4872" t="s">
        <v>4605</v>
      </c>
      <c r="D4872" t="s">
        <v>19</v>
      </c>
      <c r="E4872" t="s">
        <v>34</v>
      </c>
      <c r="F4872" t="s">
        <v>110</v>
      </c>
      <c r="G4872" t="s">
        <v>22</v>
      </c>
      <c r="H4872" t="s">
        <v>23</v>
      </c>
      <c r="I4872" t="s">
        <v>24</v>
      </c>
      <c r="J4872">
        <v>5</v>
      </c>
      <c r="K4872">
        <v>61131.67</v>
      </c>
      <c r="L4872">
        <v>0.05</v>
      </c>
      <c r="M4872" s="6">
        <v>290375.43</v>
      </c>
      <c r="N4872" s="3">
        <v>187045.01</v>
      </c>
      <c r="O4872" s="6">
        <v>103330.42</v>
      </c>
      <c r="P4872" t="s">
        <v>70</v>
      </c>
      <c r="Q4872" t="s">
        <v>76</v>
      </c>
      <c r="R4872" s="4">
        <f t="shared" si="228"/>
        <v>0.35585111316064172</v>
      </c>
      <c r="S4872" s="1" t="str">
        <f t="shared" si="229"/>
        <v>Jun-2026</v>
      </c>
      <c r="T4872" t="str">
        <f t="shared" si="230"/>
        <v>Profit</v>
      </c>
    </row>
    <row r="4873" spans="1:20" x14ac:dyDescent="0.3">
      <c r="A4873" t="s">
        <v>7088</v>
      </c>
      <c r="B4873" s="2">
        <v>45656</v>
      </c>
      <c r="C4873" t="s">
        <v>2020</v>
      </c>
      <c r="D4873" t="s">
        <v>52</v>
      </c>
      <c r="E4873" t="s">
        <v>34</v>
      </c>
      <c r="F4873" t="s">
        <v>65</v>
      </c>
      <c r="G4873" t="s">
        <v>22</v>
      </c>
      <c r="H4873" t="s">
        <v>23</v>
      </c>
      <c r="I4873" t="s">
        <v>59</v>
      </c>
      <c r="J4873">
        <v>3</v>
      </c>
      <c r="K4873">
        <v>7163.66</v>
      </c>
      <c r="L4873">
        <v>0.15</v>
      </c>
      <c r="M4873" s="6">
        <v>18267.330000000002</v>
      </c>
      <c r="N4873" s="3">
        <v>11561.1</v>
      </c>
      <c r="O4873" s="6">
        <v>6706.23</v>
      </c>
      <c r="P4873" t="s">
        <v>25</v>
      </c>
      <c r="Q4873" t="s">
        <v>26</v>
      </c>
      <c r="R4873" s="4">
        <f t="shared" si="228"/>
        <v>0.36711604815810517</v>
      </c>
      <c r="S4873" s="1" t="str">
        <f t="shared" si="229"/>
        <v>Dec-2024</v>
      </c>
      <c r="T4873" t="str">
        <f t="shared" si="230"/>
        <v>Profit</v>
      </c>
    </row>
    <row r="4874" spans="1:20" x14ac:dyDescent="0.3">
      <c r="A4874" t="s">
        <v>7089</v>
      </c>
      <c r="B4874" s="2">
        <v>45454</v>
      </c>
      <c r="C4874" t="s">
        <v>2983</v>
      </c>
      <c r="D4874" t="s">
        <v>52</v>
      </c>
      <c r="E4874" t="s">
        <v>58</v>
      </c>
      <c r="F4874" t="s">
        <v>104</v>
      </c>
      <c r="G4874" t="s">
        <v>22</v>
      </c>
      <c r="H4874" t="s">
        <v>41</v>
      </c>
      <c r="I4874" t="s">
        <v>125</v>
      </c>
      <c r="J4874">
        <v>4</v>
      </c>
      <c r="K4874">
        <v>199.44</v>
      </c>
      <c r="L4874">
        <v>0.15</v>
      </c>
      <c r="M4874" s="6">
        <v>678.1</v>
      </c>
      <c r="N4874" s="3">
        <v>521.03</v>
      </c>
      <c r="O4874" s="6">
        <v>157.07</v>
      </c>
      <c r="P4874" t="s">
        <v>49</v>
      </c>
      <c r="Q4874" t="s">
        <v>26</v>
      </c>
      <c r="R4874" s="4">
        <f t="shared" si="228"/>
        <v>0.23163250258074028</v>
      </c>
      <c r="S4874" s="1" t="str">
        <f t="shared" si="229"/>
        <v>Jun-2024</v>
      </c>
      <c r="T4874" t="str">
        <f t="shared" si="230"/>
        <v>Profit</v>
      </c>
    </row>
    <row r="4875" spans="1:20" x14ac:dyDescent="0.3">
      <c r="A4875" t="s">
        <v>7090</v>
      </c>
      <c r="B4875" s="2">
        <v>45339</v>
      </c>
      <c r="C4875" t="s">
        <v>3623</v>
      </c>
      <c r="D4875" t="s">
        <v>19</v>
      </c>
      <c r="E4875" t="s">
        <v>58</v>
      </c>
      <c r="F4875" t="s">
        <v>129</v>
      </c>
      <c r="G4875" t="s">
        <v>22</v>
      </c>
      <c r="H4875" t="s">
        <v>23</v>
      </c>
      <c r="I4875" t="s">
        <v>24</v>
      </c>
      <c r="J4875">
        <v>1</v>
      </c>
      <c r="K4875">
        <v>75524.38</v>
      </c>
      <c r="L4875">
        <v>0</v>
      </c>
      <c r="M4875" s="6">
        <v>75524.38</v>
      </c>
      <c r="N4875" s="3">
        <v>47867.47</v>
      </c>
      <c r="O4875" s="6">
        <v>27656.91</v>
      </c>
      <c r="P4875" t="s">
        <v>25</v>
      </c>
      <c r="Q4875" t="s">
        <v>26</v>
      </c>
      <c r="R4875" s="4">
        <f t="shared" si="228"/>
        <v>0.36619843817320974</v>
      </c>
      <c r="S4875" s="1" t="str">
        <f t="shared" si="229"/>
        <v>Feb-2024</v>
      </c>
      <c r="T4875" t="str">
        <f t="shared" si="230"/>
        <v>Profit</v>
      </c>
    </row>
    <row r="4876" spans="1:20" x14ac:dyDescent="0.3">
      <c r="A4876" t="s">
        <v>7091</v>
      </c>
      <c r="B4876" s="2">
        <v>45802</v>
      </c>
      <c r="C4876" t="s">
        <v>7092</v>
      </c>
      <c r="D4876" t="s">
        <v>19</v>
      </c>
      <c r="E4876" t="s">
        <v>20</v>
      </c>
      <c r="F4876" t="s">
        <v>205</v>
      </c>
      <c r="G4876" t="s">
        <v>22</v>
      </c>
      <c r="H4876" t="s">
        <v>23</v>
      </c>
      <c r="I4876" t="s">
        <v>24</v>
      </c>
      <c r="J4876">
        <v>2</v>
      </c>
      <c r="K4876">
        <v>39093.699999999997</v>
      </c>
      <c r="L4876">
        <v>0</v>
      </c>
      <c r="M4876" s="6">
        <v>78187.399999999994</v>
      </c>
      <c r="N4876" s="3">
        <v>42785.94</v>
      </c>
      <c r="O4876" s="6">
        <v>35401.46</v>
      </c>
      <c r="P4876" t="s">
        <v>25</v>
      </c>
      <c r="Q4876" t="s">
        <v>26</v>
      </c>
      <c r="R4876" s="4">
        <f t="shared" si="228"/>
        <v>0.45277704591788448</v>
      </c>
      <c r="S4876" s="1" t="str">
        <f t="shared" si="229"/>
        <v>May-2025</v>
      </c>
      <c r="T4876" t="str">
        <f t="shared" si="230"/>
        <v>Profit</v>
      </c>
    </row>
    <row r="4877" spans="1:20" x14ac:dyDescent="0.3">
      <c r="A4877" t="s">
        <v>7093</v>
      </c>
      <c r="B4877" s="2">
        <v>45620</v>
      </c>
      <c r="C4877" t="s">
        <v>1998</v>
      </c>
      <c r="D4877" t="s">
        <v>52</v>
      </c>
      <c r="E4877" t="s">
        <v>20</v>
      </c>
      <c r="F4877" t="s">
        <v>157</v>
      </c>
      <c r="G4877" t="s">
        <v>79</v>
      </c>
      <c r="H4877" t="s">
        <v>41</v>
      </c>
      <c r="I4877" t="s">
        <v>134</v>
      </c>
      <c r="J4877">
        <v>3</v>
      </c>
      <c r="K4877">
        <v>445.42</v>
      </c>
      <c r="L4877">
        <v>0.15</v>
      </c>
      <c r="M4877" s="6">
        <v>1135.82</v>
      </c>
      <c r="N4877" s="3">
        <v>926.25</v>
      </c>
      <c r="O4877" s="6">
        <v>209.57</v>
      </c>
      <c r="P4877" t="s">
        <v>43</v>
      </c>
      <c r="Q4877" t="s">
        <v>26</v>
      </c>
      <c r="R4877" s="4">
        <f t="shared" si="228"/>
        <v>0.18450986952157913</v>
      </c>
      <c r="S4877" s="1" t="str">
        <f t="shared" si="229"/>
        <v>Nov-2024</v>
      </c>
      <c r="T4877" t="str">
        <f t="shared" si="230"/>
        <v>Profit</v>
      </c>
    </row>
    <row r="4878" spans="1:20" x14ac:dyDescent="0.3">
      <c r="A4878" t="s">
        <v>7094</v>
      </c>
      <c r="B4878" s="2">
        <v>46131</v>
      </c>
      <c r="C4878" t="s">
        <v>5657</v>
      </c>
      <c r="D4878" t="s">
        <v>19</v>
      </c>
      <c r="E4878" t="s">
        <v>53</v>
      </c>
      <c r="F4878" t="s">
        <v>90</v>
      </c>
      <c r="G4878" t="s">
        <v>22</v>
      </c>
      <c r="H4878" t="s">
        <v>41</v>
      </c>
      <c r="I4878" t="s">
        <v>42</v>
      </c>
      <c r="J4878">
        <v>2</v>
      </c>
      <c r="K4878">
        <v>180.67</v>
      </c>
      <c r="L4878">
        <v>0.1</v>
      </c>
      <c r="M4878" s="6">
        <v>325.20999999999998</v>
      </c>
      <c r="N4878" s="3">
        <v>188.07</v>
      </c>
      <c r="O4878" s="6">
        <v>137.13999999999999</v>
      </c>
      <c r="P4878" t="s">
        <v>43</v>
      </c>
      <c r="Q4878" t="s">
        <v>26</v>
      </c>
      <c r="R4878" s="4">
        <f t="shared" si="228"/>
        <v>0.42169674979244182</v>
      </c>
      <c r="S4878" s="1" t="str">
        <f t="shared" si="229"/>
        <v>Apr-2026</v>
      </c>
      <c r="T4878" t="str">
        <f t="shared" si="230"/>
        <v>Profit</v>
      </c>
    </row>
    <row r="4879" spans="1:20" x14ac:dyDescent="0.3">
      <c r="A4879" t="s">
        <v>7095</v>
      </c>
      <c r="B4879" s="2">
        <v>45407</v>
      </c>
      <c r="C4879" t="s">
        <v>2024</v>
      </c>
      <c r="D4879" t="s">
        <v>46</v>
      </c>
      <c r="E4879" t="s">
        <v>58</v>
      </c>
      <c r="F4879" t="s">
        <v>129</v>
      </c>
      <c r="G4879" t="s">
        <v>29</v>
      </c>
      <c r="H4879" t="s">
        <v>74</v>
      </c>
      <c r="I4879" t="s">
        <v>91</v>
      </c>
      <c r="J4879">
        <v>3</v>
      </c>
      <c r="K4879">
        <v>14419</v>
      </c>
      <c r="L4879">
        <v>0</v>
      </c>
      <c r="M4879" s="6">
        <v>43257</v>
      </c>
      <c r="N4879" s="3">
        <v>28647.72</v>
      </c>
      <c r="O4879" s="6">
        <v>14609.28</v>
      </c>
      <c r="P4879" t="s">
        <v>31</v>
      </c>
      <c r="Q4879" t="s">
        <v>26</v>
      </c>
      <c r="R4879" s="4">
        <f t="shared" si="228"/>
        <v>0.33773215895693182</v>
      </c>
      <c r="S4879" s="1" t="str">
        <f t="shared" si="229"/>
        <v>Apr-2024</v>
      </c>
      <c r="T4879" t="str">
        <f t="shared" si="230"/>
        <v>Profit</v>
      </c>
    </row>
    <row r="4880" spans="1:20" x14ac:dyDescent="0.3">
      <c r="A4880" t="s">
        <v>7096</v>
      </c>
      <c r="B4880" s="2">
        <v>46232</v>
      </c>
      <c r="C4880" t="s">
        <v>3578</v>
      </c>
      <c r="D4880" t="s">
        <v>19</v>
      </c>
      <c r="E4880" t="s">
        <v>39</v>
      </c>
      <c r="F4880" t="s">
        <v>220</v>
      </c>
      <c r="G4880" t="s">
        <v>22</v>
      </c>
      <c r="H4880" t="s">
        <v>74</v>
      </c>
      <c r="I4880" t="s">
        <v>158</v>
      </c>
      <c r="J4880">
        <v>2</v>
      </c>
      <c r="K4880">
        <v>13519.16</v>
      </c>
      <c r="L4880">
        <v>0.25</v>
      </c>
      <c r="M4880" s="6">
        <v>20278.740000000002</v>
      </c>
      <c r="N4880" s="3">
        <v>18820.63</v>
      </c>
      <c r="O4880" s="6">
        <v>1458.11</v>
      </c>
      <c r="P4880" t="s">
        <v>70</v>
      </c>
      <c r="Q4880" t="s">
        <v>76</v>
      </c>
      <c r="R4880" s="4">
        <f t="shared" si="228"/>
        <v>7.1903382557298917E-2</v>
      </c>
      <c r="S4880" s="1" t="str">
        <f t="shared" si="229"/>
        <v>Jul-2026</v>
      </c>
      <c r="T4880" t="str">
        <f t="shared" si="230"/>
        <v>Profit</v>
      </c>
    </row>
    <row r="4881" spans="1:20" x14ac:dyDescent="0.3">
      <c r="A4881" t="s">
        <v>7097</v>
      </c>
      <c r="B4881" s="2">
        <v>46140</v>
      </c>
      <c r="C4881" t="s">
        <v>4186</v>
      </c>
      <c r="D4881" t="s">
        <v>19</v>
      </c>
      <c r="E4881" t="s">
        <v>58</v>
      </c>
      <c r="F4881" t="s">
        <v>339</v>
      </c>
      <c r="G4881" t="s">
        <v>29</v>
      </c>
      <c r="H4881" t="s">
        <v>74</v>
      </c>
      <c r="I4881" t="s">
        <v>158</v>
      </c>
      <c r="J4881">
        <v>1</v>
      </c>
      <c r="K4881">
        <v>14657.92</v>
      </c>
      <c r="L4881">
        <v>0.15</v>
      </c>
      <c r="M4881" s="6">
        <v>12459.23</v>
      </c>
      <c r="N4881" s="3">
        <v>8077.16</v>
      </c>
      <c r="O4881" s="6">
        <v>4382.07</v>
      </c>
      <c r="P4881" t="s">
        <v>31</v>
      </c>
      <c r="Q4881" t="s">
        <v>26</v>
      </c>
      <c r="R4881" s="4">
        <f t="shared" si="228"/>
        <v>0.35171274629331023</v>
      </c>
      <c r="S4881" s="1" t="str">
        <f t="shared" si="229"/>
        <v>Apr-2026</v>
      </c>
      <c r="T4881" t="str">
        <f t="shared" si="230"/>
        <v>Profit</v>
      </c>
    </row>
    <row r="4882" spans="1:20" x14ac:dyDescent="0.3">
      <c r="A4882" t="s">
        <v>7098</v>
      </c>
      <c r="B4882" s="2">
        <v>45628</v>
      </c>
      <c r="C4882" t="s">
        <v>2184</v>
      </c>
      <c r="D4882" t="s">
        <v>52</v>
      </c>
      <c r="E4882" t="s">
        <v>53</v>
      </c>
      <c r="F4882" t="s">
        <v>54</v>
      </c>
      <c r="G4882" t="s">
        <v>79</v>
      </c>
      <c r="H4882" t="s">
        <v>23</v>
      </c>
      <c r="I4882" t="s">
        <v>36</v>
      </c>
      <c r="J4882">
        <v>1</v>
      </c>
      <c r="K4882">
        <v>17063.25</v>
      </c>
      <c r="L4882">
        <v>0</v>
      </c>
      <c r="M4882" s="6">
        <v>17063.25</v>
      </c>
      <c r="N4882" s="3">
        <v>9141.35</v>
      </c>
      <c r="O4882" s="6">
        <v>7921.9</v>
      </c>
      <c r="P4882" t="s">
        <v>31</v>
      </c>
      <c r="Q4882" t="s">
        <v>26</v>
      </c>
      <c r="R4882" s="4">
        <f t="shared" si="228"/>
        <v>0.46426677215653522</v>
      </c>
      <c r="S4882" s="1" t="str">
        <f t="shared" si="229"/>
        <v>Dec-2024</v>
      </c>
      <c r="T4882" t="str">
        <f t="shared" si="230"/>
        <v>Profit</v>
      </c>
    </row>
    <row r="4883" spans="1:20" x14ac:dyDescent="0.3">
      <c r="A4883" t="s">
        <v>7099</v>
      </c>
      <c r="B4883" s="2">
        <v>46172</v>
      </c>
      <c r="C4883" t="s">
        <v>800</v>
      </c>
      <c r="D4883" t="s">
        <v>46</v>
      </c>
      <c r="E4883" t="s">
        <v>53</v>
      </c>
      <c r="F4883" t="s">
        <v>97</v>
      </c>
      <c r="G4883" t="s">
        <v>29</v>
      </c>
      <c r="H4883" t="s">
        <v>74</v>
      </c>
      <c r="I4883" t="s">
        <v>75</v>
      </c>
      <c r="J4883">
        <v>5</v>
      </c>
      <c r="K4883">
        <v>6989.53</v>
      </c>
      <c r="L4883">
        <v>0</v>
      </c>
      <c r="M4883" s="6">
        <v>34947.65</v>
      </c>
      <c r="N4883" s="3">
        <v>18764.939999999999</v>
      </c>
      <c r="O4883" s="6">
        <v>16182.71</v>
      </c>
      <c r="P4883" t="s">
        <v>31</v>
      </c>
      <c r="Q4883" t="s">
        <v>26</v>
      </c>
      <c r="R4883" s="4">
        <f t="shared" si="228"/>
        <v>0.46305574194545268</v>
      </c>
      <c r="S4883" s="1" t="str">
        <f t="shared" si="229"/>
        <v>May-2026</v>
      </c>
      <c r="T4883" t="str">
        <f t="shared" si="230"/>
        <v>Profit</v>
      </c>
    </row>
    <row r="4884" spans="1:20" x14ac:dyDescent="0.3">
      <c r="A4884" t="s">
        <v>7100</v>
      </c>
      <c r="B4884" s="2">
        <v>46028</v>
      </c>
      <c r="C4884" t="s">
        <v>7101</v>
      </c>
      <c r="D4884" t="s">
        <v>46</v>
      </c>
      <c r="E4884" t="s">
        <v>39</v>
      </c>
      <c r="F4884" t="s">
        <v>120</v>
      </c>
      <c r="G4884" t="s">
        <v>22</v>
      </c>
      <c r="H4884" t="s">
        <v>41</v>
      </c>
      <c r="I4884" t="s">
        <v>134</v>
      </c>
      <c r="J4884">
        <v>5</v>
      </c>
      <c r="K4884">
        <v>390.13</v>
      </c>
      <c r="L4884">
        <v>0.05</v>
      </c>
      <c r="M4884" s="6">
        <v>1853.12</v>
      </c>
      <c r="N4884" s="3">
        <v>1363.26</v>
      </c>
      <c r="O4884" s="6">
        <v>489.86</v>
      </c>
      <c r="P4884" t="s">
        <v>70</v>
      </c>
      <c r="Q4884" t="s">
        <v>26</v>
      </c>
      <c r="R4884" s="4">
        <f t="shared" si="228"/>
        <v>0.26434337765498189</v>
      </c>
      <c r="S4884" s="1" t="str">
        <f t="shared" si="229"/>
        <v>Jan-2026</v>
      </c>
      <c r="T4884" t="str">
        <f t="shared" si="230"/>
        <v>Profit</v>
      </c>
    </row>
    <row r="4885" spans="1:20" x14ac:dyDescent="0.3">
      <c r="A4885" t="s">
        <v>7102</v>
      </c>
      <c r="B4885" s="2">
        <v>46155</v>
      </c>
      <c r="C4885" t="s">
        <v>1099</v>
      </c>
      <c r="D4885" t="s">
        <v>46</v>
      </c>
      <c r="E4885" t="s">
        <v>53</v>
      </c>
      <c r="F4885" t="s">
        <v>90</v>
      </c>
      <c r="G4885" t="s">
        <v>29</v>
      </c>
      <c r="H4885" t="s">
        <v>23</v>
      </c>
      <c r="I4885" t="s">
        <v>24</v>
      </c>
      <c r="J4885">
        <v>5</v>
      </c>
      <c r="K4885">
        <v>91530.34</v>
      </c>
      <c r="L4885">
        <v>0.15</v>
      </c>
      <c r="M4885" s="6">
        <v>389003.94</v>
      </c>
      <c r="N4885" s="3">
        <v>283860.98</v>
      </c>
      <c r="O4885" s="6">
        <v>105142.96</v>
      </c>
      <c r="P4885" t="s">
        <v>31</v>
      </c>
      <c r="Q4885" t="s">
        <v>26</v>
      </c>
      <c r="R4885" s="4">
        <f t="shared" si="228"/>
        <v>0.27028764798629035</v>
      </c>
      <c r="S4885" s="1" t="str">
        <f t="shared" si="229"/>
        <v>May-2026</v>
      </c>
      <c r="T4885" t="str">
        <f t="shared" si="230"/>
        <v>Profit</v>
      </c>
    </row>
    <row r="4886" spans="1:20" x14ac:dyDescent="0.3">
      <c r="A4886" t="s">
        <v>7103</v>
      </c>
      <c r="B4886" s="2">
        <v>46131</v>
      </c>
      <c r="C4886" t="s">
        <v>3419</v>
      </c>
      <c r="D4886" t="s">
        <v>19</v>
      </c>
      <c r="E4886" t="s">
        <v>20</v>
      </c>
      <c r="F4886" t="s">
        <v>157</v>
      </c>
      <c r="G4886" t="s">
        <v>29</v>
      </c>
      <c r="H4886" t="s">
        <v>23</v>
      </c>
      <c r="I4886" t="s">
        <v>30</v>
      </c>
      <c r="J4886">
        <v>5</v>
      </c>
      <c r="K4886">
        <v>875.18</v>
      </c>
      <c r="L4886">
        <v>0.15</v>
      </c>
      <c r="M4886" s="6">
        <v>3719.51</v>
      </c>
      <c r="N4886" s="3">
        <v>3451</v>
      </c>
      <c r="O4886" s="6">
        <v>268.51</v>
      </c>
      <c r="P4886" t="s">
        <v>49</v>
      </c>
      <c r="Q4886" t="s">
        <v>26</v>
      </c>
      <c r="R4886" s="4">
        <f t="shared" si="228"/>
        <v>7.2189616374199822E-2</v>
      </c>
      <c r="S4886" s="1" t="str">
        <f t="shared" si="229"/>
        <v>Apr-2026</v>
      </c>
      <c r="T4886" t="str">
        <f t="shared" si="230"/>
        <v>Profit</v>
      </c>
    </row>
    <row r="4887" spans="1:20" x14ac:dyDescent="0.3">
      <c r="A4887" t="s">
        <v>7104</v>
      </c>
      <c r="B4887" s="2">
        <v>45438</v>
      </c>
      <c r="C4887" t="s">
        <v>2413</v>
      </c>
      <c r="D4887" t="s">
        <v>19</v>
      </c>
      <c r="E4887" t="s">
        <v>20</v>
      </c>
      <c r="F4887" t="s">
        <v>21</v>
      </c>
      <c r="G4887" t="s">
        <v>22</v>
      </c>
      <c r="H4887" t="s">
        <v>74</v>
      </c>
      <c r="I4887" t="s">
        <v>91</v>
      </c>
      <c r="J4887">
        <v>2</v>
      </c>
      <c r="K4887">
        <v>14387.03</v>
      </c>
      <c r="L4887">
        <v>0.25</v>
      </c>
      <c r="M4887" s="6">
        <v>21580.55</v>
      </c>
      <c r="N4887" s="3">
        <v>21455.39</v>
      </c>
      <c r="O4887" s="6">
        <v>125.16</v>
      </c>
      <c r="P4887" t="s">
        <v>49</v>
      </c>
      <c r="Q4887" t="s">
        <v>26</v>
      </c>
      <c r="R4887" s="4">
        <f t="shared" si="228"/>
        <v>5.799666829622044E-3</v>
      </c>
      <c r="S4887" s="1" t="str">
        <f t="shared" si="229"/>
        <v>May-2024</v>
      </c>
      <c r="T4887" t="str">
        <f t="shared" si="230"/>
        <v>Profit</v>
      </c>
    </row>
    <row r="4888" spans="1:20" x14ac:dyDescent="0.3">
      <c r="A4888" t="s">
        <v>7105</v>
      </c>
      <c r="B4888" s="2">
        <v>45866</v>
      </c>
      <c r="C4888" t="s">
        <v>7106</v>
      </c>
      <c r="D4888" t="s">
        <v>19</v>
      </c>
      <c r="E4888" t="s">
        <v>20</v>
      </c>
      <c r="F4888" t="s">
        <v>157</v>
      </c>
      <c r="G4888" t="s">
        <v>22</v>
      </c>
      <c r="H4888" t="s">
        <v>23</v>
      </c>
      <c r="I4888" t="s">
        <v>30</v>
      </c>
      <c r="J4888">
        <v>3</v>
      </c>
      <c r="K4888">
        <v>2345.81</v>
      </c>
      <c r="L4888">
        <v>0.05</v>
      </c>
      <c r="M4888" s="6">
        <v>6685.56</v>
      </c>
      <c r="N4888" s="3">
        <v>4375.12</v>
      </c>
      <c r="O4888" s="6">
        <v>2310.44</v>
      </c>
      <c r="P4888" t="s">
        <v>31</v>
      </c>
      <c r="Q4888" t="s">
        <v>26</v>
      </c>
      <c r="R4888" s="4">
        <f t="shared" si="228"/>
        <v>0.34558660755419141</v>
      </c>
      <c r="S4888" s="1" t="str">
        <f t="shared" si="229"/>
        <v>Jul-2025</v>
      </c>
      <c r="T4888" t="str">
        <f t="shared" si="230"/>
        <v>Profit</v>
      </c>
    </row>
    <row r="4889" spans="1:20" x14ac:dyDescent="0.3">
      <c r="A4889" t="s">
        <v>7107</v>
      </c>
      <c r="B4889" s="2">
        <v>46097</v>
      </c>
      <c r="C4889" t="s">
        <v>4386</v>
      </c>
      <c r="D4889" t="s">
        <v>19</v>
      </c>
      <c r="E4889" t="s">
        <v>34</v>
      </c>
      <c r="F4889" t="s">
        <v>90</v>
      </c>
      <c r="G4889" t="s">
        <v>29</v>
      </c>
      <c r="H4889" t="s">
        <v>23</v>
      </c>
      <c r="I4889" t="s">
        <v>59</v>
      </c>
      <c r="J4889">
        <v>3</v>
      </c>
      <c r="K4889">
        <v>5258.47</v>
      </c>
      <c r="L4889">
        <v>0.05</v>
      </c>
      <c r="M4889" s="6">
        <v>14986.64</v>
      </c>
      <c r="N4889" s="3">
        <v>10651.75</v>
      </c>
      <c r="O4889" s="6">
        <v>4334.8900000000003</v>
      </c>
      <c r="P4889" t="s">
        <v>43</v>
      </c>
      <c r="Q4889" t="s">
        <v>26</v>
      </c>
      <c r="R4889" s="4">
        <f t="shared" si="228"/>
        <v>0.28925029226030652</v>
      </c>
      <c r="S4889" s="1" t="str">
        <f t="shared" si="229"/>
        <v>Mar-2026</v>
      </c>
      <c r="T4889" t="str">
        <f t="shared" si="230"/>
        <v>Profit</v>
      </c>
    </row>
    <row r="4890" spans="1:20" x14ac:dyDescent="0.3">
      <c r="A4890" t="s">
        <v>7108</v>
      </c>
      <c r="B4890" s="2">
        <v>45614</v>
      </c>
      <c r="C4890" t="s">
        <v>1619</v>
      </c>
      <c r="D4890" t="s">
        <v>52</v>
      </c>
      <c r="E4890" t="s">
        <v>39</v>
      </c>
      <c r="F4890" t="s">
        <v>120</v>
      </c>
      <c r="G4890" t="s">
        <v>22</v>
      </c>
      <c r="H4890" t="s">
        <v>41</v>
      </c>
      <c r="I4890" t="s">
        <v>134</v>
      </c>
      <c r="J4890">
        <v>3</v>
      </c>
      <c r="K4890">
        <v>242.46</v>
      </c>
      <c r="L4890">
        <v>0</v>
      </c>
      <c r="M4890" s="6">
        <v>727.38</v>
      </c>
      <c r="N4890" s="3">
        <v>387.68</v>
      </c>
      <c r="O4890" s="6">
        <v>339.7</v>
      </c>
      <c r="P4890" t="s">
        <v>70</v>
      </c>
      <c r="Q4890" t="s">
        <v>26</v>
      </c>
      <c r="R4890" s="4">
        <f t="shared" si="228"/>
        <v>0.46701861475432371</v>
      </c>
      <c r="S4890" s="1" t="str">
        <f t="shared" si="229"/>
        <v>Nov-2024</v>
      </c>
      <c r="T4890" t="str">
        <f t="shared" si="230"/>
        <v>Profit</v>
      </c>
    </row>
    <row r="4891" spans="1:20" x14ac:dyDescent="0.3">
      <c r="A4891" t="s">
        <v>7109</v>
      </c>
      <c r="B4891" s="2">
        <v>45734</v>
      </c>
      <c r="C4891" t="s">
        <v>3539</v>
      </c>
      <c r="D4891" t="s">
        <v>52</v>
      </c>
      <c r="E4891" t="s">
        <v>20</v>
      </c>
      <c r="F4891" t="s">
        <v>205</v>
      </c>
      <c r="G4891" t="s">
        <v>22</v>
      </c>
      <c r="H4891" t="s">
        <v>23</v>
      </c>
      <c r="I4891" t="s">
        <v>24</v>
      </c>
      <c r="J4891">
        <v>1</v>
      </c>
      <c r="K4891">
        <v>37919.019999999997</v>
      </c>
      <c r="L4891">
        <v>0.15</v>
      </c>
      <c r="M4891" s="6">
        <v>32231.17</v>
      </c>
      <c r="N4891" s="3">
        <v>20056.189999999999</v>
      </c>
      <c r="O4891" s="6">
        <v>12174.98</v>
      </c>
      <c r="P4891" t="s">
        <v>43</v>
      </c>
      <c r="Q4891" t="s">
        <v>26</v>
      </c>
      <c r="R4891" s="4">
        <f t="shared" si="228"/>
        <v>0.37773931259709159</v>
      </c>
      <c r="S4891" s="1" t="str">
        <f t="shared" si="229"/>
        <v>Mar-2025</v>
      </c>
      <c r="T4891" t="str">
        <f t="shared" si="230"/>
        <v>Profit</v>
      </c>
    </row>
    <row r="4892" spans="1:20" x14ac:dyDescent="0.3">
      <c r="A4892" t="s">
        <v>7110</v>
      </c>
      <c r="B4892" s="2">
        <v>46128</v>
      </c>
      <c r="C4892" t="s">
        <v>7111</v>
      </c>
      <c r="D4892" t="s">
        <v>19</v>
      </c>
      <c r="E4892" t="s">
        <v>39</v>
      </c>
      <c r="F4892" t="s">
        <v>220</v>
      </c>
      <c r="G4892" t="s">
        <v>22</v>
      </c>
      <c r="H4892" t="s">
        <v>23</v>
      </c>
      <c r="I4892" t="s">
        <v>36</v>
      </c>
      <c r="J4892">
        <v>1</v>
      </c>
      <c r="K4892">
        <v>11585.17</v>
      </c>
      <c r="L4892">
        <v>0.05</v>
      </c>
      <c r="M4892" s="6">
        <v>11005.91</v>
      </c>
      <c r="N4892" s="3">
        <v>6298.48</v>
      </c>
      <c r="O4892" s="6">
        <v>4707.43</v>
      </c>
      <c r="P4892" t="s">
        <v>43</v>
      </c>
      <c r="Q4892" t="s">
        <v>26</v>
      </c>
      <c r="R4892" s="4">
        <f t="shared" si="228"/>
        <v>0.42771838039744103</v>
      </c>
      <c r="S4892" s="1" t="str">
        <f t="shared" si="229"/>
        <v>Apr-2026</v>
      </c>
      <c r="T4892" t="str">
        <f t="shared" si="230"/>
        <v>Profit</v>
      </c>
    </row>
    <row r="4893" spans="1:20" x14ac:dyDescent="0.3">
      <c r="A4893" t="s">
        <v>7112</v>
      </c>
      <c r="B4893" s="2">
        <v>45304</v>
      </c>
      <c r="C4893" t="s">
        <v>5934</v>
      </c>
      <c r="D4893" t="s">
        <v>19</v>
      </c>
      <c r="E4893" t="s">
        <v>53</v>
      </c>
      <c r="F4893" t="s">
        <v>97</v>
      </c>
      <c r="G4893" t="s">
        <v>22</v>
      </c>
      <c r="H4893" t="s">
        <v>23</v>
      </c>
      <c r="I4893" t="s">
        <v>36</v>
      </c>
      <c r="J4893">
        <v>1</v>
      </c>
      <c r="K4893">
        <v>22839.43</v>
      </c>
      <c r="L4893">
        <v>0.1</v>
      </c>
      <c r="M4893" s="6">
        <v>20555.490000000002</v>
      </c>
      <c r="N4893" s="3">
        <v>16224.55</v>
      </c>
      <c r="O4893" s="6">
        <v>4330.9399999999996</v>
      </c>
      <c r="P4893" t="s">
        <v>43</v>
      </c>
      <c r="Q4893" t="s">
        <v>26</v>
      </c>
      <c r="R4893" s="4">
        <f t="shared" si="228"/>
        <v>0.21069505032475505</v>
      </c>
      <c r="S4893" s="1" t="str">
        <f t="shared" si="229"/>
        <v>Jan-2024</v>
      </c>
      <c r="T4893" t="str">
        <f t="shared" si="230"/>
        <v>Profit</v>
      </c>
    </row>
    <row r="4894" spans="1:20" x14ac:dyDescent="0.3">
      <c r="A4894" t="s">
        <v>7113</v>
      </c>
      <c r="B4894" s="2">
        <v>46234</v>
      </c>
      <c r="C4894" t="s">
        <v>2275</v>
      </c>
      <c r="D4894" t="s">
        <v>46</v>
      </c>
      <c r="E4894" t="s">
        <v>53</v>
      </c>
      <c r="F4894" t="s">
        <v>90</v>
      </c>
      <c r="G4894" t="s">
        <v>22</v>
      </c>
      <c r="H4894" t="s">
        <v>74</v>
      </c>
      <c r="I4894" t="s">
        <v>91</v>
      </c>
      <c r="J4894">
        <v>2</v>
      </c>
      <c r="K4894">
        <v>13469.65</v>
      </c>
      <c r="L4894">
        <v>0</v>
      </c>
      <c r="M4894" s="6">
        <v>26939.3</v>
      </c>
      <c r="N4894" s="3">
        <v>19680.28</v>
      </c>
      <c r="O4894" s="6">
        <v>7259.02</v>
      </c>
      <c r="P4894" t="s">
        <v>31</v>
      </c>
      <c r="Q4894" t="s">
        <v>26</v>
      </c>
      <c r="R4894" s="4">
        <f t="shared" si="228"/>
        <v>0.26945837493921521</v>
      </c>
      <c r="S4894" s="1" t="str">
        <f t="shared" si="229"/>
        <v>Jul-2026</v>
      </c>
      <c r="T4894" t="str">
        <f t="shared" si="230"/>
        <v>Profit</v>
      </c>
    </row>
    <row r="4895" spans="1:20" x14ac:dyDescent="0.3">
      <c r="A4895" t="s">
        <v>7114</v>
      </c>
      <c r="B4895" s="2">
        <v>45785</v>
      </c>
      <c r="C4895" t="s">
        <v>4487</v>
      </c>
      <c r="D4895" t="s">
        <v>19</v>
      </c>
      <c r="E4895" t="s">
        <v>20</v>
      </c>
      <c r="F4895" t="s">
        <v>205</v>
      </c>
      <c r="G4895" t="s">
        <v>22</v>
      </c>
      <c r="H4895" t="s">
        <v>74</v>
      </c>
      <c r="I4895" t="s">
        <v>137</v>
      </c>
      <c r="J4895">
        <v>4</v>
      </c>
      <c r="K4895">
        <v>12610.66</v>
      </c>
      <c r="L4895">
        <v>0.15</v>
      </c>
      <c r="M4895" s="6">
        <v>42876.24</v>
      </c>
      <c r="N4895" s="3">
        <v>32414.27</v>
      </c>
      <c r="O4895" s="6">
        <v>10461.969999999999</v>
      </c>
      <c r="P4895" t="s">
        <v>43</v>
      </c>
      <c r="Q4895" t="s">
        <v>26</v>
      </c>
      <c r="R4895" s="4">
        <f t="shared" si="228"/>
        <v>0.24400390519317924</v>
      </c>
      <c r="S4895" s="1" t="str">
        <f t="shared" si="229"/>
        <v>May-2025</v>
      </c>
      <c r="T4895" t="str">
        <f t="shared" si="230"/>
        <v>Profit</v>
      </c>
    </row>
    <row r="4896" spans="1:20" x14ac:dyDescent="0.3">
      <c r="A4896" t="s">
        <v>7115</v>
      </c>
      <c r="B4896" s="2">
        <v>45992</v>
      </c>
      <c r="C4896" t="s">
        <v>309</v>
      </c>
      <c r="D4896" t="s">
        <v>46</v>
      </c>
      <c r="E4896" t="s">
        <v>34</v>
      </c>
      <c r="F4896" t="s">
        <v>110</v>
      </c>
      <c r="G4896" t="s">
        <v>22</v>
      </c>
      <c r="H4896" t="s">
        <v>74</v>
      </c>
      <c r="I4896" t="s">
        <v>91</v>
      </c>
      <c r="J4896">
        <v>1</v>
      </c>
      <c r="K4896">
        <v>8350.4</v>
      </c>
      <c r="L4896">
        <v>0.15</v>
      </c>
      <c r="M4896" s="6">
        <v>7097.84</v>
      </c>
      <c r="N4896" s="3">
        <v>4708.13</v>
      </c>
      <c r="O4896" s="6">
        <v>2389.71</v>
      </c>
      <c r="P4896" t="s">
        <v>49</v>
      </c>
      <c r="Q4896" t="s">
        <v>26</v>
      </c>
      <c r="R4896" s="4">
        <f t="shared" si="228"/>
        <v>0.3366813002265478</v>
      </c>
      <c r="S4896" s="1" t="str">
        <f t="shared" si="229"/>
        <v>Dec-2025</v>
      </c>
      <c r="T4896" t="str">
        <f t="shared" si="230"/>
        <v>Profit</v>
      </c>
    </row>
    <row r="4897" spans="1:20" x14ac:dyDescent="0.3">
      <c r="A4897" t="s">
        <v>7116</v>
      </c>
      <c r="B4897" s="2">
        <v>45578</v>
      </c>
      <c r="C4897" t="s">
        <v>2720</v>
      </c>
      <c r="D4897" t="s">
        <v>19</v>
      </c>
      <c r="E4897" t="s">
        <v>39</v>
      </c>
      <c r="F4897" t="s">
        <v>220</v>
      </c>
      <c r="G4897" t="s">
        <v>79</v>
      </c>
      <c r="H4897" t="s">
        <v>74</v>
      </c>
      <c r="I4897" t="s">
        <v>107</v>
      </c>
      <c r="J4897">
        <v>3</v>
      </c>
      <c r="K4897">
        <v>6330.72</v>
      </c>
      <c r="L4897">
        <v>0</v>
      </c>
      <c r="M4897" s="6">
        <v>18992.16</v>
      </c>
      <c r="N4897" s="3">
        <v>14965.91</v>
      </c>
      <c r="O4897" s="6">
        <v>4026.25</v>
      </c>
      <c r="P4897" t="s">
        <v>70</v>
      </c>
      <c r="Q4897" t="s">
        <v>26</v>
      </c>
      <c r="R4897" s="4">
        <f t="shared" si="228"/>
        <v>0.21199537072139241</v>
      </c>
      <c r="S4897" s="1" t="str">
        <f t="shared" si="229"/>
        <v>Oct-2024</v>
      </c>
      <c r="T4897" t="str">
        <f t="shared" si="230"/>
        <v>Profit</v>
      </c>
    </row>
    <row r="4898" spans="1:20" x14ac:dyDescent="0.3">
      <c r="A4898" t="s">
        <v>7117</v>
      </c>
      <c r="B4898" s="2">
        <v>46011</v>
      </c>
      <c r="C4898" t="s">
        <v>6130</v>
      </c>
      <c r="D4898" t="s">
        <v>19</v>
      </c>
      <c r="E4898" t="s">
        <v>58</v>
      </c>
      <c r="F4898" t="s">
        <v>129</v>
      </c>
      <c r="G4898" t="s">
        <v>79</v>
      </c>
      <c r="H4898" t="s">
        <v>23</v>
      </c>
      <c r="I4898" t="s">
        <v>24</v>
      </c>
      <c r="J4898">
        <v>1</v>
      </c>
      <c r="K4898">
        <v>76485.17</v>
      </c>
      <c r="L4898">
        <v>0.15</v>
      </c>
      <c r="M4898" s="6">
        <v>65012.39</v>
      </c>
      <c r="N4898" s="3">
        <v>49552.04</v>
      </c>
      <c r="O4898" s="6">
        <v>15460.35</v>
      </c>
      <c r="P4898" t="s">
        <v>43</v>
      </c>
      <c r="Q4898" t="s">
        <v>76</v>
      </c>
      <c r="R4898" s="4">
        <f t="shared" si="228"/>
        <v>0.23780620893955753</v>
      </c>
      <c r="S4898" s="1" t="str">
        <f t="shared" si="229"/>
        <v>Dec-2025</v>
      </c>
      <c r="T4898" t="str">
        <f t="shared" si="230"/>
        <v>Profit</v>
      </c>
    </row>
    <row r="4899" spans="1:20" x14ac:dyDescent="0.3">
      <c r="A4899" t="s">
        <v>7118</v>
      </c>
      <c r="B4899" s="2">
        <v>45405</v>
      </c>
      <c r="C4899" t="s">
        <v>1272</v>
      </c>
      <c r="D4899" t="s">
        <v>46</v>
      </c>
      <c r="E4899" t="s">
        <v>58</v>
      </c>
      <c r="F4899" t="s">
        <v>54</v>
      </c>
      <c r="G4899" t="s">
        <v>79</v>
      </c>
      <c r="H4899" t="s">
        <v>41</v>
      </c>
      <c r="I4899" t="s">
        <v>48</v>
      </c>
      <c r="J4899">
        <v>3</v>
      </c>
      <c r="K4899">
        <v>41.51</v>
      </c>
      <c r="L4899">
        <v>0.1</v>
      </c>
      <c r="M4899" s="6">
        <v>112.08</v>
      </c>
      <c r="N4899" s="3">
        <v>77.400000000000006</v>
      </c>
      <c r="O4899" s="6">
        <v>34.68</v>
      </c>
      <c r="P4899" t="s">
        <v>31</v>
      </c>
      <c r="Q4899" t="s">
        <v>26</v>
      </c>
      <c r="R4899" s="4">
        <f t="shared" si="228"/>
        <v>0.30942184154175589</v>
      </c>
      <c r="S4899" s="1" t="str">
        <f t="shared" si="229"/>
        <v>Apr-2024</v>
      </c>
      <c r="T4899" t="str">
        <f t="shared" si="230"/>
        <v>Profit</v>
      </c>
    </row>
    <row r="4900" spans="1:20" x14ac:dyDescent="0.3">
      <c r="A4900" t="s">
        <v>7119</v>
      </c>
      <c r="B4900" s="2">
        <v>45771</v>
      </c>
      <c r="C4900" t="s">
        <v>3545</v>
      </c>
      <c r="D4900" t="s">
        <v>19</v>
      </c>
      <c r="E4900" t="s">
        <v>34</v>
      </c>
      <c r="F4900" t="s">
        <v>35</v>
      </c>
      <c r="G4900" t="s">
        <v>22</v>
      </c>
      <c r="H4900" t="s">
        <v>41</v>
      </c>
      <c r="I4900" t="s">
        <v>55</v>
      </c>
      <c r="J4900">
        <v>1</v>
      </c>
      <c r="K4900">
        <v>360.42</v>
      </c>
      <c r="L4900">
        <v>0.05</v>
      </c>
      <c r="M4900" s="6">
        <v>342.4</v>
      </c>
      <c r="N4900" s="3">
        <v>249.46</v>
      </c>
      <c r="O4900" s="6">
        <v>92.94</v>
      </c>
      <c r="P4900" t="s">
        <v>25</v>
      </c>
      <c r="Q4900" t="s">
        <v>26</v>
      </c>
      <c r="R4900" s="4">
        <f t="shared" si="228"/>
        <v>0.27143691588785046</v>
      </c>
      <c r="S4900" s="1" t="str">
        <f t="shared" si="229"/>
        <v>Apr-2025</v>
      </c>
      <c r="T4900" t="str">
        <f t="shared" si="230"/>
        <v>Profit</v>
      </c>
    </row>
    <row r="4901" spans="1:20" x14ac:dyDescent="0.3">
      <c r="A4901" t="s">
        <v>7120</v>
      </c>
      <c r="B4901" s="2">
        <v>45313</v>
      </c>
      <c r="C4901" t="s">
        <v>7121</v>
      </c>
      <c r="D4901" t="s">
        <v>19</v>
      </c>
      <c r="E4901" t="s">
        <v>20</v>
      </c>
      <c r="F4901" t="s">
        <v>99</v>
      </c>
      <c r="G4901" t="s">
        <v>22</v>
      </c>
      <c r="H4901" t="s">
        <v>23</v>
      </c>
      <c r="I4901" t="s">
        <v>94</v>
      </c>
      <c r="J4901">
        <v>1</v>
      </c>
      <c r="K4901">
        <v>610.45000000000005</v>
      </c>
      <c r="L4901">
        <v>0.15</v>
      </c>
      <c r="M4901" s="6">
        <v>518.88</v>
      </c>
      <c r="N4901" s="3">
        <v>435.69</v>
      </c>
      <c r="O4901" s="6">
        <v>83.19</v>
      </c>
      <c r="P4901" t="s">
        <v>25</v>
      </c>
      <c r="Q4901" t="s">
        <v>26</v>
      </c>
      <c r="R4901" s="4">
        <f t="shared" si="228"/>
        <v>0.16032608695652173</v>
      </c>
      <c r="S4901" s="1" t="str">
        <f t="shared" si="229"/>
        <v>Jan-2024</v>
      </c>
      <c r="T4901" t="str">
        <f t="shared" si="230"/>
        <v>Profit</v>
      </c>
    </row>
    <row r="4902" spans="1:20" x14ac:dyDescent="0.3">
      <c r="A4902" t="s">
        <v>7122</v>
      </c>
      <c r="B4902" s="2">
        <v>45640</v>
      </c>
      <c r="C4902" t="s">
        <v>7123</v>
      </c>
      <c r="D4902" t="s">
        <v>19</v>
      </c>
      <c r="E4902" t="s">
        <v>58</v>
      </c>
      <c r="F4902" t="s">
        <v>68</v>
      </c>
      <c r="G4902" t="s">
        <v>29</v>
      </c>
      <c r="H4902" t="s">
        <v>74</v>
      </c>
      <c r="I4902" t="s">
        <v>107</v>
      </c>
      <c r="J4902">
        <v>6</v>
      </c>
      <c r="K4902">
        <v>6866</v>
      </c>
      <c r="L4902">
        <v>0.05</v>
      </c>
      <c r="M4902" s="6">
        <v>39136.199999999997</v>
      </c>
      <c r="N4902" s="3">
        <v>28731.31</v>
      </c>
      <c r="O4902" s="6">
        <v>10404.89</v>
      </c>
      <c r="P4902" t="s">
        <v>25</v>
      </c>
      <c r="Q4902" t="s">
        <v>26</v>
      </c>
      <c r="R4902" s="4">
        <f t="shared" si="228"/>
        <v>0.26586357387789311</v>
      </c>
      <c r="S4902" s="1" t="str">
        <f t="shared" si="229"/>
        <v>Dec-2024</v>
      </c>
      <c r="T4902" t="str">
        <f t="shared" si="230"/>
        <v>Profit</v>
      </c>
    </row>
    <row r="4903" spans="1:20" x14ac:dyDescent="0.3">
      <c r="A4903" t="s">
        <v>7124</v>
      </c>
      <c r="B4903" s="2">
        <v>46017</v>
      </c>
      <c r="C4903" t="s">
        <v>7125</v>
      </c>
      <c r="D4903" t="s">
        <v>19</v>
      </c>
      <c r="E4903" t="s">
        <v>34</v>
      </c>
      <c r="F4903" t="s">
        <v>90</v>
      </c>
      <c r="G4903" t="s">
        <v>29</v>
      </c>
      <c r="H4903" t="s">
        <v>74</v>
      </c>
      <c r="I4903" t="s">
        <v>91</v>
      </c>
      <c r="J4903">
        <v>4</v>
      </c>
      <c r="K4903">
        <v>17041.5</v>
      </c>
      <c r="L4903">
        <v>0.05</v>
      </c>
      <c r="M4903" s="6">
        <v>64757.7</v>
      </c>
      <c r="N4903" s="3">
        <v>36837.07</v>
      </c>
      <c r="O4903" s="6">
        <v>27920.63</v>
      </c>
      <c r="P4903" t="s">
        <v>49</v>
      </c>
      <c r="Q4903" t="s">
        <v>142</v>
      </c>
      <c r="R4903" s="4">
        <f t="shared" si="228"/>
        <v>0.43115536839634516</v>
      </c>
      <c r="S4903" s="1" t="str">
        <f t="shared" si="229"/>
        <v>Dec-2025</v>
      </c>
      <c r="T4903" t="str">
        <f t="shared" si="230"/>
        <v>Profit</v>
      </c>
    </row>
    <row r="4904" spans="1:20" x14ac:dyDescent="0.3">
      <c r="A4904" t="s">
        <v>7126</v>
      </c>
      <c r="B4904" s="2">
        <v>45974</v>
      </c>
      <c r="C4904" t="s">
        <v>7127</v>
      </c>
      <c r="D4904" t="s">
        <v>19</v>
      </c>
      <c r="E4904" t="s">
        <v>39</v>
      </c>
      <c r="F4904" t="s">
        <v>47</v>
      </c>
      <c r="G4904" t="s">
        <v>22</v>
      </c>
      <c r="H4904" t="s">
        <v>74</v>
      </c>
      <c r="I4904" t="s">
        <v>107</v>
      </c>
      <c r="J4904">
        <v>2</v>
      </c>
      <c r="K4904">
        <v>6428.14</v>
      </c>
      <c r="L4904">
        <v>0</v>
      </c>
      <c r="M4904" s="6">
        <v>12856.28</v>
      </c>
      <c r="N4904" s="3">
        <v>8866.98</v>
      </c>
      <c r="O4904" s="6">
        <v>3989.3</v>
      </c>
      <c r="P4904" t="s">
        <v>49</v>
      </c>
      <c r="Q4904" t="s">
        <v>26</v>
      </c>
      <c r="R4904" s="4">
        <f t="shared" si="228"/>
        <v>0.31029971344743579</v>
      </c>
      <c r="S4904" s="1" t="str">
        <f t="shared" si="229"/>
        <v>Nov-2025</v>
      </c>
      <c r="T4904" t="str">
        <f t="shared" si="230"/>
        <v>Profit</v>
      </c>
    </row>
    <row r="4905" spans="1:20" x14ac:dyDescent="0.3">
      <c r="A4905" t="s">
        <v>7128</v>
      </c>
      <c r="B4905" s="2">
        <v>46126</v>
      </c>
      <c r="C4905" t="s">
        <v>3990</v>
      </c>
      <c r="D4905" t="s">
        <v>46</v>
      </c>
      <c r="E4905" t="s">
        <v>34</v>
      </c>
      <c r="F4905" t="s">
        <v>90</v>
      </c>
      <c r="G4905" t="s">
        <v>22</v>
      </c>
      <c r="H4905" t="s">
        <v>23</v>
      </c>
      <c r="I4905" t="s">
        <v>59</v>
      </c>
      <c r="J4905">
        <v>3</v>
      </c>
      <c r="K4905">
        <v>2105.06</v>
      </c>
      <c r="L4905">
        <v>0</v>
      </c>
      <c r="M4905" s="6">
        <v>6315.18</v>
      </c>
      <c r="N4905" s="3">
        <v>4234.7299999999996</v>
      </c>
      <c r="O4905" s="6">
        <v>2080.4499999999998</v>
      </c>
      <c r="P4905" t="s">
        <v>31</v>
      </c>
      <c r="Q4905" t="s">
        <v>26</v>
      </c>
      <c r="R4905" s="4">
        <f t="shared" si="228"/>
        <v>0.32943637394341885</v>
      </c>
      <c r="S4905" s="1" t="str">
        <f t="shared" si="229"/>
        <v>Apr-2026</v>
      </c>
      <c r="T4905" t="str">
        <f t="shared" si="230"/>
        <v>Profit</v>
      </c>
    </row>
    <row r="4906" spans="1:20" x14ac:dyDescent="0.3">
      <c r="A4906" t="s">
        <v>7129</v>
      </c>
      <c r="B4906" s="2">
        <v>45857</v>
      </c>
      <c r="C4906" t="s">
        <v>7130</v>
      </c>
      <c r="D4906" t="s">
        <v>46</v>
      </c>
      <c r="E4906" t="s">
        <v>34</v>
      </c>
      <c r="F4906" t="s">
        <v>35</v>
      </c>
      <c r="G4906" t="s">
        <v>79</v>
      </c>
      <c r="H4906" t="s">
        <v>23</v>
      </c>
      <c r="I4906" t="s">
        <v>59</v>
      </c>
      <c r="J4906">
        <v>1</v>
      </c>
      <c r="K4906">
        <v>4174.3999999999996</v>
      </c>
      <c r="L4906">
        <v>0.15</v>
      </c>
      <c r="M4906" s="6">
        <v>3548.24</v>
      </c>
      <c r="N4906" s="3">
        <v>2260.5500000000002</v>
      </c>
      <c r="O4906" s="6">
        <v>1287.69</v>
      </c>
      <c r="P4906" t="s">
        <v>43</v>
      </c>
      <c r="Q4906" t="s">
        <v>26</v>
      </c>
      <c r="R4906" s="4">
        <f t="shared" si="228"/>
        <v>0.36290949879376821</v>
      </c>
      <c r="S4906" s="1" t="str">
        <f t="shared" si="229"/>
        <v>Jul-2025</v>
      </c>
      <c r="T4906" t="str">
        <f t="shared" si="230"/>
        <v>Profit</v>
      </c>
    </row>
    <row r="4907" spans="1:20" x14ac:dyDescent="0.3">
      <c r="A4907" t="s">
        <v>7131</v>
      </c>
      <c r="B4907" s="2">
        <v>46197</v>
      </c>
      <c r="C4907" t="s">
        <v>7132</v>
      </c>
      <c r="D4907" t="s">
        <v>46</v>
      </c>
      <c r="E4907" t="s">
        <v>20</v>
      </c>
      <c r="F4907" t="s">
        <v>205</v>
      </c>
      <c r="G4907" t="s">
        <v>79</v>
      </c>
      <c r="H4907" t="s">
        <v>23</v>
      </c>
      <c r="I4907" t="s">
        <v>94</v>
      </c>
      <c r="J4907">
        <v>4</v>
      </c>
      <c r="K4907">
        <v>2658.2</v>
      </c>
      <c r="L4907">
        <v>0.15</v>
      </c>
      <c r="M4907" s="6">
        <v>9037.8799999999992</v>
      </c>
      <c r="N4907" s="3">
        <v>6343.66</v>
      </c>
      <c r="O4907" s="6">
        <v>2694.22</v>
      </c>
      <c r="P4907" t="s">
        <v>25</v>
      </c>
      <c r="Q4907" t="s">
        <v>26</v>
      </c>
      <c r="R4907" s="4">
        <f t="shared" si="228"/>
        <v>0.29810309497359999</v>
      </c>
      <c r="S4907" s="1" t="str">
        <f t="shared" si="229"/>
        <v>Jun-2026</v>
      </c>
      <c r="T4907" t="str">
        <f t="shared" si="230"/>
        <v>Profit</v>
      </c>
    </row>
    <row r="4908" spans="1:20" x14ac:dyDescent="0.3">
      <c r="A4908" t="s">
        <v>7133</v>
      </c>
      <c r="B4908" s="2">
        <v>46101</v>
      </c>
      <c r="C4908" t="s">
        <v>5076</v>
      </c>
      <c r="D4908" t="s">
        <v>19</v>
      </c>
      <c r="E4908" t="s">
        <v>53</v>
      </c>
      <c r="F4908" t="s">
        <v>65</v>
      </c>
      <c r="G4908" t="s">
        <v>29</v>
      </c>
      <c r="H4908" t="s">
        <v>74</v>
      </c>
      <c r="I4908" t="s">
        <v>91</v>
      </c>
      <c r="J4908">
        <v>2</v>
      </c>
      <c r="K4908">
        <v>14813.81</v>
      </c>
      <c r="L4908">
        <v>0.05</v>
      </c>
      <c r="M4908" s="6">
        <v>28146.240000000002</v>
      </c>
      <c r="N4908" s="3">
        <v>21103.72</v>
      </c>
      <c r="O4908" s="6">
        <v>7042.52</v>
      </c>
      <c r="P4908" t="s">
        <v>49</v>
      </c>
      <c r="Q4908" t="s">
        <v>26</v>
      </c>
      <c r="R4908" s="4">
        <f t="shared" si="228"/>
        <v>0.25021175119660743</v>
      </c>
      <c r="S4908" s="1" t="str">
        <f t="shared" si="229"/>
        <v>Mar-2026</v>
      </c>
      <c r="T4908" t="str">
        <f t="shared" si="230"/>
        <v>Profit</v>
      </c>
    </row>
    <row r="4909" spans="1:20" x14ac:dyDescent="0.3">
      <c r="A4909" t="s">
        <v>7134</v>
      </c>
      <c r="B4909" s="2">
        <v>45611</v>
      </c>
      <c r="C4909" t="s">
        <v>1149</v>
      </c>
      <c r="D4909" t="s">
        <v>19</v>
      </c>
      <c r="E4909" t="s">
        <v>53</v>
      </c>
      <c r="F4909" t="s">
        <v>90</v>
      </c>
      <c r="G4909" t="s">
        <v>79</v>
      </c>
      <c r="H4909" t="s">
        <v>74</v>
      </c>
      <c r="I4909" t="s">
        <v>107</v>
      </c>
      <c r="J4909">
        <v>2</v>
      </c>
      <c r="K4909">
        <v>10822.01</v>
      </c>
      <c r="L4909">
        <v>0.05</v>
      </c>
      <c r="M4909" s="6">
        <v>20561.82</v>
      </c>
      <c r="N4909" s="3">
        <v>11581.24</v>
      </c>
      <c r="O4909" s="6">
        <v>8980.58</v>
      </c>
      <c r="P4909" t="s">
        <v>49</v>
      </c>
      <c r="Q4909" t="s">
        <v>26</v>
      </c>
      <c r="R4909" s="4">
        <f t="shared" si="228"/>
        <v>0.43675997552745816</v>
      </c>
      <c r="S4909" s="1" t="str">
        <f t="shared" si="229"/>
        <v>Nov-2024</v>
      </c>
      <c r="T4909" t="str">
        <f t="shared" si="230"/>
        <v>Profit</v>
      </c>
    </row>
    <row r="4910" spans="1:20" x14ac:dyDescent="0.3">
      <c r="A4910" t="s">
        <v>7135</v>
      </c>
      <c r="B4910" s="2">
        <v>45417</v>
      </c>
      <c r="C4910" t="s">
        <v>51</v>
      </c>
      <c r="D4910" t="s">
        <v>19</v>
      </c>
      <c r="E4910" t="s">
        <v>58</v>
      </c>
      <c r="F4910" t="s">
        <v>104</v>
      </c>
      <c r="G4910" t="s">
        <v>29</v>
      </c>
      <c r="H4910" t="s">
        <v>41</v>
      </c>
      <c r="I4910" t="s">
        <v>55</v>
      </c>
      <c r="J4910">
        <v>2</v>
      </c>
      <c r="K4910">
        <v>157.54</v>
      </c>
      <c r="L4910">
        <v>0</v>
      </c>
      <c r="M4910" s="6">
        <v>315.08</v>
      </c>
      <c r="N4910" s="3">
        <v>246.64</v>
      </c>
      <c r="O4910" s="6">
        <v>68.44</v>
      </c>
      <c r="P4910" t="s">
        <v>31</v>
      </c>
      <c r="Q4910" t="s">
        <v>76</v>
      </c>
      <c r="R4910" s="4">
        <f t="shared" si="228"/>
        <v>0.21721467563793323</v>
      </c>
      <c r="S4910" s="1" t="str">
        <f t="shared" si="229"/>
        <v>May-2024</v>
      </c>
      <c r="T4910" t="str">
        <f t="shared" si="230"/>
        <v>Profit</v>
      </c>
    </row>
    <row r="4911" spans="1:20" x14ac:dyDescent="0.3">
      <c r="A4911" t="s">
        <v>7136</v>
      </c>
      <c r="B4911" s="2">
        <v>45568</v>
      </c>
      <c r="C4911" t="s">
        <v>7137</v>
      </c>
      <c r="D4911" t="s">
        <v>19</v>
      </c>
      <c r="E4911" t="s">
        <v>34</v>
      </c>
      <c r="F4911" t="s">
        <v>90</v>
      </c>
      <c r="G4911" t="s">
        <v>22</v>
      </c>
      <c r="H4911" t="s">
        <v>41</v>
      </c>
      <c r="I4911" t="s">
        <v>62</v>
      </c>
      <c r="J4911">
        <v>4</v>
      </c>
      <c r="K4911">
        <v>195.18</v>
      </c>
      <c r="L4911">
        <v>0.05</v>
      </c>
      <c r="M4911" s="6">
        <v>741.68</v>
      </c>
      <c r="N4911" s="3">
        <v>603.6</v>
      </c>
      <c r="O4911" s="6">
        <v>138.08000000000001</v>
      </c>
      <c r="P4911" t="s">
        <v>31</v>
      </c>
      <c r="Q4911" t="s">
        <v>142</v>
      </c>
      <c r="R4911" s="4">
        <f t="shared" si="228"/>
        <v>0.18617193398770363</v>
      </c>
      <c r="S4911" s="1" t="str">
        <f t="shared" si="229"/>
        <v>Oct-2024</v>
      </c>
      <c r="T4911" t="str">
        <f t="shared" si="230"/>
        <v>Profit</v>
      </c>
    </row>
    <row r="4912" spans="1:20" x14ac:dyDescent="0.3">
      <c r="A4912" t="s">
        <v>7138</v>
      </c>
      <c r="B4912" s="2">
        <v>46267</v>
      </c>
      <c r="C4912" t="s">
        <v>7139</v>
      </c>
      <c r="D4912" t="s">
        <v>19</v>
      </c>
      <c r="E4912" t="s">
        <v>53</v>
      </c>
      <c r="F4912" t="s">
        <v>65</v>
      </c>
      <c r="G4912" t="s">
        <v>29</v>
      </c>
      <c r="H4912" t="s">
        <v>23</v>
      </c>
      <c r="I4912" t="s">
        <v>94</v>
      </c>
      <c r="J4912">
        <v>2</v>
      </c>
      <c r="K4912">
        <v>672.43</v>
      </c>
      <c r="L4912">
        <v>0</v>
      </c>
      <c r="M4912" s="6">
        <v>1344.86</v>
      </c>
      <c r="N4912" s="3">
        <v>971.16</v>
      </c>
      <c r="O4912" s="6">
        <v>373.7</v>
      </c>
      <c r="P4912" t="s">
        <v>49</v>
      </c>
      <c r="Q4912" t="s">
        <v>26</v>
      </c>
      <c r="R4912" s="4">
        <f t="shared" si="228"/>
        <v>0.27787278973276031</v>
      </c>
      <c r="S4912" s="1" t="str">
        <f t="shared" si="229"/>
        <v>Sep-2026</v>
      </c>
      <c r="T4912" t="str">
        <f t="shared" si="230"/>
        <v>Profit</v>
      </c>
    </row>
    <row r="4913" spans="1:20" x14ac:dyDescent="0.3">
      <c r="A4913" t="s">
        <v>7140</v>
      </c>
      <c r="B4913" s="2">
        <v>45495</v>
      </c>
      <c r="C4913" t="s">
        <v>455</v>
      </c>
      <c r="D4913" t="s">
        <v>52</v>
      </c>
      <c r="E4913" t="s">
        <v>53</v>
      </c>
      <c r="F4913" t="s">
        <v>90</v>
      </c>
      <c r="G4913" t="s">
        <v>79</v>
      </c>
      <c r="H4913" t="s">
        <v>41</v>
      </c>
      <c r="I4913" t="s">
        <v>48</v>
      </c>
      <c r="J4913">
        <v>1</v>
      </c>
      <c r="K4913">
        <v>108.56</v>
      </c>
      <c r="L4913">
        <v>0</v>
      </c>
      <c r="M4913" s="6">
        <v>108.56</v>
      </c>
      <c r="N4913" s="3">
        <v>78.010000000000005</v>
      </c>
      <c r="O4913" s="6">
        <v>30.55</v>
      </c>
      <c r="P4913" t="s">
        <v>43</v>
      </c>
      <c r="Q4913" t="s">
        <v>26</v>
      </c>
      <c r="R4913" s="4">
        <f t="shared" si="228"/>
        <v>0.28141120117907148</v>
      </c>
      <c r="S4913" s="1" t="str">
        <f t="shared" si="229"/>
        <v>Jul-2024</v>
      </c>
      <c r="T4913" t="str">
        <f t="shared" si="230"/>
        <v>Profit</v>
      </c>
    </row>
    <row r="4914" spans="1:20" x14ac:dyDescent="0.3">
      <c r="A4914" t="s">
        <v>7141</v>
      </c>
      <c r="B4914" s="2">
        <v>45485</v>
      </c>
      <c r="C4914" t="s">
        <v>6179</v>
      </c>
      <c r="D4914" t="s">
        <v>46</v>
      </c>
      <c r="E4914" t="s">
        <v>39</v>
      </c>
      <c r="F4914" t="s">
        <v>220</v>
      </c>
      <c r="G4914" t="s">
        <v>29</v>
      </c>
      <c r="H4914" t="s">
        <v>74</v>
      </c>
      <c r="I4914" t="s">
        <v>158</v>
      </c>
      <c r="J4914">
        <v>2</v>
      </c>
      <c r="K4914">
        <v>14439.14</v>
      </c>
      <c r="L4914">
        <v>0.25</v>
      </c>
      <c r="M4914" s="6">
        <v>21658.71</v>
      </c>
      <c r="N4914" s="3">
        <v>20284</v>
      </c>
      <c r="O4914" s="6">
        <v>1374.71</v>
      </c>
      <c r="P4914" t="s">
        <v>31</v>
      </c>
      <c r="Q4914" t="s">
        <v>26</v>
      </c>
      <c r="R4914" s="4">
        <f t="shared" si="228"/>
        <v>6.3471462520159325E-2</v>
      </c>
      <c r="S4914" s="1" t="str">
        <f t="shared" si="229"/>
        <v>Jul-2024</v>
      </c>
      <c r="T4914" t="str">
        <f t="shared" si="230"/>
        <v>Profit</v>
      </c>
    </row>
    <row r="4915" spans="1:20" x14ac:dyDescent="0.3">
      <c r="A4915" t="s">
        <v>7142</v>
      </c>
      <c r="B4915" s="2">
        <v>45972</v>
      </c>
      <c r="C4915" t="s">
        <v>4347</v>
      </c>
      <c r="D4915" t="s">
        <v>52</v>
      </c>
      <c r="E4915" t="s">
        <v>53</v>
      </c>
      <c r="F4915" t="s">
        <v>97</v>
      </c>
      <c r="G4915" t="s">
        <v>22</v>
      </c>
      <c r="H4915" t="s">
        <v>74</v>
      </c>
      <c r="I4915" t="s">
        <v>75</v>
      </c>
      <c r="J4915">
        <v>1</v>
      </c>
      <c r="K4915">
        <v>3547.39</v>
      </c>
      <c r="L4915">
        <v>0.25</v>
      </c>
      <c r="M4915" s="6">
        <v>2660.54</v>
      </c>
      <c r="N4915" s="3">
        <v>2205.3000000000002</v>
      </c>
      <c r="O4915" s="6">
        <v>455.24</v>
      </c>
      <c r="P4915" t="s">
        <v>49</v>
      </c>
      <c r="Q4915" t="s">
        <v>26</v>
      </c>
      <c r="R4915" s="4">
        <f t="shared" si="228"/>
        <v>0.17110812090778565</v>
      </c>
      <c r="S4915" s="1" t="str">
        <f t="shared" si="229"/>
        <v>Nov-2025</v>
      </c>
      <c r="T4915" t="str">
        <f t="shared" si="230"/>
        <v>Profit</v>
      </c>
    </row>
    <row r="4916" spans="1:20" x14ac:dyDescent="0.3">
      <c r="A4916" t="s">
        <v>7143</v>
      </c>
      <c r="B4916" s="2">
        <v>45955</v>
      </c>
      <c r="C4916" t="s">
        <v>2452</v>
      </c>
      <c r="D4916" t="s">
        <v>19</v>
      </c>
      <c r="E4916" t="s">
        <v>53</v>
      </c>
      <c r="G4916" t="s">
        <v>79</v>
      </c>
      <c r="H4916" t="s">
        <v>74</v>
      </c>
      <c r="I4916" t="s">
        <v>137</v>
      </c>
      <c r="J4916">
        <v>1</v>
      </c>
      <c r="K4916">
        <v>15668.11</v>
      </c>
      <c r="L4916">
        <v>0.15</v>
      </c>
      <c r="M4916" s="6">
        <v>13317.89</v>
      </c>
      <c r="N4916" s="3">
        <v>9979.48</v>
      </c>
      <c r="O4916" s="6">
        <v>3338.41</v>
      </c>
      <c r="P4916" t="s">
        <v>25</v>
      </c>
      <c r="Q4916" t="s">
        <v>26</v>
      </c>
      <c r="R4916" s="4">
        <f t="shared" si="228"/>
        <v>0.250671089789749</v>
      </c>
      <c r="S4916" s="1" t="str">
        <f t="shared" si="229"/>
        <v>Oct-2025</v>
      </c>
      <c r="T4916" t="str">
        <f t="shared" si="230"/>
        <v>Profit</v>
      </c>
    </row>
    <row r="4917" spans="1:20" x14ac:dyDescent="0.3">
      <c r="A4917" t="s">
        <v>7144</v>
      </c>
      <c r="B4917" s="2">
        <v>45838</v>
      </c>
      <c r="C4917" t="s">
        <v>1863</v>
      </c>
      <c r="D4917" t="s">
        <v>52</v>
      </c>
      <c r="E4917" t="s">
        <v>34</v>
      </c>
      <c r="F4917" t="s">
        <v>35</v>
      </c>
      <c r="G4917" t="s">
        <v>79</v>
      </c>
      <c r="H4917" t="s">
        <v>23</v>
      </c>
      <c r="I4917" t="s">
        <v>30</v>
      </c>
      <c r="J4917">
        <v>1</v>
      </c>
      <c r="K4917">
        <v>2117.31</v>
      </c>
      <c r="L4917">
        <v>0.25</v>
      </c>
      <c r="M4917" s="6">
        <v>1587.98</v>
      </c>
      <c r="N4917" s="3">
        <v>1218.67</v>
      </c>
      <c r="O4917" s="6">
        <v>369.31</v>
      </c>
      <c r="P4917" t="s">
        <v>70</v>
      </c>
      <c r="Q4917" t="s">
        <v>26</v>
      </c>
      <c r="R4917" s="4">
        <f t="shared" si="228"/>
        <v>0.23256590133376995</v>
      </c>
      <c r="S4917" s="1" t="str">
        <f t="shared" si="229"/>
        <v>Jun-2025</v>
      </c>
      <c r="T4917" t="str">
        <f t="shared" si="230"/>
        <v>Profit</v>
      </c>
    </row>
    <row r="4918" spans="1:20" x14ac:dyDescent="0.3">
      <c r="A4918" t="s">
        <v>7145</v>
      </c>
      <c r="B4918" s="2">
        <v>45987</v>
      </c>
      <c r="C4918" t="s">
        <v>245</v>
      </c>
      <c r="D4918" t="s">
        <v>19</v>
      </c>
      <c r="E4918" t="s">
        <v>20</v>
      </c>
      <c r="F4918" t="s">
        <v>157</v>
      </c>
      <c r="G4918" t="s">
        <v>29</v>
      </c>
      <c r="H4918" t="s">
        <v>23</v>
      </c>
      <c r="I4918" t="s">
        <v>30</v>
      </c>
      <c r="J4918">
        <v>1</v>
      </c>
      <c r="K4918">
        <v>1570.72</v>
      </c>
      <c r="L4918">
        <v>0.1</v>
      </c>
      <c r="M4918" s="6">
        <v>1413.65</v>
      </c>
      <c r="N4918" s="3">
        <v>1261.71</v>
      </c>
      <c r="O4918" s="6">
        <v>151.94</v>
      </c>
      <c r="P4918" t="s">
        <v>31</v>
      </c>
      <c r="Q4918" t="s">
        <v>26</v>
      </c>
      <c r="R4918" s="4">
        <f t="shared" si="228"/>
        <v>0.10748063523502988</v>
      </c>
      <c r="S4918" s="1" t="str">
        <f t="shared" si="229"/>
        <v>Nov-2025</v>
      </c>
      <c r="T4918" t="str">
        <f t="shared" si="230"/>
        <v>Profit</v>
      </c>
    </row>
    <row r="4919" spans="1:20" x14ac:dyDescent="0.3">
      <c r="A4919" t="s">
        <v>7146</v>
      </c>
      <c r="B4919" s="2">
        <v>45577</v>
      </c>
      <c r="C4919" t="s">
        <v>2711</v>
      </c>
      <c r="D4919" t="s">
        <v>19</v>
      </c>
      <c r="E4919" t="s">
        <v>58</v>
      </c>
      <c r="F4919" t="s">
        <v>104</v>
      </c>
      <c r="G4919" t="s">
        <v>22</v>
      </c>
      <c r="H4919" t="s">
        <v>41</v>
      </c>
      <c r="I4919" t="s">
        <v>62</v>
      </c>
      <c r="J4919">
        <v>3</v>
      </c>
      <c r="K4919">
        <v>132.38999999999999</v>
      </c>
      <c r="L4919">
        <v>0.15</v>
      </c>
      <c r="M4919" s="6">
        <v>337.59</v>
      </c>
      <c r="N4919" s="3">
        <v>229.91</v>
      </c>
      <c r="O4919" s="6">
        <v>107.68</v>
      </c>
      <c r="P4919" t="s">
        <v>49</v>
      </c>
      <c r="Q4919" t="s">
        <v>26</v>
      </c>
      <c r="R4919" s="4">
        <f t="shared" si="228"/>
        <v>0.31896679404010786</v>
      </c>
      <c r="S4919" s="1" t="str">
        <f t="shared" si="229"/>
        <v>Oct-2024</v>
      </c>
      <c r="T4919" t="str">
        <f t="shared" si="230"/>
        <v>Profit</v>
      </c>
    </row>
    <row r="4920" spans="1:20" x14ac:dyDescent="0.3">
      <c r="A4920" t="s">
        <v>7147</v>
      </c>
      <c r="B4920" s="2">
        <v>45348</v>
      </c>
      <c r="C4920" t="s">
        <v>6247</v>
      </c>
      <c r="D4920" t="s">
        <v>46</v>
      </c>
      <c r="E4920" t="s">
        <v>53</v>
      </c>
      <c r="F4920" t="s">
        <v>97</v>
      </c>
      <c r="G4920" t="s">
        <v>29</v>
      </c>
      <c r="H4920" t="s">
        <v>23</v>
      </c>
      <c r="I4920" t="s">
        <v>69</v>
      </c>
      <c r="J4920">
        <v>1</v>
      </c>
      <c r="K4920">
        <v>12315.06</v>
      </c>
      <c r="L4920">
        <v>0</v>
      </c>
      <c r="M4920" s="6">
        <v>12315.06</v>
      </c>
      <c r="N4920" s="3">
        <v>9996.2199999999993</v>
      </c>
      <c r="O4920" s="6">
        <v>2318.84</v>
      </c>
      <c r="P4920" t="s">
        <v>25</v>
      </c>
      <c r="Q4920" t="s">
        <v>26</v>
      </c>
      <c r="R4920" s="4">
        <f t="shared" si="228"/>
        <v>0.18829303308307066</v>
      </c>
      <c r="S4920" s="1" t="str">
        <f t="shared" si="229"/>
        <v>Feb-2024</v>
      </c>
      <c r="T4920" t="str">
        <f t="shared" si="230"/>
        <v>Profit</v>
      </c>
    </row>
    <row r="4921" spans="1:20" x14ac:dyDescent="0.3">
      <c r="A4921" t="s">
        <v>7148</v>
      </c>
      <c r="B4921" s="2">
        <v>46025</v>
      </c>
      <c r="C4921" t="s">
        <v>1020</v>
      </c>
      <c r="D4921" t="s">
        <v>19</v>
      </c>
      <c r="E4921" t="s">
        <v>39</v>
      </c>
      <c r="F4921" t="s">
        <v>220</v>
      </c>
      <c r="G4921" t="s">
        <v>22</v>
      </c>
      <c r="H4921" t="s">
        <v>23</v>
      </c>
      <c r="I4921" t="s">
        <v>24</v>
      </c>
      <c r="J4921">
        <v>5</v>
      </c>
      <c r="K4921">
        <v>90329.8</v>
      </c>
      <c r="L4921">
        <v>0</v>
      </c>
      <c r="M4921" s="6">
        <v>451649</v>
      </c>
      <c r="N4921" s="3">
        <v>334731.76</v>
      </c>
      <c r="O4921" s="6">
        <v>116917.24</v>
      </c>
      <c r="P4921" t="s">
        <v>70</v>
      </c>
      <c r="Q4921" t="s">
        <v>26</v>
      </c>
      <c r="R4921" s="4">
        <f t="shared" si="228"/>
        <v>0.25886748337757864</v>
      </c>
      <c r="S4921" s="1" t="str">
        <f t="shared" si="229"/>
        <v>Jan-2026</v>
      </c>
      <c r="T4921" t="str">
        <f t="shared" si="230"/>
        <v>Profit</v>
      </c>
    </row>
    <row r="4922" spans="1:20" x14ac:dyDescent="0.3">
      <c r="A4922" t="s">
        <v>7149</v>
      </c>
      <c r="B4922" s="2">
        <v>45594</v>
      </c>
      <c r="C4922" t="s">
        <v>1600</v>
      </c>
      <c r="D4922" t="s">
        <v>19</v>
      </c>
      <c r="E4922" t="s">
        <v>34</v>
      </c>
      <c r="F4922" t="s">
        <v>73</v>
      </c>
      <c r="G4922" t="s">
        <v>22</v>
      </c>
      <c r="H4922" t="s">
        <v>23</v>
      </c>
      <c r="I4922" t="s">
        <v>94</v>
      </c>
      <c r="J4922">
        <v>4</v>
      </c>
      <c r="K4922">
        <v>3044.85</v>
      </c>
      <c r="L4922">
        <v>0.1</v>
      </c>
      <c r="M4922" s="6">
        <v>10961.46</v>
      </c>
      <c r="N4922" s="3">
        <v>9076.59</v>
      </c>
      <c r="O4922" s="6">
        <v>1884.87</v>
      </c>
      <c r="P4922" t="s">
        <v>49</v>
      </c>
      <c r="Q4922" t="s">
        <v>142</v>
      </c>
      <c r="R4922" s="4">
        <f t="shared" si="228"/>
        <v>0.17195428346223951</v>
      </c>
      <c r="S4922" s="1" t="str">
        <f t="shared" si="229"/>
        <v>Oct-2024</v>
      </c>
      <c r="T4922" t="str">
        <f t="shared" si="230"/>
        <v>Profit</v>
      </c>
    </row>
    <row r="4923" spans="1:20" x14ac:dyDescent="0.3">
      <c r="A4923" t="s">
        <v>7150</v>
      </c>
      <c r="B4923" s="2">
        <v>45454</v>
      </c>
      <c r="C4923" t="s">
        <v>2728</v>
      </c>
      <c r="D4923" t="s">
        <v>19</v>
      </c>
      <c r="E4923" t="s">
        <v>58</v>
      </c>
      <c r="F4923" t="s">
        <v>104</v>
      </c>
      <c r="G4923" t="s">
        <v>22</v>
      </c>
      <c r="H4923" t="s">
        <v>41</v>
      </c>
      <c r="I4923" t="s">
        <v>48</v>
      </c>
      <c r="J4923">
        <v>3</v>
      </c>
      <c r="K4923">
        <v>65.83</v>
      </c>
      <c r="L4923">
        <v>0</v>
      </c>
      <c r="M4923" s="6">
        <v>197.49</v>
      </c>
      <c r="N4923" s="3">
        <v>157.27000000000001</v>
      </c>
      <c r="O4923" s="6">
        <v>40.22</v>
      </c>
      <c r="P4923" t="s">
        <v>49</v>
      </c>
      <c r="Q4923" t="s">
        <v>26</v>
      </c>
      <c r="R4923" s="4">
        <f t="shared" si="228"/>
        <v>0.2036558813104461</v>
      </c>
      <c r="S4923" s="1" t="str">
        <f t="shared" si="229"/>
        <v>Jun-2024</v>
      </c>
      <c r="T4923" t="str">
        <f t="shared" si="230"/>
        <v>Profit</v>
      </c>
    </row>
    <row r="4924" spans="1:20" x14ac:dyDescent="0.3">
      <c r="A4924" t="s">
        <v>7151</v>
      </c>
      <c r="B4924" s="2">
        <v>45310</v>
      </c>
      <c r="C4924" t="s">
        <v>2318</v>
      </c>
      <c r="D4924" t="s">
        <v>19</v>
      </c>
      <c r="E4924" t="s">
        <v>53</v>
      </c>
      <c r="F4924" t="s">
        <v>65</v>
      </c>
      <c r="G4924" t="s">
        <v>22</v>
      </c>
      <c r="H4924" t="s">
        <v>41</v>
      </c>
      <c r="I4924" t="s">
        <v>134</v>
      </c>
      <c r="J4924">
        <v>1</v>
      </c>
      <c r="K4924">
        <v>217.45</v>
      </c>
      <c r="L4924">
        <v>0.1</v>
      </c>
      <c r="M4924" s="6">
        <v>195.7</v>
      </c>
      <c r="N4924" s="3">
        <v>139.97999999999999</v>
      </c>
      <c r="O4924" s="6">
        <v>55.72</v>
      </c>
      <c r="P4924" t="s">
        <v>70</v>
      </c>
      <c r="Q4924" t="s">
        <v>26</v>
      </c>
      <c r="R4924" s="4">
        <f t="shared" si="228"/>
        <v>0.284721512519162</v>
      </c>
      <c r="S4924" s="1" t="str">
        <f t="shared" si="229"/>
        <v>Jan-2024</v>
      </c>
      <c r="T4924" t="str">
        <f t="shared" si="230"/>
        <v>Profit</v>
      </c>
    </row>
    <row r="4925" spans="1:20" x14ac:dyDescent="0.3">
      <c r="A4925" t="s">
        <v>7152</v>
      </c>
      <c r="B4925" s="2">
        <v>45661</v>
      </c>
      <c r="C4925" t="s">
        <v>4979</v>
      </c>
      <c r="D4925" t="s">
        <v>19</v>
      </c>
      <c r="E4925" t="s">
        <v>39</v>
      </c>
      <c r="F4925" t="s">
        <v>120</v>
      </c>
      <c r="G4925" t="s">
        <v>79</v>
      </c>
      <c r="H4925" t="s">
        <v>23</v>
      </c>
      <c r="I4925" t="s">
        <v>36</v>
      </c>
      <c r="J4925">
        <v>1</v>
      </c>
      <c r="K4925">
        <v>5552.61</v>
      </c>
      <c r="L4925">
        <v>0</v>
      </c>
      <c r="M4925" s="6">
        <v>5552.61</v>
      </c>
      <c r="N4925" s="3">
        <v>4245.76</v>
      </c>
      <c r="O4925" s="6">
        <v>1306.8499999999999</v>
      </c>
      <c r="P4925" t="s">
        <v>43</v>
      </c>
      <c r="Q4925" t="s">
        <v>76</v>
      </c>
      <c r="R4925" s="4">
        <f t="shared" si="228"/>
        <v>0.23535778669850754</v>
      </c>
      <c r="S4925" s="1" t="str">
        <f t="shared" si="229"/>
        <v>Jan-2025</v>
      </c>
      <c r="T4925" t="str">
        <f t="shared" si="230"/>
        <v>Profit</v>
      </c>
    </row>
    <row r="4926" spans="1:20" x14ac:dyDescent="0.3">
      <c r="A4926" t="s">
        <v>7153</v>
      </c>
      <c r="B4926" s="2">
        <v>45555</v>
      </c>
      <c r="C4926" t="s">
        <v>3191</v>
      </c>
      <c r="D4926" t="s">
        <v>19</v>
      </c>
      <c r="E4926" t="s">
        <v>39</v>
      </c>
      <c r="F4926" t="s">
        <v>146</v>
      </c>
      <c r="G4926" t="s">
        <v>22</v>
      </c>
      <c r="H4926" t="s">
        <v>41</v>
      </c>
      <c r="I4926" t="s">
        <v>134</v>
      </c>
      <c r="J4926">
        <v>1</v>
      </c>
      <c r="K4926">
        <v>340.01</v>
      </c>
      <c r="L4926">
        <v>0.1</v>
      </c>
      <c r="M4926" s="6">
        <v>306.01</v>
      </c>
      <c r="N4926" s="3">
        <v>208.64</v>
      </c>
      <c r="O4926" s="6">
        <v>97.37</v>
      </c>
      <c r="P4926" t="s">
        <v>49</v>
      </c>
      <c r="Q4926" t="s">
        <v>26</v>
      </c>
      <c r="R4926" s="4">
        <f t="shared" si="228"/>
        <v>0.31819221594065555</v>
      </c>
      <c r="S4926" s="1" t="str">
        <f t="shared" si="229"/>
        <v>Sep-2024</v>
      </c>
      <c r="T4926" t="str">
        <f t="shared" si="230"/>
        <v>Profit</v>
      </c>
    </row>
    <row r="4927" spans="1:20" x14ac:dyDescent="0.3">
      <c r="A4927" t="s">
        <v>7154</v>
      </c>
      <c r="B4927" s="2">
        <v>46085</v>
      </c>
      <c r="C4927" t="s">
        <v>332</v>
      </c>
      <c r="D4927" t="s">
        <v>19</v>
      </c>
      <c r="E4927" t="s">
        <v>34</v>
      </c>
      <c r="F4927" t="s">
        <v>73</v>
      </c>
      <c r="G4927" t="s">
        <v>22</v>
      </c>
      <c r="H4927" t="s">
        <v>23</v>
      </c>
      <c r="I4927" t="s">
        <v>36</v>
      </c>
      <c r="J4927">
        <v>5</v>
      </c>
      <c r="K4927">
        <v>8875.92</v>
      </c>
      <c r="L4927">
        <v>0.1</v>
      </c>
      <c r="M4927" s="6">
        <v>39941.64</v>
      </c>
      <c r="N4927" s="3">
        <v>23155.95</v>
      </c>
      <c r="O4927" s="6">
        <v>16785.689999999999</v>
      </c>
      <c r="P4927" t="s">
        <v>25</v>
      </c>
      <c r="Q4927" t="s">
        <v>26</v>
      </c>
      <c r="R4927" s="4">
        <f t="shared" si="228"/>
        <v>0.42025540263244071</v>
      </c>
      <c r="S4927" s="1" t="str">
        <f t="shared" si="229"/>
        <v>Mar-2026</v>
      </c>
      <c r="T4927" t="str">
        <f t="shared" si="230"/>
        <v>Profit</v>
      </c>
    </row>
    <row r="4928" spans="1:20" x14ac:dyDescent="0.3">
      <c r="A4928" t="s">
        <v>7155</v>
      </c>
      <c r="B4928" s="2">
        <v>45404</v>
      </c>
      <c r="C4928" t="s">
        <v>4341</v>
      </c>
      <c r="D4928" t="s">
        <v>19</v>
      </c>
      <c r="E4928" t="s">
        <v>58</v>
      </c>
      <c r="F4928" t="s">
        <v>129</v>
      </c>
      <c r="G4928" t="s">
        <v>22</v>
      </c>
      <c r="H4928" t="s">
        <v>41</v>
      </c>
      <c r="I4928" t="s">
        <v>42</v>
      </c>
      <c r="J4928">
        <v>2</v>
      </c>
      <c r="K4928">
        <v>226.85</v>
      </c>
      <c r="L4928">
        <v>0</v>
      </c>
      <c r="M4928" s="6">
        <v>453.7</v>
      </c>
      <c r="N4928" s="3">
        <v>248</v>
      </c>
      <c r="O4928" s="6">
        <v>205.7</v>
      </c>
      <c r="P4928" t="s">
        <v>43</v>
      </c>
      <c r="Q4928" t="s">
        <v>26</v>
      </c>
      <c r="R4928" s="4">
        <f t="shared" si="228"/>
        <v>0.4533832929248402</v>
      </c>
      <c r="S4928" s="1" t="str">
        <f t="shared" si="229"/>
        <v>Apr-2024</v>
      </c>
      <c r="T4928" t="str">
        <f t="shared" si="230"/>
        <v>Profit</v>
      </c>
    </row>
    <row r="4929" spans="1:20" x14ac:dyDescent="0.3">
      <c r="A4929" t="s">
        <v>7156</v>
      </c>
      <c r="B4929" s="2">
        <v>45779</v>
      </c>
      <c r="C4929" t="s">
        <v>249</v>
      </c>
      <c r="D4929" t="s">
        <v>19</v>
      </c>
      <c r="E4929" t="s">
        <v>53</v>
      </c>
      <c r="F4929" t="s">
        <v>65</v>
      </c>
      <c r="G4929" t="s">
        <v>79</v>
      </c>
      <c r="H4929" t="s">
        <v>74</v>
      </c>
      <c r="I4929" t="s">
        <v>75</v>
      </c>
      <c r="J4929">
        <v>4</v>
      </c>
      <c r="K4929">
        <v>2950.98</v>
      </c>
      <c r="L4929">
        <v>0.2</v>
      </c>
      <c r="M4929" s="6">
        <v>9443.14</v>
      </c>
      <c r="N4929" s="3">
        <v>8904.02</v>
      </c>
      <c r="O4929" s="6">
        <v>539.12</v>
      </c>
      <c r="P4929" t="s">
        <v>70</v>
      </c>
      <c r="Q4929" t="s">
        <v>26</v>
      </c>
      <c r="R4929" s="4">
        <f t="shared" si="228"/>
        <v>5.7091179417015955E-2</v>
      </c>
      <c r="S4929" s="1" t="str">
        <f t="shared" si="229"/>
        <v>May-2025</v>
      </c>
      <c r="T4929" t="str">
        <f t="shared" si="230"/>
        <v>Profit</v>
      </c>
    </row>
    <row r="4930" spans="1:20" x14ac:dyDescent="0.3">
      <c r="A4930" t="s">
        <v>7157</v>
      </c>
      <c r="B4930" s="2">
        <v>45618</v>
      </c>
      <c r="C4930" t="s">
        <v>3236</v>
      </c>
      <c r="D4930" t="s">
        <v>19</v>
      </c>
      <c r="E4930" t="s">
        <v>39</v>
      </c>
      <c r="F4930" t="s">
        <v>220</v>
      </c>
      <c r="G4930" t="s">
        <v>79</v>
      </c>
      <c r="H4930" t="s">
        <v>41</v>
      </c>
      <c r="I4930" t="s">
        <v>125</v>
      </c>
      <c r="J4930">
        <v>6</v>
      </c>
      <c r="K4930">
        <v>50.28</v>
      </c>
      <c r="L4930">
        <v>0.15</v>
      </c>
      <c r="M4930" s="6">
        <v>256.43</v>
      </c>
      <c r="N4930" s="3">
        <v>177.83</v>
      </c>
      <c r="O4930" s="6">
        <v>78.599999999999994</v>
      </c>
      <c r="P4930" t="s">
        <v>31</v>
      </c>
      <c r="Q4930" t="s">
        <v>26</v>
      </c>
      <c r="R4930" s="4">
        <f t="shared" si="228"/>
        <v>0.30651639823733567</v>
      </c>
      <c r="S4930" s="1" t="str">
        <f t="shared" si="229"/>
        <v>Nov-2024</v>
      </c>
      <c r="T4930" t="str">
        <f t="shared" si="230"/>
        <v>Profit</v>
      </c>
    </row>
    <row r="4931" spans="1:20" x14ac:dyDescent="0.3">
      <c r="A4931" t="s">
        <v>7158</v>
      </c>
      <c r="B4931" s="2">
        <v>45833</v>
      </c>
      <c r="C4931" t="s">
        <v>5222</v>
      </c>
      <c r="D4931" t="s">
        <v>19</v>
      </c>
      <c r="E4931" t="s">
        <v>20</v>
      </c>
      <c r="F4931" t="s">
        <v>157</v>
      </c>
      <c r="G4931" t="s">
        <v>29</v>
      </c>
      <c r="H4931" t="s">
        <v>41</v>
      </c>
      <c r="I4931" t="s">
        <v>62</v>
      </c>
      <c r="J4931">
        <v>4</v>
      </c>
      <c r="K4931">
        <v>548.75</v>
      </c>
      <c r="L4931">
        <v>0.15</v>
      </c>
      <c r="M4931" s="6">
        <v>1865.75</v>
      </c>
      <c r="N4931" s="3">
        <v>1144.3599999999999</v>
      </c>
      <c r="O4931" s="6">
        <v>721.39</v>
      </c>
      <c r="P4931" t="s">
        <v>25</v>
      </c>
      <c r="Q4931" t="s">
        <v>26</v>
      </c>
      <c r="R4931" s="4">
        <f t="shared" si="228"/>
        <v>0.3866488007503685</v>
      </c>
      <c r="S4931" s="1" t="str">
        <f t="shared" si="229"/>
        <v>Jun-2025</v>
      </c>
      <c r="T4931" t="str">
        <f t="shared" si="230"/>
        <v>Profit</v>
      </c>
    </row>
    <row r="4932" spans="1:20" x14ac:dyDescent="0.3">
      <c r="A4932" t="s">
        <v>7159</v>
      </c>
      <c r="B4932" s="2">
        <v>45938</v>
      </c>
      <c r="C4932" t="s">
        <v>4138</v>
      </c>
      <c r="D4932" t="s">
        <v>19</v>
      </c>
      <c r="E4932" t="s">
        <v>39</v>
      </c>
      <c r="F4932" t="s">
        <v>220</v>
      </c>
      <c r="G4932" t="s">
        <v>22</v>
      </c>
      <c r="H4932" t="s">
        <v>74</v>
      </c>
      <c r="I4932" t="s">
        <v>158</v>
      </c>
      <c r="J4932">
        <v>5</v>
      </c>
      <c r="K4932">
        <v>12571.84</v>
      </c>
      <c r="L4932">
        <v>0.2</v>
      </c>
      <c r="M4932" s="6">
        <v>50287.360000000001</v>
      </c>
      <c r="N4932" s="3">
        <v>41468.47</v>
      </c>
      <c r="O4932" s="6">
        <v>8818.89</v>
      </c>
      <c r="P4932" t="s">
        <v>49</v>
      </c>
      <c r="Q4932" t="s">
        <v>26</v>
      </c>
      <c r="R4932" s="4">
        <f t="shared" si="228"/>
        <v>0.17536991403008628</v>
      </c>
      <c r="S4932" s="1" t="str">
        <f t="shared" si="229"/>
        <v>Oct-2025</v>
      </c>
      <c r="T4932" t="str">
        <f t="shared" si="230"/>
        <v>Profit</v>
      </c>
    </row>
    <row r="4933" spans="1:20" x14ac:dyDescent="0.3">
      <c r="A4933" t="s">
        <v>7160</v>
      </c>
      <c r="B4933" s="2">
        <v>45870</v>
      </c>
      <c r="C4933" t="s">
        <v>7161</v>
      </c>
      <c r="D4933" t="s">
        <v>19</v>
      </c>
      <c r="E4933" t="s">
        <v>53</v>
      </c>
      <c r="F4933" t="s">
        <v>54</v>
      </c>
      <c r="G4933" t="s">
        <v>29</v>
      </c>
      <c r="H4933" t="s">
        <v>74</v>
      </c>
      <c r="I4933" t="s">
        <v>75</v>
      </c>
      <c r="J4933">
        <v>2</v>
      </c>
      <c r="K4933">
        <v>8337.98</v>
      </c>
      <c r="L4933">
        <v>0.15</v>
      </c>
      <c r="M4933" s="6">
        <v>14174.57</v>
      </c>
      <c r="N4933" s="3">
        <v>10484.57</v>
      </c>
      <c r="O4933" s="6">
        <v>3690</v>
      </c>
      <c r="P4933" t="s">
        <v>31</v>
      </c>
      <c r="Q4933" t="s">
        <v>76</v>
      </c>
      <c r="R4933" s="4">
        <f t="shared" ref="R4933:R4996" si="231">IFERROR(O4933/M4933,0)</f>
        <v>0.2603253573124264</v>
      </c>
      <c r="S4933" s="1" t="str">
        <f t="shared" ref="S4933:S4996" si="232">TEXT(B4933,"mmm-yyyy")</f>
        <v>Aug-2025</v>
      </c>
      <c r="T4933" t="str">
        <f t="shared" ref="T4933:T4996" si="233">IF(O4933&gt;0,"Profit",IF(O4933&lt;0,"Loss","Break-Even"))</f>
        <v>Profit</v>
      </c>
    </row>
    <row r="4934" spans="1:20" x14ac:dyDescent="0.3">
      <c r="A4934" t="s">
        <v>7162</v>
      </c>
      <c r="B4934" s="2">
        <v>45356</v>
      </c>
      <c r="C4934" t="s">
        <v>4028</v>
      </c>
      <c r="D4934" t="s">
        <v>19</v>
      </c>
      <c r="E4934" t="s">
        <v>58</v>
      </c>
      <c r="F4934" t="s">
        <v>54</v>
      </c>
      <c r="G4934" t="s">
        <v>79</v>
      </c>
      <c r="H4934" t="s">
        <v>74</v>
      </c>
      <c r="I4934" t="s">
        <v>137</v>
      </c>
      <c r="J4934">
        <v>3</v>
      </c>
      <c r="K4934">
        <v>8858.7900000000009</v>
      </c>
      <c r="L4934">
        <v>0.15</v>
      </c>
      <c r="M4934" s="6">
        <v>22589.91</v>
      </c>
      <c r="N4934" s="3">
        <v>16305.05</v>
      </c>
      <c r="O4934" s="6">
        <v>6284.86</v>
      </c>
      <c r="P4934" t="s">
        <v>31</v>
      </c>
      <c r="Q4934" t="s">
        <v>26</v>
      </c>
      <c r="R4934" s="4">
        <f t="shared" si="231"/>
        <v>0.27821536252247131</v>
      </c>
      <c r="S4934" s="1" t="str">
        <f t="shared" si="232"/>
        <v>Mar-2024</v>
      </c>
      <c r="T4934" t="str">
        <f t="shared" si="233"/>
        <v>Profit</v>
      </c>
    </row>
    <row r="4935" spans="1:20" x14ac:dyDescent="0.3">
      <c r="A4935" t="s">
        <v>7163</v>
      </c>
      <c r="B4935" s="2">
        <v>45583</v>
      </c>
      <c r="C4935" t="s">
        <v>2763</v>
      </c>
      <c r="D4935" t="s">
        <v>52</v>
      </c>
      <c r="E4935" t="s">
        <v>20</v>
      </c>
      <c r="F4935" t="s">
        <v>205</v>
      </c>
      <c r="G4935" t="s">
        <v>22</v>
      </c>
      <c r="H4935" t="s">
        <v>23</v>
      </c>
      <c r="I4935" t="s">
        <v>24</v>
      </c>
      <c r="J4935">
        <v>2</v>
      </c>
      <c r="K4935">
        <v>74761.460000000006</v>
      </c>
      <c r="L4935">
        <v>0.1</v>
      </c>
      <c r="M4935" s="6">
        <v>134570.63</v>
      </c>
      <c r="N4935" s="3">
        <v>115945.49</v>
      </c>
      <c r="O4935" s="6">
        <v>18625.14</v>
      </c>
      <c r="P4935" t="s">
        <v>70</v>
      </c>
      <c r="Q4935" t="s">
        <v>76</v>
      </c>
      <c r="R4935" s="4">
        <f t="shared" si="231"/>
        <v>0.13840419711195526</v>
      </c>
      <c r="S4935" s="1" t="str">
        <f t="shared" si="232"/>
        <v>Oct-2024</v>
      </c>
      <c r="T4935" t="str">
        <f t="shared" si="233"/>
        <v>Profit</v>
      </c>
    </row>
    <row r="4936" spans="1:20" x14ac:dyDescent="0.3">
      <c r="A4936" t="s">
        <v>7164</v>
      </c>
      <c r="B4936" s="2">
        <v>45316</v>
      </c>
      <c r="C4936" t="s">
        <v>6468</v>
      </c>
      <c r="D4936" t="s">
        <v>19</v>
      </c>
      <c r="E4936" t="s">
        <v>39</v>
      </c>
      <c r="F4936" t="s">
        <v>120</v>
      </c>
      <c r="G4936" t="s">
        <v>22</v>
      </c>
      <c r="H4936" t="s">
        <v>74</v>
      </c>
      <c r="I4936" t="s">
        <v>107</v>
      </c>
      <c r="J4936">
        <v>3</v>
      </c>
      <c r="K4936">
        <v>11920.29</v>
      </c>
      <c r="L4936">
        <v>0.2</v>
      </c>
      <c r="M4936" s="6">
        <v>28608.7</v>
      </c>
      <c r="N4936" s="3">
        <v>28216.22</v>
      </c>
      <c r="O4936" s="6">
        <v>392.48</v>
      </c>
      <c r="P4936" t="s">
        <v>70</v>
      </c>
      <c r="Q4936" t="s">
        <v>26</v>
      </c>
      <c r="R4936" s="4">
        <f t="shared" si="231"/>
        <v>1.3718903690136218E-2</v>
      </c>
      <c r="S4936" s="1" t="str">
        <f t="shared" si="232"/>
        <v>Jan-2024</v>
      </c>
      <c r="T4936" t="str">
        <f t="shared" si="233"/>
        <v>Profit</v>
      </c>
    </row>
    <row r="4937" spans="1:20" x14ac:dyDescent="0.3">
      <c r="A4937" t="s">
        <v>7165</v>
      </c>
      <c r="B4937" s="2">
        <v>45840</v>
      </c>
      <c r="C4937" t="s">
        <v>5555</v>
      </c>
      <c r="D4937" t="s">
        <v>52</v>
      </c>
      <c r="E4937" t="s">
        <v>20</v>
      </c>
      <c r="F4937" t="s">
        <v>21</v>
      </c>
      <c r="G4937" t="s">
        <v>22</v>
      </c>
      <c r="H4937" t="s">
        <v>74</v>
      </c>
      <c r="I4937" t="s">
        <v>158</v>
      </c>
      <c r="J4937">
        <v>1</v>
      </c>
      <c r="K4937">
        <v>7233.62</v>
      </c>
      <c r="L4937">
        <v>0.05</v>
      </c>
      <c r="M4937" s="6">
        <v>6871.94</v>
      </c>
      <c r="N4937" s="3">
        <v>5061.6499999999996</v>
      </c>
      <c r="O4937" s="6">
        <v>1810.29</v>
      </c>
      <c r="P4937" t="s">
        <v>49</v>
      </c>
      <c r="Q4937" t="s">
        <v>26</v>
      </c>
      <c r="R4937" s="4">
        <f t="shared" si="231"/>
        <v>0.26343216035064337</v>
      </c>
      <c r="S4937" s="1" t="str">
        <f t="shared" si="232"/>
        <v>Jul-2025</v>
      </c>
      <c r="T4937" t="str">
        <f t="shared" si="233"/>
        <v>Profit</v>
      </c>
    </row>
    <row r="4938" spans="1:20" x14ac:dyDescent="0.3">
      <c r="A4938" t="s">
        <v>7166</v>
      </c>
      <c r="B4938" s="2">
        <v>45292</v>
      </c>
      <c r="C4938" t="s">
        <v>1879</v>
      </c>
      <c r="D4938" t="s">
        <v>46</v>
      </c>
      <c r="E4938" t="s">
        <v>39</v>
      </c>
      <c r="F4938" t="s">
        <v>220</v>
      </c>
      <c r="G4938" t="s">
        <v>79</v>
      </c>
      <c r="H4938" t="s">
        <v>23</v>
      </c>
      <c r="I4938" t="s">
        <v>59</v>
      </c>
      <c r="J4938">
        <v>2</v>
      </c>
      <c r="K4938">
        <v>3142.15</v>
      </c>
      <c r="L4938">
        <v>0.1</v>
      </c>
      <c r="M4938" s="6">
        <v>5655.87</v>
      </c>
      <c r="N4938" s="3">
        <v>5091.7700000000004</v>
      </c>
      <c r="O4938" s="6">
        <v>564.1</v>
      </c>
      <c r="P4938" t="s">
        <v>25</v>
      </c>
      <c r="Q4938" t="s">
        <v>26</v>
      </c>
      <c r="R4938" s="4">
        <f t="shared" si="231"/>
        <v>9.9737087309291067E-2</v>
      </c>
      <c r="S4938" s="1" t="str">
        <f t="shared" si="232"/>
        <v>Jan-2024</v>
      </c>
      <c r="T4938" t="str">
        <f t="shared" si="233"/>
        <v>Profit</v>
      </c>
    </row>
    <row r="4939" spans="1:20" x14ac:dyDescent="0.3">
      <c r="A4939" t="s">
        <v>7167</v>
      </c>
      <c r="B4939" s="2">
        <v>46202</v>
      </c>
      <c r="C4939" t="s">
        <v>667</v>
      </c>
      <c r="D4939" t="s">
        <v>19</v>
      </c>
      <c r="E4939" t="s">
        <v>53</v>
      </c>
      <c r="F4939" t="s">
        <v>97</v>
      </c>
      <c r="G4939" t="s">
        <v>22</v>
      </c>
      <c r="H4939" t="s">
        <v>23</v>
      </c>
      <c r="I4939" t="s">
        <v>59</v>
      </c>
      <c r="J4939">
        <v>2</v>
      </c>
      <c r="K4939">
        <v>4173.12</v>
      </c>
      <c r="L4939">
        <v>0.1</v>
      </c>
      <c r="M4939" s="6">
        <v>7511.62</v>
      </c>
      <c r="N4939" s="3">
        <v>5280.36</v>
      </c>
      <c r="O4939" s="6">
        <v>2231.2600000000002</v>
      </c>
      <c r="P4939" t="s">
        <v>25</v>
      </c>
      <c r="Q4939" t="s">
        <v>26</v>
      </c>
      <c r="R4939" s="4">
        <f t="shared" si="231"/>
        <v>0.29704111762842106</v>
      </c>
      <c r="S4939" s="1" t="str">
        <f t="shared" si="232"/>
        <v>Jun-2026</v>
      </c>
      <c r="T4939" t="str">
        <f t="shared" si="233"/>
        <v>Profit</v>
      </c>
    </row>
    <row r="4940" spans="1:20" x14ac:dyDescent="0.3">
      <c r="A4940" t="s">
        <v>7168</v>
      </c>
      <c r="B4940" s="2">
        <v>45840</v>
      </c>
      <c r="C4940" t="s">
        <v>1652</v>
      </c>
      <c r="D4940" t="s">
        <v>46</v>
      </c>
      <c r="E4940" t="s">
        <v>20</v>
      </c>
      <c r="F4940" t="s">
        <v>157</v>
      </c>
      <c r="G4940" t="s">
        <v>22</v>
      </c>
      <c r="H4940" t="s">
        <v>74</v>
      </c>
      <c r="I4940" t="s">
        <v>137</v>
      </c>
      <c r="J4940">
        <v>1</v>
      </c>
      <c r="K4940">
        <v>6372.45</v>
      </c>
      <c r="L4940">
        <v>0</v>
      </c>
      <c r="M4940" s="6">
        <v>6372.45</v>
      </c>
      <c r="N4940" s="3">
        <v>3790.09</v>
      </c>
      <c r="O4940" s="6">
        <v>2582.36</v>
      </c>
      <c r="P4940" t="s">
        <v>70</v>
      </c>
      <c r="Q4940" t="s">
        <v>26</v>
      </c>
      <c r="R4940" s="4">
        <f t="shared" si="231"/>
        <v>0.40523817370085291</v>
      </c>
      <c r="S4940" s="1" t="str">
        <f t="shared" si="232"/>
        <v>Jul-2025</v>
      </c>
      <c r="T4940" t="str">
        <f t="shared" si="233"/>
        <v>Profit</v>
      </c>
    </row>
    <row r="4941" spans="1:20" x14ac:dyDescent="0.3">
      <c r="A4941" t="s">
        <v>7169</v>
      </c>
      <c r="B4941" s="2">
        <v>45432</v>
      </c>
      <c r="C4941" t="s">
        <v>7170</v>
      </c>
      <c r="D4941" t="s">
        <v>19</v>
      </c>
      <c r="E4941" t="s">
        <v>20</v>
      </c>
      <c r="F4941" t="s">
        <v>205</v>
      </c>
      <c r="G4941" t="s">
        <v>29</v>
      </c>
      <c r="H4941" t="s">
        <v>74</v>
      </c>
      <c r="I4941" t="s">
        <v>158</v>
      </c>
      <c r="J4941">
        <v>3</v>
      </c>
      <c r="K4941">
        <v>14121.13</v>
      </c>
      <c r="L4941">
        <v>0.15</v>
      </c>
      <c r="M4941" s="6">
        <v>36008.879999999997</v>
      </c>
      <c r="N4941" s="3">
        <v>25190.31</v>
      </c>
      <c r="O4941" s="6">
        <v>10818.57</v>
      </c>
      <c r="P4941" t="s">
        <v>70</v>
      </c>
      <c r="Q4941" t="s">
        <v>26</v>
      </c>
      <c r="R4941" s="4">
        <f t="shared" si="231"/>
        <v>0.30044172437465427</v>
      </c>
      <c r="S4941" s="1" t="str">
        <f t="shared" si="232"/>
        <v>May-2024</v>
      </c>
      <c r="T4941" t="str">
        <f t="shared" si="233"/>
        <v>Profit</v>
      </c>
    </row>
    <row r="4942" spans="1:20" x14ac:dyDescent="0.3">
      <c r="A4942" t="s">
        <v>7171</v>
      </c>
      <c r="B4942" s="2">
        <v>46035</v>
      </c>
      <c r="C4942" t="s">
        <v>453</v>
      </c>
      <c r="D4942" t="s">
        <v>52</v>
      </c>
      <c r="E4942" t="s">
        <v>20</v>
      </c>
      <c r="F4942" t="s">
        <v>205</v>
      </c>
      <c r="G4942" t="s">
        <v>22</v>
      </c>
      <c r="H4942" t="s">
        <v>41</v>
      </c>
      <c r="I4942" t="s">
        <v>62</v>
      </c>
      <c r="J4942">
        <v>1</v>
      </c>
      <c r="K4942">
        <v>587.13</v>
      </c>
      <c r="L4942">
        <v>0.05</v>
      </c>
      <c r="M4942" s="6">
        <v>557.77</v>
      </c>
      <c r="N4942" s="3">
        <v>442.82</v>
      </c>
      <c r="O4942" s="6">
        <v>114.95</v>
      </c>
      <c r="P4942" t="s">
        <v>43</v>
      </c>
      <c r="Q4942" t="s">
        <v>26</v>
      </c>
      <c r="R4942" s="4">
        <f t="shared" si="231"/>
        <v>0.20608853111497571</v>
      </c>
      <c r="S4942" s="1" t="str">
        <f t="shared" si="232"/>
        <v>Jan-2026</v>
      </c>
      <c r="T4942" t="str">
        <f t="shared" si="233"/>
        <v>Profit</v>
      </c>
    </row>
    <row r="4943" spans="1:20" x14ac:dyDescent="0.3">
      <c r="A4943" t="s">
        <v>7172</v>
      </c>
      <c r="B4943" s="2">
        <v>45939</v>
      </c>
      <c r="C4943" t="s">
        <v>4720</v>
      </c>
      <c r="D4943" t="s">
        <v>52</v>
      </c>
      <c r="E4943" t="s">
        <v>20</v>
      </c>
      <c r="F4943" t="s">
        <v>115</v>
      </c>
      <c r="G4943" t="s">
        <v>79</v>
      </c>
      <c r="H4943" t="s">
        <v>41</v>
      </c>
      <c r="I4943" t="s">
        <v>62</v>
      </c>
      <c r="J4943">
        <v>3</v>
      </c>
      <c r="K4943">
        <v>200.06</v>
      </c>
      <c r="L4943">
        <v>0.05</v>
      </c>
      <c r="M4943" s="6">
        <v>570.16999999999996</v>
      </c>
      <c r="N4943" s="3">
        <v>481.8</v>
      </c>
      <c r="O4943" s="6">
        <v>88.37</v>
      </c>
      <c r="P4943" t="s">
        <v>70</v>
      </c>
      <c r="Q4943" t="s">
        <v>26</v>
      </c>
      <c r="R4943" s="4">
        <f t="shared" si="231"/>
        <v>0.15498886297069298</v>
      </c>
      <c r="S4943" s="1" t="str">
        <f t="shared" si="232"/>
        <v>Oct-2025</v>
      </c>
      <c r="T4943" t="str">
        <f t="shared" si="233"/>
        <v>Profit</v>
      </c>
    </row>
    <row r="4944" spans="1:20" x14ac:dyDescent="0.3">
      <c r="A4944" t="s">
        <v>7173</v>
      </c>
      <c r="B4944" s="2">
        <v>46192</v>
      </c>
      <c r="C4944" t="s">
        <v>1187</v>
      </c>
      <c r="D4944" t="s">
        <v>46</v>
      </c>
      <c r="E4944" t="s">
        <v>53</v>
      </c>
      <c r="F4944" t="s">
        <v>97</v>
      </c>
      <c r="G4944" t="s">
        <v>79</v>
      </c>
      <c r="H4944" t="s">
        <v>74</v>
      </c>
      <c r="I4944" t="s">
        <v>158</v>
      </c>
      <c r="J4944">
        <v>1</v>
      </c>
      <c r="K4944">
        <v>12510.27</v>
      </c>
      <c r="L4944">
        <v>0.1</v>
      </c>
      <c r="M4944" s="6">
        <v>11259.24</v>
      </c>
      <c r="N4944" s="3">
        <v>8129.84</v>
      </c>
      <c r="O4944" s="6">
        <v>3129.4</v>
      </c>
      <c r="P4944" t="s">
        <v>31</v>
      </c>
      <c r="Q4944" t="s">
        <v>26</v>
      </c>
      <c r="R4944" s="4">
        <f t="shared" si="231"/>
        <v>0.2779406070036699</v>
      </c>
      <c r="S4944" s="1" t="str">
        <f t="shared" si="232"/>
        <v>Jun-2026</v>
      </c>
      <c r="T4944" t="str">
        <f t="shared" si="233"/>
        <v>Profit</v>
      </c>
    </row>
    <row r="4945" spans="1:20" x14ac:dyDescent="0.3">
      <c r="A4945" t="s">
        <v>7174</v>
      </c>
      <c r="B4945" s="2">
        <v>45479</v>
      </c>
      <c r="C4945" t="s">
        <v>1754</v>
      </c>
      <c r="D4945" t="s">
        <v>46</v>
      </c>
      <c r="E4945" t="s">
        <v>34</v>
      </c>
      <c r="F4945" t="s">
        <v>65</v>
      </c>
      <c r="G4945" t="s">
        <v>29</v>
      </c>
      <c r="H4945" t="s">
        <v>23</v>
      </c>
      <c r="I4945" t="s">
        <v>30</v>
      </c>
      <c r="J4945">
        <v>2</v>
      </c>
      <c r="K4945">
        <v>724.53</v>
      </c>
      <c r="L4945">
        <v>0.05</v>
      </c>
      <c r="M4945" s="6">
        <v>1376.61</v>
      </c>
      <c r="N4945" s="3">
        <v>1065.3499999999999</v>
      </c>
      <c r="O4945" s="6">
        <v>311.26</v>
      </c>
      <c r="P4945" t="s">
        <v>31</v>
      </c>
      <c r="Q4945" t="s">
        <v>26</v>
      </c>
      <c r="R4945" s="4">
        <f t="shared" si="231"/>
        <v>0.22610615933343503</v>
      </c>
      <c r="S4945" s="1" t="str">
        <f t="shared" si="232"/>
        <v>Jul-2024</v>
      </c>
      <c r="T4945" t="str">
        <f t="shared" si="233"/>
        <v>Profit</v>
      </c>
    </row>
    <row r="4946" spans="1:20" x14ac:dyDescent="0.3">
      <c r="A4946" t="s">
        <v>7175</v>
      </c>
      <c r="B4946" s="2">
        <v>45419</v>
      </c>
      <c r="C4946" t="s">
        <v>1613</v>
      </c>
      <c r="D4946" t="s">
        <v>19</v>
      </c>
      <c r="E4946" t="s">
        <v>39</v>
      </c>
      <c r="F4946" t="s">
        <v>146</v>
      </c>
      <c r="G4946" t="s">
        <v>79</v>
      </c>
      <c r="H4946" t="s">
        <v>74</v>
      </c>
      <c r="I4946" t="s">
        <v>75</v>
      </c>
      <c r="J4946">
        <v>2</v>
      </c>
      <c r="K4946">
        <v>3178.03</v>
      </c>
      <c r="L4946">
        <v>0.05</v>
      </c>
      <c r="M4946" s="6">
        <v>6038.26</v>
      </c>
      <c r="N4946" s="3">
        <v>4018.19</v>
      </c>
      <c r="O4946" s="6">
        <v>2020.07</v>
      </c>
      <c r="P4946" t="s">
        <v>70</v>
      </c>
      <c r="Q4946" t="s">
        <v>26</v>
      </c>
      <c r="R4946" s="4">
        <f t="shared" si="231"/>
        <v>0.33454505105775501</v>
      </c>
      <c r="S4946" s="1" t="str">
        <f t="shared" si="232"/>
        <v>May-2024</v>
      </c>
      <c r="T4946" t="str">
        <f t="shared" si="233"/>
        <v>Profit</v>
      </c>
    </row>
    <row r="4947" spans="1:20" x14ac:dyDescent="0.3">
      <c r="A4947" t="s">
        <v>7176</v>
      </c>
      <c r="B4947" s="2">
        <v>45492</v>
      </c>
      <c r="C4947" t="s">
        <v>3436</v>
      </c>
      <c r="D4947" t="s">
        <v>19</v>
      </c>
      <c r="E4947" t="s">
        <v>39</v>
      </c>
      <c r="F4947" t="s">
        <v>120</v>
      </c>
      <c r="G4947" t="s">
        <v>79</v>
      </c>
      <c r="H4947" t="s">
        <v>41</v>
      </c>
      <c r="I4947" t="s">
        <v>134</v>
      </c>
      <c r="J4947">
        <v>8</v>
      </c>
      <c r="K4947">
        <v>451.1</v>
      </c>
      <c r="L4947">
        <v>0</v>
      </c>
      <c r="M4947" s="6">
        <v>3608.8</v>
      </c>
      <c r="N4947" s="3">
        <v>2060.79</v>
      </c>
      <c r="O4947" s="6">
        <v>1548.01</v>
      </c>
      <c r="P4947" t="s">
        <v>49</v>
      </c>
      <c r="Q4947" t="s">
        <v>26</v>
      </c>
      <c r="R4947" s="4">
        <f t="shared" si="231"/>
        <v>0.42895422301041897</v>
      </c>
      <c r="S4947" s="1" t="str">
        <f t="shared" si="232"/>
        <v>Jul-2024</v>
      </c>
      <c r="T4947" t="str">
        <f t="shared" si="233"/>
        <v>Profit</v>
      </c>
    </row>
    <row r="4948" spans="1:20" x14ac:dyDescent="0.3">
      <c r="A4948" t="s">
        <v>7177</v>
      </c>
      <c r="B4948" s="2">
        <v>45418</v>
      </c>
      <c r="C4948" t="s">
        <v>980</v>
      </c>
      <c r="D4948" t="s">
        <v>19</v>
      </c>
      <c r="E4948" t="s">
        <v>58</v>
      </c>
      <c r="F4948" t="s">
        <v>68</v>
      </c>
      <c r="G4948" t="s">
        <v>22</v>
      </c>
      <c r="H4948" t="s">
        <v>41</v>
      </c>
      <c r="I4948" t="s">
        <v>42</v>
      </c>
      <c r="J4948">
        <v>1</v>
      </c>
      <c r="K4948">
        <v>228.03</v>
      </c>
      <c r="L4948">
        <v>0.1</v>
      </c>
      <c r="M4948" s="6">
        <v>205.23</v>
      </c>
      <c r="N4948" s="3">
        <v>143.52000000000001</v>
      </c>
      <c r="O4948" s="6">
        <v>61.71</v>
      </c>
      <c r="P4948" t="s">
        <v>31</v>
      </c>
      <c r="Q4948" t="s">
        <v>26</v>
      </c>
      <c r="R4948" s="4">
        <f t="shared" si="231"/>
        <v>0.30068703405934805</v>
      </c>
      <c r="S4948" s="1" t="str">
        <f t="shared" si="232"/>
        <v>May-2024</v>
      </c>
      <c r="T4948" t="str">
        <f t="shared" si="233"/>
        <v>Profit</v>
      </c>
    </row>
    <row r="4949" spans="1:20" x14ac:dyDescent="0.3">
      <c r="A4949" t="s">
        <v>7178</v>
      </c>
      <c r="B4949" s="2">
        <v>45548</v>
      </c>
      <c r="C4949" t="s">
        <v>1074</v>
      </c>
      <c r="D4949" t="s">
        <v>46</v>
      </c>
      <c r="E4949" t="s">
        <v>20</v>
      </c>
      <c r="F4949" t="s">
        <v>21</v>
      </c>
      <c r="G4949" t="s">
        <v>22</v>
      </c>
      <c r="H4949" t="s">
        <v>23</v>
      </c>
      <c r="I4949" t="s">
        <v>36</v>
      </c>
      <c r="J4949">
        <v>1</v>
      </c>
      <c r="K4949">
        <v>24480.59</v>
      </c>
      <c r="L4949">
        <v>0</v>
      </c>
      <c r="M4949" s="6">
        <v>24480.59</v>
      </c>
      <c r="N4949" s="3">
        <v>13611.95</v>
      </c>
      <c r="O4949" s="6">
        <v>10868.64</v>
      </c>
      <c r="P4949" t="s">
        <v>49</v>
      </c>
      <c r="Q4949" t="s">
        <v>26</v>
      </c>
      <c r="R4949" s="4">
        <f t="shared" si="231"/>
        <v>0.44396969190693525</v>
      </c>
      <c r="S4949" s="1" t="str">
        <f t="shared" si="232"/>
        <v>Sep-2024</v>
      </c>
      <c r="T4949" t="str">
        <f t="shared" si="233"/>
        <v>Profit</v>
      </c>
    </row>
    <row r="4950" spans="1:20" x14ac:dyDescent="0.3">
      <c r="A4950" t="s">
        <v>7179</v>
      </c>
      <c r="B4950" s="2">
        <v>45967</v>
      </c>
      <c r="C4950" t="s">
        <v>1168</v>
      </c>
      <c r="D4950" t="s">
        <v>19</v>
      </c>
      <c r="E4950" t="s">
        <v>58</v>
      </c>
      <c r="F4950" t="s">
        <v>339</v>
      </c>
      <c r="G4950" t="s">
        <v>29</v>
      </c>
      <c r="H4950" t="s">
        <v>74</v>
      </c>
      <c r="I4950" t="s">
        <v>91</v>
      </c>
      <c r="J4950">
        <v>2</v>
      </c>
      <c r="K4950">
        <v>9606.92</v>
      </c>
      <c r="L4950">
        <v>0.15</v>
      </c>
      <c r="M4950" s="6">
        <v>16331.76</v>
      </c>
      <c r="N4950" s="3">
        <v>10867.89</v>
      </c>
      <c r="O4950" s="6">
        <v>5463.87</v>
      </c>
      <c r="P4950" t="s">
        <v>31</v>
      </c>
      <c r="Q4950" t="s">
        <v>26</v>
      </c>
      <c r="R4950" s="4">
        <f t="shared" si="231"/>
        <v>0.33455487957207303</v>
      </c>
      <c r="S4950" s="1" t="str">
        <f t="shared" si="232"/>
        <v>Nov-2025</v>
      </c>
      <c r="T4950" t="str">
        <f t="shared" si="233"/>
        <v>Profit</v>
      </c>
    </row>
    <row r="4951" spans="1:20" x14ac:dyDescent="0.3">
      <c r="A4951" t="s">
        <v>7180</v>
      </c>
      <c r="B4951" s="2">
        <v>45838</v>
      </c>
      <c r="C4951" t="s">
        <v>6211</v>
      </c>
      <c r="D4951" t="s">
        <v>19</v>
      </c>
      <c r="E4951" t="s">
        <v>34</v>
      </c>
      <c r="F4951" t="s">
        <v>35</v>
      </c>
      <c r="G4951" t="s">
        <v>29</v>
      </c>
      <c r="H4951" t="s">
        <v>41</v>
      </c>
      <c r="I4951" t="s">
        <v>125</v>
      </c>
      <c r="J4951">
        <v>1</v>
      </c>
      <c r="K4951">
        <v>186.92</v>
      </c>
      <c r="L4951">
        <v>0.05</v>
      </c>
      <c r="M4951" s="6">
        <v>177.57</v>
      </c>
      <c r="N4951" s="3">
        <v>148.44999999999999</v>
      </c>
      <c r="O4951" s="6">
        <v>29.12</v>
      </c>
      <c r="P4951" t="s">
        <v>43</v>
      </c>
      <c r="Q4951" t="s">
        <v>142</v>
      </c>
      <c r="R4951" s="4">
        <f t="shared" si="231"/>
        <v>0.16399166525877121</v>
      </c>
      <c r="S4951" s="1" t="str">
        <f t="shared" si="232"/>
        <v>Jun-2025</v>
      </c>
      <c r="T4951" t="str">
        <f t="shared" si="233"/>
        <v>Profit</v>
      </c>
    </row>
    <row r="4952" spans="1:20" x14ac:dyDescent="0.3">
      <c r="A4952" t="s">
        <v>7181</v>
      </c>
      <c r="B4952" s="2">
        <v>45485</v>
      </c>
      <c r="C4952" t="s">
        <v>1168</v>
      </c>
      <c r="D4952" t="s">
        <v>52</v>
      </c>
      <c r="E4952" t="s">
        <v>20</v>
      </c>
      <c r="F4952" t="s">
        <v>205</v>
      </c>
      <c r="G4952" t="s">
        <v>22</v>
      </c>
      <c r="H4952" t="s">
        <v>23</v>
      </c>
      <c r="I4952" t="s">
        <v>24</v>
      </c>
      <c r="J4952">
        <v>3</v>
      </c>
      <c r="K4952">
        <v>90034.97</v>
      </c>
      <c r="L4952">
        <v>0.1</v>
      </c>
      <c r="M4952" s="6">
        <v>243094.42</v>
      </c>
      <c r="N4952" s="3">
        <v>204036.46</v>
      </c>
      <c r="O4952" s="6">
        <v>39057.96</v>
      </c>
      <c r="P4952" t="s">
        <v>31</v>
      </c>
      <c r="Q4952" t="s">
        <v>26</v>
      </c>
      <c r="R4952" s="4">
        <f t="shared" si="231"/>
        <v>0.16066991582941309</v>
      </c>
      <c r="S4952" s="1" t="str">
        <f t="shared" si="232"/>
        <v>Jul-2024</v>
      </c>
      <c r="T4952" t="str">
        <f t="shared" si="233"/>
        <v>Profit</v>
      </c>
    </row>
    <row r="4953" spans="1:20" x14ac:dyDescent="0.3">
      <c r="A4953" t="s">
        <v>7182</v>
      </c>
      <c r="B4953" s="2">
        <v>45994</v>
      </c>
      <c r="C4953" t="s">
        <v>7183</v>
      </c>
      <c r="D4953" t="s">
        <v>19</v>
      </c>
      <c r="E4953" t="s">
        <v>58</v>
      </c>
      <c r="F4953" t="s">
        <v>104</v>
      </c>
      <c r="G4953" t="s">
        <v>22</v>
      </c>
      <c r="H4953" t="s">
        <v>23</v>
      </c>
      <c r="I4953" t="s">
        <v>30</v>
      </c>
      <c r="J4953">
        <v>5</v>
      </c>
      <c r="K4953">
        <v>2284.41</v>
      </c>
      <c r="L4953">
        <v>0.1</v>
      </c>
      <c r="M4953" s="6">
        <v>10279.84</v>
      </c>
      <c r="N4953" s="3">
        <v>7697.35</v>
      </c>
      <c r="O4953" s="6">
        <v>2582.4899999999998</v>
      </c>
      <c r="P4953" t="s">
        <v>70</v>
      </c>
      <c r="Q4953" t="s">
        <v>26</v>
      </c>
      <c r="R4953" s="4">
        <f t="shared" si="231"/>
        <v>0.25121889056639013</v>
      </c>
      <c r="S4953" s="1" t="str">
        <f t="shared" si="232"/>
        <v>Dec-2025</v>
      </c>
      <c r="T4953" t="str">
        <f t="shared" si="233"/>
        <v>Profit</v>
      </c>
    </row>
    <row r="4954" spans="1:20" x14ac:dyDescent="0.3">
      <c r="A4954" t="s">
        <v>7184</v>
      </c>
      <c r="B4954" s="2">
        <v>45395</v>
      </c>
      <c r="C4954" t="s">
        <v>601</v>
      </c>
      <c r="D4954" t="s">
        <v>19</v>
      </c>
      <c r="E4954" t="s">
        <v>20</v>
      </c>
      <c r="F4954" t="s">
        <v>99</v>
      </c>
      <c r="G4954" t="s">
        <v>79</v>
      </c>
      <c r="H4954" t="s">
        <v>74</v>
      </c>
      <c r="I4954" t="s">
        <v>75</v>
      </c>
      <c r="J4954">
        <v>4</v>
      </c>
      <c r="K4954">
        <v>11931.31</v>
      </c>
      <c r="L4954">
        <v>0.1</v>
      </c>
      <c r="M4954" s="6">
        <v>42952.72</v>
      </c>
      <c r="N4954" s="3">
        <v>37742.199999999997</v>
      </c>
      <c r="O4954" s="6">
        <v>5210.5200000000004</v>
      </c>
      <c r="P4954" t="s">
        <v>70</v>
      </c>
      <c r="Q4954" t="s">
        <v>26</v>
      </c>
      <c r="R4954" s="4">
        <f t="shared" si="231"/>
        <v>0.12130826639151142</v>
      </c>
      <c r="S4954" s="1" t="str">
        <f t="shared" si="232"/>
        <v>Apr-2024</v>
      </c>
      <c r="T4954" t="str">
        <f t="shared" si="233"/>
        <v>Profit</v>
      </c>
    </row>
    <row r="4955" spans="1:20" x14ac:dyDescent="0.3">
      <c r="A4955" t="s">
        <v>7185</v>
      </c>
      <c r="B4955" s="2">
        <v>45826</v>
      </c>
      <c r="C4955" t="s">
        <v>4088</v>
      </c>
      <c r="D4955" t="s">
        <v>46</v>
      </c>
      <c r="E4955" t="s">
        <v>20</v>
      </c>
      <c r="F4955" t="s">
        <v>115</v>
      </c>
      <c r="G4955" t="s">
        <v>22</v>
      </c>
      <c r="H4955" t="s">
        <v>23</v>
      </c>
      <c r="I4955" t="s">
        <v>69</v>
      </c>
      <c r="J4955">
        <v>1</v>
      </c>
      <c r="K4955">
        <v>24933.89</v>
      </c>
      <c r="L4955">
        <v>0.1</v>
      </c>
      <c r="M4955" s="6">
        <v>22440.5</v>
      </c>
      <c r="N4955" s="3">
        <v>14112.48</v>
      </c>
      <c r="O4955" s="6">
        <v>8328.02</v>
      </c>
      <c r="P4955" t="s">
        <v>31</v>
      </c>
      <c r="Q4955" t="s">
        <v>26</v>
      </c>
      <c r="R4955" s="4">
        <f t="shared" si="231"/>
        <v>0.37111561685345695</v>
      </c>
      <c r="S4955" s="1" t="str">
        <f t="shared" si="232"/>
        <v>Jun-2025</v>
      </c>
      <c r="T4955" t="str">
        <f t="shared" si="233"/>
        <v>Profit</v>
      </c>
    </row>
    <row r="4956" spans="1:20" x14ac:dyDescent="0.3">
      <c r="A4956" t="s">
        <v>7186</v>
      </c>
      <c r="B4956" s="2">
        <v>45556</v>
      </c>
      <c r="C4956" t="s">
        <v>1562</v>
      </c>
      <c r="D4956" t="s">
        <v>19</v>
      </c>
      <c r="E4956" t="s">
        <v>34</v>
      </c>
      <c r="F4956" t="s">
        <v>65</v>
      </c>
      <c r="G4956" t="s">
        <v>79</v>
      </c>
      <c r="H4956" t="s">
        <v>41</v>
      </c>
      <c r="I4956" t="s">
        <v>125</v>
      </c>
      <c r="J4956">
        <v>3</v>
      </c>
      <c r="K4956">
        <v>180.07</v>
      </c>
      <c r="L4956">
        <v>0</v>
      </c>
      <c r="M4956" s="6">
        <v>540.21</v>
      </c>
      <c r="N4956" s="3">
        <v>304.73</v>
      </c>
      <c r="O4956" s="6">
        <v>235.48</v>
      </c>
      <c r="P4956" t="s">
        <v>31</v>
      </c>
      <c r="Q4956" t="s">
        <v>26</v>
      </c>
      <c r="R4956" s="4">
        <f t="shared" si="231"/>
        <v>0.43590455563577124</v>
      </c>
      <c r="S4956" s="1" t="str">
        <f t="shared" si="232"/>
        <v>Sep-2024</v>
      </c>
      <c r="T4956" t="str">
        <f t="shared" si="233"/>
        <v>Profit</v>
      </c>
    </row>
    <row r="4957" spans="1:20" x14ac:dyDescent="0.3">
      <c r="A4957" t="s">
        <v>7187</v>
      </c>
      <c r="B4957" s="2">
        <v>46093</v>
      </c>
      <c r="C4957" t="s">
        <v>3805</v>
      </c>
      <c r="D4957" t="s">
        <v>19</v>
      </c>
      <c r="E4957" t="s">
        <v>39</v>
      </c>
      <c r="F4957" t="s">
        <v>220</v>
      </c>
      <c r="G4957" t="s">
        <v>29</v>
      </c>
      <c r="H4957" t="s">
        <v>23</v>
      </c>
      <c r="I4957" t="s">
        <v>94</v>
      </c>
      <c r="J4957">
        <v>2</v>
      </c>
      <c r="K4957">
        <v>608.45000000000005</v>
      </c>
      <c r="L4957">
        <v>0.05</v>
      </c>
      <c r="M4957" s="6">
        <v>1156.06</v>
      </c>
      <c r="N4957" s="3">
        <v>720.99</v>
      </c>
      <c r="O4957" s="6">
        <v>435.07</v>
      </c>
      <c r="P4957" t="s">
        <v>43</v>
      </c>
      <c r="Q4957" t="s">
        <v>26</v>
      </c>
      <c r="R4957" s="4">
        <f t="shared" si="231"/>
        <v>0.3763385983426466</v>
      </c>
      <c r="S4957" s="1" t="str">
        <f t="shared" si="232"/>
        <v>Mar-2026</v>
      </c>
      <c r="T4957" t="str">
        <f t="shared" si="233"/>
        <v>Profit</v>
      </c>
    </row>
    <row r="4958" spans="1:20" x14ac:dyDescent="0.3">
      <c r="A4958" t="s">
        <v>7188</v>
      </c>
      <c r="B4958" s="2">
        <v>46233</v>
      </c>
      <c r="C4958" t="s">
        <v>7189</v>
      </c>
      <c r="D4958" t="s">
        <v>19</v>
      </c>
      <c r="E4958" t="s">
        <v>20</v>
      </c>
      <c r="F4958" t="s">
        <v>115</v>
      </c>
      <c r="G4958" t="s">
        <v>22</v>
      </c>
      <c r="H4958" t="s">
        <v>74</v>
      </c>
      <c r="I4958" t="s">
        <v>158</v>
      </c>
      <c r="J4958">
        <v>1</v>
      </c>
      <c r="K4958">
        <v>14580.77</v>
      </c>
      <c r="L4958">
        <v>0.05</v>
      </c>
      <c r="M4958" s="6">
        <v>13851.73</v>
      </c>
      <c r="N4958" s="3">
        <v>11105.22</v>
      </c>
      <c r="O4958" s="6">
        <v>2746.51</v>
      </c>
      <c r="P4958" t="s">
        <v>43</v>
      </c>
      <c r="Q4958" t="s">
        <v>26</v>
      </c>
      <c r="R4958" s="4">
        <f t="shared" si="231"/>
        <v>0.19827920411385438</v>
      </c>
      <c r="S4958" s="1" t="str">
        <f t="shared" si="232"/>
        <v>Jul-2026</v>
      </c>
      <c r="T4958" t="str">
        <f t="shared" si="233"/>
        <v>Profit</v>
      </c>
    </row>
    <row r="4959" spans="1:20" x14ac:dyDescent="0.3">
      <c r="A4959" t="s">
        <v>7190</v>
      </c>
      <c r="B4959" s="2">
        <v>46265</v>
      </c>
      <c r="C4959" t="s">
        <v>4153</v>
      </c>
      <c r="D4959" t="s">
        <v>19</v>
      </c>
      <c r="E4959" t="s">
        <v>20</v>
      </c>
      <c r="F4959" t="s">
        <v>205</v>
      </c>
      <c r="G4959" t="s">
        <v>79</v>
      </c>
      <c r="H4959" t="s">
        <v>74</v>
      </c>
      <c r="I4959" t="s">
        <v>158</v>
      </c>
      <c r="J4959">
        <v>2</v>
      </c>
      <c r="K4959">
        <v>11256.64</v>
      </c>
      <c r="L4959">
        <v>0.2</v>
      </c>
      <c r="M4959" s="6">
        <v>18010.62</v>
      </c>
      <c r="N4959" s="3">
        <v>14571.59</v>
      </c>
      <c r="O4959" s="6">
        <v>3439.03</v>
      </c>
      <c r="P4959" t="s">
        <v>43</v>
      </c>
      <c r="Q4959" t="s">
        <v>26</v>
      </c>
      <c r="R4959" s="4">
        <f t="shared" si="231"/>
        <v>0.19094456492891418</v>
      </c>
      <c r="S4959" s="1" t="str">
        <f t="shared" si="232"/>
        <v>Aug-2026</v>
      </c>
      <c r="T4959" t="str">
        <f t="shared" si="233"/>
        <v>Profit</v>
      </c>
    </row>
    <row r="4960" spans="1:20" x14ac:dyDescent="0.3">
      <c r="A4960" t="s">
        <v>7191</v>
      </c>
      <c r="B4960" s="2">
        <v>45675</v>
      </c>
      <c r="C4960" t="s">
        <v>936</v>
      </c>
      <c r="D4960" t="s">
        <v>19</v>
      </c>
      <c r="E4960" t="s">
        <v>39</v>
      </c>
      <c r="F4960" t="s">
        <v>120</v>
      </c>
      <c r="G4960" t="s">
        <v>79</v>
      </c>
      <c r="H4960" t="s">
        <v>41</v>
      </c>
      <c r="I4960" t="s">
        <v>125</v>
      </c>
      <c r="J4960">
        <v>2</v>
      </c>
      <c r="K4960">
        <v>141.74</v>
      </c>
      <c r="L4960">
        <v>0</v>
      </c>
      <c r="M4960" s="6">
        <v>283.48</v>
      </c>
      <c r="N4960" s="3">
        <v>205.59</v>
      </c>
      <c r="O4960" s="6">
        <v>77.89</v>
      </c>
      <c r="P4960" t="s">
        <v>49</v>
      </c>
      <c r="Q4960" t="s">
        <v>26</v>
      </c>
      <c r="R4960" s="4">
        <f t="shared" si="231"/>
        <v>0.27476365175673767</v>
      </c>
      <c r="S4960" s="1" t="str">
        <f t="shared" si="232"/>
        <v>Jan-2025</v>
      </c>
      <c r="T4960" t="str">
        <f t="shared" si="233"/>
        <v>Profit</v>
      </c>
    </row>
    <row r="4961" spans="1:20" x14ac:dyDescent="0.3">
      <c r="A4961" t="s">
        <v>7192</v>
      </c>
      <c r="B4961" s="2">
        <v>45551</v>
      </c>
      <c r="C4961" t="s">
        <v>1696</v>
      </c>
      <c r="D4961" t="s">
        <v>46</v>
      </c>
      <c r="E4961" t="s">
        <v>20</v>
      </c>
      <c r="F4961" t="s">
        <v>21</v>
      </c>
      <c r="G4961" t="s">
        <v>79</v>
      </c>
      <c r="H4961" t="s">
        <v>74</v>
      </c>
      <c r="I4961" t="s">
        <v>91</v>
      </c>
      <c r="J4961">
        <v>2</v>
      </c>
      <c r="K4961">
        <v>14869.28</v>
      </c>
      <c r="L4961">
        <v>0</v>
      </c>
      <c r="M4961" s="6">
        <v>29738.560000000001</v>
      </c>
      <c r="N4961" s="3">
        <v>17199.259999999998</v>
      </c>
      <c r="O4961" s="6">
        <v>12539.3</v>
      </c>
      <c r="P4961" t="s">
        <v>43</v>
      </c>
      <c r="Q4961" t="s">
        <v>26</v>
      </c>
      <c r="R4961" s="4">
        <f t="shared" si="231"/>
        <v>0.42165121646777781</v>
      </c>
      <c r="S4961" s="1" t="str">
        <f t="shared" si="232"/>
        <v>Sep-2024</v>
      </c>
      <c r="T4961" t="str">
        <f t="shared" si="233"/>
        <v>Profit</v>
      </c>
    </row>
    <row r="4962" spans="1:20" x14ac:dyDescent="0.3">
      <c r="A4962" t="s">
        <v>7193</v>
      </c>
      <c r="B4962" s="2">
        <v>45705</v>
      </c>
      <c r="C4962" t="s">
        <v>1484</v>
      </c>
      <c r="D4962" t="s">
        <v>19</v>
      </c>
      <c r="E4962" t="s">
        <v>20</v>
      </c>
      <c r="F4962" t="s">
        <v>205</v>
      </c>
      <c r="G4962" t="s">
        <v>79</v>
      </c>
      <c r="H4962" t="s">
        <v>41</v>
      </c>
      <c r="I4962" t="s">
        <v>42</v>
      </c>
      <c r="J4962">
        <v>10</v>
      </c>
      <c r="K4962">
        <v>112.53</v>
      </c>
      <c r="L4962">
        <v>0.2</v>
      </c>
      <c r="M4962" s="6">
        <v>900.24</v>
      </c>
      <c r="N4962" s="3">
        <v>814.76</v>
      </c>
      <c r="O4962" s="6">
        <v>85.48</v>
      </c>
      <c r="P4962" t="s">
        <v>49</v>
      </c>
      <c r="Q4962" t="s">
        <v>26</v>
      </c>
      <c r="R4962" s="4">
        <f t="shared" si="231"/>
        <v>9.4952457122545103E-2</v>
      </c>
      <c r="S4962" s="1" t="str">
        <f t="shared" si="232"/>
        <v>Feb-2025</v>
      </c>
      <c r="T4962" t="str">
        <f t="shared" si="233"/>
        <v>Profit</v>
      </c>
    </row>
    <row r="4963" spans="1:20" x14ac:dyDescent="0.3">
      <c r="A4963" t="s">
        <v>7194</v>
      </c>
      <c r="B4963" s="2">
        <v>46282</v>
      </c>
      <c r="C4963" t="s">
        <v>1027</v>
      </c>
      <c r="D4963" t="s">
        <v>46</v>
      </c>
      <c r="E4963" t="s">
        <v>53</v>
      </c>
      <c r="F4963" t="s">
        <v>65</v>
      </c>
      <c r="G4963" t="s">
        <v>22</v>
      </c>
      <c r="H4963" t="s">
        <v>23</v>
      </c>
      <c r="I4963" t="s">
        <v>24</v>
      </c>
      <c r="J4963">
        <v>2</v>
      </c>
      <c r="K4963">
        <v>65192.05</v>
      </c>
      <c r="L4963">
        <v>0.15</v>
      </c>
      <c r="M4963" s="6">
        <v>110826.49</v>
      </c>
      <c r="N4963" s="3">
        <v>83129.91</v>
      </c>
      <c r="O4963" s="6">
        <v>27696.58</v>
      </c>
      <c r="P4963" t="s">
        <v>31</v>
      </c>
      <c r="Q4963" t="s">
        <v>26</v>
      </c>
      <c r="R4963" s="4">
        <f t="shared" si="231"/>
        <v>0.24990938538250196</v>
      </c>
      <c r="S4963" s="1" t="str">
        <f t="shared" si="232"/>
        <v>Sep-2026</v>
      </c>
      <c r="T4963" t="str">
        <f t="shared" si="233"/>
        <v>Profit</v>
      </c>
    </row>
    <row r="4964" spans="1:20" x14ac:dyDescent="0.3">
      <c r="A4964" t="s">
        <v>7195</v>
      </c>
      <c r="B4964" s="2">
        <v>45649</v>
      </c>
      <c r="C4964" t="s">
        <v>7196</v>
      </c>
      <c r="D4964" t="s">
        <v>19</v>
      </c>
      <c r="E4964" t="s">
        <v>39</v>
      </c>
      <c r="F4964" t="s">
        <v>120</v>
      </c>
      <c r="G4964" t="s">
        <v>22</v>
      </c>
      <c r="H4964" t="s">
        <v>23</v>
      </c>
      <c r="I4964" t="s">
        <v>94</v>
      </c>
      <c r="J4964">
        <v>1</v>
      </c>
      <c r="K4964">
        <v>2471.2199999999998</v>
      </c>
      <c r="L4964">
        <v>0.15</v>
      </c>
      <c r="M4964" s="6">
        <v>2100.54</v>
      </c>
      <c r="N4964" s="3">
        <v>1848.6</v>
      </c>
      <c r="O4964" s="6">
        <v>251.94</v>
      </c>
      <c r="P4964" t="s">
        <v>70</v>
      </c>
      <c r="Q4964" t="s">
        <v>26</v>
      </c>
      <c r="R4964" s="4">
        <f t="shared" si="231"/>
        <v>0.11994058670627553</v>
      </c>
      <c r="S4964" s="1" t="str">
        <f t="shared" si="232"/>
        <v>Dec-2024</v>
      </c>
      <c r="T4964" t="str">
        <f t="shared" si="233"/>
        <v>Profit</v>
      </c>
    </row>
    <row r="4965" spans="1:20" x14ac:dyDescent="0.3">
      <c r="A4965" t="s">
        <v>7197</v>
      </c>
      <c r="B4965" s="2">
        <v>45366</v>
      </c>
      <c r="C4965" t="s">
        <v>781</v>
      </c>
      <c r="D4965" t="s">
        <v>19</v>
      </c>
      <c r="E4965" t="s">
        <v>34</v>
      </c>
      <c r="F4965" t="s">
        <v>90</v>
      </c>
      <c r="G4965" t="s">
        <v>29</v>
      </c>
      <c r="H4965" t="s">
        <v>23</v>
      </c>
      <c r="I4965" t="s">
        <v>36</v>
      </c>
      <c r="J4965">
        <v>3</v>
      </c>
      <c r="K4965">
        <v>15688.44</v>
      </c>
      <c r="L4965">
        <v>0.15</v>
      </c>
      <c r="M4965" s="6">
        <v>40005.519999999997</v>
      </c>
      <c r="N4965" s="3">
        <v>33892.339999999997</v>
      </c>
      <c r="O4965" s="6">
        <v>6113.18</v>
      </c>
      <c r="P4965" t="s">
        <v>43</v>
      </c>
      <c r="Q4965" t="s">
        <v>26</v>
      </c>
      <c r="R4965" s="4">
        <f t="shared" si="231"/>
        <v>0.15280841243908341</v>
      </c>
      <c r="S4965" s="1" t="str">
        <f t="shared" si="232"/>
        <v>Mar-2024</v>
      </c>
      <c r="T4965" t="str">
        <f t="shared" si="233"/>
        <v>Profit</v>
      </c>
    </row>
    <row r="4966" spans="1:20" x14ac:dyDescent="0.3">
      <c r="A4966" t="s">
        <v>7198</v>
      </c>
      <c r="B4966" s="2">
        <v>45646</v>
      </c>
      <c r="C4966" t="s">
        <v>752</v>
      </c>
      <c r="D4966" t="s">
        <v>19</v>
      </c>
      <c r="E4966" t="s">
        <v>39</v>
      </c>
      <c r="F4966" t="s">
        <v>220</v>
      </c>
      <c r="G4966" t="s">
        <v>22</v>
      </c>
      <c r="H4966" t="s">
        <v>23</v>
      </c>
      <c r="I4966" t="s">
        <v>69</v>
      </c>
      <c r="J4966">
        <v>2</v>
      </c>
      <c r="K4966">
        <v>12354.75</v>
      </c>
      <c r="L4966">
        <v>0</v>
      </c>
      <c r="M4966" s="6">
        <v>24709.5</v>
      </c>
      <c r="N4966" s="3">
        <v>18062.77</v>
      </c>
      <c r="O4966" s="6">
        <v>6646.73</v>
      </c>
      <c r="P4966" t="s">
        <v>31</v>
      </c>
      <c r="Q4966" t="s">
        <v>26</v>
      </c>
      <c r="R4966" s="4">
        <f t="shared" si="231"/>
        <v>0.26899492098180861</v>
      </c>
      <c r="S4966" s="1" t="str">
        <f t="shared" si="232"/>
        <v>Dec-2024</v>
      </c>
      <c r="T4966" t="str">
        <f t="shared" si="233"/>
        <v>Profit</v>
      </c>
    </row>
    <row r="4967" spans="1:20" x14ac:dyDescent="0.3">
      <c r="A4967" t="s">
        <v>7199</v>
      </c>
      <c r="B4967" s="2">
        <v>45875</v>
      </c>
      <c r="C4967" t="s">
        <v>652</v>
      </c>
      <c r="D4967" t="s">
        <v>19</v>
      </c>
      <c r="E4967" t="s">
        <v>58</v>
      </c>
      <c r="F4967" t="s">
        <v>339</v>
      </c>
      <c r="G4967" t="s">
        <v>22</v>
      </c>
      <c r="H4967" t="s">
        <v>41</v>
      </c>
      <c r="I4967" t="s">
        <v>134</v>
      </c>
      <c r="J4967">
        <v>1</v>
      </c>
      <c r="K4967">
        <v>210.32</v>
      </c>
      <c r="L4967">
        <v>0.1</v>
      </c>
      <c r="M4967" s="6">
        <v>189.29</v>
      </c>
      <c r="N4967" s="3">
        <v>154.59</v>
      </c>
      <c r="O4967" s="6">
        <v>34.700000000000003</v>
      </c>
      <c r="P4967" t="s">
        <v>49</v>
      </c>
      <c r="Q4967" t="s">
        <v>26</v>
      </c>
      <c r="R4967" s="4">
        <f t="shared" si="231"/>
        <v>0.18331660415235884</v>
      </c>
      <c r="S4967" s="1" t="str">
        <f t="shared" si="232"/>
        <v>Aug-2025</v>
      </c>
      <c r="T4967" t="str">
        <f t="shared" si="233"/>
        <v>Profit</v>
      </c>
    </row>
    <row r="4968" spans="1:20" x14ac:dyDescent="0.3">
      <c r="A4968" t="s">
        <v>7200</v>
      </c>
      <c r="B4968" s="2">
        <v>46062</v>
      </c>
      <c r="C4968" t="s">
        <v>6411</v>
      </c>
      <c r="D4968" t="s">
        <v>46</v>
      </c>
      <c r="E4968" t="s">
        <v>58</v>
      </c>
      <c r="F4968" t="s">
        <v>129</v>
      </c>
      <c r="G4968" t="s">
        <v>22</v>
      </c>
      <c r="H4968" t="s">
        <v>74</v>
      </c>
      <c r="I4968" t="s">
        <v>137</v>
      </c>
      <c r="J4968">
        <v>4</v>
      </c>
      <c r="K4968">
        <v>12994.06</v>
      </c>
      <c r="L4968">
        <v>0.05</v>
      </c>
      <c r="M4968" s="6">
        <v>49377.43</v>
      </c>
      <c r="N4968" s="3">
        <v>32140.95</v>
      </c>
      <c r="O4968" s="6">
        <v>17236.48</v>
      </c>
      <c r="P4968" t="s">
        <v>43</v>
      </c>
      <c r="Q4968" t="s">
        <v>26</v>
      </c>
      <c r="R4968" s="4">
        <f t="shared" si="231"/>
        <v>0.34907608597693318</v>
      </c>
      <c r="S4968" s="1" t="str">
        <f t="shared" si="232"/>
        <v>Feb-2026</v>
      </c>
      <c r="T4968" t="str">
        <f t="shared" si="233"/>
        <v>Profit</v>
      </c>
    </row>
    <row r="4969" spans="1:20" x14ac:dyDescent="0.3">
      <c r="A4969" t="s">
        <v>7201</v>
      </c>
      <c r="B4969" s="2">
        <v>46201</v>
      </c>
      <c r="C4969" t="s">
        <v>2032</v>
      </c>
      <c r="D4969" t="s">
        <v>19</v>
      </c>
      <c r="E4969" t="s">
        <v>20</v>
      </c>
      <c r="F4969" t="s">
        <v>157</v>
      </c>
      <c r="G4969" t="s">
        <v>79</v>
      </c>
      <c r="H4969" t="s">
        <v>23</v>
      </c>
      <c r="I4969" t="s">
        <v>30</v>
      </c>
      <c r="J4969">
        <v>4</v>
      </c>
      <c r="K4969">
        <v>1136.3800000000001</v>
      </c>
      <c r="L4969">
        <v>0.05</v>
      </c>
      <c r="M4969" s="6">
        <v>4318.24</v>
      </c>
      <c r="N4969" s="3">
        <v>3262.68</v>
      </c>
      <c r="O4969" s="6">
        <v>1055.56</v>
      </c>
      <c r="P4969" t="s">
        <v>43</v>
      </c>
      <c r="Q4969" t="s">
        <v>26</v>
      </c>
      <c r="R4969" s="4">
        <f t="shared" si="231"/>
        <v>0.24444218014746749</v>
      </c>
      <c r="S4969" s="1" t="str">
        <f t="shared" si="232"/>
        <v>Jun-2026</v>
      </c>
      <c r="T4969" t="str">
        <f t="shared" si="233"/>
        <v>Profit</v>
      </c>
    </row>
    <row r="4970" spans="1:20" x14ac:dyDescent="0.3">
      <c r="A4970" t="s">
        <v>7202</v>
      </c>
      <c r="B4970" s="2">
        <v>45479</v>
      </c>
      <c r="C4970" t="s">
        <v>1604</v>
      </c>
      <c r="D4970" t="s">
        <v>46</v>
      </c>
      <c r="E4970" t="s">
        <v>39</v>
      </c>
      <c r="F4970" t="s">
        <v>47</v>
      </c>
      <c r="G4970" t="s">
        <v>22</v>
      </c>
      <c r="H4970" t="s">
        <v>23</v>
      </c>
      <c r="I4970" t="s">
        <v>94</v>
      </c>
      <c r="J4970">
        <v>2</v>
      </c>
      <c r="K4970">
        <v>2657.68</v>
      </c>
      <c r="L4970">
        <v>0.2</v>
      </c>
      <c r="M4970" s="6">
        <v>4252.29</v>
      </c>
      <c r="N4970" s="3">
        <v>2841.61</v>
      </c>
      <c r="O4970" s="6">
        <v>1410.68</v>
      </c>
      <c r="P4970" t="s">
        <v>43</v>
      </c>
      <c r="Q4970" t="s">
        <v>26</v>
      </c>
      <c r="R4970" s="4">
        <f t="shared" si="231"/>
        <v>0.33174595335689711</v>
      </c>
      <c r="S4970" s="1" t="str">
        <f t="shared" si="232"/>
        <v>Jul-2024</v>
      </c>
      <c r="T4970" t="str">
        <f t="shared" si="233"/>
        <v>Profit</v>
      </c>
    </row>
    <row r="4971" spans="1:20" x14ac:dyDescent="0.3">
      <c r="A4971" t="s">
        <v>7203</v>
      </c>
      <c r="B4971" s="2">
        <v>46264</v>
      </c>
      <c r="C4971" t="s">
        <v>2751</v>
      </c>
      <c r="D4971" t="s">
        <v>46</v>
      </c>
      <c r="E4971" t="s">
        <v>53</v>
      </c>
      <c r="F4971" t="s">
        <v>65</v>
      </c>
      <c r="G4971" t="s">
        <v>79</v>
      </c>
      <c r="H4971" t="s">
        <v>23</v>
      </c>
      <c r="I4971" t="s">
        <v>59</v>
      </c>
      <c r="J4971">
        <v>1</v>
      </c>
      <c r="K4971">
        <v>4737.49</v>
      </c>
      <c r="L4971">
        <v>0.05</v>
      </c>
      <c r="M4971" s="6">
        <v>4500.62</v>
      </c>
      <c r="N4971" s="3">
        <v>3542.75</v>
      </c>
      <c r="O4971" s="6">
        <v>957.87</v>
      </c>
      <c r="P4971" t="s">
        <v>31</v>
      </c>
      <c r="Q4971" t="s">
        <v>26</v>
      </c>
      <c r="R4971" s="4">
        <f t="shared" si="231"/>
        <v>0.21283067666232652</v>
      </c>
      <c r="S4971" s="1" t="str">
        <f t="shared" si="232"/>
        <v>Aug-2026</v>
      </c>
      <c r="T4971" t="str">
        <f t="shared" si="233"/>
        <v>Profit</v>
      </c>
    </row>
    <row r="4972" spans="1:20" x14ac:dyDescent="0.3">
      <c r="A4972" t="s">
        <v>7204</v>
      </c>
      <c r="B4972" s="2">
        <v>45976</v>
      </c>
      <c r="C4972" t="s">
        <v>946</v>
      </c>
      <c r="D4972" t="s">
        <v>46</v>
      </c>
      <c r="E4972" t="s">
        <v>34</v>
      </c>
      <c r="F4972" t="s">
        <v>35</v>
      </c>
      <c r="G4972" t="s">
        <v>22</v>
      </c>
      <c r="H4972" t="s">
        <v>41</v>
      </c>
      <c r="I4972" t="s">
        <v>48</v>
      </c>
      <c r="J4972">
        <v>2</v>
      </c>
      <c r="K4972">
        <v>168.23</v>
      </c>
      <c r="L4972">
        <v>0.1</v>
      </c>
      <c r="M4972" s="6">
        <v>302.81</v>
      </c>
      <c r="N4972" s="3">
        <v>236.21</v>
      </c>
      <c r="O4972" s="6">
        <v>66.599999999999994</v>
      </c>
      <c r="P4972" t="s">
        <v>70</v>
      </c>
      <c r="Q4972" t="s">
        <v>142</v>
      </c>
      <c r="R4972" s="4">
        <f t="shared" si="231"/>
        <v>0.21993989630461344</v>
      </c>
      <c r="S4972" s="1" t="str">
        <f t="shared" si="232"/>
        <v>Nov-2025</v>
      </c>
      <c r="T4972" t="str">
        <f t="shared" si="233"/>
        <v>Profit</v>
      </c>
    </row>
    <row r="4973" spans="1:20" x14ac:dyDescent="0.3">
      <c r="A4973" t="s">
        <v>7205</v>
      </c>
      <c r="B4973" s="2">
        <v>46283</v>
      </c>
      <c r="C4973" t="s">
        <v>2067</v>
      </c>
      <c r="D4973" t="s">
        <v>46</v>
      </c>
      <c r="E4973" t="s">
        <v>53</v>
      </c>
      <c r="F4973" t="s">
        <v>90</v>
      </c>
      <c r="G4973" t="s">
        <v>22</v>
      </c>
      <c r="H4973" t="s">
        <v>23</v>
      </c>
      <c r="I4973" t="s">
        <v>24</v>
      </c>
      <c r="J4973">
        <v>1</v>
      </c>
      <c r="K4973">
        <v>37895.18</v>
      </c>
      <c r="L4973">
        <v>0.25</v>
      </c>
      <c r="M4973" s="6">
        <v>28421.39</v>
      </c>
      <c r="N4973" s="3">
        <v>22055.61</v>
      </c>
      <c r="O4973" s="6">
        <v>6365.78</v>
      </c>
      <c r="P4973" t="s">
        <v>70</v>
      </c>
      <c r="Q4973" t="s">
        <v>26</v>
      </c>
      <c r="R4973" s="4">
        <f t="shared" si="231"/>
        <v>0.22397848944052348</v>
      </c>
      <c r="S4973" s="1" t="str">
        <f t="shared" si="232"/>
        <v>Sep-2026</v>
      </c>
      <c r="T4973" t="str">
        <f t="shared" si="233"/>
        <v>Profit</v>
      </c>
    </row>
    <row r="4974" spans="1:20" x14ac:dyDescent="0.3">
      <c r="A4974" t="s">
        <v>7206</v>
      </c>
      <c r="B4974" s="2">
        <v>45581</v>
      </c>
      <c r="C4974" t="s">
        <v>4447</v>
      </c>
      <c r="D4974" t="s">
        <v>46</v>
      </c>
      <c r="E4974" t="s">
        <v>53</v>
      </c>
      <c r="F4974" t="s">
        <v>97</v>
      </c>
      <c r="G4974" t="s">
        <v>22</v>
      </c>
      <c r="H4974" t="s">
        <v>41</v>
      </c>
      <c r="I4974" t="s">
        <v>125</v>
      </c>
      <c r="J4974">
        <v>2</v>
      </c>
      <c r="K4974">
        <v>168.64</v>
      </c>
      <c r="L4974">
        <v>0.15</v>
      </c>
      <c r="M4974" s="6">
        <v>286.69</v>
      </c>
      <c r="N4974" s="3">
        <v>218.69</v>
      </c>
      <c r="O4974" s="6">
        <v>68</v>
      </c>
      <c r="P4974" t="s">
        <v>43</v>
      </c>
      <c r="Q4974" t="s">
        <v>26</v>
      </c>
      <c r="R4974" s="4">
        <f t="shared" si="231"/>
        <v>0.23718999616310302</v>
      </c>
      <c r="S4974" s="1" t="str">
        <f t="shared" si="232"/>
        <v>Oct-2024</v>
      </c>
      <c r="T4974" t="str">
        <f t="shared" si="233"/>
        <v>Profit</v>
      </c>
    </row>
    <row r="4975" spans="1:20" x14ac:dyDescent="0.3">
      <c r="A4975" t="s">
        <v>7207</v>
      </c>
      <c r="B4975" s="2">
        <v>45336</v>
      </c>
      <c r="C4975" t="s">
        <v>4302</v>
      </c>
      <c r="D4975" t="s">
        <v>19</v>
      </c>
      <c r="E4975" t="s">
        <v>53</v>
      </c>
      <c r="F4975" t="s">
        <v>97</v>
      </c>
      <c r="G4975" t="s">
        <v>22</v>
      </c>
      <c r="H4975" t="s">
        <v>41</v>
      </c>
      <c r="I4975" t="s">
        <v>42</v>
      </c>
      <c r="J4975">
        <v>3</v>
      </c>
      <c r="K4975">
        <v>222.64</v>
      </c>
      <c r="L4975">
        <v>0.1</v>
      </c>
      <c r="M4975" s="6">
        <v>601.13</v>
      </c>
      <c r="N4975" s="3">
        <v>477.9</v>
      </c>
      <c r="O4975" s="6">
        <v>123.23</v>
      </c>
      <c r="P4975" t="s">
        <v>49</v>
      </c>
      <c r="Q4975" t="s">
        <v>26</v>
      </c>
      <c r="R4975" s="4">
        <f t="shared" si="231"/>
        <v>0.2049972551694309</v>
      </c>
      <c r="S4975" s="1" t="str">
        <f t="shared" si="232"/>
        <v>Feb-2024</v>
      </c>
      <c r="T4975" t="str">
        <f t="shared" si="233"/>
        <v>Profit</v>
      </c>
    </row>
    <row r="4976" spans="1:20" x14ac:dyDescent="0.3">
      <c r="A4976" t="s">
        <v>7208</v>
      </c>
      <c r="B4976" s="2">
        <v>45864</v>
      </c>
      <c r="C4976" t="s">
        <v>3675</v>
      </c>
      <c r="D4976" t="s">
        <v>52</v>
      </c>
      <c r="E4976" t="s">
        <v>39</v>
      </c>
      <c r="F4976" t="s">
        <v>120</v>
      </c>
      <c r="G4976" t="s">
        <v>79</v>
      </c>
      <c r="H4976" t="s">
        <v>41</v>
      </c>
      <c r="I4976" t="s">
        <v>134</v>
      </c>
      <c r="J4976">
        <v>3</v>
      </c>
      <c r="K4976">
        <v>205.9</v>
      </c>
      <c r="L4976">
        <v>0.05</v>
      </c>
      <c r="M4976" s="6">
        <v>586.82000000000005</v>
      </c>
      <c r="N4976" s="3">
        <v>505.08</v>
      </c>
      <c r="O4976" s="6">
        <v>81.739999999999995</v>
      </c>
      <c r="P4976" t="s">
        <v>70</v>
      </c>
      <c r="Q4976" t="s">
        <v>26</v>
      </c>
      <c r="R4976" s="4">
        <f t="shared" si="231"/>
        <v>0.13929313929313927</v>
      </c>
      <c r="S4976" s="1" t="str">
        <f t="shared" si="232"/>
        <v>Jul-2025</v>
      </c>
      <c r="T4976" t="str">
        <f t="shared" si="233"/>
        <v>Profit</v>
      </c>
    </row>
    <row r="4977" spans="1:20" x14ac:dyDescent="0.3">
      <c r="A4977" t="s">
        <v>7209</v>
      </c>
      <c r="B4977" s="2">
        <v>45374</v>
      </c>
      <c r="C4977" t="s">
        <v>1349</v>
      </c>
      <c r="D4977" t="s">
        <v>19</v>
      </c>
      <c r="E4977" t="s">
        <v>20</v>
      </c>
      <c r="F4977" t="s">
        <v>21</v>
      </c>
      <c r="G4977" t="s">
        <v>29</v>
      </c>
      <c r="H4977" t="s">
        <v>74</v>
      </c>
      <c r="I4977" t="s">
        <v>107</v>
      </c>
      <c r="J4977">
        <v>4</v>
      </c>
      <c r="K4977">
        <v>12258.64</v>
      </c>
      <c r="L4977">
        <v>0.1</v>
      </c>
      <c r="M4977" s="6">
        <v>44131.1</v>
      </c>
      <c r="N4977" s="3">
        <v>37333.67</v>
      </c>
      <c r="O4977" s="6">
        <v>6797.43</v>
      </c>
      <c r="P4977" t="s">
        <v>70</v>
      </c>
      <c r="Q4977" t="s">
        <v>26</v>
      </c>
      <c r="R4977" s="4">
        <f t="shared" si="231"/>
        <v>0.15402811169447397</v>
      </c>
      <c r="S4977" s="1" t="str">
        <f t="shared" si="232"/>
        <v>Mar-2024</v>
      </c>
      <c r="T4977" t="str">
        <f t="shared" si="233"/>
        <v>Profit</v>
      </c>
    </row>
    <row r="4978" spans="1:20" x14ac:dyDescent="0.3">
      <c r="A4978" t="s">
        <v>7210</v>
      </c>
      <c r="B4978" s="2">
        <v>45414</v>
      </c>
      <c r="C4978" t="s">
        <v>4635</v>
      </c>
      <c r="D4978" t="s">
        <v>52</v>
      </c>
      <c r="E4978" t="s">
        <v>20</v>
      </c>
      <c r="F4978" t="s">
        <v>115</v>
      </c>
      <c r="G4978" t="s">
        <v>29</v>
      </c>
      <c r="H4978" t="s">
        <v>74</v>
      </c>
      <c r="I4978" t="s">
        <v>107</v>
      </c>
      <c r="J4978">
        <v>4</v>
      </c>
      <c r="K4978">
        <v>8836.1200000000008</v>
      </c>
      <c r="L4978">
        <v>0.1</v>
      </c>
      <c r="M4978" s="6">
        <v>31810.03</v>
      </c>
      <c r="N4978" s="3">
        <v>23475.79</v>
      </c>
      <c r="O4978" s="6">
        <v>8334.24</v>
      </c>
      <c r="P4978" t="s">
        <v>49</v>
      </c>
      <c r="Q4978" t="s">
        <v>26</v>
      </c>
      <c r="R4978" s="4">
        <f t="shared" si="231"/>
        <v>0.2620003816406335</v>
      </c>
      <c r="S4978" s="1" t="str">
        <f t="shared" si="232"/>
        <v>May-2024</v>
      </c>
      <c r="T4978" t="str">
        <f t="shared" si="233"/>
        <v>Profit</v>
      </c>
    </row>
    <row r="4979" spans="1:20" x14ac:dyDescent="0.3">
      <c r="A4979" t="s">
        <v>7211</v>
      </c>
      <c r="B4979" s="2">
        <v>45649</v>
      </c>
      <c r="C4979" t="s">
        <v>812</v>
      </c>
      <c r="D4979" t="s">
        <v>52</v>
      </c>
      <c r="E4979" t="s">
        <v>58</v>
      </c>
      <c r="F4979" t="s">
        <v>68</v>
      </c>
      <c r="G4979" t="s">
        <v>22</v>
      </c>
      <c r="H4979" t="s">
        <v>74</v>
      </c>
      <c r="I4979" t="s">
        <v>158</v>
      </c>
      <c r="J4979">
        <v>5</v>
      </c>
      <c r="K4979">
        <v>14444.83</v>
      </c>
      <c r="L4979">
        <v>0.15</v>
      </c>
      <c r="M4979" s="6">
        <v>61390.53</v>
      </c>
      <c r="N4979" s="3">
        <v>50542.85</v>
      </c>
      <c r="O4979" s="6">
        <v>10847.68</v>
      </c>
      <c r="P4979" t="s">
        <v>70</v>
      </c>
      <c r="Q4979" t="s">
        <v>26</v>
      </c>
      <c r="R4979" s="4">
        <f t="shared" si="231"/>
        <v>0.17669956587766877</v>
      </c>
      <c r="S4979" s="1" t="str">
        <f t="shared" si="232"/>
        <v>Dec-2024</v>
      </c>
      <c r="T4979" t="str">
        <f t="shared" si="233"/>
        <v>Profit</v>
      </c>
    </row>
    <row r="4980" spans="1:20" x14ac:dyDescent="0.3">
      <c r="A4980" t="s">
        <v>7212</v>
      </c>
      <c r="B4980" s="2">
        <v>45819</v>
      </c>
      <c r="C4980" t="s">
        <v>6559</v>
      </c>
      <c r="D4980" t="s">
        <v>19</v>
      </c>
      <c r="E4980" t="s">
        <v>58</v>
      </c>
      <c r="F4980" t="s">
        <v>68</v>
      </c>
      <c r="G4980" t="s">
        <v>79</v>
      </c>
      <c r="H4980" t="s">
        <v>23</v>
      </c>
      <c r="I4980" t="s">
        <v>69</v>
      </c>
      <c r="J4980">
        <v>1</v>
      </c>
      <c r="K4980">
        <v>9233.4500000000007</v>
      </c>
      <c r="L4980">
        <v>0.1</v>
      </c>
      <c r="M4980" s="6">
        <v>8310.11</v>
      </c>
      <c r="N4980" s="3">
        <v>6101.69</v>
      </c>
      <c r="O4980" s="6">
        <v>2208.42</v>
      </c>
      <c r="P4980" t="s">
        <v>43</v>
      </c>
      <c r="Q4980" t="s">
        <v>26</v>
      </c>
      <c r="R4980" s="4">
        <f t="shared" si="231"/>
        <v>0.26575099487251069</v>
      </c>
      <c r="S4980" s="1" t="str">
        <f t="shared" si="232"/>
        <v>Jun-2025</v>
      </c>
      <c r="T4980" t="str">
        <f t="shared" si="233"/>
        <v>Profit</v>
      </c>
    </row>
    <row r="4981" spans="1:20" x14ac:dyDescent="0.3">
      <c r="A4981" t="s">
        <v>7213</v>
      </c>
      <c r="B4981" s="2">
        <v>45357</v>
      </c>
      <c r="C4981" t="s">
        <v>1179</v>
      </c>
      <c r="D4981" t="s">
        <v>19</v>
      </c>
      <c r="E4981" t="s">
        <v>34</v>
      </c>
      <c r="F4981" t="s">
        <v>65</v>
      </c>
      <c r="G4981" t="s">
        <v>29</v>
      </c>
      <c r="H4981" t="s">
        <v>23</v>
      </c>
      <c r="I4981" t="s">
        <v>36</v>
      </c>
      <c r="J4981">
        <v>4</v>
      </c>
      <c r="K4981">
        <v>11639.46</v>
      </c>
      <c r="L4981">
        <v>0.1</v>
      </c>
      <c r="M4981" s="6">
        <v>41902.06</v>
      </c>
      <c r="N4981" s="3">
        <v>33841.599999999999</v>
      </c>
      <c r="O4981" s="6">
        <v>8060.46</v>
      </c>
      <c r="P4981" t="s">
        <v>25</v>
      </c>
      <c r="Q4981" t="s">
        <v>26</v>
      </c>
      <c r="R4981" s="4">
        <f t="shared" si="231"/>
        <v>0.19236428948839271</v>
      </c>
      <c r="S4981" s="1" t="str">
        <f t="shared" si="232"/>
        <v>Mar-2024</v>
      </c>
      <c r="T4981" t="str">
        <f t="shared" si="233"/>
        <v>Profit</v>
      </c>
    </row>
    <row r="4982" spans="1:20" x14ac:dyDescent="0.3">
      <c r="A4982" t="s">
        <v>7214</v>
      </c>
      <c r="B4982" s="2">
        <v>46227</v>
      </c>
      <c r="C4982" t="s">
        <v>1888</v>
      </c>
      <c r="D4982" t="s">
        <v>46</v>
      </c>
      <c r="E4982" t="s">
        <v>20</v>
      </c>
      <c r="F4982" t="s">
        <v>115</v>
      </c>
      <c r="G4982" t="s">
        <v>22</v>
      </c>
      <c r="H4982" t="s">
        <v>23</v>
      </c>
      <c r="I4982" t="s">
        <v>59</v>
      </c>
      <c r="J4982">
        <v>1</v>
      </c>
      <c r="K4982">
        <v>7357.79</v>
      </c>
      <c r="L4982">
        <v>0.15</v>
      </c>
      <c r="M4982" s="6">
        <v>6254.12</v>
      </c>
      <c r="N4982" s="3">
        <v>4065.67</v>
      </c>
      <c r="O4982" s="6">
        <v>2188.4499999999998</v>
      </c>
      <c r="P4982" t="s">
        <v>25</v>
      </c>
      <c r="Q4982" t="s">
        <v>26</v>
      </c>
      <c r="R4982" s="4">
        <f t="shared" si="231"/>
        <v>0.34992133185803914</v>
      </c>
      <c r="S4982" s="1" t="str">
        <f t="shared" si="232"/>
        <v>Jul-2026</v>
      </c>
      <c r="T4982" t="str">
        <f t="shared" si="233"/>
        <v>Profit</v>
      </c>
    </row>
    <row r="4983" spans="1:20" x14ac:dyDescent="0.3">
      <c r="A4983" t="s">
        <v>7215</v>
      </c>
      <c r="B4983" s="2">
        <v>45948</v>
      </c>
      <c r="C4983" t="s">
        <v>3010</v>
      </c>
      <c r="D4983" t="s">
        <v>52</v>
      </c>
      <c r="E4983" t="s">
        <v>53</v>
      </c>
      <c r="F4983" t="s">
        <v>54</v>
      </c>
      <c r="G4983" t="s">
        <v>22</v>
      </c>
      <c r="H4983" t="s">
        <v>23</v>
      </c>
      <c r="I4983" t="s">
        <v>69</v>
      </c>
      <c r="J4983">
        <v>1</v>
      </c>
      <c r="K4983">
        <v>16402.87</v>
      </c>
      <c r="L4983">
        <v>0.05</v>
      </c>
      <c r="M4983" s="6">
        <v>15582.73</v>
      </c>
      <c r="N4983" s="3">
        <v>10587.55</v>
      </c>
      <c r="O4983" s="6">
        <v>4995.18</v>
      </c>
      <c r="P4983" t="s">
        <v>31</v>
      </c>
      <c r="Q4983" t="s">
        <v>26</v>
      </c>
      <c r="R4983" s="4">
        <f t="shared" si="231"/>
        <v>0.32055872109700934</v>
      </c>
      <c r="S4983" s="1" t="str">
        <f t="shared" si="232"/>
        <v>Oct-2025</v>
      </c>
      <c r="T4983" t="str">
        <f t="shared" si="233"/>
        <v>Profit</v>
      </c>
    </row>
    <row r="4984" spans="1:20" x14ac:dyDescent="0.3">
      <c r="A4984" t="s">
        <v>7216</v>
      </c>
      <c r="B4984" s="2">
        <v>45666</v>
      </c>
      <c r="C4984" t="s">
        <v>1895</v>
      </c>
      <c r="D4984" t="s">
        <v>19</v>
      </c>
      <c r="E4984" t="s">
        <v>53</v>
      </c>
      <c r="F4984" t="s">
        <v>54</v>
      </c>
      <c r="G4984" t="s">
        <v>22</v>
      </c>
      <c r="H4984" t="s">
        <v>23</v>
      </c>
      <c r="I4984" t="s">
        <v>36</v>
      </c>
      <c r="J4984">
        <v>2</v>
      </c>
      <c r="K4984">
        <v>7605.43</v>
      </c>
      <c r="L4984">
        <v>0.15</v>
      </c>
      <c r="M4984" s="6">
        <v>12929.23</v>
      </c>
      <c r="N4984" s="3">
        <v>10132.629999999999</v>
      </c>
      <c r="O4984" s="6">
        <v>2796.6</v>
      </c>
      <c r="P4984" t="s">
        <v>43</v>
      </c>
      <c r="Q4984" t="s">
        <v>26</v>
      </c>
      <c r="R4984" s="4">
        <f t="shared" si="231"/>
        <v>0.21630058402549882</v>
      </c>
      <c r="S4984" s="1" t="str">
        <f t="shared" si="232"/>
        <v>Jan-2025</v>
      </c>
      <c r="T4984" t="str">
        <f t="shared" si="233"/>
        <v>Profit</v>
      </c>
    </row>
    <row r="4985" spans="1:20" x14ac:dyDescent="0.3">
      <c r="A4985" t="s">
        <v>7217</v>
      </c>
      <c r="B4985" s="2">
        <v>45453</v>
      </c>
      <c r="C4985" t="s">
        <v>5382</v>
      </c>
      <c r="D4985" t="s">
        <v>19</v>
      </c>
      <c r="E4985" t="s">
        <v>58</v>
      </c>
      <c r="F4985" t="s">
        <v>68</v>
      </c>
      <c r="G4985" t="s">
        <v>22</v>
      </c>
      <c r="H4985" t="s">
        <v>74</v>
      </c>
      <c r="I4985" t="s">
        <v>158</v>
      </c>
      <c r="J4985">
        <v>1</v>
      </c>
      <c r="K4985">
        <v>12114.13</v>
      </c>
      <c r="L4985">
        <v>0.15</v>
      </c>
      <c r="M4985" s="6">
        <v>10297.01</v>
      </c>
      <c r="N4985" s="3">
        <v>7469.63</v>
      </c>
      <c r="O4985" s="6">
        <v>2827.38</v>
      </c>
      <c r="P4985" t="s">
        <v>25</v>
      </c>
      <c r="Q4985" t="s">
        <v>26</v>
      </c>
      <c r="R4985" s="4">
        <f t="shared" si="231"/>
        <v>0.27458262155713165</v>
      </c>
      <c r="S4985" s="1" t="str">
        <f t="shared" si="232"/>
        <v>Jun-2024</v>
      </c>
      <c r="T4985" t="str">
        <f t="shared" si="233"/>
        <v>Profit</v>
      </c>
    </row>
    <row r="4986" spans="1:20" x14ac:dyDescent="0.3">
      <c r="A4986" t="s">
        <v>7218</v>
      </c>
      <c r="B4986" s="2">
        <v>46037</v>
      </c>
      <c r="C4986" t="s">
        <v>477</v>
      </c>
      <c r="D4986" t="s">
        <v>46</v>
      </c>
      <c r="E4986" t="s">
        <v>58</v>
      </c>
      <c r="F4986" t="s">
        <v>339</v>
      </c>
      <c r="G4986" t="s">
        <v>22</v>
      </c>
      <c r="H4986" t="s">
        <v>23</v>
      </c>
      <c r="I4986" t="s">
        <v>94</v>
      </c>
      <c r="J4986">
        <v>2</v>
      </c>
      <c r="K4986">
        <v>1730</v>
      </c>
      <c r="L4986">
        <v>0.15</v>
      </c>
      <c r="M4986" s="6">
        <v>2941</v>
      </c>
      <c r="N4986" s="3">
        <v>2091.69</v>
      </c>
      <c r="O4986" s="6">
        <v>849.31</v>
      </c>
      <c r="P4986" t="s">
        <v>49</v>
      </c>
      <c r="Q4986" t="s">
        <v>26</v>
      </c>
      <c r="R4986" s="4">
        <f t="shared" si="231"/>
        <v>0.28878272696361779</v>
      </c>
      <c r="S4986" s="1" t="str">
        <f t="shared" si="232"/>
        <v>Jan-2026</v>
      </c>
      <c r="T4986" t="str">
        <f t="shared" si="233"/>
        <v>Profit</v>
      </c>
    </row>
    <row r="4987" spans="1:20" x14ac:dyDescent="0.3">
      <c r="A4987" t="s">
        <v>7219</v>
      </c>
      <c r="B4987" s="2">
        <v>45671</v>
      </c>
      <c r="C4987" t="s">
        <v>414</v>
      </c>
      <c r="D4987" t="s">
        <v>19</v>
      </c>
      <c r="E4987" t="s">
        <v>58</v>
      </c>
      <c r="F4987" t="s">
        <v>339</v>
      </c>
      <c r="G4987" t="s">
        <v>29</v>
      </c>
      <c r="H4987" t="s">
        <v>41</v>
      </c>
      <c r="I4987" t="s">
        <v>55</v>
      </c>
      <c r="J4987">
        <v>1</v>
      </c>
      <c r="K4987">
        <v>284.23</v>
      </c>
      <c r="L4987">
        <v>0</v>
      </c>
      <c r="M4987" s="6">
        <v>284.23</v>
      </c>
      <c r="N4987" s="3">
        <v>175.69</v>
      </c>
      <c r="O4987" s="6">
        <v>108.54</v>
      </c>
      <c r="P4987" t="s">
        <v>31</v>
      </c>
      <c r="Q4987" t="s">
        <v>26</v>
      </c>
      <c r="R4987" s="4">
        <f t="shared" si="231"/>
        <v>0.38187383457059426</v>
      </c>
      <c r="S4987" s="1" t="str">
        <f t="shared" si="232"/>
        <v>Jan-2025</v>
      </c>
      <c r="T4987" t="str">
        <f t="shared" si="233"/>
        <v>Profit</v>
      </c>
    </row>
    <row r="4988" spans="1:20" x14ac:dyDescent="0.3">
      <c r="A4988" t="s">
        <v>7220</v>
      </c>
      <c r="B4988" s="2">
        <v>45947</v>
      </c>
      <c r="C4988" t="s">
        <v>6435</v>
      </c>
      <c r="D4988" t="s">
        <v>19</v>
      </c>
      <c r="E4988" t="s">
        <v>34</v>
      </c>
      <c r="F4988" t="s">
        <v>90</v>
      </c>
      <c r="G4988" t="s">
        <v>79</v>
      </c>
      <c r="H4988" t="s">
        <v>41</v>
      </c>
      <c r="I4988" t="s">
        <v>42</v>
      </c>
      <c r="J4988">
        <v>1</v>
      </c>
      <c r="K4988">
        <v>94.35</v>
      </c>
      <c r="L4988">
        <v>0.2</v>
      </c>
      <c r="M4988" s="6">
        <v>75.48</v>
      </c>
      <c r="N4988" s="3">
        <v>75.31</v>
      </c>
      <c r="O4988" s="6">
        <v>0.17</v>
      </c>
      <c r="P4988" t="s">
        <v>70</v>
      </c>
      <c r="Q4988" t="s">
        <v>26</v>
      </c>
      <c r="R4988" s="4">
        <f t="shared" si="231"/>
        <v>2.2522522522522522E-3</v>
      </c>
      <c r="S4988" s="1" t="str">
        <f t="shared" si="232"/>
        <v>Oct-2025</v>
      </c>
      <c r="T4988" t="str">
        <f t="shared" si="233"/>
        <v>Profit</v>
      </c>
    </row>
    <row r="4989" spans="1:20" x14ac:dyDescent="0.3">
      <c r="A4989" t="s">
        <v>7221</v>
      </c>
      <c r="B4989" s="2">
        <v>45649</v>
      </c>
      <c r="C4989" t="s">
        <v>6409</v>
      </c>
      <c r="D4989" t="s">
        <v>19</v>
      </c>
      <c r="E4989" t="s">
        <v>53</v>
      </c>
      <c r="F4989" t="s">
        <v>54</v>
      </c>
      <c r="G4989" t="s">
        <v>22</v>
      </c>
      <c r="H4989" t="s">
        <v>74</v>
      </c>
      <c r="I4989" t="s">
        <v>137</v>
      </c>
      <c r="J4989">
        <v>5</v>
      </c>
      <c r="K4989">
        <v>6570.66</v>
      </c>
      <c r="L4989">
        <v>0.15</v>
      </c>
      <c r="M4989" s="6">
        <v>27925.31</v>
      </c>
      <c r="N4989" s="3">
        <v>24906.42</v>
      </c>
      <c r="O4989" s="6">
        <v>3018.89</v>
      </c>
      <c r="P4989" t="s">
        <v>49</v>
      </c>
      <c r="Q4989" t="s">
        <v>26</v>
      </c>
      <c r="R4989" s="4">
        <f t="shared" si="231"/>
        <v>0.10810587241466611</v>
      </c>
      <c r="S4989" s="1" t="str">
        <f t="shared" si="232"/>
        <v>Dec-2024</v>
      </c>
      <c r="T4989" t="str">
        <f t="shared" si="233"/>
        <v>Profit</v>
      </c>
    </row>
    <row r="4990" spans="1:20" x14ac:dyDescent="0.3">
      <c r="A4990" t="s">
        <v>7222</v>
      </c>
      <c r="B4990" s="2">
        <v>45479</v>
      </c>
      <c r="C4990" t="s">
        <v>720</v>
      </c>
      <c r="D4990" t="s">
        <v>52</v>
      </c>
      <c r="E4990" t="s">
        <v>53</v>
      </c>
      <c r="F4990" t="s">
        <v>54</v>
      </c>
      <c r="G4990" t="s">
        <v>22</v>
      </c>
      <c r="H4990" t="s">
        <v>23</v>
      </c>
      <c r="I4990" t="s">
        <v>24</v>
      </c>
      <c r="J4990">
        <v>2</v>
      </c>
      <c r="K4990">
        <v>48338.559999999998</v>
      </c>
      <c r="L4990">
        <v>0</v>
      </c>
      <c r="M4990" s="6">
        <v>96677.119999999995</v>
      </c>
      <c r="N4990" s="3">
        <v>77395.78</v>
      </c>
      <c r="O4990" s="6">
        <v>19281.34</v>
      </c>
      <c r="P4990" t="s">
        <v>31</v>
      </c>
      <c r="Q4990" t="s">
        <v>26</v>
      </c>
      <c r="R4990" s="4">
        <f t="shared" si="231"/>
        <v>0.19944057084033948</v>
      </c>
      <c r="S4990" s="1" t="str">
        <f t="shared" si="232"/>
        <v>Jul-2024</v>
      </c>
      <c r="T4990" t="str">
        <f t="shared" si="233"/>
        <v>Profit</v>
      </c>
    </row>
    <row r="4991" spans="1:20" x14ac:dyDescent="0.3">
      <c r="A4991" t="s">
        <v>7223</v>
      </c>
      <c r="B4991" s="2">
        <v>45613</v>
      </c>
      <c r="C4991" t="s">
        <v>639</v>
      </c>
      <c r="D4991" t="s">
        <v>46</v>
      </c>
      <c r="E4991" t="s">
        <v>39</v>
      </c>
      <c r="F4991" t="s">
        <v>47</v>
      </c>
      <c r="G4991" t="s">
        <v>22</v>
      </c>
      <c r="H4991" t="s">
        <v>23</v>
      </c>
      <c r="I4991" t="s">
        <v>94</v>
      </c>
      <c r="J4991">
        <v>6</v>
      </c>
      <c r="K4991">
        <v>1859.81</v>
      </c>
      <c r="L4991">
        <v>0.25</v>
      </c>
      <c r="M4991" s="6">
        <v>8369.15</v>
      </c>
      <c r="N4991" s="3">
        <v>8954.8700000000008</v>
      </c>
      <c r="O4991" s="6">
        <v>-585.72</v>
      </c>
      <c r="P4991" t="s">
        <v>31</v>
      </c>
      <c r="Q4991" t="s">
        <v>26</v>
      </c>
      <c r="R4991" s="4">
        <f t="shared" si="231"/>
        <v>-6.9985601883106416E-2</v>
      </c>
      <c r="S4991" s="1" t="str">
        <f t="shared" si="232"/>
        <v>Nov-2024</v>
      </c>
      <c r="T4991" t="str">
        <f t="shared" si="233"/>
        <v>Loss</v>
      </c>
    </row>
    <row r="4992" spans="1:20" x14ac:dyDescent="0.3">
      <c r="A4992" t="s">
        <v>7224</v>
      </c>
      <c r="B4992" s="2">
        <v>45741</v>
      </c>
      <c r="C4992" t="s">
        <v>4986</v>
      </c>
      <c r="D4992" t="s">
        <v>52</v>
      </c>
      <c r="E4992" t="s">
        <v>20</v>
      </c>
      <c r="F4992" t="s">
        <v>157</v>
      </c>
      <c r="G4992" t="s">
        <v>22</v>
      </c>
      <c r="H4992" t="s">
        <v>74</v>
      </c>
      <c r="I4992" t="s">
        <v>75</v>
      </c>
      <c r="J4992">
        <v>4</v>
      </c>
      <c r="K4992">
        <v>7021.94</v>
      </c>
      <c r="L4992">
        <v>0.1</v>
      </c>
      <c r="M4992" s="6">
        <v>25278.98</v>
      </c>
      <c r="N4992" s="3">
        <v>18201.53</v>
      </c>
      <c r="O4992" s="6">
        <v>7077.45</v>
      </c>
      <c r="P4992" t="s">
        <v>49</v>
      </c>
      <c r="Q4992" t="s">
        <v>26</v>
      </c>
      <c r="R4992" s="4">
        <f t="shared" si="231"/>
        <v>0.27997371729397308</v>
      </c>
      <c r="S4992" s="1" t="str">
        <f t="shared" si="232"/>
        <v>Mar-2025</v>
      </c>
      <c r="T4992" t="str">
        <f t="shared" si="233"/>
        <v>Profit</v>
      </c>
    </row>
    <row r="4993" spans="1:20" x14ac:dyDescent="0.3">
      <c r="A4993" t="s">
        <v>7225</v>
      </c>
      <c r="B4993" s="2">
        <v>45765</v>
      </c>
      <c r="C4993" t="s">
        <v>7226</v>
      </c>
      <c r="D4993" t="s">
        <v>46</v>
      </c>
      <c r="E4993" t="s">
        <v>34</v>
      </c>
      <c r="F4993" t="s">
        <v>90</v>
      </c>
      <c r="G4993" t="s">
        <v>29</v>
      </c>
      <c r="H4993" t="s">
        <v>41</v>
      </c>
      <c r="I4993" t="s">
        <v>42</v>
      </c>
      <c r="J4993">
        <v>2</v>
      </c>
      <c r="K4993">
        <v>240.73</v>
      </c>
      <c r="L4993">
        <v>0.1</v>
      </c>
      <c r="M4993" s="6">
        <v>433.31</v>
      </c>
      <c r="N4993" s="3">
        <v>327.52999999999997</v>
      </c>
      <c r="O4993" s="6">
        <v>105.78</v>
      </c>
      <c r="P4993" t="s">
        <v>31</v>
      </c>
      <c r="Q4993" t="s">
        <v>26</v>
      </c>
      <c r="R4993" s="4">
        <f t="shared" si="231"/>
        <v>0.24412083727585332</v>
      </c>
      <c r="S4993" s="1" t="str">
        <f t="shared" si="232"/>
        <v>Apr-2025</v>
      </c>
      <c r="T4993" t="str">
        <f t="shared" si="233"/>
        <v>Profit</v>
      </c>
    </row>
    <row r="4994" spans="1:20" x14ac:dyDescent="0.3">
      <c r="A4994" t="s">
        <v>7227</v>
      </c>
      <c r="B4994" s="2">
        <v>45304</v>
      </c>
      <c r="C4994" t="s">
        <v>2354</v>
      </c>
      <c r="D4994" t="s">
        <v>52</v>
      </c>
      <c r="E4994" t="s">
        <v>39</v>
      </c>
      <c r="F4994" t="s">
        <v>47</v>
      </c>
      <c r="G4994" t="s">
        <v>22</v>
      </c>
      <c r="H4994" t="s">
        <v>41</v>
      </c>
      <c r="I4994" t="s">
        <v>62</v>
      </c>
      <c r="J4994">
        <v>4</v>
      </c>
      <c r="K4994">
        <v>523.61</v>
      </c>
      <c r="L4994">
        <v>0.1</v>
      </c>
      <c r="M4994" s="6">
        <v>1885</v>
      </c>
      <c r="N4994" s="3">
        <v>1674.78</v>
      </c>
      <c r="O4994" s="6">
        <v>210.22</v>
      </c>
      <c r="P4994" t="s">
        <v>70</v>
      </c>
      <c r="Q4994" t="s">
        <v>26</v>
      </c>
      <c r="R4994" s="4">
        <f t="shared" si="231"/>
        <v>0.11152254641909815</v>
      </c>
      <c r="S4994" s="1" t="str">
        <f t="shared" si="232"/>
        <v>Jan-2024</v>
      </c>
      <c r="T4994" t="str">
        <f t="shared" si="233"/>
        <v>Profit</v>
      </c>
    </row>
    <row r="4995" spans="1:20" x14ac:dyDescent="0.3">
      <c r="A4995" t="s">
        <v>7228</v>
      </c>
      <c r="B4995" s="2">
        <v>45475</v>
      </c>
      <c r="C4995" t="s">
        <v>6724</v>
      </c>
      <c r="D4995" t="s">
        <v>19</v>
      </c>
      <c r="E4995" t="s">
        <v>53</v>
      </c>
      <c r="F4995" t="s">
        <v>97</v>
      </c>
      <c r="G4995" t="s">
        <v>79</v>
      </c>
      <c r="H4995" t="s">
        <v>23</v>
      </c>
      <c r="I4995" t="s">
        <v>30</v>
      </c>
      <c r="J4995">
        <v>3</v>
      </c>
      <c r="K4995">
        <v>1029.4000000000001</v>
      </c>
      <c r="L4995">
        <v>0</v>
      </c>
      <c r="M4995" s="6">
        <v>3088.2</v>
      </c>
      <c r="N4995" s="3">
        <v>2332.9299999999998</v>
      </c>
      <c r="O4995" s="6">
        <v>755.27</v>
      </c>
      <c r="P4995" t="s">
        <v>49</v>
      </c>
      <c r="Q4995" t="s">
        <v>26</v>
      </c>
      <c r="R4995" s="4">
        <f t="shared" si="231"/>
        <v>0.24456641409235155</v>
      </c>
      <c r="S4995" s="1" t="str">
        <f t="shared" si="232"/>
        <v>Jul-2024</v>
      </c>
      <c r="T4995" t="str">
        <f t="shared" si="233"/>
        <v>Profit</v>
      </c>
    </row>
    <row r="4996" spans="1:20" x14ac:dyDescent="0.3">
      <c r="A4996" t="s">
        <v>7229</v>
      </c>
      <c r="B4996" s="2">
        <v>45402</v>
      </c>
      <c r="C4996" t="s">
        <v>732</v>
      </c>
      <c r="D4996" t="s">
        <v>19</v>
      </c>
      <c r="E4996" t="s">
        <v>34</v>
      </c>
      <c r="F4996" t="s">
        <v>73</v>
      </c>
      <c r="G4996" t="s">
        <v>22</v>
      </c>
      <c r="H4996" t="s">
        <v>23</v>
      </c>
      <c r="I4996" t="s">
        <v>59</v>
      </c>
      <c r="J4996">
        <v>1</v>
      </c>
      <c r="K4996">
        <v>7655.22</v>
      </c>
      <c r="L4996">
        <v>0.2</v>
      </c>
      <c r="M4996" s="6">
        <v>6124.18</v>
      </c>
      <c r="N4996" s="3">
        <v>4894.04</v>
      </c>
      <c r="O4996" s="6">
        <v>1230.1400000000001</v>
      </c>
      <c r="P4996" t="s">
        <v>43</v>
      </c>
      <c r="Q4996" t="s">
        <v>26</v>
      </c>
      <c r="R4996" s="4">
        <f t="shared" si="231"/>
        <v>0.20086607513169111</v>
      </c>
      <c r="S4996" s="1" t="str">
        <f t="shared" si="232"/>
        <v>Apr-2024</v>
      </c>
      <c r="T4996" t="str">
        <f t="shared" si="233"/>
        <v>Profit</v>
      </c>
    </row>
    <row r="4997" spans="1:20" x14ac:dyDescent="0.3">
      <c r="A4997" t="s">
        <v>7230</v>
      </c>
      <c r="B4997" s="2">
        <v>46218</v>
      </c>
      <c r="C4997" t="s">
        <v>7231</v>
      </c>
      <c r="D4997" t="s">
        <v>46</v>
      </c>
      <c r="E4997" t="s">
        <v>34</v>
      </c>
      <c r="F4997" t="s">
        <v>90</v>
      </c>
      <c r="G4997" t="s">
        <v>22</v>
      </c>
      <c r="H4997" t="s">
        <v>74</v>
      </c>
      <c r="I4997" t="s">
        <v>158</v>
      </c>
      <c r="J4997">
        <v>2</v>
      </c>
      <c r="K4997">
        <v>6041.81</v>
      </c>
      <c r="L4997">
        <v>0.1</v>
      </c>
      <c r="M4997" s="6">
        <v>10875.26</v>
      </c>
      <c r="N4997" s="3">
        <v>7956.46</v>
      </c>
      <c r="O4997" s="6">
        <v>2918.8</v>
      </c>
      <c r="P4997" t="s">
        <v>70</v>
      </c>
      <c r="Q4997" t="s">
        <v>26</v>
      </c>
      <c r="R4997" s="4">
        <f t="shared" ref="R4997:R5060" si="234">IFERROR(O4997/M4997,0)</f>
        <v>0.26838898564264213</v>
      </c>
      <c r="S4997" s="1" t="str">
        <f t="shared" ref="S4997:S5060" si="235">TEXT(B4997,"mmm-yyyy")</f>
        <v>Jul-2026</v>
      </c>
      <c r="T4997" t="str">
        <f t="shared" ref="T4997:T5060" si="236">IF(O4997&gt;0,"Profit",IF(O4997&lt;0,"Loss","Break-Even"))</f>
        <v>Profit</v>
      </c>
    </row>
    <row r="4998" spans="1:20" x14ac:dyDescent="0.3">
      <c r="A4998" t="s">
        <v>7232</v>
      </c>
      <c r="B4998" s="2">
        <v>45799</v>
      </c>
      <c r="C4998" t="s">
        <v>7233</v>
      </c>
      <c r="D4998" t="s">
        <v>19</v>
      </c>
      <c r="E4998" t="s">
        <v>34</v>
      </c>
      <c r="F4998" t="s">
        <v>65</v>
      </c>
      <c r="G4998" t="s">
        <v>79</v>
      </c>
      <c r="H4998" t="s">
        <v>74</v>
      </c>
      <c r="I4998" t="s">
        <v>137</v>
      </c>
      <c r="J4998">
        <v>1</v>
      </c>
      <c r="K4998">
        <v>8528.32</v>
      </c>
      <c r="L4998">
        <v>0</v>
      </c>
      <c r="M4998" s="6">
        <v>8528.32</v>
      </c>
      <c r="N4998" s="3">
        <v>6010.27</v>
      </c>
      <c r="O4998" s="6">
        <v>2518.0500000000002</v>
      </c>
      <c r="P4998" t="s">
        <v>49</v>
      </c>
      <c r="Q4998" t="s">
        <v>26</v>
      </c>
      <c r="R4998" s="4">
        <f t="shared" si="234"/>
        <v>0.29525744812577392</v>
      </c>
      <c r="S4998" s="1" t="str">
        <f t="shared" si="235"/>
        <v>May-2025</v>
      </c>
      <c r="T4998" t="str">
        <f t="shared" si="236"/>
        <v>Profit</v>
      </c>
    </row>
    <row r="4999" spans="1:20" x14ac:dyDescent="0.3">
      <c r="A4999" t="s">
        <v>7234</v>
      </c>
      <c r="B4999" s="2">
        <v>45581</v>
      </c>
      <c r="C4999" t="s">
        <v>3834</v>
      </c>
      <c r="D4999" t="s">
        <v>46</v>
      </c>
      <c r="E4999" t="s">
        <v>20</v>
      </c>
      <c r="F4999" t="s">
        <v>205</v>
      </c>
      <c r="G4999" t="s">
        <v>22</v>
      </c>
      <c r="H4999" t="s">
        <v>23</v>
      </c>
      <c r="I4999" t="s">
        <v>59</v>
      </c>
      <c r="J4999">
        <v>5</v>
      </c>
      <c r="K4999">
        <v>897.09</v>
      </c>
      <c r="L4999">
        <v>0.15</v>
      </c>
      <c r="M4999" s="6">
        <v>3812.63</v>
      </c>
      <c r="N4999" s="3">
        <v>2410.4</v>
      </c>
      <c r="O4999" s="6">
        <v>1402.23</v>
      </c>
      <c r="P4999" t="s">
        <v>31</v>
      </c>
      <c r="Q4999" t="s">
        <v>26</v>
      </c>
      <c r="R4999" s="4">
        <f t="shared" si="234"/>
        <v>0.36778549190453835</v>
      </c>
      <c r="S4999" s="1" t="str">
        <f t="shared" si="235"/>
        <v>Oct-2024</v>
      </c>
      <c r="T4999" t="str">
        <f t="shared" si="236"/>
        <v>Profit</v>
      </c>
    </row>
    <row r="5000" spans="1:20" x14ac:dyDescent="0.3">
      <c r="A5000" t="s">
        <v>7235</v>
      </c>
      <c r="B5000" s="2">
        <v>45586</v>
      </c>
      <c r="C5000" t="s">
        <v>514</v>
      </c>
      <c r="D5000" t="s">
        <v>19</v>
      </c>
      <c r="E5000" t="s">
        <v>20</v>
      </c>
      <c r="F5000" t="s">
        <v>205</v>
      </c>
      <c r="G5000" t="s">
        <v>22</v>
      </c>
      <c r="H5000" t="s">
        <v>23</v>
      </c>
      <c r="I5000" t="s">
        <v>24</v>
      </c>
      <c r="J5000">
        <v>1</v>
      </c>
      <c r="K5000">
        <v>94784.65</v>
      </c>
      <c r="L5000">
        <v>0.25</v>
      </c>
      <c r="M5000" s="6">
        <v>71088.490000000005</v>
      </c>
      <c r="N5000" s="3">
        <v>74868.850000000006</v>
      </c>
      <c r="O5000" s="6">
        <v>-3780.36</v>
      </c>
      <c r="P5000" t="s">
        <v>49</v>
      </c>
      <c r="Q5000" t="s">
        <v>26</v>
      </c>
      <c r="R5000" s="4">
        <f t="shared" si="234"/>
        <v>-5.317822899318863E-2</v>
      </c>
      <c r="S5000" s="1" t="str">
        <f t="shared" si="235"/>
        <v>Oct-2024</v>
      </c>
      <c r="T5000" t="str">
        <f t="shared" si="236"/>
        <v>Loss</v>
      </c>
    </row>
    <row r="5001" spans="1:20" x14ac:dyDescent="0.3">
      <c r="A5001" t="s">
        <v>7236</v>
      </c>
      <c r="B5001" s="2">
        <v>45742</v>
      </c>
      <c r="C5001" t="s">
        <v>2584</v>
      </c>
      <c r="D5001" t="s">
        <v>19</v>
      </c>
      <c r="E5001" t="s">
        <v>34</v>
      </c>
      <c r="F5001" t="s">
        <v>35</v>
      </c>
      <c r="G5001" t="s">
        <v>22</v>
      </c>
      <c r="H5001" t="s">
        <v>74</v>
      </c>
      <c r="I5001" t="s">
        <v>158</v>
      </c>
      <c r="J5001">
        <v>3</v>
      </c>
      <c r="K5001">
        <v>15771.46</v>
      </c>
      <c r="L5001">
        <v>0.1</v>
      </c>
      <c r="M5001" s="6">
        <v>42582.94</v>
      </c>
      <c r="N5001" s="3">
        <v>38687.949999999997</v>
      </c>
      <c r="O5001" s="6">
        <v>3894.99</v>
      </c>
      <c r="P5001" t="s">
        <v>31</v>
      </c>
      <c r="Q5001" t="s">
        <v>26</v>
      </c>
      <c r="R5001" s="4">
        <f t="shared" si="234"/>
        <v>9.1468320411883242E-2</v>
      </c>
      <c r="S5001" s="1" t="str">
        <f t="shared" si="235"/>
        <v>Mar-2025</v>
      </c>
      <c r="T5001" t="str">
        <f t="shared" si="236"/>
        <v>Profit</v>
      </c>
    </row>
    <row r="5002" spans="1:20" x14ac:dyDescent="0.3">
      <c r="A5002" t="s">
        <v>7237</v>
      </c>
      <c r="B5002" s="2">
        <v>46195</v>
      </c>
      <c r="C5002" t="s">
        <v>224</v>
      </c>
      <c r="D5002" t="s">
        <v>46</v>
      </c>
      <c r="E5002" t="s">
        <v>53</v>
      </c>
      <c r="F5002" t="s">
        <v>97</v>
      </c>
      <c r="G5002" t="s">
        <v>79</v>
      </c>
      <c r="H5002" t="s">
        <v>23</v>
      </c>
      <c r="I5002" t="s">
        <v>24</v>
      </c>
      <c r="J5002">
        <v>2</v>
      </c>
      <c r="K5002">
        <v>85038.84</v>
      </c>
      <c r="L5002">
        <v>0.05</v>
      </c>
      <c r="M5002" s="6">
        <v>161573.79999999999</v>
      </c>
      <c r="N5002" s="3">
        <v>128344.26</v>
      </c>
      <c r="O5002" s="6">
        <v>33229.54</v>
      </c>
      <c r="P5002" t="s">
        <v>70</v>
      </c>
      <c r="Q5002" t="s">
        <v>26</v>
      </c>
      <c r="R5002" s="4">
        <f t="shared" si="234"/>
        <v>0.20566168524847472</v>
      </c>
      <c r="S5002" s="1" t="str">
        <f t="shared" si="235"/>
        <v>Jun-2026</v>
      </c>
      <c r="T5002" t="str">
        <f t="shared" si="236"/>
        <v>Profit</v>
      </c>
    </row>
    <row r="5003" spans="1:20" x14ac:dyDescent="0.3">
      <c r="A5003" t="s">
        <v>7238</v>
      </c>
      <c r="B5003" s="2">
        <v>45506</v>
      </c>
      <c r="C5003" t="s">
        <v>7239</v>
      </c>
      <c r="D5003" t="s">
        <v>52</v>
      </c>
      <c r="E5003" t="s">
        <v>34</v>
      </c>
      <c r="F5003" t="s">
        <v>90</v>
      </c>
      <c r="G5003" t="s">
        <v>22</v>
      </c>
      <c r="H5003" t="s">
        <v>41</v>
      </c>
      <c r="I5003" t="s">
        <v>55</v>
      </c>
      <c r="J5003">
        <v>5</v>
      </c>
      <c r="K5003">
        <v>91</v>
      </c>
      <c r="L5003">
        <v>0.05</v>
      </c>
      <c r="M5003" s="6">
        <v>432.25</v>
      </c>
      <c r="N5003" s="3">
        <v>261.26</v>
      </c>
      <c r="O5003" s="6">
        <v>170.99</v>
      </c>
      <c r="P5003" t="s">
        <v>25</v>
      </c>
      <c r="Q5003" t="s">
        <v>76</v>
      </c>
      <c r="R5003" s="4">
        <f t="shared" si="234"/>
        <v>0.39558126084441875</v>
      </c>
      <c r="S5003" s="1" t="str">
        <f t="shared" si="235"/>
        <v>Aug-2024</v>
      </c>
      <c r="T5003" t="str">
        <f t="shared" si="236"/>
        <v>Profit</v>
      </c>
    </row>
    <row r="5004" spans="1:20" x14ac:dyDescent="0.3">
      <c r="A5004" t="s">
        <v>7240</v>
      </c>
      <c r="B5004" s="2">
        <v>46265</v>
      </c>
      <c r="C5004" t="s">
        <v>7241</v>
      </c>
      <c r="D5004" t="s">
        <v>46</v>
      </c>
      <c r="E5004" t="s">
        <v>39</v>
      </c>
      <c r="F5004" t="s">
        <v>220</v>
      </c>
      <c r="G5004" t="s">
        <v>79</v>
      </c>
      <c r="H5004" t="s">
        <v>41</v>
      </c>
      <c r="I5004" t="s">
        <v>48</v>
      </c>
      <c r="J5004">
        <v>3</v>
      </c>
      <c r="K5004">
        <v>56.93</v>
      </c>
      <c r="L5004">
        <v>0.1</v>
      </c>
      <c r="M5004" s="6">
        <v>153.71</v>
      </c>
      <c r="N5004" s="3">
        <v>125.74</v>
      </c>
      <c r="O5004" s="6">
        <v>27.97</v>
      </c>
      <c r="P5004" t="s">
        <v>31</v>
      </c>
      <c r="Q5004" t="s">
        <v>26</v>
      </c>
      <c r="R5004" s="4">
        <f t="shared" si="234"/>
        <v>0.18196603994535163</v>
      </c>
      <c r="S5004" s="1" t="str">
        <f t="shared" si="235"/>
        <v>Aug-2026</v>
      </c>
      <c r="T5004" t="str">
        <f t="shared" si="236"/>
        <v>Profit</v>
      </c>
    </row>
    <row r="5005" spans="1:20" x14ac:dyDescent="0.3">
      <c r="A5005" t="s">
        <v>7242</v>
      </c>
      <c r="B5005" s="2">
        <v>45923</v>
      </c>
      <c r="C5005" t="s">
        <v>1613</v>
      </c>
      <c r="D5005" t="s">
        <v>19</v>
      </c>
      <c r="E5005" t="s">
        <v>20</v>
      </c>
      <c r="F5005" t="s">
        <v>205</v>
      </c>
      <c r="G5005" t="s">
        <v>22</v>
      </c>
      <c r="H5005" t="s">
        <v>74</v>
      </c>
      <c r="I5005" t="s">
        <v>107</v>
      </c>
      <c r="J5005">
        <v>2</v>
      </c>
      <c r="K5005">
        <v>6410.95</v>
      </c>
      <c r="L5005">
        <v>0.05</v>
      </c>
      <c r="M5005" s="6">
        <v>12180.8</v>
      </c>
      <c r="N5005" s="3">
        <v>8293.34</v>
      </c>
      <c r="O5005" s="6">
        <v>3887.46</v>
      </c>
      <c r="P5005" t="s">
        <v>25</v>
      </c>
      <c r="Q5005" t="s">
        <v>26</v>
      </c>
      <c r="R5005" s="4">
        <f t="shared" si="234"/>
        <v>0.31914652567975832</v>
      </c>
      <c r="S5005" s="1" t="str">
        <f t="shared" si="235"/>
        <v>Sep-2025</v>
      </c>
      <c r="T5005" t="str">
        <f t="shared" si="236"/>
        <v>Profit</v>
      </c>
    </row>
    <row r="5006" spans="1:20" x14ac:dyDescent="0.3">
      <c r="A5006" t="s">
        <v>7243</v>
      </c>
      <c r="B5006" s="2">
        <v>46185</v>
      </c>
      <c r="C5006" t="s">
        <v>1905</v>
      </c>
      <c r="D5006" t="s">
        <v>46</v>
      </c>
      <c r="E5006" t="s">
        <v>53</v>
      </c>
      <c r="F5006" t="s">
        <v>54</v>
      </c>
      <c r="G5006" t="s">
        <v>79</v>
      </c>
      <c r="H5006" t="s">
        <v>41</v>
      </c>
      <c r="I5006" t="s">
        <v>48</v>
      </c>
      <c r="J5006">
        <v>1</v>
      </c>
      <c r="K5006">
        <v>84.35</v>
      </c>
      <c r="L5006">
        <v>0.1</v>
      </c>
      <c r="M5006" s="6">
        <v>75.91</v>
      </c>
      <c r="N5006" s="3">
        <v>69.099999999999994</v>
      </c>
      <c r="O5006" s="6">
        <v>6.81</v>
      </c>
      <c r="P5006" t="s">
        <v>43</v>
      </c>
      <c r="Q5006" t="s">
        <v>26</v>
      </c>
      <c r="R5006" s="4">
        <f t="shared" si="234"/>
        <v>8.9711500461072319E-2</v>
      </c>
      <c r="S5006" s="1" t="str">
        <f t="shared" si="235"/>
        <v>Jun-2026</v>
      </c>
      <c r="T5006" t="str">
        <f t="shared" si="236"/>
        <v>Profit</v>
      </c>
    </row>
    <row r="5007" spans="1:20" x14ac:dyDescent="0.3">
      <c r="A5007" t="s">
        <v>7244</v>
      </c>
      <c r="B5007" s="2">
        <v>45858</v>
      </c>
      <c r="C5007" t="s">
        <v>1330</v>
      </c>
      <c r="D5007" t="s">
        <v>19</v>
      </c>
      <c r="E5007" t="s">
        <v>39</v>
      </c>
      <c r="F5007" t="s">
        <v>220</v>
      </c>
      <c r="G5007" t="s">
        <v>79</v>
      </c>
      <c r="H5007" t="s">
        <v>23</v>
      </c>
      <c r="I5007" t="s">
        <v>30</v>
      </c>
      <c r="J5007">
        <v>1</v>
      </c>
      <c r="K5007">
        <v>1227.0999999999999</v>
      </c>
      <c r="L5007">
        <v>0</v>
      </c>
      <c r="M5007" s="6">
        <v>1227.0999999999999</v>
      </c>
      <c r="N5007" s="3">
        <v>953.57</v>
      </c>
      <c r="O5007" s="6">
        <v>273.52999999999997</v>
      </c>
      <c r="P5007" t="s">
        <v>43</v>
      </c>
      <c r="Q5007" t="s">
        <v>26</v>
      </c>
      <c r="R5007" s="4">
        <f t="shared" si="234"/>
        <v>0.2229076684866759</v>
      </c>
      <c r="S5007" s="1" t="str">
        <f t="shared" si="235"/>
        <v>Jul-2025</v>
      </c>
      <c r="T5007" t="str">
        <f t="shared" si="236"/>
        <v>Profit</v>
      </c>
    </row>
    <row r="5008" spans="1:20" x14ac:dyDescent="0.3">
      <c r="A5008" t="s">
        <v>7245</v>
      </c>
      <c r="B5008" s="2">
        <v>45318</v>
      </c>
      <c r="C5008" t="s">
        <v>4697</v>
      </c>
      <c r="D5008" t="s">
        <v>19</v>
      </c>
      <c r="E5008" t="s">
        <v>39</v>
      </c>
      <c r="F5008" t="s">
        <v>146</v>
      </c>
      <c r="G5008" t="s">
        <v>29</v>
      </c>
      <c r="H5008" t="s">
        <v>23</v>
      </c>
      <c r="I5008" t="s">
        <v>94</v>
      </c>
      <c r="J5008">
        <v>5</v>
      </c>
      <c r="K5008">
        <v>1642.65</v>
      </c>
      <c r="L5008">
        <v>0.05</v>
      </c>
      <c r="M5008" s="6">
        <v>7802.59</v>
      </c>
      <c r="N5008" s="3">
        <v>5885.27</v>
      </c>
      <c r="O5008" s="6">
        <v>1917.32</v>
      </c>
      <c r="P5008" t="s">
        <v>70</v>
      </c>
      <c r="Q5008" t="s">
        <v>26</v>
      </c>
      <c r="R5008" s="4">
        <f t="shared" si="234"/>
        <v>0.24572866189303808</v>
      </c>
      <c r="S5008" s="1" t="str">
        <f t="shared" si="235"/>
        <v>Jan-2024</v>
      </c>
      <c r="T5008" t="str">
        <f t="shared" si="236"/>
        <v>Profit</v>
      </c>
    </row>
    <row r="5009" spans="1:20" x14ac:dyDescent="0.3">
      <c r="A5009" t="s">
        <v>7246</v>
      </c>
      <c r="B5009" s="2">
        <v>45921</v>
      </c>
      <c r="C5009" t="s">
        <v>7247</v>
      </c>
      <c r="D5009" t="s">
        <v>19</v>
      </c>
      <c r="E5009" t="s">
        <v>34</v>
      </c>
      <c r="F5009" t="s">
        <v>65</v>
      </c>
      <c r="G5009" t="s">
        <v>22</v>
      </c>
      <c r="H5009" t="s">
        <v>23</v>
      </c>
      <c r="I5009" t="s">
        <v>69</v>
      </c>
      <c r="J5009">
        <v>5</v>
      </c>
      <c r="K5009">
        <v>9906.2099999999991</v>
      </c>
      <c r="L5009">
        <v>0.15</v>
      </c>
      <c r="M5009" s="6">
        <v>42101.39</v>
      </c>
      <c r="N5009" s="3">
        <v>34186.35</v>
      </c>
      <c r="O5009" s="6">
        <v>7915.04</v>
      </c>
      <c r="P5009" t="s">
        <v>49</v>
      </c>
      <c r="Q5009" t="s">
        <v>26</v>
      </c>
      <c r="R5009" s="4">
        <f t="shared" si="234"/>
        <v>0.18799949360341783</v>
      </c>
      <c r="S5009" s="1" t="str">
        <f t="shared" si="235"/>
        <v>Sep-2025</v>
      </c>
      <c r="T5009" t="str">
        <f t="shared" si="236"/>
        <v>Profit</v>
      </c>
    </row>
    <row r="5010" spans="1:20" x14ac:dyDescent="0.3">
      <c r="A5010" t="s">
        <v>7248</v>
      </c>
      <c r="B5010" s="2">
        <v>46024</v>
      </c>
      <c r="C5010" t="s">
        <v>213</v>
      </c>
      <c r="D5010" t="s">
        <v>19</v>
      </c>
      <c r="E5010" t="s">
        <v>34</v>
      </c>
      <c r="F5010" t="s">
        <v>65</v>
      </c>
      <c r="G5010" t="s">
        <v>29</v>
      </c>
      <c r="H5010" t="s">
        <v>23</v>
      </c>
      <c r="I5010" t="s">
        <v>30</v>
      </c>
      <c r="J5010">
        <v>2</v>
      </c>
      <c r="K5010">
        <v>537.70000000000005</v>
      </c>
      <c r="L5010">
        <v>0.1</v>
      </c>
      <c r="M5010" s="6">
        <v>967.86</v>
      </c>
      <c r="N5010" s="3">
        <v>881.45</v>
      </c>
      <c r="O5010" s="6">
        <v>86.41</v>
      </c>
      <c r="P5010" t="s">
        <v>31</v>
      </c>
      <c r="Q5010" t="s">
        <v>26</v>
      </c>
      <c r="R5010" s="4">
        <f t="shared" si="234"/>
        <v>8.9279441241501861E-2</v>
      </c>
      <c r="S5010" s="1" t="str">
        <f t="shared" si="235"/>
        <v>Jan-2026</v>
      </c>
      <c r="T5010" t="str">
        <f t="shared" si="236"/>
        <v>Profit</v>
      </c>
    </row>
    <row r="5011" spans="1:20" x14ac:dyDescent="0.3">
      <c r="A5011" t="s">
        <v>7249</v>
      </c>
      <c r="B5011" s="2">
        <v>45522</v>
      </c>
      <c r="C5011" t="s">
        <v>5148</v>
      </c>
      <c r="D5011" t="s">
        <v>46</v>
      </c>
      <c r="E5011" t="s">
        <v>20</v>
      </c>
      <c r="F5011" t="s">
        <v>99</v>
      </c>
      <c r="G5011" t="s">
        <v>22</v>
      </c>
      <c r="H5011" t="s">
        <v>23</v>
      </c>
      <c r="I5011" t="s">
        <v>59</v>
      </c>
      <c r="J5011">
        <v>4</v>
      </c>
      <c r="K5011">
        <v>3806.23</v>
      </c>
      <c r="L5011">
        <v>0.15</v>
      </c>
      <c r="M5011" s="6">
        <v>12941.18</v>
      </c>
      <c r="N5011" s="3">
        <v>11220.21</v>
      </c>
      <c r="O5011" s="6">
        <v>1720.97</v>
      </c>
      <c r="P5011" t="s">
        <v>70</v>
      </c>
      <c r="Q5011" t="s">
        <v>26</v>
      </c>
      <c r="R5011" s="4">
        <f t="shared" si="234"/>
        <v>0.13298400918617931</v>
      </c>
      <c r="S5011" s="1" t="str">
        <f t="shared" si="235"/>
        <v>Aug-2024</v>
      </c>
      <c r="T5011" t="str">
        <f t="shared" si="236"/>
        <v>Profit</v>
      </c>
    </row>
    <row r="5012" spans="1:20" x14ac:dyDescent="0.3">
      <c r="A5012" t="s">
        <v>7250</v>
      </c>
      <c r="B5012" s="2">
        <v>45856</v>
      </c>
      <c r="C5012" t="s">
        <v>1170</v>
      </c>
      <c r="D5012" t="s">
        <v>19</v>
      </c>
      <c r="E5012" t="s">
        <v>20</v>
      </c>
      <c r="F5012" t="s">
        <v>21</v>
      </c>
      <c r="G5012" t="s">
        <v>22</v>
      </c>
      <c r="H5012" t="s">
        <v>23</v>
      </c>
      <c r="I5012" t="s">
        <v>24</v>
      </c>
      <c r="J5012">
        <v>2</v>
      </c>
      <c r="K5012">
        <v>84043.94</v>
      </c>
      <c r="L5012">
        <v>0.1</v>
      </c>
      <c r="M5012" s="6">
        <v>151279.09</v>
      </c>
      <c r="N5012" s="3">
        <v>100578.42</v>
      </c>
      <c r="O5012" s="6">
        <v>50700.67</v>
      </c>
      <c r="P5012" t="s">
        <v>70</v>
      </c>
      <c r="Q5012" t="s">
        <v>26</v>
      </c>
      <c r="R5012" s="4">
        <f t="shared" si="234"/>
        <v>0.33514658238623724</v>
      </c>
      <c r="S5012" s="1" t="str">
        <f t="shared" si="235"/>
        <v>Jul-2025</v>
      </c>
      <c r="T5012" t="str">
        <f t="shared" si="236"/>
        <v>Profit</v>
      </c>
    </row>
    <row r="5013" spans="1:20" x14ac:dyDescent="0.3">
      <c r="A5013" t="s">
        <v>7251</v>
      </c>
      <c r="B5013" s="2">
        <v>46098</v>
      </c>
      <c r="C5013" t="s">
        <v>475</v>
      </c>
      <c r="D5013" t="s">
        <v>19</v>
      </c>
      <c r="E5013" t="s">
        <v>20</v>
      </c>
      <c r="F5013" t="s">
        <v>115</v>
      </c>
      <c r="G5013" t="s">
        <v>79</v>
      </c>
      <c r="H5013" t="s">
        <v>23</v>
      </c>
      <c r="I5013" t="s">
        <v>24</v>
      </c>
      <c r="J5013">
        <v>1</v>
      </c>
      <c r="K5013">
        <v>54723.68</v>
      </c>
      <c r="L5013">
        <v>0.2</v>
      </c>
      <c r="M5013" s="6">
        <v>43778.94</v>
      </c>
      <c r="N5013" s="3">
        <v>37332.67</v>
      </c>
      <c r="O5013" s="6">
        <v>6446.27</v>
      </c>
      <c r="P5013" t="s">
        <v>25</v>
      </c>
      <c r="Q5013" t="s">
        <v>76</v>
      </c>
      <c r="R5013" s="4">
        <f t="shared" si="234"/>
        <v>0.14724591321763386</v>
      </c>
      <c r="S5013" s="1" t="str">
        <f t="shared" si="235"/>
        <v>Mar-2026</v>
      </c>
      <c r="T5013" t="str">
        <f t="shared" si="236"/>
        <v>Profit</v>
      </c>
    </row>
    <row r="5014" spans="1:20" x14ac:dyDescent="0.3">
      <c r="A5014" t="s">
        <v>7252</v>
      </c>
      <c r="B5014" s="2">
        <v>45612</v>
      </c>
      <c r="C5014" t="s">
        <v>1511</v>
      </c>
      <c r="D5014" t="s">
        <v>46</v>
      </c>
      <c r="E5014" t="s">
        <v>53</v>
      </c>
      <c r="F5014" t="s">
        <v>90</v>
      </c>
      <c r="G5014" t="s">
        <v>22</v>
      </c>
      <c r="H5014" t="s">
        <v>23</v>
      </c>
      <c r="I5014" t="s">
        <v>94</v>
      </c>
      <c r="J5014">
        <v>1</v>
      </c>
      <c r="K5014">
        <v>880.51</v>
      </c>
      <c r="L5014">
        <v>0.15</v>
      </c>
      <c r="M5014" s="6">
        <v>748.43</v>
      </c>
      <c r="N5014" s="3">
        <v>584.02</v>
      </c>
      <c r="O5014" s="6">
        <v>164.41</v>
      </c>
      <c r="P5014" t="s">
        <v>31</v>
      </c>
      <c r="Q5014" t="s">
        <v>142</v>
      </c>
      <c r="R5014" s="4">
        <f t="shared" si="234"/>
        <v>0.21967318252876022</v>
      </c>
      <c r="S5014" s="1" t="str">
        <f t="shared" si="235"/>
        <v>Nov-2024</v>
      </c>
      <c r="T5014" t="str">
        <f t="shared" si="236"/>
        <v>Profit</v>
      </c>
    </row>
    <row r="5015" spans="1:20" x14ac:dyDescent="0.3">
      <c r="A5015" t="s">
        <v>7253</v>
      </c>
      <c r="B5015" s="2">
        <v>46204</v>
      </c>
      <c r="C5015" t="s">
        <v>287</v>
      </c>
      <c r="D5015" t="s">
        <v>46</v>
      </c>
      <c r="E5015" t="s">
        <v>58</v>
      </c>
      <c r="F5015" t="s">
        <v>104</v>
      </c>
      <c r="G5015" t="s">
        <v>22</v>
      </c>
      <c r="H5015" t="s">
        <v>23</v>
      </c>
      <c r="I5015" t="s">
        <v>59</v>
      </c>
      <c r="J5015">
        <v>1</v>
      </c>
      <c r="K5015">
        <v>5430.31</v>
      </c>
      <c r="L5015">
        <v>0.05</v>
      </c>
      <c r="M5015" s="6">
        <v>5158.79</v>
      </c>
      <c r="N5015" s="3">
        <v>4082.98</v>
      </c>
      <c r="O5015" s="6">
        <v>1075.81</v>
      </c>
      <c r="P5015" t="s">
        <v>70</v>
      </c>
      <c r="Q5015" t="s">
        <v>26</v>
      </c>
      <c r="R5015" s="4">
        <f t="shared" si="234"/>
        <v>0.20853921171437487</v>
      </c>
      <c r="S5015" s="1" t="str">
        <f t="shared" si="235"/>
        <v>Jul-2026</v>
      </c>
      <c r="T5015" t="str">
        <f t="shared" si="236"/>
        <v>Profit</v>
      </c>
    </row>
    <row r="5016" spans="1:20" x14ac:dyDescent="0.3">
      <c r="A5016" t="s">
        <v>7254</v>
      </c>
      <c r="B5016" s="2">
        <v>45524</v>
      </c>
      <c r="C5016" t="s">
        <v>200</v>
      </c>
      <c r="D5016" t="s">
        <v>19</v>
      </c>
      <c r="E5016" t="s">
        <v>53</v>
      </c>
      <c r="F5016" t="s">
        <v>97</v>
      </c>
      <c r="G5016" t="s">
        <v>22</v>
      </c>
      <c r="H5016" t="s">
        <v>74</v>
      </c>
      <c r="I5016" t="s">
        <v>91</v>
      </c>
      <c r="J5016">
        <v>4</v>
      </c>
      <c r="K5016">
        <v>8031.25</v>
      </c>
      <c r="L5016">
        <v>0.15</v>
      </c>
      <c r="M5016" s="6">
        <v>27306.25</v>
      </c>
      <c r="N5016" s="3">
        <v>22697.97</v>
      </c>
      <c r="O5016" s="6">
        <v>4608.28</v>
      </c>
      <c r="P5016" t="s">
        <v>43</v>
      </c>
      <c r="Q5016" t="s">
        <v>26</v>
      </c>
      <c r="R5016" s="4">
        <f t="shared" si="234"/>
        <v>0.16876282902265963</v>
      </c>
      <c r="S5016" s="1" t="str">
        <f t="shared" si="235"/>
        <v>Aug-2024</v>
      </c>
      <c r="T5016" t="str">
        <f t="shared" si="236"/>
        <v>Profit</v>
      </c>
    </row>
    <row r="5017" spans="1:20" x14ac:dyDescent="0.3">
      <c r="A5017" t="s">
        <v>7255</v>
      </c>
      <c r="B5017" s="2">
        <v>45961</v>
      </c>
      <c r="C5017" t="s">
        <v>4319</v>
      </c>
      <c r="D5017" t="s">
        <v>19</v>
      </c>
      <c r="E5017" t="s">
        <v>34</v>
      </c>
      <c r="F5017" t="s">
        <v>110</v>
      </c>
      <c r="G5017" t="s">
        <v>22</v>
      </c>
      <c r="H5017" t="s">
        <v>74</v>
      </c>
      <c r="I5017" t="s">
        <v>107</v>
      </c>
      <c r="J5017">
        <v>3</v>
      </c>
      <c r="K5017">
        <v>5216.3</v>
      </c>
      <c r="L5017">
        <v>0.2</v>
      </c>
      <c r="M5017" s="6">
        <v>12519.12</v>
      </c>
      <c r="N5017" s="3">
        <v>8279.33</v>
      </c>
      <c r="O5017" s="6">
        <v>4239.79</v>
      </c>
      <c r="P5017" t="s">
        <v>49</v>
      </c>
      <c r="Q5017" t="s">
        <v>26</v>
      </c>
      <c r="R5017" s="4">
        <f t="shared" si="234"/>
        <v>0.33866517774412258</v>
      </c>
      <c r="S5017" s="1" t="str">
        <f t="shared" si="235"/>
        <v>Oct-2025</v>
      </c>
      <c r="T5017" t="str">
        <f t="shared" si="236"/>
        <v>Profit</v>
      </c>
    </row>
    <row r="5018" spans="1:20" x14ac:dyDescent="0.3">
      <c r="A5018" t="s">
        <v>7256</v>
      </c>
      <c r="B5018" s="2">
        <v>45728</v>
      </c>
      <c r="C5018" t="s">
        <v>3286</v>
      </c>
      <c r="D5018" t="s">
        <v>46</v>
      </c>
      <c r="E5018" t="s">
        <v>58</v>
      </c>
      <c r="F5018" t="s">
        <v>68</v>
      </c>
      <c r="G5018" t="s">
        <v>79</v>
      </c>
      <c r="H5018" t="s">
        <v>74</v>
      </c>
      <c r="I5018" t="s">
        <v>137</v>
      </c>
      <c r="J5018">
        <v>1</v>
      </c>
      <c r="K5018">
        <v>17014.46</v>
      </c>
      <c r="L5018">
        <v>0.2</v>
      </c>
      <c r="M5018" s="6">
        <v>13611.57</v>
      </c>
      <c r="N5018" s="3">
        <v>10663.5</v>
      </c>
      <c r="O5018" s="6">
        <v>2948.07</v>
      </c>
      <c r="P5018" t="s">
        <v>31</v>
      </c>
      <c r="Q5018" t="s">
        <v>26</v>
      </c>
      <c r="R5018" s="4">
        <f t="shared" si="234"/>
        <v>0.2165855959305209</v>
      </c>
      <c r="S5018" s="1" t="str">
        <f t="shared" si="235"/>
        <v>Mar-2025</v>
      </c>
      <c r="T5018" t="str">
        <f t="shared" si="236"/>
        <v>Profit</v>
      </c>
    </row>
    <row r="5019" spans="1:20" x14ac:dyDescent="0.3">
      <c r="A5019" t="s">
        <v>7257</v>
      </c>
      <c r="B5019" s="2">
        <v>46072</v>
      </c>
      <c r="C5019" t="s">
        <v>7258</v>
      </c>
      <c r="D5019" t="s">
        <v>19</v>
      </c>
      <c r="E5019" t="s">
        <v>34</v>
      </c>
      <c r="F5019" t="s">
        <v>110</v>
      </c>
      <c r="G5019" t="s">
        <v>29</v>
      </c>
      <c r="H5019" t="s">
        <v>41</v>
      </c>
      <c r="I5019" t="s">
        <v>134</v>
      </c>
      <c r="J5019">
        <v>1</v>
      </c>
      <c r="K5019">
        <v>406</v>
      </c>
      <c r="L5019">
        <v>0.05</v>
      </c>
      <c r="M5019" s="6">
        <v>385.7</v>
      </c>
      <c r="N5019" s="3">
        <v>299.8</v>
      </c>
      <c r="O5019" s="6">
        <v>85.9</v>
      </c>
      <c r="P5019" t="s">
        <v>70</v>
      </c>
      <c r="Q5019" t="s">
        <v>76</v>
      </c>
      <c r="R5019" s="4">
        <f t="shared" si="234"/>
        <v>0.22271195229452945</v>
      </c>
      <c r="S5019" s="1" t="str">
        <f t="shared" si="235"/>
        <v>Feb-2026</v>
      </c>
      <c r="T5019" t="str">
        <f t="shared" si="236"/>
        <v>Profit</v>
      </c>
    </row>
    <row r="5020" spans="1:20" x14ac:dyDescent="0.3">
      <c r="A5020" t="s">
        <v>7259</v>
      </c>
      <c r="B5020" s="2">
        <v>45824</v>
      </c>
      <c r="C5020" t="s">
        <v>1369</v>
      </c>
      <c r="D5020" t="s">
        <v>46</v>
      </c>
      <c r="E5020" t="s">
        <v>58</v>
      </c>
      <c r="F5020" t="s">
        <v>104</v>
      </c>
      <c r="G5020" t="s">
        <v>22</v>
      </c>
      <c r="H5020" t="s">
        <v>74</v>
      </c>
      <c r="I5020" t="s">
        <v>75</v>
      </c>
      <c r="J5020">
        <v>5</v>
      </c>
      <c r="K5020">
        <v>4428.88</v>
      </c>
      <c r="L5020">
        <v>0.2</v>
      </c>
      <c r="M5020" s="6">
        <v>17715.52</v>
      </c>
      <c r="N5020" s="3">
        <v>15594.13</v>
      </c>
      <c r="O5020" s="6">
        <v>2121.39</v>
      </c>
      <c r="P5020" t="s">
        <v>31</v>
      </c>
      <c r="Q5020" t="s">
        <v>26</v>
      </c>
      <c r="R5020" s="4">
        <f t="shared" si="234"/>
        <v>0.1197475433969762</v>
      </c>
      <c r="S5020" s="1" t="str">
        <f t="shared" si="235"/>
        <v>Jun-2025</v>
      </c>
      <c r="T5020" t="str">
        <f t="shared" si="236"/>
        <v>Profit</v>
      </c>
    </row>
    <row r="5021" spans="1:20" x14ac:dyDescent="0.3">
      <c r="A5021" t="s">
        <v>7260</v>
      </c>
      <c r="B5021" s="2">
        <v>45694</v>
      </c>
      <c r="C5021" t="s">
        <v>3135</v>
      </c>
      <c r="D5021" t="s">
        <v>19</v>
      </c>
      <c r="E5021" t="s">
        <v>20</v>
      </c>
      <c r="F5021" t="s">
        <v>21</v>
      </c>
      <c r="G5021" t="s">
        <v>29</v>
      </c>
      <c r="H5021" t="s">
        <v>74</v>
      </c>
      <c r="I5021" t="s">
        <v>107</v>
      </c>
      <c r="J5021">
        <v>3</v>
      </c>
      <c r="K5021">
        <v>3411.16</v>
      </c>
      <c r="L5021">
        <v>0</v>
      </c>
      <c r="M5021" s="6">
        <v>10233.48</v>
      </c>
      <c r="N5021" s="3">
        <v>5540.27</v>
      </c>
      <c r="O5021" s="6">
        <v>4693.21</v>
      </c>
      <c r="P5021" t="s">
        <v>31</v>
      </c>
      <c r="Q5021" t="s">
        <v>26</v>
      </c>
      <c r="R5021" s="4">
        <f t="shared" si="234"/>
        <v>0.45861329674753848</v>
      </c>
      <c r="S5021" s="1" t="str">
        <f t="shared" si="235"/>
        <v>Feb-2025</v>
      </c>
      <c r="T5021" t="str">
        <f t="shared" si="236"/>
        <v>Profit</v>
      </c>
    </row>
    <row r="5022" spans="1:20" x14ac:dyDescent="0.3">
      <c r="A5022" t="s">
        <v>7261</v>
      </c>
      <c r="B5022" s="2">
        <v>45344</v>
      </c>
      <c r="C5022" t="s">
        <v>6093</v>
      </c>
      <c r="D5022" t="s">
        <v>19</v>
      </c>
      <c r="E5022" t="s">
        <v>20</v>
      </c>
      <c r="F5022" t="s">
        <v>21</v>
      </c>
      <c r="G5022" t="s">
        <v>29</v>
      </c>
      <c r="H5022" t="s">
        <v>74</v>
      </c>
      <c r="I5022" t="s">
        <v>158</v>
      </c>
      <c r="J5022">
        <v>3</v>
      </c>
      <c r="K5022">
        <v>4962.6499999999996</v>
      </c>
      <c r="L5022">
        <v>0.1</v>
      </c>
      <c r="M5022" s="6">
        <v>13399.15</v>
      </c>
      <c r="N5022" s="3">
        <v>8689.1299999999992</v>
      </c>
      <c r="O5022" s="6">
        <v>4710.0200000000004</v>
      </c>
      <c r="P5022" t="s">
        <v>25</v>
      </c>
      <c r="Q5022" t="s">
        <v>26</v>
      </c>
      <c r="R5022" s="4">
        <f t="shared" si="234"/>
        <v>0.35151632752823875</v>
      </c>
      <c r="S5022" s="1" t="str">
        <f t="shared" si="235"/>
        <v>Feb-2024</v>
      </c>
      <c r="T5022" t="str">
        <f t="shared" si="236"/>
        <v>Profit</v>
      </c>
    </row>
    <row r="5023" spans="1:20" x14ac:dyDescent="0.3">
      <c r="A5023" t="s">
        <v>7262</v>
      </c>
      <c r="B5023" s="2">
        <v>46078</v>
      </c>
      <c r="C5023" t="s">
        <v>5083</v>
      </c>
      <c r="D5023" t="s">
        <v>19</v>
      </c>
      <c r="E5023" t="s">
        <v>34</v>
      </c>
      <c r="F5023" t="s">
        <v>65</v>
      </c>
      <c r="G5023" t="s">
        <v>29</v>
      </c>
      <c r="H5023" t="s">
        <v>74</v>
      </c>
      <c r="I5023" t="s">
        <v>137</v>
      </c>
      <c r="J5023">
        <v>2</v>
      </c>
      <c r="K5023">
        <v>14502.01</v>
      </c>
      <c r="L5023">
        <v>0.15</v>
      </c>
      <c r="M5023" s="6">
        <v>24653.42</v>
      </c>
      <c r="N5023" s="3">
        <v>16292.77</v>
      </c>
      <c r="O5023" s="6">
        <v>8360.65</v>
      </c>
      <c r="P5023" t="s">
        <v>25</v>
      </c>
      <c r="Q5023" t="s">
        <v>26</v>
      </c>
      <c r="R5023" s="4">
        <f t="shared" si="234"/>
        <v>0.33912739084475907</v>
      </c>
      <c r="S5023" s="1" t="str">
        <f t="shared" si="235"/>
        <v>Feb-2026</v>
      </c>
      <c r="T5023" t="str">
        <f t="shared" si="236"/>
        <v>Profit</v>
      </c>
    </row>
    <row r="5024" spans="1:20" x14ac:dyDescent="0.3">
      <c r="A5024" t="s">
        <v>7263</v>
      </c>
      <c r="B5024" s="2">
        <v>45604</v>
      </c>
      <c r="C5024" t="s">
        <v>4347</v>
      </c>
      <c r="D5024" t="s">
        <v>46</v>
      </c>
      <c r="E5024" t="s">
        <v>39</v>
      </c>
      <c r="F5024" t="s">
        <v>40</v>
      </c>
      <c r="G5024" t="s">
        <v>79</v>
      </c>
      <c r="H5024" t="s">
        <v>23</v>
      </c>
      <c r="I5024" t="s">
        <v>30</v>
      </c>
      <c r="J5024">
        <v>5</v>
      </c>
      <c r="K5024">
        <v>1009.85</v>
      </c>
      <c r="L5024">
        <v>0.15</v>
      </c>
      <c r="M5024" s="6">
        <v>4291.8599999999997</v>
      </c>
      <c r="N5024" s="3">
        <v>2823.32</v>
      </c>
      <c r="O5024" s="6">
        <v>1468.54</v>
      </c>
      <c r="P5024" t="s">
        <v>43</v>
      </c>
      <c r="Q5024" t="s">
        <v>26</v>
      </c>
      <c r="R5024" s="4">
        <f t="shared" si="234"/>
        <v>0.34216866346991748</v>
      </c>
      <c r="S5024" s="1" t="str">
        <f t="shared" si="235"/>
        <v>Nov-2024</v>
      </c>
      <c r="T5024" t="str">
        <f t="shared" si="236"/>
        <v>Profit</v>
      </c>
    </row>
    <row r="5025" spans="1:20" x14ac:dyDescent="0.3">
      <c r="A5025" t="s">
        <v>7264</v>
      </c>
      <c r="B5025" s="2">
        <v>45572</v>
      </c>
      <c r="C5025" t="s">
        <v>7048</v>
      </c>
      <c r="D5025" t="s">
        <v>52</v>
      </c>
      <c r="E5025" t="s">
        <v>53</v>
      </c>
      <c r="F5025" t="s">
        <v>65</v>
      </c>
      <c r="G5025" t="s">
        <v>29</v>
      </c>
      <c r="H5025" t="s">
        <v>23</v>
      </c>
      <c r="I5025" t="s">
        <v>24</v>
      </c>
      <c r="J5025">
        <v>2</v>
      </c>
      <c r="K5025">
        <v>74881.73</v>
      </c>
      <c r="L5025">
        <v>0.1</v>
      </c>
      <c r="M5025" s="6">
        <v>134787.10999999999</v>
      </c>
      <c r="N5025" s="3">
        <v>85186.44</v>
      </c>
      <c r="O5025" s="6">
        <v>49600.67</v>
      </c>
      <c r="P5025" t="s">
        <v>31</v>
      </c>
      <c r="Q5025" t="s">
        <v>26</v>
      </c>
      <c r="R5025" s="4">
        <f t="shared" si="234"/>
        <v>0.36799268119926309</v>
      </c>
      <c r="S5025" s="1" t="str">
        <f t="shared" si="235"/>
        <v>Oct-2024</v>
      </c>
      <c r="T5025" t="str">
        <f t="shared" si="236"/>
        <v>Profit</v>
      </c>
    </row>
    <row r="5026" spans="1:20" x14ac:dyDescent="0.3">
      <c r="A5026" t="s">
        <v>7265</v>
      </c>
      <c r="B5026" s="2">
        <v>46017</v>
      </c>
      <c r="C5026" t="s">
        <v>1369</v>
      </c>
      <c r="D5026" t="s">
        <v>19</v>
      </c>
      <c r="E5026" t="s">
        <v>34</v>
      </c>
      <c r="F5026" t="s">
        <v>73</v>
      </c>
      <c r="G5026" t="s">
        <v>29</v>
      </c>
      <c r="H5026" t="s">
        <v>23</v>
      </c>
      <c r="I5026" t="s">
        <v>94</v>
      </c>
      <c r="J5026">
        <v>1</v>
      </c>
      <c r="K5026">
        <v>3352.57</v>
      </c>
      <c r="L5026">
        <v>0</v>
      </c>
      <c r="M5026" s="6">
        <v>3352.57</v>
      </c>
      <c r="N5026" s="3">
        <v>1803.84</v>
      </c>
      <c r="O5026" s="6">
        <v>1548.73</v>
      </c>
      <c r="P5026" t="s">
        <v>49</v>
      </c>
      <c r="Q5026" t="s">
        <v>26</v>
      </c>
      <c r="R5026" s="4">
        <f t="shared" si="234"/>
        <v>0.46195306883972592</v>
      </c>
      <c r="S5026" s="1" t="str">
        <f t="shared" si="235"/>
        <v>Dec-2025</v>
      </c>
      <c r="T5026" t="str">
        <f t="shared" si="236"/>
        <v>Profit</v>
      </c>
    </row>
    <row r="5027" spans="1:20" x14ac:dyDescent="0.3">
      <c r="A5027" t="s">
        <v>7266</v>
      </c>
      <c r="B5027" s="2">
        <v>45322</v>
      </c>
      <c r="C5027" t="s">
        <v>2403</v>
      </c>
      <c r="D5027" t="s">
        <v>46</v>
      </c>
      <c r="E5027" t="s">
        <v>39</v>
      </c>
      <c r="F5027" t="s">
        <v>146</v>
      </c>
      <c r="G5027" t="s">
        <v>22</v>
      </c>
      <c r="H5027" t="s">
        <v>74</v>
      </c>
      <c r="I5027" t="s">
        <v>107</v>
      </c>
      <c r="J5027">
        <v>3</v>
      </c>
      <c r="K5027">
        <v>5132.22</v>
      </c>
      <c r="L5027">
        <v>0.1</v>
      </c>
      <c r="M5027" s="6">
        <v>13856.99</v>
      </c>
      <c r="N5027" s="3">
        <v>9891.7000000000007</v>
      </c>
      <c r="O5027" s="6">
        <v>3965.29</v>
      </c>
      <c r="P5027" t="s">
        <v>31</v>
      </c>
      <c r="Q5027" t="s">
        <v>26</v>
      </c>
      <c r="R5027" s="4">
        <f t="shared" si="234"/>
        <v>0.28615810504301442</v>
      </c>
      <c r="S5027" s="1" t="str">
        <f t="shared" si="235"/>
        <v>Jan-2024</v>
      </c>
      <c r="T5027" t="str">
        <f t="shared" si="236"/>
        <v>Profit</v>
      </c>
    </row>
    <row r="5028" spans="1:20" x14ac:dyDescent="0.3">
      <c r="A5028" t="s">
        <v>7267</v>
      </c>
      <c r="B5028" s="2">
        <v>45628</v>
      </c>
      <c r="C5028" t="s">
        <v>2518</v>
      </c>
      <c r="D5028" t="s">
        <v>46</v>
      </c>
      <c r="E5028" t="s">
        <v>58</v>
      </c>
      <c r="F5028" t="s">
        <v>339</v>
      </c>
      <c r="G5028" t="s">
        <v>22</v>
      </c>
      <c r="H5028" t="s">
        <v>74</v>
      </c>
      <c r="I5028" t="s">
        <v>75</v>
      </c>
      <c r="J5028">
        <v>3</v>
      </c>
      <c r="K5028">
        <v>2793.69</v>
      </c>
      <c r="L5028">
        <v>0</v>
      </c>
      <c r="M5028" s="6">
        <v>8381.07</v>
      </c>
      <c r="N5028" s="3">
        <v>6449.68</v>
      </c>
      <c r="O5028" s="6">
        <v>1931.39</v>
      </c>
      <c r="P5028" t="s">
        <v>70</v>
      </c>
      <c r="Q5028" t="s">
        <v>26</v>
      </c>
      <c r="R5028" s="4">
        <f t="shared" si="234"/>
        <v>0.23044670907175338</v>
      </c>
      <c r="S5028" s="1" t="str">
        <f t="shared" si="235"/>
        <v>Dec-2024</v>
      </c>
      <c r="T5028" t="str">
        <f t="shared" si="236"/>
        <v>Profit</v>
      </c>
    </row>
    <row r="5029" spans="1:20" x14ac:dyDescent="0.3">
      <c r="A5029" t="s">
        <v>7268</v>
      </c>
      <c r="B5029" s="2">
        <v>45474</v>
      </c>
      <c r="C5029" t="s">
        <v>1669</v>
      </c>
      <c r="D5029" t="s">
        <v>46</v>
      </c>
      <c r="E5029" t="s">
        <v>58</v>
      </c>
      <c r="F5029" t="s">
        <v>68</v>
      </c>
      <c r="G5029" t="s">
        <v>22</v>
      </c>
      <c r="H5029" t="s">
        <v>41</v>
      </c>
      <c r="I5029" t="s">
        <v>48</v>
      </c>
      <c r="J5029">
        <v>3</v>
      </c>
      <c r="K5029">
        <v>142.84</v>
      </c>
      <c r="L5029">
        <v>0.1</v>
      </c>
      <c r="M5029" s="6">
        <v>385.67</v>
      </c>
      <c r="N5029" s="3">
        <v>288.22000000000003</v>
      </c>
      <c r="O5029" s="6">
        <v>97.45</v>
      </c>
      <c r="P5029" t="s">
        <v>31</v>
      </c>
      <c r="Q5029" t="s">
        <v>26</v>
      </c>
      <c r="R5029" s="4">
        <f t="shared" si="234"/>
        <v>0.25267715922939299</v>
      </c>
      <c r="S5029" s="1" t="str">
        <f t="shared" si="235"/>
        <v>Jul-2024</v>
      </c>
      <c r="T5029" t="str">
        <f t="shared" si="236"/>
        <v>Profit</v>
      </c>
    </row>
    <row r="5030" spans="1:20" x14ac:dyDescent="0.3">
      <c r="A5030" t="s">
        <v>7269</v>
      </c>
      <c r="B5030" s="2">
        <v>45314</v>
      </c>
      <c r="C5030" t="s">
        <v>4587</v>
      </c>
      <c r="D5030" t="s">
        <v>46</v>
      </c>
      <c r="E5030" t="s">
        <v>53</v>
      </c>
      <c r="F5030" t="s">
        <v>90</v>
      </c>
      <c r="G5030" t="s">
        <v>29</v>
      </c>
      <c r="H5030" t="s">
        <v>41</v>
      </c>
      <c r="I5030" t="s">
        <v>134</v>
      </c>
      <c r="J5030">
        <v>2</v>
      </c>
      <c r="K5030">
        <v>254.83</v>
      </c>
      <c r="L5030">
        <v>0.05</v>
      </c>
      <c r="M5030" s="6">
        <v>484.18</v>
      </c>
      <c r="N5030" s="3">
        <v>333.52</v>
      </c>
      <c r="O5030" s="6">
        <v>150.66</v>
      </c>
      <c r="P5030" t="s">
        <v>31</v>
      </c>
      <c r="Q5030" t="s">
        <v>26</v>
      </c>
      <c r="R5030" s="4">
        <f t="shared" si="234"/>
        <v>0.31116526911479203</v>
      </c>
      <c r="S5030" s="1" t="str">
        <f t="shared" si="235"/>
        <v>Jan-2024</v>
      </c>
      <c r="T5030" t="str">
        <f t="shared" si="236"/>
        <v>Profit</v>
      </c>
    </row>
    <row r="5031" spans="1:20" x14ac:dyDescent="0.3">
      <c r="A5031" t="s">
        <v>7270</v>
      </c>
      <c r="B5031" s="2">
        <v>45835</v>
      </c>
      <c r="C5031" t="s">
        <v>7271</v>
      </c>
      <c r="D5031" t="s">
        <v>19</v>
      </c>
      <c r="E5031" t="s">
        <v>53</v>
      </c>
      <c r="F5031" t="s">
        <v>90</v>
      </c>
      <c r="G5031" t="s">
        <v>29</v>
      </c>
      <c r="H5031" t="s">
        <v>74</v>
      </c>
      <c r="I5031" t="s">
        <v>91</v>
      </c>
      <c r="J5031">
        <v>1</v>
      </c>
      <c r="K5031">
        <v>16850.09</v>
      </c>
      <c r="L5031">
        <v>0.05</v>
      </c>
      <c r="M5031" s="6">
        <v>16007.59</v>
      </c>
      <c r="N5031" s="3">
        <v>12181.97</v>
      </c>
      <c r="O5031" s="6">
        <v>3825.62</v>
      </c>
      <c r="P5031" t="s">
        <v>25</v>
      </c>
      <c r="Q5031" t="s">
        <v>26</v>
      </c>
      <c r="R5031" s="4">
        <f t="shared" si="234"/>
        <v>0.238987880124366</v>
      </c>
      <c r="S5031" s="1" t="str">
        <f t="shared" si="235"/>
        <v>Jun-2025</v>
      </c>
      <c r="T5031" t="str">
        <f t="shared" si="236"/>
        <v>Profit</v>
      </c>
    </row>
    <row r="5032" spans="1:20" x14ac:dyDescent="0.3">
      <c r="A5032" t="s">
        <v>7272</v>
      </c>
      <c r="B5032" s="2">
        <v>45737</v>
      </c>
      <c r="C5032" t="s">
        <v>1339</v>
      </c>
      <c r="D5032" t="s">
        <v>19</v>
      </c>
      <c r="E5032" t="s">
        <v>34</v>
      </c>
      <c r="F5032" t="s">
        <v>73</v>
      </c>
      <c r="G5032" t="s">
        <v>22</v>
      </c>
      <c r="H5032" t="s">
        <v>23</v>
      </c>
      <c r="I5032" t="s">
        <v>30</v>
      </c>
      <c r="J5032">
        <v>4</v>
      </c>
      <c r="K5032">
        <v>1657.28</v>
      </c>
      <c r="L5032">
        <v>0</v>
      </c>
      <c r="M5032" s="6">
        <v>6629.12</v>
      </c>
      <c r="N5032" s="3">
        <v>4175.8500000000004</v>
      </c>
      <c r="O5032" s="6">
        <v>2453.27</v>
      </c>
      <c r="P5032" t="s">
        <v>70</v>
      </c>
      <c r="Q5032" t="s">
        <v>26</v>
      </c>
      <c r="R5032" s="4">
        <f t="shared" si="234"/>
        <v>0.37007476105425757</v>
      </c>
      <c r="S5032" s="1" t="str">
        <f t="shared" si="235"/>
        <v>Mar-2025</v>
      </c>
      <c r="T5032" t="str">
        <f t="shared" si="236"/>
        <v>Profit</v>
      </c>
    </row>
    <row r="5033" spans="1:20" x14ac:dyDescent="0.3">
      <c r="A5033" t="s">
        <v>7273</v>
      </c>
      <c r="B5033" s="2">
        <v>45365</v>
      </c>
      <c r="C5033" t="s">
        <v>2698</v>
      </c>
      <c r="D5033" t="s">
        <v>46</v>
      </c>
      <c r="E5033" t="s">
        <v>39</v>
      </c>
      <c r="F5033" t="s">
        <v>146</v>
      </c>
      <c r="G5033" t="s">
        <v>22</v>
      </c>
      <c r="H5033" t="s">
        <v>41</v>
      </c>
      <c r="I5033" t="s">
        <v>55</v>
      </c>
      <c r="J5033">
        <v>1</v>
      </c>
      <c r="K5033">
        <v>141.72999999999999</v>
      </c>
      <c r="L5033">
        <v>0.05</v>
      </c>
      <c r="M5033" s="6">
        <v>134.63999999999999</v>
      </c>
      <c r="N5033" s="3">
        <v>91.14</v>
      </c>
      <c r="O5033" s="6">
        <v>43.5</v>
      </c>
      <c r="P5033" t="s">
        <v>25</v>
      </c>
      <c r="Q5033" t="s">
        <v>26</v>
      </c>
      <c r="R5033" s="4">
        <f t="shared" si="234"/>
        <v>0.32308377896613194</v>
      </c>
      <c r="S5033" s="1" t="str">
        <f t="shared" si="235"/>
        <v>Mar-2024</v>
      </c>
      <c r="T5033" t="str">
        <f t="shared" si="236"/>
        <v>Profit</v>
      </c>
    </row>
    <row r="5034" spans="1:20" x14ac:dyDescent="0.3">
      <c r="A5034" t="s">
        <v>7274</v>
      </c>
      <c r="B5034" s="2">
        <v>45301</v>
      </c>
      <c r="C5034" t="s">
        <v>2680</v>
      </c>
      <c r="D5034" t="s">
        <v>46</v>
      </c>
      <c r="E5034" t="s">
        <v>34</v>
      </c>
      <c r="F5034" t="s">
        <v>35</v>
      </c>
      <c r="G5034" t="s">
        <v>22</v>
      </c>
      <c r="H5034" t="s">
        <v>23</v>
      </c>
      <c r="I5034" t="s">
        <v>94</v>
      </c>
      <c r="J5034">
        <v>3</v>
      </c>
      <c r="K5034">
        <v>2640.9</v>
      </c>
      <c r="L5034">
        <v>0.15</v>
      </c>
      <c r="M5034" s="6">
        <v>6734.3</v>
      </c>
      <c r="N5034" s="3">
        <v>6084.8</v>
      </c>
      <c r="O5034" s="6">
        <v>649.5</v>
      </c>
      <c r="P5034" t="s">
        <v>31</v>
      </c>
      <c r="Q5034" t="s">
        <v>26</v>
      </c>
      <c r="R5034" s="4">
        <f t="shared" si="234"/>
        <v>9.6446549752758265E-2</v>
      </c>
      <c r="S5034" s="1" t="str">
        <f t="shared" si="235"/>
        <v>Jan-2024</v>
      </c>
      <c r="T5034" t="str">
        <f t="shared" si="236"/>
        <v>Profit</v>
      </c>
    </row>
    <row r="5035" spans="1:20" x14ac:dyDescent="0.3">
      <c r="A5035" t="s">
        <v>7275</v>
      </c>
      <c r="B5035" s="2">
        <v>45775</v>
      </c>
      <c r="C5035" t="s">
        <v>5844</v>
      </c>
      <c r="D5035" t="s">
        <v>46</v>
      </c>
      <c r="E5035" t="s">
        <v>20</v>
      </c>
      <c r="F5035" t="s">
        <v>115</v>
      </c>
      <c r="G5035" t="s">
        <v>22</v>
      </c>
      <c r="H5035" t="s">
        <v>74</v>
      </c>
      <c r="I5035" t="s">
        <v>75</v>
      </c>
      <c r="J5035">
        <v>3</v>
      </c>
      <c r="K5035">
        <v>6875.38</v>
      </c>
      <c r="L5035">
        <v>0</v>
      </c>
      <c r="M5035" s="6">
        <v>20626.14</v>
      </c>
      <c r="N5035" s="3">
        <v>11892.37</v>
      </c>
      <c r="O5035" s="6">
        <v>8733.77</v>
      </c>
      <c r="P5035" t="s">
        <v>25</v>
      </c>
      <c r="Q5035" t="s">
        <v>26</v>
      </c>
      <c r="R5035" s="4">
        <f t="shared" si="234"/>
        <v>0.42343211090393068</v>
      </c>
      <c r="S5035" s="1" t="str">
        <f t="shared" si="235"/>
        <v>Apr-2025</v>
      </c>
      <c r="T5035" t="str">
        <f t="shared" si="236"/>
        <v>Profit</v>
      </c>
    </row>
    <row r="5036" spans="1:20" x14ac:dyDescent="0.3">
      <c r="A5036" t="s">
        <v>7276</v>
      </c>
      <c r="B5036" s="2">
        <v>45747</v>
      </c>
      <c r="C5036" t="s">
        <v>7277</v>
      </c>
      <c r="D5036" t="s">
        <v>46</v>
      </c>
      <c r="E5036" t="s">
        <v>34</v>
      </c>
      <c r="F5036" t="s">
        <v>35</v>
      </c>
      <c r="G5036" t="s">
        <v>29</v>
      </c>
      <c r="H5036" t="s">
        <v>23</v>
      </c>
      <c r="I5036" t="s">
        <v>59</v>
      </c>
      <c r="J5036">
        <v>2</v>
      </c>
      <c r="K5036">
        <v>6151.19</v>
      </c>
      <c r="L5036">
        <v>0.05</v>
      </c>
      <c r="M5036" s="6">
        <v>11687.26</v>
      </c>
      <c r="N5036" s="3">
        <v>7011.37</v>
      </c>
      <c r="O5036" s="6">
        <v>4675.8900000000003</v>
      </c>
      <c r="P5036" t="s">
        <v>70</v>
      </c>
      <c r="Q5036" t="s">
        <v>26</v>
      </c>
      <c r="R5036" s="4">
        <f t="shared" si="234"/>
        <v>0.40008436536878622</v>
      </c>
      <c r="S5036" s="1" t="str">
        <f t="shared" si="235"/>
        <v>Mar-2025</v>
      </c>
      <c r="T5036" t="str">
        <f t="shared" si="236"/>
        <v>Profit</v>
      </c>
    </row>
    <row r="5037" spans="1:20" x14ac:dyDescent="0.3">
      <c r="A5037" t="s">
        <v>7278</v>
      </c>
      <c r="B5037" s="2">
        <v>45857</v>
      </c>
      <c r="C5037" t="s">
        <v>3172</v>
      </c>
      <c r="D5037" t="s">
        <v>46</v>
      </c>
      <c r="E5037" t="s">
        <v>58</v>
      </c>
      <c r="F5037" t="s">
        <v>104</v>
      </c>
      <c r="G5037" t="s">
        <v>29</v>
      </c>
      <c r="H5037" t="s">
        <v>41</v>
      </c>
      <c r="I5037" t="s">
        <v>55</v>
      </c>
      <c r="J5037">
        <v>3</v>
      </c>
      <c r="K5037">
        <v>122.13</v>
      </c>
      <c r="L5037">
        <v>0.15</v>
      </c>
      <c r="M5037" s="6">
        <v>311.43</v>
      </c>
      <c r="N5037" s="3">
        <v>287.72000000000003</v>
      </c>
      <c r="O5037" s="6">
        <v>23.71</v>
      </c>
      <c r="P5037" t="s">
        <v>31</v>
      </c>
      <c r="Q5037" t="s">
        <v>142</v>
      </c>
      <c r="R5037" s="4">
        <f t="shared" si="234"/>
        <v>7.6132678290466563E-2</v>
      </c>
      <c r="S5037" s="1" t="str">
        <f t="shared" si="235"/>
        <v>Jul-2025</v>
      </c>
      <c r="T5037" t="str">
        <f t="shared" si="236"/>
        <v>Profit</v>
      </c>
    </row>
    <row r="5038" spans="1:20" x14ac:dyDescent="0.3">
      <c r="A5038" t="s">
        <v>7279</v>
      </c>
      <c r="B5038" s="2">
        <v>45855</v>
      </c>
      <c r="C5038" t="s">
        <v>1013</v>
      </c>
      <c r="D5038" t="s">
        <v>19</v>
      </c>
      <c r="E5038" t="s">
        <v>53</v>
      </c>
      <c r="F5038" t="s">
        <v>97</v>
      </c>
      <c r="G5038" t="s">
        <v>79</v>
      </c>
      <c r="H5038" t="s">
        <v>74</v>
      </c>
      <c r="I5038" t="s">
        <v>75</v>
      </c>
      <c r="J5038">
        <v>1</v>
      </c>
      <c r="K5038">
        <v>8737.57</v>
      </c>
      <c r="L5038">
        <v>0.2</v>
      </c>
      <c r="M5038" s="6">
        <v>6990.06</v>
      </c>
      <c r="N5038" s="3">
        <v>5297.64</v>
      </c>
      <c r="O5038" s="6">
        <v>1692.42</v>
      </c>
      <c r="P5038" t="s">
        <v>25</v>
      </c>
      <c r="Q5038" t="s">
        <v>26</v>
      </c>
      <c r="R5038" s="4">
        <f t="shared" si="234"/>
        <v>0.24211809340692353</v>
      </c>
      <c r="S5038" s="1" t="str">
        <f t="shared" si="235"/>
        <v>Jul-2025</v>
      </c>
      <c r="T5038" t="str">
        <f t="shared" si="236"/>
        <v>Profit</v>
      </c>
    </row>
    <row r="5039" spans="1:20" x14ac:dyDescent="0.3">
      <c r="A5039" t="s">
        <v>7280</v>
      </c>
      <c r="B5039" s="2">
        <v>45951</v>
      </c>
      <c r="C5039" t="s">
        <v>1299</v>
      </c>
      <c r="D5039" t="s">
        <v>46</v>
      </c>
      <c r="E5039" t="s">
        <v>53</v>
      </c>
      <c r="F5039" t="s">
        <v>90</v>
      </c>
      <c r="G5039" t="s">
        <v>29</v>
      </c>
      <c r="H5039" t="s">
        <v>74</v>
      </c>
      <c r="I5039" t="s">
        <v>91</v>
      </c>
      <c r="J5039">
        <v>2</v>
      </c>
      <c r="K5039">
        <v>6928.34</v>
      </c>
      <c r="L5039">
        <v>0.05</v>
      </c>
      <c r="M5039" s="6">
        <v>13163.85</v>
      </c>
      <c r="N5039" s="3">
        <v>10805.98</v>
      </c>
      <c r="O5039" s="6">
        <v>2357.87</v>
      </c>
      <c r="P5039" t="s">
        <v>25</v>
      </c>
      <c r="Q5039" t="s">
        <v>76</v>
      </c>
      <c r="R5039" s="4">
        <f t="shared" si="234"/>
        <v>0.17911705162243569</v>
      </c>
      <c r="S5039" s="1" t="str">
        <f t="shared" si="235"/>
        <v>Oct-2025</v>
      </c>
      <c r="T5039" t="str">
        <f t="shared" si="236"/>
        <v>Profit</v>
      </c>
    </row>
    <row r="5040" spans="1:20" x14ac:dyDescent="0.3">
      <c r="A5040" t="s">
        <v>7281</v>
      </c>
      <c r="B5040" s="2">
        <v>45451</v>
      </c>
      <c r="C5040" t="s">
        <v>2144</v>
      </c>
      <c r="D5040" t="s">
        <v>46</v>
      </c>
      <c r="E5040" t="s">
        <v>34</v>
      </c>
      <c r="F5040" t="s">
        <v>35</v>
      </c>
      <c r="G5040" t="s">
        <v>29</v>
      </c>
      <c r="H5040" t="s">
        <v>23</v>
      </c>
      <c r="I5040" t="s">
        <v>69</v>
      </c>
      <c r="J5040">
        <v>2</v>
      </c>
      <c r="K5040">
        <v>17868.98</v>
      </c>
      <c r="L5040">
        <v>0</v>
      </c>
      <c r="M5040" s="6">
        <v>35737.96</v>
      </c>
      <c r="N5040" s="3">
        <v>24424.5</v>
      </c>
      <c r="O5040" s="6">
        <v>11313.46</v>
      </c>
      <c r="P5040" t="s">
        <v>43</v>
      </c>
      <c r="Q5040" t="s">
        <v>26</v>
      </c>
      <c r="R5040" s="4">
        <f t="shared" si="234"/>
        <v>0.31656703404447256</v>
      </c>
      <c r="S5040" s="1" t="str">
        <f t="shared" si="235"/>
        <v>Jun-2024</v>
      </c>
      <c r="T5040" t="str">
        <f t="shared" si="236"/>
        <v>Profit</v>
      </c>
    </row>
    <row r="5041" spans="1:20" x14ac:dyDescent="0.3">
      <c r="A5041" t="s">
        <v>7282</v>
      </c>
      <c r="B5041" s="2">
        <v>46173</v>
      </c>
      <c r="C5041" t="s">
        <v>391</v>
      </c>
      <c r="D5041" t="s">
        <v>46</v>
      </c>
      <c r="E5041" t="s">
        <v>58</v>
      </c>
      <c r="F5041" t="s">
        <v>68</v>
      </c>
      <c r="G5041" t="s">
        <v>22</v>
      </c>
      <c r="H5041" t="s">
        <v>74</v>
      </c>
      <c r="I5041" t="s">
        <v>91</v>
      </c>
      <c r="J5041">
        <v>1</v>
      </c>
      <c r="K5041">
        <v>9571.0499999999993</v>
      </c>
      <c r="L5041">
        <v>0.15</v>
      </c>
      <c r="M5041" s="6">
        <v>8135.39</v>
      </c>
      <c r="N5041" s="3">
        <v>7743.98</v>
      </c>
      <c r="O5041" s="6">
        <v>391.41</v>
      </c>
      <c r="P5041" t="s">
        <v>31</v>
      </c>
      <c r="Q5041" t="s">
        <v>26</v>
      </c>
      <c r="R5041" s="4">
        <f t="shared" si="234"/>
        <v>4.8112014298023822E-2</v>
      </c>
      <c r="S5041" s="1" t="str">
        <f t="shared" si="235"/>
        <v>May-2026</v>
      </c>
      <c r="T5041" t="str">
        <f t="shared" si="236"/>
        <v>Profit</v>
      </c>
    </row>
    <row r="5042" spans="1:20" x14ac:dyDescent="0.3">
      <c r="A5042" t="s">
        <v>7283</v>
      </c>
      <c r="B5042" s="2">
        <v>45305</v>
      </c>
      <c r="C5042" t="s">
        <v>2385</v>
      </c>
      <c r="D5042" t="s">
        <v>19</v>
      </c>
      <c r="E5042" t="s">
        <v>20</v>
      </c>
      <c r="G5042" t="s">
        <v>22</v>
      </c>
      <c r="H5042" t="s">
        <v>41</v>
      </c>
      <c r="I5042" t="s">
        <v>42</v>
      </c>
      <c r="J5042">
        <v>2</v>
      </c>
      <c r="K5042">
        <v>152.6</v>
      </c>
      <c r="L5042">
        <v>0.05</v>
      </c>
      <c r="M5042" s="6">
        <v>289.94</v>
      </c>
      <c r="N5042" s="3">
        <v>247.56</v>
      </c>
      <c r="O5042" s="6">
        <v>42.38</v>
      </c>
      <c r="P5042" t="s">
        <v>49</v>
      </c>
      <c r="Q5042" t="s">
        <v>26</v>
      </c>
      <c r="R5042" s="4">
        <f t="shared" si="234"/>
        <v>0.14616817272539148</v>
      </c>
      <c r="S5042" s="1" t="str">
        <f t="shared" si="235"/>
        <v>Jan-2024</v>
      </c>
      <c r="T5042" t="str">
        <f t="shared" si="236"/>
        <v>Profit</v>
      </c>
    </row>
    <row r="5043" spans="1:20" x14ac:dyDescent="0.3">
      <c r="A5043" t="s">
        <v>7284</v>
      </c>
      <c r="B5043" s="2">
        <v>45469</v>
      </c>
      <c r="C5043" t="s">
        <v>2203</v>
      </c>
      <c r="D5043" t="s">
        <v>19</v>
      </c>
      <c r="E5043" t="s">
        <v>34</v>
      </c>
      <c r="F5043" t="s">
        <v>35</v>
      </c>
      <c r="G5043" t="s">
        <v>29</v>
      </c>
      <c r="H5043" t="s">
        <v>23</v>
      </c>
      <c r="I5043" t="s">
        <v>30</v>
      </c>
      <c r="J5043">
        <v>8</v>
      </c>
      <c r="K5043">
        <v>416.81</v>
      </c>
      <c r="L5043">
        <v>0</v>
      </c>
      <c r="M5043" s="6">
        <v>3334.48</v>
      </c>
      <c r="N5043" s="3">
        <v>2284.5300000000002</v>
      </c>
      <c r="O5043" s="6">
        <v>1049.95</v>
      </c>
      <c r="P5043" t="s">
        <v>70</v>
      </c>
      <c r="Q5043" t="s">
        <v>26</v>
      </c>
      <c r="R5043" s="4">
        <f t="shared" si="234"/>
        <v>0.31487668242124711</v>
      </c>
      <c r="S5043" s="1" t="str">
        <f t="shared" si="235"/>
        <v>Jun-2024</v>
      </c>
      <c r="T5043" t="str">
        <f t="shared" si="236"/>
        <v>Profit</v>
      </c>
    </row>
    <row r="5044" spans="1:20" x14ac:dyDescent="0.3">
      <c r="A5044" t="s">
        <v>7285</v>
      </c>
      <c r="B5044" s="2">
        <v>45703</v>
      </c>
      <c r="C5044" t="s">
        <v>4662</v>
      </c>
      <c r="D5044" t="s">
        <v>19</v>
      </c>
      <c r="E5044" t="s">
        <v>53</v>
      </c>
      <c r="F5044" t="s">
        <v>97</v>
      </c>
      <c r="G5044" t="s">
        <v>29</v>
      </c>
      <c r="H5044" t="s">
        <v>23</v>
      </c>
      <c r="I5044" t="s">
        <v>94</v>
      </c>
      <c r="J5044">
        <v>3</v>
      </c>
      <c r="K5044">
        <v>3070.28</v>
      </c>
      <c r="L5044">
        <v>0</v>
      </c>
      <c r="M5044" s="6">
        <v>9210.84</v>
      </c>
      <c r="N5044" s="3">
        <v>5213.1400000000003</v>
      </c>
      <c r="O5044" s="6">
        <v>3997.7</v>
      </c>
      <c r="P5044" t="s">
        <v>70</v>
      </c>
      <c r="Q5044" t="s">
        <v>26</v>
      </c>
      <c r="R5044" s="4">
        <f t="shared" si="234"/>
        <v>0.43402121847735925</v>
      </c>
      <c r="S5044" s="1" t="str">
        <f t="shared" si="235"/>
        <v>Feb-2025</v>
      </c>
      <c r="T5044" t="str">
        <f t="shared" si="236"/>
        <v>Profit</v>
      </c>
    </row>
    <row r="5045" spans="1:20" x14ac:dyDescent="0.3">
      <c r="A5045" t="s">
        <v>7286</v>
      </c>
      <c r="B5045" s="2">
        <v>46169</v>
      </c>
      <c r="C5045" t="s">
        <v>1469</v>
      </c>
      <c r="D5045" t="s">
        <v>19</v>
      </c>
      <c r="E5045" t="s">
        <v>20</v>
      </c>
      <c r="F5045" t="s">
        <v>99</v>
      </c>
      <c r="G5045" t="s">
        <v>79</v>
      </c>
      <c r="H5045" t="s">
        <v>23</v>
      </c>
      <c r="I5045" t="s">
        <v>24</v>
      </c>
      <c r="J5045">
        <v>3</v>
      </c>
      <c r="K5045">
        <v>37325.25</v>
      </c>
      <c r="L5045">
        <v>0</v>
      </c>
      <c r="M5045" s="6">
        <v>111975.75</v>
      </c>
      <c r="N5045" s="3">
        <v>80761.960000000006</v>
      </c>
      <c r="O5045" s="6">
        <v>31213.79</v>
      </c>
      <c r="P5045" t="s">
        <v>43</v>
      </c>
      <c r="Q5045" t="s">
        <v>26</v>
      </c>
      <c r="R5045" s="4">
        <f t="shared" si="234"/>
        <v>0.27875490898699051</v>
      </c>
      <c r="S5045" s="1" t="str">
        <f t="shared" si="235"/>
        <v>May-2026</v>
      </c>
      <c r="T5045" t="str">
        <f t="shared" si="236"/>
        <v>Profit</v>
      </c>
    </row>
    <row r="5046" spans="1:20" x14ac:dyDescent="0.3">
      <c r="A5046" t="s">
        <v>7287</v>
      </c>
      <c r="B5046" s="2">
        <v>45344</v>
      </c>
      <c r="C5046" t="s">
        <v>473</v>
      </c>
      <c r="D5046" t="s">
        <v>52</v>
      </c>
      <c r="E5046" t="s">
        <v>58</v>
      </c>
      <c r="F5046" t="s">
        <v>129</v>
      </c>
      <c r="G5046" t="s">
        <v>79</v>
      </c>
      <c r="H5046" t="s">
        <v>74</v>
      </c>
      <c r="I5046" t="s">
        <v>158</v>
      </c>
      <c r="J5046">
        <v>4</v>
      </c>
      <c r="K5046">
        <v>13569.48</v>
      </c>
      <c r="L5046">
        <v>0.15</v>
      </c>
      <c r="M5046" s="6">
        <v>46136.23</v>
      </c>
      <c r="N5046" s="3">
        <v>31727.02</v>
      </c>
      <c r="O5046" s="6">
        <v>14409.21</v>
      </c>
      <c r="P5046" t="s">
        <v>70</v>
      </c>
      <c r="Q5046" t="s">
        <v>26</v>
      </c>
      <c r="R5046" s="4">
        <f t="shared" si="234"/>
        <v>0.31231875686418242</v>
      </c>
      <c r="S5046" s="1" t="str">
        <f t="shared" si="235"/>
        <v>Feb-2024</v>
      </c>
      <c r="T5046" t="str">
        <f t="shared" si="236"/>
        <v>Profit</v>
      </c>
    </row>
    <row r="5047" spans="1:20" x14ac:dyDescent="0.3">
      <c r="A5047" t="s">
        <v>7288</v>
      </c>
      <c r="B5047" s="2">
        <v>45699</v>
      </c>
      <c r="C5047" t="s">
        <v>2829</v>
      </c>
      <c r="D5047" t="s">
        <v>19</v>
      </c>
      <c r="E5047" t="s">
        <v>58</v>
      </c>
      <c r="F5047" t="s">
        <v>129</v>
      </c>
      <c r="G5047" t="s">
        <v>79</v>
      </c>
      <c r="H5047" t="s">
        <v>41</v>
      </c>
      <c r="I5047" t="s">
        <v>134</v>
      </c>
      <c r="J5047">
        <v>3</v>
      </c>
      <c r="K5047">
        <v>181.94</v>
      </c>
      <c r="L5047">
        <v>0</v>
      </c>
      <c r="M5047" s="6">
        <v>545.82000000000005</v>
      </c>
      <c r="N5047" s="3">
        <v>443.16</v>
      </c>
      <c r="O5047" s="6">
        <v>102.66</v>
      </c>
      <c r="P5047" t="s">
        <v>49</v>
      </c>
      <c r="Q5047" t="s">
        <v>26</v>
      </c>
      <c r="R5047" s="4">
        <f t="shared" si="234"/>
        <v>0.18808398373090027</v>
      </c>
      <c r="S5047" s="1" t="str">
        <f t="shared" si="235"/>
        <v>Feb-2025</v>
      </c>
      <c r="T5047" t="str">
        <f t="shared" si="236"/>
        <v>Profit</v>
      </c>
    </row>
    <row r="5048" spans="1:20" x14ac:dyDescent="0.3">
      <c r="A5048" t="s">
        <v>7289</v>
      </c>
      <c r="B5048" s="2">
        <v>46138</v>
      </c>
      <c r="C5048" t="s">
        <v>2417</v>
      </c>
      <c r="D5048" t="s">
        <v>19</v>
      </c>
      <c r="E5048" t="s">
        <v>34</v>
      </c>
      <c r="F5048" t="s">
        <v>65</v>
      </c>
      <c r="G5048" t="s">
        <v>79</v>
      </c>
      <c r="H5048" t="s">
        <v>74</v>
      </c>
      <c r="I5048" t="s">
        <v>75</v>
      </c>
      <c r="J5048">
        <v>4</v>
      </c>
      <c r="K5048">
        <v>4065.11</v>
      </c>
      <c r="L5048">
        <v>0</v>
      </c>
      <c r="M5048" s="6">
        <v>16260.44</v>
      </c>
      <c r="N5048" s="3">
        <v>11340.36</v>
      </c>
      <c r="O5048" s="6">
        <v>4920.08</v>
      </c>
      <c r="P5048" t="s">
        <v>31</v>
      </c>
      <c r="Q5048" t="s">
        <v>26</v>
      </c>
      <c r="R5048" s="4">
        <f t="shared" si="234"/>
        <v>0.30257975798932868</v>
      </c>
      <c r="S5048" s="1" t="str">
        <f t="shared" si="235"/>
        <v>Apr-2026</v>
      </c>
      <c r="T5048" t="str">
        <f t="shared" si="236"/>
        <v>Profit</v>
      </c>
    </row>
    <row r="5049" spans="1:20" x14ac:dyDescent="0.3">
      <c r="A5049" t="s">
        <v>7290</v>
      </c>
      <c r="B5049" s="2">
        <v>45313</v>
      </c>
      <c r="C5049" t="s">
        <v>3539</v>
      </c>
      <c r="D5049" t="s">
        <v>19</v>
      </c>
      <c r="E5049" t="s">
        <v>58</v>
      </c>
      <c r="F5049" t="s">
        <v>68</v>
      </c>
      <c r="G5049" t="s">
        <v>22</v>
      </c>
      <c r="H5049" t="s">
        <v>23</v>
      </c>
      <c r="I5049" t="s">
        <v>94</v>
      </c>
      <c r="J5049">
        <v>2</v>
      </c>
      <c r="K5049">
        <v>1126.8699999999999</v>
      </c>
      <c r="L5049">
        <v>0</v>
      </c>
      <c r="M5049" s="6">
        <v>2253.7399999999998</v>
      </c>
      <c r="N5049" s="3">
        <v>1227.57</v>
      </c>
      <c r="O5049" s="6">
        <v>1026.17</v>
      </c>
      <c r="P5049" t="s">
        <v>25</v>
      </c>
      <c r="Q5049" t="s">
        <v>26</v>
      </c>
      <c r="R5049" s="4">
        <f t="shared" si="234"/>
        <v>0.45531871466983775</v>
      </c>
      <c r="S5049" s="1" t="str">
        <f t="shared" si="235"/>
        <v>Jan-2024</v>
      </c>
      <c r="T5049" t="str">
        <f t="shared" si="236"/>
        <v>Profit</v>
      </c>
    </row>
    <row r="5050" spans="1:20" x14ac:dyDescent="0.3">
      <c r="A5050" t="s">
        <v>7291</v>
      </c>
      <c r="B5050" s="2">
        <v>45321</v>
      </c>
      <c r="C5050" t="s">
        <v>7121</v>
      </c>
      <c r="D5050" t="s">
        <v>19</v>
      </c>
      <c r="E5050" t="s">
        <v>58</v>
      </c>
      <c r="F5050" t="s">
        <v>129</v>
      </c>
      <c r="G5050" t="s">
        <v>29</v>
      </c>
      <c r="H5050" t="s">
        <v>74</v>
      </c>
      <c r="I5050" t="s">
        <v>75</v>
      </c>
      <c r="J5050">
        <v>5</v>
      </c>
      <c r="K5050">
        <v>10015.27</v>
      </c>
      <c r="L5050">
        <v>0.1</v>
      </c>
      <c r="M5050" s="6">
        <v>45068.72</v>
      </c>
      <c r="N5050" s="3">
        <v>28456.5</v>
      </c>
      <c r="O5050" s="6">
        <v>16612.22</v>
      </c>
      <c r="P5050" t="s">
        <v>31</v>
      </c>
      <c r="Q5050" t="s">
        <v>26</v>
      </c>
      <c r="R5050" s="4">
        <f t="shared" si="234"/>
        <v>0.36859755502264102</v>
      </c>
      <c r="S5050" s="1" t="str">
        <f t="shared" si="235"/>
        <v>Jan-2024</v>
      </c>
      <c r="T5050" t="str">
        <f t="shared" si="236"/>
        <v>Profit</v>
      </c>
    </row>
    <row r="5051" spans="1:20" x14ac:dyDescent="0.3">
      <c r="A5051" t="s">
        <v>7292</v>
      </c>
      <c r="B5051" s="2">
        <v>45994</v>
      </c>
      <c r="C5051" t="s">
        <v>866</v>
      </c>
      <c r="D5051" t="s">
        <v>19</v>
      </c>
      <c r="E5051" t="s">
        <v>39</v>
      </c>
      <c r="F5051" t="s">
        <v>47</v>
      </c>
      <c r="G5051" t="s">
        <v>22</v>
      </c>
      <c r="H5051" t="s">
        <v>74</v>
      </c>
      <c r="I5051" t="s">
        <v>107</v>
      </c>
      <c r="J5051">
        <v>1</v>
      </c>
      <c r="K5051">
        <v>10398.790000000001</v>
      </c>
      <c r="L5051">
        <v>0.1</v>
      </c>
      <c r="M5051" s="6">
        <v>9358.91</v>
      </c>
      <c r="N5051" s="3">
        <v>7956.83</v>
      </c>
      <c r="O5051" s="6">
        <v>1402.08</v>
      </c>
      <c r="P5051" t="s">
        <v>43</v>
      </c>
      <c r="Q5051" t="s">
        <v>26</v>
      </c>
      <c r="R5051" s="4">
        <f t="shared" si="234"/>
        <v>0.14981231788744628</v>
      </c>
      <c r="S5051" s="1" t="str">
        <f t="shared" si="235"/>
        <v>Dec-2025</v>
      </c>
      <c r="T5051" t="str">
        <f t="shared" si="236"/>
        <v>Profit</v>
      </c>
    </row>
    <row r="5052" spans="1:20" x14ac:dyDescent="0.3">
      <c r="A5052" t="s">
        <v>7293</v>
      </c>
      <c r="B5052" s="2">
        <v>45551</v>
      </c>
      <c r="C5052" t="s">
        <v>2299</v>
      </c>
      <c r="D5052" t="s">
        <v>19</v>
      </c>
      <c r="E5052" t="s">
        <v>39</v>
      </c>
      <c r="F5052" t="s">
        <v>120</v>
      </c>
      <c r="G5052" t="s">
        <v>79</v>
      </c>
      <c r="H5052" t="s">
        <v>23</v>
      </c>
      <c r="I5052" t="s">
        <v>69</v>
      </c>
      <c r="J5052">
        <v>3</v>
      </c>
      <c r="K5052">
        <v>19826.240000000002</v>
      </c>
      <c r="L5052">
        <v>0.15</v>
      </c>
      <c r="M5052" s="6">
        <v>50556.91</v>
      </c>
      <c r="N5052" s="3">
        <v>34481.089999999997</v>
      </c>
      <c r="O5052" s="6">
        <v>16075.82</v>
      </c>
      <c r="P5052" t="s">
        <v>70</v>
      </c>
      <c r="Q5052" t="s">
        <v>26</v>
      </c>
      <c r="R5052" s="4">
        <f t="shared" si="234"/>
        <v>0.31797473381976865</v>
      </c>
      <c r="S5052" s="1" t="str">
        <f t="shared" si="235"/>
        <v>Sep-2024</v>
      </c>
      <c r="T5052" t="str">
        <f t="shared" si="236"/>
        <v>Profit</v>
      </c>
    </row>
    <row r="5053" spans="1:20" x14ac:dyDescent="0.3">
      <c r="A5053" t="s">
        <v>7294</v>
      </c>
      <c r="B5053" s="2">
        <v>45496</v>
      </c>
      <c r="C5053" t="s">
        <v>2717</v>
      </c>
      <c r="D5053" t="s">
        <v>19</v>
      </c>
      <c r="E5053" t="s">
        <v>53</v>
      </c>
      <c r="F5053" t="s">
        <v>90</v>
      </c>
      <c r="G5053" t="s">
        <v>22</v>
      </c>
      <c r="H5053" t="s">
        <v>23</v>
      </c>
      <c r="I5053" t="s">
        <v>69</v>
      </c>
      <c r="J5053">
        <v>1</v>
      </c>
      <c r="K5053">
        <v>14313.14</v>
      </c>
      <c r="L5053">
        <v>0.2</v>
      </c>
      <c r="M5053" s="6">
        <v>11450.51</v>
      </c>
      <c r="N5053" s="3">
        <v>10087.129999999999</v>
      </c>
      <c r="O5053" s="6">
        <v>1363.38</v>
      </c>
      <c r="P5053" t="s">
        <v>70</v>
      </c>
      <c r="Q5053" t="s">
        <v>26</v>
      </c>
      <c r="R5053" s="4">
        <f t="shared" si="234"/>
        <v>0.11906718565373944</v>
      </c>
      <c r="S5053" s="1" t="str">
        <f t="shared" si="235"/>
        <v>Jul-2024</v>
      </c>
      <c r="T5053" t="str">
        <f t="shared" si="236"/>
        <v>Profit</v>
      </c>
    </row>
    <row r="5054" spans="1:20" x14ac:dyDescent="0.3">
      <c r="A5054" t="s">
        <v>7295</v>
      </c>
      <c r="B5054" s="2">
        <v>45350</v>
      </c>
      <c r="C5054" t="s">
        <v>1174</v>
      </c>
      <c r="D5054" t="s">
        <v>46</v>
      </c>
      <c r="E5054" t="s">
        <v>39</v>
      </c>
      <c r="F5054" t="s">
        <v>40</v>
      </c>
      <c r="G5054" t="s">
        <v>22</v>
      </c>
      <c r="H5054" t="s">
        <v>41</v>
      </c>
      <c r="I5054" t="s">
        <v>125</v>
      </c>
      <c r="J5054">
        <v>3</v>
      </c>
      <c r="K5054">
        <v>123.4</v>
      </c>
      <c r="L5054">
        <v>0.1</v>
      </c>
      <c r="M5054" s="6">
        <v>333.18</v>
      </c>
      <c r="N5054" s="3">
        <v>302.69</v>
      </c>
      <c r="O5054" s="6">
        <v>30.49</v>
      </c>
      <c r="P5054" t="s">
        <v>49</v>
      </c>
      <c r="Q5054" t="s">
        <v>26</v>
      </c>
      <c r="R5054" s="4">
        <f t="shared" si="234"/>
        <v>9.1512095563959409E-2</v>
      </c>
      <c r="S5054" s="1" t="str">
        <f t="shared" si="235"/>
        <v>Feb-2024</v>
      </c>
      <c r="T5054" t="str">
        <f t="shared" si="236"/>
        <v>Profit</v>
      </c>
    </row>
    <row r="5055" spans="1:20" x14ac:dyDescent="0.3">
      <c r="A5055" t="s">
        <v>7296</v>
      </c>
      <c r="B5055" s="2">
        <v>45762</v>
      </c>
      <c r="C5055" t="s">
        <v>4090</v>
      </c>
      <c r="D5055" t="s">
        <v>19</v>
      </c>
      <c r="E5055" t="s">
        <v>34</v>
      </c>
      <c r="F5055" t="s">
        <v>65</v>
      </c>
      <c r="G5055" t="s">
        <v>22</v>
      </c>
      <c r="H5055" t="s">
        <v>74</v>
      </c>
      <c r="I5055" t="s">
        <v>75</v>
      </c>
      <c r="J5055">
        <v>5</v>
      </c>
      <c r="K5055">
        <v>5695.07</v>
      </c>
      <c r="L5055">
        <v>0.1</v>
      </c>
      <c r="M5055" s="6">
        <v>25627.81</v>
      </c>
      <c r="N5055" s="3">
        <v>18182.84</v>
      </c>
      <c r="O5055" s="6">
        <v>7444.97</v>
      </c>
      <c r="P5055" t="s">
        <v>43</v>
      </c>
      <c r="Q5055" t="s">
        <v>26</v>
      </c>
      <c r="R5055" s="4">
        <f t="shared" si="234"/>
        <v>0.29050355843905507</v>
      </c>
      <c r="S5055" s="1" t="str">
        <f t="shared" si="235"/>
        <v>Apr-2025</v>
      </c>
      <c r="T5055" t="str">
        <f t="shared" si="236"/>
        <v>Profit</v>
      </c>
    </row>
    <row r="5056" spans="1:20" x14ac:dyDescent="0.3">
      <c r="A5056" t="s">
        <v>7297</v>
      </c>
      <c r="B5056" s="2">
        <v>46067</v>
      </c>
      <c r="C5056" t="s">
        <v>3193</v>
      </c>
      <c r="D5056" t="s">
        <v>19</v>
      </c>
      <c r="E5056" t="s">
        <v>58</v>
      </c>
      <c r="F5056" t="s">
        <v>129</v>
      </c>
      <c r="G5056" t="s">
        <v>22</v>
      </c>
      <c r="H5056" t="s">
        <v>74</v>
      </c>
      <c r="I5056" t="s">
        <v>91</v>
      </c>
      <c r="J5056">
        <v>1</v>
      </c>
      <c r="K5056">
        <v>15606.99</v>
      </c>
      <c r="L5056">
        <v>0.2</v>
      </c>
      <c r="M5056" s="6">
        <v>12485.59</v>
      </c>
      <c r="N5056" s="3">
        <v>9114.8700000000008</v>
      </c>
      <c r="O5056" s="6">
        <v>3370.72</v>
      </c>
      <c r="P5056" t="s">
        <v>70</v>
      </c>
      <c r="Q5056" t="s">
        <v>26</v>
      </c>
      <c r="R5056" s="4">
        <f t="shared" si="234"/>
        <v>0.26996882005576028</v>
      </c>
      <c r="S5056" s="1" t="str">
        <f t="shared" si="235"/>
        <v>Feb-2026</v>
      </c>
      <c r="T5056" t="str">
        <f t="shared" si="236"/>
        <v>Profit</v>
      </c>
    </row>
    <row r="5057" spans="1:20" x14ac:dyDescent="0.3">
      <c r="A5057" t="s">
        <v>7298</v>
      </c>
      <c r="B5057" s="2">
        <v>45757</v>
      </c>
      <c r="C5057" t="s">
        <v>878</v>
      </c>
      <c r="D5057" t="s">
        <v>52</v>
      </c>
      <c r="E5057" t="s">
        <v>39</v>
      </c>
      <c r="F5057" t="s">
        <v>40</v>
      </c>
      <c r="G5057" t="s">
        <v>22</v>
      </c>
      <c r="H5057" t="s">
        <v>23</v>
      </c>
      <c r="I5057" t="s">
        <v>30</v>
      </c>
      <c r="J5057">
        <v>1</v>
      </c>
      <c r="K5057">
        <v>2386.23</v>
      </c>
      <c r="L5057">
        <v>0.05</v>
      </c>
      <c r="M5057" s="6">
        <v>2266.92</v>
      </c>
      <c r="N5057" s="3">
        <v>1259.6500000000001</v>
      </c>
      <c r="O5057" s="6">
        <v>1007.27</v>
      </c>
      <c r="P5057" t="s">
        <v>31</v>
      </c>
      <c r="Q5057" t="s">
        <v>26</v>
      </c>
      <c r="R5057" s="4">
        <f t="shared" si="234"/>
        <v>0.44433416265240944</v>
      </c>
      <c r="S5057" s="1" t="str">
        <f t="shared" si="235"/>
        <v>Apr-2025</v>
      </c>
      <c r="T5057" t="str">
        <f t="shared" si="236"/>
        <v>Profit</v>
      </c>
    </row>
    <row r="5058" spans="1:20" x14ac:dyDescent="0.3">
      <c r="A5058" t="s">
        <v>7299</v>
      </c>
      <c r="B5058" s="2">
        <v>45303</v>
      </c>
      <c r="C5058" t="s">
        <v>1109</v>
      </c>
      <c r="D5058" t="s">
        <v>52</v>
      </c>
      <c r="E5058" t="s">
        <v>20</v>
      </c>
      <c r="F5058" t="s">
        <v>205</v>
      </c>
      <c r="G5058" t="s">
        <v>29</v>
      </c>
      <c r="H5058" t="s">
        <v>74</v>
      </c>
      <c r="I5058" t="s">
        <v>137</v>
      </c>
      <c r="J5058">
        <v>5</v>
      </c>
      <c r="K5058">
        <v>11340.37</v>
      </c>
      <c r="L5058">
        <v>0</v>
      </c>
      <c r="M5058" s="6">
        <v>56701.85</v>
      </c>
      <c r="N5058" s="3">
        <v>42350.75</v>
      </c>
      <c r="O5058" s="6">
        <v>14351.1</v>
      </c>
      <c r="P5058" t="s">
        <v>70</v>
      </c>
      <c r="Q5058" t="s">
        <v>26</v>
      </c>
      <c r="R5058" s="4">
        <f t="shared" si="234"/>
        <v>0.25309756207248973</v>
      </c>
      <c r="S5058" s="1" t="str">
        <f t="shared" si="235"/>
        <v>Jan-2024</v>
      </c>
      <c r="T5058" t="str">
        <f t="shared" si="236"/>
        <v>Profit</v>
      </c>
    </row>
    <row r="5059" spans="1:20" x14ac:dyDescent="0.3">
      <c r="A5059" t="s">
        <v>7300</v>
      </c>
      <c r="B5059" s="2">
        <v>45922</v>
      </c>
      <c r="C5059" t="s">
        <v>1610</v>
      </c>
      <c r="D5059" t="s">
        <v>19</v>
      </c>
      <c r="E5059" t="s">
        <v>20</v>
      </c>
      <c r="F5059" t="s">
        <v>157</v>
      </c>
      <c r="G5059" t="s">
        <v>79</v>
      </c>
      <c r="H5059" t="s">
        <v>74</v>
      </c>
      <c r="I5059" t="s">
        <v>137</v>
      </c>
      <c r="J5059">
        <v>2</v>
      </c>
      <c r="K5059">
        <v>24603.68</v>
      </c>
      <c r="L5059">
        <v>0</v>
      </c>
      <c r="M5059" s="6">
        <v>49207.360000000001</v>
      </c>
      <c r="N5059" s="3">
        <v>35973.26</v>
      </c>
      <c r="O5059" s="6">
        <v>13234.1</v>
      </c>
      <c r="P5059" t="s">
        <v>70</v>
      </c>
      <c r="Q5059" t="s">
        <v>142</v>
      </c>
      <c r="R5059" s="4">
        <f t="shared" si="234"/>
        <v>0.26894553985420067</v>
      </c>
      <c r="S5059" s="1" t="str">
        <f t="shared" si="235"/>
        <v>Sep-2025</v>
      </c>
      <c r="T5059" t="str">
        <f t="shared" si="236"/>
        <v>Profit</v>
      </c>
    </row>
    <row r="5060" spans="1:20" x14ac:dyDescent="0.3">
      <c r="A5060" t="s">
        <v>7301</v>
      </c>
      <c r="B5060" s="2">
        <v>46218</v>
      </c>
      <c r="C5060" t="s">
        <v>7302</v>
      </c>
      <c r="D5060" t="s">
        <v>19</v>
      </c>
      <c r="E5060" t="s">
        <v>34</v>
      </c>
      <c r="F5060" t="s">
        <v>65</v>
      </c>
      <c r="G5060" t="s">
        <v>79</v>
      </c>
      <c r="H5060" t="s">
        <v>74</v>
      </c>
      <c r="I5060" t="s">
        <v>137</v>
      </c>
      <c r="J5060">
        <v>2</v>
      </c>
      <c r="K5060">
        <v>12733.13</v>
      </c>
      <c r="L5060">
        <v>0</v>
      </c>
      <c r="M5060" s="6">
        <v>25466.26</v>
      </c>
      <c r="N5060" s="3">
        <v>20775.98</v>
      </c>
      <c r="O5060" s="6">
        <v>4690.28</v>
      </c>
      <c r="P5060" t="s">
        <v>49</v>
      </c>
      <c r="Q5060" t="s">
        <v>26</v>
      </c>
      <c r="R5060" s="4">
        <f t="shared" si="234"/>
        <v>0.18417623946350975</v>
      </c>
      <c r="S5060" s="1" t="str">
        <f t="shared" si="235"/>
        <v>Jul-2026</v>
      </c>
      <c r="T5060" t="str">
        <f t="shared" si="236"/>
        <v>Profit</v>
      </c>
    </row>
    <row r="5061" spans="1:20" x14ac:dyDescent="0.3">
      <c r="A5061" t="s">
        <v>7303</v>
      </c>
      <c r="B5061" s="2">
        <v>46265</v>
      </c>
      <c r="C5061" t="s">
        <v>5070</v>
      </c>
      <c r="D5061" t="s">
        <v>19</v>
      </c>
      <c r="E5061" t="s">
        <v>58</v>
      </c>
      <c r="F5061" t="s">
        <v>54</v>
      </c>
      <c r="G5061" t="s">
        <v>29</v>
      </c>
      <c r="H5061" t="s">
        <v>74</v>
      </c>
      <c r="I5061" t="s">
        <v>158</v>
      </c>
      <c r="J5061">
        <v>10</v>
      </c>
      <c r="K5061">
        <v>5135.8</v>
      </c>
      <c r="L5061">
        <v>0.1</v>
      </c>
      <c r="M5061" s="6">
        <v>46222.2</v>
      </c>
      <c r="N5061" s="3">
        <v>32028.2</v>
      </c>
      <c r="O5061" s="6">
        <v>14194</v>
      </c>
      <c r="P5061" t="s">
        <v>31</v>
      </c>
      <c r="Q5061" t="s">
        <v>76</v>
      </c>
      <c r="R5061" s="4">
        <f t="shared" ref="R5061:R5124" si="237">IFERROR(O5061/M5061,0)</f>
        <v>0.30708187840474926</v>
      </c>
      <c r="S5061" s="1" t="str">
        <f t="shared" ref="S5061:S5124" si="238">TEXT(B5061,"mmm-yyyy")</f>
        <v>Aug-2026</v>
      </c>
      <c r="T5061" t="str">
        <f t="shared" ref="T5061:T5124" si="239">IF(O5061&gt;0,"Profit",IF(O5061&lt;0,"Loss","Break-Even"))</f>
        <v>Profit</v>
      </c>
    </row>
    <row r="5062" spans="1:20" x14ac:dyDescent="0.3">
      <c r="A5062" t="s">
        <v>7304</v>
      </c>
      <c r="B5062" s="2">
        <v>45581</v>
      </c>
      <c r="C5062" t="s">
        <v>620</v>
      </c>
      <c r="D5062" t="s">
        <v>46</v>
      </c>
      <c r="E5062" t="s">
        <v>58</v>
      </c>
      <c r="F5062" t="s">
        <v>104</v>
      </c>
      <c r="G5062" t="s">
        <v>22</v>
      </c>
      <c r="H5062" t="s">
        <v>74</v>
      </c>
      <c r="I5062" t="s">
        <v>75</v>
      </c>
      <c r="J5062">
        <v>2</v>
      </c>
      <c r="K5062">
        <v>5627.68</v>
      </c>
      <c r="L5062">
        <v>0</v>
      </c>
      <c r="M5062" s="6">
        <v>11255.36</v>
      </c>
      <c r="N5062" s="3">
        <v>7194.51</v>
      </c>
      <c r="O5062" s="6">
        <v>4060.85</v>
      </c>
      <c r="P5062" t="s">
        <v>43</v>
      </c>
      <c r="Q5062" t="s">
        <v>26</v>
      </c>
      <c r="R5062" s="4">
        <f t="shared" si="237"/>
        <v>0.36079254683990558</v>
      </c>
      <c r="S5062" s="1" t="str">
        <f t="shared" si="238"/>
        <v>Oct-2024</v>
      </c>
      <c r="T5062" t="str">
        <f t="shared" si="239"/>
        <v>Profit</v>
      </c>
    </row>
    <row r="5063" spans="1:20" x14ac:dyDescent="0.3">
      <c r="A5063" t="s">
        <v>7305</v>
      </c>
      <c r="B5063" s="2">
        <v>46141</v>
      </c>
      <c r="C5063" t="s">
        <v>2680</v>
      </c>
      <c r="D5063" t="s">
        <v>19</v>
      </c>
      <c r="E5063" t="s">
        <v>53</v>
      </c>
      <c r="F5063" t="s">
        <v>54</v>
      </c>
      <c r="G5063" t="s">
        <v>29</v>
      </c>
      <c r="H5063" t="s">
        <v>41</v>
      </c>
      <c r="I5063" t="s">
        <v>55</v>
      </c>
      <c r="J5063">
        <v>2</v>
      </c>
      <c r="K5063">
        <v>230.75</v>
      </c>
      <c r="L5063">
        <v>0.05</v>
      </c>
      <c r="M5063" s="6">
        <v>438.42</v>
      </c>
      <c r="N5063" s="3">
        <v>330.62</v>
      </c>
      <c r="O5063" s="6">
        <v>107.8</v>
      </c>
      <c r="P5063" t="s">
        <v>70</v>
      </c>
      <c r="Q5063" t="s">
        <v>26</v>
      </c>
      <c r="R5063" s="4">
        <f t="shared" si="237"/>
        <v>0.24588294329638244</v>
      </c>
      <c r="S5063" s="1" t="str">
        <f t="shared" si="238"/>
        <v>Apr-2026</v>
      </c>
      <c r="T5063" t="str">
        <f t="shared" si="239"/>
        <v>Profit</v>
      </c>
    </row>
    <row r="5064" spans="1:20" x14ac:dyDescent="0.3">
      <c r="A5064" t="s">
        <v>7306</v>
      </c>
      <c r="B5064" s="2">
        <v>46051</v>
      </c>
      <c r="C5064" t="s">
        <v>361</v>
      </c>
      <c r="D5064" t="s">
        <v>19</v>
      </c>
      <c r="E5064" t="s">
        <v>20</v>
      </c>
      <c r="F5064" t="s">
        <v>115</v>
      </c>
      <c r="G5064" t="s">
        <v>22</v>
      </c>
      <c r="H5064" t="s">
        <v>23</v>
      </c>
      <c r="I5064" t="s">
        <v>59</v>
      </c>
      <c r="J5064">
        <v>2</v>
      </c>
      <c r="K5064">
        <v>6002.12</v>
      </c>
      <c r="L5064">
        <v>0.05</v>
      </c>
      <c r="M5064" s="6">
        <v>11404.03</v>
      </c>
      <c r="N5064" s="3">
        <v>8227.09</v>
      </c>
      <c r="O5064" s="6">
        <v>3176.94</v>
      </c>
      <c r="P5064" t="s">
        <v>43</v>
      </c>
      <c r="Q5064" t="s">
        <v>26</v>
      </c>
      <c r="R5064" s="4">
        <f t="shared" si="237"/>
        <v>0.27858046672974379</v>
      </c>
      <c r="S5064" s="1" t="str">
        <f t="shared" si="238"/>
        <v>Jan-2026</v>
      </c>
      <c r="T5064" t="str">
        <f t="shared" si="239"/>
        <v>Profit</v>
      </c>
    </row>
    <row r="5065" spans="1:20" x14ac:dyDescent="0.3">
      <c r="A5065" t="s">
        <v>7307</v>
      </c>
      <c r="B5065" s="2">
        <v>45645</v>
      </c>
      <c r="C5065" t="s">
        <v>7308</v>
      </c>
      <c r="D5065" t="s">
        <v>46</v>
      </c>
      <c r="E5065" t="s">
        <v>53</v>
      </c>
      <c r="F5065" t="s">
        <v>54</v>
      </c>
      <c r="G5065" t="s">
        <v>79</v>
      </c>
      <c r="H5065" t="s">
        <v>41</v>
      </c>
      <c r="I5065" t="s">
        <v>62</v>
      </c>
      <c r="J5065">
        <v>3</v>
      </c>
      <c r="K5065">
        <v>214.67</v>
      </c>
      <c r="L5065">
        <v>0.15</v>
      </c>
      <c r="M5065" s="6">
        <v>547.41</v>
      </c>
      <c r="N5065" s="3">
        <v>438.94</v>
      </c>
      <c r="O5065" s="6">
        <v>108.47</v>
      </c>
      <c r="P5065" t="s">
        <v>25</v>
      </c>
      <c r="Q5065" t="s">
        <v>26</v>
      </c>
      <c r="R5065" s="4">
        <f t="shared" si="237"/>
        <v>0.19815129427668476</v>
      </c>
      <c r="S5065" s="1" t="str">
        <f t="shared" si="238"/>
        <v>Dec-2024</v>
      </c>
      <c r="T5065" t="str">
        <f t="shared" si="239"/>
        <v>Profit</v>
      </c>
    </row>
    <row r="5066" spans="1:20" x14ac:dyDescent="0.3">
      <c r="A5066" t="s">
        <v>7309</v>
      </c>
      <c r="B5066" s="2">
        <v>45930</v>
      </c>
      <c r="C5066" t="s">
        <v>455</v>
      </c>
      <c r="D5066" t="s">
        <v>46</v>
      </c>
      <c r="E5066" t="s">
        <v>34</v>
      </c>
      <c r="F5066" t="s">
        <v>110</v>
      </c>
      <c r="G5066" t="s">
        <v>22</v>
      </c>
      <c r="H5066" t="s">
        <v>74</v>
      </c>
      <c r="I5066" t="s">
        <v>91</v>
      </c>
      <c r="J5066">
        <v>5</v>
      </c>
      <c r="K5066">
        <v>11030.26</v>
      </c>
      <c r="L5066">
        <v>0</v>
      </c>
      <c r="M5066" s="6">
        <v>55151.3</v>
      </c>
      <c r="N5066" s="3">
        <v>31142.67</v>
      </c>
      <c r="O5066" s="6">
        <v>24008.63</v>
      </c>
      <c r="P5066" t="s">
        <v>43</v>
      </c>
      <c r="Q5066" t="s">
        <v>26</v>
      </c>
      <c r="R5066" s="4">
        <f t="shared" si="237"/>
        <v>0.43532301142493468</v>
      </c>
      <c r="S5066" s="1" t="str">
        <f t="shared" si="238"/>
        <v>Sep-2025</v>
      </c>
      <c r="T5066" t="str">
        <f t="shared" si="239"/>
        <v>Profit</v>
      </c>
    </row>
    <row r="5067" spans="1:20" x14ac:dyDescent="0.3">
      <c r="A5067" t="s">
        <v>7310</v>
      </c>
      <c r="B5067" s="2">
        <v>45366</v>
      </c>
      <c r="C5067" t="s">
        <v>7311</v>
      </c>
      <c r="D5067" t="s">
        <v>46</v>
      </c>
      <c r="E5067" t="s">
        <v>20</v>
      </c>
      <c r="F5067" t="s">
        <v>205</v>
      </c>
      <c r="G5067" t="s">
        <v>79</v>
      </c>
      <c r="H5067" t="s">
        <v>23</v>
      </c>
      <c r="I5067" t="s">
        <v>69</v>
      </c>
      <c r="J5067">
        <v>1</v>
      </c>
      <c r="K5067">
        <v>24191.01</v>
      </c>
      <c r="L5067">
        <v>0.1</v>
      </c>
      <c r="M5067" s="6">
        <v>21771.91</v>
      </c>
      <c r="N5067" s="3">
        <v>19704.5</v>
      </c>
      <c r="O5067" s="6">
        <v>2067.41</v>
      </c>
      <c r="P5067" t="s">
        <v>43</v>
      </c>
      <c r="Q5067" t="s">
        <v>26</v>
      </c>
      <c r="R5067" s="4">
        <f t="shared" si="237"/>
        <v>9.4957677116982386E-2</v>
      </c>
      <c r="S5067" s="1" t="str">
        <f t="shared" si="238"/>
        <v>Mar-2024</v>
      </c>
      <c r="T5067" t="str">
        <f t="shared" si="239"/>
        <v>Profit</v>
      </c>
    </row>
    <row r="5068" spans="1:20" x14ac:dyDescent="0.3">
      <c r="A5068" t="s">
        <v>7312</v>
      </c>
      <c r="B5068" s="2">
        <v>46164</v>
      </c>
      <c r="C5068" t="s">
        <v>471</v>
      </c>
      <c r="D5068" t="s">
        <v>52</v>
      </c>
      <c r="E5068" t="s">
        <v>58</v>
      </c>
      <c r="F5068" t="s">
        <v>339</v>
      </c>
      <c r="G5068" t="s">
        <v>22</v>
      </c>
      <c r="H5068" t="s">
        <v>23</v>
      </c>
      <c r="I5068" t="s">
        <v>36</v>
      </c>
      <c r="J5068">
        <v>3</v>
      </c>
      <c r="K5068">
        <v>8063.18</v>
      </c>
      <c r="L5068">
        <v>0.15</v>
      </c>
      <c r="M5068" s="6">
        <v>20561.11</v>
      </c>
      <c r="N5068" s="3">
        <v>14543.33</v>
      </c>
      <c r="O5068" s="6">
        <v>6017.78</v>
      </c>
      <c r="P5068" t="s">
        <v>49</v>
      </c>
      <c r="Q5068" t="s">
        <v>26</v>
      </c>
      <c r="R5068" s="4">
        <f t="shared" si="237"/>
        <v>0.29267777858296556</v>
      </c>
      <c r="S5068" s="1" t="str">
        <f t="shared" si="238"/>
        <v>May-2026</v>
      </c>
      <c r="T5068" t="str">
        <f t="shared" si="239"/>
        <v>Profit</v>
      </c>
    </row>
    <row r="5069" spans="1:20" x14ac:dyDescent="0.3">
      <c r="A5069" t="s">
        <v>7313</v>
      </c>
      <c r="B5069" s="2">
        <v>46007</v>
      </c>
      <c r="C5069" t="s">
        <v>6856</v>
      </c>
      <c r="D5069" t="s">
        <v>19</v>
      </c>
      <c r="E5069" t="s">
        <v>58</v>
      </c>
      <c r="F5069" t="s">
        <v>339</v>
      </c>
      <c r="G5069" t="s">
        <v>29</v>
      </c>
      <c r="H5069" t="s">
        <v>74</v>
      </c>
      <c r="I5069" t="s">
        <v>75</v>
      </c>
      <c r="J5069">
        <v>1</v>
      </c>
      <c r="K5069">
        <v>11080.83</v>
      </c>
      <c r="L5069">
        <v>0.1</v>
      </c>
      <c r="M5069" s="6">
        <v>9972.75</v>
      </c>
      <c r="N5069" s="3">
        <v>7757.21</v>
      </c>
      <c r="O5069" s="6">
        <v>2215.54</v>
      </c>
      <c r="P5069" t="s">
        <v>25</v>
      </c>
      <c r="Q5069" t="s">
        <v>26</v>
      </c>
      <c r="R5069" s="4">
        <f t="shared" si="237"/>
        <v>0.22215938432227819</v>
      </c>
      <c r="S5069" s="1" t="str">
        <f t="shared" si="238"/>
        <v>Dec-2025</v>
      </c>
      <c r="T5069" t="str">
        <f t="shared" si="239"/>
        <v>Profit</v>
      </c>
    </row>
    <row r="5070" spans="1:20" x14ac:dyDescent="0.3">
      <c r="A5070" t="s">
        <v>7314</v>
      </c>
      <c r="B5070" s="2">
        <v>45852</v>
      </c>
      <c r="C5070" t="s">
        <v>366</v>
      </c>
      <c r="D5070" t="s">
        <v>19</v>
      </c>
      <c r="E5070" t="s">
        <v>20</v>
      </c>
      <c r="F5070" t="s">
        <v>99</v>
      </c>
      <c r="G5070" t="s">
        <v>22</v>
      </c>
      <c r="H5070" t="s">
        <v>41</v>
      </c>
      <c r="I5070" t="s">
        <v>48</v>
      </c>
      <c r="J5070">
        <v>1</v>
      </c>
      <c r="K5070">
        <v>172.02</v>
      </c>
      <c r="L5070">
        <v>0.15</v>
      </c>
      <c r="M5070" s="6">
        <v>146.22</v>
      </c>
      <c r="N5070" s="3">
        <v>136.55000000000001</v>
      </c>
      <c r="O5070" s="6">
        <v>9.67</v>
      </c>
      <c r="P5070" t="s">
        <v>25</v>
      </c>
      <c r="Q5070" t="s">
        <v>26</v>
      </c>
      <c r="R5070" s="4">
        <f t="shared" si="237"/>
        <v>6.6133223909177946E-2</v>
      </c>
      <c r="S5070" s="1" t="str">
        <f t="shared" si="238"/>
        <v>Jul-2025</v>
      </c>
      <c r="T5070" t="str">
        <f t="shared" si="239"/>
        <v>Profit</v>
      </c>
    </row>
    <row r="5071" spans="1:20" x14ac:dyDescent="0.3">
      <c r="A5071" t="s">
        <v>7315</v>
      </c>
      <c r="B5071" s="2">
        <v>45882</v>
      </c>
      <c r="C5071" t="s">
        <v>776</v>
      </c>
      <c r="D5071" t="s">
        <v>19</v>
      </c>
      <c r="E5071" t="s">
        <v>53</v>
      </c>
      <c r="F5071" t="s">
        <v>65</v>
      </c>
      <c r="G5071" t="s">
        <v>22</v>
      </c>
      <c r="H5071" t="s">
        <v>23</v>
      </c>
      <c r="I5071" t="s">
        <v>59</v>
      </c>
      <c r="J5071">
        <v>1</v>
      </c>
      <c r="K5071">
        <v>7429.89</v>
      </c>
      <c r="L5071">
        <v>0</v>
      </c>
      <c r="M5071" s="6">
        <v>7429.89</v>
      </c>
      <c r="N5071" s="3">
        <v>5696.84</v>
      </c>
      <c r="O5071" s="6">
        <v>1733.05</v>
      </c>
      <c r="P5071" t="s">
        <v>70</v>
      </c>
      <c r="Q5071" t="s">
        <v>26</v>
      </c>
      <c r="R5071" s="4">
        <f t="shared" si="237"/>
        <v>0.23325378976000988</v>
      </c>
      <c r="S5071" s="1" t="str">
        <f t="shared" si="238"/>
        <v>Aug-2025</v>
      </c>
      <c r="T5071" t="str">
        <f t="shared" si="239"/>
        <v>Profit</v>
      </c>
    </row>
    <row r="5072" spans="1:20" x14ac:dyDescent="0.3">
      <c r="A5072" t="s">
        <v>7316</v>
      </c>
      <c r="B5072" s="2">
        <v>45732</v>
      </c>
      <c r="C5072" t="s">
        <v>2687</v>
      </c>
      <c r="D5072" t="s">
        <v>52</v>
      </c>
      <c r="E5072" t="s">
        <v>39</v>
      </c>
      <c r="F5072" t="s">
        <v>146</v>
      </c>
      <c r="G5072" t="s">
        <v>22</v>
      </c>
      <c r="H5072" t="s">
        <v>74</v>
      </c>
      <c r="I5072" t="s">
        <v>158</v>
      </c>
      <c r="J5072">
        <v>1</v>
      </c>
      <c r="K5072">
        <v>12350.91</v>
      </c>
      <c r="L5072">
        <v>0.2</v>
      </c>
      <c r="M5072" s="6">
        <v>9880.73</v>
      </c>
      <c r="N5072" s="3">
        <v>8440.67</v>
      </c>
      <c r="O5072" s="6">
        <v>1440.06</v>
      </c>
      <c r="P5072" t="s">
        <v>31</v>
      </c>
      <c r="Q5072" t="s">
        <v>26</v>
      </c>
      <c r="R5072" s="4">
        <f t="shared" si="237"/>
        <v>0.14574429217274432</v>
      </c>
      <c r="S5072" s="1" t="str">
        <f t="shared" si="238"/>
        <v>Mar-2025</v>
      </c>
      <c r="T5072" t="str">
        <f t="shared" si="239"/>
        <v>Profit</v>
      </c>
    </row>
    <row r="5073" spans="1:20" x14ac:dyDescent="0.3">
      <c r="A5073" t="s">
        <v>7317</v>
      </c>
      <c r="B5073" s="2">
        <v>46282</v>
      </c>
      <c r="C5073" t="s">
        <v>5848</v>
      </c>
      <c r="D5073" t="s">
        <v>19</v>
      </c>
      <c r="E5073" t="s">
        <v>53</v>
      </c>
      <c r="F5073" t="s">
        <v>65</v>
      </c>
      <c r="G5073" t="s">
        <v>22</v>
      </c>
      <c r="H5073" t="s">
        <v>74</v>
      </c>
      <c r="I5073" t="s">
        <v>137</v>
      </c>
      <c r="J5073">
        <v>8</v>
      </c>
      <c r="K5073">
        <v>20263.54</v>
      </c>
      <c r="L5073">
        <v>0.15</v>
      </c>
      <c r="M5073" s="6">
        <v>137792.07</v>
      </c>
      <c r="N5073" s="3">
        <v>125849.06</v>
      </c>
      <c r="O5073" s="6">
        <v>11943.01</v>
      </c>
      <c r="P5073" t="s">
        <v>49</v>
      </c>
      <c r="Q5073" t="s">
        <v>26</v>
      </c>
      <c r="R5073" s="4">
        <f t="shared" si="237"/>
        <v>8.667414605209138E-2</v>
      </c>
      <c r="S5073" s="1" t="str">
        <f t="shared" si="238"/>
        <v>Sep-2026</v>
      </c>
      <c r="T5073" t="str">
        <f t="shared" si="239"/>
        <v>Profit</v>
      </c>
    </row>
    <row r="5074" spans="1:20" x14ac:dyDescent="0.3">
      <c r="A5074" t="s">
        <v>7318</v>
      </c>
      <c r="B5074" s="2">
        <v>45532</v>
      </c>
      <c r="C5074" t="s">
        <v>7319</v>
      </c>
      <c r="D5074" t="s">
        <v>52</v>
      </c>
      <c r="E5074" t="s">
        <v>34</v>
      </c>
      <c r="F5074" t="s">
        <v>65</v>
      </c>
      <c r="G5074" t="s">
        <v>79</v>
      </c>
      <c r="H5074" t="s">
        <v>41</v>
      </c>
      <c r="I5074" t="s">
        <v>48</v>
      </c>
      <c r="J5074">
        <v>5</v>
      </c>
      <c r="K5074">
        <v>59.04</v>
      </c>
      <c r="L5074">
        <v>0.25</v>
      </c>
      <c r="M5074" s="6">
        <v>221.4</v>
      </c>
      <c r="N5074" s="3">
        <v>185.81</v>
      </c>
      <c r="O5074" s="6">
        <v>35.590000000000003</v>
      </c>
      <c r="P5074" t="s">
        <v>25</v>
      </c>
      <c r="Q5074" t="s">
        <v>26</v>
      </c>
      <c r="R5074" s="4">
        <f t="shared" si="237"/>
        <v>0.16074977416440833</v>
      </c>
      <c r="S5074" s="1" t="str">
        <f t="shared" si="238"/>
        <v>Aug-2024</v>
      </c>
      <c r="T5074" t="str">
        <f t="shared" si="239"/>
        <v>Profit</v>
      </c>
    </row>
    <row r="5075" spans="1:20" x14ac:dyDescent="0.3">
      <c r="A5075" t="s">
        <v>7320</v>
      </c>
      <c r="B5075" s="2">
        <v>46152</v>
      </c>
      <c r="C5075" t="s">
        <v>2395</v>
      </c>
      <c r="D5075" t="s">
        <v>46</v>
      </c>
      <c r="E5075" t="s">
        <v>39</v>
      </c>
      <c r="F5075" t="s">
        <v>146</v>
      </c>
      <c r="G5075" t="s">
        <v>79</v>
      </c>
      <c r="H5075" t="s">
        <v>74</v>
      </c>
      <c r="I5075" t="s">
        <v>137</v>
      </c>
      <c r="J5075">
        <v>2</v>
      </c>
      <c r="K5075">
        <v>16135.05</v>
      </c>
      <c r="L5075">
        <v>0.1</v>
      </c>
      <c r="M5075" s="6">
        <v>29043.09</v>
      </c>
      <c r="N5075" s="3">
        <v>17128.73</v>
      </c>
      <c r="O5075" s="6">
        <v>11914.36</v>
      </c>
      <c r="P5075" t="s">
        <v>43</v>
      </c>
      <c r="Q5075" t="s">
        <v>142</v>
      </c>
      <c r="R5075" s="4">
        <f t="shared" si="237"/>
        <v>0.4102304541286757</v>
      </c>
      <c r="S5075" s="1" t="str">
        <f t="shared" si="238"/>
        <v>May-2026</v>
      </c>
      <c r="T5075" t="str">
        <f t="shared" si="239"/>
        <v>Profit</v>
      </c>
    </row>
    <row r="5076" spans="1:20" x14ac:dyDescent="0.3">
      <c r="A5076" t="s">
        <v>7321</v>
      </c>
      <c r="B5076" s="2">
        <v>45445</v>
      </c>
      <c r="C5076" t="s">
        <v>5019</v>
      </c>
      <c r="D5076" t="s">
        <v>52</v>
      </c>
      <c r="E5076" t="s">
        <v>34</v>
      </c>
      <c r="F5076" t="s">
        <v>35</v>
      </c>
      <c r="G5076" t="s">
        <v>22</v>
      </c>
      <c r="H5076" t="s">
        <v>74</v>
      </c>
      <c r="I5076" t="s">
        <v>137</v>
      </c>
      <c r="J5076">
        <v>1</v>
      </c>
      <c r="K5076">
        <v>22443</v>
      </c>
      <c r="L5076">
        <v>0</v>
      </c>
      <c r="M5076" s="6">
        <v>22443</v>
      </c>
      <c r="N5076" s="3">
        <v>17141.86</v>
      </c>
      <c r="O5076" s="6">
        <v>5301.14</v>
      </c>
      <c r="P5076" t="s">
        <v>43</v>
      </c>
      <c r="Q5076" t="s">
        <v>26</v>
      </c>
      <c r="R5076" s="4">
        <f t="shared" si="237"/>
        <v>0.2362046072271978</v>
      </c>
      <c r="S5076" s="1" t="str">
        <f t="shared" si="238"/>
        <v>Jun-2024</v>
      </c>
      <c r="T5076" t="str">
        <f t="shared" si="239"/>
        <v>Profit</v>
      </c>
    </row>
    <row r="5077" spans="1:20" x14ac:dyDescent="0.3">
      <c r="A5077" t="s">
        <v>7322</v>
      </c>
      <c r="B5077" s="2">
        <v>46077</v>
      </c>
      <c r="C5077" t="s">
        <v>7323</v>
      </c>
      <c r="D5077" t="s">
        <v>19</v>
      </c>
      <c r="E5077" t="s">
        <v>20</v>
      </c>
      <c r="F5077" t="s">
        <v>21</v>
      </c>
      <c r="G5077" t="s">
        <v>22</v>
      </c>
      <c r="H5077" t="s">
        <v>23</v>
      </c>
      <c r="I5077" t="s">
        <v>30</v>
      </c>
      <c r="J5077">
        <v>5</v>
      </c>
      <c r="K5077">
        <v>1317.8</v>
      </c>
      <c r="L5077">
        <v>0.1</v>
      </c>
      <c r="M5077" s="6">
        <v>5930.1</v>
      </c>
      <c r="N5077" s="3">
        <v>4376.24</v>
      </c>
      <c r="O5077" s="6">
        <v>1553.86</v>
      </c>
      <c r="P5077" t="s">
        <v>70</v>
      </c>
      <c r="Q5077" t="s">
        <v>26</v>
      </c>
      <c r="R5077" s="4">
        <f t="shared" si="237"/>
        <v>0.26202930810610275</v>
      </c>
      <c r="S5077" s="1" t="str">
        <f t="shared" si="238"/>
        <v>Feb-2026</v>
      </c>
      <c r="T5077" t="str">
        <f t="shared" si="239"/>
        <v>Profit</v>
      </c>
    </row>
    <row r="5078" spans="1:20" x14ac:dyDescent="0.3">
      <c r="A5078" t="s">
        <v>7324</v>
      </c>
      <c r="B5078" s="2">
        <v>45387</v>
      </c>
      <c r="C5078" t="s">
        <v>2909</v>
      </c>
      <c r="D5078" t="s">
        <v>19</v>
      </c>
      <c r="E5078" t="s">
        <v>53</v>
      </c>
      <c r="F5078" t="s">
        <v>54</v>
      </c>
      <c r="G5078" t="s">
        <v>79</v>
      </c>
      <c r="H5078" t="s">
        <v>23</v>
      </c>
      <c r="I5078" t="s">
        <v>24</v>
      </c>
      <c r="J5078">
        <v>2</v>
      </c>
      <c r="K5078">
        <v>80627.72</v>
      </c>
      <c r="L5078">
        <v>0.05</v>
      </c>
      <c r="M5078" s="6">
        <v>153192.67000000001</v>
      </c>
      <c r="N5078" s="3">
        <v>119190.36</v>
      </c>
      <c r="O5078" s="6">
        <v>34002.31</v>
      </c>
      <c r="P5078" t="s">
        <v>43</v>
      </c>
      <c r="Q5078" t="s">
        <v>26</v>
      </c>
      <c r="R5078" s="4">
        <f t="shared" si="237"/>
        <v>0.22195781299457731</v>
      </c>
      <c r="S5078" s="1" t="str">
        <f t="shared" si="238"/>
        <v>Apr-2024</v>
      </c>
      <c r="T5078" t="str">
        <f t="shared" si="239"/>
        <v>Profit</v>
      </c>
    </row>
    <row r="5079" spans="1:20" x14ac:dyDescent="0.3">
      <c r="A5079" t="s">
        <v>7325</v>
      </c>
      <c r="B5079" s="2">
        <v>46017</v>
      </c>
      <c r="C5079" t="s">
        <v>1319</v>
      </c>
      <c r="D5079" t="s">
        <v>19</v>
      </c>
      <c r="E5079" t="s">
        <v>39</v>
      </c>
      <c r="F5079" t="s">
        <v>40</v>
      </c>
      <c r="G5079" t="s">
        <v>79</v>
      </c>
      <c r="H5079" t="s">
        <v>23</v>
      </c>
      <c r="I5079" t="s">
        <v>36</v>
      </c>
      <c r="J5079">
        <v>6</v>
      </c>
      <c r="K5079">
        <v>18007.22</v>
      </c>
      <c r="L5079">
        <v>0.25</v>
      </c>
      <c r="M5079" s="6">
        <v>81032.490000000005</v>
      </c>
      <c r="N5079" s="3">
        <v>80806.3</v>
      </c>
      <c r="O5079" s="6">
        <v>226.19</v>
      </c>
      <c r="P5079" t="s">
        <v>70</v>
      </c>
      <c r="Q5079" t="s">
        <v>26</v>
      </c>
      <c r="R5079" s="4">
        <f t="shared" si="237"/>
        <v>2.7913494945052287E-3</v>
      </c>
      <c r="S5079" s="1" t="str">
        <f t="shared" si="238"/>
        <v>Dec-2025</v>
      </c>
      <c r="T5079" t="str">
        <f t="shared" si="239"/>
        <v>Profit</v>
      </c>
    </row>
    <row r="5080" spans="1:20" x14ac:dyDescent="0.3">
      <c r="A5080" t="s">
        <v>7326</v>
      </c>
      <c r="B5080" s="2">
        <v>45585</v>
      </c>
      <c r="C5080" t="s">
        <v>1046</v>
      </c>
      <c r="D5080" t="s">
        <v>46</v>
      </c>
      <c r="E5080" t="s">
        <v>39</v>
      </c>
      <c r="F5080" t="s">
        <v>120</v>
      </c>
      <c r="G5080" t="s">
        <v>22</v>
      </c>
      <c r="H5080" t="s">
        <v>74</v>
      </c>
      <c r="I5080" t="s">
        <v>107</v>
      </c>
      <c r="J5080">
        <v>1</v>
      </c>
      <c r="K5080">
        <v>6248.26</v>
      </c>
      <c r="L5080">
        <v>0.25</v>
      </c>
      <c r="M5080" s="6">
        <v>4686.1899999999996</v>
      </c>
      <c r="N5080" s="3">
        <v>4965.45</v>
      </c>
      <c r="O5080" s="6">
        <v>-279.26</v>
      </c>
      <c r="P5080" t="s">
        <v>25</v>
      </c>
      <c r="Q5080" t="s">
        <v>26</v>
      </c>
      <c r="R5080" s="4">
        <f t="shared" si="237"/>
        <v>-5.9592120677992147E-2</v>
      </c>
      <c r="S5080" s="1" t="str">
        <f t="shared" si="238"/>
        <v>Oct-2024</v>
      </c>
      <c r="T5080" t="str">
        <f t="shared" si="239"/>
        <v>Loss</v>
      </c>
    </row>
    <row r="5081" spans="1:20" x14ac:dyDescent="0.3">
      <c r="A5081" t="s">
        <v>7327</v>
      </c>
      <c r="B5081" s="2">
        <v>45500</v>
      </c>
      <c r="C5081" t="s">
        <v>4186</v>
      </c>
      <c r="D5081" t="s">
        <v>19</v>
      </c>
      <c r="E5081" t="s">
        <v>34</v>
      </c>
      <c r="F5081" t="s">
        <v>73</v>
      </c>
      <c r="G5081" t="s">
        <v>29</v>
      </c>
      <c r="H5081" t="s">
        <v>74</v>
      </c>
      <c r="I5081" t="s">
        <v>137</v>
      </c>
      <c r="J5081">
        <v>1</v>
      </c>
      <c r="K5081">
        <v>7262.99</v>
      </c>
      <c r="L5081">
        <v>0.1</v>
      </c>
      <c r="M5081" s="6">
        <v>6536.69</v>
      </c>
      <c r="N5081" s="3">
        <v>3781.01</v>
      </c>
      <c r="O5081" s="6">
        <v>2755.68</v>
      </c>
      <c r="P5081" t="s">
        <v>70</v>
      </c>
      <c r="Q5081" t="s">
        <v>26</v>
      </c>
      <c r="R5081" s="4">
        <f t="shared" si="237"/>
        <v>0.42157116216311313</v>
      </c>
      <c r="S5081" s="1" t="str">
        <f t="shared" si="238"/>
        <v>Jul-2024</v>
      </c>
      <c r="T5081" t="str">
        <f t="shared" si="239"/>
        <v>Profit</v>
      </c>
    </row>
    <row r="5082" spans="1:20" x14ac:dyDescent="0.3">
      <c r="A5082" t="s">
        <v>7328</v>
      </c>
      <c r="B5082" s="2">
        <v>45634</v>
      </c>
      <c r="C5082" t="s">
        <v>3791</v>
      </c>
      <c r="D5082" t="s">
        <v>46</v>
      </c>
      <c r="E5082" t="s">
        <v>20</v>
      </c>
      <c r="F5082" t="s">
        <v>205</v>
      </c>
      <c r="G5082" t="s">
        <v>29</v>
      </c>
      <c r="H5082" t="s">
        <v>74</v>
      </c>
      <c r="I5082" t="s">
        <v>107</v>
      </c>
      <c r="J5082">
        <v>4</v>
      </c>
      <c r="K5082">
        <v>3703.18</v>
      </c>
      <c r="L5082">
        <v>0</v>
      </c>
      <c r="M5082" s="6">
        <v>14812.72</v>
      </c>
      <c r="N5082" s="3">
        <v>9862.7199999999993</v>
      </c>
      <c r="O5082" s="6">
        <v>4950</v>
      </c>
      <c r="P5082" t="s">
        <v>70</v>
      </c>
      <c r="Q5082" t="s">
        <v>26</v>
      </c>
      <c r="R5082" s="4">
        <f t="shared" si="237"/>
        <v>0.33417225195642664</v>
      </c>
      <c r="S5082" s="1" t="str">
        <f t="shared" si="238"/>
        <v>Dec-2024</v>
      </c>
      <c r="T5082" t="str">
        <f t="shared" si="239"/>
        <v>Profit</v>
      </c>
    </row>
    <row r="5083" spans="1:20" x14ac:dyDescent="0.3">
      <c r="A5083" t="s">
        <v>7329</v>
      </c>
      <c r="B5083" s="2">
        <v>45379</v>
      </c>
      <c r="C5083" t="s">
        <v>3283</v>
      </c>
      <c r="D5083" t="s">
        <v>52</v>
      </c>
      <c r="E5083" t="s">
        <v>39</v>
      </c>
      <c r="F5083" t="s">
        <v>120</v>
      </c>
      <c r="G5083" t="s">
        <v>22</v>
      </c>
      <c r="H5083" t="s">
        <v>23</v>
      </c>
      <c r="I5083" t="s">
        <v>30</v>
      </c>
      <c r="J5083">
        <v>6</v>
      </c>
      <c r="K5083">
        <v>833.02</v>
      </c>
      <c r="L5083">
        <v>0.1</v>
      </c>
      <c r="M5083" s="6">
        <v>4498.3100000000004</v>
      </c>
      <c r="N5083" s="3">
        <v>3462.6</v>
      </c>
      <c r="O5083" s="6">
        <v>1035.71</v>
      </c>
      <c r="P5083" t="s">
        <v>25</v>
      </c>
      <c r="Q5083" t="s">
        <v>26</v>
      </c>
      <c r="R5083" s="4">
        <f t="shared" si="237"/>
        <v>0.23024424728397996</v>
      </c>
      <c r="S5083" s="1" t="str">
        <f t="shared" si="238"/>
        <v>Mar-2024</v>
      </c>
      <c r="T5083" t="str">
        <f t="shared" si="239"/>
        <v>Profit</v>
      </c>
    </row>
    <row r="5084" spans="1:20" x14ac:dyDescent="0.3">
      <c r="A5084" t="s">
        <v>7330</v>
      </c>
      <c r="B5084" s="2">
        <v>46109</v>
      </c>
      <c r="C5084" t="s">
        <v>3376</v>
      </c>
      <c r="D5084" t="s">
        <v>46</v>
      </c>
      <c r="E5084" t="s">
        <v>20</v>
      </c>
      <c r="F5084" t="s">
        <v>205</v>
      </c>
      <c r="G5084" t="s">
        <v>79</v>
      </c>
      <c r="H5084" t="s">
        <v>74</v>
      </c>
      <c r="I5084" t="s">
        <v>107</v>
      </c>
      <c r="J5084">
        <v>1</v>
      </c>
      <c r="K5084">
        <v>3303.67</v>
      </c>
      <c r="L5084">
        <v>0</v>
      </c>
      <c r="M5084" s="6">
        <v>3303.67</v>
      </c>
      <c r="N5084" s="3">
        <v>2307.62</v>
      </c>
      <c r="O5084" s="6">
        <v>996.05</v>
      </c>
      <c r="P5084" t="s">
        <v>25</v>
      </c>
      <c r="Q5084" t="s">
        <v>26</v>
      </c>
      <c r="R5084" s="4">
        <f t="shared" si="237"/>
        <v>0.30149803097767025</v>
      </c>
      <c r="S5084" s="1" t="str">
        <f t="shared" si="238"/>
        <v>Mar-2026</v>
      </c>
      <c r="T5084" t="str">
        <f t="shared" si="239"/>
        <v>Profit</v>
      </c>
    </row>
    <row r="5085" spans="1:20" x14ac:dyDescent="0.3">
      <c r="A5085" t="s">
        <v>7331</v>
      </c>
      <c r="B5085" s="2">
        <v>46067</v>
      </c>
      <c r="C5085" t="s">
        <v>498</v>
      </c>
      <c r="D5085" t="s">
        <v>19</v>
      </c>
      <c r="E5085" t="s">
        <v>53</v>
      </c>
      <c r="F5085" t="s">
        <v>90</v>
      </c>
      <c r="G5085" t="s">
        <v>22</v>
      </c>
      <c r="H5085" t="s">
        <v>23</v>
      </c>
      <c r="I5085" t="s">
        <v>24</v>
      </c>
      <c r="J5085">
        <v>6</v>
      </c>
      <c r="K5085">
        <v>39926.85</v>
      </c>
      <c r="L5085">
        <v>0.15</v>
      </c>
      <c r="M5085" s="6">
        <v>203626.93</v>
      </c>
      <c r="N5085" s="3">
        <v>188398.46</v>
      </c>
      <c r="O5085" s="6">
        <v>15228.47</v>
      </c>
      <c r="P5085" t="s">
        <v>31</v>
      </c>
      <c r="Q5085" t="s">
        <v>76</v>
      </c>
      <c r="R5085" s="4">
        <f t="shared" si="237"/>
        <v>7.4786129712803698E-2</v>
      </c>
      <c r="S5085" s="1" t="str">
        <f t="shared" si="238"/>
        <v>Feb-2026</v>
      </c>
      <c r="T5085" t="str">
        <f t="shared" si="239"/>
        <v>Profit</v>
      </c>
    </row>
    <row r="5086" spans="1:20" x14ac:dyDescent="0.3">
      <c r="A5086" t="s">
        <v>7332</v>
      </c>
      <c r="B5086" s="2">
        <v>46228</v>
      </c>
      <c r="C5086" t="s">
        <v>694</v>
      </c>
      <c r="D5086" t="s">
        <v>52</v>
      </c>
      <c r="E5086" t="s">
        <v>34</v>
      </c>
      <c r="F5086" t="s">
        <v>35</v>
      </c>
      <c r="G5086" t="s">
        <v>22</v>
      </c>
      <c r="H5086" t="s">
        <v>23</v>
      </c>
      <c r="I5086" t="s">
        <v>94</v>
      </c>
      <c r="J5086">
        <v>1</v>
      </c>
      <c r="K5086">
        <v>2127.81</v>
      </c>
      <c r="L5086">
        <v>0.1</v>
      </c>
      <c r="M5086" s="6">
        <v>1915.03</v>
      </c>
      <c r="N5086" s="3">
        <v>1534.96</v>
      </c>
      <c r="O5086" s="6">
        <v>380.07</v>
      </c>
      <c r="P5086" t="s">
        <v>43</v>
      </c>
      <c r="Q5086" t="s">
        <v>76</v>
      </c>
      <c r="R5086" s="4">
        <f t="shared" si="237"/>
        <v>0.19846686474885511</v>
      </c>
      <c r="S5086" s="1" t="str">
        <f t="shared" si="238"/>
        <v>Jul-2026</v>
      </c>
      <c r="T5086" t="str">
        <f t="shared" si="239"/>
        <v>Profit</v>
      </c>
    </row>
    <row r="5087" spans="1:20" x14ac:dyDescent="0.3">
      <c r="A5087" t="s">
        <v>7333</v>
      </c>
      <c r="B5087" s="2">
        <v>45681</v>
      </c>
      <c r="C5087" t="s">
        <v>5794</v>
      </c>
      <c r="D5087" t="s">
        <v>19</v>
      </c>
      <c r="E5087" t="s">
        <v>20</v>
      </c>
      <c r="G5087" t="s">
        <v>22</v>
      </c>
      <c r="H5087" t="s">
        <v>74</v>
      </c>
      <c r="I5087" t="s">
        <v>75</v>
      </c>
      <c r="J5087">
        <v>10</v>
      </c>
      <c r="K5087">
        <v>9683.31</v>
      </c>
      <c r="L5087">
        <v>0.15</v>
      </c>
      <c r="M5087" s="6">
        <v>82308.13</v>
      </c>
      <c r="N5087" s="3">
        <v>50768.71</v>
      </c>
      <c r="O5087" s="6">
        <v>31539.42</v>
      </c>
      <c r="P5087" t="s">
        <v>31</v>
      </c>
      <c r="Q5087" t="s">
        <v>26</v>
      </c>
      <c r="R5087" s="4">
        <f t="shared" si="237"/>
        <v>0.38318717725697321</v>
      </c>
      <c r="S5087" s="1" t="str">
        <f t="shared" si="238"/>
        <v>Jan-2025</v>
      </c>
      <c r="T5087" t="str">
        <f t="shared" si="239"/>
        <v>Profit</v>
      </c>
    </row>
    <row r="5088" spans="1:20" x14ac:dyDescent="0.3">
      <c r="A5088" t="s">
        <v>7334</v>
      </c>
      <c r="B5088" s="2">
        <v>45616</v>
      </c>
      <c r="C5088" t="s">
        <v>2105</v>
      </c>
      <c r="D5088" t="s">
        <v>19</v>
      </c>
      <c r="E5088" t="s">
        <v>34</v>
      </c>
      <c r="F5088" t="s">
        <v>65</v>
      </c>
      <c r="G5088" t="s">
        <v>29</v>
      </c>
      <c r="H5088" t="s">
        <v>23</v>
      </c>
      <c r="I5088" t="s">
        <v>24</v>
      </c>
      <c r="J5088">
        <v>1</v>
      </c>
      <c r="K5088">
        <v>84206.52</v>
      </c>
      <c r="L5088">
        <v>0.15</v>
      </c>
      <c r="M5088" s="6">
        <v>71575.539999999994</v>
      </c>
      <c r="N5088" s="3">
        <v>44169.4</v>
      </c>
      <c r="O5088" s="6">
        <v>27406.14</v>
      </c>
      <c r="P5088" t="s">
        <v>49</v>
      </c>
      <c r="Q5088" t="s">
        <v>26</v>
      </c>
      <c r="R5088" s="4">
        <f t="shared" si="237"/>
        <v>0.38289812413570334</v>
      </c>
      <c r="S5088" s="1" t="str">
        <f t="shared" si="238"/>
        <v>Nov-2024</v>
      </c>
      <c r="T5088" t="str">
        <f t="shared" si="239"/>
        <v>Profit</v>
      </c>
    </row>
    <row r="5089" spans="1:20" x14ac:dyDescent="0.3">
      <c r="A5089" t="s">
        <v>7335</v>
      </c>
      <c r="B5089" s="2">
        <v>46231</v>
      </c>
      <c r="C5089" t="s">
        <v>7336</v>
      </c>
      <c r="D5089" t="s">
        <v>52</v>
      </c>
      <c r="E5089" t="s">
        <v>39</v>
      </c>
      <c r="F5089" t="s">
        <v>120</v>
      </c>
      <c r="G5089" t="s">
        <v>22</v>
      </c>
      <c r="H5089" t="s">
        <v>74</v>
      </c>
      <c r="I5089" t="s">
        <v>75</v>
      </c>
      <c r="J5089">
        <v>3</v>
      </c>
      <c r="K5089">
        <v>10391.48</v>
      </c>
      <c r="L5089">
        <v>0.1</v>
      </c>
      <c r="M5089" s="6">
        <v>28057</v>
      </c>
      <c r="N5089" s="3">
        <v>23056.6</v>
      </c>
      <c r="O5089" s="6">
        <v>5000.3999999999996</v>
      </c>
      <c r="P5089" t="s">
        <v>25</v>
      </c>
      <c r="Q5089" t="s">
        <v>26</v>
      </c>
      <c r="R5089" s="4">
        <f t="shared" si="237"/>
        <v>0.17822290337527175</v>
      </c>
      <c r="S5089" s="1" t="str">
        <f t="shared" si="238"/>
        <v>Jul-2026</v>
      </c>
      <c r="T5089" t="str">
        <f t="shared" si="239"/>
        <v>Profit</v>
      </c>
    </row>
    <row r="5090" spans="1:20" x14ac:dyDescent="0.3">
      <c r="A5090" t="s">
        <v>7337</v>
      </c>
      <c r="B5090" s="2">
        <v>46180</v>
      </c>
      <c r="C5090" t="s">
        <v>1775</v>
      </c>
      <c r="D5090" t="s">
        <v>19</v>
      </c>
      <c r="E5090" t="s">
        <v>53</v>
      </c>
      <c r="F5090" t="s">
        <v>90</v>
      </c>
      <c r="G5090" t="s">
        <v>29</v>
      </c>
      <c r="H5090" t="s">
        <v>74</v>
      </c>
      <c r="I5090" t="s">
        <v>75</v>
      </c>
      <c r="J5090">
        <v>6</v>
      </c>
      <c r="K5090">
        <v>4499.76</v>
      </c>
      <c r="L5090">
        <v>0.05</v>
      </c>
      <c r="M5090" s="6">
        <v>25648.63</v>
      </c>
      <c r="N5090" s="3">
        <v>14499.32</v>
      </c>
      <c r="O5090" s="6">
        <v>11149.31</v>
      </c>
      <c r="P5090" t="s">
        <v>43</v>
      </c>
      <c r="Q5090" t="s">
        <v>26</v>
      </c>
      <c r="R5090" s="4">
        <f t="shared" si="237"/>
        <v>0.43469417274918776</v>
      </c>
      <c r="S5090" s="1" t="str">
        <f t="shared" si="238"/>
        <v>Jun-2026</v>
      </c>
      <c r="T5090" t="str">
        <f t="shared" si="239"/>
        <v>Profit</v>
      </c>
    </row>
    <row r="5091" spans="1:20" x14ac:dyDescent="0.3">
      <c r="A5091" t="s">
        <v>7338</v>
      </c>
      <c r="B5091" s="2">
        <v>46123</v>
      </c>
      <c r="C5091" t="s">
        <v>2747</v>
      </c>
      <c r="D5091" t="s">
        <v>46</v>
      </c>
      <c r="E5091" t="s">
        <v>34</v>
      </c>
      <c r="F5091" t="s">
        <v>65</v>
      </c>
      <c r="G5091" t="s">
        <v>29</v>
      </c>
      <c r="H5091" t="s">
        <v>23</v>
      </c>
      <c r="I5091" t="s">
        <v>59</v>
      </c>
      <c r="J5091">
        <v>3</v>
      </c>
      <c r="K5091">
        <v>1917.95</v>
      </c>
      <c r="L5091">
        <v>0</v>
      </c>
      <c r="M5091" s="6">
        <v>5753.85</v>
      </c>
      <c r="N5091" s="3">
        <v>4291.3500000000004</v>
      </c>
      <c r="O5091" s="6">
        <v>1462.5</v>
      </c>
      <c r="P5091" t="s">
        <v>49</v>
      </c>
      <c r="Q5091" t="s">
        <v>26</v>
      </c>
      <c r="R5091" s="4">
        <f t="shared" si="237"/>
        <v>0.25417763758179307</v>
      </c>
      <c r="S5091" s="1" t="str">
        <f t="shared" si="238"/>
        <v>Apr-2026</v>
      </c>
      <c r="T5091" t="str">
        <f t="shared" si="239"/>
        <v>Profit</v>
      </c>
    </row>
    <row r="5092" spans="1:20" x14ac:dyDescent="0.3">
      <c r="A5092" t="s">
        <v>7339</v>
      </c>
      <c r="B5092" s="2">
        <v>45448</v>
      </c>
      <c r="C5092" t="s">
        <v>6326</v>
      </c>
      <c r="D5092" t="s">
        <v>19</v>
      </c>
      <c r="E5092" t="s">
        <v>53</v>
      </c>
      <c r="F5092" t="s">
        <v>54</v>
      </c>
      <c r="G5092" t="s">
        <v>22</v>
      </c>
      <c r="H5092" t="s">
        <v>41</v>
      </c>
      <c r="I5092" t="s">
        <v>134</v>
      </c>
      <c r="J5092">
        <v>1</v>
      </c>
      <c r="K5092">
        <v>378.05</v>
      </c>
      <c r="L5092">
        <v>0.1</v>
      </c>
      <c r="M5092" s="6">
        <v>340.25</v>
      </c>
      <c r="N5092" s="3">
        <v>232.59</v>
      </c>
      <c r="O5092" s="6">
        <v>107.66</v>
      </c>
      <c r="P5092" t="s">
        <v>49</v>
      </c>
      <c r="Q5092" t="s">
        <v>26</v>
      </c>
      <c r="R5092" s="4">
        <f t="shared" si="237"/>
        <v>0.31641440117560615</v>
      </c>
      <c r="S5092" s="1" t="str">
        <f t="shared" si="238"/>
        <v>Jun-2024</v>
      </c>
      <c r="T5092" t="str">
        <f t="shared" si="239"/>
        <v>Profit</v>
      </c>
    </row>
    <row r="5093" spans="1:20" x14ac:dyDescent="0.3">
      <c r="A5093" t="s">
        <v>7340</v>
      </c>
      <c r="B5093" s="2">
        <v>45959</v>
      </c>
      <c r="C5093" t="s">
        <v>87</v>
      </c>
      <c r="D5093" t="s">
        <v>52</v>
      </c>
      <c r="E5093" t="s">
        <v>20</v>
      </c>
      <c r="F5093" t="s">
        <v>205</v>
      </c>
      <c r="G5093" t="s">
        <v>22</v>
      </c>
      <c r="H5093" t="s">
        <v>23</v>
      </c>
      <c r="I5093" t="s">
        <v>36</v>
      </c>
      <c r="J5093">
        <v>1</v>
      </c>
      <c r="K5093">
        <v>8305.16</v>
      </c>
      <c r="L5093">
        <v>0.1</v>
      </c>
      <c r="M5093" s="6">
        <v>7474.64</v>
      </c>
      <c r="N5093" s="3">
        <v>5172.75</v>
      </c>
      <c r="O5093" s="6">
        <v>2301.89</v>
      </c>
      <c r="P5093" t="s">
        <v>25</v>
      </c>
      <c r="Q5093" t="s">
        <v>26</v>
      </c>
      <c r="R5093" s="4">
        <f t="shared" si="237"/>
        <v>0.30795998201920088</v>
      </c>
      <c r="S5093" s="1" t="str">
        <f t="shared" si="238"/>
        <v>Oct-2025</v>
      </c>
      <c r="T5093" t="str">
        <f t="shared" si="239"/>
        <v>Profit</v>
      </c>
    </row>
    <row r="5094" spans="1:20" x14ac:dyDescent="0.3">
      <c r="A5094" t="s">
        <v>7341</v>
      </c>
      <c r="B5094" s="2">
        <v>45942</v>
      </c>
      <c r="C5094" t="s">
        <v>136</v>
      </c>
      <c r="D5094" t="s">
        <v>46</v>
      </c>
      <c r="E5094" t="s">
        <v>20</v>
      </c>
      <c r="F5094" t="s">
        <v>115</v>
      </c>
      <c r="G5094" t="s">
        <v>22</v>
      </c>
      <c r="H5094" t="s">
        <v>23</v>
      </c>
      <c r="I5094" t="s">
        <v>59</v>
      </c>
      <c r="J5094">
        <v>4</v>
      </c>
      <c r="K5094">
        <v>812.53</v>
      </c>
      <c r="L5094">
        <v>0.1</v>
      </c>
      <c r="M5094" s="6">
        <v>2925.11</v>
      </c>
      <c r="N5094" s="3">
        <v>2633.01</v>
      </c>
      <c r="O5094" s="6">
        <v>292.10000000000002</v>
      </c>
      <c r="P5094" t="s">
        <v>25</v>
      </c>
      <c r="Q5094" t="s">
        <v>26</v>
      </c>
      <c r="R5094" s="4">
        <f t="shared" si="237"/>
        <v>9.9859492463531291E-2</v>
      </c>
      <c r="S5094" s="1" t="str">
        <f t="shared" si="238"/>
        <v>Oct-2025</v>
      </c>
      <c r="T5094" t="str">
        <f t="shared" si="239"/>
        <v>Profit</v>
      </c>
    </row>
    <row r="5095" spans="1:20" x14ac:dyDescent="0.3">
      <c r="A5095" t="s">
        <v>7342</v>
      </c>
      <c r="B5095" s="2">
        <v>45924</v>
      </c>
      <c r="C5095" t="s">
        <v>4454</v>
      </c>
      <c r="D5095" t="s">
        <v>19</v>
      </c>
      <c r="E5095" t="s">
        <v>20</v>
      </c>
      <c r="F5095" t="s">
        <v>21</v>
      </c>
      <c r="G5095" t="s">
        <v>79</v>
      </c>
      <c r="H5095" t="s">
        <v>41</v>
      </c>
      <c r="I5095" t="s">
        <v>55</v>
      </c>
      <c r="J5095">
        <v>2</v>
      </c>
      <c r="K5095">
        <v>372</v>
      </c>
      <c r="L5095">
        <v>0.1</v>
      </c>
      <c r="M5095" s="6">
        <v>669.6</v>
      </c>
      <c r="N5095" s="3">
        <v>483.26</v>
      </c>
      <c r="O5095" s="6">
        <v>186.34</v>
      </c>
      <c r="P5095" t="s">
        <v>25</v>
      </c>
      <c r="Q5095" t="s">
        <v>26</v>
      </c>
      <c r="R5095" s="4">
        <f t="shared" si="237"/>
        <v>0.27828554360812424</v>
      </c>
      <c r="S5095" s="1" t="str">
        <f t="shared" si="238"/>
        <v>Sep-2025</v>
      </c>
      <c r="T5095" t="str">
        <f t="shared" si="239"/>
        <v>Profit</v>
      </c>
    </row>
    <row r="5096" spans="1:20" x14ac:dyDescent="0.3">
      <c r="A5096" t="s">
        <v>7343</v>
      </c>
      <c r="B5096" s="2">
        <v>45868</v>
      </c>
      <c r="C5096" t="s">
        <v>7344</v>
      </c>
      <c r="D5096" t="s">
        <v>19</v>
      </c>
      <c r="E5096" t="s">
        <v>20</v>
      </c>
      <c r="F5096" t="s">
        <v>115</v>
      </c>
      <c r="G5096" t="s">
        <v>22</v>
      </c>
      <c r="H5096" t="s">
        <v>41</v>
      </c>
      <c r="I5096" t="s">
        <v>134</v>
      </c>
      <c r="J5096">
        <v>4</v>
      </c>
      <c r="K5096">
        <v>274.42</v>
      </c>
      <c r="L5096">
        <v>0.05</v>
      </c>
      <c r="M5096" s="6">
        <v>1042.8</v>
      </c>
      <c r="N5096" s="3">
        <v>713.72</v>
      </c>
      <c r="O5096" s="6">
        <v>329.08</v>
      </c>
      <c r="P5096" t="s">
        <v>25</v>
      </c>
      <c r="Q5096" t="s">
        <v>26</v>
      </c>
      <c r="R5096" s="4">
        <f t="shared" si="237"/>
        <v>0.31557345607978521</v>
      </c>
      <c r="S5096" s="1" t="str">
        <f t="shared" si="238"/>
        <v>Jul-2025</v>
      </c>
      <c r="T5096" t="str">
        <f t="shared" si="239"/>
        <v>Profit</v>
      </c>
    </row>
    <row r="5097" spans="1:20" x14ac:dyDescent="0.3">
      <c r="A5097" t="s">
        <v>7345</v>
      </c>
      <c r="B5097" s="2">
        <v>45910</v>
      </c>
      <c r="C5097" t="s">
        <v>1846</v>
      </c>
      <c r="D5097" t="s">
        <v>19</v>
      </c>
      <c r="E5097" t="s">
        <v>39</v>
      </c>
      <c r="F5097" t="s">
        <v>220</v>
      </c>
      <c r="G5097" t="s">
        <v>22</v>
      </c>
      <c r="H5097" t="s">
        <v>41</v>
      </c>
      <c r="I5097" t="s">
        <v>134</v>
      </c>
      <c r="J5097">
        <v>3</v>
      </c>
      <c r="K5097">
        <v>400.57</v>
      </c>
      <c r="L5097">
        <v>0.05</v>
      </c>
      <c r="M5097" s="6">
        <v>1141.6199999999999</v>
      </c>
      <c r="N5097" s="3">
        <v>776.92</v>
      </c>
      <c r="O5097" s="6">
        <v>364.7</v>
      </c>
      <c r="P5097" t="s">
        <v>70</v>
      </c>
      <c r="Q5097" t="s">
        <v>26</v>
      </c>
      <c r="R5097" s="4">
        <f t="shared" si="237"/>
        <v>0.31945831362449856</v>
      </c>
      <c r="S5097" s="1" t="str">
        <f t="shared" si="238"/>
        <v>Sep-2025</v>
      </c>
      <c r="T5097" t="str">
        <f t="shared" si="239"/>
        <v>Profit</v>
      </c>
    </row>
    <row r="5098" spans="1:20" x14ac:dyDescent="0.3">
      <c r="A5098" t="s">
        <v>7346</v>
      </c>
      <c r="B5098" s="2">
        <v>45950</v>
      </c>
      <c r="C5098" t="s">
        <v>6578</v>
      </c>
      <c r="D5098" t="s">
        <v>46</v>
      </c>
      <c r="E5098" t="s">
        <v>20</v>
      </c>
      <c r="F5098" t="s">
        <v>99</v>
      </c>
      <c r="G5098" t="s">
        <v>22</v>
      </c>
      <c r="H5098" t="s">
        <v>41</v>
      </c>
      <c r="I5098" t="s">
        <v>48</v>
      </c>
      <c r="J5098">
        <v>6</v>
      </c>
      <c r="K5098">
        <v>66.77</v>
      </c>
      <c r="L5098">
        <v>0.1</v>
      </c>
      <c r="M5098" s="6">
        <v>360.56</v>
      </c>
      <c r="N5098" s="3">
        <v>305.91000000000003</v>
      </c>
      <c r="O5098" s="6">
        <v>54.65</v>
      </c>
      <c r="P5098" t="s">
        <v>25</v>
      </c>
      <c r="Q5098" t="s">
        <v>26</v>
      </c>
      <c r="R5098" s="4">
        <f t="shared" si="237"/>
        <v>0.15156978034169069</v>
      </c>
      <c r="S5098" s="1" t="str">
        <f t="shared" si="238"/>
        <v>Oct-2025</v>
      </c>
      <c r="T5098" t="str">
        <f t="shared" si="239"/>
        <v>Profit</v>
      </c>
    </row>
    <row r="5099" spans="1:20" x14ac:dyDescent="0.3">
      <c r="A5099" t="s">
        <v>7347</v>
      </c>
      <c r="B5099" s="2">
        <v>45428</v>
      </c>
      <c r="C5099" t="s">
        <v>5855</v>
      </c>
      <c r="D5099" t="s">
        <v>19</v>
      </c>
      <c r="E5099" t="s">
        <v>39</v>
      </c>
      <c r="F5099" t="s">
        <v>220</v>
      </c>
      <c r="G5099" t="s">
        <v>22</v>
      </c>
      <c r="H5099" t="s">
        <v>74</v>
      </c>
      <c r="I5099" t="s">
        <v>137</v>
      </c>
      <c r="J5099">
        <v>2</v>
      </c>
      <c r="K5099">
        <v>11083.09</v>
      </c>
      <c r="L5099">
        <v>0</v>
      </c>
      <c r="M5099" s="6">
        <v>22166.18</v>
      </c>
      <c r="N5099" s="3">
        <v>14147.6</v>
      </c>
      <c r="O5099" s="6">
        <v>8018.58</v>
      </c>
      <c r="P5099" t="s">
        <v>49</v>
      </c>
      <c r="Q5099" t="s">
        <v>26</v>
      </c>
      <c r="R5099" s="4">
        <f t="shared" si="237"/>
        <v>0.36174839327299518</v>
      </c>
      <c r="S5099" s="1" t="str">
        <f t="shared" si="238"/>
        <v>May-2024</v>
      </c>
      <c r="T5099" t="str">
        <f t="shared" si="239"/>
        <v>Profit</v>
      </c>
    </row>
    <row r="5100" spans="1:20" x14ac:dyDescent="0.3">
      <c r="A5100" t="s">
        <v>7348</v>
      </c>
      <c r="B5100" s="2">
        <v>46214</v>
      </c>
      <c r="C5100" t="s">
        <v>3647</v>
      </c>
      <c r="D5100" t="s">
        <v>46</v>
      </c>
      <c r="E5100" t="s">
        <v>39</v>
      </c>
      <c r="F5100" t="s">
        <v>47</v>
      </c>
      <c r="G5100" t="s">
        <v>79</v>
      </c>
      <c r="H5100" t="s">
        <v>41</v>
      </c>
      <c r="I5100" t="s">
        <v>48</v>
      </c>
      <c r="J5100">
        <v>2</v>
      </c>
      <c r="K5100">
        <v>94.6</v>
      </c>
      <c r="L5100">
        <v>0.1</v>
      </c>
      <c r="M5100" s="6">
        <v>170.28</v>
      </c>
      <c r="N5100" s="3">
        <v>146.21</v>
      </c>
      <c r="O5100" s="6">
        <v>24.07</v>
      </c>
      <c r="P5100" t="s">
        <v>43</v>
      </c>
      <c r="Q5100" t="s">
        <v>26</v>
      </c>
      <c r="R5100" s="4">
        <f t="shared" si="237"/>
        <v>0.14135541461122855</v>
      </c>
      <c r="S5100" s="1" t="str">
        <f t="shared" si="238"/>
        <v>Jul-2026</v>
      </c>
      <c r="T5100" t="str">
        <f t="shared" si="239"/>
        <v>Profit</v>
      </c>
    </row>
    <row r="5101" spans="1:20" x14ac:dyDescent="0.3">
      <c r="A5101" t="s">
        <v>7349</v>
      </c>
      <c r="B5101" s="2">
        <v>45965</v>
      </c>
      <c r="C5101" t="s">
        <v>1711</v>
      </c>
      <c r="D5101" t="s">
        <v>46</v>
      </c>
      <c r="E5101" t="s">
        <v>34</v>
      </c>
      <c r="F5101" t="s">
        <v>35</v>
      </c>
      <c r="G5101" t="s">
        <v>22</v>
      </c>
      <c r="H5101" t="s">
        <v>23</v>
      </c>
      <c r="I5101" t="s">
        <v>69</v>
      </c>
      <c r="J5101">
        <v>2</v>
      </c>
      <c r="K5101">
        <v>11474.85</v>
      </c>
      <c r="L5101">
        <v>0.05</v>
      </c>
      <c r="M5101" s="6">
        <v>21802.22</v>
      </c>
      <c r="N5101" s="3">
        <v>17737.02</v>
      </c>
      <c r="O5101" s="6">
        <v>4065.2</v>
      </c>
      <c r="P5101" t="s">
        <v>43</v>
      </c>
      <c r="Q5101" t="s">
        <v>26</v>
      </c>
      <c r="R5101" s="4">
        <f t="shared" si="237"/>
        <v>0.18645807628764408</v>
      </c>
      <c r="S5101" s="1" t="str">
        <f t="shared" si="238"/>
        <v>Nov-2025</v>
      </c>
      <c r="T5101" t="str">
        <f t="shared" si="239"/>
        <v>Profit</v>
      </c>
    </row>
    <row r="5102" spans="1:20" x14ac:dyDescent="0.3">
      <c r="A5102" t="s">
        <v>7350</v>
      </c>
      <c r="B5102" s="2">
        <v>45719</v>
      </c>
      <c r="C5102" t="s">
        <v>4942</v>
      </c>
      <c r="D5102" t="s">
        <v>19</v>
      </c>
      <c r="E5102" t="s">
        <v>34</v>
      </c>
      <c r="F5102" t="s">
        <v>110</v>
      </c>
      <c r="G5102" t="s">
        <v>29</v>
      </c>
      <c r="H5102" t="s">
        <v>23</v>
      </c>
      <c r="I5102" t="s">
        <v>94</v>
      </c>
      <c r="J5102">
        <v>4</v>
      </c>
      <c r="K5102">
        <v>2049.06</v>
      </c>
      <c r="L5102">
        <v>0.15</v>
      </c>
      <c r="M5102" s="6">
        <v>6966.8</v>
      </c>
      <c r="N5102" s="3">
        <v>5340.72</v>
      </c>
      <c r="O5102" s="6">
        <v>1626.08</v>
      </c>
      <c r="P5102" t="s">
        <v>70</v>
      </c>
      <c r="Q5102" t="s">
        <v>26</v>
      </c>
      <c r="R5102" s="4">
        <f t="shared" si="237"/>
        <v>0.23340414537520812</v>
      </c>
      <c r="S5102" s="1" t="str">
        <f t="shared" si="238"/>
        <v>Mar-2025</v>
      </c>
      <c r="T5102" t="str">
        <f t="shared" si="239"/>
        <v>Profit</v>
      </c>
    </row>
    <row r="5103" spans="1:20" x14ac:dyDescent="0.3">
      <c r="A5103" t="s">
        <v>7351</v>
      </c>
      <c r="B5103" s="2">
        <v>45743</v>
      </c>
      <c r="C5103" t="s">
        <v>552</v>
      </c>
      <c r="D5103" t="s">
        <v>52</v>
      </c>
      <c r="E5103" t="s">
        <v>53</v>
      </c>
      <c r="F5103" t="s">
        <v>65</v>
      </c>
      <c r="G5103" t="s">
        <v>22</v>
      </c>
      <c r="H5103" t="s">
        <v>23</v>
      </c>
      <c r="I5103" t="s">
        <v>69</v>
      </c>
      <c r="J5103">
        <v>2</v>
      </c>
      <c r="K5103">
        <v>21765.64</v>
      </c>
      <c r="L5103">
        <v>0.2</v>
      </c>
      <c r="M5103" s="6">
        <v>34825.019999999997</v>
      </c>
      <c r="N5103" s="3">
        <v>26915.82</v>
      </c>
      <c r="O5103" s="6">
        <v>7909.2</v>
      </c>
      <c r="P5103" t="s">
        <v>43</v>
      </c>
      <c r="Q5103" t="s">
        <v>26</v>
      </c>
      <c r="R5103" s="4">
        <f t="shared" si="237"/>
        <v>0.22711257595831963</v>
      </c>
      <c r="S5103" s="1" t="str">
        <f t="shared" si="238"/>
        <v>Mar-2025</v>
      </c>
      <c r="T5103" t="str">
        <f t="shared" si="239"/>
        <v>Profit</v>
      </c>
    </row>
    <row r="5104" spans="1:20" x14ac:dyDescent="0.3">
      <c r="A5104" t="s">
        <v>7352</v>
      </c>
      <c r="B5104" s="2">
        <v>45903</v>
      </c>
      <c r="C5104" t="s">
        <v>18</v>
      </c>
      <c r="D5104" t="s">
        <v>19</v>
      </c>
      <c r="E5104" t="s">
        <v>20</v>
      </c>
      <c r="F5104" t="s">
        <v>115</v>
      </c>
      <c r="G5104" t="s">
        <v>29</v>
      </c>
      <c r="H5104" t="s">
        <v>74</v>
      </c>
      <c r="I5104" t="s">
        <v>91</v>
      </c>
      <c r="J5104">
        <v>10</v>
      </c>
      <c r="K5104">
        <v>9606.4500000000007</v>
      </c>
      <c r="L5104">
        <v>0.05</v>
      </c>
      <c r="M5104" s="6">
        <v>91261.27</v>
      </c>
      <c r="N5104" s="3">
        <v>59311.77</v>
      </c>
      <c r="O5104" s="6">
        <v>31949.5</v>
      </c>
      <c r="P5104" t="s">
        <v>43</v>
      </c>
      <c r="Q5104" t="s">
        <v>26</v>
      </c>
      <c r="R5104" s="4">
        <f t="shared" si="237"/>
        <v>0.35008826855028424</v>
      </c>
      <c r="S5104" s="1" t="str">
        <f t="shared" si="238"/>
        <v>Sep-2025</v>
      </c>
      <c r="T5104" t="str">
        <f t="shared" si="239"/>
        <v>Profit</v>
      </c>
    </row>
    <row r="5105" spans="1:20" x14ac:dyDescent="0.3">
      <c r="A5105" t="s">
        <v>7353</v>
      </c>
      <c r="B5105" s="2">
        <v>46141</v>
      </c>
      <c r="C5105" t="s">
        <v>3162</v>
      </c>
      <c r="D5105" t="s">
        <v>19</v>
      </c>
      <c r="E5105" t="s">
        <v>34</v>
      </c>
      <c r="F5105" t="s">
        <v>90</v>
      </c>
      <c r="G5105" t="s">
        <v>22</v>
      </c>
      <c r="H5105" t="s">
        <v>23</v>
      </c>
      <c r="I5105" t="s">
        <v>36</v>
      </c>
      <c r="J5105">
        <v>3</v>
      </c>
      <c r="K5105">
        <v>16896.88</v>
      </c>
      <c r="L5105">
        <v>0.15</v>
      </c>
      <c r="M5105" s="6">
        <v>43087.040000000001</v>
      </c>
      <c r="N5105" s="3">
        <v>40218.43</v>
      </c>
      <c r="O5105" s="6">
        <v>2868.61</v>
      </c>
      <c r="P5105" t="s">
        <v>31</v>
      </c>
      <c r="Q5105" t="s">
        <v>26</v>
      </c>
      <c r="R5105" s="4">
        <f t="shared" si="237"/>
        <v>6.6577096036302338E-2</v>
      </c>
      <c r="S5105" s="1" t="str">
        <f t="shared" si="238"/>
        <v>Apr-2026</v>
      </c>
      <c r="T5105" t="str">
        <f t="shared" si="239"/>
        <v>Profit</v>
      </c>
    </row>
    <row r="5106" spans="1:20" x14ac:dyDescent="0.3">
      <c r="A5106" t="s">
        <v>7354</v>
      </c>
      <c r="B5106" s="2">
        <v>46202</v>
      </c>
      <c r="C5106" t="s">
        <v>3119</v>
      </c>
      <c r="D5106" t="s">
        <v>52</v>
      </c>
      <c r="E5106" t="s">
        <v>58</v>
      </c>
      <c r="F5106" t="s">
        <v>129</v>
      </c>
      <c r="G5106" t="s">
        <v>22</v>
      </c>
      <c r="H5106" t="s">
        <v>23</v>
      </c>
      <c r="I5106" t="s">
        <v>94</v>
      </c>
      <c r="J5106">
        <v>3</v>
      </c>
      <c r="K5106">
        <v>1070.77</v>
      </c>
      <c r="L5106">
        <v>0.15</v>
      </c>
      <c r="M5106" s="6">
        <v>2730.46</v>
      </c>
      <c r="N5106" s="3">
        <v>1895.25</v>
      </c>
      <c r="O5106" s="6">
        <v>835.21</v>
      </c>
      <c r="P5106" t="s">
        <v>43</v>
      </c>
      <c r="Q5106" t="s">
        <v>26</v>
      </c>
      <c r="R5106" s="4">
        <f t="shared" si="237"/>
        <v>0.30588618767533676</v>
      </c>
      <c r="S5106" s="1" t="str">
        <f t="shared" si="238"/>
        <v>Jun-2026</v>
      </c>
      <c r="T5106" t="str">
        <f t="shared" si="239"/>
        <v>Profit</v>
      </c>
    </row>
    <row r="5107" spans="1:20" x14ac:dyDescent="0.3">
      <c r="A5107" t="s">
        <v>7355</v>
      </c>
      <c r="B5107" s="2">
        <v>46110</v>
      </c>
      <c r="C5107" t="s">
        <v>7356</v>
      </c>
      <c r="D5107" t="s">
        <v>19</v>
      </c>
      <c r="E5107" t="s">
        <v>58</v>
      </c>
      <c r="F5107" t="s">
        <v>54</v>
      </c>
      <c r="G5107" t="s">
        <v>22</v>
      </c>
      <c r="H5107" t="s">
        <v>74</v>
      </c>
      <c r="I5107" t="s">
        <v>107</v>
      </c>
      <c r="J5107">
        <v>6</v>
      </c>
      <c r="K5107">
        <v>7226.38</v>
      </c>
      <c r="L5107">
        <v>0.05</v>
      </c>
      <c r="M5107" s="6">
        <v>41190.370000000003</v>
      </c>
      <c r="N5107" s="3">
        <v>33404.81</v>
      </c>
      <c r="O5107" s="6">
        <v>7785.56</v>
      </c>
      <c r="P5107" t="s">
        <v>70</v>
      </c>
      <c r="Q5107" t="s">
        <v>26</v>
      </c>
      <c r="R5107" s="4">
        <f t="shared" si="237"/>
        <v>0.18901408266058303</v>
      </c>
      <c r="S5107" s="1" t="str">
        <f t="shared" si="238"/>
        <v>Mar-2026</v>
      </c>
      <c r="T5107" t="str">
        <f t="shared" si="239"/>
        <v>Profit</v>
      </c>
    </row>
    <row r="5108" spans="1:20" x14ac:dyDescent="0.3">
      <c r="A5108" t="s">
        <v>7357</v>
      </c>
      <c r="B5108" s="2">
        <v>45432</v>
      </c>
      <c r="C5108" t="s">
        <v>961</v>
      </c>
      <c r="D5108" t="s">
        <v>46</v>
      </c>
      <c r="E5108" t="s">
        <v>58</v>
      </c>
      <c r="F5108" t="s">
        <v>54</v>
      </c>
      <c r="G5108" t="s">
        <v>22</v>
      </c>
      <c r="H5108" t="s">
        <v>23</v>
      </c>
      <c r="I5108" t="s">
        <v>30</v>
      </c>
      <c r="J5108">
        <v>1</v>
      </c>
      <c r="K5108">
        <v>1138.9100000000001</v>
      </c>
      <c r="L5108">
        <v>0.15</v>
      </c>
      <c r="M5108" s="6">
        <v>968.07</v>
      </c>
      <c r="N5108" s="3">
        <v>920.15</v>
      </c>
      <c r="O5108" s="6">
        <v>47.92</v>
      </c>
      <c r="P5108" t="s">
        <v>70</v>
      </c>
      <c r="Q5108" t="s">
        <v>142</v>
      </c>
      <c r="R5108" s="4">
        <f t="shared" si="237"/>
        <v>4.9500552645986344E-2</v>
      </c>
      <c r="S5108" s="1" t="str">
        <f t="shared" si="238"/>
        <v>May-2024</v>
      </c>
      <c r="T5108" t="str">
        <f t="shared" si="239"/>
        <v>Profit</v>
      </c>
    </row>
    <row r="5109" spans="1:20" x14ac:dyDescent="0.3">
      <c r="A5109" t="s">
        <v>7358</v>
      </c>
      <c r="B5109" s="2">
        <v>45374</v>
      </c>
      <c r="C5109" t="s">
        <v>1334</v>
      </c>
      <c r="D5109" t="s">
        <v>19</v>
      </c>
      <c r="E5109" t="s">
        <v>58</v>
      </c>
      <c r="F5109" t="s">
        <v>54</v>
      </c>
      <c r="G5109" t="s">
        <v>79</v>
      </c>
      <c r="H5109" t="s">
        <v>74</v>
      </c>
      <c r="I5109" t="s">
        <v>158</v>
      </c>
      <c r="J5109">
        <v>1</v>
      </c>
      <c r="K5109">
        <v>13778.68</v>
      </c>
      <c r="L5109">
        <v>0.05</v>
      </c>
      <c r="M5109" s="6">
        <v>13089.75</v>
      </c>
      <c r="N5109" s="3">
        <v>7445</v>
      </c>
      <c r="O5109" s="6">
        <v>5644.75</v>
      </c>
      <c r="P5109" t="s">
        <v>25</v>
      </c>
      <c r="Q5109" t="s">
        <v>26</v>
      </c>
      <c r="R5109" s="4">
        <f t="shared" si="237"/>
        <v>0.43123436276475868</v>
      </c>
      <c r="S5109" s="1" t="str">
        <f t="shared" si="238"/>
        <v>Mar-2024</v>
      </c>
      <c r="T5109" t="str">
        <f t="shared" si="239"/>
        <v>Profit</v>
      </c>
    </row>
    <row r="5110" spans="1:20" x14ac:dyDescent="0.3">
      <c r="A5110" t="s">
        <v>7359</v>
      </c>
      <c r="B5110" s="2">
        <v>45468</v>
      </c>
      <c r="C5110" t="s">
        <v>483</v>
      </c>
      <c r="D5110" t="s">
        <v>19</v>
      </c>
      <c r="E5110" t="s">
        <v>58</v>
      </c>
      <c r="F5110" t="s">
        <v>339</v>
      </c>
      <c r="G5110" t="s">
        <v>22</v>
      </c>
      <c r="H5110" t="s">
        <v>23</v>
      </c>
      <c r="I5110" t="s">
        <v>30</v>
      </c>
      <c r="J5110">
        <v>2</v>
      </c>
      <c r="K5110">
        <v>1838.71</v>
      </c>
      <c r="L5110">
        <v>0.2</v>
      </c>
      <c r="M5110" s="6">
        <v>2941.94</v>
      </c>
      <c r="N5110" s="3">
        <v>2899.84</v>
      </c>
      <c r="O5110" s="6">
        <v>42.1</v>
      </c>
      <c r="P5110" t="s">
        <v>25</v>
      </c>
      <c r="Q5110" t="s">
        <v>26</v>
      </c>
      <c r="R5110" s="4">
        <f t="shared" si="237"/>
        <v>1.431028505000102E-2</v>
      </c>
      <c r="S5110" s="1" t="str">
        <f t="shared" si="238"/>
        <v>Jun-2024</v>
      </c>
      <c r="T5110" t="str">
        <f t="shared" si="239"/>
        <v>Profit</v>
      </c>
    </row>
    <row r="5111" spans="1:20" x14ac:dyDescent="0.3">
      <c r="A5111" t="s">
        <v>7360</v>
      </c>
      <c r="B5111" s="2">
        <v>45489</v>
      </c>
      <c r="C5111" t="s">
        <v>6096</v>
      </c>
      <c r="D5111" t="s">
        <v>19</v>
      </c>
      <c r="E5111" t="s">
        <v>58</v>
      </c>
      <c r="F5111" t="s">
        <v>54</v>
      </c>
      <c r="G5111" t="s">
        <v>79</v>
      </c>
      <c r="H5111" t="s">
        <v>41</v>
      </c>
      <c r="I5111" t="s">
        <v>42</v>
      </c>
      <c r="J5111">
        <v>2</v>
      </c>
      <c r="K5111">
        <v>148.38999999999999</v>
      </c>
      <c r="L5111">
        <v>0.05</v>
      </c>
      <c r="M5111" s="6">
        <v>281.94</v>
      </c>
      <c r="N5111" s="3">
        <v>202.46</v>
      </c>
      <c r="O5111" s="6">
        <v>79.48</v>
      </c>
      <c r="P5111" t="s">
        <v>25</v>
      </c>
      <c r="Q5111" t="s">
        <v>26</v>
      </c>
      <c r="R5111" s="4">
        <f t="shared" si="237"/>
        <v>0.28190395119528977</v>
      </c>
      <c r="S5111" s="1" t="str">
        <f t="shared" si="238"/>
        <v>Jul-2024</v>
      </c>
      <c r="T5111" t="str">
        <f t="shared" si="239"/>
        <v>Profit</v>
      </c>
    </row>
    <row r="5112" spans="1:20" x14ac:dyDescent="0.3">
      <c r="A5112" t="s">
        <v>7361</v>
      </c>
      <c r="B5112" s="2">
        <v>45915</v>
      </c>
      <c r="C5112" t="s">
        <v>3117</v>
      </c>
      <c r="D5112" t="s">
        <v>19</v>
      </c>
      <c r="E5112" t="s">
        <v>53</v>
      </c>
      <c r="F5112" t="s">
        <v>97</v>
      </c>
      <c r="G5112" t="s">
        <v>29</v>
      </c>
      <c r="H5112" t="s">
        <v>23</v>
      </c>
      <c r="I5112" t="s">
        <v>69</v>
      </c>
      <c r="J5112">
        <v>1</v>
      </c>
      <c r="K5112">
        <v>23121.42</v>
      </c>
      <c r="L5112">
        <v>0</v>
      </c>
      <c r="M5112" s="6">
        <v>23121.42</v>
      </c>
      <c r="N5112" s="3">
        <v>13269.21</v>
      </c>
      <c r="O5112" s="6">
        <v>9852.2099999999991</v>
      </c>
      <c r="P5112" t="s">
        <v>25</v>
      </c>
      <c r="Q5112" t="s">
        <v>26</v>
      </c>
      <c r="R5112" s="4">
        <f t="shared" si="237"/>
        <v>0.42610747955791645</v>
      </c>
      <c r="S5112" s="1" t="str">
        <f t="shared" si="238"/>
        <v>Sep-2025</v>
      </c>
      <c r="T5112" t="str">
        <f t="shared" si="239"/>
        <v>Profit</v>
      </c>
    </row>
    <row r="5113" spans="1:20" x14ac:dyDescent="0.3">
      <c r="A5113" t="s">
        <v>7362</v>
      </c>
      <c r="B5113" s="2">
        <v>45859</v>
      </c>
      <c r="C5113" t="s">
        <v>4447</v>
      </c>
      <c r="D5113" t="s">
        <v>19</v>
      </c>
      <c r="E5113" t="s">
        <v>53</v>
      </c>
      <c r="F5113" t="s">
        <v>54</v>
      </c>
      <c r="G5113" t="s">
        <v>29</v>
      </c>
      <c r="H5113" t="s">
        <v>23</v>
      </c>
      <c r="I5113" t="s">
        <v>69</v>
      </c>
      <c r="J5113">
        <v>3</v>
      </c>
      <c r="K5113">
        <v>8565.5300000000007</v>
      </c>
      <c r="L5113">
        <v>0.15</v>
      </c>
      <c r="M5113" s="6">
        <v>21842.1</v>
      </c>
      <c r="N5113" s="3">
        <v>18602.509999999998</v>
      </c>
      <c r="O5113" s="6">
        <v>3239.59</v>
      </c>
      <c r="P5113" t="s">
        <v>70</v>
      </c>
      <c r="Q5113" t="s">
        <v>26</v>
      </c>
      <c r="R5113" s="4">
        <f t="shared" si="237"/>
        <v>0.1483186140526781</v>
      </c>
      <c r="S5113" s="1" t="str">
        <f t="shared" si="238"/>
        <v>Jul-2025</v>
      </c>
      <c r="T5113" t="str">
        <f t="shared" si="239"/>
        <v>Profit</v>
      </c>
    </row>
    <row r="5114" spans="1:20" x14ac:dyDescent="0.3">
      <c r="A5114" t="s">
        <v>7363</v>
      </c>
      <c r="B5114" s="2">
        <v>46263</v>
      </c>
      <c r="C5114" t="s">
        <v>4108</v>
      </c>
      <c r="D5114" t="s">
        <v>52</v>
      </c>
      <c r="E5114" t="s">
        <v>39</v>
      </c>
      <c r="F5114" t="s">
        <v>146</v>
      </c>
      <c r="G5114" t="s">
        <v>22</v>
      </c>
      <c r="H5114" t="s">
        <v>41</v>
      </c>
      <c r="I5114" t="s">
        <v>134</v>
      </c>
      <c r="J5114">
        <v>3</v>
      </c>
      <c r="K5114">
        <v>212.29</v>
      </c>
      <c r="L5114">
        <v>0.1</v>
      </c>
      <c r="M5114" s="6">
        <v>573.17999999999995</v>
      </c>
      <c r="N5114" s="3">
        <v>338.66</v>
      </c>
      <c r="O5114" s="6">
        <v>234.52</v>
      </c>
      <c r="P5114" t="s">
        <v>31</v>
      </c>
      <c r="Q5114" t="s">
        <v>26</v>
      </c>
      <c r="R5114" s="4">
        <f t="shared" si="237"/>
        <v>0.40915593705293279</v>
      </c>
      <c r="S5114" s="1" t="str">
        <f t="shared" si="238"/>
        <v>Aug-2026</v>
      </c>
      <c r="T5114" t="str">
        <f t="shared" si="239"/>
        <v>Profit</v>
      </c>
    </row>
    <row r="5115" spans="1:20" x14ac:dyDescent="0.3">
      <c r="A5115" t="s">
        <v>7364</v>
      </c>
      <c r="B5115" s="2">
        <v>45982</v>
      </c>
      <c r="C5115" t="s">
        <v>4321</v>
      </c>
      <c r="D5115" t="s">
        <v>46</v>
      </c>
      <c r="E5115" t="s">
        <v>20</v>
      </c>
      <c r="F5115" t="s">
        <v>157</v>
      </c>
      <c r="G5115" t="s">
        <v>29</v>
      </c>
      <c r="H5115" t="s">
        <v>41</v>
      </c>
      <c r="I5115" t="s">
        <v>48</v>
      </c>
      <c r="J5115">
        <v>1</v>
      </c>
      <c r="K5115">
        <v>112.54</v>
      </c>
      <c r="L5115">
        <v>0.2</v>
      </c>
      <c r="M5115" s="6">
        <v>90.03</v>
      </c>
      <c r="N5115" s="3">
        <v>63.05</v>
      </c>
      <c r="O5115" s="6">
        <v>26.98</v>
      </c>
      <c r="P5115" t="s">
        <v>43</v>
      </c>
      <c r="Q5115" t="s">
        <v>26</v>
      </c>
      <c r="R5115" s="4">
        <f t="shared" si="237"/>
        <v>0.29967788514939464</v>
      </c>
      <c r="S5115" s="1" t="str">
        <f t="shared" si="238"/>
        <v>Nov-2025</v>
      </c>
      <c r="T5115" t="str">
        <f t="shared" si="239"/>
        <v>Profit</v>
      </c>
    </row>
    <row r="5116" spans="1:20" x14ac:dyDescent="0.3">
      <c r="A5116" t="s">
        <v>7365</v>
      </c>
      <c r="B5116" s="2">
        <v>45712</v>
      </c>
      <c r="C5116" t="s">
        <v>5007</v>
      </c>
      <c r="D5116" t="s">
        <v>46</v>
      </c>
      <c r="E5116" t="s">
        <v>58</v>
      </c>
      <c r="F5116" t="s">
        <v>68</v>
      </c>
      <c r="G5116" t="s">
        <v>22</v>
      </c>
      <c r="H5116" t="s">
        <v>41</v>
      </c>
      <c r="I5116" t="s">
        <v>42</v>
      </c>
      <c r="J5116">
        <v>2</v>
      </c>
      <c r="K5116">
        <v>216.25</v>
      </c>
      <c r="L5116">
        <v>0.1</v>
      </c>
      <c r="M5116" s="6">
        <v>389.25</v>
      </c>
      <c r="N5116" s="3">
        <v>341.09</v>
      </c>
      <c r="O5116" s="6">
        <v>48.16</v>
      </c>
      <c r="P5116" t="s">
        <v>43</v>
      </c>
      <c r="Q5116" t="s">
        <v>26</v>
      </c>
      <c r="R5116" s="4">
        <f t="shared" si="237"/>
        <v>0.12372511239563262</v>
      </c>
      <c r="S5116" s="1" t="str">
        <f t="shared" si="238"/>
        <v>Feb-2025</v>
      </c>
      <c r="T5116" t="str">
        <f t="shared" si="239"/>
        <v>Profit</v>
      </c>
    </row>
    <row r="5117" spans="1:20" x14ac:dyDescent="0.3">
      <c r="A5117" t="s">
        <v>7366</v>
      </c>
      <c r="B5117" s="2">
        <v>45692</v>
      </c>
      <c r="C5117" t="s">
        <v>4166</v>
      </c>
      <c r="D5117" t="s">
        <v>19</v>
      </c>
      <c r="E5117" t="s">
        <v>34</v>
      </c>
      <c r="F5117" t="s">
        <v>90</v>
      </c>
      <c r="G5117" t="s">
        <v>29</v>
      </c>
      <c r="H5117" t="s">
        <v>41</v>
      </c>
      <c r="I5117" t="s">
        <v>62</v>
      </c>
      <c r="J5117">
        <v>3</v>
      </c>
      <c r="K5117">
        <v>585.66999999999996</v>
      </c>
      <c r="L5117">
        <v>0.15</v>
      </c>
      <c r="M5117" s="6">
        <v>1493.46</v>
      </c>
      <c r="N5117" s="3">
        <v>1212.28</v>
      </c>
      <c r="O5117" s="6">
        <v>281.18</v>
      </c>
      <c r="P5117" t="s">
        <v>43</v>
      </c>
      <c r="Q5117" t="s">
        <v>26</v>
      </c>
      <c r="R5117" s="4">
        <f t="shared" si="237"/>
        <v>0.18827420888406787</v>
      </c>
      <c r="S5117" s="1" t="str">
        <f t="shared" si="238"/>
        <v>Feb-2025</v>
      </c>
      <c r="T5117" t="str">
        <f t="shared" si="239"/>
        <v>Profit</v>
      </c>
    </row>
    <row r="5118" spans="1:20" x14ac:dyDescent="0.3">
      <c r="A5118" t="s">
        <v>7367</v>
      </c>
      <c r="B5118" s="2">
        <v>45989</v>
      </c>
      <c r="C5118" t="s">
        <v>3092</v>
      </c>
      <c r="D5118" t="s">
        <v>46</v>
      </c>
      <c r="E5118" t="s">
        <v>20</v>
      </c>
      <c r="F5118" t="s">
        <v>205</v>
      </c>
      <c r="G5118" t="s">
        <v>79</v>
      </c>
      <c r="H5118" t="s">
        <v>74</v>
      </c>
      <c r="I5118" t="s">
        <v>158</v>
      </c>
      <c r="J5118">
        <v>5</v>
      </c>
      <c r="K5118">
        <v>10004.48</v>
      </c>
      <c r="L5118">
        <v>0.2</v>
      </c>
      <c r="M5118" s="6">
        <v>40017.919999999998</v>
      </c>
      <c r="N5118" s="3">
        <v>40859.949999999997</v>
      </c>
      <c r="O5118" s="6">
        <v>-842.03</v>
      </c>
      <c r="P5118" t="s">
        <v>43</v>
      </c>
      <c r="Q5118" t="s">
        <v>26</v>
      </c>
      <c r="R5118" s="4">
        <f t="shared" si="237"/>
        <v>-2.1041323487077788E-2</v>
      </c>
      <c r="S5118" s="1" t="str">
        <f t="shared" si="238"/>
        <v>Nov-2025</v>
      </c>
      <c r="T5118" t="str">
        <f t="shared" si="239"/>
        <v>Loss</v>
      </c>
    </row>
    <row r="5119" spans="1:20" x14ac:dyDescent="0.3">
      <c r="A5119" t="s">
        <v>7368</v>
      </c>
      <c r="B5119" s="2">
        <v>45762</v>
      </c>
      <c r="C5119" t="s">
        <v>3355</v>
      </c>
      <c r="D5119" t="s">
        <v>52</v>
      </c>
      <c r="E5119" t="s">
        <v>34</v>
      </c>
      <c r="F5119" t="s">
        <v>35</v>
      </c>
      <c r="G5119" t="s">
        <v>29</v>
      </c>
      <c r="H5119" t="s">
        <v>23</v>
      </c>
      <c r="I5119" t="s">
        <v>30</v>
      </c>
      <c r="J5119">
        <v>4</v>
      </c>
      <c r="K5119">
        <v>316.91000000000003</v>
      </c>
      <c r="L5119">
        <v>0.15</v>
      </c>
      <c r="M5119" s="6">
        <v>1077.49</v>
      </c>
      <c r="N5119" s="3">
        <v>708.45</v>
      </c>
      <c r="O5119" s="6">
        <v>369.04</v>
      </c>
      <c r="P5119" t="s">
        <v>49</v>
      </c>
      <c r="Q5119" t="s">
        <v>26</v>
      </c>
      <c r="R5119" s="4">
        <f t="shared" si="237"/>
        <v>0.34249969837307076</v>
      </c>
      <c r="S5119" s="1" t="str">
        <f t="shared" si="238"/>
        <v>Apr-2025</v>
      </c>
      <c r="T5119" t="str">
        <f t="shared" si="239"/>
        <v>Profit</v>
      </c>
    </row>
    <row r="5120" spans="1:20" x14ac:dyDescent="0.3">
      <c r="A5120" t="s">
        <v>7369</v>
      </c>
      <c r="B5120" s="2">
        <v>45509</v>
      </c>
      <c r="C5120" t="s">
        <v>7370</v>
      </c>
      <c r="D5120" t="s">
        <v>46</v>
      </c>
      <c r="E5120" t="s">
        <v>58</v>
      </c>
      <c r="F5120" t="s">
        <v>339</v>
      </c>
      <c r="G5120" t="s">
        <v>79</v>
      </c>
      <c r="H5120" t="s">
        <v>23</v>
      </c>
      <c r="I5120" t="s">
        <v>36</v>
      </c>
      <c r="J5120">
        <v>1</v>
      </c>
      <c r="K5120">
        <v>15950.78</v>
      </c>
      <c r="L5120">
        <v>0.15</v>
      </c>
      <c r="M5120" s="6">
        <v>13558.16</v>
      </c>
      <c r="N5120" s="3">
        <v>11002.85</v>
      </c>
      <c r="O5120" s="6">
        <v>2555.31</v>
      </c>
      <c r="P5120" t="s">
        <v>31</v>
      </c>
      <c r="Q5120" t="s">
        <v>26</v>
      </c>
      <c r="R5120" s="4">
        <f t="shared" si="237"/>
        <v>0.18847026440165923</v>
      </c>
      <c r="S5120" s="1" t="str">
        <f t="shared" si="238"/>
        <v>Aug-2024</v>
      </c>
      <c r="T5120" t="str">
        <f t="shared" si="239"/>
        <v>Profit</v>
      </c>
    </row>
    <row r="5121" spans="1:20" x14ac:dyDescent="0.3">
      <c r="A5121" t="s">
        <v>7371</v>
      </c>
      <c r="B5121" s="2">
        <v>46216</v>
      </c>
      <c r="C5121" t="s">
        <v>7106</v>
      </c>
      <c r="D5121" t="s">
        <v>19</v>
      </c>
      <c r="E5121" t="s">
        <v>39</v>
      </c>
      <c r="F5121" t="s">
        <v>120</v>
      </c>
      <c r="G5121" t="s">
        <v>22</v>
      </c>
      <c r="H5121" t="s">
        <v>41</v>
      </c>
      <c r="I5121" t="s">
        <v>134</v>
      </c>
      <c r="J5121">
        <v>2</v>
      </c>
      <c r="K5121">
        <v>498.35</v>
      </c>
      <c r="L5121">
        <v>0.15</v>
      </c>
      <c r="M5121" s="6">
        <v>847.2</v>
      </c>
      <c r="N5121" s="3">
        <v>668.64</v>
      </c>
      <c r="O5121" s="6">
        <v>178.56</v>
      </c>
      <c r="P5121" t="s">
        <v>70</v>
      </c>
      <c r="Q5121" t="s">
        <v>26</v>
      </c>
      <c r="R5121" s="4">
        <f t="shared" si="237"/>
        <v>0.21076487252124645</v>
      </c>
      <c r="S5121" s="1" t="str">
        <f t="shared" si="238"/>
        <v>Jul-2026</v>
      </c>
      <c r="T5121" t="str">
        <f t="shared" si="239"/>
        <v>Profit</v>
      </c>
    </row>
    <row r="5122" spans="1:20" x14ac:dyDescent="0.3">
      <c r="A5122" t="s">
        <v>7372</v>
      </c>
      <c r="B5122" s="2">
        <v>46220</v>
      </c>
      <c r="C5122" t="s">
        <v>4279</v>
      </c>
      <c r="D5122" t="s">
        <v>19</v>
      </c>
      <c r="E5122" t="s">
        <v>53</v>
      </c>
      <c r="F5122" t="s">
        <v>97</v>
      </c>
      <c r="G5122" t="s">
        <v>22</v>
      </c>
      <c r="H5122" t="s">
        <v>74</v>
      </c>
      <c r="I5122" t="s">
        <v>137</v>
      </c>
      <c r="J5122">
        <v>3</v>
      </c>
      <c r="K5122">
        <v>13461.96</v>
      </c>
      <c r="L5122">
        <v>0</v>
      </c>
      <c r="M5122" s="6">
        <v>40385.879999999997</v>
      </c>
      <c r="N5122" s="3">
        <v>31232.81</v>
      </c>
      <c r="O5122" s="6">
        <v>9153.07</v>
      </c>
      <c r="P5122" t="s">
        <v>49</v>
      </c>
      <c r="Q5122" t="s">
        <v>26</v>
      </c>
      <c r="R5122" s="4">
        <f t="shared" si="237"/>
        <v>0.22664035053835649</v>
      </c>
      <c r="S5122" s="1" t="str">
        <f t="shared" si="238"/>
        <v>Jul-2026</v>
      </c>
      <c r="T5122" t="str">
        <f t="shared" si="239"/>
        <v>Profit</v>
      </c>
    </row>
    <row r="5123" spans="1:20" x14ac:dyDescent="0.3">
      <c r="A5123" t="s">
        <v>7373</v>
      </c>
      <c r="B5123" s="2">
        <v>46119</v>
      </c>
      <c r="C5123" t="s">
        <v>1135</v>
      </c>
      <c r="D5123" t="s">
        <v>46</v>
      </c>
      <c r="E5123" t="s">
        <v>53</v>
      </c>
      <c r="F5123" t="s">
        <v>97</v>
      </c>
      <c r="G5123" t="s">
        <v>29</v>
      </c>
      <c r="H5123" t="s">
        <v>41</v>
      </c>
      <c r="I5123" t="s">
        <v>62</v>
      </c>
      <c r="J5123">
        <v>5</v>
      </c>
      <c r="K5123">
        <v>255.16</v>
      </c>
      <c r="L5123">
        <v>0.05</v>
      </c>
      <c r="M5123" s="6">
        <v>1212.01</v>
      </c>
      <c r="N5123" s="3">
        <v>854.8</v>
      </c>
      <c r="O5123" s="6">
        <v>357.21</v>
      </c>
      <c r="P5123" t="s">
        <v>43</v>
      </c>
      <c r="Q5123" t="s">
        <v>26</v>
      </c>
      <c r="R5123" s="4">
        <f t="shared" si="237"/>
        <v>0.29472529104545342</v>
      </c>
      <c r="S5123" s="1" t="str">
        <f t="shared" si="238"/>
        <v>Apr-2026</v>
      </c>
      <c r="T5123" t="str">
        <f t="shared" si="239"/>
        <v>Profit</v>
      </c>
    </row>
    <row r="5124" spans="1:20" x14ac:dyDescent="0.3">
      <c r="A5124" t="s">
        <v>7374</v>
      </c>
      <c r="B5124" s="2">
        <v>46278</v>
      </c>
      <c r="C5124" t="s">
        <v>3023</v>
      </c>
      <c r="D5124" t="s">
        <v>52</v>
      </c>
      <c r="E5124" t="s">
        <v>53</v>
      </c>
      <c r="F5124" t="s">
        <v>97</v>
      </c>
      <c r="G5124" t="s">
        <v>22</v>
      </c>
      <c r="H5124" t="s">
        <v>74</v>
      </c>
      <c r="I5124" t="s">
        <v>75</v>
      </c>
      <c r="J5124">
        <v>5</v>
      </c>
      <c r="K5124">
        <v>6140.21</v>
      </c>
      <c r="L5124">
        <v>0.1</v>
      </c>
      <c r="M5124" s="6">
        <v>27630.94</v>
      </c>
      <c r="N5124" s="3">
        <v>17246.03</v>
      </c>
      <c r="O5124" s="6">
        <v>10384.91</v>
      </c>
      <c r="P5124" t="s">
        <v>49</v>
      </c>
      <c r="Q5124" t="s">
        <v>26</v>
      </c>
      <c r="R5124" s="4">
        <f t="shared" si="237"/>
        <v>0.37584352902941415</v>
      </c>
      <c r="S5124" s="1" t="str">
        <f t="shared" si="238"/>
        <v>Sep-2026</v>
      </c>
      <c r="T5124" t="str">
        <f t="shared" si="239"/>
        <v>Profit</v>
      </c>
    </row>
    <row r="5125" spans="1:20" x14ac:dyDescent="0.3">
      <c r="A5125" t="s">
        <v>7375</v>
      </c>
      <c r="B5125" s="2">
        <v>46020</v>
      </c>
      <c r="C5125" t="s">
        <v>7226</v>
      </c>
      <c r="D5125" t="s">
        <v>52</v>
      </c>
      <c r="E5125" t="s">
        <v>53</v>
      </c>
      <c r="F5125" t="s">
        <v>90</v>
      </c>
      <c r="G5125" t="s">
        <v>29</v>
      </c>
      <c r="H5125" t="s">
        <v>74</v>
      </c>
      <c r="I5125" t="s">
        <v>107</v>
      </c>
      <c r="J5125">
        <v>2</v>
      </c>
      <c r="K5125">
        <v>10813.92</v>
      </c>
      <c r="L5125">
        <v>0.2</v>
      </c>
      <c r="M5125" s="6">
        <v>17302.27</v>
      </c>
      <c r="N5125" s="3">
        <v>14755.86</v>
      </c>
      <c r="O5125" s="6">
        <v>2546.41</v>
      </c>
      <c r="P5125" t="s">
        <v>49</v>
      </c>
      <c r="Q5125" t="s">
        <v>26</v>
      </c>
      <c r="R5125" s="4">
        <f t="shared" ref="R5125:R5188" si="240">IFERROR(O5125/M5125,0)</f>
        <v>0.14717201846925287</v>
      </c>
      <c r="S5125" s="1" t="str">
        <f t="shared" ref="S5125:S5188" si="241">TEXT(B5125,"mmm-yyyy")</f>
        <v>Dec-2025</v>
      </c>
      <c r="T5125" t="str">
        <f t="shared" ref="T5125:T5188" si="242">IF(O5125&gt;0,"Profit",IF(O5125&lt;0,"Loss","Break-Even"))</f>
        <v>Profit</v>
      </c>
    </row>
    <row r="5126" spans="1:20" x14ac:dyDescent="0.3">
      <c r="A5126" t="s">
        <v>7376</v>
      </c>
      <c r="B5126" s="2">
        <v>45923</v>
      </c>
      <c r="C5126" t="s">
        <v>119</v>
      </c>
      <c r="D5126" t="s">
        <v>46</v>
      </c>
      <c r="E5126" t="s">
        <v>39</v>
      </c>
      <c r="F5126" t="s">
        <v>40</v>
      </c>
      <c r="G5126" t="s">
        <v>29</v>
      </c>
      <c r="H5126" t="s">
        <v>74</v>
      </c>
      <c r="I5126" t="s">
        <v>107</v>
      </c>
      <c r="J5126">
        <v>3</v>
      </c>
      <c r="K5126">
        <v>9827.5499999999993</v>
      </c>
      <c r="L5126">
        <v>0.25</v>
      </c>
      <c r="M5126" s="6">
        <v>22111.99</v>
      </c>
      <c r="N5126" s="3">
        <v>20693.8</v>
      </c>
      <c r="O5126" s="6">
        <v>1418.19</v>
      </c>
      <c r="P5126" t="s">
        <v>70</v>
      </c>
      <c r="Q5126" t="s">
        <v>26</v>
      </c>
      <c r="R5126" s="4">
        <f t="shared" si="240"/>
        <v>6.4136696878028615E-2</v>
      </c>
      <c r="S5126" s="1" t="str">
        <f t="shared" si="241"/>
        <v>Sep-2025</v>
      </c>
      <c r="T5126" t="str">
        <f t="shared" si="242"/>
        <v>Profit</v>
      </c>
    </row>
    <row r="5127" spans="1:20" x14ac:dyDescent="0.3">
      <c r="A5127" t="s">
        <v>7377</v>
      </c>
      <c r="B5127" s="2">
        <v>46242</v>
      </c>
      <c r="C5127" t="s">
        <v>1532</v>
      </c>
      <c r="D5127" t="s">
        <v>19</v>
      </c>
      <c r="E5127" t="s">
        <v>20</v>
      </c>
      <c r="F5127" t="s">
        <v>205</v>
      </c>
      <c r="G5127" t="s">
        <v>22</v>
      </c>
      <c r="H5127" t="s">
        <v>41</v>
      </c>
      <c r="I5127" t="s">
        <v>55</v>
      </c>
      <c r="J5127">
        <v>2</v>
      </c>
      <c r="K5127">
        <v>429.27</v>
      </c>
      <c r="L5127">
        <v>0.05</v>
      </c>
      <c r="M5127" s="6">
        <v>815.61</v>
      </c>
      <c r="N5127" s="3">
        <v>565.74</v>
      </c>
      <c r="O5127" s="6">
        <v>249.87</v>
      </c>
      <c r="P5127" t="s">
        <v>70</v>
      </c>
      <c r="Q5127" t="s">
        <v>26</v>
      </c>
      <c r="R5127" s="4">
        <f t="shared" si="240"/>
        <v>0.30635965718909774</v>
      </c>
      <c r="S5127" s="1" t="str">
        <f t="shared" si="241"/>
        <v>Aug-2026</v>
      </c>
      <c r="T5127" t="str">
        <f t="shared" si="242"/>
        <v>Profit</v>
      </c>
    </row>
    <row r="5128" spans="1:20" x14ac:dyDescent="0.3">
      <c r="A5128" t="s">
        <v>7378</v>
      </c>
      <c r="B5128" s="2">
        <v>46197</v>
      </c>
      <c r="C5128" t="s">
        <v>5281</v>
      </c>
      <c r="D5128" t="s">
        <v>19</v>
      </c>
      <c r="E5128" t="s">
        <v>20</v>
      </c>
      <c r="F5128" t="s">
        <v>205</v>
      </c>
      <c r="G5128" t="s">
        <v>29</v>
      </c>
      <c r="H5128" t="s">
        <v>23</v>
      </c>
      <c r="I5128" t="s">
        <v>30</v>
      </c>
      <c r="J5128">
        <v>2</v>
      </c>
      <c r="K5128">
        <v>2322.8200000000002</v>
      </c>
      <c r="L5128">
        <v>0.1</v>
      </c>
      <c r="M5128" s="6">
        <v>4181.08</v>
      </c>
      <c r="N5128" s="3">
        <v>2485.5</v>
      </c>
      <c r="O5128" s="6">
        <v>1695.58</v>
      </c>
      <c r="P5128" t="s">
        <v>70</v>
      </c>
      <c r="Q5128" t="s">
        <v>142</v>
      </c>
      <c r="R5128" s="4">
        <f t="shared" si="240"/>
        <v>0.40553636859376047</v>
      </c>
      <c r="S5128" s="1" t="str">
        <f t="shared" si="241"/>
        <v>Jun-2026</v>
      </c>
      <c r="T5128" t="str">
        <f t="shared" si="242"/>
        <v>Profit</v>
      </c>
    </row>
    <row r="5129" spans="1:20" x14ac:dyDescent="0.3">
      <c r="A5129" t="s">
        <v>7379</v>
      </c>
      <c r="B5129" s="2">
        <v>45466</v>
      </c>
      <c r="C5129" t="s">
        <v>2157</v>
      </c>
      <c r="D5129" t="s">
        <v>19</v>
      </c>
      <c r="E5129" t="s">
        <v>20</v>
      </c>
      <c r="F5129" t="s">
        <v>21</v>
      </c>
      <c r="G5129" t="s">
        <v>22</v>
      </c>
      <c r="H5129" t="s">
        <v>41</v>
      </c>
      <c r="I5129" t="s">
        <v>62</v>
      </c>
      <c r="J5129">
        <v>3</v>
      </c>
      <c r="K5129">
        <v>401.8</v>
      </c>
      <c r="L5129">
        <v>0.15</v>
      </c>
      <c r="M5129" s="6">
        <v>1024.5899999999999</v>
      </c>
      <c r="N5129" s="3">
        <v>794.14</v>
      </c>
      <c r="O5129" s="6">
        <v>230.45</v>
      </c>
      <c r="P5129" t="s">
        <v>70</v>
      </c>
      <c r="Q5129" t="s">
        <v>26</v>
      </c>
      <c r="R5129" s="4">
        <f t="shared" si="240"/>
        <v>0.22491923598707778</v>
      </c>
      <c r="S5129" s="1" t="str">
        <f t="shared" si="241"/>
        <v>Jun-2024</v>
      </c>
      <c r="T5129" t="str">
        <f t="shared" si="242"/>
        <v>Profit</v>
      </c>
    </row>
    <row r="5130" spans="1:20" x14ac:dyDescent="0.3">
      <c r="A5130" t="s">
        <v>7380</v>
      </c>
      <c r="B5130" s="2">
        <v>45314</v>
      </c>
      <c r="C5130" t="s">
        <v>522</v>
      </c>
      <c r="D5130" t="s">
        <v>52</v>
      </c>
      <c r="E5130" t="s">
        <v>39</v>
      </c>
      <c r="F5130" t="s">
        <v>220</v>
      </c>
      <c r="G5130" t="s">
        <v>22</v>
      </c>
      <c r="H5130" t="s">
        <v>74</v>
      </c>
      <c r="I5130" t="s">
        <v>75</v>
      </c>
      <c r="J5130">
        <v>5</v>
      </c>
      <c r="K5130">
        <v>9168.1299999999992</v>
      </c>
      <c r="L5130">
        <v>0.1</v>
      </c>
      <c r="M5130" s="6">
        <v>41256.58</v>
      </c>
      <c r="N5130" s="3">
        <v>34977.72</v>
      </c>
      <c r="O5130" s="6">
        <v>6278.86</v>
      </c>
      <c r="P5130" t="s">
        <v>25</v>
      </c>
      <c r="Q5130" t="s">
        <v>26</v>
      </c>
      <c r="R5130" s="4">
        <f t="shared" si="240"/>
        <v>0.15219051118633681</v>
      </c>
      <c r="S5130" s="1" t="str">
        <f t="shared" si="241"/>
        <v>Jan-2024</v>
      </c>
      <c r="T5130" t="str">
        <f t="shared" si="242"/>
        <v>Profit</v>
      </c>
    </row>
    <row r="5131" spans="1:20" x14ac:dyDescent="0.3">
      <c r="A5131" t="s">
        <v>7381</v>
      </c>
      <c r="B5131" s="2">
        <v>46016</v>
      </c>
      <c r="C5131" t="s">
        <v>7382</v>
      </c>
      <c r="D5131" t="s">
        <v>52</v>
      </c>
      <c r="E5131" t="s">
        <v>58</v>
      </c>
      <c r="F5131" t="s">
        <v>339</v>
      </c>
      <c r="G5131" t="s">
        <v>22</v>
      </c>
      <c r="H5131" t="s">
        <v>23</v>
      </c>
      <c r="I5131" t="s">
        <v>59</v>
      </c>
      <c r="J5131">
        <v>2</v>
      </c>
      <c r="K5131">
        <v>1681.82</v>
      </c>
      <c r="L5131">
        <v>0</v>
      </c>
      <c r="M5131" s="6">
        <v>3363.64</v>
      </c>
      <c r="N5131" s="3">
        <v>2408.31</v>
      </c>
      <c r="O5131" s="6">
        <v>955.33</v>
      </c>
      <c r="P5131" t="s">
        <v>25</v>
      </c>
      <c r="Q5131" t="s">
        <v>26</v>
      </c>
      <c r="R5131" s="4">
        <f t="shared" si="240"/>
        <v>0.28401671998192435</v>
      </c>
      <c r="S5131" s="1" t="str">
        <f t="shared" si="241"/>
        <v>Dec-2025</v>
      </c>
      <c r="T5131" t="str">
        <f t="shared" si="242"/>
        <v>Profit</v>
      </c>
    </row>
    <row r="5132" spans="1:20" x14ac:dyDescent="0.3">
      <c r="A5132" t="s">
        <v>7383</v>
      </c>
      <c r="B5132" s="2">
        <v>46208</v>
      </c>
      <c r="C5132" t="s">
        <v>7384</v>
      </c>
      <c r="D5132" t="s">
        <v>46</v>
      </c>
      <c r="E5132" t="s">
        <v>34</v>
      </c>
      <c r="F5132" t="s">
        <v>73</v>
      </c>
      <c r="G5132" t="s">
        <v>79</v>
      </c>
      <c r="H5132" t="s">
        <v>23</v>
      </c>
      <c r="I5132" t="s">
        <v>30</v>
      </c>
      <c r="J5132">
        <v>1</v>
      </c>
      <c r="K5132">
        <v>2330.13</v>
      </c>
      <c r="L5132">
        <v>0.2</v>
      </c>
      <c r="M5132" s="6">
        <v>1864.1</v>
      </c>
      <c r="N5132" s="3">
        <v>1504.42</v>
      </c>
      <c r="O5132" s="6">
        <v>359.68</v>
      </c>
      <c r="P5132" t="s">
        <v>49</v>
      </c>
      <c r="Q5132" t="s">
        <v>26</v>
      </c>
      <c r="R5132" s="4">
        <f t="shared" si="240"/>
        <v>0.19295102194088301</v>
      </c>
      <c r="S5132" s="1" t="str">
        <f t="shared" si="241"/>
        <v>Jul-2026</v>
      </c>
      <c r="T5132" t="str">
        <f t="shared" si="242"/>
        <v>Profit</v>
      </c>
    </row>
    <row r="5133" spans="1:20" x14ac:dyDescent="0.3">
      <c r="A5133" t="s">
        <v>7385</v>
      </c>
      <c r="B5133" s="2">
        <v>45526</v>
      </c>
      <c r="C5133" t="s">
        <v>174</v>
      </c>
      <c r="D5133" t="s">
        <v>46</v>
      </c>
      <c r="E5133" t="s">
        <v>58</v>
      </c>
      <c r="F5133" t="s">
        <v>129</v>
      </c>
      <c r="G5133" t="s">
        <v>79</v>
      </c>
      <c r="H5133" t="s">
        <v>74</v>
      </c>
      <c r="I5133" t="s">
        <v>158</v>
      </c>
      <c r="J5133">
        <v>1</v>
      </c>
      <c r="K5133">
        <v>6273.78</v>
      </c>
      <c r="L5133">
        <v>0.05</v>
      </c>
      <c r="M5133" s="6">
        <v>5960.09</v>
      </c>
      <c r="N5133" s="3">
        <v>3496.59</v>
      </c>
      <c r="O5133" s="6">
        <v>2463.5</v>
      </c>
      <c r="P5133" t="s">
        <v>70</v>
      </c>
      <c r="Q5133" t="s">
        <v>26</v>
      </c>
      <c r="R5133" s="4">
        <f t="shared" si="240"/>
        <v>0.4133326845735551</v>
      </c>
      <c r="S5133" s="1" t="str">
        <f t="shared" si="241"/>
        <v>Aug-2024</v>
      </c>
      <c r="T5133" t="str">
        <f t="shared" si="242"/>
        <v>Profit</v>
      </c>
    </row>
    <row r="5134" spans="1:20" x14ac:dyDescent="0.3">
      <c r="A5134" t="s">
        <v>7386</v>
      </c>
      <c r="B5134" s="2">
        <v>45304</v>
      </c>
      <c r="C5134" t="s">
        <v>4205</v>
      </c>
      <c r="D5134" t="s">
        <v>46</v>
      </c>
      <c r="E5134" t="s">
        <v>20</v>
      </c>
      <c r="F5134" t="s">
        <v>115</v>
      </c>
      <c r="G5134" t="s">
        <v>22</v>
      </c>
      <c r="H5134" t="s">
        <v>74</v>
      </c>
      <c r="I5134" t="s">
        <v>75</v>
      </c>
      <c r="J5134">
        <v>2</v>
      </c>
      <c r="K5134">
        <v>10655.19</v>
      </c>
      <c r="L5134">
        <v>0.1</v>
      </c>
      <c r="M5134" s="6">
        <v>19179.34</v>
      </c>
      <c r="N5134" s="3">
        <v>14054.23</v>
      </c>
      <c r="O5134" s="6">
        <v>5125.1099999999997</v>
      </c>
      <c r="P5134" t="s">
        <v>43</v>
      </c>
      <c r="Q5134" t="s">
        <v>26</v>
      </c>
      <c r="R5134" s="4">
        <f t="shared" si="240"/>
        <v>0.26722035273372285</v>
      </c>
      <c r="S5134" s="1" t="str">
        <f t="shared" si="241"/>
        <v>Jan-2024</v>
      </c>
      <c r="T5134" t="str">
        <f t="shared" si="242"/>
        <v>Profit</v>
      </c>
    </row>
    <row r="5135" spans="1:20" x14ac:dyDescent="0.3">
      <c r="A5135" t="s">
        <v>7387</v>
      </c>
      <c r="B5135" s="2">
        <v>45392</v>
      </c>
      <c r="C5135" t="s">
        <v>583</v>
      </c>
      <c r="D5135" t="s">
        <v>52</v>
      </c>
      <c r="E5135" t="s">
        <v>58</v>
      </c>
      <c r="F5135" t="s">
        <v>54</v>
      </c>
      <c r="G5135" t="s">
        <v>29</v>
      </c>
      <c r="H5135" t="s">
        <v>74</v>
      </c>
      <c r="I5135" t="s">
        <v>107</v>
      </c>
      <c r="J5135">
        <v>2</v>
      </c>
      <c r="K5135">
        <v>13516.73</v>
      </c>
      <c r="L5135">
        <v>0.1</v>
      </c>
      <c r="M5135" s="6">
        <v>24330.11</v>
      </c>
      <c r="N5135" s="3">
        <v>16187.76</v>
      </c>
      <c r="O5135" s="6">
        <v>8142.35</v>
      </c>
      <c r="P5135" t="s">
        <v>31</v>
      </c>
      <c r="Q5135" t="s">
        <v>26</v>
      </c>
      <c r="R5135" s="4">
        <f t="shared" si="240"/>
        <v>0.33466145446937973</v>
      </c>
      <c r="S5135" s="1" t="str">
        <f t="shared" si="241"/>
        <v>Apr-2024</v>
      </c>
      <c r="T5135" t="str">
        <f t="shared" si="242"/>
        <v>Profit</v>
      </c>
    </row>
    <row r="5136" spans="1:20" x14ac:dyDescent="0.3">
      <c r="A5136" t="s">
        <v>7388</v>
      </c>
      <c r="B5136" s="2">
        <v>46220</v>
      </c>
      <c r="C5136" t="s">
        <v>4787</v>
      </c>
      <c r="D5136" t="s">
        <v>19</v>
      </c>
      <c r="E5136" t="s">
        <v>39</v>
      </c>
      <c r="F5136" t="s">
        <v>47</v>
      </c>
      <c r="G5136" t="s">
        <v>79</v>
      </c>
      <c r="H5136" t="s">
        <v>23</v>
      </c>
      <c r="I5136" t="s">
        <v>94</v>
      </c>
      <c r="J5136">
        <v>5</v>
      </c>
      <c r="K5136">
        <v>3135.56</v>
      </c>
      <c r="L5136">
        <v>0.15</v>
      </c>
      <c r="M5136" s="6">
        <v>13326.13</v>
      </c>
      <c r="N5136" s="3">
        <v>11862.97</v>
      </c>
      <c r="O5136" s="6">
        <v>1463.16</v>
      </c>
      <c r="P5136" t="s">
        <v>70</v>
      </c>
      <c r="Q5136" t="s">
        <v>26</v>
      </c>
      <c r="R5136" s="4">
        <f t="shared" si="240"/>
        <v>0.10979631746050805</v>
      </c>
      <c r="S5136" s="1" t="str">
        <f t="shared" si="241"/>
        <v>Jul-2026</v>
      </c>
      <c r="T5136" t="str">
        <f t="shared" si="242"/>
        <v>Profit</v>
      </c>
    </row>
    <row r="5137" spans="1:20" x14ac:dyDescent="0.3">
      <c r="A5137" t="s">
        <v>7389</v>
      </c>
      <c r="B5137" s="2">
        <v>45827</v>
      </c>
      <c r="C5137" t="s">
        <v>5638</v>
      </c>
      <c r="D5137" t="s">
        <v>19</v>
      </c>
      <c r="E5137" t="s">
        <v>53</v>
      </c>
      <c r="F5137" t="s">
        <v>65</v>
      </c>
      <c r="H5137" t="s">
        <v>23</v>
      </c>
      <c r="I5137" t="s">
        <v>94</v>
      </c>
      <c r="J5137">
        <v>1</v>
      </c>
      <c r="K5137">
        <v>3089.24</v>
      </c>
      <c r="L5137">
        <v>0</v>
      </c>
      <c r="M5137" s="6">
        <v>3089.24</v>
      </c>
      <c r="N5137" s="3">
        <v>1965.06</v>
      </c>
      <c r="O5137" s="6">
        <v>1124.18</v>
      </c>
      <c r="P5137" t="s">
        <v>70</v>
      </c>
      <c r="Q5137" t="s">
        <v>26</v>
      </c>
      <c r="R5137" s="4">
        <f t="shared" si="240"/>
        <v>0.36390180109023584</v>
      </c>
      <c r="S5137" s="1" t="str">
        <f t="shared" si="241"/>
        <v>Jun-2025</v>
      </c>
      <c r="T5137" t="str">
        <f t="shared" si="242"/>
        <v>Profit</v>
      </c>
    </row>
    <row r="5138" spans="1:20" x14ac:dyDescent="0.3">
      <c r="A5138" t="s">
        <v>7390</v>
      </c>
      <c r="B5138" s="2">
        <v>46167</v>
      </c>
      <c r="C5138" t="s">
        <v>1029</v>
      </c>
      <c r="D5138" t="s">
        <v>46</v>
      </c>
      <c r="E5138" t="s">
        <v>39</v>
      </c>
      <c r="F5138" t="s">
        <v>120</v>
      </c>
      <c r="G5138" t="s">
        <v>22</v>
      </c>
      <c r="H5138" t="s">
        <v>41</v>
      </c>
      <c r="I5138" t="s">
        <v>125</v>
      </c>
      <c r="J5138">
        <v>1</v>
      </c>
      <c r="K5138">
        <v>74.47</v>
      </c>
      <c r="L5138">
        <v>0</v>
      </c>
      <c r="M5138" s="6">
        <v>74.47</v>
      </c>
      <c r="N5138" s="3">
        <v>53.12</v>
      </c>
      <c r="O5138" s="6">
        <v>21.35</v>
      </c>
      <c r="P5138" t="s">
        <v>70</v>
      </c>
      <c r="Q5138" t="s">
        <v>26</v>
      </c>
      <c r="R5138" s="4">
        <f t="shared" si="240"/>
        <v>0.28669262790385391</v>
      </c>
      <c r="S5138" s="1" t="str">
        <f t="shared" si="241"/>
        <v>May-2026</v>
      </c>
      <c r="T5138" t="str">
        <f t="shared" si="242"/>
        <v>Profit</v>
      </c>
    </row>
    <row r="5139" spans="1:20" x14ac:dyDescent="0.3">
      <c r="A5139" t="s">
        <v>7391</v>
      </c>
      <c r="B5139" s="2">
        <v>45814</v>
      </c>
      <c r="C5139" t="s">
        <v>3421</v>
      </c>
      <c r="D5139" t="s">
        <v>52</v>
      </c>
      <c r="E5139" t="s">
        <v>53</v>
      </c>
      <c r="F5139" t="s">
        <v>54</v>
      </c>
      <c r="G5139" t="s">
        <v>29</v>
      </c>
      <c r="H5139" t="s">
        <v>74</v>
      </c>
      <c r="I5139" t="s">
        <v>75</v>
      </c>
      <c r="J5139">
        <v>1</v>
      </c>
      <c r="K5139">
        <v>6627.64</v>
      </c>
      <c r="L5139">
        <v>0.25</v>
      </c>
      <c r="M5139" s="6">
        <v>4970.7299999999996</v>
      </c>
      <c r="N5139" s="3">
        <v>3556.95</v>
      </c>
      <c r="O5139" s="6">
        <v>1413.78</v>
      </c>
      <c r="P5139" t="s">
        <v>31</v>
      </c>
      <c r="Q5139" t="s">
        <v>26</v>
      </c>
      <c r="R5139" s="4">
        <f t="shared" si="240"/>
        <v>0.28442100053714447</v>
      </c>
      <c r="S5139" s="1" t="str">
        <f t="shared" si="241"/>
        <v>Jun-2025</v>
      </c>
      <c r="T5139" t="str">
        <f t="shared" si="242"/>
        <v>Profit</v>
      </c>
    </row>
    <row r="5140" spans="1:20" x14ac:dyDescent="0.3">
      <c r="A5140" t="s">
        <v>7392</v>
      </c>
      <c r="B5140" s="2">
        <v>46076</v>
      </c>
      <c r="C5140" t="s">
        <v>1998</v>
      </c>
      <c r="D5140" t="s">
        <v>46</v>
      </c>
      <c r="E5140" t="s">
        <v>34</v>
      </c>
      <c r="F5140" t="s">
        <v>65</v>
      </c>
      <c r="G5140" t="s">
        <v>29</v>
      </c>
      <c r="H5140" t="s">
        <v>74</v>
      </c>
      <c r="I5140" t="s">
        <v>91</v>
      </c>
      <c r="J5140">
        <v>3</v>
      </c>
      <c r="K5140">
        <v>7431.06</v>
      </c>
      <c r="L5140">
        <v>0.15</v>
      </c>
      <c r="M5140" s="6">
        <v>18949.2</v>
      </c>
      <c r="N5140" s="3">
        <v>14467.87</v>
      </c>
      <c r="O5140" s="6">
        <v>4481.33</v>
      </c>
      <c r="P5140" t="s">
        <v>70</v>
      </c>
      <c r="Q5140" t="s">
        <v>26</v>
      </c>
      <c r="R5140" s="4">
        <f t="shared" si="240"/>
        <v>0.2364917780170139</v>
      </c>
      <c r="S5140" s="1" t="str">
        <f t="shared" si="241"/>
        <v>Feb-2026</v>
      </c>
      <c r="T5140" t="str">
        <f t="shared" si="242"/>
        <v>Profit</v>
      </c>
    </row>
    <row r="5141" spans="1:20" x14ac:dyDescent="0.3">
      <c r="A5141" t="s">
        <v>7393</v>
      </c>
      <c r="B5141" s="2">
        <v>45743</v>
      </c>
      <c r="C5141" t="s">
        <v>6952</v>
      </c>
      <c r="D5141" t="s">
        <v>46</v>
      </c>
      <c r="E5141" t="s">
        <v>34</v>
      </c>
      <c r="F5141" t="s">
        <v>35</v>
      </c>
      <c r="G5141" t="s">
        <v>22</v>
      </c>
      <c r="H5141" t="s">
        <v>23</v>
      </c>
      <c r="I5141" t="s">
        <v>24</v>
      </c>
      <c r="J5141">
        <v>5</v>
      </c>
      <c r="K5141">
        <v>72792.429999999993</v>
      </c>
      <c r="L5141">
        <v>0.1</v>
      </c>
      <c r="M5141" s="6">
        <v>327565.93</v>
      </c>
      <c r="N5141" s="3">
        <v>239603.7</v>
      </c>
      <c r="O5141" s="6">
        <v>87962.23</v>
      </c>
      <c r="P5141" t="s">
        <v>25</v>
      </c>
      <c r="Q5141" t="s">
        <v>76</v>
      </c>
      <c r="R5141" s="4">
        <f t="shared" si="240"/>
        <v>0.26853290267397467</v>
      </c>
      <c r="S5141" s="1" t="str">
        <f t="shared" si="241"/>
        <v>Mar-2025</v>
      </c>
      <c r="T5141" t="str">
        <f t="shared" si="242"/>
        <v>Profit</v>
      </c>
    </row>
    <row r="5142" spans="1:20" x14ac:dyDescent="0.3">
      <c r="A5142" t="s">
        <v>7394</v>
      </c>
      <c r="B5142" s="2">
        <v>45722</v>
      </c>
      <c r="C5142" t="s">
        <v>2061</v>
      </c>
      <c r="D5142" t="s">
        <v>19</v>
      </c>
      <c r="E5142" t="s">
        <v>20</v>
      </c>
      <c r="F5142" t="s">
        <v>205</v>
      </c>
      <c r="G5142" t="s">
        <v>22</v>
      </c>
      <c r="H5142" t="s">
        <v>23</v>
      </c>
      <c r="I5142" t="s">
        <v>94</v>
      </c>
      <c r="J5142">
        <v>2</v>
      </c>
      <c r="K5142">
        <v>2956.65</v>
      </c>
      <c r="L5142">
        <v>0.05</v>
      </c>
      <c r="M5142" s="6">
        <v>5617.64</v>
      </c>
      <c r="N5142" s="3">
        <v>3107.01</v>
      </c>
      <c r="O5142" s="6">
        <v>2510.63</v>
      </c>
      <c r="P5142" t="s">
        <v>70</v>
      </c>
      <c r="Q5142" t="s">
        <v>26</v>
      </c>
      <c r="R5142" s="4">
        <f t="shared" si="240"/>
        <v>0.44691899089297282</v>
      </c>
      <c r="S5142" s="1" t="str">
        <f t="shared" si="241"/>
        <v>Mar-2025</v>
      </c>
      <c r="T5142" t="str">
        <f t="shared" si="242"/>
        <v>Profit</v>
      </c>
    </row>
    <row r="5143" spans="1:20" x14ac:dyDescent="0.3">
      <c r="A5143" t="s">
        <v>7395</v>
      </c>
      <c r="B5143" s="2">
        <v>46084</v>
      </c>
      <c r="C5143" t="s">
        <v>6669</v>
      </c>
      <c r="D5143" t="s">
        <v>19</v>
      </c>
      <c r="E5143" t="s">
        <v>20</v>
      </c>
      <c r="G5143" t="s">
        <v>29</v>
      </c>
      <c r="H5143" t="s">
        <v>74</v>
      </c>
      <c r="I5143" t="s">
        <v>91</v>
      </c>
      <c r="J5143">
        <v>1</v>
      </c>
      <c r="K5143">
        <v>9802.9</v>
      </c>
      <c r="L5143">
        <v>0.1</v>
      </c>
      <c r="M5143" s="6">
        <v>8822.61</v>
      </c>
      <c r="N5143" s="3">
        <v>7312.85</v>
      </c>
      <c r="O5143" s="6">
        <v>1509.76</v>
      </c>
      <c r="P5143" t="s">
        <v>70</v>
      </c>
      <c r="Q5143" t="s">
        <v>26</v>
      </c>
      <c r="R5143" s="4">
        <f t="shared" si="240"/>
        <v>0.17112396445042904</v>
      </c>
      <c r="S5143" s="1" t="str">
        <f t="shared" si="241"/>
        <v>Mar-2026</v>
      </c>
      <c r="T5143" t="str">
        <f t="shared" si="242"/>
        <v>Profit</v>
      </c>
    </row>
    <row r="5144" spans="1:20" x14ac:dyDescent="0.3">
      <c r="A5144" t="s">
        <v>7396</v>
      </c>
      <c r="B5144" s="2">
        <v>45897</v>
      </c>
      <c r="C5144" t="s">
        <v>2675</v>
      </c>
      <c r="D5144" t="s">
        <v>19</v>
      </c>
      <c r="E5144" t="s">
        <v>20</v>
      </c>
      <c r="F5144" t="s">
        <v>115</v>
      </c>
      <c r="G5144" t="s">
        <v>22</v>
      </c>
      <c r="H5144" t="s">
        <v>23</v>
      </c>
      <c r="I5144" t="s">
        <v>69</v>
      </c>
      <c r="J5144">
        <v>4</v>
      </c>
      <c r="K5144">
        <v>27649.81</v>
      </c>
      <c r="L5144">
        <v>0.25</v>
      </c>
      <c r="M5144" s="6">
        <v>82949.429999999993</v>
      </c>
      <c r="N5144" s="3">
        <v>79685.710000000006</v>
      </c>
      <c r="O5144" s="6">
        <v>3263.72</v>
      </c>
      <c r="P5144" t="s">
        <v>70</v>
      </c>
      <c r="Q5144" t="s">
        <v>26</v>
      </c>
      <c r="R5144" s="4">
        <f t="shared" si="240"/>
        <v>3.9345900267186887E-2</v>
      </c>
      <c r="S5144" s="1" t="str">
        <f t="shared" si="241"/>
        <v>Aug-2025</v>
      </c>
      <c r="T5144" t="str">
        <f t="shared" si="242"/>
        <v>Profit</v>
      </c>
    </row>
    <row r="5145" spans="1:20" x14ac:dyDescent="0.3">
      <c r="A5145" t="s">
        <v>7397</v>
      </c>
      <c r="B5145" s="2">
        <v>46004</v>
      </c>
      <c r="C5145" t="s">
        <v>3507</v>
      </c>
      <c r="D5145" t="s">
        <v>19</v>
      </c>
      <c r="E5145" t="s">
        <v>34</v>
      </c>
      <c r="F5145" t="s">
        <v>73</v>
      </c>
      <c r="G5145" t="s">
        <v>29</v>
      </c>
      <c r="H5145" t="s">
        <v>41</v>
      </c>
      <c r="I5145" t="s">
        <v>55</v>
      </c>
      <c r="J5145">
        <v>2</v>
      </c>
      <c r="K5145">
        <v>86.93</v>
      </c>
      <c r="L5145">
        <v>0.15</v>
      </c>
      <c r="M5145" s="6">
        <v>147.78</v>
      </c>
      <c r="N5145" s="3">
        <v>91.61</v>
      </c>
      <c r="O5145" s="6">
        <v>56.17</v>
      </c>
      <c r="P5145" t="s">
        <v>31</v>
      </c>
      <c r="Q5145" t="s">
        <v>26</v>
      </c>
      <c r="R5145" s="4">
        <f t="shared" si="240"/>
        <v>0.38009202869129788</v>
      </c>
      <c r="S5145" s="1" t="str">
        <f t="shared" si="241"/>
        <v>Dec-2025</v>
      </c>
      <c r="T5145" t="str">
        <f t="shared" si="242"/>
        <v>Profit</v>
      </c>
    </row>
    <row r="5146" spans="1:20" x14ac:dyDescent="0.3">
      <c r="A5146" t="s">
        <v>7398</v>
      </c>
      <c r="B5146" s="2">
        <v>45824</v>
      </c>
      <c r="C5146" t="s">
        <v>4515</v>
      </c>
      <c r="D5146" t="s">
        <v>19</v>
      </c>
      <c r="E5146" t="s">
        <v>53</v>
      </c>
      <c r="F5146" t="s">
        <v>54</v>
      </c>
      <c r="G5146" t="s">
        <v>22</v>
      </c>
      <c r="H5146" t="s">
        <v>74</v>
      </c>
      <c r="I5146" t="s">
        <v>91</v>
      </c>
      <c r="J5146">
        <v>6</v>
      </c>
      <c r="K5146">
        <v>14145.15</v>
      </c>
      <c r="L5146">
        <v>0.2</v>
      </c>
      <c r="M5146" s="6">
        <v>67896.72</v>
      </c>
      <c r="N5146" s="3">
        <v>69214.91</v>
      </c>
      <c r="O5146" s="6">
        <v>-1318.19</v>
      </c>
      <c r="P5146" t="s">
        <v>49</v>
      </c>
      <c r="Q5146" t="s">
        <v>26</v>
      </c>
      <c r="R5146" s="4">
        <f t="shared" si="240"/>
        <v>-1.9414634462460043E-2</v>
      </c>
      <c r="S5146" s="1" t="str">
        <f t="shared" si="241"/>
        <v>Jun-2025</v>
      </c>
      <c r="T5146" t="str">
        <f t="shared" si="242"/>
        <v>Loss</v>
      </c>
    </row>
    <row r="5147" spans="1:20" x14ac:dyDescent="0.3">
      <c r="A5147" t="s">
        <v>7399</v>
      </c>
      <c r="B5147" s="2">
        <v>46143</v>
      </c>
      <c r="C5147" t="s">
        <v>988</v>
      </c>
      <c r="D5147" t="s">
        <v>19</v>
      </c>
      <c r="E5147" t="s">
        <v>58</v>
      </c>
      <c r="F5147" t="s">
        <v>54</v>
      </c>
      <c r="G5147" t="s">
        <v>22</v>
      </c>
      <c r="H5147" t="s">
        <v>23</v>
      </c>
      <c r="I5147" t="s">
        <v>94</v>
      </c>
      <c r="J5147">
        <v>5</v>
      </c>
      <c r="K5147">
        <v>1376.88</v>
      </c>
      <c r="L5147">
        <v>0.1</v>
      </c>
      <c r="M5147" s="6">
        <v>6195.96</v>
      </c>
      <c r="N5147" s="3">
        <v>3722.43</v>
      </c>
      <c r="O5147" s="6">
        <v>2473.5300000000002</v>
      </c>
      <c r="P5147" t="s">
        <v>25</v>
      </c>
      <c r="Q5147" t="s">
        <v>26</v>
      </c>
      <c r="R5147" s="4">
        <f t="shared" si="240"/>
        <v>0.39921658629171269</v>
      </c>
      <c r="S5147" s="1" t="str">
        <f t="shared" si="241"/>
        <v>May-2026</v>
      </c>
      <c r="T5147" t="str">
        <f t="shared" si="242"/>
        <v>Profit</v>
      </c>
    </row>
    <row r="5148" spans="1:20" x14ac:dyDescent="0.3">
      <c r="A5148" t="s">
        <v>7400</v>
      </c>
      <c r="B5148" s="2">
        <v>46270</v>
      </c>
      <c r="C5148" t="s">
        <v>3531</v>
      </c>
      <c r="D5148" t="s">
        <v>52</v>
      </c>
      <c r="E5148" t="s">
        <v>39</v>
      </c>
      <c r="F5148" t="s">
        <v>146</v>
      </c>
      <c r="G5148" t="s">
        <v>22</v>
      </c>
      <c r="H5148" t="s">
        <v>23</v>
      </c>
      <c r="I5148" t="s">
        <v>30</v>
      </c>
      <c r="J5148">
        <v>4</v>
      </c>
      <c r="K5148">
        <v>1736.38</v>
      </c>
      <c r="L5148">
        <v>0.05</v>
      </c>
      <c r="M5148" s="6">
        <v>6598.24</v>
      </c>
      <c r="N5148" s="3">
        <v>3965.62</v>
      </c>
      <c r="O5148" s="6">
        <v>2632.62</v>
      </c>
      <c r="P5148" t="s">
        <v>43</v>
      </c>
      <c r="Q5148" t="s">
        <v>26</v>
      </c>
      <c r="R5148" s="4">
        <f t="shared" si="240"/>
        <v>0.39898821503916193</v>
      </c>
      <c r="S5148" s="1" t="str">
        <f t="shared" si="241"/>
        <v>Sep-2026</v>
      </c>
      <c r="T5148" t="str">
        <f t="shared" si="242"/>
        <v>Profit</v>
      </c>
    </row>
    <row r="5149" spans="1:20" x14ac:dyDescent="0.3">
      <c r="A5149" t="s">
        <v>7401</v>
      </c>
      <c r="B5149" s="2">
        <v>46014</v>
      </c>
      <c r="C5149" t="s">
        <v>5514</v>
      </c>
      <c r="D5149" t="s">
        <v>19</v>
      </c>
      <c r="E5149" t="s">
        <v>39</v>
      </c>
      <c r="F5149" t="s">
        <v>47</v>
      </c>
      <c r="G5149" t="s">
        <v>22</v>
      </c>
      <c r="H5149" t="s">
        <v>23</v>
      </c>
      <c r="I5149" t="s">
        <v>30</v>
      </c>
      <c r="J5149">
        <v>3</v>
      </c>
      <c r="K5149">
        <v>968.86</v>
      </c>
      <c r="L5149">
        <v>0</v>
      </c>
      <c r="M5149" s="6">
        <v>2906.58</v>
      </c>
      <c r="N5149" s="3">
        <v>2091.79</v>
      </c>
      <c r="O5149" s="6">
        <v>814.79</v>
      </c>
      <c r="P5149" t="s">
        <v>31</v>
      </c>
      <c r="Q5149" t="s">
        <v>26</v>
      </c>
      <c r="R5149" s="4">
        <f t="shared" si="240"/>
        <v>0.28032601889505881</v>
      </c>
      <c r="S5149" s="1" t="str">
        <f t="shared" si="241"/>
        <v>Dec-2025</v>
      </c>
      <c r="T5149" t="str">
        <f t="shared" si="242"/>
        <v>Profit</v>
      </c>
    </row>
    <row r="5150" spans="1:20" x14ac:dyDescent="0.3">
      <c r="A5150" t="s">
        <v>7402</v>
      </c>
      <c r="B5150" s="2">
        <v>45943</v>
      </c>
      <c r="C5150" t="s">
        <v>2233</v>
      </c>
      <c r="D5150" t="s">
        <v>19</v>
      </c>
      <c r="E5150" t="s">
        <v>34</v>
      </c>
      <c r="F5150" t="s">
        <v>90</v>
      </c>
      <c r="G5150" t="s">
        <v>22</v>
      </c>
      <c r="H5150" t="s">
        <v>23</v>
      </c>
      <c r="I5150" t="s">
        <v>30</v>
      </c>
      <c r="J5150">
        <v>2</v>
      </c>
      <c r="K5150">
        <v>1341.91</v>
      </c>
      <c r="L5150">
        <v>0</v>
      </c>
      <c r="M5150" s="6">
        <v>2683.82</v>
      </c>
      <c r="N5150" s="3">
        <v>1460.74</v>
      </c>
      <c r="O5150" s="6">
        <v>1223.08</v>
      </c>
      <c r="P5150" t="s">
        <v>49</v>
      </c>
      <c r="Q5150" t="s">
        <v>26</v>
      </c>
      <c r="R5150" s="4">
        <f t="shared" si="240"/>
        <v>0.45572355821180255</v>
      </c>
      <c r="S5150" s="1" t="str">
        <f t="shared" si="241"/>
        <v>Oct-2025</v>
      </c>
      <c r="T5150" t="str">
        <f t="shared" si="242"/>
        <v>Profit</v>
      </c>
    </row>
    <row r="5151" spans="1:20" x14ac:dyDescent="0.3">
      <c r="A5151" t="s">
        <v>7403</v>
      </c>
      <c r="B5151" s="2">
        <v>45584</v>
      </c>
      <c r="C5151" t="s">
        <v>5641</v>
      </c>
      <c r="D5151" t="s">
        <v>46</v>
      </c>
      <c r="E5151" t="s">
        <v>58</v>
      </c>
      <c r="F5151" t="s">
        <v>104</v>
      </c>
      <c r="G5151" t="s">
        <v>79</v>
      </c>
      <c r="H5151" t="s">
        <v>41</v>
      </c>
      <c r="I5151" t="s">
        <v>55</v>
      </c>
      <c r="J5151">
        <v>2</v>
      </c>
      <c r="K5151">
        <v>216.87</v>
      </c>
      <c r="L5151">
        <v>0.15</v>
      </c>
      <c r="M5151" s="6">
        <v>368.68</v>
      </c>
      <c r="N5151" s="3">
        <v>337.51</v>
      </c>
      <c r="O5151" s="6">
        <v>31.17</v>
      </c>
      <c r="P5151" t="s">
        <v>49</v>
      </c>
      <c r="Q5151" t="s">
        <v>26</v>
      </c>
      <c r="R5151" s="4">
        <f t="shared" si="240"/>
        <v>8.4544862753607466E-2</v>
      </c>
      <c r="S5151" s="1" t="str">
        <f t="shared" si="241"/>
        <v>Oct-2024</v>
      </c>
      <c r="T5151" t="str">
        <f t="shared" si="242"/>
        <v>Profit</v>
      </c>
    </row>
    <row r="5152" spans="1:20" x14ac:dyDescent="0.3">
      <c r="A5152" t="s">
        <v>7404</v>
      </c>
      <c r="B5152" s="2">
        <v>46101</v>
      </c>
      <c r="C5152" t="s">
        <v>2720</v>
      </c>
      <c r="D5152" t="s">
        <v>46</v>
      </c>
      <c r="E5152" t="s">
        <v>34</v>
      </c>
      <c r="F5152" t="s">
        <v>90</v>
      </c>
      <c r="G5152" t="s">
        <v>79</v>
      </c>
      <c r="H5152" t="s">
        <v>74</v>
      </c>
      <c r="I5152" t="s">
        <v>137</v>
      </c>
      <c r="J5152">
        <v>1</v>
      </c>
      <c r="K5152">
        <v>11401.01</v>
      </c>
      <c r="L5152">
        <v>0</v>
      </c>
      <c r="M5152" s="6">
        <v>11401.01</v>
      </c>
      <c r="N5152" s="3">
        <v>9069.2999999999993</v>
      </c>
      <c r="O5152" s="6">
        <v>2331.71</v>
      </c>
      <c r="P5152" t="s">
        <v>43</v>
      </c>
      <c r="Q5152" t="s">
        <v>26</v>
      </c>
      <c r="R5152" s="4">
        <f t="shared" si="240"/>
        <v>0.20451784534878928</v>
      </c>
      <c r="S5152" s="1" t="str">
        <f t="shared" si="241"/>
        <v>Mar-2026</v>
      </c>
      <c r="T5152" t="str">
        <f t="shared" si="242"/>
        <v>Profit</v>
      </c>
    </row>
    <row r="5153" spans="1:20" x14ac:dyDescent="0.3">
      <c r="A5153" t="s">
        <v>7405</v>
      </c>
      <c r="B5153" s="2">
        <v>46204</v>
      </c>
      <c r="C5153" t="s">
        <v>5213</v>
      </c>
      <c r="D5153" t="s">
        <v>19</v>
      </c>
      <c r="E5153" t="s">
        <v>20</v>
      </c>
      <c r="F5153" t="s">
        <v>205</v>
      </c>
      <c r="G5153" t="s">
        <v>22</v>
      </c>
      <c r="H5153" t="s">
        <v>23</v>
      </c>
      <c r="I5153" t="s">
        <v>59</v>
      </c>
      <c r="J5153">
        <v>1</v>
      </c>
      <c r="K5153">
        <v>2901.59</v>
      </c>
      <c r="L5153">
        <v>0.1</v>
      </c>
      <c r="M5153" s="6">
        <v>2611.4299999999998</v>
      </c>
      <c r="N5153" s="3">
        <v>1970.86</v>
      </c>
      <c r="O5153" s="6">
        <v>640.57000000000005</v>
      </c>
      <c r="P5153" t="s">
        <v>31</v>
      </c>
      <c r="Q5153" t="s">
        <v>26</v>
      </c>
      <c r="R5153" s="4">
        <f t="shared" si="240"/>
        <v>0.245294723580567</v>
      </c>
      <c r="S5153" s="1" t="str">
        <f t="shared" si="241"/>
        <v>Jul-2026</v>
      </c>
      <c r="T5153" t="str">
        <f t="shared" si="242"/>
        <v>Profit</v>
      </c>
    </row>
    <row r="5154" spans="1:20" x14ac:dyDescent="0.3">
      <c r="A5154" t="s">
        <v>7406</v>
      </c>
      <c r="B5154" s="2">
        <v>45392</v>
      </c>
      <c r="C5154" t="s">
        <v>323</v>
      </c>
      <c r="D5154" t="s">
        <v>19</v>
      </c>
      <c r="E5154" t="s">
        <v>39</v>
      </c>
      <c r="F5154" t="s">
        <v>146</v>
      </c>
      <c r="G5154" t="s">
        <v>79</v>
      </c>
      <c r="H5154" t="s">
        <v>74</v>
      </c>
      <c r="I5154" t="s">
        <v>137</v>
      </c>
      <c r="J5154">
        <v>2</v>
      </c>
      <c r="K5154">
        <v>22277.48</v>
      </c>
      <c r="L5154">
        <v>0.15</v>
      </c>
      <c r="M5154" s="6">
        <v>37871.72</v>
      </c>
      <c r="N5154" s="3">
        <v>33539.57</v>
      </c>
      <c r="O5154" s="6">
        <v>4332.1499999999996</v>
      </c>
      <c r="P5154" t="s">
        <v>70</v>
      </c>
      <c r="Q5154" t="s">
        <v>26</v>
      </c>
      <c r="R5154" s="4">
        <f t="shared" si="240"/>
        <v>0.11439010427833748</v>
      </c>
      <c r="S5154" s="1" t="str">
        <f t="shared" si="241"/>
        <v>Apr-2024</v>
      </c>
      <c r="T5154" t="str">
        <f t="shared" si="242"/>
        <v>Profit</v>
      </c>
    </row>
    <row r="5155" spans="1:20" x14ac:dyDescent="0.3">
      <c r="A5155" t="s">
        <v>7407</v>
      </c>
      <c r="B5155" s="2">
        <v>45793</v>
      </c>
      <c r="C5155" t="s">
        <v>5065</v>
      </c>
      <c r="D5155" t="s">
        <v>46</v>
      </c>
      <c r="E5155" t="s">
        <v>53</v>
      </c>
      <c r="F5155" t="s">
        <v>54</v>
      </c>
      <c r="G5155" t="s">
        <v>79</v>
      </c>
      <c r="H5155" t="s">
        <v>23</v>
      </c>
      <c r="I5155" t="s">
        <v>36</v>
      </c>
      <c r="J5155">
        <v>4</v>
      </c>
      <c r="K5155">
        <v>24808.03</v>
      </c>
      <c r="L5155">
        <v>0.05</v>
      </c>
      <c r="M5155" s="6">
        <v>94270.51</v>
      </c>
      <c r="N5155" s="3">
        <v>74251.11</v>
      </c>
      <c r="O5155" s="6">
        <v>20019.400000000001</v>
      </c>
      <c r="P5155" t="s">
        <v>70</v>
      </c>
      <c r="Q5155" t="s">
        <v>142</v>
      </c>
      <c r="R5155" s="4">
        <f t="shared" si="240"/>
        <v>0.21236121455161325</v>
      </c>
      <c r="S5155" s="1" t="str">
        <f t="shared" si="241"/>
        <v>May-2025</v>
      </c>
      <c r="T5155" t="str">
        <f t="shared" si="242"/>
        <v>Profit</v>
      </c>
    </row>
    <row r="5156" spans="1:20" x14ac:dyDescent="0.3">
      <c r="A5156" t="s">
        <v>7408</v>
      </c>
      <c r="B5156" s="2">
        <v>45595</v>
      </c>
      <c r="C5156" t="s">
        <v>2782</v>
      </c>
      <c r="D5156" t="s">
        <v>19</v>
      </c>
      <c r="E5156" t="s">
        <v>39</v>
      </c>
      <c r="F5156" t="s">
        <v>40</v>
      </c>
      <c r="G5156" t="s">
        <v>22</v>
      </c>
      <c r="H5156" t="s">
        <v>41</v>
      </c>
      <c r="I5156" t="s">
        <v>125</v>
      </c>
      <c r="J5156">
        <v>2</v>
      </c>
      <c r="K5156">
        <v>273.83999999999997</v>
      </c>
      <c r="L5156">
        <v>0.25</v>
      </c>
      <c r="M5156" s="6">
        <v>410.76</v>
      </c>
      <c r="N5156" s="3">
        <v>351.64</v>
      </c>
      <c r="O5156" s="6">
        <v>59.12</v>
      </c>
      <c r="P5156" t="s">
        <v>49</v>
      </c>
      <c r="Q5156" t="s">
        <v>26</v>
      </c>
      <c r="R5156" s="4">
        <f t="shared" si="240"/>
        <v>0.14392832797740773</v>
      </c>
      <c r="S5156" s="1" t="str">
        <f t="shared" si="241"/>
        <v>Oct-2024</v>
      </c>
      <c r="T5156" t="str">
        <f t="shared" si="242"/>
        <v>Profit</v>
      </c>
    </row>
    <row r="5157" spans="1:20" x14ac:dyDescent="0.3">
      <c r="A5157" t="s">
        <v>7409</v>
      </c>
      <c r="B5157" s="2">
        <v>46162</v>
      </c>
      <c r="C5157" t="s">
        <v>5715</v>
      </c>
      <c r="D5157" t="s">
        <v>19</v>
      </c>
      <c r="E5157" t="s">
        <v>39</v>
      </c>
      <c r="F5157" t="s">
        <v>40</v>
      </c>
      <c r="G5157" t="s">
        <v>22</v>
      </c>
      <c r="H5157" t="s">
        <v>23</v>
      </c>
      <c r="I5157" t="s">
        <v>94</v>
      </c>
      <c r="J5157">
        <v>1</v>
      </c>
      <c r="K5157">
        <v>1103.3800000000001</v>
      </c>
      <c r="L5157">
        <v>0.05</v>
      </c>
      <c r="M5157" s="6">
        <v>1048.21</v>
      </c>
      <c r="N5157" s="3">
        <v>818.56</v>
      </c>
      <c r="O5157" s="6">
        <v>229.65</v>
      </c>
      <c r="P5157" t="s">
        <v>31</v>
      </c>
      <c r="Q5157" t="s">
        <v>26</v>
      </c>
      <c r="R5157" s="4">
        <f t="shared" si="240"/>
        <v>0.2190877782123811</v>
      </c>
      <c r="S5157" s="1" t="str">
        <f t="shared" si="241"/>
        <v>May-2026</v>
      </c>
      <c r="T5157" t="str">
        <f t="shared" si="242"/>
        <v>Profit</v>
      </c>
    </row>
    <row r="5158" spans="1:20" x14ac:dyDescent="0.3">
      <c r="A5158" t="s">
        <v>7410</v>
      </c>
      <c r="B5158" s="2">
        <v>45831</v>
      </c>
      <c r="C5158" t="s">
        <v>7226</v>
      </c>
      <c r="D5158" t="s">
        <v>19</v>
      </c>
      <c r="E5158" t="s">
        <v>58</v>
      </c>
      <c r="F5158" t="s">
        <v>68</v>
      </c>
      <c r="G5158" t="s">
        <v>79</v>
      </c>
      <c r="H5158" t="s">
        <v>74</v>
      </c>
      <c r="I5158" t="s">
        <v>137</v>
      </c>
      <c r="J5158">
        <v>5</v>
      </c>
      <c r="K5158">
        <v>24882.07</v>
      </c>
      <c r="L5158">
        <v>0.05</v>
      </c>
      <c r="M5158" s="6">
        <v>118189.83</v>
      </c>
      <c r="N5158" s="3">
        <v>81741.460000000006</v>
      </c>
      <c r="O5158" s="6">
        <v>36448.370000000003</v>
      </c>
      <c r="P5158" t="s">
        <v>25</v>
      </c>
      <c r="Q5158" t="s">
        <v>26</v>
      </c>
      <c r="R5158" s="4">
        <f t="shared" si="240"/>
        <v>0.30838837825555721</v>
      </c>
      <c r="S5158" s="1" t="str">
        <f t="shared" si="241"/>
        <v>Jun-2025</v>
      </c>
      <c r="T5158" t="str">
        <f t="shared" si="242"/>
        <v>Profit</v>
      </c>
    </row>
    <row r="5159" spans="1:20" x14ac:dyDescent="0.3">
      <c r="A5159" t="s">
        <v>7411</v>
      </c>
      <c r="B5159" s="2">
        <v>45844</v>
      </c>
      <c r="C5159" t="s">
        <v>2530</v>
      </c>
      <c r="D5159" t="s">
        <v>46</v>
      </c>
      <c r="E5159" t="s">
        <v>20</v>
      </c>
      <c r="F5159" t="s">
        <v>115</v>
      </c>
      <c r="G5159" t="s">
        <v>22</v>
      </c>
      <c r="H5159" t="s">
        <v>23</v>
      </c>
      <c r="I5159" t="s">
        <v>94</v>
      </c>
      <c r="J5159">
        <v>2</v>
      </c>
      <c r="K5159">
        <v>1179.45</v>
      </c>
      <c r="L5159">
        <v>0.2</v>
      </c>
      <c r="M5159" s="6">
        <v>1887.12</v>
      </c>
      <c r="N5159" s="3">
        <v>1686.9</v>
      </c>
      <c r="O5159" s="6">
        <v>200.22</v>
      </c>
      <c r="P5159" t="s">
        <v>25</v>
      </c>
      <c r="Q5159" t="s">
        <v>26</v>
      </c>
      <c r="R5159" s="4">
        <f t="shared" si="240"/>
        <v>0.10609818135571665</v>
      </c>
      <c r="S5159" s="1" t="str">
        <f t="shared" si="241"/>
        <v>Jul-2025</v>
      </c>
      <c r="T5159" t="str">
        <f t="shared" si="242"/>
        <v>Profit</v>
      </c>
    </row>
    <row r="5160" spans="1:20" x14ac:dyDescent="0.3">
      <c r="A5160" t="s">
        <v>7412</v>
      </c>
      <c r="B5160" s="2">
        <v>45646</v>
      </c>
      <c r="C5160" t="s">
        <v>6500</v>
      </c>
      <c r="D5160" t="s">
        <v>19</v>
      </c>
      <c r="E5160" t="s">
        <v>39</v>
      </c>
      <c r="F5160" t="s">
        <v>47</v>
      </c>
      <c r="G5160" t="s">
        <v>79</v>
      </c>
      <c r="H5160" t="s">
        <v>41</v>
      </c>
      <c r="I5160" t="s">
        <v>134</v>
      </c>
      <c r="J5160">
        <v>2</v>
      </c>
      <c r="K5160">
        <v>199.88</v>
      </c>
      <c r="L5160">
        <v>0.1</v>
      </c>
      <c r="M5160" s="6">
        <v>359.78</v>
      </c>
      <c r="N5160" s="3">
        <v>227.25</v>
      </c>
      <c r="O5160" s="6">
        <v>132.53</v>
      </c>
      <c r="P5160" t="s">
        <v>31</v>
      </c>
      <c r="Q5160" t="s">
        <v>26</v>
      </c>
      <c r="R5160" s="4">
        <f t="shared" si="240"/>
        <v>0.36836400022235816</v>
      </c>
      <c r="S5160" s="1" t="str">
        <f t="shared" si="241"/>
        <v>Dec-2024</v>
      </c>
      <c r="T5160" t="str">
        <f t="shared" si="242"/>
        <v>Profit</v>
      </c>
    </row>
    <row r="5161" spans="1:20" x14ac:dyDescent="0.3">
      <c r="A5161" t="s">
        <v>7413</v>
      </c>
      <c r="B5161" s="2">
        <v>45594</v>
      </c>
      <c r="C5161" t="s">
        <v>2077</v>
      </c>
      <c r="D5161" t="s">
        <v>46</v>
      </c>
      <c r="E5161" t="s">
        <v>34</v>
      </c>
      <c r="F5161" t="s">
        <v>35</v>
      </c>
      <c r="G5161" t="s">
        <v>29</v>
      </c>
      <c r="H5161" t="s">
        <v>41</v>
      </c>
      <c r="I5161" t="s">
        <v>134</v>
      </c>
      <c r="J5161">
        <v>1</v>
      </c>
      <c r="K5161">
        <v>274.32</v>
      </c>
      <c r="L5161">
        <v>0.15</v>
      </c>
      <c r="M5161" s="6">
        <v>233.17</v>
      </c>
      <c r="N5161" s="3">
        <v>154.59</v>
      </c>
      <c r="O5161" s="6">
        <v>78.58</v>
      </c>
      <c r="P5161" t="s">
        <v>70</v>
      </c>
      <c r="Q5161" t="s">
        <v>26</v>
      </c>
      <c r="R5161" s="4">
        <f t="shared" si="240"/>
        <v>0.33700733370502212</v>
      </c>
      <c r="S5161" s="1" t="str">
        <f t="shared" si="241"/>
        <v>Oct-2024</v>
      </c>
      <c r="T5161" t="str">
        <f t="shared" si="242"/>
        <v>Profit</v>
      </c>
    </row>
    <row r="5162" spans="1:20" x14ac:dyDescent="0.3">
      <c r="A5162" t="s">
        <v>7414</v>
      </c>
      <c r="B5162" s="2">
        <v>45787</v>
      </c>
      <c r="C5162" t="s">
        <v>1698</v>
      </c>
      <c r="D5162" t="s">
        <v>19</v>
      </c>
      <c r="E5162" t="s">
        <v>58</v>
      </c>
      <c r="F5162" t="s">
        <v>68</v>
      </c>
      <c r="G5162" t="s">
        <v>79</v>
      </c>
      <c r="H5162" t="s">
        <v>23</v>
      </c>
      <c r="I5162" t="s">
        <v>30</v>
      </c>
      <c r="J5162">
        <v>4</v>
      </c>
      <c r="K5162">
        <v>1765.9</v>
      </c>
      <c r="L5162">
        <v>0.15</v>
      </c>
      <c r="M5162" s="6">
        <v>6004.06</v>
      </c>
      <c r="N5162" s="3">
        <v>5419.52</v>
      </c>
      <c r="O5162" s="6">
        <v>584.54</v>
      </c>
      <c r="P5162" t="s">
        <v>31</v>
      </c>
      <c r="Q5162" t="s">
        <v>26</v>
      </c>
      <c r="R5162" s="4">
        <f t="shared" si="240"/>
        <v>9.7357454788926143E-2</v>
      </c>
      <c r="S5162" s="1" t="str">
        <f t="shared" si="241"/>
        <v>May-2025</v>
      </c>
      <c r="T5162" t="str">
        <f t="shared" si="242"/>
        <v>Profit</v>
      </c>
    </row>
    <row r="5163" spans="1:20" x14ac:dyDescent="0.3">
      <c r="A5163" t="s">
        <v>7415</v>
      </c>
      <c r="B5163" s="2">
        <v>45949</v>
      </c>
      <c r="C5163" t="s">
        <v>5894</v>
      </c>
      <c r="D5163" t="s">
        <v>19</v>
      </c>
      <c r="E5163" t="s">
        <v>53</v>
      </c>
      <c r="F5163" t="s">
        <v>97</v>
      </c>
      <c r="G5163" t="s">
        <v>29</v>
      </c>
      <c r="H5163" t="s">
        <v>74</v>
      </c>
      <c r="I5163" t="s">
        <v>91</v>
      </c>
      <c r="J5163">
        <v>6</v>
      </c>
      <c r="K5163">
        <v>9591.39</v>
      </c>
      <c r="L5163">
        <v>0</v>
      </c>
      <c r="M5163" s="6">
        <v>57548.34</v>
      </c>
      <c r="N5163" s="3">
        <v>40633.089999999997</v>
      </c>
      <c r="O5163" s="6">
        <v>16915.25</v>
      </c>
      <c r="P5163" t="s">
        <v>31</v>
      </c>
      <c r="Q5163" t="s">
        <v>26</v>
      </c>
      <c r="R5163" s="4">
        <f t="shared" si="240"/>
        <v>0.29393115422616883</v>
      </c>
      <c r="S5163" s="1" t="str">
        <f t="shared" si="241"/>
        <v>Oct-2025</v>
      </c>
      <c r="T5163" t="str">
        <f t="shared" si="242"/>
        <v>Profit</v>
      </c>
    </row>
    <row r="5164" spans="1:20" x14ac:dyDescent="0.3">
      <c r="A5164" t="s">
        <v>7416</v>
      </c>
      <c r="B5164" s="2">
        <v>46059</v>
      </c>
      <c r="C5164" t="s">
        <v>7417</v>
      </c>
      <c r="D5164" t="s">
        <v>52</v>
      </c>
      <c r="E5164" t="s">
        <v>34</v>
      </c>
      <c r="F5164" t="s">
        <v>90</v>
      </c>
      <c r="G5164" t="s">
        <v>22</v>
      </c>
      <c r="H5164" t="s">
        <v>41</v>
      </c>
      <c r="I5164" t="s">
        <v>48</v>
      </c>
      <c r="J5164">
        <v>4</v>
      </c>
      <c r="K5164">
        <v>59.23</v>
      </c>
      <c r="L5164">
        <v>0.1</v>
      </c>
      <c r="M5164" s="6">
        <v>213.23</v>
      </c>
      <c r="N5164" s="3">
        <v>134.02000000000001</v>
      </c>
      <c r="O5164" s="6">
        <v>79.209999999999994</v>
      </c>
      <c r="P5164" t="s">
        <v>70</v>
      </c>
      <c r="Q5164" t="s">
        <v>26</v>
      </c>
      <c r="R5164" s="4">
        <f t="shared" si="240"/>
        <v>0.37147680907939784</v>
      </c>
      <c r="S5164" s="1" t="str">
        <f t="shared" si="241"/>
        <v>Feb-2026</v>
      </c>
      <c r="T5164" t="str">
        <f t="shared" si="242"/>
        <v>Profit</v>
      </c>
    </row>
    <row r="5165" spans="1:20" x14ac:dyDescent="0.3">
      <c r="A5165" t="s">
        <v>7418</v>
      </c>
      <c r="B5165" s="2">
        <v>46265</v>
      </c>
      <c r="C5165" t="s">
        <v>3395</v>
      </c>
      <c r="D5165" t="s">
        <v>19</v>
      </c>
      <c r="E5165" t="s">
        <v>58</v>
      </c>
      <c r="F5165" t="s">
        <v>129</v>
      </c>
      <c r="G5165" t="s">
        <v>79</v>
      </c>
      <c r="H5165" t="s">
        <v>41</v>
      </c>
      <c r="I5165" t="s">
        <v>134</v>
      </c>
      <c r="J5165">
        <v>1</v>
      </c>
      <c r="K5165">
        <v>398.37</v>
      </c>
      <c r="L5165">
        <v>0.05</v>
      </c>
      <c r="M5165" s="6">
        <v>378.45</v>
      </c>
      <c r="N5165" s="3">
        <v>261.82</v>
      </c>
      <c r="O5165" s="6">
        <v>116.63</v>
      </c>
      <c r="P5165" t="s">
        <v>49</v>
      </c>
      <c r="Q5165" t="s">
        <v>26</v>
      </c>
      <c r="R5165" s="4">
        <f t="shared" si="240"/>
        <v>0.30817809486061565</v>
      </c>
      <c r="S5165" s="1" t="str">
        <f t="shared" si="241"/>
        <v>Aug-2026</v>
      </c>
      <c r="T5165" t="str">
        <f t="shared" si="242"/>
        <v>Profit</v>
      </c>
    </row>
    <row r="5166" spans="1:20" x14ac:dyDescent="0.3">
      <c r="A5166" t="s">
        <v>7419</v>
      </c>
      <c r="B5166" s="2">
        <v>45518</v>
      </c>
      <c r="C5166" t="s">
        <v>1367</v>
      </c>
      <c r="D5166" t="s">
        <v>19</v>
      </c>
      <c r="E5166" t="s">
        <v>34</v>
      </c>
      <c r="F5166" t="s">
        <v>73</v>
      </c>
      <c r="G5166" t="s">
        <v>22</v>
      </c>
      <c r="H5166" t="s">
        <v>74</v>
      </c>
      <c r="I5166" t="s">
        <v>137</v>
      </c>
      <c r="J5166">
        <v>5</v>
      </c>
      <c r="K5166">
        <v>7548.61</v>
      </c>
      <c r="L5166">
        <v>0.15</v>
      </c>
      <c r="M5166" s="6">
        <v>32081.59</v>
      </c>
      <c r="N5166" s="3">
        <v>27217.71</v>
      </c>
      <c r="O5166" s="6">
        <v>4863.88</v>
      </c>
      <c r="P5166" t="s">
        <v>70</v>
      </c>
      <c r="Q5166" t="s">
        <v>26</v>
      </c>
      <c r="R5166" s="4">
        <f t="shared" si="240"/>
        <v>0.15160969266174151</v>
      </c>
      <c r="S5166" s="1" t="str">
        <f t="shared" si="241"/>
        <v>Aug-2024</v>
      </c>
      <c r="T5166" t="str">
        <f t="shared" si="242"/>
        <v>Profit</v>
      </c>
    </row>
    <row r="5167" spans="1:20" x14ac:dyDescent="0.3">
      <c r="A5167" t="s">
        <v>7420</v>
      </c>
      <c r="B5167" s="2">
        <v>45527</v>
      </c>
      <c r="C5167" t="s">
        <v>7421</v>
      </c>
      <c r="D5167" t="s">
        <v>19</v>
      </c>
      <c r="E5167" t="s">
        <v>53</v>
      </c>
      <c r="F5167" t="s">
        <v>54</v>
      </c>
      <c r="G5167" t="s">
        <v>22</v>
      </c>
      <c r="H5167" t="s">
        <v>74</v>
      </c>
      <c r="I5167" t="s">
        <v>158</v>
      </c>
      <c r="J5167">
        <v>8</v>
      </c>
      <c r="K5167">
        <v>13435.56</v>
      </c>
      <c r="L5167">
        <v>0</v>
      </c>
      <c r="M5167" s="6">
        <v>107484.48</v>
      </c>
      <c r="N5167" s="3">
        <v>81982.62</v>
      </c>
      <c r="O5167" s="6">
        <v>25501.86</v>
      </c>
      <c r="P5167" t="s">
        <v>49</v>
      </c>
      <c r="Q5167" t="s">
        <v>26</v>
      </c>
      <c r="R5167" s="4">
        <f t="shared" si="240"/>
        <v>0.23726085849789663</v>
      </c>
      <c r="S5167" s="1" t="str">
        <f t="shared" si="241"/>
        <v>Aug-2024</v>
      </c>
      <c r="T5167" t="str">
        <f t="shared" si="242"/>
        <v>Profit</v>
      </c>
    </row>
    <row r="5168" spans="1:20" x14ac:dyDescent="0.3">
      <c r="A5168" t="s">
        <v>7422</v>
      </c>
      <c r="B5168" s="2">
        <v>46164</v>
      </c>
      <c r="C5168" t="s">
        <v>1758</v>
      </c>
      <c r="D5168" t="s">
        <v>19</v>
      </c>
      <c r="E5168" t="s">
        <v>20</v>
      </c>
      <c r="F5168" t="s">
        <v>157</v>
      </c>
      <c r="G5168" t="s">
        <v>22</v>
      </c>
      <c r="H5168" t="s">
        <v>41</v>
      </c>
      <c r="I5168" t="s">
        <v>55</v>
      </c>
      <c r="J5168">
        <v>2</v>
      </c>
      <c r="K5168">
        <v>250.58</v>
      </c>
      <c r="L5168">
        <v>0.1</v>
      </c>
      <c r="M5168" s="6">
        <v>451.04</v>
      </c>
      <c r="N5168" s="3">
        <v>389.88</v>
      </c>
      <c r="O5168" s="6">
        <v>61.16</v>
      </c>
      <c r="P5168" t="s">
        <v>49</v>
      </c>
      <c r="Q5168" t="s">
        <v>26</v>
      </c>
      <c r="R5168" s="4">
        <f t="shared" si="240"/>
        <v>0.1355977296913799</v>
      </c>
      <c r="S5168" s="1" t="str">
        <f t="shared" si="241"/>
        <v>May-2026</v>
      </c>
      <c r="T5168" t="str">
        <f t="shared" si="242"/>
        <v>Profit</v>
      </c>
    </row>
    <row r="5169" spans="1:20" x14ac:dyDescent="0.3">
      <c r="A5169" t="s">
        <v>7423</v>
      </c>
      <c r="B5169" s="2">
        <v>46183</v>
      </c>
      <c r="C5169" t="s">
        <v>4064</v>
      </c>
      <c r="D5169" t="s">
        <v>19</v>
      </c>
      <c r="E5169" t="s">
        <v>20</v>
      </c>
      <c r="F5169" t="s">
        <v>99</v>
      </c>
      <c r="G5169" t="s">
        <v>22</v>
      </c>
      <c r="H5169" t="s">
        <v>23</v>
      </c>
      <c r="I5169" t="s">
        <v>94</v>
      </c>
      <c r="J5169">
        <v>3</v>
      </c>
      <c r="K5169">
        <v>2991.77</v>
      </c>
      <c r="L5169">
        <v>0</v>
      </c>
      <c r="M5169" s="6">
        <v>8975.31</v>
      </c>
      <c r="N5169" s="3">
        <v>5523.54</v>
      </c>
      <c r="O5169" s="6">
        <v>3451.77</v>
      </c>
      <c r="P5169" t="s">
        <v>43</v>
      </c>
      <c r="Q5169" t="s">
        <v>26</v>
      </c>
      <c r="R5169" s="4">
        <f t="shared" si="240"/>
        <v>0.38458504497337698</v>
      </c>
      <c r="S5169" s="1" t="str">
        <f t="shared" si="241"/>
        <v>Jun-2026</v>
      </c>
      <c r="T5169" t="str">
        <f t="shared" si="242"/>
        <v>Profit</v>
      </c>
    </row>
    <row r="5170" spans="1:20" x14ac:dyDescent="0.3">
      <c r="A5170" t="s">
        <v>7424</v>
      </c>
      <c r="B5170" s="2">
        <v>45746</v>
      </c>
      <c r="C5170" t="s">
        <v>2763</v>
      </c>
      <c r="D5170" t="s">
        <v>46</v>
      </c>
      <c r="E5170" t="s">
        <v>34</v>
      </c>
      <c r="F5170" t="s">
        <v>65</v>
      </c>
      <c r="G5170" t="s">
        <v>79</v>
      </c>
      <c r="H5170" t="s">
        <v>23</v>
      </c>
      <c r="I5170" t="s">
        <v>94</v>
      </c>
      <c r="J5170">
        <v>1</v>
      </c>
      <c r="K5170">
        <v>3133.9</v>
      </c>
      <c r="L5170">
        <v>0.05</v>
      </c>
      <c r="M5170" s="6">
        <v>2977.2</v>
      </c>
      <c r="N5170" s="3">
        <v>2255.8200000000002</v>
      </c>
      <c r="O5170" s="6">
        <v>721.38</v>
      </c>
      <c r="P5170" t="s">
        <v>70</v>
      </c>
      <c r="Q5170" t="s">
        <v>26</v>
      </c>
      <c r="R5170" s="4">
        <f t="shared" si="240"/>
        <v>0.24230149133413947</v>
      </c>
      <c r="S5170" s="1" t="str">
        <f t="shared" si="241"/>
        <v>Mar-2025</v>
      </c>
      <c r="T5170" t="str">
        <f t="shared" si="242"/>
        <v>Profit</v>
      </c>
    </row>
    <row r="5171" spans="1:20" x14ac:dyDescent="0.3">
      <c r="A5171" t="s">
        <v>7425</v>
      </c>
      <c r="B5171" s="2">
        <v>45304</v>
      </c>
      <c r="C5171" t="s">
        <v>6923</v>
      </c>
      <c r="D5171" t="s">
        <v>52</v>
      </c>
      <c r="E5171" t="s">
        <v>34</v>
      </c>
      <c r="F5171" t="s">
        <v>65</v>
      </c>
      <c r="G5171" t="s">
        <v>22</v>
      </c>
      <c r="H5171" t="s">
        <v>23</v>
      </c>
      <c r="I5171" t="s">
        <v>94</v>
      </c>
      <c r="J5171">
        <v>1</v>
      </c>
      <c r="K5171">
        <v>2188.8000000000002</v>
      </c>
      <c r="L5171">
        <v>0</v>
      </c>
      <c r="M5171" s="6">
        <v>2188.8000000000002</v>
      </c>
      <c r="N5171" s="3">
        <v>1430.66</v>
      </c>
      <c r="O5171" s="6">
        <v>758.14</v>
      </c>
      <c r="P5171" t="s">
        <v>70</v>
      </c>
      <c r="Q5171" t="s">
        <v>26</v>
      </c>
      <c r="R5171" s="4">
        <f t="shared" si="240"/>
        <v>0.34637244152046781</v>
      </c>
      <c r="S5171" s="1" t="str">
        <f t="shared" si="241"/>
        <v>Jan-2024</v>
      </c>
      <c r="T5171" t="str">
        <f t="shared" si="242"/>
        <v>Profit</v>
      </c>
    </row>
    <row r="5172" spans="1:20" x14ac:dyDescent="0.3">
      <c r="A5172" t="s">
        <v>7426</v>
      </c>
      <c r="B5172" s="2">
        <v>45501</v>
      </c>
      <c r="C5172" t="s">
        <v>5686</v>
      </c>
      <c r="D5172" t="s">
        <v>19</v>
      </c>
      <c r="E5172" t="s">
        <v>53</v>
      </c>
      <c r="F5172" t="s">
        <v>54</v>
      </c>
      <c r="G5172" t="s">
        <v>22</v>
      </c>
      <c r="H5172" t="s">
        <v>23</v>
      </c>
      <c r="I5172" t="s">
        <v>30</v>
      </c>
      <c r="J5172">
        <v>2</v>
      </c>
      <c r="K5172">
        <v>1365.42</v>
      </c>
      <c r="L5172">
        <v>0</v>
      </c>
      <c r="M5172" s="6">
        <v>2730.84</v>
      </c>
      <c r="N5172" s="3">
        <v>2161.64</v>
      </c>
      <c r="O5172" s="6">
        <v>569.20000000000005</v>
      </c>
      <c r="P5172" t="s">
        <v>49</v>
      </c>
      <c r="Q5172" t="s">
        <v>26</v>
      </c>
      <c r="R5172" s="4">
        <f t="shared" si="240"/>
        <v>0.20843403494895343</v>
      </c>
      <c r="S5172" s="1" t="str">
        <f t="shared" si="241"/>
        <v>Jul-2024</v>
      </c>
      <c r="T5172" t="str">
        <f t="shared" si="242"/>
        <v>Profit</v>
      </c>
    </row>
    <row r="5173" spans="1:20" x14ac:dyDescent="0.3">
      <c r="A5173" t="s">
        <v>7427</v>
      </c>
      <c r="B5173" s="2">
        <v>46032</v>
      </c>
      <c r="C5173" t="s">
        <v>1365</v>
      </c>
      <c r="D5173" t="s">
        <v>52</v>
      </c>
      <c r="E5173" t="s">
        <v>20</v>
      </c>
      <c r="F5173" t="s">
        <v>205</v>
      </c>
      <c r="G5173" t="s">
        <v>22</v>
      </c>
      <c r="H5173" t="s">
        <v>23</v>
      </c>
      <c r="I5173" t="s">
        <v>24</v>
      </c>
      <c r="J5173">
        <v>4</v>
      </c>
      <c r="K5173">
        <v>44050.94</v>
      </c>
      <c r="L5173">
        <v>0.1</v>
      </c>
      <c r="M5173" s="6">
        <v>158583.38</v>
      </c>
      <c r="N5173" s="3">
        <v>92817.62</v>
      </c>
      <c r="O5173" s="6">
        <v>65765.759999999995</v>
      </c>
      <c r="P5173" t="s">
        <v>43</v>
      </c>
      <c r="Q5173" t="s">
        <v>26</v>
      </c>
      <c r="R5173" s="4">
        <f t="shared" si="240"/>
        <v>0.41470777076387194</v>
      </c>
      <c r="S5173" s="1" t="str">
        <f t="shared" si="241"/>
        <v>Jan-2026</v>
      </c>
      <c r="T5173" t="str">
        <f t="shared" si="242"/>
        <v>Profit</v>
      </c>
    </row>
    <row r="5174" spans="1:20" x14ac:dyDescent="0.3">
      <c r="A5174" t="s">
        <v>7428</v>
      </c>
      <c r="B5174" s="2">
        <v>45688</v>
      </c>
      <c r="C5174" t="s">
        <v>2777</v>
      </c>
      <c r="D5174" t="s">
        <v>46</v>
      </c>
      <c r="E5174" t="s">
        <v>39</v>
      </c>
      <c r="F5174" t="s">
        <v>47</v>
      </c>
      <c r="G5174" t="s">
        <v>22</v>
      </c>
      <c r="H5174" t="s">
        <v>74</v>
      </c>
      <c r="I5174" t="s">
        <v>158</v>
      </c>
      <c r="J5174">
        <v>1</v>
      </c>
      <c r="K5174">
        <v>11413.97</v>
      </c>
      <c r="L5174">
        <v>0.15</v>
      </c>
      <c r="M5174" s="6">
        <v>9701.8700000000008</v>
      </c>
      <c r="N5174" s="3">
        <v>6011.32</v>
      </c>
      <c r="O5174" s="6">
        <v>3690.55</v>
      </c>
      <c r="P5174" t="s">
        <v>25</v>
      </c>
      <c r="Q5174" t="s">
        <v>26</v>
      </c>
      <c r="R5174" s="4">
        <f t="shared" si="240"/>
        <v>0.3803957381412037</v>
      </c>
      <c r="S5174" s="1" t="str">
        <f t="shared" si="241"/>
        <v>Jan-2025</v>
      </c>
      <c r="T5174" t="str">
        <f t="shared" si="242"/>
        <v>Profit</v>
      </c>
    </row>
    <row r="5175" spans="1:20" x14ac:dyDescent="0.3">
      <c r="A5175" t="s">
        <v>7429</v>
      </c>
      <c r="B5175" s="2">
        <v>45391</v>
      </c>
      <c r="C5175" t="s">
        <v>7430</v>
      </c>
      <c r="D5175" t="s">
        <v>52</v>
      </c>
      <c r="E5175" t="s">
        <v>53</v>
      </c>
      <c r="F5175" t="s">
        <v>54</v>
      </c>
      <c r="G5175" t="s">
        <v>29</v>
      </c>
      <c r="H5175" t="s">
        <v>23</v>
      </c>
      <c r="I5175" t="s">
        <v>69</v>
      </c>
      <c r="J5175">
        <v>1</v>
      </c>
      <c r="K5175">
        <v>22525.58</v>
      </c>
      <c r="L5175">
        <v>0</v>
      </c>
      <c r="M5175" s="6">
        <v>22525.58</v>
      </c>
      <c r="N5175" s="3">
        <v>17236.66</v>
      </c>
      <c r="O5175" s="6">
        <v>5288.92</v>
      </c>
      <c r="P5175" t="s">
        <v>70</v>
      </c>
      <c r="Q5175" t="s">
        <v>26</v>
      </c>
      <c r="R5175" s="4">
        <f t="shared" si="240"/>
        <v>0.23479617394979396</v>
      </c>
      <c r="S5175" s="1" t="str">
        <f t="shared" si="241"/>
        <v>Apr-2024</v>
      </c>
      <c r="T5175" t="str">
        <f t="shared" si="242"/>
        <v>Profit</v>
      </c>
    </row>
    <row r="5176" spans="1:20" x14ac:dyDescent="0.3">
      <c r="A5176" t="s">
        <v>7431</v>
      </c>
      <c r="B5176" s="2">
        <v>45322</v>
      </c>
      <c r="C5176" t="s">
        <v>3261</v>
      </c>
      <c r="D5176" t="s">
        <v>19</v>
      </c>
      <c r="E5176" t="s">
        <v>39</v>
      </c>
      <c r="F5176" t="s">
        <v>220</v>
      </c>
      <c r="G5176" t="s">
        <v>79</v>
      </c>
      <c r="H5176" t="s">
        <v>41</v>
      </c>
      <c r="I5176" t="s">
        <v>42</v>
      </c>
      <c r="J5176">
        <v>4</v>
      </c>
      <c r="K5176">
        <v>212.17</v>
      </c>
      <c r="L5176">
        <v>0</v>
      </c>
      <c r="M5176" s="6">
        <v>848.68</v>
      </c>
      <c r="N5176" s="3">
        <v>599.47</v>
      </c>
      <c r="O5176" s="6">
        <v>249.21</v>
      </c>
      <c r="P5176" t="s">
        <v>31</v>
      </c>
      <c r="Q5176" t="s">
        <v>26</v>
      </c>
      <c r="R5176" s="4">
        <f t="shared" si="240"/>
        <v>0.29364424753735213</v>
      </c>
      <c r="S5176" s="1" t="str">
        <f t="shared" si="241"/>
        <v>Jan-2024</v>
      </c>
      <c r="T5176" t="str">
        <f t="shared" si="242"/>
        <v>Profit</v>
      </c>
    </row>
    <row r="5177" spans="1:20" x14ac:dyDescent="0.3">
      <c r="A5177" t="s">
        <v>7432</v>
      </c>
      <c r="B5177" s="2">
        <v>46189</v>
      </c>
      <c r="C5177" t="s">
        <v>2601</v>
      </c>
      <c r="D5177" t="s">
        <v>19</v>
      </c>
      <c r="E5177" t="s">
        <v>39</v>
      </c>
      <c r="F5177" t="s">
        <v>146</v>
      </c>
      <c r="G5177" t="s">
        <v>29</v>
      </c>
      <c r="H5177" t="s">
        <v>23</v>
      </c>
      <c r="I5177" t="s">
        <v>36</v>
      </c>
      <c r="J5177">
        <v>8</v>
      </c>
      <c r="K5177">
        <v>7650.24</v>
      </c>
      <c r="L5177">
        <v>0.05</v>
      </c>
      <c r="M5177" s="6">
        <v>58141.82</v>
      </c>
      <c r="N5177" s="3">
        <v>44781.88</v>
      </c>
      <c r="O5177" s="6">
        <v>13359.94</v>
      </c>
      <c r="P5177" t="s">
        <v>49</v>
      </c>
      <c r="Q5177" t="s">
        <v>26</v>
      </c>
      <c r="R5177" s="4">
        <f t="shared" si="240"/>
        <v>0.22978193665076188</v>
      </c>
      <c r="S5177" s="1" t="str">
        <f t="shared" si="241"/>
        <v>Jun-2026</v>
      </c>
      <c r="T5177" t="str">
        <f t="shared" si="242"/>
        <v>Profit</v>
      </c>
    </row>
    <row r="5178" spans="1:20" x14ac:dyDescent="0.3">
      <c r="A5178" t="s">
        <v>7433</v>
      </c>
      <c r="B5178" s="2">
        <v>45819</v>
      </c>
      <c r="C5178" t="s">
        <v>2629</v>
      </c>
      <c r="D5178" t="s">
        <v>19</v>
      </c>
      <c r="E5178" t="s">
        <v>39</v>
      </c>
      <c r="F5178" t="s">
        <v>40</v>
      </c>
      <c r="G5178" t="s">
        <v>22</v>
      </c>
      <c r="H5178" t="s">
        <v>74</v>
      </c>
      <c r="I5178" t="s">
        <v>137</v>
      </c>
      <c r="J5178">
        <v>1</v>
      </c>
      <c r="K5178">
        <v>10058.25</v>
      </c>
      <c r="L5178">
        <v>0.2</v>
      </c>
      <c r="M5178" s="6">
        <v>8046.6</v>
      </c>
      <c r="N5178" s="3">
        <v>6571.7</v>
      </c>
      <c r="O5178" s="6">
        <v>1474.9</v>
      </c>
      <c r="P5178" t="s">
        <v>49</v>
      </c>
      <c r="Q5178" t="s">
        <v>26</v>
      </c>
      <c r="R5178" s="4">
        <f t="shared" si="240"/>
        <v>0.18329480774488605</v>
      </c>
      <c r="S5178" s="1" t="str">
        <f t="shared" si="241"/>
        <v>Jun-2025</v>
      </c>
      <c r="T5178" t="str">
        <f t="shared" si="242"/>
        <v>Profit</v>
      </c>
    </row>
    <row r="5179" spans="1:20" x14ac:dyDescent="0.3">
      <c r="A5179" t="s">
        <v>7434</v>
      </c>
      <c r="B5179" s="2">
        <v>45940</v>
      </c>
      <c r="C5179" t="s">
        <v>878</v>
      </c>
      <c r="D5179" t="s">
        <v>19</v>
      </c>
      <c r="E5179" t="s">
        <v>58</v>
      </c>
      <c r="F5179" t="s">
        <v>54</v>
      </c>
      <c r="G5179" t="s">
        <v>22</v>
      </c>
      <c r="H5179" t="s">
        <v>23</v>
      </c>
      <c r="I5179" t="s">
        <v>30</v>
      </c>
      <c r="J5179">
        <v>2</v>
      </c>
      <c r="K5179">
        <v>1261.56</v>
      </c>
      <c r="L5179">
        <v>0.25</v>
      </c>
      <c r="M5179" s="6">
        <v>1892.34</v>
      </c>
      <c r="N5179" s="3">
        <v>1326.49</v>
      </c>
      <c r="O5179" s="6">
        <v>565.85</v>
      </c>
      <c r="P5179" t="s">
        <v>49</v>
      </c>
      <c r="Q5179" t="s">
        <v>26</v>
      </c>
      <c r="R5179" s="4">
        <f t="shared" si="240"/>
        <v>0.29902131752222116</v>
      </c>
      <c r="S5179" s="1" t="str">
        <f t="shared" si="241"/>
        <v>Oct-2025</v>
      </c>
      <c r="T5179" t="str">
        <f t="shared" si="242"/>
        <v>Profit</v>
      </c>
    </row>
    <row r="5180" spans="1:20" x14ac:dyDescent="0.3">
      <c r="A5180" t="s">
        <v>7435</v>
      </c>
      <c r="B5180" s="2">
        <v>45620</v>
      </c>
      <c r="C5180" t="s">
        <v>2992</v>
      </c>
      <c r="D5180" t="s">
        <v>19</v>
      </c>
      <c r="E5180" t="s">
        <v>39</v>
      </c>
      <c r="F5180" t="s">
        <v>220</v>
      </c>
      <c r="G5180" t="s">
        <v>29</v>
      </c>
      <c r="H5180" t="s">
        <v>74</v>
      </c>
      <c r="I5180" t="s">
        <v>75</v>
      </c>
      <c r="J5180">
        <v>2</v>
      </c>
      <c r="K5180">
        <v>4661.6899999999996</v>
      </c>
      <c r="L5180">
        <v>0.05</v>
      </c>
      <c r="M5180" s="6">
        <v>8857.2099999999991</v>
      </c>
      <c r="N5180" s="3">
        <v>7007.54</v>
      </c>
      <c r="O5180" s="6">
        <v>1849.67</v>
      </c>
      <c r="P5180" t="s">
        <v>70</v>
      </c>
      <c r="Q5180" t="s">
        <v>26</v>
      </c>
      <c r="R5180" s="4">
        <f t="shared" si="240"/>
        <v>0.20883212659516939</v>
      </c>
      <c r="S5180" s="1" t="str">
        <f t="shared" si="241"/>
        <v>Nov-2024</v>
      </c>
      <c r="T5180" t="str">
        <f t="shared" si="242"/>
        <v>Profit</v>
      </c>
    </row>
    <row r="5181" spans="1:20" x14ac:dyDescent="0.3">
      <c r="A5181" t="s">
        <v>7436</v>
      </c>
      <c r="B5181" s="2">
        <v>45457</v>
      </c>
      <c r="C5181" t="s">
        <v>708</v>
      </c>
      <c r="D5181" t="s">
        <v>52</v>
      </c>
      <c r="E5181" t="s">
        <v>39</v>
      </c>
      <c r="F5181" t="s">
        <v>120</v>
      </c>
      <c r="G5181" t="s">
        <v>29</v>
      </c>
      <c r="H5181" t="s">
        <v>41</v>
      </c>
      <c r="I5181" t="s">
        <v>55</v>
      </c>
      <c r="J5181">
        <v>6</v>
      </c>
      <c r="K5181">
        <v>190.76</v>
      </c>
      <c r="L5181">
        <v>0.15</v>
      </c>
      <c r="M5181" s="6">
        <v>972.88</v>
      </c>
      <c r="N5181" s="3">
        <v>667.94</v>
      </c>
      <c r="O5181" s="6">
        <v>304.94</v>
      </c>
      <c r="P5181" t="s">
        <v>70</v>
      </c>
      <c r="Q5181" t="s">
        <v>26</v>
      </c>
      <c r="R5181" s="4">
        <f t="shared" si="240"/>
        <v>0.31344050653729133</v>
      </c>
      <c r="S5181" s="1" t="str">
        <f t="shared" si="241"/>
        <v>Jun-2024</v>
      </c>
      <c r="T5181" t="str">
        <f t="shared" si="242"/>
        <v>Profit</v>
      </c>
    </row>
    <row r="5182" spans="1:20" x14ac:dyDescent="0.3">
      <c r="A5182" t="s">
        <v>7437</v>
      </c>
      <c r="B5182" s="2">
        <v>45750</v>
      </c>
      <c r="C5182" t="s">
        <v>6222</v>
      </c>
      <c r="D5182" t="s">
        <v>19</v>
      </c>
      <c r="E5182" t="s">
        <v>39</v>
      </c>
      <c r="F5182" t="s">
        <v>146</v>
      </c>
      <c r="G5182" t="s">
        <v>22</v>
      </c>
      <c r="H5182" t="s">
        <v>74</v>
      </c>
      <c r="I5182" t="s">
        <v>75</v>
      </c>
      <c r="J5182">
        <v>6</v>
      </c>
      <c r="K5182">
        <v>10704.69</v>
      </c>
      <c r="L5182">
        <v>0.1</v>
      </c>
      <c r="M5182" s="6">
        <v>57805.33</v>
      </c>
      <c r="N5182" s="3">
        <v>35220.44</v>
      </c>
      <c r="O5182" s="6">
        <v>22584.89</v>
      </c>
      <c r="P5182" t="s">
        <v>49</v>
      </c>
      <c r="Q5182" t="s">
        <v>26</v>
      </c>
      <c r="R5182" s="4">
        <f t="shared" si="240"/>
        <v>0.3907060127500353</v>
      </c>
      <c r="S5182" s="1" t="str">
        <f t="shared" si="241"/>
        <v>Apr-2025</v>
      </c>
      <c r="T5182" t="str">
        <f t="shared" si="242"/>
        <v>Profit</v>
      </c>
    </row>
    <row r="5183" spans="1:20" x14ac:dyDescent="0.3">
      <c r="A5183" t="s">
        <v>7438</v>
      </c>
      <c r="B5183" s="2">
        <v>46113</v>
      </c>
      <c r="C5183" t="s">
        <v>4498</v>
      </c>
      <c r="D5183" t="s">
        <v>46</v>
      </c>
      <c r="E5183" t="s">
        <v>53</v>
      </c>
      <c r="F5183" t="s">
        <v>54</v>
      </c>
      <c r="G5183" t="s">
        <v>79</v>
      </c>
      <c r="H5183" t="s">
        <v>41</v>
      </c>
      <c r="I5183" t="s">
        <v>134</v>
      </c>
      <c r="J5183">
        <v>4</v>
      </c>
      <c r="K5183">
        <v>413.32</v>
      </c>
      <c r="L5183">
        <v>0.1</v>
      </c>
      <c r="M5183" s="6">
        <v>1487.95</v>
      </c>
      <c r="N5183" s="3">
        <v>1036.18</v>
      </c>
      <c r="O5183" s="6">
        <v>451.77</v>
      </c>
      <c r="P5183" t="s">
        <v>31</v>
      </c>
      <c r="Q5183" t="s">
        <v>26</v>
      </c>
      <c r="R5183" s="4">
        <f t="shared" si="240"/>
        <v>0.30361907322154641</v>
      </c>
      <c r="S5183" s="1" t="str">
        <f t="shared" si="241"/>
        <v>Apr-2026</v>
      </c>
      <c r="T5183" t="str">
        <f t="shared" si="242"/>
        <v>Profit</v>
      </c>
    </row>
    <row r="5184" spans="1:20" x14ac:dyDescent="0.3">
      <c r="A5184" t="s">
        <v>7439</v>
      </c>
      <c r="B5184" s="2">
        <v>46243</v>
      </c>
      <c r="C5184" t="s">
        <v>7440</v>
      </c>
      <c r="D5184" t="s">
        <v>19</v>
      </c>
      <c r="E5184" t="s">
        <v>34</v>
      </c>
      <c r="F5184" t="s">
        <v>110</v>
      </c>
      <c r="G5184" t="s">
        <v>22</v>
      </c>
      <c r="H5184" t="s">
        <v>23</v>
      </c>
      <c r="I5184" t="s">
        <v>94</v>
      </c>
      <c r="J5184">
        <v>3</v>
      </c>
      <c r="K5184">
        <v>2640.4</v>
      </c>
      <c r="L5184">
        <v>0.05</v>
      </c>
      <c r="M5184" s="6">
        <v>7525.14</v>
      </c>
      <c r="N5184" s="3">
        <v>6105.94</v>
      </c>
      <c r="O5184" s="6">
        <v>1419.2</v>
      </c>
      <c r="P5184" t="s">
        <v>70</v>
      </c>
      <c r="Q5184" t="s">
        <v>26</v>
      </c>
      <c r="R5184" s="4">
        <f t="shared" si="240"/>
        <v>0.18859449790967345</v>
      </c>
      <c r="S5184" s="1" t="str">
        <f t="shared" si="241"/>
        <v>Aug-2026</v>
      </c>
      <c r="T5184" t="str">
        <f t="shared" si="242"/>
        <v>Profit</v>
      </c>
    </row>
    <row r="5185" spans="1:20" x14ac:dyDescent="0.3">
      <c r="A5185" t="s">
        <v>7441</v>
      </c>
      <c r="B5185" s="2">
        <v>46273</v>
      </c>
      <c r="C5185" t="s">
        <v>6259</v>
      </c>
      <c r="D5185" t="s">
        <v>52</v>
      </c>
      <c r="E5185" t="s">
        <v>34</v>
      </c>
      <c r="F5185" t="s">
        <v>110</v>
      </c>
      <c r="G5185" t="s">
        <v>79</v>
      </c>
      <c r="H5185" t="s">
        <v>41</v>
      </c>
      <c r="I5185" t="s">
        <v>125</v>
      </c>
      <c r="J5185">
        <v>2</v>
      </c>
      <c r="K5185">
        <v>230.09</v>
      </c>
      <c r="L5185">
        <v>0.15</v>
      </c>
      <c r="M5185" s="6">
        <v>391.15</v>
      </c>
      <c r="N5185" s="3">
        <v>354.89</v>
      </c>
      <c r="O5185" s="6">
        <v>36.26</v>
      </c>
      <c r="P5185" t="s">
        <v>43</v>
      </c>
      <c r="Q5185" t="s">
        <v>26</v>
      </c>
      <c r="R5185" s="4">
        <f t="shared" si="240"/>
        <v>9.2701009842771312E-2</v>
      </c>
      <c r="S5185" s="1" t="str">
        <f t="shared" si="241"/>
        <v>Sep-2026</v>
      </c>
      <c r="T5185" t="str">
        <f t="shared" si="242"/>
        <v>Profit</v>
      </c>
    </row>
    <row r="5186" spans="1:20" x14ac:dyDescent="0.3">
      <c r="A5186" t="s">
        <v>7442</v>
      </c>
      <c r="B5186" s="2">
        <v>46284</v>
      </c>
      <c r="C5186" t="s">
        <v>5342</v>
      </c>
      <c r="D5186" t="s">
        <v>52</v>
      </c>
      <c r="E5186" t="s">
        <v>58</v>
      </c>
      <c r="F5186" t="s">
        <v>129</v>
      </c>
      <c r="G5186" t="s">
        <v>22</v>
      </c>
      <c r="H5186" t="s">
        <v>41</v>
      </c>
      <c r="I5186" t="s">
        <v>48</v>
      </c>
      <c r="J5186">
        <v>4</v>
      </c>
      <c r="K5186">
        <v>182.01</v>
      </c>
      <c r="L5186">
        <v>0.25</v>
      </c>
      <c r="M5186" s="6">
        <v>546.03</v>
      </c>
      <c r="N5186" s="3">
        <v>559.27</v>
      </c>
      <c r="O5186" s="6">
        <v>-13.24</v>
      </c>
      <c r="P5186" t="s">
        <v>43</v>
      </c>
      <c r="Q5186" t="s">
        <v>26</v>
      </c>
      <c r="R5186" s="4">
        <f t="shared" si="240"/>
        <v>-2.424775195502079E-2</v>
      </c>
      <c r="S5186" s="1" t="str">
        <f t="shared" si="241"/>
        <v>Sep-2026</v>
      </c>
      <c r="T5186" t="str">
        <f t="shared" si="242"/>
        <v>Loss</v>
      </c>
    </row>
    <row r="5187" spans="1:20" x14ac:dyDescent="0.3">
      <c r="A5187" t="s">
        <v>7443</v>
      </c>
      <c r="B5187" s="2">
        <v>45391</v>
      </c>
      <c r="C5187" t="s">
        <v>684</v>
      </c>
      <c r="D5187" t="s">
        <v>46</v>
      </c>
      <c r="E5187" t="s">
        <v>34</v>
      </c>
      <c r="F5187" t="s">
        <v>110</v>
      </c>
      <c r="G5187" t="s">
        <v>29</v>
      </c>
      <c r="H5187" t="s">
        <v>23</v>
      </c>
      <c r="I5187" t="s">
        <v>36</v>
      </c>
      <c r="J5187">
        <v>1</v>
      </c>
      <c r="K5187">
        <v>11870.03</v>
      </c>
      <c r="L5187">
        <v>0.1</v>
      </c>
      <c r="M5187" s="6">
        <v>10683.03</v>
      </c>
      <c r="N5187" s="3">
        <v>7040</v>
      </c>
      <c r="O5187" s="6">
        <v>3643.03</v>
      </c>
      <c r="P5187" t="s">
        <v>49</v>
      </c>
      <c r="Q5187" t="s">
        <v>26</v>
      </c>
      <c r="R5187" s="4">
        <f t="shared" si="240"/>
        <v>0.34101093041955327</v>
      </c>
      <c r="S5187" s="1" t="str">
        <f t="shared" si="241"/>
        <v>Apr-2024</v>
      </c>
      <c r="T5187" t="str">
        <f t="shared" si="242"/>
        <v>Profit</v>
      </c>
    </row>
    <row r="5188" spans="1:20" x14ac:dyDescent="0.3">
      <c r="A5188" t="s">
        <v>7444</v>
      </c>
      <c r="B5188" s="2">
        <v>45912</v>
      </c>
      <c r="C5188" t="s">
        <v>5222</v>
      </c>
      <c r="D5188" t="s">
        <v>19</v>
      </c>
      <c r="E5188" t="s">
        <v>39</v>
      </c>
      <c r="F5188" t="s">
        <v>146</v>
      </c>
      <c r="G5188" t="s">
        <v>79</v>
      </c>
      <c r="H5188" t="s">
        <v>41</v>
      </c>
      <c r="I5188" t="s">
        <v>42</v>
      </c>
      <c r="J5188">
        <v>1</v>
      </c>
      <c r="K5188">
        <v>232.87</v>
      </c>
      <c r="L5188">
        <v>0.1</v>
      </c>
      <c r="M5188" s="6">
        <v>209.58</v>
      </c>
      <c r="N5188" s="3">
        <v>187.55</v>
      </c>
      <c r="O5188" s="6">
        <v>22.03</v>
      </c>
      <c r="P5188" t="s">
        <v>49</v>
      </c>
      <c r="Q5188" t="s">
        <v>26</v>
      </c>
      <c r="R5188" s="4">
        <f t="shared" si="240"/>
        <v>0.10511499188853898</v>
      </c>
      <c r="S5188" s="1" t="str">
        <f t="shared" si="241"/>
        <v>Sep-2025</v>
      </c>
      <c r="T5188" t="str">
        <f t="shared" si="242"/>
        <v>Profit</v>
      </c>
    </row>
    <row r="5189" spans="1:20" x14ac:dyDescent="0.3">
      <c r="A5189" t="s">
        <v>7445</v>
      </c>
      <c r="B5189" s="2">
        <v>46146</v>
      </c>
      <c r="C5189" t="s">
        <v>1131</v>
      </c>
      <c r="D5189" t="s">
        <v>52</v>
      </c>
      <c r="E5189" t="s">
        <v>53</v>
      </c>
      <c r="F5189" t="s">
        <v>97</v>
      </c>
      <c r="G5189" t="s">
        <v>22</v>
      </c>
      <c r="H5189" t="s">
        <v>23</v>
      </c>
      <c r="I5189" t="s">
        <v>69</v>
      </c>
      <c r="J5189">
        <v>1</v>
      </c>
      <c r="K5189">
        <v>14008.56</v>
      </c>
      <c r="L5189">
        <v>0.05</v>
      </c>
      <c r="M5189" s="6">
        <v>13308.13</v>
      </c>
      <c r="N5189" s="3">
        <v>7730.79</v>
      </c>
      <c r="O5189" s="6">
        <v>5577.34</v>
      </c>
      <c r="P5189" t="s">
        <v>49</v>
      </c>
      <c r="Q5189" t="s">
        <v>26</v>
      </c>
      <c r="R5189" s="4">
        <f t="shared" ref="R5189:R5252" si="243">IFERROR(O5189/M5189,0)</f>
        <v>0.41909268995719162</v>
      </c>
      <c r="S5189" s="1" t="str">
        <f t="shared" ref="S5189:S5252" si="244">TEXT(B5189,"mmm-yyyy")</f>
        <v>May-2026</v>
      </c>
      <c r="T5189" t="str">
        <f t="shared" ref="T5189:T5252" si="245">IF(O5189&gt;0,"Profit",IF(O5189&lt;0,"Loss","Break-Even"))</f>
        <v>Profit</v>
      </c>
    </row>
    <row r="5190" spans="1:20" x14ac:dyDescent="0.3">
      <c r="A5190" t="s">
        <v>7446</v>
      </c>
      <c r="B5190" s="2">
        <v>45464</v>
      </c>
      <c r="C5190" t="s">
        <v>2986</v>
      </c>
      <c r="D5190" t="s">
        <v>46</v>
      </c>
      <c r="E5190" t="s">
        <v>39</v>
      </c>
      <c r="F5190" t="s">
        <v>47</v>
      </c>
      <c r="G5190" t="s">
        <v>22</v>
      </c>
      <c r="H5190" t="s">
        <v>23</v>
      </c>
      <c r="I5190" t="s">
        <v>24</v>
      </c>
      <c r="J5190">
        <v>1</v>
      </c>
      <c r="K5190">
        <v>39347.339999999997</v>
      </c>
      <c r="L5190">
        <v>0.05</v>
      </c>
      <c r="M5190" s="6">
        <v>37379.97</v>
      </c>
      <c r="N5190" s="3">
        <v>28791.25</v>
      </c>
      <c r="O5190" s="6">
        <v>8588.7199999999993</v>
      </c>
      <c r="P5190" t="s">
        <v>43</v>
      </c>
      <c r="Q5190" t="s">
        <v>26</v>
      </c>
      <c r="R5190" s="4">
        <f t="shared" si="243"/>
        <v>0.22976797466664631</v>
      </c>
      <c r="S5190" s="1" t="str">
        <f t="shared" si="244"/>
        <v>Jun-2024</v>
      </c>
      <c r="T5190" t="str">
        <f t="shared" si="245"/>
        <v>Profit</v>
      </c>
    </row>
    <row r="5191" spans="1:20" x14ac:dyDescent="0.3">
      <c r="A5191" t="s">
        <v>7447</v>
      </c>
      <c r="B5191" s="2">
        <v>46040</v>
      </c>
      <c r="C5191" t="s">
        <v>2943</v>
      </c>
      <c r="D5191" t="s">
        <v>19</v>
      </c>
      <c r="E5191" t="s">
        <v>39</v>
      </c>
      <c r="F5191" t="s">
        <v>47</v>
      </c>
      <c r="G5191" t="s">
        <v>22</v>
      </c>
      <c r="H5191" t="s">
        <v>41</v>
      </c>
      <c r="I5191" t="s">
        <v>42</v>
      </c>
      <c r="J5191">
        <v>1</v>
      </c>
      <c r="K5191">
        <v>196.11</v>
      </c>
      <c r="L5191">
        <v>0</v>
      </c>
      <c r="M5191" s="6">
        <v>196.11</v>
      </c>
      <c r="N5191" s="3">
        <v>125.2</v>
      </c>
      <c r="O5191" s="6">
        <v>70.91</v>
      </c>
      <c r="P5191" t="s">
        <v>25</v>
      </c>
      <c r="Q5191" t="s">
        <v>26</v>
      </c>
      <c r="R5191" s="4">
        <f t="shared" si="243"/>
        <v>0.36158278517158732</v>
      </c>
      <c r="S5191" s="1" t="str">
        <f t="shared" si="244"/>
        <v>Jan-2026</v>
      </c>
      <c r="T5191" t="str">
        <f t="shared" si="245"/>
        <v>Profit</v>
      </c>
    </row>
    <row r="5192" spans="1:20" x14ac:dyDescent="0.3">
      <c r="A5192" t="s">
        <v>7448</v>
      </c>
      <c r="B5192" s="2">
        <v>45453</v>
      </c>
      <c r="C5192" t="s">
        <v>190</v>
      </c>
      <c r="D5192" t="s">
        <v>19</v>
      </c>
      <c r="E5192" t="s">
        <v>58</v>
      </c>
      <c r="F5192" t="s">
        <v>68</v>
      </c>
      <c r="G5192" t="s">
        <v>29</v>
      </c>
      <c r="H5192" t="s">
        <v>23</v>
      </c>
      <c r="I5192" t="s">
        <v>69</v>
      </c>
      <c r="J5192">
        <v>2</v>
      </c>
      <c r="K5192">
        <v>18836.7</v>
      </c>
      <c r="L5192">
        <v>0.05</v>
      </c>
      <c r="M5192" s="6">
        <v>35789.730000000003</v>
      </c>
      <c r="N5192" s="3">
        <v>25781.35</v>
      </c>
      <c r="O5192" s="6">
        <v>10008.379999999999</v>
      </c>
      <c r="P5192" t="s">
        <v>25</v>
      </c>
      <c r="Q5192" t="s">
        <v>26</v>
      </c>
      <c r="R5192" s="4">
        <f t="shared" si="243"/>
        <v>0.27964390902082797</v>
      </c>
      <c r="S5192" s="1" t="str">
        <f t="shared" si="244"/>
        <v>Jun-2024</v>
      </c>
      <c r="T5192" t="str">
        <f t="shared" si="245"/>
        <v>Profit</v>
      </c>
    </row>
    <row r="5193" spans="1:20" x14ac:dyDescent="0.3">
      <c r="A5193" t="s">
        <v>7449</v>
      </c>
      <c r="B5193" s="2">
        <v>46196</v>
      </c>
      <c r="C5193" t="s">
        <v>2787</v>
      </c>
      <c r="D5193" t="s">
        <v>19</v>
      </c>
      <c r="E5193" t="s">
        <v>39</v>
      </c>
      <c r="F5193" t="s">
        <v>40</v>
      </c>
      <c r="G5193" t="s">
        <v>22</v>
      </c>
      <c r="H5193" t="s">
        <v>74</v>
      </c>
      <c r="I5193" t="s">
        <v>158</v>
      </c>
      <c r="J5193">
        <v>4</v>
      </c>
      <c r="K5193">
        <v>4461.45</v>
      </c>
      <c r="L5193">
        <v>0.2</v>
      </c>
      <c r="M5193" s="6">
        <v>14276.64</v>
      </c>
      <c r="N5193" s="3">
        <v>10643.74</v>
      </c>
      <c r="O5193" s="6">
        <v>3632.9</v>
      </c>
      <c r="P5193" t="s">
        <v>70</v>
      </c>
      <c r="Q5193" t="s">
        <v>26</v>
      </c>
      <c r="R5193" s="4">
        <f t="shared" si="243"/>
        <v>0.25446463593674706</v>
      </c>
      <c r="S5193" s="1" t="str">
        <f t="shared" si="244"/>
        <v>Jun-2026</v>
      </c>
      <c r="T5193" t="str">
        <f t="shared" si="245"/>
        <v>Profit</v>
      </c>
    </row>
    <row r="5194" spans="1:20" x14ac:dyDescent="0.3">
      <c r="A5194" t="s">
        <v>7450</v>
      </c>
      <c r="B5194" s="2">
        <v>46019</v>
      </c>
      <c r="C5194" t="s">
        <v>1497</v>
      </c>
      <c r="D5194" t="s">
        <v>46</v>
      </c>
      <c r="E5194" t="s">
        <v>58</v>
      </c>
      <c r="F5194" t="s">
        <v>68</v>
      </c>
      <c r="G5194" t="s">
        <v>79</v>
      </c>
      <c r="H5194" t="s">
        <v>23</v>
      </c>
      <c r="I5194" t="s">
        <v>36</v>
      </c>
      <c r="J5194">
        <v>3</v>
      </c>
      <c r="K5194">
        <v>15932.91</v>
      </c>
      <c r="L5194">
        <v>0.1</v>
      </c>
      <c r="M5194" s="6">
        <v>43018.86</v>
      </c>
      <c r="N5194" s="3">
        <v>37563.78</v>
      </c>
      <c r="O5194" s="6">
        <v>5455.08</v>
      </c>
      <c r="P5194" t="s">
        <v>49</v>
      </c>
      <c r="Q5194" t="s">
        <v>76</v>
      </c>
      <c r="R5194" s="4">
        <f t="shared" si="243"/>
        <v>0.12680670756965665</v>
      </c>
      <c r="S5194" s="1" t="str">
        <f t="shared" si="244"/>
        <v>Dec-2025</v>
      </c>
      <c r="T5194" t="str">
        <f t="shared" si="245"/>
        <v>Profit</v>
      </c>
    </row>
    <row r="5195" spans="1:20" x14ac:dyDescent="0.3">
      <c r="A5195" t="s">
        <v>7451</v>
      </c>
      <c r="B5195" s="2">
        <v>46067</v>
      </c>
      <c r="C5195" t="s">
        <v>7452</v>
      </c>
      <c r="D5195" t="s">
        <v>52</v>
      </c>
      <c r="E5195" t="s">
        <v>39</v>
      </c>
      <c r="F5195" t="s">
        <v>120</v>
      </c>
      <c r="G5195" t="s">
        <v>22</v>
      </c>
      <c r="H5195" t="s">
        <v>74</v>
      </c>
      <c r="I5195" t="s">
        <v>91</v>
      </c>
      <c r="J5195">
        <v>5</v>
      </c>
      <c r="K5195">
        <v>11824.11</v>
      </c>
      <c r="L5195">
        <v>0.05</v>
      </c>
      <c r="M5195" s="6">
        <v>56164.52</v>
      </c>
      <c r="N5195" s="3">
        <v>37820.39</v>
      </c>
      <c r="O5195" s="6">
        <v>18344.13</v>
      </c>
      <c r="P5195" t="s">
        <v>70</v>
      </c>
      <c r="Q5195" t="s">
        <v>26</v>
      </c>
      <c r="R5195" s="4">
        <f t="shared" si="243"/>
        <v>0.32661420412744563</v>
      </c>
      <c r="S5195" s="1" t="str">
        <f t="shared" si="244"/>
        <v>Feb-2026</v>
      </c>
      <c r="T5195" t="str">
        <f t="shared" si="245"/>
        <v>Profit</v>
      </c>
    </row>
    <row r="5196" spans="1:20" x14ac:dyDescent="0.3">
      <c r="A5196" t="s">
        <v>7453</v>
      </c>
      <c r="B5196" s="2">
        <v>45554</v>
      </c>
      <c r="C5196" t="s">
        <v>6899</v>
      </c>
      <c r="D5196" t="s">
        <v>46</v>
      </c>
      <c r="E5196" t="s">
        <v>20</v>
      </c>
      <c r="F5196" t="s">
        <v>99</v>
      </c>
      <c r="G5196" t="s">
        <v>29</v>
      </c>
      <c r="H5196" t="s">
        <v>23</v>
      </c>
      <c r="I5196" t="s">
        <v>94</v>
      </c>
      <c r="J5196">
        <v>4</v>
      </c>
      <c r="K5196">
        <v>2950.1</v>
      </c>
      <c r="L5196">
        <v>0.15</v>
      </c>
      <c r="M5196" s="6">
        <v>10030.34</v>
      </c>
      <c r="N5196" s="3">
        <v>8442.82</v>
      </c>
      <c r="O5196" s="6">
        <v>1587.52</v>
      </c>
      <c r="P5196" t="s">
        <v>31</v>
      </c>
      <c r="Q5196" t="s">
        <v>26</v>
      </c>
      <c r="R5196" s="4">
        <f t="shared" si="243"/>
        <v>0.15827180334864022</v>
      </c>
      <c r="S5196" s="1" t="str">
        <f t="shared" si="244"/>
        <v>Sep-2024</v>
      </c>
      <c r="T5196" t="str">
        <f t="shared" si="245"/>
        <v>Profit</v>
      </c>
    </row>
    <row r="5197" spans="1:20" x14ac:dyDescent="0.3">
      <c r="A5197" t="s">
        <v>7454</v>
      </c>
      <c r="B5197" s="2">
        <v>46095</v>
      </c>
      <c r="C5197" t="s">
        <v>1607</v>
      </c>
      <c r="D5197" t="s">
        <v>19</v>
      </c>
      <c r="E5197" t="s">
        <v>34</v>
      </c>
      <c r="F5197" t="s">
        <v>65</v>
      </c>
      <c r="G5197" t="s">
        <v>79</v>
      </c>
      <c r="H5197" t="s">
        <v>41</v>
      </c>
      <c r="I5197" t="s">
        <v>62</v>
      </c>
      <c r="J5197">
        <v>4</v>
      </c>
      <c r="K5197">
        <v>221.9</v>
      </c>
      <c r="L5197">
        <v>0</v>
      </c>
      <c r="M5197" s="6">
        <v>887.6</v>
      </c>
      <c r="N5197" s="3">
        <v>491.02</v>
      </c>
      <c r="O5197" s="6">
        <v>396.58</v>
      </c>
      <c r="P5197" t="s">
        <v>43</v>
      </c>
      <c r="Q5197" t="s">
        <v>26</v>
      </c>
      <c r="R5197" s="4">
        <f t="shared" si="243"/>
        <v>0.44680036052275796</v>
      </c>
      <c r="S5197" s="1" t="str">
        <f t="shared" si="244"/>
        <v>Mar-2026</v>
      </c>
      <c r="T5197" t="str">
        <f t="shared" si="245"/>
        <v>Profit</v>
      </c>
    </row>
    <row r="5198" spans="1:20" x14ac:dyDescent="0.3">
      <c r="A5198" t="s">
        <v>7455</v>
      </c>
      <c r="B5198" s="2">
        <v>45565</v>
      </c>
      <c r="C5198" t="s">
        <v>1497</v>
      </c>
      <c r="D5198" t="s">
        <v>19</v>
      </c>
      <c r="E5198" t="s">
        <v>39</v>
      </c>
      <c r="F5198" t="s">
        <v>47</v>
      </c>
      <c r="G5198" t="s">
        <v>29</v>
      </c>
      <c r="H5198" t="s">
        <v>74</v>
      </c>
      <c r="I5198" t="s">
        <v>75</v>
      </c>
      <c r="J5198">
        <v>3</v>
      </c>
      <c r="K5198">
        <v>11727.3</v>
      </c>
      <c r="L5198">
        <v>0.05</v>
      </c>
      <c r="M5198" s="6">
        <v>33422.800000000003</v>
      </c>
      <c r="N5198" s="3">
        <v>24241.8</v>
      </c>
      <c r="O5198" s="6">
        <v>9181</v>
      </c>
      <c r="P5198" t="s">
        <v>70</v>
      </c>
      <c r="Q5198" t="s">
        <v>26</v>
      </c>
      <c r="R5198" s="4">
        <f t="shared" si="243"/>
        <v>0.27469272472683315</v>
      </c>
      <c r="S5198" s="1" t="str">
        <f t="shared" si="244"/>
        <v>Sep-2024</v>
      </c>
      <c r="T5198" t="str">
        <f t="shared" si="245"/>
        <v>Profit</v>
      </c>
    </row>
    <row r="5199" spans="1:20" x14ac:dyDescent="0.3">
      <c r="A5199" t="s">
        <v>7456</v>
      </c>
      <c r="B5199" s="2">
        <v>45294</v>
      </c>
      <c r="C5199" t="s">
        <v>659</v>
      </c>
      <c r="D5199" t="s">
        <v>19</v>
      </c>
      <c r="E5199" t="s">
        <v>20</v>
      </c>
      <c r="F5199" t="s">
        <v>99</v>
      </c>
      <c r="G5199" t="s">
        <v>79</v>
      </c>
      <c r="H5199" t="s">
        <v>23</v>
      </c>
      <c r="I5199" t="s">
        <v>30</v>
      </c>
      <c r="J5199">
        <v>10</v>
      </c>
      <c r="K5199">
        <v>602.78</v>
      </c>
      <c r="L5199">
        <v>0</v>
      </c>
      <c r="M5199" s="6">
        <v>6027.8</v>
      </c>
      <c r="N5199" s="3">
        <v>3704.68</v>
      </c>
      <c r="O5199" s="6">
        <v>2323.12</v>
      </c>
      <c r="P5199" t="s">
        <v>31</v>
      </c>
      <c r="Q5199" t="s">
        <v>26</v>
      </c>
      <c r="R5199" s="4">
        <f t="shared" si="243"/>
        <v>0.38540097548027469</v>
      </c>
      <c r="S5199" s="1" t="str">
        <f t="shared" si="244"/>
        <v>Jan-2024</v>
      </c>
      <c r="T5199" t="str">
        <f t="shared" si="245"/>
        <v>Profit</v>
      </c>
    </row>
    <row r="5200" spans="1:20" x14ac:dyDescent="0.3">
      <c r="A5200" t="s">
        <v>7457</v>
      </c>
      <c r="B5200" s="2">
        <v>45319</v>
      </c>
      <c r="C5200" t="s">
        <v>7458</v>
      </c>
      <c r="D5200" t="s">
        <v>19</v>
      </c>
      <c r="E5200" t="s">
        <v>34</v>
      </c>
      <c r="F5200" t="s">
        <v>110</v>
      </c>
      <c r="G5200" t="s">
        <v>79</v>
      </c>
      <c r="H5200" t="s">
        <v>74</v>
      </c>
      <c r="I5200" t="s">
        <v>137</v>
      </c>
      <c r="J5200">
        <v>1</v>
      </c>
      <c r="K5200">
        <v>20692.599999999999</v>
      </c>
      <c r="L5200">
        <v>0</v>
      </c>
      <c r="M5200" s="6">
        <v>20692.599999999999</v>
      </c>
      <c r="N5200" s="3">
        <v>10781.45</v>
      </c>
      <c r="O5200" s="6">
        <v>9911.15</v>
      </c>
      <c r="P5200" t="s">
        <v>43</v>
      </c>
      <c r="Q5200" t="s">
        <v>26</v>
      </c>
      <c r="R5200" s="4">
        <f t="shared" si="243"/>
        <v>0.478970743164223</v>
      </c>
      <c r="S5200" s="1" t="str">
        <f t="shared" si="244"/>
        <v>Jan-2024</v>
      </c>
      <c r="T5200" t="str">
        <f t="shared" si="245"/>
        <v>Profit</v>
      </c>
    </row>
    <row r="5201" spans="1:20" x14ac:dyDescent="0.3">
      <c r="A5201" t="s">
        <v>7459</v>
      </c>
      <c r="B5201" s="2">
        <v>45617</v>
      </c>
      <c r="C5201" t="s">
        <v>2572</v>
      </c>
      <c r="D5201" t="s">
        <v>46</v>
      </c>
      <c r="E5201" t="s">
        <v>53</v>
      </c>
      <c r="F5201" t="s">
        <v>90</v>
      </c>
      <c r="G5201" t="s">
        <v>22</v>
      </c>
      <c r="H5201" t="s">
        <v>23</v>
      </c>
      <c r="I5201" t="s">
        <v>24</v>
      </c>
      <c r="J5201">
        <v>1</v>
      </c>
      <c r="K5201">
        <v>73067.5</v>
      </c>
      <c r="L5201">
        <v>0.15</v>
      </c>
      <c r="M5201" s="6">
        <v>62107.38</v>
      </c>
      <c r="N5201" s="3">
        <v>51914.89</v>
      </c>
      <c r="O5201" s="6">
        <v>10192.49</v>
      </c>
      <c r="P5201" t="s">
        <v>43</v>
      </c>
      <c r="Q5201" t="s">
        <v>26</v>
      </c>
      <c r="R5201" s="4">
        <f t="shared" si="243"/>
        <v>0.1641107707328823</v>
      </c>
      <c r="S5201" s="1" t="str">
        <f t="shared" si="244"/>
        <v>Nov-2024</v>
      </c>
      <c r="T5201" t="str">
        <f t="shared" si="245"/>
        <v>Profit</v>
      </c>
    </row>
    <row r="5202" spans="1:20" x14ac:dyDescent="0.3">
      <c r="A5202" t="s">
        <v>7460</v>
      </c>
      <c r="B5202" s="2">
        <v>46231</v>
      </c>
      <c r="C5202" t="s">
        <v>1388</v>
      </c>
      <c r="D5202" t="s">
        <v>19</v>
      </c>
      <c r="E5202" t="s">
        <v>20</v>
      </c>
      <c r="F5202" t="s">
        <v>115</v>
      </c>
      <c r="G5202" t="s">
        <v>79</v>
      </c>
      <c r="H5202" t="s">
        <v>23</v>
      </c>
      <c r="I5202" t="s">
        <v>59</v>
      </c>
      <c r="J5202">
        <v>1</v>
      </c>
      <c r="K5202">
        <v>5423.89</v>
      </c>
      <c r="L5202">
        <v>0</v>
      </c>
      <c r="M5202" s="6">
        <v>5423.89</v>
      </c>
      <c r="N5202" s="3">
        <v>2930.05</v>
      </c>
      <c r="O5202" s="6">
        <v>2493.84</v>
      </c>
      <c r="P5202" t="s">
        <v>31</v>
      </c>
      <c r="Q5202" t="s">
        <v>142</v>
      </c>
      <c r="R5202" s="4">
        <f t="shared" si="243"/>
        <v>0.45978808567282892</v>
      </c>
      <c r="S5202" s="1" t="str">
        <f t="shared" si="244"/>
        <v>Jul-2026</v>
      </c>
      <c r="T5202" t="str">
        <f t="shared" si="245"/>
        <v>Profit</v>
      </c>
    </row>
    <row r="5203" spans="1:20" x14ac:dyDescent="0.3">
      <c r="A5203" t="s">
        <v>7461</v>
      </c>
      <c r="B5203" s="2">
        <v>45440</v>
      </c>
      <c r="C5203" t="s">
        <v>6617</v>
      </c>
      <c r="D5203" t="s">
        <v>19</v>
      </c>
      <c r="E5203" t="s">
        <v>58</v>
      </c>
      <c r="F5203" t="s">
        <v>339</v>
      </c>
      <c r="G5203" t="s">
        <v>22</v>
      </c>
      <c r="H5203" t="s">
        <v>41</v>
      </c>
      <c r="I5203" t="s">
        <v>134</v>
      </c>
      <c r="J5203">
        <v>2</v>
      </c>
      <c r="K5203">
        <v>428.19</v>
      </c>
      <c r="L5203">
        <v>0.1</v>
      </c>
      <c r="M5203" s="6">
        <v>770.74</v>
      </c>
      <c r="N5203" s="3">
        <v>557.44000000000005</v>
      </c>
      <c r="O5203" s="6">
        <v>213.3</v>
      </c>
      <c r="P5203" t="s">
        <v>25</v>
      </c>
      <c r="Q5203" t="s">
        <v>26</v>
      </c>
      <c r="R5203" s="4">
        <f t="shared" si="243"/>
        <v>0.27674702234216469</v>
      </c>
      <c r="S5203" s="1" t="str">
        <f t="shared" si="244"/>
        <v>May-2024</v>
      </c>
      <c r="T5203" t="str">
        <f t="shared" si="245"/>
        <v>Profit</v>
      </c>
    </row>
    <row r="5204" spans="1:20" x14ac:dyDescent="0.3">
      <c r="A5204" t="s">
        <v>7462</v>
      </c>
      <c r="B5204" s="2">
        <v>45831</v>
      </c>
      <c r="C5204" t="s">
        <v>3805</v>
      </c>
      <c r="D5204" t="s">
        <v>46</v>
      </c>
      <c r="E5204" t="s">
        <v>53</v>
      </c>
      <c r="F5204" t="s">
        <v>65</v>
      </c>
      <c r="G5204" t="s">
        <v>22</v>
      </c>
      <c r="H5204" t="s">
        <v>41</v>
      </c>
      <c r="I5204" t="s">
        <v>42</v>
      </c>
      <c r="J5204">
        <v>3</v>
      </c>
      <c r="K5204">
        <v>170.74</v>
      </c>
      <c r="L5204">
        <v>0.1</v>
      </c>
      <c r="M5204" s="6">
        <v>461</v>
      </c>
      <c r="N5204" s="3">
        <v>322.83</v>
      </c>
      <c r="O5204" s="6">
        <v>138.16999999999999</v>
      </c>
      <c r="P5204" t="s">
        <v>31</v>
      </c>
      <c r="Q5204" t="s">
        <v>26</v>
      </c>
      <c r="R5204" s="4">
        <f t="shared" si="243"/>
        <v>0.29971800433839479</v>
      </c>
      <c r="S5204" s="1" t="str">
        <f t="shared" si="244"/>
        <v>Jun-2025</v>
      </c>
      <c r="T5204" t="str">
        <f t="shared" si="245"/>
        <v>Profit</v>
      </c>
    </row>
    <row r="5205" spans="1:20" x14ac:dyDescent="0.3">
      <c r="A5205" t="s">
        <v>7463</v>
      </c>
      <c r="B5205" s="2">
        <v>45779</v>
      </c>
      <c r="C5205" t="s">
        <v>4886</v>
      </c>
      <c r="D5205" t="s">
        <v>52</v>
      </c>
      <c r="E5205" t="s">
        <v>34</v>
      </c>
      <c r="F5205" t="s">
        <v>110</v>
      </c>
      <c r="G5205" t="s">
        <v>29</v>
      </c>
      <c r="H5205" t="s">
        <v>41</v>
      </c>
      <c r="I5205" t="s">
        <v>48</v>
      </c>
      <c r="J5205">
        <v>3</v>
      </c>
      <c r="K5205">
        <v>79.06</v>
      </c>
      <c r="L5205">
        <v>0.25</v>
      </c>
      <c r="M5205" s="6">
        <v>177.88</v>
      </c>
      <c r="N5205" s="3">
        <v>174.8</v>
      </c>
      <c r="O5205" s="6">
        <v>3.08</v>
      </c>
      <c r="P5205" t="s">
        <v>49</v>
      </c>
      <c r="Q5205" t="s">
        <v>26</v>
      </c>
      <c r="R5205" s="4">
        <f t="shared" si="243"/>
        <v>1.7315043849786375E-2</v>
      </c>
      <c r="S5205" s="1" t="str">
        <f t="shared" si="244"/>
        <v>May-2025</v>
      </c>
      <c r="T5205" t="str">
        <f t="shared" si="245"/>
        <v>Profit</v>
      </c>
    </row>
    <row r="5206" spans="1:20" x14ac:dyDescent="0.3">
      <c r="A5206" t="s">
        <v>7464</v>
      </c>
      <c r="B5206" s="2">
        <v>46113</v>
      </c>
      <c r="C5206" t="s">
        <v>5412</v>
      </c>
      <c r="D5206" t="s">
        <v>52</v>
      </c>
      <c r="E5206" t="s">
        <v>53</v>
      </c>
      <c r="F5206" t="s">
        <v>65</v>
      </c>
      <c r="G5206" t="s">
        <v>22</v>
      </c>
      <c r="H5206" t="s">
        <v>41</v>
      </c>
      <c r="I5206" t="s">
        <v>42</v>
      </c>
      <c r="J5206">
        <v>5</v>
      </c>
      <c r="K5206">
        <v>220.77</v>
      </c>
      <c r="L5206">
        <v>0.1</v>
      </c>
      <c r="M5206" s="6">
        <v>993.47</v>
      </c>
      <c r="N5206" s="3">
        <v>781.06</v>
      </c>
      <c r="O5206" s="6">
        <v>212.41</v>
      </c>
      <c r="P5206" t="s">
        <v>43</v>
      </c>
      <c r="Q5206" t="s">
        <v>26</v>
      </c>
      <c r="R5206" s="4">
        <f t="shared" si="243"/>
        <v>0.21380615418684007</v>
      </c>
      <c r="S5206" s="1" t="str">
        <f t="shared" si="244"/>
        <v>Apr-2026</v>
      </c>
      <c r="T5206" t="str">
        <f t="shared" si="245"/>
        <v>Profit</v>
      </c>
    </row>
    <row r="5207" spans="1:20" x14ac:dyDescent="0.3">
      <c r="A5207" t="s">
        <v>7465</v>
      </c>
      <c r="B5207" s="2">
        <v>45729</v>
      </c>
      <c r="C5207" t="s">
        <v>1064</v>
      </c>
      <c r="D5207" t="s">
        <v>19</v>
      </c>
      <c r="E5207" t="s">
        <v>53</v>
      </c>
      <c r="F5207" t="s">
        <v>90</v>
      </c>
      <c r="G5207" t="s">
        <v>22</v>
      </c>
      <c r="H5207" t="s">
        <v>23</v>
      </c>
      <c r="I5207" t="s">
        <v>30</v>
      </c>
      <c r="J5207">
        <v>1</v>
      </c>
      <c r="K5207">
        <v>1195.32</v>
      </c>
      <c r="L5207">
        <v>0.15</v>
      </c>
      <c r="M5207" s="6">
        <v>1016.02</v>
      </c>
      <c r="N5207" s="3">
        <v>798.26</v>
      </c>
      <c r="O5207" s="6">
        <v>217.76</v>
      </c>
      <c r="P5207" t="s">
        <v>25</v>
      </c>
      <c r="Q5207" t="s">
        <v>26</v>
      </c>
      <c r="R5207" s="4">
        <f t="shared" si="243"/>
        <v>0.21432648963603079</v>
      </c>
      <c r="S5207" s="1" t="str">
        <f t="shared" si="244"/>
        <v>Mar-2025</v>
      </c>
      <c r="T5207" t="str">
        <f t="shared" si="245"/>
        <v>Profit</v>
      </c>
    </row>
    <row r="5208" spans="1:20" x14ac:dyDescent="0.3">
      <c r="A5208" t="s">
        <v>7466</v>
      </c>
      <c r="B5208" s="2">
        <v>45356</v>
      </c>
      <c r="C5208" t="s">
        <v>516</v>
      </c>
      <c r="D5208" t="s">
        <v>52</v>
      </c>
      <c r="E5208" t="s">
        <v>58</v>
      </c>
      <c r="F5208" t="s">
        <v>68</v>
      </c>
      <c r="G5208" t="s">
        <v>79</v>
      </c>
      <c r="H5208" t="s">
        <v>23</v>
      </c>
      <c r="I5208" t="s">
        <v>59</v>
      </c>
      <c r="J5208">
        <v>4</v>
      </c>
      <c r="K5208">
        <v>6050.95</v>
      </c>
      <c r="L5208">
        <v>0.15</v>
      </c>
      <c r="M5208" s="6">
        <v>20573.23</v>
      </c>
      <c r="N5208" s="3">
        <v>18888.82</v>
      </c>
      <c r="O5208" s="6">
        <v>1684.41</v>
      </c>
      <c r="P5208" t="s">
        <v>49</v>
      </c>
      <c r="Q5208" t="s">
        <v>26</v>
      </c>
      <c r="R5208" s="4">
        <f t="shared" si="243"/>
        <v>8.1873872017179619E-2</v>
      </c>
      <c r="S5208" s="1" t="str">
        <f t="shared" si="244"/>
        <v>Mar-2024</v>
      </c>
      <c r="T5208" t="str">
        <f t="shared" si="245"/>
        <v>Profit</v>
      </c>
    </row>
    <row r="5209" spans="1:20" x14ac:dyDescent="0.3">
      <c r="A5209" t="s">
        <v>7467</v>
      </c>
      <c r="B5209" s="2">
        <v>45647</v>
      </c>
      <c r="C5209" t="s">
        <v>2200</v>
      </c>
      <c r="D5209" t="s">
        <v>19</v>
      </c>
      <c r="E5209" t="s">
        <v>34</v>
      </c>
      <c r="F5209" t="s">
        <v>110</v>
      </c>
      <c r="G5209" t="s">
        <v>79</v>
      </c>
      <c r="H5209" t="s">
        <v>23</v>
      </c>
      <c r="I5209" t="s">
        <v>59</v>
      </c>
      <c r="J5209">
        <v>4</v>
      </c>
      <c r="K5209">
        <v>1034.8800000000001</v>
      </c>
      <c r="L5209">
        <v>0.1</v>
      </c>
      <c r="M5209" s="6">
        <v>3725.57</v>
      </c>
      <c r="N5209" s="3">
        <v>2989.13</v>
      </c>
      <c r="O5209" s="6">
        <v>736.44</v>
      </c>
      <c r="P5209" t="s">
        <v>43</v>
      </c>
      <c r="Q5209" t="s">
        <v>26</v>
      </c>
      <c r="R5209" s="4">
        <f t="shared" si="243"/>
        <v>0.19767176566270397</v>
      </c>
      <c r="S5209" s="1" t="str">
        <f t="shared" si="244"/>
        <v>Dec-2024</v>
      </c>
      <c r="T5209" t="str">
        <f t="shared" si="245"/>
        <v>Profit</v>
      </c>
    </row>
    <row r="5210" spans="1:20" x14ac:dyDescent="0.3">
      <c r="A5210" t="s">
        <v>7468</v>
      </c>
      <c r="B5210" s="2">
        <v>45824</v>
      </c>
      <c r="C5210" t="s">
        <v>1181</v>
      </c>
      <c r="D5210" t="s">
        <v>46</v>
      </c>
      <c r="E5210" t="s">
        <v>58</v>
      </c>
      <c r="F5210" t="s">
        <v>68</v>
      </c>
      <c r="G5210" t="s">
        <v>22</v>
      </c>
      <c r="H5210" t="s">
        <v>41</v>
      </c>
      <c r="I5210" t="s">
        <v>42</v>
      </c>
      <c r="J5210">
        <v>2</v>
      </c>
      <c r="K5210">
        <v>139.71</v>
      </c>
      <c r="L5210">
        <v>0.05</v>
      </c>
      <c r="M5210" s="6">
        <v>265.45</v>
      </c>
      <c r="N5210" s="3">
        <v>223.08</v>
      </c>
      <c r="O5210" s="6">
        <v>42.37</v>
      </c>
      <c r="P5210" t="s">
        <v>25</v>
      </c>
      <c r="Q5210" t="s">
        <v>26</v>
      </c>
      <c r="R5210" s="4">
        <f t="shared" si="243"/>
        <v>0.15961574684498023</v>
      </c>
      <c r="S5210" s="1" t="str">
        <f t="shared" si="244"/>
        <v>Jun-2025</v>
      </c>
      <c r="T5210" t="str">
        <f t="shared" si="245"/>
        <v>Profit</v>
      </c>
    </row>
    <row r="5211" spans="1:20" x14ac:dyDescent="0.3">
      <c r="A5211" t="s">
        <v>7469</v>
      </c>
      <c r="B5211" s="2">
        <v>45543</v>
      </c>
      <c r="C5211" t="s">
        <v>4160</v>
      </c>
      <c r="D5211" t="s">
        <v>52</v>
      </c>
      <c r="E5211" t="s">
        <v>39</v>
      </c>
      <c r="F5211" t="s">
        <v>220</v>
      </c>
      <c r="G5211" t="s">
        <v>22</v>
      </c>
      <c r="H5211" t="s">
        <v>74</v>
      </c>
      <c r="I5211" t="s">
        <v>91</v>
      </c>
      <c r="J5211">
        <v>1</v>
      </c>
      <c r="K5211">
        <v>5640.59</v>
      </c>
      <c r="L5211">
        <v>0.1</v>
      </c>
      <c r="M5211" s="6">
        <v>5076.53</v>
      </c>
      <c r="N5211" s="3">
        <v>3222.78</v>
      </c>
      <c r="O5211" s="6">
        <v>1853.75</v>
      </c>
      <c r="P5211" t="s">
        <v>31</v>
      </c>
      <c r="Q5211" t="s">
        <v>26</v>
      </c>
      <c r="R5211" s="4">
        <f t="shared" si="243"/>
        <v>0.36516084805959981</v>
      </c>
      <c r="S5211" s="1" t="str">
        <f t="shared" si="244"/>
        <v>Sep-2024</v>
      </c>
      <c r="T5211" t="str">
        <f t="shared" si="245"/>
        <v>Profit</v>
      </c>
    </row>
    <row r="5212" spans="1:20" x14ac:dyDescent="0.3">
      <c r="A5212" t="s">
        <v>7470</v>
      </c>
      <c r="B5212" s="2">
        <v>45526</v>
      </c>
      <c r="C5212" t="s">
        <v>2522</v>
      </c>
      <c r="D5212" t="s">
        <v>52</v>
      </c>
      <c r="E5212" t="s">
        <v>58</v>
      </c>
      <c r="F5212" t="s">
        <v>339</v>
      </c>
      <c r="G5212" t="s">
        <v>22</v>
      </c>
      <c r="H5212" t="s">
        <v>74</v>
      </c>
      <c r="I5212" t="s">
        <v>91</v>
      </c>
      <c r="J5212">
        <v>1</v>
      </c>
      <c r="K5212">
        <v>8486.98</v>
      </c>
      <c r="L5212">
        <v>0.15</v>
      </c>
      <c r="M5212" s="6">
        <v>7213.93</v>
      </c>
      <c r="N5212" s="3">
        <v>5423.2</v>
      </c>
      <c r="O5212" s="6">
        <v>1790.73</v>
      </c>
      <c r="P5212" t="s">
        <v>43</v>
      </c>
      <c r="Q5212" t="s">
        <v>26</v>
      </c>
      <c r="R5212" s="4">
        <f t="shared" si="243"/>
        <v>0.24823223956983226</v>
      </c>
      <c r="S5212" s="1" t="str">
        <f t="shared" si="244"/>
        <v>Aug-2024</v>
      </c>
      <c r="T5212" t="str">
        <f t="shared" si="245"/>
        <v>Profit</v>
      </c>
    </row>
    <row r="5213" spans="1:20" x14ac:dyDescent="0.3">
      <c r="A5213" t="s">
        <v>7471</v>
      </c>
      <c r="B5213" s="2">
        <v>45518</v>
      </c>
      <c r="C5213" t="s">
        <v>1044</v>
      </c>
      <c r="D5213" t="s">
        <v>19</v>
      </c>
      <c r="E5213" t="s">
        <v>34</v>
      </c>
      <c r="F5213" t="s">
        <v>35</v>
      </c>
      <c r="G5213" t="s">
        <v>79</v>
      </c>
      <c r="H5213" t="s">
        <v>41</v>
      </c>
      <c r="I5213" t="s">
        <v>134</v>
      </c>
      <c r="J5213">
        <v>1</v>
      </c>
      <c r="K5213">
        <v>189.08</v>
      </c>
      <c r="L5213">
        <v>0.15</v>
      </c>
      <c r="M5213" s="6">
        <v>160.72</v>
      </c>
      <c r="N5213" s="3">
        <v>117.37</v>
      </c>
      <c r="O5213" s="6">
        <v>43.35</v>
      </c>
      <c r="P5213" t="s">
        <v>31</v>
      </c>
      <c r="Q5213" t="s">
        <v>26</v>
      </c>
      <c r="R5213" s="4">
        <f t="shared" si="243"/>
        <v>0.26972374315579889</v>
      </c>
      <c r="S5213" s="1" t="str">
        <f t="shared" si="244"/>
        <v>Aug-2024</v>
      </c>
      <c r="T5213" t="str">
        <f t="shared" si="245"/>
        <v>Profit</v>
      </c>
    </row>
    <row r="5214" spans="1:20" x14ac:dyDescent="0.3">
      <c r="A5214" t="s">
        <v>7472</v>
      </c>
      <c r="B5214" s="2">
        <v>45816</v>
      </c>
      <c r="C5214" t="s">
        <v>2115</v>
      </c>
      <c r="D5214" t="s">
        <v>46</v>
      </c>
      <c r="E5214" t="s">
        <v>34</v>
      </c>
      <c r="F5214" t="s">
        <v>110</v>
      </c>
      <c r="G5214" t="s">
        <v>79</v>
      </c>
      <c r="H5214" t="s">
        <v>23</v>
      </c>
      <c r="I5214" t="s">
        <v>30</v>
      </c>
      <c r="J5214">
        <v>1</v>
      </c>
      <c r="K5214">
        <v>2485.69</v>
      </c>
      <c r="L5214">
        <v>0.2</v>
      </c>
      <c r="M5214" s="6">
        <v>1988.55</v>
      </c>
      <c r="N5214" s="3">
        <v>1411.19</v>
      </c>
      <c r="O5214" s="6">
        <v>577.36</v>
      </c>
      <c r="P5214" t="s">
        <v>31</v>
      </c>
      <c r="Q5214" t="s">
        <v>26</v>
      </c>
      <c r="R5214" s="4">
        <f t="shared" si="243"/>
        <v>0.29034220914736869</v>
      </c>
      <c r="S5214" s="1" t="str">
        <f t="shared" si="244"/>
        <v>Jun-2025</v>
      </c>
      <c r="T5214" t="str">
        <f t="shared" si="245"/>
        <v>Profit</v>
      </c>
    </row>
    <row r="5215" spans="1:20" x14ac:dyDescent="0.3">
      <c r="A5215" t="s">
        <v>7473</v>
      </c>
      <c r="B5215" s="2">
        <v>45604</v>
      </c>
      <c r="C5215" t="s">
        <v>2188</v>
      </c>
      <c r="D5215" t="s">
        <v>19</v>
      </c>
      <c r="E5215" t="s">
        <v>58</v>
      </c>
      <c r="F5215" t="s">
        <v>68</v>
      </c>
      <c r="G5215" t="s">
        <v>79</v>
      </c>
      <c r="H5215" t="s">
        <v>74</v>
      </c>
      <c r="I5215" t="s">
        <v>158</v>
      </c>
      <c r="J5215">
        <v>2</v>
      </c>
      <c r="K5215">
        <v>8103.73</v>
      </c>
      <c r="L5215">
        <v>0</v>
      </c>
      <c r="M5215" s="6">
        <v>16207.46</v>
      </c>
      <c r="N5215" s="3">
        <v>11247.22</v>
      </c>
      <c r="O5215" s="6">
        <v>4960.24</v>
      </c>
      <c r="P5215" t="s">
        <v>49</v>
      </c>
      <c r="Q5215" t="s">
        <v>26</v>
      </c>
      <c r="R5215" s="4">
        <f t="shared" si="243"/>
        <v>0.3060467216948245</v>
      </c>
      <c r="S5215" s="1" t="str">
        <f t="shared" si="244"/>
        <v>Nov-2024</v>
      </c>
      <c r="T5215" t="str">
        <f t="shared" si="245"/>
        <v>Profit</v>
      </c>
    </row>
    <row r="5216" spans="1:20" x14ac:dyDescent="0.3">
      <c r="A5216" t="s">
        <v>7474</v>
      </c>
      <c r="B5216" s="2">
        <v>45340</v>
      </c>
      <c r="C5216" t="s">
        <v>3923</v>
      </c>
      <c r="D5216" t="s">
        <v>19</v>
      </c>
      <c r="E5216" t="s">
        <v>20</v>
      </c>
      <c r="F5216" t="s">
        <v>115</v>
      </c>
      <c r="G5216" t="s">
        <v>79</v>
      </c>
      <c r="H5216" t="s">
        <v>23</v>
      </c>
      <c r="I5216" t="s">
        <v>24</v>
      </c>
      <c r="J5216">
        <v>5</v>
      </c>
      <c r="K5216">
        <v>44131.58</v>
      </c>
      <c r="L5216">
        <v>0.15</v>
      </c>
      <c r="M5216" s="6">
        <v>187559.22</v>
      </c>
      <c r="N5216" s="3">
        <v>122753.56</v>
      </c>
      <c r="O5216" s="6">
        <v>64805.66</v>
      </c>
      <c r="P5216" t="s">
        <v>70</v>
      </c>
      <c r="Q5216" t="s">
        <v>26</v>
      </c>
      <c r="R5216" s="4">
        <f t="shared" si="243"/>
        <v>0.34552105729593036</v>
      </c>
      <c r="S5216" s="1" t="str">
        <f t="shared" si="244"/>
        <v>Feb-2024</v>
      </c>
      <c r="T5216" t="str">
        <f t="shared" si="245"/>
        <v>Profit</v>
      </c>
    </row>
    <row r="5217" spans="1:20" x14ac:dyDescent="0.3">
      <c r="A5217" t="s">
        <v>7475</v>
      </c>
      <c r="B5217" s="2">
        <v>45409</v>
      </c>
      <c r="C5217" t="s">
        <v>5148</v>
      </c>
      <c r="D5217" t="s">
        <v>46</v>
      </c>
      <c r="E5217" t="s">
        <v>20</v>
      </c>
      <c r="F5217" t="s">
        <v>21</v>
      </c>
      <c r="G5217" t="s">
        <v>22</v>
      </c>
      <c r="H5217" t="s">
        <v>41</v>
      </c>
      <c r="I5217" t="s">
        <v>55</v>
      </c>
      <c r="J5217">
        <v>1</v>
      </c>
      <c r="K5217">
        <v>468.86</v>
      </c>
      <c r="L5217">
        <v>0.05</v>
      </c>
      <c r="M5217" s="6">
        <v>445.42</v>
      </c>
      <c r="N5217" s="3">
        <v>353.89</v>
      </c>
      <c r="O5217" s="6">
        <v>91.53</v>
      </c>
      <c r="P5217" t="s">
        <v>31</v>
      </c>
      <c r="Q5217" t="s">
        <v>26</v>
      </c>
      <c r="R5217" s="4">
        <f t="shared" si="243"/>
        <v>0.20549144627542543</v>
      </c>
      <c r="S5217" s="1" t="str">
        <f t="shared" si="244"/>
        <v>Apr-2024</v>
      </c>
      <c r="T5217" t="str">
        <f t="shared" si="245"/>
        <v>Profit</v>
      </c>
    </row>
    <row r="5218" spans="1:20" x14ac:dyDescent="0.3">
      <c r="A5218" t="s">
        <v>7476</v>
      </c>
      <c r="B5218" s="2">
        <v>45345</v>
      </c>
      <c r="C5218" t="s">
        <v>4365</v>
      </c>
      <c r="D5218" t="s">
        <v>19</v>
      </c>
      <c r="E5218" t="s">
        <v>20</v>
      </c>
      <c r="F5218" t="s">
        <v>115</v>
      </c>
      <c r="G5218" t="s">
        <v>79</v>
      </c>
      <c r="H5218" t="s">
        <v>23</v>
      </c>
      <c r="I5218" t="s">
        <v>30</v>
      </c>
      <c r="J5218">
        <v>2</v>
      </c>
      <c r="K5218">
        <v>943.28</v>
      </c>
      <c r="L5218">
        <v>0.05</v>
      </c>
      <c r="M5218" s="6">
        <v>1792.23</v>
      </c>
      <c r="N5218" s="3">
        <v>1374.39</v>
      </c>
      <c r="O5218" s="6">
        <v>417.84</v>
      </c>
      <c r="P5218" t="s">
        <v>31</v>
      </c>
      <c r="Q5218" t="s">
        <v>26</v>
      </c>
      <c r="R5218" s="4">
        <f t="shared" si="243"/>
        <v>0.23313971979042866</v>
      </c>
      <c r="S5218" s="1" t="str">
        <f t="shared" si="244"/>
        <v>Feb-2024</v>
      </c>
      <c r="T5218" t="str">
        <f t="shared" si="245"/>
        <v>Profit</v>
      </c>
    </row>
    <row r="5219" spans="1:20" x14ac:dyDescent="0.3">
      <c r="A5219" t="s">
        <v>7477</v>
      </c>
      <c r="B5219" s="2">
        <v>45941</v>
      </c>
      <c r="C5219" t="s">
        <v>3294</v>
      </c>
      <c r="D5219" t="s">
        <v>19</v>
      </c>
      <c r="E5219" t="s">
        <v>20</v>
      </c>
      <c r="F5219" t="s">
        <v>115</v>
      </c>
      <c r="G5219" t="s">
        <v>22</v>
      </c>
      <c r="H5219" t="s">
        <v>23</v>
      </c>
      <c r="I5219" t="s">
        <v>59</v>
      </c>
      <c r="J5219">
        <v>1</v>
      </c>
      <c r="K5219">
        <v>7128.46</v>
      </c>
      <c r="L5219">
        <v>0</v>
      </c>
      <c r="M5219" s="6">
        <v>7128.46</v>
      </c>
      <c r="N5219" s="3">
        <v>5660.18</v>
      </c>
      <c r="O5219" s="6">
        <v>1468.28</v>
      </c>
      <c r="P5219" t="s">
        <v>49</v>
      </c>
      <c r="Q5219" t="s">
        <v>26</v>
      </c>
      <c r="R5219" s="4">
        <f t="shared" si="243"/>
        <v>0.20597436192389379</v>
      </c>
      <c r="S5219" s="1" t="str">
        <f t="shared" si="244"/>
        <v>Oct-2025</v>
      </c>
      <c r="T5219" t="str">
        <f t="shared" si="245"/>
        <v>Profit</v>
      </c>
    </row>
    <row r="5220" spans="1:20" x14ac:dyDescent="0.3">
      <c r="A5220" t="s">
        <v>7478</v>
      </c>
      <c r="B5220" s="2">
        <v>45856</v>
      </c>
      <c r="C5220" t="s">
        <v>858</v>
      </c>
      <c r="D5220" t="s">
        <v>19</v>
      </c>
      <c r="E5220" t="s">
        <v>39</v>
      </c>
      <c r="F5220" t="s">
        <v>120</v>
      </c>
      <c r="G5220" t="s">
        <v>22</v>
      </c>
      <c r="H5220" t="s">
        <v>23</v>
      </c>
      <c r="I5220" t="s">
        <v>24</v>
      </c>
      <c r="J5220">
        <v>3</v>
      </c>
      <c r="K5220">
        <v>56221.919999999998</v>
      </c>
      <c r="L5220">
        <v>0</v>
      </c>
      <c r="M5220" s="6">
        <v>168665.76</v>
      </c>
      <c r="N5220" s="3">
        <v>117054.86</v>
      </c>
      <c r="O5220" s="6">
        <v>51610.9</v>
      </c>
      <c r="P5220" t="s">
        <v>70</v>
      </c>
      <c r="Q5220" t="s">
        <v>26</v>
      </c>
      <c r="R5220" s="4">
        <f t="shared" si="243"/>
        <v>0.30599512313583976</v>
      </c>
      <c r="S5220" s="1" t="str">
        <f t="shared" si="244"/>
        <v>Jul-2025</v>
      </c>
      <c r="T5220" t="str">
        <f t="shared" si="245"/>
        <v>Profit</v>
      </c>
    </row>
    <row r="5221" spans="1:20" x14ac:dyDescent="0.3">
      <c r="A5221" t="s">
        <v>7479</v>
      </c>
      <c r="B5221" s="2">
        <v>45335</v>
      </c>
      <c r="C5221" t="s">
        <v>7323</v>
      </c>
      <c r="D5221" t="s">
        <v>19</v>
      </c>
      <c r="E5221" t="s">
        <v>39</v>
      </c>
      <c r="F5221" t="s">
        <v>220</v>
      </c>
      <c r="G5221" t="s">
        <v>22</v>
      </c>
      <c r="H5221" t="s">
        <v>41</v>
      </c>
      <c r="I5221" t="s">
        <v>55</v>
      </c>
      <c r="J5221">
        <v>4</v>
      </c>
      <c r="K5221">
        <v>350.7</v>
      </c>
      <c r="L5221">
        <v>0.05</v>
      </c>
      <c r="M5221" s="6">
        <v>1332.66</v>
      </c>
      <c r="N5221" s="3">
        <v>880.92</v>
      </c>
      <c r="O5221" s="6">
        <v>451.74</v>
      </c>
      <c r="P5221" t="s">
        <v>43</v>
      </c>
      <c r="Q5221" t="s">
        <v>26</v>
      </c>
      <c r="R5221" s="4">
        <f t="shared" si="243"/>
        <v>0.33897618297240106</v>
      </c>
      <c r="S5221" s="1" t="str">
        <f t="shared" si="244"/>
        <v>Feb-2024</v>
      </c>
      <c r="T5221" t="str">
        <f t="shared" si="245"/>
        <v>Profit</v>
      </c>
    </row>
    <row r="5222" spans="1:20" x14ac:dyDescent="0.3">
      <c r="A5222" t="s">
        <v>7480</v>
      </c>
      <c r="B5222" s="2">
        <v>46106</v>
      </c>
      <c r="C5222" t="s">
        <v>5944</v>
      </c>
      <c r="D5222" t="s">
        <v>19</v>
      </c>
      <c r="E5222" t="s">
        <v>39</v>
      </c>
      <c r="F5222" t="s">
        <v>40</v>
      </c>
      <c r="G5222" t="s">
        <v>79</v>
      </c>
      <c r="H5222" t="s">
        <v>23</v>
      </c>
      <c r="I5222" t="s">
        <v>69</v>
      </c>
      <c r="J5222">
        <v>1</v>
      </c>
      <c r="K5222">
        <v>13766.71</v>
      </c>
      <c r="L5222">
        <v>0</v>
      </c>
      <c r="M5222" s="6">
        <v>13766.71</v>
      </c>
      <c r="N5222" s="3">
        <v>7346.67</v>
      </c>
      <c r="O5222" s="6">
        <v>6420.04</v>
      </c>
      <c r="P5222" t="s">
        <v>25</v>
      </c>
      <c r="Q5222" t="s">
        <v>142</v>
      </c>
      <c r="R5222" s="4">
        <f t="shared" si="243"/>
        <v>0.46634526331999443</v>
      </c>
      <c r="S5222" s="1" t="str">
        <f t="shared" si="244"/>
        <v>Mar-2026</v>
      </c>
      <c r="T5222" t="str">
        <f t="shared" si="245"/>
        <v>Profit</v>
      </c>
    </row>
    <row r="5223" spans="1:20" x14ac:dyDescent="0.3">
      <c r="A5223" t="s">
        <v>7481</v>
      </c>
      <c r="B5223" s="2">
        <v>45344</v>
      </c>
      <c r="C5223" t="s">
        <v>2352</v>
      </c>
      <c r="D5223" t="s">
        <v>46</v>
      </c>
      <c r="E5223" t="s">
        <v>53</v>
      </c>
      <c r="F5223" t="s">
        <v>54</v>
      </c>
      <c r="G5223" t="s">
        <v>29</v>
      </c>
      <c r="H5223" t="s">
        <v>23</v>
      </c>
      <c r="I5223" t="s">
        <v>94</v>
      </c>
      <c r="J5223">
        <v>3</v>
      </c>
      <c r="K5223">
        <v>1777.33</v>
      </c>
      <c r="L5223">
        <v>0.15</v>
      </c>
      <c r="M5223" s="6">
        <v>4532.1899999999996</v>
      </c>
      <c r="N5223" s="3">
        <v>2919.64</v>
      </c>
      <c r="O5223" s="6">
        <v>1612.55</v>
      </c>
      <c r="P5223" t="s">
        <v>49</v>
      </c>
      <c r="Q5223" t="s">
        <v>26</v>
      </c>
      <c r="R5223" s="4">
        <f t="shared" si="243"/>
        <v>0.35579929349828671</v>
      </c>
      <c r="S5223" s="1" t="str">
        <f t="shared" si="244"/>
        <v>Feb-2024</v>
      </c>
      <c r="T5223" t="str">
        <f t="shared" si="245"/>
        <v>Profit</v>
      </c>
    </row>
    <row r="5224" spans="1:20" x14ac:dyDescent="0.3">
      <c r="A5224" t="s">
        <v>7482</v>
      </c>
      <c r="B5224" s="2">
        <v>45877</v>
      </c>
      <c r="C5224" t="s">
        <v>7483</v>
      </c>
      <c r="D5224" t="s">
        <v>46</v>
      </c>
      <c r="E5224" t="s">
        <v>20</v>
      </c>
      <c r="F5224" t="s">
        <v>21</v>
      </c>
      <c r="G5224" t="s">
        <v>29</v>
      </c>
      <c r="H5224" t="s">
        <v>23</v>
      </c>
      <c r="I5224" t="s">
        <v>24</v>
      </c>
      <c r="J5224">
        <v>2</v>
      </c>
      <c r="K5224">
        <v>43105.98</v>
      </c>
      <c r="L5224">
        <v>0.15</v>
      </c>
      <c r="M5224" s="6">
        <v>73280.17</v>
      </c>
      <c r="N5224" s="3">
        <v>45560.58</v>
      </c>
      <c r="O5224" s="6">
        <v>27719.59</v>
      </c>
      <c r="P5224" t="s">
        <v>70</v>
      </c>
      <c r="Q5224" t="s">
        <v>26</v>
      </c>
      <c r="R5224" s="4">
        <f t="shared" si="243"/>
        <v>0.37826863665845756</v>
      </c>
      <c r="S5224" s="1" t="str">
        <f t="shared" si="244"/>
        <v>Aug-2025</v>
      </c>
      <c r="T5224" t="str">
        <f t="shared" si="245"/>
        <v>Profit</v>
      </c>
    </row>
    <row r="5225" spans="1:20" x14ac:dyDescent="0.3">
      <c r="A5225" t="s">
        <v>7484</v>
      </c>
      <c r="B5225" s="2">
        <v>45849</v>
      </c>
      <c r="C5225" t="s">
        <v>386</v>
      </c>
      <c r="D5225" t="s">
        <v>46</v>
      </c>
      <c r="E5225" t="s">
        <v>20</v>
      </c>
      <c r="F5225" t="s">
        <v>115</v>
      </c>
      <c r="G5225" t="s">
        <v>22</v>
      </c>
      <c r="H5225" t="s">
        <v>23</v>
      </c>
      <c r="I5225" t="s">
        <v>94</v>
      </c>
      <c r="J5225">
        <v>2</v>
      </c>
      <c r="K5225">
        <v>1880.27</v>
      </c>
      <c r="L5225">
        <v>0.2</v>
      </c>
      <c r="M5225" s="6">
        <v>3008.43</v>
      </c>
      <c r="N5225" s="3">
        <v>2167.91</v>
      </c>
      <c r="O5225" s="6">
        <v>840.52</v>
      </c>
      <c r="P5225" t="s">
        <v>70</v>
      </c>
      <c r="Q5225" t="s">
        <v>26</v>
      </c>
      <c r="R5225" s="4">
        <f t="shared" si="243"/>
        <v>0.27938825234424602</v>
      </c>
      <c r="S5225" s="1" t="str">
        <f t="shared" si="244"/>
        <v>Jul-2025</v>
      </c>
      <c r="T5225" t="str">
        <f t="shared" si="245"/>
        <v>Profit</v>
      </c>
    </row>
    <row r="5226" spans="1:20" x14ac:dyDescent="0.3">
      <c r="A5226" t="s">
        <v>7485</v>
      </c>
      <c r="B5226" s="2">
        <v>45816</v>
      </c>
      <c r="C5226" t="s">
        <v>198</v>
      </c>
      <c r="D5226" t="s">
        <v>19</v>
      </c>
      <c r="E5226" t="s">
        <v>34</v>
      </c>
      <c r="F5226" t="s">
        <v>65</v>
      </c>
      <c r="G5226" t="s">
        <v>22</v>
      </c>
      <c r="H5226" t="s">
        <v>41</v>
      </c>
      <c r="I5226" t="s">
        <v>48</v>
      </c>
      <c r="J5226">
        <v>2</v>
      </c>
      <c r="K5226">
        <v>185.6</v>
      </c>
      <c r="L5226">
        <v>0.15</v>
      </c>
      <c r="M5226" s="6">
        <v>315.52</v>
      </c>
      <c r="N5226" s="3">
        <v>194.82</v>
      </c>
      <c r="O5226" s="6">
        <v>120.7</v>
      </c>
      <c r="P5226" t="s">
        <v>70</v>
      </c>
      <c r="Q5226" t="s">
        <v>26</v>
      </c>
      <c r="R5226" s="4">
        <f t="shared" si="243"/>
        <v>0.38254310344827591</v>
      </c>
      <c r="S5226" s="1" t="str">
        <f t="shared" si="244"/>
        <v>Jun-2025</v>
      </c>
      <c r="T5226" t="str">
        <f t="shared" si="245"/>
        <v>Profit</v>
      </c>
    </row>
    <row r="5227" spans="1:20" x14ac:dyDescent="0.3">
      <c r="A5227" t="s">
        <v>7486</v>
      </c>
      <c r="B5227" s="2">
        <v>45968</v>
      </c>
      <c r="C5227" t="s">
        <v>93</v>
      </c>
      <c r="D5227" t="s">
        <v>19</v>
      </c>
      <c r="E5227" t="s">
        <v>34</v>
      </c>
      <c r="F5227" t="s">
        <v>90</v>
      </c>
      <c r="G5227" t="s">
        <v>79</v>
      </c>
      <c r="H5227" t="s">
        <v>74</v>
      </c>
      <c r="I5227" t="s">
        <v>91</v>
      </c>
      <c r="J5227">
        <v>3</v>
      </c>
      <c r="K5227">
        <v>6455.79</v>
      </c>
      <c r="L5227">
        <v>0.1</v>
      </c>
      <c r="M5227" s="6">
        <v>17430.63</v>
      </c>
      <c r="N5227" s="3">
        <v>11128.99</v>
      </c>
      <c r="O5227" s="6">
        <v>6301.64</v>
      </c>
      <c r="P5227" t="s">
        <v>43</v>
      </c>
      <c r="Q5227" t="s">
        <v>26</v>
      </c>
      <c r="R5227" s="4">
        <f t="shared" si="243"/>
        <v>0.36152680654686609</v>
      </c>
      <c r="S5227" s="1" t="str">
        <f t="shared" si="244"/>
        <v>Nov-2025</v>
      </c>
      <c r="T5227" t="str">
        <f t="shared" si="245"/>
        <v>Profit</v>
      </c>
    </row>
    <row r="5228" spans="1:20" x14ac:dyDescent="0.3">
      <c r="A5228" t="s">
        <v>7487</v>
      </c>
      <c r="B5228" s="2">
        <v>45393</v>
      </c>
      <c r="C5228" t="s">
        <v>764</v>
      </c>
      <c r="D5228" t="s">
        <v>19</v>
      </c>
      <c r="E5228" t="s">
        <v>39</v>
      </c>
      <c r="F5228" t="s">
        <v>220</v>
      </c>
      <c r="G5228" t="s">
        <v>79</v>
      </c>
      <c r="H5228" t="s">
        <v>74</v>
      </c>
      <c r="I5228" t="s">
        <v>75</v>
      </c>
      <c r="J5228">
        <v>5</v>
      </c>
      <c r="K5228">
        <v>8552.31</v>
      </c>
      <c r="L5228">
        <v>0.1</v>
      </c>
      <c r="M5228" s="6">
        <v>38485.39</v>
      </c>
      <c r="N5228" s="3">
        <v>30421.02</v>
      </c>
      <c r="O5228" s="6">
        <v>8064.37</v>
      </c>
      <c r="P5228" t="s">
        <v>25</v>
      </c>
      <c r="Q5228" t="s">
        <v>26</v>
      </c>
      <c r="R5228" s="4">
        <f t="shared" si="243"/>
        <v>0.20954367358626222</v>
      </c>
      <c r="S5228" s="1" t="str">
        <f t="shared" si="244"/>
        <v>Apr-2024</v>
      </c>
      <c r="T5228" t="str">
        <f t="shared" si="245"/>
        <v>Profit</v>
      </c>
    </row>
    <row r="5229" spans="1:20" x14ac:dyDescent="0.3">
      <c r="A5229" t="s">
        <v>7488</v>
      </c>
      <c r="B5229" s="2">
        <v>46083</v>
      </c>
      <c r="C5229" t="s">
        <v>325</v>
      </c>
      <c r="D5229" t="s">
        <v>19</v>
      </c>
      <c r="E5229" t="s">
        <v>34</v>
      </c>
      <c r="F5229" t="s">
        <v>35</v>
      </c>
      <c r="G5229" t="s">
        <v>29</v>
      </c>
      <c r="H5229" t="s">
        <v>41</v>
      </c>
      <c r="I5229" t="s">
        <v>42</v>
      </c>
      <c r="J5229">
        <v>2</v>
      </c>
      <c r="K5229">
        <v>112.82</v>
      </c>
      <c r="L5229">
        <v>0</v>
      </c>
      <c r="M5229" s="6">
        <v>225.64</v>
      </c>
      <c r="N5229" s="3">
        <v>174.52</v>
      </c>
      <c r="O5229" s="6">
        <v>51.12</v>
      </c>
      <c r="P5229" t="s">
        <v>49</v>
      </c>
      <c r="Q5229" t="s">
        <v>26</v>
      </c>
      <c r="R5229" s="4">
        <f t="shared" si="243"/>
        <v>0.2265555752526148</v>
      </c>
      <c r="S5229" s="1" t="str">
        <f t="shared" si="244"/>
        <v>Mar-2026</v>
      </c>
      <c r="T5229" t="str">
        <f t="shared" si="245"/>
        <v>Profit</v>
      </c>
    </row>
    <row r="5230" spans="1:20" x14ac:dyDescent="0.3">
      <c r="A5230" t="s">
        <v>7489</v>
      </c>
      <c r="B5230" s="2">
        <v>46061</v>
      </c>
      <c r="C5230" t="s">
        <v>5859</v>
      </c>
      <c r="D5230" t="s">
        <v>19</v>
      </c>
      <c r="E5230" t="s">
        <v>20</v>
      </c>
      <c r="F5230" t="s">
        <v>21</v>
      </c>
      <c r="G5230" t="s">
        <v>79</v>
      </c>
      <c r="H5230" t="s">
        <v>23</v>
      </c>
      <c r="I5230" t="s">
        <v>69</v>
      </c>
      <c r="J5230">
        <v>2</v>
      </c>
      <c r="K5230">
        <v>23101.74</v>
      </c>
      <c r="L5230">
        <v>0.05</v>
      </c>
      <c r="M5230" s="6">
        <v>43893.31</v>
      </c>
      <c r="N5230" s="3">
        <v>33016.43</v>
      </c>
      <c r="O5230" s="6">
        <v>10876.88</v>
      </c>
      <c r="P5230" t="s">
        <v>70</v>
      </c>
      <c r="Q5230" t="s">
        <v>26</v>
      </c>
      <c r="R5230" s="4">
        <f t="shared" si="243"/>
        <v>0.24780268337019923</v>
      </c>
      <c r="S5230" s="1" t="str">
        <f t="shared" si="244"/>
        <v>Feb-2026</v>
      </c>
      <c r="T5230" t="str">
        <f t="shared" si="245"/>
        <v>Profit</v>
      </c>
    </row>
    <row r="5231" spans="1:20" x14ac:dyDescent="0.3">
      <c r="A5231" t="s">
        <v>7490</v>
      </c>
      <c r="B5231" s="2">
        <v>46273</v>
      </c>
      <c r="C5231" t="s">
        <v>7491</v>
      </c>
      <c r="D5231" t="s">
        <v>46</v>
      </c>
      <c r="E5231" t="s">
        <v>34</v>
      </c>
      <c r="F5231" t="s">
        <v>35</v>
      </c>
      <c r="G5231" t="s">
        <v>22</v>
      </c>
      <c r="H5231" t="s">
        <v>74</v>
      </c>
      <c r="I5231" t="s">
        <v>91</v>
      </c>
      <c r="J5231">
        <v>2</v>
      </c>
      <c r="K5231">
        <v>6101.44</v>
      </c>
      <c r="L5231">
        <v>0.05</v>
      </c>
      <c r="M5231" s="6">
        <v>11592.74</v>
      </c>
      <c r="N5231" s="3">
        <v>6614.42</v>
      </c>
      <c r="O5231" s="6">
        <v>4978.32</v>
      </c>
      <c r="P5231" t="s">
        <v>43</v>
      </c>
      <c r="Q5231" t="s">
        <v>26</v>
      </c>
      <c r="R5231" s="4">
        <f t="shared" si="243"/>
        <v>0.42943428387076737</v>
      </c>
      <c r="S5231" s="1" t="str">
        <f t="shared" si="244"/>
        <v>Sep-2026</v>
      </c>
      <c r="T5231" t="str">
        <f t="shared" si="245"/>
        <v>Profit</v>
      </c>
    </row>
    <row r="5232" spans="1:20" x14ac:dyDescent="0.3">
      <c r="A5232" t="s">
        <v>7492</v>
      </c>
      <c r="B5232" s="2">
        <v>46140</v>
      </c>
      <c r="C5232" t="s">
        <v>251</v>
      </c>
      <c r="D5232" t="s">
        <v>19</v>
      </c>
      <c r="E5232" t="s">
        <v>34</v>
      </c>
      <c r="F5232" t="s">
        <v>110</v>
      </c>
      <c r="G5232" t="s">
        <v>22</v>
      </c>
      <c r="H5232" t="s">
        <v>23</v>
      </c>
      <c r="I5232" t="s">
        <v>59</v>
      </c>
      <c r="J5232">
        <v>2</v>
      </c>
      <c r="K5232">
        <v>1777.92</v>
      </c>
      <c r="L5232">
        <v>0.15</v>
      </c>
      <c r="M5232" s="6">
        <v>3022.46</v>
      </c>
      <c r="N5232" s="3">
        <v>2106.91</v>
      </c>
      <c r="O5232" s="6">
        <v>915.55</v>
      </c>
      <c r="P5232" t="s">
        <v>70</v>
      </c>
      <c r="Q5232" t="s">
        <v>26</v>
      </c>
      <c r="R5232" s="4">
        <f t="shared" si="243"/>
        <v>0.30291550591240246</v>
      </c>
      <c r="S5232" s="1" t="str">
        <f t="shared" si="244"/>
        <v>Apr-2026</v>
      </c>
      <c r="T5232" t="str">
        <f t="shared" si="245"/>
        <v>Profit</v>
      </c>
    </row>
    <row r="5233" spans="1:20" x14ac:dyDescent="0.3">
      <c r="A5233" t="s">
        <v>7493</v>
      </c>
      <c r="B5233" s="2">
        <v>46159</v>
      </c>
      <c r="C5233" t="s">
        <v>7494</v>
      </c>
      <c r="D5233" t="s">
        <v>19</v>
      </c>
      <c r="E5233" t="s">
        <v>20</v>
      </c>
      <c r="F5233" t="s">
        <v>205</v>
      </c>
      <c r="G5233" t="s">
        <v>79</v>
      </c>
      <c r="H5233" t="s">
        <v>41</v>
      </c>
      <c r="I5233" t="s">
        <v>42</v>
      </c>
      <c r="J5233">
        <v>1</v>
      </c>
      <c r="K5233">
        <v>87.07</v>
      </c>
      <c r="L5233">
        <v>0.15</v>
      </c>
      <c r="M5233" s="6">
        <v>74.010000000000005</v>
      </c>
      <c r="N5233" s="3">
        <v>45.32</v>
      </c>
      <c r="O5233" s="6">
        <v>28.69</v>
      </c>
      <c r="P5233" t="s">
        <v>31</v>
      </c>
      <c r="Q5233" t="s">
        <v>26</v>
      </c>
      <c r="R5233" s="4">
        <f t="shared" si="243"/>
        <v>0.38765031752465884</v>
      </c>
      <c r="S5233" s="1" t="str">
        <f t="shared" si="244"/>
        <v>May-2026</v>
      </c>
      <c r="T5233" t="str">
        <f t="shared" si="245"/>
        <v>Profit</v>
      </c>
    </row>
    <row r="5234" spans="1:20" x14ac:dyDescent="0.3">
      <c r="A5234" t="s">
        <v>7495</v>
      </c>
      <c r="B5234" s="2">
        <v>45689</v>
      </c>
      <c r="C5234" t="s">
        <v>4203</v>
      </c>
      <c r="D5234" t="s">
        <v>46</v>
      </c>
      <c r="E5234" t="s">
        <v>53</v>
      </c>
      <c r="F5234" t="s">
        <v>54</v>
      </c>
      <c r="G5234" t="s">
        <v>22</v>
      </c>
      <c r="H5234" t="s">
        <v>74</v>
      </c>
      <c r="I5234" t="s">
        <v>137</v>
      </c>
      <c r="J5234">
        <v>2</v>
      </c>
      <c r="K5234">
        <v>12133.58</v>
      </c>
      <c r="L5234">
        <v>0.15</v>
      </c>
      <c r="M5234" s="6">
        <v>20627.09</v>
      </c>
      <c r="N5234" s="3">
        <v>19583.32</v>
      </c>
      <c r="O5234" s="6">
        <v>1043.77</v>
      </c>
      <c r="P5234" t="s">
        <v>31</v>
      </c>
      <c r="Q5234" t="s">
        <v>26</v>
      </c>
      <c r="R5234" s="4">
        <f t="shared" si="243"/>
        <v>5.0601902643562423E-2</v>
      </c>
      <c r="S5234" s="1" t="str">
        <f t="shared" si="244"/>
        <v>Feb-2025</v>
      </c>
      <c r="T5234" t="str">
        <f t="shared" si="245"/>
        <v>Profit</v>
      </c>
    </row>
    <row r="5235" spans="1:20" x14ac:dyDescent="0.3">
      <c r="A5235" t="s">
        <v>7496</v>
      </c>
      <c r="B5235" s="2">
        <v>45429</v>
      </c>
      <c r="C5235" t="s">
        <v>2696</v>
      </c>
      <c r="D5235" t="s">
        <v>46</v>
      </c>
      <c r="E5235" t="s">
        <v>53</v>
      </c>
      <c r="F5235" t="s">
        <v>65</v>
      </c>
      <c r="G5235" t="s">
        <v>22</v>
      </c>
      <c r="H5235" t="s">
        <v>74</v>
      </c>
      <c r="I5235" t="s">
        <v>75</v>
      </c>
      <c r="J5235">
        <v>2</v>
      </c>
      <c r="K5235">
        <v>4427.03</v>
      </c>
      <c r="L5235">
        <v>0.05</v>
      </c>
      <c r="M5235" s="6">
        <v>8411.36</v>
      </c>
      <c r="N5235" s="3">
        <v>6093.87</v>
      </c>
      <c r="O5235" s="6">
        <v>2317.4899999999998</v>
      </c>
      <c r="P5235" t="s">
        <v>43</v>
      </c>
      <c r="Q5235" t="s">
        <v>26</v>
      </c>
      <c r="R5235" s="4">
        <f t="shared" si="243"/>
        <v>0.27551905993798859</v>
      </c>
      <c r="S5235" s="1" t="str">
        <f t="shared" si="244"/>
        <v>May-2024</v>
      </c>
      <c r="T5235" t="str">
        <f t="shared" si="245"/>
        <v>Profit</v>
      </c>
    </row>
    <row r="5236" spans="1:20" x14ac:dyDescent="0.3">
      <c r="A5236" t="s">
        <v>7497</v>
      </c>
      <c r="B5236" s="2">
        <v>45966</v>
      </c>
      <c r="C5236" t="s">
        <v>2510</v>
      </c>
      <c r="D5236" t="s">
        <v>46</v>
      </c>
      <c r="E5236" t="s">
        <v>34</v>
      </c>
      <c r="F5236" t="s">
        <v>65</v>
      </c>
      <c r="G5236" t="s">
        <v>22</v>
      </c>
      <c r="H5236" t="s">
        <v>41</v>
      </c>
      <c r="I5236" t="s">
        <v>48</v>
      </c>
      <c r="J5236">
        <v>1</v>
      </c>
      <c r="K5236">
        <v>76.06</v>
      </c>
      <c r="L5236">
        <v>0.1</v>
      </c>
      <c r="M5236" s="6">
        <v>68.45</v>
      </c>
      <c r="N5236" s="3">
        <v>51.26</v>
      </c>
      <c r="O5236" s="6">
        <v>17.190000000000001</v>
      </c>
      <c r="P5236" t="s">
        <v>43</v>
      </c>
      <c r="Q5236" t="s">
        <v>26</v>
      </c>
      <c r="R5236" s="4">
        <f t="shared" si="243"/>
        <v>0.25113221329437546</v>
      </c>
      <c r="S5236" s="1" t="str">
        <f t="shared" si="244"/>
        <v>Nov-2025</v>
      </c>
      <c r="T5236" t="str">
        <f t="shared" si="245"/>
        <v>Profit</v>
      </c>
    </row>
    <row r="5237" spans="1:20" x14ac:dyDescent="0.3">
      <c r="A5237" t="s">
        <v>7498</v>
      </c>
      <c r="B5237" s="2">
        <v>46212</v>
      </c>
      <c r="C5237" t="s">
        <v>1435</v>
      </c>
      <c r="D5237" t="s">
        <v>52</v>
      </c>
      <c r="E5237" t="s">
        <v>53</v>
      </c>
      <c r="F5237" t="s">
        <v>97</v>
      </c>
      <c r="G5237" t="s">
        <v>22</v>
      </c>
      <c r="H5237" t="s">
        <v>74</v>
      </c>
      <c r="I5237" t="s">
        <v>91</v>
      </c>
      <c r="J5237">
        <v>1</v>
      </c>
      <c r="K5237">
        <v>6130.52</v>
      </c>
      <c r="L5237">
        <v>0</v>
      </c>
      <c r="M5237" s="6">
        <v>6130.52</v>
      </c>
      <c r="N5237" s="3">
        <v>4075.87</v>
      </c>
      <c r="O5237" s="6">
        <v>2054.65</v>
      </c>
      <c r="P5237" t="s">
        <v>49</v>
      </c>
      <c r="Q5237" t="s">
        <v>26</v>
      </c>
      <c r="R5237" s="4">
        <f t="shared" si="243"/>
        <v>0.33515101492206206</v>
      </c>
      <c r="S5237" s="1" t="str">
        <f t="shared" si="244"/>
        <v>Jul-2026</v>
      </c>
      <c r="T5237" t="str">
        <f t="shared" si="245"/>
        <v>Profit</v>
      </c>
    </row>
    <row r="5238" spans="1:20" x14ac:dyDescent="0.3">
      <c r="A5238" t="s">
        <v>7499</v>
      </c>
      <c r="B5238" s="2">
        <v>45678</v>
      </c>
      <c r="C5238" t="s">
        <v>7500</v>
      </c>
      <c r="D5238" t="s">
        <v>52</v>
      </c>
      <c r="E5238" t="s">
        <v>20</v>
      </c>
      <c r="F5238" t="s">
        <v>205</v>
      </c>
      <c r="G5238" t="s">
        <v>22</v>
      </c>
      <c r="H5238" t="s">
        <v>74</v>
      </c>
      <c r="I5238" t="s">
        <v>137</v>
      </c>
      <c r="J5238">
        <v>1</v>
      </c>
      <c r="K5238">
        <v>12037.64</v>
      </c>
      <c r="L5238">
        <v>0</v>
      </c>
      <c r="M5238" s="6">
        <v>12037.64</v>
      </c>
      <c r="N5238" s="3">
        <v>6644.46</v>
      </c>
      <c r="O5238" s="6">
        <v>5393.18</v>
      </c>
      <c r="P5238" t="s">
        <v>49</v>
      </c>
      <c r="Q5238" t="s">
        <v>26</v>
      </c>
      <c r="R5238" s="4">
        <f t="shared" si="243"/>
        <v>0.44802635732585461</v>
      </c>
      <c r="S5238" s="1" t="str">
        <f t="shared" si="244"/>
        <v>Jan-2025</v>
      </c>
      <c r="T5238" t="str">
        <f t="shared" si="245"/>
        <v>Profit</v>
      </c>
    </row>
    <row r="5239" spans="1:20" x14ac:dyDescent="0.3">
      <c r="A5239" t="s">
        <v>7501</v>
      </c>
      <c r="B5239" s="2">
        <v>45402</v>
      </c>
      <c r="C5239" t="s">
        <v>261</v>
      </c>
      <c r="D5239" t="s">
        <v>19</v>
      </c>
      <c r="E5239" t="s">
        <v>20</v>
      </c>
      <c r="F5239" t="s">
        <v>115</v>
      </c>
      <c r="G5239" t="s">
        <v>22</v>
      </c>
      <c r="H5239" t="s">
        <v>41</v>
      </c>
      <c r="I5239" t="s">
        <v>125</v>
      </c>
      <c r="J5239">
        <v>6</v>
      </c>
      <c r="K5239">
        <v>181.77</v>
      </c>
      <c r="L5239">
        <v>0.05</v>
      </c>
      <c r="M5239" s="6">
        <v>1036.0899999999999</v>
      </c>
      <c r="N5239" s="3">
        <v>671.55</v>
      </c>
      <c r="O5239" s="6">
        <v>364.54</v>
      </c>
      <c r="P5239" t="s">
        <v>70</v>
      </c>
      <c r="Q5239" t="s">
        <v>26</v>
      </c>
      <c r="R5239" s="4">
        <f t="shared" si="243"/>
        <v>0.3518420214460134</v>
      </c>
      <c r="S5239" s="1" t="str">
        <f t="shared" si="244"/>
        <v>Apr-2024</v>
      </c>
      <c r="T5239" t="str">
        <f t="shared" si="245"/>
        <v>Profit</v>
      </c>
    </row>
    <row r="5240" spans="1:20" x14ac:dyDescent="0.3">
      <c r="A5240" t="s">
        <v>7502</v>
      </c>
      <c r="B5240" s="2">
        <v>45905</v>
      </c>
      <c r="C5240" t="s">
        <v>2018</v>
      </c>
      <c r="D5240" t="s">
        <v>19</v>
      </c>
      <c r="E5240" t="s">
        <v>34</v>
      </c>
      <c r="F5240" t="s">
        <v>110</v>
      </c>
      <c r="G5240" t="s">
        <v>29</v>
      </c>
      <c r="H5240" t="s">
        <v>23</v>
      </c>
      <c r="I5240" t="s">
        <v>59</v>
      </c>
      <c r="J5240">
        <v>5</v>
      </c>
      <c r="K5240">
        <v>3394.06</v>
      </c>
      <c r="L5240">
        <v>0.2</v>
      </c>
      <c r="M5240" s="6">
        <v>13576.24</v>
      </c>
      <c r="N5240" s="3">
        <v>12297.8</v>
      </c>
      <c r="O5240" s="6">
        <v>1278.44</v>
      </c>
      <c r="P5240" t="s">
        <v>49</v>
      </c>
      <c r="Q5240" t="s">
        <v>26</v>
      </c>
      <c r="R5240" s="4">
        <f t="shared" si="243"/>
        <v>9.4167457263572243E-2</v>
      </c>
      <c r="S5240" s="1" t="str">
        <f t="shared" si="244"/>
        <v>Sep-2025</v>
      </c>
      <c r="T5240" t="str">
        <f t="shared" si="245"/>
        <v>Profit</v>
      </c>
    </row>
    <row r="5241" spans="1:20" x14ac:dyDescent="0.3">
      <c r="A5241" t="s">
        <v>7503</v>
      </c>
      <c r="B5241" s="2">
        <v>45308</v>
      </c>
      <c r="C5241" t="s">
        <v>3156</v>
      </c>
      <c r="D5241" t="s">
        <v>52</v>
      </c>
      <c r="E5241" t="s">
        <v>39</v>
      </c>
      <c r="F5241" t="s">
        <v>146</v>
      </c>
      <c r="G5241" t="s">
        <v>79</v>
      </c>
      <c r="H5241" t="s">
        <v>41</v>
      </c>
      <c r="I5241" t="s">
        <v>125</v>
      </c>
      <c r="J5241">
        <v>6</v>
      </c>
      <c r="K5241">
        <v>136.03</v>
      </c>
      <c r="L5241">
        <v>0.2</v>
      </c>
      <c r="M5241" s="6">
        <v>652.94000000000005</v>
      </c>
      <c r="N5241" s="3">
        <v>533.6</v>
      </c>
      <c r="O5241" s="6">
        <v>119.34</v>
      </c>
      <c r="P5241" t="s">
        <v>25</v>
      </c>
      <c r="Q5241" t="s">
        <v>26</v>
      </c>
      <c r="R5241" s="4">
        <f t="shared" si="243"/>
        <v>0.18277330229423835</v>
      </c>
      <c r="S5241" s="1" t="str">
        <f t="shared" si="244"/>
        <v>Jan-2024</v>
      </c>
      <c r="T5241" t="str">
        <f t="shared" si="245"/>
        <v>Profit</v>
      </c>
    </row>
    <row r="5242" spans="1:20" x14ac:dyDescent="0.3">
      <c r="A5242" t="s">
        <v>7504</v>
      </c>
      <c r="B5242" s="2">
        <v>46071</v>
      </c>
      <c r="C5242" t="s">
        <v>1739</v>
      </c>
      <c r="D5242" t="s">
        <v>52</v>
      </c>
      <c r="E5242" t="s">
        <v>20</v>
      </c>
      <c r="F5242" t="s">
        <v>99</v>
      </c>
      <c r="G5242" t="s">
        <v>22</v>
      </c>
      <c r="H5242" t="s">
        <v>23</v>
      </c>
      <c r="I5242" t="s">
        <v>94</v>
      </c>
      <c r="J5242">
        <v>3</v>
      </c>
      <c r="K5242">
        <v>3004.07</v>
      </c>
      <c r="L5242">
        <v>0.15</v>
      </c>
      <c r="M5242" s="6">
        <v>7660.38</v>
      </c>
      <c r="N5242" s="3">
        <v>4940.46</v>
      </c>
      <c r="O5242" s="6">
        <v>2719.92</v>
      </c>
      <c r="P5242" t="s">
        <v>31</v>
      </c>
      <c r="Q5242" t="s">
        <v>26</v>
      </c>
      <c r="R5242" s="4">
        <f t="shared" si="243"/>
        <v>0.35506332584023248</v>
      </c>
      <c r="S5242" s="1" t="str">
        <f t="shared" si="244"/>
        <v>Feb-2026</v>
      </c>
      <c r="T5242" t="str">
        <f t="shared" si="245"/>
        <v>Profit</v>
      </c>
    </row>
    <row r="5243" spans="1:20" x14ac:dyDescent="0.3">
      <c r="A5243" t="s">
        <v>7505</v>
      </c>
      <c r="B5243" s="2">
        <v>45473</v>
      </c>
      <c r="C5243" t="s">
        <v>2290</v>
      </c>
      <c r="D5243" t="s">
        <v>46</v>
      </c>
      <c r="E5243" t="s">
        <v>20</v>
      </c>
      <c r="F5243" t="s">
        <v>205</v>
      </c>
      <c r="G5243" t="s">
        <v>79</v>
      </c>
      <c r="H5243" t="s">
        <v>23</v>
      </c>
      <c r="I5243" t="s">
        <v>94</v>
      </c>
      <c r="J5243">
        <v>6</v>
      </c>
      <c r="K5243">
        <v>1879.63</v>
      </c>
      <c r="L5243">
        <v>0.05</v>
      </c>
      <c r="M5243" s="6">
        <v>10713.89</v>
      </c>
      <c r="N5243" s="3">
        <v>7522.34</v>
      </c>
      <c r="O5243" s="6">
        <v>3191.55</v>
      </c>
      <c r="P5243" t="s">
        <v>43</v>
      </c>
      <c r="Q5243" t="s">
        <v>26</v>
      </c>
      <c r="R5243" s="4">
        <f t="shared" si="243"/>
        <v>0.29788900203380847</v>
      </c>
      <c r="S5243" s="1" t="str">
        <f t="shared" si="244"/>
        <v>Jun-2024</v>
      </c>
      <c r="T5243" t="str">
        <f t="shared" si="245"/>
        <v>Profit</v>
      </c>
    </row>
    <row r="5244" spans="1:20" x14ac:dyDescent="0.3">
      <c r="A5244" t="s">
        <v>7506</v>
      </c>
      <c r="B5244" s="2">
        <v>46175</v>
      </c>
      <c r="C5244" t="s">
        <v>2711</v>
      </c>
      <c r="D5244" t="s">
        <v>19</v>
      </c>
      <c r="E5244" t="s">
        <v>20</v>
      </c>
      <c r="F5244" t="s">
        <v>21</v>
      </c>
      <c r="G5244" t="s">
        <v>22</v>
      </c>
      <c r="H5244" t="s">
        <v>74</v>
      </c>
      <c r="I5244" t="s">
        <v>137</v>
      </c>
      <c r="J5244">
        <v>1</v>
      </c>
      <c r="K5244">
        <v>22647.31</v>
      </c>
      <c r="L5244">
        <v>0.2</v>
      </c>
      <c r="M5244" s="6">
        <v>18117.849999999999</v>
      </c>
      <c r="N5244" s="3">
        <v>15301</v>
      </c>
      <c r="O5244" s="6">
        <v>2816.85</v>
      </c>
      <c r="P5244" t="s">
        <v>70</v>
      </c>
      <c r="Q5244" t="s">
        <v>26</v>
      </c>
      <c r="R5244" s="4">
        <f t="shared" si="243"/>
        <v>0.15547374550512341</v>
      </c>
      <c r="S5244" s="1" t="str">
        <f t="shared" si="244"/>
        <v>Jun-2026</v>
      </c>
      <c r="T5244" t="str">
        <f t="shared" si="245"/>
        <v>Profit</v>
      </c>
    </row>
    <row r="5245" spans="1:20" x14ac:dyDescent="0.3">
      <c r="A5245" t="s">
        <v>7507</v>
      </c>
      <c r="B5245" s="2">
        <v>45827</v>
      </c>
      <c r="C5245" t="s">
        <v>3222</v>
      </c>
      <c r="D5245" t="s">
        <v>52</v>
      </c>
      <c r="E5245" t="s">
        <v>58</v>
      </c>
      <c r="F5245" t="s">
        <v>339</v>
      </c>
      <c r="G5245" t="s">
        <v>79</v>
      </c>
      <c r="H5245" t="s">
        <v>74</v>
      </c>
      <c r="I5245" t="s">
        <v>107</v>
      </c>
      <c r="J5245">
        <v>3</v>
      </c>
      <c r="K5245">
        <v>11666.34</v>
      </c>
      <c r="L5245">
        <v>0.1</v>
      </c>
      <c r="M5245" s="6">
        <v>31499.119999999999</v>
      </c>
      <c r="N5245" s="3">
        <v>27600.83</v>
      </c>
      <c r="O5245" s="6">
        <v>3898.29</v>
      </c>
      <c r="P5245" t="s">
        <v>49</v>
      </c>
      <c r="Q5245" t="s">
        <v>26</v>
      </c>
      <c r="R5245" s="4">
        <f t="shared" si="243"/>
        <v>0.12375869548101662</v>
      </c>
      <c r="S5245" s="1" t="str">
        <f t="shared" si="244"/>
        <v>Jun-2025</v>
      </c>
      <c r="T5245" t="str">
        <f t="shared" si="245"/>
        <v>Profit</v>
      </c>
    </row>
    <row r="5246" spans="1:20" x14ac:dyDescent="0.3">
      <c r="A5246" t="s">
        <v>7508</v>
      </c>
      <c r="B5246" s="2">
        <v>45832</v>
      </c>
      <c r="C5246" t="s">
        <v>512</v>
      </c>
      <c r="D5246" t="s">
        <v>19</v>
      </c>
      <c r="E5246" t="s">
        <v>20</v>
      </c>
      <c r="F5246" t="s">
        <v>21</v>
      </c>
      <c r="G5246" t="s">
        <v>22</v>
      </c>
      <c r="H5246" t="s">
        <v>74</v>
      </c>
      <c r="I5246" t="s">
        <v>75</v>
      </c>
      <c r="J5246">
        <v>2</v>
      </c>
      <c r="K5246">
        <v>10538.89</v>
      </c>
      <c r="L5246">
        <v>0.1</v>
      </c>
      <c r="M5246" s="6">
        <v>18970</v>
      </c>
      <c r="N5246" s="3">
        <v>14474.26</v>
      </c>
      <c r="O5246" s="6">
        <v>4495.74</v>
      </c>
      <c r="P5246" t="s">
        <v>49</v>
      </c>
      <c r="Q5246" t="s">
        <v>26</v>
      </c>
      <c r="R5246" s="4">
        <f t="shared" si="243"/>
        <v>0.23699209277807062</v>
      </c>
      <c r="S5246" s="1" t="str">
        <f t="shared" si="244"/>
        <v>Jun-2025</v>
      </c>
      <c r="T5246" t="str">
        <f t="shared" si="245"/>
        <v>Profit</v>
      </c>
    </row>
    <row r="5247" spans="1:20" x14ac:dyDescent="0.3">
      <c r="A5247" t="s">
        <v>7509</v>
      </c>
      <c r="B5247" s="2">
        <v>45462</v>
      </c>
      <c r="C5247" t="s">
        <v>1449</v>
      </c>
      <c r="D5247" t="s">
        <v>19</v>
      </c>
      <c r="E5247" t="s">
        <v>53</v>
      </c>
      <c r="F5247" t="s">
        <v>97</v>
      </c>
      <c r="G5247" t="s">
        <v>22</v>
      </c>
      <c r="H5247" t="s">
        <v>23</v>
      </c>
      <c r="I5247" t="s">
        <v>30</v>
      </c>
      <c r="J5247">
        <v>1</v>
      </c>
      <c r="K5247">
        <v>1565.57</v>
      </c>
      <c r="L5247">
        <v>0</v>
      </c>
      <c r="M5247" s="6">
        <v>1565.57</v>
      </c>
      <c r="N5247" s="3">
        <v>1173.8499999999999</v>
      </c>
      <c r="O5247" s="6">
        <v>391.72</v>
      </c>
      <c r="P5247" t="s">
        <v>25</v>
      </c>
      <c r="Q5247" t="s">
        <v>26</v>
      </c>
      <c r="R5247" s="4">
        <f t="shared" si="243"/>
        <v>0.25020918898548133</v>
      </c>
      <c r="S5247" s="1" t="str">
        <f t="shared" si="244"/>
        <v>Jun-2024</v>
      </c>
      <c r="T5247" t="str">
        <f t="shared" si="245"/>
        <v>Profit</v>
      </c>
    </row>
    <row r="5248" spans="1:20" x14ac:dyDescent="0.3">
      <c r="A5248" t="s">
        <v>7510</v>
      </c>
      <c r="B5248" s="2">
        <v>45700</v>
      </c>
      <c r="C5248" t="s">
        <v>1084</v>
      </c>
      <c r="D5248" t="s">
        <v>19</v>
      </c>
      <c r="E5248" t="s">
        <v>58</v>
      </c>
      <c r="F5248" t="s">
        <v>54</v>
      </c>
      <c r="G5248" t="s">
        <v>22</v>
      </c>
      <c r="H5248" t="s">
        <v>23</v>
      </c>
      <c r="I5248" t="s">
        <v>59</v>
      </c>
      <c r="J5248">
        <v>2</v>
      </c>
      <c r="K5248">
        <v>7997.53</v>
      </c>
      <c r="L5248">
        <v>0.15</v>
      </c>
      <c r="M5248" s="6">
        <v>13595.8</v>
      </c>
      <c r="N5248" s="3">
        <v>9955.57</v>
      </c>
      <c r="O5248" s="6">
        <v>3640.23</v>
      </c>
      <c r="P5248" t="s">
        <v>70</v>
      </c>
      <c r="Q5248" t="s">
        <v>26</v>
      </c>
      <c r="R5248" s="4">
        <f t="shared" si="243"/>
        <v>0.26774665705585549</v>
      </c>
      <c r="S5248" s="1" t="str">
        <f t="shared" si="244"/>
        <v>Feb-2025</v>
      </c>
      <c r="T5248" t="str">
        <f t="shared" si="245"/>
        <v>Profit</v>
      </c>
    </row>
    <row r="5249" spans="1:20" x14ac:dyDescent="0.3">
      <c r="A5249" t="s">
        <v>7511</v>
      </c>
      <c r="B5249" s="2">
        <v>46031</v>
      </c>
      <c r="C5249" t="s">
        <v>5400</v>
      </c>
      <c r="D5249" t="s">
        <v>46</v>
      </c>
      <c r="E5249" t="s">
        <v>58</v>
      </c>
      <c r="F5249" t="s">
        <v>339</v>
      </c>
      <c r="G5249" t="s">
        <v>79</v>
      </c>
      <c r="H5249" t="s">
        <v>74</v>
      </c>
      <c r="I5249" t="s">
        <v>158</v>
      </c>
      <c r="J5249">
        <v>2</v>
      </c>
      <c r="K5249">
        <v>14160.45</v>
      </c>
      <c r="L5249">
        <v>0.05</v>
      </c>
      <c r="M5249" s="6">
        <v>26904.85</v>
      </c>
      <c r="N5249" s="3">
        <v>15834.64</v>
      </c>
      <c r="O5249" s="6">
        <v>11070.21</v>
      </c>
      <c r="P5249" t="s">
        <v>25</v>
      </c>
      <c r="Q5249" t="s">
        <v>26</v>
      </c>
      <c r="R5249" s="4">
        <f t="shared" si="243"/>
        <v>0.4114577854922068</v>
      </c>
      <c r="S5249" s="1" t="str">
        <f t="shared" si="244"/>
        <v>Jan-2026</v>
      </c>
      <c r="T5249" t="str">
        <f t="shared" si="245"/>
        <v>Profit</v>
      </c>
    </row>
    <row r="5250" spans="1:20" x14ac:dyDescent="0.3">
      <c r="A5250" t="s">
        <v>7512</v>
      </c>
      <c r="B5250" s="2">
        <v>45669</v>
      </c>
      <c r="C5250" t="s">
        <v>2103</v>
      </c>
      <c r="D5250" t="s">
        <v>46</v>
      </c>
      <c r="E5250" t="s">
        <v>58</v>
      </c>
      <c r="F5250" t="s">
        <v>129</v>
      </c>
      <c r="G5250" t="s">
        <v>22</v>
      </c>
      <c r="H5250" t="s">
        <v>74</v>
      </c>
      <c r="I5250" t="s">
        <v>75</v>
      </c>
      <c r="J5250">
        <v>5</v>
      </c>
      <c r="K5250">
        <v>5545.46</v>
      </c>
      <c r="L5250">
        <v>0.05</v>
      </c>
      <c r="M5250" s="6">
        <v>26340.93</v>
      </c>
      <c r="N5250" s="3">
        <v>20009.400000000001</v>
      </c>
      <c r="O5250" s="6">
        <v>6331.53</v>
      </c>
      <c r="P5250" t="s">
        <v>49</v>
      </c>
      <c r="Q5250" t="s">
        <v>26</v>
      </c>
      <c r="R5250" s="4">
        <f t="shared" si="243"/>
        <v>0.24036850635114249</v>
      </c>
      <c r="S5250" s="1" t="str">
        <f t="shared" si="244"/>
        <v>Jan-2025</v>
      </c>
      <c r="T5250" t="str">
        <f t="shared" si="245"/>
        <v>Profit</v>
      </c>
    </row>
    <row r="5251" spans="1:20" x14ac:dyDescent="0.3">
      <c r="A5251" t="s">
        <v>7513</v>
      </c>
      <c r="B5251" s="2">
        <v>45479</v>
      </c>
      <c r="C5251" t="s">
        <v>5188</v>
      </c>
      <c r="D5251" t="s">
        <v>52</v>
      </c>
      <c r="E5251" t="s">
        <v>53</v>
      </c>
      <c r="F5251" t="s">
        <v>90</v>
      </c>
      <c r="G5251" t="s">
        <v>22</v>
      </c>
      <c r="H5251" t="s">
        <v>74</v>
      </c>
      <c r="I5251" t="s">
        <v>158</v>
      </c>
      <c r="J5251">
        <v>6</v>
      </c>
      <c r="K5251">
        <v>10405.620000000001</v>
      </c>
      <c r="L5251">
        <v>0.2</v>
      </c>
      <c r="M5251" s="6">
        <v>49946.98</v>
      </c>
      <c r="N5251" s="3">
        <v>33222.629999999997</v>
      </c>
      <c r="O5251" s="6">
        <v>16724.349999999999</v>
      </c>
      <c r="P5251" t="s">
        <v>70</v>
      </c>
      <c r="Q5251" t="s">
        <v>26</v>
      </c>
      <c r="R5251" s="4">
        <f t="shared" si="243"/>
        <v>0.33484206652734555</v>
      </c>
      <c r="S5251" s="1" t="str">
        <f t="shared" si="244"/>
        <v>Jul-2024</v>
      </c>
      <c r="T5251" t="str">
        <f t="shared" si="245"/>
        <v>Profit</v>
      </c>
    </row>
    <row r="5252" spans="1:20" x14ac:dyDescent="0.3">
      <c r="A5252" t="s">
        <v>7514</v>
      </c>
      <c r="B5252" s="2">
        <v>46149</v>
      </c>
      <c r="C5252" t="s">
        <v>1550</v>
      </c>
      <c r="D5252" t="s">
        <v>19</v>
      </c>
      <c r="E5252" t="s">
        <v>34</v>
      </c>
      <c r="F5252" t="s">
        <v>65</v>
      </c>
      <c r="G5252" t="s">
        <v>22</v>
      </c>
      <c r="H5252" t="s">
        <v>23</v>
      </c>
      <c r="I5252" t="s">
        <v>69</v>
      </c>
      <c r="J5252">
        <v>1</v>
      </c>
      <c r="K5252">
        <v>26199.39</v>
      </c>
      <c r="L5252">
        <v>0.1</v>
      </c>
      <c r="M5252" s="6">
        <v>23579.45</v>
      </c>
      <c r="N5252" s="3">
        <v>14808.72</v>
      </c>
      <c r="O5252" s="6">
        <v>8770.73</v>
      </c>
      <c r="P5252" t="s">
        <v>70</v>
      </c>
      <c r="Q5252" t="s">
        <v>26</v>
      </c>
      <c r="R5252" s="4">
        <f t="shared" si="243"/>
        <v>0.37196499494263008</v>
      </c>
      <c r="S5252" s="1" t="str">
        <f t="shared" si="244"/>
        <v>May-2026</v>
      </c>
      <c r="T5252" t="str">
        <f t="shared" si="245"/>
        <v>Profit</v>
      </c>
    </row>
    <row r="5253" spans="1:20" x14ac:dyDescent="0.3">
      <c r="A5253" t="s">
        <v>7515</v>
      </c>
      <c r="B5253" s="2">
        <v>45521</v>
      </c>
      <c r="C5253" t="s">
        <v>2299</v>
      </c>
      <c r="D5253" t="s">
        <v>46</v>
      </c>
      <c r="E5253" t="s">
        <v>34</v>
      </c>
      <c r="F5253" t="s">
        <v>65</v>
      </c>
      <c r="G5253" t="s">
        <v>29</v>
      </c>
      <c r="H5253" t="s">
        <v>74</v>
      </c>
      <c r="I5253" t="s">
        <v>75</v>
      </c>
      <c r="J5253">
        <v>1</v>
      </c>
      <c r="K5253">
        <v>10908.93</v>
      </c>
      <c r="L5253">
        <v>0.1</v>
      </c>
      <c r="M5253" s="6">
        <v>9818.0400000000009</v>
      </c>
      <c r="N5253" s="3">
        <v>7669.18</v>
      </c>
      <c r="O5253" s="6">
        <v>2148.86</v>
      </c>
      <c r="P5253" t="s">
        <v>25</v>
      </c>
      <c r="Q5253" t="s">
        <v>26</v>
      </c>
      <c r="R5253" s="4">
        <f t="shared" ref="R5253:R5316" si="246">IFERROR(O5253/M5253,0)</f>
        <v>0.21886853180471866</v>
      </c>
      <c r="S5253" s="1" t="str">
        <f t="shared" ref="S5253:S5316" si="247">TEXT(B5253,"mmm-yyyy")</f>
        <v>Aug-2024</v>
      </c>
      <c r="T5253" t="str">
        <f t="shared" ref="T5253:T5316" si="248">IF(O5253&gt;0,"Profit",IF(O5253&lt;0,"Loss","Break-Even"))</f>
        <v>Profit</v>
      </c>
    </row>
    <row r="5254" spans="1:20" x14ac:dyDescent="0.3">
      <c r="A5254" t="s">
        <v>7516</v>
      </c>
      <c r="B5254" s="2">
        <v>46124</v>
      </c>
      <c r="C5254" t="s">
        <v>3399</v>
      </c>
      <c r="D5254" t="s">
        <v>19</v>
      </c>
      <c r="E5254" t="s">
        <v>58</v>
      </c>
      <c r="F5254" t="s">
        <v>129</v>
      </c>
      <c r="G5254" t="s">
        <v>79</v>
      </c>
      <c r="H5254" t="s">
        <v>23</v>
      </c>
      <c r="I5254" t="s">
        <v>30</v>
      </c>
      <c r="J5254">
        <v>3</v>
      </c>
      <c r="K5254">
        <v>1700.29</v>
      </c>
      <c r="L5254">
        <v>0.15</v>
      </c>
      <c r="M5254" s="6">
        <v>4335.74</v>
      </c>
      <c r="N5254" s="3">
        <v>3905.04</v>
      </c>
      <c r="O5254" s="6">
        <v>430.7</v>
      </c>
      <c r="P5254" t="s">
        <v>43</v>
      </c>
      <c r="Q5254" t="s">
        <v>26</v>
      </c>
      <c r="R5254" s="4">
        <f t="shared" si="246"/>
        <v>9.9337137374473569E-2</v>
      </c>
      <c r="S5254" s="1" t="str">
        <f t="shared" si="247"/>
        <v>Apr-2026</v>
      </c>
      <c r="T5254" t="str">
        <f t="shared" si="248"/>
        <v>Profit</v>
      </c>
    </row>
    <row r="5255" spans="1:20" x14ac:dyDescent="0.3">
      <c r="A5255" t="s">
        <v>7517</v>
      </c>
      <c r="B5255" s="2">
        <v>46143</v>
      </c>
      <c r="C5255" t="s">
        <v>5525</v>
      </c>
      <c r="D5255" t="s">
        <v>19</v>
      </c>
      <c r="E5255" t="s">
        <v>39</v>
      </c>
      <c r="F5255" t="s">
        <v>120</v>
      </c>
      <c r="G5255" t="s">
        <v>22</v>
      </c>
      <c r="H5255" t="s">
        <v>74</v>
      </c>
      <c r="I5255" t="s">
        <v>158</v>
      </c>
      <c r="J5255">
        <v>3</v>
      </c>
      <c r="K5255">
        <v>13775.46</v>
      </c>
      <c r="L5255">
        <v>0.2</v>
      </c>
      <c r="M5255" s="6">
        <v>33061.1</v>
      </c>
      <c r="N5255" s="3">
        <v>28098.14</v>
      </c>
      <c r="O5255" s="6">
        <v>4962.96</v>
      </c>
      <c r="P5255" t="s">
        <v>25</v>
      </c>
      <c r="Q5255" t="s">
        <v>76</v>
      </c>
      <c r="R5255" s="4">
        <f t="shared" si="246"/>
        <v>0.15011478746926146</v>
      </c>
      <c r="S5255" s="1" t="str">
        <f t="shared" si="247"/>
        <v>May-2026</v>
      </c>
      <c r="T5255" t="str">
        <f t="shared" si="248"/>
        <v>Profit</v>
      </c>
    </row>
    <row r="5256" spans="1:20" x14ac:dyDescent="0.3">
      <c r="A5256" t="s">
        <v>7518</v>
      </c>
      <c r="B5256" s="2">
        <v>45410</v>
      </c>
      <c r="C5256" t="s">
        <v>1908</v>
      </c>
      <c r="D5256" t="s">
        <v>19</v>
      </c>
      <c r="E5256" t="s">
        <v>53</v>
      </c>
      <c r="F5256" t="s">
        <v>90</v>
      </c>
      <c r="G5256" t="s">
        <v>22</v>
      </c>
      <c r="H5256" t="s">
        <v>74</v>
      </c>
      <c r="I5256" t="s">
        <v>91</v>
      </c>
      <c r="J5256">
        <v>1</v>
      </c>
      <c r="K5256">
        <v>11651.03</v>
      </c>
      <c r="L5256">
        <v>0</v>
      </c>
      <c r="M5256" s="6">
        <v>11651.03</v>
      </c>
      <c r="N5256" s="3">
        <v>6650.79</v>
      </c>
      <c r="O5256" s="6">
        <v>5000.24</v>
      </c>
      <c r="P5256" t="s">
        <v>70</v>
      </c>
      <c r="Q5256" t="s">
        <v>26</v>
      </c>
      <c r="R5256" s="4">
        <f t="shared" si="246"/>
        <v>0.42916720667614788</v>
      </c>
      <c r="S5256" s="1" t="str">
        <f t="shared" si="247"/>
        <v>Apr-2024</v>
      </c>
      <c r="T5256" t="str">
        <f t="shared" si="248"/>
        <v>Profit</v>
      </c>
    </row>
    <row r="5257" spans="1:20" x14ac:dyDescent="0.3">
      <c r="A5257" t="s">
        <v>7519</v>
      </c>
      <c r="B5257" s="2">
        <v>45447</v>
      </c>
      <c r="C5257" t="s">
        <v>6342</v>
      </c>
      <c r="D5257" t="s">
        <v>46</v>
      </c>
      <c r="E5257" t="s">
        <v>58</v>
      </c>
      <c r="F5257" t="s">
        <v>68</v>
      </c>
      <c r="G5257" t="s">
        <v>22</v>
      </c>
      <c r="H5257" t="s">
        <v>23</v>
      </c>
      <c r="I5257" t="s">
        <v>94</v>
      </c>
      <c r="J5257">
        <v>1</v>
      </c>
      <c r="K5257">
        <v>1406.49</v>
      </c>
      <c r="L5257">
        <v>0.15</v>
      </c>
      <c r="M5257" s="6">
        <v>1195.52</v>
      </c>
      <c r="N5257" s="3">
        <v>1089.46</v>
      </c>
      <c r="O5257" s="6">
        <v>106.06</v>
      </c>
      <c r="P5257" t="s">
        <v>43</v>
      </c>
      <c r="Q5257" t="s">
        <v>26</v>
      </c>
      <c r="R5257" s="4">
        <f t="shared" si="246"/>
        <v>8.871453426124197E-2</v>
      </c>
      <c r="S5257" s="1" t="str">
        <f t="shared" si="247"/>
        <v>Jun-2024</v>
      </c>
      <c r="T5257" t="str">
        <f t="shared" si="248"/>
        <v>Profit</v>
      </c>
    </row>
    <row r="5258" spans="1:20" x14ac:dyDescent="0.3">
      <c r="A5258" t="s">
        <v>7520</v>
      </c>
      <c r="B5258" s="2">
        <v>46075</v>
      </c>
      <c r="C5258" t="s">
        <v>196</v>
      </c>
      <c r="D5258" t="s">
        <v>46</v>
      </c>
      <c r="E5258" t="s">
        <v>20</v>
      </c>
      <c r="F5258" t="s">
        <v>115</v>
      </c>
      <c r="G5258" t="s">
        <v>22</v>
      </c>
      <c r="H5258" t="s">
        <v>74</v>
      </c>
      <c r="I5258" t="s">
        <v>137</v>
      </c>
      <c r="J5258">
        <v>1</v>
      </c>
      <c r="K5258">
        <v>17072.560000000001</v>
      </c>
      <c r="L5258">
        <v>0.05</v>
      </c>
      <c r="M5258" s="6">
        <v>16218.93</v>
      </c>
      <c r="N5258" s="3">
        <v>9731.82</v>
      </c>
      <c r="O5258" s="6">
        <v>6487.11</v>
      </c>
      <c r="P5258" t="s">
        <v>43</v>
      </c>
      <c r="Q5258" t="s">
        <v>26</v>
      </c>
      <c r="R5258" s="4">
        <f t="shared" si="246"/>
        <v>0.39997151476700371</v>
      </c>
      <c r="S5258" s="1" t="str">
        <f t="shared" si="247"/>
        <v>Feb-2026</v>
      </c>
      <c r="T5258" t="str">
        <f t="shared" si="248"/>
        <v>Profit</v>
      </c>
    </row>
    <row r="5259" spans="1:20" x14ac:dyDescent="0.3">
      <c r="A5259" t="s">
        <v>7521</v>
      </c>
      <c r="B5259" s="2">
        <v>45978</v>
      </c>
      <c r="C5259" t="s">
        <v>5692</v>
      </c>
      <c r="D5259" t="s">
        <v>46</v>
      </c>
      <c r="E5259" t="s">
        <v>53</v>
      </c>
      <c r="F5259" t="s">
        <v>90</v>
      </c>
      <c r="G5259" t="s">
        <v>22</v>
      </c>
      <c r="H5259" t="s">
        <v>74</v>
      </c>
      <c r="I5259" t="s">
        <v>75</v>
      </c>
      <c r="J5259">
        <v>1</v>
      </c>
      <c r="K5259">
        <v>10403.64</v>
      </c>
      <c r="L5259">
        <v>0.15</v>
      </c>
      <c r="M5259" s="6">
        <v>8843.09</v>
      </c>
      <c r="N5259" s="3">
        <v>5762.59</v>
      </c>
      <c r="O5259" s="6">
        <v>3080.5</v>
      </c>
      <c r="P5259" t="s">
        <v>31</v>
      </c>
      <c r="Q5259" t="s">
        <v>26</v>
      </c>
      <c r="R5259" s="4">
        <f t="shared" si="246"/>
        <v>0.34835108542376025</v>
      </c>
      <c r="S5259" s="1" t="str">
        <f t="shared" si="247"/>
        <v>Nov-2025</v>
      </c>
      <c r="T5259" t="str">
        <f t="shared" si="248"/>
        <v>Profit</v>
      </c>
    </row>
    <row r="5260" spans="1:20" x14ac:dyDescent="0.3">
      <c r="A5260" t="s">
        <v>7522</v>
      </c>
      <c r="B5260" s="2">
        <v>45756</v>
      </c>
      <c r="C5260" t="s">
        <v>7523</v>
      </c>
      <c r="D5260" t="s">
        <v>52</v>
      </c>
      <c r="E5260" t="s">
        <v>39</v>
      </c>
      <c r="F5260" t="s">
        <v>120</v>
      </c>
      <c r="G5260" t="s">
        <v>79</v>
      </c>
      <c r="H5260" t="s">
        <v>23</v>
      </c>
      <c r="I5260" t="s">
        <v>59</v>
      </c>
      <c r="J5260">
        <v>2</v>
      </c>
      <c r="K5260">
        <v>6684.57</v>
      </c>
      <c r="L5260">
        <v>0.2</v>
      </c>
      <c r="M5260" s="6">
        <v>10695.31</v>
      </c>
      <c r="N5260" s="3">
        <v>10331.16</v>
      </c>
      <c r="O5260" s="6">
        <v>364.15</v>
      </c>
      <c r="P5260" t="s">
        <v>43</v>
      </c>
      <c r="Q5260" t="s">
        <v>26</v>
      </c>
      <c r="R5260" s="4">
        <f t="shared" si="246"/>
        <v>3.4047633962923936E-2</v>
      </c>
      <c r="S5260" s="1" t="str">
        <f t="shared" si="247"/>
        <v>Apr-2025</v>
      </c>
      <c r="T5260" t="str">
        <f t="shared" si="248"/>
        <v>Profit</v>
      </c>
    </row>
    <row r="5261" spans="1:20" x14ac:dyDescent="0.3">
      <c r="A5261" t="s">
        <v>7524</v>
      </c>
      <c r="B5261" s="2">
        <v>45395</v>
      </c>
      <c r="C5261" t="s">
        <v>6615</v>
      </c>
      <c r="D5261" t="s">
        <v>19</v>
      </c>
      <c r="E5261" t="s">
        <v>34</v>
      </c>
      <c r="F5261" t="s">
        <v>73</v>
      </c>
      <c r="G5261" t="s">
        <v>22</v>
      </c>
      <c r="H5261" t="s">
        <v>23</v>
      </c>
      <c r="I5261" t="s">
        <v>69</v>
      </c>
      <c r="J5261">
        <v>3</v>
      </c>
      <c r="K5261">
        <v>21217.8</v>
      </c>
      <c r="L5261">
        <v>0.15</v>
      </c>
      <c r="M5261" s="6">
        <v>54105.39</v>
      </c>
      <c r="N5261" s="3">
        <v>45351.59</v>
      </c>
      <c r="O5261" s="6">
        <v>8753.7999999999993</v>
      </c>
      <c r="P5261" t="s">
        <v>49</v>
      </c>
      <c r="Q5261" t="s">
        <v>142</v>
      </c>
      <c r="R5261" s="4">
        <f t="shared" si="246"/>
        <v>0.16179164404877222</v>
      </c>
      <c r="S5261" s="1" t="str">
        <f t="shared" si="247"/>
        <v>Apr-2024</v>
      </c>
      <c r="T5261" t="str">
        <f t="shared" si="248"/>
        <v>Profit</v>
      </c>
    </row>
    <row r="5262" spans="1:20" x14ac:dyDescent="0.3">
      <c r="A5262" t="s">
        <v>7525</v>
      </c>
      <c r="B5262" s="2">
        <v>45895</v>
      </c>
      <c r="C5262" t="s">
        <v>403</v>
      </c>
      <c r="D5262" t="s">
        <v>19</v>
      </c>
      <c r="E5262" t="s">
        <v>58</v>
      </c>
      <c r="F5262" t="s">
        <v>54</v>
      </c>
      <c r="G5262" t="s">
        <v>79</v>
      </c>
      <c r="H5262" t="s">
        <v>23</v>
      </c>
      <c r="I5262" t="s">
        <v>59</v>
      </c>
      <c r="J5262">
        <v>3</v>
      </c>
      <c r="K5262">
        <v>929.72</v>
      </c>
      <c r="L5262">
        <v>0.15</v>
      </c>
      <c r="M5262" s="6">
        <v>2370.79</v>
      </c>
      <c r="N5262" s="3">
        <v>1532.42</v>
      </c>
      <c r="O5262" s="6">
        <v>838.37</v>
      </c>
      <c r="P5262" t="s">
        <v>25</v>
      </c>
      <c r="Q5262" t="s">
        <v>142</v>
      </c>
      <c r="R5262" s="4">
        <f t="shared" si="246"/>
        <v>0.3536247411200486</v>
      </c>
      <c r="S5262" s="1" t="str">
        <f t="shared" si="247"/>
        <v>Aug-2025</v>
      </c>
      <c r="T5262" t="str">
        <f t="shared" si="248"/>
        <v>Profit</v>
      </c>
    </row>
    <row r="5263" spans="1:20" x14ac:dyDescent="0.3">
      <c r="A5263" t="s">
        <v>7526</v>
      </c>
      <c r="B5263" s="2">
        <v>45989</v>
      </c>
      <c r="C5263" t="s">
        <v>7527</v>
      </c>
      <c r="D5263" t="s">
        <v>19</v>
      </c>
      <c r="E5263" t="s">
        <v>34</v>
      </c>
      <c r="F5263" t="s">
        <v>110</v>
      </c>
      <c r="G5263" t="s">
        <v>29</v>
      </c>
      <c r="H5263" t="s">
        <v>23</v>
      </c>
      <c r="I5263" t="s">
        <v>59</v>
      </c>
      <c r="J5263">
        <v>4</v>
      </c>
      <c r="K5263">
        <v>7098.9</v>
      </c>
      <c r="L5263">
        <v>0.05</v>
      </c>
      <c r="M5263" s="6">
        <v>26975.82</v>
      </c>
      <c r="N5263" s="3">
        <v>22903.23</v>
      </c>
      <c r="O5263" s="6">
        <v>4072.59</v>
      </c>
      <c r="P5263" t="s">
        <v>70</v>
      </c>
      <c r="Q5263" t="s">
        <v>26</v>
      </c>
      <c r="R5263" s="4">
        <f t="shared" si="246"/>
        <v>0.15097187036390369</v>
      </c>
      <c r="S5263" s="1" t="str">
        <f t="shared" si="247"/>
        <v>Nov-2025</v>
      </c>
      <c r="T5263" t="str">
        <f t="shared" si="248"/>
        <v>Profit</v>
      </c>
    </row>
    <row r="5264" spans="1:20" x14ac:dyDescent="0.3">
      <c r="A5264" t="s">
        <v>7528</v>
      </c>
      <c r="B5264" s="2">
        <v>46263</v>
      </c>
      <c r="C5264" t="s">
        <v>4295</v>
      </c>
      <c r="D5264" t="s">
        <v>19</v>
      </c>
      <c r="E5264" t="s">
        <v>53</v>
      </c>
      <c r="F5264" t="s">
        <v>54</v>
      </c>
      <c r="H5264" t="s">
        <v>23</v>
      </c>
      <c r="I5264" t="s">
        <v>69</v>
      </c>
      <c r="J5264">
        <v>2</v>
      </c>
      <c r="K5264">
        <v>9135.6</v>
      </c>
      <c r="L5264">
        <v>0.05</v>
      </c>
      <c r="M5264" s="6">
        <v>17357.64</v>
      </c>
      <c r="N5264" s="3">
        <v>10199.530000000001</v>
      </c>
      <c r="O5264" s="6">
        <v>7158.11</v>
      </c>
      <c r="P5264" t="s">
        <v>49</v>
      </c>
      <c r="Q5264" t="s">
        <v>26</v>
      </c>
      <c r="R5264" s="4">
        <f t="shared" si="246"/>
        <v>0.41238958752457133</v>
      </c>
      <c r="S5264" s="1" t="str">
        <f t="shared" si="247"/>
        <v>Aug-2026</v>
      </c>
      <c r="T5264" t="str">
        <f t="shared" si="248"/>
        <v>Profit</v>
      </c>
    </row>
    <row r="5265" spans="1:20" x14ac:dyDescent="0.3">
      <c r="A5265" t="s">
        <v>7529</v>
      </c>
      <c r="B5265" s="2">
        <v>46086</v>
      </c>
      <c r="C5265" t="s">
        <v>872</v>
      </c>
      <c r="D5265" t="s">
        <v>19</v>
      </c>
      <c r="E5265" t="s">
        <v>53</v>
      </c>
      <c r="F5265" t="s">
        <v>97</v>
      </c>
      <c r="G5265" t="s">
        <v>22</v>
      </c>
      <c r="H5265" t="s">
        <v>41</v>
      </c>
      <c r="I5265" t="s">
        <v>125</v>
      </c>
      <c r="J5265">
        <v>2</v>
      </c>
      <c r="K5265">
        <v>253.88</v>
      </c>
      <c r="L5265">
        <v>0.15</v>
      </c>
      <c r="M5265" s="6">
        <v>431.6</v>
      </c>
      <c r="N5265" s="3">
        <v>324.06</v>
      </c>
      <c r="O5265" s="6">
        <v>107.54</v>
      </c>
      <c r="P5265" t="s">
        <v>43</v>
      </c>
      <c r="Q5265" t="s">
        <v>26</v>
      </c>
      <c r="R5265" s="4">
        <f t="shared" si="246"/>
        <v>0.24916589434661723</v>
      </c>
      <c r="S5265" s="1" t="str">
        <f t="shared" si="247"/>
        <v>Mar-2026</v>
      </c>
      <c r="T5265" t="str">
        <f t="shared" si="248"/>
        <v>Profit</v>
      </c>
    </row>
    <row r="5266" spans="1:20" x14ac:dyDescent="0.3">
      <c r="A5266" t="s">
        <v>7530</v>
      </c>
      <c r="B5266" s="2">
        <v>45793</v>
      </c>
      <c r="C5266" t="s">
        <v>2303</v>
      </c>
      <c r="D5266" t="s">
        <v>19</v>
      </c>
      <c r="E5266" t="s">
        <v>39</v>
      </c>
      <c r="F5266" t="s">
        <v>146</v>
      </c>
      <c r="G5266" t="s">
        <v>79</v>
      </c>
      <c r="H5266" t="s">
        <v>74</v>
      </c>
      <c r="I5266" t="s">
        <v>137</v>
      </c>
      <c r="J5266">
        <v>2</v>
      </c>
      <c r="K5266">
        <v>21782.79</v>
      </c>
      <c r="L5266">
        <v>0.1</v>
      </c>
      <c r="M5266" s="6">
        <v>39209.019999999997</v>
      </c>
      <c r="N5266" s="3">
        <v>27240.080000000002</v>
      </c>
      <c r="O5266" s="6">
        <v>11968.94</v>
      </c>
      <c r="P5266" t="s">
        <v>43</v>
      </c>
      <c r="Q5266" t="s">
        <v>26</v>
      </c>
      <c r="R5266" s="4">
        <f t="shared" si="246"/>
        <v>0.3052598611237925</v>
      </c>
      <c r="S5266" s="1" t="str">
        <f t="shared" si="247"/>
        <v>May-2025</v>
      </c>
      <c r="T5266" t="str">
        <f t="shared" si="248"/>
        <v>Profit</v>
      </c>
    </row>
    <row r="5267" spans="1:20" x14ac:dyDescent="0.3">
      <c r="A5267" t="s">
        <v>7531</v>
      </c>
      <c r="B5267" s="2">
        <v>45984</v>
      </c>
      <c r="C5267" t="s">
        <v>2829</v>
      </c>
      <c r="D5267" t="s">
        <v>19</v>
      </c>
      <c r="E5267" t="s">
        <v>39</v>
      </c>
      <c r="F5267" t="s">
        <v>146</v>
      </c>
      <c r="G5267" t="s">
        <v>22</v>
      </c>
      <c r="H5267" t="s">
        <v>23</v>
      </c>
      <c r="I5267" t="s">
        <v>30</v>
      </c>
      <c r="J5267">
        <v>5</v>
      </c>
      <c r="K5267">
        <v>1535.87</v>
      </c>
      <c r="L5267">
        <v>0.05</v>
      </c>
      <c r="M5267" s="6">
        <v>7295.38</v>
      </c>
      <c r="N5267" s="3">
        <v>4449.0600000000004</v>
      </c>
      <c r="O5267" s="6">
        <v>2846.32</v>
      </c>
      <c r="P5267" t="s">
        <v>25</v>
      </c>
      <c r="Q5267" t="s">
        <v>26</v>
      </c>
      <c r="R5267" s="4">
        <f t="shared" si="246"/>
        <v>0.39015376854941075</v>
      </c>
      <c r="S5267" s="1" t="str">
        <f t="shared" si="247"/>
        <v>Nov-2025</v>
      </c>
      <c r="T5267" t="str">
        <f t="shared" si="248"/>
        <v>Profit</v>
      </c>
    </row>
    <row r="5268" spans="1:20" x14ac:dyDescent="0.3">
      <c r="A5268" t="s">
        <v>7532</v>
      </c>
      <c r="B5268" s="2">
        <v>45973</v>
      </c>
      <c r="C5268" t="s">
        <v>325</v>
      </c>
      <c r="D5268" t="s">
        <v>19</v>
      </c>
      <c r="E5268" t="s">
        <v>58</v>
      </c>
      <c r="F5268" t="s">
        <v>54</v>
      </c>
      <c r="G5268" t="s">
        <v>79</v>
      </c>
      <c r="H5268" t="s">
        <v>23</v>
      </c>
      <c r="I5268" t="s">
        <v>69</v>
      </c>
      <c r="J5268">
        <v>3</v>
      </c>
      <c r="K5268">
        <v>14884.28</v>
      </c>
      <c r="L5268">
        <v>0.2</v>
      </c>
      <c r="M5268" s="6">
        <v>35722.269999999997</v>
      </c>
      <c r="N5268" s="3">
        <v>25286.09</v>
      </c>
      <c r="O5268" s="6">
        <v>10436.18</v>
      </c>
      <c r="P5268" t="s">
        <v>70</v>
      </c>
      <c r="Q5268" t="s">
        <v>26</v>
      </c>
      <c r="R5268" s="4">
        <f t="shared" si="246"/>
        <v>0.29214772745405043</v>
      </c>
      <c r="S5268" s="1" t="str">
        <f t="shared" si="247"/>
        <v>Nov-2025</v>
      </c>
      <c r="T5268" t="str">
        <f t="shared" si="248"/>
        <v>Profit</v>
      </c>
    </row>
    <row r="5269" spans="1:20" x14ac:dyDescent="0.3">
      <c r="A5269" t="s">
        <v>7533</v>
      </c>
      <c r="B5269" s="2">
        <v>45990</v>
      </c>
      <c r="C5269" t="s">
        <v>1312</v>
      </c>
      <c r="D5269" t="s">
        <v>19</v>
      </c>
      <c r="E5269" t="s">
        <v>34</v>
      </c>
      <c r="F5269" t="s">
        <v>35</v>
      </c>
      <c r="G5269" t="s">
        <v>79</v>
      </c>
      <c r="H5269" t="s">
        <v>23</v>
      </c>
      <c r="I5269" t="s">
        <v>24</v>
      </c>
      <c r="J5269">
        <v>8</v>
      </c>
      <c r="K5269">
        <v>94837.21</v>
      </c>
      <c r="L5269">
        <v>0.15</v>
      </c>
      <c r="M5269" s="6">
        <v>644893.03</v>
      </c>
      <c r="N5269" s="3">
        <v>603916.67000000004</v>
      </c>
      <c r="O5269" s="6">
        <v>40976.36</v>
      </c>
      <c r="P5269" t="s">
        <v>31</v>
      </c>
      <c r="Q5269" t="s">
        <v>142</v>
      </c>
      <c r="R5269" s="4">
        <f t="shared" si="246"/>
        <v>6.3539778062107449E-2</v>
      </c>
      <c r="S5269" s="1" t="str">
        <f t="shared" si="247"/>
        <v>Nov-2025</v>
      </c>
      <c r="T5269" t="str">
        <f t="shared" si="248"/>
        <v>Profit</v>
      </c>
    </row>
    <row r="5270" spans="1:20" x14ac:dyDescent="0.3">
      <c r="A5270" t="s">
        <v>7534</v>
      </c>
      <c r="B5270" s="2">
        <v>45466</v>
      </c>
      <c r="C5270" t="s">
        <v>7535</v>
      </c>
      <c r="D5270" t="s">
        <v>52</v>
      </c>
      <c r="E5270" t="s">
        <v>58</v>
      </c>
      <c r="F5270" t="s">
        <v>104</v>
      </c>
      <c r="G5270" t="s">
        <v>22</v>
      </c>
      <c r="H5270" t="s">
        <v>41</v>
      </c>
      <c r="I5270" t="s">
        <v>62</v>
      </c>
      <c r="J5270">
        <v>2</v>
      </c>
      <c r="K5270">
        <v>97.87</v>
      </c>
      <c r="L5270">
        <v>0.15</v>
      </c>
      <c r="M5270" s="6">
        <v>166.38</v>
      </c>
      <c r="N5270" s="3">
        <v>157.15</v>
      </c>
      <c r="O5270" s="6">
        <v>9.23</v>
      </c>
      <c r="P5270" t="s">
        <v>31</v>
      </c>
      <c r="Q5270" t="s">
        <v>26</v>
      </c>
      <c r="R5270" s="4">
        <f t="shared" si="246"/>
        <v>5.5475417718475785E-2</v>
      </c>
      <c r="S5270" s="1" t="str">
        <f t="shared" si="247"/>
        <v>Jun-2024</v>
      </c>
      <c r="T5270" t="str">
        <f t="shared" si="248"/>
        <v>Profit</v>
      </c>
    </row>
    <row r="5271" spans="1:20" x14ac:dyDescent="0.3">
      <c r="A5271" t="s">
        <v>7536</v>
      </c>
      <c r="B5271" s="2">
        <v>46025</v>
      </c>
      <c r="C5271" t="s">
        <v>1115</v>
      </c>
      <c r="D5271" t="s">
        <v>52</v>
      </c>
      <c r="E5271" t="s">
        <v>20</v>
      </c>
      <c r="F5271" t="s">
        <v>115</v>
      </c>
      <c r="G5271" t="s">
        <v>79</v>
      </c>
      <c r="H5271" t="s">
        <v>23</v>
      </c>
      <c r="I5271" t="s">
        <v>24</v>
      </c>
      <c r="J5271">
        <v>1</v>
      </c>
      <c r="K5271">
        <v>51483.9</v>
      </c>
      <c r="L5271">
        <v>0.1</v>
      </c>
      <c r="M5271" s="6">
        <v>46335.51</v>
      </c>
      <c r="N5271" s="3">
        <v>34605.480000000003</v>
      </c>
      <c r="O5271" s="6">
        <v>11730.03</v>
      </c>
      <c r="P5271" t="s">
        <v>43</v>
      </c>
      <c r="Q5271" t="s">
        <v>26</v>
      </c>
      <c r="R5271" s="4">
        <f t="shared" si="246"/>
        <v>0.25315422232322465</v>
      </c>
      <c r="S5271" s="1" t="str">
        <f t="shared" si="247"/>
        <v>Jan-2026</v>
      </c>
      <c r="T5271" t="str">
        <f t="shared" si="248"/>
        <v>Profit</v>
      </c>
    </row>
    <row r="5272" spans="1:20" x14ac:dyDescent="0.3">
      <c r="A5272" t="s">
        <v>7537</v>
      </c>
      <c r="B5272" s="2">
        <v>46036</v>
      </c>
      <c r="C5272" t="s">
        <v>2839</v>
      </c>
      <c r="D5272" t="s">
        <v>52</v>
      </c>
      <c r="E5272" t="s">
        <v>39</v>
      </c>
      <c r="F5272" t="s">
        <v>220</v>
      </c>
      <c r="G5272" t="s">
        <v>22</v>
      </c>
      <c r="H5272" t="s">
        <v>74</v>
      </c>
      <c r="I5272" t="s">
        <v>137</v>
      </c>
      <c r="J5272">
        <v>1</v>
      </c>
      <c r="K5272">
        <v>6984.77</v>
      </c>
      <c r="L5272">
        <v>0.1</v>
      </c>
      <c r="M5272" s="6">
        <v>6286.29</v>
      </c>
      <c r="N5272" s="3">
        <v>4334.5200000000004</v>
      </c>
      <c r="O5272" s="6">
        <v>1951.77</v>
      </c>
      <c r="P5272" t="s">
        <v>43</v>
      </c>
      <c r="Q5272" t="s">
        <v>26</v>
      </c>
      <c r="R5272" s="4">
        <f t="shared" si="246"/>
        <v>0.31048042645184998</v>
      </c>
      <c r="S5272" s="1" t="str">
        <f t="shared" si="247"/>
        <v>Jan-2026</v>
      </c>
      <c r="T5272" t="str">
        <f t="shared" si="248"/>
        <v>Profit</v>
      </c>
    </row>
    <row r="5273" spans="1:20" x14ac:dyDescent="0.3">
      <c r="A5273" t="s">
        <v>7538</v>
      </c>
      <c r="B5273" s="2">
        <v>45965</v>
      </c>
      <c r="C5273" t="s">
        <v>6385</v>
      </c>
      <c r="D5273" t="s">
        <v>19</v>
      </c>
      <c r="E5273" t="s">
        <v>34</v>
      </c>
      <c r="F5273" t="s">
        <v>73</v>
      </c>
      <c r="G5273" t="s">
        <v>22</v>
      </c>
      <c r="H5273" t="s">
        <v>23</v>
      </c>
      <c r="I5273" t="s">
        <v>30</v>
      </c>
      <c r="J5273">
        <v>1</v>
      </c>
      <c r="K5273">
        <v>1739.46</v>
      </c>
      <c r="L5273">
        <v>0.1</v>
      </c>
      <c r="M5273" s="6">
        <v>1565.51</v>
      </c>
      <c r="N5273" s="3">
        <v>1080.1300000000001</v>
      </c>
      <c r="O5273" s="6">
        <v>485.38</v>
      </c>
      <c r="P5273" t="s">
        <v>49</v>
      </c>
      <c r="Q5273" t="s">
        <v>76</v>
      </c>
      <c r="R5273" s="4">
        <f t="shared" si="246"/>
        <v>0.31004592752521543</v>
      </c>
      <c r="S5273" s="1" t="str">
        <f t="shared" si="247"/>
        <v>Nov-2025</v>
      </c>
      <c r="T5273" t="str">
        <f t="shared" si="248"/>
        <v>Profit</v>
      </c>
    </row>
    <row r="5274" spans="1:20" x14ac:dyDescent="0.3">
      <c r="A5274" t="s">
        <v>7539</v>
      </c>
      <c r="B5274" s="2">
        <v>45712</v>
      </c>
      <c r="C5274" t="s">
        <v>2581</v>
      </c>
      <c r="D5274" t="s">
        <v>52</v>
      </c>
      <c r="E5274" t="s">
        <v>53</v>
      </c>
      <c r="F5274" t="s">
        <v>97</v>
      </c>
      <c r="G5274" t="s">
        <v>22</v>
      </c>
      <c r="H5274" t="s">
        <v>23</v>
      </c>
      <c r="I5274" t="s">
        <v>69</v>
      </c>
      <c r="J5274">
        <v>4</v>
      </c>
      <c r="K5274">
        <v>18892.080000000002</v>
      </c>
      <c r="L5274">
        <v>0.05</v>
      </c>
      <c r="M5274" s="6">
        <v>71789.899999999994</v>
      </c>
      <c r="N5274" s="3">
        <v>41823.160000000003</v>
      </c>
      <c r="O5274" s="6">
        <v>29966.74</v>
      </c>
      <c r="P5274" t="s">
        <v>70</v>
      </c>
      <c r="Q5274" t="s">
        <v>26</v>
      </c>
      <c r="R5274" s="4">
        <f t="shared" si="246"/>
        <v>0.41742278509929676</v>
      </c>
      <c r="S5274" s="1" t="str">
        <f t="shared" si="247"/>
        <v>Feb-2025</v>
      </c>
      <c r="T5274" t="str">
        <f t="shared" si="248"/>
        <v>Profit</v>
      </c>
    </row>
    <row r="5275" spans="1:20" x14ac:dyDescent="0.3">
      <c r="A5275" t="s">
        <v>7540</v>
      </c>
      <c r="B5275" s="2">
        <v>45425</v>
      </c>
      <c r="C5275" t="s">
        <v>806</v>
      </c>
      <c r="D5275" t="s">
        <v>19</v>
      </c>
      <c r="E5275" t="s">
        <v>39</v>
      </c>
      <c r="F5275" t="s">
        <v>146</v>
      </c>
      <c r="G5275" t="s">
        <v>22</v>
      </c>
      <c r="H5275" t="s">
        <v>23</v>
      </c>
      <c r="I5275" t="s">
        <v>69</v>
      </c>
      <c r="J5275">
        <v>3</v>
      </c>
      <c r="K5275">
        <v>22069.119999999999</v>
      </c>
      <c r="L5275">
        <v>0.2</v>
      </c>
      <c r="M5275" s="6">
        <v>52965.89</v>
      </c>
      <c r="N5275" s="3">
        <v>40851.58</v>
      </c>
      <c r="O5275" s="6">
        <v>12114.31</v>
      </c>
      <c r="P5275" t="s">
        <v>49</v>
      </c>
      <c r="Q5275" t="s">
        <v>26</v>
      </c>
      <c r="R5275" s="4">
        <f t="shared" si="246"/>
        <v>0.2287190869444467</v>
      </c>
      <c r="S5275" s="1" t="str">
        <f t="shared" si="247"/>
        <v>May-2024</v>
      </c>
      <c r="T5275" t="str">
        <f t="shared" si="248"/>
        <v>Profit</v>
      </c>
    </row>
    <row r="5276" spans="1:20" x14ac:dyDescent="0.3">
      <c r="A5276" t="s">
        <v>7541</v>
      </c>
      <c r="B5276" s="2">
        <v>45682</v>
      </c>
      <c r="C5276" t="s">
        <v>436</v>
      </c>
      <c r="D5276" t="s">
        <v>19</v>
      </c>
      <c r="E5276" t="s">
        <v>58</v>
      </c>
      <c r="F5276" t="s">
        <v>129</v>
      </c>
      <c r="G5276" t="s">
        <v>79</v>
      </c>
      <c r="H5276" t="s">
        <v>41</v>
      </c>
      <c r="I5276" t="s">
        <v>48</v>
      </c>
      <c r="J5276">
        <v>6</v>
      </c>
      <c r="K5276">
        <v>66.16</v>
      </c>
      <c r="L5276">
        <v>0.05</v>
      </c>
      <c r="M5276" s="6">
        <v>377.11</v>
      </c>
      <c r="N5276" s="3">
        <v>313.42</v>
      </c>
      <c r="O5276" s="6">
        <v>63.69</v>
      </c>
      <c r="P5276" t="s">
        <v>43</v>
      </c>
      <c r="Q5276" t="s">
        <v>26</v>
      </c>
      <c r="R5276" s="4">
        <f t="shared" si="246"/>
        <v>0.16888971387658772</v>
      </c>
      <c r="S5276" s="1" t="str">
        <f t="shared" si="247"/>
        <v>Jan-2025</v>
      </c>
      <c r="T5276" t="str">
        <f t="shared" si="248"/>
        <v>Profit</v>
      </c>
    </row>
    <row r="5277" spans="1:20" x14ac:dyDescent="0.3">
      <c r="A5277" t="s">
        <v>7542</v>
      </c>
      <c r="B5277" s="2">
        <v>46283</v>
      </c>
      <c r="C5277" t="s">
        <v>7025</v>
      </c>
      <c r="D5277" t="s">
        <v>19</v>
      </c>
      <c r="E5277" t="s">
        <v>53</v>
      </c>
      <c r="F5277" t="s">
        <v>65</v>
      </c>
      <c r="G5277" t="s">
        <v>22</v>
      </c>
      <c r="H5277" t="s">
        <v>41</v>
      </c>
      <c r="I5277" t="s">
        <v>42</v>
      </c>
      <c r="J5277">
        <v>1</v>
      </c>
      <c r="K5277">
        <v>139.79</v>
      </c>
      <c r="L5277">
        <v>0.1</v>
      </c>
      <c r="M5277" s="6">
        <v>125.81</v>
      </c>
      <c r="N5277" s="3">
        <v>76</v>
      </c>
      <c r="O5277" s="6">
        <v>49.81</v>
      </c>
      <c r="P5277" t="s">
        <v>31</v>
      </c>
      <c r="Q5277" t="s">
        <v>142</v>
      </c>
      <c r="R5277" s="4">
        <f t="shared" si="246"/>
        <v>0.39591447420713777</v>
      </c>
      <c r="S5277" s="1" t="str">
        <f t="shared" si="247"/>
        <v>Sep-2026</v>
      </c>
      <c r="T5277" t="str">
        <f t="shared" si="248"/>
        <v>Profit</v>
      </c>
    </row>
    <row r="5278" spans="1:20" x14ac:dyDescent="0.3">
      <c r="A5278" t="s">
        <v>7543</v>
      </c>
      <c r="B5278" s="2">
        <v>46027</v>
      </c>
      <c r="C5278" t="s">
        <v>112</v>
      </c>
      <c r="D5278" t="s">
        <v>19</v>
      </c>
      <c r="E5278" t="s">
        <v>20</v>
      </c>
      <c r="F5278" t="s">
        <v>115</v>
      </c>
      <c r="G5278" t="s">
        <v>79</v>
      </c>
      <c r="H5278" t="s">
        <v>41</v>
      </c>
      <c r="I5278" t="s">
        <v>55</v>
      </c>
      <c r="J5278">
        <v>3</v>
      </c>
      <c r="K5278">
        <v>176.4</v>
      </c>
      <c r="L5278">
        <v>0.15</v>
      </c>
      <c r="M5278" s="6">
        <v>449.82</v>
      </c>
      <c r="N5278" s="3">
        <v>384.45</v>
      </c>
      <c r="O5278" s="6">
        <v>65.37</v>
      </c>
      <c r="P5278" t="s">
        <v>31</v>
      </c>
      <c r="Q5278" t="s">
        <v>26</v>
      </c>
      <c r="R5278" s="4">
        <f t="shared" si="246"/>
        <v>0.14532479658530079</v>
      </c>
      <c r="S5278" s="1" t="str">
        <f t="shared" si="247"/>
        <v>Jan-2026</v>
      </c>
      <c r="T5278" t="str">
        <f t="shared" si="248"/>
        <v>Profit</v>
      </c>
    </row>
    <row r="5279" spans="1:20" x14ac:dyDescent="0.3">
      <c r="A5279" t="s">
        <v>7544</v>
      </c>
      <c r="B5279" s="2">
        <v>45792</v>
      </c>
      <c r="C5279" t="s">
        <v>2938</v>
      </c>
      <c r="D5279" t="s">
        <v>46</v>
      </c>
      <c r="E5279" t="s">
        <v>34</v>
      </c>
      <c r="F5279" t="s">
        <v>65</v>
      </c>
      <c r="G5279" t="s">
        <v>22</v>
      </c>
      <c r="H5279" t="s">
        <v>23</v>
      </c>
      <c r="I5279" t="s">
        <v>24</v>
      </c>
      <c r="J5279">
        <v>1</v>
      </c>
      <c r="K5279">
        <v>71698.44</v>
      </c>
      <c r="L5279">
        <v>0.1</v>
      </c>
      <c r="M5279" s="6">
        <v>64528.6</v>
      </c>
      <c r="N5279" s="3">
        <v>47212.99</v>
      </c>
      <c r="O5279" s="6">
        <v>17315.61</v>
      </c>
      <c r="P5279" t="s">
        <v>43</v>
      </c>
      <c r="Q5279" t="s">
        <v>26</v>
      </c>
      <c r="R5279" s="4">
        <f t="shared" si="246"/>
        <v>0.26834008486159627</v>
      </c>
      <c r="S5279" s="1" t="str">
        <f t="shared" si="247"/>
        <v>May-2025</v>
      </c>
      <c r="T5279" t="str">
        <f t="shared" si="248"/>
        <v>Profit</v>
      </c>
    </row>
    <row r="5280" spans="1:20" x14ac:dyDescent="0.3">
      <c r="A5280" t="s">
        <v>7545</v>
      </c>
      <c r="B5280" s="2">
        <v>45956</v>
      </c>
      <c r="C5280" t="s">
        <v>455</v>
      </c>
      <c r="D5280" t="s">
        <v>52</v>
      </c>
      <c r="E5280" t="s">
        <v>53</v>
      </c>
      <c r="F5280" t="s">
        <v>54</v>
      </c>
      <c r="G5280" t="s">
        <v>29</v>
      </c>
      <c r="H5280" t="s">
        <v>23</v>
      </c>
      <c r="I5280" t="s">
        <v>59</v>
      </c>
      <c r="J5280">
        <v>2</v>
      </c>
      <c r="K5280">
        <v>3699.5</v>
      </c>
      <c r="L5280">
        <v>0</v>
      </c>
      <c r="M5280" s="6">
        <v>7399</v>
      </c>
      <c r="N5280" s="3">
        <v>5029.84</v>
      </c>
      <c r="O5280" s="6">
        <v>2369.16</v>
      </c>
      <c r="P5280" t="s">
        <v>43</v>
      </c>
      <c r="Q5280" t="s">
        <v>76</v>
      </c>
      <c r="R5280" s="4">
        <f t="shared" si="246"/>
        <v>0.32020002703067979</v>
      </c>
      <c r="S5280" s="1" t="str">
        <f t="shared" si="247"/>
        <v>Oct-2025</v>
      </c>
      <c r="T5280" t="str">
        <f t="shared" si="248"/>
        <v>Profit</v>
      </c>
    </row>
    <row r="5281" spans="1:20" x14ac:dyDescent="0.3">
      <c r="A5281" t="s">
        <v>7546</v>
      </c>
      <c r="B5281" s="2">
        <v>45324</v>
      </c>
      <c r="C5281" t="s">
        <v>7547</v>
      </c>
      <c r="D5281" t="s">
        <v>46</v>
      </c>
      <c r="E5281" t="s">
        <v>53</v>
      </c>
      <c r="F5281" t="s">
        <v>97</v>
      </c>
      <c r="G5281" t="s">
        <v>22</v>
      </c>
      <c r="H5281" t="s">
        <v>74</v>
      </c>
      <c r="I5281" t="s">
        <v>158</v>
      </c>
      <c r="J5281">
        <v>3</v>
      </c>
      <c r="K5281">
        <v>12731.59</v>
      </c>
      <c r="L5281">
        <v>0.2</v>
      </c>
      <c r="M5281" s="6">
        <v>30555.82</v>
      </c>
      <c r="N5281" s="3">
        <v>28644.78</v>
      </c>
      <c r="O5281" s="6">
        <v>1911.04</v>
      </c>
      <c r="P5281" t="s">
        <v>70</v>
      </c>
      <c r="Q5281" t="s">
        <v>26</v>
      </c>
      <c r="R5281" s="4">
        <f t="shared" si="246"/>
        <v>6.2542585995073938E-2</v>
      </c>
      <c r="S5281" s="1" t="str">
        <f t="shared" si="247"/>
        <v>Feb-2024</v>
      </c>
      <c r="T5281" t="str">
        <f t="shared" si="248"/>
        <v>Profit</v>
      </c>
    </row>
    <row r="5282" spans="1:20" x14ac:dyDescent="0.3">
      <c r="A5282" t="s">
        <v>7548</v>
      </c>
      <c r="B5282" s="2">
        <v>45346</v>
      </c>
      <c r="C5282" t="s">
        <v>7549</v>
      </c>
      <c r="D5282" t="s">
        <v>46</v>
      </c>
      <c r="E5282" t="s">
        <v>53</v>
      </c>
      <c r="F5282" t="s">
        <v>90</v>
      </c>
      <c r="G5282" t="s">
        <v>29</v>
      </c>
      <c r="H5282" t="s">
        <v>41</v>
      </c>
      <c r="I5282" t="s">
        <v>134</v>
      </c>
      <c r="J5282">
        <v>2</v>
      </c>
      <c r="K5282">
        <v>492.68</v>
      </c>
      <c r="L5282">
        <v>0</v>
      </c>
      <c r="M5282" s="6">
        <v>985.36</v>
      </c>
      <c r="N5282" s="3">
        <v>599.04</v>
      </c>
      <c r="O5282" s="6">
        <v>386.32</v>
      </c>
      <c r="P5282" t="s">
        <v>70</v>
      </c>
      <c r="Q5282" t="s">
        <v>26</v>
      </c>
      <c r="R5282" s="4">
        <f t="shared" si="246"/>
        <v>0.3920597548104246</v>
      </c>
      <c r="S5282" s="1" t="str">
        <f t="shared" si="247"/>
        <v>Feb-2024</v>
      </c>
      <c r="T5282" t="str">
        <f t="shared" si="248"/>
        <v>Profit</v>
      </c>
    </row>
    <row r="5283" spans="1:20" x14ac:dyDescent="0.3">
      <c r="A5283" t="s">
        <v>7550</v>
      </c>
      <c r="B5283" s="2">
        <v>46245</v>
      </c>
      <c r="C5283" t="s">
        <v>6466</v>
      </c>
      <c r="D5283" t="s">
        <v>19</v>
      </c>
      <c r="E5283" t="s">
        <v>34</v>
      </c>
      <c r="F5283" t="s">
        <v>65</v>
      </c>
      <c r="G5283" t="s">
        <v>22</v>
      </c>
      <c r="H5283" t="s">
        <v>74</v>
      </c>
      <c r="I5283" t="s">
        <v>158</v>
      </c>
      <c r="J5283">
        <v>1</v>
      </c>
      <c r="K5283">
        <v>13444.97</v>
      </c>
      <c r="L5283">
        <v>0.15</v>
      </c>
      <c r="M5283" s="6">
        <v>11428.22</v>
      </c>
      <c r="N5283" s="3">
        <v>7143.95</v>
      </c>
      <c r="O5283" s="6">
        <v>4284.2700000000004</v>
      </c>
      <c r="P5283" t="s">
        <v>43</v>
      </c>
      <c r="Q5283" t="s">
        <v>26</v>
      </c>
      <c r="R5283" s="4">
        <f t="shared" si="246"/>
        <v>0.37488515271844614</v>
      </c>
      <c r="S5283" s="1" t="str">
        <f t="shared" si="247"/>
        <v>Aug-2026</v>
      </c>
      <c r="T5283" t="str">
        <f t="shared" si="248"/>
        <v>Profit</v>
      </c>
    </row>
    <row r="5284" spans="1:20" x14ac:dyDescent="0.3">
      <c r="A5284" t="s">
        <v>7551</v>
      </c>
      <c r="B5284" s="2">
        <v>45810</v>
      </c>
      <c r="C5284" t="s">
        <v>38</v>
      </c>
      <c r="D5284" t="s">
        <v>19</v>
      </c>
      <c r="E5284" t="s">
        <v>39</v>
      </c>
      <c r="F5284" t="s">
        <v>220</v>
      </c>
      <c r="G5284" t="s">
        <v>22</v>
      </c>
      <c r="H5284" t="s">
        <v>74</v>
      </c>
      <c r="I5284" t="s">
        <v>91</v>
      </c>
      <c r="J5284">
        <v>8</v>
      </c>
      <c r="K5284">
        <v>17126.400000000001</v>
      </c>
      <c r="L5284">
        <v>0.05</v>
      </c>
      <c r="M5284" s="6">
        <v>130160.64</v>
      </c>
      <c r="N5284" s="3">
        <v>103252.67</v>
      </c>
      <c r="O5284" s="6">
        <v>26907.97</v>
      </c>
      <c r="P5284" t="s">
        <v>49</v>
      </c>
      <c r="Q5284" t="s">
        <v>26</v>
      </c>
      <c r="R5284" s="4">
        <f t="shared" si="246"/>
        <v>0.20672893126524272</v>
      </c>
      <c r="S5284" s="1" t="str">
        <f t="shared" si="247"/>
        <v>Jun-2025</v>
      </c>
      <c r="T5284" t="str">
        <f t="shared" si="248"/>
        <v>Profit</v>
      </c>
    </row>
    <row r="5285" spans="1:20" x14ac:dyDescent="0.3">
      <c r="A5285" t="s">
        <v>7552</v>
      </c>
      <c r="B5285" s="2">
        <v>46047</v>
      </c>
      <c r="C5285" t="s">
        <v>7308</v>
      </c>
      <c r="D5285" t="s">
        <v>46</v>
      </c>
      <c r="E5285" t="s">
        <v>53</v>
      </c>
      <c r="F5285" t="s">
        <v>90</v>
      </c>
      <c r="G5285" t="s">
        <v>79</v>
      </c>
      <c r="H5285" t="s">
        <v>74</v>
      </c>
      <c r="I5285" t="s">
        <v>158</v>
      </c>
      <c r="J5285">
        <v>4</v>
      </c>
      <c r="K5285">
        <v>11133.25</v>
      </c>
      <c r="L5285">
        <v>0.2</v>
      </c>
      <c r="M5285" s="6">
        <v>35626.400000000001</v>
      </c>
      <c r="N5285" s="3">
        <v>32594.87</v>
      </c>
      <c r="O5285" s="6">
        <v>3031.53</v>
      </c>
      <c r="P5285" t="s">
        <v>31</v>
      </c>
      <c r="Q5285" t="s">
        <v>26</v>
      </c>
      <c r="R5285" s="4">
        <f t="shared" si="246"/>
        <v>8.5092234971818656E-2</v>
      </c>
      <c r="S5285" s="1" t="str">
        <f t="shared" si="247"/>
        <v>Jan-2026</v>
      </c>
      <c r="T5285" t="str">
        <f t="shared" si="248"/>
        <v>Profit</v>
      </c>
    </row>
    <row r="5286" spans="1:20" x14ac:dyDescent="0.3">
      <c r="A5286" t="s">
        <v>7553</v>
      </c>
      <c r="B5286" s="2">
        <v>46116</v>
      </c>
      <c r="C5286" t="s">
        <v>6923</v>
      </c>
      <c r="D5286" t="s">
        <v>46</v>
      </c>
      <c r="E5286" t="s">
        <v>58</v>
      </c>
      <c r="F5286" t="s">
        <v>129</v>
      </c>
      <c r="G5286" t="s">
        <v>22</v>
      </c>
      <c r="H5286" t="s">
        <v>41</v>
      </c>
      <c r="I5286" t="s">
        <v>55</v>
      </c>
      <c r="J5286">
        <v>1</v>
      </c>
      <c r="K5286">
        <v>202.36</v>
      </c>
      <c r="L5286">
        <v>0.2</v>
      </c>
      <c r="M5286" s="6">
        <v>161.88999999999999</v>
      </c>
      <c r="N5286" s="3">
        <v>115.82</v>
      </c>
      <c r="O5286" s="6">
        <v>46.07</v>
      </c>
      <c r="P5286" t="s">
        <v>25</v>
      </c>
      <c r="Q5286" t="s">
        <v>26</v>
      </c>
      <c r="R5286" s="4">
        <f t="shared" si="246"/>
        <v>0.28457594663042807</v>
      </c>
      <c r="S5286" s="1" t="str">
        <f t="shared" si="247"/>
        <v>Apr-2026</v>
      </c>
      <c r="T5286" t="str">
        <f t="shared" si="248"/>
        <v>Profit</v>
      </c>
    </row>
    <row r="5287" spans="1:20" x14ac:dyDescent="0.3">
      <c r="A5287" t="s">
        <v>7554</v>
      </c>
      <c r="B5287" s="2">
        <v>45929</v>
      </c>
      <c r="C5287" t="s">
        <v>3799</v>
      </c>
      <c r="D5287" t="s">
        <v>19</v>
      </c>
      <c r="E5287" t="s">
        <v>58</v>
      </c>
      <c r="F5287" t="s">
        <v>129</v>
      </c>
      <c r="G5287" t="s">
        <v>22</v>
      </c>
      <c r="H5287" t="s">
        <v>41</v>
      </c>
      <c r="I5287" t="s">
        <v>62</v>
      </c>
      <c r="J5287">
        <v>2</v>
      </c>
      <c r="K5287">
        <v>485.1</v>
      </c>
      <c r="L5287">
        <v>0.05</v>
      </c>
      <c r="M5287" s="6">
        <v>921.69</v>
      </c>
      <c r="N5287" s="3">
        <v>740.34</v>
      </c>
      <c r="O5287" s="6">
        <v>181.35</v>
      </c>
      <c r="P5287" t="s">
        <v>43</v>
      </c>
      <c r="Q5287" t="s">
        <v>26</v>
      </c>
      <c r="R5287" s="4">
        <f t="shared" si="246"/>
        <v>0.19675812908895615</v>
      </c>
      <c r="S5287" s="1" t="str">
        <f t="shared" si="247"/>
        <v>Sep-2025</v>
      </c>
      <c r="T5287" t="str">
        <f t="shared" si="248"/>
        <v>Profit</v>
      </c>
    </row>
    <row r="5288" spans="1:20" x14ac:dyDescent="0.3">
      <c r="A5288" t="s">
        <v>7555</v>
      </c>
      <c r="B5288" s="2">
        <v>45303</v>
      </c>
      <c r="C5288" t="s">
        <v>3923</v>
      </c>
      <c r="D5288" t="s">
        <v>19</v>
      </c>
      <c r="E5288" t="s">
        <v>39</v>
      </c>
      <c r="F5288" t="s">
        <v>146</v>
      </c>
      <c r="G5288" t="s">
        <v>79</v>
      </c>
      <c r="H5288" t="s">
        <v>23</v>
      </c>
      <c r="I5288" t="s">
        <v>94</v>
      </c>
      <c r="J5288">
        <v>6</v>
      </c>
      <c r="K5288">
        <v>2066.87</v>
      </c>
      <c r="L5288">
        <v>0</v>
      </c>
      <c r="M5288" s="6">
        <v>12401.22</v>
      </c>
      <c r="N5288" s="3">
        <v>9173.0300000000007</v>
      </c>
      <c r="O5288" s="6">
        <v>3228.19</v>
      </c>
      <c r="P5288" t="s">
        <v>31</v>
      </c>
      <c r="Q5288" t="s">
        <v>26</v>
      </c>
      <c r="R5288" s="4">
        <f t="shared" si="246"/>
        <v>0.2603122918551562</v>
      </c>
      <c r="S5288" s="1" t="str">
        <f t="shared" si="247"/>
        <v>Jan-2024</v>
      </c>
      <c r="T5288" t="str">
        <f t="shared" si="248"/>
        <v>Profit</v>
      </c>
    </row>
    <row r="5289" spans="1:20" x14ac:dyDescent="0.3">
      <c r="A5289" t="s">
        <v>7556</v>
      </c>
      <c r="B5289" s="2">
        <v>45819</v>
      </c>
      <c r="C5289" t="s">
        <v>5363</v>
      </c>
      <c r="D5289" t="s">
        <v>19</v>
      </c>
      <c r="E5289" t="s">
        <v>39</v>
      </c>
      <c r="F5289" t="s">
        <v>120</v>
      </c>
      <c r="G5289" t="s">
        <v>29</v>
      </c>
      <c r="H5289" t="s">
        <v>23</v>
      </c>
      <c r="I5289" t="s">
        <v>59</v>
      </c>
      <c r="J5289">
        <v>4</v>
      </c>
      <c r="K5289">
        <v>1320.36</v>
      </c>
      <c r="L5289">
        <v>0.1</v>
      </c>
      <c r="M5289" s="6">
        <v>4753.3</v>
      </c>
      <c r="N5289" s="3">
        <v>3231.74</v>
      </c>
      <c r="O5289" s="6">
        <v>1521.56</v>
      </c>
      <c r="P5289" t="s">
        <v>43</v>
      </c>
      <c r="Q5289" t="s">
        <v>26</v>
      </c>
      <c r="R5289" s="4">
        <f t="shared" si="246"/>
        <v>0.32010603159909956</v>
      </c>
      <c r="S5289" s="1" t="str">
        <f t="shared" si="247"/>
        <v>Jun-2025</v>
      </c>
      <c r="T5289" t="str">
        <f t="shared" si="248"/>
        <v>Profit</v>
      </c>
    </row>
    <row r="5290" spans="1:20" x14ac:dyDescent="0.3">
      <c r="A5290" t="s">
        <v>7557</v>
      </c>
      <c r="B5290" s="2">
        <v>46011</v>
      </c>
      <c r="C5290" t="s">
        <v>7558</v>
      </c>
      <c r="D5290" t="s">
        <v>19</v>
      </c>
      <c r="E5290" t="s">
        <v>20</v>
      </c>
      <c r="F5290" t="s">
        <v>205</v>
      </c>
      <c r="G5290" t="s">
        <v>29</v>
      </c>
      <c r="H5290" t="s">
        <v>74</v>
      </c>
      <c r="I5290" t="s">
        <v>91</v>
      </c>
      <c r="J5290">
        <v>2</v>
      </c>
      <c r="K5290">
        <v>4783.21</v>
      </c>
      <c r="L5290">
        <v>0.05</v>
      </c>
      <c r="M5290" s="6">
        <v>9088.1</v>
      </c>
      <c r="N5290" s="3">
        <v>6604.11</v>
      </c>
      <c r="O5290" s="6">
        <v>2483.9899999999998</v>
      </c>
      <c r="P5290" t="s">
        <v>43</v>
      </c>
      <c r="Q5290" t="s">
        <v>26</v>
      </c>
      <c r="R5290" s="4">
        <f t="shared" si="246"/>
        <v>0.27332335691728743</v>
      </c>
      <c r="S5290" s="1" t="str">
        <f t="shared" si="247"/>
        <v>Dec-2025</v>
      </c>
      <c r="T5290" t="str">
        <f t="shared" si="248"/>
        <v>Profit</v>
      </c>
    </row>
    <row r="5291" spans="1:20" x14ac:dyDescent="0.3">
      <c r="A5291" t="s">
        <v>7559</v>
      </c>
      <c r="B5291" s="2">
        <v>45846</v>
      </c>
      <c r="C5291" t="s">
        <v>2819</v>
      </c>
      <c r="D5291" t="s">
        <v>52</v>
      </c>
      <c r="E5291" t="s">
        <v>20</v>
      </c>
      <c r="G5291" t="s">
        <v>22</v>
      </c>
      <c r="H5291" t="s">
        <v>41</v>
      </c>
      <c r="I5291" t="s">
        <v>48</v>
      </c>
      <c r="J5291">
        <v>1</v>
      </c>
      <c r="K5291">
        <v>98.34</v>
      </c>
      <c r="L5291">
        <v>0</v>
      </c>
      <c r="M5291" s="6">
        <v>98.34</v>
      </c>
      <c r="N5291" s="3">
        <v>53.54</v>
      </c>
      <c r="O5291" s="6">
        <v>44.8</v>
      </c>
      <c r="P5291" t="s">
        <v>25</v>
      </c>
      <c r="Q5291" t="s">
        <v>26</v>
      </c>
      <c r="R5291" s="4">
        <f t="shared" si="246"/>
        <v>0.45556233475696556</v>
      </c>
      <c r="S5291" s="1" t="str">
        <f t="shared" si="247"/>
        <v>Jul-2025</v>
      </c>
      <c r="T5291" t="str">
        <f t="shared" si="248"/>
        <v>Profit</v>
      </c>
    </row>
    <row r="5292" spans="1:20" x14ac:dyDescent="0.3">
      <c r="A5292" t="s">
        <v>7560</v>
      </c>
      <c r="B5292" s="2">
        <v>45664</v>
      </c>
      <c r="C5292" t="s">
        <v>742</v>
      </c>
      <c r="D5292" t="s">
        <v>19</v>
      </c>
      <c r="E5292" t="s">
        <v>53</v>
      </c>
      <c r="F5292" t="s">
        <v>65</v>
      </c>
      <c r="G5292" t="s">
        <v>22</v>
      </c>
      <c r="H5292" t="s">
        <v>23</v>
      </c>
      <c r="I5292" t="s">
        <v>30</v>
      </c>
      <c r="J5292">
        <v>1</v>
      </c>
      <c r="K5292">
        <v>1798.97</v>
      </c>
      <c r="L5292">
        <v>0</v>
      </c>
      <c r="M5292" s="6">
        <v>1798.97</v>
      </c>
      <c r="N5292" s="3">
        <v>1123.0999999999999</v>
      </c>
      <c r="O5292" s="6">
        <v>675.87</v>
      </c>
      <c r="P5292" t="s">
        <v>49</v>
      </c>
      <c r="Q5292" t="s">
        <v>26</v>
      </c>
      <c r="R5292" s="4">
        <f t="shared" si="246"/>
        <v>0.37569831625874806</v>
      </c>
      <c r="S5292" s="1" t="str">
        <f t="shared" si="247"/>
        <v>Jan-2025</v>
      </c>
      <c r="T5292" t="str">
        <f t="shared" si="248"/>
        <v>Profit</v>
      </c>
    </row>
    <row r="5293" spans="1:20" x14ac:dyDescent="0.3">
      <c r="A5293" t="s">
        <v>7561</v>
      </c>
      <c r="B5293" s="2">
        <v>45775</v>
      </c>
      <c r="C5293" t="s">
        <v>856</v>
      </c>
      <c r="D5293" t="s">
        <v>46</v>
      </c>
      <c r="E5293" t="s">
        <v>34</v>
      </c>
      <c r="F5293" t="s">
        <v>65</v>
      </c>
      <c r="G5293" t="s">
        <v>79</v>
      </c>
      <c r="H5293" t="s">
        <v>41</v>
      </c>
      <c r="I5293" t="s">
        <v>55</v>
      </c>
      <c r="J5293">
        <v>1</v>
      </c>
      <c r="K5293">
        <v>209.91</v>
      </c>
      <c r="L5293">
        <v>0.1</v>
      </c>
      <c r="M5293" s="6">
        <v>188.92</v>
      </c>
      <c r="N5293" s="3">
        <v>150.97</v>
      </c>
      <c r="O5293" s="6">
        <v>37.950000000000003</v>
      </c>
      <c r="P5293" t="s">
        <v>25</v>
      </c>
      <c r="Q5293" t="s">
        <v>26</v>
      </c>
      <c r="R5293" s="4">
        <f t="shared" si="246"/>
        <v>0.20087867880584379</v>
      </c>
      <c r="S5293" s="1" t="str">
        <f t="shared" si="247"/>
        <v>Apr-2025</v>
      </c>
      <c r="T5293" t="str">
        <f t="shared" si="248"/>
        <v>Profit</v>
      </c>
    </row>
    <row r="5294" spans="1:20" x14ac:dyDescent="0.3">
      <c r="A5294" t="s">
        <v>7562</v>
      </c>
      <c r="B5294" s="2">
        <v>46264</v>
      </c>
      <c r="C5294" t="s">
        <v>1610</v>
      </c>
      <c r="D5294" t="s">
        <v>19</v>
      </c>
      <c r="E5294" t="s">
        <v>34</v>
      </c>
      <c r="F5294" t="s">
        <v>73</v>
      </c>
      <c r="G5294" t="s">
        <v>22</v>
      </c>
      <c r="H5294" t="s">
        <v>23</v>
      </c>
      <c r="I5294" t="s">
        <v>36</v>
      </c>
      <c r="J5294">
        <v>2</v>
      </c>
      <c r="K5294">
        <v>11326.52</v>
      </c>
      <c r="L5294">
        <v>0.1</v>
      </c>
      <c r="M5294" s="6">
        <v>20387.740000000002</v>
      </c>
      <c r="N5294" s="3">
        <v>16502.46</v>
      </c>
      <c r="O5294" s="6">
        <v>3885.28</v>
      </c>
      <c r="P5294" t="s">
        <v>43</v>
      </c>
      <c r="Q5294" t="s">
        <v>26</v>
      </c>
      <c r="R5294" s="4">
        <f t="shared" si="246"/>
        <v>0.19056943045183036</v>
      </c>
      <c r="S5294" s="1" t="str">
        <f t="shared" si="247"/>
        <v>Aug-2026</v>
      </c>
      <c r="T5294" t="str">
        <f t="shared" si="248"/>
        <v>Profit</v>
      </c>
    </row>
    <row r="5295" spans="1:20" x14ac:dyDescent="0.3">
      <c r="A5295" t="s">
        <v>7563</v>
      </c>
      <c r="B5295" s="2">
        <v>45938</v>
      </c>
      <c r="C5295" t="s">
        <v>1511</v>
      </c>
      <c r="D5295" t="s">
        <v>46</v>
      </c>
      <c r="E5295" t="s">
        <v>20</v>
      </c>
      <c r="F5295" t="s">
        <v>157</v>
      </c>
      <c r="G5295" t="s">
        <v>22</v>
      </c>
      <c r="H5295" t="s">
        <v>23</v>
      </c>
      <c r="I5295" t="s">
        <v>36</v>
      </c>
      <c r="J5295">
        <v>2</v>
      </c>
      <c r="K5295">
        <v>12315.47</v>
      </c>
      <c r="L5295">
        <v>0.1</v>
      </c>
      <c r="M5295" s="6">
        <v>22167.85</v>
      </c>
      <c r="N5295" s="3">
        <v>14669.01</v>
      </c>
      <c r="O5295" s="6">
        <v>7498.84</v>
      </c>
      <c r="P5295" t="s">
        <v>25</v>
      </c>
      <c r="Q5295" t="s">
        <v>26</v>
      </c>
      <c r="R5295" s="4">
        <f t="shared" si="246"/>
        <v>0.33827547551972792</v>
      </c>
      <c r="S5295" s="1" t="str">
        <f t="shared" si="247"/>
        <v>Oct-2025</v>
      </c>
      <c r="T5295" t="str">
        <f t="shared" si="248"/>
        <v>Profit</v>
      </c>
    </row>
    <row r="5296" spans="1:20" x14ac:dyDescent="0.3">
      <c r="A5296" t="s">
        <v>7564</v>
      </c>
      <c r="B5296" s="2">
        <v>45519</v>
      </c>
      <c r="C5296" t="s">
        <v>1850</v>
      </c>
      <c r="D5296" t="s">
        <v>19</v>
      </c>
      <c r="E5296" t="s">
        <v>34</v>
      </c>
      <c r="F5296" t="s">
        <v>110</v>
      </c>
      <c r="G5296" t="s">
        <v>79</v>
      </c>
      <c r="H5296" t="s">
        <v>41</v>
      </c>
      <c r="I5296" t="s">
        <v>55</v>
      </c>
      <c r="J5296">
        <v>3</v>
      </c>
      <c r="K5296">
        <v>287.39</v>
      </c>
      <c r="L5296">
        <v>0</v>
      </c>
      <c r="M5296" s="6">
        <v>862.17</v>
      </c>
      <c r="N5296" s="3">
        <v>668.73</v>
      </c>
      <c r="O5296" s="6">
        <v>193.44</v>
      </c>
      <c r="P5296" t="s">
        <v>43</v>
      </c>
      <c r="Q5296" t="s">
        <v>26</v>
      </c>
      <c r="R5296" s="4">
        <f t="shared" si="246"/>
        <v>0.22436410452694944</v>
      </c>
      <c r="S5296" s="1" t="str">
        <f t="shared" si="247"/>
        <v>Aug-2024</v>
      </c>
      <c r="T5296" t="str">
        <f t="shared" si="248"/>
        <v>Profit</v>
      </c>
    </row>
    <row r="5297" spans="1:20" x14ac:dyDescent="0.3">
      <c r="A5297" t="s">
        <v>7565</v>
      </c>
      <c r="B5297" s="2">
        <v>45914</v>
      </c>
      <c r="C5297" t="s">
        <v>2516</v>
      </c>
      <c r="D5297" t="s">
        <v>52</v>
      </c>
      <c r="E5297" t="s">
        <v>20</v>
      </c>
      <c r="F5297" t="s">
        <v>115</v>
      </c>
      <c r="G5297" t="s">
        <v>22</v>
      </c>
      <c r="H5297" t="s">
        <v>23</v>
      </c>
      <c r="I5297" t="s">
        <v>69</v>
      </c>
      <c r="J5297">
        <v>5</v>
      </c>
      <c r="K5297">
        <v>18864.57</v>
      </c>
      <c r="L5297">
        <v>0.15</v>
      </c>
      <c r="M5297" s="6">
        <v>80174.42</v>
      </c>
      <c r="N5297" s="3">
        <v>65593.509999999995</v>
      </c>
      <c r="O5297" s="6">
        <v>14580.91</v>
      </c>
      <c r="P5297" t="s">
        <v>49</v>
      </c>
      <c r="Q5297" t="s">
        <v>26</v>
      </c>
      <c r="R5297" s="4">
        <f t="shared" si="246"/>
        <v>0.18186486412998062</v>
      </c>
      <c r="S5297" s="1" t="str">
        <f t="shared" si="247"/>
        <v>Sep-2025</v>
      </c>
      <c r="T5297" t="str">
        <f t="shared" si="248"/>
        <v>Profit</v>
      </c>
    </row>
    <row r="5298" spans="1:20" x14ac:dyDescent="0.3">
      <c r="A5298" t="s">
        <v>7566</v>
      </c>
      <c r="B5298" s="2">
        <v>45598</v>
      </c>
      <c r="C5298" t="s">
        <v>1593</v>
      </c>
      <c r="D5298" t="s">
        <v>46</v>
      </c>
      <c r="E5298" t="s">
        <v>58</v>
      </c>
      <c r="F5298" t="s">
        <v>339</v>
      </c>
      <c r="G5298" t="s">
        <v>29</v>
      </c>
      <c r="H5298" t="s">
        <v>41</v>
      </c>
      <c r="I5298" t="s">
        <v>48</v>
      </c>
      <c r="J5298">
        <v>4</v>
      </c>
      <c r="K5298">
        <v>177.03</v>
      </c>
      <c r="L5298">
        <v>0.05</v>
      </c>
      <c r="M5298" s="6">
        <v>672.71</v>
      </c>
      <c r="N5298" s="3">
        <v>540.85</v>
      </c>
      <c r="O5298" s="6">
        <v>131.86000000000001</v>
      </c>
      <c r="P5298" t="s">
        <v>25</v>
      </c>
      <c r="Q5298" t="s">
        <v>26</v>
      </c>
      <c r="R5298" s="4">
        <f t="shared" si="246"/>
        <v>0.19601314087794147</v>
      </c>
      <c r="S5298" s="1" t="str">
        <f t="shared" si="247"/>
        <v>Nov-2024</v>
      </c>
      <c r="T5298" t="str">
        <f t="shared" si="248"/>
        <v>Profit</v>
      </c>
    </row>
    <row r="5299" spans="1:20" x14ac:dyDescent="0.3">
      <c r="A5299" t="s">
        <v>7567</v>
      </c>
      <c r="B5299" s="2">
        <v>45748</v>
      </c>
      <c r="C5299" t="s">
        <v>7568</v>
      </c>
      <c r="D5299" t="s">
        <v>46</v>
      </c>
      <c r="E5299" t="s">
        <v>20</v>
      </c>
      <c r="F5299" t="s">
        <v>205</v>
      </c>
      <c r="G5299" t="s">
        <v>29</v>
      </c>
      <c r="H5299" t="s">
        <v>74</v>
      </c>
      <c r="I5299" t="s">
        <v>91</v>
      </c>
      <c r="J5299">
        <v>1</v>
      </c>
      <c r="K5299">
        <v>10035.290000000001</v>
      </c>
      <c r="L5299">
        <v>0</v>
      </c>
      <c r="M5299" s="6">
        <v>10035.290000000001</v>
      </c>
      <c r="N5299" s="3">
        <v>7402.41</v>
      </c>
      <c r="O5299" s="6">
        <v>2632.88</v>
      </c>
      <c r="P5299" t="s">
        <v>43</v>
      </c>
      <c r="Q5299" t="s">
        <v>26</v>
      </c>
      <c r="R5299" s="4">
        <f t="shared" si="246"/>
        <v>0.26236212406417753</v>
      </c>
      <c r="S5299" s="1" t="str">
        <f t="shared" si="247"/>
        <v>Apr-2025</v>
      </c>
      <c r="T5299" t="str">
        <f t="shared" si="248"/>
        <v>Profit</v>
      </c>
    </row>
    <row r="5300" spans="1:20" x14ac:dyDescent="0.3">
      <c r="A5300" t="s">
        <v>7569</v>
      </c>
      <c r="B5300" s="2">
        <v>45451</v>
      </c>
      <c r="C5300" t="s">
        <v>2403</v>
      </c>
      <c r="D5300" t="s">
        <v>52</v>
      </c>
      <c r="E5300" t="s">
        <v>58</v>
      </c>
      <c r="F5300" t="s">
        <v>54</v>
      </c>
      <c r="G5300" t="s">
        <v>22</v>
      </c>
      <c r="H5300" t="s">
        <v>74</v>
      </c>
      <c r="I5300" t="s">
        <v>107</v>
      </c>
      <c r="J5300">
        <v>1</v>
      </c>
      <c r="K5300">
        <v>8035.54</v>
      </c>
      <c r="L5300">
        <v>0.1</v>
      </c>
      <c r="M5300" s="6">
        <v>7231.99</v>
      </c>
      <c r="N5300" s="3">
        <v>4756.5600000000004</v>
      </c>
      <c r="O5300" s="6">
        <v>2475.4299999999998</v>
      </c>
      <c r="P5300" t="s">
        <v>31</v>
      </c>
      <c r="Q5300" t="s">
        <v>26</v>
      </c>
      <c r="R5300" s="4">
        <f t="shared" si="246"/>
        <v>0.34228891356321012</v>
      </c>
      <c r="S5300" s="1" t="str">
        <f t="shared" si="247"/>
        <v>Jun-2024</v>
      </c>
      <c r="T5300" t="str">
        <f t="shared" si="248"/>
        <v>Profit</v>
      </c>
    </row>
    <row r="5301" spans="1:20" x14ac:dyDescent="0.3">
      <c r="A5301" t="s">
        <v>7570</v>
      </c>
      <c r="B5301" s="2">
        <v>45622</v>
      </c>
      <c r="C5301" t="s">
        <v>1334</v>
      </c>
      <c r="D5301" t="s">
        <v>46</v>
      </c>
      <c r="E5301" t="s">
        <v>53</v>
      </c>
      <c r="F5301" t="s">
        <v>54</v>
      </c>
      <c r="G5301" t="s">
        <v>29</v>
      </c>
      <c r="H5301" t="s">
        <v>74</v>
      </c>
      <c r="I5301" t="s">
        <v>137</v>
      </c>
      <c r="J5301">
        <v>1</v>
      </c>
      <c r="K5301">
        <v>16422.55</v>
      </c>
      <c r="L5301">
        <v>0.05</v>
      </c>
      <c r="M5301" s="6">
        <v>15601.42</v>
      </c>
      <c r="N5301" s="3">
        <v>12811.28</v>
      </c>
      <c r="O5301" s="6">
        <v>2790.14</v>
      </c>
      <c r="P5301" t="s">
        <v>25</v>
      </c>
      <c r="Q5301" t="s">
        <v>26</v>
      </c>
      <c r="R5301" s="4">
        <f t="shared" si="246"/>
        <v>0.1788388492842318</v>
      </c>
      <c r="S5301" s="1" t="str">
        <f t="shared" si="247"/>
        <v>Nov-2024</v>
      </c>
      <c r="T5301" t="str">
        <f t="shared" si="248"/>
        <v>Profit</v>
      </c>
    </row>
    <row r="5302" spans="1:20" x14ac:dyDescent="0.3">
      <c r="A5302" t="s">
        <v>7571</v>
      </c>
      <c r="B5302" s="2">
        <v>46067</v>
      </c>
      <c r="C5302" t="s">
        <v>3473</v>
      </c>
      <c r="D5302" t="s">
        <v>19</v>
      </c>
      <c r="E5302" t="s">
        <v>53</v>
      </c>
      <c r="F5302" t="s">
        <v>54</v>
      </c>
      <c r="G5302" t="s">
        <v>22</v>
      </c>
      <c r="H5302" t="s">
        <v>23</v>
      </c>
      <c r="I5302" t="s">
        <v>69</v>
      </c>
      <c r="J5302">
        <v>2</v>
      </c>
      <c r="K5302">
        <v>24878.23</v>
      </c>
      <c r="L5302">
        <v>0.05</v>
      </c>
      <c r="M5302" s="6">
        <v>47268.639999999999</v>
      </c>
      <c r="N5302" s="3">
        <v>38122.65</v>
      </c>
      <c r="O5302" s="6">
        <v>9145.99</v>
      </c>
      <c r="P5302" t="s">
        <v>43</v>
      </c>
      <c r="Q5302" t="s">
        <v>26</v>
      </c>
      <c r="R5302" s="4">
        <f t="shared" si="246"/>
        <v>0.19348959479265745</v>
      </c>
      <c r="S5302" s="1" t="str">
        <f t="shared" si="247"/>
        <v>Feb-2026</v>
      </c>
      <c r="T5302" t="str">
        <f t="shared" si="248"/>
        <v>Profit</v>
      </c>
    </row>
    <row r="5303" spans="1:20" x14ac:dyDescent="0.3">
      <c r="A5303" t="s">
        <v>7572</v>
      </c>
      <c r="B5303" s="2">
        <v>45516</v>
      </c>
      <c r="C5303" t="s">
        <v>3990</v>
      </c>
      <c r="D5303" t="s">
        <v>52</v>
      </c>
      <c r="E5303" t="s">
        <v>34</v>
      </c>
      <c r="F5303" t="s">
        <v>35</v>
      </c>
      <c r="G5303" t="s">
        <v>22</v>
      </c>
      <c r="H5303" t="s">
        <v>23</v>
      </c>
      <c r="I5303" t="s">
        <v>69</v>
      </c>
      <c r="J5303">
        <v>3</v>
      </c>
      <c r="K5303">
        <v>11439.99</v>
      </c>
      <c r="L5303">
        <v>0.05</v>
      </c>
      <c r="M5303" s="6">
        <v>32603.97</v>
      </c>
      <c r="N5303" s="3">
        <v>23649.24</v>
      </c>
      <c r="O5303" s="6">
        <v>8954.73</v>
      </c>
      <c r="P5303" t="s">
        <v>49</v>
      </c>
      <c r="Q5303" t="s">
        <v>142</v>
      </c>
      <c r="R5303" s="4">
        <f t="shared" si="246"/>
        <v>0.2746515224986405</v>
      </c>
      <c r="S5303" s="1" t="str">
        <f t="shared" si="247"/>
        <v>Aug-2024</v>
      </c>
      <c r="T5303" t="str">
        <f t="shared" si="248"/>
        <v>Profit</v>
      </c>
    </row>
    <row r="5304" spans="1:20" x14ac:dyDescent="0.3">
      <c r="A5304" t="s">
        <v>7573</v>
      </c>
      <c r="B5304" s="2">
        <v>46274</v>
      </c>
      <c r="C5304" t="s">
        <v>3092</v>
      </c>
      <c r="D5304" t="s">
        <v>19</v>
      </c>
      <c r="E5304" t="s">
        <v>53</v>
      </c>
      <c r="F5304" t="s">
        <v>90</v>
      </c>
      <c r="G5304" t="s">
        <v>79</v>
      </c>
      <c r="H5304" t="s">
        <v>23</v>
      </c>
      <c r="I5304" t="s">
        <v>24</v>
      </c>
      <c r="J5304">
        <v>1</v>
      </c>
      <c r="K5304">
        <v>55814.11</v>
      </c>
      <c r="L5304">
        <v>0.15</v>
      </c>
      <c r="M5304" s="6">
        <v>47441.99</v>
      </c>
      <c r="N5304" s="3">
        <v>41479.910000000003</v>
      </c>
      <c r="O5304" s="6">
        <v>5962.08</v>
      </c>
      <c r="P5304" t="s">
        <v>25</v>
      </c>
      <c r="Q5304" t="s">
        <v>26</v>
      </c>
      <c r="R5304" s="4">
        <f t="shared" si="246"/>
        <v>0.12567095098666814</v>
      </c>
      <c r="S5304" s="1" t="str">
        <f t="shared" si="247"/>
        <v>Sep-2026</v>
      </c>
      <c r="T5304" t="str">
        <f t="shared" si="248"/>
        <v>Profit</v>
      </c>
    </row>
    <row r="5305" spans="1:20" x14ac:dyDescent="0.3">
      <c r="A5305" t="s">
        <v>7574</v>
      </c>
      <c r="B5305" s="2">
        <v>46020</v>
      </c>
      <c r="C5305" t="s">
        <v>374</v>
      </c>
      <c r="D5305" t="s">
        <v>19</v>
      </c>
      <c r="E5305" t="s">
        <v>34</v>
      </c>
      <c r="F5305" t="s">
        <v>35</v>
      </c>
      <c r="G5305" t="s">
        <v>79</v>
      </c>
      <c r="H5305" t="s">
        <v>41</v>
      </c>
      <c r="I5305" t="s">
        <v>125</v>
      </c>
      <c r="J5305">
        <v>1</v>
      </c>
      <c r="K5305">
        <v>69.53</v>
      </c>
      <c r="L5305">
        <v>0.1</v>
      </c>
      <c r="M5305" s="6">
        <v>62.58</v>
      </c>
      <c r="N5305" s="3">
        <v>37.67</v>
      </c>
      <c r="O5305" s="6">
        <v>24.91</v>
      </c>
      <c r="P5305" t="s">
        <v>49</v>
      </c>
      <c r="Q5305" t="s">
        <v>26</v>
      </c>
      <c r="R5305" s="4">
        <f t="shared" si="246"/>
        <v>0.39805049536593162</v>
      </c>
      <c r="S5305" s="1" t="str">
        <f t="shared" si="247"/>
        <v>Dec-2025</v>
      </c>
      <c r="T5305" t="str">
        <f t="shared" si="248"/>
        <v>Profit</v>
      </c>
    </row>
    <row r="5306" spans="1:20" x14ac:dyDescent="0.3">
      <c r="A5306" t="s">
        <v>7575</v>
      </c>
      <c r="B5306" s="2">
        <v>45795</v>
      </c>
      <c r="C5306" t="s">
        <v>5105</v>
      </c>
      <c r="D5306" t="s">
        <v>19</v>
      </c>
      <c r="E5306" t="s">
        <v>20</v>
      </c>
      <c r="F5306" t="s">
        <v>157</v>
      </c>
      <c r="G5306" t="s">
        <v>79</v>
      </c>
      <c r="H5306" t="s">
        <v>74</v>
      </c>
      <c r="I5306" t="s">
        <v>107</v>
      </c>
      <c r="J5306">
        <v>1</v>
      </c>
      <c r="K5306">
        <v>4894.79</v>
      </c>
      <c r="L5306">
        <v>0.1</v>
      </c>
      <c r="M5306" s="6">
        <v>4405.3100000000004</v>
      </c>
      <c r="N5306" s="3">
        <v>3232.96</v>
      </c>
      <c r="O5306" s="6">
        <v>1172.3499999999999</v>
      </c>
      <c r="P5306" t="s">
        <v>25</v>
      </c>
      <c r="Q5306" t="s">
        <v>26</v>
      </c>
      <c r="R5306" s="4">
        <f t="shared" si="246"/>
        <v>0.26612202092474757</v>
      </c>
      <c r="S5306" s="1" t="str">
        <f t="shared" si="247"/>
        <v>May-2025</v>
      </c>
      <c r="T5306" t="str">
        <f t="shared" si="248"/>
        <v>Profit</v>
      </c>
    </row>
    <row r="5307" spans="1:20" x14ac:dyDescent="0.3">
      <c r="A5307" t="s">
        <v>7576</v>
      </c>
      <c r="B5307" s="2">
        <v>45747</v>
      </c>
      <c r="C5307" t="s">
        <v>5565</v>
      </c>
      <c r="D5307" t="s">
        <v>19</v>
      </c>
      <c r="E5307" t="s">
        <v>39</v>
      </c>
      <c r="F5307" t="s">
        <v>120</v>
      </c>
      <c r="G5307" t="s">
        <v>79</v>
      </c>
      <c r="H5307" t="s">
        <v>41</v>
      </c>
      <c r="I5307" t="s">
        <v>55</v>
      </c>
      <c r="J5307">
        <v>4</v>
      </c>
      <c r="K5307">
        <v>269.16000000000003</v>
      </c>
      <c r="L5307">
        <v>0</v>
      </c>
      <c r="M5307" s="6">
        <v>1076.6400000000001</v>
      </c>
      <c r="N5307" s="3">
        <v>632.16999999999996</v>
      </c>
      <c r="O5307" s="6">
        <v>444.47</v>
      </c>
      <c r="P5307" t="s">
        <v>49</v>
      </c>
      <c r="Q5307" t="s">
        <v>26</v>
      </c>
      <c r="R5307" s="4">
        <f t="shared" si="246"/>
        <v>0.41283065834447913</v>
      </c>
      <c r="S5307" s="1" t="str">
        <f t="shared" si="247"/>
        <v>Mar-2025</v>
      </c>
      <c r="T5307" t="str">
        <f t="shared" si="248"/>
        <v>Profit</v>
      </c>
    </row>
    <row r="5308" spans="1:20" x14ac:dyDescent="0.3">
      <c r="A5308" t="s">
        <v>7577</v>
      </c>
      <c r="B5308" s="2">
        <v>45336</v>
      </c>
      <c r="C5308" t="s">
        <v>3023</v>
      </c>
      <c r="D5308" t="s">
        <v>19</v>
      </c>
      <c r="E5308" t="s">
        <v>34</v>
      </c>
      <c r="F5308" t="s">
        <v>65</v>
      </c>
      <c r="G5308" t="s">
        <v>79</v>
      </c>
      <c r="H5308" t="s">
        <v>41</v>
      </c>
      <c r="I5308" t="s">
        <v>134</v>
      </c>
      <c r="J5308">
        <v>2</v>
      </c>
      <c r="K5308">
        <v>329.02</v>
      </c>
      <c r="L5308">
        <v>0.1</v>
      </c>
      <c r="M5308" s="6">
        <v>592.24</v>
      </c>
      <c r="N5308" s="3">
        <v>523.66</v>
      </c>
      <c r="O5308" s="6">
        <v>68.58</v>
      </c>
      <c r="P5308" t="s">
        <v>49</v>
      </c>
      <c r="Q5308" t="s">
        <v>26</v>
      </c>
      <c r="R5308" s="4">
        <f t="shared" si="246"/>
        <v>0.1157976496015129</v>
      </c>
      <c r="S5308" s="1" t="str">
        <f t="shared" si="247"/>
        <v>Feb-2024</v>
      </c>
      <c r="T5308" t="str">
        <f t="shared" si="248"/>
        <v>Profit</v>
      </c>
    </row>
    <row r="5309" spans="1:20" x14ac:dyDescent="0.3">
      <c r="A5309" t="s">
        <v>7578</v>
      </c>
      <c r="B5309" s="2">
        <v>45505</v>
      </c>
      <c r="C5309" t="s">
        <v>3488</v>
      </c>
      <c r="D5309" t="s">
        <v>19</v>
      </c>
      <c r="E5309" t="s">
        <v>20</v>
      </c>
      <c r="F5309" t="s">
        <v>99</v>
      </c>
      <c r="G5309" t="s">
        <v>22</v>
      </c>
      <c r="H5309" t="s">
        <v>41</v>
      </c>
      <c r="I5309" t="s">
        <v>42</v>
      </c>
      <c r="J5309">
        <v>1</v>
      </c>
      <c r="K5309">
        <v>130.66999999999999</v>
      </c>
      <c r="L5309">
        <v>0.05</v>
      </c>
      <c r="M5309" s="6">
        <v>124.14</v>
      </c>
      <c r="N5309" s="3">
        <v>92.69</v>
      </c>
      <c r="O5309" s="6">
        <v>31.45</v>
      </c>
      <c r="P5309" t="s">
        <v>31</v>
      </c>
      <c r="Q5309" t="s">
        <v>26</v>
      </c>
      <c r="R5309" s="4">
        <f t="shared" si="246"/>
        <v>0.25334299983889158</v>
      </c>
      <c r="S5309" s="1" t="str">
        <f t="shared" si="247"/>
        <v>Aug-2024</v>
      </c>
      <c r="T5309" t="str">
        <f t="shared" si="248"/>
        <v>Profit</v>
      </c>
    </row>
    <row r="5310" spans="1:20" x14ac:dyDescent="0.3">
      <c r="A5310" t="s">
        <v>7579</v>
      </c>
      <c r="B5310" s="2">
        <v>45350</v>
      </c>
      <c r="C5310" t="s">
        <v>81</v>
      </c>
      <c r="D5310" t="s">
        <v>46</v>
      </c>
      <c r="E5310" t="s">
        <v>53</v>
      </c>
      <c r="F5310" t="s">
        <v>97</v>
      </c>
      <c r="G5310" t="s">
        <v>29</v>
      </c>
      <c r="H5310" t="s">
        <v>74</v>
      </c>
      <c r="I5310" t="s">
        <v>91</v>
      </c>
      <c r="J5310">
        <v>3</v>
      </c>
      <c r="K5310">
        <v>6097.85</v>
      </c>
      <c r="L5310">
        <v>0.1</v>
      </c>
      <c r="M5310" s="6">
        <v>16464.2</v>
      </c>
      <c r="N5310" s="3">
        <v>11755.44</v>
      </c>
      <c r="O5310" s="6">
        <v>4708.76</v>
      </c>
      <c r="P5310" t="s">
        <v>70</v>
      </c>
      <c r="Q5310" t="s">
        <v>26</v>
      </c>
      <c r="R5310" s="4">
        <f t="shared" si="246"/>
        <v>0.28599992711458799</v>
      </c>
      <c r="S5310" s="1" t="str">
        <f t="shared" si="247"/>
        <v>Feb-2024</v>
      </c>
      <c r="T5310" t="str">
        <f t="shared" si="248"/>
        <v>Profit</v>
      </c>
    </row>
    <row r="5311" spans="1:20" x14ac:dyDescent="0.3">
      <c r="A5311" t="s">
        <v>7580</v>
      </c>
      <c r="B5311" s="2">
        <v>45935</v>
      </c>
      <c r="C5311" t="s">
        <v>447</v>
      </c>
      <c r="D5311" t="s">
        <v>46</v>
      </c>
      <c r="E5311" t="s">
        <v>34</v>
      </c>
      <c r="F5311" t="s">
        <v>110</v>
      </c>
      <c r="G5311" t="s">
        <v>29</v>
      </c>
      <c r="H5311" t="s">
        <v>41</v>
      </c>
      <c r="I5311" t="s">
        <v>48</v>
      </c>
      <c r="J5311">
        <v>3</v>
      </c>
      <c r="K5311">
        <v>180.34</v>
      </c>
      <c r="L5311">
        <v>0</v>
      </c>
      <c r="M5311" s="6">
        <v>541.02</v>
      </c>
      <c r="N5311" s="3">
        <v>356.88</v>
      </c>
      <c r="O5311" s="6">
        <v>184.14</v>
      </c>
      <c r="P5311" t="s">
        <v>25</v>
      </c>
      <c r="Q5311" t="s">
        <v>26</v>
      </c>
      <c r="R5311" s="4">
        <f t="shared" si="246"/>
        <v>0.34035710324941776</v>
      </c>
      <c r="S5311" s="1" t="str">
        <f t="shared" si="247"/>
        <v>Oct-2025</v>
      </c>
      <c r="T5311" t="str">
        <f t="shared" si="248"/>
        <v>Profit</v>
      </c>
    </row>
    <row r="5312" spans="1:20" x14ac:dyDescent="0.3">
      <c r="A5312" t="s">
        <v>7581</v>
      </c>
      <c r="B5312" s="2">
        <v>45907</v>
      </c>
      <c r="C5312" t="s">
        <v>2522</v>
      </c>
      <c r="D5312" t="s">
        <v>19</v>
      </c>
      <c r="E5312" t="s">
        <v>39</v>
      </c>
      <c r="F5312" t="s">
        <v>146</v>
      </c>
      <c r="G5312" t="s">
        <v>22</v>
      </c>
      <c r="H5312" t="s">
        <v>74</v>
      </c>
      <c r="I5312" t="s">
        <v>158</v>
      </c>
      <c r="J5312">
        <v>10</v>
      </c>
      <c r="K5312">
        <v>10363.43</v>
      </c>
      <c r="L5312">
        <v>0.05</v>
      </c>
      <c r="M5312" s="6">
        <v>98452.58</v>
      </c>
      <c r="N5312" s="3">
        <v>60667.76</v>
      </c>
      <c r="O5312" s="6">
        <v>37784.82</v>
      </c>
      <c r="P5312" t="s">
        <v>25</v>
      </c>
      <c r="Q5312" t="s">
        <v>26</v>
      </c>
      <c r="R5312" s="4">
        <f t="shared" si="246"/>
        <v>0.38378699674503197</v>
      </c>
      <c r="S5312" s="1" t="str">
        <f t="shared" si="247"/>
        <v>Sep-2025</v>
      </c>
      <c r="T5312" t="str">
        <f t="shared" si="248"/>
        <v>Profit</v>
      </c>
    </row>
    <row r="5313" spans="1:20" x14ac:dyDescent="0.3">
      <c r="A5313" t="s">
        <v>7582</v>
      </c>
      <c r="B5313" s="2">
        <v>45486</v>
      </c>
      <c r="C5313" t="s">
        <v>2210</v>
      </c>
      <c r="D5313" t="s">
        <v>19</v>
      </c>
      <c r="E5313" t="s">
        <v>39</v>
      </c>
      <c r="F5313" t="s">
        <v>40</v>
      </c>
      <c r="G5313" t="s">
        <v>22</v>
      </c>
      <c r="H5313" t="s">
        <v>41</v>
      </c>
      <c r="I5313" t="s">
        <v>42</v>
      </c>
      <c r="J5313">
        <v>4</v>
      </c>
      <c r="K5313">
        <v>240.42</v>
      </c>
      <c r="L5313">
        <v>0.1</v>
      </c>
      <c r="M5313" s="6">
        <v>865.51</v>
      </c>
      <c r="N5313" s="3">
        <v>622.65</v>
      </c>
      <c r="O5313" s="6">
        <v>242.86</v>
      </c>
      <c r="P5313" t="s">
        <v>43</v>
      </c>
      <c r="Q5313" t="s">
        <v>142</v>
      </c>
      <c r="R5313" s="4">
        <f t="shared" si="246"/>
        <v>0.28059756675255054</v>
      </c>
      <c r="S5313" s="1" t="str">
        <f t="shared" si="247"/>
        <v>Jul-2024</v>
      </c>
      <c r="T5313" t="str">
        <f t="shared" si="248"/>
        <v>Profit</v>
      </c>
    </row>
    <row r="5314" spans="1:20" x14ac:dyDescent="0.3">
      <c r="A5314" t="s">
        <v>7583</v>
      </c>
      <c r="B5314" s="2">
        <v>46216</v>
      </c>
      <c r="C5314" t="s">
        <v>162</v>
      </c>
      <c r="D5314" t="s">
        <v>46</v>
      </c>
      <c r="E5314" t="s">
        <v>39</v>
      </c>
      <c r="F5314" t="s">
        <v>47</v>
      </c>
      <c r="G5314" t="s">
        <v>79</v>
      </c>
      <c r="H5314" t="s">
        <v>41</v>
      </c>
      <c r="I5314" t="s">
        <v>62</v>
      </c>
      <c r="J5314">
        <v>6</v>
      </c>
      <c r="K5314">
        <v>366.23</v>
      </c>
      <c r="L5314">
        <v>0.05</v>
      </c>
      <c r="M5314" s="6">
        <v>2087.5100000000002</v>
      </c>
      <c r="N5314" s="3">
        <v>1604.7</v>
      </c>
      <c r="O5314" s="6">
        <v>482.81</v>
      </c>
      <c r="P5314" t="s">
        <v>70</v>
      </c>
      <c r="Q5314" t="s">
        <v>26</v>
      </c>
      <c r="R5314" s="4">
        <f t="shared" si="246"/>
        <v>0.23128511959224146</v>
      </c>
      <c r="S5314" s="1" t="str">
        <f t="shared" si="247"/>
        <v>Jul-2026</v>
      </c>
      <c r="T5314" t="str">
        <f t="shared" si="248"/>
        <v>Profit</v>
      </c>
    </row>
    <row r="5315" spans="1:20" x14ac:dyDescent="0.3">
      <c r="A5315" t="s">
        <v>7584</v>
      </c>
      <c r="B5315" s="2">
        <v>45780</v>
      </c>
      <c r="C5315" t="s">
        <v>3228</v>
      </c>
      <c r="D5315" t="s">
        <v>19</v>
      </c>
      <c r="E5315" t="s">
        <v>39</v>
      </c>
      <c r="F5315" t="s">
        <v>40</v>
      </c>
      <c r="G5315" t="s">
        <v>29</v>
      </c>
      <c r="H5315" t="s">
        <v>23</v>
      </c>
      <c r="I5315" t="s">
        <v>24</v>
      </c>
      <c r="J5315">
        <v>2</v>
      </c>
      <c r="K5315">
        <v>65783.66</v>
      </c>
      <c r="L5315">
        <v>0</v>
      </c>
      <c r="M5315" s="6">
        <v>131567.32</v>
      </c>
      <c r="N5315" s="3">
        <v>95674.41</v>
      </c>
      <c r="O5315" s="6">
        <v>35892.910000000003</v>
      </c>
      <c r="P5315" t="s">
        <v>25</v>
      </c>
      <c r="Q5315" t="s">
        <v>26</v>
      </c>
      <c r="R5315" s="4">
        <f t="shared" si="246"/>
        <v>0.27281022369384739</v>
      </c>
      <c r="S5315" s="1" t="str">
        <f t="shared" si="247"/>
        <v>May-2025</v>
      </c>
      <c r="T5315" t="str">
        <f t="shared" si="248"/>
        <v>Profit</v>
      </c>
    </row>
    <row r="5316" spans="1:20" x14ac:dyDescent="0.3">
      <c r="A5316" t="s">
        <v>7585</v>
      </c>
      <c r="B5316" s="2">
        <v>45448</v>
      </c>
      <c r="C5316" t="s">
        <v>6610</v>
      </c>
      <c r="D5316" t="s">
        <v>19</v>
      </c>
      <c r="E5316" t="s">
        <v>20</v>
      </c>
      <c r="F5316" t="s">
        <v>21</v>
      </c>
      <c r="G5316" t="s">
        <v>79</v>
      </c>
      <c r="H5316" t="s">
        <v>23</v>
      </c>
      <c r="I5316" t="s">
        <v>36</v>
      </c>
      <c r="J5316">
        <v>1</v>
      </c>
      <c r="K5316">
        <v>6760.89</v>
      </c>
      <c r="L5316">
        <v>0.15</v>
      </c>
      <c r="M5316" s="6">
        <v>5746.76</v>
      </c>
      <c r="N5316" s="3">
        <v>4379.12</v>
      </c>
      <c r="O5316" s="6">
        <v>1367.64</v>
      </c>
      <c r="P5316" t="s">
        <v>25</v>
      </c>
      <c r="Q5316" t="s">
        <v>26</v>
      </c>
      <c r="R5316" s="4">
        <f t="shared" si="246"/>
        <v>0.23798453389388108</v>
      </c>
      <c r="S5316" s="1" t="str">
        <f t="shared" si="247"/>
        <v>Jun-2024</v>
      </c>
      <c r="T5316" t="str">
        <f t="shared" si="248"/>
        <v>Profit</v>
      </c>
    </row>
    <row r="5317" spans="1:20" x14ac:dyDescent="0.3">
      <c r="A5317" t="s">
        <v>7586</v>
      </c>
      <c r="B5317" s="2">
        <v>45901</v>
      </c>
      <c r="C5317" t="s">
        <v>5950</v>
      </c>
      <c r="D5317" t="s">
        <v>19</v>
      </c>
      <c r="E5317" t="s">
        <v>39</v>
      </c>
      <c r="F5317" t="s">
        <v>146</v>
      </c>
      <c r="G5317" t="s">
        <v>22</v>
      </c>
      <c r="H5317" t="s">
        <v>23</v>
      </c>
      <c r="I5317" t="s">
        <v>24</v>
      </c>
      <c r="J5317">
        <v>6</v>
      </c>
      <c r="K5317">
        <v>86615.24</v>
      </c>
      <c r="L5317">
        <v>0.1</v>
      </c>
      <c r="M5317" s="6">
        <v>467722.3</v>
      </c>
      <c r="N5317" s="3">
        <v>349808.52</v>
      </c>
      <c r="O5317" s="6">
        <v>117913.78</v>
      </c>
      <c r="P5317" t="s">
        <v>25</v>
      </c>
      <c r="Q5317" t="s">
        <v>26</v>
      </c>
      <c r="R5317" s="4">
        <f t="shared" ref="R5317:R5380" si="249">IFERROR(O5317/M5317,0)</f>
        <v>0.2521021127280012</v>
      </c>
      <c r="S5317" s="1" t="str">
        <f t="shared" ref="S5317:S5380" si="250">TEXT(B5317,"mmm-yyyy")</f>
        <v>Sep-2025</v>
      </c>
      <c r="T5317" t="str">
        <f t="shared" ref="T5317:T5380" si="251">IF(O5317&gt;0,"Profit",IF(O5317&lt;0,"Loss","Break-Even"))</f>
        <v>Profit</v>
      </c>
    </row>
    <row r="5318" spans="1:20" x14ac:dyDescent="0.3">
      <c r="A5318" t="s">
        <v>7587</v>
      </c>
      <c r="B5318" s="2">
        <v>45517</v>
      </c>
      <c r="C5318" t="s">
        <v>3700</v>
      </c>
      <c r="D5318" t="s">
        <v>46</v>
      </c>
      <c r="E5318" t="s">
        <v>20</v>
      </c>
      <c r="F5318" t="s">
        <v>115</v>
      </c>
      <c r="G5318" t="s">
        <v>79</v>
      </c>
      <c r="H5318" t="s">
        <v>23</v>
      </c>
      <c r="I5318" t="s">
        <v>69</v>
      </c>
      <c r="J5318">
        <v>4</v>
      </c>
      <c r="K5318">
        <v>16156.05</v>
      </c>
      <c r="L5318">
        <v>0.15</v>
      </c>
      <c r="M5318" s="6">
        <v>54930.57</v>
      </c>
      <c r="N5318" s="3">
        <v>35439.660000000003</v>
      </c>
      <c r="O5318" s="6">
        <v>19490.91</v>
      </c>
      <c r="P5318" t="s">
        <v>49</v>
      </c>
      <c r="Q5318" t="s">
        <v>26</v>
      </c>
      <c r="R5318" s="4">
        <f t="shared" si="249"/>
        <v>0.35482810391372238</v>
      </c>
      <c r="S5318" s="1" t="str">
        <f t="shared" si="250"/>
        <v>Aug-2024</v>
      </c>
      <c r="T5318" t="str">
        <f t="shared" si="251"/>
        <v>Profit</v>
      </c>
    </row>
    <row r="5319" spans="1:20" x14ac:dyDescent="0.3">
      <c r="A5319" t="s">
        <v>7588</v>
      </c>
      <c r="B5319" s="2">
        <v>45703</v>
      </c>
      <c r="C5319" t="s">
        <v>5759</v>
      </c>
      <c r="D5319" t="s">
        <v>52</v>
      </c>
      <c r="E5319" t="s">
        <v>20</v>
      </c>
      <c r="F5319" t="s">
        <v>205</v>
      </c>
      <c r="G5319" t="s">
        <v>22</v>
      </c>
      <c r="H5319" t="s">
        <v>41</v>
      </c>
      <c r="I5319" t="s">
        <v>55</v>
      </c>
      <c r="J5319">
        <v>4</v>
      </c>
      <c r="K5319">
        <v>91.47</v>
      </c>
      <c r="L5319">
        <v>0.05</v>
      </c>
      <c r="M5319" s="6">
        <v>347.59</v>
      </c>
      <c r="N5319" s="3">
        <v>241.35</v>
      </c>
      <c r="O5319" s="6">
        <v>106.24</v>
      </c>
      <c r="P5319" t="s">
        <v>25</v>
      </c>
      <c r="Q5319" t="s">
        <v>26</v>
      </c>
      <c r="R5319" s="4">
        <f t="shared" si="249"/>
        <v>0.30564745821226158</v>
      </c>
      <c r="S5319" s="1" t="str">
        <f t="shared" si="250"/>
        <v>Feb-2025</v>
      </c>
      <c r="T5319" t="str">
        <f t="shared" si="251"/>
        <v>Profit</v>
      </c>
    </row>
    <row r="5320" spans="1:20" x14ac:dyDescent="0.3">
      <c r="A5320" t="s">
        <v>7589</v>
      </c>
      <c r="B5320" s="2">
        <v>45496</v>
      </c>
      <c r="C5320" t="s">
        <v>4886</v>
      </c>
      <c r="D5320" t="s">
        <v>46</v>
      </c>
      <c r="E5320" t="s">
        <v>58</v>
      </c>
      <c r="F5320" t="s">
        <v>54</v>
      </c>
      <c r="G5320" t="s">
        <v>22</v>
      </c>
      <c r="H5320" t="s">
        <v>23</v>
      </c>
      <c r="I5320" t="s">
        <v>94</v>
      </c>
      <c r="J5320">
        <v>10</v>
      </c>
      <c r="K5320">
        <v>926.3</v>
      </c>
      <c r="L5320">
        <v>0.1</v>
      </c>
      <c r="M5320" s="6">
        <v>8336.7000000000007</v>
      </c>
      <c r="N5320" s="3">
        <v>5878.12</v>
      </c>
      <c r="O5320" s="6">
        <v>2458.58</v>
      </c>
      <c r="P5320" t="s">
        <v>25</v>
      </c>
      <c r="Q5320" t="s">
        <v>26</v>
      </c>
      <c r="R5320" s="4">
        <f t="shared" si="249"/>
        <v>0.29491045617570499</v>
      </c>
      <c r="S5320" s="1" t="str">
        <f t="shared" si="250"/>
        <v>Jul-2024</v>
      </c>
      <c r="T5320" t="str">
        <f t="shared" si="251"/>
        <v>Profit</v>
      </c>
    </row>
    <row r="5321" spans="1:20" x14ac:dyDescent="0.3">
      <c r="A5321" t="s">
        <v>7590</v>
      </c>
      <c r="B5321" s="2">
        <v>45370</v>
      </c>
      <c r="C5321" t="s">
        <v>7591</v>
      </c>
      <c r="D5321" t="s">
        <v>46</v>
      </c>
      <c r="E5321" t="s">
        <v>20</v>
      </c>
      <c r="F5321" t="s">
        <v>157</v>
      </c>
      <c r="G5321" t="s">
        <v>29</v>
      </c>
      <c r="H5321" t="s">
        <v>41</v>
      </c>
      <c r="I5321" t="s">
        <v>125</v>
      </c>
      <c r="J5321">
        <v>1</v>
      </c>
      <c r="K5321">
        <v>265.44</v>
      </c>
      <c r="L5321">
        <v>0.05</v>
      </c>
      <c r="M5321" s="6">
        <v>252.17</v>
      </c>
      <c r="N5321" s="3">
        <v>192.24</v>
      </c>
      <c r="O5321" s="6">
        <v>59.93</v>
      </c>
      <c r="P5321" t="s">
        <v>49</v>
      </c>
      <c r="Q5321" t="s">
        <v>26</v>
      </c>
      <c r="R5321" s="4">
        <f t="shared" si="249"/>
        <v>0.23765713605900782</v>
      </c>
      <c r="S5321" s="1" t="str">
        <f t="shared" si="250"/>
        <v>Mar-2024</v>
      </c>
      <c r="T5321" t="str">
        <f t="shared" si="251"/>
        <v>Profit</v>
      </c>
    </row>
    <row r="5322" spans="1:20" x14ac:dyDescent="0.3">
      <c r="A5322" t="s">
        <v>7592</v>
      </c>
      <c r="B5322" s="2">
        <v>45415</v>
      </c>
      <c r="C5322" t="s">
        <v>445</v>
      </c>
      <c r="D5322" t="s">
        <v>52</v>
      </c>
      <c r="E5322" t="s">
        <v>34</v>
      </c>
      <c r="F5322" t="s">
        <v>110</v>
      </c>
      <c r="H5322" t="s">
        <v>23</v>
      </c>
      <c r="I5322" t="s">
        <v>59</v>
      </c>
      <c r="J5322">
        <v>1</v>
      </c>
      <c r="K5322">
        <v>5628.98</v>
      </c>
      <c r="L5322">
        <v>0</v>
      </c>
      <c r="M5322" s="6">
        <v>5628.98</v>
      </c>
      <c r="N5322" s="3">
        <v>3524.32</v>
      </c>
      <c r="O5322" s="6">
        <v>2104.66</v>
      </c>
      <c r="P5322" t="s">
        <v>25</v>
      </c>
      <c r="Q5322" t="s">
        <v>26</v>
      </c>
      <c r="R5322" s="4">
        <f t="shared" si="249"/>
        <v>0.37389722471922088</v>
      </c>
      <c r="S5322" s="1" t="str">
        <f t="shared" si="250"/>
        <v>May-2024</v>
      </c>
      <c r="T5322" t="str">
        <f t="shared" si="251"/>
        <v>Profit</v>
      </c>
    </row>
    <row r="5323" spans="1:20" x14ac:dyDescent="0.3">
      <c r="A5323" t="s">
        <v>7593</v>
      </c>
      <c r="B5323" s="2">
        <v>45762</v>
      </c>
      <c r="C5323" t="s">
        <v>3669</v>
      </c>
      <c r="D5323" t="s">
        <v>19</v>
      </c>
      <c r="E5323" t="s">
        <v>53</v>
      </c>
      <c r="F5323" t="s">
        <v>90</v>
      </c>
      <c r="G5323" t="s">
        <v>29</v>
      </c>
      <c r="H5323" t="s">
        <v>23</v>
      </c>
      <c r="I5323" t="s">
        <v>69</v>
      </c>
      <c r="J5323">
        <v>1</v>
      </c>
      <c r="K5323">
        <v>26861.11</v>
      </c>
      <c r="L5323">
        <v>0.25</v>
      </c>
      <c r="M5323" s="6">
        <v>20145.830000000002</v>
      </c>
      <c r="N5323" s="3">
        <v>20910.439999999999</v>
      </c>
      <c r="O5323" s="6">
        <v>-764.61</v>
      </c>
      <c r="P5323" t="s">
        <v>31</v>
      </c>
      <c r="Q5323" t="s">
        <v>26</v>
      </c>
      <c r="R5323" s="4">
        <f t="shared" si="249"/>
        <v>-3.7953760157809331E-2</v>
      </c>
      <c r="S5323" s="1" t="str">
        <f t="shared" si="250"/>
        <v>Apr-2025</v>
      </c>
      <c r="T5323" t="str">
        <f t="shared" si="251"/>
        <v>Loss</v>
      </c>
    </row>
    <row r="5324" spans="1:20" x14ac:dyDescent="0.3">
      <c r="A5324" t="s">
        <v>7594</v>
      </c>
      <c r="B5324" s="2">
        <v>46231</v>
      </c>
      <c r="C5324" t="s">
        <v>952</v>
      </c>
      <c r="D5324" t="s">
        <v>46</v>
      </c>
      <c r="E5324" t="s">
        <v>58</v>
      </c>
      <c r="F5324" t="s">
        <v>104</v>
      </c>
      <c r="G5324" t="s">
        <v>22</v>
      </c>
      <c r="H5324" t="s">
        <v>41</v>
      </c>
      <c r="I5324" t="s">
        <v>125</v>
      </c>
      <c r="J5324">
        <v>1</v>
      </c>
      <c r="K5324">
        <v>226.23</v>
      </c>
      <c r="L5324">
        <v>0.25</v>
      </c>
      <c r="M5324" s="6">
        <v>169.67</v>
      </c>
      <c r="N5324" s="3">
        <v>153.30000000000001</v>
      </c>
      <c r="O5324" s="6">
        <v>16.37</v>
      </c>
      <c r="P5324" t="s">
        <v>25</v>
      </c>
      <c r="Q5324" t="s">
        <v>26</v>
      </c>
      <c r="R5324" s="4">
        <f t="shared" si="249"/>
        <v>9.6481405080450305E-2</v>
      </c>
      <c r="S5324" s="1" t="str">
        <f t="shared" si="250"/>
        <v>Jul-2026</v>
      </c>
      <c r="T5324" t="str">
        <f t="shared" si="251"/>
        <v>Profit</v>
      </c>
    </row>
    <row r="5325" spans="1:20" x14ac:dyDescent="0.3">
      <c r="A5325" t="s">
        <v>7595</v>
      </c>
      <c r="B5325" s="2">
        <v>45509</v>
      </c>
      <c r="C5325" t="s">
        <v>4066</v>
      </c>
      <c r="D5325" t="s">
        <v>46</v>
      </c>
      <c r="E5325" t="s">
        <v>34</v>
      </c>
      <c r="F5325" t="s">
        <v>65</v>
      </c>
      <c r="G5325" t="s">
        <v>22</v>
      </c>
      <c r="H5325" t="s">
        <v>74</v>
      </c>
      <c r="I5325" t="s">
        <v>75</v>
      </c>
      <c r="J5325">
        <v>5</v>
      </c>
      <c r="K5325">
        <v>7058.12</v>
      </c>
      <c r="L5325">
        <v>0.1</v>
      </c>
      <c r="M5325" s="6">
        <v>31761.54</v>
      </c>
      <c r="N5325" s="3">
        <v>20471.509999999998</v>
      </c>
      <c r="O5325" s="6">
        <v>11290.03</v>
      </c>
      <c r="P5325" t="s">
        <v>25</v>
      </c>
      <c r="Q5325" t="s">
        <v>26</v>
      </c>
      <c r="R5325" s="4">
        <f t="shared" si="249"/>
        <v>0.35546229811274893</v>
      </c>
      <c r="S5325" s="1" t="str">
        <f t="shared" si="250"/>
        <v>Aug-2024</v>
      </c>
      <c r="T5325" t="str">
        <f t="shared" si="251"/>
        <v>Profit</v>
      </c>
    </row>
    <row r="5326" spans="1:20" x14ac:dyDescent="0.3">
      <c r="A5326" t="s">
        <v>7596</v>
      </c>
      <c r="B5326" s="2">
        <v>45807</v>
      </c>
      <c r="C5326" t="s">
        <v>7597</v>
      </c>
      <c r="D5326" t="s">
        <v>52</v>
      </c>
      <c r="E5326" t="s">
        <v>20</v>
      </c>
      <c r="F5326" t="s">
        <v>205</v>
      </c>
      <c r="G5326" t="s">
        <v>22</v>
      </c>
      <c r="H5326" t="s">
        <v>74</v>
      </c>
      <c r="I5326" t="s">
        <v>158</v>
      </c>
      <c r="J5326">
        <v>2</v>
      </c>
      <c r="K5326">
        <v>5988.62</v>
      </c>
      <c r="L5326">
        <v>0.05</v>
      </c>
      <c r="M5326" s="6">
        <v>11378.38</v>
      </c>
      <c r="N5326" s="3">
        <v>6625.19</v>
      </c>
      <c r="O5326" s="6">
        <v>4753.1899999999996</v>
      </c>
      <c r="P5326" t="s">
        <v>25</v>
      </c>
      <c r="Q5326" t="s">
        <v>26</v>
      </c>
      <c r="R5326" s="4">
        <f t="shared" si="249"/>
        <v>0.41773872906336401</v>
      </c>
      <c r="S5326" s="1" t="str">
        <f t="shared" si="250"/>
        <v>May-2025</v>
      </c>
      <c r="T5326" t="str">
        <f t="shared" si="251"/>
        <v>Profit</v>
      </c>
    </row>
    <row r="5327" spans="1:20" x14ac:dyDescent="0.3">
      <c r="A5327" t="s">
        <v>7598</v>
      </c>
      <c r="B5327" s="2">
        <v>45893</v>
      </c>
      <c r="C5327" t="s">
        <v>2545</v>
      </c>
      <c r="D5327" t="s">
        <v>19</v>
      </c>
      <c r="E5327" t="s">
        <v>53</v>
      </c>
      <c r="F5327" t="s">
        <v>65</v>
      </c>
      <c r="G5327" t="s">
        <v>79</v>
      </c>
      <c r="H5327" t="s">
        <v>41</v>
      </c>
      <c r="I5327" t="s">
        <v>48</v>
      </c>
      <c r="J5327">
        <v>1</v>
      </c>
      <c r="K5327">
        <v>122.77</v>
      </c>
      <c r="L5327">
        <v>0.15</v>
      </c>
      <c r="M5327" s="6">
        <v>104.35</v>
      </c>
      <c r="N5327" s="3">
        <v>86.19</v>
      </c>
      <c r="O5327" s="6">
        <v>18.16</v>
      </c>
      <c r="P5327" t="s">
        <v>31</v>
      </c>
      <c r="Q5327" t="s">
        <v>26</v>
      </c>
      <c r="R5327" s="4">
        <f t="shared" si="249"/>
        <v>0.17402970771442264</v>
      </c>
      <c r="S5327" s="1" t="str">
        <f t="shared" si="250"/>
        <v>Aug-2025</v>
      </c>
      <c r="T5327" t="str">
        <f t="shared" si="251"/>
        <v>Profit</v>
      </c>
    </row>
    <row r="5328" spans="1:20" x14ac:dyDescent="0.3">
      <c r="A5328" t="s">
        <v>7599</v>
      </c>
      <c r="B5328" s="2">
        <v>45395</v>
      </c>
      <c r="C5328" t="s">
        <v>4024</v>
      </c>
      <c r="D5328" t="s">
        <v>46</v>
      </c>
      <c r="E5328" t="s">
        <v>53</v>
      </c>
      <c r="F5328" t="s">
        <v>65</v>
      </c>
      <c r="G5328" t="s">
        <v>79</v>
      </c>
      <c r="H5328" t="s">
        <v>23</v>
      </c>
      <c r="I5328" t="s">
        <v>94</v>
      </c>
      <c r="J5328">
        <v>5</v>
      </c>
      <c r="K5328">
        <v>2225.5</v>
      </c>
      <c r="L5328">
        <v>0.1</v>
      </c>
      <c r="M5328" s="6">
        <v>10014.75</v>
      </c>
      <c r="N5328" s="3">
        <v>8254.7800000000007</v>
      </c>
      <c r="O5328" s="6">
        <v>1759.97</v>
      </c>
      <c r="P5328" t="s">
        <v>25</v>
      </c>
      <c r="Q5328" t="s">
        <v>26</v>
      </c>
      <c r="R5328" s="4">
        <f t="shared" si="249"/>
        <v>0.17573778676452234</v>
      </c>
      <c r="S5328" s="1" t="str">
        <f t="shared" si="250"/>
        <v>Apr-2024</v>
      </c>
      <c r="T5328" t="str">
        <f t="shared" si="251"/>
        <v>Profit</v>
      </c>
    </row>
    <row r="5329" spans="1:20" x14ac:dyDescent="0.3">
      <c r="A5329" t="s">
        <v>7600</v>
      </c>
      <c r="B5329" s="2">
        <v>45684</v>
      </c>
      <c r="C5329" t="s">
        <v>3861</v>
      </c>
      <c r="D5329" t="s">
        <v>19</v>
      </c>
      <c r="E5329" t="s">
        <v>34</v>
      </c>
      <c r="F5329" t="s">
        <v>73</v>
      </c>
      <c r="G5329" t="s">
        <v>22</v>
      </c>
      <c r="H5329" t="s">
        <v>74</v>
      </c>
      <c r="I5329" t="s">
        <v>107</v>
      </c>
      <c r="J5329">
        <v>8</v>
      </c>
      <c r="K5329">
        <v>9190.89</v>
      </c>
      <c r="L5329">
        <v>0</v>
      </c>
      <c r="M5329" s="6">
        <v>73527.12</v>
      </c>
      <c r="N5329" s="3">
        <v>47542.79</v>
      </c>
      <c r="O5329" s="6">
        <v>25984.33</v>
      </c>
      <c r="P5329" t="s">
        <v>31</v>
      </c>
      <c r="Q5329" t="s">
        <v>26</v>
      </c>
      <c r="R5329" s="4">
        <f t="shared" si="249"/>
        <v>0.3533979027058316</v>
      </c>
      <c r="S5329" s="1" t="str">
        <f t="shared" si="250"/>
        <v>Jan-2025</v>
      </c>
      <c r="T5329" t="str">
        <f t="shared" si="251"/>
        <v>Profit</v>
      </c>
    </row>
    <row r="5330" spans="1:20" x14ac:dyDescent="0.3">
      <c r="A5330" t="s">
        <v>7601</v>
      </c>
      <c r="B5330" s="2">
        <v>45922</v>
      </c>
      <c r="C5330" t="s">
        <v>864</v>
      </c>
      <c r="D5330" t="s">
        <v>19</v>
      </c>
      <c r="E5330" t="s">
        <v>39</v>
      </c>
      <c r="F5330" t="s">
        <v>40</v>
      </c>
      <c r="G5330" t="s">
        <v>22</v>
      </c>
      <c r="H5330" t="s">
        <v>74</v>
      </c>
      <c r="I5330" t="s">
        <v>158</v>
      </c>
      <c r="J5330">
        <v>4</v>
      </c>
      <c r="K5330">
        <v>11267.89</v>
      </c>
      <c r="L5330">
        <v>0.25</v>
      </c>
      <c r="M5330" s="6">
        <v>33803.67</v>
      </c>
      <c r="N5330" s="3">
        <v>24557.119999999999</v>
      </c>
      <c r="O5330" s="6">
        <v>9246.5499999999993</v>
      </c>
      <c r="P5330" t="s">
        <v>43</v>
      </c>
      <c r="Q5330" t="s">
        <v>26</v>
      </c>
      <c r="R5330" s="4">
        <f t="shared" si="249"/>
        <v>0.27353686744664113</v>
      </c>
      <c r="S5330" s="1" t="str">
        <f t="shared" si="250"/>
        <v>Sep-2025</v>
      </c>
      <c r="T5330" t="str">
        <f t="shared" si="251"/>
        <v>Profit</v>
      </c>
    </row>
    <row r="5331" spans="1:20" x14ac:dyDescent="0.3">
      <c r="A5331" t="s">
        <v>7602</v>
      </c>
      <c r="B5331" s="2">
        <v>45936</v>
      </c>
      <c r="C5331" t="s">
        <v>2055</v>
      </c>
      <c r="D5331" t="s">
        <v>52</v>
      </c>
      <c r="E5331" t="s">
        <v>20</v>
      </c>
      <c r="F5331" t="s">
        <v>99</v>
      </c>
      <c r="G5331" t="s">
        <v>22</v>
      </c>
      <c r="H5331" t="s">
        <v>23</v>
      </c>
      <c r="I5331" t="s">
        <v>59</v>
      </c>
      <c r="J5331">
        <v>2</v>
      </c>
      <c r="K5331">
        <v>2060.06</v>
      </c>
      <c r="L5331">
        <v>0.1</v>
      </c>
      <c r="M5331" s="6">
        <v>3708.11</v>
      </c>
      <c r="N5331" s="3">
        <v>2378.17</v>
      </c>
      <c r="O5331" s="6">
        <v>1329.94</v>
      </c>
      <c r="P5331" t="s">
        <v>43</v>
      </c>
      <c r="Q5331" t="s">
        <v>26</v>
      </c>
      <c r="R5331" s="4">
        <f t="shared" si="249"/>
        <v>0.35865710564141839</v>
      </c>
      <c r="S5331" s="1" t="str">
        <f t="shared" si="250"/>
        <v>Oct-2025</v>
      </c>
      <c r="T5331" t="str">
        <f t="shared" si="251"/>
        <v>Profit</v>
      </c>
    </row>
    <row r="5332" spans="1:20" x14ac:dyDescent="0.3">
      <c r="A5332" t="s">
        <v>7603</v>
      </c>
      <c r="B5332" s="2">
        <v>46115</v>
      </c>
      <c r="C5332" t="s">
        <v>6360</v>
      </c>
      <c r="D5332" t="s">
        <v>19</v>
      </c>
      <c r="E5332" t="s">
        <v>53</v>
      </c>
      <c r="F5332" t="s">
        <v>90</v>
      </c>
      <c r="G5332" t="s">
        <v>22</v>
      </c>
      <c r="H5332" t="s">
        <v>23</v>
      </c>
      <c r="I5332" t="s">
        <v>30</v>
      </c>
      <c r="J5332">
        <v>1</v>
      </c>
      <c r="K5332">
        <v>2484.38</v>
      </c>
      <c r="L5332">
        <v>0</v>
      </c>
      <c r="M5332" s="6">
        <v>2484.38</v>
      </c>
      <c r="N5332" s="3">
        <v>1680.18</v>
      </c>
      <c r="O5332" s="6">
        <v>804.2</v>
      </c>
      <c r="P5332" t="s">
        <v>49</v>
      </c>
      <c r="Q5332" t="s">
        <v>26</v>
      </c>
      <c r="R5332" s="4">
        <f t="shared" si="249"/>
        <v>0.32370249317737221</v>
      </c>
      <c r="S5332" s="1" t="str">
        <f t="shared" si="250"/>
        <v>Apr-2026</v>
      </c>
      <c r="T5332" t="str">
        <f t="shared" si="251"/>
        <v>Profit</v>
      </c>
    </row>
    <row r="5333" spans="1:20" x14ac:dyDescent="0.3">
      <c r="A5333" t="s">
        <v>7604</v>
      </c>
      <c r="B5333" s="2">
        <v>45899</v>
      </c>
      <c r="C5333" t="s">
        <v>1720</v>
      </c>
      <c r="D5333" t="s">
        <v>19</v>
      </c>
      <c r="E5333" t="s">
        <v>39</v>
      </c>
      <c r="F5333" t="s">
        <v>40</v>
      </c>
      <c r="G5333" t="s">
        <v>22</v>
      </c>
      <c r="H5333" t="s">
        <v>41</v>
      </c>
      <c r="I5333" t="s">
        <v>134</v>
      </c>
      <c r="J5333">
        <v>8</v>
      </c>
      <c r="K5333">
        <v>212</v>
      </c>
      <c r="L5333">
        <v>0.1</v>
      </c>
      <c r="M5333" s="6">
        <v>1526.4</v>
      </c>
      <c r="N5333" s="3">
        <v>1101.5899999999999</v>
      </c>
      <c r="O5333" s="6">
        <v>424.81</v>
      </c>
      <c r="P5333" t="s">
        <v>70</v>
      </c>
      <c r="Q5333" t="s">
        <v>26</v>
      </c>
      <c r="R5333" s="4">
        <f t="shared" si="249"/>
        <v>0.27830843815513623</v>
      </c>
      <c r="S5333" s="1" t="str">
        <f t="shared" si="250"/>
        <v>Aug-2025</v>
      </c>
      <c r="T5333" t="str">
        <f t="shared" si="251"/>
        <v>Profit</v>
      </c>
    </row>
    <row r="5334" spans="1:20" x14ac:dyDescent="0.3">
      <c r="A5334" t="s">
        <v>7605</v>
      </c>
      <c r="B5334" s="2">
        <v>46271</v>
      </c>
      <c r="C5334" t="s">
        <v>7606</v>
      </c>
      <c r="D5334" t="s">
        <v>19</v>
      </c>
      <c r="E5334" t="s">
        <v>39</v>
      </c>
      <c r="F5334" t="s">
        <v>120</v>
      </c>
      <c r="G5334" t="s">
        <v>29</v>
      </c>
      <c r="H5334" t="s">
        <v>41</v>
      </c>
      <c r="I5334" t="s">
        <v>134</v>
      </c>
      <c r="J5334">
        <v>4</v>
      </c>
      <c r="K5334">
        <v>213.82</v>
      </c>
      <c r="L5334">
        <v>0.05</v>
      </c>
      <c r="M5334" s="6">
        <v>812.52</v>
      </c>
      <c r="N5334" s="3">
        <v>549.49</v>
      </c>
      <c r="O5334" s="6">
        <v>263.02999999999997</v>
      </c>
      <c r="P5334" t="s">
        <v>43</v>
      </c>
      <c r="Q5334" t="s">
        <v>26</v>
      </c>
      <c r="R5334" s="4">
        <f t="shared" si="249"/>
        <v>0.3237212622458524</v>
      </c>
      <c r="S5334" s="1" t="str">
        <f t="shared" si="250"/>
        <v>Sep-2026</v>
      </c>
      <c r="T5334" t="str">
        <f t="shared" si="251"/>
        <v>Profit</v>
      </c>
    </row>
    <row r="5335" spans="1:20" x14ac:dyDescent="0.3">
      <c r="A5335" t="s">
        <v>7607</v>
      </c>
      <c r="B5335" s="2">
        <v>45725</v>
      </c>
      <c r="C5335" t="s">
        <v>2579</v>
      </c>
      <c r="D5335" t="s">
        <v>52</v>
      </c>
      <c r="E5335" t="s">
        <v>39</v>
      </c>
      <c r="F5335" t="s">
        <v>47</v>
      </c>
      <c r="G5335" t="s">
        <v>79</v>
      </c>
      <c r="H5335" t="s">
        <v>74</v>
      </c>
      <c r="I5335" t="s">
        <v>75</v>
      </c>
      <c r="J5335">
        <v>1</v>
      </c>
      <c r="K5335">
        <v>6102.95</v>
      </c>
      <c r="L5335">
        <v>0.1</v>
      </c>
      <c r="M5335" s="6">
        <v>5492.65</v>
      </c>
      <c r="N5335" s="3">
        <v>3738.82</v>
      </c>
      <c r="O5335" s="6">
        <v>1753.83</v>
      </c>
      <c r="P5335" t="s">
        <v>31</v>
      </c>
      <c r="Q5335" t="s">
        <v>26</v>
      </c>
      <c r="R5335" s="4">
        <f t="shared" si="249"/>
        <v>0.31930488926110351</v>
      </c>
      <c r="S5335" s="1" t="str">
        <f t="shared" si="250"/>
        <v>Mar-2025</v>
      </c>
      <c r="T5335" t="str">
        <f t="shared" si="251"/>
        <v>Profit</v>
      </c>
    </row>
    <row r="5336" spans="1:20" x14ac:dyDescent="0.3">
      <c r="A5336" t="s">
        <v>7608</v>
      </c>
      <c r="B5336" s="2">
        <v>45622</v>
      </c>
      <c r="C5336" t="s">
        <v>516</v>
      </c>
      <c r="D5336" t="s">
        <v>52</v>
      </c>
      <c r="E5336" t="s">
        <v>39</v>
      </c>
      <c r="F5336" t="s">
        <v>146</v>
      </c>
      <c r="G5336" t="s">
        <v>22</v>
      </c>
      <c r="H5336" t="s">
        <v>41</v>
      </c>
      <c r="I5336" t="s">
        <v>42</v>
      </c>
      <c r="J5336">
        <v>1</v>
      </c>
      <c r="K5336">
        <v>241.89</v>
      </c>
      <c r="L5336">
        <v>0.1</v>
      </c>
      <c r="M5336" s="6">
        <v>217.7</v>
      </c>
      <c r="N5336" s="3">
        <v>137.47999999999999</v>
      </c>
      <c r="O5336" s="6">
        <v>80.22</v>
      </c>
      <c r="P5336" t="s">
        <v>43</v>
      </c>
      <c r="Q5336" t="s">
        <v>26</v>
      </c>
      <c r="R5336" s="4">
        <f t="shared" si="249"/>
        <v>0.36848874598070741</v>
      </c>
      <c r="S5336" s="1" t="str">
        <f t="shared" si="250"/>
        <v>Nov-2024</v>
      </c>
      <c r="T5336" t="str">
        <f t="shared" si="251"/>
        <v>Profit</v>
      </c>
    </row>
    <row r="5337" spans="1:20" x14ac:dyDescent="0.3">
      <c r="A5337" t="s">
        <v>7609</v>
      </c>
      <c r="B5337" s="2">
        <v>45434</v>
      </c>
      <c r="C5337" t="s">
        <v>1372</v>
      </c>
      <c r="D5337" t="s">
        <v>19</v>
      </c>
      <c r="E5337" t="s">
        <v>20</v>
      </c>
      <c r="F5337" t="s">
        <v>115</v>
      </c>
      <c r="G5337" t="s">
        <v>29</v>
      </c>
      <c r="H5337" t="s">
        <v>23</v>
      </c>
      <c r="I5337" t="s">
        <v>30</v>
      </c>
      <c r="J5337">
        <v>8</v>
      </c>
      <c r="K5337">
        <v>602.44000000000005</v>
      </c>
      <c r="L5337">
        <v>0</v>
      </c>
      <c r="M5337" s="6">
        <v>4819.5200000000004</v>
      </c>
      <c r="N5337" s="3">
        <v>2924.15</v>
      </c>
      <c r="O5337" s="6">
        <v>1895.37</v>
      </c>
      <c r="P5337" t="s">
        <v>49</v>
      </c>
      <c r="Q5337" t="s">
        <v>26</v>
      </c>
      <c r="R5337" s="4">
        <f t="shared" si="249"/>
        <v>0.39326945421950726</v>
      </c>
      <c r="S5337" s="1" t="str">
        <f t="shared" si="250"/>
        <v>May-2024</v>
      </c>
      <c r="T5337" t="str">
        <f t="shared" si="251"/>
        <v>Profit</v>
      </c>
    </row>
    <row r="5338" spans="1:20" x14ac:dyDescent="0.3">
      <c r="A5338" t="s">
        <v>7610</v>
      </c>
      <c r="B5338" s="2">
        <v>46091</v>
      </c>
      <c r="C5338" t="s">
        <v>5284</v>
      </c>
      <c r="D5338" t="s">
        <v>19</v>
      </c>
      <c r="E5338" t="s">
        <v>58</v>
      </c>
      <c r="F5338" t="s">
        <v>129</v>
      </c>
      <c r="G5338" t="s">
        <v>29</v>
      </c>
      <c r="H5338" t="s">
        <v>74</v>
      </c>
      <c r="I5338" t="s">
        <v>137</v>
      </c>
      <c r="J5338">
        <v>6</v>
      </c>
      <c r="K5338">
        <v>16414.98</v>
      </c>
      <c r="L5338">
        <v>0.15</v>
      </c>
      <c r="M5338" s="6">
        <v>83716.399999999994</v>
      </c>
      <c r="N5338" s="3">
        <v>73172.25</v>
      </c>
      <c r="O5338" s="6">
        <v>10544.15</v>
      </c>
      <c r="P5338" t="s">
        <v>43</v>
      </c>
      <c r="Q5338" t="s">
        <v>26</v>
      </c>
      <c r="R5338" s="4">
        <f t="shared" si="249"/>
        <v>0.1259508292282038</v>
      </c>
      <c r="S5338" s="1" t="str">
        <f t="shared" si="250"/>
        <v>Mar-2026</v>
      </c>
      <c r="T5338" t="str">
        <f t="shared" si="251"/>
        <v>Profit</v>
      </c>
    </row>
    <row r="5339" spans="1:20" x14ac:dyDescent="0.3">
      <c r="A5339" t="s">
        <v>7611</v>
      </c>
      <c r="B5339" s="2">
        <v>45831</v>
      </c>
      <c r="C5339" t="s">
        <v>589</v>
      </c>
      <c r="D5339" t="s">
        <v>46</v>
      </c>
      <c r="E5339" t="s">
        <v>20</v>
      </c>
      <c r="F5339" t="s">
        <v>21</v>
      </c>
      <c r="G5339" t="s">
        <v>79</v>
      </c>
      <c r="H5339" t="s">
        <v>41</v>
      </c>
      <c r="I5339" t="s">
        <v>55</v>
      </c>
      <c r="J5339">
        <v>1</v>
      </c>
      <c r="K5339">
        <v>272.5</v>
      </c>
      <c r="L5339">
        <v>0.05</v>
      </c>
      <c r="M5339" s="6">
        <v>258.88</v>
      </c>
      <c r="N5339" s="3">
        <v>142.5</v>
      </c>
      <c r="O5339" s="6">
        <v>116.38</v>
      </c>
      <c r="P5339" t="s">
        <v>25</v>
      </c>
      <c r="Q5339" t="s">
        <v>26</v>
      </c>
      <c r="R5339" s="4">
        <f t="shared" si="249"/>
        <v>0.44955191594561184</v>
      </c>
      <c r="S5339" s="1" t="str">
        <f t="shared" si="250"/>
        <v>Jun-2025</v>
      </c>
      <c r="T5339" t="str">
        <f t="shared" si="251"/>
        <v>Profit</v>
      </c>
    </row>
    <row r="5340" spans="1:20" x14ac:dyDescent="0.3">
      <c r="A5340" t="s">
        <v>7612</v>
      </c>
      <c r="B5340" s="2">
        <v>45569</v>
      </c>
      <c r="C5340" t="s">
        <v>514</v>
      </c>
      <c r="D5340" t="s">
        <v>19</v>
      </c>
      <c r="E5340" t="s">
        <v>39</v>
      </c>
      <c r="F5340" t="s">
        <v>120</v>
      </c>
      <c r="G5340" t="s">
        <v>79</v>
      </c>
      <c r="H5340" t="s">
        <v>41</v>
      </c>
      <c r="I5340" t="s">
        <v>55</v>
      </c>
      <c r="J5340">
        <v>1</v>
      </c>
      <c r="K5340">
        <v>113.41</v>
      </c>
      <c r="L5340">
        <v>0.05</v>
      </c>
      <c r="M5340" s="6">
        <v>107.74</v>
      </c>
      <c r="N5340" s="3">
        <v>92.49</v>
      </c>
      <c r="O5340" s="6">
        <v>15.25</v>
      </c>
      <c r="P5340" t="s">
        <v>70</v>
      </c>
      <c r="Q5340" t="s">
        <v>26</v>
      </c>
      <c r="R5340" s="4">
        <f t="shared" si="249"/>
        <v>0.14154445888249489</v>
      </c>
      <c r="S5340" s="1" t="str">
        <f t="shared" si="250"/>
        <v>Oct-2024</v>
      </c>
      <c r="T5340" t="str">
        <f t="shared" si="251"/>
        <v>Profit</v>
      </c>
    </row>
    <row r="5341" spans="1:20" x14ac:dyDescent="0.3">
      <c r="A5341" t="s">
        <v>7613</v>
      </c>
      <c r="B5341" s="2">
        <v>45524</v>
      </c>
      <c r="C5341" t="s">
        <v>965</v>
      </c>
      <c r="D5341" t="s">
        <v>19</v>
      </c>
      <c r="E5341" t="s">
        <v>20</v>
      </c>
      <c r="F5341" t="s">
        <v>21</v>
      </c>
      <c r="G5341" t="s">
        <v>22</v>
      </c>
      <c r="H5341" t="s">
        <v>23</v>
      </c>
      <c r="I5341" t="s">
        <v>69</v>
      </c>
      <c r="J5341">
        <v>4</v>
      </c>
      <c r="K5341">
        <v>20713.29</v>
      </c>
      <c r="L5341">
        <v>0.1</v>
      </c>
      <c r="M5341" s="6">
        <v>74567.839999999997</v>
      </c>
      <c r="N5341" s="3">
        <v>54540.87</v>
      </c>
      <c r="O5341" s="6">
        <v>20026.97</v>
      </c>
      <c r="P5341" t="s">
        <v>25</v>
      </c>
      <c r="Q5341" t="s">
        <v>26</v>
      </c>
      <c r="R5341" s="4">
        <f t="shared" si="249"/>
        <v>0.26857382485532638</v>
      </c>
      <c r="S5341" s="1" t="str">
        <f t="shared" si="250"/>
        <v>Aug-2024</v>
      </c>
      <c r="T5341" t="str">
        <f t="shared" si="251"/>
        <v>Profit</v>
      </c>
    </row>
    <row r="5342" spans="1:20" x14ac:dyDescent="0.3">
      <c r="A5342" t="s">
        <v>7614</v>
      </c>
      <c r="B5342" s="2">
        <v>45820</v>
      </c>
      <c r="C5342" t="s">
        <v>2253</v>
      </c>
      <c r="D5342" t="s">
        <v>52</v>
      </c>
      <c r="E5342" t="s">
        <v>39</v>
      </c>
      <c r="F5342" t="s">
        <v>47</v>
      </c>
      <c r="G5342" t="s">
        <v>22</v>
      </c>
      <c r="H5342" t="s">
        <v>41</v>
      </c>
      <c r="I5342" t="s">
        <v>42</v>
      </c>
      <c r="J5342">
        <v>3</v>
      </c>
      <c r="K5342">
        <v>231.98</v>
      </c>
      <c r="L5342">
        <v>0.1</v>
      </c>
      <c r="M5342" s="6">
        <v>626.35</v>
      </c>
      <c r="N5342" s="3">
        <v>481.25</v>
      </c>
      <c r="O5342" s="6">
        <v>145.1</v>
      </c>
      <c r="P5342" t="s">
        <v>43</v>
      </c>
      <c r="Q5342" t="s">
        <v>26</v>
      </c>
      <c r="R5342" s="4">
        <f t="shared" si="249"/>
        <v>0.23165961523110082</v>
      </c>
      <c r="S5342" s="1" t="str">
        <f t="shared" si="250"/>
        <v>Jun-2025</v>
      </c>
      <c r="T5342" t="str">
        <f t="shared" si="251"/>
        <v>Profit</v>
      </c>
    </row>
    <row r="5343" spans="1:20" x14ac:dyDescent="0.3">
      <c r="A5343" t="s">
        <v>7615</v>
      </c>
      <c r="B5343" s="2">
        <v>45862</v>
      </c>
      <c r="C5343" t="s">
        <v>4164</v>
      </c>
      <c r="D5343" t="s">
        <v>19</v>
      </c>
      <c r="E5343" t="s">
        <v>58</v>
      </c>
      <c r="F5343" t="s">
        <v>129</v>
      </c>
      <c r="G5343" t="s">
        <v>29</v>
      </c>
      <c r="H5343" t="s">
        <v>74</v>
      </c>
      <c r="I5343" t="s">
        <v>107</v>
      </c>
      <c r="J5343">
        <v>2</v>
      </c>
      <c r="K5343">
        <v>6602.83</v>
      </c>
      <c r="L5343">
        <v>0.1</v>
      </c>
      <c r="M5343" s="6">
        <v>11885.09</v>
      </c>
      <c r="N5343" s="3">
        <v>8926.2000000000007</v>
      </c>
      <c r="O5343" s="6">
        <v>2958.89</v>
      </c>
      <c r="P5343" t="s">
        <v>70</v>
      </c>
      <c r="Q5343" t="s">
        <v>26</v>
      </c>
      <c r="R5343" s="4">
        <f t="shared" si="249"/>
        <v>0.24895814840274663</v>
      </c>
      <c r="S5343" s="1" t="str">
        <f t="shared" si="250"/>
        <v>Jul-2025</v>
      </c>
      <c r="T5343" t="str">
        <f t="shared" si="251"/>
        <v>Profit</v>
      </c>
    </row>
    <row r="5344" spans="1:20" x14ac:dyDescent="0.3">
      <c r="A5344" t="s">
        <v>7616</v>
      </c>
      <c r="B5344" s="2">
        <v>45381</v>
      </c>
      <c r="C5344" t="s">
        <v>1062</v>
      </c>
      <c r="D5344" t="s">
        <v>19</v>
      </c>
      <c r="E5344" t="s">
        <v>39</v>
      </c>
      <c r="F5344" t="s">
        <v>40</v>
      </c>
      <c r="G5344" t="s">
        <v>22</v>
      </c>
      <c r="H5344" t="s">
        <v>41</v>
      </c>
      <c r="I5344" t="s">
        <v>125</v>
      </c>
      <c r="J5344">
        <v>1</v>
      </c>
      <c r="K5344">
        <v>219.61</v>
      </c>
      <c r="L5344">
        <v>0.2</v>
      </c>
      <c r="M5344" s="6">
        <v>175.69</v>
      </c>
      <c r="N5344" s="3">
        <v>135.04</v>
      </c>
      <c r="O5344" s="6">
        <v>40.65</v>
      </c>
      <c r="P5344" t="s">
        <v>43</v>
      </c>
      <c r="Q5344" t="s">
        <v>26</v>
      </c>
      <c r="R5344" s="4">
        <f t="shared" si="249"/>
        <v>0.23137344185781775</v>
      </c>
      <c r="S5344" s="1" t="str">
        <f t="shared" si="250"/>
        <v>Mar-2024</v>
      </c>
      <c r="T5344" t="str">
        <f t="shared" si="251"/>
        <v>Profit</v>
      </c>
    </row>
    <row r="5345" spans="1:20" x14ac:dyDescent="0.3">
      <c r="A5345" t="s">
        <v>7617</v>
      </c>
      <c r="B5345" s="2">
        <v>45783</v>
      </c>
      <c r="C5345" t="s">
        <v>5353</v>
      </c>
      <c r="D5345" t="s">
        <v>19</v>
      </c>
      <c r="E5345" t="s">
        <v>53</v>
      </c>
      <c r="F5345" t="s">
        <v>97</v>
      </c>
      <c r="G5345" t="s">
        <v>22</v>
      </c>
      <c r="H5345" t="s">
        <v>23</v>
      </c>
      <c r="I5345" t="s">
        <v>24</v>
      </c>
      <c r="J5345">
        <v>2</v>
      </c>
      <c r="K5345">
        <v>75562.47</v>
      </c>
      <c r="L5345">
        <v>0.2</v>
      </c>
      <c r="M5345" s="6">
        <v>120899.95</v>
      </c>
      <c r="N5345" s="3">
        <v>117913.45</v>
      </c>
      <c r="O5345" s="6">
        <v>2986.5</v>
      </c>
      <c r="P5345" t="s">
        <v>70</v>
      </c>
      <c r="Q5345" t="s">
        <v>26</v>
      </c>
      <c r="R5345" s="4">
        <f t="shared" si="249"/>
        <v>2.4702243466601929E-2</v>
      </c>
      <c r="S5345" s="1" t="str">
        <f t="shared" si="250"/>
        <v>May-2025</v>
      </c>
      <c r="T5345" t="str">
        <f t="shared" si="251"/>
        <v>Profit</v>
      </c>
    </row>
    <row r="5346" spans="1:20" x14ac:dyDescent="0.3">
      <c r="A5346" t="s">
        <v>7618</v>
      </c>
      <c r="B5346" s="2">
        <v>45490</v>
      </c>
      <c r="C5346" t="s">
        <v>1725</v>
      </c>
      <c r="D5346" t="s">
        <v>46</v>
      </c>
      <c r="E5346" t="s">
        <v>58</v>
      </c>
      <c r="F5346" t="s">
        <v>129</v>
      </c>
      <c r="G5346" t="s">
        <v>79</v>
      </c>
      <c r="H5346" t="s">
        <v>23</v>
      </c>
      <c r="I5346" t="s">
        <v>69</v>
      </c>
      <c r="J5346">
        <v>1</v>
      </c>
      <c r="K5346">
        <v>11790.4</v>
      </c>
      <c r="L5346">
        <v>0.05</v>
      </c>
      <c r="M5346" s="6">
        <v>11200.88</v>
      </c>
      <c r="N5346" s="3">
        <v>7824.43</v>
      </c>
      <c r="O5346" s="6">
        <v>3376.45</v>
      </c>
      <c r="P5346" t="s">
        <v>31</v>
      </c>
      <c r="Q5346" t="s">
        <v>26</v>
      </c>
      <c r="R5346" s="4">
        <f t="shared" si="249"/>
        <v>0.30144506503060475</v>
      </c>
      <c r="S5346" s="1" t="str">
        <f t="shared" si="250"/>
        <v>Jul-2024</v>
      </c>
      <c r="T5346" t="str">
        <f t="shared" si="251"/>
        <v>Profit</v>
      </c>
    </row>
    <row r="5347" spans="1:20" x14ac:dyDescent="0.3">
      <c r="A5347" t="s">
        <v>7619</v>
      </c>
      <c r="B5347" s="2">
        <v>45653</v>
      </c>
      <c r="C5347" t="s">
        <v>1086</v>
      </c>
      <c r="D5347" t="s">
        <v>19</v>
      </c>
      <c r="E5347" t="s">
        <v>58</v>
      </c>
      <c r="F5347" t="s">
        <v>129</v>
      </c>
      <c r="G5347" t="s">
        <v>29</v>
      </c>
      <c r="H5347" t="s">
        <v>74</v>
      </c>
      <c r="I5347" t="s">
        <v>107</v>
      </c>
      <c r="J5347">
        <v>3</v>
      </c>
      <c r="K5347">
        <v>6320.57</v>
      </c>
      <c r="L5347">
        <v>0.15</v>
      </c>
      <c r="M5347" s="6">
        <v>16117.45</v>
      </c>
      <c r="N5347" s="3">
        <v>11749.9</v>
      </c>
      <c r="O5347" s="6">
        <v>4367.55</v>
      </c>
      <c r="P5347" t="s">
        <v>43</v>
      </c>
      <c r="Q5347" t="s">
        <v>26</v>
      </c>
      <c r="R5347" s="4">
        <f t="shared" si="249"/>
        <v>0.27098269267160746</v>
      </c>
      <c r="S5347" s="1" t="str">
        <f t="shared" si="250"/>
        <v>Dec-2024</v>
      </c>
      <c r="T5347" t="str">
        <f t="shared" si="251"/>
        <v>Profit</v>
      </c>
    </row>
    <row r="5348" spans="1:20" x14ac:dyDescent="0.3">
      <c r="A5348" t="s">
        <v>7620</v>
      </c>
      <c r="B5348" s="2">
        <v>45732</v>
      </c>
      <c r="C5348" t="s">
        <v>7621</v>
      </c>
      <c r="D5348" t="s">
        <v>46</v>
      </c>
      <c r="E5348" t="s">
        <v>53</v>
      </c>
      <c r="F5348" t="s">
        <v>90</v>
      </c>
      <c r="G5348" t="s">
        <v>22</v>
      </c>
      <c r="H5348" t="s">
        <v>74</v>
      </c>
      <c r="I5348" t="s">
        <v>137</v>
      </c>
      <c r="J5348">
        <v>3</v>
      </c>
      <c r="K5348">
        <v>20109.150000000001</v>
      </c>
      <c r="L5348">
        <v>0.05</v>
      </c>
      <c r="M5348" s="6">
        <v>57311.08</v>
      </c>
      <c r="N5348" s="3">
        <v>34620.6</v>
      </c>
      <c r="O5348" s="6">
        <v>22690.48</v>
      </c>
      <c r="P5348" t="s">
        <v>70</v>
      </c>
      <c r="Q5348" t="s">
        <v>26</v>
      </c>
      <c r="R5348" s="4">
        <f t="shared" si="249"/>
        <v>0.39591785741954261</v>
      </c>
      <c r="S5348" s="1" t="str">
        <f t="shared" si="250"/>
        <v>Mar-2025</v>
      </c>
      <c r="T5348" t="str">
        <f t="shared" si="251"/>
        <v>Profit</v>
      </c>
    </row>
    <row r="5349" spans="1:20" x14ac:dyDescent="0.3">
      <c r="A5349" t="s">
        <v>7622</v>
      </c>
      <c r="B5349" s="2">
        <v>45317</v>
      </c>
      <c r="C5349" t="s">
        <v>7623</v>
      </c>
      <c r="D5349" t="s">
        <v>19</v>
      </c>
      <c r="E5349" t="s">
        <v>58</v>
      </c>
      <c r="F5349" t="s">
        <v>54</v>
      </c>
      <c r="G5349" t="s">
        <v>22</v>
      </c>
      <c r="H5349" t="s">
        <v>74</v>
      </c>
      <c r="I5349" t="s">
        <v>137</v>
      </c>
      <c r="J5349">
        <v>1</v>
      </c>
      <c r="K5349">
        <v>20104.45</v>
      </c>
      <c r="L5349">
        <v>0.1</v>
      </c>
      <c r="M5349" s="6">
        <v>18094.009999999998</v>
      </c>
      <c r="N5349" s="3">
        <v>13009.68</v>
      </c>
      <c r="O5349" s="6">
        <v>5084.33</v>
      </c>
      <c r="P5349" t="s">
        <v>70</v>
      </c>
      <c r="Q5349" t="s">
        <v>26</v>
      </c>
      <c r="R5349" s="4">
        <f t="shared" si="249"/>
        <v>0.28099520227964947</v>
      </c>
      <c r="S5349" s="1" t="str">
        <f t="shared" si="250"/>
        <v>Jan-2024</v>
      </c>
      <c r="T5349" t="str">
        <f t="shared" si="251"/>
        <v>Profit</v>
      </c>
    </row>
    <row r="5350" spans="1:20" x14ac:dyDescent="0.3">
      <c r="A5350" t="s">
        <v>7624</v>
      </c>
      <c r="B5350" s="2">
        <v>45316</v>
      </c>
      <c r="C5350" t="s">
        <v>631</v>
      </c>
      <c r="D5350" t="s">
        <v>19</v>
      </c>
      <c r="E5350" t="s">
        <v>39</v>
      </c>
      <c r="F5350" t="s">
        <v>40</v>
      </c>
      <c r="G5350" t="s">
        <v>22</v>
      </c>
      <c r="H5350" t="s">
        <v>74</v>
      </c>
      <c r="I5350" t="s">
        <v>158</v>
      </c>
      <c r="J5350">
        <v>3</v>
      </c>
      <c r="K5350">
        <v>15881.03</v>
      </c>
      <c r="L5350">
        <v>0</v>
      </c>
      <c r="M5350" s="6">
        <v>47643.09</v>
      </c>
      <c r="N5350" s="3">
        <v>31348.32</v>
      </c>
      <c r="O5350" s="6">
        <v>16294.77</v>
      </c>
      <c r="P5350" t="s">
        <v>25</v>
      </c>
      <c r="Q5350" t="s">
        <v>26</v>
      </c>
      <c r="R5350" s="4">
        <f t="shared" si="249"/>
        <v>0.34201748879008481</v>
      </c>
      <c r="S5350" s="1" t="str">
        <f t="shared" si="250"/>
        <v>Jan-2024</v>
      </c>
      <c r="T5350" t="str">
        <f t="shared" si="251"/>
        <v>Profit</v>
      </c>
    </row>
    <row r="5351" spans="1:20" x14ac:dyDescent="0.3">
      <c r="A5351" t="s">
        <v>7625</v>
      </c>
      <c r="B5351" s="2">
        <v>45685</v>
      </c>
      <c r="C5351" t="s">
        <v>2374</v>
      </c>
      <c r="D5351" t="s">
        <v>19</v>
      </c>
      <c r="E5351" t="s">
        <v>34</v>
      </c>
      <c r="F5351" t="s">
        <v>90</v>
      </c>
      <c r="G5351" t="s">
        <v>79</v>
      </c>
      <c r="H5351" t="s">
        <v>41</v>
      </c>
      <c r="I5351" t="s">
        <v>42</v>
      </c>
      <c r="J5351">
        <v>4</v>
      </c>
      <c r="K5351">
        <v>178.42</v>
      </c>
      <c r="L5351">
        <v>0.05</v>
      </c>
      <c r="M5351" s="6">
        <v>678</v>
      </c>
      <c r="N5351" s="3">
        <v>384.55</v>
      </c>
      <c r="O5351" s="6">
        <v>293.45</v>
      </c>
      <c r="P5351" t="s">
        <v>49</v>
      </c>
      <c r="Q5351" t="s">
        <v>26</v>
      </c>
      <c r="R5351" s="4">
        <f t="shared" si="249"/>
        <v>0.43281710914454274</v>
      </c>
      <c r="S5351" s="1" t="str">
        <f t="shared" si="250"/>
        <v>Jan-2025</v>
      </c>
      <c r="T5351" t="str">
        <f t="shared" si="251"/>
        <v>Profit</v>
      </c>
    </row>
    <row r="5352" spans="1:20" x14ac:dyDescent="0.3">
      <c r="A5352" t="s">
        <v>7626</v>
      </c>
      <c r="B5352" s="2">
        <v>45798</v>
      </c>
      <c r="C5352" t="s">
        <v>720</v>
      </c>
      <c r="D5352" t="s">
        <v>52</v>
      </c>
      <c r="E5352" t="s">
        <v>39</v>
      </c>
      <c r="F5352" t="s">
        <v>47</v>
      </c>
      <c r="G5352" t="s">
        <v>22</v>
      </c>
      <c r="H5352" t="s">
        <v>23</v>
      </c>
      <c r="I5352" t="s">
        <v>59</v>
      </c>
      <c r="J5352">
        <v>2</v>
      </c>
      <c r="K5352">
        <v>1893.36</v>
      </c>
      <c r="L5352">
        <v>0.05</v>
      </c>
      <c r="M5352" s="6">
        <v>3597.38</v>
      </c>
      <c r="N5352" s="3">
        <v>2149.46</v>
      </c>
      <c r="O5352" s="6">
        <v>1447.92</v>
      </c>
      <c r="P5352" t="s">
        <v>49</v>
      </c>
      <c r="Q5352" t="s">
        <v>26</v>
      </c>
      <c r="R5352" s="4">
        <f t="shared" si="249"/>
        <v>0.40249292540682385</v>
      </c>
      <c r="S5352" s="1" t="str">
        <f t="shared" si="250"/>
        <v>May-2025</v>
      </c>
      <c r="T5352" t="str">
        <f t="shared" si="251"/>
        <v>Profit</v>
      </c>
    </row>
    <row r="5353" spans="1:20" x14ac:dyDescent="0.3">
      <c r="A5353" t="s">
        <v>7627</v>
      </c>
      <c r="B5353" s="2">
        <v>45592</v>
      </c>
      <c r="C5353" t="s">
        <v>2442</v>
      </c>
      <c r="D5353" t="s">
        <v>19</v>
      </c>
      <c r="E5353" t="s">
        <v>34</v>
      </c>
      <c r="F5353" t="s">
        <v>65</v>
      </c>
      <c r="G5353" t="s">
        <v>79</v>
      </c>
      <c r="H5353" t="s">
        <v>23</v>
      </c>
      <c r="I5353" t="s">
        <v>59</v>
      </c>
      <c r="J5353">
        <v>8</v>
      </c>
      <c r="K5353">
        <v>3157.52</v>
      </c>
      <c r="L5353">
        <v>0</v>
      </c>
      <c r="M5353" s="6">
        <v>25260.16</v>
      </c>
      <c r="N5353" s="3">
        <v>18613.900000000001</v>
      </c>
      <c r="O5353" s="6">
        <v>6646.26</v>
      </c>
      <c r="P5353" t="s">
        <v>70</v>
      </c>
      <c r="Q5353" t="s">
        <v>26</v>
      </c>
      <c r="R5353" s="4">
        <f t="shared" si="249"/>
        <v>0.26311234766525626</v>
      </c>
      <c r="S5353" s="1" t="str">
        <f t="shared" si="250"/>
        <v>Oct-2024</v>
      </c>
      <c r="T5353" t="str">
        <f t="shared" si="251"/>
        <v>Profit</v>
      </c>
    </row>
    <row r="5354" spans="1:20" x14ac:dyDescent="0.3">
      <c r="A5354" t="s">
        <v>7628</v>
      </c>
      <c r="B5354" s="2">
        <v>45630</v>
      </c>
      <c r="C5354" t="s">
        <v>1704</v>
      </c>
      <c r="D5354" t="s">
        <v>46</v>
      </c>
      <c r="E5354" t="s">
        <v>20</v>
      </c>
      <c r="F5354" t="s">
        <v>157</v>
      </c>
      <c r="G5354" t="s">
        <v>22</v>
      </c>
      <c r="H5354" t="s">
        <v>74</v>
      </c>
      <c r="I5354" t="s">
        <v>75</v>
      </c>
      <c r="J5354">
        <v>4</v>
      </c>
      <c r="K5354">
        <v>4248.79</v>
      </c>
      <c r="L5354">
        <v>0.1</v>
      </c>
      <c r="M5354" s="6">
        <v>15295.64</v>
      </c>
      <c r="N5354" s="3">
        <v>12455.98</v>
      </c>
      <c r="O5354" s="6">
        <v>2839.66</v>
      </c>
      <c r="P5354" t="s">
        <v>25</v>
      </c>
      <c r="Q5354" t="s">
        <v>26</v>
      </c>
      <c r="R5354" s="4">
        <f t="shared" si="249"/>
        <v>0.18565159744868473</v>
      </c>
      <c r="S5354" s="1" t="str">
        <f t="shared" si="250"/>
        <v>Dec-2024</v>
      </c>
      <c r="T5354" t="str">
        <f t="shared" si="251"/>
        <v>Profit</v>
      </c>
    </row>
    <row r="5355" spans="1:20" x14ac:dyDescent="0.3">
      <c r="A5355" t="s">
        <v>7629</v>
      </c>
      <c r="B5355" s="2">
        <v>45558</v>
      </c>
      <c r="C5355" t="s">
        <v>2488</v>
      </c>
      <c r="D5355" t="s">
        <v>52</v>
      </c>
      <c r="E5355" t="s">
        <v>39</v>
      </c>
      <c r="F5355" t="s">
        <v>120</v>
      </c>
      <c r="G5355" t="s">
        <v>29</v>
      </c>
      <c r="H5355" t="s">
        <v>23</v>
      </c>
      <c r="I5355" t="s">
        <v>24</v>
      </c>
      <c r="J5355">
        <v>1</v>
      </c>
      <c r="K5355">
        <v>47260.86</v>
      </c>
      <c r="L5355">
        <v>0</v>
      </c>
      <c r="M5355" s="6">
        <v>47260.86</v>
      </c>
      <c r="N5355" s="3">
        <v>28482.14</v>
      </c>
      <c r="O5355" s="6">
        <v>18778.72</v>
      </c>
      <c r="P5355" t="s">
        <v>25</v>
      </c>
      <c r="Q5355" t="s">
        <v>26</v>
      </c>
      <c r="R5355" s="4">
        <f t="shared" si="249"/>
        <v>0.39734190194592311</v>
      </c>
      <c r="S5355" s="1" t="str">
        <f t="shared" si="250"/>
        <v>Sep-2024</v>
      </c>
      <c r="T5355" t="str">
        <f t="shared" si="251"/>
        <v>Profit</v>
      </c>
    </row>
    <row r="5356" spans="1:20" x14ac:dyDescent="0.3">
      <c r="A5356" t="s">
        <v>7630</v>
      </c>
      <c r="B5356" s="2">
        <v>45752</v>
      </c>
      <c r="C5356" t="s">
        <v>343</v>
      </c>
      <c r="D5356" t="s">
        <v>19</v>
      </c>
      <c r="E5356" t="s">
        <v>34</v>
      </c>
      <c r="F5356" t="s">
        <v>90</v>
      </c>
      <c r="G5356" t="s">
        <v>22</v>
      </c>
      <c r="H5356" t="s">
        <v>23</v>
      </c>
      <c r="I5356" t="s">
        <v>30</v>
      </c>
      <c r="J5356">
        <v>4</v>
      </c>
      <c r="K5356">
        <v>2000.15</v>
      </c>
      <c r="L5356">
        <v>0</v>
      </c>
      <c r="M5356" s="6">
        <v>8000.6</v>
      </c>
      <c r="N5356" s="3">
        <v>4888.3900000000003</v>
      </c>
      <c r="O5356" s="6">
        <v>3112.21</v>
      </c>
      <c r="P5356" t="s">
        <v>49</v>
      </c>
      <c r="Q5356" t="s">
        <v>26</v>
      </c>
      <c r="R5356" s="4">
        <f t="shared" si="249"/>
        <v>0.38899707521935856</v>
      </c>
      <c r="S5356" s="1" t="str">
        <f t="shared" si="250"/>
        <v>Apr-2025</v>
      </c>
      <c r="T5356" t="str">
        <f t="shared" si="251"/>
        <v>Profit</v>
      </c>
    </row>
    <row r="5357" spans="1:20" x14ac:dyDescent="0.3">
      <c r="A5357" t="s">
        <v>7631</v>
      </c>
      <c r="B5357" s="2">
        <v>45984</v>
      </c>
      <c r="C5357" t="s">
        <v>1817</v>
      </c>
      <c r="D5357" t="s">
        <v>19</v>
      </c>
      <c r="E5357" t="s">
        <v>39</v>
      </c>
      <c r="F5357" t="s">
        <v>40</v>
      </c>
      <c r="G5357" t="s">
        <v>22</v>
      </c>
      <c r="H5357" t="s">
        <v>23</v>
      </c>
      <c r="I5357" t="s">
        <v>69</v>
      </c>
      <c r="J5357">
        <v>1</v>
      </c>
      <c r="K5357">
        <v>16782.29</v>
      </c>
      <c r="L5357">
        <v>0.1</v>
      </c>
      <c r="M5357" s="6">
        <v>15104.06</v>
      </c>
      <c r="N5357" s="3">
        <v>11186.18</v>
      </c>
      <c r="O5357" s="6">
        <v>3917.88</v>
      </c>
      <c r="P5357" t="s">
        <v>31</v>
      </c>
      <c r="Q5357" t="s">
        <v>26</v>
      </c>
      <c r="R5357" s="4">
        <f t="shared" si="249"/>
        <v>0.25939250770984756</v>
      </c>
      <c r="S5357" s="1" t="str">
        <f t="shared" si="250"/>
        <v>Nov-2025</v>
      </c>
      <c r="T5357" t="str">
        <f t="shared" si="251"/>
        <v>Profit</v>
      </c>
    </row>
    <row r="5358" spans="1:20" x14ac:dyDescent="0.3">
      <c r="A5358" t="s">
        <v>7632</v>
      </c>
      <c r="B5358" s="2">
        <v>45747</v>
      </c>
      <c r="C5358" t="s">
        <v>1034</v>
      </c>
      <c r="D5358" t="s">
        <v>52</v>
      </c>
      <c r="E5358" t="s">
        <v>53</v>
      </c>
      <c r="F5358" t="s">
        <v>54</v>
      </c>
      <c r="G5358" t="s">
        <v>22</v>
      </c>
      <c r="H5358" t="s">
        <v>74</v>
      </c>
      <c r="I5358" t="s">
        <v>91</v>
      </c>
      <c r="J5358">
        <v>1</v>
      </c>
      <c r="K5358">
        <v>7198.82</v>
      </c>
      <c r="L5358">
        <v>0.15</v>
      </c>
      <c r="M5358" s="6">
        <v>6119</v>
      </c>
      <c r="N5358" s="3">
        <v>5878.28</v>
      </c>
      <c r="O5358" s="6">
        <v>240.72</v>
      </c>
      <c r="P5358" t="s">
        <v>43</v>
      </c>
      <c r="Q5358" t="s">
        <v>142</v>
      </c>
      <c r="R5358" s="4">
        <f t="shared" si="249"/>
        <v>3.933976139892139E-2</v>
      </c>
      <c r="S5358" s="1" t="str">
        <f t="shared" si="250"/>
        <v>Mar-2025</v>
      </c>
      <c r="T5358" t="str">
        <f t="shared" si="251"/>
        <v>Profit</v>
      </c>
    </row>
    <row r="5359" spans="1:20" x14ac:dyDescent="0.3">
      <c r="A5359" t="s">
        <v>7633</v>
      </c>
      <c r="B5359" s="2">
        <v>45651</v>
      </c>
      <c r="C5359" t="s">
        <v>2980</v>
      </c>
      <c r="D5359" t="s">
        <v>52</v>
      </c>
      <c r="E5359" t="s">
        <v>53</v>
      </c>
      <c r="F5359" t="s">
        <v>54</v>
      </c>
      <c r="G5359" t="s">
        <v>22</v>
      </c>
      <c r="H5359" t="s">
        <v>41</v>
      </c>
      <c r="I5359" t="s">
        <v>125</v>
      </c>
      <c r="J5359">
        <v>3</v>
      </c>
      <c r="K5359">
        <v>69.069999999999993</v>
      </c>
      <c r="L5359">
        <v>0.05</v>
      </c>
      <c r="M5359" s="6">
        <v>196.85</v>
      </c>
      <c r="N5359" s="3">
        <v>164.23</v>
      </c>
      <c r="O5359" s="6">
        <v>32.619999999999997</v>
      </c>
      <c r="P5359" t="s">
        <v>25</v>
      </c>
      <c r="Q5359" t="s">
        <v>26</v>
      </c>
      <c r="R5359" s="4">
        <f t="shared" si="249"/>
        <v>0.16570993141986284</v>
      </c>
      <c r="S5359" s="1" t="str">
        <f t="shared" si="250"/>
        <v>Dec-2024</v>
      </c>
      <c r="T5359" t="str">
        <f t="shared" si="251"/>
        <v>Profit</v>
      </c>
    </row>
    <row r="5360" spans="1:20" x14ac:dyDescent="0.3">
      <c r="A5360" t="s">
        <v>7634</v>
      </c>
      <c r="B5360" s="2">
        <v>45359</v>
      </c>
      <c r="C5360" t="s">
        <v>3355</v>
      </c>
      <c r="D5360" t="s">
        <v>46</v>
      </c>
      <c r="E5360" t="s">
        <v>20</v>
      </c>
      <c r="F5360" t="s">
        <v>115</v>
      </c>
      <c r="G5360" t="s">
        <v>22</v>
      </c>
      <c r="H5360" t="s">
        <v>23</v>
      </c>
      <c r="I5360" t="s">
        <v>94</v>
      </c>
      <c r="J5360">
        <v>1</v>
      </c>
      <c r="K5360">
        <v>2254.4499999999998</v>
      </c>
      <c r="L5360">
        <v>0.2</v>
      </c>
      <c r="M5360" s="6">
        <v>1803.56</v>
      </c>
      <c r="N5360" s="3">
        <v>1585.19</v>
      </c>
      <c r="O5360" s="6">
        <v>218.37</v>
      </c>
      <c r="P5360" t="s">
        <v>25</v>
      </c>
      <c r="Q5360" t="s">
        <v>26</v>
      </c>
      <c r="R5360" s="4">
        <f t="shared" si="249"/>
        <v>0.12107720286544391</v>
      </c>
      <c r="S5360" s="1" t="str">
        <f t="shared" si="250"/>
        <v>Mar-2024</v>
      </c>
      <c r="T5360" t="str">
        <f t="shared" si="251"/>
        <v>Profit</v>
      </c>
    </row>
    <row r="5361" spans="1:20" x14ac:dyDescent="0.3">
      <c r="A5361" t="s">
        <v>7635</v>
      </c>
      <c r="B5361" s="2">
        <v>46154</v>
      </c>
      <c r="C5361" t="s">
        <v>882</v>
      </c>
      <c r="D5361" t="s">
        <v>46</v>
      </c>
      <c r="E5361" t="s">
        <v>39</v>
      </c>
      <c r="F5361" t="s">
        <v>120</v>
      </c>
      <c r="G5361" t="s">
        <v>22</v>
      </c>
      <c r="H5361" t="s">
        <v>74</v>
      </c>
      <c r="I5361" t="s">
        <v>75</v>
      </c>
      <c r="J5361">
        <v>2</v>
      </c>
      <c r="K5361">
        <v>10132.77</v>
      </c>
      <c r="L5361">
        <v>0</v>
      </c>
      <c r="M5361" s="6">
        <v>20265.54</v>
      </c>
      <c r="N5361" s="3">
        <v>10567.69</v>
      </c>
      <c r="O5361" s="6">
        <v>9697.85</v>
      </c>
      <c r="P5361" t="s">
        <v>43</v>
      </c>
      <c r="Q5361" t="s">
        <v>26</v>
      </c>
      <c r="R5361" s="4">
        <f t="shared" si="249"/>
        <v>0.47853893851335816</v>
      </c>
      <c r="S5361" s="1" t="str">
        <f t="shared" si="250"/>
        <v>May-2026</v>
      </c>
      <c r="T5361" t="str">
        <f t="shared" si="251"/>
        <v>Profit</v>
      </c>
    </row>
    <row r="5362" spans="1:20" x14ac:dyDescent="0.3">
      <c r="A5362" t="s">
        <v>7636</v>
      </c>
      <c r="B5362" s="2">
        <v>45703</v>
      </c>
      <c r="C5362" t="s">
        <v>7637</v>
      </c>
      <c r="D5362" t="s">
        <v>46</v>
      </c>
      <c r="E5362" t="s">
        <v>39</v>
      </c>
      <c r="F5362" t="s">
        <v>47</v>
      </c>
      <c r="G5362" t="s">
        <v>29</v>
      </c>
      <c r="H5362" t="s">
        <v>41</v>
      </c>
      <c r="I5362" t="s">
        <v>62</v>
      </c>
      <c r="J5362">
        <v>3</v>
      </c>
      <c r="K5362">
        <v>323.92</v>
      </c>
      <c r="L5362">
        <v>0.1</v>
      </c>
      <c r="M5362" s="6">
        <v>874.58</v>
      </c>
      <c r="N5362" s="3">
        <v>771.35</v>
      </c>
      <c r="O5362" s="6">
        <v>103.23</v>
      </c>
      <c r="P5362" t="s">
        <v>49</v>
      </c>
      <c r="Q5362" t="s">
        <v>26</v>
      </c>
      <c r="R5362" s="4">
        <f t="shared" si="249"/>
        <v>0.11803379908070159</v>
      </c>
      <c r="S5362" s="1" t="str">
        <f t="shared" si="250"/>
        <v>Feb-2025</v>
      </c>
      <c r="T5362" t="str">
        <f t="shared" si="251"/>
        <v>Profit</v>
      </c>
    </row>
    <row r="5363" spans="1:20" x14ac:dyDescent="0.3">
      <c r="A5363" t="s">
        <v>7638</v>
      </c>
      <c r="B5363" s="2">
        <v>46262</v>
      </c>
      <c r="C5363" t="s">
        <v>1310</v>
      </c>
      <c r="D5363" t="s">
        <v>19</v>
      </c>
      <c r="E5363" t="s">
        <v>53</v>
      </c>
      <c r="F5363" t="s">
        <v>65</v>
      </c>
      <c r="G5363" t="s">
        <v>79</v>
      </c>
      <c r="H5363" t="s">
        <v>23</v>
      </c>
      <c r="I5363" t="s">
        <v>69</v>
      </c>
      <c r="J5363">
        <v>5</v>
      </c>
      <c r="K5363">
        <v>17154.150000000001</v>
      </c>
      <c r="L5363">
        <v>0.1</v>
      </c>
      <c r="M5363" s="6">
        <v>77193.679999999993</v>
      </c>
      <c r="N5363" s="3">
        <v>62121.919999999998</v>
      </c>
      <c r="O5363" s="6">
        <v>15071.76</v>
      </c>
      <c r="P5363" t="s">
        <v>31</v>
      </c>
      <c r="Q5363" t="s">
        <v>26</v>
      </c>
      <c r="R5363" s="4">
        <f t="shared" si="249"/>
        <v>0.19524603568582299</v>
      </c>
      <c r="S5363" s="1" t="str">
        <f t="shared" si="250"/>
        <v>Aug-2026</v>
      </c>
      <c r="T5363" t="str">
        <f t="shared" si="251"/>
        <v>Profit</v>
      </c>
    </row>
    <row r="5364" spans="1:20" x14ac:dyDescent="0.3">
      <c r="A5364" t="s">
        <v>7639</v>
      </c>
      <c r="B5364" s="2">
        <v>45782</v>
      </c>
      <c r="C5364" t="s">
        <v>2175</v>
      </c>
      <c r="D5364" t="s">
        <v>19</v>
      </c>
      <c r="E5364" t="s">
        <v>58</v>
      </c>
      <c r="F5364" t="s">
        <v>104</v>
      </c>
      <c r="G5364" t="s">
        <v>29</v>
      </c>
      <c r="H5364" t="s">
        <v>23</v>
      </c>
      <c r="I5364" t="s">
        <v>36</v>
      </c>
      <c r="J5364">
        <v>1</v>
      </c>
      <c r="K5364">
        <v>12593.74</v>
      </c>
      <c r="L5364">
        <v>0.15</v>
      </c>
      <c r="M5364" s="6">
        <v>10704.68</v>
      </c>
      <c r="N5364" s="3">
        <v>8613.65</v>
      </c>
      <c r="O5364" s="6">
        <v>2091.0300000000002</v>
      </c>
      <c r="P5364" t="s">
        <v>31</v>
      </c>
      <c r="Q5364" t="s">
        <v>26</v>
      </c>
      <c r="R5364" s="4">
        <f t="shared" si="249"/>
        <v>0.19533792696278637</v>
      </c>
      <c r="S5364" s="1" t="str">
        <f t="shared" si="250"/>
        <v>May-2025</v>
      </c>
      <c r="T5364" t="str">
        <f t="shared" si="251"/>
        <v>Profit</v>
      </c>
    </row>
    <row r="5365" spans="1:20" x14ac:dyDescent="0.3">
      <c r="A5365" t="s">
        <v>7640</v>
      </c>
      <c r="B5365" s="2">
        <v>46124</v>
      </c>
      <c r="C5365" t="s">
        <v>1062</v>
      </c>
      <c r="D5365" t="s">
        <v>19</v>
      </c>
      <c r="E5365" t="s">
        <v>20</v>
      </c>
      <c r="F5365" t="s">
        <v>205</v>
      </c>
      <c r="G5365" t="s">
        <v>22</v>
      </c>
      <c r="H5365" t="s">
        <v>41</v>
      </c>
      <c r="I5365" t="s">
        <v>42</v>
      </c>
      <c r="J5365">
        <v>4</v>
      </c>
      <c r="K5365">
        <v>119.1</v>
      </c>
      <c r="L5365">
        <v>0.05</v>
      </c>
      <c r="M5365" s="6">
        <v>452.58</v>
      </c>
      <c r="N5365" s="3">
        <v>300.22000000000003</v>
      </c>
      <c r="O5365" s="6">
        <v>152.36000000000001</v>
      </c>
      <c r="P5365" t="s">
        <v>70</v>
      </c>
      <c r="Q5365" t="s">
        <v>142</v>
      </c>
      <c r="R5365" s="4">
        <f t="shared" si="249"/>
        <v>0.33664766450130368</v>
      </c>
      <c r="S5365" s="1" t="str">
        <f t="shared" si="250"/>
        <v>Apr-2026</v>
      </c>
      <c r="T5365" t="str">
        <f t="shared" si="251"/>
        <v>Profit</v>
      </c>
    </row>
    <row r="5366" spans="1:20" x14ac:dyDescent="0.3">
      <c r="A5366" t="s">
        <v>7641</v>
      </c>
      <c r="B5366" s="2">
        <v>45340</v>
      </c>
      <c r="C5366" t="s">
        <v>7642</v>
      </c>
      <c r="D5366" t="s">
        <v>52</v>
      </c>
      <c r="E5366" t="s">
        <v>20</v>
      </c>
      <c r="F5366" t="s">
        <v>157</v>
      </c>
      <c r="G5366" t="s">
        <v>22</v>
      </c>
      <c r="H5366" t="s">
        <v>23</v>
      </c>
      <c r="I5366" t="s">
        <v>94</v>
      </c>
      <c r="J5366">
        <v>5</v>
      </c>
      <c r="K5366">
        <v>805.74</v>
      </c>
      <c r="L5366">
        <v>0.25</v>
      </c>
      <c r="M5366" s="6">
        <v>3021.52</v>
      </c>
      <c r="N5366" s="3">
        <v>2177.08</v>
      </c>
      <c r="O5366" s="6">
        <v>844.44</v>
      </c>
      <c r="P5366" t="s">
        <v>70</v>
      </c>
      <c r="Q5366" t="s">
        <v>26</v>
      </c>
      <c r="R5366" s="4">
        <f t="shared" si="249"/>
        <v>0.27947523100955812</v>
      </c>
      <c r="S5366" s="1" t="str">
        <f t="shared" si="250"/>
        <v>Feb-2024</v>
      </c>
      <c r="T5366" t="str">
        <f t="shared" si="251"/>
        <v>Profit</v>
      </c>
    </row>
    <row r="5367" spans="1:20" x14ac:dyDescent="0.3">
      <c r="A5367" t="s">
        <v>7643</v>
      </c>
      <c r="B5367" s="2">
        <v>45978</v>
      </c>
      <c r="C5367" t="s">
        <v>2556</v>
      </c>
      <c r="D5367" t="s">
        <v>19</v>
      </c>
      <c r="E5367" t="s">
        <v>53</v>
      </c>
      <c r="F5367" t="s">
        <v>97</v>
      </c>
      <c r="G5367" t="s">
        <v>79</v>
      </c>
      <c r="H5367" t="s">
        <v>74</v>
      </c>
      <c r="I5367" t="s">
        <v>158</v>
      </c>
      <c r="J5367">
        <v>1</v>
      </c>
      <c r="K5367">
        <v>11475.75</v>
      </c>
      <c r="L5367">
        <v>0.05</v>
      </c>
      <c r="M5367" s="6">
        <v>10901.96</v>
      </c>
      <c r="N5367" s="3">
        <v>9085.83</v>
      </c>
      <c r="O5367" s="6">
        <v>1816.13</v>
      </c>
      <c r="P5367" t="s">
        <v>43</v>
      </c>
      <c r="Q5367" t="s">
        <v>26</v>
      </c>
      <c r="R5367" s="4">
        <f t="shared" si="249"/>
        <v>0.1665874760134875</v>
      </c>
      <c r="S5367" s="1" t="str">
        <f t="shared" si="250"/>
        <v>Nov-2025</v>
      </c>
      <c r="T5367" t="str">
        <f t="shared" si="251"/>
        <v>Profit</v>
      </c>
    </row>
    <row r="5368" spans="1:20" x14ac:dyDescent="0.3">
      <c r="A5368" t="s">
        <v>7644</v>
      </c>
      <c r="B5368" s="2">
        <v>45855</v>
      </c>
      <c r="C5368" t="s">
        <v>4660</v>
      </c>
      <c r="D5368" t="s">
        <v>19</v>
      </c>
      <c r="E5368" t="s">
        <v>20</v>
      </c>
      <c r="F5368" t="s">
        <v>205</v>
      </c>
      <c r="G5368" t="s">
        <v>22</v>
      </c>
      <c r="H5368" t="s">
        <v>23</v>
      </c>
      <c r="I5368" t="s">
        <v>36</v>
      </c>
      <c r="J5368">
        <v>1</v>
      </c>
      <c r="K5368">
        <v>11726.92</v>
      </c>
      <c r="L5368">
        <v>0.1</v>
      </c>
      <c r="M5368" s="6">
        <v>10554.23</v>
      </c>
      <c r="N5368" s="3">
        <v>8914.48</v>
      </c>
      <c r="O5368" s="6">
        <v>1639.75</v>
      </c>
      <c r="P5368" t="s">
        <v>31</v>
      </c>
      <c r="Q5368" t="s">
        <v>26</v>
      </c>
      <c r="R5368" s="4">
        <f t="shared" si="249"/>
        <v>0.1553642473207425</v>
      </c>
      <c r="S5368" s="1" t="str">
        <f t="shared" si="250"/>
        <v>Jul-2025</v>
      </c>
      <c r="T5368" t="str">
        <f t="shared" si="251"/>
        <v>Profit</v>
      </c>
    </row>
    <row r="5369" spans="1:20" x14ac:dyDescent="0.3">
      <c r="A5369" t="s">
        <v>7645</v>
      </c>
      <c r="B5369" s="2">
        <v>45393</v>
      </c>
      <c r="C5369" t="s">
        <v>7646</v>
      </c>
      <c r="D5369" t="s">
        <v>19</v>
      </c>
      <c r="E5369" t="s">
        <v>39</v>
      </c>
      <c r="F5369" t="s">
        <v>47</v>
      </c>
      <c r="G5369" t="s">
        <v>29</v>
      </c>
      <c r="H5369" t="s">
        <v>23</v>
      </c>
      <c r="I5369" t="s">
        <v>94</v>
      </c>
      <c r="J5369">
        <v>4</v>
      </c>
      <c r="K5369">
        <v>3334</v>
      </c>
      <c r="L5369">
        <v>0.15</v>
      </c>
      <c r="M5369" s="6">
        <v>11335.6</v>
      </c>
      <c r="N5369" s="3">
        <v>9985.36</v>
      </c>
      <c r="O5369" s="6">
        <v>1350.24</v>
      </c>
      <c r="P5369" t="s">
        <v>43</v>
      </c>
      <c r="Q5369" t="s">
        <v>26</v>
      </c>
      <c r="R5369" s="4">
        <f t="shared" si="249"/>
        <v>0.1191150005293059</v>
      </c>
      <c r="S5369" s="1" t="str">
        <f t="shared" si="250"/>
        <v>Apr-2024</v>
      </c>
      <c r="T5369" t="str">
        <f t="shared" si="251"/>
        <v>Profit</v>
      </c>
    </row>
    <row r="5370" spans="1:20" x14ac:dyDescent="0.3">
      <c r="A5370" t="s">
        <v>7647</v>
      </c>
      <c r="B5370" s="2">
        <v>45507</v>
      </c>
      <c r="C5370" t="s">
        <v>5838</v>
      </c>
      <c r="D5370" t="s">
        <v>46</v>
      </c>
      <c r="E5370" t="s">
        <v>39</v>
      </c>
      <c r="F5370" t="s">
        <v>220</v>
      </c>
      <c r="G5370" t="s">
        <v>22</v>
      </c>
      <c r="H5370" t="s">
        <v>74</v>
      </c>
      <c r="I5370" t="s">
        <v>91</v>
      </c>
      <c r="J5370">
        <v>3</v>
      </c>
      <c r="K5370">
        <v>16751.62</v>
      </c>
      <c r="L5370">
        <v>0.1</v>
      </c>
      <c r="M5370" s="6">
        <v>45229.37</v>
      </c>
      <c r="N5370" s="3">
        <v>29745.23</v>
      </c>
      <c r="O5370" s="6">
        <v>15484.14</v>
      </c>
      <c r="P5370" t="s">
        <v>31</v>
      </c>
      <c r="Q5370" t="s">
        <v>26</v>
      </c>
      <c r="R5370" s="4">
        <f t="shared" si="249"/>
        <v>0.34234701920455668</v>
      </c>
      <c r="S5370" s="1" t="str">
        <f t="shared" si="250"/>
        <v>Aug-2024</v>
      </c>
      <c r="T5370" t="str">
        <f t="shared" si="251"/>
        <v>Profit</v>
      </c>
    </row>
    <row r="5371" spans="1:20" x14ac:dyDescent="0.3">
      <c r="A5371" t="s">
        <v>7648</v>
      </c>
      <c r="B5371" s="2">
        <v>45729</v>
      </c>
      <c r="C5371" t="s">
        <v>3032</v>
      </c>
      <c r="D5371" t="s">
        <v>19</v>
      </c>
      <c r="E5371" t="s">
        <v>34</v>
      </c>
      <c r="F5371" t="s">
        <v>90</v>
      </c>
      <c r="G5371" t="s">
        <v>79</v>
      </c>
      <c r="H5371" t="s">
        <v>74</v>
      </c>
      <c r="I5371" t="s">
        <v>137</v>
      </c>
      <c r="J5371">
        <v>1</v>
      </c>
      <c r="K5371">
        <v>17669.259999999998</v>
      </c>
      <c r="L5371">
        <v>0.15</v>
      </c>
      <c r="M5371" s="6">
        <v>15018.87</v>
      </c>
      <c r="N5371" s="3">
        <v>11250.17</v>
      </c>
      <c r="O5371" s="6">
        <v>3768.7</v>
      </c>
      <c r="P5371" t="s">
        <v>31</v>
      </c>
      <c r="Q5371" t="s">
        <v>26</v>
      </c>
      <c r="R5371" s="4">
        <f t="shared" si="249"/>
        <v>0.25093099547435987</v>
      </c>
      <c r="S5371" s="1" t="str">
        <f t="shared" si="250"/>
        <v>Mar-2025</v>
      </c>
      <c r="T5371" t="str">
        <f t="shared" si="251"/>
        <v>Profit</v>
      </c>
    </row>
    <row r="5372" spans="1:20" x14ac:dyDescent="0.3">
      <c r="A5372" t="s">
        <v>7649</v>
      </c>
      <c r="B5372" s="2">
        <v>45991</v>
      </c>
      <c r="C5372" t="s">
        <v>5344</v>
      </c>
      <c r="D5372" t="s">
        <v>19</v>
      </c>
      <c r="E5372" t="s">
        <v>39</v>
      </c>
      <c r="F5372" t="s">
        <v>120</v>
      </c>
      <c r="G5372" t="s">
        <v>29</v>
      </c>
      <c r="H5372" t="s">
        <v>23</v>
      </c>
      <c r="I5372" t="s">
        <v>30</v>
      </c>
      <c r="J5372">
        <v>2</v>
      </c>
      <c r="K5372">
        <v>1814.67</v>
      </c>
      <c r="L5372">
        <v>0.15</v>
      </c>
      <c r="M5372" s="6">
        <v>3084.94</v>
      </c>
      <c r="N5372" s="3">
        <v>2579.41</v>
      </c>
      <c r="O5372" s="6">
        <v>505.53</v>
      </c>
      <c r="P5372" t="s">
        <v>31</v>
      </c>
      <c r="Q5372" t="s">
        <v>26</v>
      </c>
      <c r="R5372" s="4">
        <f t="shared" si="249"/>
        <v>0.16387028596990541</v>
      </c>
      <c r="S5372" s="1" t="str">
        <f t="shared" si="250"/>
        <v>Nov-2025</v>
      </c>
      <c r="T5372" t="str">
        <f t="shared" si="251"/>
        <v>Profit</v>
      </c>
    </row>
    <row r="5373" spans="1:20" x14ac:dyDescent="0.3">
      <c r="A5373" t="s">
        <v>7650</v>
      </c>
      <c r="B5373" s="2">
        <v>45860</v>
      </c>
      <c r="C5373" t="s">
        <v>5831</v>
      </c>
      <c r="D5373" t="s">
        <v>19</v>
      </c>
      <c r="E5373" t="s">
        <v>39</v>
      </c>
      <c r="F5373" t="s">
        <v>146</v>
      </c>
      <c r="G5373" t="s">
        <v>22</v>
      </c>
      <c r="H5373" t="s">
        <v>74</v>
      </c>
      <c r="I5373" t="s">
        <v>137</v>
      </c>
      <c r="J5373">
        <v>2</v>
      </c>
      <c r="K5373">
        <v>21594.98</v>
      </c>
      <c r="L5373">
        <v>0.05</v>
      </c>
      <c r="M5373" s="6">
        <v>41030.46</v>
      </c>
      <c r="N5373" s="3">
        <v>22694.51</v>
      </c>
      <c r="O5373" s="6">
        <v>18335.95</v>
      </c>
      <c r="P5373" t="s">
        <v>43</v>
      </c>
      <c r="Q5373" t="s">
        <v>26</v>
      </c>
      <c r="R5373" s="4">
        <f t="shared" si="249"/>
        <v>0.44688628886929371</v>
      </c>
      <c r="S5373" s="1" t="str">
        <f t="shared" si="250"/>
        <v>Jul-2025</v>
      </c>
      <c r="T5373" t="str">
        <f t="shared" si="251"/>
        <v>Profit</v>
      </c>
    </row>
    <row r="5374" spans="1:20" x14ac:dyDescent="0.3">
      <c r="A5374" t="s">
        <v>7651</v>
      </c>
      <c r="B5374" s="2">
        <v>45850</v>
      </c>
      <c r="C5374" t="s">
        <v>5313</v>
      </c>
      <c r="D5374" t="s">
        <v>19</v>
      </c>
      <c r="E5374" t="s">
        <v>20</v>
      </c>
      <c r="F5374" t="s">
        <v>157</v>
      </c>
      <c r="G5374" t="s">
        <v>29</v>
      </c>
      <c r="H5374" t="s">
        <v>74</v>
      </c>
      <c r="I5374" t="s">
        <v>91</v>
      </c>
      <c r="J5374">
        <v>3</v>
      </c>
      <c r="K5374">
        <v>12379.25</v>
      </c>
      <c r="L5374">
        <v>0.15</v>
      </c>
      <c r="M5374" s="6">
        <v>31567.09</v>
      </c>
      <c r="N5374" s="3">
        <v>27114.080000000002</v>
      </c>
      <c r="O5374" s="6">
        <v>4453.01</v>
      </c>
      <c r="P5374" t="s">
        <v>70</v>
      </c>
      <c r="Q5374" t="s">
        <v>26</v>
      </c>
      <c r="R5374" s="4">
        <f t="shared" si="249"/>
        <v>0.141064950871303</v>
      </c>
      <c r="S5374" s="1" t="str">
        <f t="shared" si="250"/>
        <v>Jul-2025</v>
      </c>
      <c r="T5374" t="str">
        <f t="shared" si="251"/>
        <v>Profit</v>
      </c>
    </row>
    <row r="5375" spans="1:20" x14ac:dyDescent="0.3">
      <c r="A5375" t="s">
        <v>7652</v>
      </c>
      <c r="B5375" s="2">
        <v>45450</v>
      </c>
      <c r="C5375" t="s">
        <v>1034</v>
      </c>
      <c r="D5375" t="s">
        <v>52</v>
      </c>
      <c r="E5375" t="s">
        <v>34</v>
      </c>
      <c r="F5375" t="s">
        <v>65</v>
      </c>
      <c r="G5375" t="s">
        <v>22</v>
      </c>
      <c r="H5375" t="s">
        <v>23</v>
      </c>
      <c r="I5375" t="s">
        <v>24</v>
      </c>
      <c r="J5375">
        <v>1</v>
      </c>
      <c r="K5375">
        <v>51010.76</v>
      </c>
      <c r="L5375">
        <v>0.2</v>
      </c>
      <c r="M5375" s="6">
        <v>40808.61</v>
      </c>
      <c r="N5375" s="3">
        <v>29165.84</v>
      </c>
      <c r="O5375" s="6">
        <v>11642.77</v>
      </c>
      <c r="P5375" t="s">
        <v>70</v>
      </c>
      <c r="Q5375" t="s">
        <v>76</v>
      </c>
      <c r="R5375" s="4">
        <f t="shared" si="249"/>
        <v>0.28530180273231559</v>
      </c>
      <c r="S5375" s="1" t="str">
        <f t="shared" si="250"/>
        <v>Jun-2024</v>
      </c>
      <c r="T5375" t="str">
        <f t="shared" si="251"/>
        <v>Profit</v>
      </c>
    </row>
    <row r="5376" spans="1:20" x14ac:dyDescent="0.3">
      <c r="A5376" t="s">
        <v>7653</v>
      </c>
      <c r="B5376" s="2">
        <v>45780</v>
      </c>
      <c r="C5376" t="s">
        <v>4618</v>
      </c>
      <c r="D5376" t="s">
        <v>46</v>
      </c>
      <c r="E5376" t="s">
        <v>58</v>
      </c>
      <c r="F5376" t="s">
        <v>129</v>
      </c>
      <c r="G5376" t="s">
        <v>29</v>
      </c>
      <c r="H5376" t="s">
        <v>74</v>
      </c>
      <c r="I5376" t="s">
        <v>75</v>
      </c>
      <c r="J5376">
        <v>4</v>
      </c>
      <c r="K5376">
        <v>2971.02</v>
      </c>
      <c r="L5376">
        <v>0.1</v>
      </c>
      <c r="M5376" s="6">
        <v>10695.67</v>
      </c>
      <c r="N5376" s="3">
        <v>8216.6200000000008</v>
      </c>
      <c r="O5376" s="6">
        <v>2479.0500000000002</v>
      </c>
      <c r="P5376" t="s">
        <v>49</v>
      </c>
      <c r="Q5376" t="s">
        <v>26</v>
      </c>
      <c r="R5376" s="4">
        <f t="shared" si="249"/>
        <v>0.23178071125979019</v>
      </c>
      <c r="S5376" s="1" t="str">
        <f t="shared" si="250"/>
        <v>May-2025</v>
      </c>
      <c r="T5376" t="str">
        <f t="shared" si="251"/>
        <v>Profit</v>
      </c>
    </row>
    <row r="5377" spans="1:20" x14ac:dyDescent="0.3">
      <c r="A5377" t="s">
        <v>7654</v>
      </c>
      <c r="B5377" s="2">
        <v>45977</v>
      </c>
      <c r="C5377" t="s">
        <v>3948</v>
      </c>
      <c r="D5377" t="s">
        <v>52</v>
      </c>
      <c r="E5377" t="s">
        <v>53</v>
      </c>
      <c r="F5377" t="s">
        <v>54</v>
      </c>
      <c r="G5377" t="s">
        <v>22</v>
      </c>
      <c r="H5377" t="s">
        <v>74</v>
      </c>
      <c r="I5377" t="s">
        <v>137</v>
      </c>
      <c r="J5377">
        <v>1</v>
      </c>
      <c r="K5377">
        <v>12579.03</v>
      </c>
      <c r="L5377">
        <v>0.25</v>
      </c>
      <c r="M5377" s="6">
        <v>9434.27</v>
      </c>
      <c r="N5377" s="3">
        <v>8591.7900000000009</v>
      </c>
      <c r="O5377" s="6">
        <v>842.48</v>
      </c>
      <c r="P5377" t="s">
        <v>31</v>
      </c>
      <c r="Q5377" t="s">
        <v>26</v>
      </c>
      <c r="R5377" s="4">
        <f t="shared" si="249"/>
        <v>8.9299967035075312E-2</v>
      </c>
      <c r="S5377" s="1" t="str">
        <f t="shared" si="250"/>
        <v>Nov-2025</v>
      </c>
      <c r="T5377" t="str">
        <f t="shared" si="251"/>
        <v>Profit</v>
      </c>
    </row>
    <row r="5378" spans="1:20" x14ac:dyDescent="0.3">
      <c r="A5378" t="s">
        <v>7655</v>
      </c>
      <c r="B5378" s="2">
        <v>45533</v>
      </c>
      <c r="C5378" t="s">
        <v>2030</v>
      </c>
      <c r="D5378" t="s">
        <v>19</v>
      </c>
      <c r="E5378" t="s">
        <v>58</v>
      </c>
      <c r="F5378" t="s">
        <v>54</v>
      </c>
      <c r="G5378" t="s">
        <v>29</v>
      </c>
      <c r="H5378" t="s">
        <v>41</v>
      </c>
      <c r="I5378" t="s">
        <v>48</v>
      </c>
      <c r="J5378">
        <v>3</v>
      </c>
      <c r="K5378">
        <v>142.21</v>
      </c>
      <c r="L5378">
        <v>0</v>
      </c>
      <c r="M5378" s="6">
        <v>426.63</v>
      </c>
      <c r="N5378" s="3">
        <v>334.24</v>
      </c>
      <c r="O5378" s="6">
        <v>92.39</v>
      </c>
      <c r="P5378" t="s">
        <v>49</v>
      </c>
      <c r="Q5378" t="s">
        <v>26</v>
      </c>
      <c r="R5378" s="4">
        <f t="shared" si="249"/>
        <v>0.21655767292501699</v>
      </c>
      <c r="S5378" s="1" t="str">
        <f t="shared" si="250"/>
        <v>Aug-2024</v>
      </c>
      <c r="T5378" t="str">
        <f t="shared" si="251"/>
        <v>Profit</v>
      </c>
    </row>
    <row r="5379" spans="1:20" x14ac:dyDescent="0.3">
      <c r="A5379" t="s">
        <v>7656</v>
      </c>
      <c r="B5379" s="2">
        <v>46085</v>
      </c>
      <c r="C5379" t="s">
        <v>639</v>
      </c>
      <c r="D5379" t="s">
        <v>19</v>
      </c>
      <c r="E5379" t="s">
        <v>34</v>
      </c>
      <c r="F5379" t="s">
        <v>110</v>
      </c>
      <c r="G5379" t="s">
        <v>22</v>
      </c>
      <c r="H5379" t="s">
        <v>41</v>
      </c>
      <c r="I5379" t="s">
        <v>134</v>
      </c>
      <c r="J5379">
        <v>4</v>
      </c>
      <c r="K5379">
        <v>317.31</v>
      </c>
      <c r="L5379">
        <v>0.15</v>
      </c>
      <c r="M5379" s="6">
        <v>1078.8499999999999</v>
      </c>
      <c r="N5379" s="3">
        <v>726.59</v>
      </c>
      <c r="O5379" s="6">
        <v>352.26</v>
      </c>
      <c r="P5379" t="s">
        <v>43</v>
      </c>
      <c r="Q5379" t="s">
        <v>26</v>
      </c>
      <c r="R5379" s="4">
        <f t="shared" si="249"/>
        <v>0.32651434397738333</v>
      </c>
      <c r="S5379" s="1" t="str">
        <f t="shared" si="250"/>
        <v>Mar-2026</v>
      </c>
      <c r="T5379" t="str">
        <f t="shared" si="251"/>
        <v>Profit</v>
      </c>
    </row>
    <row r="5380" spans="1:20" x14ac:dyDescent="0.3">
      <c r="A5380" t="s">
        <v>7657</v>
      </c>
      <c r="B5380" s="2">
        <v>46044</v>
      </c>
      <c r="C5380" t="s">
        <v>1669</v>
      </c>
      <c r="D5380" t="s">
        <v>19</v>
      </c>
      <c r="E5380" t="s">
        <v>53</v>
      </c>
      <c r="F5380" t="s">
        <v>54</v>
      </c>
      <c r="G5380" t="s">
        <v>79</v>
      </c>
      <c r="H5380" t="s">
        <v>41</v>
      </c>
      <c r="I5380" t="s">
        <v>42</v>
      </c>
      <c r="J5380">
        <v>5</v>
      </c>
      <c r="K5380">
        <v>141.83000000000001</v>
      </c>
      <c r="L5380">
        <v>0</v>
      </c>
      <c r="M5380" s="6">
        <v>709.15</v>
      </c>
      <c r="N5380" s="3">
        <v>535.9</v>
      </c>
      <c r="O5380" s="6">
        <v>173.25</v>
      </c>
      <c r="P5380" t="s">
        <v>49</v>
      </c>
      <c r="Q5380" t="s">
        <v>26</v>
      </c>
      <c r="R5380" s="4">
        <f t="shared" si="249"/>
        <v>0.24430656419657337</v>
      </c>
      <c r="S5380" s="1" t="str">
        <f t="shared" si="250"/>
        <v>Jan-2026</v>
      </c>
      <c r="T5380" t="str">
        <f t="shared" si="251"/>
        <v>Profit</v>
      </c>
    </row>
    <row r="5381" spans="1:20" x14ac:dyDescent="0.3">
      <c r="A5381" t="s">
        <v>7658</v>
      </c>
      <c r="B5381" s="2">
        <v>46173</v>
      </c>
      <c r="C5381" t="s">
        <v>7659</v>
      </c>
      <c r="D5381" t="s">
        <v>19</v>
      </c>
      <c r="E5381" t="s">
        <v>58</v>
      </c>
      <c r="F5381" t="s">
        <v>104</v>
      </c>
      <c r="G5381" t="s">
        <v>79</v>
      </c>
      <c r="H5381" t="s">
        <v>23</v>
      </c>
      <c r="I5381" t="s">
        <v>59</v>
      </c>
      <c r="J5381">
        <v>2</v>
      </c>
      <c r="K5381">
        <v>7908.33</v>
      </c>
      <c r="L5381">
        <v>0.05</v>
      </c>
      <c r="M5381" s="6">
        <v>15025.83</v>
      </c>
      <c r="N5381" s="3">
        <v>8270.08</v>
      </c>
      <c r="O5381" s="6">
        <v>6755.75</v>
      </c>
      <c r="P5381" t="s">
        <v>49</v>
      </c>
      <c r="Q5381" t="s">
        <v>26</v>
      </c>
      <c r="R5381" s="4">
        <f t="shared" ref="R5381:R5444" si="252">IFERROR(O5381/M5381,0)</f>
        <v>0.44960910645202296</v>
      </c>
      <c r="S5381" s="1" t="str">
        <f t="shared" ref="S5381:S5444" si="253">TEXT(B5381,"mmm-yyyy")</f>
        <v>May-2026</v>
      </c>
      <c r="T5381" t="str">
        <f t="shared" ref="T5381:T5444" si="254">IF(O5381&gt;0,"Profit",IF(O5381&lt;0,"Loss","Break-Even"))</f>
        <v>Profit</v>
      </c>
    </row>
    <row r="5382" spans="1:20" x14ac:dyDescent="0.3">
      <c r="A5382" t="s">
        <v>7660</v>
      </c>
      <c r="B5382" s="2">
        <v>45296</v>
      </c>
      <c r="C5382" t="s">
        <v>4312</v>
      </c>
      <c r="D5382" t="s">
        <v>19</v>
      </c>
      <c r="E5382" t="s">
        <v>53</v>
      </c>
      <c r="F5382" t="s">
        <v>65</v>
      </c>
      <c r="G5382" t="s">
        <v>22</v>
      </c>
      <c r="H5382" t="s">
        <v>74</v>
      </c>
      <c r="I5382" t="s">
        <v>91</v>
      </c>
      <c r="J5382">
        <v>5</v>
      </c>
      <c r="K5382">
        <v>16203.76</v>
      </c>
      <c r="L5382">
        <v>0.15</v>
      </c>
      <c r="M5382" s="6">
        <v>68865.98</v>
      </c>
      <c r="N5382" s="3">
        <v>56602.86</v>
      </c>
      <c r="O5382" s="6">
        <v>12263.12</v>
      </c>
      <c r="P5382" t="s">
        <v>25</v>
      </c>
      <c r="Q5382" t="s">
        <v>26</v>
      </c>
      <c r="R5382" s="4">
        <f t="shared" si="252"/>
        <v>0.17807224989755466</v>
      </c>
      <c r="S5382" s="1" t="str">
        <f t="shared" si="253"/>
        <v>Jan-2024</v>
      </c>
      <c r="T5382" t="str">
        <f t="shared" si="254"/>
        <v>Profit</v>
      </c>
    </row>
    <row r="5383" spans="1:20" x14ac:dyDescent="0.3">
      <c r="A5383" t="s">
        <v>7661</v>
      </c>
      <c r="B5383" s="2">
        <v>45887</v>
      </c>
      <c r="C5383" t="s">
        <v>1351</v>
      </c>
      <c r="D5383" t="s">
        <v>19</v>
      </c>
      <c r="E5383" t="s">
        <v>39</v>
      </c>
      <c r="F5383" t="s">
        <v>47</v>
      </c>
      <c r="G5383" t="s">
        <v>22</v>
      </c>
      <c r="H5383" t="s">
        <v>41</v>
      </c>
      <c r="I5383" t="s">
        <v>42</v>
      </c>
      <c r="J5383">
        <v>4</v>
      </c>
      <c r="K5383">
        <v>82.44</v>
      </c>
      <c r="L5383">
        <v>0.15</v>
      </c>
      <c r="M5383" s="6">
        <v>280.3</v>
      </c>
      <c r="N5383" s="3">
        <v>210.38</v>
      </c>
      <c r="O5383" s="6">
        <v>69.92</v>
      </c>
      <c r="P5383" t="s">
        <v>25</v>
      </c>
      <c r="Q5383" t="s">
        <v>26</v>
      </c>
      <c r="R5383" s="4">
        <f t="shared" si="252"/>
        <v>0.2494470210488762</v>
      </c>
      <c r="S5383" s="1" t="str">
        <f t="shared" si="253"/>
        <v>Aug-2025</v>
      </c>
      <c r="T5383" t="str">
        <f t="shared" si="254"/>
        <v>Profit</v>
      </c>
    </row>
    <row r="5384" spans="1:20" x14ac:dyDescent="0.3">
      <c r="A5384" t="s">
        <v>7662</v>
      </c>
      <c r="B5384" s="2">
        <v>46111</v>
      </c>
      <c r="C5384" t="s">
        <v>2649</v>
      </c>
      <c r="D5384" t="s">
        <v>19</v>
      </c>
      <c r="E5384" t="s">
        <v>39</v>
      </c>
      <c r="F5384" t="s">
        <v>146</v>
      </c>
      <c r="G5384" t="s">
        <v>29</v>
      </c>
      <c r="H5384" t="s">
        <v>23</v>
      </c>
      <c r="I5384" t="s">
        <v>59</v>
      </c>
      <c r="J5384">
        <v>1</v>
      </c>
      <c r="K5384">
        <v>6619.88</v>
      </c>
      <c r="L5384">
        <v>0.15</v>
      </c>
      <c r="M5384" s="6">
        <v>5626.9</v>
      </c>
      <c r="N5384" s="3">
        <v>5226.3999999999996</v>
      </c>
      <c r="O5384" s="6">
        <v>400.5</v>
      </c>
      <c r="P5384" t="s">
        <v>25</v>
      </c>
      <c r="Q5384" t="s">
        <v>26</v>
      </c>
      <c r="R5384" s="4">
        <f t="shared" si="252"/>
        <v>7.1175958342959714E-2</v>
      </c>
      <c r="S5384" s="1" t="str">
        <f t="shared" si="253"/>
        <v>Mar-2026</v>
      </c>
      <c r="T5384" t="str">
        <f t="shared" si="254"/>
        <v>Profit</v>
      </c>
    </row>
    <row r="5385" spans="1:20" x14ac:dyDescent="0.3">
      <c r="A5385" t="s">
        <v>7663</v>
      </c>
      <c r="B5385" s="2">
        <v>45652</v>
      </c>
      <c r="C5385" t="s">
        <v>4421</v>
      </c>
      <c r="D5385" t="s">
        <v>52</v>
      </c>
      <c r="E5385" t="s">
        <v>53</v>
      </c>
      <c r="F5385" t="s">
        <v>97</v>
      </c>
      <c r="G5385" t="s">
        <v>79</v>
      </c>
      <c r="H5385" t="s">
        <v>23</v>
      </c>
      <c r="I5385" t="s">
        <v>69</v>
      </c>
      <c r="J5385">
        <v>3</v>
      </c>
      <c r="K5385">
        <v>24553.13</v>
      </c>
      <c r="L5385">
        <v>0.2</v>
      </c>
      <c r="M5385" s="6">
        <v>58927.51</v>
      </c>
      <c r="N5385" s="3">
        <v>47743.23</v>
      </c>
      <c r="O5385" s="6">
        <v>11184.28</v>
      </c>
      <c r="P5385" t="s">
        <v>49</v>
      </c>
      <c r="Q5385" t="s">
        <v>26</v>
      </c>
      <c r="R5385" s="4">
        <f t="shared" si="252"/>
        <v>0.18979726107551464</v>
      </c>
      <c r="S5385" s="1" t="str">
        <f t="shared" si="253"/>
        <v>Dec-2024</v>
      </c>
      <c r="T5385" t="str">
        <f t="shared" si="254"/>
        <v>Profit</v>
      </c>
    </row>
    <row r="5386" spans="1:20" x14ac:dyDescent="0.3">
      <c r="A5386" t="s">
        <v>7664</v>
      </c>
      <c r="B5386" s="2">
        <v>45750</v>
      </c>
      <c r="C5386" t="s">
        <v>1604</v>
      </c>
      <c r="D5386" t="s">
        <v>52</v>
      </c>
      <c r="E5386" t="s">
        <v>58</v>
      </c>
      <c r="F5386" t="s">
        <v>54</v>
      </c>
      <c r="G5386" t="s">
        <v>22</v>
      </c>
      <c r="H5386" t="s">
        <v>74</v>
      </c>
      <c r="I5386" t="s">
        <v>75</v>
      </c>
      <c r="J5386">
        <v>5</v>
      </c>
      <c r="K5386">
        <v>6153.33</v>
      </c>
      <c r="L5386">
        <v>0.1</v>
      </c>
      <c r="M5386" s="6">
        <v>27689.99</v>
      </c>
      <c r="N5386" s="3">
        <v>18339.66</v>
      </c>
      <c r="O5386" s="6">
        <v>9350.33</v>
      </c>
      <c r="P5386" t="s">
        <v>70</v>
      </c>
      <c r="Q5386" t="s">
        <v>26</v>
      </c>
      <c r="R5386" s="4">
        <f t="shared" si="252"/>
        <v>0.33767906741750359</v>
      </c>
      <c r="S5386" s="1" t="str">
        <f t="shared" si="253"/>
        <v>Apr-2025</v>
      </c>
      <c r="T5386" t="str">
        <f t="shared" si="254"/>
        <v>Profit</v>
      </c>
    </row>
    <row r="5387" spans="1:20" x14ac:dyDescent="0.3">
      <c r="A5387" t="s">
        <v>7665</v>
      </c>
      <c r="B5387" s="2">
        <v>45539</v>
      </c>
      <c r="C5387" t="s">
        <v>4098</v>
      </c>
      <c r="D5387" t="s">
        <v>19</v>
      </c>
      <c r="E5387" t="s">
        <v>53</v>
      </c>
      <c r="F5387" t="s">
        <v>97</v>
      </c>
      <c r="G5387" t="s">
        <v>22</v>
      </c>
      <c r="H5387" t="s">
        <v>23</v>
      </c>
      <c r="I5387" t="s">
        <v>30</v>
      </c>
      <c r="J5387">
        <v>5</v>
      </c>
      <c r="K5387">
        <v>1903.53</v>
      </c>
      <c r="L5387">
        <v>0.2</v>
      </c>
      <c r="M5387" s="6">
        <v>7614.12</v>
      </c>
      <c r="N5387" s="3">
        <v>5193.1899999999996</v>
      </c>
      <c r="O5387" s="6">
        <v>2420.9299999999998</v>
      </c>
      <c r="P5387" t="s">
        <v>31</v>
      </c>
      <c r="Q5387" t="s">
        <v>26</v>
      </c>
      <c r="R5387" s="4">
        <f t="shared" si="252"/>
        <v>0.31795269840769513</v>
      </c>
      <c r="S5387" s="1" t="str">
        <f t="shared" si="253"/>
        <v>Sep-2024</v>
      </c>
      <c r="T5387" t="str">
        <f t="shared" si="254"/>
        <v>Profit</v>
      </c>
    </row>
    <row r="5388" spans="1:20" x14ac:dyDescent="0.3">
      <c r="A5388" t="s">
        <v>7666</v>
      </c>
      <c r="B5388" s="2">
        <v>45857</v>
      </c>
      <c r="C5388" t="s">
        <v>3488</v>
      </c>
      <c r="D5388" t="s">
        <v>19</v>
      </c>
      <c r="E5388" t="s">
        <v>39</v>
      </c>
      <c r="F5388" t="s">
        <v>47</v>
      </c>
      <c r="G5388" t="s">
        <v>79</v>
      </c>
      <c r="H5388" t="s">
        <v>74</v>
      </c>
      <c r="I5388" t="s">
        <v>91</v>
      </c>
      <c r="J5388">
        <v>1</v>
      </c>
      <c r="K5388">
        <v>16857.22</v>
      </c>
      <c r="L5388">
        <v>0.05</v>
      </c>
      <c r="M5388" s="6">
        <v>16014.36</v>
      </c>
      <c r="N5388" s="3">
        <v>13550.2</v>
      </c>
      <c r="O5388" s="6">
        <v>2464.16</v>
      </c>
      <c r="P5388" t="s">
        <v>31</v>
      </c>
      <c r="Q5388" t="s">
        <v>26</v>
      </c>
      <c r="R5388" s="4">
        <f t="shared" si="252"/>
        <v>0.1538718999697771</v>
      </c>
      <c r="S5388" s="1" t="str">
        <f t="shared" si="253"/>
        <v>Jul-2025</v>
      </c>
      <c r="T5388" t="str">
        <f t="shared" si="254"/>
        <v>Profit</v>
      </c>
    </row>
    <row r="5389" spans="1:20" x14ac:dyDescent="0.3">
      <c r="A5389" t="s">
        <v>7667</v>
      </c>
      <c r="B5389" s="2">
        <v>45964</v>
      </c>
      <c r="C5389" t="s">
        <v>7668</v>
      </c>
      <c r="D5389" t="s">
        <v>19</v>
      </c>
      <c r="E5389" t="s">
        <v>34</v>
      </c>
      <c r="F5389" t="s">
        <v>110</v>
      </c>
      <c r="G5389" t="s">
        <v>22</v>
      </c>
      <c r="H5389" t="s">
        <v>41</v>
      </c>
      <c r="I5389" t="s">
        <v>125</v>
      </c>
      <c r="J5389">
        <v>5</v>
      </c>
      <c r="K5389">
        <v>196.31</v>
      </c>
      <c r="L5389">
        <v>0.05</v>
      </c>
      <c r="M5389" s="6">
        <v>932.47</v>
      </c>
      <c r="N5389" s="3">
        <v>655.21</v>
      </c>
      <c r="O5389" s="6">
        <v>277.26</v>
      </c>
      <c r="P5389" t="s">
        <v>43</v>
      </c>
      <c r="Q5389" t="s">
        <v>26</v>
      </c>
      <c r="R5389" s="4">
        <f t="shared" si="252"/>
        <v>0.297339324589531</v>
      </c>
      <c r="S5389" s="1" t="str">
        <f t="shared" si="253"/>
        <v>Nov-2025</v>
      </c>
      <c r="T5389" t="str">
        <f t="shared" si="254"/>
        <v>Profit</v>
      </c>
    </row>
    <row r="5390" spans="1:20" x14ac:dyDescent="0.3">
      <c r="A5390" t="s">
        <v>7669</v>
      </c>
      <c r="B5390" s="2">
        <v>46237</v>
      </c>
      <c r="C5390" t="s">
        <v>2417</v>
      </c>
      <c r="D5390" t="s">
        <v>19</v>
      </c>
      <c r="E5390" t="s">
        <v>39</v>
      </c>
      <c r="F5390" t="s">
        <v>220</v>
      </c>
      <c r="G5390" t="s">
        <v>29</v>
      </c>
      <c r="H5390" t="s">
        <v>41</v>
      </c>
      <c r="I5390" t="s">
        <v>55</v>
      </c>
      <c r="J5390">
        <v>6</v>
      </c>
      <c r="K5390">
        <v>134.19</v>
      </c>
      <c r="L5390">
        <v>0.05</v>
      </c>
      <c r="M5390" s="6">
        <v>764.88</v>
      </c>
      <c r="N5390" s="3">
        <v>566.39</v>
      </c>
      <c r="O5390" s="6">
        <v>198.49</v>
      </c>
      <c r="P5390" t="s">
        <v>25</v>
      </c>
      <c r="Q5390" t="s">
        <v>26</v>
      </c>
      <c r="R5390" s="4">
        <f t="shared" si="252"/>
        <v>0.25950475891643132</v>
      </c>
      <c r="S5390" s="1" t="str">
        <f t="shared" si="253"/>
        <v>Aug-2026</v>
      </c>
      <c r="T5390" t="str">
        <f t="shared" si="254"/>
        <v>Profit</v>
      </c>
    </row>
    <row r="5391" spans="1:20" x14ac:dyDescent="0.3">
      <c r="A5391" t="s">
        <v>7670</v>
      </c>
      <c r="B5391" s="2">
        <v>45713</v>
      </c>
      <c r="C5391" t="s">
        <v>700</v>
      </c>
      <c r="D5391" t="s">
        <v>19</v>
      </c>
      <c r="E5391" t="s">
        <v>34</v>
      </c>
      <c r="F5391" t="s">
        <v>35</v>
      </c>
      <c r="G5391" t="s">
        <v>79</v>
      </c>
      <c r="H5391" t="s">
        <v>23</v>
      </c>
      <c r="I5391" t="s">
        <v>36</v>
      </c>
      <c r="J5391">
        <v>1</v>
      </c>
      <c r="K5391">
        <v>13835.46</v>
      </c>
      <c r="L5391">
        <v>0.2</v>
      </c>
      <c r="M5391" s="6">
        <v>11068.37</v>
      </c>
      <c r="N5391" s="3">
        <v>8114.23</v>
      </c>
      <c r="O5391" s="6">
        <v>2954.14</v>
      </c>
      <c r="P5391" t="s">
        <v>31</v>
      </c>
      <c r="Q5391" t="s">
        <v>26</v>
      </c>
      <c r="R5391" s="4">
        <f t="shared" si="252"/>
        <v>0.26689928146601527</v>
      </c>
      <c r="S5391" s="1" t="str">
        <f t="shared" si="253"/>
        <v>Feb-2025</v>
      </c>
      <c r="T5391" t="str">
        <f t="shared" si="254"/>
        <v>Profit</v>
      </c>
    </row>
    <row r="5392" spans="1:20" x14ac:dyDescent="0.3">
      <c r="A5392" t="s">
        <v>7671</v>
      </c>
      <c r="B5392" s="2">
        <v>46214</v>
      </c>
      <c r="C5392" t="s">
        <v>686</v>
      </c>
      <c r="D5392" t="s">
        <v>46</v>
      </c>
      <c r="E5392" t="s">
        <v>20</v>
      </c>
      <c r="F5392" t="s">
        <v>115</v>
      </c>
      <c r="G5392" t="s">
        <v>29</v>
      </c>
      <c r="H5392" t="s">
        <v>23</v>
      </c>
      <c r="I5392" t="s">
        <v>36</v>
      </c>
      <c r="J5392">
        <v>5</v>
      </c>
      <c r="K5392">
        <v>17304.22</v>
      </c>
      <c r="L5392">
        <v>0.05</v>
      </c>
      <c r="M5392" s="6">
        <v>82195.039999999994</v>
      </c>
      <c r="N5392" s="3">
        <v>65766.33</v>
      </c>
      <c r="O5392" s="6">
        <v>16428.71</v>
      </c>
      <c r="P5392" t="s">
        <v>25</v>
      </c>
      <c r="Q5392" t="s">
        <v>26</v>
      </c>
      <c r="R5392" s="4">
        <f t="shared" si="252"/>
        <v>0.19987471263472834</v>
      </c>
      <c r="S5392" s="1" t="str">
        <f t="shared" si="253"/>
        <v>Jul-2026</v>
      </c>
      <c r="T5392" t="str">
        <f t="shared" si="254"/>
        <v>Profit</v>
      </c>
    </row>
    <row r="5393" spans="1:20" x14ac:dyDescent="0.3">
      <c r="A5393" t="s">
        <v>7672</v>
      </c>
      <c r="B5393" s="2">
        <v>46029</v>
      </c>
      <c r="C5393" t="s">
        <v>2590</v>
      </c>
      <c r="D5393" t="s">
        <v>19</v>
      </c>
      <c r="E5393" t="s">
        <v>20</v>
      </c>
      <c r="F5393" t="s">
        <v>115</v>
      </c>
      <c r="G5393" t="s">
        <v>79</v>
      </c>
      <c r="H5393" t="s">
        <v>23</v>
      </c>
      <c r="I5393" t="s">
        <v>94</v>
      </c>
      <c r="J5393">
        <v>1</v>
      </c>
      <c r="K5393">
        <v>957.88</v>
      </c>
      <c r="L5393">
        <v>0.2</v>
      </c>
      <c r="M5393" s="6">
        <v>766.3</v>
      </c>
      <c r="N5393" s="3">
        <v>626.45000000000005</v>
      </c>
      <c r="O5393" s="6">
        <v>139.85</v>
      </c>
      <c r="P5393" t="s">
        <v>49</v>
      </c>
      <c r="Q5393" t="s">
        <v>26</v>
      </c>
      <c r="R5393" s="4">
        <f t="shared" si="252"/>
        <v>0.18250032624298579</v>
      </c>
      <c r="S5393" s="1" t="str">
        <f t="shared" si="253"/>
        <v>Jan-2026</v>
      </c>
      <c r="T5393" t="str">
        <f t="shared" si="254"/>
        <v>Profit</v>
      </c>
    </row>
    <row r="5394" spans="1:20" x14ac:dyDescent="0.3">
      <c r="A5394" t="s">
        <v>7673</v>
      </c>
      <c r="B5394" s="2">
        <v>45306</v>
      </c>
      <c r="C5394" t="s">
        <v>7674</v>
      </c>
      <c r="D5394" t="s">
        <v>19</v>
      </c>
      <c r="E5394" t="s">
        <v>58</v>
      </c>
      <c r="F5394" t="s">
        <v>339</v>
      </c>
      <c r="G5394" t="s">
        <v>29</v>
      </c>
      <c r="H5394" t="s">
        <v>41</v>
      </c>
      <c r="I5394" t="s">
        <v>55</v>
      </c>
      <c r="J5394">
        <v>6</v>
      </c>
      <c r="K5394">
        <v>400.14</v>
      </c>
      <c r="L5394">
        <v>0.2</v>
      </c>
      <c r="M5394" s="6">
        <v>1920.67</v>
      </c>
      <c r="N5394" s="3">
        <v>1338.47</v>
      </c>
      <c r="O5394" s="6">
        <v>582.20000000000005</v>
      </c>
      <c r="P5394" t="s">
        <v>31</v>
      </c>
      <c r="Q5394" t="s">
        <v>26</v>
      </c>
      <c r="R5394" s="4">
        <f t="shared" si="252"/>
        <v>0.30312338923396526</v>
      </c>
      <c r="S5394" s="1" t="str">
        <f t="shared" si="253"/>
        <v>Jan-2024</v>
      </c>
      <c r="T5394" t="str">
        <f t="shared" si="254"/>
        <v>Profit</v>
      </c>
    </row>
    <row r="5395" spans="1:20" x14ac:dyDescent="0.3">
      <c r="A5395" t="s">
        <v>7675</v>
      </c>
      <c r="B5395" s="2">
        <v>46027</v>
      </c>
      <c r="C5395" t="s">
        <v>7676</v>
      </c>
      <c r="D5395" t="s">
        <v>19</v>
      </c>
      <c r="E5395" t="s">
        <v>58</v>
      </c>
      <c r="F5395" t="s">
        <v>68</v>
      </c>
      <c r="G5395" t="s">
        <v>29</v>
      </c>
      <c r="H5395" t="s">
        <v>23</v>
      </c>
      <c r="I5395" t="s">
        <v>59</v>
      </c>
      <c r="J5395">
        <v>3</v>
      </c>
      <c r="K5395">
        <v>6792.6</v>
      </c>
      <c r="L5395">
        <v>0</v>
      </c>
      <c r="M5395" s="6">
        <v>20377.8</v>
      </c>
      <c r="N5395" s="3">
        <v>16654.61</v>
      </c>
      <c r="O5395" s="6">
        <v>3723.19</v>
      </c>
      <c r="P5395" t="s">
        <v>31</v>
      </c>
      <c r="Q5395" t="s">
        <v>26</v>
      </c>
      <c r="R5395" s="4">
        <f t="shared" si="252"/>
        <v>0.18270814317541639</v>
      </c>
      <c r="S5395" s="1" t="str">
        <f t="shared" si="253"/>
        <v>Jan-2026</v>
      </c>
      <c r="T5395" t="str">
        <f t="shared" si="254"/>
        <v>Profit</v>
      </c>
    </row>
    <row r="5396" spans="1:20" x14ac:dyDescent="0.3">
      <c r="A5396" t="s">
        <v>7677</v>
      </c>
      <c r="B5396" s="2">
        <v>45864</v>
      </c>
      <c r="C5396" t="s">
        <v>2923</v>
      </c>
      <c r="D5396" t="s">
        <v>19</v>
      </c>
      <c r="E5396" t="s">
        <v>58</v>
      </c>
      <c r="F5396" t="s">
        <v>339</v>
      </c>
      <c r="G5396" t="s">
        <v>79</v>
      </c>
      <c r="H5396" t="s">
        <v>23</v>
      </c>
      <c r="I5396" t="s">
        <v>59</v>
      </c>
      <c r="J5396">
        <v>10</v>
      </c>
      <c r="K5396">
        <v>7020.03</v>
      </c>
      <c r="L5396">
        <v>0.05</v>
      </c>
      <c r="M5396" s="6">
        <v>66690.289999999994</v>
      </c>
      <c r="N5396" s="3">
        <v>44743.360000000001</v>
      </c>
      <c r="O5396" s="6">
        <v>21946.93</v>
      </c>
      <c r="P5396" t="s">
        <v>25</v>
      </c>
      <c r="Q5396" t="s">
        <v>26</v>
      </c>
      <c r="R5396" s="4">
        <f t="shared" si="252"/>
        <v>0.32908733790181455</v>
      </c>
      <c r="S5396" s="1" t="str">
        <f t="shared" si="253"/>
        <v>Jul-2025</v>
      </c>
      <c r="T5396" t="str">
        <f t="shared" si="254"/>
        <v>Profit</v>
      </c>
    </row>
    <row r="5397" spans="1:20" x14ac:dyDescent="0.3">
      <c r="A5397" t="s">
        <v>7678</v>
      </c>
      <c r="B5397" s="2">
        <v>45413</v>
      </c>
      <c r="C5397" t="s">
        <v>7674</v>
      </c>
      <c r="D5397" t="s">
        <v>46</v>
      </c>
      <c r="E5397" t="s">
        <v>20</v>
      </c>
      <c r="F5397" t="s">
        <v>157</v>
      </c>
      <c r="G5397" t="s">
        <v>22</v>
      </c>
      <c r="H5397" t="s">
        <v>74</v>
      </c>
      <c r="I5397" t="s">
        <v>75</v>
      </c>
      <c r="J5397">
        <v>8</v>
      </c>
      <c r="K5397">
        <v>8273.9500000000007</v>
      </c>
      <c r="L5397">
        <v>0.05</v>
      </c>
      <c r="M5397" s="6">
        <v>62882.02</v>
      </c>
      <c r="N5397" s="3">
        <v>52703.25</v>
      </c>
      <c r="O5397" s="6">
        <v>10178.77</v>
      </c>
      <c r="P5397" t="s">
        <v>49</v>
      </c>
      <c r="Q5397" t="s">
        <v>26</v>
      </c>
      <c r="R5397" s="4">
        <f t="shared" si="252"/>
        <v>0.16187091317995192</v>
      </c>
      <c r="S5397" s="1" t="str">
        <f t="shared" si="253"/>
        <v>May-2024</v>
      </c>
      <c r="T5397" t="str">
        <f t="shared" si="254"/>
        <v>Profit</v>
      </c>
    </row>
    <row r="5398" spans="1:20" x14ac:dyDescent="0.3">
      <c r="A5398" t="s">
        <v>7679</v>
      </c>
      <c r="B5398" s="2">
        <v>45568</v>
      </c>
      <c r="C5398" t="s">
        <v>6422</v>
      </c>
      <c r="D5398" t="s">
        <v>46</v>
      </c>
      <c r="E5398" t="s">
        <v>39</v>
      </c>
      <c r="F5398" t="s">
        <v>146</v>
      </c>
      <c r="G5398" t="s">
        <v>29</v>
      </c>
      <c r="H5398" t="s">
        <v>23</v>
      </c>
      <c r="I5398" t="s">
        <v>94</v>
      </c>
      <c r="J5398">
        <v>1</v>
      </c>
      <c r="K5398">
        <v>1982.39</v>
      </c>
      <c r="L5398">
        <v>0.05</v>
      </c>
      <c r="M5398" s="6">
        <v>1883.27</v>
      </c>
      <c r="N5398" s="3">
        <v>1541.94</v>
      </c>
      <c r="O5398" s="6">
        <v>341.33</v>
      </c>
      <c r="P5398" t="s">
        <v>49</v>
      </c>
      <c r="Q5398" t="s">
        <v>26</v>
      </c>
      <c r="R5398" s="4">
        <f t="shared" si="252"/>
        <v>0.1812432630477839</v>
      </c>
      <c r="S5398" s="1" t="str">
        <f t="shared" si="253"/>
        <v>Oct-2024</v>
      </c>
      <c r="T5398" t="str">
        <f t="shared" si="254"/>
        <v>Profit</v>
      </c>
    </row>
    <row r="5399" spans="1:20" x14ac:dyDescent="0.3">
      <c r="A5399" t="s">
        <v>7680</v>
      </c>
      <c r="B5399" s="2">
        <v>45849</v>
      </c>
      <c r="C5399" t="s">
        <v>3145</v>
      </c>
      <c r="D5399" t="s">
        <v>19</v>
      </c>
      <c r="E5399" t="s">
        <v>53</v>
      </c>
      <c r="F5399" t="s">
        <v>97</v>
      </c>
      <c r="G5399" t="s">
        <v>22</v>
      </c>
      <c r="H5399" t="s">
        <v>41</v>
      </c>
      <c r="I5399" t="s">
        <v>48</v>
      </c>
      <c r="J5399">
        <v>2</v>
      </c>
      <c r="K5399">
        <v>89.38</v>
      </c>
      <c r="L5399">
        <v>0.1</v>
      </c>
      <c r="M5399" s="6">
        <v>160.88</v>
      </c>
      <c r="N5399" s="3">
        <v>117.95</v>
      </c>
      <c r="O5399" s="6">
        <v>42.93</v>
      </c>
      <c r="P5399" t="s">
        <v>70</v>
      </c>
      <c r="Q5399" t="s">
        <v>26</v>
      </c>
      <c r="R5399" s="4">
        <f t="shared" si="252"/>
        <v>0.26684485330681251</v>
      </c>
      <c r="S5399" s="1" t="str">
        <f t="shared" si="253"/>
        <v>Jul-2025</v>
      </c>
      <c r="T5399" t="str">
        <f t="shared" si="254"/>
        <v>Profit</v>
      </c>
    </row>
    <row r="5400" spans="1:20" x14ac:dyDescent="0.3">
      <c r="A5400" t="s">
        <v>7681</v>
      </c>
      <c r="B5400" s="2">
        <v>45744</v>
      </c>
      <c r="C5400" t="s">
        <v>3114</v>
      </c>
      <c r="D5400" t="s">
        <v>19</v>
      </c>
      <c r="E5400" t="s">
        <v>53</v>
      </c>
      <c r="F5400" t="s">
        <v>54</v>
      </c>
      <c r="G5400" t="s">
        <v>22</v>
      </c>
      <c r="H5400" t="s">
        <v>23</v>
      </c>
      <c r="I5400" t="s">
        <v>59</v>
      </c>
      <c r="J5400">
        <v>5</v>
      </c>
      <c r="K5400">
        <v>950.49</v>
      </c>
      <c r="L5400">
        <v>0.05</v>
      </c>
      <c r="M5400" s="6">
        <v>4514.83</v>
      </c>
      <c r="N5400" s="3">
        <v>2896.65</v>
      </c>
      <c r="O5400" s="6">
        <v>1618.18</v>
      </c>
      <c r="P5400" t="s">
        <v>25</v>
      </c>
      <c r="Q5400" t="s">
        <v>26</v>
      </c>
      <c r="R5400" s="4">
        <f t="shared" si="252"/>
        <v>0.35841438105089229</v>
      </c>
      <c r="S5400" s="1" t="str">
        <f t="shared" si="253"/>
        <v>Mar-2025</v>
      </c>
      <c r="T5400" t="str">
        <f t="shared" si="254"/>
        <v>Profit</v>
      </c>
    </row>
    <row r="5401" spans="1:20" x14ac:dyDescent="0.3">
      <c r="A5401" t="s">
        <v>7682</v>
      </c>
      <c r="B5401" s="2">
        <v>45681</v>
      </c>
      <c r="C5401" t="s">
        <v>6856</v>
      </c>
      <c r="D5401" t="s">
        <v>19</v>
      </c>
      <c r="E5401" t="s">
        <v>53</v>
      </c>
      <c r="F5401" t="s">
        <v>65</v>
      </c>
      <c r="G5401" t="s">
        <v>22</v>
      </c>
      <c r="H5401" t="s">
        <v>74</v>
      </c>
      <c r="I5401" t="s">
        <v>107</v>
      </c>
      <c r="J5401">
        <v>6</v>
      </c>
      <c r="K5401">
        <v>13422.46</v>
      </c>
      <c r="L5401">
        <v>0.15</v>
      </c>
      <c r="M5401" s="6">
        <v>68454.55</v>
      </c>
      <c r="N5401" s="3">
        <v>65676.179999999993</v>
      </c>
      <c r="O5401" s="6">
        <v>2778.37</v>
      </c>
      <c r="P5401" t="s">
        <v>25</v>
      </c>
      <c r="Q5401" t="s">
        <v>26</v>
      </c>
      <c r="R5401" s="4">
        <f t="shared" si="252"/>
        <v>4.0587075658228708E-2</v>
      </c>
      <c r="S5401" s="1" t="str">
        <f t="shared" si="253"/>
        <v>Jan-2025</v>
      </c>
      <c r="T5401" t="str">
        <f t="shared" si="254"/>
        <v>Profit</v>
      </c>
    </row>
    <row r="5402" spans="1:20" x14ac:dyDescent="0.3">
      <c r="A5402" t="s">
        <v>7683</v>
      </c>
      <c r="B5402" s="2">
        <v>45585</v>
      </c>
      <c r="C5402" t="s">
        <v>1675</v>
      </c>
      <c r="D5402" t="s">
        <v>19</v>
      </c>
      <c r="E5402" t="s">
        <v>20</v>
      </c>
      <c r="F5402" t="s">
        <v>21</v>
      </c>
      <c r="G5402" t="s">
        <v>79</v>
      </c>
      <c r="H5402" t="s">
        <v>23</v>
      </c>
      <c r="I5402" t="s">
        <v>59</v>
      </c>
      <c r="J5402">
        <v>1</v>
      </c>
      <c r="K5402">
        <v>5359</v>
      </c>
      <c r="L5402">
        <v>0</v>
      </c>
      <c r="M5402" s="6">
        <v>5359</v>
      </c>
      <c r="N5402" s="3">
        <v>3806.06</v>
      </c>
      <c r="O5402" s="6">
        <v>1552.94</v>
      </c>
      <c r="P5402" t="s">
        <v>49</v>
      </c>
      <c r="Q5402" t="s">
        <v>26</v>
      </c>
      <c r="R5402" s="4">
        <f t="shared" si="252"/>
        <v>0.2897816756857623</v>
      </c>
      <c r="S5402" s="1" t="str">
        <f t="shared" si="253"/>
        <v>Oct-2024</v>
      </c>
      <c r="T5402" t="str">
        <f t="shared" si="254"/>
        <v>Profit</v>
      </c>
    </row>
    <row r="5403" spans="1:20" x14ac:dyDescent="0.3">
      <c r="A5403" t="s">
        <v>7684</v>
      </c>
      <c r="B5403" s="2">
        <v>45865</v>
      </c>
      <c r="C5403" t="s">
        <v>3067</v>
      </c>
      <c r="D5403" t="s">
        <v>52</v>
      </c>
      <c r="E5403" t="s">
        <v>58</v>
      </c>
      <c r="F5403" t="s">
        <v>339</v>
      </c>
      <c r="G5403" t="s">
        <v>22</v>
      </c>
      <c r="H5403" t="s">
        <v>74</v>
      </c>
      <c r="I5403" t="s">
        <v>107</v>
      </c>
      <c r="J5403">
        <v>5</v>
      </c>
      <c r="K5403">
        <v>10365.75</v>
      </c>
      <c r="L5403">
        <v>0.1</v>
      </c>
      <c r="M5403" s="6">
        <v>46645.88</v>
      </c>
      <c r="N5403" s="3">
        <v>41534.019999999997</v>
      </c>
      <c r="O5403" s="6">
        <v>5111.8599999999997</v>
      </c>
      <c r="P5403" t="s">
        <v>31</v>
      </c>
      <c r="Q5403" t="s">
        <v>76</v>
      </c>
      <c r="R5403" s="4">
        <f t="shared" si="252"/>
        <v>0.10958867106805574</v>
      </c>
      <c r="S5403" s="1" t="str">
        <f t="shared" si="253"/>
        <v>Jul-2025</v>
      </c>
      <c r="T5403" t="str">
        <f t="shared" si="254"/>
        <v>Profit</v>
      </c>
    </row>
    <row r="5404" spans="1:20" x14ac:dyDescent="0.3">
      <c r="A5404" t="s">
        <v>7685</v>
      </c>
      <c r="B5404" s="2">
        <v>45889</v>
      </c>
      <c r="C5404" t="s">
        <v>2345</v>
      </c>
      <c r="D5404" t="s">
        <v>46</v>
      </c>
      <c r="E5404" t="s">
        <v>58</v>
      </c>
      <c r="F5404" t="s">
        <v>339</v>
      </c>
      <c r="G5404" t="s">
        <v>79</v>
      </c>
      <c r="H5404" t="s">
        <v>41</v>
      </c>
      <c r="I5404" t="s">
        <v>48</v>
      </c>
      <c r="J5404">
        <v>1</v>
      </c>
      <c r="K5404">
        <v>83.42</v>
      </c>
      <c r="L5404">
        <v>0.05</v>
      </c>
      <c r="M5404" s="6">
        <v>79.25</v>
      </c>
      <c r="N5404" s="3">
        <v>55.47</v>
      </c>
      <c r="O5404" s="6">
        <v>23.78</v>
      </c>
      <c r="P5404" t="s">
        <v>43</v>
      </c>
      <c r="Q5404" t="s">
        <v>26</v>
      </c>
      <c r="R5404" s="4">
        <f t="shared" si="252"/>
        <v>0.30006309148264987</v>
      </c>
      <c r="S5404" s="1" t="str">
        <f t="shared" si="253"/>
        <v>Aug-2025</v>
      </c>
      <c r="T5404" t="str">
        <f t="shared" si="254"/>
        <v>Profit</v>
      </c>
    </row>
    <row r="5405" spans="1:20" x14ac:dyDescent="0.3">
      <c r="A5405" t="s">
        <v>7686</v>
      </c>
      <c r="B5405" s="2">
        <v>45737</v>
      </c>
      <c r="C5405" t="s">
        <v>4822</v>
      </c>
      <c r="D5405" t="s">
        <v>19</v>
      </c>
      <c r="E5405" t="s">
        <v>53</v>
      </c>
      <c r="F5405" t="s">
        <v>90</v>
      </c>
      <c r="G5405" t="s">
        <v>22</v>
      </c>
      <c r="H5405" t="s">
        <v>74</v>
      </c>
      <c r="I5405" t="s">
        <v>158</v>
      </c>
      <c r="J5405">
        <v>10</v>
      </c>
      <c r="K5405">
        <v>13812.29</v>
      </c>
      <c r="L5405">
        <v>0.2</v>
      </c>
      <c r="M5405" s="6">
        <v>110498.32</v>
      </c>
      <c r="N5405" s="3">
        <v>90584.46</v>
      </c>
      <c r="O5405" s="6">
        <v>19913.86</v>
      </c>
      <c r="P5405" t="s">
        <v>25</v>
      </c>
      <c r="Q5405" t="s">
        <v>26</v>
      </c>
      <c r="R5405" s="4">
        <f t="shared" si="252"/>
        <v>0.1802186675779324</v>
      </c>
      <c r="S5405" s="1" t="str">
        <f t="shared" si="253"/>
        <v>Mar-2025</v>
      </c>
      <c r="T5405" t="str">
        <f t="shared" si="254"/>
        <v>Profit</v>
      </c>
    </row>
    <row r="5406" spans="1:20" x14ac:dyDescent="0.3">
      <c r="A5406" t="s">
        <v>7687</v>
      </c>
      <c r="B5406" s="2">
        <v>45501</v>
      </c>
      <c r="C5406" t="s">
        <v>2354</v>
      </c>
      <c r="D5406" t="s">
        <v>52</v>
      </c>
      <c r="E5406" t="s">
        <v>20</v>
      </c>
      <c r="F5406" t="s">
        <v>157</v>
      </c>
      <c r="G5406" t="s">
        <v>22</v>
      </c>
      <c r="H5406" t="s">
        <v>23</v>
      </c>
      <c r="I5406" t="s">
        <v>24</v>
      </c>
      <c r="J5406">
        <v>2</v>
      </c>
      <c r="K5406">
        <v>48687.16</v>
      </c>
      <c r="L5406">
        <v>0.15</v>
      </c>
      <c r="M5406" s="6">
        <v>82768.17</v>
      </c>
      <c r="N5406" s="3">
        <v>53194.79</v>
      </c>
      <c r="O5406" s="6">
        <v>29573.38</v>
      </c>
      <c r="P5406" t="s">
        <v>25</v>
      </c>
      <c r="Q5406" t="s">
        <v>26</v>
      </c>
      <c r="R5406" s="4">
        <f t="shared" si="252"/>
        <v>0.3573037799434251</v>
      </c>
      <c r="S5406" s="1" t="str">
        <f t="shared" si="253"/>
        <v>Jul-2024</v>
      </c>
      <c r="T5406" t="str">
        <f t="shared" si="254"/>
        <v>Profit</v>
      </c>
    </row>
    <row r="5407" spans="1:20" x14ac:dyDescent="0.3">
      <c r="A5407" t="s">
        <v>7688</v>
      </c>
      <c r="B5407" s="2">
        <v>45881</v>
      </c>
      <c r="C5407" t="s">
        <v>1910</v>
      </c>
      <c r="D5407" t="s">
        <v>46</v>
      </c>
      <c r="E5407" t="s">
        <v>58</v>
      </c>
      <c r="F5407" t="s">
        <v>339</v>
      </c>
      <c r="G5407" t="s">
        <v>22</v>
      </c>
      <c r="H5407" t="s">
        <v>41</v>
      </c>
      <c r="I5407" t="s">
        <v>55</v>
      </c>
      <c r="J5407">
        <v>1</v>
      </c>
      <c r="K5407">
        <v>192.87</v>
      </c>
      <c r="L5407">
        <v>0</v>
      </c>
      <c r="M5407" s="6">
        <v>192.87</v>
      </c>
      <c r="N5407" s="3">
        <v>132.19</v>
      </c>
      <c r="O5407" s="6">
        <v>60.68</v>
      </c>
      <c r="P5407" t="s">
        <v>31</v>
      </c>
      <c r="Q5407" t="s">
        <v>26</v>
      </c>
      <c r="R5407" s="4">
        <f t="shared" si="252"/>
        <v>0.31461606263286152</v>
      </c>
      <c r="S5407" s="1" t="str">
        <f t="shared" si="253"/>
        <v>Aug-2025</v>
      </c>
      <c r="T5407" t="str">
        <f t="shared" si="254"/>
        <v>Profit</v>
      </c>
    </row>
    <row r="5408" spans="1:20" x14ac:dyDescent="0.3">
      <c r="A5408" t="s">
        <v>7689</v>
      </c>
      <c r="B5408" s="2">
        <v>46005</v>
      </c>
      <c r="C5408" t="s">
        <v>2560</v>
      </c>
      <c r="D5408" t="s">
        <v>19</v>
      </c>
      <c r="E5408" t="s">
        <v>39</v>
      </c>
      <c r="F5408" t="s">
        <v>220</v>
      </c>
      <c r="G5408" t="s">
        <v>29</v>
      </c>
      <c r="H5408" t="s">
        <v>74</v>
      </c>
      <c r="I5408" t="s">
        <v>158</v>
      </c>
      <c r="J5408">
        <v>1</v>
      </c>
      <c r="K5408">
        <v>5400.47</v>
      </c>
      <c r="L5408">
        <v>0.1</v>
      </c>
      <c r="M5408" s="6">
        <v>4860.42</v>
      </c>
      <c r="N5408" s="3">
        <v>3299.91</v>
      </c>
      <c r="O5408" s="6">
        <v>1560.51</v>
      </c>
      <c r="P5408" t="s">
        <v>70</v>
      </c>
      <c r="Q5408" t="s">
        <v>26</v>
      </c>
      <c r="R5408" s="4">
        <f t="shared" si="252"/>
        <v>0.32106484624785514</v>
      </c>
      <c r="S5408" s="1" t="str">
        <f t="shared" si="253"/>
        <v>Dec-2025</v>
      </c>
      <c r="T5408" t="str">
        <f t="shared" si="254"/>
        <v>Profit</v>
      </c>
    </row>
    <row r="5409" spans="1:20" x14ac:dyDescent="0.3">
      <c r="A5409" t="s">
        <v>7690</v>
      </c>
      <c r="B5409" s="2">
        <v>45593</v>
      </c>
      <c r="C5409" t="s">
        <v>3079</v>
      </c>
      <c r="D5409" t="s">
        <v>19</v>
      </c>
      <c r="E5409" t="s">
        <v>58</v>
      </c>
      <c r="F5409" t="s">
        <v>54</v>
      </c>
      <c r="G5409" t="s">
        <v>22</v>
      </c>
      <c r="H5409" t="s">
        <v>41</v>
      </c>
      <c r="I5409" t="s">
        <v>62</v>
      </c>
      <c r="J5409">
        <v>1</v>
      </c>
      <c r="K5409">
        <v>137.96</v>
      </c>
      <c r="L5409">
        <v>0.1</v>
      </c>
      <c r="M5409" s="6">
        <v>124.16</v>
      </c>
      <c r="N5409" s="3">
        <v>108.3</v>
      </c>
      <c r="O5409" s="6">
        <v>15.86</v>
      </c>
      <c r="P5409" t="s">
        <v>70</v>
      </c>
      <c r="Q5409" t="s">
        <v>26</v>
      </c>
      <c r="R5409" s="4">
        <f t="shared" si="252"/>
        <v>0.12773840206185566</v>
      </c>
      <c r="S5409" s="1" t="str">
        <f t="shared" si="253"/>
        <v>Oct-2024</v>
      </c>
      <c r="T5409" t="str">
        <f t="shared" si="254"/>
        <v>Profit</v>
      </c>
    </row>
    <row r="5410" spans="1:20" x14ac:dyDescent="0.3">
      <c r="A5410" t="s">
        <v>7691</v>
      </c>
      <c r="B5410" s="2">
        <v>46200</v>
      </c>
      <c r="C5410" t="s">
        <v>2620</v>
      </c>
      <c r="D5410" t="s">
        <v>19</v>
      </c>
      <c r="E5410" t="s">
        <v>20</v>
      </c>
      <c r="F5410" t="s">
        <v>99</v>
      </c>
      <c r="G5410" t="s">
        <v>22</v>
      </c>
      <c r="H5410" t="s">
        <v>74</v>
      </c>
      <c r="I5410" t="s">
        <v>91</v>
      </c>
      <c r="J5410">
        <v>2</v>
      </c>
      <c r="K5410">
        <v>13957.77</v>
      </c>
      <c r="L5410">
        <v>0.05</v>
      </c>
      <c r="M5410" s="6">
        <v>26519.759999999998</v>
      </c>
      <c r="N5410" s="3">
        <v>22075.87</v>
      </c>
      <c r="O5410" s="6">
        <v>4443.8900000000003</v>
      </c>
      <c r="P5410" t="s">
        <v>25</v>
      </c>
      <c r="Q5410" t="s">
        <v>26</v>
      </c>
      <c r="R5410" s="4">
        <f t="shared" si="252"/>
        <v>0.16756901269091426</v>
      </c>
      <c r="S5410" s="1" t="str">
        <f t="shared" si="253"/>
        <v>Jun-2026</v>
      </c>
      <c r="T5410" t="str">
        <f t="shared" si="254"/>
        <v>Profit</v>
      </c>
    </row>
    <row r="5411" spans="1:20" x14ac:dyDescent="0.3">
      <c r="A5411" t="s">
        <v>7692</v>
      </c>
      <c r="B5411" s="2">
        <v>45514</v>
      </c>
      <c r="C5411" t="s">
        <v>7693</v>
      </c>
      <c r="D5411" t="s">
        <v>46</v>
      </c>
      <c r="E5411" t="s">
        <v>58</v>
      </c>
      <c r="F5411" t="s">
        <v>68</v>
      </c>
      <c r="G5411" t="s">
        <v>79</v>
      </c>
      <c r="H5411" t="s">
        <v>23</v>
      </c>
      <c r="I5411" t="s">
        <v>30</v>
      </c>
      <c r="J5411">
        <v>1</v>
      </c>
      <c r="K5411">
        <v>2443.65</v>
      </c>
      <c r="L5411">
        <v>0.2</v>
      </c>
      <c r="M5411" s="6">
        <v>1954.92</v>
      </c>
      <c r="N5411" s="3">
        <v>1676.04</v>
      </c>
      <c r="O5411" s="6">
        <v>278.88</v>
      </c>
      <c r="P5411" t="s">
        <v>43</v>
      </c>
      <c r="Q5411" t="s">
        <v>26</v>
      </c>
      <c r="R5411" s="4">
        <f t="shared" si="252"/>
        <v>0.14265545393161869</v>
      </c>
      <c r="S5411" s="1" t="str">
        <f t="shared" si="253"/>
        <v>Aug-2024</v>
      </c>
      <c r="T5411" t="str">
        <f t="shared" si="254"/>
        <v>Profit</v>
      </c>
    </row>
    <row r="5412" spans="1:20" x14ac:dyDescent="0.3">
      <c r="A5412" t="s">
        <v>7694</v>
      </c>
      <c r="B5412" s="2">
        <v>46025</v>
      </c>
      <c r="C5412" t="s">
        <v>6422</v>
      </c>
      <c r="D5412" t="s">
        <v>19</v>
      </c>
      <c r="E5412" t="s">
        <v>20</v>
      </c>
      <c r="F5412" t="s">
        <v>99</v>
      </c>
      <c r="G5412" t="s">
        <v>22</v>
      </c>
      <c r="H5412" t="s">
        <v>41</v>
      </c>
      <c r="I5412" t="s">
        <v>62</v>
      </c>
      <c r="J5412">
        <v>1</v>
      </c>
      <c r="K5412">
        <v>551.41999999999996</v>
      </c>
      <c r="L5412">
        <v>0.2</v>
      </c>
      <c r="M5412" s="6">
        <v>441.14</v>
      </c>
      <c r="N5412" s="3">
        <v>369.52</v>
      </c>
      <c r="O5412" s="6">
        <v>71.62</v>
      </c>
      <c r="P5412" t="s">
        <v>43</v>
      </c>
      <c r="Q5412" t="s">
        <v>26</v>
      </c>
      <c r="R5412" s="4">
        <f t="shared" si="252"/>
        <v>0.16235208777258922</v>
      </c>
      <c r="S5412" s="1" t="str">
        <f t="shared" si="253"/>
        <v>Jan-2026</v>
      </c>
      <c r="T5412" t="str">
        <f t="shared" si="254"/>
        <v>Profit</v>
      </c>
    </row>
    <row r="5413" spans="1:20" x14ac:dyDescent="0.3">
      <c r="A5413" t="s">
        <v>7695</v>
      </c>
      <c r="B5413" s="2">
        <v>45294</v>
      </c>
      <c r="C5413" t="s">
        <v>7005</v>
      </c>
      <c r="D5413" t="s">
        <v>46</v>
      </c>
      <c r="E5413" t="s">
        <v>53</v>
      </c>
      <c r="F5413" t="s">
        <v>65</v>
      </c>
      <c r="G5413" t="s">
        <v>29</v>
      </c>
      <c r="H5413" t="s">
        <v>74</v>
      </c>
      <c r="I5413" t="s">
        <v>107</v>
      </c>
      <c r="J5413">
        <v>4</v>
      </c>
      <c r="K5413">
        <v>6065.22</v>
      </c>
      <c r="L5413">
        <v>0.15</v>
      </c>
      <c r="M5413" s="6">
        <v>20621.75</v>
      </c>
      <c r="N5413" s="3">
        <v>19470.59</v>
      </c>
      <c r="O5413" s="6">
        <v>1151.1600000000001</v>
      </c>
      <c r="P5413" t="s">
        <v>25</v>
      </c>
      <c r="Q5413" t="s">
        <v>26</v>
      </c>
      <c r="R5413" s="4">
        <f t="shared" si="252"/>
        <v>5.5822614472583562E-2</v>
      </c>
      <c r="S5413" s="1" t="str">
        <f t="shared" si="253"/>
        <v>Jan-2024</v>
      </c>
      <c r="T5413" t="str">
        <f t="shared" si="254"/>
        <v>Profit</v>
      </c>
    </row>
    <row r="5414" spans="1:20" x14ac:dyDescent="0.3">
      <c r="A5414" t="s">
        <v>7696</v>
      </c>
      <c r="B5414" s="2">
        <v>46281</v>
      </c>
      <c r="C5414" t="s">
        <v>5237</v>
      </c>
      <c r="D5414" t="s">
        <v>19</v>
      </c>
      <c r="E5414" t="s">
        <v>20</v>
      </c>
      <c r="F5414" t="s">
        <v>21</v>
      </c>
      <c r="G5414" t="s">
        <v>79</v>
      </c>
      <c r="H5414" t="s">
        <v>74</v>
      </c>
      <c r="I5414" t="s">
        <v>107</v>
      </c>
      <c r="J5414">
        <v>3</v>
      </c>
      <c r="K5414">
        <v>9582.2900000000009</v>
      </c>
      <c r="L5414">
        <v>0</v>
      </c>
      <c r="M5414" s="6">
        <v>28746.87</v>
      </c>
      <c r="N5414" s="3">
        <v>18790.41</v>
      </c>
      <c r="O5414" s="6">
        <v>9956.4599999999991</v>
      </c>
      <c r="P5414" t="s">
        <v>49</v>
      </c>
      <c r="Q5414" t="s">
        <v>26</v>
      </c>
      <c r="R5414" s="4">
        <f t="shared" si="252"/>
        <v>0.3463493590780492</v>
      </c>
      <c r="S5414" s="1" t="str">
        <f t="shared" si="253"/>
        <v>Sep-2026</v>
      </c>
      <c r="T5414" t="str">
        <f t="shared" si="254"/>
        <v>Profit</v>
      </c>
    </row>
    <row r="5415" spans="1:20" x14ac:dyDescent="0.3">
      <c r="A5415" t="s">
        <v>7697</v>
      </c>
      <c r="B5415" s="2">
        <v>45809</v>
      </c>
      <c r="C5415" t="s">
        <v>198</v>
      </c>
      <c r="D5415" t="s">
        <v>19</v>
      </c>
      <c r="E5415" t="s">
        <v>34</v>
      </c>
      <c r="F5415" t="s">
        <v>110</v>
      </c>
      <c r="G5415" t="s">
        <v>22</v>
      </c>
      <c r="H5415" t="s">
        <v>74</v>
      </c>
      <c r="I5415" t="s">
        <v>107</v>
      </c>
      <c r="J5415">
        <v>4</v>
      </c>
      <c r="K5415">
        <v>9500</v>
      </c>
      <c r="L5415">
        <v>0.1</v>
      </c>
      <c r="M5415" s="6">
        <v>34200</v>
      </c>
      <c r="N5415" s="3">
        <v>21881.9</v>
      </c>
      <c r="O5415" s="6">
        <v>12318.1</v>
      </c>
      <c r="P5415" t="s">
        <v>49</v>
      </c>
      <c r="Q5415" t="s">
        <v>26</v>
      </c>
      <c r="R5415" s="4">
        <f t="shared" si="252"/>
        <v>0.36017836257309943</v>
      </c>
      <c r="S5415" s="1" t="str">
        <f t="shared" si="253"/>
        <v>Jun-2025</v>
      </c>
      <c r="T5415" t="str">
        <f t="shared" si="254"/>
        <v>Profit</v>
      </c>
    </row>
    <row r="5416" spans="1:20" x14ac:dyDescent="0.3">
      <c r="A5416" t="s">
        <v>7698</v>
      </c>
      <c r="B5416" s="2">
        <v>45384</v>
      </c>
      <c r="C5416" t="s">
        <v>5422</v>
      </c>
      <c r="D5416" t="s">
        <v>19</v>
      </c>
      <c r="E5416" t="s">
        <v>53</v>
      </c>
      <c r="F5416" t="s">
        <v>54</v>
      </c>
      <c r="G5416" t="s">
        <v>29</v>
      </c>
      <c r="H5416" t="s">
        <v>74</v>
      </c>
      <c r="I5416" t="s">
        <v>158</v>
      </c>
      <c r="J5416">
        <v>3</v>
      </c>
      <c r="K5416">
        <v>10339.31</v>
      </c>
      <c r="L5416">
        <v>0</v>
      </c>
      <c r="M5416" s="6">
        <v>31017.93</v>
      </c>
      <c r="N5416" s="3">
        <v>23824.7</v>
      </c>
      <c r="O5416" s="6">
        <v>7193.23</v>
      </c>
      <c r="P5416" t="s">
        <v>43</v>
      </c>
      <c r="Q5416" t="s">
        <v>26</v>
      </c>
      <c r="R5416" s="4">
        <f t="shared" si="252"/>
        <v>0.23190554624373708</v>
      </c>
      <c r="S5416" s="1" t="str">
        <f t="shared" si="253"/>
        <v>Apr-2024</v>
      </c>
      <c r="T5416" t="str">
        <f t="shared" si="254"/>
        <v>Profit</v>
      </c>
    </row>
    <row r="5417" spans="1:20" x14ac:dyDescent="0.3">
      <c r="A5417" t="s">
        <v>7699</v>
      </c>
      <c r="B5417" s="2">
        <v>45811</v>
      </c>
      <c r="C5417" t="s">
        <v>4218</v>
      </c>
      <c r="D5417" t="s">
        <v>19</v>
      </c>
      <c r="E5417" t="s">
        <v>20</v>
      </c>
      <c r="F5417" t="s">
        <v>99</v>
      </c>
      <c r="G5417" t="s">
        <v>22</v>
      </c>
      <c r="H5417" t="s">
        <v>23</v>
      </c>
      <c r="I5417" t="s">
        <v>59</v>
      </c>
      <c r="J5417">
        <v>4</v>
      </c>
      <c r="K5417">
        <v>7178.48</v>
      </c>
      <c r="L5417">
        <v>0</v>
      </c>
      <c r="M5417" s="6">
        <v>28713.919999999998</v>
      </c>
      <c r="N5417" s="3">
        <v>19323.78</v>
      </c>
      <c r="O5417" s="6">
        <v>9390.14</v>
      </c>
      <c r="P5417" t="s">
        <v>43</v>
      </c>
      <c r="Q5417" t="s">
        <v>26</v>
      </c>
      <c r="R5417" s="4">
        <f t="shared" si="252"/>
        <v>0.32702396607638384</v>
      </c>
      <c r="S5417" s="1" t="str">
        <f t="shared" si="253"/>
        <v>Jun-2025</v>
      </c>
      <c r="T5417" t="str">
        <f t="shared" si="254"/>
        <v>Profit</v>
      </c>
    </row>
    <row r="5418" spans="1:20" x14ac:dyDescent="0.3">
      <c r="A5418" t="s">
        <v>7700</v>
      </c>
      <c r="B5418" s="2">
        <v>45719</v>
      </c>
      <c r="C5418" t="s">
        <v>546</v>
      </c>
      <c r="D5418" t="s">
        <v>52</v>
      </c>
      <c r="E5418" t="s">
        <v>20</v>
      </c>
      <c r="F5418" t="s">
        <v>205</v>
      </c>
      <c r="G5418" t="s">
        <v>22</v>
      </c>
      <c r="H5418" t="s">
        <v>74</v>
      </c>
      <c r="I5418" t="s">
        <v>91</v>
      </c>
      <c r="J5418">
        <v>2</v>
      </c>
      <c r="K5418">
        <v>6165.01</v>
      </c>
      <c r="L5418">
        <v>0.2</v>
      </c>
      <c r="M5418" s="6">
        <v>9864.02</v>
      </c>
      <c r="N5418" s="3">
        <v>9953.5499999999993</v>
      </c>
      <c r="O5418" s="6">
        <v>-89.53</v>
      </c>
      <c r="P5418" t="s">
        <v>70</v>
      </c>
      <c r="Q5418" t="s">
        <v>76</v>
      </c>
      <c r="R5418" s="4">
        <f t="shared" si="252"/>
        <v>-9.0764211751395481E-3</v>
      </c>
      <c r="S5418" s="1" t="str">
        <f t="shared" si="253"/>
        <v>Mar-2025</v>
      </c>
      <c r="T5418" t="str">
        <f t="shared" si="254"/>
        <v>Loss</v>
      </c>
    </row>
    <row r="5419" spans="1:20" x14ac:dyDescent="0.3">
      <c r="A5419" t="s">
        <v>7701</v>
      </c>
      <c r="B5419" s="2">
        <v>45784</v>
      </c>
      <c r="C5419" t="s">
        <v>2374</v>
      </c>
      <c r="D5419" t="s">
        <v>52</v>
      </c>
      <c r="E5419" t="s">
        <v>20</v>
      </c>
      <c r="F5419" t="s">
        <v>99</v>
      </c>
      <c r="G5419" t="s">
        <v>22</v>
      </c>
      <c r="H5419" t="s">
        <v>41</v>
      </c>
      <c r="I5419" t="s">
        <v>125</v>
      </c>
      <c r="J5419">
        <v>1</v>
      </c>
      <c r="K5419">
        <v>209.37</v>
      </c>
      <c r="L5419">
        <v>0.15</v>
      </c>
      <c r="M5419" s="6">
        <v>177.96</v>
      </c>
      <c r="N5419" s="3">
        <v>170.71</v>
      </c>
      <c r="O5419" s="6">
        <v>7.25</v>
      </c>
      <c r="P5419" t="s">
        <v>70</v>
      </c>
      <c r="Q5419" t="s">
        <v>26</v>
      </c>
      <c r="R5419" s="4">
        <f t="shared" si="252"/>
        <v>4.0739492020678801E-2</v>
      </c>
      <c r="S5419" s="1" t="str">
        <f t="shared" si="253"/>
        <v>May-2025</v>
      </c>
      <c r="T5419" t="str">
        <f t="shared" si="254"/>
        <v>Profit</v>
      </c>
    </row>
    <row r="5420" spans="1:20" x14ac:dyDescent="0.3">
      <c r="A5420" t="s">
        <v>7702</v>
      </c>
      <c r="B5420" s="2">
        <v>45526</v>
      </c>
      <c r="C5420" t="s">
        <v>1471</v>
      </c>
      <c r="D5420" t="s">
        <v>19</v>
      </c>
      <c r="E5420" t="s">
        <v>34</v>
      </c>
      <c r="F5420" t="s">
        <v>35</v>
      </c>
      <c r="G5420" t="s">
        <v>79</v>
      </c>
      <c r="H5420" t="s">
        <v>41</v>
      </c>
      <c r="I5420" t="s">
        <v>48</v>
      </c>
      <c r="J5420">
        <v>1</v>
      </c>
      <c r="K5420">
        <v>195.1</v>
      </c>
      <c r="L5420">
        <v>0.05</v>
      </c>
      <c r="M5420" s="6">
        <v>185.34</v>
      </c>
      <c r="N5420" s="3">
        <v>141.57</v>
      </c>
      <c r="O5420" s="6">
        <v>43.77</v>
      </c>
      <c r="P5420" t="s">
        <v>31</v>
      </c>
      <c r="Q5420" t="s">
        <v>26</v>
      </c>
      <c r="R5420" s="4">
        <f t="shared" si="252"/>
        <v>0.23616056976367758</v>
      </c>
      <c r="S5420" s="1" t="str">
        <f t="shared" si="253"/>
        <v>Aug-2024</v>
      </c>
      <c r="T5420" t="str">
        <f t="shared" si="254"/>
        <v>Profit</v>
      </c>
    </row>
    <row r="5421" spans="1:20" x14ac:dyDescent="0.3">
      <c r="A5421" t="s">
        <v>7703</v>
      </c>
      <c r="B5421" s="2">
        <v>45911</v>
      </c>
      <c r="C5421" t="s">
        <v>518</v>
      </c>
      <c r="D5421" t="s">
        <v>19</v>
      </c>
      <c r="E5421" t="s">
        <v>53</v>
      </c>
      <c r="F5421" t="s">
        <v>65</v>
      </c>
      <c r="G5421" t="s">
        <v>79</v>
      </c>
      <c r="H5421" t="s">
        <v>23</v>
      </c>
      <c r="I5421" t="s">
        <v>69</v>
      </c>
      <c r="J5421">
        <v>1</v>
      </c>
      <c r="K5421">
        <v>27548.93</v>
      </c>
      <c r="L5421">
        <v>0.2</v>
      </c>
      <c r="M5421" s="6">
        <v>22039.14</v>
      </c>
      <c r="N5421" s="3">
        <v>20807.73</v>
      </c>
      <c r="O5421" s="6">
        <v>1231.4100000000001</v>
      </c>
      <c r="P5421" t="s">
        <v>25</v>
      </c>
      <c r="Q5421" t="s">
        <v>26</v>
      </c>
      <c r="R5421" s="4">
        <f t="shared" si="252"/>
        <v>5.5873777288950481E-2</v>
      </c>
      <c r="S5421" s="1" t="str">
        <f t="shared" si="253"/>
        <v>Sep-2025</v>
      </c>
      <c r="T5421" t="str">
        <f t="shared" si="254"/>
        <v>Profit</v>
      </c>
    </row>
    <row r="5422" spans="1:20" x14ac:dyDescent="0.3">
      <c r="A5422" t="s">
        <v>7704</v>
      </c>
      <c r="B5422" s="2">
        <v>45452</v>
      </c>
      <c r="C5422" t="s">
        <v>78</v>
      </c>
      <c r="D5422" t="s">
        <v>19</v>
      </c>
      <c r="E5422" t="s">
        <v>20</v>
      </c>
      <c r="F5422" t="s">
        <v>99</v>
      </c>
      <c r="G5422" t="s">
        <v>79</v>
      </c>
      <c r="H5422" t="s">
        <v>23</v>
      </c>
      <c r="I5422" t="s">
        <v>30</v>
      </c>
      <c r="J5422">
        <v>4</v>
      </c>
      <c r="K5422">
        <v>1195.6199999999999</v>
      </c>
      <c r="L5422">
        <v>0.15</v>
      </c>
      <c r="M5422" s="6">
        <v>4065.11</v>
      </c>
      <c r="N5422" s="3">
        <v>3669.52</v>
      </c>
      <c r="O5422" s="6">
        <v>395.59</v>
      </c>
      <c r="P5422" t="s">
        <v>31</v>
      </c>
      <c r="Q5422" t="s">
        <v>26</v>
      </c>
      <c r="R5422" s="4">
        <f t="shared" si="252"/>
        <v>9.7313479832034061E-2</v>
      </c>
      <c r="S5422" s="1" t="str">
        <f t="shared" si="253"/>
        <v>Jun-2024</v>
      </c>
      <c r="T5422" t="str">
        <f t="shared" si="254"/>
        <v>Profit</v>
      </c>
    </row>
    <row r="5423" spans="1:20" x14ac:dyDescent="0.3">
      <c r="A5423" t="s">
        <v>7705</v>
      </c>
      <c r="B5423" s="2">
        <v>46012</v>
      </c>
      <c r="C5423" t="s">
        <v>1380</v>
      </c>
      <c r="D5423" t="s">
        <v>52</v>
      </c>
      <c r="E5423" t="s">
        <v>20</v>
      </c>
      <c r="F5423" t="s">
        <v>157</v>
      </c>
      <c r="G5423" t="s">
        <v>22</v>
      </c>
      <c r="H5423" t="s">
        <v>74</v>
      </c>
      <c r="I5423" t="s">
        <v>91</v>
      </c>
      <c r="J5423">
        <v>3</v>
      </c>
      <c r="K5423">
        <v>16998.099999999999</v>
      </c>
      <c r="L5423">
        <v>0.15</v>
      </c>
      <c r="M5423" s="6">
        <v>43345.15</v>
      </c>
      <c r="N5423" s="3">
        <v>30219.01</v>
      </c>
      <c r="O5423" s="6">
        <v>13126.14</v>
      </c>
      <c r="P5423" t="s">
        <v>31</v>
      </c>
      <c r="Q5423" t="s">
        <v>26</v>
      </c>
      <c r="R5423" s="4">
        <f t="shared" si="252"/>
        <v>0.30282834411693116</v>
      </c>
      <c r="S5423" s="1" t="str">
        <f t="shared" si="253"/>
        <v>Dec-2025</v>
      </c>
      <c r="T5423" t="str">
        <f t="shared" si="254"/>
        <v>Profit</v>
      </c>
    </row>
    <row r="5424" spans="1:20" x14ac:dyDescent="0.3">
      <c r="A5424" t="s">
        <v>7706</v>
      </c>
      <c r="B5424" s="2">
        <v>46043</v>
      </c>
      <c r="C5424" t="s">
        <v>64</v>
      </c>
      <c r="D5424" t="s">
        <v>19</v>
      </c>
      <c r="E5424" t="s">
        <v>39</v>
      </c>
      <c r="F5424" t="s">
        <v>220</v>
      </c>
      <c r="G5424" t="s">
        <v>29</v>
      </c>
      <c r="H5424" t="s">
        <v>23</v>
      </c>
      <c r="I5424" t="s">
        <v>24</v>
      </c>
      <c r="J5424">
        <v>3</v>
      </c>
      <c r="K5424">
        <v>67728.509999999995</v>
      </c>
      <c r="L5424">
        <v>0.25</v>
      </c>
      <c r="M5424" s="6">
        <v>152389.15</v>
      </c>
      <c r="N5424" s="3">
        <v>154823.23000000001</v>
      </c>
      <c r="O5424" s="6">
        <v>-2434.08</v>
      </c>
      <c r="P5424" t="s">
        <v>70</v>
      </c>
      <c r="Q5424" t="s">
        <v>26</v>
      </c>
      <c r="R5424" s="4">
        <f t="shared" si="252"/>
        <v>-1.5972790713774571E-2</v>
      </c>
      <c r="S5424" s="1" t="str">
        <f t="shared" si="253"/>
        <v>Jan-2026</v>
      </c>
      <c r="T5424" t="str">
        <f t="shared" si="254"/>
        <v>Loss</v>
      </c>
    </row>
    <row r="5425" spans="1:20" x14ac:dyDescent="0.3">
      <c r="A5425" t="s">
        <v>7707</v>
      </c>
      <c r="B5425" s="2">
        <v>45622</v>
      </c>
      <c r="C5425" t="s">
        <v>2290</v>
      </c>
      <c r="D5425" t="s">
        <v>46</v>
      </c>
      <c r="E5425" t="s">
        <v>53</v>
      </c>
      <c r="F5425" t="s">
        <v>90</v>
      </c>
      <c r="G5425" t="s">
        <v>29</v>
      </c>
      <c r="H5425" t="s">
        <v>74</v>
      </c>
      <c r="I5425" t="s">
        <v>75</v>
      </c>
      <c r="J5425">
        <v>1</v>
      </c>
      <c r="K5425">
        <v>4602.18</v>
      </c>
      <c r="L5425">
        <v>0.25</v>
      </c>
      <c r="M5425" s="6">
        <v>3451.64</v>
      </c>
      <c r="N5425" s="3">
        <v>3343.58</v>
      </c>
      <c r="O5425" s="6">
        <v>108.06</v>
      </c>
      <c r="P5425" t="s">
        <v>49</v>
      </c>
      <c r="Q5425" t="s">
        <v>26</v>
      </c>
      <c r="R5425" s="4">
        <f t="shared" si="252"/>
        <v>3.1306857030281257E-2</v>
      </c>
      <c r="S5425" s="1" t="str">
        <f t="shared" si="253"/>
        <v>Nov-2024</v>
      </c>
      <c r="T5425" t="str">
        <f t="shared" si="254"/>
        <v>Profit</v>
      </c>
    </row>
    <row r="5426" spans="1:20" x14ac:dyDescent="0.3">
      <c r="A5426" t="s">
        <v>7708</v>
      </c>
      <c r="B5426" s="2">
        <v>45624</v>
      </c>
      <c r="C5426" t="s">
        <v>5829</v>
      </c>
      <c r="D5426" t="s">
        <v>46</v>
      </c>
      <c r="E5426" t="s">
        <v>34</v>
      </c>
      <c r="F5426" t="s">
        <v>35</v>
      </c>
      <c r="G5426" t="s">
        <v>22</v>
      </c>
      <c r="H5426" t="s">
        <v>23</v>
      </c>
      <c r="I5426" t="s">
        <v>36</v>
      </c>
      <c r="J5426">
        <v>1</v>
      </c>
      <c r="K5426">
        <v>8219.81</v>
      </c>
      <c r="L5426">
        <v>0.1</v>
      </c>
      <c r="M5426" s="6">
        <v>7397.83</v>
      </c>
      <c r="N5426" s="3">
        <v>6068.31</v>
      </c>
      <c r="O5426" s="6">
        <v>1329.52</v>
      </c>
      <c r="P5426" t="s">
        <v>70</v>
      </c>
      <c r="Q5426" t="s">
        <v>76</v>
      </c>
      <c r="R5426" s="4">
        <f t="shared" si="252"/>
        <v>0.17971756582673568</v>
      </c>
      <c r="S5426" s="1" t="str">
        <f t="shared" si="253"/>
        <v>Nov-2024</v>
      </c>
      <c r="T5426" t="str">
        <f t="shared" si="254"/>
        <v>Profit</v>
      </c>
    </row>
    <row r="5427" spans="1:20" x14ac:dyDescent="0.3">
      <c r="A5427" t="s">
        <v>7709</v>
      </c>
      <c r="B5427" s="2">
        <v>45341</v>
      </c>
      <c r="C5427" t="s">
        <v>1696</v>
      </c>
      <c r="D5427" t="s">
        <v>52</v>
      </c>
      <c r="E5427" t="s">
        <v>58</v>
      </c>
      <c r="F5427" t="s">
        <v>339</v>
      </c>
      <c r="G5427" t="s">
        <v>22</v>
      </c>
      <c r="H5427" t="s">
        <v>74</v>
      </c>
      <c r="I5427" t="s">
        <v>75</v>
      </c>
      <c r="J5427">
        <v>2</v>
      </c>
      <c r="K5427">
        <v>7088.37</v>
      </c>
      <c r="L5427">
        <v>0.05</v>
      </c>
      <c r="M5427" s="6">
        <v>13467.9</v>
      </c>
      <c r="N5427" s="3">
        <v>9811.2099999999991</v>
      </c>
      <c r="O5427" s="6">
        <v>3656.69</v>
      </c>
      <c r="P5427" t="s">
        <v>49</v>
      </c>
      <c r="Q5427" t="s">
        <v>26</v>
      </c>
      <c r="R5427" s="4">
        <f t="shared" si="252"/>
        <v>0.27151151998455586</v>
      </c>
      <c r="S5427" s="1" t="str">
        <f t="shared" si="253"/>
        <v>Feb-2024</v>
      </c>
      <c r="T5427" t="str">
        <f t="shared" si="254"/>
        <v>Profit</v>
      </c>
    </row>
    <row r="5428" spans="1:20" x14ac:dyDescent="0.3">
      <c r="A5428" t="s">
        <v>7710</v>
      </c>
      <c r="B5428" s="2">
        <v>45814</v>
      </c>
      <c r="C5428" t="s">
        <v>7711</v>
      </c>
      <c r="D5428" t="s">
        <v>46</v>
      </c>
      <c r="E5428" t="s">
        <v>34</v>
      </c>
      <c r="F5428" t="s">
        <v>110</v>
      </c>
      <c r="G5428" t="s">
        <v>29</v>
      </c>
      <c r="H5428" t="s">
        <v>41</v>
      </c>
      <c r="I5428" t="s">
        <v>42</v>
      </c>
      <c r="J5428">
        <v>3</v>
      </c>
      <c r="K5428">
        <v>46.29</v>
      </c>
      <c r="L5428">
        <v>0.2</v>
      </c>
      <c r="M5428" s="6">
        <v>111.1</v>
      </c>
      <c r="N5428" s="3">
        <v>75.44</v>
      </c>
      <c r="O5428" s="6">
        <v>35.659999999999997</v>
      </c>
      <c r="P5428" t="s">
        <v>49</v>
      </c>
      <c r="Q5428" t="s">
        <v>26</v>
      </c>
      <c r="R5428" s="4">
        <f t="shared" si="252"/>
        <v>0.32097209720972097</v>
      </c>
      <c r="S5428" s="1" t="str">
        <f t="shared" si="253"/>
        <v>Jun-2025</v>
      </c>
      <c r="T5428" t="str">
        <f t="shared" si="254"/>
        <v>Profit</v>
      </c>
    </row>
    <row r="5429" spans="1:20" x14ac:dyDescent="0.3">
      <c r="A5429" t="s">
        <v>7712</v>
      </c>
      <c r="B5429" s="2">
        <v>46154</v>
      </c>
      <c r="C5429" t="s">
        <v>2992</v>
      </c>
      <c r="D5429" t="s">
        <v>52</v>
      </c>
      <c r="E5429" t="s">
        <v>20</v>
      </c>
      <c r="F5429" t="s">
        <v>115</v>
      </c>
      <c r="G5429" t="s">
        <v>22</v>
      </c>
      <c r="H5429" t="s">
        <v>41</v>
      </c>
      <c r="I5429" t="s">
        <v>125</v>
      </c>
      <c r="J5429">
        <v>8</v>
      </c>
      <c r="K5429">
        <v>120.8</v>
      </c>
      <c r="L5429">
        <v>0</v>
      </c>
      <c r="M5429" s="6">
        <v>966.4</v>
      </c>
      <c r="N5429" s="3">
        <v>674.32</v>
      </c>
      <c r="O5429" s="6">
        <v>292.08</v>
      </c>
      <c r="P5429" t="s">
        <v>70</v>
      </c>
      <c r="Q5429" t="s">
        <v>26</v>
      </c>
      <c r="R5429" s="4">
        <f t="shared" si="252"/>
        <v>0.30223509933774834</v>
      </c>
      <c r="S5429" s="1" t="str">
        <f t="shared" si="253"/>
        <v>May-2026</v>
      </c>
      <c r="T5429" t="str">
        <f t="shared" si="254"/>
        <v>Profit</v>
      </c>
    </row>
    <row r="5430" spans="1:20" x14ac:dyDescent="0.3">
      <c r="A5430" t="s">
        <v>7713</v>
      </c>
      <c r="B5430" s="2">
        <v>45959</v>
      </c>
      <c r="C5430" t="s">
        <v>702</v>
      </c>
      <c r="D5430" t="s">
        <v>46</v>
      </c>
      <c r="E5430" t="s">
        <v>34</v>
      </c>
      <c r="F5430" t="s">
        <v>90</v>
      </c>
      <c r="G5430" t="s">
        <v>22</v>
      </c>
      <c r="H5430" t="s">
        <v>23</v>
      </c>
      <c r="I5430" t="s">
        <v>59</v>
      </c>
      <c r="J5430">
        <v>1</v>
      </c>
      <c r="K5430">
        <v>5076.04</v>
      </c>
      <c r="L5430">
        <v>0.15</v>
      </c>
      <c r="M5430" s="6">
        <v>4314.63</v>
      </c>
      <c r="N5430" s="3">
        <v>3595.62</v>
      </c>
      <c r="O5430" s="6">
        <v>719.01</v>
      </c>
      <c r="P5430" t="s">
        <v>25</v>
      </c>
      <c r="Q5430" t="s">
        <v>76</v>
      </c>
      <c r="R5430" s="4">
        <f t="shared" si="252"/>
        <v>0.16664464855619138</v>
      </c>
      <c r="S5430" s="1" t="str">
        <f t="shared" si="253"/>
        <v>Oct-2025</v>
      </c>
      <c r="T5430" t="str">
        <f t="shared" si="254"/>
        <v>Profit</v>
      </c>
    </row>
    <row r="5431" spans="1:20" x14ac:dyDescent="0.3">
      <c r="A5431" t="s">
        <v>7714</v>
      </c>
      <c r="B5431" s="2">
        <v>45783</v>
      </c>
      <c r="C5431" t="s">
        <v>3141</v>
      </c>
      <c r="D5431" t="s">
        <v>19</v>
      </c>
      <c r="E5431" t="s">
        <v>39</v>
      </c>
      <c r="F5431" t="s">
        <v>120</v>
      </c>
      <c r="G5431" t="s">
        <v>22</v>
      </c>
      <c r="H5431" t="s">
        <v>41</v>
      </c>
      <c r="I5431" t="s">
        <v>55</v>
      </c>
      <c r="J5431">
        <v>1</v>
      </c>
      <c r="K5431">
        <v>147.19999999999999</v>
      </c>
      <c r="L5431">
        <v>0.2</v>
      </c>
      <c r="M5431" s="6">
        <v>117.76</v>
      </c>
      <c r="N5431" s="3">
        <v>113.05</v>
      </c>
      <c r="O5431" s="6">
        <v>4.71</v>
      </c>
      <c r="P5431" t="s">
        <v>43</v>
      </c>
      <c r="Q5431" t="s">
        <v>26</v>
      </c>
      <c r="R5431" s="4">
        <f t="shared" si="252"/>
        <v>3.9996603260869561E-2</v>
      </c>
      <c r="S5431" s="1" t="str">
        <f t="shared" si="253"/>
        <v>May-2025</v>
      </c>
      <c r="T5431" t="str">
        <f t="shared" si="254"/>
        <v>Profit</v>
      </c>
    </row>
    <row r="5432" spans="1:20" x14ac:dyDescent="0.3">
      <c r="A5432" t="s">
        <v>7715</v>
      </c>
      <c r="B5432" s="2">
        <v>45873</v>
      </c>
      <c r="C5432" t="s">
        <v>3023</v>
      </c>
      <c r="D5432" t="s">
        <v>52</v>
      </c>
      <c r="E5432" t="s">
        <v>20</v>
      </c>
      <c r="F5432" t="s">
        <v>115</v>
      </c>
      <c r="G5432" t="s">
        <v>22</v>
      </c>
      <c r="H5432" t="s">
        <v>23</v>
      </c>
      <c r="I5432" t="s">
        <v>59</v>
      </c>
      <c r="J5432">
        <v>3</v>
      </c>
      <c r="K5432">
        <v>825.67</v>
      </c>
      <c r="L5432">
        <v>0</v>
      </c>
      <c r="M5432" s="6">
        <v>2477.0100000000002</v>
      </c>
      <c r="N5432" s="3">
        <v>1986.61</v>
      </c>
      <c r="O5432" s="6">
        <v>490.4</v>
      </c>
      <c r="P5432" t="s">
        <v>43</v>
      </c>
      <c r="Q5432" t="s">
        <v>26</v>
      </c>
      <c r="R5432" s="4">
        <f t="shared" si="252"/>
        <v>0.19798062987230569</v>
      </c>
      <c r="S5432" s="1" t="str">
        <f t="shared" si="253"/>
        <v>Aug-2025</v>
      </c>
      <c r="T5432" t="str">
        <f t="shared" si="254"/>
        <v>Profit</v>
      </c>
    </row>
    <row r="5433" spans="1:20" x14ac:dyDescent="0.3">
      <c r="A5433" t="s">
        <v>7716</v>
      </c>
      <c r="B5433" s="2">
        <v>45972</v>
      </c>
      <c r="C5433" t="s">
        <v>4006</v>
      </c>
      <c r="D5433" t="s">
        <v>46</v>
      </c>
      <c r="E5433" t="s">
        <v>58</v>
      </c>
      <c r="F5433" t="s">
        <v>68</v>
      </c>
      <c r="G5433" t="s">
        <v>22</v>
      </c>
      <c r="H5433" t="s">
        <v>74</v>
      </c>
      <c r="I5433" t="s">
        <v>158</v>
      </c>
      <c r="J5433">
        <v>2</v>
      </c>
      <c r="K5433">
        <v>8713.27</v>
      </c>
      <c r="L5433">
        <v>0.05</v>
      </c>
      <c r="M5433" s="6">
        <v>16555.21</v>
      </c>
      <c r="N5433" s="3">
        <v>12279.25</v>
      </c>
      <c r="O5433" s="6">
        <v>4275.96</v>
      </c>
      <c r="P5433" t="s">
        <v>25</v>
      </c>
      <c r="Q5433" t="s">
        <v>26</v>
      </c>
      <c r="R5433" s="4">
        <f t="shared" si="252"/>
        <v>0.25828485413353258</v>
      </c>
      <c r="S5433" s="1" t="str">
        <f t="shared" si="253"/>
        <v>Nov-2025</v>
      </c>
      <c r="T5433" t="str">
        <f t="shared" si="254"/>
        <v>Profit</v>
      </c>
    </row>
    <row r="5434" spans="1:20" x14ac:dyDescent="0.3">
      <c r="A5434" t="s">
        <v>7717</v>
      </c>
      <c r="B5434" s="2">
        <v>45563</v>
      </c>
      <c r="C5434" t="s">
        <v>1199</v>
      </c>
      <c r="D5434" t="s">
        <v>46</v>
      </c>
      <c r="E5434" t="s">
        <v>53</v>
      </c>
      <c r="F5434" t="s">
        <v>90</v>
      </c>
      <c r="G5434" t="s">
        <v>22</v>
      </c>
      <c r="H5434" t="s">
        <v>74</v>
      </c>
      <c r="I5434" t="s">
        <v>158</v>
      </c>
      <c r="J5434">
        <v>1</v>
      </c>
      <c r="K5434">
        <v>8366.73</v>
      </c>
      <c r="L5434">
        <v>0.2</v>
      </c>
      <c r="M5434" s="6">
        <v>6693.38</v>
      </c>
      <c r="N5434" s="3">
        <v>5140.17</v>
      </c>
      <c r="O5434" s="6">
        <v>1553.21</v>
      </c>
      <c r="P5434" t="s">
        <v>70</v>
      </c>
      <c r="Q5434" t="s">
        <v>26</v>
      </c>
      <c r="R5434" s="4">
        <f t="shared" si="252"/>
        <v>0.2320516689624674</v>
      </c>
      <c r="S5434" s="1" t="str">
        <f t="shared" si="253"/>
        <v>Sep-2024</v>
      </c>
      <c r="T5434" t="str">
        <f t="shared" si="254"/>
        <v>Profit</v>
      </c>
    </row>
    <row r="5435" spans="1:20" x14ac:dyDescent="0.3">
      <c r="A5435" t="s">
        <v>7718</v>
      </c>
      <c r="B5435" s="2">
        <v>45871</v>
      </c>
      <c r="C5435" t="s">
        <v>7233</v>
      </c>
      <c r="D5435" t="s">
        <v>19</v>
      </c>
      <c r="E5435" t="s">
        <v>20</v>
      </c>
      <c r="F5435" t="s">
        <v>115</v>
      </c>
      <c r="G5435" t="s">
        <v>79</v>
      </c>
      <c r="H5435" t="s">
        <v>23</v>
      </c>
      <c r="I5435" t="s">
        <v>59</v>
      </c>
      <c r="J5435">
        <v>2</v>
      </c>
      <c r="K5435">
        <v>7032.49</v>
      </c>
      <c r="L5435">
        <v>0.15</v>
      </c>
      <c r="M5435" s="6">
        <v>11955.23</v>
      </c>
      <c r="N5435" s="3">
        <v>7959.62</v>
      </c>
      <c r="O5435" s="6">
        <v>3995.61</v>
      </c>
      <c r="P5435" t="s">
        <v>31</v>
      </c>
      <c r="Q5435" t="s">
        <v>26</v>
      </c>
      <c r="R5435" s="4">
        <f t="shared" si="252"/>
        <v>0.33421439821734927</v>
      </c>
      <c r="S5435" s="1" t="str">
        <f t="shared" si="253"/>
        <v>Aug-2025</v>
      </c>
      <c r="T5435" t="str">
        <f t="shared" si="254"/>
        <v>Profit</v>
      </c>
    </row>
    <row r="5436" spans="1:20" x14ac:dyDescent="0.3">
      <c r="A5436" t="s">
        <v>7719</v>
      </c>
      <c r="B5436" s="2">
        <v>46158</v>
      </c>
      <c r="C5436" t="s">
        <v>4464</v>
      </c>
      <c r="D5436" t="s">
        <v>46</v>
      </c>
      <c r="E5436" t="s">
        <v>58</v>
      </c>
      <c r="F5436" t="s">
        <v>339</v>
      </c>
      <c r="G5436" t="s">
        <v>22</v>
      </c>
      <c r="H5436" t="s">
        <v>74</v>
      </c>
      <c r="I5436" t="s">
        <v>91</v>
      </c>
      <c r="J5436">
        <v>4</v>
      </c>
      <c r="K5436">
        <v>11341.47</v>
      </c>
      <c r="L5436">
        <v>0</v>
      </c>
      <c r="M5436" s="6">
        <v>45365.88</v>
      </c>
      <c r="N5436" s="3">
        <v>31873.05</v>
      </c>
      <c r="O5436" s="6">
        <v>13492.83</v>
      </c>
      <c r="P5436" t="s">
        <v>25</v>
      </c>
      <c r="Q5436" t="s">
        <v>26</v>
      </c>
      <c r="R5436" s="4">
        <f t="shared" si="252"/>
        <v>0.29742242407730218</v>
      </c>
      <c r="S5436" s="1" t="str">
        <f t="shared" si="253"/>
        <v>May-2026</v>
      </c>
      <c r="T5436" t="str">
        <f t="shared" si="254"/>
        <v>Profit</v>
      </c>
    </row>
    <row r="5437" spans="1:20" x14ac:dyDescent="0.3">
      <c r="A5437" t="s">
        <v>7720</v>
      </c>
      <c r="B5437" s="2">
        <v>45543</v>
      </c>
      <c r="C5437" t="s">
        <v>1754</v>
      </c>
      <c r="D5437" t="s">
        <v>19</v>
      </c>
      <c r="E5437" t="s">
        <v>39</v>
      </c>
      <c r="F5437" t="s">
        <v>220</v>
      </c>
      <c r="G5437" t="s">
        <v>79</v>
      </c>
      <c r="H5437" t="s">
        <v>41</v>
      </c>
      <c r="I5437" t="s">
        <v>48</v>
      </c>
      <c r="J5437">
        <v>5</v>
      </c>
      <c r="K5437">
        <v>148.26</v>
      </c>
      <c r="L5437">
        <v>0</v>
      </c>
      <c r="M5437" s="6">
        <v>741.3</v>
      </c>
      <c r="N5437" s="3">
        <v>521.07000000000005</v>
      </c>
      <c r="O5437" s="6">
        <v>220.23</v>
      </c>
      <c r="P5437" t="s">
        <v>43</v>
      </c>
      <c r="Q5437" t="s">
        <v>26</v>
      </c>
      <c r="R5437" s="4">
        <f t="shared" si="252"/>
        <v>0.2970861999190611</v>
      </c>
      <c r="S5437" s="1" t="str">
        <f t="shared" si="253"/>
        <v>Sep-2024</v>
      </c>
      <c r="T5437" t="str">
        <f t="shared" si="254"/>
        <v>Profit</v>
      </c>
    </row>
    <row r="5438" spans="1:20" x14ac:dyDescent="0.3">
      <c r="A5438" t="s">
        <v>7721</v>
      </c>
      <c r="B5438" s="2">
        <v>45851</v>
      </c>
      <c r="C5438" t="s">
        <v>7722</v>
      </c>
      <c r="D5438" t="s">
        <v>46</v>
      </c>
      <c r="E5438" t="s">
        <v>39</v>
      </c>
      <c r="F5438" t="s">
        <v>146</v>
      </c>
      <c r="G5438" t="s">
        <v>79</v>
      </c>
      <c r="H5438" t="s">
        <v>74</v>
      </c>
      <c r="I5438" t="s">
        <v>158</v>
      </c>
      <c r="J5438">
        <v>5</v>
      </c>
      <c r="K5438">
        <v>9587.57</v>
      </c>
      <c r="L5438">
        <v>0.2</v>
      </c>
      <c r="M5438" s="6">
        <v>38350.28</v>
      </c>
      <c r="N5438" s="3">
        <v>39178.69</v>
      </c>
      <c r="O5438" s="6">
        <v>-828.41</v>
      </c>
      <c r="P5438" t="s">
        <v>31</v>
      </c>
      <c r="Q5438" t="s">
        <v>26</v>
      </c>
      <c r="R5438" s="4">
        <f t="shared" si="252"/>
        <v>-2.1601146067251661E-2</v>
      </c>
      <c r="S5438" s="1" t="str">
        <f t="shared" si="253"/>
        <v>Jul-2025</v>
      </c>
      <c r="T5438" t="str">
        <f t="shared" si="254"/>
        <v>Loss</v>
      </c>
    </row>
    <row r="5439" spans="1:20" x14ac:dyDescent="0.3">
      <c r="A5439" t="s">
        <v>7723</v>
      </c>
      <c r="B5439" s="2">
        <v>45987</v>
      </c>
      <c r="C5439" t="s">
        <v>1890</v>
      </c>
      <c r="D5439" t="s">
        <v>19</v>
      </c>
      <c r="E5439" t="s">
        <v>39</v>
      </c>
      <c r="F5439" t="s">
        <v>220</v>
      </c>
      <c r="G5439" t="s">
        <v>22</v>
      </c>
      <c r="H5439" t="s">
        <v>23</v>
      </c>
      <c r="I5439" t="s">
        <v>94</v>
      </c>
      <c r="J5439">
        <v>1</v>
      </c>
      <c r="K5439">
        <v>2286.8000000000002</v>
      </c>
      <c r="L5439">
        <v>0.05</v>
      </c>
      <c r="M5439" s="6">
        <v>2172.46</v>
      </c>
      <c r="N5439" s="3">
        <v>1621.75</v>
      </c>
      <c r="O5439" s="6">
        <v>550.71</v>
      </c>
      <c r="P5439" t="s">
        <v>70</v>
      </c>
      <c r="Q5439" t="s">
        <v>26</v>
      </c>
      <c r="R5439" s="4">
        <f t="shared" si="252"/>
        <v>0.25349603675096438</v>
      </c>
      <c r="S5439" s="1" t="str">
        <f t="shared" si="253"/>
        <v>Nov-2025</v>
      </c>
      <c r="T5439" t="str">
        <f t="shared" si="254"/>
        <v>Profit</v>
      </c>
    </row>
    <row r="5440" spans="1:20" x14ac:dyDescent="0.3">
      <c r="A5440" t="s">
        <v>7724</v>
      </c>
      <c r="B5440" s="2">
        <v>46123</v>
      </c>
      <c r="C5440" t="s">
        <v>2083</v>
      </c>
      <c r="D5440" t="s">
        <v>19</v>
      </c>
      <c r="E5440" t="s">
        <v>53</v>
      </c>
      <c r="F5440" t="s">
        <v>90</v>
      </c>
      <c r="G5440" t="s">
        <v>79</v>
      </c>
      <c r="H5440" t="s">
        <v>74</v>
      </c>
      <c r="I5440" t="s">
        <v>158</v>
      </c>
      <c r="J5440">
        <v>1</v>
      </c>
      <c r="K5440">
        <v>9066.48</v>
      </c>
      <c r="L5440">
        <v>0.15</v>
      </c>
      <c r="M5440" s="6">
        <v>7706.51</v>
      </c>
      <c r="N5440" s="3">
        <v>5953.48</v>
      </c>
      <c r="O5440" s="6">
        <v>1753.03</v>
      </c>
      <c r="P5440" t="s">
        <v>31</v>
      </c>
      <c r="Q5440" t="s">
        <v>26</v>
      </c>
      <c r="R5440" s="4">
        <f t="shared" si="252"/>
        <v>0.22747391491089999</v>
      </c>
      <c r="S5440" s="1" t="str">
        <f t="shared" si="253"/>
        <v>Apr-2026</v>
      </c>
      <c r="T5440" t="str">
        <f t="shared" si="254"/>
        <v>Profit</v>
      </c>
    </row>
    <row r="5441" spans="1:20" x14ac:dyDescent="0.3">
      <c r="A5441" t="s">
        <v>7725</v>
      </c>
      <c r="B5441" s="2">
        <v>45990</v>
      </c>
      <c r="C5441" t="s">
        <v>7726</v>
      </c>
      <c r="D5441" t="s">
        <v>19</v>
      </c>
      <c r="E5441" t="s">
        <v>20</v>
      </c>
      <c r="F5441" t="s">
        <v>21</v>
      </c>
      <c r="G5441" t="s">
        <v>22</v>
      </c>
      <c r="H5441" t="s">
        <v>41</v>
      </c>
      <c r="I5441" t="s">
        <v>125</v>
      </c>
      <c r="J5441">
        <v>1</v>
      </c>
      <c r="K5441">
        <v>294.94</v>
      </c>
      <c r="L5441">
        <v>0.15</v>
      </c>
      <c r="M5441" s="6">
        <v>250.7</v>
      </c>
      <c r="N5441" s="3">
        <v>156.77000000000001</v>
      </c>
      <c r="O5441" s="6">
        <v>93.93</v>
      </c>
      <c r="P5441" t="s">
        <v>43</v>
      </c>
      <c r="Q5441" t="s">
        <v>26</v>
      </c>
      <c r="R5441" s="4">
        <f t="shared" si="252"/>
        <v>0.37467092142002395</v>
      </c>
      <c r="S5441" s="1" t="str">
        <f t="shared" si="253"/>
        <v>Nov-2025</v>
      </c>
      <c r="T5441" t="str">
        <f t="shared" si="254"/>
        <v>Profit</v>
      </c>
    </row>
    <row r="5442" spans="1:20" x14ac:dyDescent="0.3">
      <c r="A5442" t="s">
        <v>7727</v>
      </c>
      <c r="B5442" s="2">
        <v>45381</v>
      </c>
      <c r="C5442" t="s">
        <v>6581</v>
      </c>
      <c r="D5442" t="s">
        <v>19</v>
      </c>
      <c r="E5442" t="s">
        <v>53</v>
      </c>
      <c r="F5442" t="s">
        <v>54</v>
      </c>
      <c r="G5442" t="s">
        <v>22</v>
      </c>
      <c r="H5442" t="s">
        <v>41</v>
      </c>
      <c r="I5442" t="s">
        <v>55</v>
      </c>
      <c r="J5442">
        <v>5</v>
      </c>
      <c r="K5442">
        <v>70.88</v>
      </c>
      <c r="L5442">
        <v>0.1</v>
      </c>
      <c r="M5442" s="6">
        <v>318.95999999999998</v>
      </c>
      <c r="N5442" s="3">
        <v>273.49</v>
      </c>
      <c r="O5442" s="6">
        <v>45.47</v>
      </c>
      <c r="P5442" t="s">
        <v>43</v>
      </c>
      <c r="Q5442" t="s">
        <v>26</v>
      </c>
      <c r="R5442" s="4">
        <f t="shared" si="252"/>
        <v>0.14255706044645097</v>
      </c>
      <c r="S5442" s="1" t="str">
        <f t="shared" si="253"/>
        <v>Mar-2024</v>
      </c>
      <c r="T5442" t="str">
        <f t="shared" si="254"/>
        <v>Profit</v>
      </c>
    </row>
    <row r="5443" spans="1:20" x14ac:dyDescent="0.3">
      <c r="A5443" t="s">
        <v>7728</v>
      </c>
      <c r="B5443" s="2">
        <v>45737</v>
      </c>
      <c r="C5443" t="s">
        <v>2260</v>
      </c>
      <c r="D5443" t="s">
        <v>19</v>
      </c>
      <c r="E5443" t="s">
        <v>58</v>
      </c>
      <c r="F5443" t="s">
        <v>104</v>
      </c>
      <c r="G5443" t="s">
        <v>29</v>
      </c>
      <c r="H5443" t="s">
        <v>74</v>
      </c>
      <c r="I5443" t="s">
        <v>158</v>
      </c>
      <c r="J5443">
        <v>4</v>
      </c>
      <c r="K5443">
        <v>4101.87</v>
      </c>
      <c r="L5443">
        <v>0</v>
      </c>
      <c r="M5443" s="6">
        <v>16407.48</v>
      </c>
      <c r="N5443" s="3">
        <v>13277.17</v>
      </c>
      <c r="O5443" s="6">
        <v>3130.31</v>
      </c>
      <c r="P5443" t="s">
        <v>31</v>
      </c>
      <c r="Q5443" t="s">
        <v>26</v>
      </c>
      <c r="R5443" s="4">
        <f t="shared" si="252"/>
        <v>0.19078554415425161</v>
      </c>
      <c r="S5443" s="1" t="str">
        <f t="shared" si="253"/>
        <v>Mar-2025</v>
      </c>
      <c r="T5443" t="str">
        <f t="shared" si="254"/>
        <v>Profit</v>
      </c>
    </row>
    <row r="5444" spans="1:20" x14ac:dyDescent="0.3">
      <c r="A5444" t="s">
        <v>7729</v>
      </c>
      <c r="B5444" s="2">
        <v>45623</v>
      </c>
      <c r="C5444" t="s">
        <v>1760</v>
      </c>
      <c r="D5444" t="s">
        <v>46</v>
      </c>
      <c r="E5444" t="s">
        <v>34</v>
      </c>
      <c r="F5444" t="s">
        <v>35</v>
      </c>
      <c r="G5444" t="s">
        <v>22</v>
      </c>
      <c r="H5444" t="s">
        <v>74</v>
      </c>
      <c r="I5444" t="s">
        <v>91</v>
      </c>
      <c r="J5444">
        <v>4</v>
      </c>
      <c r="K5444">
        <v>5747.61</v>
      </c>
      <c r="L5444">
        <v>0.2</v>
      </c>
      <c r="M5444" s="6">
        <v>18392.349999999999</v>
      </c>
      <c r="N5444" s="3">
        <v>18525.900000000001</v>
      </c>
      <c r="O5444" s="6">
        <v>-133.55000000000001</v>
      </c>
      <c r="P5444" t="s">
        <v>49</v>
      </c>
      <c r="Q5444" t="s">
        <v>26</v>
      </c>
      <c r="R5444" s="4">
        <f t="shared" si="252"/>
        <v>-7.2611710847172882E-3</v>
      </c>
      <c r="S5444" s="1" t="str">
        <f t="shared" si="253"/>
        <v>Nov-2024</v>
      </c>
      <c r="T5444" t="str">
        <f t="shared" si="254"/>
        <v>Loss</v>
      </c>
    </row>
    <row r="5445" spans="1:20" x14ac:dyDescent="0.3">
      <c r="A5445" t="s">
        <v>7730</v>
      </c>
      <c r="B5445" s="2">
        <v>45430</v>
      </c>
      <c r="C5445" t="s">
        <v>6360</v>
      </c>
      <c r="D5445" t="s">
        <v>19</v>
      </c>
      <c r="E5445" t="s">
        <v>34</v>
      </c>
      <c r="F5445" t="s">
        <v>90</v>
      </c>
      <c r="G5445" t="s">
        <v>22</v>
      </c>
      <c r="H5445" t="s">
        <v>23</v>
      </c>
      <c r="I5445" t="s">
        <v>69</v>
      </c>
      <c r="J5445">
        <v>4</v>
      </c>
      <c r="K5445">
        <v>12415.7</v>
      </c>
      <c r="L5445">
        <v>0</v>
      </c>
      <c r="M5445" s="6">
        <v>49662.8</v>
      </c>
      <c r="N5445" s="3">
        <v>37871.480000000003</v>
      </c>
      <c r="O5445" s="6">
        <v>11791.32</v>
      </c>
      <c r="P5445" t="s">
        <v>70</v>
      </c>
      <c r="Q5445" t="s">
        <v>26</v>
      </c>
      <c r="R5445" s="4">
        <f t="shared" ref="R5445:R5508" si="255">IFERROR(O5445/M5445,0)</f>
        <v>0.2374276118140741</v>
      </c>
      <c r="S5445" s="1" t="str">
        <f t="shared" ref="S5445:S5508" si="256">TEXT(B5445,"mmm-yyyy")</f>
        <v>May-2024</v>
      </c>
      <c r="T5445" t="str">
        <f t="shared" ref="T5445:T5508" si="257">IF(O5445&gt;0,"Profit",IF(O5445&lt;0,"Loss","Break-Even"))</f>
        <v>Profit</v>
      </c>
    </row>
    <row r="5446" spans="1:20" x14ac:dyDescent="0.3">
      <c r="A5446" t="s">
        <v>7731</v>
      </c>
      <c r="B5446" s="2">
        <v>45648</v>
      </c>
      <c r="C5446" t="s">
        <v>2423</v>
      </c>
      <c r="D5446" t="s">
        <v>52</v>
      </c>
      <c r="E5446" t="s">
        <v>53</v>
      </c>
      <c r="F5446" t="s">
        <v>90</v>
      </c>
      <c r="G5446" t="s">
        <v>22</v>
      </c>
      <c r="H5446" t="s">
        <v>74</v>
      </c>
      <c r="I5446" t="s">
        <v>107</v>
      </c>
      <c r="J5446">
        <v>3</v>
      </c>
      <c r="K5446">
        <v>7852.28</v>
      </c>
      <c r="L5446">
        <v>0.15</v>
      </c>
      <c r="M5446" s="6">
        <v>20023.310000000001</v>
      </c>
      <c r="N5446" s="3">
        <v>16214.39</v>
      </c>
      <c r="O5446" s="6">
        <v>3808.92</v>
      </c>
      <c r="P5446" t="s">
        <v>70</v>
      </c>
      <c r="Q5446" t="s">
        <v>26</v>
      </c>
      <c r="R5446" s="4">
        <f t="shared" si="255"/>
        <v>0.19022429358582571</v>
      </c>
      <c r="S5446" s="1" t="str">
        <f t="shared" si="256"/>
        <v>Dec-2024</v>
      </c>
      <c r="T5446" t="str">
        <f t="shared" si="257"/>
        <v>Profit</v>
      </c>
    </row>
    <row r="5447" spans="1:20" x14ac:dyDescent="0.3">
      <c r="A5447" t="s">
        <v>7732</v>
      </c>
      <c r="B5447" s="2">
        <v>45892</v>
      </c>
      <c r="C5447" t="s">
        <v>7733</v>
      </c>
      <c r="D5447" t="s">
        <v>46</v>
      </c>
      <c r="E5447" t="s">
        <v>58</v>
      </c>
      <c r="F5447" t="s">
        <v>68</v>
      </c>
      <c r="G5447" t="s">
        <v>29</v>
      </c>
      <c r="H5447" t="s">
        <v>74</v>
      </c>
      <c r="I5447" t="s">
        <v>137</v>
      </c>
      <c r="J5447">
        <v>1</v>
      </c>
      <c r="K5447">
        <v>13172.36</v>
      </c>
      <c r="L5447">
        <v>0.1</v>
      </c>
      <c r="M5447" s="6">
        <v>11855.12</v>
      </c>
      <c r="N5447" s="3">
        <v>7456.95</v>
      </c>
      <c r="O5447" s="6">
        <v>4398.17</v>
      </c>
      <c r="P5447" t="s">
        <v>31</v>
      </c>
      <c r="Q5447" t="s">
        <v>26</v>
      </c>
      <c r="R5447" s="4">
        <f t="shared" si="255"/>
        <v>0.37099329234963457</v>
      </c>
      <c r="S5447" s="1" t="str">
        <f t="shared" si="256"/>
        <v>Aug-2025</v>
      </c>
      <c r="T5447" t="str">
        <f t="shared" si="257"/>
        <v>Profit</v>
      </c>
    </row>
    <row r="5448" spans="1:20" x14ac:dyDescent="0.3">
      <c r="A5448" t="s">
        <v>7734</v>
      </c>
      <c r="B5448" s="2">
        <v>45565</v>
      </c>
      <c r="C5448" t="s">
        <v>694</v>
      </c>
      <c r="D5448" t="s">
        <v>19</v>
      </c>
      <c r="E5448" t="s">
        <v>39</v>
      </c>
      <c r="F5448" t="s">
        <v>146</v>
      </c>
      <c r="G5448" t="s">
        <v>79</v>
      </c>
      <c r="H5448" t="s">
        <v>74</v>
      </c>
      <c r="I5448" t="s">
        <v>137</v>
      </c>
      <c r="J5448">
        <v>2</v>
      </c>
      <c r="K5448">
        <v>13886.43</v>
      </c>
      <c r="L5448">
        <v>0</v>
      </c>
      <c r="M5448" s="6">
        <v>27772.86</v>
      </c>
      <c r="N5448" s="3">
        <v>21104.6</v>
      </c>
      <c r="O5448" s="6">
        <v>6668.26</v>
      </c>
      <c r="P5448" t="s">
        <v>25</v>
      </c>
      <c r="Q5448" t="s">
        <v>26</v>
      </c>
      <c r="R5448" s="4">
        <f t="shared" si="255"/>
        <v>0.24009986728050334</v>
      </c>
      <c r="S5448" s="1" t="str">
        <f t="shared" si="256"/>
        <v>Sep-2024</v>
      </c>
      <c r="T5448" t="str">
        <f t="shared" si="257"/>
        <v>Profit</v>
      </c>
    </row>
    <row r="5449" spans="1:20" x14ac:dyDescent="0.3">
      <c r="A5449" t="s">
        <v>7735</v>
      </c>
      <c r="B5449" s="2">
        <v>45310</v>
      </c>
      <c r="C5449" t="s">
        <v>5436</v>
      </c>
      <c r="D5449" t="s">
        <v>46</v>
      </c>
      <c r="E5449" t="s">
        <v>34</v>
      </c>
      <c r="F5449" t="s">
        <v>90</v>
      </c>
      <c r="G5449" t="s">
        <v>79</v>
      </c>
      <c r="H5449" t="s">
        <v>23</v>
      </c>
      <c r="I5449" t="s">
        <v>24</v>
      </c>
      <c r="J5449">
        <v>6</v>
      </c>
      <c r="K5449">
        <v>70670.27</v>
      </c>
      <c r="L5449">
        <v>0</v>
      </c>
      <c r="M5449" s="6">
        <v>424021.62</v>
      </c>
      <c r="N5449" s="3">
        <v>324864.64000000001</v>
      </c>
      <c r="O5449" s="6">
        <v>99156.98</v>
      </c>
      <c r="P5449" t="s">
        <v>70</v>
      </c>
      <c r="Q5449" t="s">
        <v>26</v>
      </c>
      <c r="R5449" s="4">
        <f t="shared" si="255"/>
        <v>0.23384887780014613</v>
      </c>
      <c r="S5449" s="1" t="str">
        <f t="shared" si="256"/>
        <v>Jan-2024</v>
      </c>
      <c r="T5449" t="str">
        <f t="shared" si="257"/>
        <v>Profit</v>
      </c>
    </row>
    <row r="5450" spans="1:20" x14ac:dyDescent="0.3">
      <c r="A5450" t="s">
        <v>7736</v>
      </c>
      <c r="B5450" s="2">
        <v>46274</v>
      </c>
      <c r="C5450" t="s">
        <v>6612</v>
      </c>
      <c r="D5450" t="s">
        <v>46</v>
      </c>
      <c r="E5450" t="s">
        <v>58</v>
      </c>
      <c r="F5450" t="s">
        <v>104</v>
      </c>
      <c r="G5450" t="s">
        <v>79</v>
      </c>
      <c r="H5450" t="s">
        <v>41</v>
      </c>
      <c r="I5450" t="s">
        <v>62</v>
      </c>
      <c r="J5450">
        <v>3</v>
      </c>
      <c r="K5450">
        <v>595.54999999999995</v>
      </c>
      <c r="L5450">
        <v>0</v>
      </c>
      <c r="M5450" s="6">
        <v>1786.65</v>
      </c>
      <c r="N5450" s="3">
        <v>1161.22</v>
      </c>
      <c r="O5450" s="6">
        <v>625.42999999999995</v>
      </c>
      <c r="P5450" t="s">
        <v>25</v>
      </c>
      <c r="Q5450" t="s">
        <v>26</v>
      </c>
      <c r="R5450" s="4">
        <f t="shared" si="255"/>
        <v>0.35005736993815234</v>
      </c>
      <c r="S5450" s="1" t="str">
        <f t="shared" si="256"/>
        <v>Sep-2026</v>
      </c>
      <c r="T5450" t="str">
        <f t="shared" si="257"/>
        <v>Profit</v>
      </c>
    </row>
    <row r="5451" spans="1:20" x14ac:dyDescent="0.3">
      <c r="A5451" t="s">
        <v>7737</v>
      </c>
      <c r="B5451" s="2">
        <v>45602</v>
      </c>
      <c r="C5451" t="s">
        <v>3904</v>
      </c>
      <c r="D5451" t="s">
        <v>19</v>
      </c>
      <c r="E5451" t="s">
        <v>39</v>
      </c>
      <c r="F5451" t="s">
        <v>47</v>
      </c>
      <c r="G5451" t="s">
        <v>22</v>
      </c>
      <c r="H5451" t="s">
        <v>74</v>
      </c>
      <c r="I5451" t="s">
        <v>91</v>
      </c>
      <c r="J5451">
        <v>3</v>
      </c>
      <c r="K5451">
        <v>11771.42</v>
      </c>
      <c r="L5451">
        <v>0.2</v>
      </c>
      <c r="M5451" s="6">
        <v>28251.41</v>
      </c>
      <c r="N5451" s="3">
        <v>20097.259999999998</v>
      </c>
      <c r="O5451" s="6">
        <v>8154.15</v>
      </c>
      <c r="P5451" t="s">
        <v>70</v>
      </c>
      <c r="Q5451" t="s">
        <v>26</v>
      </c>
      <c r="R5451" s="4">
        <f t="shared" si="255"/>
        <v>0.28862807201481272</v>
      </c>
      <c r="S5451" s="1" t="str">
        <f t="shared" si="256"/>
        <v>Nov-2024</v>
      </c>
      <c r="T5451" t="str">
        <f t="shared" si="257"/>
        <v>Profit</v>
      </c>
    </row>
    <row r="5452" spans="1:20" x14ac:dyDescent="0.3">
      <c r="A5452" t="s">
        <v>7738</v>
      </c>
      <c r="B5452" s="2">
        <v>46161</v>
      </c>
      <c r="C5452" t="s">
        <v>7549</v>
      </c>
      <c r="D5452" t="s">
        <v>19</v>
      </c>
      <c r="E5452" t="s">
        <v>39</v>
      </c>
      <c r="F5452" t="s">
        <v>146</v>
      </c>
      <c r="G5452" t="s">
        <v>79</v>
      </c>
      <c r="H5452" t="s">
        <v>23</v>
      </c>
      <c r="I5452" t="s">
        <v>24</v>
      </c>
      <c r="J5452">
        <v>1</v>
      </c>
      <c r="K5452">
        <v>54633.67</v>
      </c>
      <c r="L5452">
        <v>0.05</v>
      </c>
      <c r="M5452" s="6">
        <v>51901.99</v>
      </c>
      <c r="N5452" s="3">
        <v>30202.84</v>
      </c>
      <c r="O5452" s="6">
        <v>21699.15</v>
      </c>
      <c r="P5452" t="s">
        <v>49</v>
      </c>
      <c r="Q5452" t="s">
        <v>76</v>
      </c>
      <c r="R5452" s="4">
        <f t="shared" si="255"/>
        <v>0.4180793453199001</v>
      </c>
      <c r="S5452" s="1" t="str">
        <f t="shared" si="256"/>
        <v>May-2026</v>
      </c>
      <c r="T5452" t="str">
        <f t="shared" si="257"/>
        <v>Profit</v>
      </c>
    </row>
    <row r="5453" spans="1:20" x14ac:dyDescent="0.3">
      <c r="A5453" t="s">
        <v>7739</v>
      </c>
      <c r="B5453" s="2">
        <v>46177</v>
      </c>
      <c r="C5453" t="s">
        <v>4312</v>
      </c>
      <c r="D5453" t="s">
        <v>52</v>
      </c>
      <c r="E5453" t="s">
        <v>34</v>
      </c>
      <c r="F5453" t="s">
        <v>65</v>
      </c>
      <c r="G5453" t="s">
        <v>79</v>
      </c>
      <c r="H5453" t="s">
        <v>23</v>
      </c>
      <c r="I5453" t="s">
        <v>69</v>
      </c>
      <c r="J5453">
        <v>1</v>
      </c>
      <c r="K5453">
        <v>13705.99</v>
      </c>
      <c r="L5453">
        <v>0.25</v>
      </c>
      <c r="M5453" s="6">
        <v>10279.49</v>
      </c>
      <c r="N5453" s="3">
        <v>10688.23</v>
      </c>
      <c r="O5453" s="6">
        <v>-408.74</v>
      </c>
      <c r="P5453" t="s">
        <v>31</v>
      </c>
      <c r="Q5453" t="s">
        <v>26</v>
      </c>
      <c r="R5453" s="4">
        <f t="shared" si="255"/>
        <v>-3.9762673050900386E-2</v>
      </c>
      <c r="S5453" s="1" t="str">
        <f t="shared" si="256"/>
        <v>Jun-2026</v>
      </c>
      <c r="T5453" t="str">
        <f t="shared" si="257"/>
        <v>Loss</v>
      </c>
    </row>
    <row r="5454" spans="1:20" x14ac:dyDescent="0.3">
      <c r="A5454" t="s">
        <v>7740</v>
      </c>
      <c r="B5454" s="2">
        <v>46269</v>
      </c>
      <c r="C5454" t="s">
        <v>2369</v>
      </c>
      <c r="D5454" t="s">
        <v>52</v>
      </c>
      <c r="E5454" t="s">
        <v>20</v>
      </c>
      <c r="F5454" t="s">
        <v>99</v>
      </c>
      <c r="G5454" t="s">
        <v>79</v>
      </c>
      <c r="H5454" t="s">
        <v>74</v>
      </c>
      <c r="I5454" t="s">
        <v>107</v>
      </c>
      <c r="J5454">
        <v>5</v>
      </c>
      <c r="K5454">
        <v>4326.83</v>
      </c>
      <c r="L5454">
        <v>0.15</v>
      </c>
      <c r="M5454" s="6">
        <v>18389.03</v>
      </c>
      <c r="N5454" s="3">
        <v>12914.48</v>
      </c>
      <c r="O5454" s="6">
        <v>5474.55</v>
      </c>
      <c r="P5454" t="s">
        <v>49</v>
      </c>
      <c r="Q5454" t="s">
        <v>26</v>
      </c>
      <c r="R5454" s="4">
        <f t="shared" si="255"/>
        <v>0.29770738315180301</v>
      </c>
      <c r="S5454" s="1" t="str">
        <f t="shared" si="256"/>
        <v>Sep-2026</v>
      </c>
      <c r="T5454" t="str">
        <f t="shared" si="257"/>
        <v>Profit</v>
      </c>
    </row>
    <row r="5455" spans="1:20" x14ac:dyDescent="0.3">
      <c r="A5455" t="s">
        <v>7741</v>
      </c>
      <c r="B5455" s="2">
        <v>45445</v>
      </c>
      <c r="C5455" t="s">
        <v>1078</v>
      </c>
      <c r="D5455" t="s">
        <v>52</v>
      </c>
      <c r="E5455" t="s">
        <v>39</v>
      </c>
      <c r="F5455" t="s">
        <v>47</v>
      </c>
      <c r="G5455" t="s">
        <v>29</v>
      </c>
      <c r="H5455" t="s">
        <v>23</v>
      </c>
      <c r="I5455" t="s">
        <v>94</v>
      </c>
      <c r="J5455">
        <v>5</v>
      </c>
      <c r="K5455">
        <v>3105.43</v>
      </c>
      <c r="L5455">
        <v>0.05</v>
      </c>
      <c r="M5455" s="6">
        <v>14750.79</v>
      </c>
      <c r="N5455" s="3">
        <v>10942.85</v>
      </c>
      <c r="O5455" s="6">
        <v>3807.94</v>
      </c>
      <c r="P5455" t="s">
        <v>49</v>
      </c>
      <c r="Q5455" t="s">
        <v>26</v>
      </c>
      <c r="R5455" s="4">
        <f t="shared" si="255"/>
        <v>0.25815159730427994</v>
      </c>
      <c r="S5455" s="1" t="str">
        <f t="shared" si="256"/>
        <v>Jun-2024</v>
      </c>
      <c r="T5455" t="str">
        <f t="shared" si="257"/>
        <v>Profit</v>
      </c>
    </row>
    <row r="5456" spans="1:20" x14ac:dyDescent="0.3">
      <c r="A5456" t="s">
        <v>7742</v>
      </c>
      <c r="B5456" s="2">
        <v>45681</v>
      </c>
      <c r="C5456" t="s">
        <v>7743</v>
      </c>
      <c r="D5456" t="s">
        <v>52</v>
      </c>
      <c r="E5456" t="s">
        <v>34</v>
      </c>
      <c r="F5456" t="s">
        <v>73</v>
      </c>
      <c r="G5456" t="s">
        <v>22</v>
      </c>
      <c r="H5456" t="s">
        <v>74</v>
      </c>
      <c r="I5456" t="s">
        <v>91</v>
      </c>
      <c r="J5456">
        <v>2</v>
      </c>
      <c r="K5456">
        <v>10190.35</v>
      </c>
      <c r="L5456">
        <v>0.15</v>
      </c>
      <c r="M5456" s="6">
        <v>17323.599999999999</v>
      </c>
      <c r="N5456" s="3">
        <v>13816.64</v>
      </c>
      <c r="O5456" s="6">
        <v>3506.96</v>
      </c>
      <c r="P5456" t="s">
        <v>70</v>
      </c>
      <c r="Q5456" t="s">
        <v>26</v>
      </c>
      <c r="R5456" s="4">
        <f t="shared" si="255"/>
        <v>0.2024382922718142</v>
      </c>
      <c r="S5456" s="1" t="str">
        <f t="shared" si="256"/>
        <v>Jan-2025</v>
      </c>
      <c r="T5456" t="str">
        <f t="shared" si="257"/>
        <v>Profit</v>
      </c>
    </row>
    <row r="5457" spans="1:20" x14ac:dyDescent="0.3">
      <c r="A5457" t="s">
        <v>7744</v>
      </c>
      <c r="B5457" s="2">
        <v>45551</v>
      </c>
      <c r="C5457" t="s">
        <v>4106</v>
      </c>
      <c r="D5457" t="s">
        <v>19</v>
      </c>
      <c r="E5457" t="s">
        <v>39</v>
      </c>
      <c r="F5457" t="s">
        <v>220</v>
      </c>
      <c r="G5457" t="s">
        <v>29</v>
      </c>
      <c r="H5457" t="s">
        <v>41</v>
      </c>
      <c r="I5457" t="s">
        <v>134</v>
      </c>
      <c r="J5457">
        <v>10</v>
      </c>
      <c r="K5457">
        <v>447.09</v>
      </c>
      <c r="L5457">
        <v>0.05</v>
      </c>
      <c r="M5457" s="6">
        <v>4247.3500000000004</v>
      </c>
      <c r="N5457" s="3">
        <v>2942.35</v>
      </c>
      <c r="O5457" s="6">
        <v>1305</v>
      </c>
      <c r="P5457" t="s">
        <v>25</v>
      </c>
      <c r="Q5457" t="s">
        <v>26</v>
      </c>
      <c r="R5457" s="4">
        <f t="shared" si="255"/>
        <v>0.3072504031925789</v>
      </c>
      <c r="S5457" s="1" t="str">
        <f t="shared" si="256"/>
        <v>Sep-2024</v>
      </c>
      <c r="T5457" t="str">
        <f t="shared" si="257"/>
        <v>Profit</v>
      </c>
    </row>
    <row r="5458" spans="1:20" x14ac:dyDescent="0.3">
      <c r="A5458" t="s">
        <v>7745</v>
      </c>
      <c r="B5458" s="2">
        <v>45911</v>
      </c>
      <c r="C5458" t="s">
        <v>7139</v>
      </c>
      <c r="D5458" t="s">
        <v>52</v>
      </c>
      <c r="E5458" t="s">
        <v>34</v>
      </c>
      <c r="F5458" t="s">
        <v>110</v>
      </c>
      <c r="G5458" t="s">
        <v>29</v>
      </c>
      <c r="H5458" t="s">
        <v>23</v>
      </c>
      <c r="I5458" t="s">
        <v>59</v>
      </c>
      <c r="J5458">
        <v>1</v>
      </c>
      <c r="K5458">
        <v>6520.48</v>
      </c>
      <c r="L5458">
        <v>0.05</v>
      </c>
      <c r="M5458" s="6">
        <v>6194.46</v>
      </c>
      <c r="N5458" s="3">
        <v>3993.23</v>
      </c>
      <c r="O5458" s="6">
        <v>2201.23</v>
      </c>
      <c r="P5458" t="s">
        <v>43</v>
      </c>
      <c r="Q5458" t="s">
        <v>26</v>
      </c>
      <c r="R5458" s="4">
        <f t="shared" si="255"/>
        <v>0.35535462332471274</v>
      </c>
      <c r="S5458" s="1" t="str">
        <f t="shared" si="256"/>
        <v>Sep-2025</v>
      </c>
      <c r="T5458" t="str">
        <f t="shared" si="257"/>
        <v>Profit</v>
      </c>
    </row>
    <row r="5459" spans="1:20" x14ac:dyDescent="0.3">
      <c r="A5459" t="s">
        <v>7746</v>
      </c>
      <c r="B5459" s="2">
        <v>46174</v>
      </c>
      <c r="C5459" t="s">
        <v>1908</v>
      </c>
      <c r="D5459" t="s">
        <v>52</v>
      </c>
      <c r="E5459" t="s">
        <v>34</v>
      </c>
      <c r="F5459" t="s">
        <v>73</v>
      </c>
      <c r="G5459" t="s">
        <v>22</v>
      </c>
      <c r="H5459" t="s">
        <v>41</v>
      </c>
      <c r="I5459" t="s">
        <v>125</v>
      </c>
      <c r="J5459">
        <v>4</v>
      </c>
      <c r="K5459">
        <v>77.569999999999993</v>
      </c>
      <c r="L5459">
        <v>0.2</v>
      </c>
      <c r="M5459" s="6">
        <v>248.22</v>
      </c>
      <c r="N5459" s="3">
        <v>215.84</v>
      </c>
      <c r="O5459" s="6">
        <v>32.380000000000003</v>
      </c>
      <c r="P5459" t="s">
        <v>25</v>
      </c>
      <c r="Q5459" t="s">
        <v>26</v>
      </c>
      <c r="R5459" s="4">
        <f t="shared" si="255"/>
        <v>0.13044879542341473</v>
      </c>
      <c r="S5459" s="1" t="str">
        <f t="shared" si="256"/>
        <v>Jun-2026</v>
      </c>
      <c r="T5459" t="str">
        <f t="shared" si="257"/>
        <v>Profit</v>
      </c>
    </row>
    <row r="5460" spans="1:20" x14ac:dyDescent="0.3">
      <c r="A5460" t="s">
        <v>7747</v>
      </c>
      <c r="B5460" s="2">
        <v>46088</v>
      </c>
      <c r="C5460" t="s">
        <v>1945</v>
      </c>
      <c r="D5460" t="s">
        <v>19</v>
      </c>
      <c r="E5460" t="s">
        <v>53</v>
      </c>
      <c r="F5460" t="s">
        <v>65</v>
      </c>
      <c r="G5460" t="s">
        <v>22</v>
      </c>
      <c r="H5460" t="s">
        <v>74</v>
      </c>
      <c r="I5460" t="s">
        <v>107</v>
      </c>
      <c r="J5460">
        <v>3</v>
      </c>
      <c r="K5460">
        <v>6369.31</v>
      </c>
      <c r="L5460">
        <v>0</v>
      </c>
      <c r="M5460" s="6">
        <v>19107.93</v>
      </c>
      <c r="N5460" s="3">
        <v>14808.58</v>
      </c>
      <c r="O5460" s="6">
        <v>4299.3500000000004</v>
      </c>
      <c r="P5460" t="s">
        <v>25</v>
      </c>
      <c r="Q5460" t="s">
        <v>26</v>
      </c>
      <c r="R5460" s="4">
        <f t="shared" si="255"/>
        <v>0.22500344097973984</v>
      </c>
      <c r="S5460" s="1" t="str">
        <f t="shared" si="256"/>
        <v>Mar-2026</v>
      </c>
      <c r="T5460" t="str">
        <f t="shared" si="257"/>
        <v>Profit</v>
      </c>
    </row>
    <row r="5461" spans="1:20" x14ac:dyDescent="0.3">
      <c r="A5461" t="s">
        <v>7748</v>
      </c>
      <c r="B5461" s="2">
        <v>45862</v>
      </c>
      <c r="C5461" t="s">
        <v>4852</v>
      </c>
      <c r="D5461" t="s">
        <v>46</v>
      </c>
      <c r="E5461" t="s">
        <v>53</v>
      </c>
      <c r="F5461" t="s">
        <v>97</v>
      </c>
      <c r="G5461" t="s">
        <v>79</v>
      </c>
      <c r="H5461" t="s">
        <v>74</v>
      </c>
      <c r="I5461" t="s">
        <v>137</v>
      </c>
      <c r="J5461">
        <v>2</v>
      </c>
      <c r="K5461">
        <v>13865.04</v>
      </c>
      <c r="L5461">
        <v>0.1</v>
      </c>
      <c r="M5461" s="6">
        <v>24957.07</v>
      </c>
      <c r="N5461" s="3">
        <v>18005.240000000002</v>
      </c>
      <c r="O5461" s="6">
        <v>6951.83</v>
      </c>
      <c r="P5461" t="s">
        <v>43</v>
      </c>
      <c r="Q5461" t="s">
        <v>76</v>
      </c>
      <c r="R5461" s="4">
        <f t="shared" si="255"/>
        <v>0.278551528685058</v>
      </c>
      <c r="S5461" s="1" t="str">
        <f t="shared" si="256"/>
        <v>Jul-2025</v>
      </c>
      <c r="T5461" t="str">
        <f t="shared" si="257"/>
        <v>Profit</v>
      </c>
    </row>
    <row r="5462" spans="1:20" x14ac:dyDescent="0.3">
      <c r="A5462" t="s">
        <v>7749</v>
      </c>
      <c r="B5462" s="2">
        <v>45416</v>
      </c>
      <c r="C5462" t="s">
        <v>1784</v>
      </c>
      <c r="D5462" t="s">
        <v>52</v>
      </c>
      <c r="E5462" t="s">
        <v>58</v>
      </c>
      <c r="F5462" t="s">
        <v>339</v>
      </c>
      <c r="G5462" t="s">
        <v>79</v>
      </c>
      <c r="H5462" t="s">
        <v>74</v>
      </c>
      <c r="I5462" t="s">
        <v>137</v>
      </c>
      <c r="J5462">
        <v>1</v>
      </c>
      <c r="K5462">
        <v>6075.14</v>
      </c>
      <c r="L5462">
        <v>0.1</v>
      </c>
      <c r="M5462" s="6">
        <v>5467.63</v>
      </c>
      <c r="N5462" s="3">
        <v>3989.94</v>
      </c>
      <c r="O5462" s="6">
        <v>1477.69</v>
      </c>
      <c r="P5462" t="s">
        <v>31</v>
      </c>
      <c r="Q5462" t="s">
        <v>26</v>
      </c>
      <c r="R5462" s="4">
        <f t="shared" si="255"/>
        <v>0.27026152098806977</v>
      </c>
      <c r="S5462" s="1" t="str">
        <f t="shared" si="256"/>
        <v>May-2024</v>
      </c>
      <c r="T5462" t="str">
        <f t="shared" si="257"/>
        <v>Profit</v>
      </c>
    </row>
    <row r="5463" spans="1:20" x14ac:dyDescent="0.3">
      <c r="A5463" t="s">
        <v>7750</v>
      </c>
      <c r="B5463" s="2">
        <v>45645</v>
      </c>
      <c r="C5463" t="s">
        <v>3023</v>
      </c>
      <c r="D5463" t="s">
        <v>46</v>
      </c>
      <c r="E5463" t="s">
        <v>39</v>
      </c>
      <c r="F5463" t="s">
        <v>146</v>
      </c>
      <c r="G5463" t="s">
        <v>79</v>
      </c>
      <c r="H5463" t="s">
        <v>23</v>
      </c>
      <c r="I5463" t="s">
        <v>36</v>
      </c>
      <c r="J5463">
        <v>2</v>
      </c>
      <c r="K5463">
        <v>18841.14</v>
      </c>
      <c r="L5463">
        <v>0</v>
      </c>
      <c r="M5463" s="6">
        <v>37682.28</v>
      </c>
      <c r="N5463" s="3">
        <v>21015.81</v>
      </c>
      <c r="O5463" s="6">
        <v>16666.47</v>
      </c>
      <c r="P5463" t="s">
        <v>70</v>
      </c>
      <c r="Q5463" t="s">
        <v>26</v>
      </c>
      <c r="R5463" s="4">
        <f t="shared" si="255"/>
        <v>0.44228932007298927</v>
      </c>
      <c r="S5463" s="1" t="str">
        <f t="shared" si="256"/>
        <v>Dec-2024</v>
      </c>
      <c r="T5463" t="str">
        <f t="shared" si="257"/>
        <v>Profit</v>
      </c>
    </row>
    <row r="5464" spans="1:20" x14ac:dyDescent="0.3">
      <c r="A5464" t="s">
        <v>7751</v>
      </c>
      <c r="B5464" s="2">
        <v>45564</v>
      </c>
      <c r="C5464" t="s">
        <v>2303</v>
      </c>
      <c r="D5464" t="s">
        <v>19</v>
      </c>
      <c r="E5464" t="s">
        <v>58</v>
      </c>
      <c r="F5464" t="s">
        <v>68</v>
      </c>
      <c r="G5464" t="s">
        <v>79</v>
      </c>
      <c r="H5464" t="s">
        <v>41</v>
      </c>
      <c r="I5464" t="s">
        <v>125</v>
      </c>
      <c r="J5464">
        <v>3</v>
      </c>
      <c r="K5464">
        <v>179.59</v>
      </c>
      <c r="L5464">
        <v>0.15</v>
      </c>
      <c r="M5464" s="6">
        <v>457.95</v>
      </c>
      <c r="N5464" s="3">
        <v>311.22000000000003</v>
      </c>
      <c r="O5464" s="6">
        <v>146.72999999999999</v>
      </c>
      <c r="P5464" t="s">
        <v>25</v>
      </c>
      <c r="Q5464" t="s">
        <v>26</v>
      </c>
      <c r="R5464" s="4">
        <f t="shared" si="255"/>
        <v>0.32040615787749754</v>
      </c>
      <c r="S5464" s="1" t="str">
        <f t="shared" si="256"/>
        <v>Sep-2024</v>
      </c>
      <c r="T5464" t="str">
        <f t="shared" si="257"/>
        <v>Profit</v>
      </c>
    </row>
    <row r="5465" spans="1:20" x14ac:dyDescent="0.3">
      <c r="A5465" t="s">
        <v>7752</v>
      </c>
      <c r="B5465" s="2">
        <v>45910</v>
      </c>
      <c r="C5465" t="s">
        <v>372</v>
      </c>
      <c r="D5465" t="s">
        <v>46</v>
      </c>
      <c r="E5465" t="s">
        <v>39</v>
      </c>
      <c r="F5465" t="s">
        <v>146</v>
      </c>
      <c r="G5465" t="s">
        <v>22</v>
      </c>
      <c r="H5465" t="s">
        <v>74</v>
      </c>
      <c r="I5465" t="s">
        <v>158</v>
      </c>
      <c r="J5465">
        <v>4</v>
      </c>
      <c r="K5465">
        <v>10614.75</v>
      </c>
      <c r="L5465">
        <v>0</v>
      </c>
      <c r="M5465" s="6">
        <v>42459</v>
      </c>
      <c r="N5465" s="3">
        <v>25583.52</v>
      </c>
      <c r="O5465" s="6">
        <v>16875.48</v>
      </c>
      <c r="P5465" t="s">
        <v>70</v>
      </c>
      <c r="Q5465" t="s">
        <v>26</v>
      </c>
      <c r="R5465" s="4">
        <f t="shared" si="255"/>
        <v>0.39745354341835654</v>
      </c>
      <c r="S5465" s="1" t="str">
        <f t="shared" si="256"/>
        <v>Sep-2025</v>
      </c>
      <c r="T5465" t="str">
        <f t="shared" si="257"/>
        <v>Profit</v>
      </c>
    </row>
    <row r="5466" spans="1:20" x14ac:dyDescent="0.3">
      <c r="A5466" t="s">
        <v>7753</v>
      </c>
      <c r="B5466" s="2">
        <v>46102</v>
      </c>
      <c r="C5466" t="s">
        <v>7754</v>
      </c>
      <c r="D5466" t="s">
        <v>52</v>
      </c>
      <c r="E5466" t="s">
        <v>20</v>
      </c>
      <c r="F5466" t="s">
        <v>99</v>
      </c>
      <c r="G5466" t="s">
        <v>22</v>
      </c>
      <c r="H5466" t="s">
        <v>23</v>
      </c>
      <c r="I5466" t="s">
        <v>24</v>
      </c>
      <c r="J5466">
        <v>1</v>
      </c>
      <c r="K5466">
        <v>91392</v>
      </c>
      <c r="L5466">
        <v>0.1</v>
      </c>
      <c r="M5466" s="6">
        <v>82252.800000000003</v>
      </c>
      <c r="N5466" s="3">
        <v>57243.81</v>
      </c>
      <c r="O5466" s="6">
        <v>25008.99</v>
      </c>
      <c r="P5466" t="s">
        <v>49</v>
      </c>
      <c r="Q5466" t="s">
        <v>26</v>
      </c>
      <c r="R5466" s="4">
        <f t="shared" si="255"/>
        <v>0.30405031804388422</v>
      </c>
      <c r="S5466" s="1" t="str">
        <f t="shared" si="256"/>
        <v>Mar-2026</v>
      </c>
      <c r="T5466" t="str">
        <f t="shared" si="257"/>
        <v>Profit</v>
      </c>
    </row>
    <row r="5467" spans="1:20" x14ac:dyDescent="0.3">
      <c r="A5467" t="s">
        <v>7755</v>
      </c>
      <c r="B5467" s="2">
        <v>45536</v>
      </c>
      <c r="C5467" t="s">
        <v>409</v>
      </c>
      <c r="D5467" t="s">
        <v>52</v>
      </c>
      <c r="E5467" t="s">
        <v>34</v>
      </c>
      <c r="F5467" t="s">
        <v>110</v>
      </c>
      <c r="G5467" t="s">
        <v>29</v>
      </c>
      <c r="H5467" t="s">
        <v>41</v>
      </c>
      <c r="I5467" t="s">
        <v>62</v>
      </c>
      <c r="J5467">
        <v>2</v>
      </c>
      <c r="K5467">
        <v>374.2</v>
      </c>
      <c r="L5467">
        <v>0.05</v>
      </c>
      <c r="M5467" s="6">
        <v>710.98</v>
      </c>
      <c r="N5467" s="3">
        <v>613.37</v>
      </c>
      <c r="O5467" s="6">
        <v>97.61</v>
      </c>
      <c r="P5467" t="s">
        <v>70</v>
      </c>
      <c r="Q5467" t="s">
        <v>26</v>
      </c>
      <c r="R5467" s="4">
        <f t="shared" si="255"/>
        <v>0.13728937522855775</v>
      </c>
      <c r="S5467" s="1" t="str">
        <f t="shared" si="256"/>
        <v>Sep-2024</v>
      </c>
      <c r="T5467" t="str">
        <f t="shared" si="257"/>
        <v>Profit</v>
      </c>
    </row>
    <row r="5468" spans="1:20" x14ac:dyDescent="0.3">
      <c r="A5468" t="s">
        <v>7756</v>
      </c>
      <c r="B5468" s="2">
        <v>46139</v>
      </c>
      <c r="C5468" t="s">
        <v>7757</v>
      </c>
      <c r="D5468" t="s">
        <v>52</v>
      </c>
      <c r="E5468" t="s">
        <v>58</v>
      </c>
      <c r="F5468" t="s">
        <v>339</v>
      </c>
      <c r="G5468" t="s">
        <v>22</v>
      </c>
      <c r="H5468" t="s">
        <v>74</v>
      </c>
      <c r="I5468" t="s">
        <v>137</v>
      </c>
      <c r="J5468">
        <v>3</v>
      </c>
      <c r="K5468">
        <v>23212.25</v>
      </c>
      <c r="L5468">
        <v>0.05</v>
      </c>
      <c r="M5468" s="6">
        <v>66154.91</v>
      </c>
      <c r="N5468" s="3">
        <v>44414.89</v>
      </c>
      <c r="O5468" s="6">
        <v>21740.02</v>
      </c>
      <c r="P5468" t="s">
        <v>49</v>
      </c>
      <c r="Q5468" t="s">
        <v>26</v>
      </c>
      <c r="R5468" s="4">
        <f t="shared" si="255"/>
        <v>0.32862292458715459</v>
      </c>
      <c r="S5468" s="1" t="str">
        <f t="shared" si="256"/>
        <v>Apr-2026</v>
      </c>
      <c r="T5468" t="str">
        <f t="shared" si="257"/>
        <v>Profit</v>
      </c>
    </row>
    <row r="5469" spans="1:20" x14ac:dyDescent="0.3">
      <c r="A5469" t="s">
        <v>7758</v>
      </c>
      <c r="B5469" s="2">
        <v>45741</v>
      </c>
      <c r="C5469" t="s">
        <v>1919</v>
      </c>
      <c r="D5469" t="s">
        <v>19</v>
      </c>
      <c r="E5469" t="s">
        <v>53</v>
      </c>
      <c r="F5469" t="s">
        <v>65</v>
      </c>
      <c r="G5469" t="s">
        <v>22</v>
      </c>
      <c r="H5469" t="s">
        <v>74</v>
      </c>
      <c r="I5469" t="s">
        <v>158</v>
      </c>
      <c r="J5469">
        <v>1</v>
      </c>
      <c r="K5469">
        <v>7087.61</v>
      </c>
      <c r="L5469">
        <v>0</v>
      </c>
      <c r="M5469" s="6">
        <v>7087.61</v>
      </c>
      <c r="N5469" s="3">
        <v>5285.64</v>
      </c>
      <c r="O5469" s="6">
        <v>1801.97</v>
      </c>
      <c r="P5469" t="s">
        <v>31</v>
      </c>
      <c r="Q5469" t="s">
        <v>26</v>
      </c>
      <c r="R5469" s="4">
        <f t="shared" si="255"/>
        <v>0.25424226220122159</v>
      </c>
      <c r="S5469" s="1" t="str">
        <f t="shared" si="256"/>
        <v>Mar-2025</v>
      </c>
      <c r="T5469" t="str">
        <f t="shared" si="257"/>
        <v>Profit</v>
      </c>
    </row>
    <row r="5470" spans="1:20" x14ac:dyDescent="0.3">
      <c r="A5470" t="s">
        <v>7759</v>
      </c>
      <c r="B5470" s="2">
        <v>46221</v>
      </c>
      <c r="C5470" t="s">
        <v>2115</v>
      </c>
      <c r="D5470" t="s">
        <v>19</v>
      </c>
      <c r="E5470" t="s">
        <v>39</v>
      </c>
      <c r="F5470" t="s">
        <v>146</v>
      </c>
      <c r="G5470" t="s">
        <v>29</v>
      </c>
      <c r="H5470" t="s">
        <v>41</v>
      </c>
      <c r="I5470" t="s">
        <v>55</v>
      </c>
      <c r="J5470">
        <v>3</v>
      </c>
      <c r="K5470">
        <v>367.95</v>
      </c>
      <c r="L5470">
        <v>0</v>
      </c>
      <c r="M5470" s="6">
        <v>1103.8499999999999</v>
      </c>
      <c r="N5470" s="3">
        <v>582.86</v>
      </c>
      <c r="O5470" s="6">
        <v>520.99</v>
      </c>
      <c r="P5470" t="s">
        <v>25</v>
      </c>
      <c r="Q5470" t="s">
        <v>26</v>
      </c>
      <c r="R5470" s="4">
        <f t="shared" si="255"/>
        <v>0.47197535897087473</v>
      </c>
      <c r="S5470" s="1" t="str">
        <f t="shared" si="256"/>
        <v>Jul-2026</v>
      </c>
      <c r="T5470" t="str">
        <f t="shared" si="257"/>
        <v>Profit</v>
      </c>
    </row>
    <row r="5471" spans="1:20" x14ac:dyDescent="0.3">
      <c r="A5471" t="s">
        <v>7760</v>
      </c>
      <c r="B5471" s="2">
        <v>45538</v>
      </c>
      <c r="C5471" t="s">
        <v>534</v>
      </c>
      <c r="D5471" t="s">
        <v>19</v>
      </c>
      <c r="E5471" t="s">
        <v>34</v>
      </c>
      <c r="F5471" t="s">
        <v>65</v>
      </c>
      <c r="G5471" t="s">
        <v>79</v>
      </c>
      <c r="H5471" t="s">
        <v>23</v>
      </c>
      <c r="I5471" t="s">
        <v>69</v>
      </c>
      <c r="J5471">
        <v>3</v>
      </c>
      <c r="K5471">
        <v>20777.54</v>
      </c>
      <c r="L5471">
        <v>0.15</v>
      </c>
      <c r="M5471" s="6">
        <v>52982.73</v>
      </c>
      <c r="N5471" s="3">
        <v>48787.519999999997</v>
      </c>
      <c r="O5471" s="6">
        <v>4195.21</v>
      </c>
      <c r="P5471" t="s">
        <v>49</v>
      </c>
      <c r="Q5471" t="s">
        <v>26</v>
      </c>
      <c r="R5471" s="4">
        <f t="shared" si="255"/>
        <v>7.9180706618930355E-2</v>
      </c>
      <c r="S5471" s="1" t="str">
        <f t="shared" si="256"/>
        <v>Sep-2024</v>
      </c>
      <c r="T5471" t="str">
        <f t="shared" si="257"/>
        <v>Profit</v>
      </c>
    </row>
    <row r="5472" spans="1:20" x14ac:dyDescent="0.3">
      <c r="A5472" t="s">
        <v>7761</v>
      </c>
      <c r="B5472" s="2">
        <v>45811</v>
      </c>
      <c r="C5472" t="s">
        <v>3281</v>
      </c>
      <c r="D5472" t="s">
        <v>52</v>
      </c>
      <c r="E5472" t="s">
        <v>20</v>
      </c>
      <c r="F5472" t="s">
        <v>205</v>
      </c>
      <c r="G5472" t="s">
        <v>79</v>
      </c>
      <c r="H5472" t="s">
        <v>41</v>
      </c>
      <c r="I5472" t="s">
        <v>134</v>
      </c>
      <c r="J5472">
        <v>1</v>
      </c>
      <c r="K5472">
        <v>290.58</v>
      </c>
      <c r="L5472">
        <v>0</v>
      </c>
      <c r="M5472" s="6">
        <v>290.58</v>
      </c>
      <c r="N5472" s="3">
        <v>180.81</v>
      </c>
      <c r="O5472" s="6">
        <v>109.77</v>
      </c>
      <c r="P5472" t="s">
        <v>31</v>
      </c>
      <c r="Q5472" t="s">
        <v>26</v>
      </c>
      <c r="R5472" s="4">
        <f t="shared" si="255"/>
        <v>0.3777617179434235</v>
      </c>
      <c r="S5472" s="1" t="str">
        <f t="shared" si="256"/>
        <v>Jun-2025</v>
      </c>
      <c r="T5472" t="str">
        <f t="shared" si="257"/>
        <v>Profit</v>
      </c>
    </row>
    <row r="5473" spans="1:20" x14ac:dyDescent="0.3">
      <c r="A5473" t="s">
        <v>7762</v>
      </c>
      <c r="B5473" s="2">
        <v>45432</v>
      </c>
      <c r="C5473" t="s">
        <v>822</v>
      </c>
      <c r="D5473" t="s">
        <v>46</v>
      </c>
      <c r="E5473" t="s">
        <v>34</v>
      </c>
      <c r="F5473" t="s">
        <v>73</v>
      </c>
      <c r="G5473" t="s">
        <v>29</v>
      </c>
      <c r="H5473" t="s">
        <v>23</v>
      </c>
      <c r="I5473" t="s">
        <v>59</v>
      </c>
      <c r="J5473">
        <v>1</v>
      </c>
      <c r="K5473">
        <v>6596.38</v>
      </c>
      <c r="L5473">
        <v>0.1</v>
      </c>
      <c r="M5473" s="6">
        <v>5936.74</v>
      </c>
      <c r="N5473" s="3">
        <v>3932.98</v>
      </c>
      <c r="O5473" s="6">
        <v>2003.76</v>
      </c>
      <c r="P5473" t="s">
        <v>49</v>
      </c>
      <c r="Q5473" t="s">
        <v>26</v>
      </c>
      <c r="R5473" s="4">
        <f t="shared" si="255"/>
        <v>0.33751857079811481</v>
      </c>
      <c r="S5473" s="1" t="str">
        <f t="shared" si="256"/>
        <v>May-2024</v>
      </c>
      <c r="T5473" t="str">
        <f t="shared" si="257"/>
        <v>Profit</v>
      </c>
    </row>
    <row r="5474" spans="1:20" x14ac:dyDescent="0.3">
      <c r="A5474" t="s">
        <v>7763</v>
      </c>
      <c r="B5474" s="2">
        <v>45653</v>
      </c>
      <c r="C5474" t="s">
        <v>1009</v>
      </c>
      <c r="D5474" t="s">
        <v>19</v>
      </c>
      <c r="E5474" t="s">
        <v>39</v>
      </c>
      <c r="F5474" t="s">
        <v>40</v>
      </c>
      <c r="G5474" t="s">
        <v>79</v>
      </c>
      <c r="H5474" t="s">
        <v>41</v>
      </c>
      <c r="I5474" t="s">
        <v>48</v>
      </c>
      <c r="J5474">
        <v>8</v>
      </c>
      <c r="K5474">
        <v>196.6</v>
      </c>
      <c r="L5474">
        <v>0.15</v>
      </c>
      <c r="M5474" s="6">
        <v>1336.88</v>
      </c>
      <c r="N5474" s="3">
        <v>1040.25</v>
      </c>
      <c r="O5474" s="6">
        <v>296.63</v>
      </c>
      <c r="P5474" t="s">
        <v>31</v>
      </c>
      <c r="Q5474" t="s">
        <v>26</v>
      </c>
      <c r="R5474" s="4">
        <f t="shared" si="255"/>
        <v>0.22188229310035304</v>
      </c>
      <c r="S5474" s="1" t="str">
        <f t="shared" si="256"/>
        <v>Dec-2024</v>
      </c>
      <c r="T5474" t="str">
        <f t="shared" si="257"/>
        <v>Profit</v>
      </c>
    </row>
    <row r="5475" spans="1:20" x14ac:dyDescent="0.3">
      <c r="A5475" t="s">
        <v>7764</v>
      </c>
      <c r="B5475" s="2">
        <v>45299</v>
      </c>
      <c r="C5475" t="s">
        <v>4952</v>
      </c>
      <c r="D5475" t="s">
        <v>52</v>
      </c>
      <c r="E5475" t="s">
        <v>20</v>
      </c>
      <c r="F5475" t="s">
        <v>99</v>
      </c>
      <c r="G5475" t="s">
        <v>79</v>
      </c>
      <c r="H5475" t="s">
        <v>23</v>
      </c>
      <c r="I5475" t="s">
        <v>30</v>
      </c>
      <c r="J5475">
        <v>1</v>
      </c>
      <c r="K5475">
        <v>1689.68</v>
      </c>
      <c r="L5475">
        <v>0.05</v>
      </c>
      <c r="M5475" s="6">
        <v>1605.2</v>
      </c>
      <c r="N5475" s="3">
        <v>1233.28</v>
      </c>
      <c r="O5475" s="6">
        <v>371.92</v>
      </c>
      <c r="P5475" t="s">
        <v>49</v>
      </c>
      <c r="Q5475" t="s">
        <v>26</v>
      </c>
      <c r="R5475" s="4">
        <f t="shared" si="255"/>
        <v>0.23169698479940196</v>
      </c>
      <c r="S5475" s="1" t="str">
        <f t="shared" si="256"/>
        <v>Jan-2024</v>
      </c>
      <c r="T5475" t="str">
        <f t="shared" si="257"/>
        <v>Profit</v>
      </c>
    </row>
    <row r="5476" spans="1:20" x14ac:dyDescent="0.3">
      <c r="A5476" t="s">
        <v>7765</v>
      </c>
      <c r="B5476" s="2">
        <v>45769</v>
      </c>
      <c r="C5476" t="s">
        <v>6986</v>
      </c>
      <c r="D5476" t="s">
        <v>52</v>
      </c>
      <c r="E5476" t="s">
        <v>39</v>
      </c>
      <c r="F5476" t="s">
        <v>40</v>
      </c>
      <c r="G5476" t="s">
        <v>29</v>
      </c>
      <c r="H5476" t="s">
        <v>74</v>
      </c>
      <c r="I5476" t="s">
        <v>158</v>
      </c>
      <c r="J5476">
        <v>8</v>
      </c>
      <c r="K5476">
        <v>11140.94</v>
      </c>
      <c r="L5476">
        <v>0.15</v>
      </c>
      <c r="M5476" s="6">
        <v>75758.39</v>
      </c>
      <c r="N5476" s="3">
        <v>63868.99</v>
      </c>
      <c r="O5476" s="6">
        <v>11889.4</v>
      </c>
      <c r="P5476" t="s">
        <v>70</v>
      </c>
      <c r="Q5476" t="s">
        <v>26</v>
      </c>
      <c r="R5476" s="4">
        <f t="shared" si="255"/>
        <v>0.15693839322614961</v>
      </c>
      <c r="S5476" s="1" t="str">
        <f t="shared" si="256"/>
        <v>Apr-2025</v>
      </c>
      <c r="T5476" t="str">
        <f t="shared" si="257"/>
        <v>Profit</v>
      </c>
    </row>
    <row r="5477" spans="1:20" x14ac:dyDescent="0.3">
      <c r="A5477" t="s">
        <v>7766</v>
      </c>
      <c r="B5477" s="2">
        <v>45643</v>
      </c>
      <c r="C5477" t="s">
        <v>3310</v>
      </c>
      <c r="D5477" t="s">
        <v>19</v>
      </c>
      <c r="E5477" t="s">
        <v>53</v>
      </c>
      <c r="F5477" t="s">
        <v>54</v>
      </c>
      <c r="G5477" t="s">
        <v>22</v>
      </c>
      <c r="H5477" t="s">
        <v>23</v>
      </c>
      <c r="I5477" t="s">
        <v>94</v>
      </c>
      <c r="J5477">
        <v>4</v>
      </c>
      <c r="K5477">
        <v>1638.01</v>
      </c>
      <c r="L5477">
        <v>0.25</v>
      </c>
      <c r="M5477" s="6">
        <v>4914.03</v>
      </c>
      <c r="N5477" s="3">
        <v>4586.09</v>
      </c>
      <c r="O5477" s="6">
        <v>327.94</v>
      </c>
      <c r="P5477" t="s">
        <v>49</v>
      </c>
      <c r="Q5477" t="s">
        <v>26</v>
      </c>
      <c r="R5477" s="4">
        <f t="shared" si="255"/>
        <v>6.6735449315531242E-2</v>
      </c>
      <c r="S5477" s="1" t="str">
        <f t="shared" si="256"/>
        <v>Dec-2024</v>
      </c>
      <c r="T5477" t="str">
        <f t="shared" si="257"/>
        <v>Profit</v>
      </c>
    </row>
    <row r="5478" spans="1:20" x14ac:dyDescent="0.3">
      <c r="A5478" t="s">
        <v>7767</v>
      </c>
      <c r="B5478" s="2">
        <v>46287</v>
      </c>
      <c r="C5478" t="s">
        <v>51</v>
      </c>
      <c r="D5478" t="s">
        <v>52</v>
      </c>
      <c r="E5478" t="s">
        <v>34</v>
      </c>
      <c r="F5478" t="s">
        <v>35</v>
      </c>
      <c r="G5478" t="s">
        <v>79</v>
      </c>
      <c r="H5478" t="s">
        <v>41</v>
      </c>
      <c r="I5478" t="s">
        <v>62</v>
      </c>
      <c r="J5478">
        <v>1</v>
      </c>
      <c r="K5478">
        <v>139.13</v>
      </c>
      <c r="L5478">
        <v>0.2</v>
      </c>
      <c r="M5478" s="6">
        <v>111.3</v>
      </c>
      <c r="N5478" s="3">
        <v>98.46</v>
      </c>
      <c r="O5478" s="6">
        <v>12.84</v>
      </c>
      <c r="P5478" t="s">
        <v>43</v>
      </c>
      <c r="Q5478" t="s">
        <v>26</v>
      </c>
      <c r="R5478" s="4">
        <f t="shared" si="255"/>
        <v>0.11536388140161725</v>
      </c>
      <c r="S5478" s="1" t="str">
        <f t="shared" si="256"/>
        <v>Sep-2026</v>
      </c>
      <c r="T5478" t="str">
        <f t="shared" si="257"/>
        <v>Profit</v>
      </c>
    </row>
    <row r="5479" spans="1:20" x14ac:dyDescent="0.3">
      <c r="A5479" t="s">
        <v>7768</v>
      </c>
      <c r="B5479" s="2">
        <v>45786</v>
      </c>
      <c r="C5479" t="s">
        <v>4052</v>
      </c>
      <c r="D5479" t="s">
        <v>19</v>
      </c>
      <c r="E5479" t="s">
        <v>20</v>
      </c>
      <c r="F5479" t="s">
        <v>205</v>
      </c>
      <c r="G5479" t="s">
        <v>79</v>
      </c>
      <c r="H5479" t="s">
        <v>41</v>
      </c>
      <c r="I5479" t="s">
        <v>125</v>
      </c>
      <c r="J5479">
        <v>5</v>
      </c>
      <c r="K5479">
        <v>281.42</v>
      </c>
      <c r="L5479">
        <v>0.1</v>
      </c>
      <c r="M5479" s="6">
        <v>1266.3900000000001</v>
      </c>
      <c r="N5479" s="3">
        <v>946.2</v>
      </c>
      <c r="O5479" s="6">
        <v>320.19</v>
      </c>
      <c r="P5479" t="s">
        <v>43</v>
      </c>
      <c r="Q5479" t="s">
        <v>26</v>
      </c>
      <c r="R5479" s="4">
        <f t="shared" si="255"/>
        <v>0.25283680382820456</v>
      </c>
      <c r="S5479" s="1" t="str">
        <f t="shared" si="256"/>
        <v>May-2025</v>
      </c>
      <c r="T5479" t="str">
        <f t="shared" si="257"/>
        <v>Profit</v>
      </c>
    </row>
    <row r="5480" spans="1:20" x14ac:dyDescent="0.3">
      <c r="A5480" t="s">
        <v>7769</v>
      </c>
      <c r="B5480" s="2">
        <v>45897</v>
      </c>
      <c r="C5480" t="s">
        <v>122</v>
      </c>
      <c r="D5480" t="s">
        <v>52</v>
      </c>
      <c r="E5480" t="s">
        <v>53</v>
      </c>
      <c r="F5480" t="s">
        <v>65</v>
      </c>
      <c r="G5480" t="s">
        <v>79</v>
      </c>
      <c r="H5480" t="s">
        <v>23</v>
      </c>
      <c r="I5480" t="s">
        <v>59</v>
      </c>
      <c r="J5480">
        <v>4</v>
      </c>
      <c r="K5480">
        <v>4980.2</v>
      </c>
      <c r="L5480">
        <v>0</v>
      </c>
      <c r="M5480" s="6">
        <v>19920.8</v>
      </c>
      <c r="N5480" s="3">
        <v>15991.97</v>
      </c>
      <c r="O5480" s="6">
        <v>3928.83</v>
      </c>
      <c r="P5480" t="s">
        <v>70</v>
      </c>
      <c r="Q5480" t="s">
        <v>26</v>
      </c>
      <c r="R5480" s="4">
        <f t="shared" si="255"/>
        <v>0.19722250110437331</v>
      </c>
      <c r="S5480" s="1" t="str">
        <f t="shared" si="256"/>
        <v>Aug-2025</v>
      </c>
      <c r="T5480" t="str">
        <f t="shared" si="257"/>
        <v>Profit</v>
      </c>
    </row>
    <row r="5481" spans="1:20" x14ac:dyDescent="0.3">
      <c r="A5481" t="s">
        <v>7770</v>
      </c>
      <c r="B5481" s="2">
        <v>46124</v>
      </c>
      <c r="C5481" t="s">
        <v>2198</v>
      </c>
      <c r="D5481" t="s">
        <v>52</v>
      </c>
      <c r="E5481" t="s">
        <v>39</v>
      </c>
      <c r="F5481" t="s">
        <v>220</v>
      </c>
      <c r="G5481" t="s">
        <v>22</v>
      </c>
      <c r="H5481" t="s">
        <v>41</v>
      </c>
      <c r="I5481" t="s">
        <v>48</v>
      </c>
      <c r="J5481">
        <v>4</v>
      </c>
      <c r="K5481">
        <v>144.21</v>
      </c>
      <c r="L5481">
        <v>0.15</v>
      </c>
      <c r="M5481" s="6">
        <v>490.31</v>
      </c>
      <c r="N5481" s="3">
        <v>343.97</v>
      </c>
      <c r="O5481" s="6">
        <v>146.34</v>
      </c>
      <c r="P5481" t="s">
        <v>49</v>
      </c>
      <c r="Q5481" t="s">
        <v>26</v>
      </c>
      <c r="R5481" s="4">
        <f t="shared" si="255"/>
        <v>0.29846423691134183</v>
      </c>
      <c r="S5481" s="1" t="str">
        <f t="shared" si="256"/>
        <v>Apr-2026</v>
      </c>
      <c r="T5481" t="str">
        <f t="shared" si="257"/>
        <v>Profit</v>
      </c>
    </row>
    <row r="5482" spans="1:20" x14ac:dyDescent="0.3">
      <c r="A5482" t="s">
        <v>7771</v>
      </c>
      <c r="B5482" s="2">
        <v>45718</v>
      </c>
      <c r="C5482" t="s">
        <v>6878</v>
      </c>
      <c r="D5482" t="s">
        <v>46</v>
      </c>
      <c r="E5482" t="s">
        <v>20</v>
      </c>
      <c r="F5482" t="s">
        <v>205</v>
      </c>
      <c r="G5482" t="s">
        <v>79</v>
      </c>
      <c r="H5482" t="s">
        <v>23</v>
      </c>
      <c r="I5482" t="s">
        <v>36</v>
      </c>
      <c r="J5482">
        <v>4</v>
      </c>
      <c r="K5482">
        <v>19384.98</v>
      </c>
      <c r="L5482">
        <v>0.05</v>
      </c>
      <c r="M5482" s="6">
        <v>73662.92</v>
      </c>
      <c r="N5482" s="3">
        <v>42960.959999999999</v>
      </c>
      <c r="O5482" s="6">
        <v>30701.96</v>
      </c>
      <c r="P5482" t="s">
        <v>31</v>
      </c>
      <c r="Q5482" t="s">
        <v>26</v>
      </c>
      <c r="R5482" s="4">
        <f t="shared" si="255"/>
        <v>0.4167898856032316</v>
      </c>
      <c r="S5482" s="1" t="str">
        <f t="shared" si="256"/>
        <v>Mar-2025</v>
      </c>
      <c r="T5482" t="str">
        <f t="shared" si="257"/>
        <v>Profit</v>
      </c>
    </row>
    <row r="5483" spans="1:20" x14ac:dyDescent="0.3">
      <c r="A5483" t="s">
        <v>7772</v>
      </c>
      <c r="B5483" s="2">
        <v>45330</v>
      </c>
      <c r="C5483" t="s">
        <v>1020</v>
      </c>
      <c r="D5483" t="s">
        <v>46</v>
      </c>
      <c r="E5483" t="s">
        <v>34</v>
      </c>
      <c r="F5483" t="s">
        <v>90</v>
      </c>
      <c r="G5483" t="s">
        <v>22</v>
      </c>
      <c r="H5483" t="s">
        <v>23</v>
      </c>
      <c r="I5483" t="s">
        <v>59</v>
      </c>
      <c r="J5483">
        <v>6</v>
      </c>
      <c r="K5483">
        <v>1363.46</v>
      </c>
      <c r="L5483">
        <v>0.05</v>
      </c>
      <c r="M5483" s="6">
        <v>7771.72</v>
      </c>
      <c r="N5483" s="3">
        <v>6317.84</v>
      </c>
      <c r="O5483" s="6">
        <v>1453.88</v>
      </c>
      <c r="P5483" t="s">
        <v>70</v>
      </c>
      <c r="Q5483" t="s">
        <v>26</v>
      </c>
      <c r="R5483" s="4">
        <f t="shared" si="255"/>
        <v>0.18707313181638041</v>
      </c>
      <c r="S5483" s="1" t="str">
        <f t="shared" si="256"/>
        <v>Feb-2024</v>
      </c>
      <c r="T5483" t="str">
        <f t="shared" si="257"/>
        <v>Profit</v>
      </c>
    </row>
    <row r="5484" spans="1:20" x14ac:dyDescent="0.3">
      <c r="A5484" t="s">
        <v>7773</v>
      </c>
      <c r="B5484" s="2">
        <v>45884</v>
      </c>
      <c r="C5484" t="s">
        <v>7226</v>
      </c>
      <c r="D5484" t="s">
        <v>46</v>
      </c>
      <c r="E5484" t="s">
        <v>34</v>
      </c>
      <c r="F5484" t="s">
        <v>90</v>
      </c>
      <c r="G5484" t="s">
        <v>79</v>
      </c>
      <c r="H5484" t="s">
        <v>74</v>
      </c>
      <c r="I5484" t="s">
        <v>137</v>
      </c>
      <c r="J5484">
        <v>2</v>
      </c>
      <c r="K5484">
        <v>17956.11</v>
      </c>
      <c r="L5484">
        <v>0.15</v>
      </c>
      <c r="M5484" s="6">
        <v>30525.39</v>
      </c>
      <c r="N5484" s="3">
        <v>22428.82</v>
      </c>
      <c r="O5484" s="6">
        <v>8096.57</v>
      </c>
      <c r="P5484" t="s">
        <v>25</v>
      </c>
      <c r="Q5484" t="s">
        <v>26</v>
      </c>
      <c r="R5484" s="4">
        <f t="shared" si="255"/>
        <v>0.26524050962166251</v>
      </c>
      <c r="S5484" s="1" t="str">
        <f t="shared" si="256"/>
        <v>Aug-2025</v>
      </c>
      <c r="T5484" t="str">
        <f t="shared" si="257"/>
        <v>Profit</v>
      </c>
    </row>
    <row r="5485" spans="1:20" x14ac:dyDescent="0.3">
      <c r="A5485" t="s">
        <v>7774</v>
      </c>
      <c r="B5485" s="2">
        <v>45478</v>
      </c>
      <c r="C5485" t="s">
        <v>3586</v>
      </c>
      <c r="D5485" t="s">
        <v>19</v>
      </c>
      <c r="E5485" t="s">
        <v>39</v>
      </c>
      <c r="F5485" t="s">
        <v>47</v>
      </c>
      <c r="G5485" t="s">
        <v>22</v>
      </c>
      <c r="H5485" t="s">
        <v>41</v>
      </c>
      <c r="I5485" t="s">
        <v>42</v>
      </c>
      <c r="J5485">
        <v>8</v>
      </c>
      <c r="K5485">
        <v>209.8</v>
      </c>
      <c r="L5485">
        <v>0.05</v>
      </c>
      <c r="M5485" s="6">
        <v>1594.48</v>
      </c>
      <c r="N5485" s="3">
        <v>902.4</v>
      </c>
      <c r="O5485" s="6">
        <v>692.08</v>
      </c>
      <c r="P5485" t="s">
        <v>70</v>
      </c>
      <c r="Q5485" t="s">
        <v>26</v>
      </c>
      <c r="R5485" s="4">
        <f t="shared" si="255"/>
        <v>0.4340474637499373</v>
      </c>
      <c r="S5485" s="1" t="str">
        <f t="shared" si="256"/>
        <v>Jul-2024</v>
      </c>
      <c r="T5485" t="str">
        <f t="shared" si="257"/>
        <v>Profit</v>
      </c>
    </row>
    <row r="5486" spans="1:20" x14ac:dyDescent="0.3">
      <c r="A5486" t="s">
        <v>7775</v>
      </c>
      <c r="B5486" s="2">
        <v>45887</v>
      </c>
      <c r="C5486" t="s">
        <v>776</v>
      </c>
      <c r="D5486" t="s">
        <v>46</v>
      </c>
      <c r="E5486" t="s">
        <v>58</v>
      </c>
      <c r="F5486" t="s">
        <v>104</v>
      </c>
      <c r="G5486" t="s">
        <v>22</v>
      </c>
      <c r="H5486" t="s">
        <v>23</v>
      </c>
      <c r="I5486" t="s">
        <v>24</v>
      </c>
      <c r="J5486">
        <v>5</v>
      </c>
      <c r="K5486">
        <v>54195.040000000001</v>
      </c>
      <c r="L5486">
        <v>0</v>
      </c>
      <c r="M5486" s="6">
        <v>270975.2</v>
      </c>
      <c r="N5486" s="3">
        <v>203257.72</v>
      </c>
      <c r="O5486" s="6">
        <v>67717.48</v>
      </c>
      <c r="P5486" t="s">
        <v>25</v>
      </c>
      <c r="Q5486" t="s">
        <v>26</v>
      </c>
      <c r="R5486" s="4">
        <f t="shared" si="255"/>
        <v>0.24990286934007241</v>
      </c>
      <c r="S5486" s="1" t="str">
        <f t="shared" si="256"/>
        <v>Aug-2025</v>
      </c>
      <c r="T5486" t="str">
        <f t="shared" si="257"/>
        <v>Profit</v>
      </c>
    </row>
    <row r="5487" spans="1:20" x14ac:dyDescent="0.3">
      <c r="A5487" t="s">
        <v>7776</v>
      </c>
      <c r="B5487" s="2">
        <v>45891</v>
      </c>
      <c r="C5487" t="s">
        <v>7777</v>
      </c>
      <c r="D5487" t="s">
        <v>19</v>
      </c>
      <c r="E5487" t="s">
        <v>20</v>
      </c>
      <c r="F5487" t="s">
        <v>99</v>
      </c>
      <c r="G5487" t="s">
        <v>79</v>
      </c>
      <c r="H5487" t="s">
        <v>74</v>
      </c>
      <c r="I5487" t="s">
        <v>107</v>
      </c>
      <c r="J5487">
        <v>3</v>
      </c>
      <c r="K5487">
        <v>10710.72</v>
      </c>
      <c r="L5487">
        <v>0</v>
      </c>
      <c r="M5487" s="6">
        <v>32132.16</v>
      </c>
      <c r="N5487" s="3">
        <v>20841.7</v>
      </c>
      <c r="O5487" s="6">
        <v>11290.46</v>
      </c>
      <c r="P5487" t="s">
        <v>31</v>
      </c>
      <c r="Q5487" t="s">
        <v>26</v>
      </c>
      <c r="R5487" s="4">
        <f t="shared" si="255"/>
        <v>0.35137569338631447</v>
      </c>
      <c r="S5487" s="1" t="str">
        <f t="shared" si="256"/>
        <v>Aug-2025</v>
      </c>
      <c r="T5487" t="str">
        <f t="shared" si="257"/>
        <v>Profit</v>
      </c>
    </row>
    <row r="5488" spans="1:20" x14ac:dyDescent="0.3">
      <c r="A5488" t="s">
        <v>7778</v>
      </c>
      <c r="B5488" s="2">
        <v>46045</v>
      </c>
      <c r="C5488" t="s">
        <v>1357</v>
      </c>
      <c r="D5488" t="s">
        <v>19</v>
      </c>
      <c r="E5488" t="s">
        <v>39</v>
      </c>
      <c r="F5488" t="s">
        <v>40</v>
      </c>
      <c r="G5488" t="s">
        <v>22</v>
      </c>
      <c r="H5488" t="s">
        <v>74</v>
      </c>
      <c r="I5488" t="s">
        <v>158</v>
      </c>
      <c r="J5488">
        <v>3</v>
      </c>
      <c r="K5488">
        <v>11923.86</v>
      </c>
      <c r="L5488">
        <v>0.2</v>
      </c>
      <c r="M5488" s="6">
        <v>28617.26</v>
      </c>
      <c r="N5488" s="3">
        <v>23018.47</v>
      </c>
      <c r="O5488" s="6">
        <v>5598.79</v>
      </c>
      <c r="P5488" t="s">
        <v>43</v>
      </c>
      <c r="Q5488" t="s">
        <v>26</v>
      </c>
      <c r="R5488" s="4">
        <f t="shared" si="255"/>
        <v>0.19564381775194412</v>
      </c>
      <c r="S5488" s="1" t="str">
        <f t="shared" si="256"/>
        <v>Jan-2026</v>
      </c>
      <c r="T5488" t="str">
        <f t="shared" si="257"/>
        <v>Profit</v>
      </c>
    </row>
    <row r="5489" spans="1:20" x14ac:dyDescent="0.3">
      <c r="A5489" t="s">
        <v>7779</v>
      </c>
      <c r="B5489" s="2">
        <v>46145</v>
      </c>
      <c r="C5489" t="s">
        <v>5516</v>
      </c>
      <c r="D5489" t="s">
        <v>46</v>
      </c>
      <c r="E5489" t="s">
        <v>34</v>
      </c>
      <c r="F5489" t="s">
        <v>35</v>
      </c>
      <c r="G5489" t="s">
        <v>22</v>
      </c>
      <c r="H5489" t="s">
        <v>74</v>
      </c>
      <c r="I5489" t="s">
        <v>107</v>
      </c>
      <c r="J5489">
        <v>1</v>
      </c>
      <c r="K5489">
        <v>10279.81</v>
      </c>
      <c r="L5489">
        <v>0.1</v>
      </c>
      <c r="M5489" s="6">
        <v>9251.83</v>
      </c>
      <c r="N5489" s="3">
        <v>7071.24</v>
      </c>
      <c r="O5489" s="6">
        <v>2180.59</v>
      </c>
      <c r="P5489" t="s">
        <v>70</v>
      </c>
      <c r="Q5489" t="s">
        <v>26</v>
      </c>
      <c r="R5489" s="4">
        <f t="shared" si="255"/>
        <v>0.23569283049947959</v>
      </c>
      <c r="S5489" s="1" t="str">
        <f t="shared" si="256"/>
        <v>May-2026</v>
      </c>
      <c r="T5489" t="str">
        <f t="shared" si="257"/>
        <v>Profit</v>
      </c>
    </row>
    <row r="5490" spans="1:20" x14ac:dyDescent="0.3">
      <c r="A5490" t="s">
        <v>7780</v>
      </c>
      <c r="B5490" s="2">
        <v>45384</v>
      </c>
      <c r="C5490" t="s">
        <v>1827</v>
      </c>
      <c r="D5490" t="s">
        <v>46</v>
      </c>
      <c r="E5490" t="s">
        <v>58</v>
      </c>
      <c r="F5490" t="s">
        <v>104</v>
      </c>
      <c r="G5490" t="s">
        <v>29</v>
      </c>
      <c r="H5490" t="s">
        <v>23</v>
      </c>
      <c r="I5490" t="s">
        <v>36</v>
      </c>
      <c r="J5490">
        <v>3</v>
      </c>
      <c r="K5490">
        <v>10731.82</v>
      </c>
      <c r="L5490">
        <v>0.15</v>
      </c>
      <c r="M5490" s="6">
        <v>27366.14</v>
      </c>
      <c r="N5490" s="3">
        <v>17179.419999999998</v>
      </c>
      <c r="O5490" s="6">
        <v>10186.719999999999</v>
      </c>
      <c r="P5490" t="s">
        <v>31</v>
      </c>
      <c r="Q5490" t="s">
        <v>26</v>
      </c>
      <c r="R5490" s="4">
        <f t="shared" si="255"/>
        <v>0.37223810153715503</v>
      </c>
      <c r="S5490" s="1" t="str">
        <f t="shared" si="256"/>
        <v>Apr-2024</v>
      </c>
      <c r="T5490" t="str">
        <f t="shared" si="257"/>
        <v>Profit</v>
      </c>
    </row>
    <row r="5491" spans="1:20" x14ac:dyDescent="0.3">
      <c r="A5491" t="s">
        <v>7781</v>
      </c>
      <c r="B5491" s="2">
        <v>45377</v>
      </c>
      <c r="C5491" t="s">
        <v>4500</v>
      </c>
      <c r="D5491" t="s">
        <v>46</v>
      </c>
      <c r="E5491" t="s">
        <v>58</v>
      </c>
      <c r="F5491" t="s">
        <v>68</v>
      </c>
      <c r="G5491" t="s">
        <v>22</v>
      </c>
      <c r="H5491" t="s">
        <v>41</v>
      </c>
      <c r="I5491" t="s">
        <v>42</v>
      </c>
      <c r="J5491">
        <v>1</v>
      </c>
      <c r="K5491">
        <v>154.06</v>
      </c>
      <c r="L5491">
        <v>0</v>
      </c>
      <c r="M5491" s="6">
        <v>154.06</v>
      </c>
      <c r="N5491" s="3">
        <v>88.1</v>
      </c>
      <c r="O5491" s="6">
        <v>65.959999999999994</v>
      </c>
      <c r="P5491" t="s">
        <v>43</v>
      </c>
      <c r="Q5491" t="s">
        <v>26</v>
      </c>
      <c r="R5491" s="4">
        <f t="shared" si="255"/>
        <v>0.42814487861871992</v>
      </c>
      <c r="S5491" s="1" t="str">
        <f t="shared" si="256"/>
        <v>Mar-2024</v>
      </c>
      <c r="T5491" t="str">
        <f t="shared" si="257"/>
        <v>Profit</v>
      </c>
    </row>
    <row r="5492" spans="1:20" x14ac:dyDescent="0.3">
      <c r="A5492" t="s">
        <v>7782</v>
      </c>
      <c r="B5492" s="2">
        <v>45335</v>
      </c>
      <c r="C5492" t="s">
        <v>5759</v>
      </c>
      <c r="D5492" t="s">
        <v>19</v>
      </c>
      <c r="E5492" t="s">
        <v>34</v>
      </c>
      <c r="F5492" t="s">
        <v>90</v>
      </c>
      <c r="G5492" t="s">
        <v>22</v>
      </c>
      <c r="H5492" t="s">
        <v>41</v>
      </c>
      <c r="I5492" t="s">
        <v>125</v>
      </c>
      <c r="J5492">
        <v>3</v>
      </c>
      <c r="K5492">
        <v>73.180000000000007</v>
      </c>
      <c r="L5492">
        <v>0.15</v>
      </c>
      <c r="M5492" s="6">
        <v>186.61</v>
      </c>
      <c r="N5492" s="3">
        <v>169.71</v>
      </c>
      <c r="O5492" s="6">
        <v>16.899999999999999</v>
      </c>
      <c r="P5492" t="s">
        <v>70</v>
      </c>
      <c r="Q5492" t="s">
        <v>26</v>
      </c>
      <c r="R5492" s="4">
        <f t="shared" si="255"/>
        <v>9.056320668774448E-2</v>
      </c>
      <c r="S5492" s="1" t="str">
        <f t="shared" si="256"/>
        <v>Feb-2024</v>
      </c>
      <c r="T5492" t="str">
        <f t="shared" si="257"/>
        <v>Profit</v>
      </c>
    </row>
    <row r="5493" spans="1:20" x14ac:dyDescent="0.3">
      <c r="A5493" t="s">
        <v>7783</v>
      </c>
      <c r="B5493" s="2">
        <v>45428</v>
      </c>
      <c r="C5493" t="s">
        <v>7784</v>
      </c>
      <c r="D5493" t="s">
        <v>19</v>
      </c>
      <c r="E5493" t="s">
        <v>20</v>
      </c>
      <c r="F5493" t="s">
        <v>99</v>
      </c>
      <c r="G5493" t="s">
        <v>22</v>
      </c>
      <c r="H5493" t="s">
        <v>23</v>
      </c>
      <c r="I5493" t="s">
        <v>69</v>
      </c>
      <c r="J5493">
        <v>2</v>
      </c>
      <c r="K5493">
        <v>16509.14</v>
      </c>
      <c r="L5493">
        <v>0</v>
      </c>
      <c r="M5493" s="6">
        <v>33018.28</v>
      </c>
      <c r="N5493" s="3">
        <v>24161.9</v>
      </c>
      <c r="O5493" s="6">
        <v>8856.3799999999992</v>
      </c>
      <c r="P5493" t="s">
        <v>49</v>
      </c>
      <c r="Q5493" t="s">
        <v>26</v>
      </c>
      <c r="R5493" s="4">
        <f t="shared" si="255"/>
        <v>0.26822657025138802</v>
      </c>
      <c r="S5493" s="1" t="str">
        <f t="shared" si="256"/>
        <v>May-2024</v>
      </c>
      <c r="T5493" t="str">
        <f t="shared" si="257"/>
        <v>Profit</v>
      </c>
    </row>
    <row r="5494" spans="1:20" x14ac:dyDescent="0.3">
      <c r="A5494" t="s">
        <v>7785</v>
      </c>
      <c r="B5494" s="2">
        <v>45712</v>
      </c>
      <c r="C5494" t="s">
        <v>1758</v>
      </c>
      <c r="D5494" t="s">
        <v>19</v>
      </c>
      <c r="E5494" t="s">
        <v>39</v>
      </c>
      <c r="F5494" t="s">
        <v>120</v>
      </c>
      <c r="G5494" t="s">
        <v>79</v>
      </c>
      <c r="H5494" t="s">
        <v>41</v>
      </c>
      <c r="I5494" t="s">
        <v>48</v>
      </c>
      <c r="J5494">
        <v>1</v>
      </c>
      <c r="K5494">
        <v>170.18</v>
      </c>
      <c r="L5494">
        <v>0.05</v>
      </c>
      <c r="M5494" s="6">
        <v>161.66999999999999</v>
      </c>
      <c r="N5494" s="3">
        <v>123.75</v>
      </c>
      <c r="O5494" s="6">
        <v>37.92</v>
      </c>
      <c r="P5494" t="s">
        <v>49</v>
      </c>
      <c r="Q5494" t="s">
        <v>26</v>
      </c>
      <c r="R5494" s="4">
        <f t="shared" si="255"/>
        <v>0.23455186491000188</v>
      </c>
      <c r="S5494" s="1" t="str">
        <f t="shared" si="256"/>
        <v>Feb-2025</v>
      </c>
      <c r="T5494" t="str">
        <f t="shared" si="257"/>
        <v>Profit</v>
      </c>
    </row>
    <row r="5495" spans="1:20" x14ac:dyDescent="0.3">
      <c r="A5495" t="s">
        <v>7786</v>
      </c>
      <c r="B5495" s="2">
        <v>45365</v>
      </c>
      <c r="C5495" t="s">
        <v>6034</v>
      </c>
      <c r="D5495" t="s">
        <v>19</v>
      </c>
      <c r="E5495" t="s">
        <v>34</v>
      </c>
      <c r="F5495" t="s">
        <v>90</v>
      </c>
      <c r="G5495" t="s">
        <v>79</v>
      </c>
      <c r="H5495" t="s">
        <v>23</v>
      </c>
      <c r="I5495" t="s">
        <v>36</v>
      </c>
      <c r="J5495">
        <v>2</v>
      </c>
      <c r="K5495">
        <v>21567.67</v>
      </c>
      <c r="L5495">
        <v>0.05</v>
      </c>
      <c r="M5495" s="6">
        <v>40978.57</v>
      </c>
      <c r="N5495" s="3">
        <v>23006.15</v>
      </c>
      <c r="O5495" s="6">
        <v>17972.419999999998</v>
      </c>
      <c r="P5495" t="s">
        <v>49</v>
      </c>
      <c r="Q5495" t="s">
        <v>26</v>
      </c>
      <c r="R5495" s="4">
        <f t="shared" si="255"/>
        <v>0.43858094608962683</v>
      </c>
      <c r="S5495" s="1" t="str">
        <f t="shared" si="256"/>
        <v>Mar-2024</v>
      </c>
      <c r="T5495" t="str">
        <f t="shared" si="257"/>
        <v>Profit</v>
      </c>
    </row>
    <row r="5496" spans="1:20" x14ac:dyDescent="0.3">
      <c r="A5496" t="s">
        <v>7787</v>
      </c>
      <c r="B5496" s="2">
        <v>45839</v>
      </c>
      <c r="C5496" t="s">
        <v>3669</v>
      </c>
      <c r="D5496" t="s">
        <v>19</v>
      </c>
      <c r="E5496" t="s">
        <v>34</v>
      </c>
      <c r="F5496" t="s">
        <v>90</v>
      </c>
      <c r="G5496" t="s">
        <v>79</v>
      </c>
      <c r="H5496" t="s">
        <v>23</v>
      </c>
      <c r="I5496" t="s">
        <v>94</v>
      </c>
      <c r="J5496">
        <v>1</v>
      </c>
      <c r="K5496">
        <v>1204.51</v>
      </c>
      <c r="L5496">
        <v>0</v>
      </c>
      <c r="M5496" s="6">
        <v>1204.51</v>
      </c>
      <c r="N5496" s="3">
        <v>645.54999999999995</v>
      </c>
      <c r="O5496" s="6">
        <v>558.96</v>
      </c>
      <c r="P5496" t="s">
        <v>25</v>
      </c>
      <c r="Q5496" t="s">
        <v>26</v>
      </c>
      <c r="R5496" s="4">
        <f t="shared" si="255"/>
        <v>0.46405592315547406</v>
      </c>
      <c r="S5496" s="1" t="str">
        <f t="shared" si="256"/>
        <v>Jul-2025</v>
      </c>
      <c r="T5496" t="str">
        <f t="shared" si="257"/>
        <v>Profit</v>
      </c>
    </row>
    <row r="5497" spans="1:20" x14ac:dyDescent="0.3">
      <c r="A5497" t="s">
        <v>7788</v>
      </c>
      <c r="B5497" s="2">
        <v>45904</v>
      </c>
      <c r="C5497" t="s">
        <v>774</v>
      </c>
      <c r="D5497" t="s">
        <v>19</v>
      </c>
      <c r="E5497" t="s">
        <v>39</v>
      </c>
      <c r="F5497" t="s">
        <v>120</v>
      </c>
      <c r="H5497" t="s">
        <v>41</v>
      </c>
      <c r="I5497" t="s">
        <v>125</v>
      </c>
      <c r="J5497">
        <v>4</v>
      </c>
      <c r="K5497">
        <v>164.27</v>
      </c>
      <c r="L5497">
        <v>0.05</v>
      </c>
      <c r="M5497" s="6">
        <v>624.23</v>
      </c>
      <c r="N5497" s="3">
        <v>475.91</v>
      </c>
      <c r="O5497" s="6">
        <v>148.32</v>
      </c>
      <c r="P5497" t="s">
        <v>31</v>
      </c>
      <c r="Q5497" t="s">
        <v>26</v>
      </c>
      <c r="R5497" s="4">
        <f t="shared" si="255"/>
        <v>0.2376047290261602</v>
      </c>
      <c r="S5497" s="1" t="str">
        <f t="shared" si="256"/>
        <v>Sep-2025</v>
      </c>
      <c r="T5497" t="str">
        <f t="shared" si="257"/>
        <v>Profit</v>
      </c>
    </row>
    <row r="5498" spans="1:20" x14ac:dyDescent="0.3">
      <c r="A5498" t="s">
        <v>7789</v>
      </c>
      <c r="B5498" s="2">
        <v>46279</v>
      </c>
      <c r="C5498" t="s">
        <v>3063</v>
      </c>
      <c r="D5498" t="s">
        <v>19</v>
      </c>
      <c r="E5498" t="s">
        <v>58</v>
      </c>
      <c r="F5498" t="s">
        <v>129</v>
      </c>
      <c r="G5498" t="s">
        <v>79</v>
      </c>
      <c r="H5498" t="s">
        <v>74</v>
      </c>
      <c r="I5498" t="s">
        <v>91</v>
      </c>
      <c r="J5498">
        <v>2</v>
      </c>
      <c r="K5498">
        <v>17532.88</v>
      </c>
      <c r="L5498">
        <v>0.1</v>
      </c>
      <c r="M5498" s="6">
        <v>31559.18</v>
      </c>
      <c r="N5498" s="3">
        <v>21797.64</v>
      </c>
      <c r="O5498" s="6">
        <v>9761.5400000000009</v>
      </c>
      <c r="P5498" t="s">
        <v>25</v>
      </c>
      <c r="Q5498" t="s">
        <v>26</v>
      </c>
      <c r="R5498" s="4">
        <f t="shared" si="255"/>
        <v>0.30930905048863755</v>
      </c>
      <c r="S5498" s="1" t="str">
        <f t="shared" si="256"/>
        <v>Sep-2026</v>
      </c>
      <c r="T5498" t="str">
        <f t="shared" si="257"/>
        <v>Profit</v>
      </c>
    </row>
    <row r="5499" spans="1:20" x14ac:dyDescent="0.3">
      <c r="A5499" t="s">
        <v>7790</v>
      </c>
      <c r="B5499" s="2">
        <v>45803</v>
      </c>
      <c r="C5499" t="s">
        <v>1964</v>
      </c>
      <c r="D5499" t="s">
        <v>19</v>
      </c>
      <c r="E5499" t="s">
        <v>34</v>
      </c>
      <c r="F5499" t="s">
        <v>110</v>
      </c>
      <c r="G5499" t="s">
        <v>29</v>
      </c>
      <c r="H5499" t="s">
        <v>41</v>
      </c>
      <c r="I5499" t="s">
        <v>48</v>
      </c>
      <c r="J5499">
        <v>1</v>
      </c>
      <c r="K5499">
        <v>140.16</v>
      </c>
      <c r="L5499">
        <v>0.1</v>
      </c>
      <c r="M5499" s="6">
        <v>126.14</v>
      </c>
      <c r="N5499" s="3">
        <v>97.69</v>
      </c>
      <c r="O5499" s="6">
        <v>28.45</v>
      </c>
      <c r="P5499" t="s">
        <v>25</v>
      </c>
      <c r="Q5499" t="s">
        <v>26</v>
      </c>
      <c r="R5499" s="4">
        <f t="shared" si="255"/>
        <v>0.22554304740764231</v>
      </c>
      <c r="S5499" s="1" t="str">
        <f t="shared" si="256"/>
        <v>May-2025</v>
      </c>
      <c r="T5499" t="str">
        <f t="shared" si="257"/>
        <v>Profit</v>
      </c>
    </row>
    <row r="5500" spans="1:20" x14ac:dyDescent="0.3">
      <c r="A5500" t="s">
        <v>7791</v>
      </c>
      <c r="B5500" s="2">
        <v>45447</v>
      </c>
      <c r="C5500" t="s">
        <v>2225</v>
      </c>
      <c r="D5500" t="s">
        <v>19</v>
      </c>
      <c r="E5500" t="s">
        <v>53</v>
      </c>
      <c r="F5500" t="s">
        <v>54</v>
      </c>
      <c r="G5500" t="s">
        <v>29</v>
      </c>
      <c r="H5500" t="s">
        <v>41</v>
      </c>
      <c r="I5500" t="s">
        <v>48</v>
      </c>
      <c r="J5500">
        <v>2</v>
      </c>
      <c r="K5500">
        <v>97.11</v>
      </c>
      <c r="L5500">
        <v>0.15</v>
      </c>
      <c r="M5500" s="6">
        <v>165.09</v>
      </c>
      <c r="N5500" s="3">
        <v>139.1</v>
      </c>
      <c r="O5500" s="6">
        <v>25.99</v>
      </c>
      <c r="P5500" t="s">
        <v>70</v>
      </c>
      <c r="Q5500" t="s">
        <v>26</v>
      </c>
      <c r="R5500" s="4">
        <f t="shared" si="255"/>
        <v>0.15742928099824338</v>
      </c>
      <c r="S5500" s="1" t="str">
        <f t="shared" si="256"/>
        <v>Jun-2024</v>
      </c>
      <c r="T5500" t="str">
        <f t="shared" si="257"/>
        <v>Profit</v>
      </c>
    </row>
    <row r="5501" spans="1:20" x14ac:dyDescent="0.3">
      <c r="A5501" t="s">
        <v>7792</v>
      </c>
      <c r="B5501" s="2">
        <v>46229</v>
      </c>
      <c r="C5501" t="s">
        <v>3779</v>
      </c>
      <c r="D5501" t="s">
        <v>19</v>
      </c>
      <c r="E5501" t="s">
        <v>39</v>
      </c>
      <c r="F5501" t="s">
        <v>40</v>
      </c>
      <c r="G5501" t="s">
        <v>79</v>
      </c>
      <c r="H5501" t="s">
        <v>74</v>
      </c>
      <c r="I5501" t="s">
        <v>75</v>
      </c>
      <c r="J5501">
        <v>1</v>
      </c>
      <c r="K5501">
        <v>3074.51</v>
      </c>
      <c r="L5501">
        <v>0</v>
      </c>
      <c r="M5501" s="6">
        <v>3074.51</v>
      </c>
      <c r="N5501" s="3">
        <v>2229.62</v>
      </c>
      <c r="O5501" s="6">
        <v>844.89</v>
      </c>
      <c r="P5501" t="s">
        <v>25</v>
      </c>
      <c r="Q5501" t="s">
        <v>142</v>
      </c>
      <c r="R5501" s="4">
        <f t="shared" si="255"/>
        <v>0.27480476563745115</v>
      </c>
      <c r="S5501" s="1" t="str">
        <f t="shared" si="256"/>
        <v>Jul-2026</v>
      </c>
      <c r="T5501" t="str">
        <f t="shared" si="257"/>
        <v>Profit</v>
      </c>
    </row>
    <row r="5502" spans="1:20" x14ac:dyDescent="0.3">
      <c r="A5502" t="s">
        <v>7793</v>
      </c>
      <c r="B5502" s="2">
        <v>45546</v>
      </c>
      <c r="C5502" t="s">
        <v>3649</v>
      </c>
      <c r="D5502" t="s">
        <v>19</v>
      </c>
      <c r="E5502" t="s">
        <v>39</v>
      </c>
      <c r="F5502" t="s">
        <v>40</v>
      </c>
      <c r="G5502" t="s">
        <v>22</v>
      </c>
      <c r="H5502" t="s">
        <v>74</v>
      </c>
      <c r="I5502" t="s">
        <v>158</v>
      </c>
      <c r="J5502">
        <v>2</v>
      </c>
      <c r="K5502">
        <v>6265.8</v>
      </c>
      <c r="L5502">
        <v>0.05</v>
      </c>
      <c r="M5502" s="6">
        <v>11905.02</v>
      </c>
      <c r="N5502" s="3">
        <v>7433.7</v>
      </c>
      <c r="O5502" s="6">
        <v>4471.32</v>
      </c>
      <c r="P5502" t="s">
        <v>25</v>
      </c>
      <c r="Q5502" t="s">
        <v>26</v>
      </c>
      <c r="R5502" s="4">
        <f t="shared" si="255"/>
        <v>0.37558273736625386</v>
      </c>
      <c r="S5502" s="1" t="str">
        <f t="shared" si="256"/>
        <v>Sep-2024</v>
      </c>
      <c r="T5502" t="str">
        <f t="shared" si="257"/>
        <v>Profit</v>
      </c>
    </row>
    <row r="5503" spans="1:20" x14ac:dyDescent="0.3">
      <c r="A5503" t="s">
        <v>7794</v>
      </c>
      <c r="B5503" s="2">
        <v>45462</v>
      </c>
      <c r="C5503" t="s">
        <v>2024</v>
      </c>
      <c r="D5503" t="s">
        <v>52</v>
      </c>
      <c r="E5503" t="s">
        <v>20</v>
      </c>
      <c r="F5503" t="s">
        <v>115</v>
      </c>
      <c r="G5503" t="s">
        <v>22</v>
      </c>
      <c r="H5503" t="s">
        <v>74</v>
      </c>
      <c r="I5503" t="s">
        <v>75</v>
      </c>
      <c r="J5503">
        <v>1</v>
      </c>
      <c r="K5503">
        <v>6432.79</v>
      </c>
      <c r="L5503">
        <v>0.15</v>
      </c>
      <c r="M5503" s="6">
        <v>5467.87</v>
      </c>
      <c r="N5503" s="3">
        <v>3546.36</v>
      </c>
      <c r="O5503" s="6">
        <v>1921.51</v>
      </c>
      <c r="P5503" t="s">
        <v>49</v>
      </c>
      <c r="Q5503" t="s">
        <v>26</v>
      </c>
      <c r="R5503" s="4">
        <f t="shared" si="255"/>
        <v>0.35141837680851962</v>
      </c>
      <c r="S5503" s="1" t="str">
        <f t="shared" si="256"/>
        <v>Jun-2024</v>
      </c>
      <c r="T5503" t="str">
        <f t="shared" si="257"/>
        <v>Profit</v>
      </c>
    </row>
    <row r="5504" spans="1:20" x14ac:dyDescent="0.3">
      <c r="A5504" t="s">
        <v>7795</v>
      </c>
      <c r="B5504" s="2">
        <v>46272</v>
      </c>
      <c r="C5504" t="s">
        <v>965</v>
      </c>
      <c r="D5504" t="s">
        <v>46</v>
      </c>
      <c r="E5504" t="s">
        <v>53</v>
      </c>
      <c r="F5504" t="s">
        <v>65</v>
      </c>
      <c r="G5504" t="s">
        <v>22</v>
      </c>
      <c r="H5504" t="s">
        <v>74</v>
      </c>
      <c r="I5504" t="s">
        <v>91</v>
      </c>
      <c r="J5504">
        <v>3</v>
      </c>
      <c r="K5504">
        <v>8908.81</v>
      </c>
      <c r="L5504">
        <v>0</v>
      </c>
      <c r="M5504" s="6">
        <v>26726.43</v>
      </c>
      <c r="N5504" s="3">
        <v>16830.77</v>
      </c>
      <c r="O5504" s="6">
        <v>9895.66</v>
      </c>
      <c r="P5504" t="s">
        <v>70</v>
      </c>
      <c r="Q5504" t="s">
        <v>26</v>
      </c>
      <c r="R5504" s="4">
        <f t="shared" si="255"/>
        <v>0.37025745675722493</v>
      </c>
      <c r="S5504" s="1" t="str">
        <f t="shared" si="256"/>
        <v>Sep-2026</v>
      </c>
      <c r="T5504" t="str">
        <f t="shared" si="257"/>
        <v>Profit</v>
      </c>
    </row>
    <row r="5505" spans="1:20" x14ac:dyDescent="0.3">
      <c r="A5505" t="s">
        <v>7796</v>
      </c>
      <c r="B5505" s="2">
        <v>46019</v>
      </c>
      <c r="C5505" t="s">
        <v>932</v>
      </c>
      <c r="D5505" t="s">
        <v>19</v>
      </c>
      <c r="E5505" t="s">
        <v>58</v>
      </c>
      <c r="F5505" t="s">
        <v>339</v>
      </c>
      <c r="G5505" t="s">
        <v>79</v>
      </c>
      <c r="H5505" t="s">
        <v>23</v>
      </c>
      <c r="I5505" t="s">
        <v>30</v>
      </c>
      <c r="J5505">
        <v>1</v>
      </c>
      <c r="K5505">
        <v>1159.43</v>
      </c>
      <c r="L5505">
        <v>0.2</v>
      </c>
      <c r="M5505" s="6">
        <v>927.54</v>
      </c>
      <c r="N5505" s="3">
        <v>692.77</v>
      </c>
      <c r="O5505" s="6">
        <v>234.77</v>
      </c>
      <c r="P5505" t="s">
        <v>25</v>
      </c>
      <c r="Q5505" t="s">
        <v>26</v>
      </c>
      <c r="R5505" s="4">
        <f t="shared" si="255"/>
        <v>0.25311037798908942</v>
      </c>
      <c r="S5505" s="1" t="str">
        <f t="shared" si="256"/>
        <v>Dec-2025</v>
      </c>
      <c r="T5505" t="str">
        <f t="shared" si="257"/>
        <v>Profit</v>
      </c>
    </row>
    <row r="5506" spans="1:20" x14ac:dyDescent="0.3">
      <c r="A5506" t="s">
        <v>7797</v>
      </c>
      <c r="B5506" s="2">
        <v>45461</v>
      </c>
      <c r="C5506" t="s">
        <v>4829</v>
      </c>
      <c r="D5506" t="s">
        <v>52</v>
      </c>
      <c r="E5506" t="s">
        <v>53</v>
      </c>
      <c r="F5506" t="s">
        <v>65</v>
      </c>
      <c r="G5506" t="s">
        <v>22</v>
      </c>
      <c r="H5506" t="s">
        <v>23</v>
      </c>
      <c r="I5506" t="s">
        <v>94</v>
      </c>
      <c r="J5506">
        <v>2</v>
      </c>
      <c r="K5506">
        <v>2311.75</v>
      </c>
      <c r="L5506">
        <v>0</v>
      </c>
      <c r="M5506" s="6">
        <v>4623.5</v>
      </c>
      <c r="N5506" s="3">
        <v>3484.51</v>
      </c>
      <c r="O5506" s="6">
        <v>1138.99</v>
      </c>
      <c r="P5506" t="s">
        <v>49</v>
      </c>
      <c r="Q5506" t="s">
        <v>26</v>
      </c>
      <c r="R5506" s="4">
        <f t="shared" si="255"/>
        <v>0.24634800475829999</v>
      </c>
      <c r="S5506" s="1" t="str">
        <f t="shared" si="256"/>
        <v>Jun-2024</v>
      </c>
      <c r="T5506" t="str">
        <f t="shared" si="257"/>
        <v>Profit</v>
      </c>
    </row>
    <row r="5507" spans="1:20" x14ac:dyDescent="0.3">
      <c r="A5507" t="s">
        <v>7798</v>
      </c>
      <c r="B5507" s="2">
        <v>46055</v>
      </c>
      <c r="C5507" t="s">
        <v>4727</v>
      </c>
      <c r="D5507" t="s">
        <v>46</v>
      </c>
      <c r="E5507" t="s">
        <v>39</v>
      </c>
      <c r="F5507" t="s">
        <v>40</v>
      </c>
      <c r="G5507" t="s">
        <v>22</v>
      </c>
      <c r="H5507" t="s">
        <v>41</v>
      </c>
      <c r="I5507" t="s">
        <v>134</v>
      </c>
      <c r="J5507">
        <v>4</v>
      </c>
      <c r="K5507">
        <v>489.03</v>
      </c>
      <c r="L5507">
        <v>0</v>
      </c>
      <c r="M5507" s="6">
        <v>1956.12</v>
      </c>
      <c r="N5507" s="3">
        <v>1518.93</v>
      </c>
      <c r="O5507" s="6">
        <v>437.19</v>
      </c>
      <c r="P5507" t="s">
        <v>49</v>
      </c>
      <c r="Q5507" t="s">
        <v>26</v>
      </c>
      <c r="R5507" s="4">
        <f t="shared" si="255"/>
        <v>0.22349855837065211</v>
      </c>
      <c r="S5507" s="1" t="str">
        <f t="shared" si="256"/>
        <v>Feb-2026</v>
      </c>
      <c r="T5507" t="str">
        <f t="shared" si="257"/>
        <v>Profit</v>
      </c>
    </row>
    <row r="5508" spans="1:20" x14ac:dyDescent="0.3">
      <c r="A5508" t="s">
        <v>7799</v>
      </c>
      <c r="B5508" s="2">
        <v>46163</v>
      </c>
      <c r="C5508" t="s">
        <v>7800</v>
      </c>
      <c r="D5508" t="s">
        <v>46</v>
      </c>
      <c r="E5508" t="s">
        <v>58</v>
      </c>
      <c r="F5508" t="s">
        <v>129</v>
      </c>
      <c r="G5508" t="s">
        <v>29</v>
      </c>
      <c r="H5508" t="s">
        <v>23</v>
      </c>
      <c r="I5508" t="s">
        <v>59</v>
      </c>
      <c r="J5508">
        <v>2</v>
      </c>
      <c r="K5508">
        <v>6109.96</v>
      </c>
      <c r="L5508">
        <v>0.05</v>
      </c>
      <c r="M5508" s="6">
        <v>11608.92</v>
      </c>
      <c r="N5508" s="3">
        <v>9442.11</v>
      </c>
      <c r="O5508" s="6">
        <v>2166.81</v>
      </c>
      <c r="P5508" t="s">
        <v>25</v>
      </c>
      <c r="Q5508" t="s">
        <v>26</v>
      </c>
      <c r="R5508" s="4">
        <f t="shared" si="255"/>
        <v>0.18665043776682069</v>
      </c>
      <c r="S5508" s="1" t="str">
        <f t="shared" si="256"/>
        <v>May-2026</v>
      </c>
      <c r="T5508" t="str">
        <f t="shared" si="257"/>
        <v>Profit</v>
      </c>
    </row>
    <row r="5509" spans="1:20" x14ac:dyDescent="0.3">
      <c r="A5509" t="s">
        <v>7801</v>
      </c>
      <c r="B5509" s="2">
        <v>45613</v>
      </c>
      <c r="C5509" t="s">
        <v>4580</v>
      </c>
      <c r="D5509" t="s">
        <v>46</v>
      </c>
      <c r="E5509" t="s">
        <v>39</v>
      </c>
      <c r="F5509" t="s">
        <v>120</v>
      </c>
      <c r="G5509" t="s">
        <v>79</v>
      </c>
      <c r="H5509" t="s">
        <v>23</v>
      </c>
      <c r="I5509" t="s">
        <v>30</v>
      </c>
      <c r="J5509">
        <v>1</v>
      </c>
      <c r="K5509">
        <v>706.33</v>
      </c>
      <c r="L5509">
        <v>0</v>
      </c>
      <c r="M5509" s="6">
        <v>706.33</v>
      </c>
      <c r="N5509" s="3">
        <v>507.85</v>
      </c>
      <c r="O5509" s="6">
        <v>198.48</v>
      </c>
      <c r="P5509" t="s">
        <v>25</v>
      </c>
      <c r="Q5509" t="s">
        <v>142</v>
      </c>
      <c r="R5509" s="4">
        <f t="shared" ref="R5509:R5572" si="258">IFERROR(O5509/M5509,0)</f>
        <v>0.28100179802641823</v>
      </c>
      <c r="S5509" s="1" t="str">
        <f t="shared" ref="S5509:S5572" si="259">TEXT(B5509,"mmm-yyyy")</f>
        <v>Nov-2024</v>
      </c>
      <c r="T5509" t="str">
        <f t="shared" ref="T5509:T5572" si="260">IF(O5509&gt;0,"Profit",IF(O5509&lt;0,"Loss","Break-Even"))</f>
        <v>Profit</v>
      </c>
    </row>
    <row r="5510" spans="1:20" x14ac:dyDescent="0.3">
      <c r="A5510" t="s">
        <v>7802</v>
      </c>
      <c r="B5510" s="2">
        <v>45858</v>
      </c>
      <c r="C5510" t="s">
        <v>411</v>
      </c>
      <c r="D5510" t="s">
        <v>19</v>
      </c>
      <c r="E5510" t="s">
        <v>58</v>
      </c>
      <c r="F5510" t="s">
        <v>339</v>
      </c>
      <c r="G5510" t="s">
        <v>22</v>
      </c>
      <c r="H5510" t="s">
        <v>23</v>
      </c>
      <c r="I5510" t="s">
        <v>59</v>
      </c>
      <c r="J5510">
        <v>2</v>
      </c>
      <c r="K5510">
        <v>2868.49</v>
      </c>
      <c r="L5510">
        <v>0.15</v>
      </c>
      <c r="M5510" s="6">
        <v>4876.43</v>
      </c>
      <c r="N5510" s="3">
        <v>3186.12</v>
      </c>
      <c r="O5510" s="6">
        <v>1690.31</v>
      </c>
      <c r="P5510" t="s">
        <v>70</v>
      </c>
      <c r="Q5510" t="s">
        <v>26</v>
      </c>
      <c r="R5510" s="4">
        <f t="shared" si="258"/>
        <v>0.34662857869383951</v>
      </c>
      <c r="S5510" s="1" t="str">
        <f t="shared" si="259"/>
        <v>Jul-2025</v>
      </c>
      <c r="T5510" t="str">
        <f t="shared" si="260"/>
        <v>Profit</v>
      </c>
    </row>
    <row r="5511" spans="1:20" x14ac:dyDescent="0.3">
      <c r="A5511" t="s">
        <v>7803</v>
      </c>
      <c r="B5511" s="2">
        <v>45747</v>
      </c>
      <c r="C5511" t="s">
        <v>7804</v>
      </c>
      <c r="D5511" t="s">
        <v>46</v>
      </c>
      <c r="E5511" t="s">
        <v>53</v>
      </c>
      <c r="F5511" t="s">
        <v>65</v>
      </c>
      <c r="G5511" t="s">
        <v>22</v>
      </c>
      <c r="H5511" t="s">
        <v>41</v>
      </c>
      <c r="I5511" t="s">
        <v>62</v>
      </c>
      <c r="J5511">
        <v>1</v>
      </c>
      <c r="K5511">
        <v>229.08</v>
      </c>
      <c r="L5511">
        <v>0.1</v>
      </c>
      <c r="M5511" s="6">
        <v>206.17</v>
      </c>
      <c r="N5511" s="3">
        <v>187.03</v>
      </c>
      <c r="O5511" s="6">
        <v>19.14</v>
      </c>
      <c r="P5511" t="s">
        <v>25</v>
      </c>
      <c r="Q5511" t="s">
        <v>142</v>
      </c>
      <c r="R5511" s="4">
        <f t="shared" si="258"/>
        <v>9.2836009118688473E-2</v>
      </c>
      <c r="S5511" s="1" t="str">
        <f t="shared" si="259"/>
        <v>Mar-2025</v>
      </c>
      <c r="T5511" t="str">
        <f t="shared" si="260"/>
        <v>Profit</v>
      </c>
    </row>
    <row r="5512" spans="1:20" x14ac:dyDescent="0.3">
      <c r="A5512" t="s">
        <v>7805</v>
      </c>
      <c r="B5512" s="2">
        <v>46235</v>
      </c>
      <c r="C5512" t="s">
        <v>2606</v>
      </c>
      <c r="D5512" t="s">
        <v>19</v>
      </c>
      <c r="E5512" t="s">
        <v>58</v>
      </c>
      <c r="F5512" t="s">
        <v>339</v>
      </c>
      <c r="G5512" t="s">
        <v>79</v>
      </c>
      <c r="H5512" t="s">
        <v>23</v>
      </c>
      <c r="I5512" t="s">
        <v>94</v>
      </c>
      <c r="J5512">
        <v>4</v>
      </c>
      <c r="K5512">
        <v>1713.53</v>
      </c>
      <c r="L5512">
        <v>0</v>
      </c>
      <c r="M5512" s="6">
        <v>6854.12</v>
      </c>
      <c r="N5512" s="3">
        <v>4704.29</v>
      </c>
      <c r="O5512" s="6">
        <v>2149.83</v>
      </c>
      <c r="P5512" t="s">
        <v>70</v>
      </c>
      <c r="Q5512" t="s">
        <v>26</v>
      </c>
      <c r="R5512" s="4">
        <f t="shared" si="258"/>
        <v>0.31365514464293009</v>
      </c>
      <c r="S5512" s="1" t="str">
        <f t="shared" si="259"/>
        <v>Aug-2026</v>
      </c>
      <c r="T5512" t="str">
        <f t="shared" si="260"/>
        <v>Profit</v>
      </c>
    </row>
    <row r="5513" spans="1:20" x14ac:dyDescent="0.3">
      <c r="A5513" t="s">
        <v>7806</v>
      </c>
      <c r="B5513" s="2">
        <v>45894</v>
      </c>
      <c r="C5513" t="s">
        <v>2911</v>
      </c>
      <c r="D5513" t="s">
        <v>46</v>
      </c>
      <c r="E5513" t="s">
        <v>58</v>
      </c>
      <c r="F5513" t="s">
        <v>68</v>
      </c>
      <c r="G5513" t="s">
        <v>29</v>
      </c>
      <c r="H5513" t="s">
        <v>41</v>
      </c>
      <c r="I5513" t="s">
        <v>125</v>
      </c>
      <c r="J5513">
        <v>1</v>
      </c>
      <c r="K5513">
        <v>207.85</v>
      </c>
      <c r="L5513">
        <v>0.25</v>
      </c>
      <c r="M5513" s="6">
        <v>155.88999999999999</v>
      </c>
      <c r="N5513" s="3">
        <v>149.91</v>
      </c>
      <c r="O5513" s="6">
        <v>5.98</v>
      </c>
      <c r="P5513" t="s">
        <v>31</v>
      </c>
      <c r="Q5513" t="s">
        <v>26</v>
      </c>
      <c r="R5513" s="4">
        <f t="shared" si="258"/>
        <v>3.8360382320867283E-2</v>
      </c>
      <c r="S5513" s="1" t="str">
        <f t="shared" si="259"/>
        <v>Aug-2025</v>
      </c>
      <c r="T5513" t="str">
        <f t="shared" si="260"/>
        <v>Profit</v>
      </c>
    </row>
    <row r="5514" spans="1:20" x14ac:dyDescent="0.3">
      <c r="A5514" t="s">
        <v>7807</v>
      </c>
      <c r="B5514" s="2">
        <v>46081</v>
      </c>
      <c r="C5514" t="s">
        <v>1593</v>
      </c>
      <c r="D5514" t="s">
        <v>19</v>
      </c>
      <c r="E5514" t="s">
        <v>39</v>
      </c>
      <c r="F5514" t="s">
        <v>146</v>
      </c>
      <c r="G5514" t="s">
        <v>22</v>
      </c>
      <c r="H5514" t="s">
        <v>74</v>
      </c>
      <c r="I5514" t="s">
        <v>91</v>
      </c>
      <c r="J5514">
        <v>2</v>
      </c>
      <c r="K5514">
        <v>13045.09</v>
      </c>
      <c r="L5514">
        <v>0.1</v>
      </c>
      <c r="M5514" s="6">
        <v>23481.16</v>
      </c>
      <c r="N5514" s="3">
        <v>17554.55</v>
      </c>
      <c r="O5514" s="6">
        <v>5926.61</v>
      </c>
      <c r="P5514" t="s">
        <v>49</v>
      </c>
      <c r="Q5514" t="s">
        <v>26</v>
      </c>
      <c r="R5514" s="4">
        <f t="shared" si="258"/>
        <v>0.25239851864217949</v>
      </c>
      <c r="S5514" s="1" t="str">
        <f t="shared" si="259"/>
        <v>Feb-2026</v>
      </c>
      <c r="T5514" t="str">
        <f t="shared" si="260"/>
        <v>Profit</v>
      </c>
    </row>
    <row r="5515" spans="1:20" x14ac:dyDescent="0.3">
      <c r="A5515" t="s">
        <v>7808</v>
      </c>
      <c r="B5515" s="2">
        <v>45904</v>
      </c>
      <c r="C5515" t="s">
        <v>2364</v>
      </c>
      <c r="D5515" t="s">
        <v>19</v>
      </c>
      <c r="E5515" t="s">
        <v>34</v>
      </c>
      <c r="F5515" t="s">
        <v>73</v>
      </c>
      <c r="G5515" t="s">
        <v>79</v>
      </c>
      <c r="H5515" t="s">
        <v>74</v>
      </c>
      <c r="I5515" t="s">
        <v>91</v>
      </c>
      <c r="J5515">
        <v>1</v>
      </c>
      <c r="K5515">
        <v>14864.48</v>
      </c>
      <c r="L5515">
        <v>0</v>
      </c>
      <c r="M5515" s="6">
        <v>14864.48</v>
      </c>
      <c r="N5515" s="3">
        <v>8227.94</v>
      </c>
      <c r="O5515" s="6">
        <v>6636.54</v>
      </c>
      <c r="P5515" t="s">
        <v>70</v>
      </c>
      <c r="Q5515" t="s">
        <v>26</v>
      </c>
      <c r="R5515" s="4">
        <f t="shared" si="258"/>
        <v>0.44646970496108845</v>
      </c>
      <c r="S5515" s="1" t="str">
        <f t="shared" si="259"/>
        <v>Sep-2025</v>
      </c>
      <c r="T5515" t="str">
        <f t="shared" si="260"/>
        <v>Profit</v>
      </c>
    </row>
    <row r="5516" spans="1:20" x14ac:dyDescent="0.3">
      <c r="A5516" t="s">
        <v>7809</v>
      </c>
      <c r="B5516" s="2">
        <v>45446</v>
      </c>
      <c r="C5516" t="s">
        <v>2087</v>
      </c>
      <c r="D5516" t="s">
        <v>19</v>
      </c>
      <c r="E5516" t="s">
        <v>53</v>
      </c>
      <c r="F5516" t="s">
        <v>54</v>
      </c>
      <c r="G5516" t="s">
        <v>29</v>
      </c>
      <c r="H5516" t="s">
        <v>23</v>
      </c>
      <c r="I5516" t="s">
        <v>24</v>
      </c>
      <c r="J5516">
        <v>1</v>
      </c>
      <c r="K5516">
        <v>36151.11</v>
      </c>
      <c r="L5516">
        <v>0</v>
      </c>
      <c r="M5516" s="6">
        <v>36151.11</v>
      </c>
      <c r="N5516" s="3">
        <v>25741.87</v>
      </c>
      <c r="O5516" s="6">
        <v>10409.24</v>
      </c>
      <c r="P5516" t="s">
        <v>43</v>
      </c>
      <c r="Q5516" t="s">
        <v>26</v>
      </c>
      <c r="R5516" s="4">
        <f t="shared" si="258"/>
        <v>0.28793694024886096</v>
      </c>
      <c r="S5516" s="1" t="str">
        <f t="shared" si="259"/>
        <v>Jun-2024</v>
      </c>
      <c r="T5516" t="str">
        <f t="shared" si="260"/>
        <v>Profit</v>
      </c>
    </row>
    <row r="5517" spans="1:20" x14ac:dyDescent="0.3">
      <c r="A5517" t="s">
        <v>7810</v>
      </c>
      <c r="B5517" s="2">
        <v>46180</v>
      </c>
      <c r="C5517" t="s">
        <v>38</v>
      </c>
      <c r="D5517" t="s">
        <v>19</v>
      </c>
      <c r="E5517" t="s">
        <v>34</v>
      </c>
      <c r="F5517" t="s">
        <v>65</v>
      </c>
      <c r="G5517" t="s">
        <v>22</v>
      </c>
      <c r="H5517" t="s">
        <v>41</v>
      </c>
      <c r="I5517" t="s">
        <v>62</v>
      </c>
      <c r="J5517">
        <v>1</v>
      </c>
      <c r="K5517">
        <v>89.43</v>
      </c>
      <c r="L5517">
        <v>0.1</v>
      </c>
      <c r="M5517" s="6">
        <v>80.489999999999995</v>
      </c>
      <c r="N5517" s="3">
        <v>65.91</v>
      </c>
      <c r="O5517" s="6">
        <v>14.58</v>
      </c>
      <c r="P5517" t="s">
        <v>49</v>
      </c>
      <c r="Q5517" t="s">
        <v>26</v>
      </c>
      <c r="R5517" s="4">
        <f t="shared" si="258"/>
        <v>0.18114051434960865</v>
      </c>
      <c r="S5517" s="1" t="str">
        <f t="shared" si="259"/>
        <v>Jun-2026</v>
      </c>
      <c r="T5517" t="str">
        <f t="shared" si="260"/>
        <v>Profit</v>
      </c>
    </row>
    <row r="5518" spans="1:20" x14ac:dyDescent="0.3">
      <c r="A5518" t="s">
        <v>7811</v>
      </c>
      <c r="B5518" s="2">
        <v>45640</v>
      </c>
      <c r="C5518" t="s">
        <v>1123</v>
      </c>
      <c r="D5518" t="s">
        <v>19</v>
      </c>
      <c r="E5518" t="s">
        <v>34</v>
      </c>
      <c r="F5518" t="s">
        <v>65</v>
      </c>
      <c r="G5518" t="s">
        <v>22</v>
      </c>
      <c r="H5518" t="s">
        <v>23</v>
      </c>
      <c r="I5518" t="s">
        <v>59</v>
      </c>
      <c r="J5518">
        <v>2</v>
      </c>
      <c r="K5518">
        <v>824.34</v>
      </c>
      <c r="L5518">
        <v>0</v>
      </c>
      <c r="M5518" s="6">
        <v>1648.68</v>
      </c>
      <c r="N5518" s="3">
        <v>1037.68</v>
      </c>
      <c r="O5518" s="6">
        <v>611</v>
      </c>
      <c r="P5518" t="s">
        <v>49</v>
      </c>
      <c r="Q5518" t="s">
        <v>26</v>
      </c>
      <c r="R5518" s="4">
        <f t="shared" si="258"/>
        <v>0.37059950991095908</v>
      </c>
      <c r="S5518" s="1" t="str">
        <f t="shared" si="259"/>
        <v>Dec-2024</v>
      </c>
      <c r="T5518" t="str">
        <f t="shared" si="260"/>
        <v>Profit</v>
      </c>
    </row>
    <row r="5519" spans="1:20" x14ac:dyDescent="0.3">
      <c r="A5519" t="s">
        <v>7812</v>
      </c>
      <c r="B5519" s="2">
        <v>45742</v>
      </c>
      <c r="C5519" t="s">
        <v>7722</v>
      </c>
      <c r="D5519" t="s">
        <v>46</v>
      </c>
      <c r="E5519" t="s">
        <v>58</v>
      </c>
      <c r="F5519" t="s">
        <v>68</v>
      </c>
      <c r="G5519" t="s">
        <v>79</v>
      </c>
      <c r="H5519" t="s">
        <v>74</v>
      </c>
      <c r="I5519" t="s">
        <v>158</v>
      </c>
      <c r="J5519">
        <v>1</v>
      </c>
      <c r="K5519">
        <v>7378.22</v>
      </c>
      <c r="L5519">
        <v>0.05</v>
      </c>
      <c r="M5519" s="6">
        <v>7009.31</v>
      </c>
      <c r="N5519" s="3">
        <v>4115.9799999999996</v>
      </c>
      <c r="O5519" s="6">
        <v>2893.33</v>
      </c>
      <c r="P5519" t="s">
        <v>43</v>
      </c>
      <c r="Q5519" t="s">
        <v>26</v>
      </c>
      <c r="R5519" s="4">
        <f t="shared" si="258"/>
        <v>0.41278385461621753</v>
      </c>
      <c r="S5519" s="1" t="str">
        <f t="shared" si="259"/>
        <v>Mar-2025</v>
      </c>
      <c r="T5519" t="str">
        <f t="shared" si="260"/>
        <v>Profit</v>
      </c>
    </row>
    <row r="5520" spans="1:20" x14ac:dyDescent="0.3">
      <c r="A5520" t="s">
        <v>7813</v>
      </c>
      <c r="B5520" s="2">
        <v>46167</v>
      </c>
      <c r="C5520" t="s">
        <v>1277</v>
      </c>
      <c r="D5520" t="s">
        <v>19</v>
      </c>
      <c r="E5520" t="s">
        <v>34</v>
      </c>
      <c r="F5520" t="s">
        <v>73</v>
      </c>
      <c r="G5520" t="s">
        <v>22</v>
      </c>
      <c r="H5520" t="s">
        <v>74</v>
      </c>
      <c r="I5520" t="s">
        <v>158</v>
      </c>
      <c r="J5520">
        <v>8</v>
      </c>
      <c r="K5520">
        <v>6627.15</v>
      </c>
      <c r="L5520">
        <v>0.1</v>
      </c>
      <c r="M5520" s="6">
        <v>47715.48</v>
      </c>
      <c r="N5520" s="3">
        <v>27897.759999999998</v>
      </c>
      <c r="O5520" s="6">
        <v>19817.72</v>
      </c>
      <c r="P5520" t="s">
        <v>25</v>
      </c>
      <c r="Q5520" t="s">
        <v>26</v>
      </c>
      <c r="R5520" s="4">
        <f t="shared" si="258"/>
        <v>0.41533104141465199</v>
      </c>
      <c r="S5520" s="1" t="str">
        <f t="shared" si="259"/>
        <v>May-2026</v>
      </c>
      <c r="T5520" t="str">
        <f t="shared" si="260"/>
        <v>Profit</v>
      </c>
    </row>
    <row r="5521" spans="1:20" x14ac:dyDescent="0.3">
      <c r="A5521" t="s">
        <v>7814</v>
      </c>
      <c r="B5521" s="2">
        <v>45944</v>
      </c>
      <c r="C5521" t="s">
        <v>6500</v>
      </c>
      <c r="D5521" t="s">
        <v>52</v>
      </c>
      <c r="E5521" t="s">
        <v>53</v>
      </c>
      <c r="F5521" t="s">
        <v>65</v>
      </c>
      <c r="G5521" t="s">
        <v>79</v>
      </c>
      <c r="H5521" t="s">
        <v>23</v>
      </c>
      <c r="I5521" t="s">
        <v>36</v>
      </c>
      <c r="J5521">
        <v>4</v>
      </c>
      <c r="K5521">
        <v>14356.85</v>
      </c>
      <c r="L5521">
        <v>0</v>
      </c>
      <c r="M5521" s="6">
        <v>57427.4</v>
      </c>
      <c r="N5521" s="3">
        <v>40357.870000000003</v>
      </c>
      <c r="O5521" s="6">
        <v>17069.53</v>
      </c>
      <c r="P5521" t="s">
        <v>25</v>
      </c>
      <c r="Q5521" t="s">
        <v>26</v>
      </c>
      <c r="R5521" s="4">
        <f t="shared" si="258"/>
        <v>0.29723668492740396</v>
      </c>
      <c r="S5521" s="1" t="str">
        <f t="shared" si="259"/>
        <v>Oct-2025</v>
      </c>
      <c r="T5521" t="str">
        <f t="shared" si="260"/>
        <v>Profit</v>
      </c>
    </row>
    <row r="5522" spans="1:20" x14ac:dyDescent="0.3">
      <c r="A5522" t="s">
        <v>7815</v>
      </c>
      <c r="B5522" s="2">
        <v>45464</v>
      </c>
      <c r="C5522" t="s">
        <v>3988</v>
      </c>
      <c r="D5522" t="s">
        <v>46</v>
      </c>
      <c r="E5522" t="s">
        <v>20</v>
      </c>
      <c r="F5522" t="s">
        <v>21</v>
      </c>
      <c r="G5522" t="s">
        <v>22</v>
      </c>
      <c r="H5522" t="s">
        <v>74</v>
      </c>
      <c r="I5522" t="s">
        <v>91</v>
      </c>
      <c r="J5522">
        <v>2</v>
      </c>
      <c r="K5522">
        <v>11493.16</v>
      </c>
      <c r="L5522">
        <v>0.1</v>
      </c>
      <c r="M5522" s="6">
        <v>20687.689999999999</v>
      </c>
      <c r="N5522" s="3">
        <v>14276.86</v>
      </c>
      <c r="O5522" s="6">
        <v>6410.83</v>
      </c>
      <c r="P5522" t="s">
        <v>31</v>
      </c>
      <c r="Q5522" t="s">
        <v>26</v>
      </c>
      <c r="R5522" s="4">
        <f t="shared" si="258"/>
        <v>0.30988621735921218</v>
      </c>
      <c r="S5522" s="1" t="str">
        <f t="shared" si="259"/>
        <v>Jun-2024</v>
      </c>
      <c r="T5522" t="str">
        <f t="shared" si="260"/>
        <v>Profit</v>
      </c>
    </row>
    <row r="5523" spans="1:20" x14ac:dyDescent="0.3">
      <c r="A5523" t="s">
        <v>7816</v>
      </c>
      <c r="B5523" s="2">
        <v>45301</v>
      </c>
      <c r="C5523" t="s">
        <v>2005</v>
      </c>
      <c r="D5523" t="s">
        <v>19</v>
      </c>
      <c r="E5523" t="s">
        <v>34</v>
      </c>
      <c r="F5523" t="s">
        <v>35</v>
      </c>
      <c r="G5523" t="s">
        <v>79</v>
      </c>
      <c r="H5523" t="s">
        <v>41</v>
      </c>
      <c r="I5523" t="s">
        <v>42</v>
      </c>
      <c r="J5523">
        <v>1</v>
      </c>
      <c r="K5523">
        <v>147.72</v>
      </c>
      <c r="L5523">
        <v>0</v>
      </c>
      <c r="M5523" s="6">
        <v>147.72</v>
      </c>
      <c r="N5523" s="3">
        <v>97.18</v>
      </c>
      <c r="O5523" s="6">
        <v>50.54</v>
      </c>
      <c r="P5523" t="s">
        <v>49</v>
      </c>
      <c r="Q5523" t="s">
        <v>26</v>
      </c>
      <c r="R5523" s="4">
        <f t="shared" si="258"/>
        <v>0.34213376658543188</v>
      </c>
      <c r="S5523" s="1" t="str">
        <f t="shared" si="259"/>
        <v>Jan-2024</v>
      </c>
      <c r="T5523" t="str">
        <f t="shared" si="260"/>
        <v>Profit</v>
      </c>
    </row>
    <row r="5524" spans="1:20" x14ac:dyDescent="0.3">
      <c r="A5524" t="s">
        <v>7817</v>
      </c>
      <c r="B5524" s="2">
        <v>46031</v>
      </c>
      <c r="C5524" t="s">
        <v>2020</v>
      </c>
      <c r="D5524" t="s">
        <v>19</v>
      </c>
      <c r="E5524" t="s">
        <v>20</v>
      </c>
      <c r="F5524" t="s">
        <v>205</v>
      </c>
      <c r="G5524" t="s">
        <v>22</v>
      </c>
      <c r="H5524" t="s">
        <v>41</v>
      </c>
      <c r="I5524" t="s">
        <v>42</v>
      </c>
      <c r="J5524">
        <v>3</v>
      </c>
      <c r="K5524">
        <v>119.62</v>
      </c>
      <c r="L5524">
        <v>0.1</v>
      </c>
      <c r="M5524" s="6">
        <v>322.97000000000003</v>
      </c>
      <c r="N5524" s="3">
        <v>278.29000000000002</v>
      </c>
      <c r="O5524" s="6">
        <v>44.68</v>
      </c>
      <c r="P5524" t="s">
        <v>49</v>
      </c>
      <c r="Q5524" t="s">
        <v>76</v>
      </c>
      <c r="R5524" s="4">
        <f t="shared" si="258"/>
        <v>0.13834102238598012</v>
      </c>
      <c r="S5524" s="1" t="str">
        <f t="shared" si="259"/>
        <v>Jan-2026</v>
      </c>
      <c r="T5524" t="str">
        <f t="shared" si="260"/>
        <v>Profit</v>
      </c>
    </row>
    <row r="5525" spans="1:20" x14ac:dyDescent="0.3">
      <c r="A5525" t="s">
        <v>7818</v>
      </c>
      <c r="B5525" s="2">
        <v>45556</v>
      </c>
      <c r="C5525" t="s">
        <v>2613</v>
      </c>
      <c r="D5525" t="s">
        <v>19</v>
      </c>
      <c r="E5525" t="s">
        <v>39</v>
      </c>
      <c r="F5525" t="s">
        <v>120</v>
      </c>
      <c r="G5525" t="s">
        <v>22</v>
      </c>
      <c r="H5525" t="s">
        <v>74</v>
      </c>
      <c r="I5525" t="s">
        <v>107</v>
      </c>
      <c r="J5525">
        <v>1</v>
      </c>
      <c r="K5525">
        <v>9702.07</v>
      </c>
      <c r="L5525">
        <v>0.1</v>
      </c>
      <c r="M5525" s="6">
        <v>8731.86</v>
      </c>
      <c r="N5525" s="3">
        <v>5763.54</v>
      </c>
      <c r="O5525" s="6">
        <v>2968.32</v>
      </c>
      <c r="P5525" t="s">
        <v>49</v>
      </c>
      <c r="Q5525" t="s">
        <v>26</v>
      </c>
      <c r="R5525" s="4">
        <f t="shared" si="258"/>
        <v>0.33994131834454516</v>
      </c>
      <c r="S5525" s="1" t="str">
        <f t="shared" si="259"/>
        <v>Sep-2024</v>
      </c>
      <c r="T5525" t="str">
        <f t="shared" si="260"/>
        <v>Profit</v>
      </c>
    </row>
    <row r="5526" spans="1:20" x14ac:dyDescent="0.3">
      <c r="A5526" t="s">
        <v>7819</v>
      </c>
      <c r="B5526" s="2">
        <v>45729</v>
      </c>
      <c r="C5526" t="s">
        <v>479</v>
      </c>
      <c r="D5526" t="s">
        <v>19</v>
      </c>
      <c r="E5526" t="s">
        <v>53</v>
      </c>
      <c r="F5526" t="s">
        <v>65</v>
      </c>
      <c r="G5526" t="s">
        <v>22</v>
      </c>
      <c r="H5526" t="s">
        <v>74</v>
      </c>
      <c r="I5526" t="s">
        <v>137</v>
      </c>
      <c r="J5526">
        <v>4</v>
      </c>
      <c r="K5526">
        <v>20259.990000000002</v>
      </c>
      <c r="L5526">
        <v>0.1</v>
      </c>
      <c r="M5526" s="6">
        <v>72935.960000000006</v>
      </c>
      <c r="N5526" s="3">
        <v>65196.53</v>
      </c>
      <c r="O5526" s="6">
        <v>7739.43</v>
      </c>
      <c r="P5526" t="s">
        <v>43</v>
      </c>
      <c r="Q5526" t="s">
        <v>26</v>
      </c>
      <c r="R5526" s="4">
        <f t="shared" si="258"/>
        <v>0.10611267747761186</v>
      </c>
      <c r="S5526" s="1" t="str">
        <f t="shared" si="259"/>
        <v>Mar-2025</v>
      </c>
      <c r="T5526" t="str">
        <f t="shared" si="260"/>
        <v>Profit</v>
      </c>
    </row>
    <row r="5527" spans="1:20" x14ac:dyDescent="0.3">
      <c r="A5527" t="s">
        <v>7820</v>
      </c>
      <c r="B5527" s="2">
        <v>46051</v>
      </c>
      <c r="C5527" t="s">
        <v>7821</v>
      </c>
      <c r="D5527" t="s">
        <v>46</v>
      </c>
      <c r="E5527" t="s">
        <v>58</v>
      </c>
      <c r="F5527" t="s">
        <v>339</v>
      </c>
      <c r="G5527" t="s">
        <v>29</v>
      </c>
      <c r="H5527" t="s">
        <v>74</v>
      </c>
      <c r="I5527" t="s">
        <v>91</v>
      </c>
      <c r="J5527">
        <v>3</v>
      </c>
      <c r="K5527">
        <v>12990.45</v>
      </c>
      <c r="L5527">
        <v>0.1</v>
      </c>
      <c r="M5527" s="6">
        <v>35074.22</v>
      </c>
      <c r="N5527" s="3">
        <v>28743.71</v>
      </c>
      <c r="O5527" s="6">
        <v>6330.51</v>
      </c>
      <c r="P5527" t="s">
        <v>25</v>
      </c>
      <c r="Q5527" t="s">
        <v>26</v>
      </c>
      <c r="R5527" s="4">
        <f t="shared" si="258"/>
        <v>0.18048897452316831</v>
      </c>
      <c r="S5527" s="1" t="str">
        <f t="shared" si="259"/>
        <v>Jan-2026</v>
      </c>
      <c r="T5527" t="str">
        <f t="shared" si="260"/>
        <v>Profit</v>
      </c>
    </row>
    <row r="5528" spans="1:20" x14ac:dyDescent="0.3">
      <c r="A5528" t="s">
        <v>7822</v>
      </c>
      <c r="B5528" s="2">
        <v>45538</v>
      </c>
      <c r="C5528" t="s">
        <v>5400</v>
      </c>
      <c r="D5528" t="s">
        <v>52</v>
      </c>
      <c r="E5528" t="s">
        <v>39</v>
      </c>
      <c r="F5528" t="s">
        <v>120</v>
      </c>
      <c r="G5528" t="s">
        <v>22</v>
      </c>
      <c r="H5528" t="s">
        <v>23</v>
      </c>
      <c r="I5528" t="s">
        <v>36</v>
      </c>
      <c r="J5528">
        <v>4</v>
      </c>
      <c r="K5528">
        <v>7855.29</v>
      </c>
      <c r="L5528">
        <v>0.2</v>
      </c>
      <c r="M5528" s="6">
        <v>25136.93</v>
      </c>
      <c r="N5528" s="3">
        <v>16621.12</v>
      </c>
      <c r="O5528" s="6">
        <v>8515.81</v>
      </c>
      <c r="P5528" t="s">
        <v>70</v>
      </c>
      <c r="Q5528" t="s">
        <v>26</v>
      </c>
      <c r="R5528" s="4">
        <f t="shared" si="258"/>
        <v>0.33877685142935116</v>
      </c>
      <c r="S5528" s="1" t="str">
        <f t="shared" si="259"/>
        <v>Sep-2024</v>
      </c>
      <c r="T5528" t="str">
        <f t="shared" si="260"/>
        <v>Profit</v>
      </c>
    </row>
    <row r="5529" spans="1:20" x14ac:dyDescent="0.3">
      <c r="A5529" t="s">
        <v>7823</v>
      </c>
      <c r="B5529" s="2">
        <v>45958</v>
      </c>
      <c r="C5529" t="s">
        <v>3672</v>
      </c>
      <c r="D5529" t="s">
        <v>19</v>
      </c>
      <c r="E5529" t="s">
        <v>34</v>
      </c>
      <c r="F5529" t="s">
        <v>90</v>
      </c>
      <c r="G5529" t="s">
        <v>79</v>
      </c>
      <c r="H5529" t="s">
        <v>41</v>
      </c>
      <c r="I5529" t="s">
        <v>48</v>
      </c>
      <c r="J5529">
        <v>5</v>
      </c>
      <c r="K5529">
        <v>173.93</v>
      </c>
      <c r="L5529">
        <v>0.05</v>
      </c>
      <c r="M5529" s="6">
        <v>826.17</v>
      </c>
      <c r="N5529" s="3">
        <v>709.8</v>
      </c>
      <c r="O5529" s="6">
        <v>116.37</v>
      </c>
      <c r="P5529" t="s">
        <v>70</v>
      </c>
      <c r="Q5529" t="s">
        <v>26</v>
      </c>
      <c r="R5529" s="4">
        <f t="shared" si="258"/>
        <v>0.14085478775554669</v>
      </c>
      <c r="S5529" s="1" t="str">
        <f t="shared" si="259"/>
        <v>Oct-2025</v>
      </c>
      <c r="T5529" t="str">
        <f t="shared" si="260"/>
        <v>Profit</v>
      </c>
    </row>
    <row r="5530" spans="1:20" x14ac:dyDescent="0.3">
      <c r="A5530" t="s">
        <v>7824</v>
      </c>
      <c r="B5530" s="2">
        <v>45837</v>
      </c>
      <c r="C5530" t="s">
        <v>6302</v>
      </c>
      <c r="D5530" t="s">
        <v>19</v>
      </c>
      <c r="E5530" t="s">
        <v>39</v>
      </c>
      <c r="F5530" t="s">
        <v>146</v>
      </c>
      <c r="G5530" t="s">
        <v>79</v>
      </c>
      <c r="H5530" t="s">
        <v>23</v>
      </c>
      <c r="I5530" t="s">
        <v>36</v>
      </c>
      <c r="J5530">
        <v>1</v>
      </c>
      <c r="K5530">
        <v>18895.849999999999</v>
      </c>
      <c r="L5530">
        <v>0</v>
      </c>
      <c r="M5530" s="6">
        <v>18895.849999999999</v>
      </c>
      <c r="N5530" s="3">
        <v>11446.83</v>
      </c>
      <c r="O5530" s="6">
        <v>7449.02</v>
      </c>
      <c r="P5530" t="s">
        <v>31</v>
      </c>
      <c r="Q5530" t="s">
        <v>26</v>
      </c>
      <c r="R5530" s="4">
        <f t="shared" si="258"/>
        <v>0.39421460267730751</v>
      </c>
      <c r="S5530" s="1" t="str">
        <f t="shared" si="259"/>
        <v>Jun-2025</v>
      </c>
      <c r="T5530" t="str">
        <f t="shared" si="260"/>
        <v>Profit</v>
      </c>
    </row>
    <row r="5531" spans="1:20" x14ac:dyDescent="0.3">
      <c r="A5531" t="s">
        <v>7825</v>
      </c>
      <c r="B5531" s="2">
        <v>45790</v>
      </c>
      <c r="C5531" t="s">
        <v>204</v>
      </c>
      <c r="D5531" t="s">
        <v>19</v>
      </c>
      <c r="E5531" t="s">
        <v>58</v>
      </c>
      <c r="F5531" t="s">
        <v>68</v>
      </c>
      <c r="G5531" t="s">
        <v>22</v>
      </c>
      <c r="H5531" t="s">
        <v>74</v>
      </c>
      <c r="I5531" t="s">
        <v>91</v>
      </c>
      <c r="J5531">
        <v>2</v>
      </c>
      <c r="K5531">
        <v>17415.16</v>
      </c>
      <c r="L5531">
        <v>0.1</v>
      </c>
      <c r="M5531" s="6">
        <v>31347.29</v>
      </c>
      <c r="N5531" s="3">
        <v>26057.57</v>
      </c>
      <c r="O5531" s="6">
        <v>5289.72</v>
      </c>
      <c r="P5531" t="s">
        <v>43</v>
      </c>
      <c r="Q5531" t="s">
        <v>26</v>
      </c>
      <c r="R5531" s="4">
        <f t="shared" si="258"/>
        <v>0.1687456874262496</v>
      </c>
      <c r="S5531" s="1" t="str">
        <f t="shared" si="259"/>
        <v>May-2025</v>
      </c>
      <c r="T5531" t="str">
        <f t="shared" si="260"/>
        <v>Profit</v>
      </c>
    </row>
    <row r="5532" spans="1:20" x14ac:dyDescent="0.3">
      <c r="A5532" t="s">
        <v>7826</v>
      </c>
      <c r="B5532" s="2">
        <v>45420</v>
      </c>
      <c r="C5532" t="s">
        <v>1600</v>
      </c>
      <c r="D5532" t="s">
        <v>46</v>
      </c>
      <c r="E5532" t="s">
        <v>34</v>
      </c>
      <c r="F5532" t="s">
        <v>110</v>
      </c>
      <c r="G5532" t="s">
        <v>22</v>
      </c>
      <c r="H5532" t="s">
        <v>23</v>
      </c>
      <c r="I5532" t="s">
        <v>59</v>
      </c>
      <c r="J5532">
        <v>5</v>
      </c>
      <c r="K5532">
        <v>1481.4</v>
      </c>
      <c r="L5532">
        <v>0.05</v>
      </c>
      <c r="M5532" s="6">
        <v>7036.65</v>
      </c>
      <c r="N5532" s="3">
        <v>5304.04</v>
      </c>
      <c r="O5532" s="6">
        <v>1732.61</v>
      </c>
      <c r="P5532" t="s">
        <v>70</v>
      </c>
      <c r="Q5532" t="s">
        <v>26</v>
      </c>
      <c r="R5532" s="4">
        <f t="shared" si="258"/>
        <v>0.2462265424598353</v>
      </c>
      <c r="S5532" s="1" t="str">
        <f t="shared" si="259"/>
        <v>May-2024</v>
      </c>
      <c r="T5532" t="str">
        <f t="shared" si="260"/>
        <v>Profit</v>
      </c>
    </row>
    <row r="5533" spans="1:20" x14ac:dyDescent="0.3">
      <c r="A5533" t="s">
        <v>7827</v>
      </c>
      <c r="B5533" s="2">
        <v>45963</v>
      </c>
      <c r="C5533" t="s">
        <v>7828</v>
      </c>
      <c r="D5533" t="s">
        <v>52</v>
      </c>
      <c r="E5533" t="s">
        <v>53</v>
      </c>
      <c r="F5533" t="s">
        <v>90</v>
      </c>
      <c r="G5533" t="s">
        <v>29</v>
      </c>
      <c r="H5533" t="s">
        <v>74</v>
      </c>
      <c r="I5533" t="s">
        <v>107</v>
      </c>
      <c r="J5533">
        <v>3</v>
      </c>
      <c r="K5533">
        <v>12046.25</v>
      </c>
      <c r="L5533">
        <v>0.1</v>
      </c>
      <c r="M5533" s="6">
        <v>32524.880000000001</v>
      </c>
      <c r="N5533" s="3">
        <v>25284.43</v>
      </c>
      <c r="O5533" s="6">
        <v>7240.45</v>
      </c>
      <c r="P5533" t="s">
        <v>49</v>
      </c>
      <c r="Q5533" t="s">
        <v>26</v>
      </c>
      <c r="R5533" s="4">
        <f t="shared" si="258"/>
        <v>0.22261265837106853</v>
      </c>
      <c r="S5533" s="1" t="str">
        <f t="shared" si="259"/>
        <v>Nov-2025</v>
      </c>
      <c r="T5533" t="str">
        <f t="shared" si="260"/>
        <v>Profit</v>
      </c>
    </row>
    <row r="5534" spans="1:20" x14ac:dyDescent="0.3">
      <c r="A5534" t="s">
        <v>7829</v>
      </c>
      <c r="B5534" s="2">
        <v>45892</v>
      </c>
      <c r="C5534" t="s">
        <v>4054</v>
      </c>
      <c r="D5534" t="s">
        <v>19</v>
      </c>
      <c r="E5534" t="s">
        <v>34</v>
      </c>
      <c r="F5534" t="s">
        <v>73</v>
      </c>
      <c r="G5534" t="s">
        <v>29</v>
      </c>
      <c r="H5534" t="s">
        <v>41</v>
      </c>
      <c r="I5534" t="s">
        <v>62</v>
      </c>
      <c r="J5534">
        <v>2</v>
      </c>
      <c r="K5534">
        <v>449.45</v>
      </c>
      <c r="L5534">
        <v>0.2</v>
      </c>
      <c r="M5534" s="6">
        <v>719.12</v>
      </c>
      <c r="N5534" s="3">
        <v>671.09</v>
      </c>
      <c r="O5534" s="6">
        <v>48.03</v>
      </c>
      <c r="P5534" t="s">
        <v>43</v>
      </c>
      <c r="Q5534" t="s">
        <v>26</v>
      </c>
      <c r="R5534" s="4">
        <f t="shared" si="258"/>
        <v>6.6789965513405269E-2</v>
      </c>
      <c r="S5534" s="1" t="str">
        <f t="shared" si="259"/>
        <v>Aug-2025</v>
      </c>
      <c r="T5534" t="str">
        <f t="shared" si="260"/>
        <v>Profit</v>
      </c>
    </row>
    <row r="5535" spans="1:20" x14ac:dyDescent="0.3">
      <c r="A5535" t="s">
        <v>7830</v>
      </c>
      <c r="B5535" s="2">
        <v>45896</v>
      </c>
      <c r="C5535" t="s">
        <v>1595</v>
      </c>
      <c r="D5535" t="s">
        <v>46</v>
      </c>
      <c r="E5535" t="s">
        <v>53</v>
      </c>
      <c r="F5535" t="s">
        <v>54</v>
      </c>
      <c r="G5535" t="s">
        <v>79</v>
      </c>
      <c r="H5535" t="s">
        <v>23</v>
      </c>
      <c r="I5535" t="s">
        <v>36</v>
      </c>
      <c r="J5535">
        <v>4</v>
      </c>
      <c r="K5535">
        <v>22457.37</v>
      </c>
      <c r="L5535">
        <v>0.15</v>
      </c>
      <c r="M5535" s="6">
        <v>76355.06</v>
      </c>
      <c r="N5535" s="3">
        <v>68998.960000000006</v>
      </c>
      <c r="O5535" s="6">
        <v>7356.1</v>
      </c>
      <c r="P5535" t="s">
        <v>31</v>
      </c>
      <c r="Q5535" t="s">
        <v>26</v>
      </c>
      <c r="R5535" s="4">
        <f t="shared" si="258"/>
        <v>9.6340700930625953E-2</v>
      </c>
      <c r="S5535" s="1" t="str">
        <f t="shared" si="259"/>
        <v>Aug-2025</v>
      </c>
      <c r="T5535" t="str">
        <f t="shared" si="260"/>
        <v>Profit</v>
      </c>
    </row>
    <row r="5536" spans="1:20" x14ac:dyDescent="0.3">
      <c r="A5536" t="s">
        <v>7831</v>
      </c>
      <c r="B5536" s="2">
        <v>45618</v>
      </c>
      <c r="C5536" t="s">
        <v>279</v>
      </c>
      <c r="D5536" t="s">
        <v>19</v>
      </c>
      <c r="E5536" t="s">
        <v>39</v>
      </c>
      <c r="F5536" t="s">
        <v>120</v>
      </c>
      <c r="G5536" t="s">
        <v>22</v>
      </c>
      <c r="H5536" t="s">
        <v>41</v>
      </c>
      <c r="I5536" t="s">
        <v>48</v>
      </c>
      <c r="J5536">
        <v>4</v>
      </c>
      <c r="K5536">
        <v>126.63</v>
      </c>
      <c r="L5536">
        <v>0.2</v>
      </c>
      <c r="M5536" s="6">
        <v>405.22</v>
      </c>
      <c r="N5536" s="3">
        <v>387.9</v>
      </c>
      <c r="O5536" s="6">
        <v>17.32</v>
      </c>
      <c r="P5536" t="s">
        <v>43</v>
      </c>
      <c r="Q5536" t="s">
        <v>26</v>
      </c>
      <c r="R5536" s="4">
        <f t="shared" si="258"/>
        <v>4.2742214105917768E-2</v>
      </c>
      <c r="S5536" s="1" t="str">
        <f t="shared" si="259"/>
        <v>Nov-2024</v>
      </c>
      <c r="T5536" t="str">
        <f t="shared" si="260"/>
        <v>Profit</v>
      </c>
    </row>
    <row r="5537" spans="1:20" x14ac:dyDescent="0.3">
      <c r="A5537" t="s">
        <v>7832</v>
      </c>
      <c r="B5537" s="2">
        <v>46044</v>
      </c>
      <c r="C5537" t="s">
        <v>675</v>
      </c>
      <c r="D5537" t="s">
        <v>52</v>
      </c>
      <c r="E5537" t="s">
        <v>39</v>
      </c>
      <c r="F5537" t="s">
        <v>47</v>
      </c>
      <c r="G5537" t="s">
        <v>22</v>
      </c>
      <c r="H5537" t="s">
        <v>74</v>
      </c>
      <c r="I5537" t="s">
        <v>107</v>
      </c>
      <c r="J5537">
        <v>2</v>
      </c>
      <c r="K5537">
        <v>9510.0300000000007</v>
      </c>
      <c r="L5537">
        <v>0.05</v>
      </c>
      <c r="M5537" s="6">
        <v>18069.060000000001</v>
      </c>
      <c r="N5537" s="3">
        <v>10618.28</v>
      </c>
      <c r="O5537" s="6">
        <v>7450.78</v>
      </c>
      <c r="P5537" t="s">
        <v>70</v>
      </c>
      <c r="Q5537" t="s">
        <v>26</v>
      </c>
      <c r="R5537" s="4">
        <f t="shared" si="258"/>
        <v>0.41235017206207736</v>
      </c>
      <c r="S5537" s="1" t="str">
        <f t="shared" si="259"/>
        <v>Jan-2026</v>
      </c>
      <c r="T5537" t="str">
        <f t="shared" si="260"/>
        <v>Profit</v>
      </c>
    </row>
    <row r="5538" spans="1:20" x14ac:dyDescent="0.3">
      <c r="A5538" t="s">
        <v>7833</v>
      </c>
      <c r="B5538" s="2">
        <v>46126</v>
      </c>
      <c r="C5538" t="s">
        <v>2741</v>
      </c>
      <c r="D5538" t="s">
        <v>46</v>
      </c>
      <c r="E5538" t="s">
        <v>53</v>
      </c>
      <c r="F5538" t="s">
        <v>97</v>
      </c>
      <c r="G5538" t="s">
        <v>79</v>
      </c>
      <c r="H5538" t="s">
        <v>23</v>
      </c>
      <c r="I5538" t="s">
        <v>24</v>
      </c>
      <c r="J5538">
        <v>1</v>
      </c>
      <c r="K5538">
        <v>84045.94</v>
      </c>
      <c r="L5538">
        <v>0.2</v>
      </c>
      <c r="M5538" s="6">
        <v>67236.75</v>
      </c>
      <c r="N5538" s="3">
        <v>53636.36</v>
      </c>
      <c r="O5538" s="6">
        <v>13600.39</v>
      </c>
      <c r="P5538" t="s">
        <v>31</v>
      </c>
      <c r="Q5538" t="s">
        <v>26</v>
      </c>
      <c r="R5538" s="4">
        <f t="shared" si="258"/>
        <v>0.20227613619040183</v>
      </c>
      <c r="S5538" s="1" t="str">
        <f t="shared" si="259"/>
        <v>Apr-2026</v>
      </c>
      <c r="T5538" t="str">
        <f t="shared" si="260"/>
        <v>Profit</v>
      </c>
    </row>
    <row r="5539" spans="1:20" x14ac:dyDescent="0.3">
      <c r="A5539" t="s">
        <v>7834</v>
      </c>
      <c r="B5539" s="2">
        <v>46271</v>
      </c>
      <c r="C5539" t="s">
        <v>2811</v>
      </c>
      <c r="D5539" t="s">
        <v>19</v>
      </c>
      <c r="E5539" t="s">
        <v>20</v>
      </c>
      <c r="F5539" t="s">
        <v>205</v>
      </c>
      <c r="G5539" t="s">
        <v>79</v>
      </c>
      <c r="H5539" t="s">
        <v>23</v>
      </c>
      <c r="I5539" t="s">
        <v>59</v>
      </c>
      <c r="J5539">
        <v>3</v>
      </c>
      <c r="K5539">
        <v>952.96</v>
      </c>
      <c r="L5539">
        <v>0.1</v>
      </c>
      <c r="M5539" s="6">
        <v>2572.9899999999998</v>
      </c>
      <c r="N5539" s="3">
        <v>1895.19</v>
      </c>
      <c r="O5539" s="6">
        <v>677.8</v>
      </c>
      <c r="P5539" t="s">
        <v>70</v>
      </c>
      <c r="Q5539" t="s">
        <v>26</v>
      </c>
      <c r="R5539" s="4">
        <f t="shared" si="258"/>
        <v>0.26342892898923043</v>
      </c>
      <c r="S5539" s="1" t="str">
        <f t="shared" si="259"/>
        <v>Sep-2026</v>
      </c>
      <c r="T5539" t="str">
        <f t="shared" si="260"/>
        <v>Profit</v>
      </c>
    </row>
    <row r="5540" spans="1:20" x14ac:dyDescent="0.3">
      <c r="A5540" t="s">
        <v>7835</v>
      </c>
      <c r="B5540" s="2">
        <v>45695</v>
      </c>
      <c r="C5540" t="s">
        <v>1666</v>
      </c>
      <c r="D5540" t="s">
        <v>46</v>
      </c>
      <c r="E5540" t="s">
        <v>58</v>
      </c>
      <c r="F5540" t="s">
        <v>129</v>
      </c>
      <c r="G5540" t="s">
        <v>22</v>
      </c>
      <c r="H5540" t="s">
        <v>23</v>
      </c>
      <c r="I5540" t="s">
        <v>24</v>
      </c>
      <c r="J5540">
        <v>3</v>
      </c>
      <c r="K5540">
        <v>44276.34</v>
      </c>
      <c r="L5540">
        <v>0.05</v>
      </c>
      <c r="M5540" s="6">
        <v>126187.57</v>
      </c>
      <c r="N5540" s="3">
        <v>88107.26</v>
      </c>
      <c r="O5540" s="6">
        <v>38080.31</v>
      </c>
      <c r="P5540" t="s">
        <v>49</v>
      </c>
      <c r="Q5540" t="s">
        <v>26</v>
      </c>
      <c r="R5540" s="4">
        <f t="shared" si="258"/>
        <v>0.30177544428504327</v>
      </c>
      <c r="S5540" s="1" t="str">
        <f t="shared" si="259"/>
        <v>Feb-2025</v>
      </c>
      <c r="T5540" t="str">
        <f t="shared" si="260"/>
        <v>Profit</v>
      </c>
    </row>
    <row r="5541" spans="1:20" x14ac:dyDescent="0.3">
      <c r="A5541" t="s">
        <v>7836</v>
      </c>
      <c r="B5541" s="2">
        <v>45920</v>
      </c>
      <c r="C5541" t="s">
        <v>1543</v>
      </c>
      <c r="D5541" t="s">
        <v>46</v>
      </c>
      <c r="E5541" t="s">
        <v>58</v>
      </c>
      <c r="F5541" t="s">
        <v>104</v>
      </c>
      <c r="G5541" t="s">
        <v>22</v>
      </c>
      <c r="H5541" t="s">
        <v>74</v>
      </c>
      <c r="I5541" t="s">
        <v>137</v>
      </c>
      <c r="J5541">
        <v>6</v>
      </c>
      <c r="K5541">
        <v>22919.48</v>
      </c>
      <c r="L5541">
        <v>0.1</v>
      </c>
      <c r="M5541" s="6">
        <v>123765.19</v>
      </c>
      <c r="N5541" s="3">
        <v>93826.47</v>
      </c>
      <c r="O5541" s="6">
        <v>29938.720000000001</v>
      </c>
      <c r="P5541" t="s">
        <v>25</v>
      </c>
      <c r="Q5541" t="s">
        <v>26</v>
      </c>
      <c r="R5541" s="4">
        <f t="shared" si="258"/>
        <v>0.24189935796971671</v>
      </c>
      <c r="S5541" s="1" t="str">
        <f t="shared" si="259"/>
        <v>Sep-2025</v>
      </c>
      <c r="T5541" t="str">
        <f t="shared" si="260"/>
        <v>Profit</v>
      </c>
    </row>
    <row r="5542" spans="1:20" x14ac:dyDescent="0.3">
      <c r="A5542" t="s">
        <v>7837</v>
      </c>
      <c r="B5542" s="2">
        <v>45897</v>
      </c>
      <c r="C5542" t="s">
        <v>1393</v>
      </c>
      <c r="D5542" t="s">
        <v>19</v>
      </c>
      <c r="E5542" t="s">
        <v>20</v>
      </c>
      <c r="F5542" t="s">
        <v>205</v>
      </c>
      <c r="G5542" t="s">
        <v>22</v>
      </c>
      <c r="H5542" t="s">
        <v>23</v>
      </c>
      <c r="I5542" t="s">
        <v>69</v>
      </c>
      <c r="J5542">
        <v>1</v>
      </c>
      <c r="K5542">
        <v>20781.64</v>
      </c>
      <c r="L5542">
        <v>0.15</v>
      </c>
      <c r="M5542" s="6">
        <v>17664.39</v>
      </c>
      <c r="N5542" s="3">
        <v>14815.04</v>
      </c>
      <c r="O5542" s="6">
        <v>2849.35</v>
      </c>
      <c r="P5542" t="s">
        <v>31</v>
      </c>
      <c r="Q5542" t="s">
        <v>26</v>
      </c>
      <c r="R5542" s="4">
        <f t="shared" si="258"/>
        <v>0.16130474927240623</v>
      </c>
      <c r="S5542" s="1" t="str">
        <f t="shared" si="259"/>
        <v>Aug-2025</v>
      </c>
      <c r="T5542" t="str">
        <f t="shared" si="260"/>
        <v>Profit</v>
      </c>
    </row>
    <row r="5543" spans="1:20" x14ac:dyDescent="0.3">
      <c r="A5543" t="s">
        <v>7838</v>
      </c>
      <c r="B5543" s="2">
        <v>45966</v>
      </c>
      <c r="C5543" t="s">
        <v>710</v>
      </c>
      <c r="D5543" t="s">
        <v>46</v>
      </c>
      <c r="E5543" t="s">
        <v>20</v>
      </c>
      <c r="F5543" t="s">
        <v>21</v>
      </c>
      <c r="G5543" t="s">
        <v>29</v>
      </c>
      <c r="H5543" t="s">
        <v>23</v>
      </c>
      <c r="I5543" t="s">
        <v>36</v>
      </c>
      <c r="J5543">
        <v>4</v>
      </c>
      <c r="K5543">
        <v>20902.22</v>
      </c>
      <c r="L5543">
        <v>0.15</v>
      </c>
      <c r="M5543" s="6">
        <v>71067.55</v>
      </c>
      <c r="N5543" s="3">
        <v>58589.279999999999</v>
      </c>
      <c r="O5543" s="6">
        <v>12478.27</v>
      </c>
      <c r="P5543" t="s">
        <v>43</v>
      </c>
      <c r="Q5543" t="s">
        <v>26</v>
      </c>
      <c r="R5543" s="4">
        <f t="shared" si="258"/>
        <v>0.17558323032101147</v>
      </c>
      <c r="S5543" s="1" t="str">
        <f t="shared" si="259"/>
        <v>Nov-2025</v>
      </c>
      <c r="T5543" t="str">
        <f t="shared" si="260"/>
        <v>Profit</v>
      </c>
    </row>
    <row r="5544" spans="1:20" x14ac:dyDescent="0.3">
      <c r="A5544" t="s">
        <v>7839</v>
      </c>
      <c r="B5544" s="2">
        <v>45902</v>
      </c>
      <c r="C5544" t="s">
        <v>4922</v>
      </c>
      <c r="D5544" t="s">
        <v>19</v>
      </c>
      <c r="E5544" t="s">
        <v>53</v>
      </c>
      <c r="F5544" t="s">
        <v>54</v>
      </c>
      <c r="G5544" t="s">
        <v>22</v>
      </c>
      <c r="H5544" t="s">
        <v>41</v>
      </c>
      <c r="I5544" t="s">
        <v>134</v>
      </c>
      <c r="J5544">
        <v>2</v>
      </c>
      <c r="K5544">
        <v>332.35</v>
      </c>
      <c r="L5544">
        <v>0.25</v>
      </c>
      <c r="M5544" s="6">
        <v>498.53</v>
      </c>
      <c r="N5544" s="3">
        <v>526.34</v>
      </c>
      <c r="O5544" s="6">
        <v>-27.81</v>
      </c>
      <c r="P5544" t="s">
        <v>70</v>
      </c>
      <c r="Q5544" t="s">
        <v>26</v>
      </c>
      <c r="R5544" s="4">
        <f t="shared" si="258"/>
        <v>-5.5784004974625399E-2</v>
      </c>
      <c r="S5544" s="1" t="str">
        <f t="shared" si="259"/>
        <v>Sep-2025</v>
      </c>
      <c r="T5544" t="str">
        <f t="shared" si="260"/>
        <v>Loss</v>
      </c>
    </row>
    <row r="5545" spans="1:20" x14ac:dyDescent="0.3">
      <c r="A5545" t="s">
        <v>7840</v>
      </c>
      <c r="B5545" s="2">
        <v>45916</v>
      </c>
      <c r="C5545" t="s">
        <v>7130</v>
      </c>
      <c r="D5545" t="s">
        <v>52</v>
      </c>
      <c r="E5545" t="s">
        <v>53</v>
      </c>
      <c r="F5545" t="s">
        <v>90</v>
      </c>
      <c r="G5545" t="s">
        <v>29</v>
      </c>
      <c r="H5545" t="s">
        <v>41</v>
      </c>
      <c r="I5545" t="s">
        <v>62</v>
      </c>
      <c r="J5545">
        <v>1</v>
      </c>
      <c r="K5545">
        <v>519.95000000000005</v>
      </c>
      <c r="L5545">
        <v>0.15</v>
      </c>
      <c r="M5545" s="6">
        <v>441.96</v>
      </c>
      <c r="N5545" s="3">
        <v>379.8</v>
      </c>
      <c r="O5545" s="6">
        <v>62.16</v>
      </c>
      <c r="P5545" t="s">
        <v>70</v>
      </c>
      <c r="Q5545" t="s">
        <v>26</v>
      </c>
      <c r="R5545" s="4">
        <f t="shared" si="258"/>
        <v>0.14064621232690741</v>
      </c>
      <c r="S5545" s="1" t="str">
        <f t="shared" si="259"/>
        <v>Sep-2025</v>
      </c>
      <c r="T5545" t="str">
        <f t="shared" si="260"/>
        <v>Profit</v>
      </c>
    </row>
    <row r="5546" spans="1:20" x14ac:dyDescent="0.3">
      <c r="A5546" t="s">
        <v>7841</v>
      </c>
      <c r="B5546" s="2">
        <v>45650</v>
      </c>
      <c r="C5546" t="s">
        <v>661</v>
      </c>
      <c r="D5546" t="s">
        <v>46</v>
      </c>
      <c r="E5546" t="s">
        <v>20</v>
      </c>
      <c r="F5546" t="s">
        <v>205</v>
      </c>
      <c r="G5546" t="s">
        <v>22</v>
      </c>
      <c r="H5546" t="s">
        <v>41</v>
      </c>
      <c r="I5546" t="s">
        <v>62</v>
      </c>
      <c r="J5546">
        <v>2</v>
      </c>
      <c r="K5546">
        <v>226.23</v>
      </c>
      <c r="L5546">
        <v>0.05</v>
      </c>
      <c r="M5546" s="6">
        <v>429.84</v>
      </c>
      <c r="N5546" s="3">
        <v>240.54</v>
      </c>
      <c r="O5546" s="6">
        <v>189.3</v>
      </c>
      <c r="P5546" t="s">
        <v>70</v>
      </c>
      <c r="Q5546" t="s">
        <v>26</v>
      </c>
      <c r="R5546" s="4">
        <f t="shared" si="258"/>
        <v>0.44039642657733113</v>
      </c>
      <c r="S5546" s="1" t="str">
        <f t="shared" si="259"/>
        <v>Dec-2024</v>
      </c>
      <c r="T5546" t="str">
        <f t="shared" si="260"/>
        <v>Profit</v>
      </c>
    </row>
    <row r="5547" spans="1:20" x14ac:dyDescent="0.3">
      <c r="A5547" t="s">
        <v>7842</v>
      </c>
      <c r="B5547" s="2">
        <v>45894</v>
      </c>
      <c r="C5547" t="s">
        <v>403</v>
      </c>
      <c r="D5547" t="s">
        <v>46</v>
      </c>
      <c r="E5547" t="s">
        <v>53</v>
      </c>
      <c r="F5547" t="s">
        <v>97</v>
      </c>
      <c r="G5547" t="s">
        <v>79</v>
      </c>
      <c r="H5547" t="s">
        <v>41</v>
      </c>
      <c r="I5547" t="s">
        <v>125</v>
      </c>
      <c r="J5547">
        <v>1</v>
      </c>
      <c r="K5547">
        <v>139.86000000000001</v>
      </c>
      <c r="L5547">
        <v>0.1</v>
      </c>
      <c r="M5547" s="6">
        <v>125.87</v>
      </c>
      <c r="N5547" s="3">
        <v>107.55</v>
      </c>
      <c r="O5547" s="6">
        <v>18.32</v>
      </c>
      <c r="P5547" t="s">
        <v>43</v>
      </c>
      <c r="Q5547" t="s">
        <v>26</v>
      </c>
      <c r="R5547" s="4">
        <f t="shared" si="258"/>
        <v>0.14554699292921267</v>
      </c>
      <c r="S5547" s="1" t="str">
        <f t="shared" si="259"/>
        <v>Aug-2025</v>
      </c>
      <c r="T5547" t="str">
        <f t="shared" si="260"/>
        <v>Profit</v>
      </c>
    </row>
    <row r="5548" spans="1:20" x14ac:dyDescent="0.3">
      <c r="A5548" t="s">
        <v>7843</v>
      </c>
      <c r="B5548" s="2">
        <v>46149</v>
      </c>
      <c r="C5548" t="s">
        <v>4421</v>
      </c>
      <c r="D5548" t="s">
        <v>19</v>
      </c>
      <c r="E5548" t="s">
        <v>20</v>
      </c>
      <c r="F5548" t="s">
        <v>99</v>
      </c>
      <c r="G5548" t="s">
        <v>29</v>
      </c>
      <c r="H5548" t="s">
        <v>23</v>
      </c>
      <c r="I5548" t="s">
        <v>36</v>
      </c>
      <c r="J5548">
        <v>1</v>
      </c>
      <c r="K5548">
        <v>22277.5</v>
      </c>
      <c r="L5548">
        <v>0.25</v>
      </c>
      <c r="M5548" s="6">
        <v>16708.12</v>
      </c>
      <c r="N5548" s="3">
        <v>13857.5</v>
      </c>
      <c r="O5548" s="6">
        <v>2850.62</v>
      </c>
      <c r="P5548" t="s">
        <v>49</v>
      </c>
      <c r="Q5548" t="s">
        <v>26</v>
      </c>
      <c r="R5548" s="4">
        <f t="shared" si="258"/>
        <v>0.17061285171521393</v>
      </c>
      <c r="S5548" s="1" t="str">
        <f t="shared" si="259"/>
        <v>May-2026</v>
      </c>
      <c r="T5548" t="str">
        <f t="shared" si="260"/>
        <v>Profit</v>
      </c>
    </row>
    <row r="5549" spans="1:20" x14ac:dyDescent="0.3">
      <c r="A5549" t="s">
        <v>7844</v>
      </c>
      <c r="B5549" s="2">
        <v>46009</v>
      </c>
      <c r="C5549" t="s">
        <v>5966</v>
      </c>
      <c r="D5549" t="s">
        <v>19</v>
      </c>
      <c r="E5549" t="s">
        <v>53</v>
      </c>
      <c r="F5549" t="s">
        <v>65</v>
      </c>
      <c r="G5549" t="s">
        <v>22</v>
      </c>
      <c r="H5549" t="s">
        <v>23</v>
      </c>
      <c r="I5549" t="s">
        <v>24</v>
      </c>
      <c r="J5549">
        <v>2</v>
      </c>
      <c r="K5549">
        <v>50876.86</v>
      </c>
      <c r="L5549">
        <v>0.15</v>
      </c>
      <c r="M5549" s="6">
        <v>86490.66</v>
      </c>
      <c r="N5549" s="3">
        <v>56519.07</v>
      </c>
      <c r="O5549" s="6">
        <v>29971.59</v>
      </c>
      <c r="P5549" t="s">
        <v>49</v>
      </c>
      <c r="Q5549" t="s">
        <v>26</v>
      </c>
      <c r="R5549" s="4">
        <f t="shared" si="258"/>
        <v>0.34652978714695898</v>
      </c>
      <c r="S5549" s="1" t="str">
        <f t="shared" si="259"/>
        <v>Dec-2025</v>
      </c>
      <c r="T5549" t="str">
        <f t="shared" si="260"/>
        <v>Profit</v>
      </c>
    </row>
    <row r="5550" spans="1:20" x14ac:dyDescent="0.3">
      <c r="A5550" t="s">
        <v>7845</v>
      </c>
      <c r="B5550" s="2">
        <v>45308</v>
      </c>
      <c r="C5550" t="s">
        <v>644</v>
      </c>
      <c r="D5550" t="s">
        <v>52</v>
      </c>
      <c r="E5550" t="s">
        <v>39</v>
      </c>
      <c r="F5550" t="s">
        <v>40</v>
      </c>
      <c r="G5550" t="s">
        <v>22</v>
      </c>
      <c r="H5550" t="s">
        <v>23</v>
      </c>
      <c r="I5550" t="s">
        <v>69</v>
      </c>
      <c r="J5550">
        <v>1</v>
      </c>
      <c r="K5550">
        <v>13395.03</v>
      </c>
      <c r="L5550">
        <v>0.1</v>
      </c>
      <c r="M5550" s="6">
        <v>12055.53</v>
      </c>
      <c r="N5550" s="3">
        <v>10343.530000000001</v>
      </c>
      <c r="O5550" s="6">
        <v>1712</v>
      </c>
      <c r="P5550" t="s">
        <v>43</v>
      </c>
      <c r="Q5550" t="s">
        <v>26</v>
      </c>
      <c r="R5550" s="4">
        <f t="shared" si="258"/>
        <v>0.14200951762386224</v>
      </c>
      <c r="S5550" s="1" t="str">
        <f t="shared" si="259"/>
        <v>Jan-2024</v>
      </c>
      <c r="T5550" t="str">
        <f t="shared" si="260"/>
        <v>Profit</v>
      </c>
    </row>
    <row r="5551" spans="1:20" x14ac:dyDescent="0.3">
      <c r="A5551" t="s">
        <v>7846</v>
      </c>
      <c r="B5551" s="2">
        <v>45565</v>
      </c>
      <c r="C5551" t="s">
        <v>1711</v>
      </c>
      <c r="D5551" t="s">
        <v>19</v>
      </c>
      <c r="E5551" t="s">
        <v>34</v>
      </c>
      <c r="F5551" t="s">
        <v>35</v>
      </c>
      <c r="G5551" t="s">
        <v>29</v>
      </c>
      <c r="H5551" t="s">
        <v>41</v>
      </c>
      <c r="I5551" t="s">
        <v>134</v>
      </c>
      <c r="J5551">
        <v>1</v>
      </c>
      <c r="K5551">
        <v>409.71</v>
      </c>
      <c r="L5551">
        <v>0.05</v>
      </c>
      <c r="M5551" s="6">
        <v>389.22</v>
      </c>
      <c r="N5551" s="3">
        <v>328.02</v>
      </c>
      <c r="O5551" s="6">
        <v>61.2</v>
      </c>
      <c r="P5551" t="s">
        <v>70</v>
      </c>
      <c r="Q5551" t="s">
        <v>26</v>
      </c>
      <c r="R5551" s="4">
        <f t="shared" si="258"/>
        <v>0.15723755202713119</v>
      </c>
      <c r="S5551" s="1" t="str">
        <f t="shared" si="259"/>
        <v>Sep-2024</v>
      </c>
      <c r="T5551" t="str">
        <f t="shared" si="260"/>
        <v>Profit</v>
      </c>
    </row>
    <row r="5552" spans="1:20" x14ac:dyDescent="0.3">
      <c r="A5552" t="s">
        <v>7847</v>
      </c>
      <c r="B5552" s="2">
        <v>45976</v>
      </c>
      <c r="C5552" t="s">
        <v>6612</v>
      </c>
      <c r="D5552" t="s">
        <v>46</v>
      </c>
      <c r="E5552" t="s">
        <v>39</v>
      </c>
      <c r="F5552" t="s">
        <v>120</v>
      </c>
      <c r="G5552" t="s">
        <v>29</v>
      </c>
      <c r="H5552" t="s">
        <v>74</v>
      </c>
      <c r="I5552" t="s">
        <v>75</v>
      </c>
      <c r="J5552">
        <v>6</v>
      </c>
      <c r="K5552">
        <v>7621.68</v>
      </c>
      <c r="L5552">
        <v>0.15</v>
      </c>
      <c r="M5552" s="6">
        <v>38870.57</v>
      </c>
      <c r="N5552" s="3">
        <v>29309.57</v>
      </c>
      <c r="O5552" s="6">
        <v>9561</v>
      </c>
      <c r="P5552" t="s">
        <v>43</v>
      </c>
      <c r="Q5552" t="s">
        <v>26</v>
      </c>
      <c r="R5552" s="4">
        <f t="shared" si="258"/>
        <v>0.24597015171117892</v>
      </c>
      <c r="S5552" s="1" t="str">
        <f t="shared" si="259"/>
        <v>Nov-2025</v>
      </c>
      <c r="T5552" t="str">
        <f t="shared" si="260"/>
        <v>Profit</v>
      </c>
    </row>
    <row r="5553" spans="1:20" x14ac:dyDescent="0.3">
      <c r="A5553" t="s">
        <v>7848</v>
      </c>
      <c r="B5553" s="2">
        <v>45407</v>
      </c>
      <c r="C5553" t="s">
        <v>1317</v>
      </c>
      <c r="D5553" t="s">
        <v>46</v>
      </c>
      <c r="E5553" t="s">
        <v>34</v>
      </c>
      <c r="F5553" t="s">
        <v>35</v>
      </c>
      <c r="G5553" t="s">
        <v>22</v>
      </c>
      <c r="H5553" t="s">
        <v>41</v>
      </c>
      <c r="I5553" t="s">
        <v>62</v>
      </c>
      <c r="J5553">
        <v>1</v>
      </c>
      <c r="K5553">
        <v>109.27</v>
      </c>
      <c r="L5553">
        <v>0.05</v>
      </c>
      <c r="M5553" s="6">
        <v>103.81</v>
      </c>
      <c r="N5553" s="3">
        <v>89.52</v>
      </c>
      <c r="O5553" s="6">
        <v>14.29</v>
      </c>
      <c r="P5553" t="s">
        <v>31</v>
      </c>
      <c r="Q5553" t="s">
        <v>26</v>
      </c>
      <c r="R5553" s="4">
        <f t="shared" si="258"/>
        <v>0.13765533185627588</v>
      </c>
      <c r="S5553" s="1" t="str">
        <f t="shared" si="259"/>
        <v>Apr-2024</v>
      </c>
      <c r="T5553" t="str">
        <f t="shared" si="260"/>
        <v>Profit</v>
      </c>
    </row>
    <row r="5554" spans="1:20" x14ac:dyDescent="0.3">
      <c r="A5554" t="s">
        <v>7849</v>
      </c>
      <c r="B5554" s="2">
        <v>46152</v>
      </c>
      <c r="C5554" t="s">
        <v>516</v>
      </c>
      <c r="D5554" t="s">
        <v>52</v>
      </c>
      <c r="E5554" t="s">
        <v>53</v>
      </c>
      <c r="F5554" t="s">
        <v>65</v>
      </c>
      <c r="G5554" t="s">
        <v>29</v>
      </c>
      <c r="H5554" t="s">
        <v>41</v>
      </c>
      <c r="I5554" t="s">
        <v>42</v>
      </c>
      <c r="J5554">
        <v>1</v>
      </c>
      <c r="K5554">
        <v>128.21</v>
      </c>
      <c r="L5554">
        <v>0.15</v>
      </c>
      <c r="M5554" s="6">
        <v>108.98</v>
      </c>
      <c r="N5554" s="3">
        <v>103.35</v>
      </c>
      <c r="O5554" s="6">
        <v>5.63</v>
      </c>
      <c r="P5554" t="s">
        <v>43</v>
      </c>
      <c r="Q5554" t="s">
        <v>26</v>
      </c>
      <c r="R5554" s="4">
        <f t="shared" si="258"/>
        <v>5.1660855202789499E-2</v>
      </c>
      <c r="S5554" s="1" t="str">
        <f t="shared" si="259"/>
        <v>May-2026</v>
      </c>
      <c r="T5554" t="str">
        <f t="shared" si="260"/>
        <v>Profit</v>
      </c>
    </row>
    <row r="5555" spans="1:20" x14ac:dyDescent="0.3">
      <c r="A5555" t="s">
        <v>7850</v>
      </c>
      <c r="B5555" s="2">
        <v>46271</v>
      </c>
      <c r="C5555" t="s">
        <v>7458</v>
      </c>
      <c r="D5555" t="s">
        <v>52</v>
      </c>
      <c r="E5555" t="s">
        <v>58</v>
      </c>
      <c r="F5555" t="s">
        <v>339</v>
      </c>
      <c r="G5555" t="s">
        <v>22</v>
      </c>
      <c r="H5555" t="s">
        <v>41</v>
      </c>
      <c r="I5555" t="s">
        <v>55</v>
      </c>
      <c r="J5555">
        <v>2</v>
      </c>
      <c r="K5555">
        <v>252.43</v>
      </c>
      <c r="L5555">
        <v>0.05</v>
      </c>
      <c r="M5555" s="6">
        <v>479.62</v>
      </c>
      <c r="N5555" s="3">
        <v>404.46</v>
      </c>
      <c r="O5555" s="6">
        <v>75.16</v>
      </c>
      <c r="P5555" t="s">
        <v>49</v>
      </c>
      <c r="Q5555" t="s">
        <v>26</v>
      </c>
      <c r="R5555" s="4">
        <f t="shared" si="258"/>
        <v>0.15670739335307118</v>
      </c>
      <c r="S5555" s="1" t="str">
        <f t="shared" si="259"/>
        <v>Sep-2026</v>
      </c>
      <c r="T5555" t="str">
        <f t="shared" si="260"/>
        <v>Profit</v>
      </c>
    </row>
    <row r="5556" spans="1:20" x14ac:dyDescent="0.3">
      <c r="A5556" t="s">
        <v>7851</v>
      </c>
      <c r="B5556" s="2">
        <v>45984</v>
      </c>
      <c r="C5556" t="s">
        <v>287</v>
      </c>
      <c r="D5556" t="s">
        <v>19</v>
      </c>
      <c r="E5556" t="s">
        <v>58</v>
      </c>
      <c r="F5556" t="s">
        <v>129</v>
      </c>
      <c r="G5556" t="s">
        <v>22</v>
      </c>
      <c r="H5556" t="s">
        <v>23</v>
      </c>
      <c r="I5556" t="s">
        <v>36</v>
      </c>
      <c r="J5556">
        <v>6</v>
      </c>
      <c r="K5556">
        <v>11865.53</v>
      </c>
      <c r="L5556">
        <v>0.15</v>
      </c>
      <c r="M5556" s="6">
        <v>60514.2</v>
      </c>
      <c r="N5556" s="3">
        <v>45591.08</v>
      </c>
      <c r="O5556" s="6">
        <v>14923.12</v>
      </c>
      <c r="P5556" t="s">
        <v>49</v>
      </c>
      <c r="Q5556" t="s">
        <v>142</v>
      </c>
      <c r="R5556" s="4">
        <f t="shared" si="258"/>
        <v>0.24660525959196355</v>
      </c>
      <c r="S5556" s="1" t="str">
        <f t="shared" si="259"/>
        <v>Nov-2025</v>
      </c>
      <c r="T5556" t="str">
        <f t="shared" si="260"/>
        <v>Profit</v>
      </c>
    </row>
    <row r="5557" spans="1:20" x14ac:dyDescent="0.3">
      <c r="A5557" t="s">
        <v>7852</v>
      </c>
      <c r="B5557" s="2">
        <v>45382</v>
      </c>
      <c r="C5557" t="s">
        <v>1530</v>
      </c>
      <c r="D5557" t="s">
        <v>19</v>
      </c>
      <c r="E5557" t="s">
        <v>34</v>
      </c>
      <c r="F5557" t="s">
        <v>35</v>
      </c>
      <c r="G5557" t="s">
        <v>29</v>
      </c>
      <c r="H5557" t="s">
        <v>23</v>
      </c>
      <c r="I5557" t="s">
        <v>30</v>
      </c>
      <c r="J5557">
        <v>2</v>
      </c>
      <c r="K5557">
        <v>405.08</v>
      </c>
      <c r="L5557">
        <v>0.15</v>
      </c>
      <c r="M5557" s="6">
        <v>688.64</v>
      </c>
      <c r="N5557" s="3">
        <v>488.35</v>
      </c>
      <c r="O5557" s="6">
        <v>200.29</v>
      </c>
      <c r="P5557" t="s">
        <v>70</v>
      </c>
      <c r="Q5557" t="s">
        <v>26</v>
      </c>
      <c r="R5557" s="4">
        <f t="shared" si="258"/>
        <v>0.29084862918215615</v>
      </c>
      <c r="S5557" s="1" t="str">
        <f t="shared" si="259"/>
        <v>Mar-2024</v>
      </c>
      <c r="T5557" t="str">
        <f t="shared" si="260"/>
        <v>Profit</v>
      </c>
    </row>
    <row r="5558" spans="1:20" x14ac:dyDescent="0.3">
      <c r="A5558" t="s">
        <v>7853</v>
      </c>
      <c r="B5558" s="2">
        <v>45373</v>
      </c>
      <c r="C5558" t="s">
        <v>982</v>
      </c>
      <c r="D5558" t="s">
        <v>19</v>
      </c>
      <c r="E5558" t="s">
        <v>58</v>
      </c>
      <c r="F5558" t="s">
        <v>104</v>
      </c>
      <c r="G5558" t="s">
        <v>22</v>
      </c>
      <c r="H5558" t="s">
        <v>41</v>
      </c>
      <c r="I5558" t="s">
        <v>42</v>
      </c>
      <c r="J5558">
        <v>3</v>
      </c>
      <c r="K5558">
        <v>77.540000000000006</v>
      </c>
      <c r="L5558">
        <v>0.1</v>
      </c>
      <c r="M5558" s="6">
        <v>209.36</v>
      </c>
      <c r="N5558" s="3">
        <v>130.02000000000001</v>
      </c>
      <c r="O5558" s="6">
        <v>79.34</v>
      </c>
      <c r="P5558" t="s">
        <v>31</v>
      </c>
      <c r="Q5558" t="s">
        <v>26</v>
      </c>
      <c r="R5558" s="4">
        <f t="shared" si="258"/>
        <v>0.37896446312571647</v>
      </c>
      <c r="S5558" s="1" t="str">
        <f t="shared" si="259"/>
        <v>Mar-2024</v>
      </c>
      <c r="T5558" t="str">
        <f t="shared" si="260"/>
        <v>Profit</v>
      </c>
    </row>
    <row r="5559" spans="1:20" x14ac:dyDescent="0.3">
      <c r="A5559" t="s">
        <v>7854</v>
      </c>
      <c r="B5559" s="2">
        <v>45615</v>
      </c>
      <c r="C5559" t="s">
        <v>847</v>
      </c>
      <c r="D5559" t="s">
        <v>46</v>
      </c>
      <c r="E5559" t="s">
        <v>34</v>
      </c>
      <c r="F5559" t="s">
        <v>110</v>
      </c>
      <c r="G5559" t="s">
        <v>22</v>
      </c>
      <c r="H5559" t="s">
        <v>23</v>
      </c>
      <c r="I5559" t="s">
        <v>59</v>
      </c>
      <c r="J5559">
        <v>4</v>
      </c>
      <c r="K5559">
        <v>3657</v>
      </c>
      <c r="L5559">
        <v>0.15</v>
      </c>
      <c r="M5559" s="6">
        <v>12433.8</v>
      </c>
      <c r="N5559" s="3">
        <v>7883.66</v>
      </c>
      <c r="O5559" s="6">
        <v>4550.1400000000003</v>
      </c>
      <c r="P5559" t="s">
        <v>25</v>
      </c>
      <c r="Q5559" t="s">
        <v>26</v>
      </c>
      <c r="R5559" s="4">
        <f t="shared" si="258"/>
        <v>0.36594926731972532</v>
      </c>
      <c r="S5559" s="1" t="str">
        <f t="shared" si="259"/>
        <v>Nov-2024</v>
      </c>
      <c r="T5559" t="str">
        <f t="shared" si="260"/>
        <v>Profit</v>
      </c>
    </row>
    <row r="5560" spans="1:20" x14ac:dyDescent="0.3">
      <c r="A5560" t="s">
        <v>7855</v>
      </c>
      <c r="B5560" s="2">
        <v>46252</v>
      </c>
      <c r="C5560" t="s">
        <v>1853</v>
      </c>
      <c r="D5560" t="s">
        <v>46</v>
      </c>
      <c r="E5560" t="s">
        <v>39</v>
      </c>
      <c r="F5560" t="s">
        <v>220</v>
      </c>
      <c r="G5560" t="s">
        <v>22</v>
      </c>
      <c r="H5560" t="s">
        <v>23</v>
      </c>
      <c r="I5560" t="s">
        <v>94</v>
      </c>
      <c r="J5560">
        <v>2</v>
      </c>
      <c r="K5560">
        <v>1234.08</v>
      </c>
      <c r="L5560">
        <v>0</v>
      </c>
      <c r="M5560" s="6">
        <v>2468.16</v>
      </c>
      <c r="N5560" s="3">
        <v>1391.58</v>
      </c>
      <c r="O5560" s="6">
        <v>1076.58</v>
      </c>
      <c r="P5560" t="s">
        <v>43</v>
      </c>
      <c r="Q5560" t="s">
        <v>26</v>
      </c>
      <c r="R5560" s="4">
        <f t="shared" si="258"/>
        <v>0.43618728121353556</v>
      </c>
      <c r="S5560" s="1" t="str">
        <f t="shared" si="259"/>
        <v>Aug-2026</v>
      </c>
      <c r="T5560" t="str">
        <f t="shared" si="260"/>
        <v>Profit</v>
      </c>
    </row>
    <row r="5561" spans="1:20" x14ac:dyDescent="0.3">
      <c r="A5561" t="s">
        <v>7856</v>
      </c>
      <c r="B5561" s="2">
        <v>45405</v>
      </c>
      <c r="C5561" t="s">
        <v>6816</v>
      </c>
      <c r="D5561" t="s">
        <v>19</v>
      </c>
      <c r="E5561" t="s">
        <v>53</v>
      </c>
      <c r="F5561" t="s">
        <v>65</v>
      </c>
      <c r="G5561" t="s">
        <v>22</v>
      </c>
      <c r="H5561" t="s">
        <v>41</v>
      </c>
      <c r="I5561" t="s">
        <v>125</v>
      </c>
      <c r="J5561">
        <v>4</v>
      </c>
      <c r="K5561">
        <v>256.49</v>
      </c>
      <c r="L5561">
        <v>0.2</v>
      </c>
      <c r="M5561" s="6">
        <v>820.77</v>
      </c>
      <c r="N5561" s="3">
        <v>839.71</v>
      </c>
      <c r="O5561" s="6">
        <v>-18.940000000000001</v>
      </c>
      <c r="P5561" t="s">
        <v>49</v>
      </c>
      <c r="Q5561" t="s">
        <v>26</v>
      </c>
      <c r="R5561" s="4">
        <f t="shared" si="258"/>
        <v>-2.307589215005422E-2</v>
      </c>
      <c r="S5561" s="1" t="str">
        <f t="shared" si="259"/>
        <v>Apr-2024</v>
      </c>
      <c r="T5561" t="str">
        <f t="shared" si="260"/>
        <v>Loss</v>
      </c>
    </row>
    <row r="5562" spans="1:20" x14ac:dyDescent="0.3">
      <c r="A5562" t="s">
        <v>7857</v>
      </c>
      <c r="B5562" s="2">
        <v>46060</v>
      </c>
      <c r="C5562" t="s">
        <v>833</v>
      </c>
      <c r="D5562" t="s">
        <v>19</v>
      </c>
      <c r="E5562" t="s">
        <v>39</v>
      </c>
      <c r="F5562" t="s">
        <v>146</v>
      </c>
      <c r="G5562" t="s">
        <v>22</v>
      </c>
      <c r="H5562" t="s">
        <v>23</v>
      </c>
      <c r="I5562" t="s">
        <v>69</v>
      </c>
      <c r="J5562">
        <v>3</v>
      </c>
      <c r="K5562">
        <v>21929.42</v>
      </c>
      <c r="L5562">
        <v>0.1</v>
      </c>
      <c r="M5562" s="6">
        <v>59209.43</v>
      </c>
      <c r="N5562" s="3">
        <v>51097.98</v>
      </c>
      <c r="O5562" s="6">
        <v>8111.45</v>
      </c>
      <c r="P5562" t="s">
        <v>43</v>
      </c>
      <c r="Q5562" t="s">
        <v>26</v>
      </c>
      <c r="R5562" s="4">
        <f t="shared" si="258"/>
        <v>0.13699591433324049</v>
      </c>
      <c r="S5562" s="1" t="str">
        <f t="shared" si="259"/>
        <v>Feb-2026</v>
      </c>
      <c r="T5562" t="str">
        <f t="shared" si="260"/>
        <v>Profit</v>
      </c>
    </row>
    <row r="5563" spans="1:20" x14ac:dyDescent="0.3">
      <c r="A5563" t="s">
        <v>7858</v>
      </c>
      <c r="B5563" s="2">
        <v>45349</v>
      </c>
      <c r="C5563" t="s">
        <v>1437</v>
      </c>
      <c r="D5563" t="s">
        <v>19</v>
      </c>
      <c r="E5563" t="s">
        <v>58</v>
      </c>
      <c r="F5563" t="s">
        <v>104</v>
      </c>
      <c r="G5563" t="s">
        <v>22</v>
      </c>
      <c r="H5563" t="s">
        <v>41</v>
      </c>
      <c r="I5563" t="s">
        <v>62</v>
      </c>
      <c r="J5563">
        <v>2</v>
      </c>
      <c r="K5563">
        <v>409.64</v>
      </c>
      <c r="L5563">
        <v>0.15</v>
      </c>
      <c r="M5563" s="6">
        <v>696.39</v>
      </c>
      <c r="N5563" s="3">
        <v>553.21</v>
      </c>
      <c r="O5563" s="6">
        <v>143.18</v>
      </c>
      <c r="P5563" t="s">
        <v>25</v>
      </c>
      <c r="Q5563" t="s">
        <v>76</v>
      </c>
      <c r="R5563" s="4">
        <f t="shared" si="258"/>
        <v>0.20560318212495873</v>
      </c>
      <c r="S5563" s="1" t="str">
        <f t="shared" si="259"/>
        <v>Feb-2024</v>
      </c>
      <c r="T5563" t="str">
        <f t="shared" si="260"/>
        <v>Profit</v>
      </c>
    </row>
    <row r="5564" spans="1:20" x14ac:dyDescent="0.3">
      <c r="A5564" t="s">
        <v>7859</v>
      </c>
      <c r="B5564" s="2">
        <v>45445</v>
      </c>
      <c r="C5564" t="s">
        <v>455</v>
      </c>
      <c r="D5564" t="s">
        <v>46</v>
      </c>
      <c r="E5564" t="s">
        <v>53</v>
      </c>
      <c r="F5564" t="s">
        <v>54</v>
      </c>
      <c r="G5564" t="s">
        <v>79</v>
      </c>
      <c r="H5564" t="s">
        <v>74</v>
      </c>
      <c r="I5564" t="s">
        <v>137</v>
      </c>
      <c r="J5564">
        <v>5</v>
      </c>
      <c r="K5564">
        <v>14196.28</v>
      </c>
      <c r="L5564">
        <v>0.05</v>
      </c>
      <c r="M5564" s="6">
        <v>67432.33</v>
      </c>
      <c r="N5564" s="3">
        <v>44615.05</v>
      </c>
      <c r="O5564" s="6">
        <v>22817.279999999999</v>
      </c>
      <c r="P5564" t="s">
        <v>43</v>
      </c>
      <c r="Q5564" t="s">
        <v>26</v>
      </c>
      <c r="R5564" s="4">
        <f t="shared" si="258"/>
        <v>0.33837300297943135</v>
      </c>
      <c r="S5564" s="1" t="str">
        <f t="shared" si="259"/>
        <v>Jun-2024</v>
      </c>
      <c r="T5564" t="str">
        <f t="shared" si="260"/>
        <v>Profit</v>
      </c>
    </row>
    <row r="5565" spans="1:20" x14ac:dyDescent="0.3">
      <c r="A5565" t="s">
        <v>7860</v>
      </c>
      <c r="B5565" s="2">
        <v>46168</v>
      </c>
      <c r="C5565" t="s">
        <v>2091</v>
      </c>
      <c r="D5565" t="s">
        <v>46</v>
      </c>
      <c r="E5565" t="s">
        <v>39</v>
      </c>
      <c r="F5565" t="s">
        <v>40</v>
      </c>
      <c r="G5565" t="s">
        <v>22</v>
      </c>
      <c r="H5565" t="s">
        <v>23</v>
      </c>
      <c r="I5565" t="s">
        <v>59</v>
      </c>
      <c r="J5565">
        <v>5</v>
      </c>
      <c r="K5565">
        <v>2953.19</v>
      </c>
      <c r="L5565">
        <v>0.2</v>
      </c>
      <c r="M5565" s="6">
        <v>11812.76</v>
      </c>
      <c r="N5565" s="3">
        <v>10455.81</v>
      </c>
      <c r="O5565" s="6">
        <v>1356.95</v>
      </c>
      <c r="P5565" t="s">
        <v>49</v>
      </c>
      <c r="Q5565" t="s">
        <v>26</v>
      </c>
      <c r="R5565" s="4">
        <f t="shared" si="258"/>
        <v>0.1148715456844971</v>
      </c>
      <c r="S5565" s="1" t="str">
        <f t="shared" si="259"/>
        <v>May-2026</v>
      </c>
      <c r="T5565" t="str">
        <f t="shared" si="260"/>
        <v>Profit</v>
      </c>
    </row>
    <row r="5566" spans="1:20" x14ac:dyDescent="0.3">
      <c r="A5566" t="s">
        <v>7861</v>
      </c>
      <c r="B5566" s="2">
        <v>45695</v>
      </c>
      <c r="C5566" t="s">
        <v>85</v>
      </c>
      <c r="D5566" t="s">
        <v>19</v>
      </c>
      <c r="E5566" t="s">
        <v>53</v>
      </c>
      <c r="F5566" t="s">
        <v>54</v>
      </c>
      <c r="G5566" t="s">
        <v>22</v>
      </c>
      <c r="H5566" t="s">
        <v>23</v>
      </c>
      <c r="I5566" t="s">
        <v>30</v>
      </c>
      <c r="J5566">
        <v>6</v>
      </c>
      <c r="K5566">
        <v>1156.6500000000001</v>
      </c>
      <c r="L5566">
        <v>0.15</v>
      </c>
      <c r="M5566" s="6">
        <v>5898.91</v>
      </c>
      <c r="N5566" s="3">
        <v>5049.34</v>
      </c>
      <c r="O5566" s="6">
        <v>849.57</v>
      </c>
      <c r="P5566" t="s">
        <v>49</v>
      </c>
      <c r="Q5566" t="s">
        <v>26</v>
      </c>
      <c r="R5566" s="4">
        <f t="shared" si="258"/>
        <v>0.1440215226202807</v>
      </c>
      <c r="S5566" s="1" t="str">
        <f t="shared" si="259"/>
        <v>Feb-2025</v>
      </c>
      <c r="T5566" t="str">
        <f t="shared" si="260"/>
        <v>Profit</v>
      </c>
    </row>
    <row r="5567" spans="1:20" x14ac:dyDescent="0.3">
      <c r="A5567" t="s">
        <v>7862</v>
      </c>
      <c r="B5567" s="2">
        <v>45919</v>
      </c>
      <c r="C5567" t="s">
        <v>1153</v>
      </c>
      <c r="D5567" t="s">
        <v>19</v>
      </c>
      <c r="E5567" t="s">
        <v>58</v>
      </c>
      <c r="F5567" t="s">
        <v>68</v>
      </c>
      <c r="G5567" t="s">
        <v>79</v>
      </c>
      <c r="H5567" t="s">
        <v>23</v>
      </c>
      <c r="I5567" t="s">
        <v>30</v>
      </c>
      <c r="J5567">
        <v>1</v>
      </c>
      <c r="K5567">
        <v>1056.79</v>
      </c>
      <c r="L5567">
        <v>0</v>
      </c>
      <c r="M5567" s="6">
        <v>1056.79</v>
      </c>
      <c r="N5567" s="3">
        <v>825.32</v>
      </c>
      <c r="O5567" s="6">
        <v>231.47</v>
      </c>
      <c r="P5567" t="s">
        <v>49</v>
      </c>
      <c r="Q5567" t="s">
        <v>26</v>
      </c>
      <c r="R5567" s="4">
        <f t="shared" si="258"/>
        <v>0.21903121717654406</v>
      </c>
      <c r="S5567" s="1" t="str">
        <f t="shared" si="259"/>
        <v>Sep-2025</v>
      </c>
      <c r="T5567" t="str">
        <f t="shared" si="260"/>
        <v>Profit</v>
      </c>
    </row>
    <row r="5568" spans="1:20" x14ac:dyDescent="0.3">
      <c r="A5568" t="s">
        <v>7863</v>
      </c>
      <c r="B5568" s="2">
        <v>46146</v>
      </c>
      <c r="C5568" t="s">
        <v>7864</v>
      </c>
      <c r="D5568" t="s">
        <v>19</v>
      </c>
      <c r="E5568" t="s">
        <v>20</v>
      </c>
      <c r="F5568" t="s">
        <v>115</v>
      </c>
      <c r="G5568" t="s">
        <v>79</v>
      </c>
      <c r="H5568" t="s">
        <v>23</v>
      </c>
      <c r="I5568" t="s">
        <v>94</v>
      </c>
      <c r="J5568">
        <v>8</v>
      </c>
      <c r="K5568">
        <v>1366.49</v>
      </c>
      <c r="L5568">
        <v>0</v>
      </c>
      <c r="M5568" s="6">
        <v>10931.92</v>
      </c>
      <c r="N5568" s="3">
        <v>6165.8</v>
      </c>
      <c r="O5568" s="6">
        <v>4766.12</v>
      </c>
      <c r="P5568" t="s">
        <v>43</v>
      </c>
      <c r="Q5568" t="s">
        <v>26</v>
      </c>
      <c r="R5568" s="4">
        <f t="shared" si="258"/>
        <v>0.43598196840079328</v>
      </c>
      <c r="S5568" s="1" t="str">
        <f t="shared" si="259"/>
        <v>May-2026</v>
      </c>
      <c r="T5568" t="str">
        <f t="shared" si="260"/>
        <v>Profit</v>
      </c>
    </row>
    <row r="5569" spans="1:20" x14ac:dyDescent="0.3">
      <c r="A5569" t="s">
        <v>7865</v>
      </c>
      <c r="B5569" s="2">
        <v>45557</v>
      </c>
      <c r="C5569" t="s">
        <v>7866</v>
      </c>
      <c r="D5569" t="s">
        <v>46</v>
      </c>
      <c r="E5569" t="s">
        <v>20</v>
      </c>
      <c r="F5569" t="s">
        <v>205</v>
      </c>
      <c r="G5569" t="s">
        <v>22</v>
      </c>
      <c r="H5569" t="s">
        <v>23</v>
      </c>
      <c r="I5569" t="s">
        <v>36</v>
      </c>
      <c r="J5569">
        <v>3</v>
      </c>
      <c r="K5569">
        <v>17731.97</v>
      </c>
      <c r="L5569">
        <v>0.1</v>
      </c>
      <c r="M5569" s="6">
        <v>47876.32</v>
      </c>
      <c r="N5569" s="3">
        <v>30679.200000000001</v>
      </c>
      <c r="O5569" s="6">
        <v>17197.12</v>
      </c>
      <c r="P5569" t="s">
        <v>49</v>
      </c>
      <c r="Q5569" t="s">
        <v>26</v>
      </c>
      <c r="R5569" s="4">
        <f t="shared" si="258"/>
        <v>0.35919886908601162</v>
      </c>
      <c r="S5569" s="1" t="str">
        <f t="shared" si="259"/>
        <v>Sep-2024</v>
      </c>
      <c r="T5569" t="str">
        <f t="shared" si="260"/>
        <v>Profit</v>
      </c>
    </row>
    <row r="5570" spans="1:20" x14ac:dyDescent="0.3">
      <c r="A5570" t="s">
        <v>7867</v>
      </c>
      <c r="B5570" s="2">
        <v>45606</v>
      </c>
      <c r="C5570" t="s">
        <v>2596</v>
      </c>
      <c r="D5570" t="s">
        <v>19</v>
      </c>
      <c r="E5570" t="s">
        <v>34</v>
      </c>
      <c r="F5570" t="s">
        <v>110</v>
      </c>
      <c r="G5570" t="s">
        <v>22</v>
      </c>
      <c r="H5570" t="s">
        <v>23</v>
      </c>
      <c r="I5570" t="s">
        <v>24</v>
      </c>
      <c r="J5570">
        <v>1</v>
      </c>
      <c r="K5570">
        <v>65481.41</v>
      </c>
      <c r="L5570">
        <v>0.05</v>
      </c>
      <c r="M5570" s="6">
        <v>62207.34</v>
      </c>
      <c r="N5570" s="3">
        <v>41885.15</v>
      </c>
      <c r="O5570" s="6">
        <v>20322.189999999999</v>
      </c>
      <c r="P5570" t="s">
        <v>70</v>
      </c>
      <c r="Q5570" t="s">
        <v>26</v>
      </c>
      <c r="R5570" s="4">
        <f t="shared" si="258"/>
        <v>0.32668476099444216</v>
      </c>
      <c r="S5570" s="1" t="str">
        <f t="shared" si="259"/>
        <v>Nov-2024</v>
      </c>
      <c r="T5570" t="str">
        <f t="shared" si="260"/>
        <v>Profit</v>
      </c>
    </row>
    <row r="5571" spans="1:20" x14ac:dyDescent="0.3">
      <c r="A5571" t="s">
        <v>7868</v>
      </c>
      <c r="B5571" s="2">
        <v>46006</v>
      </c>
      <c r="C5571" t="s">
        <v>926</v>
      </c>
      <c r="D5571" t="s">
        <v>46</v>
      </c>
      <c r="E5571" t="s">
        <v>34</v>
      </c>
      <c r="F5571" t="s">
        <v>90</v>
      </c>
      <c r="G5571" t="s">
        <v>22</v>
      </c>
      <c r="H5571" t="s">
        <v>74</v>
      </c>
      <c r="I5571" t="s">
        <v>137</v>
      </c>
      <c r="J5571">
        <v>3</v>
      </c>
      <c r="K5571">
        <v>6380.8</v>
      </c>
      <c r="L5571">
        <v>0.1</v>
      </c>
      <c r="M5571" s="6">
        <v>17228.16</v>
      </c>
      <c r="N5571" s="3">
        <v>13691.45</v>
      </c>
      <c r="O5571" s="6">
        <v>3536.71</v>
      </c>
      <c r="P5571" t="s">
        <v>43</v>
      </c>
      <c r="Q5571" t="s">
        <v>26</v>
      </c>
      <c r="R5571" s="4">
        <f t="shared" si="258"/>
        <v>0.20528657732456629</v>
      </c>
      <c r="S5571" s="1" t="str">
        <f t="shared" si="259"/>
        <v>Dec-2025</v>
      </c>
      <c r="T5571" t="str">
        <f t="shared" si="260"/>
        <v>Profit</v>
      </c>
    </row>
    <row r="5572" spans="1:20" x14ac:dyDescent="0.3">
      <c r="A5572" t="s">
        <v>7869</v>
      </c>
      <c r="B5572" s="2">
        <v>45332</v>
      </c>
      <c r="C5572" t="s">
        <v>483</v>
      </c>
      <c r="D5572" t="s">
        <v>46</v>
      </c>
      <c r="E5572" t="s">
        <v>34</v>
      </c>
      <c r="F5572" t="s">
        <v>65</v>
      </c>
      <c r="G5572" t="s">
        <v>29</v>
      </c>
      <c r="H5572" t="s">
        <v>74</v>
      </c>
      <c r="I5572" t="s">
        <v>107</v>
      </c>
      <c r="J5572">
        <v>1</v>
      </c>
      <c r="K5572">
        <v>8351.64</v>
      </c>
      <c r="L5572">
        <v>0.1</v>
      </c>
      <c r="M5572" s="6">
        <v>7516.48</v>
      </c>
      <c r="N5572" s="3">
        <v>4970.9399999999996</v>
      </c>
      <c r="O5572" s="6">
        <v>2545.54</v>
      </c>
      <c r="P5572" t="s">
        <v>31</v>
      </c>
      <c r="Q5572" t="s">
        <v>76</v>
      </c>
      <c r="R5572" s="4">
        <f t="shared" si="258"/>
        <v>0.33866118182979266</v>
      </c>
      <c r="S5572" s="1" t="str">
        <f t="shared" si="259"/>
        <v>Feb-2024</v>
      </c>
      <c r="T5572" t="str">
        <f t="shared" si="260"/>
        <v>Profit</v>
      </c>
    </row>
    <row r="5573" spans="1:20" x14ac:dyDescent="0.3">
      <c r="A5573" t="s">
        <v>7870</v>
      </c>
      <c r="B5573" s="2">
        <v>45396</v>
      </c>
      <c r="C5573" t="s">
        <v>4445</v>
      </c>
      <c r="D5573" t="s">
        <v>19</v>
      </c>
      <c r="E5573" t="s">
        <v>34</v>
      </c>
      <c r="F5573" t="s">
        <v>90</v>
      </c>
      <c r="G5573" t="s">
        <v>29</v>
      </c>
      <c r="H5573" t="s">
        <v>41</v>
      </c>
      <c r="I5573" t="s">
        <v>42</v>
      </c>
      <c r="J5573">
        <v>1</v>
      </c>
      <c r="K5573">
        <v>212.26</v>
      </c>
      <c r="L5573">
        <v>0</v>
      </c>
      <c r="M5573" s="6">
        <v>212.26</v>
      </c>
      <c r="N5573" s="3">
        <v>120.1</v>
      </c>
      <c r="O5573" s="6">
        <v>92.16</v>
      </c>
      <c r="P5573" t="s">
        <v>43</v>
      </c>
      <c r="Q5573" t="s">
        <v>26</v>
      </c>
      <c r="R5573" s="4">
        <f t="shared" ref="R5573:R5636" si="261">IFERROR(O5573/M5573,0)</f>
        <v>0.43418449071892962</v>
      </c>
      <c r="S5573" s="1" t="str">
        <f t="shared" ref="S5573:S5636" si="262">TEXT(B5573,"mmm-yyyy")</f>
        <v>Apr-2024</v>
      </c>
      <c r="T5573" t="str">
        <f t="shared" ref="T5573:T5636" si="263">IF(O5573&gt;0,"Profit",IF(O5573&lt;0,"Loss","Break-Even"))</f>
        <v>Profit</v>
      </c>
    </row>
    <row r="5574" spans="1:20" x14ac:dyDescent="0.3">
      <c r="A5574" t="s">
        <v>7871</v>
      </c>
      <c r="B5574" s="2">
        <v>46192</v>
      </c>
      <c r="C5574" t="s">
        <v>5991</v>
      </c>
      <c r="D5574" t="s">
        <v>46</v>
      </c>
      <c r="E5574" t="s">
        <v>20</v>
      </c>
      <c r="F5574" t="s">
        <v>205</v>
      </c>
      <c r="G5574" t="s">
        <v>29</v>
      </c>
      <c r="H5574" t="s">
        <v>74</v>
      </c>
      <c r="I5574" t="s">
        <v>91</v>
      </c>
      <c r="J5574">
        <v>2</v>
      </c>
      <c r="K5574">
        <v>15613.03</v>
      </c>
      <c r="L5574">
        <v>0</v>
      </c>
      <c r="M5574" s="6">
        <v>31226.06</v>
      </c>
      <c r="N5574" s="3">
        <v>23160.95</v>
      </c>
      <c r="O5574" s="6">
        <v>8065.11</v>
      </c>
      <c r="P5574" t="s">
        <v>25</v>
      </c>
      <c r="Q5574" t="s">
        <v>26</v>
      </c>
      <c r="R5574" s="4">
        <f t="shared" si="261"/>
        <v>0.25828138420281005</v>
      </c>
      <c r="S5574" s="1" t="str">
        <f t="shared" si="262"/>
        <v>Jun-2026</v>
      </c>
      <c r="T5574" t="str">
        <f t="shared" si="263"/>
        <v>Profit</v>
      </c>
    </row>
    <row r="5575" spans="1:20" x14ac:dyDescent="0.3">
      <c r="A5575" t="s">
        <v>7872</v>
      </c>
      <c r="B5575" s="2">
        <v>46181</v>
      </c>
      <c r="C5575" t="s">
        <v>7873</v>
      </c>
      <c r="D5575" t="s">
        <v>52</v>
      </c>
      <c r="E5575" t="s">
        <v>53</v>
      </c>
      <c r="F5575" t="s">
        <v>54</v>
      </c>
      <c r="G5575" t="s">
        <v>79</v>
      </c>
      <c r="H5575" t="s">
        <v>23</v>
      </c>
      <c r="I5575" t="s">
        <v>30</v>
      </c>
      <c r="J5575">
        <v>6</v>
      </c>
      <c r="K5575">
        <v>707.57</v>
      </c>
      <c r="L5575">
        <v>0.15</v>
      </c>
      <c r="M5575" s="6">
        <v>3608.61</v>
      </c>
      <c r="N5575" s="3">
        <v>2612.81</v>
      </c>
      <c r="O5575" s="6">
        <v>995.8</v>
      </c>
      <c r="P5575" t="s">
        <v>25</v>
      </c>
      <c r="Q5575" t="s">
        <v>26</v>
      </c>
      <c r="R5575" s="4">
        <f t="shared" si="261"/>
        <v>0.27595112799665245</v>
      </c>
      <c r="S5575" s="1" t="str">
        <f t="shared" si="262"/>
        <v>Jun-2026</v>
      </c>
      <c r="T5575" t="str">
        <f t="shared" si="263"/>
        <v>Profit</v>
      </c>
    </row>
    <row r="5576" spans="1:20" x14ac:dyDescent="0.3">
      <c r="A5576" t="s">
        <v>7874</v>
      </c>
      <c r="B5576" s="2">
        <v>45484</v>
      </c>
      <c r="C5576" t="s">
        <v>2308</v>
      </c>
      <c r="D5576" t="s">
        <v>52</v>
      </c>
      <c r="E5576" t="s">
        <v>20</v>
      </c>
      <c r="F5576" t="s">
        <v>115</v>
      </c>
      <c r="G5576" t="s">
        <v>22</v>
      </c>
      <c r="H5576" t="s">
        <v>23</v>
      </c>
      <c r="I5576" t="s">
        <v>59</v>
      </c>
      <c r="J5576">
        <v>2</v>
      </c>
      <c r="K5576">
        <v>6199.93</v>
      </c>
      <c r="L5576">
        <v>0.1</v>
      </c>
      <c r="M5576" s="6">
        <v>11159.87</v>
      </c>
      <c r="N5576" s="3">
        <v>8613.24</v>
      </c>
      <c r="O5576" s="6">
        <v>2546.63</v>
      </c>
      <c r="P5576" t="s">
        <v>31</v>
      </c>
      <c r="Q5576" t="s">
        <v>26</v>
      </c>
      <c r="R5576" s="4">
        <f t="shared" si="261"/>
        <v>0.22819531051885011</v>
      </c>
      <c r="S5576" s="1" t="str">
        <f t="shared" si="262"/>
        <v>Jul-2024</v>
      </c>
      <c r="T5576" t="str">
        <f t="shared" si="263"/>
        <v>Profit</v>
      </c>
    </row>
    <row r="5577" spans="1:20" x14ac:dyDescent="0.3">
      <c r="A5577" t="s">
        <v>7875</v>
      </c>
      <c r="B5577" s="2">
        <v>45692</v>
      </c>
      <c r="C5577" t="s">
        <v>2751</v>
      </c>
      <c r="D5577" t="s">
        <v>46</v>
      </c>
      <c r="E5577" t="s">
        <v>39</v>
      </c>
      <c r="F5577" t="s">
        <v>47</v>
      </c>
      <c r="G5577" t="s">
        <v>22</v>
      </c>
      <c r="H5577" t="s">
        <v>23</v>
      </c>
      <c r="I5577" t="s">
        <v>59</v>
      </c>
      <c r="J5577">
        <v>2</v>
      </c>
      <c r="K5577">
        <v>3303.9</v>
      </c>
      <c r="L5577">
        <v>0.1</v>
      </c>
      <c r="M5577" s="6">
        <v>5947.02</v>
      </c>
      <c r="N5577" s="3">
        <v>4253.8100000000004</v>
      </c>
      <c r="O5577" s="6">
        <v>1693.21</v>
      </c>
      <c r="P5577" t="s">
        <v>49</v>
      </c>
      <c r="Q5577" t="s">
        <v>26</v>
      </c>
      <c r="R5577" s="4">
        <f t="shared" si="261"/>
        <v>0.28471570635377047</v>
      </c>
      <c r="S5577" s="1" t="str">
        <f t="shared" si="262"/>
        <v>Feb-2025</v>
      </c>
      <c r="T5577" t="str">
        <f t="shared" si="263"/>
        <v>Profit</v>
      </c>
    </row>
    <row r="5578" spans="1:20" x14ac:dyDescent="0.3">
      <c r="A5578" t="s">
        <v>7876</v>
      </c>
      <c r="B5578" s="2">
        <v>45569</v>
      </c>
      <c r="C5578" t="s">
        <v>393</v>
      </c>
      <c r="D5578" t="s">
        <v>19</v>
      </c>
      <c r="E5578" t="s">
        <v>58</v>
      </c>
      <c r="F5578" t="s">
        <v>129</v>
      </c>
      <c r="G5578" t="s">
        <v>22</v>
      </c>
      <c r="H5578" t="s">
        <v>23</v>
      </c>
      <c r="I5578" t="s">
        <v>24</v>
      </c>
      <c r="J5578">
        <v>6</v>
      </c>
      <c r="K5578">
        <v>94509.41</v>
      </c>
      <c r="L5578">
        <v>0.1</v>
      </c>
      <c r="M5578" s="6">
        <v>510350.81</v>
      </c>
      <c r="N5578" s="3">
        <v>347950.5</v>
      </c>
      <c r="O5578" s="6">
        <v>162400.31</v>
      </c>
      <c r="P5578" t="s">
        <v>70</v>
      </c>
      <c r="Q5578" t="s">
        <v>26</v>
      </c>
      <c r="R5578" s="4">
        <f t="shared" si="261"/>
        <v>0.31821309346016319</v>
      </c>
      <c r="S5578" s="1" t="str">
        <f t="shared" si="262"/>
        <v>Oct-2024</v>
      </c>
      <c r="T5578" t="str">
        <f t="shared" si="263"/>
        <v>Profit</v>
      </c>
    </row>
    <row r="5579" spans="1:20" x14ac:dyDescent="0.3">
      <c r="A5579" t="s">
        <v>7877</v>
      </c>
      <c r="B5579" s="2">
        <v>45645</v>
      </c>
      <c r="C5579" t="s">
        <v>1032</v>
      </c>
      <c r="D5579" t="s">
        <v>46</v>
      </c>
      <c r="E5579" t="s">
        <v>53</v>
      </c>
      <c r="F5579" t="s">
        <v>65</v>
      </c>
      <c r="G5579" t="s">
        <v>79</v>
      </c>
      <c r="H5579" t="s">
        <v>23</v>
      </c>
      <c r="I5579" t="s">
        <v>24</v>
      </c>
      <c r="J5579">
        <v>2</v>
      </c>
      <c r="K5579">
        <v>83803.62</v>
      </c>
      <c r="L5579">
        <v>0.1</v>
      </c>
      <c r="M5579" s="6">
        <v>150846.51999999999</v>
      </c>
      <c r="N5579" s="3">
        <v>98808.639999999999</v>
      </c>
      <c r="O5579" s="6">
        <v>52037.88</v>
      </c>
      <c r="P5579" t="s">
        <v>31</v>
      </c>
      <c r="Q5579" t="s">
        <v>26</v>
      </c>
      <c r="R5579" s="4">
        <f t="shared" si="261"/>
        <v>0.34497235998550052</v>
      </c>
      <c r="S5579" s="1" t="str">
        <f t="shared" si="262"/>
        <v>Dec-2024</v>
      </c>
      <c r="T5579" t="str">
        <f t="shared" si="263"/>
        <v>Profit</v>
      </c>
    </row>
    <row r="5580" spans="1:20" x14ac:dyDescent="0.3">
      <c r="A5580" t="s">
        <v>7878</v>
      </c>
      <c r="B5580" s="2">
        <v>46040</v>
      </c>
      <c r="C5580" t="s">
        <v>3896</v>
      </c>
      <c r="D5580" t="s">
        <v>19</v>
      </c>
      <c r="E5580" t="s">
        <v>58</v>
      </c>
      <c r="F5580" t="s">
        <v>104</v>
      </c>
      <c r="G5580" t="s">
        <v>79</v>
      </c>
      <c r="H5580" t="s">
        <v>41</v>
      </c>
      <c r="I5580" t="s">
        <v>134</v>
      </c>
      <c r="J5580">
        <v>5</v>
      </c>
      <c r="K5580">
        <v>420.85</v>
      </c>
      <c r="L5580">
        <v>0</v>
      </c>
      <c r="M5580" s="6">
        <v>2104.25</v>
      </c>
      <c r="N5580" s="3">
        <v>1396.05</v>
      </c>
      <c r="O5580" s="6">
        <v>708.2</v>
      </c>
      <c r="P5580" t="s">
        <v>43</v>
      </c>
      <c r="Q5580" t="s">
        <v>26</v>
      </c>
      <c r="R5580" s="4">
        <f t="shared" si="261"/>
        <v>0.33655696804086971</v>
      </c>
      <c r="S5580" s="1" t="str">
        <f t="shared" si="262"/>
        <v>Jan-2026</v>
      </c>
      <c r="T5580" t="str">
        <f t="shared" si="263"/>
        <v>Profit</v>
      </c>
    </row>
    <row r="5581" spans="1:20" x14ac:dyDescent="0.3">
      <c r="A5581" t="s">
        <v>7879</v>
      </c>
      <c r="B5581" s="2">
        <v>46228</v>
      </c>
      <c r="C5581" t="s">
        <v>5213</v>
      </c>
      <c r="D5581" t="s">
        <v>19</v>
      </c>
      <c r="E5581" t="s">
        <v>58</v>
      </c>
      <c r="F5581" t="s">
        <v>54</v>
      </c>
      <c r="G5581" t="s">
        <v>22</v>
      </c>
      <c r="H5581" t="s">
        <v>74</v>
      </c>
      <c r="I5581" t="s">
        <v>137</v>
      </c>
      <c r="J5581">
        <v>3</v>
      </c>
      <c r="K5581">
        <v>12598.19</v>
      </c>
      <c r="L5581">
        <v>0.15</v>
      </c>
      <c r="M5581" s="6">
        <v>32125.38</v>
      </c>
      <c r="N5581" s="3">
        <v>23455.96</v>
      </c>
      <c r="O5581" s="6">
        <v>8669.42</v>
      </c>
      <c r="P5581" t="s">
        <v>49</v>
      </c>
      <c r="Q5581" t="s">
        <v>142</v>
      </c>
      <c r="R5581" s="4">
        <f t="shared" si="261"/>
        <v>0.26986202186557795</v>
      </c>
      <c r="S5581" s="1" t="str">
        <f t="shared" si="262"/>
        <v>Jul-2026</v>
      </c>
      <c r="T5581" t="str">
        <f t="shared" si="263"/>
        <v>Profit</v>
      </c>
    </row>
    <row r="5582" spans="1:20" x14ac:dyDescent="0.3">
      <c r="A5582" t="s">
        <v>7880</v>
      </c>
      <c r="B5582" s="2">
        <v>46024</v>
      </c>
      <c r="C5582" t="s">
        <v>4104</v>
      </c>
      <c r="D5582" t="s">
        <v>19</v>
      </c>
      <c r="E5582" t="s">
        <v>53</v>
      </c>
      <c r="F5582" t="s">
        <v>54</v>
      </c>
      <c r="G5582" t="s">
        <v>22</v>
      </c>
      <c r="H5582" t="s">
        <v>41</v>
      </c>
      <c r="I5582" t="s">
        <v>62</v>
      </c>
      <c r="J5582">
        <v>4</v>
      </c>
      <c r="K5582">
        <v>150.36000000000001</v>
      </c>
      <c r="L5582">
        <v>0.15</v>
      </c>
      <c r="M5582" s="6">
        <v>511.22</v>
      </c>
      <c r="N5582" s="3">
        <v>483.44</v>
      </c>
      <c r="O5582" s="6">
        <v>27.78</v>
      </c>
      <c r="P5582" t="s">
        <v>70</v>
      </c>
      <c r="Q5582" t="s">
        <v>26</v>
      </c>
      <c r="R5582" s="4">
        <f t="shared" si="261"/>
        <v>5.4340597003247136E-2</v>
      </c>
      <c r="S5582" s="1" t="str">
        <f t="shared" si="262"/>
        <v>Jan-2026</v>
      </c>
      <c r="T5582" t="str">
        <f t="shared" si="263"/>
        <v>Profit</v>
      </c>
    </row>
    <row r="5583" spans="1:20" x14ac:dyDescent="0.3">
      <c r="A5583" t="s">
        <v>7881</v>
      </c>
      <c r="B5583" s="2">
        <v>45871</v>
      </c>
      <c r="C5583" t="s">
        <v>407</v>
      </c>
      <c r="D5583" t="s">
        <v>19</v>
      </c>
      <c r="E5583" t="s">
        <v>34</v>
      </c>
      <c r="F5583" t="s">
        <v>90</v>
      </c>
      <c r="G5583" t="s">
        <v>22</v>
      </c>
      <c r="H5583" t="s">
        <v>23</v>
      </c>
      <c r="I5583" t="s">
        <v>69</v>
      </c>
      <c r="J5583">
        <v>1</v>
      </c>
      <c r="K5583">
        <v>13614.68</v>
      </c>
      <c r="L5583">
        <v>0.2</v>
      </c>
      <c r="M5583" s="6">
        <v>10891.74</v>
      </c>
      <c r="N5583" s="3">
        <v>7814.89</v>
      </c>
      <c r="O5583" s="6">
        <v>3076.85</v>
      </c>
      <c r="P5583" t="s">
        <v>25</v>
      </c>
      <c r="Q5583" t="s">
        <v>26</v>
      </c>
      <c r="R5583" s="4">
        <f t="shared" si="261"/>
        <v>0.28249388986516388</v>
      </c>
      <c r="S5583" s="1" t="str">
        <f t="shared" si="262"/>
        <v>Aug-2025</v>
      </c>
      <c r="T5583" t="str">
        <f t="shared" si="263"/>
        <v>Profit</v>
      </c>
    </row>
    <row r="5584" spans="1:20" x14ac:dyDescent="0.3">
      <c r="A5584" t="s">
        <v>7882</v>
      </c>
      <c r="B5584" s="2">
        <v>46000</v>
      </c>
      <c r="C5584" t="s">
        <v>6923</v>
      </c>
      <c r="D5584" t="s">
        <v>19</v>
      </c>
      <c r="E5584" t="s">
        <v>39</v>
      </c>
      <c r="F5584" t="s">
        <v>47</v>
      </c>
      <c r="G5584" t="s">
        <v>29</v>
      </c>
      <c r="H5584" t="s">
        <v>23</v>
      </c>
      <c r="I5584" t="s">
        <v>36</v>
      </c>
      <c r="J5584">
        <v>1</v>
      </c>
      <c r="K5584">
        <v>6058.08</v>
      </c>
      <c r="L5584">
        <v>0.05</v>
      </c>
      <c r="M5584" s="6">
        <v>5755.18</v>
      </c>
      <c r="N5584" s="3">
        <v>3964.41</v>
      </c>
      <c r="O5584" s="6">
        <v>1790.77</v>
      </c>
      <c r="P5584" t="s">
        <v>25</v>
      </c>
      <c r="Q5584" t="s">
        <v>26</v>
      </c>
      <c r="R5584" s="4">
        <f t="shared" si="261"/>
        <v>0.31115794814410669</v>
      </c>
      <c r="S5584" s="1" t="str">
        <f t="shared" si="262"/>
        <v>Dec-2025</v>
      </c>
      <c r="T5584" t="str">
        <f t="shared" si="263"/>
        <v>Profit</v>
      </c>
    </row>
    <row r="5585" spans="1:20" x14ac:dyDescent="0.3">
      <c r="A5585" t="s">
        <v>7883</v>
      </c>
      <c r="B5585" s="2">
        <v>45547</v>
      </c>
      <c r="C5585" t="s">
        <v>2157</v>
      </c>
      <c r="D5585" t="s">
        <v>19</v>
      </c>
      <c r="E5585" t="s">
        <v>58</v>
      </c>
      <c r="F5585" t="s">
        <v>339</v>
      </c>
      <c r="H5585" t="s">
        <v>23</v>
      </c>
      <c r="I5585" t="s">
        <v>94</v>
      </c>
      <c r="J5585">
        <v>2</v>
      </c>
      <c r="K5585">
        <v>1653.44</v>
      </c>
      <c r="L5585">
        <v>0.05</v>
      </c>
      <c r="M5585" s="6">
        <v>3141.54</v>
      </c>
      <c r="N5585" s="3">
        <v>1878.85</v>
      </c>
      <c r="O5585" s="6">
        <v>1262.69</v>
      </c>
      <c r="P5585" t="s">
        <v>31</v>
      </c>
      <c r="Q5585" t="s">
        <v>26</v>
      </c>
      <c r="R5585" s="4">
        <f t="shared" si="261"/>
        <v>0.40193344665355213</v>
      </c>
      <c r="S5585" s="1" t="str">
        <f t="shared" si="262"/>
        <v>Sep-2024</v>
      </c>
      <c r="T5585" t="str">
        <f t="shared" si="263"/>
        <v>Profit</v>
      </c>
    </row>
    <row r="5586" spans="1:20" x14ac:dyDescent="0.3">
      <c r="A5586" t="s">
        <v>7884</v>
      </c>
      <c r="B5586" s="2">
        <v>45942</v>
      </c>
      <c r="C5586" t="s">
        <v>7597</v>
      </c>
      <c r="D5586" t="s">
        <v>19</v>
      </c>
      <c r="E5586" t="s">
        <v>34</v>
      </c>
      <c r="F5586" t="s">
        <v>73</v>
      </c>
      <c r="G5586" t="s">
        <v>79</v>
      </c>
      <c r="H5586" t="s">
        <v>41</v>
      </c>
      <c r="I5586" t="s">
        <v>62</v>
      </c>
      <c r="J5586">
        <v>2</v>
      </c>
      <c r="K5586">
        <v>120.05</v>
      </c>
      <c r="L5586">
        <v>0.1</v>
      </c>
      <c r="M5586" s="6">
        <v>216.09</v>
      </c>
      <c r="N5586" s="3">
        <v>128.68</v>
      </c>
      <c r="O5586" s="6">
        <v>87.41</v>
      </c>
      <c r="P5586" t="s">
        <v>49</v>
      </c>
      <c r="Q5586" t="s">
        <v>26</v>
      </c>
      <c r="R5586" s="4">
        <f t="shared" si="261"/>
        <v>0.404507381183766</v>
      </c>
      <c r="S5586" s="1" t="str">
        <f t="shared" si="262"/>
        <v>Oct-2025</v>
      </c>
      <c r="T5586" t="str">
        <f t="shared" si="263"/>
        <v>Profit</v>
      </c>
    </row>
    <row r="5587" spans="1:20" x14ac:dyDescent="0.3">
      <c r="A5587" t="s">
        <v>7885</v>
      </c>
      <c r="B5587" s="2">
        <v>46115</v>
      </c>
      <c r="C5587" t="s">
        <v>1865</v>
      </c>
      <c r="D5587" t="s">
        <v>52</v>
      </c>
      <c r="E5587" t="s">
        <v>39</v>
      </c>
      <c r="F5587" t="s">
        <v>40</v>
      </c>
      <c r="G5587" t="s">
        <v>22</v>
      </c>
      <c r="H5587" t="s">
        <v>74</v>
      </c>
      <c r="I5587" t="s">
        <v>75</v>
      </c>
      <c r="J5587">
        <v>5</v>
      </c>
      <c r="K5587">
        <v>5664.73</v>
      </c>
      <c r="L5587">
        <v>0.05</v>
      </c>
      <c r="M5587" s="6">
        <v>26907.47</v>
      </c>
      <c r="N5587" s="3">
        <v>16961.89</v>
      </c>
      <c r="O5587" s="6">
        <v>9945.58</v>
      </c>
      <c r="P5587" t="s">
        <v>43</v>
      </c>
      <c r="Q5587" t="s">
        <v>26</v>
      </c>
      <c r="R5587" s="4">
        <f t="shared" si="261"/>
        <v>0.36962152145853922</v>
      </c>
      <c r="S5587" s="1" t="str">
        <f t="shared" si="262"/>
        <v>Apr-2026</v>
      </c>
      <c r="T5587" t="str">
        <f t="shared" si="263"/>
        <v>Profit</v>
      </c>
    </row>
    <row r="5588" spans="1:20" x14ac:dyDescent="0.3">
      <c r="A5588" t="s">
        <v>7886</v>
      </c>
      <c r="B5588" s="2">
        <v>46238</v>
      </c>
      <c r="C5588" t="s">
        <v>3861</v>
      </c>
      <c r="D5588" t="s">
        <v>52</v>
      </c>
      <c r="E5588" t="s">
        <v>58</v>
      </c>
      <c r="F5588" t="s">
        <v>104</v>
      </c>
      <c r="G5588" t="s">
        <v>79</v>
      </c>
      <c r="H5588" t="s">
        <v>23</v>
      </c>
      <c r="I5588" t="s">
        <v>94</v>
      </c>
      <c r="J5588">
        <v>2</v>
      </c>
      <c r="K5588">
        <v>1236.79</v>
      </c>
      <c r="L5588">
        <v>0.15</v>
      </c>
      <c r="M5588" s="6">
        <v>2102.54</v>
      </c>
      <c r="N5588" s="3">
        <v>1698.84</v>
      </c>
      <c r="O5588" s="6">
        <v>403.7</v>
      </c>
      <c r="P5588" t="s">
        <v>25</v>
      </c>
      <c r="Q5588" t="s">
        <v>76</v>
      </c>
      <c r="R5588" s="4">
        <f t="shared" si="261"/>
        <v>0.19200585957936592</v>
      </c>
      <c r="S5588" s="1" t="str">
        <f t="shared" si="262"/>
        <v>Aug-2026</v>
      </c>
      <c r="T5588" t="str">
        <f t="shared" si="263"/>
        <v>Profit</v>
      </c>
    </row>
    <row r="5589" spans="1:20" x14ac:dyDescent="0.3">
      <c r="A5589" t="s">
        <v>7887</v>
      </c>
      <c r="B5589" s="2">
        <v>45952</v>
      </c>
      <c r="C5589" t="s">
        <v>812</v>
      </c>
      <c r="D5589" t="s">
        <v>46</v>
      </c>
      <c r="E5589" t="s">
        <v>53</v>
      </c>
      <c r="F5589" t="s">
        <v>90</v>
      </c>
      <c r="G5589" t="s">
        <v>22</v>
      </c>
      <c r="H5589" t="s">
        <v>74</v>
      </c>
      <c r="I5589" t="s">
        <v>91</v>
      </c>
      <c r="J5589">
        <v>2</v>
      </c>
      <c r="K5589">
        <v>8224.2000000000007</v>
      </c>
      <c r="L5589">
        <v>0.1</v>
      </c>
      <c r="M5589" s="6">
        <v>14803.56</v>
      </c>
      <c r="N5589" s="3">
        <v>8834.25</v>
      </c>
      <c r="O5589" s="6">
        <v>5969.31</v>
      </c>
      <c r="P5589" t="s">
        <v>31</v>
      </c>
      <c r="Q5589" t="s">
        <v>26</v>
      </c>
      <c r="R5589" s="4">
        <f t="shared" si="261"/>
        <v>0.40323476244903256</v>
      </c>
      <c r="S5589" s="1" t="str">
        <f t="shared" si="262"/>
        <v>Oct-2025</v>
      </c>
      <c r="T5589" t="str">
        <f t="shared" si="263"/>
        <v>Profit</v>
      </c>
    </row>
    <row r="5590" spans="1:20" x14ac:dyDescent="0.3">
      <c r="A5590" t="s">
        <v>7888</v>
      </c>
      <c r="B5590" s="2">
        <v>45390</v>
      </c>
      <c r="C5590" t="s">
        <v>3368</v>
      </c>
      <c r="D5590" t="s">
        <v>52</v>
      </c>
      <c r="E5590" t="s">
        <v>34</v>
      </c>
      <c r="F5590" t="s">
        <v>65</v>
      </c>
      <c r="G5590" t="s">
        <v>22</v>
      </c>
      <c r="H5590" t="s">
        <v>23</v>
      </c>
      <c r="I5590" t="s">
        <v>24</v>
      </c>
      <c r="J5590">
        <v>3</v>
      </c>
      <c r="K5590">
        <v>84141.13</v>
      </c>
      <c r="L5590">
        <v>0.2</v>
      </c>
      <c r="M5590" s="6">
        <v>201938.71</v>
      </c>
      <c r="N5590" s="3">
        <v>141677.10999999999</v>
      </c>
      <c r="O5590" s="6">
        <v>60261.599999999999</v>
      </c>
      <c r="P5590" t="s">
        <v>49</v>
      </c>
      <c r="Q5590" t="s">
        <v>26</v>
      </c>
      <c r="R5590" s="4">
        <f t="shared" si="261"/>
        <v>0.29841529640354741</v>
      </c>
      <c r="S5590" s="1" t="str">
        <f t="shared" si="262"/>
        <v>Apr-2024</v>
      </c>
      <c r="T5590" t="str">
        <f t="shared" si="263"/>
        <v>Profit</v>
      </c>
    </row>
    <row r="5591" spans="1:20" x14ac:dyDescent="0.3">
      <c r="A5591" t="s">
        <v>7889</v>
      </c>
      <c r="B5591" s="2">
        <v>45879</v>
      </c>
      <c r="C5591" t="s">
        <v>7890</v>
      </c>
      <c r="D5591" t="s">
        <v>19</v>
      </c>
      <c r="E5591" t="s">
        <v>20</v>
      </c>
      <c r="F5591" t="s">
        <v>99</v>
      </c>
      <c r="G5591" t="s">
        <v>22</v>
      </c>
      <c r="H5591" t="s">
        <v>74</v>
      </c>
      <c r="I5591" t="s">
        <v>75</v>
      </c>
      <c r="J5591">
        <v>1</v>
      </c>
      <c r="K5591">
        <v>4697.59</v>
      </c>
      <c r="L5591">
        <v>0.2</v>
      </c>
      <c r="M5591" s="6">
        <v>3758.07</v>
      </c>
      <c r="N5591" s="3">
        <v>3544.38</v>
      </c>
      <c r="O5591" s="6">
        <v>213.69</v>
      </c>
      <c r="P5591" t="s">
        <v>31</v>
      </c>
      <c r="Q5591" t="s">
        <v>26</v>
      </c>
      <c r="R5591" s="4">
        <f t="shared" si="261"/>
        <v>5.6861633764139566E-2</v>
      </c>
      <c r="S5591" s="1" t="str">
        <f t="shared" si="262"/>
        <v>Aug-2025</v>
      </c>
      <c r="T5591" t="str">
        <f t="shared" si="263"/>
        <v>Profit</v>
      </c>
    </row>
    <row r="5592" spans="1:20" x14ac:dyDescent="0.3">
      <c r="A5592" t="s">
        <v>7891</v>
      </c>
      <c r="B5592" s="2">
        <v>45573</v>
      </c>
      <c r="C5592" t="s">
        <v>971</v>
      </c>
      <c r="D5592" t="s">
        <v>19</v>
      </c>
      <c r="E5592" t="s">
        <v>39</v>
      </c>
      <c r="F5592" t="s">
        <v>220</v>
      </c>
      <c r="G5592" t="s">
        <v>22</v>
      </c>
      <c r="H5592" t="s">
        <v>23</v>
      </c>
      <c r="I5592" t="s">
        <v>30</v>
      </c>
      <c r="J5592">
        <v>1</v>
      </c>
      <c r="K5592">
        <v>1495.5</v>
      </c>
      <c r="L5592">
        <v>0.15</v>
      </c>
      <c r="M5592" s="6">
        <v>1271.17</v>
      </c>
      <c r="N5592" s="3">
        <v>925.06</v>
      </c>
      <c r="O5592" s="6">
        <v>346.11</v>
      </c>
      <c r="P5592" t="s">
        <v>70</v>
      </c>
      <c r="Q5592" t="s">
        <v>26</v>
      </c>
      <c r="R5592" s="4">
        <f t="shared" si="261"/>
        <v>0.27227672144559734</v>
      </c>
      <c r="S5592" s="1" t="str">
        <f t="shared" si="262"/>
        <v>Oct-2024</v>
      </c>
      <c r="T5592" t="str">
        <f t="shared" si="263"/>
        <v>Profit</v>
      </c>
    </row>
    <row r="5593" spans="1:20" x14ac:dyDescent="0.3">
      <c r="A5593" t="s">
        <v>7892</v>
      </c>
      <c r="B5593" s="2">
        <v>46174</v>
      </c>
      <c r="C5593" t="s">
        <v>1435</v>
      </c>
      <c r="D5593" t="s">
        <v>52</v>
      </c>
      <c r="E5593" t="s">
        <v>58</v>
      </c>
      <c r="F5593" t="s">
        <v>54</v>
      </c>
      <c r="G5593" t="s">
        <v>22</v>
      </c>
      <c r="H5593" t="s">
        <v>23</v>
      </c>
      <c r="I5593" t="s">
        <v>36</v>
      </c>
      <c r="J5593">
        <v>4</v>
      </c>
      <c r="K5593">
        <v>22035.599999999999</v>
      </c>
      <c r="L5593">
        <v>0.15</v>
      </c>
      <c r="M5593" s="6">
        <v>74921.039999999994</v>
      </c>
      <c r="N5593" s="3">
        <v>55909.99</v>
      </c>
      <c r="O5593" s="6">
        <v>19011.05</v>
      </c>
      <c r="P5593" t="s">
        <v>43</v>
      </c>
      <c r="Q5593" t="s">
        <v>26</v>
      </c>
      <c r="R5593" s="4">
        <f t="shared" si="261"/>
        <v>0.25374781236352301</v>
      </c>
      <c r="S5593" s="1" t="str">
        <f t="shared" si="262"/>
        <v>Jun-2026</v>
      </c>
      <c r="T5593" t="str">
        <f t="shared" si="263"/>
        <v>Profit</v>
      </c>
    </row>
    <row r="5594" spans="1:20" x14ac:dyDescent="0.3">
      <c r="A5594" t="s">
        <v>7893</v>
      </c>
      <c r="B5594" s="2">
        <v>45694</v>
      </c>
      <c r="C5594" t="s">
        <v>6635</v>
      </c>
      <c r="D5594" t="s">
        <v>52</v>
      </c>
      <c r="E5594" t="s">
        <v>34</v>
      </c>
      <c r="F5594" t="s">
        <v>65</v>
      </c>
      <c r="G5594" t="s">
        <v>22</v>
      </c>
      <c r="H5594" t="s">
        <v>74</v>
      </c>
      <c r="I5594" t="s">
        <v>107</v>
      </c>
      <c r="J5594">
        <v>6</v>
      </c>
      <c r="K5594">
        <v>5471.69</v>
      </c>
      <c r="L5594">
        <v>0.05</v>
      </c>
      <c r="M5594" s="6">
        <v>31188.63</v>
      </c>
      <c r="N5594" s="3">
        <v>17655.5</v>
      </c>
      <c r="O5594" s="6">
        <v>13533.13</v>
      </c>
      <c r="P5594" t="s">
        <v>49</v>
      </c>
      <c r="Q5594" t="s">
        <v>26</v>
      </c>
      <c r="R5594" s="4">
        <f t="shared" si="261"/>
        <v>0.4339122943200775</v>
      </c>
      <c r="S5594" s="1" t="str">
        <f t="shared" si="262"/>
        <v>Feb-2025</v>
      </c>
      <c r="T5594" t="str">
        <f t="shared" si="263"/>
        <v>Profit</v>
      </c>
    </row>
    <row r="5595" spans="1:20" x14ac:dyDescent="0.3">
      <c r="A5595" t="s">
        <v>7894</v>
      </c>
      <c r="B5595" s="2">
        <v>45400</v>
      </c>
      <c r="C5595" t="s">
        <v>1480</v>
      </c>
      <c r="D5595" t="s">
        <v>19</v>
      </c>
      <c r="E5595" t="s">
        <v>53</v>
      </c>
      <c r="F5595" t="s">
        <v>97</v>
      </c>
      <c r="G5595" t="s">
        <v>22</v>
      </c>
      <c r="H5595" t="s">
        <v>74</v>
      </c>
      <c r="I5595" t="s">
        <v>137</v>
      </c>
      <c r="J5595">
        <v>2</v>
      </c>
      <c r="K5595">
        <v>24349.88</v>
      </c>
      <c r="L5595">
        <v>0.1</v>
      </c>
      <c r="M5595" s="6">
        <v>43829.78</v>
      </c>
      <c r="N5595" s="3">
        <v>26749.74</v>
      </c>
      <c r="O5595" s="6">
        <v>17080.04</v>
      </c>
      <c r="P5595" t="s">
        <v>43</v>
      </c>
      <c r="Q5595" t="s">
        <v>26</v>
      </c>
      <c r="R5595" s="4">
        <f t="shared" si="261"/>
        <v>0.38969029732752486</v>
      </c>
      <c r="S5595" s="1" t="str">
        <f t="shared" si="262"/>
        <v>Apr-2024</v>
      </c>
      <c r="T5595" t="str">
        <f t="shared" si="263"/>
        <v>Profit</v>
      </c>
    </row>
    <row r="5596" spans="1:20" x14ac:dyDescent="0.3">
      <c r="A5596" t="s">
        <v>7895</v>
      </c>
      <c r="B5596" s="2">
        <v>45991</v>
      </c>
      <c r="C5596" t="s">
        <v>993</v>
      </c>
      <c r="D5596" t="s">
        <v>19</v>
      </c>
      <c r="E5596" t="s">
        <v>34</v>
      </c>
      <c r="F5596" t="s">
        <v>90</v>
      </c>
      <c r="G5596" t="s">
        <v>22</v>
      </c>
      <c r="H5596" t="s">
        <v>23</v>
      </c>
      <c r="I5596" t="s">
        <v>36</v>
      </c>
      <c r="J5596">
        <v>1</v>
      </c>
      <c r="K5596">
        <v>13444.66</v>
      </c>
      <c r="L5596">
        <v>0.05</v>
      </c>
      <c r="M5596" s="6">
        <v>12772.43</v>
      </c>
      <c r="N5596" s="3">
        <v>9861.34</v>
      </c>
      <c r="O5596" s="6">
        <v>2911.09</v>
      </c>
      <c r="P5596" t="s">
        <v>70</v>
      </c>
      <c r="Q5596" t="s">
        <v>26</v>
      </c>
      <c r="R5596" s="4">
        <f t="shared" si="261"/>
        <v>0.22791982418380841</v>
      </c>
      <c r="S5596" s="1" t="str">
        <f t="shared" si="262"/>
        <v>Nov-2025</v>
      </c>
      <c r="T5596" t="str">
        <f t="shared" si="263"/>
        <v>Profit</v>
      </c>
    </row>
    <row r="5597" spans="1:20" x14ac:dyDescent="0.3">
      <c r="A5597" t="s">
        <v>7896</v>
      </c>
      <c r="B5597" s="2">
        <v>45490</v>
      </c>
      <c r="C5597" t="s">
        <v>4938</v>
      </c>
      <c r="D5597" t="s">
        <v>46</v>
      </c>
      <c r="E5597" t="s">
        <v>20</v>
      </c>
      <c r="F5597" t="s">
        <v>21</v>
      </c>
      <c r="G5597" t="s">
        <v>22</v>
      </c>
      <c r="H5597" t="s">
        <v>41</v>
      </c>
      <c r="I5597" t="s">
        <v>55</v>
      </c>
      <c r="J5597">
        <v>8</v>
      </c>
      <c r="K5597">
        <v>360.13</v>
      </c>
      <c r="L5597">
        <v>0.1</v>
      </c>
      <c r="M5597" s="6">
        <v>2592.94</v>
      </c>
      <c r="N5597" s="3">
        <v>1773.78</v>
      </c>
      <c r="O5597" s="6">
        <v>819.16</v>
      </c>
      <c r="P5597" t="s">
        <v>49</v>
      </c>
      <c r="Q5597" t="s">
        <v>26</v>
      </c>
      <c r="R5597" s="4">
        <f t="shared" si="261"/>
        <v>0.31591938108864837</v>
      </c>
      <c r="S5597" s="1" t="str">
        <f t="shared" si="262"/>
        <v>Jul-2024</v>
      </c>
      <c r="T5597" t="str">
        <f t="shared" si="263"/>
        <v>Profit</v>
      </c>
    </row>
    <row r="5598" spans="1:20" x14ac:dyDescent="0.3">
      <c r="A5598" t="s">
        <v>7897</v>
      </c>
      <c r="B5598" s="2">
        <v>45594</v>
      </c>
      <c r="C5598" t="s">
        <v>7898</v>
      </c>
      <c r="D5598" t="s">
        <v>19</v>
      </c>
      <c r="E5598" t="s">
        <v>34</v>
      </c>
      <c r="F5598" t="s">
        <v>90</v>
      </c>
      <c r="G5598" t="s">
        <v>29</v>
      </c>
      <c r="H5598" t="s">
        <v>41</v>
      </c>
      <c r="I5598" t="s">
        <v>48</v>
      </c>
      <c r="J5598">
        <v>5</v>
      </c>
      <c r="K5598">
        <v>90.59</v>
      </c>
      <c r="L5598">
        <v>0.1</v>
      </c>
      <c r="M5598" s="6">
        <v>407.66</v>
      </c>
      <c r="N5598" s="3">
        <v>283.52999999999997</v>
      </c>
      <c r="O5598" s="6">
        <v>124.13</v>
      </c>
      <c r="P5598" t="s">
        <v>31</v>
      </c>
      <c r="Q5598" t="s">
        <v>26</v>
      </c>
      <c r="R5598" s="4">
        <f t="shared" si="261"/>
        <v>0.30449394102928906</v>
      </c>
      <c r="S5598" s="1" t="str">
        <f t="shared" si="262"/>
        <v>Oct-2024</v>
      </c>
      <c r="T5598" t="str">
        <f t="shared" si="263"/>
        <v>Profit</v>
      </c>
    </row>
    <row r="5599" spans="1:20" x14ac:dyDescent="0.3">
      <c r="A5599" t="s">
        <v>7899</v>
      </c>
      <c r="B5599" s="2">
        <v>45618</v>
      </c>
      <c r="C5599" t="s">
        <v>5929</v>
      </c>
      <c r="D5599" t="s">
        <v>46</v>
      </c>
      <c r="E5599" t="s">
        <v>53</v>
      </c>
      <c r="F5599" t="s">
        <v>90</v>
      </c>
      <c r="G5599" t="s">
        <v>22</v>
      </c>
      <c r="H5599" t="s">
        <v>23</v>
      </c>
      <c r="I5599" t="s">
        <v>94</v>
      </c>
      <c r="J5599">
        <v>2</v>
      </c>
      <c r="K5599">
        <v>993.86</v>
      </c>
      <c r="L5599">
        <v>0.15</v>
      </c>
      <c r="M5599" s="6">
        <v>1689.56</v>
      </c>
      <c r="N5599" s="3">
        <v>1563.04</v>
      </c>
      <c r="O5599" s="6">
        <v>126.52</v>
      </c>
      <c r="P5599" t="s">
        <v>25</v>
      </c>
      <c r="Q5599" t="s">
        <v>26</v>
      </c>
      <c r="R5599" s="4">
        <f t="shared" si="261"/>
        <v>7.4883401595681715E-2</v>
      </c>
      <c r="S5599" s="1" t="str">
        <f t="shared" si="262"/>
        <v>Nov-2024</v>
      </c>
      <c r="T5599" t="str">
        <f t="shared" si="263"/>
        <v>Profit</v>
      </c>
    </row>
    <row r="5600" spans="1:20" x14ac:dyDescent="0.3">
      <c r="A5600" t="s">
        <v>7900</v>
      </c>
      <c r="B5600" s="2">
        <v>45445</v>
      </c>
      <c r="C5600" t="s">
        <v>4977</v>
      </c>
      <c r="D5600" t="s">
        <v>46</v>
      </c>
      <c r="E5600" t="s">
        <v>53</v>
      </c>
      <c r="F5600" t="s">
        <v>90</v>
      </c>
      <c r="G5600" t="s">
        <v>29</v>
      </c>
      <c r="H5600" t="s">
        <v>23</v>
      </c>
      <c r="I5600" t="s">
        <v>30</v>
      </c>
      <c r="J5600">
        <v>5</v>
      </c>
      <c r="K5600">
        <v>1639.62</v>
      </c>
      <c r="L5600">
        <v>0.1</v>
      </c>
      <c r="M5600" s="6">
        <v>7378.29</v>
      </c>
      <c r="N5600" s="3">
        <v>5706.82</v>
      </c>
      <c r="O5600" s="6">
        <v>1671.47</v>
      </c>
      <c r="P5600" t="s">
        <v>31</v>
      </c>
      <c r="Q5600" t="s">
        <v>142</v>
      </c>
      <c r="R5600" s="4">
        <f t="shared" si="261"/>
        <v>0.22653894059463642</v>
      </c>
      <c r="S5600" s="1" t="str">
        <f t="shared" si="262"/>
        <v>Jun-2024</v>
      </c>
      <c r="T5600" t="str">
        <f t="shared" si="263"/>
        <v>Profit</v>
      </c>
    </row>
    <row r="5601" spans="1:20" x14ac:dyDescent="0.3">
      <c r="A5601" t="s">
        <v>7901</v>
      </c>
      <c r="B5601" s="2">
        <v>45843</v>
      </c>
      <c r="C5601" t="s">
        <v>4259</v>
      </c>
      <c r="D5601" t="s">
        <v>19</v>
      </c>
      <c r="E5601" t="s">
        <v>58</v>
      </c>
      <c r="F5601" t="s">
        <v>339</v>
      </c>
      <c r="G5601" t="s">
        <v>22</v>
      </c>
      <c r="H5601" t="s">
        <v>41</v>
      </c>
      <c r="I5601" t="s">
        <v>42</v>
      </c>
      <c r="J5601">
        <v>2</v>
      </c>
      <c r="K5601">
        <v>165.39</v>
      </c>
      <c r="L5601">
        <v>0</v>
      </c>
      <c r="M5601" s="6">
        <v>330.78</v>
      </c>
      <c r="N5601" s="3">
        <v>266.01</v>
      </c>
      <c r="O5601" s="6">
        <v>64.77</v>
      </c>
      <c r="P5601" t="s">
        <v>49</v>
      </c>
      <c r="Q5601" t="s">
        <v>26</v>
      </c>
      <c r="R5601" s="4">
        <f t="shared" si="261"/>
        <v>0.19580990386359515</v>
      </c>
      <c r="S5601" s="1" t="str">
        <f t="shared" si="262"/>
        <v>Jul-2025</v>
      </c>
      <c r="T5601" t="str">
        <f t="shared" si="263"/>
        <v>Profit</v>
      </c>
    </row>
    <row r="5602" spans="1:20" x14ac:dyDescent="0.3">
      <c r="A5602" t="s">
        <v>7902</v>
      </c>
      <c r="B5602" s="2">
        <v>45936</v>
      </c>
      <c r="C5602" t="s">
        <v>4395</v>
      </c>
      <c r="D5602" t="s">
        <v>46</v>
      </c>
      <c r="E5602" t="s">
        <v>39</v>
      </c>
      <c r="F5602" t="s">
        <v>146</v>
      </c>
      <c r="G5602" t="s">
        <v>22</v>
      </c>
      <c r="H5602" t="s">
        <v>41</v>
      </c>
      <c r="I5602" t="s">
        <v>125</v>
      </c>
      <c r="J5602">
        <v>3</v>
      </c>
      <c r="K5602">
        <v>183.33</v>
      </c>
      <c r="L5602">
        <v>0.15</v>
      </c>
      <c r="M5602" s="6">
        <v>467.49</v>
      </c>
      <c r="N5602" s="3">
        <v>335.27</v>
      </c>
      <c r="O5602" s="6">
        <v>132.22</v>
      </c>
      <c r="P5602" t="s">
        <v>31</v>
      </c>
      <c r="Q5602" t="s">
        <v>26</v>
      </c>
      <c r="R5602" s="4">
        <f t="shared" si="261"/>
        <v>0.2828295792423367</v>
      </c>
      <c r="S5602" s="1" t="str">
        <f t="shared" si="262"/>
        <v>Oct-2025</v>
      </c>
      <c r="T5602" t="str">
        <f t="shared" si="263"/>
        <v>Profit</v>
      </c>
    </row>
    <row r="5603" spans="1:20" x14ac:dyDescent="0.3">
      <c r="A5603" t="s">
        <v>7903</v>
      </c>
      <c r="B5603" s="2">
        <v>45696</v>
      </c>
      <c r="C5603" t="s">
        <v>1903</v>
      </c>
      <c r="D5603" t="s">
        <v>19</v>
      </c>
      <c r="E5603" t="s">
        <v>39</v>
      </c>
      <c r="F5603" t="s">
        <v>40</v>
      </c>
      <c r="G5603" t="s">
        <v>29</v>
      </c>
      <c r="H5603" t="s">
        <v>23</v>
      </c>
      <c r="I5603" t="s">
        <v>69</v>
      </c>
      <c r="J5603">
        <v>1</v>
      </c>
      <c r="K5603">
        <v>13662.7</v>
      </c>
      <c r="L5603">
        <v>0.2</v>
      </c>
      <c r="M5603" s="6">
        <v>10930.16</v>
      </c>
      <c r="N5603" s="3">
        <v>11170.82</v>
      </c>
      <c r="O5603" s="6">
        <v>-240.66</v>
      </c>
      <c r="P5603" t="s">
        <v>25</v>
      </c>
      <c r="Q5603" t="s">
        <v>26</v>
      </c>
      <c r="R5603" s="4">
        <f t="shared" si="261"/>
        <v>-2.201797594911694E-2</v>
      </c>
      <c r="S5603" s="1" t="str">
        <f t="shared" si="262"/>
        <v>Feb-2025</v>
      </c>
      <c r="T5603" t="str">
        <f t="shared" si="263"/>
        <v>Loss</v>
      </c>
    </row>
    <row r="5604" spans="1:20" x14ac:dyDescent="0.3">
      <c r="A5604" t="s">
        <v>7904</v>
      </c>
      <c r="B5604" s="2">
        <v>45753</v>
      </c>
      <c r="C5604" t="s">
        <v>1458</v>
      </c>
      <c r="D5604" t="s">
        <v>19</v>
      </c>
      <c r="E5604" t="s">
        <v>58</v>
      </c>
      <c r="F5604" t="s">
        <v>339</v>
      </c>
      <c r="G5604" t="s">
        <v>22</v>
      </c>
      <c r="H5604" t="s">
        <v>74</v>
      </c>
      <c r="I5604" t="s">
        <v>75</v>
      </c>
      <c r="J5604">
        <v>2</v>
      </c>
      <c r="K5604">
        <v>11814.85</v>
      </c>
      <c r="L5604">
        <v>0.05</v>
      </c>
      <c r="M5604" s="6">
        <v>22448.22</v>
      </c>
      <c r="N5604" s="3">
        <v>18877.14</v>
      </c>
      <c r="O5604" s="6">
        <v>3571.08</v>
      </c>
      <c r="P5604" t="s">
        <v>70</v>
      </c>
      <c r="Q5604" t="s">
        <v>26</v>
      </c>
      <c r="R5604" s="4">
        <f t="shared" si="261"/>
        <v>0.15908076453277809</v>
      </c>
      <c r="S5604" s="1" t="str">
        <f t="shared" si="262"/>
        <v>Apr-2025</v>
      </c>
      <c r="T5604" t="str">
        <f t="shared" si="263"/>
        <v>Profit</v>
      </c>
    </row>
    <row r="5605" spans="1:20" x14ac:dyDescent="0.3">
      <c r="A5605" t="s">
        <v>7905</v>
      </c>
      <c r="B5605" s="2">
        <v>45423</v>
      </c>
      <c r="C5605" t="s">
        <v>5177</v>
      </c>
      <c r="D5605" t="s">
        <v>19</v>
      </c>
      <c r="E5605" t="s">
        <v>34</v>
      </c>
      <c r="F5605" t="s">
        <v>35</v>
      </c>
      <c r="G5605" t="s">
        <v>22</v>
      </c>
      <c r="H5605" t="s">
        <v>74</v>
      </c>
      <c r="I5605" t="s">
        <v>75</v>
      </c>
      <c r="J5605">
        <v>1</v>
      </c>
      <c r="K5605">
        <v>9020.14</v>
      </c>
      <c r="L5605">
        <v>0.25</v>
      </c>
      <c r="M5605" s="6">
        <v>6765.1</v>
      </c>
      <c r="N5605" s="3">
        <v>6104.21</v>
      </c>
      <c r="O5605" s="6">
        <v>660.89</v>
      </c>
      <c r="P5605" t="s">
        <v>43</v>
      </c>
      <c r="Q5605" t="s">
        <v>26</v>
      </c>
      <c r="R5605" s="4">
        <f t="shared" si="261"/>
        <v>9.7691091040782829E-2</v>
      </c>
      <c r="S5605" s="1" t="str">
        <f t="shared" si="262"/>
        <v>May-2024</v>
      </c>
      <c r="T5605" t="str">
        <f t="shared" si="263"/>
        <v>Profit</v>
      </c>
    </row>
    <row r="5606" spans="1:20" x14ac:dyDescent="0.3">
      <c r="A5606" t="s">
        <v>7906</v>
      </c>
      <c r="B5606" s="2">
        <v>46082</v>
      </c>
      <c r="C5606" t="s">
        <v>704</v>
      </c>
      <c r="D5606" t="s">
        <v>46</v>
      </c>
      <c r="E5606" t="s">
        <v>39</v>
      </c>
      <c r="F5606" t="s">
        <v>120</v>
      </c>
      <c r="G5606" t="s">
        <v>22</v>
      </c>
      <c r="H5606" t="s">
        <v>23</v>
      </c>
      <c r="I5606" t="s">
        <v>36</v>
      </c>
      <c r="J5606">
        <v>3</v>
      </c>
      <c r="K5606">
        <v>14320.55</v>
      </c>
      <c r="L5606">
        <v>0.1</v>
      </c>
      <c r="M5606" s="6">
        <v>38665.480000000003</v>
      </c>
      <c r="N5606" s="3">
        <v>25069.11</v>
      </c>
      <c r="O5606" s="6">
        <v>13596.37</v>
      </c>
      <c r="P5606" t="s">
        <v>31</v>
      </c>
      <c r="Q5606" t="s">
        <v>26</v>
      </c>
      <c r="R5606" s="4">
        <f t="shared" si="261"/>
        <v>0.35164105036326976</v>
      </c>
      <c r="S5606" s="1" t="str">
        <f t="shared" si="262"/>
        <v>Mar-2026</v>
      </c>
      <c r="T5606" t="str">
        <f t="shared" si="263"/>
        <v>Profit</v>
      </c>
    </row>
    <row r="5607" spans="1:20" x14ac:dyDescent="0.3">
      <c r="A5607" t="s">
        <v>7907</v>
      </c>
      <c r="B5607" s="2">
        <v>46165</v>
      </c>
      <c r="C5607" t="s">
        <v>3234</v>
      </c>
      <c r="D5607" t="s">
        <v>52</v>
      </c>
      <c r="E5607" t="s">
        <v>58</v>
      </c>
      <c r="F5607" t="s">
        <v>68</v>
      </c>
      <c r="G5607" t="s">
        <v>22</v>
      </c>
      <c r="H5607" t="s">
        <v>23</v>
      </c>
      <c r="I5607" t="s">
        <v>36</v>
      </c>
      <c r="J5607">
        <v>1</v>
      </c>
      <c r="K5607">
        <v>18415.27</v>
      </c>
      <c r="L5607">
        <v>0</v>
      </c>
      <c r="M5607" s="6">
        <v>18415.27</v>
      </c>
      <c r="N5607" s="3">
        <v>12688.32</v>
      </c>
      <c r="O5607" s="6">
        <v>5726.95</v>
      </c>
      <c r="P5607" t="s">
        <v>49</v>
      </c>
      <c r="Q5607" t="s">
        <v>26</v>
      </c>
      <c r="R5607" s="4">
        <f t="shared" si="261"/>
        <v>0.31098919537970388</v>
      </c>
      <c r="S5607" s="1" t="str">
        <f t="shared" si="262"/>
        <v>May-2026</v>
      </c>
      <c r="T5607" t="str">
        <f t="shared" si="263"/>
        <v>Profit</v>
      </c>
    </row>
    <row r="5608" spans="1:20" x14ac:dyDescent="0.3">
      <c r="A5608" t="s">
        <v>7908</v>
      </c>
      <c r="B5608" s="2">
        <v>45375</v>
      </c>
      <c r="C5608" t="s">
        <v>3669</v>
      </c>
      <c r="D5608" t="s">
        <v>46</v>
      </c>
      <c r="E5608" t="s">
        <v>39</v>
      </c>
      <c r="F5608" t="s">
        <v>220</v>
      </c>
      <c r="G5608" t="s">
        <v>22</v>
      </c>
      <c r="H5608" t="s">
        <v>23</v>
      </c>
      <c r="I5608" t="s">
        <v>30</v>
      </c>
      <c r="J5608">
        <v>1</v>
      </c>
      <c r="K5608">
        <v>1288.45</v>
      </c>
      <c r="L5608">
        <v>0.05</v>
      </c>
      <c r="M5608" s="6">
        <v>1224.03</v>
      </c>
      <c r="N5608" s="3">
        <v>697.41</v>
      </c>
      <c r="O5608" s="6">
        <v>526.62</v>
      </c>
      <c r="P5608" t="s">
        <v>43</v>
      </c>
      <c r="Q5608" t="s">
        <v>26</v>
      </c>
      <c r="R5608" s="4">
        <f t="shared" si="261"/>
        <v>0.43023455307467956</v>
      </c>
      <c r="S5608" s="1" t="str">
        <f t="shared" si="262"/>
        <v>Mar-2024</v>
      </c>
      <c r="T5608" t="str">
        <f t="shared" si="263"/>
        <v>Profit</v>
      </c>
    </row>
    <row r="5609" spans="1:20" x14ac:dyDescent="0.3">
      <c r="A5609" t="s">
        <v>7909</v>
      </c>
      <c r="B5609" s="2">
        <v>45690</v>
      </c>
      <c r="C5609" t="s">
        <v>5169</v>
      </c>
      <c r="D5609" t="s">
        <v>52</v>
      </c>
      <c r="E5609" t="s">
        <v>39</v>
      </c>
      <c r="F5609" t="s">
        <v>40</v>
      </c>
      <c r="G5609" t="s">
        <v>79</v>
      </c>
      <c r="H5609" t="s">
        <v>23</v>
      </c>
      <c r="I5609" t="s">
        <v>59</v>
      </c>
      <c r="J5609">
        <v>1</v>
      </c>
      <c r="K5609">
        <v>7512.05</v>
      </c>
      <c r="L5609">
        <v>0.1</v>
      </c>
      <c r="M5609" s="6">
        <v>6760.85</v>
      </c>
      <c r="N5609" s="3">
        <v>5976.41</v>
      </c>
      <c r="O5609" s="6">
        <v>784.44</v>
      </c>
      <c r="P5609" t="s">
        <v>43</v>
      </c>
      <c r="Q5609" t="s">
        <v>26</v>
      </c>
      <c r="R5609" s="4">
        <f t="shared" si="261"/>
        <v>0.11602683094581302</v>
      </c>
      <c r="S5609" s="1" t="str">
        <f t="shared" si="262"/>
        <v>Feb-2025</v>
      </c>
      <c r="T5609" t="str">
        <f t="shared" si="263"/>
        <v>Profit</v>
      </c>
    </row>
    <row r="5610" spans="1:20" x14ac:dyDescent="0.3">
      <c r="A5610" t="s">
        <v>7910</v>
      </c>
      <c r="B5610" s="2">
        <v>46045</v>
      </c>
      <c r="C5610" t="s">
        <v>2884</v>
      </c>
      <c r="D5610" t="s">
        <v>52</v>
      </c>
      <c r="E5610" t="s">
        <v>34</v>
      </c>
      <c r="F5610" t="s">
        <v>90</v>
      </c>
      <c r="G5610" t="s">
        <v>22</v>
      </c>
      <c r="H5610" t="s">
        <v>41</v>
      </c>
      <c r="I5610" t="s">
        <v>125</v>
      </c>
      <c r="J5610">
        <v>5</v>
      </c>
      <c r="K5610">
        <v>79.03</v>
      </c>
      <c r="L5610">
        <v>0.05</v>
      </c>
      <c r="M5610" s="6">
        <v>375.39</v>
      </c>
      <c r="N5610" s="3">
        <v>263.97000000000003</v>
      </c>
      <c r="O5610" s="6">
        <v>111.42</v>
      </c>
      <c r="P5610" t="s">
        <v>49</v>
      </c>
      <c r="Q5610" t="s">
        <v>26</v>
      </c>
      <c r="R5610" s="4">
        <f t="shared" si="261"/>
        <v>0.29681131623111967</v>
      </c>
      <c r="S5610" s="1" t="str">
        <f t="shared" si="262"/>
        <v>Jan-2026</v>
      </c>
      <c r="T5610" t="str">
        <f t="shared" si="263"/>
        <v>Profit</v>
      </c>
    </row>
    <row r="5611" spans="1:20" x14ac:dyDescent="0.3">
      <c r="A5611" t="s">
        <v>7911</v>
      </c>
      <c r="B5611" s="2">
        <v>45919</v>
      </c>
      <c r="C5611" t="s">
        <v>1066</v>
      </c>
      <c r="D5611" t="s">
        <v>19</v>
      </c>
      <c r="E5611" t="s">
        <v>39</v>
      </c>
      <c r="F5611" t="s">
        <v>47</v>
      </c>
      <c r="G5611" t="s">
        <v>22</v>
      </c>
      <c r="H5611" t="s">
        <v>74</v>
      </c>
      <c r="I5611" t="s">
        <v>158</v>
      </c>
      <c r="J5611">
        <v>2</v>
      </c>
      <c r="K5611">
        <v>8904.93</v>
      </c>
      <c r="L5611">
        <v>0.1</v>
      </c>
      <c r="M5611" s="6">
        <v>16028.87</v>
      </c>
      <c r="N5611" s="3">
        <v>13746.96</v>
      </c>
      <c r="O5611" s="6">
        <v>2281.91</v>
      </c>
      <c r="P5611" t="s">
        <v>31</v>
      </c>
      <c r="Q5611" t="s">
        <v>26</v>
      </c>
      <c r="R5611" s="4">
        <f t="shared" si="261"/>
        <v>0.14236249966466755</v>
      </c>
      <c r="S5611" s="1" t="str">
        <f t="shared" si="262"/>
        <v>Sep-2025</v>
      </c>
      <c r="T5611" t="str">
        <f t="shared" si="263"/>
        <v>Profit</v>
      </c>
    </row>
    <row r="5612" spans="1:20" x14ac:dyDescent="0.3">
      <c r="A5612" t="s">
        <v>7912</v>
      </c>
      <c r="B5612" s="2">
        <v>45400</v>
      </c>
      <c r="C5612" t="s">
        <v>7913</v>
      </c>
      <c r="D5612" t="s">
        <v>19</v>
      </c>
      <c r="E5612" t="s">
        <v>58</v>
      </c>
      <c r="F5612" t="s">
        <v>104</v>
      </c>
      <c r="G5612" t="s">
        <v>22</v>
      </c>
      <c r="H5612" t="s">
        <v>23</v>
      </c>
      <c r="I5612" t="s">
        <v>59</v>
      </c>
      <c r="J5612">
        <v>3</v>
      </c>
      <c r="K5612">
        <v>5454.91</v>
      </c>
      <c r="L5612">
        <v>0.05</v>
      </c>
      <c r="M5612" s="6">
        <v>15546.49</v>
      </c>
      <c r="N5612" s="3">
        <v>8714.0400000000009</v>
      </c>
      <c r="O5612" s="6">
        <v>6832.45</v>
      </c>
      <c r="P5612" t="s">
        <v>49</v>
      </c>
      <c r="Q5612" t="s">
        <v>26</v>
      </c>
      <c r="R5612" s="4">
        <f t="shared" si="261"/>
        <v>0.43948505418264827</v>
      </c>
      <c r="S5612" s="1" t="str">
        <f t="shared" si="262"/>
        <v>Apr-2024</v>
      </c>
      <c r="T5612" t="str">
        <f t="shared" si="263"/>
        <v>Profit</v>
      </c>
    </row>
    <row r="5613" spans="1:20" x14ac:dyDescent="0.3">
      <c r="A5613" t="s">
        <v>7914</v>
      </c>
      <c r="B5613" s="2">
        <v>45512</v>
      </c>
      <c r="C5613" t="s">
        <v>1458</v>
      </c>
      <c r="D5613" t="s">
        <v>19</v>
      </c>
      <c r="E5613" t="s">
        <v>58</v>
      </c>
      <c r="F5613" t="s">
        <v>129</v>
      </c>
      <c r="G5613" t="s">
        <v>79</v>
      </c>
      <c r="H5613" t="s">
        <v>41</v>
      </c>
      <c r="I5613" t="s">
        <v>62</v>
      </c>
      <c r="J5613">
        <v>5</v>
      </c>
      <c r="K5613">
        <v>495.83</v>
      </c>
      <c r="L5613">
        <v>0.2</v>
      </c>
      <c r="M5613" s="6">
        <v>1983.32</v>
      </c>
      <c r="N5613" s="3">
        <v>1309.48</v>
      </c>
      <c r="O5613" s="6">
        <v>673.84</v>
      </c>
      <c r="P5613" t="s">
        <v>25</v>
      </c>
      <c r="Q5613" t="s">
        <v>26</v>
      </c>
      <c r="R5613" s="4">
        <f t="shared" si="261"/>
        <v>0.33975354456164414</v>
      </c>
      <c r="S5613" s="1" t="str">
        <f t="shared" si="262"/>
        <v>Aug-2024</v>
      </c>
      <c r="T5613" t="str">
        <f t="shared" si="263"/>
        <v>Profit</v>
      </c>
    </row>
    <row r="5614" spans="1:20" x14ac:dyDescent="0.3">
      <c r="A5614" t="s">
        <v>7915</v>
      </c>
      <c r="B5614" s="2">
        <v>46195</v>
      </c>
      <c r="C5614" t="s">
        <v>756</v>
      </c>
      <c r="D5614" t="s">
        <v>46</v>
      </c>
      <c r="E5614" t="s">
        <v>39</v>
      </c>
      <c r="F5614" t="s">
        <v>120</v>
      </c>
      <c r="G5614" t="s">
        <v>22</v>
      </c>
      <c r="H5614" t="s">
        <v>74</v>
      </c>
      <c r="I5614" t="s">
        <v>107</v>
      </c>
      <c r="J5614">
        <v>4</v>
      </c>
      <c r="K5614">
        <v>3469.13</v>
      </c>
      <c r="L5614">
        <v>0.1</v>
      </c>
      <c r="M5614" s="6">
        <v>12488.87</v>
      </c>
      <c r="N5614" s="3">
        <v>8557.82</v>
      </c>
      <c r="O5614" s="6">
        <v>3931.05</v>
      </c>
      <c r="P5614" t="s">
        <v>25</v>
      </c>
      <c r="Q5614" t="s">
        <v>26</v>
      </c>
      <c r="R5614" s="4">
        <f t="shared" si="261"/>
        <v>0.31476426610253772</v>
      </c>
      <c r="S5614" s="1" t="str">
        <f t="shared" si="262"/>
        <v>Jun-2026</v>
      </c>
      <c r="T5614" t="str">
        <f t="shared" si="263"/>
        <v>Profit</v>
      </c>
    </row>
    <row r="5615" spans="1:20" x14ac:dyDescent="0.3">
      <c r="A5615" t="s">
        <v>7916</v>
      </c>
      <c r="B5615" s="2">
        <v>45844</v>
      </c>
      <c r="C5615" t="s">
        <v>2401</v>
      </c>
      <c r="D5615" t="s">
        <v>19</v>
      </c>
      <c r="E5615" t="s">
        <v>53</v>
      </c>
      <c r="F5615" t="s">
        <v>54</v>
      </c>
      <c r="G5615" t="s">
        <v>22</v>
      </c>
      <c r="H5615" t="s">
        <v>23</v>
      </c>
      <c r="I5615" t="s">
        <v>36</v>
      </c>
      <c r="J5615">
        <v>2</v>
      </c>
      <c r="K5615">
        <v>14392.31</v>
      </c>
      <c r="L5615">
        <v>0.15</v>
      </c>
      <c r="M5615" s="6">
        <v>24466.93</v>
      </c>
      <c r="N5615" s="3">
        <v>22274.86</v>
      </c>
      <c r="O5615" s="6">
        <v>2192.0700000000002</v>
      </c>
      <c r="P5615" t="s">
        <v>70</v>
      </c>
      <c r="Q5615" t="s">
        <v>26</v>
      </c>
      <c r="R5615" s="4">
        <f t="shared" si="261"/>
        <v>8.9593177403131496E-2</v>
      </c>
      <c r="S5615" s="1" t="str">
        <f t="shared" si="262"/>
        <v>Jul-2025</v>
      </c>
      <c r="T5615" t="str">
        <f t="shared" si="263"/>
        <v>Profit</v>
      </c>
    </row>
    <row r="5616" spans="1:20" x14ac:dyDescent="0.3">
      <c r="A5616" t="s">
        <v>7917</v>
      </c>
      <c r="B5616" s="2">
        <v>45659</v>
      </c>
      <c r="C5616" t="s">
        <v>6034</v>
      </c>
      <c r="D5616" t="s">
        <v>52</v>
      </c>
      <c r="E5616" t="s">
        <v>53</v>
      </c>
      <c r="F5616" t="s">
        <v>65</v>
      </c>
      <c r="G5616" t="s">
        <v>22</v>
      </c>
      <c r="H5616" t="s">
        <v>41</v>
      </c>
      <c r="I5616" t="s">
        <v>55</v>
      </c>
      <c r="J5616">
        <v>1</v>
      </c>
      <c r="K5616">
        <v>333.12</v>
      </c>
      <c r="L5616">
        <v>0.1</v>
      </c>
      <c r="M5616" s="6">
        <v>299.81</v>
      </c>
      <c r="N5616" s="3">
        <v>216.24</v>
      </c>
      <c r="O5616" s="6">
        <v>83.57</v>
      </c>
      <c r="P5616" t="s">
        <v>70</v>
      </c>
      <c r="Q5616" t="s">
        <v>26</v>
      </c>
      <c r="R5616" s="4">
        <f t="shared" si="261"/>
        <v>0.27874320402921848</v>
      </c>
      <c r="S5616" s="1" t="str">
        <f t="shared" si="262"/>
        <v>Jan-2025</v>
      </c>
      <c r="T5616" t="str">
        <f t="shared" si="263"/>
        <v>Profit</v>
      </c>
    </row>
    <row r="5617" spans="1:20" x14ac:dyDescent="0.3">
      <c r="A5617" t="s">
        <v>7918</v>
      </c>
      <c r="B5617" s="2">
        <v>45438</v>
      </c>
      <c r="C5617" t="s">
        <v>2020</v>
      </c>
      <c r="D5617" t="s">
        <v>46</v>
      </c>
      <c r="E5617" t="s">
        <v>39</v>
      </c>
      <c r="F5617" t="s">
        <v>40</v>
      </c>
      <c r="G5617" t="s">
        <v>79</v>
      </c>
      <c r="H5617" t="s">
        <v>23</v>
      </c>
      <c r="I5617" t="s">
        <v>59</v>
      </c>
      <c r="J5617">
        <v>4</v>
      </c>
      <c r="K5617">
        <v>5984.08</v>
      </c>
      <c r="L5617">
        <v>0.15</v>
      </c>
      <c r="M5617" s="6">
        <v>20345.87</v>
      </c>
      <c r="N5617" s="3">
        <v>19056.61</v>
      </c>
      <c r="O5617" s="6">
        <v>1289.26</v>
      </c>
      <c r="P5617" t="s">
        <v>25</v>
      </c>
      <c r="Q5617" t="s">
        <v>26</v>
      </c>
      <c r="R5617" s="4">
        <f t="shared" si="261"/>
        <v>6.336716001822483E-2</v>
      </c>
      <c r="S5617" s="1" t="str">
        <f t="shared" si="262"/>
        <v>May-2024</v>
      </c>
      <c r="T5617" t="str">
        <f t="shared" si="263"/>
        <v>Profit</v>
      </c>
    </row>
    <row r="5618" spans="1:20" x14ac:dyDescent="0.3">
      <c r="A5618" t="s">
        <v>7919</v>
      </c>
      <c r="B5618" s="2">
        <v>45403</v>
      </c>
      <c r="C5618" t="s">
        <v>6356</v>
      </c>
      <c r="D5618" t="s">
        <v>19</v>
      </c>
      <c r="E5618" t="s">
        <v>20</v>
      </c>
      <c r="F5618" t="s">
        <v>205</v>
      </c>
      <c r="G5618" t="s">
        <v>79</v>
      </c>
      <c r="H5618" t="s">
        <v>23</v>
      </c>
      <c r="I5618" t="s">
        <v>69</v>
      </c>
      <c r="J5618">
        <v>2</v>
      </c>
      <c r="K5618">
        <v>9102.56</v>
      </c>
      <c r="L5618">
        <v>0</v>
      </c>
      <c r="M5618" s="6">
        <v>18205.12</v>
      </c>
      <c r="N5618" s="3">
        <v>13446.15</v>
      </c>
      <c r="O5618" s="6">
        <v>4758.97</v>
      </c>
      <c r="P5618" t="s">
        <v>49</v>
      </c>
      <c r="Q5618" t="s">
        <v>26</v>
      </c>
      <c r="R5618" s="4">
        <f t="shared" si="261"/>
        <v>0.26140832908544415</v>
      </c>
      <c r="S5618" s="1" t="str">
        <f t="shared" si="262"/>
        <v>Apr-2024</v>
      </c>
      <c r="T5618" t="str">
        <f t="shared" si="263"/>
        <v>Profit</v>
      </c>
    </row>
    <row r="5619" spans="1:20" x14ac:dyDescent="0.3">
      <c r="A5619" t="s">
        <v>7920</v>
      </c>
      <c r="B5619" s="2">
        <v>45906</v>
      </c>
      <c r="C5619" t="s">
        <v>5146</v>
      </c>
      <c r="D5619" t="s">
        <v>19</v>
      </c>
      <c r="E5619" t="s">
        <v>58</v>
      </c>
      <c r="F5619" t="s">
        <v>68</v>
      </c>
      <c r="G5619" t="s">
        <v>22</v>
      </c>
      <c r="H5619" t="s">
        <v>23</v>
      </c>
      <c r="I5619" t="s">
        <v>24</v>
      </c>
      <c r="J5619">
        <v>2</v>
      </c>
      <c r="K5619">
        <v>89944.97</v>
      </c>
      <c r="L5619">
        <v>0</v>
      </c>
      <c r="M5619" s="6">
        <v>179889.94</v>
      </c>
      <c r="N5619" s="3">
        <v>114414.9</v>
      </c>
      <c r="O5619" s="6">
        <v>65475.040000000001</v>
      </c>
      <c r="P5619" t="s">
        <v>49</v>
      </c>
      <c r="Q5619" t="s">
        <v>26</v>
      </c>
      <c r="R5619" s="4">
        <f t="shared" si="261"/>
        <v>0.36397277135119394</v>
      </c>
      <c r="S5619" s="1" t="str">
        <f t="shared" si="262"/>
        <v>Sep-2025</v>
      </c>
      <c r="T5619" t="str">
        <f t="shared" si="263"/>
        <v>Profit</v>
      </c>
    </row>
    <row r="5620" spans="1:20" x14ac:dyDescent="0.3">
      <c r="A5620" t="s">
        <v>7921</v>
      </c>
      <c r="B5620" s="2">
        <v>45849</v>
      </c>
      <c r="C5620" t="s">
        <v>1166</v>
      </c>
      <c r="D5620" t="s">
        <v>52</v>
      </c>
      <c r="E5620" t="s">
        <v>39</v>
      </c>
      <c r="F5620" t="s">
        <v>220</v>
      </c>
      <c r="G5620" t="s">
        <v>79</v>
      </c>
      <c r="H5620" t="s">
        <v>23</v>
      </c>
      <c r="I5620" t="s">
        <v>94</v>
      </c>
      <c r="J5620">
        <v>1</v>
      </c>
      <c r="K5620">
        <v>1583.4</v>
      </c>
      <c r="L5620">
        <v>0</v>
      </c>
      <c r="M5620" s="6">
        <v>1583.4</v>
      </c>
      <c r="N5620" s="3">
        <v>1266.8900000000001</v>
      </c>
      <c r="O5620" s="6">
        <v>316.51</v>
      </c>
      <c r="P5620" t="s">
        <v>25</v>
      </c>
      <c r="Q5620" t="s">
        <v>26</v>
      </c>
      <c r="R5620" s="4">
        <f t="shared" si="261"/>
        <v>0.19989263609953264</v>
      </c>
      <c r="S5620" s="1" t="str">
        <f t="shared" si="262"/>
        <v>Jul-2025</v>
      </c>
      <c r="T5620" t="str">
        <f t="shared" si="263"/>
        <v>Profit</v>
      </c>
    </row>
    <row r="5621" spans="1:20" x14ac:dyDescent="0.3">
      <c r="A5621" t="s">
        <v>7922</v>
      </c>
      <c r="B5621" s="2">
        <v>46215</v>
      </c>
      <c r="C5621" t="s">
        <v>7923</v>
      </c>
      <c r="D5621" t="s">
        <v>19</v>
      </c>
      <c r="E5621" t="s">
        <v>53</v>
      </c>
      <c r="F5621" t="s">
        <v>97</v>
      </c>
      <c r="G5621" t="s">
        <v>79</v>
      </c>
      <c r="H5621" t="s">
        <v>74</v>
      </c>
      <c r="I5621" t="s">
        <v>137</v>
      </c>
      <c r="J5621">
        <v>5</v>
      </c>
      <c r="K5621">
        <v>21507.91</v>
      </c>
      <c r="L5621">
        <v>0.05</v>
      </c>
      <c r="M5621" s="6">
        <v>102162.57</v>
      </c>
      <c r="N5621" s="3">
        <v>65000.89</v>
      </c>
      <c r="O5621" s="6">
        <v>37161.68</v>
      </c>
      <c r="P5621" t="s">
        <v>25</v>
      </c>
      <c r="Q5621" t="s">
        <v>26</v>
      </c>
      <c r="R5621" s="4">
        <f t="shared" si="261"/>
        <v>0.36375044206503415</v>
      </c>
      <c r="S5621" s="1" t="str">
        <f t="shared" si="262"/>
        <v>Jul-2026</v>
      </c>
      <c r="T5621" t="str">
        <f t="shared" si="263"/>
        <v>Profit</v>
      </c>
    </row>
    <row r="5622" spans="1:20" x14ac:dyDescent="0.3">
      <c r="A5622" t="s">
        <v>7924</v>
      </c>
      <c r="B5622" s="2">
        <v>45785</v>
      </c>
      <c r="C5622" t="s">
        <v>633</v>
      </c>
      <c r="D5622" t="s">
        <v>19</v>
      </c>
      <c r="E5622" t="s">
        <v>34</v>
      </c>
      <c r="F5622" t="s">
        <v>90</v>
      </c>
      <c r="G5622" t="s">
        <v>79</v>
      </c>
      <c r="H5622" t="s">
        <v>23</v>
      </c>
      <c r="I5622" t="s">
        <v>69</v>
      </c>
      <c r="J5622">
        <v>1</v>
      </c>
      <c r="K5622">
        <v>23046.12</v>
      </c>
      <c r="L5622">
        <v>0.1</v>
      </c>
      <c r="M5622" s="6">
        <v>20741.509999999998</v>
      </c>
      <c r="N5622" s="3">
        <v>14925.36</v>
      </c>
      <c r="O5622" s="6">
        <v>5816.15</v>
      </c>
      <c r="P5622" t="s">
        <v>31</v>
      </c>
      <c r="Q5622" t="s">
        <v>26</v>
      </c>
      <c r="R5622" s="4">
        <f t="shared" si="261"/>
        <v>0.28041111760908438</v>
      </c>
      <c r="S5622" s="1" t="str">
        <f t="shared" si="262"/>
        <v>May-2025</v>
      </c>
      <c r="T5622" t="str">
        <f t="shared" si="263"/>
        <v>Profit</v>
      </c>
    </row>
    <row r="5623" spans="1:20" x14ac:dyDescent="0.3">
      <c r="A5623" t="s">
        <v>7925</v>
      </c>
      <c r="B5623" s="2">
        <v>45796</v>
      </c>
      <c r="C5623" t="s">
        <v>7926</v>
      </c>
      <c r="D5623" t="s">
        <v>19</v>
      </c>
      <c r="E5623" t="s">
        <v>58</v>
      </c>
      <c r="F5623" t="s">
        <v>129</v>
      </c>
      <c r="G5623" t="s">
        <v>79</v>
      </c>
      <c r="H5623" t="s">
        <v>23</v>
      </c>
      <c r="I5623" t="s">
        <v>30</v>
      </c>
      <c r="J5623">
        <v>3</v>
      </c>
      <c r="K5623">
        <v>932.12</v>
      </c>
      <c r="L5623">
        <v>0.1</v>
      </c>
      <c r="M5623" s="6">
        <v>2516.7199999999998</v>
      </c>
      <c r="N5623" s="3">
        <v>2162.38</v>
      </c>
      <c r="O5623" s="6">
        <v>354.34</v>
      </c>
      <c r="P5623" t="s">
        <v>49</v>
      </c>
      <c r="Q5623" t="s">
        <v>26</v>
      </c>
      <c r="R5623" s="4">
        <f t="shared" si="261"/>
        <v>0.14079436727168695</v>
      </c>
      <c r="S5623" s="1" t="str">
        <f t="shared" si="262"/>
        <v>May-2025</v>
      </c>
      <c r="T5623" t="str">
        <f t="shared" si="263"/>
        <v>Profit</v>
      </c>
    </row>
    <row r="5624" spans="1:20" x14ac:dyDescent="0.3">
      <c r="A5624" t="s">
        <v>7927</v>
      </c>
      <c r="B5624" s="2">
        <v>45766</v>
      </c>
      <c r="C5624" t="s">
        <v>3747</v>
      </c>
      <c r="D5624" t="s">
        <v>19</v>
      </c>
      <c r="E5624" t="s">
        <v>20</v>
      </c>
      <c r="F5624" t="s">
        <v>157</v>
      </c>
      <c r="G5624" t="s">
        <v>79</v>
      </c>
      <c r="H5624" t="s">
        <v>74</v>
      </c>
      <c r="I5624" t="s">
        <v>107</v>
      </c>
      <c r="J5624">
        <v>4</v>
      </c>
      <c r="K5624">
        <v>3141.08</v>
      </c>
      <c r="L5624">
        <v>0</v>
      </c>
      <c r="M5624" s="6">
        <v>12564.32</v>
      </c>
      <c r="N5624" s="3">
        <v>9274.31</v>
      </c>
      <c r="O5624" s="6">
        <v>3290.01</v>
      </c>
      <c r="P5624" t="s">
        <v>49</v>
      </c>
      <c r="Q5624" t="s">
        <v>26</v>
      </c>
      <c r="R5624" s="4">
        <f t="shared" si="261"/>
        <v>0.26185340710838312</v>
      </c>
      <c r="S5624" s="1" t="str">
        <f t="shared" si="262"/>
        <v>Apr-2025</v>
      </c>
      <c r="T5624" t="str">
        <f t="shared" si="263"/>
        <v>Profit</v>
      </c>
    </row>
    <row r="5625" spans="1:20" x14ac:dyDescent="0.3">
      <c r="A5625" t="s">
        <v>7928</v>
      </c>
      <c r="B5625" s="2">
        <v>46127</v>
      </c>
      <c r="C5625" t="s">
        <v>1090</v>
      </c>
      <c r="D5625" t="s">
        <v>46</v>
      </c>
      <c r="E5625" t="s">
        <v>58</v>
      </c>
      <c r="F5625" t="s">
        <v>129</v>
      </c>
      <c r="G5625" t="s">
        <v>79</v>
      </c>
      <c r="H5625" t="s">
        <v>41</v>
      </c>
      <c r="I5625" t="s">
        <v>134</v>
      </c>
      <c r="J5625">
        <v>4</v>
      </c>
      <c r="K5625">
        <v>423.2</v>
      </c>
      <c r="L5625">
        <v>0.05</v>
      </c>
      <c r="M5625" s="6">
        <v>1608.16</v>
      </c>
      <c r="N5625" s="3">
        <v>983.91</v>
      </c>
      <c r="O5625" s="6">
        <v>624.25</v>
      </c>
      <c r="P5625" t="s">
        <v>31</v>
      </c>
      <c r="Q5625" t="s">
        <v>26</v>
      </c>
      <c r="R5625" s="4">
        <f t="shared" si="261"/>
        <v>0.388176549597055</v>
      </c>
      <c r="S5625" s="1" t="str">
        <f t="shared" si="262"/>
        <v>Apr-2026</v>
      </c>
      <c r="T5625" t="str">
        <f t="shared" si="263"/>
        <v>Profit</v>
      </c>
    </row>
    <row r="5626" spans="1:20" x14ac:dyDescent="0.3">
      <c r="A5626" t="s">
        <v>7929</v>
      </c>
      <c r="B5626" s="2">
        <v>46181</v>
      </c>
      <c r="C5626" t="s">
        <v>2568</v>
      </c>
      <c r="D5626" t="s">
        <v>19</v>
      </c>
      <c r="E5626" t="s">
        <v>34</v>
      </c>
      <c r="F5626" t="s">
        <v>110</v>
      </c>
      <c r="G5626" t="s">
        <v>29</v>
      </c>
      <c r="H5626" t="s">
        <v>74</v>
      </c>
      <c r="I5626" t="s">
        <v>75</v>
      </c>
      <c r="J5626">
        <v>4</v>
      </c>
      <c r="K5626">
        <v>7245.43</v>
      </c>
      <c r="L5626">
        <v>0.05</v>
      </c>
      <c r="M5626" s="6">
        <v>27532.63</v>
      </c>
      <c r="N5626" s="3">
        <v>21412.47</v>
      </c>
      <c r="O5626" s="6">
        <v>6120.16</v>
      </c>
      <c r="P5626" t="s">
        <v>31</v>
      </c>
      <c r="Q5626" t="s">
        <v>26</v>
      </c>
      <c r="R5626" s="4">
        <f t="shared" si="261"/>
        <v>0.22228751848261497</v>
      </c>
      <c r="S5626" s="1" t="str">
        <f t="shared" si="262"/>
        <v>Jun-2026</v>
      </c>
      <c r="T5626" t="str">
        <f t="shared" si="263"/>
        <v>Profit</v>
      </c>
    </row>
    <row r="5627" spans="1:20" x14ac:dyDescent="0.3">
      <c r="A5627" t="s">
        <v>7930</v>
      </c>
      <c r="B5627" s="2">
        <v>45562</v>
      </c>
      <c r="C5627" t="s">
        <v>4742</v>
      </c>
      <c r="D5627" t="s">
        <v>46</v>
      </c>
      <c r="E5627" t="s">
        <v>53</v>
      </c>
      <c r="F5627" t="s">
        <v>54</v>
      </c>
      <c r="G5627" t="s">
        <v>29</v>
      </c>
      <c r="H5627" t="s">
        <v>41</v>
      </c>
      <c r="I5627" t="s">
        <v>62</v>
      </c>
      <c r="J5627">
        <v>2</v>
      </c>
      <c r="K5627">
        <v>567.45000000000005</v>
      </c>
      <c r="L5627">
        <v>0.15</v>
      </c>
      <c r="M5627" s="6">
        <v>964.67</v>
      </c>
      <c r="N5627" s="3">
        <v>657.14</v>
      </c>
      <c r="O5627" s="6">
        <v>307.52999999999997</v>
      </c>
      <c r="P5627" t="s">
        <v>49</v>
      </c>
      <c r="Q5627" t="s">
        <v>26</v>
      </c>
      <c r="R5627" s="4">
        <f t="shared" si="261"/>
        <v>0.31879295510381789</v>
      </c>
      <c r="S5627" s="1" t="str">
        <f t="shared" si="262"/>
        <v>Sep-2024</v>
      </c>
      <c r="T5627" t="str">
        <f t="shared" si="263"/>
        <v>Profit</v>
      </c>
    </row>
    <row r="5628" spans="1:20" x14ac:dyDescent="0.3">
      <c r="A5628" t="s">
        <v>7931</v>
      </c>
      <c r="B5628" s="2">
        <v>46286</v>
      </c>
      <c r="C5628" t="s">
        <v>3550</v>
      </c>
      <c r="D5628" t="s">
        <v>46</v>
      </c>
      <c r="E5628" t="s">
        <v>39</v>
      </c>
      <c r="F5628" t="s">
        <v>40</v>
      </c>
      <c r="G5628" t="s">
        <v>22</v>
      </c>
      <c r="H5628" t="s">
        <v>41</v>
      </c>
      <c r="I5628" t="s">
        <v>42</v>
      </c>
      <c r="J5628">
        <v>3</v>
      </c>
      <c r="K5628">
        <v>137.13999999999999</v>
      </c>
      <c r="L5628">
        <v>0</v>
      </c>
      <c r="M5628" s="6">
        <v>411.42</v>
      </c>
      <c r="N5628" s="3">
        <v>258.02</v>
      </c>
      <c r="O5628" s="6">
        <v>153.4</v>
      </c>
      <c r="P5628" t="s">
        <v>25</v>
      </c>
      <c r="Q5628" t="s">
        <v>26</v>
      </c>
      <c r="R5628" s="4">
        <f t="shared" si="261"/>
        <v>0.37285499003451461</v>
      </c>
      <c r="S5628" s="1" t="str">
        <f t="shared" si="262"/>
        <v>Sep-2026</v>
      </c>
      <c r="T5628" t="str">
        <f t="shared" si="263"/>
        <v>Profit</v>
      </c>
    </row>
    <row r="5629" spans="1:20" x14ac:dyDescent="0.3">
      <c r="A5629" t="s">
        <v>7932</v>
      </c>
      <c r="B5629" s="2">
        <v>45712</v>
      </c>
      <c r="C5629" t="s">
        <v>4434</v>
      </c>
      <c r="D5629" t="s">
        <v>19</v>
      </c>
      <c r="E5629" t="s">
        <v>34</v>
      </c>
      <c r="F5629" t="s">
        <v>110</v>
      </c>
      <c r="G5629" t="s">
        <v>79</v>
      </c>
      <c r="H5629" t="s">
        <v>23</v>
      </c>
      <c r="I5629" t="s">
        <v>59</v>
      </c>
      <c r="J5629">
        <v>1</v>
      </c>
      <c r="K5629">
        <v>3395.86</v>
      </c>
      <c r="L5629">
        <v>0.05</v>
      </c>
      <c r="M5629" s="6">
        <v>3226.07</v>
      </c>
      <c r="N5629" s="3">
        <v>2533.66</v>
      </c>
      <c r="O5629" s="6">
        <v>692.41</v>
      </c>
      <c r="P5629" t="s">
        <v>43</v>
      </c>
      <c r="Q5629" t="s">
        <v>26</v>
      </c>
      <c r="R5629" s="4">
        <f t="shared" si="261"/>
        <v>0.21462956476455872</v>
      </c>
      <c r="S5629" s="1" t="str">
        <f t="shared" si="262"/>
        <v>Feb-2025</v>
      </c>
      <c r="T5629" t="str">
        <f t="shared" si="263"/>
        <v>Profit</v>
      </c>
    </row>
    <row r="5630" spans="1:20" x14ac:dyDescent="0.3">
      <c r="A5630" t="s">
        <v>7933</v>
      </c>
      <c r="B5630" s="2">
        <v>46188</v>
      </c>
      <c r="C5630" t="s">
        <v>1570</v>
      </c>
      <c r="D5630" t="s">
        <v>19</v>
      </c>
      <c r="E5630" t="s">
        <v>34</v>
      </c>
      <c r="F5630" t="s">
        <v>65</v>
      </c>
      <c r="G5630" t="s">
        <v>22</v>
      </c>
      <c r="H5630" t="s">
        <v>74</v>
      </c>
      <c r="I5630" t="s">
        <v>107</v>
      </c>
      <c r="J5630">
        <v>3</v>
      </c>
      <c r="K5630">
        <v>12550.21</v>
      </c>
      <c r="L5630">
        <v>0</v>
      </c>
      <c r="M5630" s="6">
        <v>37650.629999999997</v>
      </c>
      <c r="N5630" s="3">
        <v>19711.98</v>
      </c>
      <c r="O5630" s="6">
        <v>17938.650000000001</v>
      </c>
      <c r="P5630" t="s">
        <v>70</v>
      </c>
      <c r="Q5630" t="s">
        <v>26</v>
      </c>
      <c r="R5630" s="4">
        <f t="shared" si="261"/>
        <v>0.47645019485729728</v>
      </c>
      <c r="S5630" s="1" t="str">
        <f t="shared" si="262"/>
        <v>Jun-2026</v>
      </c>
      <c r="T5630" t="str">
        <f t="shared" si="263"/>
        <v>Profit</v>
      </c>
    </row>
    <row r="5631" spans="1:20" x14ac:dyDescent="0.3">
      <c r="A5631" t="s">
        <v>7934</v>
      </c>
      <c r="B5631" s="2">
        <v>45998</v>
      </c>
      <c r="C5631" t="s">
        <v>7935</v>
      </c>
      <c r="D5631" t="s">
        <v>19</v>
      </c>
      <c r="E5631" t="s">
        <v>34</v>
      </c>
      <c r="F5631" t="s">
        <v>65</v>
      </c>
      <c r="G5631" t="s">
        <v>79</v>
      </c>
      <c r="H5631" t="s">
        <v>74</v>
      </c>
      <c r="I5631" t="s">
        <v>107</v>
      </c>
      <c r="J5631">
        <v>2</v>
      </c>
      <c r="K5631">
        <v>4071.76</v>
      </c>
      <c r="L5631">
        <v>0.15</v>
      </c>
      <c r="M5631" s="6">
        <v>6921.99</v>
      </c>
      <c r="N5631" s="3">
        <v>5986.75</v>
      </c>
      <c r="O5631" s="6">
        <v>935.24</v>
      </c>
      <c r="P5631" t="s">
        <v>70</v>
      </c>
      <c r="Q5631" t="s">
        <v>26</v>
      </c>
      <c r="R5631" s="4">
        <f t="shared" si="261"/>
        <v>0.13511143471747286</v>
      </c>
      <c r="S5631" s="1" t="str">
        <f t="shared" si="262"/>
        <v>Dec-2025</v>
      </c>
      <c r="T5631" t="str">
        <f t="shared" si="263"/>
        <v>Profit</v>
      </c>
    </row>
    <row r="5632" spans="1:20" x14ac:dyDescent="0.3">
      <c r="A5632" t="s">
        <v>7936</v>
      </c>
      <c r="B5632" s="2">
        <v>45658</v>
      </c>
      <c r="C5632" t="s">
        <v>3990</v>
      </c>
      <c r="D5632" t="s">
        <v>19</v>
      </c>
      <c r="E5632" t="s">
        <v>20</v>
      </c>
      <c r="F5632" t="s">
        <v>205</v>
      </c>
      <c r="G5632" t="s">
        <v>22</v>
      </c>
      <c r="H5632" t="s">
        <v>23</v>
      </c>
      <c r="I5632" t="s">
        <v>24</v>
      </c>
      <c r="J5632">
        <v>1</v>
      </c>
      <c r="K5632">
        <v>47356.480000000003</v>
      </c>
      <c r="L5632">
        <v>0.05</v>
      </c>
      <c r="M5632" s="6">
        <v>44988.66</v>
      </c>
      <c r="N5632" s="3">
        <v>25576.98</v>
      </c>
      <c r="O5632" s="6">
        <v>19411.68</v>
      </c>
      <c r="P5632" t="s">
        <v>43</v>
      </c>
      <c r="Q5632" t="s">
        <v>26</v>
      </c>
      <c r="R5632" s="4">
        <f t="shared" si="261"/>
        <v>0.43147939947533442</v>
      </c>
      <c r="S5632" s="1" t="str">
        <f t="shared" si="262"/>
        <v>Jan-2025</v>
      </c>
      <c r="T5632" t="str">
        <f t="shared" si="263"/>
        <v>Profit</v>
      </c>
    </row>
    <row r="5633" spans="1:20" x14ac:dyDescent="0.3">
      <c r="A5633" t="s">
        <v>7937</v>
      </c>
      <c r="B5633" s="2">
        <v>45571</v>
      </c>
      <c r="C5633" t="s">
        <v>3625</v>
      </c>
      <c r="D5633" t="s">
        <v>19</v>
      </c>
      <c r="E5633" t="s">
        <v>53</v>
      </c>
      <c r="F5633" t="s">
        <v>97</v>
      </c>
      <c r="G5633" t="s">
        <v>79</v>
      </c>
      <c r="H5633" t="s">
        <v>23</v>
      </c>
      <c r="I5633" t="s">
        <v>24</v>
      </c>
      <c r="J5633">
        <v>5</v>
      </c>
      <c r="K5633">
        <v>41518.43</v>
      </c>
      <c r="L5633">
        <v>0.05</v>
      </c>
      <c r="M5633" s="6">
        <v>197212.54</v>
      </c>
      <c r="N5633" s="3">
        <v>132374.70000000001</v>
      </c>
      <c r="O5633" s="6">
        <v>64837.84</v>
      </c>
      <c r="P5633" t="s">
        <v>25</v>
      </c>
      <c r="Q5633" t="s">
        <v>26</v>
      </c>
      <c r="R5633" s="4">
        <f t="shared" si="261"/>
        <v>0.32877138543015566</v>
      </c>
      <c r="S5633" s="1" t="str">
        <f t="shared" si="262"/>
        <v>Oct-2024</v>
      </c>
      <c r="T5633" t="str">
        <f t="shared" si="263"/>
        <v>Profit</v>
      </c>
    </row>
    <row r="5634" spans="1:20" x14ac:dyDescent="0.3">
      <c r="A5634" t="s">
        <v>7938</v>
      </c>
      <c r="B5634" s="2">
        <v>45574</v>
      </c>
      <c r="C5634" t="s">
        <v>6428</v>
      </c>
      <c r="D5634" t="s">
        <v>19</v>
      </c>
      <c r="E5634" t="s">
        <v>39</v>
      </c>
      <c r="F5634" t="s">
        <v>220</v>
      </c>
      <c r="G5634" t="s">
        <v>79</v>
      </c>
      <c r="H5634" t="s">
        <v>74</v>
      </c>
      <c r="I5634" t="s">
        <v>75</v>
      </c>
      <c r="J5634">
        <v>3</v>
      </c>
      <c r="K5634">
        <v>9679.68</v>
      </c>
      <c r="L5634">
        <v>0.15</v>
      </c>
      <c r="M5634" s="6">
        <v>24683.18</v>
      </c>
      <c r="N5634" s="3">
        <v>21414.89</v>
      </c>
      <c r="O5634" s="6">
        <v>3268.29</v>
      </c>
      <c r="P5634" t="s">
        <v>43</v>
      </c>
      <c r="Q5634" t="s">
        <v>26</v>
      </c>
      <c r="R5634" s="4">
        <f t="shared" si="261"/>
        <v>0.13240960038374311</v>
      </c>
      <c r="S5634" s="1" t="str">
        <f t="shared" si="262"/>
        <v>Oct-2024</v>
      </c>
      <c r="T5634" t="str">
        <f t="shared" si="263"/>
        <v>Profit</v>
      </c>
    </row>
    <row r="5635" spans="1:20" x14ac:dyDescent="0.3">
      <c r="A5635" t="s">
        <v>7939</v>
      </c>
      <c r="B5635" s="2">
        <v>45331</v>
      </c>
      <c r="C5635" t="s">
        <v>1790</v>
      </c>
      <c r="D5635" t="s">
        <v>46</v>
      </c>
      <c r="E5635" t="s">
        <v>34</v>
      </c>
      <c r="F5635" t="s">
        <v>110</v>
      </c>
      <c r="G5635" t="s">
        <v>29</v>
      </c>
      <c r="H5635" t="s">
        <v>41</v>
      </c>
      <c r="I5635" t="s">
        <v>42</v>
      </c>
      <c r="J5635">
        <v>5</v>
      </c>
      <c r="K5635">
        <v>159.88</v>
      </c>
      <c r="L5635">
        <v>0</v>
      </c>
      <c r="M5635" s="6">
        <v>799.4</v>
      </c>
      <c r="N5635" s="3">
        <v>549.30999999999995</v>
      </c>
      <c r="O5635" s="6">
        <v>250.09</v>
      </c>
      <c r="P5635" t="s">
        <v>25</v>
      </c>
      <c r="Q5635" t="s">
        <v>26</v>
      </c>
      <c r="R5635" s="4">
        <f t="shared" si="261"/>
        <v>0.31284713535151365</v>
      </c>
      <c r="S5635" s="1" t="str">
        <f t="shared" si="262"/>
        <v>Feb-2024</v>
      </c>
      <c r="T5635" t="str">
        <f t="shared" si="263"/>
        <v>Profit</v>
      </c>
    </row>
    <row r="5636" spans="1:20" x14ac:dyDescent="0.3">
      <c r="A5636" t="s">
        <v>7940</v>
      </c>
      <c r="B5636" s="2">
        <v>46250</v>
      </c>
      <c r="C5636" t="s">
        <v>7941</v>
      </c>
      <c r="D5636" t="s">
        <v>46</v>
      </c>
      <c r="E5636" t="s">
        <v>34</v>
      </c>
      <c r="F5636" t="s">
        <v>110</v>
      </c>
      <c r="G5636" t="s">
        <v>22</v>
      </c>
      <c r="H5636" t="s">
        <v>41</v>
      </c>
      <c r="I5636" t="s">
        <v>134</v>
      </c>
      <c r="J5636">
        <v>1</v>
      </c>
      <c r="K5636">
        <v>319.55</v>
      </c>
      <c r="L5636">
        <v>0.15</v>
      </c>
      <c r="M5636" s="6">
        <v>271.62</v>
      </c>
      <c r="N5636" s="3">
        <v>207.49</v>
      </c>
      <c r="O5636" s="6">
        <v>64.13</v>
      </c>
      <c r="P5636" t="s">
        <v>31</v>
      </c>
      <c r="Q5636" t="s">
        <v>26</v>
      </c>
      <c r="R5636" s="4">
        <f t="shared" si="261"/>
        <v>0.23610190707606213</v>
      </c>
      <c r="S5636" s="1" t="str">
        <f t="shared" si="262"/>
        <v>Aug-2026</v>
      </c>
      <c r="T5636" t="str">
        <f t="shared" si="263"/>
        <v>Profit</v>
      </c>
    </row>
    <row r="5637" spans="1:20" x14ac:dyDescent="0.3">
      <c r="A5637" t="s">
        <v>7942</v>
      </c>
      <c r="B5637" s="2">
        <v>45480</v>
      </c>
      <c r="C5637" t="s">
        <v>1005</v>
      </c>
      <c r="D5637" t="s">
        <v>46</v>
      </c>
      <c r="E5637" t="s">
        <v>34</v>
      </c>
      <c r="F5637" t="s">
        <v>90</v>
      </c>
      <c r="G5637" t="s">
        <v>22</v>
      </c>
      <c r="H5637" t="s">
        <v>41</v>
      </c>
      <c r="I5637" t="s">
        <v>134</v>
      </c>
      <c r="J5637">
        <v>1</v>
      </c>
      <c r="K5637">
        <v>446.97</v>
      </c>
      <c r="L5637">
        <v>0.1</v>
      </c>
      <c r="M5637" s="6">
        <v>402.27</v>
      </c>
      <c r="N5637" s="3">
        <v>360.73</v>
      </c>
      <c r="O5637" s="6">
        <v>41.54</v>
      </c>
      <c r="P5637" t="s">
        <v>43</v>
      </c>
      <c r="Q5637" t="s">
        <v>26</v>
      </c>
      <c r="R5637" s="4">
        <f t="shared" ref="R5637:R5700" si="264">IFERROR(O5637/M5637,0)</f>
        <v>0.10326397693091705</v>
      </c>
      <c r="S5637" s="1" t="str">
        <f t="shared" ref="S5637:S5700" si="265">TEXT(B5637,"mmm-yyyy")</f>
        <v>Jul-2024</v>
      </c>
      <c r="T5637" t="str">
        <f t="shared" ref="T5637:T5700" si="266">IF(O5637&gt;0,"Profit",IF(O5637&lt;0,"Loss","Break-Even"))</f>
        <v>Profit</v>
      </c>
    </row>
    <row r="5638" spans="1:20" x14ac:dyDescent="0.3">
      <c r="A5638" t="s">
        <v>7943</v>
      </c>
      <c r="B5638" s="2">
        <v>45455</v>
      </c>
      <c r="C5638" t="s">
        <v>3092</v>
      </c>
      <c r="D5638" t="s">
        <v>52</v>
      </c>
      <c r="E5638" t="s">
        <v>58</v>
      </c>
      <c r="F5638" t="s">
        <v>104</v>
      </c>
      <c r="G5638" t="s">
        <v>79</v>
      </c>
      <c r="H5638" t="s">
        <v>74</v>
      </c>
      <c r="I5638" t="s">
        <v>75</v>
      </c>
      <c r="J5638">
        <v>3</v>
      </c>
      <c r="K5638">
        <v>9675.51</v>
      </c>
      <c r="L5638">
        <v>0.15</v>
      </c>
      <c r="M5638" s="6">
        <v>24672.55</v>
      </c>
      <c r="N5638" s="3">
        <v>23775.15</v>
      </c>
      <c r="O5638" s="6">
        <v>897.4</v>
      </c>
      <c r="P5638" t="s">
        <v>49</v>
      </c>
      <c r="Q5638" t="s">
        <v>26</v>
      </c>
      <c r="R5638" s="4">
        <f t="shared" si="264"/>
        <v>3.6372405770785751E-2</v>
      </c>
      <c r="S5638" s="1" t="str">
        <f t="shared" si="265"/>
        <v>Jun-2024</v>
      </c>
      <c r="T5638" t="str">
        <f t="shared" si="266"/>
        <v>Profit</v>
      </c>
    </row>
    <row r="5639" spans="1:20" x14ac:dyDescent="0.3">
      <c r="A5639" t="s">
        <v>7944</v>
      </c>
      <c r="B5639" s="2">
        <v>46285</v>
      </c>
      <c r="C5639" t="s">
        <v>7440</v>
      </c>
      <c r="D5639" t="s">
        <v>19</v>
      </c>
      <c r="E5639" t="s">
        <v>20</v>
      </c>
      <c r="F5639" t="s">
        <v>99</v>
      </c>
      <c r="G5639" t="s">
        <v>79</v>
      </c>
      <c r="H5639" t="s">
        <v>41</v>
      </c>
      <c r="I5639" t="s">
        <v>125</v>
      </c>
      <c r="J5639">
        <v>6</v>
      </c>
      <c r="K5639">
        <v>66.64</v>
      </c>
      <c r="L5639">
        <v>0</v>
      </c>
      <c r="M5639" s="6">
        <v>399.84</v>
      </c>
      <c r="N5639" s="3">
        <v>327.39999999999998</v>
      </c>
      <c r="O5639" s="6">
        <v>72.44</v>
      </c>
      <c r="P5639" t="s">
        <v>31</v>
      </c>
      <c r="Q5639" t="s">
        <v>26</v>
      </c>
      <c r="R5639" s="4">
        <f t="shared" si="264"/>
        <v>0.18117246898759504</v>
      </c>
      <c r="S5639" s="1" t="str">
        <f t="shared" si="265"/>
        <v>Sep-2026</v>
      </c>
      <c r="T5639" t="str">
        <f t="shared" si="266"/>
        <v>Profit</v>
      </c>
    </row>
    <row r="5640" spans="1:20" x14ac:dyDescent="0.3">
      <c r="A5640" t="s">
        <v>7945</v>
      </c>
      <c r="B5640" s="2">
        <v>46280</v>
      </c>
      <c r="C5640" t="s">
        <v>543</v>
      </c>
      <c r="D5640" t="s">
        <v>19</v>
      </c>
      <c r="E5640" t="s">
        <v>20</v>
      </c>
      <c r="F5640" t="s">
        <v>157</v>
      </c>
      <c r="G5640" t="s">
        <v>79</v>
      </c>
      <c r="H5640" t="s">
        <v>23</v>
      </c>
      <c r="I5640" t="s">
        <v>94</v>
      </c>
      <c r="J5640">
        <v>1</v>
      </c>
      <c r="K5640">
        <v>1171.4100000000001</v>
      </c>
      <c r="L5640">
        <v>0.15</v>
      </c>
      <c r="M5640" s="6">
        <v>995.7</v>
      </c>
      <c r="N5640" s="3">
        <v>815.03</v>
      </c>
      <c r="O5640" s="6">
        <v>180.67</v>
      </c>
      <c r="P5640" t="s">
        <v>25</v>
      </c>
      <c r="Q5640" t="s">
        <v>142</v>
      </c>
      <c r="R5640" s="4">
        <f t="shared" si="264"/>
        <v>0.1814502360148639</v>
      </c>
      <c r="S5640" s="1" t="str">
        <f t="shared" si="265"/>
        <v>Sep-2026</v>
      </c>
      <c r="T5640" t="str">
        <f t="shared" si="266"/>
        <v>Profit</v>
      </c>
    </row>
    <row r="5641" spans="1:20" x14ac:dyDescent="0.3">
      <c r="A5641" t="s">
        <v>7946</v>
      </c>
      <c r="B5641" s="2">
        <v>45827</v>
      </c>
      <c r="C5641" t="s">
        <v>1129</v>
      </c>
      <c r="D5641" t="s">
        <v>19</v>
      </c>
      <c r="E5641" t="s">
        <v>53</v>
      </c>
      <c r="F5641" t="s">
        <v>97</v>
      </c>
      <c r="G5641" t="s">
        <v>29</v>
      </c>
      <c r="H5641" t="s">
        <v>23</v>
      </c>
      <c r="I5641" t="s">
        <v>69</v>
      </c>
      <c r="J5641">
        <v>4</v>
      </c>
      <c r="K5641">
        <v>14818.32</v>
      </c>
      <c r="L5641">
        <v>0.15</v>
      </c>
      <c r="M5641" s="6">
        <v>50382.29</v>
      </c>
      <c r="N5641" s="3">
        <v>44711.040000000001</v>
      </c>
      <c r="O5641" s="6">
        <v>5671.25</v>
      </c>
      <c r="P5641" t="s">
        <v>25</v>
      </c>
      <c r="Q5641" t="s">
        <v>26</v>
      </c>
      <c r="R5641" s="4">
        <f t="shared" si="264"/>
        <v>0.11256435545109204</v>
      </c>
      <c r="S5641" s="1" t="str">
        <f t="shared" si="265"/>
        <v>Jun-2025</v>
      </c>
      <c r="T5641" t="str">
        <f t="shared" si="266"/>
        <v>Profit</v>
      </c>
    </row>
    <row r="5642" spans="1:20" x14ac:dyDescent="0.3">
      <c r="A5642" t="s">
        <v>7947</v>
      </c>
      <c r="B5642" s="2">
        <v>45827</v>
      </c>
      <c r="C5642" t="s">
        <v>2923</v>
      </c>
      <c r="D5642" t="s">
        <v>52</v>
      </c>
      <c r="E5642" t="s">
        <v>53</v>
      </c>
      <c r="F5642" t="s">
        <v>97</v>
      </c>
      <c r="G5642" t="s">
        <v>22</v>
      </c>
      <c r="H5642" t="s">
        <v>41</v>
      </c>
      <c r="I5642" t="s">
        <v>134</v>
      </c>
      <c r="J5642">
        <v>2</v>
      </c>
      <c r="K5642">
        <v>185.09</v>
      </c>
      <c r="L5642">
        <v>0</v>
      </c>
      <c r="M5642" s="6">
        <v>370.18</v>
      </c>
      <c r="N5642" s="3">
        <v>255.55</v>
      </c>
      <c r="O5642" s="6">
        <v>114.63</v>
      </c>
      <c r="P5642" t="s">
        <v>70</v>
      </c>
      <c r="Q5642" t="s">
        <v>26</v>
      </c>
      <c r="R5642" s="4">
        <f t="shared" si="264"/>
        <v>0.30966016532497703</v>
      </c>
      <c r="S5642" s="1" t="str">
        <f t="shared" si="265"/>
        <v>Jun-2025</v>
      </c>
      <c r="T5642" t="str">
        <f t="shared" si="266"/>
        <v>Profit</v>
      </c>
    </row>
    <row r="5643" spans="1:20" x14ac:dyDescent="0.3">
      <c r="A5643" t="s">
        <v>7948</v>
      </c>
      <c r="B5643" s="2">
        <v>45295</v>
      </c>
      <c r="C5643" t="s">
        <v>2514</v>
      </c>
      <c r="D5643" t="s">
        <v>19</v>
      </c>
      <c r="E5643" t="s">
        <v>39</v>
      </c>
      <c r="F5643" t="s">
        <v>120</v>
      </c>
      <c r="G5643" t="s">
        <v>22</v>
      </c>
      <c r="H5643" t="s">
        <v>74</v>
      </c>
      <c r="I5643" t="s">
        <v>158</v>
      </c>
      <c r="J5643">
        <v>2</v>
      </c>
      <c r="K5643">
        <v>15460.94</v>
      </c>
      <c r="L5643">
        <v>0.15</v>
      </c>
      <c r="M5643" s="6">
        <v>26283.599999999999</v>
      </c>
      <c r="N5643" s="3">
        <v>20110.07</v>
      </c>
      <c r="O5643" s="6">
        <v>6173.53</v>
      </c>
      <c r="P5643" t="s">
        <v>31</v>
      </c>
      <c r="Q5643" t="s">
        <v>26</v>
      </c>
      <c r="R5643" s="4">
        <f t="shared" si="264"/>
        <v>0.23488144698595323</v>
      </c>
      <c r="S5643" s="1" t="str">
        <f t="shared" si="265"/>
        <v>Jan-2024</v>
      </c>
      <c r="T5643" t="str">
        <f t="shared" si="266"/>
        <v>Profit</v>
      </c>
    </row>
    <row r="5644" spans="1:20" x14ac:dyDescent="0.3">
      <c r="A5644" t="s">
        <v>7949</v>
      </c>
      <c r="B5644" s="2">
        <v>46126</v>
      </c>
      <c r="C5644" t="s">
        <v>3213</v>
      </c>
      <c r="D5644" t="s">
        <v>46</v>
      </c>
      <c r="E5644" t="s">
        <v>58</v>
      </c>
      <c r="F5644" t="s">
        <v>54</v>
      </c>
      <c r="G5644" t="s">
        <v>22</v>
      </c>
      <c r="H5644" t="s">
        <v>41</v>
      </c>
      <c r="I5644" t="s">
        <v>55</v>
      </c>
      <c r="J5644">
        <v>2</v>
      </c>
      <c r="K5644">
        <v>354.38</v>
      </c>
      <c r="L5644">
        <v>0.1</v>
      </c>
      <c r="M5644" s="6">
        <v>637.88</v>
      </c>
      <c r="N5644" s="3">
        <v>451.83</v>
      </c>
      <c r="O5644" s="6">
        <v>186.05</v>
      </c>
      <c r="P5644" t="s">
        <v>49</v>
      </c>
      <c r="Q5644" t="s">
        <v>26</v>
      </c>
      <c r="R5644" s="4">
        <f t="shared" si="264"/>
        <v>0.29166927948830501</v>
      </c>
      <c r="S5644" s="1" t="str">
        <f t="shared" si="265"/>
        <v>Apr-2026</v>
      </c>
      <c r="T5644" t="str">
        <f t="shared" si="266"/>
        <v>Profit</v>
      </c>
    </row>
    <row r="5645" spans="1:20" x14ac:dyDescent="0.3">
      <c r="A5645" t="s">
        <v>7950</v>
      </c>
      <c r="B5645" s="2">
        <v>45581</v>
      </c>
      <c r="C5645" t="s">
        <v>1334</v>
      </c>
      <c r="D5645" t="s">
        <v>52</v>
      </c>
      <c r="E5645" t="s">
        <v>53</v>
      </c>
      <c r="F5645" t="s">
        <v>97</v>
      </c>
      <c r="G5645" t="s">
        <v>22</v>
      </c>
      <c r="H5645" t="s">
        <v>74</v>
      </c>
      <c r="I5645" t="s">
        <v>158</v>
      </c>
      <c r="J5645">
        <v>5</v>
      </c>
      <c r="K5645">
        <v>8493.7900000000009</v>
      </c>
      <c r="L5645">
        <v>0.25</v>
      </c>
      <c r="M5645" s="6">
        <v>31851.71</v>
      </c>
      <c r="N5645" s="3">
        <v>24684.46</v>
      </c>
      <c r="O5645" s="6">
        <v>7167.25</v>
      </c>
      <c r="P5645" t="s">
        <v>25</v>
      </c>
      <c r="Q5645" t="s">
        <v>26</v>
      </c>
      <c r="R5645" s="4">
        <f t="shared" si="264"/>
        <v>0.22501931607439601</v>
      </c>
      <c r="S5645" s="1" t="str">
        <f t="shared" si="265"/>
        <v>Oct-2024</v>
      </c>
      <c r="T5645" t="str">
        <f t="shared" si="266"/>
        <v>Profit</v>
      </c>
    </row>
    <row r="5646" spans="1:20" x14ac:dyDescent="0.3">
      <c r="A5646" t="s">
        <v>7951</v>
      </c>
      <c r="B5646" s="2">
        <v>46244</v>
      </c>
      <c r="C5646" t="s">
        <v>1626</v>
      </c>
      <c r="D5646" t="s">
        <v>19</v>
      </c>
      <c r="E5646" t="s">
        <v>39</v>
      </c>
      <c r="F5646" t="s">
        <v>146</v>
      </c>
      <c r="G5646" t="s">
        <v>22</v>
      </c>
      <c r="H5646" t="s">
        <v>23</v>
      </c>
      <c r="I5646" t="s">
        <v>36</v>
      </c>
      <c r="J5646">
        <v>3</v>
      </c>
      <c r="K5646">
        <v>9051.66</v>
      </c>
      <c r="L5646">
        <v>0.15</v>
      </c>
      <c r="M5646" s="6">
        <v>23081.73</v>
      </c>
      <c r="N5646" s="3">
        <v>19415.490000000002</v>
      </c>
      <c r="O5646" s="6">
        <v>3666.24</v>
      </c>
      <c r="P5646" t="s">
        <v>43</v>
      </c>
      <c r="Q5646" t="s">
        <v>26</v>
      </c>
      <c r="R5646" s="4">
        <f t="shared" si="264"/>
        <v>0.15883731418745475</v>
      </c>
      <c r="S5646" s="1" t="str">
        <f t="shared" si="265"/>
        <v>Aug-2026</v>
      </c>
      <c r="T5646" t="str">
        <f t="shared" si="266"/>
        <v>Profit</v>
      </c>
    </row>
    <row r="5647" spans="1:20" x14ac:dyDescent="0.3">
      <c r="A5647" t="s">
        <v>7952</v>
      </c>
      <c r="B5647" s="2">
        <v>45724</v>
      </c>
      <c r="C5647" t="s">
        <v>2777</v>
      </c>
      <c r="D5647" t="s">
        <v>46</v>
      </c>
      <c r="E5647" t="s">
        <v>39</v>
      </c>
      <c r="F5647" t="s">
        <v>47</v>
      </c>
      <c r="G5647" t="s">
        <v>22</v>
      </c>
      <c r="H5647" t="s">
        <v>41</v>
      </c>
      <c r="I5647" t="s">
        <v>42</v>
      </c>
      <c r="J5647">
        <v>2</v>
      </c>
      <c r="K5647">
        <v>85.59</v>
      </c>
      <c r="L5647">
        <v>0.05</v>
      </c>
      <c r="M5647" s="6">
        <v>162.62</v>
      </c>
      <c r="N5647" s="3">
        <v>135.79</v>
      </c>
      <c r="O5647" s="6">
        <v>26.83</v>
      </c>
      <c r="P5647" t="s">
        <v>43</v>
      </c>
      <c r="Q5647" t="s">
        <v>26</v>
      </c>
      <c r="R5647" s="4">
        <f t="shared" si="264"/>
        <v>0.16498585659820439</v>
      </c>
      <c r="S5647" s="1" t="str">
        <f t="shared" si="265"/>
        <v>Mar-2025</v>
      </c>
      <c r="T5647" t="str">
        <f t="shared" si="266"/>
        <v>Profit</v>
      </c>
    </row>
    <row r="5648" spans="1:20" x14ac:dyDescent="0.3">
      <c r="A5648" t="s">
        <v>7953</v>
      </c>
      <c r="B5648" s="2">
        <v>45762</v>
      </c>
      <c r="C5648" t="s">
        <v>820</v>
      </c>
      <c r="D5648" t="s">
        <v>19</v>
      </c>
      <c r="E5648" t="s">
        <v>20</v>
      </c>
      <c r="F5648" t="s">
        <v>157</v>
      </c>
      <c r="G5648" t="s">
        <v>22</v>
      </c>
      <c r="H5648" t="s">
        <v>41</v>
      </c>
      <c r="I5648" t="s">
        <v>134</v>
      </c>
      <c r="J5648">
        <v>3</v>
      </c>
      <c r="K5648">
        <v>401.71</v>
      </c>
      <c r="L5648">
        <v>0.1</v>
      </c>
      <c r="M5648" s="6">
        <v>1084.6199999999999</v>
      </c>
      <c r="N5648" s="3">
        <v>713.08</v>
      </c>
      <c r="O5648" s="6">
        <v>371.54</v>
      </c>
      <c r="P5648" t="s">
        <v>70</v>
      </c>
      <c r="Q5648" t="s">
        <v>26</v>
      </c>
      <c r="R5648" s="4">
        <f t="shared" si="264"/>
        <v>0.34255315225608973</v>
      </c>
      <c r="S5648" s="1" t="str">
        <f t="shared" si="265"/>
        <v>Apr-2025</v>
      </c>
      <c r="T5648" t="str">
        <f t="shared" si="266"/>
        <v>Profit</v>
      </c>
    </row>
    <row r="5649" spans="1:20" x14ac:dyDescent="0.3">
      <c r="A5649" t="s">
        <v>7954</v>
      </c>
      <c r="B5649" s="2">
        <v>45472</v>
      </c>
      <c r="C5649" t="s">
        <v>3276</v>
      </c>
      <c r="D5649" t="s">
        <v>19</v>
      </c>
      <c r="E5649" t="s">
        <v>34</v>
      </c>
      <c r="F5649" t="s">
        <v>110</v>
      </c>
      <c r="G5649" t="s">
        <v>79</v>
      </c>
      <c r="H5649" t="s">
        <v>23</v>
      </c>
      <c r="I5649" t="s">
        <v>94</v>
      </c>
      <c r="J5649">
        <v>1</v>
      </c>
      <c r="K5649">
        <v>803.76</v>
      </c>
      <c r="L5649">
        <v>0.15</v>
      </c>
      <c r="M5649" s="6">
        <v>683.2</v>
      </c>
      <c r="N5649" s="3">
        <v>567.11</v>
      </c>
      <c r="O5649" s="6">
        <v>116.09</v>
      </c>
      <c r="P5649" t="s">
        <v>49</v>
      </c>
      <c r="Q5649" t="s">
        <v>26</v>
      </c>
      <c r="R5649" s="4">
        <f t="shared" si="264"/>
        <v>0.16992096018735361</v>
      </c>
      <c r="S5649" s="1" t="str">
        <f t="shared" si="265"/>
        <v>Jun-2024</v>
      </c>
      <c r="T5649" t="str">
        <f t="shared" si="266"/>
        <v>Profit</v>
      </c>
    </row>
    <row r="5650" spans="1:20" x14ac:dyDescent="0.3">
      <c r="A5650" t="s">
        <v>7955</v>
      </c>
      <c r="B5650" s="2">
        <v>45539</v>
      </c>
      <c r="C5650" t="s">
        <v>3274</v>
      </c>
      <c r="D5650" t="s">
        <v>46</v>
      </c>
      <c r="E5650" t="s">
        <v>39</v>
      </c>
      <c r="F5650" t="s">
        <v>47</v>
      </c>
      <c r="G5650" t="s">
        <v>79</v>
      </c>
      <c r="H5650" t="s">
        <v>23</v>
      </c>
      <c r="I5650" t="s">
        <v>30</v>
      </c>
      <c r="J5650">
        <v>2</v>
      </c>
      <c r="K5650">
        <v>786.6</v>
      </c>
      <c r="L5650">
        <v>0</v>
      </c>
      <c r="M5650" s="6">
        <v>1573.2</v>
      </c>
      <c r="N5650" s="3">
        <v>897.84</v>
      </c>
      <c r="O5650" s="6">
        <v>675.36</v>
      </c>
      <c r="P5650" t="s">
        <v>70</v>
      </c>
      <c r="Q5650" t="s">
        <v>26</v>
      </c>
      <c r="R5650" s="4">
        <f t="shared" si="264"/>
        <v>0.42929061784897027</v>
      </c>
      <c r="S5650" s="1" t="str">
        <f t="shared" si="265"/>
        <v>Sep-2024</v>
      </c>
      <c r="T5650" t="str">
        <f t="shared" si="266"/>
        <v>Profit</v>
      </c>
    </row>
    <row r="5651" spans="1:20" x14ac:dyDescent="0.3">
      <c r="A5651" t="s">
        <v>7956</v>
      </c>
      <c r="B5651" s="2">
        <v>45919</v>
      </c>
      <c r="C5651" t="s">
        <v>2215</v>
      </c>
      <c r="D5651" t="s">
        <v>46</v>
      </c>
      <c r="E5651" t="s">
        <v>39</v>
      </c>
      <c r="F5651" t="s">
        <v>40</v>
      </c>
      <c r="G5651" t="s">
        <v>22</v>
      </c>
      <c r="H5651" t="s">
        <v>23</v>
      </c>
      <c r="I5651" t="s">
        <v>36</v>
      </c>
      <c r="J5651">
        <v>1</v>
      </c>
      <c r="K5651">
        <v>12270.77</v>
      </c>
      <c r="L5651">
        <v>0.2</v>
      </c>
      <c r="M5651" s="6">
        <v>9816.6200000000008</v>
      </c>
      <c r="N5651" s="3">
        <v>8390.44</v>
      </c>
      <c r="O5651" s="6">
        <v>1426.18</v>
      </c>
      <c r="P5651" t="s">
        <v>31</v>
      </c>
      <c r="Q5651" t="s">
        <v>26</v>
      </c>
      <c r="R5651" s="4">
        <f t="shared" si="264"/>
        <v>0.14528218470308518</v>
      </c>
      <c r="S5651" s="1" t="str">
        <f t="shared" si="265"/>
        <v>Sep-2025</v>
      </c>
      <c r="T5651" t="str">
        <f t="shared" si="266"/>
        <v>Profit</v>
      </c>
    </row>
    <row r="5652" spans="1:20" x14ac:dyDescent="0.3">
      <c r="A5652" t="s">
        <v>7957</v>
      </c>
      <c r="B5652" s="2">
        <v>45570</v>
      </c>
      <c r="C5652" t="s">
        <v>1781</v>
      </c>
      <c r="D5652" t="s">
        <v>19</v>
      </c>
      <c r="E5652" t="s">
        <v>34</v>
      </c>
      <c r="F5652" t="s">
        <v>65</v>
      </c>
      <c r="G5652" t="s">
        <v>79</v>
      </c>
      <c r="H5652" t="s">
        <v>41</v>
      </c>
      <c r="I5652" t="s">
        <v>55</v>
      </c>
      <c r="J5652">
        <v>1</v>
      </c>
      <c r="K5652">
        <v>499.27</v>
      </c>
      <c r="L5652">
        <v>0.05</v>
      </c>
      <c r="M5652" s="6">
        <v>474.31</v>
      </c>
      <c r="N5652" s="3">
        <v>363.55</v>
      </c>
      <c r="O5652" s="6">
        <v>110.76</v>
      </c>
      <c r="P5652" t="s">
        <v>49</v>
      </c>
      <c r="Q5652" t="s">
        <v>26</v>
      </c>
      <c r="R5652" s="4">
        <f t="shared" si="264"/>
        <v>0.23351816322658178</v>
      </c>
      <c r="S5652" s="1" t="str">
        <f t="shared" si="265"/>
        <v>Oct-2024</v>
      </c>
      <c r="T5652" t="str">
        <f t="shared" si="266"/>
        <v>Profit</v>
      </c>
    </row>
    <row r="5653" spans="1:20" x14ac:dyDescent="0.3">
      <c r="A5653" t="s">
        <v>7958</v>
      </c>
      <c r="B5653" s="2">
        <v>46168</v>
      </c>
      <c r="C5653" t="s">
        <v>5520</v>
      </c>
      <c r="D5653" t="s">
        <v>19</v>
      </c>
      <c r="E5653" t="s">
        <v>58</v>
      </c>
      <c r="F5653" t="s">
        <v>339</v>
      </c>
      <c r="G5653" t="s">
        <v>22</v>
      </c>
      <c r="H5653" t="s">
        <v>23</v>
      </c>
      <c r="I5653" t="s">
        <v>69</v>
      </c>
      <c r="J5653">
        <v>2</v>
      </c>
      <c r="K5653">
        <v>17491.41</v>
      </c>
      <c r="L5653">
        <v>0.2</v>
      </c>
      <c r="M5653" s="6">
        <v>27986.26</v>
      </c>
      <c r="N5653" s="3">
        <v>19142.73</v>
      </c>
      <c r="O5653" s="6">
        <v>8843.5300000000007</v>
      </c>
      <c r="P5653" t="s">
        <v>70</v>
      </c>
      <c r="Q5653" t="s">
        <v>26</v>
      </c>
      <c r="R5653" s="4">
        <f t="shared" si="264"/>
        <v>0.31599542060997077</v>
      </c>
      <c r="S5653" s="1" t="str">
        <f t="shared" si="265"/>
        <v>May-2026</v>
      </c>
      <c r="T5653" t="str">
        <f t="shared" si="266"/>
        <v>Profit</v>
      </c>
    </row>
    <row r="5654" spans="1:20" x14ac:dyDescent="0.3">
      <c r="A5654" t="s">
        <v>7959</v>
      </c>
      <c r="B5654" s="2">
        <v>45872</v>
      </c>
      <c r="C5654" t="s">
        <v>7960</v>
      </c>
      <c r="D5654" t="s">
        <v>19</v>
      </c>
      <c r="E5654" t="s">
        <v>53</v>
      </c>
      <c r="F5654" t="s">
        <v>97</v>
      </c>
      <c r="G5654" t="s">
        <v>22</v>
      </c>
      <c r="H5654" t="s">
        <v>74</v>
      </c>
      <c r="I5654" t="s">
        <v>107</v>
      </c>
      <c r="J5654">
        <v>5</v>
      </c>
      <c r="K5654">
        <v>3051.47</v>
      </c>
      <c r="L5654">
        <v>0.1</v>
      </c>
      <c r="M5654" s="6">
        <v>13731.61</v>
      </c>
      <c r="N5654" s="3">
        <v>11566.44</v>
      </c>
      <c r="O5654" s="6">
        <v>2165.17</v>
      </c>
      <c r="P5654" t="s">
        <v>31</v>
      </c>
      <c r="Q5654" t="s">
        <v>26</v>
      </c>
      <c r="R5654" s="4">
        <f t="shared" si="264"/>
        <v>0.15767779597585424</v>
      </c>
      <c r="S5654" s="1" t="str">
        <f t="shared" si="265"/>
        <v>Aug-2025</v>
      </c>
      <c r="T5654" t="str">
        <f t="shared" si="266"/>
        <v>Profit</v>
      </c>
    </row>
    <row r="5655" spans="1:20" x14ac:dyDescent="0.3">
      <c r="A5655" t="s">
        <v>7961</v>
      </c>
      <c r="B5655" s="2">
        <v>46154</v>
      </c>
      <c r="C5655" t="s">
        <v>6490</v>
      </c>
      <c r="D5655" t="s">
        <v>19</v>
      </c>
      <c r="E5655" t="s">
        <v>58</v>
      </c>
      <c r="F5655" t="s">
        <v>104</v>
      </c>
      <c r="G5655" t="s">
        <v>22</v>
      </c>
      <c r="H5655" t="s">
        <v>74</v>
      </c>
      <c r="I5655" t="s">
        <v>107</v>
      </c>
      <c r="J5655">
        <v>3</v>
      </c>
      <c r="K5655">
        <v>8215.42</v>
      </c>
      <c r="L5655">
        <v>0.05</v>
      </c>
      <c r="M5655" s="6">
        <v>23413.95</v>
      </c>
      <c r="N5655" s="3">
        <v>15892.86</v>
      </c>
      <c r="O5655" s="6">
        <v>7521.09</v>
      </c>
      <c r="P5655" t="s">
        <v>43</v>
      </c>
      <c r="Q5655" t="s">
        <v>26</v>
      </c>
      <c r="R5655" s="4">
        <f t="shared" si="264"/>
        <v>0.32122260447297446</v>
      </c>
      <c r="S5655" s="1" t="str">
        <f t="shared" si="265"/>
        <v>May-2026</v>
      </c>
      <c r="T5655" t="str">
        <f t="shared" si="266"/>
        <v>Profit</v>
      </c>
    </row>
    <row r="5656" spans="1:20" x14ac:dyDescent="0.3">
      <c r="A5656" t="s">
        <v>7962</v>
      </c>
      <c r="B5656" s="2">
        <v>45545</v>
      </c>
      <c r="C5656" t="s">
        <v>2030</v>
      </c>
      <c r="D5656" t="s">
        <v>19</v>
      </c>
      <c r="E5656" t="s">
        <v>53</v>
      </c>
      <c r="F5656" t="s">
        <v>65</v>
      </c>
      <c r="G5656" t="s">
        <v>22</v>
      </c>
      <c r="H5656" t="s">
        <v>74</v>
      </c>
      <c r="I5656" t="s">
        <v>75</v>
      </c>
      <c r="J5656">
        <v>1</v>
      </c>
      <c r="K5656">
        <v>9498.48</v>
      </c>
      <c r="M5656" s="6">
        <v>8548.6299999999992</v>
      </c>
      <c r="N5656" s="3">
        <v>6927.6</v>
      </c>
      <c r="O5656" s="6">
        <v>1621.03</v>
      </c>
      <c r="P5656" t="s">
        <v>25</v>
      </c>
      <c r="Q5656" t="s">
        <v>26</v>
      </c>
      <c r="R5656" s="4">
        <f t="shared" si="264"/>
        <v>0.189624536329213</v>
      </c>
      <c r="S5656" s="1" t="str">
        <f t="shared" si="265"/>
        <v>Sep-2024</v>
      </c>
      <c r="T5656" t="str">
        <f t="shared" si="266"/>
        <v>Profit</v>
      </c>
    </row>
    <row r="5657" spans="1:20" x14ac:dyDescent="0.3">
      <c r="A5657" t="s">
        <v>7963</v>
      </c>
      <c r="B5657" s="2">
        <v>45472</v>
      </c>
      <c r="C5657" t="s">
        <v>5540</v>
      </c>
      <c r="D5657" t="s">
        <v>19</v>
      </c>
      <c r="E5657" t="s">
        <v>39</v>
      </c>
      <c r="F5657" t="s">
        <v>146</v>
      </c>
      <c r="G5657" t="s">
        <v>29</v>
      </c>
      <c r="H5657" t="s">
        <v>41</v>
      </c>
      <c r="I5657" t="s">
        <v>125</v>
      </c>
      <c r="J5657">
        <v>3</v>
      </c>
      <c r="K5657">
        <v>131.5</v>
      </c>
      <c r="L5657">
        <v>0</v>
      </c>
      <c r="M5657" s="6">
        <v>394.5</v>
      </c>
      <c r="N5657" s="3">
        <v>304</v>
      </c>
      <c r="O5657" s="6">
        <v>90.5</v>
      </c>
      <c r="P5657" t="s">
        <v>70</v>
      </c>
      <c r="Q5657" t="s">
        <v>26</v>
      </c>
      <c r="R5657" s="4">
        <f t="shared" si="264"/>
        <v>0.229404309252218</v>
      </c>
      <c r="S5657" s="1" t="str">
        <f t="shared" si="265"/>
        <v>Jun-2024</v>
      </c>
      <c r="T5657" t="str">
        <f t="shared" si="266"/>
        <v>Profit</v>
      </c>
    </row>
    <row r="5658" spans="1:20" x14ac:dyDescent="0.3">
      <c r="A5658" t="s">
        <v>7964</v>
      </c>
      <c r="B5658" s="2">
        <v>46121</v>
      </c>
      <c r="C5658" t="s">
        <v>6520</v>
      </c>
      <c r="D5658" t="s">
        <v>46</v>
      </c>
      <c r="E5658" t="s">
        <v>20</v>
      </c>
      <c r="F5658" t="s">
        <v>99</v>
      </c>
      <c r="G5658" t="s">
        <v>79</v>
      </c>
      <c r="H5658" t="s">
        <v>41</v>
      </c>
      <c r="I5658" t="s">
        <v>134</v>
      </c>
      <c r="J5658">
        <v>3</v>
      </c>
      <c r="K5658">
        <v>275.92</v>
      </c>
      <c r="L5658">
        <v>0.1</v>
      </c>
      <c r="M5658" s="6">
        <v>744.98</v>
      </c>
      <c r="N5658" s="3">
        <v>504.65</v>
      </c>
      <c r="O5658" s="6">
        <v>240.33</v>
      </c>
      <c r="P5658" t="s">
        <v>49</v>
      </c>
      <c r="Q5658" t="s">
        <v>26</v>
      </c>
      <c r="R5658" s="4">
        <f t="shared" si="264"/>
        <v>0.32259926440978282</v>
      </c>
      <c r="S5658" s="1" t="str">
        <f t="shared" si="265"/>
        <v>Apr-2026</v>
      </c>
      <c r="T5658" t="str">
        <f t="shared" si="266"/>
        <v>Profit</v>
      </c>
    </row>
    <row r="5659" spans="1:20" x14ac:dyDescent="0.3">
      <c r="A5659" t="s">
        <v>7965</v>
      </c>
      <c r="B5659" s="2">
        <v>45972</v>
      </c>
      <c r="C5659" t="s">
        <v>3981</v>
      </c>
      <c r="D5659" t="s">
        <v>46</v>
      </c>
      <c r="E5659" t="s">
        <v>34</v>
      </c>
      <c r="F5659" t="s">
        <v>90</v>
      </c>
      <c r="G5659" t="s">
        <v>79</v>
      </c>
      <c r="H5659" t="s">
        <v>23</v>
      </c>
      <c r="I5659" t="s">
        <v>94</v>
      </c>
      <c r="J5659">
        <v>1</v>
      </c>
      <c r="K5659">
        <v>815.27</v>
      </c>
      <c r="L5659">
        <v>0.1</v>
      </c>
      <c r="M5659" s="6">
        <v>733.74</v>
      </c>
      <c r="N5659" s="3">
        <v>559.88</v>
      </c>
      <c r="O5659" s="6">
        <v>173.86</v>
      </c>
      <c r="P5659" t="s">
        <v>25</v>
      </c>
      <c r="Q5659" t="s">
        <v>26</v>
      </c>
      <c r="R5659" s="4">
        <f t="shared" si="264"/>
        <v>0.23695041840433942</v>
      </c>
      <c r="S5659" s="1" t="str">
        <f t="shared" si="265"/>
        <v>Nov-2025</v>
      </c>
      <c r="T5659" t="str">
        <f t="shared" si="266"/>
        <v>Profit</v>
      </c>
    </row>
    <row r="5660" spans="1:20" x14ac:dyDescent="0.3">
      <c r="A5660" t="s">
        <v>7966</v>
      </c>
      <c r="B5660" s="2">
        <v>46116</v>
      </c>
      <c r="C5660" t="s">
        <v>7890</v>
      </c>
      <c r="D5660" t="s">
        <v>46</v>
      </c>
      <c r="E5660" t="s">
        <v>53</v>
      </c>
      <c r="F5660" t="s">
        <v>65</v>
      </c>
      <c r="G5660" t="s">
        <v>79</v>
      </c>
      <c r="H5660" t="s">
        <v>74</v>
      </c>
      <c r="I5660" t="s">
        <v>158</v>
      </c>
      <c r="J5660">
        <v>2</v>
      </c>
      <c r="K5660">
        <v>6347.28</v>
      </c>
      <c r="L5660">
        <v>0.05</v>
      </c>
      <c r="M5660" s="6">
        <v>12059.83</v>
      </c>
      <c r="N5660" s="3">
        <v>8546.0400000000009</v>
      </c>
      <c r="O5660" s="6">
        <v>3513.79</v>
      </c>
      <c r="P5660" t="s">
        <v>70</v>
      </c>
      <c r="Q5660" t="s">
        <v>26</v>
      </c>
      <c r="R5660" s="4">
        <f t="shared" si="264"/>
        <v>0.29136314525163293</v>
      </c>
      <c r="S5660" s="1" t="str">
        <f t="shared" si="265"/>
        <v>Apr-2026</v>
      </c>
      <c r="T5660" t="str">
        <f t="shared" si="266"/>
        <v>Profit</v>
      </c>
    </row>
    <row r="5661" spans="1:20" x14ac:dyDescent="0.3">
      <c r="A5661" t="s">
        <v>7967</v>
      </c>
      <c r="B5661" s="2">
        <v>45800</v>
      </c>
      <c r="C5661" t="s">
        <v>4443</v>
      </c>
      <c r="D5661" t="s">
        <v>19</v>
      </c>
      <c r="E5661" t="s">
        <v>58</v>
      </c>
      <c r="F5661" t="s">
        <v>54</v>
      </c>
      <c r="G5661" t="s">
        <v>29</v>
      </c>
      <c r="H5661" t="s">
        <v>41</v>
      </c>
      <c r="I5661" t="s">
        <v>125</v>
      </c>
      <c r="J5661">
        <v>2</v>
      </c>
      <c r="K5661">
        <v>189.44</v>
      </c>
      <c r="L5661">
        <v>0.2</v>
      </c>
      <c r="M5661" s="6">
        <v>303.10000000000002</v>
      </c>
      <c r="N5661" s="3">
        <v>264.45999999999998</v>
      </c>
      <c r="O5661" s="6">
        <v>38.64</v>
      </c>
      <c r="P5661" t="s">
        <v>25</v>
      </c>
      <c r="Q5661" t="s">
        <v>26</v>
      </c>
      <c r="R5661" s="4">
        <f t="shared" si="264"/>
        <v>0.1274826789838337</v>
      </c>
      <c r="S5661" s="1" t="str">
        <f t="shared" si="265"/>
        <v>May-2025</v>
      </c>
      <c r="T5661" t="str">
        <f t="shared" si="266"/>
        <v>Profit</v>
      </c>
    </row>
    <row r="5662" spans="1:20" x14ac:dyDescent="0.3">
      <c r="A5662" t="s">
        <v>7968</v>
      </c>
      <c r="B5662" s="2">
        <v>46052</v>
      </c>
      <c r="C5662" t="s">
        <v>3005</v>
      </c>
      <c r="D5662" t="s">
        <v>19</v>
      </c>
      <c r="E5662" t="s">
        <v>34</v>
      </c>
      <c r="F5662" t="s">
        <v>35</v>
      </c>
      <c r="G5662" t="s">
        <v>22</v>
      </c>
      <c r="H5662" t="s">
        <v>23</v>
      </c>
      <c r="I5662" t="s">
        <v>24</v>
      </c>
      <c r="J5662">
        <v>4</v>
      </c>
      <c r="K5662">
        <v>87778.72</v>
      </c>
      <c r="L5662">
        <v>0.2</v>
      </c>
      <c r="M5662" s="6">
        <v>280891.90000000002</v>
      </c>
      <c r="N5662" s="3">
        <v>200240.01</v>
      </c>
      <c r="O5662" s="6">
        <v>80651.89</v>
      </c>
      <c r="P5662" t="s">
        <v>31</v>
      </c>
      <c r="Q5662" t="s">
        <v>26</v>
      </c>
      <c r="R5662" s="4">
        <f t="shared" si="264"/>
        <v>0.28712785950751868</v>
      </c>
      <c r="S5662" s="1" t="str">
        <f t="shared" si="265"/>
        <v>Jan-2026</v>
      </c>
      <c r="T5662" t="str">
        <f t="shared" si="266"/>
        <v>Profit</v>
      </c>
    </row>
    <row r="5663" spans="1:20" x14ac:dyDescent="0.3">
      <c r="A5663" t="s">
        <v>7969</v>
      </c>
      <c r="B5663" s="2">
        <v>45991</v>
      </c>
      <c r="C5663" t="s">
        <v>6804</v>
      </c>
      <c r="D5663" t="s">
        <v>19</v>
      </c>
      <c r="E5663" t="s">
        <v>39</v>
      </c>
      <c r="F5663" t="s">
        <v>47</v>
      </c>
      <c r="G5663" t="s">
        <v>22</v>
      </c>
      <c r="H5663" t="s">
        <v>74</v>
      </c>
      <c r="I5663" t="s">
        <v>91</v>
      </c>
      <c r="J5663">
        <v>2</v>
      </c>
      <c r="K5663">
        <v>10372.629999999999</v>
      </c>
      <c r="L5663">
        <v>0.25</v>
      </c>
      <c r="M5663" s="6">
        <v>15558.94</v>
      </c>
      <c r="N5663" s="3">
        <v>15871.2</v>
      </c>
      <c r="O5663" s="6">
        <v>-312.26</v>
      </c>
      <c r="P5663" t="s">
        <v>70</v>
      </c>
      <c r="Q5663" t="s">
        <v>26</v>
      </c>
      <c r="R5663" s="4">
        <f t="shared" si="264"/>
        <v>-2.0069490595117662E-2</v>
      </c>
      <c r="S5663" s="1" t="str">
        <f t="shared" si="265"/>
        <v>Nov-2025</v>
      </c>
      <c r="T5663" t="str">
        <f t="shared" si="266"/>
        <v>Loss</v>
      </c>
    </row>
    <row r="5664" spans="1:20" x14ac:dyDescent="0.3">
      <c r="A5664" t="s">
        <v>7970</v>
      </c>
      <c r="B5664" s="2">
        <v>45857</v>
      </c>
      <c r="C5664" t="s">
        <v>7971</v>
      </c>
      <c r="D5664" t="s">
        <v>19</v>
      </c>
      <c r="E5664" t="s">
        <v>58</v>
      </c>
      <c r="F5664" t="s">
        <v>339</v>
      </c>
      <c r="G5664" t="s">
        <v>29</v>
      </c>
      <c r="H5664" t="s">
        <v>23</v>
      </c>
      <c r="I5664" t="s">
        <v>36</v>
      </c>
      <c r="J5664">
        <v>3</v>
      </c>
      <c r="K5664">
        <v>14096.64</v>
      </c>
      <c r="L5664">
        <v>0.1</v>
      </c>
      <c r="M5664" s="6">
        <v>38060.93</v>
      </c>
      <c r="N5664" s="3">
        <v>22365.93</v>
      </c>
      <c r="O5664" s="6">
        <v>15695</v>
      </c>
      <c r="P5664" t="s">
        <v>49</v>
      </c>
      <c r="Q5664" t="s">
        <v>26</v>
      </c>
      <c r="R5664" s="4">
        <f t="shared" si="264"/>
        <v>0.41236512087329447</v>
      </c>
      <c r="S5664" s="1" t="str">
        <f t="shared" si="265"/>
        <v>Jul-2025</v>
      </c>
      <c r="T5664" t="str">
        <f t="shared" si="266"/>
        <v>Profit</v>
      </c>
    </row>
    <row r="5665" spans="1:20" x14ac:dyDescent="0.3">
      <c r="A5665" t="s">
        <v>7972</v>
      </c>
      <c r="B5665" s="2">
        <v>45617</v>
      </c>
      <c r="C5665" t="s">
        <v>526</v>
      </c>
      <c r="D5665" t="s">
        <v>19</v>
      </c>
      <c r="E5665" t="s">
        <v>39</v>
      </c>
      <c r="F5665" t="s">
        <v>120</v>
      </c>
      <c r="G5665" t="s">
        <v>22</v>
      </c>
      <c r="H5665" t="s">
        <v>41</v>
      </c>
      <c r="I5665" t="s">
        <v>125</v>
      </c>
      <c r="J5665">
        <v>1</v>
      </c>
      <c r="K5665">
        <v>94.27</v>
      </c>
      <c r="L5665">
        <v>0.1</v>
      </c>
      <c r="M5665" s="6">
        <v>84.84</v>
      </c>
      <c r="N5665" s="3">
        <v>58.86</v>
      </c>
      <c r="O5665" s="6">
        <v>25.98</v>
      </c>
      <c r="P5665" t="s">
        <v>31</v>
      </c>
      <c r="Q5665" t="s">
        <v>26</v>
      </c>
      <c r="R5665" s="4">
        <f t="shared" si="264"/>
        <v>0.30622347949080619</v>
      </c>
      <c r="S5665" s="1" t="str">
        <f t="shared" si="265"/>
        <v>Nov-2024</v>
      </c>
      <c r="T5665" t="str">
        <f t="shared" si="266"/>
        <v>Profit</v>
      </c>
    </row>
    <row r="5666" spans="1:20" x14ac:dyDescent="0.3">
      <c r="A5666" t="s">
        <v>7973</v>
      </c>
      <c r="B5666" s="2">
        <v>45648</v>
      </c>
      <c r="C5666" t="s">
        <v>1716</v>
      </c>
      <c r="D5666" t="s">
        <v>52</v>
      </c>
      <c r="E5666" t="s">
        <v>58</v>
      </c>
      <c r="F5666" t="s">
        <v>339</v>
      </c>
      <c r="G5666" t="s">
        <v>22</v>
      </c>
      <c r="H5666" t="s">
        <v>23</v>
      </c>
      <c r="I5666" t="s">
        <v>94</v>
      </c>
      <c r="J5666">
        <v>1</v>
      </c>
      <c r="K5666">
        <v>972.74</v>
      </c>
      <c r="L5666">
        <v>0.15</v>
      </c>
      <c r="M5666" s="6">
        <v>826.83</v>
      </c>
      <c r="N5666" s="3">
        <v>590.52</v>
      </c>
      <c r="O5666" s="6">
        <v>236.31</v>
      </c>
      <c r="P5666" t="s">
        <v>49</v>
      </c>
      <c r="Q5666" t="s">
        <v>26</v>
      </c>
      <c r="R5666" s="4">
        <f t="shared" si="264"/>
        <v>0.28580240194477702</v>
      </c>
      <c r="S5666" s="1" t="str">
        <f t="shared" si="265"/>
        <v>Dec-2024</v>
      </c>
      <c r="T5666" t="str">
        <f t="shared" si="266"/>
        <v>Profit</v>
      </c>
    </row>
    <row r="5667" spans="1:20" x14ac:dyDescent="0.3">
      <c r="A5667" t="s">
        <v>7974</v>
      </c>
      <c r="B5667" s="2">
        <v>46116</v>
      </c>
      <c r="C5667" t="s">
        <v>4487</v>
      </c>
      <c r="D5667" t="s">
        <v>19</v>
      </c>
      <c r="E5667" t="s">
        <v>39</v>
      </c>
      <c r="F5667" t="s">
        <v>146</v>
      </c>
      <c r="G5667" t="s">
        <v>29</v>
      </c>
      <c r="H5667" t="s">
        <v>74</v>
      </c>
      <c r="I5667" t="s">
        <v>158</v>
      </c>
      <c r="J5667">
        <v>1</v>
      </c>
      <c r="K5667">
        <v>14008</v>
      </c>
      <c r="L5667">
        <v>0.05</v>
      </c>
      <c r="M5667" s="6">
        <v>13307.6</v>
      </c>
      <c r="N5667" s="3">
        <v>7694.62</v>
      </c>
      <c r="O5667" s="6">
        <v>5612.98</v>
      </c>
      <c r="P5667" t="s">
        <v>70</v>
      </c>
      <c r="Q5667" t="s">
        <v>26</v>
      </c>
      <c r="R5667" s="4">
        <f t="shared" si="264"/>
        <v>0.42178754997144485</v>
      </c>
      <c r="S5667" s="1" t="str">
        <f t="shared" si="265"/>
        <v>Apr-2026</v>
      </c>
      <c r="T5667" t="str">
        <f t="shared" si="266"/>
        <v>Profit</v>
      </c>
    </row>
    <row r="5668" spans="1:20" x14ac:dyDescent="0.3">
      <c r="A5668" t="s">
        <v>7975</v>
      </c>
      <c r="B5668" s="2">
        <v>45941</v>
      </c>
      <c r="C5668" t="s">
        <v>6816</v>
      </c>
      <c r="D5668" t="s">
        <v>19</v>
      </c>
      <c r="E5668" t="s">
        <v>39</v>
      </c>
      <c r="F5668" t="s">
        <v>47</v>
      </c>
      <c r="G5668" t="s">
        <v>79</v>
      </c>
      <c r="H5668" t="s">
        <v>23</v>
      </c>
      <c r="I5668" t="s">
        <v>36</v>
      </c>
      <c r="J5668">
        <v>2</v>
      </c>
      <c r="K5668">
        <v>22843.83</v>
      </c>
      <c r="L5668">
        <v>0</v>
      </c>
      <c r="M5668" s="6">
        <v>45687.66</v>
      </c>
      <c r="N5668" s="3">
        <v>24700.92</v>
      </c>
      <c r="O5668" s="6">
        <v>20986.74</v>
      </c>
      <c r="P5668" t="s">
        <v>25</v>
      </c>
      <c r="Q5668" t="s">
        <v>142</v>
      </c>
      <c r="R5668" s="4">
        <f t="shared" si="264"/>
        <v>0.45935248161100833</v>
      </c>
      <c r="S5668" s="1" t="str">
        <f t="shared" si="265"/>
        <v>Oct-2025</v>
      </c>
      <c r="T5668" t="str">
        <f t="shared" si="266"/>
        <v>Profit</v>
      </c>
    </row>
    <row r="5669" spans="1:20" x14ac:dyDescent="0.3">
      <c r="A5669" t="s">
        <v>7976</v>
      </c>
      <c r="B5669" s="2">
        <v>45971</v>
      </c>
      <c r="C5669" t="s">
        <v>359</v>
      </c>
      <c r="D5669" t="s">
        <v>19</v>
      </c>
      <c r="E5669" t="s">
        <v>20</v>
      </c>
      <c r="F5669" t="s">
        <v>205</v>
      </c>
      <c r="G5669" t="s">
        <v>22</v>
      </c>
      <c r="H5669" t="s">
        <v>23</v>
      </c>
      <c r="I5669" t="s">
        <v>36</v>
      </c>
      <c r="J5669">
        <v>2</v>
      </c>
      <c r="K5669">
        <v>16408.349999999999</v>
      </c>
      <c r="L5669">
        <v>0.1</v>
      </c>
      <c r="M5669" s="6">
        <v>29535.03</v>
      </c>
      <c r="N5669" s="3">
        <v>17246.240000000002</v>
      </c>
      <c r="O5669" s="6">
        <v>12288.79</v>
      </c>
      <c r="P5669" t="s">
        <v>31</v>
      </c>
      <c r="Q5669" t="s">
        <v>26</v>
      </c>
      <c r="R5669" s="4">
        <f t="shared" si="264"/>
        <v>0.41607508101396889</v>
      </c>
      <c r="S5669" s="1" t="str">
        <f t="shared" si="265"/>
        <v>Nov-2025</v>
      </c>
      <c r="T5669" t="str">
        <f t="shared" si="266"/>
        <v>Profit</v>
      </c>
    </row>
    <row r="5670" spans="1:20" x14ac:dyDescent="0.3">
      <c r="A5670" t="s">
        <v>7977</v>
      </c>
      <c r="B5670" s="2">
        <v>45682</v>
      </c>
      <c r="C5670" t="s">
        <v>1219</v>
      </c>
      <c r="D5670" t="s">
        <v>19</v>
      </c>
      <c r="E5670" t="s">
        <v>20</v>
      </c>
      <c r="F5670" t="s">
        <v>157</v>
      </c>
      <c r="G5670" t="s">
        <v>22</v>
      </c>
      <c r="H5670" t="s">
        <v>74</v>
      </c>
      <c r="I5670" t="s">
        <v>137</v>
      </c>
      <c r="J5670">
        <v>5</v>
      </c>
      <c r="K5670">
        <v>11970.6</v>
      </c>
      <c r="L5670">
        <v>0.15</v>
      </c>
      <c r="M5670" s="6">
        <v>50875.05</v>
      </c>
      <c r="N5670" s="3">
        <v>43976.07</v>
      </c>
      <c r="O5670" s="6">
        <v>6898.98</v>
      </c>
      <c r="P5670" t="s">
        <v>49</v>
      </c>
      <c r="Q5670" t="s">
        <v>26</v>
      </c>
      <c r="R5670" s="4">
        <f t="shared" si="264"/>
        <v>0.13560635321242925</v>
      </c>
      <c r="S5670" s="1" t="str">
        <f t="shared" si="265"/>
        <v>Jan-2025</v>
      </c>
      <c r="T5670" t="str">
        <f t="shared" si="266"/>
        <v>Profit</v>
      </c>
    </row>
    <row r="5671" spans="1:20" x14ac:dyDescent="0.3">
      <c r="A5671" t="s">
        <v>7978</v>
      </c>
      <c r="B5671" s="2">
        <v>45906</v>
      </c>
      <c r="C5671" t="s">
        <v>3108</v>
      </c>
      <c r="D5671" t="s">
        <v>19</v>
      </c>
      <c r="E5671" t="s">
        <v>34</v>
      </c>
      <c r="F5671" t="s">
        <v>65</v>
      </c>
      <c r="G5671" t="s">
        <v>22</v>
      </c>
      <c r="H5671" t="s">
        <v>23</v>
      </c>
      <c r="I5671" t="s">
        <v>30</v>
      </c>
      <c r="J5671">
        <v>1</v>
      </c>
      <c r="K5671">
        <v>1893.37</v>
      </c>
      <c r="L5671">
        <v>0.1</v>
      </c>
      <c r="M5671" s="6">
        <v>1704.03</v>
      </c>
      <c r="N5671" s="3">
        <v>1150.93</v>
      </c>
      <c r="O5671" s="6">
        <v>553.1</v>
      </c>
      <c r="P5671" t="s">
        <v>25</v>
      </c>
      <c r="Q5671" t="s">
        <v>26</v>
      </c>
      <c r="R5671" s="4">
        <f t="shared" si="264"/>
        <v>0.32458348737991705</v>
      </c>
      <c r="S5671" s="1" t="str">
        <f t="shared" si="265"/>
        <v>Sep-2025</v>
      </c>
      <c r="T5671" t="str">
        <f t="shared" si="266"/>
        <v>Profit</v>
      </c>
    </row>
    <row r="5672" spans="1:20" x14ac:dyDescent="0.3">
      <c r="A5672" t="s">
        <v>7979</v>
      </c>
      <c r="B5672" s="2">
        <v>46225</v>
      </c>
      <c r="C5672" t="s">
        <v>2458</v>
      </c>
      <c r="D5672" t="s">
        <v>52</v>
      </c>
      <c r="E5672" t="s">
        <v>20</v>
      </c>
      <c r="F5672" t="s">
        <v>205</v>
      </c>
      <c r="G5672" t="s">
        <v>79</v>
      </c>
      <c r="H5672" t="s">
        <v>74</v>
      </c>
      <c r="I5672" t="s">
        <v>75</v>
      </c>
      <c r="J5672">
        <v>1</v>
      </c>
      <c r="K5672">
        <v>2551.84</v>
      </c>
      <c r="L5672">
        <v>0.15</v>
      </c>
      <c r="M5672" s="6">
        <v>2169.06</v>
      </c>
      <c r="N5672" s="3">
        <v>1744.55</v>
      </c>
      <c r="O5672" s="6">
        <v>424.51</v>
      </c>
      <c r="P5672" t="s">
        <v>43</v>
      </c>
      <c r="Q5672" t="s">
        <v>26</v>
      </c>
      <c r="R5672" s="4">
        <f t="shared" si="264"/>
        <v>0.19571150636681328</v>
      </c>
      <c r="S5672" s="1" t="str">
        <f t="shared" si="265"/>
        <v>Jul-2026</v>
      </c>
      <c r="T5672" t="str">
        <f t="shared" si="266"/>
        <v>Profit</v>
      </c>
    </row>
    <row r="5673" spans="1:20" x14ac:dyDescent="0.3">
      <c r="A5673" t="s">
        <v>7980</v>
      </c>
      <c r="B5673" s="2">
        <v>45376</v>
      </c>
      <c r="C5673" t="s">
        <v>6500</v>
      </c>
      <c r="D5673" t="s">
        <v>52</v>
      </c>
      <c r="E5673" t="s">
        <v>53</v>
      </c>
      <c r="F5673" t="s">
        <v>90</v>
      </c>
      <c r="G5673" t="s">
        <v>22</v>
      </c>
      <c r="H5673" t="s">
        <v>41</v>
      </c>
      <c r="I5673" t="s">
        <v>55</v>
      </c>
      <c r="J5673">
        <v>2</v>
      </c>
      <c r="K5673">
        <v>65.31</v>
      </c>
      <c r="L5673">
        <v>0.1</v>
      </c>
      <c r="M5673" s="6">
        <v>117.56</v>
      </c>
      <c r="N5673" s="3">
        <v>91.65</v>
      </c>
      <c r="O5673" s="6">
        <v>25.91</v>
      </c>
      <c r="P5673" t="s">
        <v>49</v>
      </c>
      <c r="Q5673" t="s">
        <v>26</v>
      </c>
      <c r="R5673" s="4">
        <f t="shared" si="264"/>
        <v>0.2203980945899966</v>
      </c>
      <c r="S5673" s="1" t="str">
        <f t="shared" si="265"/>
        <v>Mar-2024</v>
      </c>
      <c r="T5673" t="str">
        <f t="shared" si="266"/>
        <v>Profit</v>
      </c>
    </row>
    <row r="5674" spans="1:20" x14ac:dyDescent="0.3">
      <c r="A5674" t="s">
        <v>7981</v>
      </c>
      <c r="B5674" s="2">
        <v>45608</v>
      </c>
      <c r="C5674" t="s">
        <v>6273</v>
      </c>
      <c r="D5674" t="s">
        <v>19</v>
      </c>
      <c r="E5674" t="s">
        <v>53</v>
      </c>
      <c r="F5674" t="s">
        <v>65</v>
      </c>
      <c r="G5674" t="s">
        <v>22</v>
      </c>
      <c r="H5674" t="s">
        <v>74</v>
      </c>
      <c r="I5674" t="s">
        <v>137</v>
      </c>
      <c r="J5674">
        <v>4</v>
      </c>
      <c r="K5674">
        <v>20426.45</v>
      </c>
      <c r="L5674">
        <v>0.05</v>
      </c>
      <c r="M5674" s="6">
        <v>77620.509999999995</v>
      </c>
      <c r="N5674" s="3">
        <v>51925.46</v>
      </c>
      <c r="O5674" s="6">
        <v>25695.05</v>
      </c>
      <c r="P5674" t="s">
        <v>25</v>
      </c>
      <c r="Q5674" t="s">
        <v>26</v>
      </c>
      <c r="R5674" s="4">
        <f t="shared" si="264"/>
        <v>0.33103428462399953</v>
      </c>
      <c r="S5674" s="1" t="str">
        <f t="shared" si="265"/>
        <v>Nov-2024</v>
      </c>
      <c r="T5674" t="str">
        <f t="shared" si="266"/>
        <v>Profit</v>
      </c>
    </row>
    <row r="5675" spans="1:20" x14ac:dyDescent="0.3">
      <c r="A5675" t="s">
        <v>7982</v>
      </c>
      <c r="B5675" s="2">
        <v>45503</v>
      </c>
      <c r="C5675" t="s">
        <v>944</v>
      </c>
      <c r="D5675" t="s">
        <v>19</v>
      </c>
      <c r="E5675" t="s">
        <v>20</v>
      </c>
      <c r="F5675" t="s">
        <v>99</v>
      </c>
      <c r="G5675" t="s">
        <v>29</v>
      </c>
      <c r="H5675" t="s">
        <v>23</v>
      </c>
      <c r="I5675" t="s">
        <v>69</v>
      </c>
      <c r="J5675">
        <v>1</v>
      </c>
      <c r="K5675">
        <v>27507.47</v>
      </c>
      <c r="L5675">
        <v>0.15</v>
      </c>
      <c r="M5675" s="6">
        <v>23381.35</v>
      </c>
      <c r="N5675" s="3">
        <v>15307.4</v>
      </c>
      <c r="O5675" s="6">
        <v>8073.95</v>
      </c>
      <c r="P5675" t="s">
        <v>49</v>
      </c>
      <c r="Q5675" t="s">
        <v>26</v>
      </c>
      <c r="R5675" s="4">
        <f t="shared" si="264"/>
        <v>0.34531581794892086</v>
      </c>
      <c r="S5675" s="1" t="str">
        <f t="shared" si="265"/>
        <v>Jul-2024</v>
      </c>
      <c r="T5675" t="str">
        <f t="shared" si="266"/>
        <v>Profit</v>
      </c>
    </row>
    <row r="5676" spans="1:20" x14ac:dyDescent="0.3">
      <c r="A5676" t="s">
        <v>7983</v>
      </c>
      <c r="B5676" s="2">
        <v>45806</v>
      </c>
      <c r="C5676" t="s">
        <v>1723</v>
      </c>
      <c r="D5676" t="s">
        <v>46</v>
      </c>
      <c r="E5676" t="s">
        <v>58</v>
      </c>
      <c r="F5676" t="s">
        <v>339</v>
      </c>
      <c r="G5676" t="s">
        <v>29</v>
      </c>
      <c r="H5676" t="s">
        <v>23</v>
      </c>
      <c r="I5676" t="s">
        <v>36</v>
      </c>
      <c r="J5676">
        <v>3</v>
      </c>
      <c r="K5676">
        <v>10564.34</v>
      </c>
      <c r="L5676">
        <v>0</v>
      </c>
      <c r="M5676" s="6">
        <v>31693.02</v>
      </c>
      <c r="N5676" s="3">
        <v>25588.44</v>
      </c>
      <c r="O5676" s="6">
        <v>6104.58</v>
      </c>
      <c r="P5676" t="s">
        <v>25</v>
      </c>
      <c r="Q5676" t="s">
        <v>26</v>
      </c>
      <c r="R5676" s="4">
        <f t="shared" si="264"/>
        <v>0.19261591353553559</v>
      </c>
      <c r="S5676" s="1" t="str">
        <f t="shared" si="265"/>
        <v>May-2025</v>
      </c>
      <c r="T5676" t="str">
        <f t="shared" si="266"/>
        <v>Profit</v>
      </c>
    </row>
    <row r="5677" spans="1:20" x14ac:dyDescent="0.3">
      <c r="A5677" t="s">
        <v>7984</v>
      </c>
      <c r="B5677" s="2">
        <v>45675</v>
      </c>
      <c r="C5677" t="s">
        <v>5525</v>
      </c>
      <c r="D5677" t="s">
        <v>46</v>
      </c>
      <c r="E5677" t="s">
        <v>20</v>
      </c>
      <c r="F5677" t="s">
        <v>205</v>
      </c>
      <c r="G5677" t="s">
        <v>79</v>
      </c>
      <c r="H5677" t="s">
        <v>23</v>
      </c>
      <c r="I5677" t="s">
        <v>94</v>
      </c>
      <c r="J5677">
        <v>5</v>
      </c>
      <c r="K5677">
        <v>3095.54</v>
      </c>
      <c r="L5677">
        <v>0.2</v>
      </c>
      <c r="M5677" s="6">
        <v>12382.16</v>
      </c>
      <c r="N5677" s="3">
        <v>10990.18</v>
      </c>
      <c r="O5677" s="6">
        <v>1391.98</v>
      </c>
      <c r="P5677" t="s">
        <v>43</v>
      </c>
      <c r="Q5677" t="s">
        <v>26</v>
      </c>
      <c r="R5677" s="4">
        <f t="shared" si="264"/>
        <v>0.11241818874897433</v>
      </c>
      <c r="S5677" s="1" t="str">
        <f t="shared" si="265"/>
        <v>Jan-2025</v>
      </c>
      <c r="T5677" t="str">
        <f t="shared" si="266"/>
        <v>Profit</v>
      </c>
    </row>
    <row r="5678" spans="1:20" x14ac:dyDescent="0.3">
      <c r="A5678" t="s">
        <v>7985</v>
      </c>
      <c r="B5678" s="2">
        <v>45982</v>
      </c>
      <c r="C5678" t="s">
        <v>2007</v>
      </c>
      <c r="D5678" t="s">
        <v>46</v>
      </c>
      <c r="E5678" t="s">
        <v>20</v>
      </c>
      <c r="F5678" t="s">
        <v>157</v>
      </c>
      <c r="G5678" t="s">
        <v>79</v>
      </c>
      <c r="H5678" t="s">
        <v>41</v>
      </c>
      <c r="I5678" t="s">
        <v>55</v>
      </c>
      <c r="J5678">
        <v>4</v>
      </c>
      <c r="K5678">
        <v>257.89</v>
      </c>
      <c r="L5678">
        <v>0.2</v>
      </c>
      <c r="M5678" s="6">
        <v>825.25</v>
      </c>
      <c r="N5678" s="3">
        <v>540.61</v>
      </c>
      <c r="O5678" s="6">
        <v>284.64</v>
      </c>
      <c r="P5678" t="s">
        <v>25</v>
      </c>
      <c r="Q5678" t="s">
        <v>26</v>
      </c>
      <c r="R5678" s="4">
        <f t="shared" si="264"/>
        <v>0.34491366252650713</v>
      </c>
      <c r="S5678" s="1" t="str">
        <f t="shared" si="265"/>
        <v>Nov-2025</v>
      </c>
      <c r="T5678" t="str">
        <f t="shared" si="266"/>
        <v>Profit</v>
      </c>
    </row>
    <row r="5679" spans="1:20" x14ac:dyDescent="0.3">
      <c r="A5679" t="s">
        <v>7986</v>
      </c>
      <c r="B5679" s="2">
        <v>45633</v>
      </c>
      <c r="C5679" t="s">
        <v>1044</v>
      </c>
      <c r="D5679" t="s">
        <v>19</v>
      </c>
      <c r="E5679" t="s">
        <v>34</v>
      </c>
      <c r="F5679" t="s">
        <v>65</v>
      </c>
      <c r="G5679" t="s">
        <v>79</v>
      </c>
      <c r="H5679" t="s">
        <v>23</v>
      </c>
      <c r="I5679" t="s">
        <v>94</v>
      </c>
      <c r="J5679">
        <v>1</v>
      </c>
      <c r="K5679">
        <v>1384.82</v>
      </c>
      <c r="L5679">
        <v>0.05</v>
      </c>
      <c r="M5679" s="6">
        <v>1315.58</v>
      </c>
      <c r="N5679" s="3">
        <v>973.99</v>
      </c>
      <c r="O5679" s="6">
        <v>341.59</v>
      </c>
      <c r="P5679" t="s">
        <v>25</v>
      </c>
      <c r="Q5679" t="s">
        <v>26</v>
      </c>
      <c r="R5679" s="4">
        <f t="shared" si="264"/>
        <v>0.25964973623800908</v>
      </c>
      <c r="S5679" s="1" t="str">
        <f t="shared" si="265"/>
        <v>Dec-2024</v>
      </c>
      <c r="T5679" t="str">
        <f t="shared" si="266"/>
        <v>Profit</v>
      </c>
    </row>
    <row r="5680" spans="1:20" x14ac:dyDescent="0.3">
      <c r="A5680" t="s">
        <v>7987</v>
      </c>
      <c r="B5680" s="2">
        <v>46106</v>
      </c>
      <c r="C5680" t="s">
        <v>1174</v>
      </c>
      <c r="D5680" t="s">
        <v>19</v>
      </c>
      <c r="E5680" t="s">
        <v>39</v>
      </c>
      <c r="F5680" t="s">
        <v>220</v>
      </c>
      <c r="G5680" t="s">
        <v>79</v>
      </c>
      <c r="H5680" t="s">
        <v>74</v>
      </c>
      <c r="I5680" t="s">
        <v>91</v>
      </c>
      <c r="J5680">
        <v>1</v>
      </c>
      <c r="K5680">
        <v>10684.11</v>
      </c>
      <c r="L5680">
        <v>0.1</v>
      </c>
      <c r="M5680" s="6">
        <v>9615.7000000000007</v>
      </c>
      <c r="N5680" s="3">
        <v>7003.65</v>
      </c>
      <c r="O5680" s="6">
        <v>2612.0500000000002</v>
      </c>
      <c r="P5680" t="s">
        <v>43</v>
      </c>
      <c r="Q5680" t="s">
        <v>26</v>
      </c>
      <c r="R5680" s="4">
        <f t="shared" si="264"/>
        <v>0.2716442900672858</v>
      </c>
      <c r="S5680" s="1" t="str">
        <f t="shared" si="265"/>
        <v>Mar-2026</v>
      </c>
      <c r="T5680" t="str">
        <f t="shared" si="266"/>
        <v>Profit</v>
      </c>
    </row>
    <row r="5681" spans="1:20" x14ac:dyDescent="0.3">
      <c r="A5681" t="s">
        <v>7988</v>
      </c>
      <c r="B5681" s="2">
        <v>46255</v>
      </c>
      <c r="C5681" t="s">
        <v>2030</v>
      </c>
      <c r="D5681" t="s">
        <v>19</v>
      </c>
      <c r="E5681" t="s">
        <v>53</v>
      </c>
      <c r="F5681" t="s">
        <v>90</v>
      </c>
      <c r="G5681" t="s">
        <v>22</v>
      </c>
      <c r="H5681" t="s">
        <v>74</v>
      </c>
      <c r="I5681" t="s">
        <v>107</v>
      </c>
      <c r="J5681">
        <v>2</v>
      </c>
      <c r="K5681">
        <v>6416.42</v>
      </c>
      <c r="L5681">
        <v>0.1</v>
      </c>
      <c r="M5681" s="6">
        <v>11549.56</v>
      </c>
      <c r="N5681" s="3">
        <v>9684.32</v>
      </c>
      <c r="O5681" s="6">
        <v>1865.24</v>
      </c>
      <c r="P5681" t="s">
        <v>70</v>
      </c>
      <c r="Q5681" t="s">
        <v>26</v>
      </c>
      <c r="R5681" s="4">
        <f t="shared" si="264"/>
        <v>0.16149879302761319</v>
      </c>
      <c r="S5681" s="1" t="str">
        <f t="shared" si="265"/>
        <v>Aug-2026</v>
      </c>
      <c r="T5681" t="str">
        <f t="shared" si="266"/>
        <v>Profit</v>
      </c>
    </row>
    <row r="5682" spans="1:20" x14ac:dyDescent="0.3">
      <c r="A5682" t="s">
        <v>7989</v>
      </c>
      <c r="B5682" s="2">
        <v>46279</v>
      </c>
      <c r="C5682" t="s">
        <v>1819</v>
      </c>
      <c r="D5682" t="s">
        <v>19</v>
      </c>
      <c r="E5682" t="s">
        <v>39</v>
      </c>
      <c r="F5682" t="s">
        <v>47</v>
      </c>
      <c r="G5682" t="s">
        <v>79</v>
      </c>
      <c r="H5682" t="s">
        <v>23</v>
      </c>
      <c r="I5682" t="s">
        <v>36</v>
      </c>
      <c r="J5682">
        <v>2</v>
      </c>
      <c r="K5682">
        <v>24384.560000000001</v>
      </c>
      <c r="L5682">
        <v>0.1</v>
      </c>
      <c r="M5682" s="6">
        <v>43892.21</v>
      </c>
      <c r="N5682" s="3">
        <v>30011.08</v>
      </c>
      <c r="O5682" s="6">
        <v>13881.13</v>
      </c>
      <c r="P5682" t="s">
        <v>25</v>
      </c>
      <c r="Q5682" t="s">
        <v>26</v>
      </c>
      <c r="R5682" s="4">
        <f t="shared" si="264"/>
        <v>0.31625498009783509</v>
      </c>
      <c r="S5682" s="1" t="str">
        <f t="shared" si="265"/>
        <v>Sep-2026</v>
      </c>
      <c r="T5682" t="str">
        <f t="shared" si="266"/>
        <v>Profit</v>
      </c>
    </row>
    <row r="5683" spans="1:20" x14ac:dyDescent="0.3">
      <c r="A5683" t="s">
        <v>7990</v>
      </c>
      <c r="B5683" s="2">
        <v>46135</v>
      </c>
      <c r="C5683" t="s">
        <v>4678</v>
      </c>
      <c r="D5683" t="s">
        <v>19</v>
      </c>
      <c r="E5683" t="s">
        <v>58</v>
      </c>
      <c r="F5683" t="s">
        <v>54</v>
      </c>
      <c r="G5683" t="s">
        <v>22</v>
      </c>
      <c r="H5683" t="s">
        <v>41</v>
      </c>
      <c r="I5683" t="s">
        <v>42</v>
      </c>
      <c r="J5683">
        <v>2</v>
      </c>
      <c r="K5683">
        <v>118.01</v>
      </c>
      <c r="L5683">
        <v>0</v>
      </c>
      <c r="M5683" s="6">
        <v>236.02</v>
      </c>
      <c r="N5683" s="3">
        <v>180.87</v>
      </c>
      <c r="O5683" s="6">
        <v>55.15</v>
      </c>
      <c r="P5683" t="s">
        <v>31</v>
      </c>
      <c r="Q5683" t="s">
        <v>26</v>
      </c>
      <c r="R5683" s="4">
        <f t="shared" si="264"/>
        <v>0.23366663842047283</v>
      </c>
      <c r="S5683" s="1" t="str">
        <f t="shared" si="265"/>
        <v>Apr-2026</v>
      </c>
      <c r="T5683" t="str">
        <f t="shared" si="266"/>
        <v>Profit</v>
      </c>
    </row>
    <row r="5684" spans="1:20" x14ac:dyDescent="0.3">
      <c r="A5684" t="s">
        <v>7991</v>
      </c>
      <c r="B5684" s="2">
        <v>45329</v>
      </c>
      <c r="C5684" t="s">
        <v>2899</v>
      </c>
      <c r="D5684" t="s">
        <v>46</v>
      </c>
      <c r="E5684" t="s">
        <v>58</v>
      </c>
      <c r="F5684" t="s">
        <v>54</v>
      </c>
      <c r="G5684" t="s">
        <v>79</v>
      </c>
      <c r="H5684" t="s">
        <v>41</v>
      </c>
      <c r="I5684" t="s">
        <v>62</v>
      </c>
      <c r="J5684">
        <v>3</v>
      </c>
      <c r="K5684">
        <v>160.30000000000001</v>
      </c>
      <c r="L5684">
        <v>0.15</v>
      </c>
      <c r="M5684" s="6">
        <v>408.77</v>
      </c>
      <c r="N5684" s="3">
        <v>250.49</v>
      </c>
      <c r="O5684" s="6">
        <v>158.28</v>
      </c>
      <c r="P5684" t="s">
        <v>70</v>
      </c>
      <c r="Q5684" t="s">
        <v>26</v>
      </c>
      <c r="R5684" s="4">
        <f t="shared" si="264"/>
        <v>0.38721041172297382</v>
      </c>
      <c r="S5684" s="1" t="str">
        <f t="shared" si="265"/>
        <v>Feb-2024</v>
      </c>
      <c r="T5684" t="str">
        <f t="shared" si="266"/>
        <v>Profit</v>
      </c>
    </row>
    <row r="5685" spans="1:20" x14ac:dyDescent="0.3">
      <c r="A5685" t="s">
        <v>7992</v>
      </c>
      <c r="B5685" s="2">
        <v>45802</v>
      </c>
      <c r="C5685" t="s">
        <v>5218</v>
      </c>
      <c r="D5685" t="s">
        <v>19</v>
      </c>
      <c r="E5685" t="s">
        <v>39</v>
      </c>
      <c r="F5685" t="s">
        <v>220</v>
      </c>
      <c r="G5685" t="s">
        <v>79</v>
      </c>
      <c r="H5685" t="s">
        <v>23</v>
      </c>
      <c r="I5685" t="s">
        <v>24</v>
      </c>
      <c r="J5685">
        <v>2</v>
      </c>
      <c r="K5685">
        <v>67317.02</v>
      </c>
      <c r="L5685">
        <v>0.2</v>
      </c>
      <c r="M5685" s="6">
        <v>107707.23</v>
      </c>
      <c r="N5685" s="3">
        <v>90581.07</v>
      </c>
      <c r="O5685" s="6">
        <v>17126.16</v>
      </c>
      <c r="P5685" t="s">
        <v>31</v>
      </c>
      <c r="Q5685" t="s">
        <v>26</v>
      </c>
      <c r="R5685" s="4">
        <f t="shared" si="264"/>
        <v>0.15900659593603883</v>
      </c>
      <c r="S5685" s="1" t="str">
        <f t="shared" si="265"/>
        <v>May-2025</v>
      </c>
      <c r="T5685" t="str">
        <f t="shared" si="266"/>
        <v>Profit</v>
      </c>
    </row>
    <row r="5686" spans="1:20" x14ac:dyDescent="0.3">
      <c r="A5686" t="s">
        <v>7993</v>
      </c>
      <c r="B5686" s="2">
        <v>45711</v>
      </c>
      <c r="C5686" t="s">
        <v>652</v>
      </c>
      <c r="D5686" t="s">
        <v>19</v>
      </c>
      <c r="E5686" t="s">
        <v>58</v>
      </c>
      <c r="F5686" t="s">
        <v>54</v>
      </c>
      <c r="G5686" t="s">
        <v>79</v>
      </c>
      <c r="H5686" t="s">
        <v>74</v>
      </c>
      <c r="I5686" t="s">
        <v>75</v>
      </c>
      <c r="J5686">
        <v>3</v>
      </c>
      <c r="K5686">
        <v>10930.28</v>
      </c>
      <c r="L5686">
        <v>0.1</v>
      </c>
      <c r="M5686" s="6">
        <v>29511.759999999998</v>
      </c>
      <c r="N5686" s="3">
        <v>17573.900000000001</v>
      </c>
      <c r="O5686" s="6">
        <v>11937.86</v>
      </c>
      <c r="P5686" t="s">
        <v>49</v>
      </c>
      <c r="Q5686" t="s">
        <v>26</v>
      </c>
      <c r="R5686" s="4">
        <f t="shared" si="264"/>
        <v>0.40451196404416412</v>
      </c>
      <c r="S5686" s="1" t="str">
        <f t="shared" si="265"/>
        <v>Feb-2025</v>
      </c>
      <c r="T5686" t="str">
        <f t="shared" si="266"/>
        <v>Profit</v>
      </c>
    </row>
    <row r="5687" spans="1:20" x14ac:dyDescent="0.3">
      <c r="A5687" t="s">
        <v>7994</v>
      </c>
      <c r="B5687" s="2">
        <v>46042</v>
      </c>
      <c r="C5687" t="s">
        <v>1619</v>
      </c>
      <c r="D5687" t="s">
        <v>19</v>
      </c>
      <c r="E5687" t="s">
        <v>20</v>
      </c>
      <c r="F5687" t="s">
        <v>205</v>
      </c>
      <c r="G5687" t="s">
        <v>22</v>
      </c>
      <c r="H5687" t="s">
        <v>23</v>
      </c>
      <c r="I5687" t="s">
        <v>36</v>
      </c>
      <c r="J5687">
        <v>2</v>
      </c>
      <c r="K5687">
        <v>24613.45</v>
      </c>
      <c r="L5687">
        <v>0.1</v>
      </c>
      <c r="M5687" s="6">
        <v>44304.21</v>
      </c>
      <c r="N5687" s="3">
        <v>25706.35</v>
      </c>
      <c r="O5687" s="6">
        <v>18597.86</v>
      </c>
      <c r="P5687" t="s">
        <v>43</v>
      </c>
      <c r="Q5687" t="s">
        <v>26</v>
      </c>
      <c r="R5687" s="4">
        <f t="shared" si="264"/>
        <v>0.41977635985383782</v>
      </c>
      <c r="S5687" s="1" t="str">
        <f t="shared" si="265"/>
        <v>Jan-2026</v>
      </c>
      <c r="T5687" t="str">
        <f t="shared" si="266"/>
        <v>Profit</v>
      </c>
    </row>
    <row r="5688" spans="1:20" x14ac:dyDescent="0.3">
      <c r="A5688" t="s">
        <v>7995</v>
      </c>
      <c r="B5688" s="2">
        <v>45460</v>
      </c>
      <c r="C5688" t="s">
        <v>1425</v>
      </c>
      <c r="D5688" t="s">
        <v>19</v>
      </c>
      <c r="E5688" t="s">
        <v>39</v>
      </c>
      <c r="F5688" t="s">
        <v>40</v>
      </c>
      <c r="G5688" t="s">
        <v>22</v>
      </c>
      <c r="H5688" t="s">
        <v>41</v>
      </c>
      <c r="I5688" t="s">
        <v>134</v>
      </c>
      <c r="J5688">
        <v>6</v>
      </c>
      <c r="K5688">
        <v>277.95</v>
      </c>
      <c r="L5688">
        <v>0.05</v>
      </c>
      <c r="M5688" s="6">
        <v>1584.31</v>
      </c>
      <c r="N5688" s="3">
        <v>1265.9000000000001</v>
      </c>
      <c r="O5688" s="6">
        <v>318.41000000000003</v>
      </c>
      <c r="P5688" t="s">
        <v>43</v>
      </c>
      <c r="Q5688" t="s">
        <v>26</v>
      </c>
      <c r="R5688" s="4">
        <f t="shared" si="264"/>
        <v>0.20097708150551347</v>
      </c>
      <c r="S5688" s="1" t="str">
        <f t="shared" si="265"/>
        <v>Jun-2024</v>
      </c>
      <c r="T5688" t="str">
        <f t="shared" si="266"/>
        <v>Profit</v>
      </c>
    </row>
    <row r="5689" spans="1:20" x14ac:dyDescent="0.3">
      <c r="A5689" t="s">
        <v>7996</v>
      </c>
      <c r="B5689" s="2">
        <v>46256</v>
      </c>
      <c r="C5689" t="s">
        <v>916</v>
      </c>
      <c r="D5689" t="s">
        <v>46</v>
      </c>
      <c r="E5689" t="s">
        <v>58</v>
      </c>
      <c r="F5689" t="s">
        <v>129</v>
      </c>
      <c r="G5689" t="s">
        <v>22</v>
      </c>
      <c r="H5689" t="s">
        <v>41</v>
      </c>
      <c r="I5689" t="s">
        <v>48</v>
      </c>
      <c r="J5689">
        <v>2</v>
      </c>
      <c r="K5689">
        <v>187.81</v>
      </c>
      <c r="L5689">
        <v>0.05</v>
      </c>
      <c r="M5689" s="6">
        <v>356.84</v>
      </c>
      <c r="N5689" s="3">
        <v>222.27</v>
      </c>
      <c r="O5689" s="6">
        <v>134.57</v>
      </c>
      <c r="P5689" t="s">
        <v>70</v>
      </c>
      <c r="Q5689" t="s">
        <v>26</v>
      </c>
      <c r="R5689" s="4">
        <f t="shared" si="264"/>
        <v>0.37711579419347607</v>
      </c>
      <c r="S5689" s="1" t="str">
        <f t="shared" si="265"/>
        <v>Aug-2026</v>
      </c>
      <c r="T5689" t="str">
        <f t="shared" si="266"/>
        <v>Profit</v>
      </c>
    </row>
    <row r="5690" spans="1:20" x14ac:dyDescent="0.3">
      <c r="A5690" t="s">
        <v>7997</v>
      </c>
      <c r="B5690" s="2">
        <v>46200</v>
      </c>
      <c r="C5690" t="s">
        <v>7558</v>
      </c>
      <c r="D5690" t="s">
        <v>19</v>
      </c>
      <c r="E5690" t="s">
        <v>39</v>
      </c>
      <c r="F5690" t="s">
        <v>220</v>
      </c>
      <c r="G5690" t="s">
        <v>22</v>
      </c>
      <c r="H5690" t="s">
        <v>74</v>
      </c>
      <c r="I5690" t="s">
        <v>75</v>
      </c>
      <c r="J5690">
        <v>4</v>
      </c>
      <c r="K5690">
        <v>5546.59</v>
      </c>
      <c r="L5690">
        <v>0.1</v>
      </c>
      <c r="M5690" s="6">
        <v>19967.72</v>
      </c>
      <c r="N5690" s="3">
        <v>15595.14</v>
      </c>
      <c r="O5690" s="6">
        <v>4372.58</v>
      </c>
      <c r="P5690" t="s">
        <v>31</v>
      </c>
      <c r="Q5690" t="s">
        <v>26</v>
      </c>
      <c r="R5690" s="4">
        <f t="shared" si="264"/>
        <v>0.21898243765437414</v>
      </c>
      <c r="S5690" s="1" t="str">
        <f t="shared" si="265"/>
        <v>Jun-2026</v>
      </c>
      <c r="T5690" t="str">
        <f t="shared" si="266"/>
        <v>Profit</v>
      </c>
    </row>
    <row r="5691" spans="1:20" x14ac:dyDescent="0.3">
      <c r="A5691" t="s">
        <v>7998</v>
      </c>
      <c r="B5691" s="2">
        <v>45634</v>
      </c>
      <c r="C5691" t="s">
        <v>6706</v>
      </c>
      <c r="D5691" t="s">
        <v>19</v>
      </c>
      <c r="E5691" t="s">
        <v>20</v>
      </c>
      <c r="F5691" t="s">
        <v>99</v>
      </c>
      <c r="G5691" t="s">
        <v>22</v>
      </c>
      <c r="H5691" t="s">
        <v>74</v>
      </c>
      <c r="I5691" t="s">
        <v>107</v>
      </c>
      <c r="J5691">
        <v>2</v>
      </c>
      <c r="K5691">
        <v>3658.37</v>
      </c>
      <c r="L5691">
        <v>0.1</v>
      </c>
      <c r="M5691" s="6">
        <v>6585.07</v>
      </c>
      <c r="N5691" s="3">
        <v>4728.03</v>
      </c>
      <c r="O5691" s="6">
        <v>1857.04</v>
      </c>
      <c r="P5691" t="s">
        <v>43</v>
      </c>
      <c r="Q5691" t="s">
        <v>26</v>
      </c>
      <c r="R5691" s="4">
        <f t="shared" si="264"/>
        <v>0.28200763241696747</v>
      </c>
      <c r="S5691" s="1" t="str">
        <f t="shared" si="265"/>
        <v>Dec-2024</v>
      </c>
      <c r="T5691" t="str">
        <f t="shared" si="266"/>
        <v>Profit</v>
      </c>
    </row>
    <row r="5692" spans="1:20" x14ac:dyDescent="0.3">
      <c r="A5692" t="s">
        <v>7999</v>
      </c>
      <c r="B5692" s="2">
        <v>46117</v>
      </c>
      <c r="C5692" t="s">
        <v>2013</v>
      </c>
      <c r="D5692" t="s">
        <v>19</v>
      </c>
      <c r="E5692" t="s">
        <v>39</v>
      </c>
      <c r="F5692" t="s">
        <v>220</v>
      </c>
      <c r="G5692" t="s">
        <v>22</v>
      </c>
      <c r="H5692" t="s">
        <v>23</v>
      </c>
      <c r="I5692" t="s">
        <v>59</v>
      </c>
      <c r="J5692">
        <v>2</v>
      </c>
      <c r="K5692">
        <v>7263.44</v>
      </c>
      <c r="L5692">
        <v>0.15</v>
      </c>
      <c r="M5692" s="6">
        <v>12347.85</v>
      </c>
      <c r="N5692" s="3">
        <v>8165.75</v>
      </c>
      <c r="O5692" s="6">
        <v>4182.1000000000004</v>
      </c>
      <c r="P5692" t="s">
        <v>31</v>
      </c>
      <c r="Q5692" t="s">
        <v>26</v>
      </c>
      <c r="R5692" s="4">
        <f t="shared" si="264"/>
        <v>0.33869054126831799</v>
      </c>
      <c r="S5692" s="1" t="str">
        <f t="shared" si="265"/>
        <v>Apr-2026</v>
      </c>
      <c r="T5692" t="str">
        <f t="shared" si="266"/>
        <v>Profit</v>
      </c>
    </row>
    <row r="5693" spans="1:20" x14ac:dyDescent="0.3">
      <c r="A5693" t="s">
        <v>8000</v>
      </c>
      <c r="B5693" s="2">
        <v>45597</v>
      </c>
      <c r="C5693" t="s">
        <v>4884</v>
      </c>
      <c r="D5693" t="s">
        <v>46</v>
      </c>
      <c r="E5693" t="s">
        <v>58</v>
      </c>
      <c r="F5693" t="s">
        <v>129</v>
      </c>
      <c r="G5693" t="s">
        <v>22</v>
      </c>
      <c r="H5693" t="s">
        <v>23</v>
      </c>
      <c r="I5693" t="s">
        <v>69</v>
      </c>
      <c r="J5693">
        <v>3</v>
      </c>
      <c r="K5693">
        <v>9276.16</v>
      </c>
      <c r="L5693">
        <v>0.1</v>
      </c>
      <c r="M5693" s="6">
        <v>25045.63</v>
      </c>
      <c r="N5693" s="3">
        <v>22042.34</v>
      </c>
      <c r="O5693" s="6">
        <v>3003.29</v>
      </c>
      <c r="P5693" t="s">
        <v>31</v>
      </c>
      <c r="Q5693" t="s">
        <v>26</v>
      </c>
      <c r="R5693" s="4">
        <f t="shared" si="264"/>
        <v>0.11991273527557501</v>
      </c>
      <c r="S5693" s="1" t="str">
        <f t="shared" si="265"/>
        <v>Nov-2024</v>
      </c>
      <c r="T5693" t="str">
        <f t="shared" si="266"/>
        <v>Profit</v>
      </c>
    </row>
    <row r="5694" spans="1:20" x14ac:dyDescent="0.3">
      <c r="A5694" t="s">
        <v>8001</v>
      </c>
      <c r="B5694" s="2">
        <v>45833</v>
      </c>
      <c r="C5694" t="s">
        <v>5059</v>
      </c>
      <c r="D5694" t="s">
        <v>46</v>
      </c>
      <c r="E5694" t="s">
        <v>34</v>
      </c>
      <c r="F5694" t="s">
        <v>90</v>
      </c>
      <c r="G5694" t="s">
        <v>22</v>
      </c>
      <c r="H5694" t="s">
        <v>23</v>
      </c>
      <c r="I5694" t="s">
        <v>94</v>
      </c>
      <c r="J5694">
        <v>6</v>
      </c>
      <c r="K5694">
        <v>2609.61</v>
      </c>
      <c r="L5694">
        <v>0.1</v>
      </c>
      <c r="M5694" s="6">
        <v>14091.89</v>
      </c>
      <c r="N5694" s="3">
        <v>10989.56</v>
      </c>
      <c r="O5694" s="6">
        <v>3102.33</v>
      </c>
      <c r="P5694" t="s">
        <v>70</v>
      </c>
      <c r="Q5694" t="s">
        <v>26</v>
      </c>
      <c r="R5694" s="4">
        <f t="shared" si="264"/>
        <v>0.22015002955600704</v>
      </c>
      <c r="S5694" s="1" t="str">
        <f t="shared" si="265"/>
        <v>Jun-2025</v>
      </c>
      <c r="T5694" t="str">
        <f t="shared" si="266"/>
        <v>Profit</v>
      </c>
    </row>
    <row r="5695" spans="1:20" x14ac:dyDescent="0.3">
      <c r="A5695" t="s">
        <v>8002</v>
      </c>
      <c r="B5695" s="2">
        <v>45993</v>
      </c>
      <c r="C5695" t="s">
        <v>1526</v>
      </c>
      <c r="D5695" t="s">
        <v>19</v>
      </c>
      <c r="E5695" t="s">
        <v>20</v>
      </c>
      <c r="F5695" t="s">
        <v>157</v>
      </c>
      <c r="G5695" t="s">
        <v>79</v>
      </c>
      <c r="H5695" t="s">
        <v>74</v>
      </c>
      <c r="I5695" t="s">
        <v>91</v>
      </c>
      <c r="J5695">
        <v>2</v>
      </c>
      <c r="K5695">
        <v>7095.62</v>
      </c>
      <c r="L5695">
        <v>0</v>
      </c>
      <c r="M5695" s="6">
        <v>14191.24</v>
      </c>
      <c r="N5695" s="3">
        <v>7424.48</v>
      </c>
      <c r="O5695" s="6">
        <v>6766.76</v>
      </c>
      <c r="P5695" t="s">
        <v>49</v>
      </c>
      <c r="Q5695" t="s">
        <v>26</v>
      </c>
      <c r="R5695" s="4">
        <f t="shared" si="264"/>
        <v>0.47682654933606933</v>
      </c>
      <c r="S5695" s="1" t="str">
        <f t="shared" si="265"/>
        <v>Dec-2025</v>
      </c>
      <c r="T5695" t="str">
        <f t="shared" si="266"/>
        <v>Profit</v>
      </c>
    </row>
    <row r="5696" spans="1:20" x14ac:dyDescent="0.3">
      <c r="A5696" t="s">
        <v>8003</v>
      </c>
      <c r="B5696" s="2">
        <v>46160</v>
      </c>
      <c r="C5696" t="s">
        <v>1749</v>
      </c>
      <c r="D5696" t="s">
        <v>46</v>
      </c>
      <c r="E5696" t="s">
        <v>34</v>
      </c>
      <c r="F5696" t="s">
        <v>65</v>
      </c>
      <c r="G5696" t="s">
        <v>22</v>
      </c>
      <c r="H5696" t="s">
        <v>74</v>
      </c>
      <c r="I5696" t="s">
        <v>137</v>
      </c>
      <c r="J5696">
        <v>1</v>
      </c>
      <c r="K5696">
        <v>21409.53</v>
      </c>
      <c r="L5696">
        <v>0.15</v>
      </c>
      <c r="M5696" s="6">
        <v>18198.099999999999</v>
      </c>
      <c r="N5696" s="3">
        <v>13179.15</v>
      </c>
      <c r="O5696" s="6">
        <v>5018.95</v>
      </c>
      <c r="P5696" t="s">
        <v>49</v>
      </c>
      <c r="Q5696" t="s">
        <v>26</v>
      </c>
      <c r="R5696" s="4">
        <f t="shared" si="264"/>
        <v>0.27579527533094117</v>
      </c>
      <c r="S5696" s="1" t="str">
        <f t="shared" si="265"/>
        <v>May-2026</v>
      </c>
      <c r="T5696" t="str">
        <f t="shared" si="266"/>
        <v>Profit</v>
      </c>
    </row>
    <row r="5697" spans="1:20" x14ac:dyDescent="0.3">
      <c r="A5697" t="s">
        <v>8004</v>
      </c>
      <c r="B5697" s="2">
        <v>45828</v>
      </c>
      <c r="C5697" t="s">
        <v>3434</v>
      </c>
      <c r="D5697" t="s">
        <v>19</v>
      </c>
      <c r="E5697" t="s">
        <v>53</v>
      </c>
      <c r="F5697" t="s">
        <v>65</v>
      </c>
      <c r="G5697" t="s">
        <v>22</v>
      </c>
      <c r="H5697" t="s">
        <v>74</v>
      </c>
      <c r="I5697" t="s">
        <v>75</v>
      </c>
      <c r="J5697">
        <v>2</v>
      </c>
      <c r="K5697">
        <v>4531.5600000000004</v>
      </c>
      <c r="L5697">
        <v>0.25</v>
      </c>
      <c r="M5697" s="6">
        <v>6797.34</v>
      </c>
      <c r="N5697" s="3">
        <v>7284.9</v>
      </c>
      <c r="O5697" s="6">
        <v>-487.56</v>
      </c>
      <c r="P5697" t="s">
        <v>31</v>
      </c>
      <c r="Q5697" t="s">
        <v>26</v>
      </c>
      <c r="R5697" s="4">
        <f t="shared" si="264"/>
        <v>-7.1728058328699162E-2</v>
      </c>
      <c r="S5697" s="1" t="str">
        <f t="shared" si="265"/>
        <v>Jun-2025</v>
      </c>
      <c r="T5697" t="str">
        <f t="shared" si="266"/>
        <v>Loss</v>
      </c>
    </row>
    <row r="5698" spans="1:20" x14ac:dyDescent="0.3">
      <c r="A5698" t="s">
        <v>8005</v>
      </c>
      <c r="B5698" s="2">
        <v>45403</v>
      </c>
      <c r="C5698" t="s">
        <v>3552</v>
      </c>
      <c r="D5698" t="s">
        <v>46</v>
      </c>
      <c r="E5698" t="s">
        <v>20</v>
      </c>
      <c r="F5698" t="s">
        <v>21</v>
      </c>
      <c r="G5698" t="s">
        <v>79</v>
      </c>
      <c r="H5698" t="s">
        <v>41</v>
      </c>
      <c r="I5698" t="s">
        <v>125</v>
      </c>
      <c r="J5698">
        <v>3</v>
      </c>
      <c r="K5698">
        <v>163.22999999999999</v>
      </c>
      <c r="L5698">
        <v>0.15</v>
      </c>
      <c r="M5698" s="6">
        <v>416.24</v>
      </c>
      <c r="N5698" s="3">
        <v>311.05</v>
      </c>
      <c r="O5698" s="6">
        <v>105.19</v>
      </c>
      <c r="P5698" t="s">
        <v>70</v>
      </c>
      <c r="Q5698" t="s">
        <v>142</v>
      </c>
      <c r="R5698" s="4">
        <f t="shared" si="264"/>
        <v>0.25271477993465308</v>
      </c>
      <c r="S5698" s="1" t="str">
        <f t="shared" si="265"/>
        <v>Apr-2024</v>
      </c>
      <c r="T5698" t="str">
        <f t="shared" si="266"/>
        <v>Profit</v>
      </c>
    </row>
    <row r="5699" spans="1:20" x14ac:dyDescent="0.3">
      <c r="A5699" t="s">
        <v>8006</v>
      </c>
      <c r="B5699" s="2">
        <v>45702</v>
      </c>
      <c r="C5699" t="s">
        <v>6795</v>
      </c>
      <c r="D5699" t="s">
        <v>46</v>
      </c>
      <c r="E5699" t="s">
        <v>20</v>
      </c>
      <c r="F5699" t="s">
        <v>115</v>
      </c>
      <c r="G5699" t="s">
        <v>79</v>
      </c>
      <c r="H5699" t="s">
        <v>23</v>
      </c>
      <c r="I5699" t="s">
        <v>30</v>
      </c>
      <c r="J5699">
        <v>1</v>
      </c>
      <c r="K5699">
        <v>970.9</v>
      </c>
      <c r="L5699">
        <v>0.15</v>
      </c>
      <c r="M5699" s="6">
        <v>825.26</v>
      </c>
      <c r="N5699" s="3">
        <v>507.46</v>
      </c>
      <c r="O5699" s="6">
        <v>317.8</v>
      </c>
      <c r="P5699" t="s">
        <v>49</v>
      </c>
      <c r="Q5699" t="s">
        <v>26</v>
      </c>
      <c r="R5699" s="4">
        <f t="shared" si="264"/>
        <v>0.38509075927586461</v>
      </c>
      <c r="S5699" s="1" t="str">
        <f t="shared" si="265"/>
        <v>Feb-2025</v>
      </c>
      <c r="T5699" t="str">
        <f t="shared" si="266"/>
        <v>Profit</v>
      </c>
    </row>
    <row r="5700" spans="1:20" x14ac:dyDescent="0.3">
      <c r="A5700" t="s">
        <v>8007</v>
      </c>
      <c r="B5700" s="2">
        <v>46238</v>
      </c>
      <c r="C5700" t="s">
        <v>1739</v>
      </c>
      <c r="D5700" t="s">
        <v>19</v>
      </c>
      <c r="E5700" t="s">
        <v>58</v>
      </c>
      <c r="F5700" t="s">
        <v>104</v>
      </c>
      <c r="G5700" t="s">
        <v>29</v>
      </c>
      <c r="H5700" t="s">
        <v>41</v>
      </c>
      <c r="I5700" t="s">
        <v>62</v>
      </c>
      <c r="J5700">
        <v>3</v>
      </c>
      <c r="K5700">
        <v>456.41</v>
      </c>
      <c r="L5700">
        <v>0.1</v>
      </c>
      <c r="M5700" s="6">
        <v>1232.31</v>
      </c>
      <c r="N5700" s="3">
        <v>848.2</v>
      </c>
      <c r="O5700" s="6">
        <v>384.11</v>
      </c>
      <c r="P5700" t="s">
        <v>49</v>
      </c>
      <c r="Q5700" t="s">
        <v>26</v>
      </c>
      <c r="R5700" s="4">
        <f t="shared" si="264"/>
        <v>0.31169916660580538</v>
      </c>
      <c r="S5700" s="1" t="str">
        <f t="shared" si="265"/>
        <v>Aug-2026</v>
      </c>
      <c r="T5700" t="str">
        <f t="shared" si="266"/>
        <v>Profit</v>
      </c>
    </row>
    <row r="5701" spans="1:20" x14ac:dyDescent="0.3">
      <c r="A5701" t="s">
        <v>8008</v>
      </c>
      <c r="B5701" s="2">
        <v>45497</v>
      </c>
      <c r="C5701" t="s">
        <v>2815</v>
      </c>
      <c r="D5701" t="s">
        <v>52</v>
      </c>
      <c r="E5701" t="s">
        <v>20</v>
      </c>
      <c r="F5701" t="s">
        <v>99</v>
      </c>
      <c r="G5701" t="s">
        <v>22</v>
      </c>
      <c r="H5701" t="s">
        <v>23</v>
      </c>
      <c r="I5701" t="s">
        <v>69</v>
      </c>
      <c r="J5701">
        <v>1</v>
      </c>
      <c r="K5701">
        <v>14530.59</v>
      </c>
      <c r="L5701">
        <v>0.1</v>
      </c>
      <c r="M5701" s="6">
        <v>13077.53</v>
      </c>
      <c r="N5701" s="3">
        <v>8795.59</v>
      </c>
      <c r="O5701" s="6">
        <v>4281.9399999999996</v>
      </c>
      <c r="P5701" t="s">
        <v>43</v>
      </c>
      <c r="Q5701" t="s">
        <v>26</v>
      </c>
      <c r="R5701" s="4">
        <f t="shared" ref="R5701:R5764" si="267">IFERROR(O5701/M5701,0)</f>
        <v>0.32742727411063094</v>
      </c>
      <c r="S5701" s="1" t="str">
        <f t="shared" ref="S5701:S5764" si="268">TEXT(B5701,"mmm-yyyy")</f>
        <v>Jul-2024</v>
      </c>
      <c r="T5701" t="str">
        <f t="shared" ref="T5701:T5764" si="269">IF(O5701&gt;0,"Profit",IF(O5701&lt;0,"Loss","Break-Even"))</f>
        <v>Profit</v>
      </c>
    </row>
    <row r="5702" spans="1:20" x14ac:dyDescent="0.3">
      <c r="A5702" t="s">
        <v>8009</v>
      </c>
      <c r="B5702" s="2">
        <v>45476</v>
      </c>
      <c r="C5702" t="s">
        <v>4378</v>
      </c>
      <c r="D5702" t="s">
        <v>19</v>
      </c>
      <c r="E5702" t="s">
        <v>20</v>
      </c>
      <c r="F5702" t="s">
        <v>157</v>
      </c>
      <c r="G5702" t="s">
        <v>22</v>
      </c>
      <c r="H5702" t="s">
        <v>41</v>
      </c>
      <c r="I5702" t="s">
        <v>48</v>
      </c>
      <c r="J5702">
        <v>2</v>
      </c>
      <c r="K5702">
        <v>50.4</v>
      </c>
      <c r="L5702">
        <v>0.05</v>
      </c>
      <c r="M5702" s="6">
        <v>95.76</v>
      </c>
      <c r="N5702" s="3">
        <v>77</v>
      </c>
      <c r="O5702" s="6">
        <v>18.760000000000002</v>
      </c>
      <c r="P5702" t="s">
        <v>25</v>
      </c>
      <c r="Q5702" t="s">
        <v>26</v>
      </c>
      <c r="R5702" s="4">
        <f t="shared" si="267"/>
        <v>0.19590643274853803</v>
      </c>
      <c r="S5702" s="1" t="str">
        <f t="shared" si="268"/>
        <v>Jul-2024</v>
      </c>
      <c r="T5702" t="str">
        <f t="shared" si="269"/>
        <v>Profit</v>
      </c>
    </row>
    <row r="5703" spans="1:20" x14ac:dyDescent="0.3">
      <c r="A5703" t="s">
        <v>8010</v>
      </c>
      <c r="B5703" s="2">
        <v>45673</v>
      </c>
      <c r="C5703" t="s">
        <v>1633</v>
      </c>
      <c r="D5703" t="s">
        <v>19</v>
      </c>
      <c r="E5703" t="s">
        <v>34</v>
      </c>
      <c r="F5703" t="s">
        <v>35</v>
      </c>
      <c r="G5703" t="s">
        <v>79</v>
      </c>
      <c r="H5703" t="s">
        <v>23</v>
      </c>
      <c r="I5703" t="s">
        <v>69</v>
      </c>
      <c r="J5703">
        <v>6</v>
      </c>
      <c r="K5703">
        <v>17216.009999999998</v>
      </c>
      <c r="L5703">
        <v>0.05</v>
      </c>
      <c r="M5703" s="6">
        <v>98131.26</v>
      </c>
      <c r="N5703" s="3">
        <v>76289.820000000007</v>
      </c>
      <c r="O5703" s="6">
        <v>21841.439999999999</v>
      </c>
      <c r="P5703" t="s">
        <v>70</v>
      </c>
      <c r="Q5703" t="s">
        <v>26</v>
      </c>
      <c r="R5703" s="4">
        <f t="shared" si="267"/>
        <v>0.22257372421387436</v>
      </c>
      <c r="S5703" s="1" t="str">
        <f t="shared" si="268"/>
        <v>Jan-2025</v>
      </c>
      <c r="T5703" t="str">
        <f t="shared" si="269"/>
        <v>Profit</v>
      </c>
    </row>
    <row r="5704" spans="1:20" x14ac:dyDescent="0.3">
      <c r="A5704" t="s">
        <v>8011</v>
      </c>
      <c r="B5704" s="2">
        <v>45787</v>
      </c>
      <c r="C5704" t="s">
        <v>818</v>
      </c>
      <c r="D5704" t="s">
        <v>19</v>
      </c>
      <c r="E5704" t="s">
        <v>53</v>
      </c>
      <c r="F5704" t="s">
        <v>97</v>
      </c>
      <c r="G5704" t="s">
        <v>29</v>
      </c>
      <c r="H5704" t="s">
        <v>41</v>
      </c>
      <c r="I5704" t="s">
        <v>62</v>
      </c>
      <c r="J5704">
        <v>3</v>
      </c>
      <c r="K5704">
        <v>517.48</v>
      </c>
      <c r="L5704">
        <v>0</v>
      </c>
      <c r="M5704" s="6">
        <v>1552.44</v>
      </c>
      <c r="N5704" s="3">
        <v>1043.8499999999999</v>
      </c>
      <c r="O5704" s="6">
        <v>508.59</v>
      </c>
      <c r="P5704" t="s">
        <v>25</v>
      </c>
      <c r="Q5704" t="s">
        <v>26</v>
      </c>
      <c r="R5704" s="4">
        <f t="shared" si="267"/>
        <v>0.32760686403339256</v>
      </c>
      <c r="S5704" s="1" t="str">
        <f t="shared" si="268"/>
        <v>May-2025</v>
      </c>
      <c r="T5704" t="str">
        <f t="shared" si="269"/>
        <v>Profit</v>
      </c>
    </row>
    <row r="5705" spans="1:20" x14ac:dyDescent="0.3">
      <c r="A5705" t="s">
        <v>8012</v>
      </c>
      <c r="B5705" s="2">
        <v>45670</v>
      </c>
      <c r="C5705" t="s">
        <v>8013</v>
      </c>
      <c r="D5705" t="s">
        <v>52</v>
      </c>
      <c r="E5705" t="s">
        <v>39</v>
      </c>
      <c r="F5705" t="s">
        <v>120</v>
      </c>
      <c r="G5705" t="s">
        <v>29</v>
      </c>
      <c r="H5705" t="s">
        <v>74</v>
      </c>
      <c r="I5705" t="s">
        <v>137</v>
      </c>
      <c r="J5705">
        <v>2</v>
      </c>
      <c r="K5705">
        <v>23696.38</v>
      </c>
      <c r="L5705">
        <v>0.15</v>
      </c>
      <c r="M5705" s="6">
        <v>40283.85</v>
      </c>
      <c r="N5705" s="3">
        <v>34128.959999999999</v>
      </c>
      <c r="O5705" s="6">
        <v>6154.89</v>
      </c>
      <c r="P5705" t="s">
        <v>70</v>
      </c>
      <c r="Q5705" t="s">
        <v>26</v>
      </c>
      <c r="R5705" s="4">
        <f t="shared" si="267"/>
        <v>0.15278802795661289</v>
      </c>
      <c r="S5705" s="1" t="str">
        <f t="shared" si="268"/>
        <v>Jan-2025</v>
      </c>
      <c r="T5705" t="str">
        <f t="shared" si="269"/>
        <v>Profit</v>
      </c>
    </row>
    <row r="5706" spans="1:20" x14ac:dyDescent="0.3">
      <c r="A5706" t="s">
        <v>8014</v>
      </c>
      <c r="B5706" s="2">
        <v>45338</v>
      </c>
      <c r="C5706" t="s">
        <v>3180</v>
      </c>
      <c r="D5706" t="s">
        <v>52</v>
      </c>
      <c r="E5706" t="s">
        <v>53</v>
      </c>
      <c r="F5706" t="s">
        <v>65</v>
      </c>
      <c r="G5706" t="s">
        <v>29</v>
      </c>
      <c r="H5706" t="s">
        <v>74</v>
      </c>
      <c r="I5706" t="s">
        <v>91</v>
      </c>
      <c r="J5706">
        <v>1</v>
      </c>
      <c r="K5706">
        <v>5647.11</v>
      </c>
      <c r="L5706">
        <v>0</v>
      </c>
      <c r="M5706" s="6">
        <v>5647.11</v>
      </c>
      <c r="N5706" s="3">
        <v>4392.1099999999997</v>
      </c>
      <c r="O5706" s="6">
        <v>1255</v>
      </c>
      <c r="P5706" t="s">
        <v>31</v>
      </c>
      <c r="Q5706" t="s">
        <v>26</v>
      </c>
      <c r="R5706" s="4">
        <f t="shared" si="267"/>
        <v>0.22223756930536151</v>
      </c>
      <c r="S5706" s="1" t="str">
        <f t="shared" si="268"/>
        <v>Feb-2024</v>
      </c>
      <c r="T5706" t="str">
        <f t="shared" si="269"/>
        <v>Profit</v>
      </c>
    </row>
    <row r="5707" spans="1:20" x14ac:dyDescent="0.3">
      <c r="A5707" t="s">
        <v>8015</v>
      </c>
      <c r="B5707" s="2">
        <v>46177</v>
      </c>
      <c r="C5707" t="s">
        <v>8016</v>
      </c>
      <c r="D5707" t="s">
        <v>46</v>
      </c>
      <c r="E5707" t="s">
        <v>53</v>
      </c>
      <c r="F5707" t="s">
        <v>65</v>
      </c>
      <c r="G5707" t="s">
        <v>79</v>
      </c>
      <c r="H5707" t="s">
        <v>23</v>
      </c>
      <c r="I5707" t="s">
        <v>24</v>
      </c>
      <c r="J5707">
        <v>1</v>
      </c>
      <c r="K5707">
        <v>37987.07</v>
      </c>
      <c r="L5707">
        <v>0</v>
      </c>
      <c r="M5707" s="6">
        <v>37987.07</v>
      </c>
      <c r="N5707" s="3">
        <v>26787.74</v>
      </c>
      <c r="O5707" s="6">
        <v>11199.33</v>
      </c>
      <c r="P5707" t="s">
        <v>43</v>
      </c>
      <c r="Q5707" t="s">
        <v>26</v>
      </c>
      <c r="R5707" s="4">
        <f t="shared" si="267"/>
        <v>0.29481952674949663</v>
      </c>
      <c r="S5707" s="1" t="str">
        <f t="shared" si="268"/>
        <v>Jun-2026</v>
      </c>
      <c r="T5707" t="str">
        <f t="shared" si="269"/>
        <v>Profit</v>
      </c>
    </row>
    <row r="5708" spans="1:20" x14ac:dyDescent="0.3">
      <c r="A5708" t="s">
        <v>8017</v>
      </c>
      <c r="B5708" s="2">
        <v>46031</v>
      </c>
      <c r="C5708" t="s">
        <v>241</v>
      </c>
      <c r="D5708" t="s">
        <v>19</v>
      </c>
      <c r="E5708" t="s">
        <v>39</v>
      </c>
      <c r="F5708" t="s">
        <v>47</v>
      </c>
      <c r="G5708" t="s">
        <v>22</v>
      </c>
      <c r="H5708" t="s">
        <v>41</v>
      </c>
      <c r="I5708" t="s">
        <v>125</v>
      </c>
      <c r="J5708">
        <v>1</v>
      </c>
      <c r="K5708">
        <v>212.68</v>
      </c>
      <c r="L5708">
        <v>0.1</v>
      </c>
      <c r="M5708" s="6">
        <v>191.41</v>
      </c>
      <c r="N5708" s="3">
        <v>114.33</v>
      </c>
      <c r="O5708" s="6">
        <v>77.08</v>
      </c>
      <c r="P5708" t="s">
        <v>49</v>
      </c>
      <c r="Q5708" t="s">
        <v>26</v>
      </c>
      <c r="R5708" s="4">
        <f t="shared" si="267"/>
        <v>0.40269578391933547</v>
      </c>
      <c r="S5708" s="1" t="str">
        <f t="shared" si="268"/>
        <v>Jan-2026</v>
      </c>
      <c r="T5708" t="str">
        <f t="shared" si="269"/>
        <v>Profit</v>
      </c>
    </row>
    <row r="5709" spans="1:20" x14ac:dyDescent="0.3">
      <c r="A5709" t="s">
        <v>8018</v>
      </c>
      <c r="B5709" s="2">
        <v>45842</v>
      </c>
      <c r="C5709" t="s">
        <v>5570</v>
      </c>
      <c r="D5709" t="s">
        <v>19</v>
      </c>
      <c r="E5709" t="s">
        <v>20</v>
      </c>
      <c r="F5709" t="s">
        <v>205</v>
      </c>
      <c r="G5709" t="s">
        <v>22</v>
      </c>
      <c r="H5709" t="s">
        <v>23</v>
      </c>
      <c r="I5709" t="s">
        <v>36</v>
      </c>
      <c r="J5709">
        <v>2</v>
      </c>
      <c r="K5709">
        <v>11633.04</v>
      </c>
      <c r="L5709">
        <v>0.25</v>
      </c>
      <c r="M5709" s="6">
        <v>17449.560000000001</v>
      </c>
      <c r="N5709" s="3">
        <v>13568.59</v>
      </c>
      <c r="O5709" s="6">
        <v>3880.97</v>
      </c>
      <c r="P5709" t="s">
        <v>49</v>
      </c>
      <c r="Q5709" t="s">
        <v>26</v>
      </c>
      <c r="R5709" s="4">
        <f t="shared" si="267"/>
        <v>0.22241076565827445</v>
      </c>
      <c r="S5709" s="1" t="str">
        <f t="shared" si="268"/>
        <v>Jul-2025</v>
      </c>
      <c r="T5709" t="str">
        <f t="shared" si="269"/>
        <v>Profit</v>
      </c>
    </row>
    <row r="5710" spans="1:20" x14ac:dyDescent="0.3">
      <c r="A5710" t="s">
        <v>8019</v>
      </c>
      <c r="B5710" s="2">
        <v>45819</v>
      </c>
      <c r="C5710" t="s">
        <v>6231</v>
      </c>
      <c r="D5710" t="s">
        <v>19</v>
      </c>
      <c r="E5710" t="s">
        <v>34</v>
      </c>
      <c r="F5710" t="s">
        <v>90</v>
      </c>
      <c r="G5710" t="s">
        <v>22</v>
      </c>
      <c r="H5710" t="s">
        <v>23</v>
      </c>
      <c r="I5710" t="s">
        <v>94</v>
      </c>
      <c r="J5710">
        <v>6</v>
      </c>
      <c r="K5710">
        <v>1803.48</v>
      </c>
      <c r="L5710">
        <v>0.05</v>
      </c>
      <c r="M5710" s="6">
        <v>10279.84</v>
      </c>
      <c r="N5710" s="3">
        <v>7615.74</v>
      </c>
      <c r="O5710" s="6">
        <v>2664.1</v>
      </c>
      <c r="P5710" t="s">
        <v>43</v>
      </c>
      <c r="Q5710" t="s">
        <v>26</v>
      </c>
      <c r="R5710" s="4">
        <f t="shared" si="267"/>
        <v>0.25915773008140203</v>
      </c>
      <c r="S5710" s="1" t="str">
        <f t="shared" si="268"/>
        <v>Jun-2025</v>
      </c>
      <c r="T5710" t="str">
        <f t="shared" si="269"/>
        <v>Profit</v>
      </c>
    </row>
    <row r="5711" spans="1:20" x14ac:dyDescent="0.3">
      <c r="A5711" t="s">
        <v>8020</v>
      </c>
      <c r="B5711" s="2">
        <v>45795</v>
      </c>
      <c r="C5711" t="s">
        <v>2308</v>
      </c>
      <c r="D5711" t="s">
        <v>46</v>
      </c>
      <c r="E5711" t="s">
        <v>58</v>
      </c>
      <c r="F5711" t="s">
        <v>54</v>
      </c>
      <c r="G5711" t="s">
        <v>29</v>
      </c>
      <c r="H5711" t="s">
        <v>23</v>
      </c>
      <c r="I5711" t="s">
        <v>59</v>
      </c>
      <c r="J5711">
        <v>2</v>
      </c>
      <c r="K5711">
        <v>3251.08</v>
      </c>
      <c r="L5711">
        <v>0.05</v>
      </c>
      <c r="M5711" s="6">
        <v>6177.05</v>
      </c>
      <c r="N5711" s="3">
        <v>4610.4399999999996</v>
      </c>
      <c r="O5711" s="6">
        <v>1566.61</v>
      </c>
      <c r="P5711" t="s">
        <v>70</v>
      </c>
      <c r="Q5711" t="s">
        <v>26</v>
      </c>
      <c r="R5711" s="4">
        <f t="shared" si="267"/>
        <v>0.25361782728001225</v>
      </c>
      <c r="S5711" s="1" t="str">
        <f t="shared" si="268"/>
        <v>May-2025</v>
      </c>
      <c r="T5711" t="str">
        <f t="shared" si="269"/>
        <v>Profit</v>
      </c>
    </row>
    <row r="5712" spans="1:20" x14ac:dyDescent="0.3">
      <c r="A5712" t="s">
        <v>8021</v>
      </c>
      <c r="B5712" s="2">
        <v>45313</v>
      </c>
      <c r="C5712" t="s">
        <v>3344</v>
      </c>
      <c r="D5712" t="s">
        <v>19</v>
      </c>
      <c r="E5712" t="s">
        <v>20</v>
      </c>
      <c r="F5712" t="s">
        <v>205</v>
      </c>
      <c r="G5712" t="s">
        <v>29</v>
      </c>
      <c r="H5712" t="s">
        <v>23</v>
      </c>
      <c r="I5712" t="s">
        <v>24</v>
      </c>
      <c r="J5712">
        <v>2</v>
      </c>
      <c r="K5712">
        <v>36973.81</v>
      </c>
      <c r="L5712">
        <v>0.1</v>
      </c>
      <c r="M5712" s="6">
        <v>66552.86</v>
      </c>
      <c r="N5712" s="3">
        <v>39499.07</v>
      </c>
      <c r="O5712" s="6">
        <v>27053.79</v>
      </c>
      <c r="P5712" t="s">
        <v>70</v>
      </c>
      <c r="Q5712" t="s">
        <v>26</v>
      </c>
      <c r="R5712" s="4">
        <f t="shared" si="267"/>
        <v>0.40650078749433161</v>
      </c>
      <c r="S5712" s="1" t="str">
        <f t="shared" si="268"/>
        <v>Jan-2024</v>
      </c>
      <c r="T5712" t="str">
        <f t="shared" si="269"/>
        <v>Profit</v>
      </c>
    </row>
    <row r="5713" spans="1:20" x14ac:dyDescent="0.3">
      <c r="A5713" t="s">
        <v>8022</v>
      </c>
      <c r="B5713" s="2">
        <v>45504</v>
      </c>
      <c r="C5713" t="s">
        <v>948</v>
      </c>
      <c r="D5713" t="s">
        <v>19</v>
      </c>
      <c r="E5713" t="s">
        <v>58</v>
      </c>
      <c r="F5713" t="s">
        <v>104</v>
      </c>
      <c r="G5713" t="s">
        <v>29</v>
      </c>
      <c r="H5713" t="s">
        <v>74</v>
      </c>
      <c r="I5713" t="s">
        <v>137</v>
      </c>
      <c r="J5713">
        <v>2</v>
      </c>
      <c r="K5713">
        <v>15511.74</v>
      </c>
      <c r="L5713">
        <v>0.15</v>
      </c>
      <c r="M5713" s="6">
        <v>26369.96</v>
      </c>
      <c r="N5713" s="3">
        <v>25003.599999999999</v>
      </c>
      <c r="O5713" s="6">
        <v>1366.36</v>
      </c>
      <c r="P5713" t="s">
        <v>31</v>
      </c>
      <c r="Q5713" t="s">
        <v>26</v>
      </c>
      <c r="R5713" s="4">
        <f t="shared" si="267"/>
        <v>5.1815019818005029E-2</v>
      </c>
      <c r="S5713" s="1" t="str">
        <f t="shared" si="268"/>
        <v>Jul-2024</v>
      </c>
      <c r="T5713" t="str">
        <f t="shared" si="269"/>
        <v>Profit</v>
      </c>
    </row>
    <row r="5714" spans="1:20" x14ac:dyDescent="0.3">
      <c r="A5714" t="s">
        <v>8023</v>
      </c>
      <c r="B5714" s="2">
        <v>45601</v>
      </c>
      <c r="C5714" t="s">
        <v>5072</v>
      </c>
      <c r="D5714" t="s">
        <v>46</v>
      </c>
      <c r="E5714" t="s">
        <v>39</v>
      </c>
      <c r="F5714" t="s">
        <v>47</v>
      </c>
      <c r="G5714" t="s">
        <v>29</v>
      </c>
      <c r="H5714" t="s">
        <v>74</v>
      </c>
      <c r="I5714" t="s">
        <v>91</v>
      </c>
      <c r="J5714">
        <v>4</v>
      </c>
      <c r="K5714">
        <v>14340.48</v>
      </c>
      <c r="L5714">
        <v>0.2</v>
      </c>
      <c r="M5714" s="6">
        <v>45889.54</v>
      </c>
      <c r="N5714" s="3">
        <v>31613.52</v>
      </c>
      <c r="O5714" s="6">
        <v>14276.02</v>
      </c>
      <c r="P5714" t="s">
        <v>43</v>
      </c>
      <c r="Q5714" t="s">
        <v>26</v>
      </c>
      <c r="R5714" s="4">
        <f t="shared" si="267"/>
        <v>0.31109529535488917</v>
      </c>
      <c r="S5714" s="1" t="str">
        <f t="shared" si="268"/>
        <v>Nov-2024</v>
      </c>
      <c r="T5714" t="str">
        <f t="shared" si="269"/>
        <v>Profit</v>
      </c>
    </row>
    <row r="5715" spans="1:20" x14ac:dyDescent="0.3">
      <c r="A5715" t="s">
        <v>8024</v>
      </c>
      <c r="B5715" s="2">
        <v>45952</v>
      </c>
      <c r="C5715" t="s">
        <v>1784</v>
      </c>
      <c r="D5715" t="s">
        <v>52</v>
      </c>
      <c r="E5715" t="s">
        <v>20</v>
      </c>
      <c r="F5715" t="s">
        <v>21</v>
      </c>
      <c r="G5715" t="s">
        <v>22</v>
      </c>
      <c r="H5715" t="s">
        <v>41</v>
      </c>
      <c r="I5715" t="s">
        <v>48</v>
      </c>
      <c r="J5715">
        <v>3</v>
      </c>
      <c r="K5715">
        <v>54.87</v>
      </c>
      <c r="L5715">
        <v>0.15</v>
      </c>
      <c r="M5715" s="6">
        <v>139.91999999999999</v>
      </c>
      <c r="N5715" s="3">
        <v>89.2</v>
      </c>
      <c r="O5715" s="6">
        <v>50.72</v>
      </c>
      <c r="P5715" t="s">
        <v>25</v>
      </c>
      <c r="Q5715" t="s">
        <v>26</v>
      </c>
      <c r="R5715" s="4">
        <f t="shared" si="267"/>
        <v>0.36249285305889084</v>
      </c>
      <c r="S5715" s="1" t="str">
        <f t="shared" si="268"/>
        <v>Oct-2025</v>
      </c>
      <c r="T5715" t="str">
        <f t="shared" si="269"/>
        <v>Profit</v>
      </c>
    </row>
    <row r="5716" spans="1:20" x14ac:dyDescent="0.3">
      <c r="A5716" t="s">
        <v>8025</v>
      </c>
      <c r="B5716" s="2">
        <v>46259</v>
      </c>
      <c r="C5716" t="s">
        <v>1017</v>
      </c>
      <c r="D5716" t="s">
        <v>19</v>
      </c>
      <c r="E5716" t="s">
        <v>34</v>
      </c>
      <c r="F5716" t="s">
        <v>110</v>
      </c>
      <c r="G5716" t="s">
        <v>22</v>
      </c>
      <c r="H5716" t="s">
        <v>23</v>
      </c>
      <c r="I5716" t="s">
        <v>94</v>
      </c>
      <c r="J5716">
        <v>3</v>
      </c>
      <c r="K5716">
        <v>2191.39</v>
      </c>
      <c r="L5716">
        <v>0.2</v>
      </c>
      <c r="M5716" s="6">
        <v>5259.34</v>
      </c>
      <c r="N5716" s="3">
        <v>4944.78</v>
      </c>
      <c r="O5716" s="6">
        <v>314.56</v>
      </c>
      <c r="P5716" t="s">
        <v>25</v>
      </c>
      <c r="Q5716" t="s">
        <v>26</v>
      </c>
      <c r="R5716" s="4">
        <f t="shared" si="267"/>
        <v>5.9809786018778018E-2</v>
      </c>
      <c r="S5716" s="1" t="str">
        <f t="shared" si="268"/>
        <v>Aug-2026</v>
      </c>
      <c r="T5716" t="str">
        <f t="shared" si="269"/>
        <v>Profit</v>
      </c>
    </row>
    <row r="5717" spans="1:20" x14ac:dyDescent="0.3">
      <c r="A5717" t="s">
        <v>8026</v>
      </c>
      <c r="B5717" s="2">
        <v>46044</v>
      </c>
      <c r="C5717" t="s">
        <v>8027</v>
      </c>
      <c r="D5717" t="s">
        <v>19</v>
      </c>
      <c r="E5717" t="s">
        <v>58</v>
      </c>
      <c r="F5717" t="s">
        <v>129</v>
      </c>
      <c r="G5717" t="s">
        <v>79</v>
      </c>
      <c r="H5717" t="s">
        <v>74</v>
      </c>
      <c r="I5717" t="s">
        <v>107</v>
      </c>
      <c r="J5717">
        <v>3</v>
      </c>
      <c r="K5717">
        <v>11767.14</v>
      </c>
      <c r="L5717">
        <v>0.15</v>
      </c>
      <c r="M5717" s="6">
        <v>30006.21</v>
      </c>
      <c r="N5717" s="3">
        <v>28825.43</v>
      </c>
      <c r="O5717" s="6">
        <v>1180.78</v>
      </c>
      <c r="P5717" t="s">
        <v>70</v>
      </c>
      <c r="Q5717" t="s">
        <v>142</v>
      </c>
      <c r="R5717" s="4">
        <f t="shared" si="267"/>
        <v>3.9351187637492374E-2</v>
      </c>
      <c r="S5717" s="1" t="str">
        <f t="shared" si="268"/>
        <v>Jan-2026</v>
      </c>
      <c r="T5717" t="str">
        <f t="shared" si="269"/>
        <v>Profit</v>
      </c>
    </row>
    <row r="5718" spans="1:20" x14ac:dyDescent="0.3">
      <c r="A5718" t="s">
        <v>8028</v>
      </c>
      <c r="B5718" s="2">
        <v>45563</v>
      </c>
      <c r="C5718" t="s">
        <v>7127</v>
      </c>
      <c r="D5718" t="s">
        <v>46</v>
      </c>
      <c r="E5718" t="s">
        <v>58</v>
      </c>
      <c r="F5718" t="s">
        <v>54</v>
      </c>
      <c r="G5718" t="s">
        <v>79</v>
      </c>
      <c r="H5718" t="s">
        <v>41</v>
      </c>
      <c r="I5718" t="s">
        <v>48</v>
      </c>
      <c r="J5718">
        <v>1</v>
      </c>
      <c r="K5718">
        <v>37.700000000000003</v>
      </c>
      <c r="L5718">
        <v>0.05</v>
      </c>
      <c r="M5718" s="6">
        <v>35.81</v>
      </c>
      <c r="N5718" s="3">
        <v>29.02</v>
      </c>
      <c r="O5718" s="6">
        <v>6.79</v>
      </c>
      <c r="P5718" t="s">
        <v>25</v>
      </c>
      <c r="Q5718" t="s">
        <v>26</v>
      </c>
      <c r="R5718" s="4">
        <f t="shared" si="267"/>
        <v>0.18961184026808153</v>
      </c>
      <c r="S5718" s="1" t="str">
        <f t="shared" si="268"/>
        <v>Sep-2024</v>
      </c>
      <c r="T5718" t="str">
        <f t="shared" si="269"/>
        <v>Profit</v>
      </c>
    </row>
    <row r="5719" spans="1:20" x14ac:dyDescent="0.3">
      <c r="A5719" t="s">
        <v>8029</v>
      </c>
      <c r="B5719" s="2">
        <v>45862</v>
      </c>
      <c r="C5719" t="s">
        <v>4605</v>
      </c>
      <c r="D5719" t="s">
        <v>19</v>
      </c>
      <c r="E5719" t="s">
        <v>58</v>
      </c>
      <c r="F5719" t="s">
        <v>68</v>
      </c>
      <c r="G5719" t="s">
        <v>79</v>
      </c>
      <c r="H5719" t="s">
        <v>74</v>
      </c>
      <c r="I5719" t="s">
        <v>75</v>
      </c>
      <c r="J5719">
        <v>5</v>
      </c>
      <c r="K5719">
        <v>4789.04</v>
      </c>
      <c r="L5719">
        <v>0.15</v>
      </c>
      <c r="M5719" s="6">
        <v>20353.419999999998</v>
      </c>
      <c r="N5719" s="3">
        <v>13236.57</v>
      </c>
      <c r="O5719" s="6">
        <v>7116.85</v>
      </c>
      <c r="P5719" t="s">
        <v>31</v>
      </c>
      <c r="Q5719" t="s">
        <v>26</v>
      </c>
      <c r="R5719" s="4">
        <f t="shared" si="267"/>
        <v>0.34966359461947921</v>
      </c>
      <c r="S5719" s="1" t="str">
        <f t="shared" si="268"/>
        <v>Jul-2025</v>
      </c>
      <c r="T5719" t="str">
        <f t="shared" si="269"/>
        <v>Profit</v>
      </c>
    </row>
    <row r="5720" spans="1:20" x14ac:dyDescent="0.3">
      <c r="A5720" t="s">
        <v>8030</v>
      </c>
      <c r="B5720" s="2">
        <v>46090</v>
      </c>
      <c r="C5720" t="s">
        <v>4616</v>
      </c>
      <c r="D5720" t="s">
        <v>19</v>
      </c>
      <c r="E5720" t="s">
        <v>58</v>
      </c>
      <c r="F5720" t="s">
        <v>129</v>
      </c>
      <c r="G5720" t="s">
        <v>22</v>
      </c>
      <c r="H5720" t="s">
        <v>23</v>
      </c>
      <c r="I5720" t="s">
        <v>69</v>
      </c>
      <c r="J5720">
        <v>1</v>
      </c>
      <c r="K5720">
        <v>27244.15</v>
      </c>
      <c r="L5720">
        <v>0.1</v>
      </c>
      <c r="M5720" s="6">
        <v>24519.74</v>
      </c>
      <c r="N5720" s="3">
        <v>17871.189999999999</v>
      </c>
      <c r="O5720" s="6">
        <v>6648.55</v>
      </c>
      <c r="P5720" t="s">
        <v>70</v>
      </c>
      <c r="Q5720" t="s">
        <v>26</v>
      </c>
      <c r="R5720" s="4">
        <f t="shared" si="267"/>
        <v>0.27115091758721749</v>
      </c>
      <c r="S5720" s="1" t="str">
        <f t="shared" si="268"/>
        <v>Mar-2026</v>
      </c>
      <c r="T5720" t="str">
        <f t="shared" si="269"/>
        <v>Profit</v>
      </c>
    </row>
    <row r="5721" spans="1:20" x14ac:dyDescent="0.3">
      <c r="A5721" t="s">
        <v>8031</v>
      </c>
      <c r="B5721" s="2">
        <v>46229</v>
      </c>
      <c r="C5721" t="s">
        <v>6196</v>
      </c>
      <c r="D5721" t="s">
        <v>19</v>
      </c>
      <c r="E5721" t="s">
        <v>39</v>
      </c>
      <c r="F5721" t="s">
        <v>120</v>
      </c>
      <c r="G5721" t="s">
        <v>79</v>
      </c>
      <c r="H5721" t="s">
        <v>74</v>
      </c>
      <c r="I5721" t="s">
        <v>75</v>
      </c>
      <c r="J5721">
        <v>3</v>
      </c>
      <c r="K5721">
        <v>7486.65</v>
      </c>
      <c r="L5721">
        <v>0.1</v>
      </c>
      <c r="M5721" s="6">
        <v>20213.95</v>
      </c>
      <c r="N5721" s="3">
        <v>12090.35</v>
      </c>
      <c r="O5721" s="6">
        <v>8123.6</v>
      </c>
      <c r="P5721" t="s">
        <v>49</v>
      </c>
      <c r="Q5721" t="s">
        <v>26</v>
      </c>
      <c r="R5721" s="4">
        <f t="shared" si="267"/>
        <v>0.40188087929375504</v>
      </c>
      <c r="S5721" s="1" t="str">
        <f t="shared" si="268"/>
        <v>Jul-2026</v>
      </c>
      <c r="T5721" t="str">
        <f t="shared" si="269"/>
        <v>Profit</v>
      </c>
    </row>
    <row r="5722" spans="1:20" x14ac:dyDescent="0.3">
      <c r="A5722" t="s">
        <v>8032</v>
      </c>
      <c r="B5722" s="2">
        <v>45493</v>
      </c>
      <c r="C5722" t="s">
        <v>2723</v>
      </c>
      <c r="D5722" t="s">
        <v>46</v>
      </c>
      <c r="E5722" t="s">
        <v>53</v>
      </c>
      <c r="F5722" t="s">
        <v>97</v>
      </c>
      <c r="G5722" t="s">
        <v>79</v>
      </c>
      <c r="H5722" t="s">
        <v>74</v>
      </c>
      <c r="I5722" t="s">
        <v>137</v>
      </c>
      <c r="J5722">
        <v>3</v>
      </c>
      <c r="K5722">
        <v>21809.57</v>
      </c>
      <c r="L5722">
        <v>0.15</v>
      </c>
      <c r="M5722" s="6">
        <v>55614.400000000001</v>
      </c>
      <c r="N5722" s="3">
        <v>50677.97</v>
      </c>
      <c r="O5722" s="6">
        <v>4936.43</v>
      </c>
      <c r="P5722" t="s">
        <v>70</v>
      </c>
      <c r="Q5722" t="s">
        <v>26</v>
      </c>
      <c r="R5722" s="4">
        <f t="shared" si="267"/>
        <v>8.8761723582381546E-2</v>
      </c>
      <c r="S5722" s="1" t="str">
        <f t="shared" si="268"/>
        <v>Jul-2024</v>
      </c>
      <c r="T5722" t="str">
        <f t="shared" si="269"/>
        <v>Profit</v>
      </c>
    </row>
    <row r="5723" spans="1:20" x14ac:dyDescent="0.3">
      <c r="A5723" t="s">
        <v>8033</v>
      </c>
      <c r="B5723" s="2">
        <v>45323</v>
      </c>
      <c r="C5723" t="s">
        <v>4004</v>
      </c>
      <c r="D5723" t="s">
        <v>19</v>
      </c>
      <c r="E5723" t="s">
        <v>39</v>
      </c>
      <c r="F5723" t="s">
        <v>220</v>
      </c>
      <c r="G5723" t="s">
        <v>22</v>
      </c>
      <c r="H5723" t="s">
        <v>23</v>
      </c>
      <c r="I5723" t="s">
        <v>69</v>
      </c>
      <c r="J5723">
        <v>5</v>
      </c>
      <c r="K5723">
        <v>16719.23</v>
      </c>
      <c r="L5723">
        <v>0</v>
      </c>
      <c r="M5723" s="6">
        <v>83596.149999999994</v>
      </c>
      <c r="N5723" s="3">
        <v>52546.18</v>
      </c>
      <c r="O5723" s="6">
        <v>31049.97</v>
      </c>
      <c r="P5723" t="s">
        <v>43</v>
      </c>
      <c r="Q5723" t="s">
        <v>26</v>
      </c>
      <c r="R5723" s="4">
        <f t="shared" si="267"/>
        <v>0.37142822964933198</v>
      </c>
      <c r="S5723" s="1" t="str">
        <f t="shared" si="268"/>
        <v>Feb-2024</v>
      </c>
      <c r="T5723" t="str">
        <f t="shared" si="269"/>
        <v>Profit</v>
      </c>
    </row>
    <row r="5724" spans="1:20" x14ac:dyDescent="0.3">
      <c r="A5724" t="s">
        <v>8034</v>
      </c>
      <c r="B5724" s="2">
        <v>45734</v>
      </c>
      <c r="C5724" t="s">
        <v>8035</v>
      </c>
      <c r="D5724" t="s">
        <v>46</v>
      </c>
      <c r="E5724" t="s">
        <v>34</v>
      </c>
      <c r="F5724" t="s">
        <v>110</v>
      </c>
      <c r="G5724" t="s">
        <v>22</v>
      </c>
      <c r="H5724" t="s">
        <v>74</v>
      </c>
      <c r="I5724" t="s">
        <v>91</v>
      </c>
      <c r="J5724">
        <v>6</v>
      </c>
      <c r="K5724">
        <v>11224.9</v>
      </c>
      <c r="L5724">
        <v>0.1</v>
      </c>
      <c r="M5724" s="6">
        <v>60614.46</v>
      </c>
      <c r="N5724" s="3">
        <v>50644.47</v>
      </c>
      <c r="O5724" s="6">
        <v>9969.99</v>
      </c>
      <c r="P5724" t="s">
        <v>49</v>
      </c>
      <c r="Q5724" t="s">
        <v>26</v>
      </c>
      <c r="R5724" s="4">
        <f t="shared" si="267"/>
        <v>0.16448203943415482</v>
      </c>
      <c r="S5724" s="1" t="str">
        <f t="shared" si="268"/>
        <v>Mar-2025</v>
      </c>
      <c r="T5724" t="str">
        <f t="shared" si="269"/>
        <v>Profit</v>
      </c>
    </row>
    <row r="5725" spans="1:20" x14ac:dyDescent="0.3">
      <c r="A5725" t="s">
        <v>8036</v>
      </c>
      <c r="B5725" s="2">
        <v>45453</v>
      </c>
      <c r="C5725" t="s">
        <v>8037</v>
      </c>
      <c r="D5725" t="s">
        <v>46</v>
      </c>
      <c r="E5725" t="s">
        <v>53</v>
      </c>
      <c r="F5725" t="s">
        <v>65</v>
      </c>
      <c r="G5725" t="s">
        <v>79</v>
      </c>
      <c r="H5725" t="s">
        <v>23</v>
      </c>
      <c r="I5725" t="s">
        <v>36</v>
      </c>
      <c r="J5725">
        <v>2</v>
      </c>
      <c r="K5725">
        <v>15096.44</v>
      </c>
      <c r="L5725">
        <v>0.1</v>
      </c>
      <c r="M5725" s="6">
        <v>27173.59</v>
      </c>
      <c r="N5725" s="3">
        <v>20218.57</v>
      </c>
      <c r="O5725" s="6">
        <v>6955.02</v>
      </c>
      <c r="P5725" t="s">
        <v>25</v>
      </c>
      <c r="Q5725" t="s">
        <v>26</v>
      </c>
      <c r="R5725" s="4">
        <f t="shared" si="267"/>
        <v>0.25594777870719326</v>
      </c>
      <c r="S5725" s="1" t="str">
        <f t="shared" si="268"/>
        <v>Jun-2024</v>
      </c>
      <c r="T5725" t="str">
        <f t="shared" si="269"/>
        <v>Profit</v>
      </c>
    </row>
    <row r="5726" spans="1:20" x14ac:dyDescent="0.3">
      <c r="A5726" t="s">
        <v>8038</v>
      </c>
      <c r="B5726" s="2">
        <v>46058</v>
      </c>
      <c r="C5726" t="s">
        <v>8039</v>
      </c>
      <c r="D5726" t="s">
        <v>19</v>
      </c>
      <c r="E5726" t="s">
        <v>58</v>
      </c>
      <c r="F5726" t="s">
        <v>129</v>
      </c>
      <c r="G5726" t="s">
        <v>22</v>
      </c>
      <c r="H5726" t="s">
        <v>23</v>
      </c>
      <c r="I5726" t="s">
        <v>24</v>
      </c>
      <c r="J5726">
        <v>3</v>
      </c>
      <c r="K5726">
        <v>39484.29</v>
      </c>
      <c r="L5726">
        <v>0.1</v>
      </c>
      <c r="M5726" s="6">
        <v>106607.58</v>
      </c>
      <c r="N5726" s="3">
        <v>89337.11</v>
      </c>
      <c r="O5726" s="6">
        <v>17270.47</v>
      </c>
      <c r="P5726" t="s">
        <v>49</v>
      </c>
      <c r="Q5726" t="s">
        <v>26</v>
      </c>
      <c r="R5726" s="4">
        <f t="shared" si="267"/>
        <v>0.16200039434344163</v>
      </c>
      <c r="S5726" s="1" t="str">
        <f t="shared" si="268"/>
        <v>Feb-2026</v>
      </c>
      <c r="T5726" t="str">
        <f t="shared" si="269"/>
        <v>Profit</v>
      </c>
    </row>
    <row r="5727" spans="1:20" x14ac:dyDescent="0.3">
      <c r="A5727" t="s">
        <v>8040</v>
      </c>
      <c r="B5727" s="2">
        <v>45545</v>
      </c>
      <c r="C5727" t="s">
        <v>4924</v>
      </c>
      <c r="D5727" t="s">
        <v>19</v>
      </c>
      <c r="E5727" t="s">
        <v>39</v>
      </c>
      <c r="F5727" t="s">
        <v>40</v>
      </c>
      <c r="G5727" t="s">
        <v>79</v>
      </c>
      <c r="H5727" t="s">
        <v>74</v>
      </c>
      <c r="I5727" t="s">
        <v>137</v>
      </c>
      <c r="J5727">
        <v>3</v>
      </c>
      <c r="K5727">
        <v>17587.560000000001</v>
      </c>
      <c r="L5727">
        <v>0.15</v>
      </c>
      <c r="M5727" s="6">
        <v>44848.28</v>
      </c>
      <c r="N5727" s="3">
        <v>32895.379999999997</v>
      </c>
      <c r="O5727" s="6">
        <v>11952.9</v>
      </c>
      <c r="P5727" t="s">
        <v>25</v>
      </c>
      <c r="Q5727" t="s">
        <v>26</v>
      </c>
      <c r="R5727" s="4">
        <f t="shared" si="267"/>
        <v>0.2665185822064971</v>
      </c>
      <c r="S5727" s="1" t="str">
        <f t="shared" si="268"/>
        <v>Sep-2024</v>
      </c>
      <c r="T5727" t="str">
        <f t="shared" si="269"/>
        <v>Profit</v>
      </c>
    </row>
    <row r="5728" spans="1:20" x14ac:dyDescent="0.3">
      <c r="A5728" t="s">
        <v>8041</v>
      </c>
      <c r="B5728" s="2">
        <v>45812</v>
      </c>
      <c r="C5728" t="s">
        <v>1978</v>
      </c>
      <c r="D5728" t="s">
        <v>19</v>
      </c>
      <c r="E5728" t="s">
        <v>53</v>
      </c>
      <c r="F5728" t="s">
        <v>97</v>
      </c>
      <c r="G5728" t="s">
        <v>29</v>
      </c>
      <c r="H5728" t="s">
        <v>23</v>
      </c>
      <c r="I5728" t="s">
        <v>36</v>
      </c>
      <c r="J5728">
        <v>1</v>
      </c>
      <c r="K5728">
        <v>18372.12</v>
      </c>
      <c r="L5728">
        <v>0</v>
      </c>
      <c r="M5728" s="6">
        <v>18372.12</v>
      </c>
      <c r="N5728" s="3">
        <v>10983.01</v>
      </c>
      <c r="O5728" s="6">
        <v>7389.11</v>
      </c>
      <c r="P5728" t="s">
        <v>49</v>
      </c>
      <c r="Q5728" t="s">
        <v>26</v>
      </c>
      <c r="R5728" s="4">
        <f t="shared" si="267"/>
        <v>0.4021914727315084</v>
      </c>
      <c r="S5728" s="1" t="str">
        <f t="shared" si="268"/>
        <v>Jun-2025</v>
      </c>
      <c r="T5728" t="str">
        <f t="shared" si="269"/>
        <v>Profit</v>
      </c>
    </row>
    <row r="5729" spans="1:20" x14ac:dyDescent="0.3">
      <c r="A5729" t="s">
        <v>8042</v>
      </c>
      <c r="B5729" s="2">
        <v>46268</v>
      </c>
      <c r="C5729" t="s">
        <v>5062</v>
      </c>
      <c r="D5729" t="s">
        <v>19</v>
      </c>
      <c r="E5729" t="s">
        <v>39</v>
      </c>
      <c r="F5729" t="s">
        <v>146</v>
      </c>
      <c r="G5729" t="s">
        <v>79</v>
      </c>
      <c r="H5729" t="s">
        <v>23</v>
      </c>
      <c r="I5729" t="s">
        <v>36</v>
      </c>
      <c r="J5729">
        <v>3</v>
      </c>
      <c r="K5729">
        <v>13215.88</v>
      </c>
      <c r="L5729">
        <v>0.1</v>
      </c>
      <c r="M5729" s="6">
        <v>35682.879999999997</v>
      </c>
      <c r="N5729" s="3">
        <v>32368.92</v>
      </c>
      <c r="O5729" s="6">
        <v>3313.96</v>
      </c>
      <c r="P5729" t="s">
        <v>43</v>
      </c>
      <c r="Q5729" t="s">
        <v>26</v>
      </c>
      <c r="R5729" s="4">
        <f t="shared" si="267"/>
        <v>9.2872548404164701E-2</v>
      </c>
      <c r="S5729" s="1" t="str">
        <f t="shared" si="268"/>
        <v>Sep-2026</v>
      </c>
      <c r="T5729" t="str">
        <f t="shared" si="269"/>
        <v>Profit</v>
      </c>
    </row>
    <row r="5730" spans="1:20" x14ac:dyDescent="0.3">
      <c r="A5730" t="s">
        <v>8043</v>
      </c>
      <c r="B5730" s="2">
        <v>45942</v>
      </c>
      <c r="C5730" t="s">
        <v>273</v>
      </c>
      <c r="D5730" t="s">
        <v>19</v>
      </c>
      <c r="E5730" t="s">
        <v>53</v>
      </c>
      <c r="F5730" t="s">
        <v>97</v>
      </c>
      <c r="G5730" t="s">
        <v>22</v>
      </c>
      <c r="H5730" t="s">
        <v>41</v>
      </c>
      <c r="I5730" t="s">
        <v>134</v>
      </c>
      <c r="J5730">
        <v>4</v>
      </c>
      <c r="K5730">
        <v>484.72</v>
      </c>
      <c r="L5730">
        <v>0.25</v>
      </c>
      <c r="M5730" s="6">
        <v>1454.16</v>
      </c>
      <c r="N5730" s="3">
        <v>1418.04</v>
      </c>
      <c r="O5730" s="6">
        <v>36.119999999999997</v>
      </c>
      <c r="P5730" t="s">
        <v>70</v>
      </c>
      <c r="Q5730" t="s">
        <v>26</v>
      </c>
      <c r="R5730" s="4">
        <f t="shared" si="267"/>
        <v>2.4839082356824554E-2</v>
      </c>
      <c r="S5730" s="1" t="str">
        <f t="shared" si="268"/>
        <v>Oct-2025</v>
      </c>
      <c r="T5730" t="str">
        <f t="shared" si="269"/>
        <v>Profit</v>
      </c>
    </row>
    <row r="5731" spans="1:20" x14ac:dyDescent="0.3">
      <c r="A5731" t="s">
        <v>8044</v>
      </c>
      <c r="B5731" s="2">
        <v>45771</v>
      </c>
      <c r="C5731" t="s">
        <v>33</v>
      </c>
      <c r="D5731" t="s">
        <v>52</v>
      </c>
      <c r="E5731" t="s">
        <v>58</v>
      </c>
      <c r="F5731" t="s">
        <v>104</v>
      </c>
      <c r="G5731" t="s">
        <v>29</v>
      </c>
      <c r="H5731" t="s">
        <v>23</v>
      </c>
      <c r="I5731" t="s">
        <v>36</v>
      </c>
      <c r="J5731">
        <v>2</v>
      </c>
      <c r="K5731">
        <v>6693.27</v>
      </c>
      <c r="L5731">
        <v>0.15</v>
      </c>
      <c r="M5731" s="6">
        <v>11378.56</v>
      </c>
      <c r="N5731" s="3">
        <v>7142.8</v>
      </c>
      <c r="O5731" s="6">
        <v>4235.76</v>
      </c>
      <c r="P5731" t="s">
        <v>49</v>
      </c>
      <c r="Q5731" t="s">
        <v>26</v>
      </c>
      <c r="R5731" s="4">
        <f t="shared" si="267"/>
        <v>0.37225800101243045</v>
      </c>
      <c r="S5731" s="1" t="str">
        <f t="shared" si="268"/>
        <v>Apr-2025</v>
      </c>
      <c r="T5731" t="str">
        <f t="shared" si="269"/>
        <v>Profit</v>
      </c>
    </row>
    <row r="5732" spans="1:20" x14ac:dyDescent="0.3">
      <c r="A5732" t="s">
        <v>8045</v>
      </c>
      <c r="B5732" s="2">
        <v>45301</v>
      </c>
      <c r="C5732" t="s">
        <v>8046</v>
      </c>
      <c r="D5732" t="s">
        <v>19</v>
      </c>
      <c r="E5732" t="s">
        <v>53</v>
      </c>
      <c r="F5732" t="s">
        <v>90</v>
      </c>
      <c r="G5732" t="s">
        <v>29</v>
      </c>
      <c r="H5732" t="s">
        <v>23</v>
      </c>
      <c r="I5732" t="s">
        <v>69</v>
      </c>
      <c r="J5732">
        <v>5</v>
      </c>
      <c r="K5732">
        <v>20585.04</v>
      </c>
      <c r="L5732">
        <v>0</v>
      </c>
      <c r="M5732" s="6">
        <v>102925.2</v>
      </c>
      <c r="N5732" s="3">
        <v>58209.88</v>
      </c>
      <c r="O5732" s="6">
        <v>44715.32</v>
      </c>
      <c r="P5732" t="s">
        <v>49</v>
      </c>
      <c r="Q5732" t="s">
        <v>26</v>
      </c>
      <c r="R5732" s="4">
        <f t="shared" si="267"/>
        <v>0.43444482012179719</v>
      </c>
      <c r="S5732" s="1" t="str">
        <f t="shared" si="268"/>
        <v>Jan-2024</v>
      </c>
      <c r="T5732" t="str">
        <f t="shared" si="269"/>
        <v>Profit</v>
      </c>
    </row>
    <row r="5733" spans="1:20" x14ac:dyDescent="0.3">
      <c r="A5733" t="s">
        <v>8047</v>
      </c>
      <c r="B5733" s="2">
        <v>46017</v>
      </c>
      <c r="C5733" t="s">
        <v>5540</v>
      </c>
      <c r="D5733" t="s">
        <v>46</v>
      </c>
      <c r="E5733" t="s">
        <v>34</v>
      </c>
      <c r="F5733" t="s">
        <v>110</v>
      </c>
      <c r="G5733" t="s">
        <v>22</v>
      </c>
      <c r="H5733" t="s">
        <v>41</v>
      </c>
      <c r="I5733" t="s">
        <v>55</v>
      </c>
      <c r="J5733">
        <v>2</v>
      </c>
      <c r="K5733">
        <v>311.02</v>
      </c>
      <c r="L5733">
        <v>0.1</v>
      </c>
      <c r="M5733" s="6">
        <v>559.84</v>
      </c>
      <c r="N5733" s="3">
        <v>509.49</v>
      </c>
      <c r="O5733" s="6">
        <v>50.35</v>
      </c>
      <c r="P5733" t="s">
        <v>25</v>
      </c>
      <c r="Q5733" t="s">
        <v>26</v>
      </c>
      <c r="R5733" s="4">
        <f t="shared" si="267"/>
        <v>8.9936410402972275E-2</v>
      </c>
      <c r="S5733" s="1" t="str">
        <f t="shared" si="268"/>
        <v>Dec-2025</v>
      </c>
      <c r="T5733" t="str">
        <f t="shared" si="269"/>
        <v>Profit</v>
      </c>
    </row>
    <row r="5734" spans="1:20" x14ac:dyDescent="0.3">
      <c r="A5734" t="s">
        <v>8048</v>
      </c>
      <c r="B5734" s="2">
        <v>45796</v>
      </c>
      <c r="C5734" t="s">
        <v>4699</v>
      </c>
      <c r="D5734" t="s">
        <v>19</v>
      </c>
      <c r="E5734" t="s">
        <v>20</v>
      </c>
      <c r="F5734" t="s">
        <v>157</v>
      </c>
      <c r="G5734" t="s">
        <v>29</v>
      </c>
      <c r="H5734" t="s">
        <v>23</v>
      </c>
      <c r="I5734" t="s">
        <v>36</v>
      </c>
      <c r="J5734">
        <v>2</v>
      </c>
      <c r="K5734">
        <v>22886.66</v>
      </c>
      <c r="L5734">
        <v>0.1</v>
      </c>
      <c r="M5734" s="6">
        <v>41195.99</v>
      </c>
      <c r="N5734" s="3">
        <v>36135.410000000003</v>
      </c>
      <c r="O5734" s="6">
        <v>5060.58</v>
      </c>
      <c r="P5734" t="s">
        <v>43</v>
      </c>
      <c r="Q5734" t="s">
        <v>26</v>
      </c>
      <c r="R5734" s="4">
        <f t="shared" si="267"/>
        <v>0.12284156783220891</v>
      </c>
      <c r="S5734" s="1" t="str">
        <f t="shared" si="268"/>
        <v>May-2025</v>
      </c>
      <c r="T5734" t="str">
        <f t="shared" si="269"/>
        <v>Profit</v>
      </c>
    </row>
    <row r="5735" spans="1:20" x14ac:dyDescent="0.3">
      <c r="A5735" t="s">
        <v>8049</v>
      </c>
      <c r="B5735" s="2">
        <v>46076</v>
      </c>
      <c r="C5735" t="s">
        <v>2103</v>
      </c>
      <c r="D5735" t="s">
        <v>19</v>
      </c>
      <c r="E5735" t="s">
        <v>58</v>
      </c>
      <c r="F5735" t="s">
        <v>339</v>
      </c>
      <c r="G5735" t="s">
        <v>29</v>
      </c>
      <c r="H5735" t="s">
        <v>41</v>
      </c>
      <c r="I5735" t="s">
        <v>125</v>
      </c>
      <c r="J5735">
        <v>2</v>
      </c>
      <c r="K5735">
        <v>143.88999999999999</v>
      </c>
      <c r="L5735">
        <v>0.25</v>
      </c>
      <c r="M5735" s="6">
        <v>215.83</v>
      </c>
      <c r="N5735" s="3">
        <v>183.71</v>
      </c>
      <c r="O5735" s="6">
        <v>32.119999999999997</v>
      </c>
      <c r="P5735" t="s">
        <v>31</v>
      </c>
      <c r="Q5735" t="s">
        <v>26</v>
      </c>
      <c r="R5735" s="4">
        <f t="shared" si="267"/>
        <v>0.1488208312097484</v>
      </c>
      <c r="S5735" s="1" t="str">
        <f t="shared" si="268"/>
        <v>Feb-2026</v>
      </c>
      <c r="T5735" t="str">
        <f t="shared" si="269"/>
        <v>Profit</v>
      </c>
    </row>
    <row r="5736" spans="1:20" x14ac:dyDescent="0.3">
      <c r="A5736" t="s">
        <v>8050</v>
      </c>
      <c r="B5736" s="2">
        <v>46127</v>
      </c>
      <c r="C5736" t="s">
        <v>1781</v>
      </c>
      <c r="D5736" t="s">
        <v>19</v>
      </c>
      <c r="E5736" t="s">
        <v>39</v>
      </c>
      <c r="F5736" t="s">
        <v>120</v>
      </c>
      <c r="G5736" t="s">
        <v>22</v>
      </c>
      <c r="H5736" t="s">
        <v>23</v>
      </c>
      <c r="I5736" t="s">
        <v>59</v>
      </c>
      <c r="J5736">
        <v>1</v>
      </c>
      <c r="K5736">
        <v>2167.98</v>
      </c>
      <c r="L5736">
        <v>0</v>
      </c>
      <c r="M5736" s="6">
        <v>2167.98</v>
      </c>
      <c r="N5736" s="3">
        <v>1741.53</v>
      </c>
      <c r="O5736" s="6">
        <v>426.45</v>
      </c>
      <c r="P5736" t="s">
        <v>49</v>
      </c>
      <c r="Q5736" t="s">
        <v>26</v>
      </c>
      <c r="R5736" s="4">
        <f t="shared" si="267"/>
        <v>0.19670384413140343</v>
      </c>
      <c r="S5736" s="1" t="str">
        <f t="shared" si="268"/>
        <v>Apr-2026</v>
      </c>
      <c r="T5736" t="str">
        <f t="shared" si="269"/>
        <v>Profit</v>
      </c>
    </row>
    <row r="5737" spans="1:20" x14ac:dyDescent="0.3">
      <c r="A5737" t="s">
        <v>8051</v>
      </c>
      <c r="B5737" s="2">
        <v>45851</v>
      </c>
      <c r="C5737" t="s">
        <v>2608</v>
      </c>
      <c r="D5737" t="s">
        <v>52</v>
      </c>
      <c r="E5737" t="s">
        <v>20</v>
      </c>
      <c r="F5737" t="s">
        <v>21</v>
      </c>
      <c r="G5737" t="s">
        <v>29</v>
      </c>
      <c r="H5737" t="s">
        <v>74</v>
      </c>
      <c r="I5737" t="s">
        <v>91</v>
      </c>
      <c r="J5737">
        <v>2</v>
      </c>
      <c r="K5737">
        <v>8091.14</v>
      </c>
      <c r="L5737">
        <v>0.1</v>
      </c>
      <c r="M5737" s="6">
        <v>14564.05</v>
      </c>
      <c r="N5737" s="3">
        <v>12543.51</v>
      </c>
      <c r="O5737" s="6">
        <v>2020.54</v>
      </c>
      <c r="P5737" t="s">
        <v>70</v>
      </c>
      <c r="Q5737" t="s">
        <v>26</v>
      </c>
      <c r="R5737" s="4">
        <f t="shared" si="267"/>
        <v>0.13873476127862786</v>
      </c>
      <c r="S5737" s="1" t="str">
        <f t="shared" si="268"/>
        <v>Jul-2025</v>
      </c>
      <c r="T5737" t="str">
        <f t="shared" si="269"/>
        <v>Profit</v>
      </c>
    </row>
    <row r="5738" spans="1:20" x14ac:dyDescent="0.3">
      <c r="A5738" t="s">
        <v>8052</v>
      </c>
      <c r="B5738" s="2">
        <v>45727</v>
      </c>
      <c r="C5738" t="s">
        <v>3095</v>
      </c>
      <c r="D5738" t="s">
        <v>46</v>
      </c>
      <c r="E5738" t="s">
        <v>39</v>
      </c>
      <c r="F5738" t="s">
        <v>120</v>
      </c>
      <c r="G5738" t="s">
        <v>79</v>
      </c>
      <c r="H5738" t="s">
        <v>23</v>
      </c>
      <c r="I5738" t="s">
        <v>30</v>
      </c>
      <c r="J5738">
        <v>1</v>
      </c>
      <c r="K5738">
        <v>2361.39</v>
      </c>
      <c r="L5738">
        <v>0.1</v>
      </c>
      <c r="M5738" s="6">
        <v>2125.25</v>
      </c>
      <c r="N5738" s="3">
        <v>1738.99</v>
      </c>
      <c r="O5738" s="6">
        <v>386.26</v>
      </c>
      <c r="P5738" t="s">
        <v>25</v>
      </c>
      <c r="Q5738" t="s">
        <v>26</v>
      </c>
      <c r="R5738" s="4">
        <f t="shared" si="267"/>
        <v>0.18174802964357134</v>
      </c>
      <c r="S5738" s="1" t="str">
        <f t="shared" si="268"/>
        <v>Mar-2025</v>
      </c>
      <c r="T5738" t="str">
        <f t="shared" si="269"/>
        <v>Profit</v>
      </c>
    </row>
    <row r="5739" spans="1:20" x14ac:dyDescent="0.3">
      <c r="A5739" t="s">
        <v>8053</v>
      </c>
      <c r="B5739" s="2">
        <v>45402</v>
      </c>
      <c r="C5739" t="s">
        <v>93</v>
      </c>
      <c r="D5739" t="s">
        <v>19</v>
      </c>
      <c r="E5739" t="s">
        <v>39</v>
      </c>
      <c r="F5739" t="s">
        <v>220</v>
      </c>
      <c r="G5739" t="s">
        <v>79</v>
      </c>
      <c r="H5739" t="s">
        <v>23</v>
      </c>
      <c r="I5739" t="s">
        <v>36</v>
      </c>
      <c r="J5739">
        <v>4</v>
      </c>
      <c r="K5739">
        <v>14466.74</v>
      </c>
      <c r="L5739">
        <v>0.15</v>
      </c>
      <c r="M5739" s="6">
        <v>49186.92</v>
      </c>
      <c r="N5739" s="3">
        <v>42583.33</v>
      </c>
      <c r="O5739" s="6">
        <v>6603.59</v>
      </c>
      <c r="P5739" t="s">
        <v>31</v>
      </c>
      <c r="Q5739" t="s">
        <v>26</v>
      </c>
      <c r="R5739" s="4">
        <f t="shared" si="267"/>
        <v>0.13425500112631569</v>
      </c>
      <c r="S5739" s="1" t="str">
        <f t="shared" si="268"/>
        <v>Apr-2024</v>
      </c>
      <c r="T5739" t="str">
        <f t="shared" si="269"/>
        <v>Profit</v>
      </c>
    </row>
    <row r="5740" spans="1:20" x14ac:dyDescent="0.3">
      <c r="A5740" t="s">
        <v>8054</v>
      </c>
      <c r="B5740" s="2">
        <v>45444</v>
      </c>
      <c r="C5740" t="s">
        <v>2839</v>
      </c>
      <c r="D5740" t="s">
        <v>46</v>
      </c>
      <c r="E5740" t="s">
        <v>34</v>
      </c>
      <c r="F5740" t="s">
        <v>65</v>
      </c>
      <c r="G5740" t="s">
        <v>22</v>
      </c>
      <c r="H5740" t="s">
        <v>74</v>
      </c>
      <c r="I5740" t="s">
        <v>137</v>
      </c>
      <c r="J5740">
        <v>3</v>
      </c>
      <c r="K5740">
        <v>24084.01</v>
      </c>
      <c r="L5740">
        <v>0</v>
      </c>
      <c r="M5740" s="6">
        <v>72252.03</v>
      </c>
      <c r="N5740" s="3">
        <v>57781.65</v>
      </c>
      <c r="O5740" s="6">
        <v>14470.38</v>
      </c>
      <c r="P5740" t="s">
        <v>49</v>
      </c>
      <c r="Q5740" t="s">
        <v>26</v>
      </c>
      <c r="R5740" s="4">
        <f t="shared" si="267"/>
        <v>0.2002764489800494</v>
      </c>
      <c r="S5740" s="1" t="str">
        <f t="shared" si="268"/>
        <v>Jun-2024</v>
      </c>
      <c r="T5740" t="str">
        <f t="shared" si="269"/>
        <v>Profit</v>
      </c>
    </row>
    <row r="5741" spans="1:20" x14ac:dyDescent="0.3">
      <c r="A5741" t="s">
        <v>8055</v>
      </c>
      <c r="B5741" s="2">
        <v>45926</v>
      </c>
      <c r="C5741" t="s">
        <v>3405</v>
      </c>
      <c r="D5741" t="s">
        <v>52</v>
      </c>
      <c r="E5741" t="s">
        <v>20</v>
      </c>
      <c r="F5741" t="s">
        <v>205</v>
      </c>
      <c r="G5741" t="s">
        <v>79</v>
      </c>
      <c r="H5741" t="s">
        <v>74</v>
      </c>
      <c r="I5741" t="s">
        <v>75</v>
      </c>
      <c r="J5741">
        <v>1</v>
      </c>
      <c r="K5741">
        <v>6697.16</v>
      </c>
      <c r="L5741">
        <v>0.1</v>
      </c>
      <c r="M5741" s="6">
        <v>6027.44</v>
      </c>
      <c r="N5741" s="3">
        <v>4380.6099999999997</v>
      </c>
      <c r="O5741" s="6">
        <v>1646.83</v>
      </c>
      <c r="P5741" t="s">
        <v>70</v>
      </c>
      <c r="Q5741" t="s">
        <v>142</v>
      </c>
      <c r="R5741" s="4">
        <f t="shared" si="267"/>
        <v>0.27322213078852714</v>
      </c>
      <c r="S5741" s="1" t="str">
        <f t="shared" si="268"/>
        <v>Sep-2025</v>
      </c>
      <c r="T5741" t="str">
        <f t="shared" si="269"/>
        <v>Profit</v>
      </c>
    </row>
    <row r="5742" spans="1:20" x14ac:dyDescent="0.3">
      <c r="A5742" t="s">
        <v>8056</v>
      </c>
      <c r="B5742" s="2">
        <v>46208</v>
      </c>
      <c r="C5742" t="s">
        <v>4511</v>
      </c>
      <c r="D5742" t="s">
        <v>52</v>
      </c>
      <c r="E5742" t="s">
        <v>20</v>
      </c>
      <c r="F5742" t="s">
        <v>115</v>
      </c>
      <c r="G5742" t="s">
        <v>79</v>
      </c>
      <c r="H5742" t="s">
        <v>74</v>
      </c>
      <c r="I5742" t="s">
        <v>107</v>
      </c>
      <c r="J5742">
        <v>2</v>
      </c>
      <c r="K5742">
        <v>8749.76</v>
      </c>
      <c r="L5742">
        <v>0.2</v>
      </c>
      <c r="M5742" s="6">
        <v>13999.62</v>
      </c>
      <c r="N5742" s="3">
        <v>13767.03</v>
      </c>
      <c r="O5742" s="6">
        <v>232.59</v>
      </c>
      <c r="P5742" t="s">
        <v>31</v>
      </c>
      <c r="Q5742" t="s">
        <v>26</v>
      </c>
      <c r="R5742" s="4">
        <f t="shared" si="267"/>
        <v>1.6614022380607472E-2</v>
      </c>
      <c r="S5742" s="1" t="str">
        <f t="shared" si="268"/>
        <v>Jul-2026</v>
      </c>
      <c r="T5742" t="str">
        <f t="shared" si="269"/>
        <v>Profit</v>
      </c>
    </row>
    <row r="5743" spans="1:20" x14ac:dyDescent="0.3">
      <c r="A5743" t="s">
        <v>8057</v>
      </c>
      <c r="B5743" s="2">
        <v>46160</v>
      </c>
      <c r="C5743" t="s">
        <v>5490</v>
      </c>
      <c r="D5743" t="s">
        <v>19</v>
      </c>
      <c r="E5743" t="s">
        <v>58</v>
      </c>
      <c r="F5743" t="s">
        <v>104</v>
      </c>
      <c r="G5743" t="s">
        <v>22</v>
      </c>
      <c r="H5743" t="s">
        <v>23</v>
      </c>
      <c r="I5743" t="s">
        <v>24</v>
      </c>
      <c r="J5743">
        <v>3</v>
      </c>
      <c r="K5743">
        <v>47613.07</v>
      </c>
      <c r="L5743">
        <v>0</v>
      </c>
      <c r="M5743" s="6">
        <v>142839.21</v>
      </c>
      <c r="N5743" s="3">
        <v>94191.59</v>
      </c>
      <c r="O5743" s="6">
        <v>48647.62</v>
      </c>
      <c r="P5743" t="s">
        <v>31</v>
      </c>
      <c r="Q5743" t="s">
        <v>26</v>
      </c>
      <c r="R5743" s="4">
        <f t="shared" si="267"/>
        <v>0.34057609251689369</v>
      </c>
      <c r="S5743" s="1" t="str">
        <f t="shared" si="268"/>
        <v>May-2026</v>
      </c>
      <c r="T5743" t="str">
        <f t="shared" si="269"/>
        <v>Profit</v>
      </c>
    </row>
    <row r="5744" spans="1:20" x14ac:dyDescent="0.3">
      <c r="A5744" t="s">
        <v>8058</v>
      </c>
      <c r="B5744" s="2">
        <v>45393</v>
      </c>
      <c r="C5744" t="s">
        <v>748</v>
      </c>
      <c r="D5744" t="s">
        <v>19</v>
      </c>
      <c r="E5744" t="s">
        <v>53</v>
      </c>
      <c r="F5744" t="s">
        <v>65</v>
      </c>
      <c r="G5744" t="s">
        <v>22</v>
      </c>
      <c r="H5744" t="s">
        <v>74</v>
      </c>
      <c r="I5744" t="s">
        <v>91</v>
      </c>
      <c r="J5744">
        <v>1</v>
      </c>
      <c r="K5744">
        <v>8880.74</v>
      </c>
      <c r="L5744">
        <v>0</v>
      </c>
      <c r="M5744" s="6">
        <v>8880.74</v>
      </c>
      <c r="N5744" s="3">
        <v>6338.91</v>
      </c>
      <c r="O5744" s="6">
        <v>2541.83</v>
      </c>
      <c r="P5744" t="s">
        <v>31</v>
      </c>
      <c r="Q5744" t="s">
        <v>26</v>
      </c>
      <c r="R5744" s="4">
        <f t="shared" si="267"/>
        <v>0.2862182655949842</v>
      </c>
      <c r="S5744" s="1" t="str">
        <f t="shared" si="268"/>
        <v>Apr-2024</v>
      </c>
      <c r="T5744" t="str">
        <f t="shared" si="269"/>
        <v>Profit</v>
      </c>
    </row>
    <row r="5745" spans="1:20" x14ac:dyDescent="0.3">
      <c r="A5745" t="s">
        <v>8059</v>
      </c>
      <c r="B5745" s="2">
        <v>46044</v>
      </c>
      <c r="C5745" t="s">
        <v>3191</v>
      </c>
      <c r="D5745" t="s">
        <v>46</v>
      </c>
      <c r="E5745" t="s">
        <v>53</v>
      </c>
      <c r="F5745" t="s">
        <v>90</v>
      </c>
      <c r="G5745" t="s">
        <v>29</v>
      </c>
      <c r="H5745" t="s">
        <v>23</v>
      </c>
      <c r="I5745" t="s">
        <v>36</v>
      </c>
      <c r="J5745">
        <v>2</v>
      </c>
      <c r="K5745">
        <v>15248.16</v>
      </c>
      <c r="L5745">
        <v>0.25</v>
      </c>
      <c r="M5745" s="6">
        <v>22872.240000000002</v>
      </c>
      <c r="N5745" s="3">
        <v>23171.200000000001</v>
      </c>
      <c r="O5745" s="6">
        <v>-298.95999999999998</v>
      </c>
      <c r="P5745" t="s">
        <v>25</v>
      </c>
      <c r="Q5745" t="s">
        <v>26</v>
      </c>
      <c r="R5745" s="4">
        <f t="shared" si="267"/>
        <v>-1.3070866692549568E-2</v>
      </c>
      <c r="S5745" s="1" t="str">
        <f t="shared" si="268"/>
        <v>Jan-2026</v>
      </c>
      <c r="T5745" t="str">
        <f t="shared" si="269"/>
        <v>Loss</v>
      </c>
    </row>
    <row r="5746" spans="1:20" x14ac:dyDescent="0.3">
      <c r="A5746" t="s">
        <v>8060</v>
      </c>
      <c r="B5746" s="2">
        <v>46124</v>
      </c>
      <c r="C5746" t="s">
        <v>3020</v>
      </c>
      <c r="D5746" t="s">
        <v>19</v>
      </c>
      <c r="E5746" t="s">
        <v>58</v>
      </c>
      <c r="F5746" t="s">
        <v>104</v>
      </c>
      <c r="G5746" t="s">
        <v>29</v>
      </c>
      <c r="H5746" t="s">
        <v>23</v>
      </c>
      <c r="I5746" t="s">
        <v>24</v>
      </c>
      <c r="J5746">
        <v>3</v>
      </c>
      <c r="K5746">
        <v>50548.22</v>
      </c>
      <c r="L5746">
        <v>0.05</v>
      </c>
      <c r="M5746" s="6">
        <v>144062.43</v>
      </c>
      <c r="N5746" s="3">
        <v>103524.22</v>
      </c>
      <c r="O5746" s="6">
        <v>40538.21</v>
      </c>
      <c r="P5746" t="s">
        <v>43</v>
      </c>
      <c r="Q5746" t="s">
        <v>26</v>
      </c>
      <c r="R5746" s="4">
        <f t="shared" si="267"/>
        <v>0.28139335147963285</v>
      </c>
      <c r="S5746" s="1" t="str">
        <f t="shared" si="268"/>
        <v>Apr-2026</v>
      </c>
      <c r="T5746" t="str">
        <f t="shared" si="269"/>
        <v>Profit</v>
      </c>
    </row>
    <row r="5747" spans="1:20" x14ac:dyDescent="0.3">
      <c r="A5747" t="s">
        <v>8061</v>
      </c>
      <c r="B5747" s="2">
        <v>45482</v>
      </c>
      <c r="C5747" t="s">
        <v>291</v>
      </c>
      <c r="D5747" t="s">
        <v>46</v>
      </c>
      <c r="E5747" t="s">
        <v>53</v>
      </c>
      <c r="F5747" t="s">
        <v>90</v>
      </c>
      <c r="G5747" t="s">
        <v>79</v>
      </c>
      <c r="H5747" t="s">
        <v>23</v>
      </c>
      <c r="I5747" t="s">
        <v>94</v>
      </c>
      <c r="J5747">
        <v>1</v>
      </c>
      <c r="K5747">
        <v>668.26</v>
      </c>
      <c r="L5747">
        <v>0.15</v>
      </c>
      <c r="M5747" s="6">
        <v>568.02</v>
      </c>
      <c r="N5747" s="3">
        <v>394.47</v>
      </c>
      <c r="O5747" s="6">
        <v>173.55</v>
      </c>
      <c r="P5747" t="s">
        <v>43</v>
      </c>
      <c r="Q5747" t="s">
        <v>26</v>
      </c>
      <c r="R5747" s="4">
        <f t="shared" si="267"/>
        <v>0.30553501637266295</v>
      </c>
      <c r="S5747" s="1" t="str">
        <f t="shared" si="268"/>
        <v>Jul-2024</v>
      </c>
      <c r="T5747" t="str">
        <f t="shared" si="269"/>
        <v>Profit</v>
      </c>
    </row>
    <row r="5748" spans="1:20" x14ac:dyDescent="0.3">
      <c r="A5748" t="s">
        <v>8062</v>
      </c>
      <c r="B5748" s="2">
        <v>46020</v>
      </c>
      <c r="C5748" t="s">
        <v>1781</v>
      </c>
      <c r="D5748" t="s">
        <v>46</v>
      </c>
      <c r="E5748" t="s">
        <v>53</v>
      </c>
      <c r="F5748" t="s">
        <v>65</v>
      </c>
      <c r="G5748" t="s">
        <v>22</v>
      </c>
      <c r="H5748" t="s">
        <v>23</v>
      </c>
      <c r="I5748" t="s">
        <v>94</v>
      </c>
      <c r="J5748">
        <v>1</v>
      </c>
      <c r="K5748">
        <v>3316.25</v>
      </c>
      <c r="L5748">
        <v>0.2</v>
      </c>
      <c r="M5748" s="6">
        <v>2653</v>
      </c>
      <c r="N5748" s="3">
        <v>2020.7</v>
      </c>
      <c r="O5748" s="6">
        <v>632.29999999999995</v>
      </c>
      <c r="P5748" t="s">
        <v>70</v>
      </c>
      <c r="Q5748" t="s">
        <v>26</v>
      </c>
      <c r="R5748" s="4">
        <f t="shared" si="267"/>
        <v>0.23833396155295888</v>
      </c>
      <c r="S5748" s="1" t="str">
        <f t="shared" si="268"/>
        <v>Dec-2025</v>
      </c>
      <c r="T5748" t="str">
        <f t="shared" si="269"/>
        <v>Profit</v>
      </c>
    </row>
    <row r="5749" spans="1:20" x14ac:dyDescent="0.3">
      <c r="A5749" t="s">
        <v>8063</v>
      </c>
      <c r="B5749" s="2">
        <v>45854</v>
      </c>
      <c r="C5749" t="s">
        <v>1341</v>
      </c>
      <c r="D5749" t="s">
        <v>46</v>
      </c>
      <c r="E5749" t="s">
        <v>58</v>
      </c>
      <c r="F5749" t="s">
        <v>339</v>
      </c>
      <c r="G5749" t="s">
        <v>22</v>
      </c>
      <c r="H5749" t="s">
        <v>41</v>
      </c>
      <c r="I5749" t="s">
        <v>125</v>
      </c>
      <c r="J5749">
        <v>5</v>
      </c>
      <c r="K5749">
        <v>116.59</v>
      </c>
      <c r="L5749">
        <v>0.15</v>
      </c>
      <c r="M5749" s="6">
        <v>495.51</v>
      </c>
      <c r="N5749" s="3">
        <v>476.32</v>
      </c>
      <c r="O5749" s="6">
        <v>19.190000000000001</v>
      </c>
      <c r="P5749" t="s">
        <v>70</v>
      </c>
      <c r="Q5749" t="s">
        <v>26</v>
      </c>
      <c r="R5749" s="4">
        <f t="shared" si="267"/>
        <v>3.8727775423301247E-2</v>
      </c>
      <c r="S5749" s="1" t="str">
        <f t="shared" si="268"/>
        <v>Jul-2025</v>
      </c>
      <c r="T5749" t="str">
        <f t="shared" si="269"/>
        <v>Profit</v>
      </c>
    </row>
    <row r="5750" spans="1:20" x14ac:dyDescent="0.3">
      <c r="A5750" t="s">
        <v>8064</v>
      </c>
      <c r="B5750" s="2">
        <v>46095</v>
      </c>
      <c r="C5750" t="s">
        <v>2059</v>
      </c>
      <c r="D5750" t="s">
        <v>46</v>
      </c>
      <c r="E5750" t="s">
        <v>20</v>
      </c>
      <c r="F5750" t="s">
        <v>157</v>
      </c>
      <c r="G5750" t="s">
        <v>29</v>
      </c>
      <c r="H5750" t="s">
        <v>41</v>
      </c>
      <c r="I5750" t="s">
        <v>125</v>
      </c>
      <c r="J5750">
        <v>5</v>
      </c>
      <c r="K5750">
        <v>66.88</v>
      </c>
      <c r="L5750">
        <v>0</v>
      </c>
      <c r="M5750" s="6">
        <v>334.4</v>
      </c>
      <c r="N5750" s="3">
        <v>266.54000000000002</v>
      </c>
      <c r="O5750" s="6">
        <v>67.86</v>
      </c>
      <c r="P5750" t="s">
        <v>25</v>
      </c>
      <c r="Q5750" t="s">
        <v>26</v>
      </c>
      <c r="R5750" s="4">
        <f t="shared" si="267"/>
        <v>0.20293062200956938</v>
      </c>
      <c r="S5750" s="1" t="str">
        <f t="shared" si="268"/>
        <v>Mar-2026</v>
      </c>
      <c r="T5750" t="str">
        <f t="shared" si="269"/>
        <v>Profit</v>
      </c>
    </row>
    <row r="5751" spans="1:20" x14ac:dyDescent="0.3">
      <c r="A5751" t="s">
        <v>8065</v>
      </c>
      <c r="B5751" s="2">
        <v>45372</v>
      </c>
      <c r="C5751" t="s">
        <v>5516</v>
      </c>
      <c r="D5751" t="s">
        <v>19</v>
      </c>
      <c r="E5751" t="s">
        <v>39</v>
      </c>
      <c r="F5751" t="s">
        <v>146</v>
      </c>
      <c r="G5751" t="s">
        <v>79</v>
      </c>
      <c r="H5751" t="s">
        <v>23</v>
      </c>
      <c r="I5751" t="s">
        <v>69</v>
      </c>
      <c r="J5751">
        <v>3</v>
      </c>
      <c r="K5751">
        <v>25704.04</v>
      </c>
      <c r="L5751">
        <v>0.15</v>
      </c>
      <c r="M5751" s="6">
        <v>65545.3</v>
      </c>
      <c r="N5751" s="3">
        <v>46757.86</v>
      </c>
      <c r="O5751" s="6">
        <v>18787.439999999999</v>
      </c>
      <c r="P5751" t="s">
        <v>43</v>
      </c>
      <c r="Q5751" t="s">
        <v>76</v>
      </c>
      <c r="R5751" s="4">
        <f t="shared" si="267"/>
        <v>0.28663290884319698</v>
      </c>
      <c r="S5751" s="1" t="str">
        <f t="shared" si="268"/>
        <v>Mar-2024</v>
      </c>
      <c r="T5751" t="str">
        <f t="shared" si="269"/>
        <v>Profit</v>
      </c>
    </row>
    <row r="5752" spans="1:20" x14ac:dyDescent="0.3">
      <c r="A5752" t="s">
        <v>8066</v>
      </c>
      <c r="B5752" s="2">
        <v>45780</v>
      </c>
      <c r="C5752" t="s">
        <v>8067</v>
      </c>
      <c r="D5752" t="s">
        <v>19</v>
      </c>
      <c r="E5752" t="s">
        <v>34</v>
      </c>
      <c r="F5752" t="s">
        <v>90</v>
      </c>
      <c r="G5752" t="s">
        <v>29</v>
      </c>
      <c r="H5752" t="s">
        <v>23</v>
      </c>
      <c r="I5752" t="s">
        <v>30</v>
      </c>
      <c r="J5752">
        <v>4</v>
      </c>
      <c r="K5752">
        <v>2089.4299999999998</v>
      </c>
      <c r="L5752">
        <v>0.1</v>
      </c>
      <c r="M5752" s="6">
        <v>7521.95</v>
      </c>
      <c r="N5752" s="3">
        <v>5488.22</v>
      </c>
      <c r="O5752" s="6">
        <v>2033.73</v>
      </c>
      <c r="P5752" t="s">
        <v>25</v>
      </c>
      <c r="Q5752" t="s">
        <v>26</v>
      </c>
      <c r="R5752" s="4">
        <f t="shared" si="267"/>
        <v>0.27037270920439516</v>
      </c>
      <c r="S5752" s="1" t="str">
        <f t="shared" si="268"/>
        <v>May-2025</v>
      </c>
      <c r="T5752" t="str">
        <f t="shared" si="269"/>
        <v>Profit</v>
      </c>
    </row>
    <row r="5753" spans="1:20" x14ac:dyDescent="0.3">
      <c r="A5753" t="s">
        <v>8068</v>
      </c>
      <c r="B5753" s="2">
        <v>46186</v>
      </c>
      <c r="C5753" t="s">
        <v>2481</v>
      </c>
      <c r="D5753" t="s">
        <v>19</v>
      </c>
      <c r="E5753" t="s">
        <v>34</v>
      </c>
      <c r="F5753" t="s">
        <v>73</v>
      </c>
      <c r="G5753" t="s">
        <v>22</v>
      </c>
      <c r="H5753" t="s">
        <v>23</v>
      </c>
      <c r="I5753" t="s">
        <v>30</v>
      </c>
      <c r="J5753">
        <v>1</v>
      </c>
      <c r="K5753">
        <v>977.7</v>
      </c>
      <c r="L5753">
        <v>0.1</v>
      </c>
      <c r="M5753" s="6">
        <v>879.93</v>
      </c>
      <c r="N5753" s="3">
        <v>634.28</v>
      </c>
      <c r="O5753" s="6">
        <v>245.65</v>
      </c>
      <c r="P5753" t="s">
        <v>31</v>
      </c>
      <c r="Q5753" t="s">
        <v>76</v>
      </c>
      <c r="R5753" s="4">
        <f t="shared" si="267"/>
        <v>0.2791699339720205</v>
      </c>
      <c r="S5753" s="1" t="str">
        <f t="shared" si="268"/>
        <v>Jun-2026</v>
      </c>
      <c r="T5753" t="str">
        <f t="shared" si="269"/>
        <v>Profit</v>
      </c>
    </row>
    <row r="5754" spans="1:20" x14ac:dyDescent="0.3">
      <c r="A5754" t="s">
        <v>8069</v>
      </c>
      <c r="B5754" s="2">
        <v>45379</v>
      </c>
      <c r="C5754" t="s">
        <v>2342</v>
      </c>
      <c r="D5754" t="s">
        <v>46</v>
      </c>
      <c r="E5754" t="s">
        <v>53</v>
      </c>
      <c r="F5754" t="s">
        <v>65</v>
      </c>
      <c r="G5754" t="s">
        <v>22</v>
      </c>
      <c r="H5754" t="s">
        <v>41</v>
      </c>
      <c r="I5754" t="s">
        <v>62</v>
      </c>
      <c r="J5754">
        <v>6</v>
      </c>
      <c r="K5754">
        <v>490.46</v>
      </c>
      <c r="L5754">
        <v>0.2</v>
      </c>
      <c r="M5754" s="6">
        <v>2354.21</v>
      </c>
      <c r="N5754" s="3">
        <v>1832.58</v>
      </c>
      <c r="O5754" s="6">
        <v>521.63</v>
      </c>
      <c r="P5754" t="s">
        <v>25</v>
      </c>
      <c r="Q5754" t="s">
        <v>26</v>
      </c>
      <c r="R5754" s="4">
        <f t="shared" si="267"/>
        <v>0.22157326661597732</v>
      </c>
      <c r="S5754" s="1" t="str">
        <f t="shared" si="268"/>
        <v>Mar-2024</v>
      </c>
      <c r="T5754" t="str">
        <f t="shared" si="269"/>
        <v>Profit</v>
      </c>
    </row>
    <row r="5755" spans="1:20" x14ac:dyDescent="0.3">
      <c r="A5755" t="s">
        <v>8070</v>
      </c>
      <c r="B5755" s="2">
        <v>45485</v>
      </c>
      <c r="C5755" t="s">
        <v>5601</v>
      </c>
      <c r="D5755" t="s">
        <v>19</v>
      </c>
      <c r="E5755" t="s">
        <v>34</v>
      </c>
      <c r="F5755" t="s">
        <v>73</v>
      </c>
      <c r="G5755" t="s">
        <v>22</v>
      </c>
      <c r="H5755" t="s">
        <v>74</v>
      </c>
      <c r="I5755" t="s">
        <v>75</v>
      </c>
      <c r="J5755">
        <v>2</v>
      </c>
      <c r="K5755">
        <v>3268.81</v>
      </c>
      <c r="L5755">
        <v>0.2</v>
      </c>
      <c r="M5755" s="6">
        <v>5230.1000000000004</v>
      </c>
      <c r="N5755" s="3">
        <v>4030.9</v>
      </c>
      <c r="O5755" s="6">
        <v>1199.2</v>
      </c>
      <c r="P5755" t="s">
        <v>70</v>
      </c>
      <c r="Q5755" t="s">
        <v>26</v>
      </c>
      <c r="R5755" s="4">
        <f t="shared" si="267"/>
        <v>0.22928815892621554</v>
      </c>
      <c r="S5755" s="1" t="str">
        <f t="shared" si="268"/>
        <v>Jul-2024</v>
      </c>
      <c r="T5755" t="str">
        <f t="shared" si="269"/>
        <v>Profit</v>
      </c>
    </row>
    <row r="5756" spans="1:20" x14ac:dyDescent="0.3">
      <c r="A5756" t="s">
        <v>8071</v>
      </c>
      <c r="B5756" s="2">
        <v>45395</v>
      </c>
      <c r="C5756" t="s">
        <v>487</v>
      </c>
      <c r="D5756" t="s">
        <v>52</v>
      </c>
      <c r="E5756" t="s">
        <v>58</v>
      </c>
      <c r="F5756" t="s">
        <v>104</v>
      </c>
      <c r="G5756" t="s">
        <v>22</v>
      </c>
      <c r="H5756" t="s">
        <v>23</v>
      </c>
      <c r="I5756" t="s">
        <v>30</v>
      </c>
      <c r="J5756">
        <v>1</v>
      </c>
      <c r="K5756">
        <v>1058.67</v>
      </c>
      <c r="L5756">
        <v>0.2</v>
      </c>
      <c r="M5756" s="6">
        <v>846.94</v>
      </c>
      <c r="N5756" s="3">
        <v>692.87</v>
      </c>
      <c r="O5756" s="6">
        <v>154.07</v>
      </c>
      <c r="P5756" t="s">
        <v>49</v>
      </c>
      <c r="Q5756" t="s">
        <v>26</v>
      </c>
      <c r="R5756" s="4">
        <f t="shared" si="267"/>
        <v>0.18191371289583677</v>
      </c>
      <c r="S5756" s="1" t="str">
        <f t="shared" si="268"/>
        <v>Apr-2024</v>
      </c>
      <c r="T5756" t="str">
        <f t="shared" si="269"/>
        <v>Profit</v>
      </c>
    </row>
    <row r="5757" spans="1:20" x14ac:dyDescent="0.3">
      <c r="A5757" t="s">
        <v>8072</v>
      </c>
      <c r="B5757" s="2">
        <v>46074</v>
      </c>
      <c r="C5757" t="s">
        <v>85</v>
      </c>
      <c r="D5757" t="s">
        <v>46</v>
      </c>
      <c r="E5757" t="s">
        <v>53</v>
      </c>
      <c r="F5757" t="s">
        <v>97</v>
      </c>
      <c r="G5757" t="s">
        <v>29</v>
      </c>
      <c r="H5757" t="s">
        <v>23</v>
      </c>
      <c r="I5757" t="s">
        <v>59</v>
      </c>
      <c r="J5757">
        <v>1</v>
      </c>
      <c r="K5757">
        <v>1459.87</v>
      </c>
      <c r="L5757">
        <v>0</v>
      </c>
      <c r="M5757" s="6">
        <v>1459.87</v>
      </c>
      <c r="N5757" s="3">
        <v>1045.21</v>
      </c>
      <c r="O5757" s="6">
        <v>414.66</v>
      </c>
      <c r="P5757" t="s">
        <v>31</v>
      </c>
      <c r="Q5757" t="s">
        <v>26</v>
      </c>
      <c r="R5757" s="4">
        <f t="shared" si="267"/>
        <v>0.28403898977306202</v>
      </c>
      <c r="S5757" s="1" t="str">
        <f t="shared" si="268"/>
        <v>Feb-2026</v>
      </c>
      <c r="T5757" t="str">
        <f t="shared" si="269"/>
        <v>Profit</v>
      </c>
    </row>
    <row r="5758" spans="1:20" x14ac:dyDescent="0.3">
      <c r="A5758" t="s">
        <v>8073</v>
      </c>
      <c r="B5758" s="2">
        <v>45387</v>
      </c>
      <c r="C5758" t="s">
        <v>5831</v>
      </c>
      <c r="D5758" t="s">
        <v>19</v>
      </c>
      <c r="E5758" t="s">
        <v>39</v>
      </c>
      <c r="F5758" t="s">
        <v>120</v>
      </c>
      <c r="G5758" t="s">
        <v>29</v>
      </c>
      <c r="H5758" t="s">
        <v>41</v>
      </c>
      <c r="I5758" t="s">
        <v>55</v>
      </c>
      <c r="J5758">
        <v>10</v>
      </c>
      <c r="K5758">
        <v>373.7</v>
      </c>
      <c r="L5758">
        <v>0.1</v>
      </c>
      <c r="M5758" s="6">
        <v>3363.3</v>
      </c>
      <c r="N5758" s="3">
        <v>2572.56</v>
      </c>
      <c r="O5758" s="6">
        <v>790.74</v>
      </c>
      <c r="P5758" t="s">
        <v>25</v>
      </c>
      <c r="Q5758" t="s">
        <v>26</v>
      </c>
      <c r="R5758" s="4">
        <f t="shared" si="267"/>
        <v>0.23510837570243509</v>
      </c>
      <c r="S5758" s="1" t="str">
        <f t="shared" si="268"/>
        <v>Apr-2024</v>
      </c>
      <c r="T5758" t="str">
        <f t="shared" si="269"/>
        <v>Profit</v>
      </c>
    </row>
    <row r="5759" spans="1:20" x14ac:dyDescent="0.3">
      <c r="A5759" t="s">
        <v>8074</v>
      </c>
      <c r="B5759" s="2">
        <v>45714</v>
      </c>
      <c r="C5759" t="s">
        <v>1910</v>
      </c>
      <c r="D5759" t="s">
        <v>52</v>
      </c>
      <c r="E5759" t="s">
        <v>53</v>
      </c>
      <c r="F5759" t="s">
        <v>65</v>
      </c>
      <c r="G5759" t="s">
        <v>79</v>
      </c>
      <c r="H5759" t="s">
        <v>41</v>
      </c>
      <c r="I5759" t="s">
        <v>62</v>
      </c>
      <c r="J5759">
        <v>5</v>
      </c>
      <c r="K5759">
        <v>170.23</v>
      </c>
      <c r="L5759">
        <v>0.15</v>
      </c>
      <c r="M5759" s="6">
        <v>723.48</v>
      </c>
      <c r="N5759" s="3">
        <v>666.02</v>
      </c>
      <c r="O5759" s="6">
        <v>57.46</v>
      </c>
      <c r="P5759" t="s">
        <v>25</v>
      </c>
      <c r="Q5759" t="s">
        <v>26</v>
      </c>
      <c r="R5759" s="4">
        <f t="shared" si="267"/>
        <v>7.9421684082490188E-2</v>
      </c>
      <c r="S5759" s="1" t="str">
        <f t="shared" si="268"/>
        <v>Feb-2025</v>
      </c>
      <c r="T5759" t="str">
        <f t="shared" si="269"/>
        <v>Profit</v>
      </c>
    </row>
    <row r="5760" spans="1:20" x14ac:dyDescent="0.3">
      <c r="A5760" t="s">
        <v>8075</v>
      </c>
      <c r="B5760" s="2">
        <v>46182</v>
      </c>
      <c r="C5760" t="s">
        <v>3057</v>
      </c>
      <c r="D5760" t="s">
        <v>52</v>
      </c>
      <c r="E5760" t="s">
        <v>20</v>
      </c>
      <c r="F5760" t="s">
        <v>99</v>
      </c>
      <c r="G5760" t="s">
        <v>22</v>
      </c>
      <c r="H5760" t="s">
        <v>74</v>
      </c>
      <c r="I5760" t="s">
        <v>158</v>
      </c>
      <c r="J5760">
        <v>4</v>
      </c>
      <c r="K5760">
        <v>5011</v>
      </c>
      <c r="L5760">
        <v>0.15</v>
      </c>
      <c r="M5760" s="6">
        <v>17037.400000000001</v>
      </c>
      <c r="N5760" s="3">
        <v>13562.43</v>
      </c>
      <c r="O5760" s="6">
        <v>3474.97</v>
      </c>
      <c r="P5760" t="s">
        <v>25</v>
      </c>
      <c r="Q5760" t="s">
        <v>26</v>
      </c>
      <c r="R5760" s="4">
        <f t="shared" si="267"/>
        <v>0.20396128517262022</v>
      </c>
      <c r="S5760" s="1" t="str">
        <f t="shared" si="268"/>
        <v>Jun-2026</v>
      </c>
      <c r="T5760" t="str">
        <f t="shared" si="269"/>
        <v>Profit</v>
      </c>
    </row>
    <row r="5761" spans="1:20" x14ac:dyDescent="0.3">
      <c r="A5761" t="s">
        <v>8076</v>
      </c>
      <c r="B5761" s="2">
        <v>45489</v>
      </c>
      <c r="C5761" t="s">
        <v>530</v>
      </c>
      <c r="D5761" t="s">
        <v>46</v>
      </c>
      <c r="E5761" t="s">
        <v>58</v>
      </c>
      <c r="F5761" t="s">
        <v>54</v>
      </c>
      <c r="G5761" t="s">
        <v>79</v>
      </c>
      <c r="H5761" t="s">
        <v>41</v>
      </c>
      <c r="I5761" t="s">
        <v>55</v>
      </c>
      <c r="J5761">
        <v>1</v>
      </c>
      <c r="K5761">
        <v>166.42</v>
      </c>
      <c r="L5761">
        <v>0.2</v>
      </c>
      <c r="M5761" s="6">
        <v>133.13999999999999</v>
      </c>
      <c r="N5761" s="3">
        <v>102.85</v>
      </c>
      <c r="O5761" s="6">
        <v>30.29</v>
      </c>
      <c r="P5761" t="s">
        <v>70</v>
      </c>
      <c r="Q5761" t="s">
        <v>26</v>
      </c>
      <c r="R5761" s="4">
        <f t="shared" si="267"/>
        <v>0.22750488207901459</v>
      </c>
      <c r="S5761" s="1" t="str">
        <f t="shared" si="268"/>
        <v>Jul-2024</v>
      </c>
      <c r="T5761" t="str">
        <f t="shared" si="269"/>
        <v>Profit</v>
      </c>
    </row>
    <row r="5762" spans="1:20" x14ac:dyDescent="0.3">
      <c r="A5762" t="s">
        <v>8077</v>
      </c>
      <c r="B5762" s="2">
        <v>45292</v>
      </c>
      <c r="C5762" t="s">
        <v>2442</v>
      </c>
      <c r="D5762" t="s">
        <v>19</v>
      </c>
      <c r="E5762" t="s">
        <v>53</v>
      </c>
      <c r="F5762" t="s">
        <v>65</v>
      </c>
      <c r="G5762" t="s">
        <v>29</v>
      </c>
      <c r="H5762" t="s">
        <v>23</v>
      </c>
      <c r="I5762" t="s">
        <v>36</v>
      </c>
      <c r="J5762">
        <v>2</v>
      </c>
      <c r="K5762">
        <v>17754.8</v>
      </c>
      <c r="L5762">
        <v>0.15</v>
      </c>
      <c r="M5762" s="6">
        <v>30183.16</v>
      </c>
      <c r="N5762" s="3">
        <v>26244.49</v>
      </c>
      <c r="O5762" s="6">
        <v>3938.67</v>
      </c>
      <c r="P5762" t="s">
        <v>49</v>
      </c>
      <c r="Q5762" t="s">
        <v>142</v>
      </c>
      <c r="R5762" s="4">
        <f t="shared" si="267"/>
        <v>0.13049230100493123</v>
      </c>
      <c r="S5762" s="1" t="str">
        <f t="shared" si="268"/>
        <v>Jan-2024</v>
      </c>
      <c r="T5762" t="str">
        <f t="shared" si="269"/>
        <v>Profit</v>
      </c>
    </row>
    <row r="5763" spans="1:20" x14ac:dyDescent="0.3">
      <c r="A5763" t="s">
        <v>8078</v>
      </c>
      <c r="B5763" s="2">
        <v>45698</v>
      </c>
      <c r="C5763" t="s">
        <v>4574</v>
      </c>
      <c r="D5763" t="s">
        <v>19</v>
      </c>
      <c r="E5763" t="s">
        <v>53</v>
      </c>
      <c r="F5763" t="s">
        <v>54</v>
      </c>
      <c r="G5763" t="s">
        <v>22</v>
      </c>
      <c r="H5763" t="s">
        <v>41</v>
      </c>
      <c r="I5763" t="s">
        <v>55</v>
      </c>
      <c r="J5763">
        <v>1</v>
      </c>
      <c r="K5763">
        <v>231.44</v>
      </c>
      <c r="L5763">
        <v>0</v>
      </c>
      <c r="M5763" s="6">
        <v>231.44</v>
      </c>
      <c r="N5763" s="3">
        <v>138.72</v>
      </c>
      <c r="O5763" s="6">
        <v>92.72</v>
      </c>
      <c r="P5763" t="s">
        <v>70</v>
      </c>
      <c r="Q5763" t="s">
        <v>26</v>
      </c>
      <c r="R5763" s="4">
        <f t="shared" si="267"/>
        <v>0.40062219149671618</v>
      </c>
      <c r="S5763" s="1" t="str">
        <f t="shared" si="268"/>
        <v>Feb-2025</v>
      </c>
      <c r="T5763" t="str">
        <f t="shared" si="269"/>
        <v>Profit</v>
      </c>
    </row>
    <row r="5764" spans="1:20" x14ac:dyDescent="0.3">
      <c r="A5764" t="s">
        <v>8079</v>
      </c>
      <c r="B5764" s="2">
        <v>45669</v>
      </c>
      <c r="C5764" t="s">
        <v>872</v>
      </c>
      <c r="D5764" t="s">
        <v>52</v>
      </c>
      <c r="E5764" t="s">
        <v>58</v>
      </c>
      <c r="F5764" t="s">
        <v>104</v>
      </c>
      <c r="G5764" t="s">
        <v>79</v>
      </c>
      <c r="H5764" t="s">
        <v>41</v>
      </c>
      <c r="I5764" t="s">
        <v>125</v>
      </c>
      <c r="J5764">
        <v>2</v>
      </c>
      <c r="K5764">
        <v>256.47000000000003</v>
      </c>
      <c r="L5764">
        <v>0.1</v>
      </c>
      <c r="M5764" s="6">
        <v>461.65</v>
      </c>
      <c r="N5764" s="3">
        <v>407.01</v>
      </c>
      <c r="O5764" s="6">
        <v>54.64</v>
      </c>
      <c r="P5764" t="s">
        <v>43</v>
      </c>
      <c r="Q5764" t="s">
        <v>76</v>
      </c>
      <c r="R5764" s="4">
        <f t="shared" si="267"/>
        <v>0.11835806346799524</v>
      </c>
      <c r="S5764" s="1" t="str">
        <f t="shared" si="268"/>
        <v>Jan-2025</v>
      </c>
      <c r="T5764" t="str">
        <f t="shared" si="269"/>
        <v>Profit</v>
      </c>
    </row>
    <row r="5765" spans="1:20" x14ac:dyDescent="0.3">
      <c r="A5765" t="s">
        <v>8080</v>
      </c>
      <c r="B5765" s="2">
        <v>45458</v>
      </c>
      <c r="C5765" t="s">
        <v>599</v>
      </c>
      <c r="D5765" t="s">
        <v>19</v>
      </c>
      <c r="E5765" t="s">
        <v>20</v>
      </c>
      <c r="F5765" t="s">
        <v>99</v>
      </c>
      <c r="G5765" t="s">
        <v>79</v>
      </c>
      <c r="H5765" t="s">
        <v>23</v>
      </c>
      <c r="I5765" t="s">
        <v>94</v>
      </c>
      <c r="J5765">
        <v>4</v>
      </c>
      <c r="K5765">
        <v>591.54999999999995</v>
      </c>
      <c r="L5765">
        <v>0.2</v>
      </c>
      <c r="M5765" s="6">
        <v>1892.96</v>
      </c>
      <c r="N5765" s="3">
        <v>1384.31</v>
      </c>
      <c r="O5765" s="6">
        <v>508.65</v>
      </c>
      <c r="P5765" t="s">
        <v>49</v>
      </c>
      <c r="Q5765" t="s">
        <v>26</v>
      </c>
      <c r="R5765" s="4">
        <f t="shared" ref="R5765:R5828" si="270">IFERROR(O5765/M5765,0)</f>
        <v>0.26870615332600795</v>
      </c>
      <c r="S5765" s="1" t="str">
        <f t="shared" ref="S5765:S5828" si="271">TEXT(B5765,"mmm-yyyy")</f>
        <v>Jun-2024</v>
      </c>
      <c r="T5765" t="str">
        <f t="shared" ref="T5765:T5828" si="272">IF(O5765&gt;0,"Profit",IF(O5765&lt;0,"Loss","Break-Even"))</f>
        <v>Profit</v>
      </c>
    </row>
    <row r="5766" spans="1:20" x14ac:dyDescent="0.3">
      <c r="A5766" t="s">
        <v>8081</v>
      </c>
      <c r="B5766" s="2">
        <v>45800</v>
      </c>
      <c r="C5766" t="s">
        <v>1991</v>
      </c>
      <c r="D5766" t="s">
        <v>19</v>
      </c>
      <c r="E5766" t="s">
        <v>34</v>
      </c>
      <c r="F5766" t="s">
        <v>110</v>
      </c>
      <c r="G5766" t="s">
        <v>22</v>
      </c>
      <c r="H5766" t="s">
        <v>74</v>
      </c>
      <c r="I5766" t="s">
        <v>158</v>
      </c>
      <c r="J5766">
        <v>2</v>
      </c>
      <c r="K5766">
        <v>5889.41</v>
      </c>
      <c r="L5766">
        <v>0.05</v>
      </c>
      <c r="M5766" s="6">
        <v>11189.88</v>
      </c>
      <c r="N5766" s="3">
        <v>8596.9699999999993</v>
      </c>
      <c r="O5766" s="6">
        <v>2592.91</v>
      </c>
      <c r="P5766" t="s">
        <v>43</v>
      </c>
      <c r="Q5766" t="s">
        <v>26</v>
      </c>
      <c r="R5766" s="4">
        <f t="shared" si="270"/>
        <v>0.23171919627377596</v>
      </c>
      <c r="S5766" s="1" t="str">
        <f t="shared" si="271"/>
        <v>May-2025</v>
      </c>
      <c r="T5766" t="str">
        <f t="shared" si="272"/>
        <v>Profit</v>
      </c>
    </row>
    <row r="5767" spans="1:20" x14ac:dyDescent="0.3">
      <c r="A5767" t="s">
        <v>8082</v>
      </c>
      <c r="B5767" s="2">
        <v>45929</v>
      </c>
      <c r="C5767" t="s">
        <v>3434</v>
      </c>
      <c r="D5767" t="s">
        <v>52</v>
      </c>
      <c r="E5767" t="s">
        <v>39</v>
      </c>
      <c r="F5767" t="s">
        <v>120</v>
      </c>
      <c r="G5767" t="s">
        <v>22</v>
      </c>
      <c r="H5767" t="s">
        <v>41</v>
      </c>
      <c r="I5767" t="s">
        <v>125</v>
      </c>
      <c r="J5767">
        <v>4</v>
      </c>
      <c r="K5767">
        <v>268.31</v>
      </c>
      <c r="L5767">
        <v>0.05</v>
      </c>
      <c r="M5767" s="6">
        <v>1019.58</v>
      </c>
      <c r="N5767" s="3">
        <v>611.84</v>
      </c>
      <c r="O5767" s="6">
        <v>407.74</v>
      </c>
      <c r="P5767" t="s">
        <v>43</v>
      </c>
      <c r="Q5767" t="s">
        <v>26</v>
      </c>
      <c r="R5767" s="4">
        <f t="shared" si="270"/>
        <v>0.39990976676670786</v>
      </c>
      <c r="S5767" s="1" t="str">
        <f t="shared" si="271"/>
        <v>Sep-2025</v>
      </c>
      <c r="T5767" t="str">
        <f t="shared" si="272"/>
        <v>Profit</v>
      </c>
    </row>
    <row r="5768" spans="1:20" x14ac:dyDescent="0.3">
      <c r="A5768" t="s">
        <v>8083</v>
      </c>
      <c r="B5768" s="2">
        <v>45604</v>
      </c>
      <c r="C5768" t="s">
        <v>3772</v>
      </c>
      <c r="D5768" t="s">
        <v>19</v>
      </c>
      <c r="E5768" t="s">
        <v>53</v>
      </c>
      <c r="F5768" t="s">
        <v>54</v>
      </c>
      <c r="G5768" t="s">
        <v>22</v>
      </c>
      <c r="H5768" t="s">
        <v>41</v>
      </c>
      <c r="I5768" t="s">
        <v>125</v>
      </c>
      <c r="J5768">
        <v>2</v>
      </c>
      <c r="K5768">
        <v>192.78</v>
      </c>
      <c r="L5768">
        <v>0</v>
      </c>
      <c r="M5768" s="6">
        <v>385.56</v>
      </c>
      <c r="N5768" s="3">
        <v>208.76</v>
      </c>
      <c r="O5768" s="6">
        <v>176.8</v>
      </c>
      <c r="P5768" t="s">
        <v>43</v>
      </c>
      <c r="Q5768" t="s">
        <v>76</v>
      </c>
      <c r="R5768" s="4">
        <f t="shared" si="270"/>
        <v>0.45855379188712525</v>
      </c>
      <c r="S5768" s="1" t="str">
        <f t="shared" si="271"/>
        <v>Nov-2024</v>
      </c>
      <c r="T5768" t="str">
        <f t="shared" si="272"/>
        <v>Profit</v>
      </c>
    </row>
    <row r="5769" spans="1:20" x14ac:dyDescent="0.3">
      <c r="A5769" t="s">
        <v>8084</v>
      </c>
      <c r="B5769" s="2">
        <v>45884</v>
      </c>
      <c r="C5769" t="s">
        <v>4212</v>
      </c>
      <c r="D5769" t="s">
        <v>46</v>
      </c>
      <c r="E5769" t="s">
        <v>58</v>
      </c>
      <c r="F5769" t="s">
        <v>54</v>
      </c>
      <c r="G5769" t="s">
        <v>79</v>
      </c>
      <c r="H5769" t="s">
        <v>23</v>
      </c>
      <c r="I5769" t="s">
        <v>30</v>
      </c>
      <c r="J5769">
        <v>1</v>
      </c>
      <c r="K5769">
        <v>880.6</v>
      </c>
      <c r="L5769">
        <v>0</v>
      </c>
      <c r="M5769" s="6">
        <v>880.6</v>
      </c>
      <c r="N5769" s="3">
        <v>615.32000000000005</v>
      </c>
      <c r="O5769" s="6">
        <v>265.27999999999997</v>
      </c>
      <c r="P5769" t="s">
        <v>70</v>
      </c>
      <c r="Q5769" t="s">
        <v>142</v>
      </c>
      <c r="R5769" s="4">
        <f t="shared" si="270"/>
        <v>0.30124914830797178</v>
      </c>
      <c r="S5769" s="1" t="str">
        <f t="shared" si="271"/>
        <v>Aug-2025</v>
      </c>
      <c r="T5769" t="str">
        <f t="shared" si="272"/>
        <v>Profit</v>
      </c>
    </row>
    <row r="5770" spans="1:20" x14ac:dyDescent="0.3">
      <c r="A5770" t="s">
        <v>8085</v>
      </c>
      <c r="B5770" s="2">
        <v>45709</v>
      </c>
      <c r="C5770" t="s">
        <v>5332</v>
      </c>
      <c r="D5770" t="s">
        <v>19</v>
      </c>
      <c r="E5770" t="s">
        <v>20</v>
      </c>
      <c r="F5770" t="s">
        <v>157</v>
      </c>
      <c r="G5770" t="s">
        <v>22</v>
      </c>
      <c r="H5770" t="s">
        <v>41</v>
      </c>
      <c r="I5770" t="s">
        <v>125</v>
      </c>
      <c r="J5770">
        <v>1</v>
      </c>
      <c r="K5770">
        <v>99.17</v>
      </c>
      <c r="L5770">
        <v>0</v>
      </c>
      <c r="M5770" s="6">
        <v>99.17</v>
      </c>
      <c r="N5770" s="3">
        <v>65.709999999999994</v>
      </c>
      <c r="O5770" s="6">
        <v>33.46</v>
      </c>
      <c r="P5770" t="s">
        <v>43</v>
      </c>
      <c r="Q5770" t="s">
        <v>26</v>
      </c>
      <c r="R5770" s="4">
        <f t="shared" si="270"/>
        <v>0.33740042351517596</v>
      </c>
      <c r="S5770" s="1" t="str">
        <f t="shared" si="271"/>
        <v>Feb-2025</v>
      </c>
      <c r="T5770" t="str">
        <f t="shared" si="272"/>
        <v>Profit</v>
      </c>
    </row>
    <row r="5771" spans="1:20" x14ac:dyDescent="0.3">
      <c r="A5771" t="s">
        <v>8086</v>
      </c>
      <c r="B5771" s="2">
        <v>46054</v>
      </c>
      <c r="C5771" t="s">
        <v>1299</v>
      </c>
      <c r="D5771" t="s">
        <v>46</v>
      </c>
      <c r="E5771" t="s">
        <v>53</v>
      </c>
      <c r="F5771" t="s">
        <v>54</v>
      </c>
      <c r="G5771" t="s">
        <v>22</v>
      </c>
      <c r="H5771" t="s">
        <v>23</v>
      </c>
      <c r="I5771" t="s">
        <v>59</v>
      </c>
      <c r="J5771">
        <v>1</v>
      </c>
      <c r="K5771">
        <v>7064.6</v>
      </c>
      <c r="L5771">
        <v>0.15</v>
      </c>
      <c r="M5771" s="6">
        <v>6004.91</v>
      </c>
      <c r="N5771" s="3">
        <v>5266.13</v>
      </c>
      <c r="O5771" s="6">
        <v>738.78</v>
      </c>
      <c r="P5771" t="s">
        <v>49</v>
      </c>
      <c r="Q5771" t="s">
        <v>26</v>
      </c>
      <c r="R5771" s="4">
        <f t="shared" si="270"/>
        <v>0.12302932100564372</v>
      </c>
      <c r="S5771" s="1" t="str">
        <f t="shared" si="271"/>
        <v>Feb-2026</v>
      </c>
      <c r="T5771" t="str">
        <f t="shared" si="272"/>
        <v>Profit</v>
      </c>
    </row>
    <row r="5772" spans="1:20" x14ac:dyDescent="0.3">
      <c r="A5772" t="s">
        <v>8087</v>
      </c>
      <c r="B5772" s="2">
        <v>45972</v>
      </c>
      <c r="C5772" t="s">
        <v>6247</v>
      </c>
      <c r="D5772" t="s">
        <v>19</v>
      </c>
      <c r="E5772" t="s">
        <v>39</v>
      </c>
      <c r="F5772" t="s">
        <v>120</v>
      </c>
      <c r="G5772" t="s">
        <v>29</v>
      </c>
      <c r="H5772" t="s">
        <v>23</v>
      </c>
      <c r="I5772" t="s">
        <v>69</v>
      </c>
      <c r="J5772">
        <v>1</v>
      </c>
      <c r="K5772">
        <v>12248.72</v>
      </c>
      <c r="L5772">
        <v>0.05</v>
      </c>
      <c r="M5772" s="6">
        <v>11636.28</v>
      </c>
      <c r="N5772" s="3">
        <v>8812.56</v>
      </c>
      <c r="O5772" s="6">
        <v>2823.72</v>
      </c>
      <c r="P5772" t="s">
        <v>70</v>
      </c>
      <c r="Q5772" t="s">
        <v>26</v>
      </c>
      <c r="R5772" s="4">
        <f t="shared" si="270"/>
        <v>0.24266518165599313</v>
      </c>
      <c r="S5772" s="1" t="str">
        <f t="shared" si="271"/>
        <v>Nov-2025</v>
      </c>
      <c r="T5772" t="str">
        <f t="shared" si="272"/>
        <v>Profit</v>
      </c>
    </row>
    <row r="5773" spans="1:20" x14ac:dyDescent="0.3">
      <c r="A5773" t="s">
        <v>8088</v>
      </c>
      <c r="B5773" s="2">
        <v>45768</v>
      </c>
      <c r="C5773" t="s">
        <v>4566</v>
      </c>
      <c r="D5773" t="s">
        <v>19</v>
      </c>
      <c r="E5773" t="s">
        <v>39</v>
      </c>
      <c r="F5773" t="s">
        <v>47</v>
      </c>
      <c r="G5773" t="s">
        <v>22</v>
      </c>
      <c r="H5773" t="s">
        <v>74</v>
      </c>
      <c r="I5773" t="s">
        <v>137</v>
      </c>
      <c r="J5773">
        <v>4</v>
      </c>
      <c r="K5773">
        <v>20556.330000000002</v>
      </c>
      <c r="L5773">
        <v>0.15</v>
      </c>
      <c r="M5773" s="6">
        <v>69891.520000000004</v>
      </c>
      <c r="N5773" s="3">
        <v>48695.09</v>
      </c>
      <c r="O5773" s="6">
        <v>21196.43</v>
      </c>
      <c r="P5773" t="s">
        <v>25</v>
      </c>
      <c r="Q5773" t="s">
        <v>142</v>
      </c>
      <c r="R5773" s="4">
        <f t="shared" si="270"/>
        <v>0.30327613421485178</v>
      </c>
      <c r="S5773" s="1" t="str">
        <f t="shared" si="271"/>
        <v>Apr-2025</v>
      </c>
      <c r="T5773" t="str">
        <f t="shared" si="272"/>
        <v>Profit</v>
      </c>
    </row>
    <row r="5774" spans="1:20" x14ac:dyDescent="0.3">
      <c r="A5774" t="s">
        <v>8089</v>
      </c>
      <c r="B5774" s="2">
        <v>45364</v>
      </c>
      <c r="C5774" t="s">
        <v>5514</v>
      </c>
      <c r="D5774" t="s">
        <v>19</v>
      </c>
      <c r="E5774" t="s">
        <v>58</v>
      </c>
      <c r="F5774" t="s">
        <v>54</v>
      </c>
      <c r="G5774" t="s">
        <v>22</v>
      </c>
      <c r="H5774" t="s">
        <v>23</v>
      </c>
      <c r="I5774" t="s">
        <v>69</v>
      </c>
      <c r="J5774">
        <v>2</v>
      </c>
      <c r="K5774">
        <v>25955.23</v>
      </c>
      <c r="L5774">
        <v>0.1</v>
      </c>
      <c r="M5774" s="6">
        <v>46719.41</v>
      </c>
      <c r="N5774" s="3">
        <v>41178.25</v>
      </c>
      <c r="O5774" s="6">
        <v>5541.16</v>
      </c>
      <c r="P5774" t="s">
        <v>31</v>
      </c>
      <c r="Q5774" t="s">
        <v>26</v>
      </c>
      <c r="R5774" s="4">
        <f t="shared" si="270"/>
        <v>0.11860509368590055</v>
      </c>
      <c r="S5774" s="1" t="str">
        <f t="shared" si="271"/>
        <v>Mar-2024</v>
      </c>
      <c r="T5774" t="str">
        <f t="shared" si="272"/>
        <v>Profit</v>
      </c>
    </row>
    <row r="5775" spans="1:20" x14ac:dyDescent="0.3">
      <c r="A5775" t="s">
        <v>8090</v>
      </c>
      <c r="B5775" s="2">
        <v>45432</v>
      </c>
      <c r="C5775" t="s">
        <v>1193</v>
      </c>
      <c r="D5775" t="s">
        <v>46</v>
      </c>
      <c r="E5775" t="s">
        <v>39</v>
      </c>
      <c r="F5775" t="s">
        <v>146</v>
      </c>
      <c r="G5775" t="s">
        <v>22</v>
      </c>
      <c r="H5775" t="s">
        <v>23</v>
      </c>
      <c r="I5775" t="s">
        <v>94</v>
      </c>
      <c r="J5775">
        <v>2</v>
      </c>
      <c r="K5775">
        <v>3051.33</v>
      </c>
      <c r="L5775">
        <v>0.1</v>
      </c>
      <c r="M5775" s="6">
        <v>5492.39</v>
      </c>
      <c r="N5775" s="3">
        <v>3285.69</v>
      </c>
      <c r="O5775" s="6">
        <v>2206.6999999999998</v>
      </c>
      <c r="P5775" t="s">
        <v>31</v>
      </c>
      <c r="Q5775" t="s">
        <v>26</v>
      </c>
      <c r="R5775" s="4">
        <f t="shared" si="270"/>
        <v>0.40177409106054007</v>
      </c>
      <c r="S5775" s="1" t="str">
        <f t="shared" si="271"/>
        <v>May-2024</v>
      </c>
      <c r="T5775" t="str">
        <f t="shared" si="272"/>
        <v>Profit</v>
      </c>
    </row>
    <row r="5776" spans="1:20" x14ac:dyDescent="0.3">
      <c r="A5776" t="s">
        <v>8091</v>
      </c>
      <c r="B5776" s="2">
        <v>45873</v>
      </c>
      <c r="C5776" t="s">
        <v>8092</v>
      </c>
      <c r="D5776" t="s">
        <v>46</v>
      </c>
      <c r="E5776" t="s">
        <v>34</v>
      </c>
      <c r="F5776" t="s">
        <v>35</v>
      </c>
      <c r="G5776" t="s">
        <v>79</v>
      </c>
      <c r="H5776" t="s">
        <v>41</v>
      </c>
      <c r="I5776" t="s">
        <v>48</v>
      </c>
      <c r="J5776">
        <v>3</v>
      </c>
      <c r="K5776">
        <v>86.77</v>
      </c>
      <c r="L5776">
        <v>0.05</v>
      </c>
      <c r="M5776" s="6">
        <v>247.29</v>
      </c>
      <c r="N5776" s="3">
        <v>146.05000000000001</v>
      </c>
      <c r="O5776" s="6">
        <v>101.24</v>
      </c>
      <c r="P5776" t="s">
        <v>70</v>
      </c>
      <c r="Q5776" t="s">
        <v>26</v>
      </c>
      <c r="R5776" s="4">
        <f t="shared" si="270"/>
        <v>0.40939787294269886</v>
      </c>
      <c r="S5776" s="1" t="str">
        <f t="shared" si="271"/>
        <v>Aug-2025</v>
      </c>
      <c r="T5776" t="str">
        <f t="shared" si="272"/>
        <v>Profit</v>
      </c>
    </row>
    <row r="5777" spans="1:20" x14ac:dyDescent="0.3">
      <c r="A5777" t="s">
        <v>8093</v>
      </c>
      <c r="B5777" s="2">
        <v>45553</v>
      </c>
      <c r="C5777" t="s">
        <v>1306</v>
      </c>
      <c r="D5777" t="s">
        <v>52</v>
      </c>
      <c r="E5777" t="s">
        <v>53</v>
      </c>
      <c r="F5777" t="s">
        <v>65</v>
      </c>
      <c r="G5777" t="s">
        <v>22</v>
      </c>
      <c r="H5777" t="s">
        <v>41</v>
      </c>
      <c r="I5777" t="s">
        <v>125</v>
      </c>
      <c r="J5777">
        <v>3</v>
      </c>
      <c r="K5777">
        <v>93.59</v>
      </c>
      <c r="L5777">
        <v>0.05</v>
      </c>
      <c r="M5777" s="6">
        <v>266.73</v>
      </c>
      <c r="N5777" s="3">
        <v>215.59</v>
      </c>
      <c r="O5777" s="6">
        <v>51.14</v>
      </c>
      <c r="P5777" t="s">
        <v>25</v>
      </c>
      <c r="Q5777" t="s">
        <v>26</v>
      </c>
      <c r="R5777" s="4">
        <f t="shared" si="270"/>
        <v>0.19172946425224008</v>
      </c>
      <c r="S5777" s="1" t="str">
        <f t="shared" si="271"/>
        <v>Sep-2024</v>
      </c>
      <c r="T5777" t="str">
        <f t="shared" si="272"/>
        <v>Profit</v>
      </c>
    </row>
    <row r="5778" spans="1:20" x14ac:dyDescent="0.3">
      <c r="A5778" t="s">
        <v>8094</v>
      </c>
      <c r="B5778" s="2">
        <v>45631</v>
      </c>
      <c r="C5778" t="s">
        <v>4194</v>
      </c>
      <c r="D5778" t="s">
        <v>19</v>
      </c>
      <c r="E5778" t="s">
        <v>20</v>
      </c>
      <c r="F5778" t="s">
        <v>99</v>
      </c>
      <c r="G5778" t="s">
        <v>29</v>
      </c>
      <c r="H5778" t="s">
        <v>23</v>
      </c>
      <c r="I5778" t="s">
        <v>30</v>
      </c>
      <c r="J5778">
        <v>4</v>
      </c>
      <c r="K5778">
        <v>1270.33</v>
      </c>
      <c r="L5778">
        <v>0.2</v>
      </c>
      <c r="M5778" s="6">
        <v>4065.06</v>
      </c>
      <c r="N5778" s="3">
        <v>3276.8</v>
      </c>
      <c r="O5778" s="6">
        <v>788.26</v>
      </c>
      <c r="P5778" t="s">
        <v>31</v>
      </c>
      <c r="Q5778" t="s">
        <v>26</v>
      </c>
      <c r="R5778" s="4">
        <f t="shared" si="270"/>
        <v>0.19391103698346396</v>
      </c>
      <c r="S5778" s="1" t="str">
        <f t="shared" si="271"/>
        <v>Dec-2024</v>
      </c>
      <c r="T5778" t="str">
        <f t="shared" si="272"/>
        <v>Profit</v>
      </c>
    </row>
    <row r="5779" spans="1:20" x14ac:dyDescent="0.3">
      <c r="A5779" t="s">
        <v>8095</v>
      </c>
      <c r="B5779" s="2">
        <v>45599</v>
      </c>
      <c r="C5779" t="s">
        <v>2406</v>
      </c>
      <c r="D5779" t="s">
        <v>52</v>
      </c>
      <c r="E5779" t="s">
        <v>53</v>
      </c>
      <c r="F5779" t="s">
        <v>90</v>
      </c>
      <c r="G5779" t="s">
        <v>29</v>
      </c>
      <c r="H5779" t="s">
        <v>74</v>
      </c>
      <c r="I5779" t="s">
        <v>107</v>
      </c>
      <c r="J5779">
        <v>3</v>
      </c>
      <c r="K5779">
        <v>12820.22</v>
      </c>
      <c r="L5779">
        <v>0.15</v>
      </c>
      <c r="M5779" s="6">
        <v>32691.56</v>
      </c>
      <c r="N5779" s="3">
        <v>21258.33</v>
      </c>
      <c r="O5779" s="6">
        <v>11433.23</v>
      </c>
      <c r="P5779" t="s">
        <v>49</v>
      </c>
      <c r="Q5779" t="s">
        <v>26</v>
      </c>
      <c r="R5779" s="4">
        <f t="shared" si="270"/>
        <v>0.34973032795008863</v>
      </c>
      <c r="S5779" s="1" t="str">
        <f t="shared" si="271"/>
        <v>Nov-2024</v>
      </c>
      <c r="T5779" t="str">
        <f t="shared" si="272"/>
        <v>Profit</v>
      </c>
    </row>
    <row r="5780" spans="1:20" x14ac:dyDescent="0.3">
      <c r="A5780" t="s">
        <v>8096</v>
      </c>
      <c r="B5780" s="2">
        <v>45536</v>
      </c>
      <c r="C5780" t="s">
        <v>8097</v>
      </c>
      <c r="D5780" t="s">
        <v>46</v>
      </c>
      <c r="E5780" t="s">
        <v>39</v>
      </c>
      <c r="F5780" t="s">
        <v>40</v>
      </c>
      <c r="G5780" t="s">
        <v>22</v>
      </c>
      <c r="H5780" t="s">
        <v>41</v>
      </c>
      <c r="I5780" t="s">
        <v>134</v>
      </c>
      <c r="J5780">
        <v>4</v>
      </c>
      <c r="K5780">
        <v>411.11</v>
      </c>
      <c r="L5780">
        <v>0</v>
      </c>
      <c r="M5780" s="6">
        <v>1644.44</v>
      </c>
      <c r="N5780" s="3">
        <v>943.73</v>
      </c>
      <c r="O5780" s="6">
        <v>700.71</v>
      </c>
      <c r="P5780" t="s">
        <v>43</v>
      </c>
      <c r="Q5780" t="s">
        <v>26</v>
      </c>
      <c r="R5780" s="4">
        <f t="shared" si="270"/>
        <v>0.42610858407725427</v>
      </c>
      <c r="S5780" s="1" t="str">
        <f t="shared" si="271"/>
        <v>Sep-2024</v>
      </c>
      <c r="T5780" t="str">
        <f t="shared" si="272"/>
        <v>Profit</v>
      </c>
    </row>
    <row r="5781" spans="1:20" x14ac:dyDescent="0.3">
      <c r="A5781" t="s">
        <v>8098</v>
      </c>
      <c r="B5781" s="2">
        <v>45806</v>
      </c>
      <c r="C5781" t="s">
        <v>3816</v>
      </c>
      <c r="D5781" t="s">
        <v>52</v>
      </c>
      <c r="E5781" t="s">
        <v>39</v>
      </c>
      <c r="F5781" t="s">
        <v>220</v>
      </c>
      <c r="G5781" t="s">
        <v>79</v>
      </c>
      <c r="H5781" t="s">
        <v>23</v>
      </c>
      <c r="I5781" t="s">
        <v>36</v>
      </c>
      <c r="J5781">
        <v>3</v>
      </c>
      <c r="K5781">
        <v>5390.97</v>
      </c>
      <c r="L5781">
        <v>0.15</v>
      </c>
      <c r="M5781" s="6">
        <v>13746.97</v>
      </c>
      <c r="N5781" s="3">
        <v>10217.66</v>
      </c>
      <c r="O5781" s="6">
        <v>3529.31</v>
      </c>
      <c r="P5781" t="s">
        <v>43</v>
      </c>
      <c r="Q5781" t="s">
        <v>26</v>
      </c>
      <c r="R5781" s="4">
        <f t="shared" si="270"/>
        <v>0.25673366567323563</v>
      </c>
      <c r="S5781" s="1" t="str">
        <f t="shared" si="271"/>
        <v>May-2025</v>
      </c>
      <c r="T5781" t="str">
        <f t="shared" si="272"/>
        <v>Profit</v>
      </c>
    </row>
    <row r="5782" spans="1:20" x14ac:dyDescent="0.3">
      <c r="A5782" t="s">
        <v>8099</v>
      </c>
      <c r="B5782" s="2">
        <v>45628</v>
      </c>
      <c r="C5782" t="s">
        <v>1526</v>
      </c>
      <c r="D5782" t="s">
        <v>19</v>
      </c>
      <c r="E5782" t="s">
        <v>20</v>
      </c>
      <c r="F5782" t="s">
        <v>99</v>
      </c>
      <c r="G5782" t="s">
        <v>22</v>
      </c>
      <c r="H5782" t="s">
        <v>41</v>
      </c>
      <c r="I5782" t="s">
        <v>42</v>
      </c>
      <c r="J5782">
        <v>1</v>
      </c>
      <c r="K5782">
        <v>125.86</v>
      </c>
      <c r="L5782">
        <v>0.15</v>
      </c>
      <c r="M5782" s="6">
        <v>106.98</v>
      </c>
      <c r="N5782" s="3">
        <v>93.28</v>
      </c>
      <c r="O5782" s="6">
        <v>13.7</v>
      </c>
      <c r="P5782" t="s">
        <v>31</v>
      </c>
      <c r="Q5782" t="s">
        <v>26</v>
      </c>
      <c r="R5782" s="4">
        <f t="shared" si="270"/>
        <v>0.12806131987287342</v>
      </c>
      <c r="S5782" s="1" t="str">
        <f t="shared" si="271"/>
        <v>Dec-2024</v>
      </c>
      <c r="T5782" t="str">
        <f t="shared" si="272"/>
        <v>Profit</v>
      </c>
    </row>
    <row r="5783" spans="1:20" x14ac:dyDescent="0.3">
      <c r="A5783" t="s">
        <v>8100</v>
      </c>
      <c r="B5783" s="2">
        <v>45866</v>
      </c>
      <c r="C5783" t="s">
        <v>3147</v>
      </c>
      <c r="D5783" t="s">
        <v>19</v>
      </c>
      <c r="E5783" t="s">
        <v>53</v>
      </c>
      <c r="F5783" t="s">
        <v>54</v>
      </c>
      <c r="G5783" t="s">
        <v>29</v>
      </c>
      <c r="H5783" t="s">
        <v>41</v>
      </c>
      <c r="I5783" t="s">
        <v>55</v>
      </c>
      <c r="J5783">
        <v>3</v>
      </c>
      <c r="K5783">
        <v>443.8</v>
      </c>
      <c r="L5783">
        <v>0</v>
      </c>
      <c r="M5783" s="6">
        <v>1331.4</v>
      </c>
      <c r="N5783" s="3">
        <v>1054.22</v>
      </c>
      <c r="O5783" s="6">
        <v>277.18</v>
      </c>
      <c r="P5783" t="s">
        <v>25</v>
      </c>
      <c r="Q5783" t="s">
        <v>26</v>
      </c>
      <c r="R5783" s="4">
        <f t="shared" si="270"/>
        <v>0.2081868709628962</v>
      </c>
      <c r="S5783" s="1" t="str">
        <f t="shared" si="271"/>
        <v>Jul-2025</v>
      </c>
      <c r="T5783" t="str">
        <f t="shared" si="272"/>
        <v>Profit</v>
      </c>
    </row>
    <row r="5784" spans="1:20" x14ac:dyDescent="0.3">
      <c r="A5784" t="s">
        <v>8101</v>
      </c>
      <c r="B5784" s="2">
        <v>45852</v>
      </c>
      <c r="C5784" t="s">
        <v>1437</v>
      </c>
      <c r="D5784" t="s">
        <v>19</v>
      </c>
      <c r="E5784" t="s">
        <v>39</v>
      </c>
      <c r="F5784" t="s">
        <v>47</v>
      </c>
      <c r="G5784" t="s">
        <v>29</v>
      </c>
      <c r="H5784" t="s">
        <v>74</v>
      </c>
      <c r="I5784" t="s">
        <v>91</v>
      </c>
      <c r="J5784">
        <v>5</v>
      </c>
      <c r="K5784">
        <v>16458.41</v>
      </c>
      <c r="L5784">
        <v>0.1</v>
      </c>
      <c r="M5784" s="6">
        <v>74062.850000000006</v>
      </c>
      <c r="N5784" s="3">
        <v>57245.86</v>
      </c>
      <c r="O5784" s="6">
        <v>16816.990000000002</v>
      </c>
      <c r="P5784" t="s">
        <v>43</v>
      </c>
      <c r="Q5784" t="s">
        <v>26</v>
      </c>
      <c r="R5784" s="4">
        <f t="shared" si="270"/>
        <v>0.22706377083787621</v>
      </c>
      <c r="S5784" s="1" t="str">
        <f t="shared" si="271"/>
        <v>Jul-2025</v>
      </c>
      <c r="T5784" t="str">
        <f t="shared" si="272"/>
        <v>Profit</v>
      </c>
    </row>
    <row r="5785" spans="1:20" x14ac:dyDescent="0.3">
      <c r="A5785" t="s">
        <v>8102</v>
      </c>
      <c r="B5785" s="2">
        <v>45367</v>
      </c>
      <c r="C5785" t="s">
        <v>124</v>
      </c>
      <c r="D5785" t="s">
        <v>52</v>
      </c>
      <c r="E5785" t="s">
        <v>53</v>
      </c>
      <c r="F5785" t="s">
        <v>54</v>
      </c>
      <c r="G5785" t="s">
        <v>22</v>
      </c>
      <c r="H5785" t="s">
        <v>41</v>
      </c>
      <c r="I5785" t="s">
        <v>125</v>
      </c>
      <c r="J5785">
        <v>3</v>
      </c>
      <c r="K5785">
        <v>61.03</v>
      </c>
      <c r="L5785">
        <v>0.15</v>
      </c>
      <c r="M5785" s="6">
        <v>155.63</v>
      </c>
      <c r="N5785" s="3">
        <v>127.83</v>
      </c>
      <c r="O5785" s="6">
        <v>27.8</v>
      </c>
      <c r="P5785" t="s">
        <v>25</v>
      </c>
      <c r="Q5785" t="s">
        <v>26</v>
      </c>
      <c r="R5785" s="4">
        <f t="shared" si="270"/>
        <v>0.17862879907472853</v>
      </c>
      <c r="S5785" s="1" t="str">
        <f t="shared" si="271"/>
        <v>Mar-2024</v>
      </c>
      <c r="T5785" t="str">
        <f t="shared" si="272"/>
        <v>Profit</v>
      </c>
    </row>
    <row r="5786" spans="1:20" x14ac:dyDescent="0.3">
      <c r="A5786" t="s">
        <v>8103</v>
      </c>
      <c r="B5786" s="2">
        <v>46171</v>
      </c>
      <c r="C5786" t="s">
        <v>2413</v>
      </c>
      <c r="D5786" t="s">
        <v>19</v>
      </c>
      <c r="E5786" t="s">
        <v>20</v>
      </c>
      <c r="F5786" t="s">
        <v>21</v>
      </c>
      <c r="G5786" t="s">
        <v>29</v>
      </c>
      <c r="H5786" t="s">
        <v>23</v>
      </c>
      <c r="I5786" t="s">
        <v>36</v>
      </c>
      <c r="J5786">
        <v>2</v>
      </c>
      <c r="K5786">
        <v>15572.51</v>
      </c>
      <c r="L5786">
        <v>0.05</v>
      </c>
      <c r="M5786" s="6">
        <v>29587.77</v>
      </c>
      <c r="N5786" s="3">
        <v>17360.93</v>
      </c>
      <c r="O5786" s="6">
        <v>12226.84</v>
      </c>
      <c r="P5786" t="s">
        <v>31</v>
      </c>
      <c r="Q5786" t="s">
        <v>26</v>
      </c>
      <c r="R5786" s="4">
        <f t="shared" si="270"/>
        <v>0.41323965949444652</v>
      </c>
      <c r="S5786" s="1" t="str">
        <f t="shared" si="271"/>
        <v>May-2026</v>
      </c>
      <c r="T5786" t="str">
        <f t="shared" si="272"/>
        <v>Profit</v>
      </c>
    </row>
    <row r="5787" spans="1:20" x14ac:dyDescent="0.3">
      <c r="A5787" t="s">
        <v>8104</v>
      </c>
      <c r="B5787" s="2">
        <v>45466</v>
      </c>
      <c r="C5787" t="s">
        <v>2427</v>
      </c>
      <c r="D5787" t="s">
        <v>46</v>
      </c>
      <c r="E5787" t="s">
        <v>58</v>
      </c>
      <c r="F5787" t="s">
        <v>339</v>
      </c>
      <c r="G5787" t="s">
        <v>22</v>
      </c>
      <c r="H5787" t="s">
        <v>74</v>
      </c>
      <c r="I5787" t="s">
        <v>107</v>
      </c>
      <c r="J5787">
        <v>1</v>
      </c>
      <c r="K5787">
        <v>9556.7099999999991</v>
      </c>
      <c r="L5787">
        <v>0.1</v>
      </c>
      <c r="M5787" s="6">
        <v>8601.0400000000009</v>
      </c>
      <c r="N5787" s="3">
        <v>5378.19</v>
      </c>
      <c r="O5787" s="6">
        <v>3222.85</v>
      </c>
      <c r="P5787" t="s">
        <v>70</v>
      </c>
      <c r="Q5787" t="s">
        <v>26</v>
      </c>
      <c r="R5787" s="4">
        <f t="shared" si="270"/>
        <v>0.37470468687507552</v>
      </c>
      <c r="S5787" s="1" t="str">
        <f t="shared" si="271"/>
        <v>Jun-2024</v>
      </c>
      <c r="T5787" t="str">
        <f t="shared" si="272"/>
        <v>Profit</v>
      </c>
    </row>
    <row r="5788" spans="1:20" x14ac:dyDescent="0.3">
      <c r="A5788" t="s">
        <v>8105</v>
      </c>
      <c r="B5788" s="2">
        <v>45400</v>
      </c>
      <c r="C5788" t="s">
        <v>152</v>
      </c>
      <c r="D5788" t="s">
        <v>52</v>
      </c>
      <c r="E5788" t="s">
        <v>58</v>
      </c>
      <c r="F5788" t="s">
        <v>68</v>
      </c>
      <c r="G5788" t="s">
        <v>29</v>
      </c>
      <c r="H5788" t="s">
        <v>23</v>
      </c>
      <c r="I5788" t="s">
        <v>94</v>
      </c>
      <c r="J5788">
        <v>1</v>
      </c>
      <c r="K5788">
        <v>633.66999999999996</v>
      </c>
      <c r="L5788">
        <v>0.05</v>
      </c>
      <c r="M5788" s="6">
        <v>601.99</v>
      </c>
      <c r="N5788" s="3">
        <v>459.62</v>
      </c>
      <c r="O5788" s="6">
        <v>142.37</v>
      </c>
      <c r="P5788" t="s">
        <v>70</v>
      </c>
      <c r="Q5788" t="s">
        <v>26</v>
      </c>
      <c r="R5788" s="4">
        <f t="shared" si="270"/>
        <v>0.23649894516520209</v>
      </c>
      <c r="S5788" s="1" t="str">
        <f t="shared" si="271"/>
        <v>Apr-2024</v>
      </c>
      <c r="T5788" t="str">
        <f t="shared" si="272"/>
        <v>Profit</v>
      </c>
    </row>
    <row r="5789" spans="1:20" x14ac:dyDescent="0.3">
      <c r="A5789" t="s">
        <v>8106</v>
      </c>
      <c r="B5789" s="2">
        <v>45474</v>
      </c>
      <c r="C5789" t="s">
        <v>2009</v>
      </c>
      <c r="D5789" t="s">
        <v>52</v>
      </c>
      <c r="E5789" t="s">
        <v>58</v>
      </c>
      <c r="F5789" t="s">
        <v>129</v>
      </c>
      <c r="G5789" t="s">
        <v>79</v>
      </c>
      <c r="H5789" t="s">
        <v>23</v>
      </c>
      <c r="I5789" t="s">
        <v>24</v>
      </c>
      <c r="J5789">
        <v>2</v>
      </c>
      <c r="K5789">
        <v>38202.04</v>
      </c>
      <c r="L5789">
        <v>0</v>
      </c>
      <c r="M5789" s="6">
        <v>76404.08</v>
      </c>
      <c r="N5789" s="3">
        <v>43415.48</v>
      </c>
      <c r="O5789" s="6">
        <v>32988.6</v>
      </c>
      <c r="P5789" t="s">
        <v>31</v>
      </c>
      <c r="Q5789" t="s">
        <v>26</v>
      </c>
      <c r="R5789" s="4">
        <f t="shared" si="270"/>
        <v>0.43176490051316629</v>
      </c>
      <c r="S5789" s="1" t="str">
        <f t="shared" si="271"/>
        <v>Jul-2024</v>
      </c>
      <c r="T5789" t="str">
        <f t="shared" si="272"/>
        <v>Profit</v>
      </c>
    </row>
    <row r="5790" spans="1:20" x14ac:dyDescent="0.3">
      <c r="A5790" t="s">
        <v>8107</v>
      </c>
      <c r="B5790" s="2">
        <v>45483</v>
      </c>
      <c r="C5790" t="s">
        <v>5083</v>
      </c>
      <c r="D5790" t="s">
        <v>46</v>
      </c>
      <c r="E5790" t="s">
        <v>39</v>
      </c>
      <c r="F5790" t="s">
        <v>40</v>
      </c>
      <c r="G5790" t="s">
        <v>29</v>
      </c>
      <c r="H5790" t="s">
        <v>74</v>
      </c>
      <c r="I5790" t="s">
        <v>91</v>
      </c>
      <c r="J5790">
        <v>4</v>
      </c>
      <c r="K5790">
        <v>13312.64</v>
      </c>
      <c r="L5790">
        <v>0</v>
      </c>
      <c r="M5790" s="6">
        <v>53250.559999999998</v>
      </c>
      <c r="N5790" s="3">
        <v>31799.89</v>
      </c>
      <c r="O5790" s="6">
        <v>21450.67</v>
      </c>
      <c r="P5790" t="s">
        <v>31</v>
      </c>
      <c r="Q5790" t="s">
        <v>26</v>
      </c>
      <c r="R5790" s="4">
        <f t="shared" si="270"/>
        <v>0.40282524728378444</v>
      </c>
      <c r="S5790" s="1" t="str">
        <f t="shared" si="271"/>
        <v>Jul-2024</v>
      </c>
      <c r="T5790" t="str">
        <f t="shared" si="272"/>
        <v>Profit</v>
      </c>
    </row>
    <row r="5791" spans="1:20" x14ac:dyDescent="0.3">
      <c r="A5791" t="s">
        <v>8108</v>
      </c>
      <c r="B5791" s="2">
        <v>45356</v>
      </c>
      <c r="C5791" t="s">
        <v>2348</v>
      </c>
      <c r="D5791" t="s">
        <v>19</v>
      </c>
      <c r="E5791" t="s">
        <v>58</v>
      </c>
      <c r="F5791" t="s">
        <v>54</v>
      </c>
      <c r="G5791" t="s">
        <v>29</v>
      </c>
      <c r="H5791" t="s">
        <v>74</v>
      </c>
      <c r="I5791" t="s">
        <v>75</v>
      </c>
      <c r="J5791">
        <v>4</v>
      </c>
      <c r="K5791">
        <v>2866.62</v>
      </c>
      <c r="M5791" s="6">
        <v>10319.83</v>
      </c>
      <c r="N5791" s="3">
        <v>6214.48</v>
      </c>
      <c r="O5791" s="6">
        <v>4105.3500000000004</v>
      </c>
      <c r="P5791" t="s">
        <v>43</v>
      </c>
      <c r="Q5791" t="s">
        <v>26</v>
      </c>
      <c r="R5791" s="4">
        <f t="shared" si="270"/>
        <v>0.39781178565925995</v>
      </c>
      <c r="S5791" s="1" t="str">
        <f t="shared" si="271"/>
        <v>Mar-2024</v>
      </c>
      <c r="T5791" t="str">
        <f t="shared" si="272"/>
        <v>Profit</v>
      </c>
    </row>
    <row r="5792" spans="1:20" x14ac:dyDescent="0.3">
      <c r="A5792" t="s">
        <v>8109</v>
      </c>
      <c r="B5792" s="2">
        <v>46140</v>
      </c>
      <c r="C5792" t="s">
        <v>3539</v>
      </c>
      <c r="D5792" t="s">
        <v>19</v>
      </c>
      <c r="E5792" t="s">
        <v>34</v>
      </c>
      <c r="F5792" t="s">
        <v>90</v>
      </c>
      <c r="G5792" t="s">
        <v>79</v>
      </c>
      <c r="H5792" t="s">
        <v>23</v>
      </c>
      <c r="I5792" t="s">
        <v>69</v>
      </c>
      <c r="J5792">
        <v>4</v>
      </c>
      <c r="K5792">
        <v>16066.81</v>
      </c>
      <c r="L5792">
        <v>0</v>
      </c>
      <c r="M5792" s="6">
        <v>64267.24</v>
      </c>
      <c r="N5792" s="3">
        <v>43369.49</v>
      </c>
      <c r="O5792" s="6">
        <v>20897.75</v>
      </c>
      <c r="P5792" t="s">
        <v>70</v>
      </c>
      <c r="Q5792" t="s">
        <v>26</v>
      </c>
      <c r="R5792" s="4">
        <f t="shared" si="270"/>
        <v>0.32516955761597977</v>
      </c>
      <c r="S5792" s="1" t="str">
        <f t="shared" si="271"/>
        <v>Apr-2026</v>
      </c>
      <c r="T5792" t="str">
        <f t="shared" si="272"/>
        <v>Profit</v>
      </c>
    </row>
    <row r="5793" spans="1:20" x14ac:dyDescent="0.3">
      <c r="A5793" t="s">
        <v>8110</v>
      </c>
      <c r="B5793" s="2">
        <v>46254</v>
      </c>
      <c r="C5793" t="s">
        <v>3350</v>
      </c>
      <c r="D5793" t="s">
        <v>52</v>
      </c>
      <c r="E5793" t="s">
        <v>34</v>
      </c>
      <c r="F5793" t="s">
        <v>35</v>
      </c>
      <c r="G5793" t="s">
        <v>29</v>
      </c>
      <c r="H5793" t="s">
        <v>23</v>
      </c>
      <c r="I5793" t="s">
        <v>24</v>
      </c>
      <c r="J5793">
        <v>1</v>
      </c>
      <c r="K5793">
        <v>72113.119999999995</v>
      </c>
      <c r="L5793">
        <v>0</v>
      </c>
      <c r="M5793" s="6">
        <v>72113.119999999995</v>
      </c>
      <c r="N5793" s="3">
        <v>58742.53</v>
      </c>
      <c r="O5793" s="6">
        <v>13370.59</v>
      </c>
      <c r="P5793" t="s">
        <v>70</v>
      </c>
      <c r="Q5793" t="s">
        <v>26</v>
      </c>
      <c r="R5793" s="4">
        <f t="shared" si="270"/>
        <v>0.18541133707708113</v>
      </c>
      <c r="S5793" s="1" t="str">
        <f t="shared" si="271"/>
        <v>Aug-2026</v>
      </c>
      <c r="T5793" t="str">
        <f t="shared" si="272"/>
        <v>Profit</v>
      </c>
    </row>
    <row r="5794" spans="1:20" x14ac:dyDescent="0.3">
      <c r="A5794" t="s">
        <v>8111</v>
      </c>
      <c r="B5794" s="2">
        <v>45765</v>
      </c>
      <c r="C5794" t="s">
        <v>4239</v>
      </c>
      <c r="D5794" t="s">
        <v>46</v>
      </c>
      <c r="E5794" t="s">
        <v>34</v>
      </c>
      <c r="F5794" t="s">
        <v>65</v>
      </c>
      <c r="G5794" t="s">
        <v>22</v>
      </c>
      <c r="H5794" t="s">
        <v>23</v>
      </c>
      <c r="I5794" t="s">
        <v>69</v>
      </c>
      <c r="J5794">
        <v>3</v>
      </c>
      <c r="K5794">
        <v>23945.58</v>
      </c>
      <c r="L5794">
        <v>0</v>
      </c>
      <c r="M5794" s="6">
        <v>71836.740000000005</v>
      </c>
      <c r="N5794" s="3">
        <v>42749.43</v>
      </c>
      <c r="O5794" s="6">
        <v>29087.31</v>
      </c>
      <c r="P5794" t="s">
        <v>31</v>
      </c>
      <c r="Q5794" t="s">
        <v>26</v>
      </c>
      <c r="R5794" s="4">
        <f t="shared" si="270"/>
        <v>0.40490854679652777</v>
      </c>
      <c r="S5794" s="1" t="str">
        <f t="shared" si="271"/>
        <v>Apr-2025</v>
      </c>
      <c r="T5794" t="str">
        <f t="shared" si="272"/>
        <v>Profit</v>
      </c>
    </row>
    <row r="5795" spans="1:20" x14ac:dyDescent="0.3">
      <c r="A5795" t="s">
        <v>8112</v>
      </c>
      <c r="B5795" s="2">
        <v>46074</v>
      </c>
      <c r="C5795" t="s">
        <v>1732</v>
      </c>
      <c r="D5795" t="s">
        <v>46</v>
      </c>
      <c r="E5795" t="s">
        <v>58</v>
      </c>
      <c r="F5795" t="s">
        <v>129</v>
      </c>
      <c r="G5795" t="s">
        <v>29</v>
      </c>
      <c r="H5795" t="s">
        <v>74</v>
      </c>
      <c r="I5795" t="s">
        <v>75</v>
      </c>
      <c r="J5795">
        <v>4</v>
      </c>
      <c r="K5795">
        <v>2783.2</v>
      </c>
      <c r="L5795">
        <v>0.15</v>
      </c>
      <c r="M5795" s="6">
        <v>9462.8799999999992</v>
      </c>
      <c r="N5795" s="3">
        <v>7689.11</v>
      </c>
      <c r="O5795" s="6">
        <v>1773.77</v>
      </c>
      <c r="P5795" t="s">
        <v>43</v>
      </c>
      <c r="Q5795" t="s">
        <v>26</v>
      </c>
      <c r="R5795" s="4">
        <f t="shared" si="270"/>
        <v>0.18744504844191198</v>
      </c>
      <c r="S5795" s="1" t="str">
        <f t="shared" si="271"/>
        <v>Feb-2026</v>
      </c>
      <c r="T5795" t="str">
        <f t="shared" si="272"/>
        <v>Profit</v>
      </c>
    </row>
    <row r="5796" spans="1:20" x14ac:dyDescent="0.3">
      <c r="A5796" t="s">
        <v>8113</v>
      </c>
      <c r="B5796" s="2">
        <v>45391</v>
      </c>
      <c r="C5796" t="s">
        <v>2586</v>
      </c>
      <c r="D5796" t="s">
        <v>19</v>
      </c>
      <c r="E5796" t="s">
        <v>39</v>
      </c>
      <c r="F5796" t="s">
        <v>146</v>
      </c>
      <c r="G5796" t="s">
        <v>22</v>
      </c>
      <c r="H5796" t="s">
        <v>41</v>
      </c>
      <c r="I5796" t="s">
        <v>125</v>
      </c>
      <c r="J5796">
        <v>3</v>
      </c>
      <c r="K5796">
        <v>272.73</v>
      </c>
      <c r="L5796">
        <v>0.1</v>
      </c>
      <c r="M5796" s="6">
        <v>736.37</v>
      </c>
      <c r="N5796" s="3">
        <v>437.87</v>
      </c>
      <c r="O5796" s="6">
        <v>298.5</v>
      </c>
      <c r="P5796" t="s">
        <v>70</v>
      </c>
      <c r="Q5796" t="s">
        <v>26</v>
      </c>
      <c r="R5796" s="4">
        <f t="shared" si="270"/>
        <v>0.40536686719991311</v>
      </c>
      <c r="S5796" s="1" t="str">
        <f t="shared" si="271"/>
        <v>Apr-2024</v>
      </c>
      <c r="T5796" t="str">
        <f t="shared" si="272"/>
        <v>Profit</v>
      </c>
    </row>
    <row r="5797" spans="1:20" x14ac:dyDescent="0.3">
      <c r="A5797" t="s">
        <v>8114</v>
      </c>
      <c r="B5797" s="2">
        <v>45835</v>
      </c>
      <c r="C5797" t="s">
        <v>7597</v>
      </c>
      <c r="D5797" t="s">
        <v>19</v>
      </c>
      <c r="E5797" t="s">
        <v>58</v>
      </c>
      <c r="F5797" t="s">
        <v>339</v>
      </c>
      <c r="G5797" t="s">
        <v>22</v>
      </c>
      <c r="H5797" t="s">
        <v>74</v>
      </c>
      <c r="I5797" t="s">
        <v>75</v>
      </c>
      <c r="J5797">
        <v>1</v>
      </c>
      <c r="K5797">
        <v>7157.64</v>
      </c>
      <c r="L5797">
        <v>0.05</v>
      </c>
      <c r="M5797" s="6">
        <v>6799.76</v>
      </c>
      <c r="N5797" s="3">
        <v>3869.16</v>
      </c>
      <c r="O5797" s="6">
        <v>2930.6</v>
      </c>
      <c r="P5797" t="s">
        <v>25</v>
      </c>
      <c r="Q5797" t="s">
        <v>26</v>
      </c>
      <c r="R5797" s="4">
        <f t="shared" si="270"/>
        <v>0.43098579949880583</v>
      </c>
      <c r="S5797" s="1" t="str">
        <f t="shared" si="271"/>
        <v>Jun-2025</v>
      </c>
      <c r="T5797" t="str">
        <f t="shared" si="272"/>
        <v>Profit</v>
      </c>
    </row>
    <row r="5798" spans="1:20" x14ac:dyDescent="0.3">
      <c r="A5798" t="s">
        <v>8115</v>
      </c>
      <c r="B5798" s="2">
        <v>46155</v>
      </c>
      <c r="C5798" t="s">
        <v>5991</v>
      </c>
      <c r="D5798" t="s">
        <v>52</v>
      </c>
      <c r="E5798" t="s">
        <v>39</v>
      </c>
      <c r="F5798" t="s">
        <v>47</v>
      </c>
      <c r="G5798" t="s">
        <v>22</v>
      </c>
      <c r="H5798" t="s">
        <v>41</v>
      </c>
      <c r="I5798" t="s">
        <v>48</v>
      </c>
      <c r="J5798">
        <v>2</v>
      </c>
      <c r="K5798">
        <v>185.06</v>
      </c>
      <c r="L5798">
        <v>0.15</v>
      </c>
      <c r="M5798" s="6">
        <v>314.60000000000002</v>
      </c>
      <c r="N5798" s="3">
        <v>207.49</v>
      </c>
      <c r="O5798" s="6">
        <v>107.11</v>
      </c>
      <c r="P5798" t="s">
        <v>70</v>
      </c>
      <c r="Q5798" t="s">
        <v>26</v>
      </c>
      <c r="R5798" s="4">
        <f t="shared" si="270"/>
        <v>0.34046408137317224</v>
      </c>
      <c r="S5798" s="1" t="str">
        <f t="shared" si="271"/>
        <v>May-2026</v>
      </c>
      <c r="T5798" t="str">
        <f t="shared" si="272"/>
        <v>Profit</v>
      </c>
    </row>
    <row r="5799" spans="1:20" x14ac:dyDescent="0.3">
      <c r="A5799" t="s">
        <v>8116</v>
      </c>
      <c r="B5799" s="2">
        <v>45419</v>
      </c>
      <c r="C5799" t="s">
        <v>5146</v>
      </c>
      <c r="D5799" t="s">
        <v>19</v>
      </c>
      <c r="E5799" t="s">
        <v>53</v>
      </c>
      <c r="F5799" t="s">
        <v>97</v>
      </c>
      <c r="G5799" t="s">
        <v>29</v>
      </c>
      <c r="H5799" t="s">
        <v>23</v>
      </c>
      <c r="I5799" t="s">
        <v>30</v>
      </c>
      <c r="J5799">
        <v>2</v>
      </c>
      <c r="K5799">
        <v>1376.22</v>
      </c>
      <c r="L5799">
        <v>0.2</v>
      </c>
      <c r="M5799" s="6">
        <v>2201.9499999999998</v>
      </c>
      <c r="N5799" s="3">
        <v>2223.19</v>
      </c>
      <c r="O5799" s="6">
        <v>-21.24</v>
      </c>
      <c r="P5799" t="s">
        <v>31</v>
      </c>
      <c r="Q5799" t="s">
        <v>26</v>
      </c>
      <c r="R5799" s="4">
        <f t="shared" si="270"/>
        <v>-9.6459955948136871E-3</v>
      </c>
      <c r="S5799" s="1" t="str">
        <f t="shared" si="271"/>
        <v>May-2024</v>
      </c>
      <c r="T5799" t="str">
        <f t="shared" si="272"/>
        <v>Loss</v>
      </c>
    </row>
    <row r="5800" spans="1:20" x14ac:dyDescent="0.3">
      <c r="A5800" t="s">
        <v>8117</v>
      </c>
      <c r="B5800" s="2">
        <v>45743</v>
      </c>
      <c r="C5800" t="s">
        <v>4445</v>
      </c>
      <c r="D5800" t="s">
        <v>19</v>
      </c>
      <c r="E5800" t="s">
        <v>39</v>
      </c>
      <c r="F5800" t="s">
        <v>120</v>
      </c>
      <c r="G5800" t="s">
        <v>22</v>
      </c>
      <c r="H5800" t="s">
        <v>41</v>
      </c>
      <c r="I5800" t="s">
        <v>55</v>
      </c>
      <c r="J5800">
        <v>6</v>
      </c>
      <c r="K5800">
        <v>391.09</v>
      </c>
      <c r="L5800">
        <v>0.15</v>
      </c>
      <c r="M5800" s="6">
        <v>1994.56</v>
      </c>
      <c r="N5800" s="3">
        <v>1670.44</v>
      </c>
      <c r="O5800" s="6">
        <v>324.12</v>
      </c>
      <c r="P5800" t="s">
        <v>25</v>
      </c>
      <c r="Q5800" t="s">
        <v>26</v>
      </c>
      <c r="R5800" s="4">
        <f t="shared" si="270"/>
        <v>0.16250200545483717</v>
      </c>
      <c r="S5800" s="1" t="str">
        <f t="shared" si="271"/>
        <v>Mar-2025</v>
      </c>
      <c r="T5800" t="str">
        <f t="shared" si="272"/>
        <v>Profit</v>
      </c>
    </row>
    <row r="5801" spans="1:20" x14ac:dyDescent="0.3">
      <c r="A5801" t="s">
        <v>8118</v>
      </c>
      <c r="B5801" s="2">
        <v>46205</v>
      </c>
      <c r="C5801" t="s">
        <v>8119</v>
      </c>
      <c r="D5801" t="s">
        <v>19</v>
      </c>
      <c r="E5801" t="s">
        <v>34</v>
      </c>
      <c r="F5801" t="s">
        <v>65</v>
      </c>
      <c r="G5801" t="s">
        <v>22</v>
      </c>
      <c r="H5801" t="s">
        <v>23</v>
      </c>
      <c r="I5801" t="s">
        <v>59</v>
      </c>
      <c r="J5801">
        <v>2</v>
      </c>
      <c r="K5801">
        <v>2986.02</v>
      </c>
      <c r="L5801">
        <v>0</v>
      </c>
      <c r="M5801" s="6">
        <v>5972.04</v>
      </c>
      <c r="N5801" s="3">
        <v>3151.21</v>
      </c>
      <c r="O5801" s="6">
        <v>2820.83</v>
      </c>
      <c r="P5801" t="s">
        <v>25</v>
      </c>
      <c r="Q5801" t="s">
        <v>26</v>
      </c>
      <c r="R5801" s="4">
        <f t="shared" si="270"/>
        <v>0.47233943510090354</v>
      </c>
      <c r="S5801" s="1" t="str">
        <f t="shared" si="271"/>
        <v>Jul-2026</v>
      </c>
      <c r="T5801" t="str">
        <f t="shared" si="272"/>
        <v>Profit</v>
      </c>
    </row>
    <row r="5802" spans="1:20" x14ac:dyDescent="0.3">
      <c r="A5802" t="s">
        <v>8120</v>
      </c>
      <c r="B5802" s="2">
        <v>45660</v>
      </c>
      <c r="C5802" t="s">
        <v>6933</v>
      </c>
      <c r="D5802" t="s">
        <v>46</v>
      </c>
      <c r="E5802" t="s">
        <v>58</v>
      </c>
      <c r="F5802" t="s">
        <v>54</v>
      </c>
      <c r="G5802" t="s">
        <v>29</v>
      </c>
      <c r="H5802" t="s">
        <v>41</v>
      </c>
      <c r="I5802" t="s">
        <v>48</v>
      </c>
      <c r="J5802">
        <v>3</v>
      </c>
      <c r="K5802">
        <v>134.94999999999999</v>
      </c>
      <c r="L5802">
        <v>0.05</v>
      </c>
      <c r="M5802" s="6">
        <v>384.61</v>
      </c>
      <c r="N5802" s="3">
        <v>251.89</v>
      </c>
      <c r="O5802" s="6">
        <v>132.72</v>
      </c>
      <c r="P5802" t="s">
        <v>31</v>
      </c>
      <c r="Q5802" t="s">
        <v>26</v>
      </c>
      <c r="R5802" s="4">
        <f t="shared" si="270"/>
        <v>0.34507683107563503</v>
      </c>
      <c r="S5802" s="1" t="str">
        <f t="shared" si="271"/>
        <v>Jan-2025</v>
      </c>
      <c r="T5802" t="str">
        <f t="shared" si="272"/>
        <v>Profit</v>
      </c>
    </row>
    <row r="5803" spans="1:20" x14ac:dyDescent="0.3">
      <c r="A5803" t="s">
        <v>8121</v>
      </c>
      <c r="B5803" s="2">
        <v>46142</v>
      </c>
      <c r="C5803" t="s">
        <v>5438</v>
      </c>
      <c r="D5803" t="s">
        <v>46</v>
      </c>
      <c r="E5803" t="s">
        <v>58</v>
      </c>
      <c r="F5803" t="s">
        <v>104</v>
      </c>
      <c r="G5803" t="s">
        <v>22</v>
      </c>
      <c r="H5803" t="s">
        <v>41</v>
      </c>
      <c r="I5803" t="s">
        <v>55</v>
      </c>
      <c r="J5803">
        <v>3</v>
      </c>
      <c r="K5803">
        <v>299.51</v>
      </c>
      <c r="L5803">
        <v>0.2</v>
      </c>
      <c r="M5803" s="6">
        <v>718.82</v>
      </c>
      <c r="N5803" s="3">
        <v>548.75</v>
      </c>
      <c r="O5803" s="6">
        <v>170.07</v>
      </c>
      <c r="P5803" t="s">
        <v>49</v>
      </c>
      <c r="Q5803" t="s">
        <v>26</v>
      </c>
      <c r="R5803" s="4">
        <f t="shared" si="270"/>
        <v>0.23659608803316545</v>
      </c>
      <c r="S5803" s="1" t="str">
        <f t="shared" si="271"/>
        <v>Apr-2026</v>
      </c>
      <c r="T5803" t="str">
        <f t="shared" si="272"/>
        <v>Profit</v>
      </c>
    </row>
    <row r="5804" spans="1:20" x14ac:dyDescent="0.3">
      <c r="A5804" t="s">
        <v>8122</v>
      </c>
      <c r="B5804" s="2">
        <v>45334</v>
      </c>
      <c r="C5804" t="s">
        <v>8123</v>
      </c>
      <c r="D5804" t="s">
        <v>19</v>
      </c>
      <c r="E5804" t="s">
        <v>58</v>
      </c>
      <c r="F5804" t="s">
        <v>339</v>
      </c>
      <c r="G5804" t="s">
        <v>79</v>
      </c>
      <c r="H5804" t="s">
        <v>41</v>
      </c>
      <c r="I5804" t="s">
        <v>42</v>
      </c>
      <c r="J5804">
        <v>2</v>
      </c>
      <c r="K5804">
        <v>109.95</v>
      </c>
      <c r="L5804">
        <v>0.2</v>
      </c>
      <c r="M5804" s="6">
        <v>175.92</v>
      </c>
      <c r="N5804" s="3">
        <v>116.04</v>
      </c>
      <c r="O5804" s="6">
        <v>59.88</v>
      </c>
      <c r="P5804" t="s">
        <v>49</v>
      </c>
      <c r="Q5804" t="s">
        <v>26</v>
      </c>
      <c r="R5804" s="4">
        <f t="shared" si="270"/>
        <v>0.34038199181446116</v>
      </c>
      <c r="S5804" s="1" t="str">
        <f t="shared" si="271"/>
        <v>Feb-2024</v>
      </c>
      <c r="T5804" t="str">
        <f t="shared" si="272"/>
        <v>Profit</v>
      </c>
    </row>
    <row r="5805" spans="1:20" x14ac:dyDescent="0.3">
      <c r="A5805" t="s">
        <v>8124</v>
      </c>
      <c r="B5805" s="2">
        <v>46175</v>
      </c>
      <c r="C5805" t="s">
        <v>4804</v>
      </c>
      <c r="D5805" t="s">
        <v>19</v>
      </c>
      <c r="E5805" t="s">
        <v>34</v>
      </c>
      <c r="F5805" t="s">
        <v>65</v>
      </c>
      <c r="G5805" t="s">
        <v>22</v>
      </c>
      <c r="H5805" t="s">
        <v>74</v>
      </c>
      <c r="I5805" t="s">
        <v>91</v>
      </c>
      <c r="J5805">
        <v>2</v>
      </c>
      <c r="K5805">
        <v>15354.58</v>
      </c>
      <c r="L5805">
        <v>0.15</v>
      </c>
      <c r="M5805" s="6">
        <v>26102.79</v>
      </c>
      <c r="N5805" s="3">
        <v>24553.21</v>
      </c>
      <c r="O5805" s="6">
        <v>1549.58</v>
      </c>
      <c r="P5805" t="s">
        <v>70</v>
      </c>
      <c r="Q5805" t="s">
        <v>26</v>
      </c>
      <c r="R5805" s="4">
        <f t="shared" si="270"/>
        <v>5.936453536192874E-2</v>
      </c>
      <c r="S5805" s="1" t="str">
        <f t="shared" si="271"/>
        <v>Jun-2026</v>
      </c>
      <c r="T5805" t="str">
        <f t="shared" si="272"/>
        <v>Profit</v>
      </c>
    </row>
    <row r="5806" spans="1:20" x14ac:dyDescent="0.3">
      <c r="A5806" t="s">
        <v>8125</v>
      </c>
      <c r="B5806" s="2">
        <v>45710</v>
      </c>
      <c r="C5806" t="s">
        <v>2906</v>
      </c>
      <c r="D5806" t="s">
        <v>19</v>
      </c>
      <c r="E5806" t="s">
        <v>39</v>
      </c>
      <c r="F5806" t="s">
        <v>220</v>
      </c>
      <c r="G5806" t="s">
        <v>22</v>
      </c>
      <c r="H5806" t="s">
        <v>23</v>
      </c>
      <c r="I5806" t="s">
        <v>36</v>
      </c>
      <c r="J5806">
        <v>2</v>
      </c>
      <c r="K5806">
        <v>13652.52</v>
      </c>
      <c r="L5806">
        <v>0.25</v>
      </c>
      <c r="M5806" s="6">
        <v>20478.78</v>
      </c>
      <c r="N5806" s="3">
        <v>21213.73</v>
      </c>
      <c r="O5806" s="6">
        <v>-734.95</v>
      </c>
      <c r="P5806" t="s">
        <v>31</v>
      </c>
      <c r="Q5806" t="s">
        <v>26</v>
      </c>
      <c r="R5806" s="4">
        <f t="shared" si="270"/>
        <v>-3.5888368350067736E-2</v>
      </c>
      <c r="S5806" s="1" t="str">
        <f t="shared" si="271"/>
        <v>Feb-2025</v>
      </c>
      <c r="T5806" t="str">
        <f t="shared" si="272"/>
        <v>Loss</v>
      </c>
    </row>
    <row r="5807" spans="1:20" x14ac:dyDescent="0.3">
      <c r="A5807" t="s">
        <v>8126</v>
      </c>
      <c r="B5807" s="2">
        <v>45779</v>
      </c>
      <c r="C5807" t="s">
        <v>3477</v>
      </c>
      <c r="D5807" t="s">
        <v>46</v>
      </c>
      <c r="E5807" t="s">
        <v>39</v>
      </c>
      <c r="F5807" t="s">
        <v>146</v>
      </c>
      <c r="G5807" t="s">
        <v>29</v>
      </c>
      <c r="H5807" t="s">
        <v>23</v>
      </c>
      <c r="I5807" t="s">
        <v>24</v>
      </c>
      <c r="J5807">
        <v>1</v>
      </c>
      <c r="K5807">
        <v>75627.73</v>
      </c>
      <c r="L5807">
        <v>0.05</v>
      </c>
      <c r="M5807" s="6">
        <v>71846.34</v>
      </c>
      <c r="N5807" s="3">
        <v>50287.18</v>
      </c>
      <c r="O5807" s="6">
        <v>21559.16</v>
      </c>
      <c r="P5807" t="s">
        <v>25</v>
      </c>
      <c r="Q5807" t="s">
        <v>26</v>
      </c>
      <c r="R5807" s="4">
        <f t="shared" si="270"/>
        <v>0.30007318396455546</v>
      </c>
      <c r="S5807" s="1" t="str">
        <f t="shared" si="271"/>
        <v>May-2025</v>
      </c>
      <c r="T5807" t="str">
        <f t="shared" si="272"/>
        <v>Profit</v>
      </c>
    </row>
    <row r="5808" spans="1:20" x14ac:dyDescent="0.3">
      <c r="A5808" t="s">
        <v>8127</v>
      </c>
      <c r="B5808" s="2">
        <v>45369</v>
      </c>
      <c r="C5808" t="s">
        <v>2806</v>
      </c>
      <c r="D5808" t="s">
        <v>19</v>
      </c>
      <c r="E5808" t="s">
        <v>53</v>
      </c>
      <c r="F5808" t="s">
        <v>97</v>
      </c>
      <c r="G5808" t="s">
        <v>79</v>
      </c>
      <c r="H5808" t="s">
        <v>41</v>
      </c>
      <c r="I5808" t="s">
        <v>62</v>
      </c>
      <c r="J5808">
        <v>6</v>
      </c>
      <c r="K5808">
        <v>214.18</v>
      </c>
      <c r="L5808">
        <v>0.15</v>
      </c>
      <c r="M5808" s="6">
        <v>1092.32</v>
      </c>
      <c r="N5808" s="3">
        <v>692.91</v>
      </c>
      <c r="O5808" s="6">
        <v>399.41</v>
      </c>
      <c r="P5808" t="s">
        <v>31</v>
      </c>
      <c r="Q5808" t="s">
        <v>26</v>
      </c>
      <c r="R5808" s="4">
        <f t="shared" si="270"/>
        <v>0.36565292222059476</v>
      </c>
      <c r="S5808" s="1" t="str">
        <f t="shared" si="271"/>
        <v>Mar-2024</v>
      </c>
      <c r="T5808" t="str">
        <f t="shared" si="272"/>
        <v>Profit</v>
      </c>
    </row>
    <row r="5809" spans="1:20" x14ac:dyDescent="0.3">
      <c r="A5809" t="s">
        <v>8128</v>
      </c>
      <c r="B5809" s="2">
        <v>46117</v>
      </c>
      <c r="C5809" t="s">
        <v>4168</v>
      </c>
      <c r="D5809" t="s">
        <v>19</v>
      </c>
      <c r="E5809" t="s">
        <v>20</v>
      </c>
      <c r="F5809" t="s">
        <v>115</v>
      </c>
      <c r="G5809" t="s">
        <v>22</v>
      </c>
      <c r="H5809" t="s">
        <v>23</v>
      </c>
      <c r="I5809" t="s">
        <v>30</v>
      </c>
      <c r="J5809">
        <v>1</v>
      </c>
      <c r="K5809">
        <v>992.96</v>
      </c>
      <c r="L5809">
        <v>0.05</v>
      </c>
      <c r="M5809" s="6">
        <v>943.31</v>
      </c>
      <c r="N5809" s="3">
        <v>573.13</v>
      </c>
      <c r="O5809" s="6">
        <v>370.18</v>
      </c>
      <c r="P5809" t="s">
        <v>43</v>
      </c>
      <c r="Q5809" t="s">
        <v>26</v>
      </c>
      <c r="R5809" s="4">
        <f t="shared" si="270"/>
        <v>0.39242666779743673</v>
      </c>
      <c r="S5809" s="1" t="str">
        <f t="shared" si="271"/>
        <v>Apr-2026</v>
      </c>
      <c r="T5809" t="str">
        <f t="shared" si="272"/>
        <v>Profit</v>
      </c>
    </row>
    <row r="5810" spans="1:20" x14ac:dyDescent="0.3">
      <c r="A5810" t="s">
        <v>8129</v>
      </c>
      <c r="B5810" s="2">
        <v>46092</v>
      </c>
      <c r="C5810" t="s">
        <v>8130</v>
      </c>
      <c r="D5810" t="s">
        <v>52</v>
      </c>
      <c r="E5810" t="s">
        <v>39</v>
      </c>
      <c r="F5810" t="s">
        <v>146</v>
      </c>
      <c r="G5810" t="s">
        <v>29</v>
      </c>
      <c r="H5810" t="s">
        <v>23</v>
      </c>
      <c r="I5810" t="s">
        <v>24</v>
      </c>
      <c r="J5810">
        <v>1</v>
      </c>
      <c r="K5810">
        <v>40533.449999999997</v>
      </c>
      <c r="L5810">
        <v>0.1</v>
      </c>
      <c r="M5810" s="6">
        <v>36480.1</v>
      </c>
      <c r="N5810" s="3">
        <v>26482.52</v>
      </c>
      <c r="O5810" s="6">
        <v>9997.58</v>
      </c>
      <c r="P5810" t="s">
        <v>70</v>
      </c>
      <c r="Q5810" t="s">
        <v>26</v>
      </c>
      <c r="R5810" s="4">
        <f t="shared" si="270"/>
        <v>0.27405571804901852</v>
      </c>
      <c r="S5810" s="1" t="str">
        <f t="shared" si="271"/>
        <v>Mar-2026</v>
      </c>
      <c r="T5810" t="str">
        <f t="shared" si="272"/>
        <v>Profit</v>
      </c>
    </row>
    <row r="5811" spans="1:20" x14ac:dyDescent="0.3">
      <c r="A5811" t="s">
        <v>8131</v>
      </c>
      <c r="B5811" s="2">
        <v>45561</v>
      </c>
      <c r="C5811" t="s">
        <v>3088</v>
      </c>
      <c r="D5811" t="s">
        <v>19</v>
      </c>
      <c r="E5811" t="s">
        <v>34</v>
      </c>
      <c r="F5811" t="s">
        <v>110</v>
      </c>
      <c r="G5811" t="s">
        <v>79</v>
      </c>
      <c r="H5811" t="s">
        <v>23</v>
      </c>
      <c r="I5811" t="s">
        <v>24</v>
      </c>
      <c r="J5811">
        <v>2</v>
      </c>
      <c r="K5811">
        <v>58206.05</v>
      </c>
      <c r="L5811">
        <v>0.15</v>
      </c>
      <c r="M5811" s="6">
        <v>98950.29</v>
      </c>
      <c r="N5811" s="3">
        <v>74511.47</v>
      </c>
      <c r="O5811" s="6">
        <v>24438.82</v>
      </c>
      <c r="P5811" t="s">
        <v>70</v>
      </c>
      <c r="Q5811" t="s">
        <v>26</v>
      </c>
      <c r="R5811" s="4">
        <f t="shared" si="270"/>
        <v>0.24698078196637929</v>
      </c>
      <c r="S5811" s="1" t="str">
        <f t="shared" si="271"/>
        <v>Sep-2024</v>
      </c>
      <c r="T5811" t="str">
        <f t="shared" si="272"/>
        <v>Profit</v>
      </c>
    </row>
    <row r="5812" spans="1:20" x14ac:dyDescent="0.3">
      <c r="A5812" t="s">
        <v>8132</v>
      </c>
      <c r="B5812" s="2">
        <v>45965</v>
      </c>
      <c r="C5812" t="s">
        <v>2594</v>
      </c>
      <c r="D5812" t="s">
        <v>46</v>
      </c>
      <c r="E5812" t="s">
        <v>53</v>
      </c>
      <c r="F5812" t="s">
        <v>65</v>
      </c>
      <c r="G5812" t="s">
        <v>29</v>
      </c>
      <c r="H5812" t="s">
        <v>74</v>
      </c>
      <c r="I5812" t="s">
        <v>158</v>
      </c>
      <c r="J5812">
        <v>4</v>
      </c>
      <c r="K5812">
        <v>4358.38</v>
      </c>
      <c r="L5812">
        <v>0.2</v>
      </c>
      <c r="M5812" s="6">
        <v>13946.82</v>
      </c>
      <c r="N5812" s="3">
        <v>11127.45</v>
      </c>
      <c r="O5812" s="6">
        <v>2819.37</v>
      </c>
      <c r="P5812" t="s">
        <v>43</v>
      </c>
      <c r="Q5812" t="s">
        <v>26</v>
      </c>
      <c r="R5812" s="4">
        <f t="shared" si="270"/>
        <v>0.20215145818186511</v>
      </c>
      <c r="S5812" s="1" t="str">
        <f t="shared" si="271"/>
        <v>Nov-2025</v>
      </c>
      <c r="T5812" t="str">
        <f t="shared" si="272"/>
        <v>Profit</v>
      </c>
    </row>
    <row r="5813" spans="1:20" x14ac:dyDescent="0.3">
      <c r="A5813" t="s">
        <v>8133</v>
      </c>
      <c r="B5813" s="2">
        <v>45992</v>
      </c>
      <c r="C5813" t="s">
        <v>469</v>
      </c>
      <c r="D5813" t="s">
        <v>46</v>
      </c>
      <c r="E5813" t="s">
        <v>58</v>
      </c>
      <c r="F5813" t="s">
        <v>339</v>
      </c>
      <c r="G5813" t="s">
        <v>29</v>
      </c>
      <c r="H5813" t="s">
        <v>23</v>
      </c>
      <c r="I5813" t="s">
        <v>36</v>
      </c>
      <c r="J5813">
        <v>4</v>
      </c>
      <c r="K5813">
        <v>15809.16</v>
      </c>
      <c r="L5813">
        <v>0</v>
      </c>
      <c r="M5813" s="6">
        <v>63236.639999999999</v>
      </c>
      <c r="N5813" s="3">
        <v>43629.88</v>
      </c>
      <c r="O5813" s="6">
        <v>19606.759999999998</v>
      </c>
      <c r="P5813" t="s">
        <v>31</v>
      </c>
      <c r="Q5813" t="s">
        <v>26</v>
      </c>
      <c r="R5813" s="4">
        <f t="shared" si="270"/>
        <v>0.31005379159930063</v>
      </c>
      <c r="S5813" s="1" t="str">
        <f t="shared" si="271"/>
        <v>Dec-2025</v>
      </c>
      <c r="T5813" t="str">
        <f t="shared" si="272"/>
        <v>Profit</v>
      </c>
    </row>
    <row r="5814" spans="1:20" x14ac:dyDescent="0.3">
      <c r="A5814" t="s">
        <v>8134</v>
      </c>
      <c r="B5814" s="2">
        <v>46050</v>
      </c>
      <c r="C5814" t="s">
        <v>8135</v>
      </c>
      <c r="D5814" t="s">
        <v>19</v>
      </c>
      <c r="E5814" t="s">
        <v>58</v>
      </c>
      <c r="F5814" t="s">
        <v>54</v>
      </c>
      <c r="G5814" t="s">
        <v>79</v>
      </c>
      <c r="H5814" t="s">
        <v>41</v>
      </c>
      <c r="I5814" t="s">
        <v>55</v>
      </c>
      <c r="J5814">
        <v>4</v>
      </c>
      <c r="K5814">
        <v>354.95</v>
      </c>
      <c r="L5814">
        <v>0</v>
      </c>
      <c r="M5814" s="6">
        <v>1419.8</v>
      </c>
      <c r="N5814" s="3">
        <v>930.83</v>
      </c>
      <c r="O5814" s="6">
        <v>488.97</v>
      </c>
      <c r="P5814" t="s">
        <v>49</v>
      </c>
      <c r="Q5814" t="s">
        <v>26</v>
      </c>
      <c r="R5814" s="4">
        <f t="shared" si="270"/>
        <v>0.34439357656007891</v>
      </c>
      <c r="S5814" s="1" t="str">
        <f t="shared" si="271"/>
        <v>Jan-2026</v>
      </c>
      <c r="T5814" t="str">
        <f t="shared" si="272"/>
        <v>Profit</v>
      </c>
    </row>
    <row r="5815" spans="1:20" x14ac:dyDescent="0.3">
      <c r="A5815" t="s">
        <v>8136</v>
      </c>
      <c r="B5815" s="2">
        <v>46191</v>
      </c>
      <c r="C5815" t="s">
        <v>4145</v>
      </c>
      <c r="D5815" t="s">
        <v>19</v>
      </c>
      <c r="E5815" t="s">
        <v>34</v>
      </c>
      <c r="F5815" t="s">
        <v>110</v>
      </c>
      <c r="G5815" t="s">
        <v>22</v>
      </c>
      <c r="H5815" t="s">
        <v>74</v>
      </c>
      <c r="I5815" t="s">
        <v>158</v>
      </c>
      <c r="J5815">
        <v>1</v>
      </c>
      <c r="K5815">
        <v>13262.94</v>
      </c>
      <c r="L5815">
        <v>0</v>
      </c>
      <c r="M5815" s="6">
        <v>13262.94</v>
      </c>
      <c r="N5815" s="3">
        <v>9685.4699999999993</v>
      </c>
      <c r="O5815" s="6">
        <v>3577.47</v>
      </c>
      <c r="P5815" t="s">
        <v>70</v>
      </c>
      <c r="Q5815" t="s">
        <v>26</v>
      </c>
      <c r="R5815" s="4">
        <f t="shared" si="270"/>
        <v>0.26973431230179734</v>
      </c>
      <c r="S5815" s="1" t="str">
        <f t="shared" si="271"/>
        <v>Jun-2026</v>
      </c>
      <c r="T5815" t="str">
        <f t="shared" si="272"/>
        <v>Profit</v>
      </c>
    </row>
    <row r="5816" spans="1:20" x14ac:dyDescent="0.3">
      <c r="A5816" t="s">
        <v>8137</v>
      </c>
      <c r="B5816" s="2">
        <v>46019</v>
      </c>
      <c r="C5816" t="s">
        <v>4535</v>
      </c>
      <c r="D5816" t="s">
        <v>19</v>
      </c>
      <c r="E5816" t="s">
        <v>39</v>
      </c>
      <c r="F5816" t="s">
        <v>146</v>
      </c>
      <c r="G5816" t="s">
        <v>22</v>
      </c>
      <c r="H5816" t="s">
        <v>23</v>
      </c>
      <c r="I5816" t="s">
        <v>24</v>
      </c>
      <c r="J5816">
        <v>1</v>
      </c>
      <c r="K5816">
        <v>90395.66</v>
      </c>
      <c r="L5816">
        <v>0.2</v>
      </c>
      <c r="M5816" s="6">
        <v>72316.53</v>
      </c>
      <c r="N5816" s="3">
        <v>53686.66</v>
      </c>
      <c r="O5816" s="6">
        <v>18629.87</v>
      </c>
      <c r="P5816" t="s">
        <v>49</v>
      </c>
      <c r="Q5816" t="s">
        <v>26</v>
      </c>
      <c r="R5816" s="4">
        <f t="shared" si="270"/>
        <v>0.25761565163593991</v>
      </c>
      <c r="S5816" s="1" t="str">
        <f t="shared" si="271"/>
        <v>Dec-2025</v>
      </c>
      <c r="T5816" t="str">
        <f t="shared" si="272"/>
        <v>Profit</v>
      </c>
    </row>
    <row r="5817" spans="1:20" x14ac:dyDescent="0.3">
      <c r="A5817" t="s">
        <v>8138</v>
      </c>
      <c r="B5817" s="2">
        <v>45606</v>
      </c>
      <c r="C5817" t="s">
        <v>1036</v>
      </c>
      <c r="D5817" t="s">
        <v>46</v>
      </c>
      <c r="E5817" t="s">
        <v>39</v>
      </c>
      <c r="F5817" t="s">
        <v>40</v>
      </c>
      <c r="G5817" t="s">
        <v>29</v>
      </c>
      <c r="H5817" t="s">
        <v>41</v>
      </c>
      <c r="I5817" t="s">
        <v>134</v>
      </c>
      <c r="J5817">
        <v>2</v>
      </c>
      <c r="K5817">
        <v>366.98</v>
      </c>
      <c r="L5817">
        <v>0.15</v>
      </c>
      <c r="M5817" s="6">
        <v>623.87</v>
      </c>
      <c r="N5817" s="3">
        <v>570.5</v>
      </c>
      <c r="O5817" s="6">
        <v>53.37</v>
      </c>
      <c r="P5817" t="s">
        <v>70</v>
      </c>
      <c r="Q5817" t="s">
        <v>26</v>
      </c>
      <c r="R5817" s="4">
        <f t="shared" si="270"/>
        <v>8.5546668376424564E-2</v>
      </c>
      <c r="S5817" s="1" t="str">
        <f t="shared" si="271"/>
        <v>Nov-2024</v>
      </c>
      <c r="T5817" t="str">
        <f t="shared" si="272"/>
        <v>Profit</v>
      </c>
    </row>
    <row r="5818" spans="1:20" x14ac:dyDescent="0.3">
      <c r="A5818" t="s">
        <v>8139</v>
      </c>
      <c r="B5818" s="2">
        <v>46216</v>
      </c>
      <c r="C5818" t="s">
        <v>8140</v>
      </c>
      <c r="D5818" t="s">
        <v>19</v>
      </c>
      <c r="E5818" t="s">
        <v>53</v>
      </c>
      <c r="F5818" t="s">
        <v>97</v>
      </c>
      <c r="G5818" t="s">
        <v>79</v>
      </c>
      <c r="H5818" t="s">
        <v>23</v>
      </c>
      <c r="I5818" t="s">
        <v>24</v>
      </c>
      <c r="J5818">
        <v>1</v>
      </c>
      <c r="K5818">
        <v>41595.71</v>
      </c>
      <c r="L5818">
        <v>0.15</v>
      </c>
      <c r="M5818" s="6">
        <v>35356.35</v>
      </c>
      <c r="N5818" s="3">
        <v>28230.28</v>
      </c>
      <c r="O5818" s="6">
        <v>7126.07</v>
      </c>
      <c r="P5818" t="s">
        <v>31</v>
      </c>
      <c r="Q5818" t="s">
        <v>26</v>
      </c>
      <c r="R5818" s="4">
        <f t="shared" si="270"/>
        <v>0.20154993374598906</v>
      </c>
      <c r="S5818" s="1" t="str">
        <f t="shared" si="271"/>
        <v>Jul-2026</v>
      </c>
      <c r="T5818" t="str">
        <f t="shared" si="272"/>
        <v>Profit</v>
      </c>
    </row>
    <row r="5819" spans="1:20" x14ac:dyDescent="0.3">
      <c r="A5819" t="s">
        <v>8141</v>
      </c>
      <c r="B5819" s="2">
        <v>46142</v>
      </c>
      <c r="C5819" t="s">
        <v>7137</v>
      </c>
      <c r="D5819" t="s">
        <v>19</v>
      </c>
      <c r="E5819" t="s">
        <v>20</v>
      </c>
      <c r="F5819" t="s">
        <v>21</v>
      </c>
      <c r="G5819" t="s">
        <v>22</v>
      </c>
      <c r="H5819" t="s">
        <v>23</v>
      </c>
      <c r="I5819" t="s">
        <v>59</v>
      </c>
      <c r="J5819">
        <v>1</v>
      </c>
      <c r="K5819">
        <v>4022.52</v>
      </c>
      <c r="L5819">
        <v>0.15</v>
      </c>
      <c r="M5819" s="6">
        <v>3419.14</v>
      </c>
      <c r="N5819" s="3">
        <v>3158.48</v>
      </c>
      <c r="O5819" s="6">
        <v>260.66000000000003</v>
      </c>
      <c r="P5819" t="s">
        <v>31</v>
      </c>
      <c r="Q5819" t="s">
        <v>26</v>
      </c>
      <c r="R5819" s="4">
        <f t="shared" si="270"/>
        <v>7.6235544610633088E-2</v>
      </c>
      <c r="S5819" s="1" t="str">
        <f t="shared" si="271"/>
        <v>Apr-2026</v>
      </c>
      <c r="T5819" t="str">
        <f t="shared" si="272"/>
        <v>Profit</v>
      </c>
    </row>
    <row r="5820" spans="1:20" x14ac:dyDescent="0.3">
      <c r="A5820" t="s">
        <v>8142</v>
      </c>
      <c r="B5820" s="2">
        <v>46193</v>
      </c>
      <c r="C5820" t="s">
        <v>4368</v>
      </c>
      <c r="D5820" t="s">
        <v>46</v>
      </c>
      <c r="E5820" t="s">
        <v>20</v>
      </c>
      <c r="F5820" t="s">
        <v>205</v>
      </c>
      <c r="G5820" t="s">
        <v>79</v>
      </c>
      <c r="H5820" t="s">
        <v>23</v>
      </c>
      <c r="I5820" t="s">
        <v>69</v>
      </c>
      <c r="J5820">
        <v>1</v>
      </c>
      <c r="K5820">
        <v>10025.120000000001</v>
      </c>
      <c r="L5820">
        <v>0.1</v>
      </c>
      <c r="M5820" s="6">
        <v>9022.61</v>
      </c>
      <c r="N5820" s="3">
        <v>5724.47</v>
      </c>
      <c r="O5820" s="6">
        <v>3298.14</v>
      </c>
      <c r="P5820" t="s">
        <v>25</v>
      </c>
      <c r="Q5820" t="s">
        <v>26</v>
      </c>
      <c r="R5820" s="4">
        <f t="shared" si="270"/>
        <v>0.3655416780731961</v>
      </c>
      <c r="S5820" s="1" t="str">
        <f t="shared" si="271"/>
        <v>Jun-2026</v>
      </c>
      <c r="T5820" t="str">
        <f t="shared" si="272"/>
        <v>Profit</v>
      </c>
    </row>
    <row r="5821" spans="1:20" x14ac:dyDescent="0.3">
      <c r="A5821" t="s">
        <v>8143</v>
      </c>
      <c r="B5821" s="2">
        <v>46180</v>
      </c>
      <c r="C5821" t="s">
        <v>445</v>
      </c>
      <c r="D5821" t="s">
        <v>46</v>
      </c>
      <c r="E5821" t="s">
        <v>58</v>
      </c>
      <c r="F5821" t="s">
        <v>68</v>
      </c>
      <c r="G5821" t="s">
        <v>29</v>
      </c>
      <c r="H5821" t="s">
        <v>23</v>
      </c>
      <c r="I5821" t="s">
        <v>94</v>
      </c>
      <c r="J5821">
        <v>6</v>
      </c>
      <c r="K5821">
        <v>1286.8499999999999</v>
      </c>
      <c r="L5821">
        <v>0.05</v>
      </c>
      <c r="M5821" s="6">
        <v>7335.04</v>
      </c>
      <c r="N5821" s="3">
        <v>5763.67</v>
      </c>
      <c r="O5821" s="6">
        <v>1571.37</v>
      </c>
      <c r="P5821" t="s">
        <v>25</v>
      </c>
      <c r="Q5821" t="s">
        <v>26</v>
      </c>
      <c r="R5821" s="4">
        <f t="shared" si="270"/>
        <v>0.21422787060465925</v>
      </c>
      <c r="S5821" s="1" t="str">
        <f t="shared" si="271"/>
        <v>Jun-2026</v>
      </c>
      <c r="T5821" t="str">
        <f t="shared" si="272"/>
        <v>Profit</v>
      </c>
    </row>
    <row r="5822" spans="1:20" x14ac:dyDescent="0.3">
      <c r="A5822" t="s">
        <v>8144</v>
      </c>
      <c r="B5822" s="2">
        <v>46284</v>
      </c>
      <c r="C5822" t="s">
        <v>2755</v>
      </c>
      <c r="D5822" t="s">
        <v>19</v>
      </c>
      <c r="E5822" t="s">
        <v>58</v>
      </c>
      <c r="F5822" t="s">
        <v>104</v>
      </c>
      <c r="G5822" t="s">
        <v>22</v>
      </c>
      <c r="H5822" t="s">
        <v>41</v>
      </c>
      <c r="I5822" t="s">
        <v>134</v>
      </c>
      <c r="J5822">
        <v>1</v>
      </c>
      <c r="K5822">
        <v>202.89</v>
      </c>
      <c r="L5822">
        <v>0.05</v>
      </c>
      <c r="M5822" s="6">
        <v>192.75</v>
      </c>
      <c r="N5822" s="3">
        <v>137.84</v>
      </c>
      <c r="O5822" s="6">
        <v>54.91</v>
      </c>
      <c r="P5822" t="s">
        <v>49</v>
      </c>
      <c r="Q5822" t="s">
        <v>26</v>
      </c>
      <c r="R5822" s="4">
        <f t="shared" si="270"/>
        <v>0.28487678339818417</v>
      </c>
      <c r="S5822" s="1" t="str">
        <f t="shared" si="271"/>
        <v>Sep-2026</v>
      </c>
      <c r="T5822" t="str">
        <f t="shared" si="272"/>
        <v>Profit</v>
      </c>
    </row>
    <row r="5823" spans="1:20" x14ac:dyDescent="0.3">
      <c r="A5823" t="s">
        <v>8145</v>
      </c>
      <c r="B5823" s="2">
        <v>46236</v>
      </c>
      <c r="C5823" t="s">
        <v>1219</v>
      </c>
      <c r="D5823" t="s">
        <v>19</v>
      </c>
      <c r="E5823" t="s">
        <v>58</v>
      </c>
      <c r="F5823" t="s">
        <v>54</v>
      </c>
      <c r="G5823" t="s">
        <v>22</v>
      </c>
      <c r="H5823" t="s">
        <v>23</v>
      </c>
      <c r="I5823" t="s">
        <v>24</v>
      </c>
      <c r="J5823">
        <v>1</v>
      </c>
      <c r="K5823">
        <v>57089.67</v>
      </c>
      <c r="L5823">
        <v>0.2</v>
      </c>
      <c r="M5823" s="6">
        <v>45671.74</v>
      </c>
      <c r="N5823" s="3">
        <v>39945.68</v>
      </c>
      <c r="O5823" s="6">
        <v>5726.06</v>
      </c>
      <c r="P5823" t="s">
        <v>31</v>
      </c>
      <c r="Q5823" t="s">
        <v>26</v>
      </c>
      <c r="R5823" s="4">
        <f t="shared" si="270"/>
        <v>0.12537424674426681</v>
      </c>
      <c r="S5823" s="1" t="str">
        <f t="shared" si="271"/>
        <v>Aug-2026</v>
      </c>
      <c r="T5823" t="str">
        <f t="shared" si="272"/>
        <v>Profit</v>
      </c>
    </row>
    <row r="5824" spans="1:20" x14ac:dyDescent="0.3">
      <c r="A5824" t="s">
        <v>8146</v>
      </c>
      <c r="B5824" s="2">
        <v>45459</v>
      </c>
      <c r="C5824" t="s">
        <v>2741</v>
      </c>
      <c r="D5824" t="s">
        <v>19</v>
      </c>
      <c r="E5824" t="s">
        <v>53</v>
      </c>
      <c r="F5824" t="s">
        <v>54</v>
      </c>
      <c r="G5824" t="s">
        <v>79</v>
      </c>
      <c r="H5824" t="s">
        <v>74</v>
      </c>
      <c r="I5824" t="s">
        <v>107</v>
      </c>
      <c r="J5824">
        <v>1</v>
      </c>
      <c r="K5824">
        <v>11672.69</v>
      </c>
      <c r="L5824">
        <v>0.05</v>
      </c>
      <c r="M5824" s="6">
        <v>11089.06</v>
      </c>
      <c r="N5824" s="3">
        <v>7926.61</v>
      </c>
      <c r="O5824" s="6">
        <v>3162.45</v>
      </c>
      <c r="P5824" t="s">
        <v>31</v>
      </c>
      <c r="Q5824" t="s">
        <v>26</v>
      </c>
      <c r="R5824" s="4">
        <f t="shared" si="270"/>
        <v>0.28518648109037192</v>
      </c>
      <c r="S5824" s="1" t="str">
        <f t="shared" si="271"/>
        <v>Jun-2024</v>
      </c>
      <c r="T5824" t="str">
        <f t="shared" si="272"/>
        <v>Profit</v>
      </c>
    </row>
    <row r="5825" spans="1:20" x14ac:dyDescent="0.3">
      <c r="A5825" t="s">
        <v>8147</v>
      </c>
      <c r="B5825" s="2">
        <v>45630</v>
      </c>
      <c r="C5825" t="s">
        <v>1491</v>
      </c>
      <c r="D5825" t="s">
        <v>19</v>
      </c>
      <c r="E5825" t="s">
        <v>34</v>
      </c>
      <c r="F5825" t="s">
        <v>110</v>
      </c>
      <c r="G5825" t="s">
        <v>22</v>
      </c>
      <c r="H5825" t="s">
        <v>74</v>
      </c>
      <c r="I5825" t="s">
        <v>91</v>
      </c>
      <c r="J5825">
        <v>4</v>
      </c>
      <c r="K5825">
        <v>5213.32</v>
      </c>
      <c r="L5825">
        <v>0</v>
      </c>
      <c r="M5825" s="6">
        <v>20853.28</v>
      </c>
      <c r="N5825" s="3">
        <v>13755.87</v>
      </c>
      <c r="O5825" s="6">
        <v>7097.41</v>
      </c>
      <c r="P5825" t="s">
        <v>49</v>
      </c>
      <c r="Q5825" t="s">
        <v>142</v>
      </c>
      <c r="R5825" s="4">
        <f t="shared" si="270"/>
        <v>0.34034981547267384</v>
      </c>
      <c r="S5825" s="1" t="str">
        <f t="shared" si="271"/>
        <v>Dec-2024</v>
      </c>
      <c r="T5825" t="str">
        <f t="shared" si="272"/>
        <v>Profit</v>
      </c>
    </row>
    <row r="5826" spans="1:20" x14ac:dyDescent="0.3">
      <c r="A5826" t="s">
        <v>8148</v>
      </c>
      <c r="B5826" s="2">
        <v>45484</v>
      </c>
      <c r="C5826" t="s">
        <v>4899</v>
      </c>
      <c r="D5826" t="s">
        <v>19</v>
      </c>
      <c r="E5826" t="s">
        <v>58</v>
      </c>
      <c r="F5826" t="s">
        <v>129</v>
      </c>
      <c r="G5826" t="s">
        <v>22</v>
      </c>
      <c r="H5826" t="s">
        <v>41</v>
      </c>
      <c r="I5826" t="s">
        <v>42</v>
      </c>
      <c r="J5826">
        <v>1</v>
      </c>
      <c r="K5826">
        <v>190.95</v>
      </c>
      <c r="L5826">
        <v>0.1</v>
      </c>
      <c r="M5826" s="6">
        <v>171.85</v>
      </c>
      <c r="N5826" s="3">
        <v>131.35</v>
      </c>
      <c r="O5826" s="6">
        <v>40.5</v>
      </c>
      <c r="P5826" t="s">
        <v>49</v>
      </c>
      <c r="Q5826" t="s">
        <v>26</v>
      </c>
      <c r="R5826" s="4">
        <f t="shared" si="270"/>
        <v>0.23567064300261856</v>
      </c>
      <c r="S5826" s="1" t="str">
        <f t="shared" si="271"/>
        <v>Jul-2024</v>
      </c>
      <c r="T5826" t="str">
        <f t="shared" si="272"/>
        <v>Profit</v>
      </c>
    </row>
    <row r="5827" spans="1:20" x14ac:dyDescent="0.3">
      <c r="A5827" t="s">
        <v>8149</v>
      </c>
      <c r="B5827" s="2">
        <v>45744</v>
      </c>
      <c r="C5827" t="s">
        <v>334</v>
      </c>
      <c r="D5827" t="s">
        <v>46</v>
      </c>
      <c r="E5827" t="s">
        <v>58</v>
      </c>
      <c r="F5827" t="s">
        <v>104</v>
      </c>
      <c r="G5827" t="s">
        <v>22</v>
      </c>
      <c r="H5827" t="s">
        <v>41</v>
      </c>
      <c r="I5827" t="s">
        <v>125</v>
      </c>
      <c r="J5827">
        <v>1</v>
      </c>
      <c r="K5827">
        <v>215.82</v>
      </c>
      <c r="L5827">
        <v>0.15</v>
      </c>
      <c r="M5827" s="6">
        <v>183.45</v>
      </c>
      <c r="N5827" s="3">
        <v>120.13</v>
      </c>
      <c r="O5827" s="6">
        <v>63.32</v>
      </c>
      <c r="P5827" t="s">
        <v>70</v>
      </c>
      <c r="Q5827" t="s">
        <v>142</v>
      </c>
      <c r="R5827" s="4">
        <f t="shared" si="270"/>
        <v>0.34516216952848189</v>
      </c>
      <c r="S5827" s="1" t="str">
        <f t="shared" si="271"/>
        <v>Mar-2025</v>
      </c>
      <c r="T5827" t="str">
        <f t="shared" si="272"/>
        <v>Profit</v>
      </c>
    </row>
    <row r="5828" spans="1:20" x14ac:dyDescent="0.3">
      <c r="A5828" t="s">
        <v>8150</v>
      </c>
      <c r="B5828" s="2">
        <v>45574</v>
      </c>
      <c r="C5828" t="s">
        <v>119</v>
      </c>
      <c r="D5828" t="s">
        <v>19</v>
      </c>
      <c r="E5828" t="s">
        <v>39</v>
      </c>
      <c r="F5828" t="s">
        <v>40</v>
      </c>
      <c r="G5828" t="s">
        <v>22</v>
      </c>
      <c r="H5828" t="s">
        <v>23</v>
      </c>
      <c r="I5828" t="s">
        <v>94</v>
      </c>
      <c r="J5828">
        <v>2</v>
      </c>
      <c r="K5828">
        <v>2477.3200000000002</v>
      </c>
      <c r="L5828">
        <v>0.1</v>
      </c>
      <c r="M5828" s="6">
        <v>4459.18</v>
      </c>
      <c r="N5828" s="3">
        <v>2622.7</v>
      </c>
      <c r="O5828" s="6">
        <v>1836.48</v>
      </c>
      <c r="P5828" t="s">
        <v>70</v>
      </c>
      <c r="Q5828" t="s">
        <v>26</v>
      </c>
      <c r="R5828" s="4">
        <f t="shared" si="270"/>
        <v>0.41184253607165439</v>
      </c>
      <c r="S5828" s="1" t="str">
        <f t="shared" si="271"/>
        <v>Oct-2024</v>
      </c>
      <c r="T5828" t="str">
        <f t="shared" si="272"/>
        <v>Profit</v>
      </c>
    </row>
    <row r="5829" spans="1:20" x14ac:dyDescent="0.3">
      <c r="A5829" t="s">
        <v>8151</v>
      </c>
      <c r="B5829" s="2">
        <v>45627</v>
      </c>
      <c r="C5829" t="s">
        <v>8152</v>
      </c>
      <c r="D5829" t="s">
        <v>52</v>
      </c>
      <c r="E5829" t="s">
        <v>39</v>
      </c>
      <c r="F5829" t="s">
        <v>146</v>
      </c>
      <c r="G5829" t="s">
        <v>29</v>
      </c>
      <c r="H5829" t="s">
        <v>41</v>
      </c>
      <c r="I5829" t="s">
        <v>134</v>
      </c>
      <c r="J5829">
        <v>2</v>
      </c>
      <c r="K5829">
        <v>381.64</v>
      </c>
      <c r="L5829">
        <v>0.2</v>
      </c>
      <c r="M5829" s="6">
        <v>610.62</v>
      </c>
      <c r="N5829" s="3">
        <v>488.78</v>
      </c>
      <c r="O5829" s="6">
        <v>121.84</v>
      </c>
      <c r="P5829" t="s">
        <v>31</v>
      </c>
      <c r="Q5829" t="s">
        <v>26</v>
      </c>
      <c r="R5829" s="4">
        <f t="shared" ref="R5829:R5892" si="273">IFERROR(O5829/M5829,0)</f>
        <v>0.19953489895516033</v>
      </c>
      <c r="S5829" s="1" t="str">
        <f t="shared" ref="S5829:S5892" si="274">TEXT(B5829,"mmm-yyyy")</f>
        <v>Dec-2024</v>
      </c>
      <c r="T5829" t="str">
        <f t="shared" ref="T5829:T5892" si="275">IF(O5829&gt;0,"Profit",IF(O5829&lt;0,"Loss","Break-Even"))</f>
        <v>Profit</v>
      </c>
    </row>
    <row r="5830" spans="1:20" x14ac:dyDescent="0.3">
      <c r="A5830" t="s">
        <v>8153</v>
      </c>
      <c r="B5830" s="2">
        <v>45681</v>
      </c>
      <c r="C5830" t="s">
        <v>593</v>
      </c>
      <c r="D5830" t="s">
        <v>19</v>
      </c>
      <c r="E5830" t="s">
        <v>58</v>
      </c>
      <c r="F5830" t="s">
        <v>54</v>
      </c>
      <c r="G5830" t="s">
        <v>79</v>
      </c>
      <c r="H5830" t="s">
        <v>23</v>
      </c>
      <c r="I5830" t="s">
        <v>24</v>
      </c>
      <c r="J5830">
        <v>3</v>
      </c>
      <c r="K5830">
        <v>84299.76</v>
      </c>
      <c r="L5830">
        <v>0.1</v>
      </c>
      <c r="M5830" s="6">
        <v>227609.35</v>
      </c>
      <c r="N5830" s="3">
        <v>142642.04999999999</v>
      </c>
      <c r="O5830" s="6">
        <v>84967.3</v>
      </c>
      <c r="P5830" t="s">
        <v>49</v>
      </c>
      <c r="Q5830" t="s">
        <v>26</v>
      </c>
      <c r="R5830" s="4">
        <f t="shared" si="273"/>
        <v>0.37330320568992442</v>
      </c>
      <c r="S5830" s="1" t="str">
        <f t="shared" si="274"/>
        <v>Jan-2025</v>
      </c>
      <c r="T5830" t="str">
        <f t="shared" si="275"/>
        <v>Profit</v>
      </c>
    </row>
    <row r="5831" spans="1:20" x14ac:dyDescent="0.3">
      <c r="A5831" t="s">
        <v>8154</v>
      </c>
      <c r="B5831" s="2">
        <v>46291</v>
      </c>
      <c r="C5831" t="s">
        <v>7078</v>
      </c>
      <c r="D5831" t="s">
        <v>46</v>
      </c>
      <c r="E5831" t="s">
        <v>34</v>
      </c>
      <c r="F5831" t="s">
        <v>110</v>
      </c>
      <c r="G5831" t="s">
        <v>29</v>
      </c>
      <c r="H5831" t="s">
        <v>41</v>
      </c>
      <c r="I5831" t="s">
        <v>48</v>
      </c>
      <c r="J5831">
        <v>5</v>
      </c>
      <c r="K5831">
        <v>182.1</v>
      </c>
      <c r="L5831">
        <v>0.1</v>
      </c>
      <c r="M5831" s="6">
        <v>819.45</v>
      </c>
      <c r="N5831" s="3">
        <v>733.72</v>
      </c>
      <c r="O5831" s="6">
        <v>85.73</v>
      </c>
      <c r="P5831" t="s">
        <v>49</v>
      </c>
      <c r="Q5831" t="s">
        <v>26</v>
      </c>
      <c r="R5831" s="4">
        <f t="shared" si="273"/>
        <v>0.10461895173592044</v>
      </c>
      <c r="S5831" s="1" t="str">
        <f t="shared" si="274"/>
        <v>Sep-2026</v>
      </c>
      <c r="T5831" t="str">
        <f t="shared" si="275"/>
        <v>Profit</v>
      </c>
    </row>
    <row r="5832" spans="1:20" x14ac:dyDescent="0.3">
      <c r="A5832" t="s">
        <v>8155</v>
      </c>
      <c r="B5832" s="2">
        <v>45816</v>
      </c>
      <c r="C5832" t="s">
        <v>1792</v>
      </c>
      <c r="D5832" t="s">
        <v>19</v>
      </c>
      <c r="E5832" t="s">
        <v>53</v>
      </c>
      <c r="F5832" t="s">
        <v>54</v>
      </c>
      <c r="G5832" t="s">
        <v>29</v>
      </c>
      <c r="H5832" t="s">
        <v>23</v>
      </c>
      <c r="I5832" t="s">
        <v>69</v>
      </c>
      <c r="J5832">
        <v>2</v>
      </c>
      <c r="K5832">
        <v>26924.81</v>
      </c>
      <c r="L5832">
        <v>0.15</v>
      </c>
      <c r="M5832" s="6">
        <v>45772.18</v>
      </c>
      <c r="N5832" s="3">
        <v>40474.019999999997</v>
      </c>
      <c r="O5832" s="6">
        <v>5298.16</v>
      </c>
      <c r="P5832" t="s">
        <v>43</v>
      </c>
      <c r="Q5832" t="s">
        <v>26</v>
      </c>
      <c r="R5832" s="4">
        <f t="shared" si="273"/>
        <v>0.11575065902476132</v>
      </c>
      <c r="S5832" s="1" t="str">
        <f t="shared" si="274"/>
        <v>Jun-2025</v>
      </c>
      <c r="T5832" t="str">
        <f t="shared" si="275"/>
        <v>Profit</v>
      </c>
    </row>
    <row r="5833" spans="1:20" x14ac:dyDescent="0.3">
      <c r="A5833" t="s">
        <v>8156</v>
      </c>
      <c r="B5833" s="2">
        <v>45531</v>
      </c>
      <c r="C5833" t="s">
        <v>1296</v>
      </c>
      <c r="D5833" t="s">
        <v>19</v>
      </c>
      <c r="E5833" t="s">
        <v>53</v>
      </c>
      <c r="F5833" t="s">
        <v>54</v>
      </c>
      <c r="G5833" t="s">
        <v>22</v>
      </c>
      <c r="H5833" t="s">
        <v>74</v>
      </c>
      <c r="I5833" t="s">
        <v>137</v>
      </c>
      <c r="J5833">
        <v>2</v>
      </c>
      <c r="K5833">
        <v>18644.689999999999</v>
      </c>
      <c r="L5833">
        <v>0.1</v>
      </c>
      <c r="M5833" s="6">
        <v>33560.44</v>
      </c>
      <c r="N5833" s="3">
        <v>20327.64</v>
      </c>
      <c r="O5833" s="6">
        <v>13232.8</v>
      </c>
      <c r="P5833" t="s">
        <v>70</v>
      </c>
      <c r="Q5833" t="s">
        <v>26</v>
      </c>
      <c r="R5833" s="4">
        <f t="shared" si="273"/>
        <v>0.39429757178392172</v>
      </c>
      <c r="S5833" s="1" t="str">
        <f t="shared" si="274"/>
        <v>Aug-2024</v>
      </c>
      <c r="T5833" t="str">
        <f t="shared" si="275"/>
        <v>Profit</v>
      </c>
    </row>
    <row r="5834" spans="1:20" x14ac:dyDescent="0.3">
      <c r="A5834" t="s">
        <v>8157</v>
      </c>
      <c r="B5834" s="2">
        <v>46123</v>
      </c>
      <c r="C5834" t="s">
        <v>1566</v>
      </c>
      <c r="D5834" t="s">
        <v>19</v>
      </c>
      <c r="E5834" t="s">
        <v>58</v>
      </c>
      <c r="F5834" t="s">
        <v>68</v>
      </c>
      <c r="G5834" t="s">
        <v>79</v>
      </c>
      <c r="H5834" t="s">
        <v>41</v>
      </c>
      <c r="I5834" t="s">
        <v>42</v>
      </c>
      <c r="J5834">
        <v>5</v>
      </c>
      <c r="K5834">
        <v>220.53</v>
      </c>
      <c r="L5834">
        <v>0</v>
      </c>
      <c r="M5834" s="6">
        <v>1102.6500000000001</v>
      </c>
      <c r="N5834" s="3">
        <v>831.93</v>
      </c>
      <c r="O5834" s="6">
        <v>270.72000000000003</v>
      </c>
      <c r="P5834" t="s">
        <v>25</v>
      </c>
      <c r="Q5834" t="s">
        <v>26</v>
      </c>
      <c r="R5834" s="4">
        <f t="shared" si="273"/>
        <v>0.24551761665079583</v>
      </c>
      <c r="S5834" s="1" t="str">
        <f t="shared" si="274"/>
        <v>Apr-2026</v>
      </c>
      <c r="T5834" t="str">
        <f t="shared" si="275"/>
        <v>Profit</v>
      </c>
    </row>
    <row r="5835" spans="1:20" x14ac:dyDescent="0.3">
      <c r="A5835" t="s">
        <v>8158</v>
      </c>
      <c r="B5835" s="2">
        <v>46249</v>
      </c>
      <c r="C5835" t="s">
        <v>2018</v>
      </c>
      <c r="D5835" t="s">
        <v>46</v>
      </c>
      <c r="E5835" t="s">
        <v>53</v>
      </c>
      <c r="F5835" t="s">
        <v>97</v>
      </c>
      <c r="G5835" t="s">
        <v>22</v>
      </c>
      <c r="H5835" t="s">
        <v>23</v>
      </c>
      <c r="I5835" t="s">
        <v>59</v>
      </c>
      <c r="J5835">
        <v>6</v>
      </c>
      <c r="K5835">
        <v>1983.75</v>
      </c>
      <c r="L5835">
        <v>0.15</v>
      </c>
      <c r="M5835" s="6">
        <v>10117.120000000001</v>
      </c>
      <c r="N5835" s="3">
        <v>8379.92</v>
      </c>
      <c r="O5835" s="6">
        <v>1737.2</v>
      </c>
      <c r="P5835" t="s">
        <v>49</v>
      </c>
      <c r="Q5835" t="s">
        <v>26</v>
      </c>
      <c r="R5835" s="4">
        <f t="shared" si="273"/>
        <v>0.17170894483805668</v>
      </c>
      <c r="S5835" s="1" t="str">
        <f t="shared" si="274"/>
        <v>Aug-2026</v>
      </c>
      <c r="T5835" t="str">
        <f t="shared" si="275"/>
        <v>Profit</v>
      </c>
    </row>
    <row r="5836" spans="1:20" x14ac:dyDescent="0.3">
      <c r="A5836" t="s">
        <v>8159</v>
      </c>
      <c r="B5836" s="2">
        <v>45774</v>
      </c>
      <c r="C5836" t="s">
        <v>1812</v>
      </c>
      <c r="D5836" t="s">
        <v>19</v>
      </c>
      <c r="E5836" t="s">
        <v>39</v>
      </c>
      <c r="F5836" t="s">
        <v>120</v>
      </c>
      <c r="G5836" t="s">
        <v>22</v>
      </c>
      <c r="H5836" t="s">
        <v>41</v>
      </c>
      <c r="I5836" t="s">
        <v>55</v>
      </c>
      <c r="J5836">
        <v>2</v>
      </c>
      <c r="K5836">
        <v>365.66</v>
      </c>
      <c r="L5836">
        <v>0</v>
      </c>
      <c r="M5836" s="6">
        <v>731.32</v>
      </c>
      <c r="N5836" s="3">
        <v>402.72</v>
      </c>
      <c r="O5836" s="6">
        <v>328.6</v>
      </c>
      <c r="P5836" t="s">
        <v>70</v>
      </c>
      <c r="Q5836" t="s">
        <v>26</v>
      </c>
      <c r="R5836" s="4">
        <f t="shared" si="273"/>
        <v>0.44932450910682054</v>
      </c>
      <c r="S5836" s="1" t="str">
        <f t="shared" si="274"/>
        <v>Apr-2025</v>
      </c>
      <c r="T5836" t="str">
        <f t="shared" si="275"/>
        <v>Profit</v>
      </c>
    </row>
    <row r="5837" spans="1:20" x14ac:dyDescent="0.3">
      <c r="A5837" t="s">
        <v>8160</v>
      </c>
      <c r="B5837" s="2">
        <v>45950</v>
      </c>
      <c r="C5837" t="s">
        <v>3200</v>
      </c>
      <c r="D5837" t="s">
        <v>19</v>
      </c>
      <c r="E5837" t="s">
        <v>53</v>
      </c>
      <c r="F5837" t="s">
        <v>54</v>
      </c>
      <c r="G5837" t="s">
        <v>79</v>
      </c>
      <c r="H5837" t="s">
        <v>23</v>
      </c>
      <c r="I5837" t="s">
        <v>30</v>
      </c>
      <c r="J5837">
        <v>3</v>
      </c>
      <c r="K5837">
        <v>839.12</v>
      </c>
      <c r="L5837">
        <v>0.1</v>
      </c>
      <c r="M5837" s="6">
        <v>2265.62</v>
      </c>
      <c r="N5837" s="3">
        <v>1683.38</v>
      </c>
      <c r="O5837" s="6">
        <v>582.24</v>
      </c>
      <c r="P5837" t="s">
        <v>70</v>
      </c>
      <c r="Q5837" t="s">
        <v>26</v>
      </c>
      <c r="R5837" s="4">
        <f t="shared" si="273"/>
        <v>0.25698925680387708</v>
      </c>
      <c r="S5837" s="1" t="str">
        <f t="shared" si="274"/>
        <v>Oct-2025</v>
      </c>
      <c r="T5837" t="str">
        <f t="shared" si="275"/>
        <v>Profit</v>
      </c>
    </row>
    <row r="5838" spans="1:20" x14ac:dyDescent="0.3">
      <c r="A5838" t="s">
        <v>8161</v>
      </c>
      <c r="B5838" s="2">
        <v>46007</v>
      </c>
      <c r="C5838" t="s">
        <v>4660</v>
      </c>
      <c r="D5838" t="s">
        <v>19</v>
      </c>
      <c r="E5838" t="s">
        <v>53</v>
      </c>
      <c r="F5838" t="s">
        <v>90</v>
      </c>
      <c r="G5838" t="s">
        <v>22</v>
      </c>
      <c r="H5838" t="s">
        <v>23</v>
      </c>
      <c r="I5838" t="s">
        <v>30</v>
      </c>
      <c r="J5838">
        <v>2</v>
      </c>
      <c r="K5838">
        <v>2320.25</v>
      </c>
      <c r="L5838">
        <v>0</v>
      </c>
      <c r="M5838" s="6">
        <v>4640.5</v>
      </c>
      <c r="N5838" s="3">
        <v>3467.4</v>
      </c>
      <c r="O5838" s="6">
        <v>1173.0999999999999</v>
      </c>
      <c r="P5838" t="s">
        <v>70</v>
      </c>
      <c r="Q5838" t="s">
        <v>26</v>
      </c>
      <c r="R5838" s="4">
        <f t="shared" si="273"/>
        <v>0.25279603491003122</v>
      </c>
      <c r="S5838" s="1" t="str">
        <f t="shared" si="274"/>
        <v>Dec-2025</v>
      </c>
      <c r="T5838" t="str">
        <f t="shared" si="275"/>
        <v>Profit</v>
      </c>
    </row>
    <row r="5839" spans="1:20" x14ac:dyDescent="0.3">
      <c r="A5839" t="s">
        <v>8162</v>
      </c>
      <c r="B5839" s="2">
        <v>45883</v>
      </c>
      <c r="C5839" t="s">
        <v>3719</v>
      </c>
      <c r="D5839" t="s">
        <v>19</v>
      </c>
      <c r="E5839" t="s">
        <v>53</v>
      </c>
      <c r="F5839" t="s">
        <v>97</v>
      </c>
      <c r="G5839" t="s">
        <v>79</v>
      </c>
      <c r="H5839" t="s">
        <v>74</v>
      </c>
      <c r="I5839" t="s">
        <v>137</v>
      </c>
      <c r="J5839">
        <v>1</v>
      </c>
      <c r="K5839">
        <v>14093.65</v>
      </c>
      <c r="L5839">
        <v>0.2</v>
      </c>
      <c r="M5839" s="6">
        <v>11274.92</v>
      </c>
      <c r="N5839" s="3">
        <v>8741.7099999999991</v>
      </c>
      <c r="O5839" s="6">
        <v>2533.21</v>
      </c>
      <c r="P5839" t="s">
        <v>49</v>
      </c>
      <c r="Q5839" t="s">
        <v>26</v>
      </c>
      <c r="R5839" s="4">
        <f t="shared" si="273"/>
        <v>0.22467653872488674</v>
      </c>
      <c r="S5839" s="1" t="str">
        <f t="shared" si="274"/>
        <v>Aug-2025</v>
      </c>
      <c r="T5839" t="str">
        <f t="shared" si="275"/>
        <v>Profit</v>
      </c>
    </row>
    <row r="5840" spans="1:20" x14ac:dyDescent="0.3">
      <c r="A5840" t="s">
        <v>8163</v>
      </c>
      <c r="B5840" s="2">
        <v>46182</v>
      </c>
      <c r="C5840" t="s">
        <v>5192</v>
      </c>
      <c r="D5840" t="s">
        <v>46</v>
      </c>
      <c r="E5840" t="s">
        <v>34</v>
      </c>
      <c r="F5840" t="s">
        <v>90</v>
      </c>
      <c r="G5840" t="s">
        <v>22</v>
      </c>
      <c r="H5840" t="s">
        <v>74</v>
      </c>
      <c r="I5840" t="s">
        <v>137</v>
      </c>
      <c r="J5840">
        <v>1</v>
      </c>
      <c r="K5840">
        <v>8576.65</v>
      </c>
      <c r="L5840">
        <v>0</v>
      </c>
      <c r="M5840" s="6">
        <v>8576.65</v>
      </c>
      <c r="N5840" s="3">
        <v>6776.05</v>
      </c>
      <c r="O5840" s="6">
        <v>1800.6</v>
      </c>
      <c r="P5840" t="s">
        <v>31</v>
      </c>
      <c r="Q5840" t="s">
        <v>26</v>
      </c>
      <c r="R5840" s="4">
        <f t="shared" si="273"/>
        <v>0.20994211026449722</v>
      </c>
      <c r="S5840" s="1" t="str">
        <f t="shared" si="274"/>
        <v>Jun-2026</v>
      </c>
      <c r="T5840" t="str">
        <f t="shared" si="275"/>
        <v>Profit</v>
      </c>
    </row>
    <row r="5841" spans="1:20" x14ac:dyDescent="0.3">
      <c r="A5841" t="s">
        <v>8164</v>
      </c>
      <c r="B5841" s="2">
        <v>45846</v>
      </c>
      <c r="C5841" t="s">
        <v>4052</v>
      </c>
      <c r="D5841" t="s">
        <v>46</v>
      </c>
      <c r="E5841" t="s">
        <v>53</v>
      </c>
      <c r="F5841" t="s">
        <v>97</v>
      </c>
      <c r="G5841" t="s">
        <v>22</v>
      </c>
      <c r="H5841" t="s">
        <v>23</v>
      </c>
      <c r="I5841" t="s">
        <v>36</v>
      </c>
      <c r="J5841">
        <v>4</v>
      </c>
      <c r="K5841">
        <v>14088.43</v>
      </c>
      <c r="L5841">
        <v>0.15</v>
      </c>
      <c r="M5841" s="6">
        <v>47900.66</v>
      </c>
      <c r="N5841" s="3">
        <v>40415.22</v>
      </c>
      <c r="O5841" s="6">
        <v>7485.44</v>
      </c>
      <c r="P5841" t="s">
        <v>43</v>
      </c>
      <c r="Q5841" t="s">
        <v>26</v>
      </c>
      <c r="R5841" s="4">
        <f t="shared" si="273"/>
        <v>0.15627008062101858</v>
      </c>
      <c r="S5841" s="1" t="str">
        <f t="shared" si="274"/>
        <v>Jul-2025</v>
      </c>
      <c r="T5841" t="str">
        <f t="shared" si="275"/>
        <v>Profit</v>
      </c>
    </row>
    <row r="5842" spans="1:20" x14ac:dyDescent="0.3">
      <c r="A5842" t="s">
        <v>8165</v>
      </c>
      <c r="B5842" s="2">
        <v>45749</v>
      </c>
      <c r="C5842" t="s">
        <v>1554</v>
      </c>
      <c r="D5842" t="s">
        <v>52</v>
      </c>
      <c r="E5842" t="s">
        <v>20</v>
      </c>
      <c r="F5842" t="s">
        <v>115</v>
      </c>
      <c r="G5842" t="s">
        <v>29</v>
      </c>
      <c r="H5842" t="s">
        <v>74</v>
      </c>
      <c r="I5842" t="s">
        <v>158</v>
      </c>
      <c r="J5842">
        <v>2</v>
      </c>
      <c r="K5842">
        <v>7312.83</v>
      </c>
      <c r="L5842">
        <v>0.15</v>
      </c>
      <c r="M5842" s="6">
        <v>12431.81</v>
      </c>
      <c r="N5842" s="3">
        <v>11874.39</v>
      </c>
      <c r="O5842" s="6">
        <v>557.41999999999996</v>
      </c>
      <c r="P5842" t="s">
        <v>49</v>
      </c>
      <c r="Q5842" t="s">
        <v>26</v>
      </c>
      <c r="R5842" s="4">
        <f t="shared" si="273"/>
        <v>4.4838201356037451E-2</v>
      </c>
      <c r="S5842" s="1" t="str">
        <f t="shared" si="274"/>
        <v>Apr-2025</v>
      </c>
      <c r="T5842" t="str">
        <f t="shared" si="275"/>
        <v>Profit</v>
      </c>
    </row>
    <row r="5843" spans="1:20" x14ac:dyDescent="0.3">
      <c r="A5843" t="s">
        <v>8166</v>
      </c>
      <c r="B5843" s="2">
        <v>45380</v>
      </c>
      <c r="C5843" t="s">
        <v>2615</v>
      </c>
      <c r="D5843" t="s">
        <v>52</v>
      </c>
      <c r="E5843" t="s">
        <v>53</v>
      </c>
      <c r="F5843" t="s">
        <v>65</v>
      </c>
      <c r="G5843" t="s">
        <v>79</v>
      </c>
      <c r="H5843" t="s">
        <v>23</v>
      </c>
      <c r="I5843" t="s">
        <v>94</v>
      </c>
      <c r="J5843">
        <v>10</v>
      </c>
      <c r="K5843">
        <v>1901.74</v>
      </c>
      <c r="L5843">
        <v>0.25</v>
      </c>
      <c r="M5843" s="6">
        <v>14263.05</v>
      </c>
      <c r="N5843" s="3">
        <v>13636.76</v>
      </c>
      <c r="O5843" s="6">
        <v>626.29</v>
      </c>
      <c r="P5843" t="s">
        <v>31</v>
      </c>
      <c r="Q5843" t="s">
        <v>26</v>
      </c>
      <c r="R5843" s="4">
        <f t="shared" si="273"/>
        <v>4.3909963156547861E-2</v>
      </c>
      <c r="S5843" s="1" t="str">
        <f t="shared" si="274"/>
        <v>Mar-2024</v>
      </c>
      <c r="T5843" t="str">
        <f t="shared" si="275"/>
        <v>Profit</v>
      </c>
    </row>
    <row r="5844" spans="1:20" x14ac:dyDescent="0.3">
      <c r="A5844" t="s">
        <v>8167</v>
      </c>
      <c r="B5844" s="2">
        <v>45951</v>
      </c>
      <c r="C5844" t="s">
        <v>6328</v>
      </c>
      <c r="D5844" t="s">
        <v>19</v>
      </c>
      <c r="E5844" t="s">
        <v>39</v>
      </c>
      <c r="F5844" t="s">
        <v>146</v>
      </c>
      <c r="G5844" t="s">
        <v>79</v>
      </c>
      <c r="H5844" t="s">
        <v>23</v>
      </c>
      <c r="I5844" t="s">
        <v>36</v>
      </c>
      <c r="J5844">
        <v>4</v>
      </c>
      <c r="K5844">
        <v>17210.419999999998</v>
      </c>
      <c r="L5844">
        <v>0</v>
      </c>
      <c r="M5844" s="6">
        <v>68841.679999999993</v>
      </c>
      <c r="N5844" s="3">
        <v>52827.44</v>
      </c>
      <c r="O5844" s="6">
        <v>16014.24</v>
      </c>
      <c r="P5844" t="s">
        <v>25</v>
      </c>
      <c r="Q5844" t="s">
        <v>26</v>
      </c>
      <c r="R5844" s="4">
        <f t="shared" si="273"/>
        <v>0.23262418929927337</v>
      </c>
      <c r="S5844" s="1" t="str">
        <f t="shared" si="274"/>
        <v>Oct-2025</v>
      </c>
      <c r="T5844" t="str">
        <f t="shared" si="275"/>
        <v>Profit</v>
      </c>
    </row>
    <row r="5845" spans="1:20" x14ac:dyDescent="0.3">
      <c r="A5845" t="s">
        <v>8168</v>
      </c>
      <c r="B5845" s="2">
        <v>45386</v>
      </c>
      <c r="C5845" t="s">
        <v>2725</v>
      </c>
      <c r="D5845" t="s">
        <v>19</v>
      </c>
      <c r="E5845" t="s">
        <v>53</v>
      </c>
      <c r="F5845" t="s">
        <v>90</v>
      </c>
      <c r="G5845" t="s">
        <v>22</v>
      </c>
      <c r="H5845" t="s">
        <v>41</v>
      </c>
      <c r="I5845" t="s">
        <v>48</v>
      </c>
      <c r="J5845">
        <v>1</v>
      </c>
      <c r="K5845">
        <v>108.39</v>
      </c>
      <c r="L5845">
        <v>0.2</v>
      </c>
      <c r="M5845" s="6">
        <v>86.71</v>
      </c>
      <c r="N5845" s="3">
        <v>80.06</v>
      </c>
      <c r="O5845" s="6">
        <v>6.65</v>
      </c>
      <c r="P5845" t="s">
        <v>70</v>
      </c>
      <c r="Q5845" t="s">
        <v>26</v>
      </c>
      <c r="R5845" s="4">
        <f t="shared" si="273"/>
        <v>7.6692423019259617E-2</v>
      </c>
      <c r="S5845" s="1" t="str">
        <f t="shared" si="274"/>
        <v>Apr-2024</v>
      </c>
      <c r="T5845" t="str">
        <f t="shared" si="275"/>
        <v>Profit</v>
      </c>
    </row>
    <row r="5846" spans="1:20" x14ac:dyDescent="0.3">
      <c r="A5846" t="s">
        <v>8169</v>
      </c>
      <c r="B5846" s="2">
        <v>45743</v>
      </c>
      <c r="C5846" t="s">
        <v>7009</v>
      </c>
      <c r="D5846" t="s">
        <v>19</v>
      </c>
      <c r="E5846" t="s">
        <v>39</v>
      </c>
      <c r="F5846" t="s">
        <v>220</v>
      </c>
      <c r="G5846" t="s">
        <v>22</v>
      </c>
      <c r="H5846" t="s">
        <v>74</v>
      </c>
      <c r="I5846" t="s">
        <v>158</v>
      </c>
      <c r="J5846">
        <v>5</v>
      </c>
      <c r="K5846">
        <v>5232.01</v>
      </c>
      <c r="L5846">
        <v>0.2</v>
      </c>
      <c r="M5846" s="6">
        <v>20928.04</v>
      </c>
      <c r="N5846" s="3">
        <v>16294.37</v>
      </c>
      <c r="O5846" s="6">
        <v>4633.67</v>
      </c>
      <c r="P5846" t="s">
        <v>25</v>
      </c>
      <c r="Q5846" t="s">
        <v>26</v>
      </c>
      <c r="R5846" s="4">
        <f t="shared" si="273"/>
        <v>0.22140964944638866</v>
      </c>
      <c r="S5846" s="1" t="str">
        <f t="shared" si="274"/>
        <v>Mar-2025</v>
      </c>
      <c r="T5846" t="str">
        <f t="shared" si="275"/>
        <v>Profit</v>
      </c>
    </row>
    <row r="5847" spans="1:20" x14ac:dyDescent="0.3">
      <c r="A5847" t="s">
        <v>8170</v>
      </c>
      <c r="B5847" s="2">
        <v>45719</v>
      </c>
      <c r="C5847" t="s">
        <v>1914</v>
      </c>
      <c r="D5847" t="s">
        <v>19</v>
      </c>
      <c r="E5847" t="s">
        <v>20</v>
      </c>
      <c r="F5847" t="s">
        <v>99</v>
      </c>
      <c r="G5847" t="s">
        <v>22</v>
      </c>
      <c r="H5847" t="s">
        <v>23</v>
      </c>
      <c r="I5847" t="s">
        <v>24</v>
      </c>
      <c r="J5847">
        <v>1</v>
      </c>
      <c r="K5847">
        <v>36694.720000000001</v>
      </c>
      <c r="L5847">
        <v>0.1</v>
      </c>
      <c r="M5847" s="6">
        <v>33025.25</v>
      </c>
      <c r="N5847" s="3">
        <v>29824.65</v>
      </c>
      <c r="O5847" s="6">
        <v>3200.6</v>
      </c>
      <c r="P5847" t="s">
        <v>49</v>
      </c>
      <c r="Q5847" t="s">
        <v>26</v>
      </c>
      <c r="R5847" s="4">
        <f t="shared" si="273"/>
        <v>9.6913725104276274E-2</v>
      </c>
      <c r="S5847" s="1" t="str">
        <f t="shared" si="274"/>
        <v>Mar-2025</v>
      </c>
      <c r="T5847" t="str">
        <f t="shared" si="275"/>
        <v>Profit</v>
      </c>
    </row>
    <row r="5848" spans="1:20" x14ac:dyDescent="0.3">
      <c r="A5848" t="s">
        <v>8171</v>
      </c>
      <c r="B5848" s="2">
        <v>45442</v>
      </c>
      <c r="C5848" t="s">
        <v>8172</v>
      </c>
      <c r="D5848" t="s">
        <v>46</v>
      </c>
      <c r="E5848" t="s">
        <v>34</v>
      </c>
      <c r="F5848" t="s">
        <v>110</v>
      </c>
      <c r="G5848" t="s">
        <v>22</v>
      </c>
      <c r="H5848" t="s">
        <v>41</v>
      </c>
      <c r="I5848" t="s">
        <v>42</v>
      </c>
      <c r="J5848">
        <v>3</v>
      </c>
      <c r="K5848">
        <v>199</v>
      </c>
      <c r="L5848">
        <v>0.05</v>
      </c>
      <c r="M5848" s="6">
        <v>567.15</v>
      </c>
      <c r="N5848" s="3">
        <v>353.54</v>
      </c>
      <c r="O5848" s="6">
        <v>213.61</v>
      </c>
      <c r="P5848" t="s">
        <v>49</v>
      </c>
      <c r="Q5848" t="s">
        <v>26</v>
      </c>
      <c r="R5848" s="4">
        <f t="shared" si="273"/>
        <v>0.37663757383408275</v>
      </c>
      <c r="S5848" s="1" t="str">
        <f t="shared" si="274"/>
        <v>May-2024</v>
      </c>
      <c r="T5848" t="str">
        <f t="shared" si="275"/>
        <v>Profit</v>
      </c>
    </row>
    <row r="5849" spans="1:20" x14ac:dyDescent="0.3">
      <c r="A5849" t="s">
        <v>8173</v>
      </c>
      <c r="B5849" s="2">
        <v>45805</v>
      </c>
      <c r="C5849" t="s">
        <v>572</v>
      </c>
      <c r="D5849" t="s">
        <v>46</v>
      </c>
      <c r="E5849" t="s">
        <v>58</v>
      </c>
      <c r="F5849" t="s">
        <v>68</v>
      </c>
      <c r="G5849" t="s">
        <v>22</v>
      </c>
      <c r="H5849" t="s">
        <v>41</v>
      </c>
      <c r="I5849" t="s">
        <v>48</v>
      </c>
      <c r="J5849">
        <v>1</v>
      </c>
      <c r="K5849">
        <v>145.15</v>
      </c>
      <c r="L5849">
        <v>0.05</v>
      </c>
      <c r="M5849" s="6">
        <v>137.88999999999999</v>
      </c>
      <c r="N5849" s="3">
        <v>104.09</v>
      </c>
      <c r="O5849" s="6">
        <v>33.799999999999997</v>
      </c>
      <c r="P5849" t="s">
        <v>43</v>
      </c>
      <c r="Q5849" t="s">
        <v>26</v>
      </c>
      <c r="R5849" s="4">
        <f t="shared" si="273"/>
        <v>0.24512292406991079</v>
      </c>
      <c r="S5849" s="1" t="str">
        <f t="shared" si="274"/>
        <v>May-2025</v>
      </c>
      <c r="T5849" t="str">
        <f t="shared" si="275"/>
        <v>Profit</v>
      </c>
    </row>
    <row r="5850" spans="1:20" x14ac:dyDescent="0.3">
      <c r="A5850" t="s">
        <v>8174</v>
      </c>
      <c r="B5850" s="2">
        <v>45667</v>
      </c>
      <c r="C5850" t="s">
        <v>3405</v>
      </c>
      <c r="D5850" t="s">
        <v>46</v>
      </c>
      <c r="E5850" t="s">
        <v>58</v>
      </c>
      <c r="F5850" t="s">
        <v>104</v>
      </c>
      <c r="G5850" t="s">
        <v>79</v>
      </c>
      <c r="H5850" t="s">
        <v>23</v>
      </c>
      <c r="I5850" t="s">
        <v>30</v>
      </c>
      <c r="J5850">
        <v>2</v>
      </c>
      <c r="K5850">
        <v>2214</v>
      </c>
      <c r="L5850">
        <v>0</v>
      </c>
      <c r="M5850" s="6">
        <v>4428</v>
      </c>
      <c r="N5850" s="3">
        <v>2491.14</v>
      </c>
      <c r="O5850" s="6">
        <v>1936.86</v>
      </c>
      <c r="P5850" t="s">
        <v>49</v>
      </c>
      <c r="Q5850" t="s">
        <v>26</v>
      </c>
      <c r="R5850" s="4">
        <f t="shared" si="273"/>
        <v>0.43741192411924118</v>
      </c>
      <c r="S5850" s="1" t="str">
        <f t="shared" si="274"/>
        <v>Jan-2025</v>
      </c>
      <c r="T5850" t="str">
        <f t="shared" si="275"/>
        <v>Profit</v>
      </c>
    </row>
    <row r="5851" spans="1:20" x14ac:dyDescent="0.3">
      <c r="A5851" t="s">
        <v>8175</v>
      </c>
      <c r="B5851" s="2">
        <v>45313</v>
      </c>
      <c r="C5851" t="s">
        <v>8176</v>
      </c>
      <c r="D5851" t="s">
        <v>52</v>
      </c>
      <c r="E5851" t="s">
        <v>58</v>
      </c>
      <c r="F5851" t="s">
        <v>104</v>
      </c>
      <c r="G5851" t="s">
        <v>29</v>
      </c>
      <c r="H5851" t="s">
        <v>23</v>
      </c>
      <c r="I5851" t="s">
        <v>24</v>
      </c>
      <c r="J5851">
        <v>1</v>
      </c>
      <c r="K5851">
        <v>91131.87</v>
      </c>
      <c r="L5851">
        <v>0</v>
      </c>
      <c r="M5851" s="6">
        <v>91131.87</v>
      </c>
      <c r="N5851" s="3">
        <v>67608.820000000007</v>
      </c>
      <c r="O5851" s="6">
        <v>23523.05</v>
      </c>
      <c r="P5851" t="s">
        <v>25</v>
      </c>
      <c r="Q5851" t="s">
        <v>26</v>
      </c>
      <c r="R5851" s="4">
        <f t="shared" si="273"/>
        <v>0.25812100640533331</v>
      </c>
      <c r="S5851" s="1" t="str">
        <f t="shared" si="274"/>
        <v>Jan-2024</v>
      </c>
      <c r="T5851" t="str">
        <f t="shared" si="275"/>
        <v>Profit</v>
      </c>
    </row>
    <row r="5852" spans="1:20" x14ac:dyDescent="0.3">
      <c r="A5852" t="s">
        <v>8177</v>
      </c>
      <c r="B5852" s="2">
        <v>46174</v>
      </c>
      <c r="C5852" t="s">
        <v>3752</v>
      </c>
      <c r="D5852" t="s">
        <v>19</v>
      </c>
      <c r="E5852" t="s">
        <v>20</v>
      </c>
      <c r="F5852" t="s">
        <v>21</v>
      </c>
      <c r="G5852" t="s">
        <v>29</v>
      </c>
      <c r="H5852" t="s">
        <v>41</v>
      </c>
      <c r="I5852" t="s">
        <v>62</v>
      </c>
      <c r="J5852">
        <v>1</v>
      </c>
      <c r="K5852">
        <v>221.53</v>
      </c>
      <c r="L5852">
        <v>0.1</v>
      </c>
      <c r="M5852" s="6">
        <v>199.38</v>
      </c>
      <c r="N5852" s="3">
        <v>123.76</v>
      </c>
      <c r="O5852" s="6">
        <v>75.62</v>
      </c>
      <c r="P5852" t="s">
        <v>43</v>
      </c>
      <c r="Q5852" t="s">
        <v>26</v>
      </c>
      <c r="R5852" s="4">
        <f t="shared" si="273"/>
        <v>0.37927575484000403</v>
      </c>
      <c r="S5852" s="1" t="str">
        <f t="shared" si="274"/>
        <v>Jun-2026</v>
      </c>
      <c r="T5852" t="str">
        <f t="shared" si="275"/>
        <v>Profit</v>
      </c>
    </row>
    <row r="5853" spans="1:20" x14ac:dyDescent="0.3">
      <c r="A5853" t="s">
        <v>8178</v>
      </c>
      <c r="B5853" s="2">
        <v>45604</v>
      </c>
      <c r="C5853" t="s">
        <v>8179</v>
      </c>
      <c r="D5853" t="s">
        <v>46</v>
      </c>
      <c r="E5853" t="s">
        <v>53</v>
      </c>
      <c r="F5853" t="s">
        <v>54</v>
      </c>
      <c r="G5853" t="s">
        <v>22</v>
      </c>
      <c r="H5853" t="s">
        <v>74</v>
      </c>
      <c r="I5853" t="s">
        <v>75</v>
      </c>
      <c r="J5853">
        <v>3</v>
      </c>
      <c r="K5853">
        <v>6318.85</v>
      </c>
      <c r="L5853">
        <v>0</v>
      </c>
      <c r="M5853" s="6">
        <v>18956.55</v>
      </c>
      <c r="N5853" s="3">
        <v>14520.41</v>
      </c>
      <c r="O5853" s="6">
        <v>4436.1400000000003</v>
      </c>
      <c r="P5853" t="s">
        <v>49</v>
      </c>
      <c r="Q5853" t="s">
        <v>26</v>
      </c>
      <c r="R5853" s="4">
        <f t="shared" si="273"/>
        <v>0.23401621075564913</v>
      </c>
      <c r="S5853" s="1" t="str">
        <f t="shared" si="274"/>
        <v>Nov-2024</v>
      </c>
      <c r="T5853" t="str">
        <f t="shared" si="275"/>
        <v>Profit</v>
      </c>
    </row>
    <row r="5854" spans="1:20" x14ac:dyDescent="0.3">
      <c r="A5854" t="s">
        <v>8180</v>
      </c>
      <c r="B5854" s="2">
        <v>46288</v>
      </c>
      <c r="C5854" t="s">
        <v>7535</v>
      </c>
      <c r="D5854" t="s">
        <v>52</v>
      </c>
      <c r="E5854" t="s">
        <v>58</v>
      </c>
      <c r="F5854" t="s">
        <v>68</v>
      </c>
      <c r="G5854" t="s">
        <v>79</v>
      </c>
      <c r="H5854" t="s">
        <v>23</v>
      </c>
      <c r="I5854" t="s">
        <v>30</v>
      </c>
      <c r="J5854">
        <v>2</v>
      </c>
      <c r="K5854">
        <v>1462.66</v>
      </c>
      <c r="L5854">
        <v>0.15</v>
      </c>
      <c r="M5854" s="6">
        <v>2486.52</v>
      </c>
      <c r="N5854" s="3">
        <v>1891.87</v>
      </c>
      <c r="O5854" s="6">
        <v>594.65</v>
      </c>
      <c r="P5854" t="s">
        <v>25</v>
      </c>
      <c r="Q5854" t="s">
        <v>26</v>
      </c>
      <c r="R5854" s="4">
        <f t="shared" si="273"/>
        <v>0.23914949407203642</v>
      </c>
      <c r="S5854" s="1" t="str">
        <f t="shared" si="274"/>
        <v>Sep-2026</v>
      </c>
      <c r="T5854" t="str">
        <f t="shared" si="275"/>
        <v>Profit</v>
      </c>
    </row>
    <row r="5855" spans="1:20" x14ac:dyDescent="0.3">
      <c r="A5855" t="s">
        <v>8181</v>
      </c>
      <c r="B5855" s="2">
        <v>46131</v>
      </c>
      <c r="C5855" t="s">
        <v>918</v>
      </c>
      <c r="D5855" t="s">
        <v>19</v>
      </c>
      <c r="E5855" t="s">
        <v>20</v>
      </c>
      <c r="F5855" t="s">
        <v>99</v>
      </c>
      <c r="G5855" t="s">
        <v>22</v>
      </c>
      <c r="H5855" t="s">
        <v>23</v>
      </c>
      <c r="I5855" t="s">
        <v>94</v>
      </c>
      <c r="J5855">
        <v>3</v>
      </c>
      <c r="K5855">
        <v>615.48</v>
      </c>
      <c r="L5855">
        <v>0</v>
      </c>
      <c r="M5855" s="6">
        <v>1846.44</v>
      </c>
      <c r="N5855" s="3">
        <v>1263.3699999999999</v>
      </c>
      <c r="O5855" s="6">
        <v>583.07000000000005</v>
      </c>
      <c r="P5855" t="s">
        <v>49</v>
      </c>
      <c r="Q5855" t="s">
        <v>26</v>
      </c>
      <c r="R5855" s="4">
        <f t="shared" si="273"/>
        <v>0.31578063733454648</v>
      </c>
      <c r="S5855" s="1" t="str">
        <f t="shared" si="274"/>
        <v>Apr-2026</v>
      </c>
      <c r="T5855" t="str">
        <f t="shared" si="275"/>
        <v>Profit</v>
      </c>
    </row>
    <row r="5856" spans="1:20" x14ac:dyDescent="0.3">
      <c r="A5856" t="s">
        <v>8182</v>
      </c>
      <c r="B5856" s="2">
        <v>45810</v>
      </c>
      <c r="C5856" t="s">
        <v>690</v>
      </c>
      <c r="D5856" t="s">
        <v>19</v>
      </c>
      <c r="E5856" t="s">
        <v>58</v>
      </c>
      <c r="F5856" t="s">
        <v>68</v>
      </c>
      <c r="G5856" t="s">
        <v>22</v>
      </c>
      <c r="H5856" t="s">
        <v>23</v>
      </c>
      <c r="I5856" t="s">
        <v>24</v>
      </c>
      <c r="J5856">
        <v>5</v>
      </c>
      <c r="K5856">
        <v>46344.27</v>
      </c>
      <c r="L5856">
        <v>0.05</v>
      </c>
      <c r="M5856" s="6">
        <v>220135.28</v>
      </c>
      <c r="N5856" s="3">
        <v>184414.58</v>
      </c>
      <c r="O5856" s="6">
        <v>35720.699999999997</v>
      </c>
      <c r="P5856" t="s">
        <v>43</v>
      </c>
      <c r="Q5856" t="s">
        <v>76</v>
      </c>
      <c r="R5856" s="4">
        <f t="shared" si="273"/>
        <v>0.16226703870456383</v>
      </c>
      <c r="S5856" s="1" t="str">
        <f t="shared" si="274"/>
        <v>Jun-2025</v>
      </c>
      <c r="T5856" t="str">
        <f t="shared" si="275"/>
        <v>Profit</v>
      </c>
    </row>
    <row r="5857" spans="1:20" x14ac:dyDescent="0.3">
      <c r="A5857" t="s">
        <v>8183</v>
      </c>
      <c r="B5857" s="2">
        <v>45497</v>
      </c>
      <c r="C5857" t="s">
        <v>2940</v>
      </c>
      <c r="D5857" t="s">
        <v>46</v>
      </c>
      <c r="E5857" t="s">
        <v>58</v>
      </c>
      <c r="F5857" t="s">
        <v>339</v>
      </c>
      <c r="G5857" t="s">
        <v>22</v>
      </c>
      <c r="H5857" t="s">
        <v>41</v>
      </c>
      <c r="I5857" t="s">
        <v>62</v>
      </c>
      <c r="J5857">
        <v>2</v>
      </c>
      <c r="K5857">
        <v>296.06</v>
      </c>
      <c r="L5857">
        <v>0</v>
      </c>
      <c r="M5857" s="6">
        <v>592.12</v>
      </c>
      <c r="N5857" s="3">
        <v>374.71</v>
      </c>
      <c r="O5857" s="6">
        <v>217.41</v>
      </c>
      <c r="P5857" t="s">
        <v>31</v>
      </c>
      <c r="Q5857" t="s">
        <v>26</v>
      </c>
      <c r="R5857" s="4">
        <f t="shared" si="273"/>
        <v>0.36717219482537322</v>
      </c>
      <c r="S5857" s="1" t="str">
        <f t="shared" si="274"/>
        <v>Jul-2024</v>
      </c>
      <c r="T5857" t="str">
        <f t="shared" si="275"/>
        <v>Profit</v>
      </c>
    </row>
    <row r="5858" spans="1:20" x14ac:dyDescent="0.3">
      <c r="A5858" t="s">
        <v>8184</v>
      </c>
      <c r="B5858" s="2">
        <v>46243</v>
      </c>
      <c r="C5858" t="s">
        <v>186</v>
      </c>
      <c r="D5858" t="s">
        <v>19</v>
      </c>
      <c r="E5858" t="s">
        <v>39</v>
      </c>
      <c r="F5858" t="s">
        <v>47</v>
      </c>
      <c r="G5858" t="s">
        <v>22</v>
      </c>
      <c r="H5858" t="s">
        <v>41</v>
      </c>
      <c r="I5858" t="s">
        <v>134</v>
      </c>
      <c r="J5858">
        <v>5</v>
      </c>
      <c r="K5858">
        <v>324.11</v>
      </c>
      <c r="L5858">
        <v>0.05</v>
      </c>
      <c r="M5858" s="6">
        <v>1539.52</v>
      </c>
      <c r="N5858" s="3">
        <v>1215.48</v>
      </c>
      <c r="O5858" s="6">
        <v>324.04000000000002</v>
      </c>
      <c r="P5858" t="s">
        <v>70</v>
      </c>
      <c r="Q5858" t="s">
        <v>26</v>
      </c>
      <c r="R5858" s="4">
        <f t="shared" si="273"/>
        <v>0.2104811889420079</v>
      </c>
      <c r="S5858" s="1" t="str">
        <f t="shared" si="274"/>
        <v>Aug-2026</v>
      </c>
      <c r="T5858" t="str">
        <f t="shared" si="275"/>
        <v>Profit</v>
      </c>
    </row>
    <row r="5859" spans="1:20" x14ac:dyDescent="0.3">
      <c r="A5859" t="s">
        <v>8185</v>
      </c>
      <c r="B5859" s="2">
        <v>45666</v>
      </c>
      <c r="C5859" t="s">
        <v>8186</v>
      </c>
      <c r="D5859" t="s">
        <v>52</v>
      </c>
      <c r="E5859" t="s">
        <v>20</v>
      </c>
      <c r="F5859" t="s">
        <v>205</v>
      </c>
      <c r="G5859" t="s">
        <v>22</v>
      </c>
      <c r="H5859" t="s">
        <v>74</v>
      </c>
      <c r="I5859" t="s">
        <v>107</v>
      </c>
      <c r="J5859">
        <v>1</v>
      </c>
      <c r="K5859">
        <v>11831.02</v>
      </c>
      <c r="L5859">
        <v>0.2</v>
      </c>
      <c r="M5859" s="6">
        <v>9464.82</v>
      </c>
      <c r="N5859" s="3">
        <v>8071.64</v>
      </c>
      <c r="O5859" s="6">
        <v>1393.18</v>
      </c>
      <c r="P5859" t="s">
        <v>43</v>
      </c>
      <c r="Q5859" t="s">
        <v>26</v>
      </c>
      <c r="R5859" s="4">
        <f t="shared" si="273"/>
        <v>0.14719561491924835</v>
      </c>
      <c r="S5859" s="1" t="str">
        <f t="shared" si="274"/>
        <v>Jan-2025</v>
      </c>
      <c r="T5859" t="str">
        <f t="shared" si="275"/>
        <v>Profit</v>
      </c>
    </row>
    <row r="5860" spans="1:20" x14ac:dyDescent="0.3">
      <c r="A5860" t="s">
        <v>8187</v>
      </c>
      <c r="B5860" s="2">
        <v>45742</v>
      </c>
      <c r="C5860" t="s">
        <v>530</v>
      </c>
      <c r="D5860" t="s">
        <v>19</v>
      </c>
      <c r="E5860" t="s">
        <v>53</v>
      </c>
      <c r="F5860" t="s">
        <v>54</v>
      </c>
      <c r="G5860" t="s">
        <v>79</v>
      </c>
      <c r="H5860" t="s">
        <v>41</v>
      </c>
      <c r="I5860" t="s">
        <v>125</v>
      </c>
      <c r="J5860">
        <v>2</v>
      </c>
      <c r="K5860">
        <v>206.58</v>
      </c>
      <c r="L5860">
        <v>0</v>
      </c>
      <c r="M5860" s="6">
        <v>413.16</v>
      </c>
      <c r="N5860" s="3">
        <v>330.38</v>
      </c>
      <c r="O5860" s="6">
        <v>82.78</v>
      </c>
      <c r="P5860" t="s">
        <v>25</v>
      </c>
      <c r="Q5860" t="s">
        <v>26</v>
      </c>
      <c r="R5860" s="4">
        <f t="shared" si="273"/>
        <v>0.20035821473521154</v>
      </c>
      <c r="S5860" s="1" t="str">
        <f t="shared" si="274"/>
        <v>Mar-2025</v>
      </c>
      <c r="T5860" t="str">
        <f t="shared" si="275"/>
        <v>Profit</v>
      </c>
    </row>
    <row r="5861" spans="1:20" x14ac:dyDescent="0.3">
      <c r="A5861" t="s">
        <v>8188</v>
      </c>
      <c r="B5861" s="2">
        <v>45917</v>
      </c>
      <c r="C5861" t="s">
        <v>6111</v>
      </c>
      <c r="D5861" t="s">
        <v>46</v>
      </c>
      <c r="E5861" t="s">
        <v>20</v>
      </c>
      <c r="F5861" t="s">
        <v>115</v>
      </c>
      <c r="G5861" t="s">
        <v>22</v>
      </c>
      <c r="H5861" t="s">
        <v>23</v>
      </c>
      <c r="I5861" t="s">
        <v>94</v>
      </c>
      <c r="J5861">
        <v>1</v>
      </c>
      <c r="K5861">
        <v>2166.35</v>
      </c>
      <c r="L5861">
        <v>0.15</v>
      </c>
      <c r="M5861" s="6">
        <v>1841.4</v>
      </c>
      <c r="N5861" s="3">
        <v>1494.38</v>
      </c>
      <c r="O5861" s="6">
        <v>347.02</v>
      </c>
      <c r="P5861" t="s">
        <v>70</v>
      </c>
      <c r="Q5861" t="s">
        <v>26</v>
      </c>
      <c r="R5861" s="4">
        <f t="shared" si="273"/>
        <v>0.1884544368415336</v>
      </c>
      <c r="S5861" s="1" t="str">
        <f t="shared" si="274"/>
        <v>Sep-2025</v>
      </c>
      <c r="T5861" t="str">
        <f t="shared" si="275"/>
        <v>Profit</v>
      </c>
    </row>
    <row r="5862" spans="1:20" x14ac:dyDescent="0.3">
      <c r="A5862" t="s">
        <v>8189</v>
      </c>
      <c r="B5862" s="2">
        <v>46075</v>
      </c>
      <c r="C5862" t="s">
        <v>872</v>
      </c>
      <c r="D5862" t="s">
        <v>19</v>
      </c>
      <c r="E5862" t="s">
        <v>53</v>
      </c>
      <c r="F5862" t="s">
        <v>54</v>
      </c>
      <c r="G5862" t="s">
        <v>29</v>
      </c>
      <c r="H5862" t="s">
        <v>41</v>
      </c>
      <c r="I5862" t="s">
        <v>62</v>
      </c>
      <c r="J5862">
        <v>3</v>
      </c>
      <c r="K5862">
        <v>428.46</v>
      </c>
      <c r="L5862">
        <v>0</v>
      </c>
      <c r="M5862" s="6">
        <v>1285.3800000000001</v>
      </c>
      <c r="N5862" s="3">
        <v>720.96</v>
      </c>
      <c r="O5862" s="6">
        <v>564.41999999999996</v>
      </c>
      <c r="P5862" t="s">
        <v>70</v>
      </c>
      <c r="Q5862" t="s">
        <v>76</v>
      </c>
      <c r="R5862" s="4">
        <f t="shared" si="273"/>
        <v>0.43910750128366699</v>
      </c>
      <c r="S5862" s="1" t="str">
        <f t="shared" si="274"/>
        <v>Feb-2026</v>
      </c>
      <c r="T5862" t="str">
        <f t="shared" si="275"/>
        <v>Profit</v>
      </c>
    </row>
    <row r="5863" spans="1:20" x14ac:dyDescent="0.3">
      <c r="A5863" t="s">
        <v>8190</v>
      </c>
      <c r="B5863" s="2">
        <v>45886</v>
      </c>
      <c r="C5863" t="s">
        <v>8191</v>
      </c>
      <c r="D5863" t="s">
        <v>19</v>
      </c>
      <c r="E5863" t="s">
        <v>34</v>
      </c>
      <c r="F5863" t="s">
        <v>110</v>
      </c>
      <c r="G5863" t="s">
        <v>29</v>
      </c>
      <c r="H5863" t="s">
        <v>74</v>
      </c>
      <c r="I5863" t="s">
        <v>107</v>
      </c>
      <c r="J5863">
        <v>2</v>
      </c>
      <c r="K5863">
        <v>6313.38</v>
      </c>
      <c r="L5863">
        <v>0.1</v>
      </c>
      <c r="M5863" s="6">
        <v>11364.08</v>
      </c>
      <c r="N5863" s="3">
        <v>8837.58</v>
      </c>
      <c r="O5863" s="6">
        <v>2526.5</v>
      </c>
      <c r="P5863" t="s">
        <v>43</v>
      </c>
      <c r="Q5863" t="s">
        <v>26</v>
      </c>
      <c r="R5863" s="4">
        <f t="shared" si="273"/>
        <v>0.22232332049756778</v>
      </c>
      <c r="S5863" s="1" t="str">
        <f t="shared" si="274"/>
        <v>Aug-2025</v>
      </c>
      <c r="T5863" t="str">
        <f t="shared" si="275"/>
        <v>Profit</v>
      </c>
    </row>
    <row r="5864" spans="1:20" x14ac:dyDescent="0.3">
      <c r="A5864" t="s">
        <v>8192</v>
      </c>
      <c r="B5864" s="2">
        <v>45470</v>
      </c>
      <c r="C5864" t="s">
        <v>8193</v>
      </c>
      <c r="D5864" t="s">
        <v>46</v>
      </c>
      <c r="E5864" t="s">
        <v>39</v>
      </c>
      <c r="F5864" t="s">
        <v>146</v>
      </c>
      <c r="G5864" t="s">
        <v>79</v>
      </c>
      <c r="H5864" t="s">
        <v>23</v>
      </c>
      <c r="I5864" t="s">
        <v>36</v>
      </c>
      <c r="J5864">
        <v>2</v>
      </c>
      <c r="K5864">
        <v>22397.23</v>
      </c>
      <c r="L5864">
        <v>0.15</v>
      </c>
      <c r="M5864" s="6">
        <v>38075.29</v>
      </c>
      <c r="N5864" s="3">
        <v>34168.800000000003</v>
      </c>
      <c r="O5864" s="6">
        <v>3906.49</v>
      </c>
      <c r="P5864" t="s">
        <v>43</v>
      </c>
      <c r="Q5864" t="s">
        <v>26</v>
      </c>
      <c r="R5864" s="4">
        <f t="shared" si="273"/>
        <v>0.10259908722953914</v>
      </c>
      <c r="S5864" s="1" t="str">
        <f t="shared" si="274"/>
        <v>Jun-2024</v>
      </c>
      <c r="T5864" t="str">
        <f t="shared" si="275"/>
        <v>Profit</v>
      </c>
    </row>
    <row r="5865" spans="1:20" x14ac:dyDescent="0.3">
      <c r="A5865" t="s">
        <v>8194</v>
      </c>
      <c r="B5865" s="2">
        <v>45501</v>
      </c>
      <c r="C5865" t="s">
        <v>4767</v>
      </c>
      <c r="D5865" t="s">
        <v>46</v>
      </c>
      <c r="E5865" t="s">
        <v>34</v>
      </c>
      <c r="F5865" t="s">
        <v>90</v>
      </c>
      <c r="G5865" t="s">
        <v>79</v>
      </c>
      <c r="H5865" t="s">
        <v>41</v>
      </c>
      <c r="I5865" t="s">
        <v>55</v>
      </c>
      <c r="J5865">
        <v>3</v>
      </c>
      <c r="K5865">
        <v>316.88</v>
      </c>
      <c r="L5865">
        <v>0.1</v>
      </c>
      <c r="M5865" s="6">
        <v>855.58</v>
      </c>
      <c r="N5865" s="3">
        <v>695.31</v>
      </c>
      <c r="O5865" s="6">
        <v>160.27000000000001</v>
      </c>
      <c r="P5865" t="s">
        <v>31</v>
      </c>
      <c r="Q5865" t="s">
        <v>26</v>
      </c>
      <c r="R5865" s="4">
        <f t="shared" si="273"/>
        <v>0.18732321933659038</v>
      </c>
      <c r="S5865" s="1" t="str">
        <f t="shared" si="274"/>
        <v>Jul-2024</v>
      </c>
      <c r="T5865" t="str">
        <f t="shared" si="275"/>
        <v>Profit</v>
      </c>
    </row>
    <row r="5866" spans="1:20" x14ac:dyDescent="0.3">
      <c r="A5866" t="s">
        <v>8195</v>
      </c>
      <c r="B5866" s="2">
        <v>45791</v>
      </c>
      <c r="C5866" t="s">
        <v>1332</v>
      </c>
      <c r="D5866" t="s">
        <v>19</v>
      </c>
      <c r="E5866" t="s">
        <v>53</v>
      </c>
      <c r="F5866" t="s">
        <v>54</v>
      </c>
      <c r="G5866" t="s">
        <v>22</v>
      </c>
      <c r="H5866" t="s">
        <v>23</v>
      </c>
      <c r="I5866" t="s">
        <v>30</v>
      </c>
      <c r="J5866">
        <v>1</v>
      </c>
      <c r="K5866">
        <v>2044.87</v>
      </c>
      <c r="L5866">
        <v>0.05</v>
      </c>
      <c r="M5866" s="6">
        <v>1942.63</v>
      </c>
      <c r="N5866" s="3">
        <v>1620.28</v>
      </c>
      <c r="O5866" s="6">
        <v>322.35000000000002</v>
      </c>
      <c r="P5866" t="s">
        <v>43</v>
      </c>
      <c r="Q5866" t="s">
        <v>26</v>
      </c>
      <c r="R5866" s="4">
        <f t="shared" si="273"/>
        <v>0.16593484091154775</v>
      </c>
      <c r="S5866" s="1" t="str">
        <f t="shared" si="274"/>
        <v>May-2025</v>
      </c>
      <c r="T5866" t="str">
        <f t="shared" si="275"/>
        <v>Profit</v>
      </c>
    </row>
    <row r="5867" spans="1:20" x14ac:dyDescent="0.3">
      <c r="A5867" t="s">
        <v>8196</v>
      </c>
      <c r="B5867" s="2">
        <v>45755</v>
      </c>
      <c r="C5867" t="s">
        <v>4736</v>
      </c>
      <c r="D5867" t="s">
        <v>46</v>
      </c>
      <c r="E5867" t="s">
        <v>20</v>
      </c>
      <c r="F5867" t="s">
        <v>21</v>
      </c>
      <c r="G5867" t="s">
        <v>29</v>
      </c>
      <c r="H5867" t="s">
        <v>23</v>
      </c>
      <c r="I5867" t="s">
        <v>69</v>
      </c>
      <c r="J5867">
        <v>2</v>
      </c>
      <c r="K5867">
        <v>20059.900000000001</v>
      </c>
      <c r="L5867">
        <v>0.25</v>
      </c>
      <c r="M5867" s="6">
        <v>30089.85</v>
      </c>
      <c r="N5867" s="3">
        <v>31972.28</v>
      </c>
      <c r="O5867" s="6">
        <v>-1882.43</v>
      </c>
      <c r="P5867" t="s">
        <v>49</v>
      </c>
      <c r="Q5867" t="s">
        <v>26</v>
      </c>
      <c r="R5867" s="4">
        <f t="shared" si="273"/>
        <v>-6.2560298572442205E-2</v>
      </c>
      <c r="S5867" s="1" t="str">
        <f t="shared" si="274"/>
        <v>Apr-2025</v>
      </c>
      <c r="T5867" t="str">
        <f t="shared" si="275"/>
        <v>Loss</v>
      </c>
    </row>
    <row r="5868" spans="1:20" x14ac:dyDescent="0.3">
      <c r="A5868" t="s">
        <v>8197</v>
      </c>
      <c r="B5868" s="2">
        <v>46131</v>
      </c>
      <c r="C5868" t="s">
        <v>3152</v>
      </c>
      <c r="D5868" t="s">
        <v>19</v>
      </c>
      <c r="E5868" t="s">
        <v>39</v>
      </c>
      <c r="F5868" t="s">
        <v>120</v>
      </c>
      <c r="G5868" t="s">
        <v>79</v>
      </c>
      <c r="H5868" t="s">
        <v>74</v>
      </c>
      <c r="I5868" t="s">
        <v>158</v>
      </c>
      <c r="J5868">
        <v>8</v>
      </c>
      <c r="K5868">
        <v>13131.24</v>
      </c>
      <c r="L5868">
        <v>0.15</v>
      </c>
      <c r="M5868" s="6">
        <v>89292.43</v>
      </c>
      <c r="N5868" s="3">
        <v>78012.710000000006</v>
      </c>
      <c r="O5868" s="6">
        <v>11279.72</v>
      </c>
      <c r="P5868" t="s">
        <v>70</v>
      </c>
      <c r="Q5868" t="s">
        <v>76</v>
      </c>
      <c r="R5868" s="4">
        <f t="shared" si="273"/>
        <v>0.12632336246196907</v>
      </c>
      <c r="S5868" s="1" t="str">
        <f t="shared" si="274"/>
        <v>Apr-2026</v>
      </c>
      <c r="T5868" t="str">
        <f t="shared" si="275"/>
        <v>Profit</v>
      </c>
    </row>
    <row r="5869" spans="1:20" x14ac:dyDescent="0.3">
      <c r="A5869" t="s">
        <v>8198</v>
      </c>
      <c r="B5869" s="2">
        <v>45415</v>
      </c>
      <c r="C5869" t="s">
        <v>4356</v>
      </c>
      <c r="D5869" t="s">
        <v>52</v>
      </c>
      <c r="E5869" t="s">
        <v>39</v>
      </c>
      <c r="F5869" t="s">
        <v>146</v>
      </c>
      <c r="G5869" t="s">
        <v>22</v>
      </c>
      <c r="H5869" t="s">
        <v>41</v>
      </c>
      <c r="I5869" t="s">
        <v>42</v>
      </c>
      <c r="J5869">
        <v>1</v>
      </c>
      <c r="K5869">
        <v>109.14</v>
      </c>
      <c r="L5869">
        <v>0.05</v>
      </c>
      <c r="M5869" s="6">
        <v>103.68</v>
      </c>
      <c r="N5869" s="3">
        <v>84.78</v>
      </c>
      <c r="O5869" s="6">
        <v>18.899999999999999</v>
      </c>
      <c r="P5869" t="s">
        <v>70</v>
      </c>
      <c r="Q5869" t="s">
        <v>26</v>
      </c>
      <c r="R5869" s="4">
        <f t="shared" si="273"/>
        <v>0.18229166666666663</v>
      </c>
      <c r="S5869" s="1" t="str">
        <f t="shared" si="274"/>
        <v>May-2024</v>
      </c>
      <c r="T5869" t="str">
        <f t="shared" si="275"/>
        <v>Profit</v>
      </c>
    </row>
    <row r="5870" spans="1:20" x14ac:dyDescent="0.3">
      <c r="A5870" t="s">
        <v>8199</v>
      </c>
      <c r="B5870" s="2">
        <v>46284</v>
      </c>
      <c r="C5870" t="s">
        <v>370</v>
      </c>
      <c r="D5870" t="s">
        <v>19</v>
      </c>
      <c r="E5870" t="s">
        <v>39</v>
      </c>
      <c r="F5870" t="s">
        <v>40</v>
      </c>
      <c r="G5870" t="s">
        <v>79</v>
      </c>
      <c r="H5870" t="s">
        <v>74</v>
      </c>
      <c r="I5870" t="s">
        <v>91</v>
      </c>
      <c r="J5870">
        <v>2</v>
      </c>
      <c r="K5870">
        <v>8369.9500000000007</v>
      </c>
      <c r="L5870">
        <v>0.1</v>
      </c>
      <c r="M5870" s="6">
        <v>15065.91</v>
      </c>
      <c r="N5870" s="3">
        <v>13506.19</v>
      </c>
      <c r="O5870" s="6">
        <v>1559.72</v>
      </c>
      <c r="P5870" t="s">
        <v>49</v>
      </c>
      <c r="Q5870" t="s">
        <v>142</v>
      </c>
      <c r="R5870" s="4">
        <f t="shared" si="273"/>
        <v>0.10352643816404054</v>
      </c>
      <c r="S5870" s="1" t="str">
        <f t="shared" si="274"/>
        <v>Sep-2026</v>
      </c>
      <c r="T5870" t="str">
        <f t="shared" si="275"/>
        <v>Profit</v>
      </c>
    </row>
    <row r="5871" spans="1:20" x14ac:dyDescent="0.3">
      <c r="A5871" t="s">
        <v>8200</v>
      </c>
      <c r="B5871" s="2">
        <v>45404</v>
      </c>
      <c r="C5871" t="s">
        <v>2439</v>
      </c>
      <c r="D5871" t="s">
        <v>52</v>
      </c>
      <c r="E5871" t="s">
        <v>58</v>
      </c>
      <c r="F5871" t="s">
        <v>54</v>
      </c>
      <c r="G5871" t="s">
        <v>79</v>
      </c>
      <c r="H5871" t="s">
        <v>74</v>
      </c>
      <c r="I5871" t="s">
        <v>137</v>
      </c>
      <c r="J5871">
        <v>1</v>
      </c>
      <c r="K5871">
        <v>18313.54</v>
      </c>
      <c r="L5871">
        <v>0.15</v>
      </c>
      <c r="M5871" s="6">
        <v>15566.51</v>
      </c>
      <c r="N5871" s="3">
        <v>14063.45</v>
      </c>
      <c r="O5871" s="6">
        <v>1503.06</v>
      </c>
      <c r="P5871" t="s">
        <v>70</v>
      </c>
      <c r="Q5871" t="s">
        <v>26</v>
      </c>
      <c r="R5871" s="4">
        <f t="shared" si="273"/>
        <v>9.6557288692198831E-2</v>
      </c>
      <c r="S5871" s="1" t="str">
        <f t="shared" si="274"/>
        <v>Apr-2024</v>
      </c>
      <c r="T5871" t="str">
        <f t="shared" si="275"/>
        <v>Profit</v>
      </c>
    </row>
    <row r="5872" spans="1:20" x14ac:dyDescent="0.3">
      <c r="A5872" t="s">
        <v>8201</v>
      </c>
      <c r="B5872" s="2">
        <v>45303</v>
      </c>
      <c r="C5872" t="s">
        <v>8202</v>
      </c>
      <c r="D5872" t="s">
        <v>19</v>
      </c>
      <c r="E5872" t="s">
        <v>20</v>
      </c>
      <c r="F5872" t="s">
        <v>115</v>
      </c>
      <c r="G5872" t="s">
        <v>29</v>
      </c>
      <c r="H5872" t="s">
        <v>41</v>
      </c>
      <c r="I5872" t="s">
        <v>48</v>
      </c>
      <c r="J5872">
        <v>1</v>
      </c>
      <c r="K5872">
        <v>50.7</v>
      </c>
      <c r="L5872">
        <v>0.15</v>
      </c>
      <c r="M5872" s="6">
        <v>43.09</v>
      </c>
      <c r="N5872" s="3">
        <v>39.85</v>
      </c>
      <c r="O5872" s="6">
        <v>3.24</v>
      </c>
      <c r="P5872" t="s">
        <v>31</v>
      </c>
      <c r="Q5872" t="s">
        <v>26</v>
      </c>
      <c r="R5872" s="4">
        <f t="shared" si="273"/>
        <v>7.5191459735437449E-2</v>
      </c>
      <c r="S5872" s="1" t="str">
        <f t="shared" si="274"/>
        <v>Jan-2024</v>
      </c>
      <c r="T5872" t="str">
        <f t="shared" si="275"/>
        <v>Profit</v>
      </c>
    </row>
    <row r="5873" spans="1:20" x14ac:dyDescent="0.3">
      <c r="A5873" t="s">
        <v>8203</v>
      </c>
      <c r="B5873" s="2">
        <v>45417</v>
      </c>
      <c r="C5873" t="s">
        <v>1493</v>
      </c>
      <c r="D5873" t="s">
        <v>19</v>
      </c>
      <c r="E5873" t="s">
        <v>20</v>
      </c>
      <c r="F5873" t="s">
        <v>99</v>
      </c>
      <c r="G5873" t="s">
        <v>29</v>
      </c>
      <c r="H5873" t="s">
        <v>41</v>
      </c>
      <c r="I5873" t="s">
        <v>48</v>
      </c>
      <c r="J5873">
        <v>3</v>
      </c>
      <c r="K5873">
        <v>131.30000000000001</v>
      </c>
      <c r="L5873">
        <v>0.1</v>
      </c>
      <c r="M5873" s="6">
        <v>354.51</v>
      </c>
      <c r="N5873" s="3">
        <v>216.86</v>
      </c>
      <c r="O5873" s="6">
        <v>137.65</v>
      </c>
      <c r="P5873" t="s">
        <v>25</v>
      </c>
      <c r="Q5873" t="s">
        <v>26</v>
      </c>
      <c r="R5873" s="4">
        <f t="shared" si="273"/>
        <v>0.38828241798538832</v>
      </c>
      <c r="S5873" s="1" t="str">
        <f t="shared" si="274"/>
        <v>May-2024</v>
      </c>
      <c r="T5873" t="str">
        <f t="shared" si="275"/>
        <v>Profit</v>
      </c>
    </row>
    <row r="5874" spans="1:20" x14ac:dyDescent="0.3">
      <c r="A5874" t="s">
        <v>8204</v>
      </c>
      <c r="B5874" s="2">
        <v>45856</v>
      </c>
      <c r="C5874" t="s">
        <v>445</v>
      </c>
      <c r="D5874" t="s">
        <v>19</v>
      </c>
      <c r="E5874" t="s">
        <v>20</v>
      </c>
      <c r="F5874" t="s">
        <v>205</v>
      </c>
      <c r="G5874" t="s">
        <v>22</v>
      </c>
      <c r="H5874" t="s">
        <v>23</v>
      </c>
      <c r="I5874" t="s">
        <v>30</v>
      </c>
      <c r="J5874">
        <v>1</v>
      </c>
      <c r="K5874">
        <v>1226.52</v>
      </c>
      <c r="L5874">
        <v>0.15</v>
      </c>
      <c r="M5874" s="6">
        <v>1042.54</v>
      </c>
      <c r="N5874" s="3">
        <v>869.31</v>
      </c>
      <c r="O5874" s="6">
        <v>173.23</v>
      </c>
      <c r="P5874" t="s">
        <v>31</v>
      </c>
      <c r="Q5874" t="s">
        <v>26</v>
      </c>
      <c r="R5874" s="4">
        <f t="shared" si="273"/>
        <v>0.16616149020661078</v>
      </c>
      <c r="S5874" s="1" t="str">
        <f t="shared" si="274"/>
        <v>Jul-2025</v>
      </c>
      <c r="T5874" t="str">
        <f t="shared" si="275"/>
        <v>Profit</v>
      </c>
    </row>
    <row r="5875" spans="1:20" x14ac:dyDescent="0.3">
      <c r="A5875" t="s">
        <v>8205</v>
      </c>
      <c r="B5875" s="2">
        <v>45622</v>
      </c>
      <c r="C5875" t="s">
        <v>1633</v>
      </c>
      <c r="D5875" t="s">
        <v>19</v>
      </c>
      <c r="E5875" t="s">
        <v>20</v>
      </c>
      <c r="F5875" t="s">
        <v>115</v>
      </c>
      <c r="G5875" t="s">
        <v>22</v>
      </c>
      <c r="H5875" t="s">
        <v>74</v>
      </c>
      <c r="I5875" t="s">
        <v>107</v>
      </c>
      <c r="J5875">
        <v>2</v>
      </c>
      <c r="K5875">
        <v>4085.96</v>
      </c>
      <c r="L5875">
        <v>0.2</v>
      </c>
      <c r="M5875" s="6">
        <v>6537.54</v>
      </c>
      <c r="N5875" s="3">
        <v>6439.95</v>
      </c>
      <c r="O5875" s="6">
        <v>97.59</v>
      </c>
      <c r="P5875" t="s">
        <v>43</v>
      </c>
      <c r="Q5875" t="s">
        <v>26</v>
      </c>
      <c r="R5875" s="4">
        <f t="shared" si="273"/>
        <v>1.4927633329968154E-2</v>
      </c>
      <c r="S5875" s="1" t="str">
        <f t="shared" si="274"/>
        <v>Nov-2024</v>
      </c>
      <c r="T5875" t="str">
        <f t="shared" si="275"/>
        <v>Profit</v>
      </c>
    </row>
    <row r="5876" spans="1:20" x14ac:dyDescent="0.3">
      <c r="A5876" t="s">
        <v>8206</v>
      </c>
      <c r="B5876" s="2">
        <v>46192</v>
      </c>
      <c r="C5876" t="s">
        <v>106</v>
      </c>
      <c r="D5876" t="s">
        <v>46</v>
      </c>
      <c r="E5876" t="s">
        <v>39</v>
      </c>
      <c r="F5876" t="s">
        <v>47</v>
      </c>
      <c r="G5876" t="s">
        <v>22</v>
      </c>
      <c r="H5876" t="s">
        <v>23</v>
      </c>
      <c r="I5876" t="s">
        <v>69</v>
      </c>
      <c r="J5876">
        <v>1</v>
      </c>
      <c r="K5876">
        <v>15693.35</v>
      </c>
      <c r="L5876">
        <v>0.25</v>
      </c>
      <c r="M5876" s="6">
        <v>11770.01</v>
      </c>
      <c r="N5876" s="3">
        <v>9373.34</v>
      </c>
      <c r="O5876" s="6">
        <v>2396.67</v>
      </c>
      <c r="P5876" t="s">
        <v>25</v>
      </c>
      <c r="Q5876" t="s">
        <v>26</v>
      </c>
      <c r="R5876" s="4">
        <f t="shared" si="273"/>
        <v>0.20362514560310485</v>
      </c>
      <c r="S5876" s="1" t="str">
        <f t="shared" si="274"/>
        <v>Jun-2026</v>
      </c>
      <c r="T5876" t="str">
        <f t="shared" si="275"/>
        <v>Profit</v>
      </c>
    </row>
    <row r="5877" spans="1:20" x14ac:dyDescent="0.3">
      <c r="A5877" t="s">
        <v>8207</v>
      </c>
      <c r="B5877" s="2">
        <v>45574</v>
      </c>
      <c r="C5877" t="s">
        <v>4010</v>
      </c>
      <c r="D5877" t="s">
        <v>19</v>
      </c>
      <c r="E5877" t="s">
        <v>34</v>
      </c>
      <c r="F5877" t="s">
        <v>73</v>
      </c>
      <c r="G5877" t="s">
        <v>79</v>
      </c>
      <c r="H5877" t="s">
        <v>41</v>
      </c>
      <c r="I5877" t="s">
        <v>62</v>
      </c>
      <c r="J5877">
        <v>1</v>
      </c>
      <c r="K5877">
        <v>425.68</v>
      </c>
      <c r="L5877">
        <v>0.15</v>
      </c>
      <c r="M5877" s="6">
        <v>361.83</v>
      </c>
      <c r="N5877" s="3">
        <v>252.15</v>
      </c>
      <c r="O5877" s="6">
        <v>109.68</v>
      </c>
      <c r="P5877" t="s">
        <v>49</v>
      </c>
      <c r="Q5877" t="s">
        <v>142</v>
      </c>
      <c r="R5877" s="4">
        <f t="shared" si="273"/>
        <v>0.30312577729873147</v>
      </c>
      <c r="S5877" s="1" t="str">
        <f t="shared" si="274"/>
        <v>Oct-2024</v>
      </c>
      <c r="T5877" t="str">
        <f t="shared" si="275"/>
        <v>Profit</v>
      </c>
    </row>
    <row r="5878" spans="1:20" x14ac:dyDescent="0.3">
      <c r="A5878" t="s">
        <v>8208</v>
      </c>
      <c r="B5878" s="2">
        <v>45431</v>
      </c>
      <c r="C5878" t="s">
        <v>2777</v>
      </c>
      <c r="D5878" t="s">
        <v>19</v>
      </c>
      <c r="E5878" t="s">
        <v>20</v>
      </c>
      <c r="F5878" t="s">
        <v>115</v>
      </c>
      <c r="G5878" t="s">
        <v>79</v>
      </c>
      <c r="H5878" t="s">
        <v>23</v>
      </c>
      <c r="I5878" t="s">
        <v>30</v>
      </c>
      <c r="J5878">
        <v>1</v>
      </c>
      <c r="K5878">
        <v>1680.56</v>
      </c>
      <c r="L5878">
        <v>0.15</v>
      </c>
      <c r="M5878" s="6">
        <v>1428.48</v>
      </c>
      <c r="N5878" s="3">
        <v>1110.74</v>
      </c>
      <c r="O5878" s="6">
        <v>317.74</v>
      </c>
      <c r="P5878" t="s">
        <v>25</v>
      </c>
      <c r="Q5878" t="s">
        <v>26</v>
      </c>
      <c r="R5878" s="4">
        <f t="shared" si="273"/>
        <v>0.22243223566308243</v>
      </c>
      <c r="S5878" s="1" t="str">
        <f t="shared" si="274"/>
        <v>May-2024</v>
      </c>
      <c r="T5878" t="str">
        <f t="shared" si="275"/>
        <v>Profit</v>
      </c>
    </row>
    <row r="5879" spans="1:20" x14ac:dyDescent="0.3">
      <c r="A5879" t="s">
        <v>8209</v>
      </c>
      <c r="B5879" s="2">
        <v>45692</v>
      </c>
      <c r="C5879" t="s">
        <v>2735</v>
      </c>
      <c r="D5879" t="s">
        <v>46</v>
      </c>
      <c r="E5879" t="s">
        <v>58</v>
      </c>
      <c r="F5879" t="s">
        <v>129</v>
      </c>
      <c r="G5879" t="s">
        <v>79</v>
      </c>
      <c r="H5879" t="s">
        <v>23</v>
      </c>
      <c r="I5879" t="s">
        <v>69</v>
      </c>
      <c r="J5879">
        <v>1</v>
      </c>
      <c r="K5879">
        <v>15482.07</v>
      </c>
      <c r="L5879">
        <v>0.15</v>
      </c>
      <c r="M5879" s="6">
        <v>13159.76</v>
      </c>
      <c r="N5879" s="3">
        <v>10084.030000000001</v>
      </c>
      <c r="O5879" s="6">
        <v>3075.73</v>
      </c>
      <c r="P5879" t="s">
        <v>25</v>
      </c>
      <c r="Q5879" t="s">
        <v>26</v>
      </c>
      <c r="R5879" s="4">
        <f t="shared" si="273"/>
        <v>0.23372234752001556</v>
      </c>
      <c r="S5879" s="1" t="str">
        <f t="shared" si="274"/>
        <v>Feb-2025</v>
      </c>
      <c r="T5879" t="str">
        <f t="shared" si="275"/>
        <v>Profit</v>
      </c>
    </row>
    <row r="5880" spans="1:20" x14ac:dyDescent="0.3">
      <c r="A5880" t="s">
        <v>8210</v>
      </c>
      <c r="B5880" s="2">
        <v>46193</v>
      </c>
      <c r="C5880" t="s">
        <v>585</v>
      </c>
      <c r="D5880" t="s">
        <v>19</v>
      </c>
      <c r="E5880" t="s">
        <v>39</v>
      </c>
      <c r="F5880" t="s">
        <v>47</v>
      </c>
      <c r="G5880" t="s">
        <v>22</v>
      </c>
      <c r="H5880" t="s">
        <v>23</v>
      </c>
      <c r="I5880" t="s">
        <v>30</v>
      </c>
      <c r="J5880">
        <v>3</v>
      </c>
      <c r="K5880">
        <v>452.43</v>
      </c>
      <c r="L5880">
        <v>0.15</v>
      </c>
      <c r="M5880" s="6">
        <v>1153.7</v>
      </c>
      <c r="N5880" s="3">
        <v>1029.1099999999999</v>
      </c>
      <c r="O5880" s="6">
        <v>124.59</v>
      </c>
      <c r="P5880" t="s">
        <v>49</v>
      </c>
      <c r="Q5880" t="s">
        <v>26</v>
      </c>
      <c r="R5880" s="4">
        <f t="shared" si="273"/>
        <v>0.10799167894599983</v>
      </c>
      <c r="S5880" s="1" t="str">
        <f t="shared" si="274"/>
        <v>Jun-2026</v>
      </c>
      <c r="T5880" t="str">
        <f t="shared" si="275"/>
        <v>Profit</v>
      </c>
    </row>
    <row r="5881" spans="1:20" x14ac:dyDescent="0.3">
      <c r="A5881" t="s">
        <v>8211</v>
      </c>
      <c r="B5881" s="2">
        <v>45388</v>
      </c>
      <c r="C5881" t="s">
        <v>3059</v>
      </c>
      <c r="D5881" t="s">
        <v>46</v>
      </c>
      <c r="E5881" t="s">
        <v>34</v>
      </c>
      <c r="F5881" t="s">
        <v>35</v>
      </c>
      <c r="G5881" t="s">
        <v>22</v>
      </c>
      <c r="H5881" t="s">
        <v>41</v>
      </c>
      <c r="I5881" t="s">
        <v>48</v>
      </c>
      <c r="J5881">
        <v>10</v>
      </c>
      <c r="K5881">
        <v>105.57</v>
      </c>
      <c r="L5881">
        <v>0.15</v>
      </c>
      <c r="M5881" s="6">
        <v>897.34</v>
      </c>
      <c r="N5881" s="3">
        <v>701.84</v>
      </c>
      <c r="O5881" s="6">
        <v>195.5</v>
      </c>
      <c r="P5881" t="s">
        <v>31</v>
      </c>
      <c r="Q5881" t="s">
        <v>26</v>
      </c>
      <c r="R5881" s="4">
        <f t="shared" si="273"/>
        <v>0.21786613769585664</v>
      </c>
      <c r="S5881" s="1" t="str">
        <f t="shared" si="274"/>
        <v>Apr-2024</v>
      </c>
      <c r="T5881" t="str">
        <f t="shared" si="275"/>
        <v>Profit</v>
      </c>
    </row>
    <row r="5882" spans="1:20" x14ac:dyDescent="0.3">
      <c r="A5882" t="s">
        <v>8212</v>
      </c>
      <c r="B5882" s="2">
        <v>45808</v>
      </c>
      <c r="C5882" t="s">
        <v>8213</v>
      </c>
      <c r="D5882" t="s">
        <v>19</v>
      </c>
      <c r="E5882" t="s">
        <v>58</v>
      </c>
      <c r="F5882" t="s">
        <v>54</v>
      </c>
      <c r="G5882" t="s">
        <v>22</v>
      </c>
      <c r="H5882" t="s">
        <v>23</v>
      </c>
      <c r="I5882" t="s">
        <v>30</v>
      </c>
      <c r="J5882">
        <v>6</v>
      </c>
      <c r="K5882">
        <v>465.52</v>
      </c>
      <c r="L5882">
        <v>0.05</v>
      </c>
      <c r="M5882" s="6">
        <v>2653.46</v>
      </c>
      <c r="N5882" s="3">
        <v>2073.2199999999998</v>
      </c>
      <c r="O5882" s="6">
        <v>580.24</v>
      </c>
      <c r="P5882" t="s">
        <v>70</v>
      </c>
      <c r="Q5882" t="s">
        <v>26</v>
      </c>
      <c r="R5882" s="4">
        <f t="shared" si="273"/>
        <v>0.21867297792316448</v>
      </c>
      <c r="S5882" s="1" t="str">
        <f t="shared" si="274"/>
        <v>May-2025</v>
      </c>
      <c r="T5882" t="str">
        <f t="shared" si="275"/>
        <v>Profit</v>
      </c>
    </row>
    <row r="5883" spans="1:20" x14ac:dyDescent="0.3">
      <c r="A5883" t="s">
        <v>8214</v>
      </c>
      <c r="B5883" s="2">
        <v>45860</v>
      </c>
      <c r="C5883" t="s">
        <v>5130</v>
      </c>
      <c r="D5883" t="s">
        <v>19</v>
      </c>
      <c r="E5883" t="s">
        <v>34</v>
      </c>
      <c r="F5883" t="s">
        <v>90</v>
      </c>
      <c r="G5883" t="s">
        <v>79</v>
      </c>
      <c r="H5883" t="s">
        <v>74</v>
      </c>
      <c r="I5883" t="s">
        <v>75</v>
      </c>
      <c r="J5883">
        <v>1</v>
      </c>
      <c r="K5883">
        <v>4638.25</v>
      </c>
      <c r="L5883">
        <v>0.25</v>
      </c>
      <c r="M5883" s="6">
        <v>3478.69</v>
      </c>
      <c r="N5883" s="3">
        <v>3464.37</v>
      </c>
      <c r="O5883" s="6">
        <v>14.32</v>
      </c>
      <c r="P5883" t="s">
        <v>49</v>
      </c>
      <c r="Q5883" t="s">
        <v>76</v>
      </c>
      <c r="R5883" s="4">
        <f t="shared" si="273"/>
        <v>4.1164921277837344E-3</v>
      </c>
      <c r="S5883" s="1" t="str">
        <f t="shared" si="274"/>
        <v>Jul-2025</v>
      </c>
      <c r="T5883" t="str">
        <f t="shared" si="275"/>
        <v>Profit</v>
      </c>
    </row>
    <row r="5884" spans="1:20" x14ac:dyDescent="0.3">
      <c r="A5884" t="s">
        <v>8215</v>
      </c>
      <c r="B5884" s="2">
        <v>46215</v>
      </c>
      <c r="C5884" t="s">
        <v>475</v>
      </c>
      <c r="D5884" t="s">
        <v>19</v>
      </c>
      <c r="E5884" t="s">
        <v>53</v>
      </c>
      <c r="F5884" t="s">
        <v>54</v>
      </c>
      <c r="G5884" t="s">
        <v>22</v>
      </c>
      <c r="H5884" t="s">
        <v>74</v>
      </c>
      <c r="I5884" t="s">
        <v>158</v>
      </c>
      <c r="J5884">
        <v>2</v>
      </c>
      <c r="K5884">
        <v>7538.85</v>
      </c>
      <c r="L5884">
        <v>0.05</v>
      </c>
      <c r="M5884" s="6">
        <v>14323.82</v>
      </c>
      <c r="N5884" s="3">
        <v>8656.27</v>
      </c>
      <c r="O5884" s="6">
        <v>5667.55</v>
      </c>
      <c r="P5884" t="s">
        <v>49</v>
      </c>
      <c r="Q5884" t="s">
        <v>26</v>
      </c>
      <c r="R5884" s="4">
        <f t="shared" si="273"/>
        <v>0.39567308162208126</v>
      </c>
      <c r="S5884" s="1" t="str">
        <f t="shared" si="274"/>
        <v>Jul-2026</v>
      </c>
      <c r="T5884" t="str">
        <f t="shared" si="275"/>
        <v>Profit</v>
      </c>
    </row>
    <row r="5885" spans="1:20" x14ac:dyDescent="0.3">
      <c r="A5885" t="s">
        <v>8216</v>
      </c>
      <c r="B5885" s="2">
        <v>46137</v>
      </c>
      <c r="C5885" t="s">
        <v>7421</v>
      </c>
      <c r="D5885" t="s">
        <v>19</v>
      </c>
      <c r="E5885" t="s">
        <v>20</v>
      </c>
      <c r="F5885" t="s">
        <v>157</v>
      </c>
      <c r="G5885" t="s">
        <v>22</v>
      </c>
      <c r="H5885" t="s">
        <v>74</v>
      </c>
      <c r="I5885" t="s">
        <v>75</v>
      </c>
      <c r="J5885">
        <v>3</v>
      </c>
      <c r="K5885">
        <v>4758.55</v>
      </c>
      <c r="L5885">
        <v>0.15</v>
      </c>
      <c r="M5885" s="6">
        <v>12134.3</v>
      </c>
      <c r="N5885" s="3">
        <v>8456.52</v>
      </c>
      <c r="O5885" s="6">
        <v>3677.78</v>
      </c>
      <c r="P5885" t="s">
        <v>49</v>
      </c>
      <c r="Q5885" t="s">
        <v>26</v>
      </c>
      <c r="R5885" s="4">
        <f t="shared" si="273"/>
        <v>0.30308958901625971</v>
      </c>
      <c r="S5885" s="1" t="str">
        <f t="shared" si="274"/>
        <v>Apr-2026</v>
      </c>
      <c r="T5885" t="str">
        <f t="shared" si="275"/>
        <v>Profit</v>
      </c>
    </row>
    <row r="5886" spans="1:20" x14ac:dyDescent="0.3">
      <c r="A5886" t="s">
        <v>8217</v>
      </c>
      <c r="B5886" s="2">
        <v>45360</v>
      </c>
      <c r="C5886" t="s">
        <v>7621</v>
      </c>
      <c r="D5886" t="s">
        <v>19</v>
      </c>
      <c r="E5886" t="s">
        <v>53</v>
      </c>
      <c r="F5886" t="s">
        <v>90</v>
      </c>
      <c r="G5886" t="s">
        <v>29</v>
      </c>
      <c r="H5886" t="s">
        <v>41</v>
      </c>
      <c r="I5886" t="s">
        <v>55</v>
      </c>
      <c r="J5886">
        <v>3</v>
      </c>
      <c r="K5886">
        <v>146.21</v>
      </c>
      <c r="L5886">
        <v>0.05</v>
      </c>
      <c r="M5886" s="6">
        <v>416.7</v>
      </c>
      <c r="N5886" s="3">
        <v>270.69</v>
      </c>
      <c r="O5886" s="6">
        <v>146.01</v>
      </c>
      <c r="P5886" t="s">
        <v>70</v>
      </c>
      <c r="Q5886" t="s">
        <v>26</v>
      </c>
      <c r="R5886" s="4">
        <f t="shared" si="273"/>
        <v>0.35039596832253417</v>
      </c>
      <c r="S5886" s="1" t="str">
        <f t="shared" si="274"/>
        <v>Mar-2024</v>
      </c>
      <c r="T5886" t="str">
        <f t="shared" si="275"/>
        <v>Profit</v>
      </c>
    </row>
    <row r="5887" spans="1:20" x14ac:dyDescent="0.3">
      <c r="A5887" t="s">
        <v>8218</v>
      </c>
      <c r="B5887" s="2">
        <v>45409</v>
      </c>
      <c r="C5887" t="s">
        <v>2026</v>
      </c>
      <c r="D5887" t="s">
        <v>46</v>
      </c>
      <c r="E5887" t="s">
        <v>53</v>
      </c>
      <c r="F5887" t="s">
        <v>54</v>
      </c>
      <c r="G5887" t="s">
        <v>79</v>
      </c>
      <c r="H5887" t="s">
        <v>74</v>
      </c>
      <c r="I5887" t="s">
        <v>91</v>
      </c>
      <c r="J5887">
        <v>4</v>
      </c>
      <c r="K5887">
        <v>9118.31</v>
      </c>
      <c r="L5887">
        <v>0.2</v>
      </c>
      <c r="M5887" s="6">
        <v>29178.59</v>
      </c>
      <c r="N5887" s="3">
        <v>27012.560000000001</v>
      </c>
      <c r="O5887" s="6">
        <v>2166.0300000000002</v>
      </c>
      <c r="P5887" t="s">
        <v>25</v>
      </c>
      <c r="Q5887" t="s">
        <v>26</v>
      </c>
      <c r="R5887" s="4">
        <f t="shared" si="273"/>
        <v>7.4233539043524727E-2</v>
      </c>
      <c r="S5887" s="1" t="str">
        <f t="shared" si="274"/>
        <v>Apr-2024</v>
      </c>
      <c r="T5887" t="str">
        <f t="shared" si="275"/>
        <v>Profit</v>
      </c>
    </row>
    <row r="5888" spans="1:20" x14ac:dyDescent="0.3">
      <c r="A5888" t="s">
        <v>8219</v>
      </c>
      <c r="B5888" s="2">
        <v>46179</v>
      </c>
      <c r="C5888" t="s">
        <v>3416</v>
      </c>
      <c r="D5888" t="s">
        <v>46</v>
      </c>
      <c r="E5888" t="s">
        <v>20</v>
      </c>
      <c r="F5888" t="s">
        <v>157</v>
      </c>
      <c r="G5888" t="s">
        <v>79</v>
      </c>
      <c r="H5888" t="s">
        <v>23</v>
      </c>
      <c r="I5888" t="s">
        <v>59</v>
      </c>
      <c r="J5888">
        <v>3</v>
      </c>
      <c r="K5888">
        <v>4552.92</v>
      </c>
      <c r="L5888">
        <v>0.05</v>
      </c>
      <c r="M5888" s="6">
        <v>12975.82</v>
      </c>
      <c r="N5888" s="3">
        <v>8709.49</v>
      </c>
      <c r="O5888" s="6">
        <v>4266.33</v>
      </c>
      <c r="P5888" t="s">
        <v>70</v>
      </c>
      <c r="Q5888" t="s">
        <v>26</v>
      </c>
      <c r="R5888" s="4">
        <f t="shared" si="273"/>
        <v>0.32879078162304964</v>
      </c>
      <c r="S5888" s="1" t="str">
        <f t="shared" si="274"/>
        <v>Jun-2026</v>
      </c>
      <c r="T5888" t="str">
        <f t="shared" si="275"/>
        <v>Profit</v>
      </c>
    </row>
    <row r="5889" spans="1:20" x14ac:dyDescent="0.3">
      <c r="A5889" t="s">
        <v>8220</v>
      </c>
      <c r="B5889" s="2">
        <v>45350</v>
      </c>
      <c r="C5889" t="s">
        <v>920</v>
      </c>
      <c r="D5889" t="s">
        <v>46</v>
      </c>
      <c r="E5889" t="s">
        <v>58</v>
      </c>
      <c r="F5889" t="s">
        <v>68</v>
      </c>
      <c r="G5889" t="s">
        <v>79</v>
      </c>
      <c r="H5889" t="s">
        <v>23</v>
      </c>
      <c r="I5889" t="s">
        <v>69</v>
      </c>
      <c r="J5889">
        <v>4</v>
      </c>
      <c r="K5889">
        <v>24540.87</v>
      </c>
      <c r="L5889">
        <v>0</v>
      </c>
      <c r="M5889" s="6">
        <v>98163.48</v>
      </c>
      <c r="N5889" s="3">
        <v>57371.56</v>
      </c>
      <c r="O5889" s="6">
        <v>40791.919999999998</v>
      </c>
      <c r="P5889" t="s">
        <v>25</v>
      </c>
      <c r="Q5889" t="s">
        <v>142</v>
      </c>
      <c r="R5889" s="4">
        <f t="shared" si="273"/>
        <v>0.41555087492823195</v>
      </c>
      <c r="S5889" s="1" t="str">
        <f t="shared" si="274"/>
        <v>Feb-2024</v>
      </c>
      <c r="T5889" t="str">
        <f t="shared" si="275"/>
        <v>Profit</v>
      </c>
    </row>
    <row r="5890" spans="1:20" x14ac:dyDescent="0.3">
      <c r="A5890" t="s">
        <v>8221</v>
      </c>
      <c r="B5890" s="2">
        <v>45324</v>
      </c>
      <c r="C5890" t="s">
        <v>4470</v>
      </c>
      <c r="D5890" t="s">
        <v>52</v>
      </c>
      <c r="E5890" t="s">
        <v>34</v>
      </c>
      <c r="G5890" t="s">
        <v>22</v>
      </c>
      <c r="H5890" t="s">
        <v>23</v>
      </c>
      <c r="I5890" t="s">
        <v>59</v>
      </c>
      <c r="J5890">
        <v>1</v>
      </c>
      <c r="K5890">
        <v>3304.7</v>
      </c>
      <c r="L5890">
        <v>0.1</v>
      </c>
      <c r="M5890" s="6">
        <v>2974.23</v>
      </c>
      <c r="N5890" s="3">
        <v>2233.83</v>
      </c>
      <c r="O5890" s="6">
        <v>740.4</v>
      </c>
      <c r="P5890" t="s">
        <v>43</v>
      </c>
      <c r="Q5890" t="s">
        <v>26</v>
      </c>
      <c r="R5890" s="4">
        <f t="shared" si="273"/>
        <v>0.24893838069012819</v>
      </c>
      <c r="S5890" s="1" t="str">
        <f t="shared" si="274"/>
        <v>Feb-2024</v>
      </c>
      <c r="T5890" t="str">
        <f t="shared" si="275"/>
        <v>Profit</v>
      </c>
    </row>
    <row r="5891" spans="1:20" x14ac:dyDescent="0.3">
      <c r="A5891" t="s">
        <v>8222</v>
      </c>
      <c r="B5891" s="2">
        <v>45609</v>
      </c>
      <c r="C5891" t="s">
        <v>999</v>
      </c>
      <c r="D5891" t="s">
        <v>46</v>
      </c>
      <c r="E5891" t="s">
        <v>58</v>
      </c>
      <c r="F5891" t="s">
        <v>104</v>
      </c>
      <c r="G5891" t="s">
        <v>79</v>
      </c>
      <c r="H5891" t="s">
        <v>23</v>
      </c>
      <c r="I5891" t="s">
        <v>36</v>
      </c>
      <c r="J5891">
        <v>2</v>
      </c>
      <c r="K5891">
        <v>11830.05</v>
      </c>
      <c r="L5891">
        <v>0.15</v>
      </c>
      <c r="M5891" s="6">
        <v>20111.080000000002</v>
      </c>
      <c r="N5891" s="3">
        <v>14753.09</v>
      </c>
      <c r="O5891" s="6">
        <v>5357.99</v>
      </c>
      <c r="P5891" t="s">
        <v>49</v>
      </c>
      <c r="Q5891" t="s">
        <v>26</v>
      </c>
      <c r="R5891" s="4">
        <f t="shared" si="273"/>
        <v>0.26641980440632723</v>
      </c>
      <c r="S5891" s="1" t="str">
        <f t="shared" si="274"/>
        <v>Nov-2024</v>
      </c>
      <c r="T5891" t="str">
        <f t="shared" si="275"/>
        <v>Profit</v>
      </c>
    </row>
    <row r="5892" spans="1:20" x14ac:dyDescent="0.3">
      <c r="A5892" t="s">
        <v>8223</v>
      </c>
      <c r="B5892" s="2">
        <v>45341</v>
      </c>
      <c r="C5892" t="s">
        <v>2030</v>
      </c>
      <c r="D5892" t="s">
        <v>19</v>
      </c>
      <c r="E5892" t="s">
        <v>20</v>
      </c>
      <c r="F5892" t="s">
        <v>157</v>
      </c>
      <c r="G5892" t="s">
        <v>22</v>
      </c>
      <c r="H5892" t="s">
        <v>23</v>
      </c>
      <c r="I5892" t="s">
        <v>30</v>
      </c>
      <c r="J5892">
        <v>1</v>
      </c>
      <c r="K5892">
        <v>2194.81</v>
      </c>
      <c r="L5892">
        <v>0.15</v>
      </c>
      <c r="M5892" s="6">
        <v>1865.59</v>
      </c>
      <c r="N5892" s="3">
        <v>1634.65</v>
      </c>
      <c r="O5892" s="6">
        <v>230.94</v>
      </c>
      <c r="P5892" t="s">
        <v>25</v>
      </c>
      <c r="Q5892" t="s">
        <v>26</v>
      </c>
      <c r="R5892" s="4">
        <f t="shared" si="273"/>
        <v>0.12378925701788711</v>
      </c>
      <c r="S5892" s="1" t="str">
        <f t="shared" si="274"/>
        <v>Feb-2024</v>
      </c>
      <c r="T5892" t="str">
        <f t="shared" si="275"/>
        <v>Profit</v>
      </c>
    </row>
    <row r="5893" spans="1:20" x14ac:dyDescent="0.3">
      <c r="A5893" t="s">
        <v>8224</v>
      </c>
      <c r="B5893" s="2">
        <v>46171</v>
      </c>
      <c r="C5893" t="s">
        <v>2369</v>
      </c>
      <c r="D5893" t="s">
        <v>52</v>
      </c>
      <c r="E5893" t="s">
        <v>58</v>
      </c>
      <c r="F5893" t="s">
        <v>339</v>
      </c>
      <c r="G5893" t="s">
        <v>22</v>
      </c>
      <c r="H5893" t="s">
        <v>74</v>
      </c>
      <c r="I5893" t="s">
        <v>158</v>
      </c>
      <c r="J5893">
        <v>1</v>
      </c>
      <c r="K5893">
        <v>14501.45</v>
      </c>
      <c r="L5893">
        <v>0.1</v>
      </c>
      <c r="M5893" s="6">
        <v>13051.31</v>
      </c>
      <c r="N5893" s="3">
        <v>10943.02</v>
      </c>
      <c r="O5893" s="6">
        <v>2108.29</v>
      </c>
      <c r="P5893" t="s">
        <v>31</v>
      </c>
      <c r="Q5893" t="s">
        <v>26</v>
      </c>
      <c r="R5893" s="4">
        <f t="shared" ref="R5893:R5956" si="276">IFERROR(O5893/M5893,0)</f>
        <v>0.16153857352250464</v>
      </c>
      <c r="S5893" s="1" t="str">
        <f t="shared" ref="S5893:S5956" si="277">TEXT(B5893,"mmm-yyyy")</f>
        <v>May-2026</v>
      </c>
      <c r="T5893" t="str">
        <f t="shared" ref="T5893:T5956" si="278">IF(O5893&gt;0,"Profit",IF(O5893&lt;0,"Loss","Break-Even"))</f>
        <v>Profit</v>
      </c>
    </row>
    <row r="5894" spans="1:20" x14ac:dyDescent="0.3">
      <c r="A5894" t="s">
        <v>8225</v>
      </c>
      <c r="B5894" s="2">
        <v>45780</v>
      </c>
      <c r="C5894" t="s">
        <v>5198</v>
      </c>
      <c r="D5894" t="s">
        <v>19</v>
      </c>
      <c r="E5894" t="s">
        <v>34</v>
      </c>
      <c r="F5894" t="s">
        <v>73</v>
      </c>
      <c r="G5894" t="s">
        <v>22</v>
      </c>
      <c r="H5894" t="s">
        <v>74</v>
      </c>
      <c r="I5894" t="s">
        <v>75</v>
      </c>
      <c r="J5894">
        <v>4</v>
      </c>
      <c r="K5894">
        <v>3544.23</v>
      </c>
      <c r="L5894">
        <v>0</v>
      </c>
      <c r="M5894" s="6">
        <v>14176.92</v>
      </c>
      <c r="N5894" s="3">
        <v>11414.41</v>
      </c>
      <c r="O5894" s="6">
        <v>2762.51</v>
      </c>
      <c r="P5894" t="s">
        <v>31</v>
      </c>
      <c r="Q5894" t="s">
        <v>26</v>
      </c>
      <c r="R5894" s="4">
        <f t="shared" si="276"/>
        <v>0.19485967332819823</v>
      </c>
      <c r="S5894" s="1" t="str">
        <f t="shared" si="277"/>
        <v>May-2025</v>
      </c>
      <c r="T5894" t="str">
        <f t="shared" si="278"/>
        <v>Profit</v>
      </c>
    </row>
    <row r="5895" spans="1:20" x14ac:dyDescent="0.3">
      <c r="A5895" t="s">
        <v>8226</v>
      </c>
      <c r="B5895" s="2">
        <v>45310</v>
      </c>
      <c r="C5895" t="s">
        <v>3637</v>
      </c>
      <c r="D5895" t="s">
        <v>19</v>
      </c>
      <c r="E5895" t="s">
        <v>39</v>
      </c>
      <c r="F5895" t="s">
        <v>146</v>
      </c>
      <c r="G5895" t="s">
        <v>22</v>
      </c>
      <c r="H5895" t="s">
        <v>41</v>
      </c>
      <c r="I5895" t="s">
        <v>134</v>
      </c>
      <c r="J5895">
        <v>8</v>
      </c>
      <c r="K5895">
        <v>445.49</v>
      </c>
      <c r="L5895">
        <v>0</v>
      </c>
      <c r="M5895" s="6">
        <v>3563.92</v>
      </c>
      <c r="N5895" s="3">
        <v>2280.75</v>
      </c>
      <c r="O5895" s="6">
        <v>1283.17</v>
      </c>
      <c r="P5895" t="s">
        <v>43</v>
      </c>
      <c r="Q5895" t="s">
        <v>26</v>
      </c>
      <c r="R5895" s="4">
        <f t="shared" si="276"/>
        <v>0.36004455767806237</v>
      </c>
      <c r="S5895" s="1" t="str">
        <f t="shared" si="277"/>
        <v>Jan-2024</v>
      </c>
      <c r="T5895" t="str">
        <f t="shared" si="278"/>
        <v>Profit</v>
      </c>
    </row>
    <row r="5896" spans="1:20" x14ac:dyDescent="0.3">
      <c r="A5896" t="s">
        <v>8227</v>
      </c>
      <c r="B5896" s="2">
        <v>46017</v>
      </c>
      <c r="C5896" t="s">
        <v>2745</v>
      </c>
      <c r="D5896" t="s">
        <v>19</v>
      </c>
      <c r="E5896" t="s">
        <v>20</v>
      </c>
      <c r="F5896" t="s">
        <v>21</v>
      </c>
      <c r="G5896" t="s">
        <v>22</v>
      </c>
      <c r="H5896" t="s">
        <v>23</v>
      </c>
      <c r="I5896" t="s">
        <v>30</v>
      </c>
      <c r="J5896">
        <v>1</v>
      </c>
      <c r="K5896">
        <v>318.64999999999998</v>
      </c>
      <c r="L5896">
        <v>0.1</v>
      </c>
      <c r="M5896" s="6">
        <v>286.77999999999997</v>
      </c>
      <c r="N5896" s="3">
        <v>175.87</v>
      </c>
      <c r="O5896" s="6">
        <v>110.91</v>
      </c>
      <c r="P5896" t="s">
        <v>31</v>
      </c>
      <c r="Q5896" t="s">
        <v>26</v>
      </c>
      <c r="R5896" s="4">
        <f t="shared" si="276"/>
        <v>0.38674245065904178</v>
      </c>
      <c r="S5896" s="1" t="str">
        <f t="shared" si="277"/>
        <v>Dec-2025</v>
      </c>
      <c r="T5896" t="str">
        <f t="shared" si="278"/>
        <v>Profit</v>
      </c>
    </row>
    <row r="5897" spans="1:20" x14ac:dyDescent="0.3">
      <c r="A5897" t="s">
        <v>8228</v>
      </c>
      <c r="B5897" s="2">
        <v>45488</v>
      </c>
      <c r="C5897" t="s">
        <v>1982</v>
      </c>
      <c r="D5897" t="s">
        <v>46</v>
      </c>
      <c r="E5897" t="s">
        <v>39</v>
      </c>
      <c r="F5897" t="s">
        <v>220</v>
      </c>
      <c r="G5897" t="s">
        <v>22</v>
      </c>
      <c r="H5897" t="s">
        <v>23</v>
      </c>
      <c r="I5897" t="s">
        <v>24</v>
      </c>
      <c r="J5897">
        <v>1</v>
      </c>
      <c r="K5897">
        <v>71109.58</v>
      </c>
      <c r="L5897">
        <v>0.1</v>
      </c>
      <c r="M5897" s="6">
        <v>63998.62</v>
      </c>
      <c r="N5897" s="3">
        <v>46822.61</v>
      </c>
      <c r="O5897" s="6">
        <v>17176.009999999998</v>
      </c>
      <c r="P5897" t="s">
        <v>70</v>
      </c>
      <c r="Q5897" t="s">
        <v>26</v>
      </c>
      <c r="R5897" s="4">
        <f t="shared" si="276"/>
        <v>0.26838094321408801</v>
      </c>
      <c r="S5897" s="1" t="str">
        <f t="shared" si="277"/>
        <v>Jul-2024</v>
      </c>
      <c r="T5897" t="str">
        <f t="shared" si="278"/>
        <v>Profit</v>
      </c>
    </row>
    <row r="5898" spans="1:20" x14ac:dyDescent="0.3">
      <c r="A5898" t="s">
        <v>8229</v>
      </c>
      <c r="B5898" s="2">
        <v>46182</v>
      </c>
      <c r="C5898" t="s">
        <v>4198</v>
      </c>
      <c r="D5898" t="s">
        <v>19</v>
      </c>
      <c r="E5898" t="s">
        <v>20</v>
      </c>
      <c r="F5898" t="s">
        <v>99</v>
      </c>
      <c r="G5898" t="s">
        <v>22</v>
      </c>
      <c r="H5898" t="s">
        <v>23</v>
      </c>
      <c r="I5898" t="s">
        <v>69</v>
      </c>
      <c r="J5898">
        <v>5</v>
      </c>
      <c r="K5898">
        <v>9998.27</v>
      </c>
      <c r="L5898">
        <v>0.15</v>
      </c>
      <c r="M5898" s="6">
        <v>42492.65</v>
      </c>
      <c r="N5898" s="3">
        <v>31707.84</v>
      </c>
      <c r="O5898" s="6">
        <v>10784.81</v>
      </c>
      <c r="P5898" t="s">
        <v>70</v>
      </c>
      <c r="Q5898" t="s">
        <v>76</v>
      </c>
      <c r="R5898" s="4">
        <f t="shared" si="276"/>
        <v>0.25380412847868983</v>
      </c>
      <c r="S5898" s="1" t="str">
        <f t="shared" si="277"/>
        <v>Jun-2026</v>
      </c>
      <c r="T5898" t="str">
        <f t="shared" si="278"/>
        <v>Profit</v>
      </c>
    </row>
    <row r="5899" spans="1:20" x14ac:dyDescent="0.3">
      <c r="A5899" t="s">
        <v>8230</v>
      </c>
      <c r="B5899" s="2">
        <v>45741</v>
      </c>
      <c r="C5899" t="s">
        <v>45</v>
      </c>
      <c r="D5899" t="s">
        <v>19</v>
      </c>
      <c r="E5899" t="s">
        <v>34</v>
      </c>
      <c r="F5899" t="s">
        <v>90</v>
      </c>
      <c r="G5899" t="s">
        <v>79</v>
      </c>
      <c r="H5899" t="s">
        <v>74</v>
      </c>
      <c r="I5899" t="s">
        <v>137</v>
      </c>
      <c r="J5899">
        <v>1</v>
      </c>
      <c r="K5899">
        <v>9140.5499999999993</v>
      </c>
      <c r="L5899">
        <v>0.1</v>
      </c>
      <c r="M5899" s="6">
        <v>8226.49</v>
      </c>
      <c r="N5899" s="3">
        <v>5658.9</v>
      </c>
      <c r="O5899" s="6">
        <v>2567.59</v>
      </c>
      <c r="P5899" t="s">
        <v>25</v>
      </c>
      <c r="Q5899" t="s">
        <v>26</v>
      </c>
      <c r="R5899" s="4">
        <f t="shared" si="276"/>
        <v>0.31211245622373579</v>
      </c>
      <c r="S5899" s="1" t="str">
        <f t="shared" si="277"/>
        <v>Mar-2025</v>
      </c>
      <c r="T5899" t="str">
        <f t="shared" si="278"/>
        <v>Profit</v>
      </c>
    </row>
    <row r="5900" spans="1:20" x14ac:dyDescent="0.3">
      <c r="A5900" t="s">
        <v>8231</v>
      </c>
      <c r="B5900" s="2">
        <v>46281</v>
      </c>
      <c r="C5900" t="s">
        <v>6096</v>
      </c>
      <c r="D5900" t="s">
        <v>52</v>
      </c>
      <c r="E5900" t="s">
        <v>34</v>
      </c>
      <c r="F5900" t="s">
        <v>35</v>
      </c>
      <c r="G5900" t="s">
        <v>22</v>
      </c>
      <c r="H5900" t="s">
        <v>41</v>
      </c>
      <c r="I5900" t="s">
        <v>62</v>
      </c>
      <c r="J5900">
        <v>2</v>
      </c>
      <c r="K5900">
        <v>419.45</v>
      </c>
      <c r="L5900">
        <v>0.05</v>
      </c>
      <c r="M5900" s="6">
        <v>796.95</v>
      </c>
      <c r="N5900" s="3">
        <v>670.99</v>
      </c>
      <c r="O5900" s="6">
        <v>125.96</v>
      </c>
      <c r="P5900" t="s">
        <v>25</v>
      </c>
      <c r="Q5900" t="s">
        <v>26</v>
      </c>
      <c r="R5900" s="4">
        <f t="shared" si="276"/>
        <v>0.15805257544387977</v>
      </c>
      <c r="S5900" s="1" t="str">
        <f t="shared" si="277"/>
        <v>Sep-2026</v>
      </c>
      <c r="T5900" t="str">
        <f t="shared" si="278"/>
        <v>Profit</v>
      </c>
    </row>
    <row r="5901" spans="1:20" x14ac:dyDescent="0.3">
      <c r="A5901" t="s">
        <v>8232</v>
      </c>
      <c r="B5901" s="2">
        <v>45850</v>
      </c>
      <c r="C5901" t="s">
        <v>8233</v>
      </c>
      <c r="D5901" t="s">
        <v>19</v>
      </c>
      <c r="E5901" t="s">
        <v>34</v>
      </c>
      <c r="F5901" t="s">
        <v>65</v>
      </c>
      <c r="G5901" t="s">
        <v>29</v>
      </c>
      <c r="H5901" t="s">
        <v>74</v>
      </c>
      <c r="I5901" t="s">
        <v>91</v>
      </c>
      <c r="J5901">
        <v>2</v>
      </c>
      <c r="K5901">
        <v>16890.37</v>
      </c>
      <c r="L5901">
        <v>0.2</v>
      </c>
      <c r="M5901" s="6">
        <v>27024.59</v>
      </c>
      <c r="N5901" s="3">
        <v>23799.360000000001</v>
      </c>
      <c r="O5901" s="6">
        <v>3225.23</v>
      </c>
      <c r="P5901" t="s">
        <v>25</v>
      </c>
      <c r="Q5901" t="s">
        <v>26</v>
      </c>
      <c r="R5901" s="4">
        <f t="shared" si="276"/>
        <v>0.11934427127294069</v>
      </c>
      <c r="S5901" s="1" t="str">
        <f t="shared" si="277"/>
        <v>Jul-2025</v>
      </c>
      <c r="T5901" t="str">
        <f t="shared" si="278"/>
        <v>Profit</v>
      </c>
    </row>
    <row r="5902" spans="1:20" x14ac:dyDescent="0.3">
      <c r="A5902" t="s">
        <v>8234</v>
      </c>
      <c r="B5902" s="2">
        <v>45970</v>
      </c>
      <c r="C5902" t="s">
        <v>5148</v>
      </c>
      <c r="D5902" t="s">
        <v>46</v>
      </c>
      <c r="E5902" t="s">
        <v>34</v>
      </c>
      <c r="F5902" t="s">
        <v>65</v>
      </c>
      <c r="G5902" t="s">
        <v>29</v>
      </c>
      <c r="H5902" t="s">
        <v>74</v>
      </c>
      <c r="I5902" t="s">
        <v>158</v>
      </c>
      <c r="J5902">
        <v>2</v>
      </c>
      <c r="K5902">
        <v>9531.83</v>
      </c>
      <c r="L5902">
        <v>0.25</v>
      </c>
      <c r="M5902" s="6">
        <v>14297.74</v>
      </c>
      <c r="N5902" s="3">
        <v>14317.85</v>
      </c>
      <c r="O5902" s="6">
        <v>-20.11</v>
      </c>
      <c r="P5902" t="s">
        <v>43</v>
      </c>
      <c r="Q5902" t="s">
        <v>142</v>
      </c>
      <c r="R5902" s="4">
        <f t="shared" si="276"/>
        <v>-1.4065159948355474E-3</v>
      </c>
      <c r="S5902" s="1" t="str">
        <f t="shared" si="277"/>
        <v>Nov-2025</v>
      </c>
      <c r="T5902" t="str">
        <f t="shared" si="278"/>
        <v>Loss</v>
      </c>
    </row>
    <row r="5903" spans="1:20" x14ac:dyDescent="0.3">
      <c r="A5903" t="s">
        <v>8235</v>
      </c>
      <c r="B5903" s="2">
        <v>45743</v>
      </c>
      <c r="C5903" t="s">
        <v>1865</v>
      </c>
      <c r="D5903" t="s">
        <v>19</v>
      </c>
      <c r="E5903" t="s">
        <v>53</v>
      </c>
      <c r="F5903" t="s">
        <v>54</v>
      </c>
      <c r="G5903" t="s">
        <v>22</v>
      </c>
      <c r="H5903" t="s">
        <v>23</v>
      </c>
      <c r="I5903" t="s">
        <v>36</v>
      </c>
      <c r="J5903">
        <v>1</v>
      </c>
      <c r="K5903">
        <v>14127.44</v>
      </c>
      <c r="L5903">
        <v>0.1</v>
      </c>
      <c r="M5903" s="6">
        <v>12714.7</v>
      </c>
      <c r="N5903" s="3">
        <v>10706.07</v>
      </c>
      <c r="O5903" s="6">
        <v>2008.63</v>
      </c>
      <c r="P5903" t="s">
        <v>31</v>
      </c>
      <c r="Q5903" t="s">
        <v>26</v>
      </c>
      <c r="R5903" s="4">
        <f t="shared" si="276"/>
        <v>0.15797698726670703</v>
      </c>
      <c r="S5903" s="1" t="str">
        <f t="shared" si="277"/>
        <v>Mar-2025</v>
      </c>
      <c r="T5903" t="str">
        <f t="shared" si="278"/>
        <v>Profit</v>
      </c>
    </row>
    <row r="5904" spans="1:20" x14ac:dyDescent="0.3">
      <c r="A5904" t="s">
        <v>8236</v>
      </c>
      <c r="B5904" s="2">
        <v>45580</v>
      </c>
      <c r="C5904" t="s">
        <v>5098</v>
      </c>
      <c r="D5904" t="s">
        <v>52</v>
      </c>
      <c r="E5904" t="s">
        <v>34</v>
      </c>
      <c r="F5904" t="s">
        <v>73</v>
      </c>
      <c r="G5904" t="s">
        <v>29</v>
      </c>
      <c r="H5904" t="s">
        <v>41</v>
      </c>
      <c r="I5904" t="s">
        <v>62</v>
      </c>
      <c r="J5904">
        <v>6</v>
      </c>
      <c r="K5904">
        <v>184.42</v>
      </c>
      <c r="L5904">
        <v>0.1</v>
      </c>
      <c r="M5904" s="6">
        <v>995.87</v>
      </c>
      <c r="N5904" s="3">
        <v>869.19</v>
      </c>
      <c r="O5904" s="6">
        <v>126.68</v>
      </c>
      <c r="P5904" t="s">
        <v>70</v>
      </c>
      <c r="Q5904" t="s">
        <v>26</v>
      </c>
      <c r="R5904" s="4">
        <f t="shared" si="276"/>
        <v>0.12720535812907308</v>
      </c>
      <c r="S5904" s="1" t="str">
        <f t="shared" si="277"/>
        <v>Oct-2024</v>
      </c>
      <c r="T5904" t="str">
        <f t="shared" si="278"/>
        <v>Profit</v>
      </c>
    </row>
    <row r="5905" spans="1:20" x14ac:dyDescent="0.3">
      <c r="A5905" t="s">
        <v>8237</v>
      </c>
      <c r="B5905" s="2">
        <v>45432</v>
      </c>
      <c r="C5905" t="s">
        <v>313</v>
      </c>
      <c r="D5905" t="s">
        <v>19</v>
      </c>
      <c r="E5905" t="s">
        <v>58</v>
      </c>
      <c r="F5905" t="s">
        <v>339</v>
      </c>
      <c r="G5905" t="s">
        <v>22</v>
      </c>
      <c r="H5905" t="s">
        <v>23</v>
      </c>
      <c r="I5905" t="s">
        <v>59</v>
      </c>
      <c r="J5905">
        <v>4</v>
      </c>
      <c r="K5905">
        <v>5831.63</v>
      </c>
      <c r="L5905">
        <v>0.05</v>
      </c>
      <c r="M5905" s="6">
        <v>22160.19</v>
      </c>
      <c r="N5905" s="3">
        <v>12151.25</v>
      </c>
      <c r="O5905" s="6">
        <v>10008.94</v>
      </c>
      <c r="P5905" t="s">
        <v>43</v>
      </c>
      <c r="Q5905" t="s">
        <v>26</v>
      </c>
      <c r="R5905" s="4">
        <f t="shared" si="276"/>
        <v>0.45166309494638812</v>
      </c>
      <c r="S5905" s="1" t="str">
        <f t="shared" si="277"/>
        <v>May-2024</v>
      </c>
      <c r="T5905" t="str">
        <f t="shared" si="278"/>
        <v>Profit</v>
      </c>
    </row>
    <row r="5906" spans="1:20" x14ac:dyDescent="0.3">
      <c r="A5906" t="s">
        <v>8238</v>
      </c>
      <c r="B5906" s="2">
        <v>45375</v>
      </c>
      <c r="C5906" t="s">
        <v>667</v>
      </c>
      <c r="D5906" t="s">
        <v>52</v>
      </c>
      <c r="E5906" t="s">
        <v>34</v>
      </c>
      <c r="F5906" t="s">
        <v>73</v>
      </c>
      <c r="G5906" t="s">
        <v>22</v>
      </c>
      <c r="H5906" t="s">
        <v>23</v>
      </c>
      <c r="I5906" t="s">
        <v>59</v>
      </c>
      <c r="J5906">
        <v>1</v>
      </c>
      <c r="K5906">
        <v>6737.94</v>
      </c>
      <c r="L5906">
        <v>0.1</v>
      </c>
      <c r="M5906" s="6">
        <v>6064.15</v>
      </c>
      <c r="N5906" s="3">
        <v>4518.05</v>
      </c>
      <c r="O5906" s="6">
        <v>1546.1</v>
      </c>
      <c r="P5906" t="s">
        <v>49</v>
      </c>
      <c r="Q5906" t="s">
        <v>26</v>
      </c>
      <c r="R5906" s="4">
        <f t="shared" si="276"/>
        <v>0.25495741365236679</v>
      </c>
      <c r="S5906" s="1" t="str">
        <f t="shared" si="277"/>
        <v>Mar-2024</v>
      </c>
      <c r="T5906" t="str">
        <f t="shared" si="278"/>
        <v>Profit</v>
      </c>
    </row>
    <row r="5907" spans="1:20" x14ac:dyDescent="0.3">
      <c r="A5907" t="s">
        <v>8239</v>
      </c>
      <c r="B5907" s="2">
        <v>45985</v>
      </c>
      <c r="C5907" t="s">
        <v>8240</v>
      </c>
      <c r="D5907" t="s">
        <v>52</v>
      </c>
      <c r="E5907" t="s">
        <v>58</v>
      </c>
      <c r="F5907" t="s">
        <v>68</v>
      </c>
      <c r="G5907" t="s">
        <v>22</v>
      </c>
      <c r="H5907" t="s">
        <v>41</v>
      </c>
      <c r="I5907" t="s">
        <v>125</v>
      </c>
      <c r="J5907">
        <v>2</v>
      </c>
      <c r="K5907">
        <v>91.33</v>
      </c>
      <c r="L5907">
        <v>0.1</v>
      </c>
      <c r="M5907" s="6">
        <v>164.39</v>
      </c>
      <c r="N5907" s="3">
        <v>97.23</v>
      </c>
      <c r="O5907" s="6">
        <v>67.16</v>
      </c>
      <c r="P5907" t="s">
        <v>43</v>
      </c>
      <c r="Q5907" t="s">
        <v>26</v>
      </c>
      <c r="R5907" s="4">
        <f t="shared" si="276"/>
        <v>0.40854066549060164</v>
      </c>
      <c r="S5907" s="1" t="str">
        <f t="shared" si="277"/>
        <v>Nov-2025</v>
      </c>
      <c r="T5907" t="str">
        <f t="shared" si="278"/>
        <v>Profit</v>
      </c>
    </row>
    <row r="5908" spans="1:20" x14ac:dyDescent="0.3">
      <c r="A5908" t="s">
        <v>8241</v>
      </c>
      <c r="B5908" s="2">
        <v>45682</v>
      </c>
      <c r="C5908" t="s">
        <v>7111</v>
      </c>
      <c r="D5908" t="s">
        <v>19</v>
      </c>
      <c r="E5908" t="s">
        <v>58</v>
      </c>
      <c r="F5908" t="s">
        <v>129</v>
      </c>
      <c r="G5908" t="s">
        <v>79</v>
      </c>
      <c r="H5908" t="s">
        <v>23</v>
      </c>
      <c r="I5908" t="s">
        <v>36</v>
      </c>
      <c r="J5908">
        <v>2</v>
      </c>
      <c r="K5908">
        <v>15569.45</v>
      </c>
      <c r="L5908">
        <v>0.05</v>
      </c>
      <c r="M5908" s="6">
        <v>29581.96</v>
      </c>
      <c r="N5908" s="3">
        <v>17071.63</v>
      </c>
      <c r="O5908" s="6">
        <v>12510.33</v>
      </c>
      <c r="P5908" t="s">
        <v>31</v>
      </c>
      <c r="Q5908" t="s">
        <v>26</v>
      </c>
      <c r="R5908" s="4">
        <f t="shared" si="276"/>
        <v>0.42290402664326504</v>
      </c>
      <c r="S5908" s="1" t="str">
        <f t="shared" si="277"/>
        <v>Jan-2025</v>
      </c>
      <c r="T5908" t="str">
        <f t="shared" si="278"/>
        <v>Profit</v>
      </c>
    </row>
    <row r="5909" spans="1:20" x14ac:dyDescent="0.3">
      <c r="A5909" t="s">
        <v>8242</v>
      </c>
      <c r="B5909" s="2">
        <v>45882</v>
      </c>
      <c r="C5909" t="s">
        <v>4511</v>
      </c>
      <c r="D5909" t="s">
        <v>19</v>
      </c>
      <c r="E5909" t="s">
        <v>58</v>
      </c>
      <c r="F5909" t="s">
        <v>54</v>
      </c>
      <c r="G5909" t="s">
        <v>79</v>
      </c>
      <c r="H5909" t="s">
        <v>74</v>
      </c>
      <c r="I5909" t="s">
        <v>137</v>
      </c>
      <c r="J5909">
        <v>4</v>
      </c>
      <c r="K5909">
        <v>21848.880000000001</v>
      </c>
      <c r="L5909">
        <v>0.15</v>
      </c>
      <c r="M5909" s="6">
        <v>74286.19</v>
      </c>
      <c r="N5909" s="3">
        <v>56402.84</v>
      </c>
      <c r="O5909" s="6">
        <v>17883.349999999999</v>
      </c>
      <c r="P5909" t="s">
        <v>43</v>
      </c>
      <c r="Q5909" t="s">
        <v>26</v>
      </c>
      <c r="R5909" s="4">
        <f t="shared" si="276"/>
        <v>0.24073586221072851</v>
      </c>
      <c r="S5909" s="1" t="str">
        <f t="shared" si="277"/>
        <v>Aug-2025</v>
      </c>
      <c r="T5909" t="str">
        <f t="shared" si="278"/>
        <v>Profit</v>
      </c>
    </row>
    <row r="5910" spans="1:20" x14ac:dyDescent="0.3">
      <c r="A5910" t="s">
        <v>8243</v>
      </c>
      <c r="B5910" s="2">
        <v>45506</v>
      </c>
      <c r="C5910" t="s">
        <v>1310</v>
      </c>
      <c r="D5910" t="s">
        <v>19</v>
      </c>
      <c r="E5910" t="s">
        <v>39</v>
      </c>
      <c r="F5910" t="s">
        <v>47</v>
      </c>
      <c r="G5910" t="s">
        <v>29</v>
      </c>
      <c r="H5910" t="s">
        <v>23</v>
      </c>
      <c r="I5910" t="s">
        <v>59</v>
      </c>
      <c r="J5910">
        <v>8</v>
      </c>
      <c r="K5910">
        <v>3610.11</v>
      </c>
      <c r="L5910">
        <v>0.1</v>
      </c>
      <c r="M5910" s="6">
        <v>25992.79</v>
      </c>
      <c r="N5910" s="3">
        <v>19344.25</v>
      </c>
      <c r="O5910" s="6">
        <v>6648.54</v>
      </c>
      <c r="P5910" t="s">
        <v>43</v>
      </c>
      <c r="Q5910" t="s">
        <v>26</v>
      </c>
      <c r="R5910" s="4">
        <f t="shared" si="276"/>
        <v>0.25578400779600802</v>
      </c>
      <c r="S5910" s="1" t="str">
        <f t="shared" si="277"/>
        <v>Aug-2024</v>
      </c>
      <c r="T5910" t="str">
        <f t="shared" si="278"/>
        <v>Profit</v>
      </c>
    </row>
    <row r="5911" spans="1:20" x14ac:dyDescent="0.3">
      <c r="A5911" t="s">
        <v>8244</v>
      </c>
      <c r="B5911" s="2">
        <v>45817</v>
      </c>
      <c r="C5911" t="s">
        <v>279</v>
      </c>
      <c r="D5911" t="s">
        <v>46</v>
      </c>
      <c r="E5911" t="s">
        <v>39</v>
      </c>
      <c r="F5911" t="s">
        <v>40</v>
      </c>
      <c r="G5911" t="s">
        <v>22</v>
      </c>
      <c r="H5911" t="s">
        <v>41</v>
      </c>
      <c r="I5911" t="s">
        <v>125</v>
      </c>
      <c r="J5911">
        <v>1</v>
      </c>
      <c r="K5911">
        <v>120.76</v>
      </c>
      <c r="L5911">
        <v>0</v>
      </c>
      <c r="M5911" s="6">
        <v>120.76</v>
      </c>
      <c r="N5911" s="3">
        <v>71.53</v>
      </c>
      <c r="O5911" s="6">
        <v>49.23</v>
      </c>
      <c r="P5911" t="s">
        <v>31</v>
      </c>
      <c r="Q5911" t="s">
        <v>26</v>
      </c>
      <c r="R5911" s="4">
        <f t="shared" si="276"/>
        <v>0.40766810202053655</v>
      </c>
      <c r="S5911" s="1" t="str">
        <f t="shared" si="277"/>
        <v>Jun-2025</v>
      </c>
      <c r="T5911" t="str">
        <f t="shared" si="278"/>
        <v>Profit</v>
      </c>
    </row>
    <row r="5912" spans="1:20" x14ac:dyDescent="0.3">
      <c r="A5912" t="s">
        <v>8245</v>
      </c>
      <c r="B5912" s="2">
        <v>45506</v>
      </c>
      <c r="C5912" t="s">
        <v>1758</v>
      </c>
      <c r="D5912" t="s">
        <v>52</v>
      </c>
      <c r="E5912" t="s">
        <v>58</v>
      </c>
      <c r="F5912" t="s">
        <v>54</v>
      </c>
      <c r="G5912" t="s">
        <v>79</v>
      </c>
      <c r="H5912" t="s">
        <v>23</v>
      </c>
      <c r="I5912" t="s">
        <v>94</v>
      </c>
      <c r="J5912">
        <v>5</v>
      </c>
      <c r="K5912">
        <v>881.69</v>
      </c>
      <c r="L5912">
        <v>0.1</v>
      </c>
      <c r="M5912" s="6">
        <v>3967.61</v>
      </c>
      <c r="N5912" s="3">
        <v>2944.87</v>
      </c>
      <c r="O5912" s="6">
        <v>1022.74</v>
      </c>
      <c r="P5912" t="s">
        <v>25</v>
      </c>
      <c r="Q5912" t="s">
        <v>26</v>
      </c>
      <c r="R5912" s="4">
        <f t="shared" si="276"/>
        <v>0.25777231129067624</v>
      </c>
      <c r="S5912" s="1" t="str">
        <f t="shared" si="277"/>
        <v>Aug-2024</v>
      </c>
      <c r="T5912" t="str">
        <f t="shared" si="278"/>
        <v>Profit</v>
      </c>
    </row>
    <row r="5913" spans="1:20" x14ac:dyDescent="0.3">
      <c r="A5913" t="s">
        <v>8246</v>
      </c>
      <c r="B5913" s="2">
        <v>45694</v>
      </c>
      <c r="C5913" t="s">
        <v>895</v>
      </c>
      <c r="D5913" t="s">
        <v>52</v>
      </c>
      <c r="E5913" t="s">
        <v>34</v>
      </c>
      <c r="F5913" t="s">
        <v>65</v>
      </c>
      <c r="G5913" t="s">
        <v>79</v>
      </c>
      <c r="H5913" t="s">
        <v>41</v>
      </c>
      <c r="I5913" t="s">
        <v>62</v>
      </c>
      <c r="J5913">
        <v>3</v>
      </c>
      <c r="K5913">
        <v>533.98</v>
      </c>
      <c r="L5913">
        <v>0</v>
      </c>
      <c r="M5913" s="6">
        <v>1601.94</v>
      </c>
      <c r="N5913" s="3">
        <v>859.38</v>
      </c>
      <c r="O5913" s="6">
        <v>742.56</v>
      </c>
      <c r="P5913" t="s">
        <v>43</v>
      </c>
      <c r="Q5913" t="s">
        <v>26</v>
      </c>
      <c r="R5913" s="4">
        <f t="shared" si="276"/>
        <v>0.4635379602232293</v>
      </c>
      <c r="S5913" s="1" t="str">
        <f t="shared" si="277"/>
        <v>Feb-2025</v>
      </c>
      <c r="T5913" t="str">
        <f t="shared" si="278"/>
        <v>Profit</v>
      </c>
    </row>
    <row r="5914" spans="1:20" x14ac:dyDescent="0.3">
      <c r="A5914" t="s">
        <v>8247</v>
      </c>
      <c r="B5914" s="2">
        <v>45419</v>
      </c>
      <c r="C5914" t="s">
        <v>7757</v>
      </c>
      <c r="D5914" t="s">
        <v>46</v>
      </c>
      <c r="E5914" t="s">
        <v>53</v>
      </c>
      <c r="F5914" t="s">
        <v>54</v>
      </c>
      <c r="G5914" t="s">
        <v>29</v>
      </c>
      <c r="H5914" t="s">
        <v>41</v>
      </c>
      <c r="I5914" t="s">
        <v>55</v>
      </c>
      <c r="J5914">
        <v>1</v>
      </c>
      <c r="K5914">
        <v>228.22</v>
      </c>
      <c r="L5914">
        <v>0</v>
      </c>
      <c r="M5914" s="6">
        <v>228.22</v>
      </c>
      <c r="N5914" s="3">
        <v>132.85</v>
      </c>
      <c r="O5914" s="6">
        <v>95.37</v>
      </c>
      <c r="P5914" t="s">
        <v>31</v>
      </c>
      <c r="Q5914" t="s">
        <v>26</v>
      </c>
      <c r="R5914" s="4">
        <f t="shared" si="276"/>
        <v>0.41788625010954344</v>
      </c>
      <c r="S5914" s="1" t="str">
        <f t="shared" si="277"/>
        <v>May-2024</v>
      </c>
      <c r="T5914" t="str">
        <f t="shared" si="278"/>
        <v>Profit</v>
      </c>
    </row>
    <row r="5915" spans="1:20" x14ac:dyDescent="0.3">
      <c r="A5915" t="s">
        <v>8248</v>
      </c>
      <c r="B5915" s="2">
        <v>46113</v>
      </c>
      <c r="C5915" t="s">
        <v>2046</v>
      </c>
      <c r="D5915" t="s">
        <v>19</v>
      </c>
      <c r="E5915" t="s">
        <v>34</v>
      </c>
      <c r="F5915" t="s">
        <v>90</v>
      </c>
      <c r="G5915" t="s">
        <v>79</v>
      </c>
      <c r="H5915" t="s">
        <v>74</v>
      </c>
      <c r="I5915" t="s">
        <v>137</v>
      </c>
      <c r="J5915">
        <v>2</v>
      </c>
      <c r="K5915">
        <v>9509.64</v>
      </c>
      <c r="L5915">
        <v>0</v>
      </c>
      <c r="M5915" s="6">
        <v>19019.28</v>
      </c>
      <c r="N5915" s="3">
        <v>14057.31</v>
      </c>
      <c r="O5915" s="6">
        <v>4961.97</v>
      </c>
      <c r="P5915" t="s">
        <v>70</v>
      </c>
      <c r="Q5915" t="s">
        <v>26</v>
      </c>
      <c r="R5915" s="4">
        <f t="shared" si="276"/>
        <v>0.26089157949196817</v>
      </c>
      <c r="S5915" s="1" t="str">
        <f t="shared" si="277"/>
        <v>Apr-2026</v>
      </c>
      <c r="T5915" t="str">
        <f t="shared" si="278"/>
        <v>Profit</v>
      </c>
    </row>
    <row r="5916" spans="1:20" x14ac:dyDescent="0.3">
      <c r="A5916" t="s">
        <v>8249</v>
      </c>
      <c r="B5916" s="2">
        <v>45768</v>
      </c>
      <c r="C5916" t="s">
        <v>416</v>
      </c>
      <c r="D5916" t="s">
        <v>19</v>
      </c>
      <c r="E5916" t="s">
        <v>34</v>
      </c>
      <c r="F5916" t="s">
        <v>90</v>
      </c>
      <c r="G5916" t="s">
        <v>22</v>
      </c>
      <c r="H5916" t="s">
        <v>41</v>
      </c>
      <c r="I5916" t="s">
        <v>125</v>
      </c>
      <c r="J5916">
        <v>2</v>
      </c>
      <c r="K5916">
        <v>290</v>
      </c>
      <c r="L5916">
        <v>0.15</v>
      </c>
      <c r="M5916" s="6">
        <v>493</v>
      </c>
      <c r="N5916" s="3">
        <v>460.39</v>
      </c>
      <c r="O5916" s="6">
        <v>32.61</v>
      </c>
      <c r="P5916" t="s">
        <v>31</v>
      </c>
      <c r="Q5916" t="s">
        <v>26</v>
      </c>
      <c r="R5916" s="4">
        <f t="shared" si="276"/>
        <v>6.614604462474645E-2</v>
      </c>
      <c r="S5916" s="1" t="str">
        <f t="shared" si="277"/>
        <v>Apr-2025</v>
      </c>
      <c r="T5916" t="str">
        <f t="shared" si="278"/>
        <v>Profit</v>
      </c>
    </row>
    <row r="5917" spans="1:20" x14ac:dyDescent="0.3">
      <c r="A5917" t="s">
        <v>8250</v>
      </c>
      <c r="B5917" s="2">
        <v>46051</v>
      </c>
      <c r="C5917" t="s">
        <v>2894</v>
      </c>
      <c r="D5917" t="s">
        <v>19</v>
      </c>
      <c r="E5917" t="s">
        <v>20</v>
      </c>
      <c r="F5917" t="s">
        <v>115</v>
      </c>
      <c r="G5917" t="s">
        <v>79</v>
      </c>
      <c r="H5917" t="s">
        <v>74</v>
      </c>
      <c r="I5917" t="s">
        <v>91</v>
      </c>
      <c r="J5917">
        <v>1</v>
      </c>
      <c r="K5917">
        <v>6486.96</v>
      </c>
      <c r="L5917">
        <v>0.1</v>
      </c>
      <c r="M5917" s="6">
        <v>5838.26</v>
      </c>
      <c r="N5917" s="3">
        <v>4471.5600000000004</v>
      </c>
      <c r="O5917" s="6">
        <v>1366.7</v>
      </c>
      <c r="P5917" t="s">
        <v>25</v>
      </c>
      <c r="Q5917" t="s">
        <v>26</v>
      </c>
      <c r="R5917" s="4">
        <f t="shared" si="276"/>
        <v>0.23409371970415843</v>
      </c>
      <c r="S5917" s="1" t="str">
        <f t="shared" si="277"/>
        <v>Jan-2026</v>
      </c>
      <c r="T5917" t="str">
        <f t="shared" si="278"/>
        <v>Profit</v>
      </c>
    </row>
    <row r="5918" spans="1:20" x14ac:dyDescent="0.3">
      <c r="A5918" t="s">
        <v>8251</v>
      </c>
      <c r="B5918" s="2">
        <v>45695</v>
      </c>
      <c r="C5918" t="s">
        <v>6703</v>
      </c>
      <c r="D5918" t="s">
        <v>52</v>
      </c>
      <c r="E5918" t="s">
        <v>58</v>
      </c>
      <c r="F5918" t="s">
        <v>339</v>
      </c>
      <c r="G5918" t="s">
        <v>29</v>
      </c>
      <c r="H5918" t="s">
        <v>23</v>
      </c>
      <c r="I5918" t="s">
        <v>94</v>
      </c>
      <c r="J5918">
        <v>4</v>
      </c>
      <c r="K5918">
        <v>2363.12</v>
      </c>
      <c r="L5918">
        <v>0.15</v>
      </c>
      <c r="M5918" s="6">
        <v>8034.61</v>
      </c>
      <c r="N5918" s="3">
        <v>6543.27</v>
      </c>
      <c r="O5918" s="6">
        <v>1491.34</v>
      </c>
      <c r="P5918" t="s">
        <v>25</v>
      </c>
      <c r="Q5918" t="s">
        <v>26</v>
      </c>
      <c r="R5918" s="4">
        <f t="shared" si="276"/>
        <v>0.18561448533282884</v>
      </c>
      <c r="S5918" s="1" t="str">
        <f t="shared" si="277"/>
        <v>Feb-2025</v>
      </c>
      <c r="T5918" t="str">
        <f t="shared" si="278"/>
        <v>Profit</v>
      </c>
    </row>
    <row r="5919" spans="1:20" x14ac:dyDescent="0.3">
      <c r="A5919" t="s">
        <v>8252</v>
      </c>
      <c r="B5919" s="2">
        <v>45320</v>
      </c>
      <c r="C5919" t="s">
        <v>269</v>
      </c>
      <c r="D5919" t="s">
        <v>19</v>
      </c>
      <c r="E5919" t="s">
        <v>53</v>
      </c>
      <c r="F5919" t="s">
        <v>54</v>
      </c>
      <c r="G5919" t="s">
        <v>22</v>
      </c>
      <c r="H5919" t="s">
        <v>74</v>
      </c>
      <c r="I5919" t="s">
        <v>107</v>
      </c>
      <c r="J5919">
        <v>2</v>
      </c>
      <c r="K5919">
        <v>9044.4500000000007</v>
      </c>
      <c r="L5919">
        <v>0.1</v>
      </c>
      <c r="M5919" s="6">
        <v>16280.01</v>
      </c>
      <c r="N5919" s="3">
        <v>14448.38</v>
      </c>
      <c r="O5919" s="6">
        <v>1831.63</v>
      </c>
      <c r="P5919" t="s">
        <v>49</v>
      </c>
      <c r="Q5919" t="s">
        <v>26</v>
      </c>
      <c r="R5919" s="4">
        <f t="shared" si="276"/>
        <v>0.11250791614992867</v>
      </c>
      <c r="S5919" s="1" t="str">
        <f t="shared" si="277"/>
        <v>Jan-2024</v>
      </c>
      <c r="T5919" t="str">
        <f t="shared" si="278"/>
        <v>Profit</v>
      </c>
    </row>
    <row r="5920" spans="1:20" x14ac:dyDescent="0.3">
      <c r="A5920" t="s">
        <v>8253</v>
      </c>
      <c r="B5920" s="2">
        <v>46083</v>
      </c>
      <c r="C5920" t="s">
        <v>3717</v>
      </c>
      <c r="D5920" t="s">
        <v>52</v>
      </c>
      <c r="E5920" t="s">
        <v>39</v>
      </c>
      <c r="F5920" t="s">
        <v>40</v>
      </c>
      <c r="G5920" t="s">
        <v>79</v>
      </c>
      <c r="H5920" t="s">
        <v>74</v>
      </c>
      <c r="I5920" t="s">
        <v>137</v>
      </c>
      <c r="J5920">
        <v>1</v>
      </c>
      <c r="K5920">
        <v>24319.51</v>
      </c>
      <c r="L5920">
        <v>0.2</v>
      </c>
      <c r="M5920" s="6">
        <v>19455.61</v>
      </c>
      <c r="N5920" s="3">
        <v>15502.46</v>
      </c>
      <c r="O5920" s="6">
        <v>3953.15</v>
      </c>
      <c r="P5920" t="s">
        <v>49</v>
      </c>
      <c r="Q5920" t="s">
        <v>26</v>
      </c>
      <c r="R5920" s="4">
        <f t="shared" si="276"/>
        <v>0.20318818068413172</v>
      </c>
      <c r="S5920" s="1" t="str">
        <f t="shared" si="277"/>
        <v>Mar-2026</v>
      </c>
      <c r="T5920" t="str">
        <f t="shared" si="278"/>
        <v>Profit</v>
      </c>
    </row>
    <row r="5921" spans="1:20" x14ac:dyDescent="0.3">
      <c r="A5921" t="s">
        <v>8254</v>
      </c>
      <c r="B5921" s="2">
        <v>45629</v>
      </c>
      <c r="C5921" t="s">
        <v>2270</v>
      </c>
      <c r="D5921" t="s">
        <v>19</v>
      </c>
      <c r="E5921" t="s">
        <v>34</v>
      </c>
      <c r="F5921" t="s">
        <v>73</v>
      </c>
      <c r="G5921" t="s">
        <v>22</v>
      </c>
      <c r="H5921" t="s">
        <v>41</v>
      </c>
      <c r="I5921" t="s">
        <v>125</v>
      </c>
      <c r="J5921">
        <v>2</v>
      </c>
      <c r="K5921">
        <v>84.77</v>
      </c>
      <c r="L5921">
        <v>0.25</v>
      </c>
      <c r="M5921" s="6">
        <v>127.16</v>
      </c>
      <c r="N5921" s="3">
        <v>106.35</v>
      </c>
      <c r="O5921" s="6">
        <v>20.81</v>
      </c>
      <c r="P5921" t="s">
        <v>43</v>
      </c>
      <c r="Q5921" t="s">
        <v>26</v>
      </c>
      <c r="R5921" s="4">
        <f t="shared" si="276"/>
        <v>0.1636520918527839</v>
      </c>
      <c r="S5921" s="1" t="str">
        <f t="shared" si="277"/>
        <v>Dec-2024</v>
      </c>
      <c r="T5921" t="str">
        <f t="shared" si="278"/>
        <v>Profit</v>
      </c>
    </row>
    <row r="5922" spans="1:20" x14ac:dyDescent="0.3">
      <c r="A5922" t="s">
        <v>8255</v>
      </c>
      <c r="B5922" s="2">
        <v>46122</v>
      </c>
      <c r="C5922" t="s">
        <v>8256</v>
      </c>
      <c r="D5922" t="s">
        <v>52</v>
      </c>
      <c r="E5922" t="s">
        <v>39</v>
      </c>
      <c r="F5922" t="s">
        <v>146</v>
      </c>
      <c r="G5922" t="s">
        <v>22</v>
      </c>
      <c r="H5922" t="s">
        <v>41</v>
      </c>
      <c r="I5922" t="s">
        <v>42</v>
      </c>
      <c r="J5922">
        <v>6</v>
      </c>
      <c r="K5922">
        <v>73.62</v>
      </c>
      <c r="L5922">
        <v>0.15</v>
      </c>
      <c r="M5922" s="6">
        <v>375.46</v>
      </c>
      <c r="N5922" s="3">
        <v>294.74</v>
      </c>
      <c r="O5922" s="6">
        <v>80.72</v>
      </c>
      <c r="P5922" t="s">
        <v>43</v>
      </c>
      <c r="Q5922" t="s">
        <v>26</v>
      </c>
      <c r="R5922" s="4">
        <f t="shared" si="276"/>
        <v>0.21498961274170353</v>
      </c>
      <c r="S5922" s="1" t="str">
        <f t="shared" si="277"/>
        <v>Apr-2026</v>
      </c>
      <c r="T5922" t="str">
        <f t="shared" si="278"/>
        <v>Profit</v>
      </c>
    </row>
    <row r="5923" spans="1:20" x14ac:dyDescent="0.3">
      <c r="A5923" t="s">
        <v>8257</v>
      </c>
      <c r="B5923" s="2">
        <v>46005</v>
      </c>
      <c r="C5923" t="s">
        <v>2112</v>
      </c>
      <c r="D5923" t="s">
        <v>19</v>
      </c>
      <c r="E5923" t="s">
        <v>34</v>
      </c>
      <c r="F5923" t="s">
        <v>73</v>
      </c>
      <c r="G5923" t="s">
        <v>79</v>
      </c>
      <c r="H5923" t="s">
        <v>41</v>
      </c>
      <c r="I5923" t="s">
        <v>125</v>
      </c>
      <c r="J5923">
        <v>1</v>
      </c>
      <c r="K5923">
        <v>85.35</v>
      </c>
      <c r="L5923">
        <v>0.15</v>
      </c>
      <c r="M5923" s="6">
        <v>72.55</v>
      </c>
      <c r="N5923" s="3">
        <v>53.19</v>
      </c>
      <c r="O5923" s="6">
        <v>19.36</v>
      </c>
      <c r="P5923" t="s">
        <v>25</v>
      </c>
      <c r="Q5923" t="s">
        <v>26</v>
      </c>
      <c r="R5923" s="4">
        <f t="shared" si="276"/>
        <v>0.26685044796691937</v>
      </c>
      <c r="S5923" s="1" t="str">
        <f t="shared" si="277"/>
        <v>Dec-2025</v>
      </c>
      <c r="T5923" t="str">
        <f t="shared" si="278"/>
        <v>Profit</v>
      </c>
    </row>
    <row r="5924" spans="1:20" x14ac:dyDescent="0.3">
      <c r="A5924" t="s">
        <v>8258</v>
      </c>
      <c r="B5924" s="2">
        <v>45652</v>
      </c>
      <c r="C5924" t="s">
        <v>4254</v>
      </c>
      <c r="D5924" t="s">
        <v>19</v>
      </c>
      <c r="E5924" t="s">
        <v>20</v>
      </c>
      <c r="F5924" t="s">
        <v>157</v>
      </c>
      <c r="G5924" t="s">
        <v>79</v>
      </c>
      <c r="H5924" t="s">
        <v>74</v>
      </c>
      <c r="I5924" t="s">
        <v>158</v>
      </c>
      <c r="J5924">
        <v>3</v>
      </c>
      <c r="K5924">
        <v>4261.8100000000004</v>
      </c>
      <c r="L5924">
        <v>0.1</v>
      </c>
      <c r="M5924" s="6">
        <v>11506.89</v>
      </c>
      <c r="N5924" s="3">
        <v>7420.95</v>
      </c>
      <c r="O5924" s="6">
        <v>4085.94</v>
      </c>
      <c r="P5924" t="s">
        <v>49</v>
      </c>
      <c r="Q5924" t="s">
        <v>76</v>
      </c>
      <c r="R5924" s="4">
        <f t="shared" si="276"/>
        <v>0.35508638737313036</v>
      </c>
      <c r="S5924" s="1" t="str">
        <f t="shared" si="277"/>
        <v>Dec-2024</v>
      </c>
      <c r="T5924" t="str">
        <f t="shared" si="278"/>
        <v>Profit</v>
      </c>
    </row>
    <row r="5925" spans="1:20" x14ac:dyDescent="0.3">
      <c r="A5925" t="s">
        <v>8259</v>
      </c>
      <c r="B5925" s="2">
        <v>45860</v>
      </c>
      <c r="C5925" t="s">
        <v>1566</v>
      </c>
      <c r="D5925" t="s">
        <v>46</v>
      </c>
      <c r="E5925" t="s">
        <v>39</v>
      </c>
      <c r="F5925" t="s">
        <v>120</v>
      </c>
      <c r="G5925" t="s">
        <v>22</v>
      </c>
      <c r="H5925" t="s">
        <v>74</v>
      </c>
      <c r="I5925" t="s">
        <v>137</v>
      </c>
      <c r="J5925">
        <v>1</v>
      </c>
      <c r="K5925">
        <v>16161.99</v>
      </c>
      <c r="L5925">
        <v>0.05</v>
      </c>
      <c r="M5925" s="6">
        <v>15353.89</v>
      </c>
      <c r="N5925" s="3">
        <v>8717.8700000000008</v>
      </c>
      <c r="O5925" s="6">
        <v>6636.02</v>
      </c>
      <c r="P5925" t="s">
        <v>43</v>
      </c>
      <c r="Q5925" t="s">
        <v>142</v>
      </c>
      <c r="R5925" s="4">
        <f t="shared" si="276"/>
        <v>0.43220447717158328</v>
      </c>
      <c r="S5925" s="1" t="str">
        <f t="shared" si="277"/>
        <v>Jul-2025</v>
      </c>
      <c r="T5925" t="str">
        <f t="shared" si="278"/>
        <v>Profit</v>
      </c>
    </row>
    <row r="5926" spans="1:20" x14ac:dyDescent="0.3">
      <c r="A5926" t="s">
        <v>8260</v>
      </c>
      <c r="B5926" s="2">
        <v>45683</v>
      </c>
      <c r="C5926" t="s">
        <v>4863</v>
      </c>
      <c r="D5926" t="s">
        <v>19</v>
      </c>
      <c r="E5926" t="s">
        <v>20</v>
      </c>
      <c r="F5926" t="s">
        <v>21</v>
      </c>
      <c r="G5926" t="s">
        <v>22</v>
      </c>
      <c r="H5926" t="s">
        <v>74</v>
      </c>
      <c r="I5926" t="s">
        <v>75</v>
      </c>
      <c r="J5926">
        <v>3</v>
      </c>
      <c r="K5926">
        <v>8969.18</v>
      </c>
      <c r="L5926">
        <v>0.1</v>
      </c>
      <c r="M5926" s="6">
        <v>24216.79</v>
      </c>
      <c r="N5926" s="3">
        <v>17219.46</v>
      </c>
      <c r="O5926" s="6">
        <v>6997.33</v>
      </c>
      <c r="P5926" t="s">
        <v>31</v>
      </c>
      <c r="Q5926" t="s">
        <v>26</v>
      </c>
      <c r="R5926" s="4">
        <f t="shared" si="276"/>
        <v>0.28894539697457838</v>
      </c>
      <c r="S5926" s="1" t="str">
        <f t="shared" si="277"/>
        <v>Jan-2025</v>
      </c>
      <c r="T5926" t="str">
        <f t="shared" si="278"/>
        <v>Profit</v>
      </c>
    </row>
    <row r="5927" spans="1:20" x14ac:dyDescent="0.3">
      <c r="A5927" t="s">
        <v>8261</v>
      </c>
      <c r="B5927" s="2">
        <v>45509</v>
      </c>
      <c r="C5927" t="s">
        <v>7083</v>
      </c>
      <c r="D5927" t="s">
        <v>19</v>
      </c>
      <c r="E5927" t="s">
        <v>34</v>
      </c>
      <c r="F5927" t="s">
        <v>65</v>
      </c>
      <c r="G5927" t="s">
        <v>79</v>
      </c>
      <c r="H5927" t="s">
        <v>23</v>
      </c>
      <c r="I5927" t="s">
        <v>30</v>
      </c>
      <c r="J5927">
        <v>1</v>
      </c>
      <c r="K5927">
        <v>2428.2399999999998</v>
      </c>
      <c r="L5927">
        <v>0.15</v>
      </c>
      <c r="M5927" s="6">
        <v>2064</v>
      </c>
      <c r="N5927" s="3">
        <v>1635.37</v>
      </c>
      <c r="O5927" s="6">
        <v>428.63</v>
      </c>
      <c r="P5927" t="s">
        <v>25</v>
      </c>
      <c r="Q5927" t="s">
        <v>26</v>
      </c>
      <c r="R5927" s="4">
        <f t="shared" si="276"/>
        <v>0.20766957364341085</v>
      </c>
      <c r="S5927" s="1" t="str">
        <f t="shared" si="277"/>
        <v>Aug-2024</v>
      </c>
      <c r="T5927" t="str">
        <f t="shared" si="278"/>
        <v>Profit</v>
      </c>
    </row>
    <row r="5928" spans="1:20" x14ac:dyDescent="0.3">
      <c r="A5928" t="s">
        <v>8262</v>
      </c>
      <c r="B5928" s="2">
        <v>45865</v>
      </c>
      <c r="C5928" t="s">
        <v>2320</v>
      </c>
      <c r="D5928" t="s">
        <v>19</v>
      </c>
      <c r="E5928" t="s">
        <v>34</v>
      </c>
      <c r="F5928" t="s">
        <v>35</v>
      </c>
      <c r="G5928" t="s">
        <v>22</v>
      </c>
      <c r="H5928" t="s">
        <v>23</v>
      </c>
      <c r="I5928" t="s">
        <v>59</v>
      </c>
      <c r="J5928">
        <v>5</v>
      </c>
      <c r="K5928">
        <v>1859.48</v>
      </c>
      <c r="L5928">
        <v>0.15</v>
      </c>
      <c r="M5928" s="6">
        <v>7902.79</v>
      </c>
      <c r="N5928" s="3">
        <v>7403.59</v>
      </c>
      <c r="O5928" s="6">
        <v>499.2</v>
      </c>
      <c r="P5928" t="s">
        <v>49</v>
      </c>
      <c r="Q5928" t="s">
        <v>26</v>
      </c>
      <c r="R5928" s="4">
        <f t="shared" si="276"/>
        <v>6.3167564872658899E-2</v>
      </c>
      <c r="S5928" s="1" t="str">
        <f t="shared" si="277"/>
        <v>Jul-2025</v>
      </c>
      <c r="T5928" t="str">
        <f t="shared" si="278"/>
        <v>Profit</v>
      </c>
    </row>
    <row r="5929" spans="1:20" x14ac:dyDescent="0.3">
      <c r="A5929" t="s">
        <v>8263</v>
      </c>
      <c r="B5929" s="2">
        <v>45960</v>
      </c>
      <c r="C5929" t="s">
        <v>595</v>
      </c>
      <c r="D5929" t="s">
        <v>52</v>
      </c>
      <c r="E5929" t="s">
        <v>58</v>
      </c>
      <c r="F5929" t="s">
        <v>54</v>
      </c>
      <c r="G5929" t="s">
        <v>79</v>
      </c>
      <c r="H5929" t="s">
        <v>23</v>
      </c>
      <c r="I5929" t="s">
        <v>24</v>
      </c>
      <c r="J5929">
        <v>3</v>
      </c>
      <c r="K5929">
        <v>68159.92</v>
      </c>
      <c r="L5929">
        <v>0.1</v>
      </c>
      <c r="M5929" s="6">
        <v>184031.78</v>
      </c>
      <c r="N5929" s="3">
        <v>129234.85</v>
      </c>
      <c r="O5929" s="6">
        <v>54796.93</v>
      </c>
      <c r="P5929" t="s">
        <v>70</v>
      </c>
      <c r="Q5929" t="s">
        <v>26</v>
      </c>
      <c r="R5929" s="4">
        <f t="shared" si="276"/>
        <v>0.2977579741933703</v>
      </c>
      <c r="S5929" s="1" t="str">
        <f t="shared" si="277"/>
        <v>Oct-2025</v>
      </c>
      <c r="T5929" t="str">
        <f t="shared" si="278"/>
        <v>Profit</v>
      </c>
    </row>
    <row r="5930" spans="1:20" x14ac:dyDescent="0.3">
      <c r="A5930" t="s">
        <v>8264</v>
      </c>
      <c r="B5930" s="2">
        <v>45493</v>
      </c>
      <c r="C5930" t="s">
        <v>2371</v>
      </c>
      <c r="D5930" t="s">
        <v>19</v>
      </c>
      <c r="E5930" t="s">
        <v>39</v>
      </c>
      <c r="F5930" t="s">
        <v>40</v>
      </c>
      <c r="G5930" t="s">
        <v>29</v>
      </c>
      <c r="H5930" t="s">
        <v>41</v>
      </c>
      <c r="I5930" t="s">
        <v>48</v>
      </c>
      <c r="J5930">
        <v>2</v>
      </c>
      <c r="K5930">
        <v>85.05</v>
      </c>
      <c r="L5930">
        <v>0</v>
      </c>
      <c r="M5930" s="6">
        <v>170.1</v>
      </c>
      <c r="N5930" s="3">
        <v>120.78</v>
      </c>
      <c r="O5930" s="6">
        <v>49.32</v>
      </c>
      <c r="P5930" t="s">
        <v>70</v>
      </c>
      <c r="Q5930" t="s">
        <v>26</v>
      </c>
      <c r="R5930" s="4">
        <f t="shared" si="276"/>
        <v>0.28994708994708995</v>
      </c>
      <c r="S5930" s="1" t="str">
        <f t="shared" si="277"/>
        <v>Jul-2024</v>
      </c>
      <c r="T5930" t="str">
        <f t="shared" si="278"/>
        <v>Profit</v>
      </c>
    </row>
    <row r="5931" spans="1:20" x14ac:dyDescent="0.3">
      <c r="A5931" t="s">
        <v>8265</v>
      </c>
      <c r="B5931" s="2">
        <v>45308</v>
      </c>
      <c r="C5931" t="s">
        <v>610</v>
      </c>
      <c r="D5931" t="s">
        <v>46</v>
      </c>
      <c r="E5931" t="s">
        <v>39</v>
      </c>
      <c r="F5931" t="s">
        <v>220</v>
      </c>
      <c r="G5931" t="s">
        <v>79</v>
      </c>
      <c r="H5931" t="s">
        <v>41</v>
      </c>
      <c r="I5931" t="s">
        <v>42</v>
      </c>
      <c r="J5931">
        <v>5</v>
      </c>
      <c r="K5931">
        <v>178.72</v>
      </c>
      <c r="L5931">
        <v>0.1</v>
      </c>
      <c r="M5931" s="6">
        <v>804.24</v>
      </c>
      <c r="N5931" s="3">
        <v>653.29999999999995</v>
      </c>
      <c r="O5931" s="6">
        <v>150.94</v>
      </c>
      <c r="P5931" t="s">
        <v>49</v>
      </c>
      <c r="Q5931" t="s">
        <v>26</v>
      </c>
      <c r="R5931" s="4">
        <f t="shared" si="276"/>
        <v>0.18768029443947079</v>
      </c>
      <c r="S5931" s="1" t="str">
        <f t="shared" si="277"/>
        <v>Jan-2024</v>
      </c>
      <c r="T5931" t="str">
        <f t="shared" si="278"/>
        <v>Profit</v>
      </c>
    </row>
    <row r="5932" spans="1:20" x14ac:dyDescent="0.3">
      <c r="A5932" t="s">
        <v>8266</v>
      </c>
      <c r="B5932" s="2">
        <v>45613</v>
      </c>
      <c r="C5932" t="s">
        <v>1994</v>
      </c>
      <c r="D5932" t="s">
        <v>46</v>
      </c>
      <c r="E5932" t="s">
        <v>39</v>
      </c>
      <c r="F5932" t="s">
        <v>40</v>
      </c>
      <c r="G5932" t="s">
        <v>29</v>
      </c>
      <c r="H5932" t="s">
        <v>23</v>
      </c>
      <c r="I5932" t="s">
        <v>59</v>
      </c>
      <c r="J5932">
        <v>3</v>
      </c>
      <c r="K5932">
        <v>1039.8399999999999</v>
      </c>
      <c r="L5932">
        <v>0.2</v>
      </c>
      <c r="M5932" s="6">
        <v>2495.62</v>
      </c>
      <c r="N5932" s="3">
        <v>2492.9499999999998</v>
      </c>
      <c r="O5932" s="6">
        <v>2.67</v>
      </c>
      <c r="P5932" t="s">
        <v>43</v>
      </c>
      <c r="Q5932" t="s">
        <v>26</v>
      </c>
      <c r="R5932" s="4">
        <f t="shared" si="276"/>
        <v>1.0698744199838116E-3</v>
      </c>
      <c r="S5932" s="1" t="str">
        <f t="shared" si="277"/>
        <v>Nov-2024</v>
      </c>
      <c r="T5932" t="str">
        <f t="shared" si="278"/>
        <v>Profit</v>
      </c>
    </row>
    <row r="5933" spans="1:20" x14ac:dyDescent="0.3">
      <c r="A5933" t="s">
        <v>8267</v>
      </c>
      <c r="B5933" s="2">
        <v>45809</v>
      </c>
      <c r="C5933" t="s">
        <v>2988</v>
      </c>
      <c r="D5933" t="s">
        <v>19</v>
      </c>
      <c r="E5933" t="s">
        <v>20</v>
      </c>
      <c r="F5933" t="s">
        <v>99</v>
      </c>
      <c r="G5933" t="s">
        <v>22</v>
      </c>
      <c r="H5933" t="s">
        <v>41</v>
      </c>
      <c r="I5933" t="s">
        <v>62</v>
      </c>
      <c r="J5933">
        <v>4</v>
      </c>
      <c r="K5933">
        <v>281.70999999999998</v>
      </c>
      <c r="L5933">
        <v>0.15</v>
      </c>
      <c r="M5933" s="6">
        <v>957.81</v>
      </c>
      <c r="N5933" s="3">
        <v>588.78</v>
      </c>
      <c r="O5933" s="6">
        <v>369.03</v>
      </c>
      <c r="P5933" t="s">
        <v>49</v>
      </c>
      <c r="Q5933" t="s">
        <v>26</v>
      </c>
      <c r="R5933" s="4">
        <f t="shared" si="276"/>
        <v>0.38528518182102922</v>
      </c>
      <c r="S5933" s="1" t="str">
        <f t="shared" si="277"/>
        <v>Jun-2025</v>
      </c>
      <c r="T5933" t="str">
        <f t="shared" si="278"/>
        <v>Profit</v>
      </c>
    </row>
    <row r="5934" spans="1:20" x14ac:dyDescent="0.3">
      <c r="A5934" t="s">
        <v>8268</v>
      </c>
      <c r="B5934" s="2">
        <v>45861</v>
      </c>
      <c r="C5934" t="s">
        <v>1255</v>
      </c>
      <c r="D5934" t="s">
        <v>46</v>
      </c>
      <c r="E5934" t="s">
        <v>53</v>
      </c>
      <c r="F5934" t="s">
        <v>54</v>
      </c>
      <c r="G5934" t="s">
        <v>29</v>
      </c>
      <c r="H5934" t="s">
        <v>23</v>
      </c>
      <c r="I5934" t="s">
        <v>69</v>
      </c>
      <c r="J5934">
        <v>3</v>
      </c>
      <c r="K5934">
        <v>18802.8</v>
      </c>
      <c r="L5934">
        <v>0</v>
      </c>
      <c r="M5934" s="6">
        <v>56408.4</v>
      </c>
      <c r="N5934" s="3">
        <v>31664.21</v>
      </c>
      <c r="O5934" s="6">
        <v>24744.19</v>
      </c>
      <c r="P5934" t="s">
        <v>70</v>
      </c>
      <c r="Q5934" t="s">
        <v>26</v>
      </c>
      <c r="R5934" s="4">
        <f t="shared" si="276"/>
        <v>0.43866144049467809</v>
      </c>
      <c r="S5934" s="1" t="str">
        <f t="shared" si="277"/>
        <v>Jul-2025</v>
      </c>
      <c r="T5934" t="str">
        <f t="shared" si="278"/>
        <v>Profit</v>
      </c>
    </row>
    <row r="5935" spans="1:20" x14ac:dyDescent="0.3">
      <c r="A5935" t="s">
        <v>8269</v>
      </c>
      <c r="B5935" s="2">
        <v>45616</v>
      </c>
      <c r="C5935" t="s">
        <v>5046</v>
      </c>
      <c r="D5935" t="s">
        <v>52</v>
      </c>
      <c r="E5935" t="s">
        <v>34</v>
      </c>
      <c r="F5935" t="s">
        <v>35</v>
      </c>
      <c r="G5935" t="s">
        <v>22</v>
      </c>
      <c r="H5935" t="s">
        <v>41</v>
      </c>
      <c r="I5935" t="s">
        <v>134</v>
      </c>
      <c r="J5935">
        <v>3</v>
      </c>
      <c r="K5935">
        <v>210.01</v>
      </c>
      <c r="L5935">
        <v>0.05</v>
      </c>
      <c r="M5935" s="6">
        <v>598.53</v>
      </c>
      <c r="N5935" s="3">
        <v>405.82</v>
      </c>
      <c r="O5935" s="6">
        <v>192.71</v>
      </c>
      <c r="P5935" t="s">
        <v>43</v>
      </c>
      <c r="Q5935" t="s">
        <v>26</v>
      </c>
      <c r="R5935" s="4">
        <f t="shared" si="276"/>
        <v>0.32197216513792126</v>
      </c>
      <c r="S5935" s="1" t="str">
        <f t="shared" si="277"/>
        <v>Nov-2024</v>
      </c>
      <c r="T5935" t="str">
        <f t="shared" si="278"/>
        <v>Profit</v>
      </c>
    </row>
    <row r="5936" spans="1:20" x14ac:dyDescent="0.3">
      <c r="A5936" t="s">
        <v>8270</v>
      </c>
      <c r="B5936" s="2">
        <v>45703</v>
      </c>
      <c r="C5936" t="s">
        <v>5062</v>
      </c>
      <c r="D5936" t="s">
        <v>46</v>
      </c>
      <c r="E5936" t="s">
        <v>34</v>
      </c>
      <c r="F5936" t="s">
        <v>35</v>
      </c>
      <c r="G5936" t="s">
        <v>22</v>
      </c>
      <c r="H5936" t="s">
        <v>23</v>
      </c>
      <c r="I5936" t="s">
        <v>69</v>
      </c>
      <c r="J5936">
        <v>5</v>
      </c>
      <c r="K5936">
        <v>15010.84</v>
      </c>
      <c r="L5936">
        <v>0.2</v>
      </c>
      <c r="M5936" s="6">
        <v>60043.360000000001</v>
      </c>
      <c r="N5936" s="3">
        <v>39879.68</v>
      </c>
      <c r="O5936" s="6">
        <v>20163.68</v>
      </c>
      <c r="P5936" t="s">
        <v>43</v>
      </c>
      <c r="Q5936" t="s">
        <v>26</v>
      </c>
      <c r="R5936" s="4">
        <f t="shared" si="276"/>
        <v>0.33581864839009679</v>
      </c>
      <c r="S5936" s="1" t="str">
        <f t="shared" si="277"/>
        <v>Feb-2025</v>
      </c>
      <c r="T5936" t="str">
        <f t="shared" si="278"/>
        <v>Profit</v>
      </c>
    </row>
    <row r="5937" spans="1:20" x14ac:dyDescent="0.3">
      <c r="A5937" t="s">
        <v>8271</v>
      </c>
      <c r="B5937" s="2">
        <v>45609</v>
      </c>
      <c r="C5937" t="s">
        <v>4618</v>
      </c>
      <c r="D5937" t="s">
        <v>19</v>
      </c>
      <c r="E5937" t="s">
        <v>20</v>
      </c>
      <c r="F5937" t="s">
        <v>21</v>
      </c>
      <c r="G5937" t="s">
        <v>29</v>
      </c>
      <c r="H5937" t="s">
        <v>23</v>
      </c>
      <c r="I5937" t="s">
        <v>69</v>
      </c>
      <c r="J5937">
        <v>2</v>
      </c>
      <c r="K5937">
        <v>13532.61</v>
      </c>
      <c r="L5937">
        <v>0.05</v>
      </c>
      <c r="M5937" s="6">
        <v>25711.96</v>
      </c>
      <c r="N5937" s="3">
        <v>15908.33</v>
      </c>
      <c r="O5937" s="6">
        <v>9803.6299999999992</v>
      </c>
      <c r="P5937" t="s">
        <v>43</v>
      </c>
      <c r="Q5937" t="s">
        <v>26</v>
      </c>
      <c r="R5937" s="4">
        <f t="shared" si="276"/>
        <v>0.38128676304723558</v>
      </c>
      <c r="S5937" s="1" t="str">
        <f t="shared" si="277"/>
        <v>Nov-2024</v>
      </c>
      <c r="T5937" t="str">
        <f t="shared" si="278"/>
        <v>Profit</v>
      </c>
    </row>
    <row r="5938" spans="1:20" x14ac:dyDescent="0.3">
      <c r="A5938" t="s">
        <v>8272</v>
      </c>
      <c r="B5938" s="2">
        <v>45972</v>
      </c>
      <c r="C5938" t="s">
        <v>1201</v>
      </c>
      <c r="D5938" t="s">
        <v>19</v>
      </c>
      <c r="E5938" t="s">
        <v>58</v>
      </c>
      <c r="F5938" t="s">
        <v>68</v>
      </c>
      <c r="G5938" t="s">
        <v>79</v>
      </c>
      <c r="H5938" t="s">
        <v>41</v>
      </c>
      <c r="I5938" t="s">
        <v>55</v>
      </c>
      <c r="J5938">
        <v>2</v>
      </c>
      <c r="K5938">
        <v>145.44999999999999</v>
      </c>
      <c r="L5938">
        <v>0.05</v>
      </c>
      <c r="M5938" s="6">
        <v>276.35000000000002</v>
      </c>
      <c r="N5938" s="3">
        <v>225.23</v>
      </c>
      <c r="O5938" s="6">
        <v>51.12</v>
      </c>
      <c r="P5938" t="s">
        <v>31</v>
      </c>
      <c r="Q5938" t="s">
        <v>26</v>
      </c>
      <c r="R5938" s="4">
        <f t="shared" si="276"/>
        <v>0.18498281165189071</v>
      </c>
      <c r="S5938" s="1" t="str">
        <f t="shared" si="277"/>
        <v>Nov-2025</v>
      </c>
      <c r="T5938" t="str">
        <f t="shared" si="278"/>
        <v>Profit</v>
      </c>
    </row>
    <row r="5939" spans="1:20" x14ac:dyDescent="0.3">
      <c r="A5939" t="s">
        <v>8273</v>
      </c>
      <c r="B5939" s="2">
        <v>46256</v>
      </c>
      <c r="C5939" t="s">
        <v>200</v>
      </c>
      <c r="D5939" t="s">
        <v>19</v>
      </c>
      <c r="E5939" t="s">
        <v>58</v>
      </c>
      <c r="F5939" t="s">
        <v>129</v>
      </c>
      <c r="G5939" t="s">
        <v>22</v>
      </c>
      <c r="H5939" t="s">
        <v>74</v>
      </c>
      <c r="I5939" t="s">
        <v>91</v>
      </c>
      <c r="J5939">
        <v>2</v>
      </c>
      <c r="K5939">
        <v>10003.120000000001</v>
      </c>
      <c r="L5939">
        <v>0.15</v>
      </c>
      <c r="M5939" s="6">
        <v>17005.3</v>
      </c>
      <c r="N5939" s="3">
        <v>13976.51</v>
      </c>
      <c r="O5939" s="6">
        <v>3028.79</v>
      </c>
      <c r="P5939" t="s">
        <v>70</v>
      </c>
      <c r="Q5939" t="s">
        <v>26</v>
      </c>
      <c r="R5939" s="4">
        <f t="shared" si="276"/>
        <v>0.17810858967498369</v>
      </c>
      <c r="S5939" s="1" t="str">
        <f t="shared" si="277"/>
        <v>Aug-2026</v>
      </c>
      <c r="T5939" t="str">
        <f t="shared" si="278"/>
        <v>Profit</v>
      </c>
    </row>
    <row r="5940" spans="1:20" x14ac:dyDescent="0.3">
      <c r="A5940" t="s">
        <v>8274</v>
      </c>
      <c r="B5940" s="2">
        <v>45373</v>
      </c>
      <c r="C5940" t="s">
        <v>2763</v>
      </c>
      <c r="D5940" t="s">
        <v>19</v>
      </c>
      <c r="E5940" t="s">
        <v>20</v>
      </c>
      <c r="F5940" t="s">
        <v>21</v>
      </c>
      <c r="G5940" t="s">
        <v>22</v>
      </c>
      <c r="H5940" t="s">
        <v>41</v>
      </c>
      <c r="I5940" t="s">
        <v>55</v>
      </c>
      <c r="J5940">
        <v>1</v>
      </c>
      <c r="K5940">
        <v>419.14</v>
      </c>
      <c r="L5940">
        <v>0.15</v>
      </c>
      <c r="M5940" s="6">
        <v>356.27</v>
      </c>
      <c r="N5940" s="3">
        <v>302.99</v>
      </c>
      <c r="O5940" s="6">
        <v>53.28</v>
      </c>
      <c r="P5940" t="s">
        <v>25</v>
      </c>
      <c r="Q5940" t="s">
        <v>26</v>
      </c>
      <c r="R5940" s="4">
        <f t="shared" si="276"/>
        <v>0.14954949897549613</v>
      </c>
      <c r="S5940" s="1" t="str">
        <f t="shared" si="277"/>
        <v>Mar-2024</v>
      </c>
      <c r="T5940" t="str">
        <f t="shared" si="278"/>
        <v>Profit</v>
      </c>
    </row>
    <row r="5941" spans="1:20" x14ac:dyDescent="0.3">
      <c r="A5941" t="s">
        <v>8275</v>
      </c>
      <c r="B5941" s="2">
        <v>45765</v>
      </c>
      <c r="C5941" t="s">
        <v>1914</v>
      </c>
      <c r="D5941" t="s">
        <v>52</v>
      </c>
      <c r="E5941" t="s">
        <v>39</v>
      </c>
      <c r="F5941" t="s">
        <v>220</v>
      </c>
      <c r="G5941" t="s">
        <v>22</v>
      </c>
      <c r="H5941" t="s">
        <v>74</v>
      </c>
      <c r="I5941" t="s">
        <v>158</v>
      </c>
      <c r="J5941">
        <v>4</v>
      </c>
      <c r="K5941">
        <v>14187.63</v>
      </c>
      <c r="L5941">
        <v>0</v>
      </c>
      <c r="M5941" s="6">
        <v>56750.52</v>
      </c>
      <c r="N5941" s="3">
        <v>40520.160000000003</v>
      </c>
      <c r="O5941" s="6">
        <v>16230.36</v>
      </c>
      <c r="P5941" t="s">
        <v>70</v>
      </c>
      <c r="Q5941" t="s">
        <v>26</v>
      </c>
      <c r="R5941" s="4">
        <f t="shared" si="276"/>
        <v>0.28599491246952452</v>
      </c>
      <c r="S5941" s="1" t="str">
        <f t="shared" si="277"/>
        <v>Apr-2025</v>
      </c>
      <c r="T5941" t="str">
        <f t="shared" si="278"/>
        <v>Profit</v>
      </c>
    </row>
    <row r="5942" spans="1:20" x14ac:dyDescent="0.3">
      <c r="A5942" t="s">
        <v>8276</v>
      </c>
      <c r="B5942" s="2">
        <v>45759</v>
      </c>
      <c r="C5942" t="s">
        <v>469</v>
      </c>
      <c r="D5942" t="s">
        <v>19</v>
      </c>
      <c r="E5942" t="s">
        <v>53</v>
      </c>
      <c r="F5942" t="s">
        <v>90</v>
      </c>
      <c r="G5942" t="s">
        <v>79</v>
      </c>
      <c r="H5942" t="s">
        <v>23</v>
      </c>
      <c r="I5942" t="s">
        <v>24</v>
      </c>
      <c r="J5942">
        <v>1</v>
      </c>
      <c r="K5942">
        <v>78109.119999999995</v>
      </c>
      <c r="L5942">
        <v>0.05</v>
      </c>
      <c r="M5942" s="6">
        <v>74203.66</v>
      </c>
      <c r="N5942" s="3">
        <v>42411.37</v>
      </c>
      <c r="O5942" s="6">
        <v>31792.29</v>
      </c>
      <c r="P5942" t="s">
        <v>49</v>
      </c>
      <c r="Q5942" t="s">
        <v>26</v>
      </c>
      <c r="R5942" s="4">
        <f t="shared" si="276"/>
        <v>0.42844638660680617</v>
      </c>
      <c r="S5942" s="1" t="str">
        <f t="shared" si="277"/>
        <v>Apr-2025</v>
      </c>
      <c r="T5942" t="str">
        <f t="shared" si="278"/>
        <v>Profit</v>
      </c>
    </row>
    <row r="5943" spans="1:20" x14ac:dyDescent="0.3">
      <c r="A5943" t="s">
        <v>8277</v>
      </c>
      <c r="B5943" s="2">
        <v>45716</v>
      </c>
      <c r="C5943" t="s">
        <v>6572</v>
      </c>
      <c r="D5943" t="s">
        <v>46</v>
      </c>
      <c r="E5943" t="s">
        <v>53</v>
      </c>
      <c r="F5943" t="s">
        <v>54</v>
      </c>
      <c r="G5943" t="s">
        <v>22</v>
      </c>
      <c r="H5943" t="s">
        <v>41</v>
      </c>
      <c r="I5943" t="s">
        <v>55</v>
      </c>
      <c r="J5943">
        <v>2</v>
      </c>
      <c r="K5943">
        <v>426.16</v>
      </c>
      <c r="L5943">
        <v>0</v>
      </c>
      <c r="M5943" s="6">
        <v>852.32</v>
      </c>
      <c r="N5943" s="3">
        <v>443.45</v>
      </c>
      <c r="O5943" s="6">
        <v>408.87</v>
      </c>
      <c r="P5943" t="s">
        <v>31</v>
      </c>
      <c r="Q5943" t="s">
        <v>26</v>
      </c>
      <c r="R5943" s="4">
        <f t="shared" si="276"/>
        <v>0.47971419185282521</v>
      </c>
      <c r="S5943" s="1" t="str">
        <f t="shared" si="277"/>
        <v>Feb-2025</v>
      </c>
      <c r="T5943" t="str">
        <f t="shared" si="278"/>
        <v>Profit</v>
      </c>
    </row>
    <row r="5944" spans="1:20" x14ac:dyDescent="0.3">
      <c r="A5944" t="s">
        <v>8278</v>
      </c>
      <c r="B5944" s="2">
        <v>46236</v>
      </c>
      <c r="C5944" t="s">
        <v>5495</v>
      </c>
      <c r="D5944" t="s">
        <v>46</v>
      </c>
      <c r="E5944" t="s">
        <v>53</v>
      </c>
      <c r="F5944" t="s">
        <v>90</v>
      </c>
      <c r="G5944" t="s">
        <v>79</v>
      </c>
      <c r="H5944" t="s">
        <v>41</v>
      </c>
      <c r="I5944" t="s">
        <v>134</v>
      </c>
      <c r="J5944">
        <v>6</v>
      </c>
      <c r="K5944">
        <v>313.69</v>
      </c>
      <c r="L5944">
        <v>0.05</v>
      </c>
      <c r="M5944" s="6">
        <v>1788.03</v>
      </c>
      <c r="N5944" s="3">
        <v>1382.65</v>
      </c>
      <c r="O5944" s="6">
        <v>405.38</v>
      </c>
      <c r="P5944" t="s">
        <v>43</v>
      </c>
      <c r="Q5944" t="s">
        <v>26</v>
      </c>
      <c r="R5944" s="4">
        <f t="shared" si="276"/>
        <v>0.22671879107173817</v>
      </c>
      <c r="S5944" s="1" t="str">
        <f t="shared" si="277"/>
        <v>Aug-2026</v>
      </c>
      <c r="T5944" t="str">
        <f t="shared" si="278"/>
        <v>Profit</v>
      </c>
    </row>
    <row r="5945" spans="1:20" x14ac:dyDescent="0.3">
      <c r="A5945" t="s">
        <v>8279</v>
      </c>
      <c r="B5945" s="2">
        <v>46022</v>
      </c>
      <c r="C5945" t="s">
        <v>3197</v>
      </c>
      <c r="D5945" t="s">
        <v>46</v>
      </c>
      <c r="E5945" t="s">
        <v>34</v>
      </c>
      <c r="F5945" t="s">
        <v>90</v>
      </c>
      <c r="G5945" t="s">
        <v>22</v>
      </c>
      <c r="H5945" t="s">
        <v>23</v>
      </c>
      <c r="I5945" t="s">
        <v>69</v>
      </c>
      <c r="J5945">
        <v>1</v>
      </c>
      <c r="K5945">
        <v>9362.52</v>
      </c>
      <c r="L5945">
        <v>0.25</v>
      </c>
      <c r="M5945" s="6">
        <v>7021.89</v>
      </c>
      <c r="N5945" s="3">
        <v>5525.88</v>
      </c>
      <c r="O5945" s="6">
        <v>1496.01</v>
      </c>
      <c r="P5945" t="s">
        <v>25</v>
      </c>
      <c r="Q5945" t="s">
        <v>26</v>
      </c>
      <c r="R5945" s="4">
        <f t="shared" si="276"/>
        <v>0.21304947813195591</v>
      </c>
      <c r="S5945" s="1" t="str">
        <f t="shared" si="277"/>
        <v>Dec-2025</v>
      </c>
      <c r="T5945" t="str">
        <f t="shared" si="278"/>
        <v>Profit</v>
      </c>
    </row>
    <row r="5946" spans="1:20" x14ac:dyDescent="0.3">
      <c r="A5946" t="s">
        <v>8280</v>
      </c>
      <c r="B5946" s="2">
        <v>45980</v>
      </c>
      <c r="C5946" t="s">
        <v>3032</v>
      </c>
      <c r="D5946" t="s">
        <v>52</v>
      </c>
      <c r="E5946" t="s">
        <v>20</v>
      </c>
      <c r="F5946" t="s">
        <v>205</v>
      </c>
      <c r="G5946" t="s">
        <v>29</v>
      </c>
      <c r="H5946" t="s">
        <v>74</v>
      </c>
      <c r="I5946" t="s">
        <v>75</v>
      </c>
      <c r="J5946">
        <v>1</v>
      </c>
      <c r="K5946">
        <v>8092.55</v>
      </c>
      <c r="L5946">
        <v>0</v>
      </c>
      <c r="M5946" s="6">
        <v>8092.55</v>
      </c>
      <c r="N5946" s="3">
        <v>4641.62</v>
      </c>
      <c r="O5946" s="6">
        <v>3450.93</v>
      </c>
      <c r="P5946" t="s">
        <v>43</v>
      </c>
      <c r="Q5946" t="s">
        <v>26</v>
      </c>
      <c r="R5946" s="4">
        <f t="shared" si="276"/>
        <v>0.42643295376611817</v>
      </c>
      <c r="S5946" s="1" t="str">
        <f t="shared" si="277"/>
        <v>Nov-2025</v>
      </c>
      <c r="T5946" t="str">
        <f t="shared" si="278"/>
        <v>Profit</v>
      </c>
    </row>
    <row r="5947" spans="1:20" x14ac:dyDescent="0.3">
      <c r="A5947" t="s">
        <v>8281</v>
      </c>
      <c r="B5947" s="2">
        <v>45495</v>
      </c>
      <c r="C5947" t="s">
        <v>1337</v>
      </c>
      <c r="D5947" t="s">
        <v>19</v>
      </c>
      <c r="E5947" t="s">
        <v>53</v>
      </c>
      <c r="F5947" t="s">
        <v>54</v>
      </c>
      <c r="G5947" t="s">
        <v>29</v>
      </c>
      <c r="H5947" t="s">
        <v>74</v>
      </c>
      <c r="I5947" t="s">
        <v>107</v>
      </c>
      <c r="J5947">
        <v>1</v>
      </c>
      <c r="K5947">
        <v>10519.04</v>
      </c>
      <c r="L5947">
        <v>0.2</v>
      </c>
      <c r="M5947" s="6">
        <v>8415.23</v>
      </c>
      <c r="N5947" s="3">
        <v>6959.94</v>
      </c>
      <c r="O5947" s="6">
        <v>1455.29</v>
      </c>
      <c r="P5947" t="s">
        <v>43</v>
      </c>
      <c r="Q5947" t="s">
        <v>142</v>
      </c>
      <c r="R5947" s="4">
        <f t="shared" si="276"/>
        <v>0.17293526142482143</v>
      </c>
      <c r="S5947" s="1" t="str">
        <f t="shared" si="277"/>
        <v>Jul-2024</v>
      </c>
      <c r="T5947" t="str">
        <f t="shared" si="278"/>
        <v>Profit</v>
      </c>
    </row>
    <row r="5948" spans="1:20" x14ac:dyDescent="0.3">
      <c r="A5948" t="s">
        <v>8282</v>
      </c>
      <c r="B5948" s="2">
        <v>45874</v>
      </c>
      <c r="C5948" t="s">
        <v>1372</v>
      </c>
      <c r="D5948" t="s">
        <v>19</v>
      </c>
      <c r="E5948" t="s">
        <v>34</v>
      </c>
      <c r="F5948" t="s">
        <v>35</v>
      </c>
      <c r="G5948" t="s">
        <v>29</v>
      </c>
      <c r="H5948" t="s">
        <v>23</v>
      </c>
      <c r="I5948" t="s">
        <v>36</v>
      </c>
      <c r="J5948">
        <v>1</v>
      </c>
      <c r="K5948">
        <v>14132.1</v>
      </c>
      <c r="L5948">
        <v>0</v>
      </c>
      <c r="M5948" s="6">
        <v>14132.1</v>
      </c>
      <c r="N5948" s="3">
        <v>7880.78</v>
      </c>
      <c r="O5948" s="6">
        <v>6251.32</v>
      </c>
      <c r="P5948" t="s">
        <v>25</v>
      </c>
      <c r="Q5948" t="s">
        <v>26</v>
      </c>
      <c r="R5948" s="4">
        <f t="shared" si="276"/>
        <v>0.44234897856652583</v>
      </c>
      <c r="S5948" s="1" t="str">
        <f t="shared" si="277"/>
        <v>Aug-2025</v>
      </c>
      <c r="T5948" t="str">
        <f t="shared" si="278"/>
        <v>Profit</v>
      </c>
    </row>
    <row r="5949" spans="1:20" x14ac:dyDescent="0.3">
      <c r="A5949" t="s">
        <v>8283</v>
      </c>
      <c r="B5949" s="2">
        <v>45678</v>
      </c>
      <c r="C5949" t="s">
        <v>3112</v>
      </c>
      <c r="D5949" t="s">
        <v>19</v>
      </c>
      <c r="E5949" t="s">
        <v>39</v>
      </c>
      <c r="F5949" t="s">
        <v>47</v>
      </c>
      <c r="G5949" t="s">
        <v>22</v>
      </c>
      <c r="H5949" t="s">
        <v>74</v>
      </c>
      <c r="I5949" t="s">
        <v>75</v>
      </c>
      <c r="J5949">
        <v>1</v>
      </c>
      <c r="K5949">
        <v>9788.85</v>
      </c>
      <c r="L5949">
        <v>0.1</v>
      </c>
      <c r="M5949" s="6">
        <v>8809.9699999999993</v>
      </c>
      <c r="N5949" s="3">
        <v>6067.33</v>
      </c>
      <c r="O5949" s="6">
        <v>2742.64</v>
      </c>
      <c r="P5949" t="s">
        <v>43</v>
      </c>
      <c r="Q5949" t="s">
        <v>142</v>
      </c>
      <c r="R5949" s="4">
        <f t="shared" si="276"/>
        <v>0.31131093522452402</v>
      </c>
      <c r="S5949" s="1" t="str">
        <f t="shared" si="277"/>
        <v>Jan-2025</v>
      </c>
      <c r="T5949" t="str">
        <f t="shared" si="278"/>
        <v>Profit</v>
      </c>
    </row>
    <row r="5950" spans="1:20" x14ac:dyDescent="0.3">
      <c r="A5950" t="s">
        <v>8284</v>
      </c>
      <c r="B5950" s="2">
        <v>46069</v>
      </c>
      <c r="C5950" t="s">
        <v>83</v>
      </c>
      <c r="D5950" t="s">
        <v>19</v>
      </c>
      <c r="E5950" t="s">
        <v>53</v>
      </c>
      <c r="F5950" t="s">
        <v>54</v>
      </c>
      <c r="G5950" t="s">
        <v>79</v>
      </c>
      <c r="H5950" t="s">
        <v>41</v>
      </c>
      <c r="I5950" t="s">
        <v>134</v>
      </c>
      <c r="J5950">
        <v>3</v>
      </c>
      <c r="K5950">
        <v>297.8</v>
      </c>
      <c r="L5950">
        <v>0.05</v>
      </c>
      <c r="M5950" s="6">
        <v>848.73</v>
      </c>
      <c r="N5950" s="3">
        <v>685.56</v>
      </c>
      <c r="O5950" s="6">
        <v>163.16999999999999</v>
      </c>
      <c r="P5950" t="s">
        <v>31</v>
      </c>
      <c r="Q5950" t="s">
        <v>76</v>
      </c>
      <c r="R5950" s="4">
        <f t="shared" si="276"/>
        <v>0.19225195291788907</v>
      </c>
      <c r="S5950" s="1" t="str">
        <f t="shared" si="277"/>
        <v>Feb-2026</v>
      </c>
      <c r="T5950" t="str">
        <f t="shared" si="278"/>
        <v>Profit</v>
      </c>
    </row>
    <row r="5951" spans="1:20" x14ac:dyDescent="0.3">
      <c r="A5951" t="s">
        <v>8285</v>
      </c>
      <c r="B5951" s="2">
        <v>45389</v>
      </c>
      <c r="C5951" t="s">
        <v>1034</v>
      </c>
      <c r="D5951" t="s">
        <v>46</v>
      </c>
      <c r="E5951" t="s">
        <v>58</v>
      </c>
      <c r="F5951" t="s">
        <v>54</v>
      </c>
      <c r="G5951" t="s">
        <v>29</v>
      </c>
      <c r="H5951" t="s">
        <v>41</v>
      </c>
      <c r="I5951" t="s">
        <v>125</v>
      </c>
      <c r="J5951">
        <v>1</v>
      </c>
      <c r="K5951">
        <v>207.12</v>
      </c>
      <c r="L5951">
        <v>0</v>
      </c>
      <c r="M5951" s="6">
        <v>207.12</v>
      </c>
      <c r="N5951" s="3">
        <v>125.43</v>
      </c>
      <c r="O5951" s="6">
        <v>81.69</v>
      </c>
      <c r="P5951" t="s">
        <v>31</v>
      </c>
      <c r="Q5951" t="s">
        <v>26</v>
      </c>
      <c r="R5951" s="4">
        <f t="shared" si="276"/>
        <v>0.39440903823870216</v>
      </c>
      <c r="S5951" s="1" t="str">
        <f t="shared" si="277"/>
        <v>Apr-2024</v>
      </c>
      <c r="T5951" t="str">
        <f t="shared" si="278"/>
        <v>Profit</v>
      </c>
    </row>
    <row r="5952" spans="1:20" x14ac:dyDescent="0.3">
      <c r="A5952" t="s">
        <v>8286</v>
      </c>
      <c r="B5952" s="2">
        <v>45636</v>
      </c>
      <c r="C5952" t="s">
        <v>1251</v>
      </c>
      <c r="D5952" t="s">
        <v>46</v>
      </c>
      <c r="E5952" t="s">
        <v>20</v>
      </c>
      <c r="F5952" t="s">
        <v>99</v>
      </c>
      <c r="G5952" t="s">
        <v>22</v>
      </c>
      <c r="H5952" t="s">
        <v>23</v>
      </c>
      <c r="I5952" t="s">
        <v>69</v>
      </c>
      <c r="J5952">
        <v>2</v>
      </c>
      <c r="K5952">
        <v>22391.32</v>
      </c>
      <c r="L5952">
        <v>0</v>
      </c>
      <c r="M5952" s="6">
        <v>44782.64</v>
      </c>
      <c r="N5952" s="3">
        <v>30032.38</v>
      </c>
      <c r="O5952" s="6">
        <v>14750.26</v>
      </c>
      <c r="P5952" t="s">
        <v>70</v>
      </c>
      <c r="Q5952" t="s">
        <v>26</v>
      </c>
      <c r="R5952" s="4">
        <f t="shared" si="276"/>
        <v>0.32937450762170339</v>
      </c>
      <c r="S5952" s="1" t="str">
        <f t="shared" si="277"/>
        <v>Dec-2024</v>
      </c>
      <c r="T5952" t="str">
        <f t="shared" si="278"/>
        <v>Profit</v>
      </c>
    </row>
    <row r="5953" spans="1:20" x14ac:dyDescent="0.3">
      <c r="A5953" t="s">
        <v>8287</v>
      </c>
      <c r="B5953" s="2">
        <v>46094</v>
      </c>
      <c r="C5953" t="s">
        <v>5831</v>
      </c>
      <c r="D5953" t="s">
        <v>46</v>
      </c>
      <c r="E5953" t="s">
        <v>34</v>
      </c>
      <c r="F5953" t="s">
        <v>65</v>
      </c>
      <c r="G5953" t="s">
        <v>22</v>
      </c>
      <c r="H5953" t="s">
        <v>41</v>
      </c>
      <c r="I5953" t="s">
        <v>125</v>
      </c>
      <c r="J5953">
        <v>3</v>
      </c>
      <c r="K5953">
        <v>142.26</v>
      </c>
      <c r="L5953">
        <v>0.15</v>
      </c>
      <c r="M5953" s="6">
        <v>362.76</v>
      </c>
      <c r="N5953" s="3">
        <v>223.55</v>
      </c>
      <c r="O5953" s="6">
        <v>139.21</v>
      </c>
      <c r="P5953" t="s">
        <v>70</v>
      </c>
      <c r="Q5953" t="s">
        <v>26</v>
      </c>
      <c r="R5953" s="4">
        <f t="shared" si="276"/>
        <v>0.38375234314698425</v>
      </c>
      <c r="S5953" s="1" t="str">
        <f t="shared" si="277"/>
        <v>Mar-2026</v>
      </c>
      <c r="T5953" t="str">
        <f t="shared" si="278"/>
        <v>Profit</v>
      </c>
    </row>
    <row r="5954" spans="1:20" x14ac:dyDescent="0.3">
      <c r="A5954" t="s">
        <v>8288</v>
      </c>
      <c r="B5954" s="2">
        <v>45499</v>
      </c>
      <c r="C5954" t="s">
        <v>2983</v>
      </c>
      <c r="D5954" t="s">
        <v>19</v>
      </c>
      <c r="E5954" t="s">
        <v>53</v>
      </c>
      <c r="F5954" t="s">
        <v>54</v>
      </c>
      <c r="G5954" t="s">
        <v>22</v>
      </c>
      <c r="H5954" t="s">
        <v>74</v>
      </c>
      <c r="I5954" t="s">
        <v>75</v>
      </c>
      <c r="J5954">
        <v>2</v>
      </c>
      <c r="K5954">
        <v>10146.11</v>
      </c>
      <c r="L5954">
        <v>0</v>
      </c>
      <c r="M5954" s="6">
        <v>20292.22</v>
      </c>
      <c r="N5954" s="3">
        <v>12711.95</v>
      </c>
      <c r="O5954" s="6">
        <v>7580.27</v>
      </c>
      <c r="P5954" t="s">
        <v>43</v>
      </c>
      <c r="Q5954" t="s">
        <v>26</v>
      </c>
      <c r="R5954" s="4">
        <f t="shared" si="276"/>
        <v>0.37355548086902268</v>
      </c>
      <c r="S5954" s="1" t="str">
        <f t="shared" si="277"/>
        <v>Jul-2024</v>
      </c>
      <c r="T5954" t="str">
        <f t="shared" si="278"/>
        <v>Profit</v>
      </c>
    </row>
    <row r="5955" spans="1:20" x14ac:dyDescent="0.3">
      <c r="A5955" t="s">
        <v>8289</v>
      </c>
      <c r="B5955" s="2">
        <v>45805</v>
      </c>
      <c r="C5955" t="s">
        <v>222</v>
      </c>
      <c r="D5955" t="s">
        <v>52</v>
      </c>
      <c r="E5955" t="s">
        <v>53</v>
      </c>
      <c r="F5955" t="s">
        <v>54</v>
      </c>
      <c r="G5955" t="s">
        <v>79</v>
      </c>
      <c r="H5955" t="s">
        <v>74</v>
      </c>
      <c r="I5955" t="s">
        <v>107</v>
      </c>
      <c r="J5955">
        <v>3</v>
      </c>
      <c r="K5955">
        <v>6205.02</v>
      </c>
      <c r="L5955">
        <v>0.25</v>
      </c>
      <c r="M5955" s="6">
        <v>13961.3</v>
      </c>
      <c r="N5955" s="3">
        <v>13090.8</v>
      </c>
      <c r="O5955" s="6">
        <v>870.5</v>
      </c>
      <c r="P5955" t="s">
        <v>25</v>
      </c>
      <c r="Q5955" t="s">
        <v>26</v>
      </c>
      <c r="R5955" s="4">
        <f t="shared" si="276"/>
        <v>6.235092720591922E-2</v>
      </c>
      <c r="S5955" s="1" t="str">
        <f t="shared" si="277"/>
        <v>May-2025</v>
      </c>
      <c r="T5955" t="str">
        <f t="shared" si="278"/>
        <v>Profit</v>
      </c>
    </row>
    <row r="5956" spans="1:20" x14ac:dyDescent="0.3">
      <c r="A5956" t="s">
        <v>8290</v>
      </c>
      <c r="B5956" s="2">
        <v>45927</v>
      </c>
      <c r="C5956" t="s">
        <v>4837</v>
      </c>
      <c r="D5956" t="s">
        <v>19</v>
      </c>
      <c r="E5956" t="s">
        <v>39</v>
      </c>
      <c r="F5956" t="s">
        <v>146</v>
      </c>
      <c r="G5956" t="s">
        <v>22</v>
      </c>
      <c r="H5956" t="s">
        <v>23</v>
      </c>
      <c r="I5956" t="s">
        <v>36</v>
      </c>
      <c r="J5956">
        <v>4</v>
      </c>
      <c r="K5956">
        <v>13438.52</v>
      </c>
      <c r="L5956">
        <v>0.2</v>
      </c>
      <c r="M5956" s="6">
        <v>43003.26</v>
      </c>
      <c r="N5956" s="3">
        <v>29260.78</v>
      </c>
      <c r="O5956" s="6">
        <v>13742.48</v>
      </c>
      <c r="P5956" t="s">
        <v>49</v>
      </c>
      <c r="Q5956" t="s">
        <v>26</v>
      </c>
      <c r="R5956" s="4">
        <f t="shared" si="276"/>
        <v>0.31956833040099747</v>
      </c>
      <c r="S5956" s="1" t="str">
        <f t="shared" si="277"/>
        <v>Sep-2025</v>
      </c>
      <c r="T5956" t="str">
        <f t="shared" si="278"/>
        <v>Profit</v>
      </c>
    </row>
    <row r="5957" spans="1:20" x14ac:dyDescent="0.3">
      <c r="A5957" t="s">
        <v>8291</v>
      </c>
      <c r="B5957" s="2">
        <v>46083</v>
      </c>
      <c r="C5957" t="s">
        <v>1945</v>
      </c>
      <c r="D5957" t="s">
        <v>19</v>
      </c>
      <c r="E5957" t="s">
        <v>53</v>
      </c>
      <c r="F5957" t="s">
        <v>97</v>
      </c>
      <c r="G5957" t="s">
        <v>22</v>
      </c>
      <c r="H5957" t="s">
        <v>41</v>
      </c>
      <c r="I5957" t="s">
        <v>55</v>
      </c>
      <c r="J5957">
        <v>3</v>
      </c>
      <c r="K5957">
        <v>245.94</v>
      </c>
      <c r="L5957">
        <v>0</v>
      </c>
      <c r="M5957" s="6">
        <v>737.82</v>
      </c>
      <c r="N5957" s="3">
        <v>566.9</v>
      </c>
      <c r="O5957" s="6">
        <v>170.92</v>
      </c>
      <c r="P5957" t="s">
        <v>31</v>
      </c>
      <c r="Q5957" t="s">
        <v>142</v>
      </c>
      <c r="R5957" s="4">
        <f t="shared" ref="R5957:R6020" si="279">IFERROR(O5957/M5957,0)</f>
        <v>0.23165541731045508</v>
      </c>
      <c r="S5957" s="1" t="str">
        <f t="shared" ref="S5957:S6020" si="280">TEXT(B5957,"mmm-yyyy")</f>
        <v>Mar-2026</v>
      </c>
      <c r="T5957" t="str">
        <f t="shared" ref="T5957:T6020" si="281">IF(O5957&gt;0,"Profit",IF(O5957&lt;0,"Loss","Break-Even"))</f>
        <v>Profit</v>
      </c>
    </row>
    <row r="5958" spans="1:20" x14ac:dyDescent="0.3">
      <c r="A5958" t="s">
        <v>8292</v>
      </c>
      <c r="B5958" s="2">
        <v>45877</v>
      </c>
      <c r="C5958" t="s">
        <v>1143</v>
      </c>
      <c r="D5958" t="s">
        <v>19</v>
      </c>
      <c r="E5958" t="s">
        <v>20</v>
      </c>
      <c r="F5958" t="s">
        <v>115</v>
      </c>
      <c r="G5958" t="s">
        <v>22</v>
      </c>
      <c r="H5958" t="s">
        <v>23</v>
      </c>
      <c r="I5958" t="s">
        <v>69</v>
      </c>
      <c r="J5958">
        <v>2</v>
      </c>
      <c r="K5958">
        <v>20088.05</v>
      </c>
      <c r="L5958">
        <v>0.1</v>
      </c>
      <c r="M5958" s="6">
        <v>36158.49</v>
      </c>
      <c r="N5958" s="3">
        <v>23590.48</v>
      </c>
      <c r="O5958" s="6">
        <v>12568.01</v>
      </c>
      <c r="P5958" t="s">
        <v>31</v>
      </c>
      <c r="Q5958" t="s">
        <v>26</v>
      </c>
      <c r="R5958" s="4">
        <f t="shared" si="279"/>
        <v>0.34758116281957574</v>
      </c>
      <c r="S5958" s="1" t="str">
        <f t="shared" si="280"/>
        <v>Aug-2025</v>
      </c>
      <c r="T5958" t="str">
        <f t="shared" si="281"/>
        <v>Profit</v>
      </c>
    </row>
    <row r="5959" spans="1:20" x14ac:dyDescent="0.3">
      <c r="A5959" t="s">
        <v>8293</v>
      </c>
      <c r="B5959" s="2">
        <v>45457</v>
      </c>
      <c r="C5959" t="s">
        <v>3050</v>
      </c>
      <c r="D5959" t="s">
        <v>46</v>
      </c>
      <c r="E5959" t="s">
        <v>53</v>
      </c>
      <c r="F5959" t="s">
        <v>90</v>
      </c>
      <c r="G5959" t="s">
        <v>79</v>
      </c>
      <c r="H5959" t="s">
        <v>23</v>
      </c>
      <c r="I5959" t="s">
        <v>24</v>
      </c>
      <c r="J5959">
        <v>1</v>
      </c>
      <c r="K5959">
        <v>66312.17</v>
      </c>
      <c r="L5959">
        <v>0.1</v>
      </c>
      <c r="M5959" s="6">
        <v>59680.95</v>
      </c>
      <c r="N5959" s="3">
        <v>48097.34</v>
      </c>
      <c r="O5959" s="6">
        <v>11583.61</v>
      </c>
      <c r="P5959" t="s">
        <v>43</v>
      </c>
      <c r="Q5959" t="s">
        <v>26</v>
      </c>
      <c r="R5959" s="4">
        <f t="shared" si="279"/>
        <v>0.19409225221783502</v>
      </c>
      <c r="S5959" s="1" t="str">
        <f t="shared" si="280"/>
        <v>Jun-2024</v>
      </c>
      <c r="T5959" t="str">
        <f t="shared" si="281"/>
        <v>Profit</v>
      </c>
    </row>
    <row r="5960" spans="1:20" x14ac:dyDescent="0.3">
      <c r="A5960" t="s">
        <v>8294</v>
      </c>
      <c r="B5960" s="2">
        <v>45313</v>
      </c>
      <c r="C5960" t="s">
        <v>4068</v>
      </c>
      <c r="D5960" t="s">
        <v>46</v>
      </c>
      <c r="E5960" t="s">
        <v>58</v>
      </c>
      <c r="F5960" t="s">
        <v>129</v>
      </c>
      <c r="G5960" t="s">
        <v>29</v>
      </c>
      <c r="H5960" t="s">
        <v>23</v>
      </c>
      <c r="I5960" t="s">
        <v>94</v>
      </c>
      <c r="J5960">
        <v>10</v>
      </c>
      <c r="K5960">
        <v>2701.73</v>
      </c>
      <c r="L5960">
        <v>0.05</v>
      </c>
      <c r="M5960" s="6">
        <v>25666.43</v>
      </c>
      <c r="N5960" s="3">
        <v>16755.72</v>
      </c>
      <c r="O5960" s="6">
        <v>8910.7099999999991</v>
      </c>
      <c r="P5960" t="s">
        <v>43</v>
      </c>
      <c r="Q5960" t="s">
        <v>26</v>
      </c>
      <c r="R5960" s="4">
        <f t="shared" si="279"/>
        <v>0.34717372069274921</v>
      </c>
      <c r="S5960" s="1" t="str">
        <f t="shared" si="280"/>
        <v>Jan-2024</v>
      </c>
      <c r="T5960" t="str">
        <f t="shared" si="281"/>
        <v>Profit</v>
      </c>
    </row>
    <row r="5961" spans="1:20" x14ac:dyDescent="0.3">
      <c r="A5961" t="s">
        <v>8295</v>
      </c>
      <c r="B5961" s="2">
        <v>45445</v>
      </c>
      <c r="C5961" t="s">
        <v>8296</v>
      </c>
      <c r="D5961" t="s">
        <v>19</v>
      </c>
      <c r="E5961" t="s">
        <v>34</v>
      </c>
      <c r="F5961" t="s">
        <v>73</v>
      </c>
      <c r="G5961" t="s">
        <v>79</v>
      </c>
      <c r="H5961" t="s">
        <v>74</v>
      </c>
      <c r="I5961" t="s">
        <v>91</v>
      </c>
      <c r="J5961">
        <v>1</v>
      </c>
      <c r="K5961">
        <v>9907.82</v>
      </c>
      <c r="L5961">
        <v>0</v>
      </c>
      <c r="M5961" s="6">
        <v>9907.82</v>
      </c>
      <c r="N5961" s="3">
        <v>7521.78</v>
      </c>
      <c r="O5961" s="6">
        <v>2386.04</v>
      </c>
      <c r="P5961" t="s">
        <v>49</v>
      </c>
      <c r="Q5961" t="s">
        <v>26</v>
      </c>
      <c r="R5961" s="4">
        <f t="shared" si="279"/>
        <v>0.2408239148470602</v>
      </c>
      <c r="S5961" s="1" t="str">
        <f t="shared" si="280"/>
        <v>Jun-2024</v>
      </c>
      <c r="T5961" t="str">
        <f t="shared" si="281"/>
        <v>Profit</v>
      </c>
    </row>
    <row r="5962" spans="1:20" x14ac:dyDescent="0.3">
      <c r="A5962" t="s">
        <v>8297</v>
      </c>
      <c r="B5962" s="2">
        <v>46230</v>
      </c>
      <c r="C5962" t="s">
        <v>1191</v>
      </c>
      <c r="D5962" t="s">
        <v>19</v>
      </c>
      <c r="E5962" t="s">
        <v>20</v>
      </c>
      <c r="F5962" t="s">
        <v>21</v>
      </c>
      <c r="G5962" t="s">
        <v>29</v>
      </c>
      <c r="H5962" t="s">
        <v>41</v>
      </c>
      <c r="I5962" t="s">
        <v>42</v>
      </c>
      <c r="J5962">
        <v>4</v>
      </c>
      <c r="K5962">
        <v>233.79</v>
      </c>
      <c r="L5962">
        <v>0.15</v>
      </c>
      <c r="M5962" s="6">
        <v>794.89</v>
      </c>
      <c r="N5962" s="3">
        <v>649.5</v>
      </c>
      <c r="O5962" s="6">
        <v>145.38999999999999</v>
      </c>
      <c r="P5962" t="s">
        <v>49</v>
      </c>
      <c r="Q5962" t="s">
        <v>26</v>
      </c>
      <c r="R5962" s="4">
        <f t="shared" si="279"/>
        <v>0.18290581086691238</v>
      </c>
      <c r="S5962" s="1" t="str">
        <f t="shared" si="280"/>
        <v>Jul-2026</v>
      </c>
      <c r="T5962" t="str">
        <f t="shared" si="281"/>
        <v>Profit</v>
      </c>
    </row>
    <row r="5963" spans="1:20" x14ac:dyDescent="0.3">
      <c r="A5963" t="s">
        <v>8298</v>
      </c>
      <c r="B5963" s="2">
        <v>45730</v>
      </c>
      <c r="C5963" t="s">
        <v>1410</v>
      </c>
      <c r="D5963" t="s">
        <v>19</v>
      </c>
      <c r="E5963" t="s">
        <v>53</v>
      </c>
      <c r="F5963" t="s">
        <v>54</v>
      </c>
      <c r="G5963" t="s">
        <v>79</v>
      </c>
      <c r="H5963" t="s">
        <v>41</v>
      </c>
      <c r="I5963" t="s">
        <v>42</v>
      </c>
      <c r="J5963">
        <v>4</v>
      </c>
      <c r="K5963">
        <v>133.01</v>
      </c>
      <c r="L5963">
        <v>0.1</v>
      </c>
      <c r="M5963" s="6">
        <v>478.84</v>
      </c>
      <c r="N5963" s="3">
        <v>284.89</v>
      </c>
      <c r="O5963" s="6">
        <v>193.95</v>
      </c>
      <c r="P5963" t="s">
        <v>49</v>
      </c>
      <c r="Q5963" t="s">
        <v>26</v>
      </c>
      <c r="R5963" s="4">
        <f t="shared" si="279"/>
        <v>0.40504134992899504</v>
      </c>
      <c r="S5963" s="1" t="str">
        <f t="shared" si="280"/>
        <v>Mar-2025</v>
      </c>
      <c r="T5963" t="str">
        <f t="shared" si="281"/>
        <v>Profit</v>
      </c>
    </row>
    <row r="5964" spans="1:20" x14ac:dyDescent="0.3">
      <c r="A5964" t="s">
        <v>8299</v>
      </c>
      <c r="B5964" s="2">
        <v>45586</v>
      </c>
      <c r="C5964" t="s">
        <v>8300</v>
      </c>
      <c r="D5964" t="s">
        <v>19</v>
      </c>
      <c r="E5964" t="s">
        <v>58</v>
      </c>
      <c r="F5964" t="s">
        <v>68</v>
      </c>
      <c r="G5964" t="s">
        <v>22</v>
      </c>
      <c r="H5964" t="s">
        <v>23</v>
      </c>
      <c r="I5964" t="s">
        <v>94</v>
      </c>
      <c r="J5964">
        <v>1</v>
      </c>
      <c r="K5964">
        <v>1531.45</v>
      </c>
      <c r="L5964">
        <v>0</v>
      </c>
      <c r="M5964" s="6">
        <v>1531.45</v>
      </c>
      <c r="N5964" s="3">
        <v>1176.57</v>
      </c>
      <c r="O5964" s="6">
        <v>354.88</v>
      </c>
      <c r="P5964" t="s">
        <v>31</v>
      </c>
      <c r="Q5964" t="s">
        <v>26</v>
      </c>
      <c r="R5964" s="4">
        <f t="shared" si="279"/>
        <v>0.23172810081948481</v>
      </c>
      <c r="S5964" s="1" t="str">
        <f t="shared" si="280"/>
        <v>Oct-2024</v>
      </c>
      <c r="T5964" t="str">
        <f t="shared" si="281"/>
        <v>Profit</v>
      </c>
    </row>
    <row r="5965" spans="1:20" x14ac:dyDescent="0.3">
      <c r="A5965" t="s">
        <v>8301</v>
      </c>
      <c r="B5965" s="2">
        <v>45510</v>
      </c>
      <c r="C5965" t="s">
        <v>4868</v>
      </c>
      <c r="D5965" t="s">
        <v>46</v>
      </c>
      <c r="E5965" t="s">
        <v>53</v>
      </c>
      <c r="F5965" t="s">
        <v>65</v>
      </c>
      <c r="G5965" t="s">
        <v>22</v>
      </c>
      <c r="H5965" t="s">
        <v>41</v>
      </c>
      <c r="I5965" t="s">
        <v>62</v>
      </c>
      <c r="J5965">
        <v>2</v>
      </c>
      <c r="K5965">
        <v>276.56</v>
      </c>
      <c r="L5965">
        <v>0.15</v>
      </c>
      <c r="M5965" s="6">
        <v>470.15</v>
      </c>
      <c r="N5965" s="3">
        <v>288.35000000000002</v>
      </c>
      <c r="O5965" s="6">
        <v>181.8</v>
      </c>
      <c r="P5965" t="s">
        <v>31</v>
      </c>
      <c r="Q5965" t="s">
        <v>26</v>
      </c>
      <c r="R5965" s="4">
        <f t="shared" si="279"/>
        <v>0.38668510049984051</v>
      </c>
      <c r="S5965" s="1" t="str">
        <f t="shared" si="280"/>
        <v>Aug-2024</v>
      </c>
      <c r="T5965" t="str">
        <f t="shared" si="281"/>
        <v>Profit</v>
      </c>
    </row>
    <row r="5966" spans="1:20" x14ac:dyDescent="0.3">
      <c r="A5966" t="s">
        <v>8302</v>
      </c>
      <c r="B5966" s="2">
        <v>45960</v>
      </c>
      <c r="C5966" t="s">
        <v>6096</v>
      </c>
      <c r="D5966" t="s">
        <v>52</v>
      </c>
      <c r="E5966" t="s">
        <v>58</v>
      </c>
      <c r="F5966" t="s">
        <v>104</v>
      </c>
      <c r="G5966" t="s">
        <v>22</v>
      </c>
      <c r="H5966" t="s">
        <v>23</v>
      </c>
      <c r="I5966" t="s">
        <v>69</v>
      </c>
      <c r="J5966">
        <v>1</v>
      </c>
      <c r="K5966">
        <v>8756.8700000000008</v>
      </c>
      <c r="L5966">
        <v>0.1</v>
      </c>
      <c r="M5966" s="6">
        <v>7881.18</v>
      </c>
      <c r="N5966" s="3">
        <v>7154.62</v>
      </c>
      <c r="O5966" s="6">
        <v>726.56</v>
      </c>
      <c r="P5966" t="s">
        <v>70</v>
      </c>
      <c r="Q5966" t="s">
        <v>26</v>
      </c>
      <c r="R5966" s="4">
        <f t="shared" si="279"/>
        <v>9.2189240697458999E-2</v>
      </c>
      <c r="S5966" s="1" t="str">
        <f t="shared" si="280"/>
        <v>Oct-2025</v>
      </c>
      <c r="T5966" t="str">
        <f t="shared" si="281"/>
        <v>Profit</v>
      </c>
    </row>
    <row r="5967" spans="1:20" x14ac:dyDescent="0.3">
      <c r="A5967" t="s">
        <v>8303</v>
      </c>
      <c r="B5967" s="2">
        <v>45786</v>
      </c>
      <c r="C5967" t="s">
        <v>8304</v>
      </c>
      <c r="D5967" t="s">
        <v>19</v>
      </c>
      <c r="E5967" t="s">
        <v>34</v>
      </c>
      <c r="F5967" t="s">
        <v>65</v>
      </c>
      <c r="G5967" t="s">
        <v>29</v>
      </c>
      <c r="H5967" t="s">
        <v>41</v>
      </c>
      <c r="I5967" t="s">
        <v>62</v>
      </c>
      <c r="J5967">
        <v>2</v>
      </c>
      <c r="K5967">
        <v>326.14</v>
      </c>
      <c r="L5967">
        <v>0.25</v>
      </c>
      <c r="M5967" s="6">
        <v>489.21</v>
      </c>
      <c r="N5967" s="3">
        <v>458.35</v>
      </c>
      <c r="O5967" s="6">
        <v>30.86</v>
      </c>
      <c r="P5967" t="s">
        <v>70</v>
      </c>
      <c r="Q5967" t="s">
        <v>26</v>
      </c>
      <c r="R5967" s="4">
        <f t="shared" si="279"/>
        <v>6.3081294331677598E-2</v>
      </c>
      <c r="S5967" s="1" t="str">
        <f t="shared" si="280"/>
        <v>May-2025</v>
      </c>
      <c r="T5967" t="str">
        <f t="shared" si="281"/>
        <v>Profit</v>
      </c>
    </row>
    <row r="5968" spans="1:20" x14ac:dyDescent="0.3">
      <c r="A5968" t="s">
        <v>8305</v>
      </c>
      <c r="B5968" s="2">
        <v>45521</v>
      </c>
      <c r="C5968" t="s">
        <v>2371</v>
      </c>
      <c r="D5968" t="s">
        <v>46</v>
      </c>
      <c r="E5968" t="s">
        <v>39</v>
      </c>
      <c r="F5968" t="s">
        <v>146</v>
      </c>
      <c r="G5968" t="s">
        <v>22</v>
      </c>
      <c r="H5968" t="s">
        <v>41</v>
      </c>
      <c r="I5968" t="s">
        <v>42</v>
      </c>
      <c r="J5968">
        <v>6</v>
      </c>
      <c r="K5968">
        <v>98.19</v>
      </c>
      <c r="L5968">
        <v>0.05</v>
      </c>
      <c r="M5968" s="6">
        <v>559.67999999999995</v>
      </c>
      <c r="N5968" s="3">
        <v>482.61</v>
      </c>
      <c r="O5968" s="6">
        <v>77.069999999999993</v>
      </c>
      <c r="P5968" t="s">
        <v>43</v>
      </c>
      <c r="Q5968" t="s">
        <v>26</v>
      </c>
      <c r="R5968" s="4">
        <f t="shared" si="279"/>
        <v>0.13770368782161235</v>
      </c>
      <c r="S5968" s="1" t="str">
        <f t="shared" si="280"/>
        <v>Aug-2024</v>
      </c>
      <c r="T5968" t="str">
        <f t="shared" si="281"/>
        <v>Profit</v>
      </c>
    </row>
    <row r="5969" spans="1:20" x14ac:dyDescent="0.3">
      <c r="A5969" t="s">
        <v>8306</v>
      </c>
      <c r="B5969" s="2">
        <v>45311</v>
      </c>
      <c r="C5969" t="s">
        <v>646</v>
      </c>
      <c r="D5969" t="s">
        <v>19</v>
      </c>
      <c r="E5969" t="s">
        <v>34</v>
      </c>
      <c r="F5969" t="s">
        <v>110</v>
      </c>
      <c r="G5969" t="s">
        <v>22</v>
      </c>
      <c r="H5969" t="s">
        <v>74</v>
      </c>
      <c r="I5969" t="s">
        <v>107</v>
      </c>
      <c r="J5969">
        <v>3</v>
      </c>
      <c r="K5969">
        <v>3478.05</v>
      </c>
      <c r="L5969">
        <v>0</v>
      </c>
      <c r="M5969" s="6">
        <v>10434.15</v>
      </c>
      <c r="N5969" s="3">
        <v>8488.89</v>
      </c>
      <c r="O5969" s="6">
        <v>1945.26</v>
      </c>
      <c r="P5969" t="s">
        <v>31</v>
      </c>
      <c r="Q5969" t="s">
        <v>26</v>
      </c>
      <c r="R5969" s="4">
        <f t="shared" si="279"/>
        <v>0.18643205244317937</v>
      </c>
      <c r="S5969" s="1" t="str">
        <f t="shared" si="280"/>
        <v>Jan-2024</v>
      </c>
      <c r="T5969" t="str">
        <f t="shared" si="281"/>
        <v>Profit</v>
      </c>
    </row>
    <row r="5970" spans="1:20" x14ac:dyDescent="0.3">
      <c r="A5970" t="s">
        <v>8307</v>
      </c>
      <c r="B5970" s="2">
        <v>46278</v>
      </c>
      <c r="C5970" t="s">
        <v>2417</v>
      </c>
      <c r="D5970" t="s">
        <v>19</v>
      </c>
      <c r="E5970" t="s">
        <v>53</v>
      </c>
      <c r="F5970" t="s">
        <v>65</v>
      </c>
      <c r="G5970" t="s">
        <v>22</v>
      </c>
      <c r="H5970" t="s">
        <v>23</v>
      </c>
      <c r="I5970" t="s">
        <v>59</v>
      </c>
      <c r="J5970">
        <v>3</v>
      </c>
      <c r="K5970">
        <v>2731.34</v>
      </c>
      <c r="L5970">
        <v>0.2</v>
      </c>
      <c r="M5970" s="6">
        <v>6555.22</v>
      </c>
      <c r="N5970" s="3">
        <v>5786.94</v>
      </c>
      <c r="O5970" s="6">
        <v>768.28</v>
      </c>
      <c r="P5970" t="s">
        <v>25</v>
      </c>
      <c r="Q5970" t="s">
        <v>26</v>
      </c>
      <c r="R5970" s="4">
        <f t="shared" si="279"/>
        <v>0.11720125335229023</v>
      </c>
      <c r="S5970" s="1" t="str">
        <f t="shared" si="280"/>
        <v>Sep-2026</v>
      </c>
      <c r="T5970" t="str">
        <f t="shared" si="281"/>
        <v>Profit</v>
      </c>
    </row>
    <row r="5971" spans="1:20" x14ac:dyDescent="0.3">
      <c r="A5971" t="s">
        <v>8308</v>
      </c>
      <c r="B5971" s="2">
        <v>45844</v>
      </c>
      <c r="C5971" t="s">
        <v>2682</v>
      </c>
      <c r="D5971" t="s">
        <v>19</v>
      </c>
      <c r="E5971" t="s">
        <v>58</v>
      </c>
      <c r="F5971" t="s">
        <v>129</v>
      </c>
      <c r="G5971" t="s">
        <v>29</v>
      </c>
      <c r="H5971" t="s">
        <v>41</v>
      </c>
      <c r="I5971" t="s">
        <v>134</v>
      </c>
      <c r="J5971">
        <v>1</v>
      </c>
      <c r="K5971">
        <v>212.8</v>
      </c>
      <c r="L5971">
        <v>0.05</v>
      </c>
      <c r="M5971" s="6">
        <v>202.16</v>
      </c>
      <c r="N5971" s="3">
        <v>123.76</v>
      </c>
      <c r="O5971" s="6">
        <v>78.400000000000006</v>
      </c>
      <c r="P5971" t="s">
        <v>25</v>
      </c>
      <c r="Q5971" t="s">
        <v>26</v>
      </c>
      <c r="R5971" s="4">
        <f t="shared" si="279"/>
        <v>0.38781163434903049</v>
      </c>
      <c r="S5971" s="1" t="str">
        <f t="shared" si="280"/>
        <v>Jul-2025</v>
      </c>
      <c r="T5971" t="str">
        <f t="shared" si="281"/>
        <v>Profit</v>
      </c>
    </row>
    <row r="5972" spans="1:20" x14ac:dyDescent="0.3">
      <c r="A5972" t="s">
        <v>8309</v>
      </c>
      <c r="B5972" s="2">
        <v>46241</v>
      </c>
      <c r="C5972" t="s">
        <v>7336</v>
      </c>
      <c r="D5972" t="s">
        <v>52</v>
      </c>
      <c r="E5972" t="s">
        <v>53</v>
      </c>
      <c r="F5972" t="s">
        <v>97</v>
      </c>
      <c r="G5972" t="s">
        <v>79</v>
      </c>
      <c r="H5972" t="s">
        <v>23</v>
      </c>
      <c r="I5972" t="s">
        <v>94</v>
      </c>
      <c r="J5972">
        <v>3</v>
      </c>
      <c r="K5972">
        <v>3422.44</v>
      </c>
      <c r="L5972">
        <v>0</v>
      </c>
      <c r="M5972" s="6">
        <v>10267.32</v>
      </c>
      <c r="N5972" s="3">
        <v>5353.32</v>
      </c>
      <c r="O5972" s="6">
        <v>4914</v>
      </c>
      <c r="P5972" t="s">
        <v>49</v>
      </c>
      <c r="Q5972" t="s">
        <v>26</v>
      </c>
      <c r="R5972" s="4">
        <f t="shared" si="279"/>
        <v>0.47860590689683385</v>
      </c>
      <c r="S5972" s="1" t="str">
        <f t="shared" si="280"/>
        <v>Aug-2026</v>
      </c>
      <c r="T5972" t="str">
        <f t="shared" si="281"/>
        <v>Profit</v>
      </c>
    </row>
    <row r="5973" spans="1:20" x14ac:dyDescent="0.3">
      <c r="A5973" t="s">
        <v>8310</v>
      </c>
      <c r="B5973" s="2">
        <v>45439</v>
      </c>
      <c r="C5973" t="s">
        <v>3236</v>
      </c>
      <c r="D5973" t="s">
        <v>19</v>
      </c>
      <c r="E5973" t="s">
        <v>34</v>
      </c>
      <c r="F5973" t="s">
        <v>35</v>
      </c>
      <c r="G5973" t="s">
        <v>22</v>
      </c>
      <c r="H5973" t="s">
        <v>23</v>
      </c>
      <c r="I5973" t="s">
        <v>24</v>
      </c>
      <c r="J5973">
        <v>6</v>
      </c>
      <c r="K5973">
        <v>53820.959999999999</v>
      </c>
      <c r="L5973">
        <v>0.05</v>
      </c>
      <c r="M5973" s="6">
        <v>306779.46999999997</v>
      </c>
      <c r="N5973" s="3">
        <v>200334.7</v>
      </c>
      <c r="O5973" s="6">
        <v>106444.77</v>
      </c>
      <c r="P5973" t="s">
        <v>70</v>
      </c>
      <c r="Q5973" t="s">
        <v>26</v>
      </c>
      <c r="R5973" s="4">
        <f t="shared" si="279"/>
        <v>0.34697488068546445</v>
      </c>
      <c r="S5973" s="1" t="str">
        <f t="shared" si="280"/>
        <v>May-2024</v>
      </c>
      <c r="T5973" t="str">
        <f t="shared" si="281"/>
        <v>Profit</v>
      </c>
    </row>
    <row r="5974" spans="1:20" x14ac:dyDescent="0.3">
      <c r="A5974" t="s">
        <v>8311</v>
      </c>
      <c r="B5974" s="2">
        <v>45399</v>
      </c>
      <c r="C5974" t="s">
        <v>5459</v>
      </c>
      <c r="D5974" t="s">
        <v>19</v>
      </c>
      <c r="E5974" t="s">
        <v>39</v>
      </c>
      <c r="F5974" t="s">
        <v>220</v>
      </c>
      <c r="G5974" t="s">
        <v>79</v>
      </c>
      <c r="H5974" t="s">
        <v>23</v>
      </c>
      <c r="I5974" t="s">
        <v>69</v>
      </c>
      <c r="J5974">
        <v>4</v>
      </c>
      <c r="K5974">
        <v>20531.22</v>
      </c>
      <c r="L5974">
        <v>0</v>
      </c>
      <c r="M5974" s="6">
        <v>82124.88</v>
      </c>
      <c r="N5974" s="3">
        <v>46601.69</v>
      </c>
      <c r="O5974" s="6">
        <v>35523.19</v>
      </c>
      <c r="P5974" t="s">
        <v>70</v>
      </c>
      <c r="Q5974" t="s">
        <v>26</v>
      </c>
      <c r="R5974" s="4">
        <f t="shared" si="279"/>
        <v>0.43255089078973386</v>
      </c>
      <c r="S5974" s="1" t="str">
        <f t="shared" si="280"/>
        <v>Apr-2024</v>
      </c>
      <c r="T5974" t="str">
        <f t="shared" si="281"/>
        <v>Profit</v>
      </c>
    </row>
    <row r="5975" spans="1:20" x14ac:dyDescent="0.3">
      <c r="A5975" t="s">
        <v>8312</v>
      </c>
      <c r="B5975" s="2">
        <v>45694</v>
      </c>
      <c r="C5975" t="s">
        <v>186</v>
      </c>
      <c r="D5975" t="s">
        <v>19</v>
      </c>
      <c r="E5975" t="s">
        <v>20</v>
      </c>
      <c r="F5975" t="s">
        <v>205</v>
      </c>
      <c r="G5975" t="s">
        <v>22</v>
      </c>
      <c r="H5975" t="s">
        <v>41</v>
      </c>
      <c r="I5975" t="s">
        <v>55</v>
      </c>
      <c r="J5975">
        <v>2</v>
      </c>
      <c r="K5975">
        <v>337.22</v>
      </c>
      <c r="L5975">
        <v>0.1</v>
      </c>
      <c r="M5975" s="6">
        <v>607</v>
      </c>
      <c r="N5975" s="3">
        <v>499.46</v>
      </c>
      <c r="O5975" s="6">
        <v>107.54</v>
      </c>
      <c r="P5975" t="s">
        <v>70</v>
      </c>
      <c r="Q5975" t="s">
        <v>26</v>
      </c>
      <c r="R5975" s="4">
        <f t="shared" si="279"/>
        <v>0.17716639209225701</v>
      </c>
      <c r="S5975" s="1" t="str">
        <f t="shared" si="280"/>
        <v>Feb-2025</v>
      </c>
      <c r="T5975" t="str">
        <f t="shared" si="281"/>
        <v>Profit</v>
      </c>
    </row>
    <row r="5976" spans="1:20" x14ac:dyDescent="0.3">
      <c r="A5976" t="s">
        <v>8313</v>
      </c>
      <c r="B5976" s="2">
        <v>45887</v>
      </c>
      <c r="C5976" t="s">
        <v>8314</v>
      </c>
      <c r="D5976" t="s">
        <v>52</v>
      </c>
      <c r="E5976" t="s">
        <v>20</v>
      </c>
      <c r="F5976" t="s">
        <v>115</v>
      </c>
      <c r="G5976" t="s">
        <v>22</v>
      </c>
      <c r="H5976" t="s">
        <v>41</v>
      </c>
      <c r="I5976" t="s">
        <v>125</v>
      </c>
      <c r="J5976">
        <v>1</v>
      </c>
      <c r="K5976">
        <v>264.75</v>
      </c>
      <c r="L5976">
        <v>0.2</v>
      </c>
      <c r="M5976" s="6">
        <v>211.8</v>
      </c>
      <c r="N5976" s="3">
        <v>192.09</v>
      </c>
      <c r="O5976" s="6">
        <v>19.71</v>
      </c>
      <c r="P5976" t="s">
        <v>43</v>
      </c>
      <c r="Q5976" t="s">
        <v>26</v>
      </c>
      <c r="R5976" s="4">
        <f t="shared" si="279"/>
        <v>9.3059490084985833E-2</v>
      </c>
      <c r="S5976" s="1" t="str">
        <f t="shared" si="280"/>
        <v>Aug-2025</v>
      </c>
      <c r="T5976" t="str">
        <f t="shared" si="281"/>
        <v>Profit</v>
      </c>
    </row>
    <row r="5977" spans="1:20" x14ac:dyDescent="0.3">
      <c r="A5977" t="s">
        <v>8315</v>
      </c>
      <c r="B5977" s="2">
        <v>45774</v>
      </c>
      <c r="C5977" t="s">
        <v>3272</v>
      </c>
      <c r="D5977" t="s">
        <v>52</v>
      </c>
      <c r="E5977" t="s">
        <v>53</v>
      </c>
      <c r="F5977" t="s">
        <v>90</v>
      </c>
      <c r="G5977" t="s">
        <v>79</v>
      </c>
      <c r="H5977" t="s">
        <v>41</v>
      </c>
      <c r="I5977" t="s">
        <v>62</v>
      </c>
      <c r="J5977">
        <v>6</v>
      </c>
      <c r="K5977">
        <v>368.52</v>
      </c>
      <c r="L5977">
        <v>0</v>
      </c>
      <c r="M5977" s="6">
        <v>2211.12</v>
      </c>
      <c r="N5977" s="3">
        <v>1500.04</v>
      </c>
      <c r="O5977" s="6">
        <v>711.08</v>
      </c>
      <c r="P5977" t="s">
        <v>49</v>
      </c>
      <c r="Q5977" t="s">
        <v>26</v>
      </c>
      <c r="R5977" s="4">
        <f t="shared" si="279"/>
        <v>0.32159267701436378</v>
      </c>
      <c r="S5977" s="1" t="str">
        <f t="shared" si="280"/>
        <v>Apr-2025</v>
      </c>
      <c r="T5977" t="str">
        <f t="shared" si="281"/>
        <v>Profit</v>
      </c>
    </row>
    <row r="5978" spans="1:20" x14ac:dyDescent="0.3">
      <c r="A5978" t="s">
        <v>8316</v>
      </c>
      <c r="B5978" s="2">
        <v>45658</v>
      </c>
      <c r="C5978" t="s">
        <v>8240</v>
      </c>
      <c r="D5978" t="s">
        <v>46</v>
      </c>
      <c r="E5978" t="s">
        <v>20</v>
      </c>
      <c r="F5978" t="s">
        <v>21</v>
      </c>
      <c r="G5978" t="s">
        <v>22</v>
      </c>
      <c r="H5978" t="s">
        <v>41</v>
      </c>
      <c r="I5978" t="s">
        <v>125</v>
      </c>
      <c r="J5978">
        <v>5</v>
      </c>
      <c r="K5978">
        <v>166.69</v>
      </c>
      <c r="L5978">
        <v>0</v>
      </c>
      <c r="M5978" s="6">
        <v>833.45</v>
      </c>
      <c r="N5978" s="3">
        <v>615.58000000000004</v>
      </c>
      <c r="O5978" s="6">
        <v>217.87</v>
      </c>
      <c r="P5978" t="s">
        <v>43</v>
      </c>
      <c r="Q5978" t="s">
        <v>26</v>
      </c>
      <c r="R5978" s="4">
        <f t="shared" si="279"/>
        <v>0.26140740296358511</v>
      </c>
      <c r="S5978" s="1" t="str">
        <f t="shared" si="280"/>
        <v>Jan-2025</v>
      </c>
      <c r="T5978" t="str">
        <f t="shared" si="281"/>
        <v>Profit</v>
      </c>
    </row>
    <row r="5979" spans="1:20" x14ac:dyDescent="0.3">
      <c r="A5979" t="s">
        <v>8317</v>
      </c>
      <c r="B5979" s="2">
        <v>46125</v>
      </c>
      <c r="C5979" t="s">
        <v>6032</v>
      </c>
      <c r="D5979" t="s">
        <v>46</v>
      </c>
      <c r="E5979" t="s">
        <v>58</v>
      </c>
      <c r="F5979" t="s">
        <v>129</v>
      </c>
      <c r="G5979" t="s">
        <v>29</v>
      </c>
      <c r="H5979" t="s">
        <v>41</v>
      </c>
      <c r="I5979" t="s">
        <v>134</v>
      </c>
      <c r="J5979">
        <v>3</v>
      </c>
      <c r="K5979">
        <v>382.54</v>
      </c>
      <c r="L5979">
        <v>0.1</v>
      </c>
      <c r="M5979" s="6">
        <v>1032.8599999999999</v>
      </c>
      <c r="N5979" s="3">
        <v>809.86</v>
      </c>
      <c r="O5979" s="6">
        <v>223</v>
      </c>
      <c r="P5979" t="s">
        <v>43</v>
      </c>
      <c r="Q5979" t="s">
        <v>26</v>
      </c>
      <c r="R5979" s="4">
        <f t="shared" si="279"/>
        <v>0.21590535019266893</v>
      </c>
      <c r="S5979" s="1" t="str">
        <f t="shared" si="280"/>
        <v>Apr-2026</v>
      </c>
      <c r="T5979" t="str">
        <f t="shared" si="281"/>
        <v>Profit</v>
      </c>
    </row>
    <row r="5980" spans="1:20" x14ac:dyDescent="0.3">
      <c r="A5980" t="s">
        <v>8318</v>
      </c>
      <c r="B5980" s="2">
        <v>45705</v>
      </c>
      <c r="C5980" t="s">
        <v>8240</v>
      </c>
      <c r="D5980" t="s">
        <v>46</v>
      </c>
      <c r="E5980" t="s">
        <v>53</v>
      </c>
      <c r="F5980" t="s">
        <v>97</v>
      </c>
      <c r="G5980" t="s">
        <v>22</v>
      </c>
      <c r="H5980" t="s">
        <v>23</v>
      </c>
      <c r="I5980" t="s">
        <v>36</v>
      </c>
      <c r="J5980">
        <v>1</v>
      </c>
      <c r="K5980">
        <v>11511.76</v>
      </c>
      <c r="L5980">
        <v>0</v>
      </c>
      <c r="M5980" s="6">
        <v>11511.76</v>
      </c>
      <c r="N5980" s="3">
        <v>6805.09</v>
      </c>
      <c r="O5980" s="6">
        <v>4706.67</v>
      </c>
      <c r="P5980" t="s">
        <v>49</v>
      </c>
      <c r="Q5980" t="s">
        <v>26</v>
      </c>
      <c r="R5980" s="4">
        <f t="shared" si="279"/>
        <v>0.40885755088709286</v>
      </c>
      <c r="S5980" s="1" t="str">
        <f t="shared" si="280"/>
        <v>Feb-2025</v>
      </c>
      <c r="T5980" t="str">
        <f t="shared" si="281"/>
        <v>Profit</v>
      </c>
    </row>
    <row r="5981" spans="1:20" x14ac:dyDescent="0.3">
      <c r="A5981" t="s">
        <v>8319</v>
      </c>
      <c r="B5981" s="2">
        <v>45600</v>
      </c>
      <c r="C5981" t="s">
        <v>3796</v>
      </c>
      <c r="D5981" t="s">
        <v>19</v>
      </c>
      <c r="E5981" t="s">
        <v>34</v>
      </c>
      <c r="F5981" t="s">
        <v>110</v>
      </c>
      <c r="G5981" t="s">
        <v>79</v>
      </c>
      <c r="H5981" t="s">
        <v>74</v>
      </c>
      <c r="I5981" t="s">
        <v>137</v>
      </c>
      <c r="J5981">
        <v>1</v>
      </c>
      <c r="K5981">
        <v>23982.82</v>
      </c>
      <c r="L5981">
        <v>0.15</v>
      </c>
      <c r="M5981" s="6">
        <v>20385.400000000001</v>
      </c>
      <c r="N5981" s="3">
        <v>19517.349999999999</v>
      </c>
      <c r="O5981" s="6">
        <v>868.05</v>
      </c>
      <c r="P5981" t="s">
        <v>70</v>
      </c>
      <c r="Q5981" t="s">
        <v>26</v>
      </c>
      <c r="R5981" s="4">
        <f t="shared" si="279"/>
        <v>4.2581945902459596E-2</v>
      </c>
      <c r="S5981" s="1" t="str">
        <f t="shared" si="280"/>
        <v>Nov-2024</v>
      </c>
      <c r="T5981" t="str">
        <f t="shared" si="281"/>
        <v>Profit</v>
      </c>
    </row>
    <row r="5982" spans="1:20" x14ac:dyDescent="0.3">
      <c r="A5982" t="s">
        <v>8320</v>
      </c>
      <c r="B5982" s="2">
        <v>46093</v>
      </c>
      <c r="C5982" t="s">
        <v>2560</v>
      </c>
      <c r="D5982" t="s">
        <v>19</v>
      </c>
      <c r="E5982" t="s">
        <v>39</v>
      </c>
      <c r="F5982" t="s">
        <v>146</v>
      </c>
      <c r="G5982" t="s">
        <v>22</v>
      </c>
      <c r="H5982" t="s">
        <v>23</v>
      </c>
      <c r="I5982" t="s">
        <v>24</v>
      </c>
      <c r="J5982">
        <v>4</v>
      </c>
      <c r="K5982">
        <v>64660.77</v>
      </c>
      <c r="L5982">
        <v>0.15</v>
      </c>
      <c r="M5982" s="6">
        <v>219846.62</v>
      </c>
      <c r="N5982" s="3">
        <v>140270.21</v>
      </c>
      <c r="O5982" s="6">
        <v>79576.41</v>
      </c>
      <c r="P5982" t="s">
        <v>49</v>
      </c>
      <c r="Q5982" t="s">
        <v>26</v>
      </c>
      <c r="R5982" s="4">
        <f t="shared" si="279"/>
        <v>0.36196330878318717</v>
      </c>
      <c r="S5982" s="1" t="str">
        <f t="shared" si="280"/>
        <v>Mar-2026</v>
      </c>
      <c r="T5982" t="str">
        <f t="shared" si="281"/>
        <v>Profit</v>
      </c>
    </row>
    <row r="5983" spans="1:20" x14ac:dyDescent="0.3">
      <c r="A5983" t="s">
        <v>8321</v>
      </c>
      <c r="B5983" s="2">
        <v>46209</v>
      </c>
      <c r="C5983" t="s">
        <v>1090</v>
      </c>
      <c r="D5983" t="s">
        <v>19</v>
      </c>
      <c r="E5983" t="s">
        <v>53</v>
      </c>
      <c r="F5983" t="s">
        <v>54</v>
      </c>
      <c r="G5983" t="s">
        <v>79</v>
      </c>
      <c r="H5983" t="s">
        <v>41</v>
      </c>
      <c r="I5983" t="s">
        <v>55</v>
      </c>
      <c r="J5983">
        <v>4</v>
      </c>
      <c r="K5983">
        <v>94.02</v>
      </c>
      <c r="L5983">
        <v>0.15</v>
      </c>
      <c r="M5983" s="6">
        <v>319.67</v>
      </c>
      <c r="N5983" s="3">
        <v>218.78</v>
      </c>
      <c r="O5983" s="6">
        <v>100.89</v>
      </c>
      <c r="P5983" t="s">
        <v>31</v>
      </c>
      <c r="Q5983" t="s">
        <v>26</v>
      </c>
      <c r="R5983" s="4">
        <f t="shared" si="279"/>
        <v>0.31560671942941154</v>
      </c>
      <c r="S5983" s="1" t="str">
        <f t="shared" si="280"/>
        <v>Jul-2026</v>
      </c>
      <c r="T5983" t="str">
        <f t="shared" si="281"/>
        <v>Profit</v>
      </c>
    </row>
    <row r="5984" spans="1:20" x14ac:dyDescent="0.3">
      <c r="A5984" t="s">
        <v>8322</v>
      </c>
      <c r="B5984" s="2">
        <v>46126</v>
      </c>
      <c r="C5984" t="s">
        <v>7009</v>
      </c>
      <c r="D5984" t="s">
        <v>19</v>
      </c>
      <c r="E5984" t="s">
        <v>20</v>
      </c>
      <c r="F5984" t="s">
        <v>21</v>
      </c>
      <c r="G5984" t="s">
        <v>79</v>
      </c>
      <c r="H5984" t="s">
        <v>74</v>
      </c>
      <c r="I5984" t="s">
        <v>91</v>
      </c>
      <c r="J5984">
        <v>2</v>
      </c>
      <c r="K5984">
        <v>15029.46</v>
      </c>
      <c r="L5984">
        <v>0.2</v>
      </c>
      <c r="M5984" s="6">
        <v>24047.14</v>
      </c>
      <c r="N5984" s="3">
        <v>24589.69</v>
      </c>
      <c r="O5984" s="6">
        <v>-542.54999999999995</v>
      </c>
      <c r="P5984" t="s">
        <v>70</v>
      </c>
      <c r="Q5984" t="s">
        <v>26</v>
      </c>
      <c r="R5984" s="4">
        <f t="shared" si="279"/>
        <v>-2.2561934600122922E-2</v>
      </c>
      <c r="S5984" s="1" t="str">
        <f t="shared" si="280"/>
        <v>Apr-2026</v>
      </c>
      <c r="T5984" t="str">
        <f t="shared" si="281"/>
        <v>Loss</v>
      </c>
    </row>
    <row r="5985" spans="1:20" x14ac:dyDescent="0.3">
      <c r="A5985" t="s">
        <v>8323</v>
      </c>
      <c r="B5985" s="2">
        <v>45425</v>
      </c>
      <c r="C5985" t="s">
        <v>3709</v>
      </c>
      <c r="D5985" t="s">
        <v>19</v>
      </c>
      <c r="E5985" t="s">
        <v>53</v>
      </c>
      <c r="F5985" t="s">
        <v>97</v>
      </c>
      <c r="G5985" t="s">
        <v>22</v>
      </c>
      <c r="H5985" t="s">
        <v>41</v>
      </c>
      <c r="I5985" t="s">
        <v>55</v>
      </c>
      <c r="J5985">
        <v>3</v>
      </c>
      <c r="K5985">
        <v>129.76</v>
      </c>
      <c r="L5985">
        <v>0.1</v>
      </c>
      <c r="M5985" s="6">
        <v>350.35</v>
      </c>
      <c r="N5985" s="3">
        <v>255.97</v>
      </c>
      <c r="O5985" s="6">
        <v>94.38</v>
      </c>
      <c r="P5985" t="s">
        <v>49</v>
      </c>
      <c r="Q5985" t="s">
        <v>26</v>
      </c>
      <c r="R5985" s="4">
        <f t="shared" si="279"/>
        <v>0.26938775510204077</v>
      </c>
      <c r="S5985" s="1" t="str">
        <f t="shared" si="280"/>
        <v>May-2024</v>
      </c>
      <c r="T5985" t="str">
        <f t="shared" si="281"/>
        <v>Profit</v>
      </c>
    </row>
    <row r="5986" spans="1:20" x14ac:dyDescent="0.3">
      <c r="A5986" t="s">
        <v>8324</v>
      </c>
      <c r="B5986" s="2">
        <v>46010</v>
      </c>
      <c r="C5986" t="s">
        <v>7356</v>
      </c>
      <c r="D5986" t="s">
        <v>46</v>
      </c>
      <c r="E5986" t="s">
        <v>53</v>
      </c>
      <c r="F5986" t="s">
        <v>90</v>
      </c>
      <c r="G5986" t="s">
        <v>79</v>
      </c>
      <c r="H5986" t="s">
        <v>74</v>
      </c>
      <c r="I5986" t="s">
        <v>137</v>
      </c>
      <c r="J5986">
        <v>3</v>
      </c>
      <c r="K5986">
        <v>9748.17</v>
      </c>
      <c r="L5986">
        <v>0</v>
      </c>
      <c r="M5986" s="6">
        <v>29244.51</v>
      </c>
      <c r="N5986" s="3">
        <v>19995.61</v>
      </c>
      <c r="O5986" s="6">
        <v>9248.9</v>
      </c>
      <c r="P5986" t="s">
        <v>49</v>
      </c>
      <c r="Q5986" t="s">
        <v>26</v>
      </c>
      <c r="R5986" s="4">
        <f t="shared" si="279"/>
        <v>0.31626106917161545</v>
      </c>
      <c r="S5986" s="1" t="str">
        <f t="shared" si="280"/>
        <v>Dec-2025</v>
      </c>
      <c r="T5986" t="str">
        <f t="shared" si="281"/>
        <v>Profit</v>
      </c>
    </row>
    <row r="5987" spans="1:20" x14ac:dyDescent="0.3">
      <c r="A5987" t="s">
        <v>8325</v>
      </c>
      <c r="B5987" s="2">
        <v>45574</v>
      </c>
      <c r="C5987" t="s">
        <v>7031</v>
      </c>
      <c r="D5987" t="s">
        <v>46</v>
      </c>
      <c r="E5987" t="s">
        <v>34</v>
      </c>
      <c r="F5987" t="s">
        <v>73</v>
      </c>
      <c r="G5987" t="s">
        <v>22</v>
      </c>
      <c r="H5987" t="s">
        <v>23</v>
      </c>
      <c r="I5987" t="s">
        <v>24</v>
      </c>
      <c r="J5987">
        <v>1</v>
      </c>
      <c r="K5987">
        <v>54520.88</v>
      </c>
      <c r="L5987">
        <v>0</v>
      </c>
      <c r="M5987" s="6">
        <v>54520.88</v>
      </c>
      <c r="N5987" s="3">
        <v>40227.58</v>
      </c>
      <c r="O5987" s="6">
        <v>14293.3</v>
      </c>
      <c r="P5987" t="s">
        <v>70</v>
      </c>
      <c r="Q5987" t="s">
        <v>26</v>
      </c>
      <c r="R5987" s="4">
        <f t="shared" si="279"/>
        <v>0.26216194602875081</v>
      </c>
      <c r="S5987" s="1" t="str">
        <f t="shared" si="280"/>
        <v>Oct-2024</v>
      </c>
      <c r="T5987" t="str">
        <f t="shared" si="281"/>
        <v>Profit</v>
      </c>
    </row>
    <row r="5988" spans="1:20" x14ac:dyDescent="0.3">
      <c r="A5988" t="s">
        <v>8326</v>
      </c>
      <c r="B5988" s="2">
        <v>46069</v>
      </c>
      <c r="C5988" t="s">
        <v>2331</v>
      </c>
      <c r="D5988" t="s">
        <v>19</v>
      </c>
      <c r="E5988" t="s">
        <v>58</v>
      </c>
      <c r="F5988" t="s">
        <v>54</v>
      </c>
      <c r="G5988" t="s">
        <v>22</v>
      </c>
      <c r="H5988" t="s">
        <v>41</v>
      </c>
      <c r="I5988" t="s">
        <v>42</v>
      </c>
      <c r="J5988">
        <v>2</v>
      </c>
      <c r="K5988">
        <v>137.49</v>
      </c>
      <c r="L5988">
        <v>0.15</v>
      </c>
      <c r="M5988" s="6">
        <v>233.73</v>
      </c>
      <c r="N5988" s="3">
        <v>180.23</v>
      </c>
      <c r="O5988" s="6">
        <v>53.5</v>
      </c>
      <c r="P5988" t="s">
        <v>43</v>
      </c>
      <c r="Q5988" t="s">
        <v>26</v>
      </c>
      <c r="R5988" s="4">
        <f t="shared" si="279"/>
        <v>0.22889659008257393</v>
      </c>
      <c r="S5988" s="1" t="str">
        <f t="shared" si="280"/>
        <v>Feb-2026</v>
      </c>
      <c r="T5988" t="str">
        <f t="shared" si="281"/>
        <v>Profit</v>
      </c>
    </row>
    <row r="5989" spans="1:20" x14ac:dyDescent="0.3">
      <c r="A5989" t="s">
        <v>8327</v>
      </c>
      <c r="B5989" s="2">
        <v>45364</v>
      </c>
      <c r="C5989" t="s">
        <v>6650</v>
      </c>
      <c r="D5989" t="s">
        <v>19</v>
      </c>
      <c r="E5989" t="s">
        <v>20</v>
      </c>
      <c r="F5989" t="s">
        <v>157</v>
      </c>
      <c r="G5989" t="s">
        <v>22</v>
      </c>
      <c r="H5989" t="s">
        <v>74</v>
      </c>
      <c r="I5989" t="s">
        <v>158</v>
      </c>
      <c r="J5989">
        <v>3</v>
      </c>
      <c r="K5989">
        <v>9913.6299999999992</v>
      </c>
      <c r="L5989">
        <v>0.1</v>
      </c>
      <c r="M5989" s="6">
        <v>26766.799999999999</v>
      </c>
      <c r="N5989" s="3">
        <v>21008.07</v>
      </c>
      <c r="O5989" s="6">
        <v>5758.73</v>
      </c>
      <c r="P5989" t="s">
        <v>70</v>
      </c>
      <c r="Q5989" t="s">
        <v>26</v>
      </c>
      <c r="R5989" s="4">
        <f t="shared" si="279"/>
        <v>0.21514450737480759</v>
      </c>
      <c r="S5989" s="1" t="str">
        <f t="shared" si="280"/>
        <v>Mar-2024</v>
      </c>
      <c r="T5989" t="str">
        <f t="shared" si="281"/>
        <v>Profit</v>
      </c>
    </row>
    <row r="5990" spans="1:20" x14ac:dyDescent="0.3">
      <c r="A5990" t="s">
        <v>8328</v>
      </c>
      <c r="B5990" s="2">
        <v>45772</v>
      </c>
      <c r="C5990" t="s">
        <v>209</v>
      </c>
      <c r="D5990" t="s">
        <v>52</v>
      </c>
      <c r="E5990" t="s">
        <v>34</v>
      </c>
      <c r="F5990" t="s">
        <v>65</v>
      </c>
      <c r="G5990" t="s">
        <v>22</v>
      </c>
      <c r="H5990" t="s">
        <v>41</v>
      </c>
      <c r="I5990" t="s">
        <v>125</v>
      </c>
      <c r="J5990">
        <v>4</v>
      </c>
      <c r="K5990">
        <v>89.7</v>
      </c>
      <c r="L5990">
        <v>0.05</v>
      </c>
      <c r="M5990" s="6">
        <v>340.86</v>
      </c>
      <c r="N5990" s="3">
        <v>205.13</v>
      </c>
      <c r="O5990" s="6">
        <v>135.72999999999999</v>
      </c>
      <c r="P5990" t="s">
        <v>25</v>
      </c>
      <c r="Q5990" t="s">
        <v>26</v>
      </c>
      <c r="R5990" s="4">
        <f t="shared" si="279"/>
        <v>0.39819867394238101</v>
      </c>
      <c r="S5990" s="1" t="str">
        <f t="shared" si="280"/>
        <v>Apr-2025</v>
      </c>
      <c r="T5990" t="str">
        <f t="shared" si="281"/>
        <v>Profit</v>
      </c>
    </row>
    <row r="5991" spans="1:20" x14ac:dyDescent="0.3">
      <c r="A5991" t="s">
        <v>8329</v>
      </c>
      <c r="B5991" s="2">
        <v>45643</v>
      </c>
      <c r="C5991" t="s">
        <v>1779</v>
      </c>
      <c r="D5991" t="s">
        <v>19</v>
      </c>
      <c r="E5991" t="s">
        <v>20</v>
      </c>
      <c r="F5991" t="s">
        <v>115</v>
      </c>
      <c r="H5991" t="s">
        <v>74</v>
      </c>
      <c r="I5991" t="s">
        <v>158</v>
      </c>
      <c r="J5991">
        <v>2</v>
      </c>
      <c r="K5991">
        <v>9988.0400000000009</v>
      </c>
      <c r="L5991">
        <v>0.05</v>
      </c>
      <c r="M5991" s="6">
        <v>18977.28</v>
      </c>
      <c r="N5991" s="3">
        <v>11666.76</v>
      </c>
      <c r="O5991" s="6">
        <v>7310.52</v>
      </c>
      <c r="P5991" t="s">
        <v>43</v>
      </c>
      <c r="Q5991" t="s">
        <v>26</v>
      </c>
      <c r="R5991" s="4">
        <f t="shared" si="279"/>
        <v>0.38522485835694054</v>
      </c>
      <c r="S5991" s="1" t="str">
        <f t="shared" si="280"/>
        <v>Dec-2024</v>
      </c>
      <c r="T5991" t="str">
        <f t="shared" si="281"/>
        <v>Profit</v>
      </c>
    </row>
    <row r="5992" spans="1:20" x14ac:dyDescent="0.3">
      <c r="A5992" t="s">
        <v>8330</v>
      </c>
      <c r="B5992" s="2">
        <v>45851</v>
      </c>
      <c r="C5992" t="s">
        <v>2316</v>
      </c>
      <c r="D5992" t="s">
        <v>19</v>
      </c>
      <c r="E5992" t="s">
        <v>58</v>
      </c>
      <c r="F5992" t="s">
        <v>68</v>
      </c>
      <c r="G5992" t="s">
        <v>79</v>
      </c>
      <c r="H5992" t="s">
        <v>23</v>
      </c>
      <c r="I5992" t="s">
        <v>59</v>
      </c>
      <c r="J5992">
        <v>2</v>
      </c>
      <c r="K5992">
        <v>6762.37</v>
      </c>
      <c r="L5992">
        <v>0</v>
      </c>
      <c r="M5992" s="6">
        <v>13524.74</v>
      </c>
      <c r="N5992" s="3">
        <v>10639.5</v>
      </c>
      <c r="O5992" s="6">
        <v>2885.24</v>
      </c>
      <c r="P5992" t="s">
        <v>70</v>
      </c>
      <c r="Q5992" t="s">
        <v>26</v>
      </c>
      <c r="R5992" s="4">
        <f t="shared" si="279"/>
        <v>0.21333053352596795</v>
      </c>
      <c r="S5992" s="1" t="str">
        <f t="shared" si="280"/>
        <v>Jul-2025</v>
      </c>
      <c r="T5992" t="str">
        <f t="shared" si="281"/>
        <v>Profit</v>
      </c>
    </row>
    <row r="5993" spans="1:20" x14ac:dyDescent="0.3">
      <c r="A5993" t="s">
        <v>8331</v>
      </c>
      <c r="B5993" s="2">
        <v>45617</v>
      </c>
      <c r="C5993" t="s">
        <v>8332</v>
      </c>
      <c r="D5993" t="s">
        <v>46</v>
      </c>
      <c r="E5993" t="s">
        <v>20</v>
      </c>
      <c r="F5993" t="s">
        <v>157</v>
      </c>
      <c r="G5993" t="s">
        <v>79</v>
      </c>
      <c r="H5993" t="s">
        <v>23</v>
      </c>
      <c r="I5993" t="s">
        <v>94</v>
      </c>
      <c r="J5993">
        <v>1</v>
      </c>
      <c r="K5993">
        <v>846.87</v>
      </c>
      <c r="L5993">
        <v>0.15</v>
      </c>
      <c r="M5993" s="6">
        <v>719.84</v>
      </c>
      <c r="N5993" s="3">
        <v>551.08000000000004</v>
      </c>
      <c r="O5993" s="6">
        <v>168.76</v>
      </c>
      <c r="P5993" t="s">
        <v>49</v>
      </c>
      <c r="Q5993" t="s">
        <v>142</v>
      </c>
      <c r="R5993" s="4">
        <f t="shared" si="279"/>
        <v>0.23444098688597464</v>
      </c>
      <c r="S5993" s="1" t="str">
        <f t="shared" si="280"/>
        <v>Nov-2024</v>
      </c>
      <c r="T5993" t="str">
        <f t="shared" si="281"/>
        <v>Profit</v>
      </c>
    </row>
    <row r="5994" spans="1:20" x14ac:dyDescent="0.3">
      <c r="A5994" t="s">
        <v>8333</v>
      </c>
      <c r="B5994" s="2">
        <v>46036</v>
      </c>
      <c r="C5994" t="s">
        <v>4563</v>
      </c>
      <c r="D5994" t="s">
        <v>46</v>
      </c>
      <c r="E5994" t="s">
        <v>34</v>
      </c>
      <c r="F5994" t="s">
        <v>65</v>
      </c>
      <c r="G5994" t="s">
        <v>79</v>
      </c>
      <c r="H5994" t="s">
        <v>41</v>
      </c>
      <c r="I5994" t="s">
        <v>134</v>
      </c>
      <c r="J5994">
        <v>1</v>
      </c>
      <c r="K5994">
        <v>190.76</v>
      </c>
      <c r="L5994">
        <v>0</v>
      </c>
      <c r="M5994" s="6">
        <v>190.76</v>
      </c>
      <c r="N5994" s="3">
        <v>122.56</v>
      </c>
      <c r="O5994" s="6">
        <v>68.2</v>
      </c>
      <c r="P5994" t="s">
        <v>43</v>
      </c>
      <c r="Q5994" t="s">
        <v>26</v>
      </c>
      <c r="R5994" s="4">
        <f t="shared" si="279"/>
        <v>0.35751729922415604</v>
      </c>
      <c r="S5994" s="1" t="str">
        <f t="shared" si="280"/>
        <v>Jan-2026</v>
      </c>
      <c r="T5994" t="str">
        <f t="shared" si="281"/>
        <v>Profit</v>
      </c>
    </row>
    <row r="5995" spans="1:20" x14ac:dyDescent="0.3">
      <c r="A5995" t="s">
        <v>8334</v>
      </c>
      <c r="B5995" s="2">
        <v>45734</v>
      </c>
      <c r="C5995" t="s">
        <v>8335</v>
      </c>
      <c r="D5995" t="s">
        <v>52</v>
      </c>
      <c r="E5995" t="s">
        <v>20</v>
      </c>
      <c r="F5995" t="s">
        <v>115</v>
      </c>
      <c r="G5995" t="s">
        <v>29</v>
      </c>
      <c r="H5995" t="s">
        <v>23</v>
      </c>
      <c r="I5995" t="s">
        <v>36</v>
      </c>
      <c r="J5995">
        <v>3</v>
      </c>
      <c r="K5995">
        <v>11761.65</v>
      </c>
      <c r="L5995">
        <v>0.05</v>
      </c>
      <c r="M5995" s="6">
        <v>33520.699999999997</v>
      </c>
      <c r="N5995" s="3">
        <v>27964.19</v>
      </c>
      <c r="O5995" s="6">
        <v>5556.51</v>
      </c>
      <c r="P5995" t="s">
        <v>70</v>
      </c>
      <c r="Q5995" t="s">
        <v>26</v>
      </c>
      <c r="R5995" s="4">
        <f t="shared" si="279"/>
        <v>0.16576354312409947</v>
      </c>
      <c r="S5995" s="1" t="str">
        <f t="shared" si="280"/>
        <v>Mar-2025</v>
      </c>
      <c r="T5995" t="str">
        <f t="shared" si="281"/>
        <v>Profit</v>
      </c>
    </row>
    <row r="5996" spans="1:20" x14ac:dyDescent="0.3">
      <c r="A5996" t="s">
        <v>8336</v>
      </c>
      <c r="B5996" s="2">
        <v>45391</v>
      </c>
      <c r="C5996" t="s">
        <v>3040</v>
      </c>
      <c r="D5996" t="s">
        <v>46</v>
      </c>
      <c r="E5996" t="s">
        <v>58</v>
      </c>
      <c r="F5996" t="s">
        <v>68</v>
      </c>
      <c r="G5996" t="s">
        <v>29</v>
      </c>
      <c r="H5996" t="s">
        <v>74</v>
      </c>
      <c r="I5996" t="s">
        <v>158</v>
      </c>
      <c r="J5996">
        <v>3</v>
      </c>
      <c r="K5996">
        <v>15731.9</v>
      </c>
      <c r="L5996">
        <v>0.05</v>
      </c>
      <c r="M5996" s="6">
        <v>44835.91</v>
      </c>
      <c r="N5996" s="3">
        <v>26422.36</v>
      </c>
      <c r="O5996" s="6">
        <v>18413.55</v>
      </c>
      <c r="P5996" t="s">
        <v>70</v>
      </c>
      <c r="Q5996" t="s">
        <v>26</v>
      </c>
      <c r="R5996" s="4">
        <f t="shared" si="279"/>
        <v>0.41068754933266655</v>
      </c>
      <c r="S5996" s="1" t="str">
        <f t="shared" si="280"/>
        <v>Apr-2024</v>
      </c>
      <c r="T5996" t="str">
        <f t="shared" si="281"/>
        <v>Profit</v>
      </c>
    </row>
    <row r="5997" spans="1:20" x14ac:dyDescent="0.3">
      <c r="A5997" t="s">
        <v>8337</v>
      </c>
      <c r="B5997" s="2">
        <v>45350</v>
      </c>
      <c r="C5997" t="s">
        <v>4918</v>
      </c>
      <c r="D5997" t="s">
        <v>46</v>
      </c>
      <c r="E5997" t="s">
        <v>34</v>
      </c>
      <c r="F5997" t="s">
        <v>90</v>
      </c>
      <c r="G5997" t="s">
        <v>79</v>
      </c>
      <c r="H5997" t="s">
        <v>23</v>
      </c>
      <c r="I5997" t="s">
        <v>69</v>
      </c>
      <c r="J5997">
        <v>3</v>
      </c>
      <c r="K5997">
        <v>11147.19</v>
      </c>
      <c r="L5997">
        <v>0.1</v>
      </c>
      <c r="M5997" s="6">
        <v>30097.41</v>
      </c>
      <c r="N5997" s="3">
        <v>26999.27</v>
      </c>
      <c r="O5997" s="6">
        <v>3098.14</v>
      </c>
      <c r="P5997" t="s">
        <v>49</v>
      </c>
      <c r="Q5997" t="s">
        <v>26</v>
      </c>
      <c r="R5997" s="4">
        <f t="shared" si="279"/>
        <v>0.10293709658073569</v>
      </c>
      <c r="S5997" s="1" t="str">
        <f t="shared" si="280"/>
        <v>Feb-2024</v>
      </c>
      <c r="T5997" t="str">
        <f t="shared" si="281"/>
        <v>Profit</v>
      </c>
    </row>
    <row r="5998" spans="1:20" x14ac:dyDescent="0.3">
      <c r="A5998" t="s">
        <v>8338</v>
      </c>
      <c r="B5998" s="2">
        <v>45799</v>
      </c>
      <c r="C5998" t="s">
        <v>1982</v>
      </c>
      <c r="D5998" t="s">
        <v>19</v>
      </c>
      <c r="E5998" t="s">
        <v>34</v>
      </c>
      <c r="F5998" t="s">
        <v>35</v>
      </c>
      <c r="G5998" t="s">
        <v>29</v>
      </c>
      <c r="H5998" t="s">
        <v>23</v>
      </c>
      <c r="I5998" t="s">
        <v>24</v>
      </c>
      <c r="J5998">
        <v>3</v>
      </c>
      <c r="K5998">
        <v>50021.52</v>
      </c>
      <c r="L5998">
        <v>0</v>
      </c>
      <c r="M5998" s="6">
        <v>150064.56</v>
      </c>
      <c r="N5998" s="3">
        <v>91344.42</v>
      </c>
      <c r="O5998" s="6">
        <v>58720.14</v>
      </c>
      <c r="P5998" t="s">
        <v>43</v>
      </c>
      <c r="Q5998" t="s">
        <v>26</v>
      </c>
      <c r="R5998" s="4">
        <f t="shared" si="279"/>
        <v>0.3912991848308488</v>
      </c>
      <c r="S5998" s="1" t="str">
        <f t="shared" si="280"/>
        <v>May-2025</v>
      </c>
      <c r="T5998" t="str">
        <f t="shared" si="281"/>
        <v>Profit</v>
      </c>
    </row>
    <row r="5999" spans="1:20" x14ac:dyDescent="0.3">
      <c r="A5999" t="s">
        <v>8339</v>
      </c>
      <c r="B5999" s="2">
        <v>45549</v>
      </c>
      <c r="C5999" t="s">
        <v>4454</v>
      </c>
      <c r="D5999" t="s">
        <v>46</v>
      </c>
      <c r="E5999" t="s">
        <v>53</v>
      </c>
      <c r="F5999" t="s">
        <v>97</v>
      </c>
      <c r="G5999" t="s">
        <v>22</v>
      </c>
      <c r="H5999" t="s">
        <v>23</v>
      </c>
      <c r="I5999" t="s">
        <v>30</v>
      </c>
      <c r="J5999">
        <v>3</v>
      </c>
      <c r="K5999">
        <v>1046.1199999999999</v>
      </c>
      <c r="L5999">
        <v>0.05</v>
      </c>
      <c r="M5999" s="6">
        <v>2981.44</v>
      </c>
      <c r="N5999" s="3">
        <v>2308.4699999999998</v>
      </c>
      <c r="O5999" s="6">
        <v>672.97</v>
      </c>
      <c r="P5999" t="s">
        <v>70</v>
      </c>
      <c r="Q5999" t="s">
        <v>26</v>
      </c>
      <c r="R5999" s="4">
        <f t="shared" si="279"/>
        <v>0.22571978641193519</v>
      </c>
      <c r="S5999" s="1" t="str">
        <f t="shared" si="280"/>
        <v>Sep-2024</v>
      </c>
      <c r="T5999" t="str">
        <f t="shared" si="281"/>
        <v>Profit</v>
      </c>
    </row>
    <row r="6000" spans="1:20" x14ac:dyDescent="0.3">
      <c r="A6000" t="s">
        <v>8340</v>
      </c>
      <c r="B6000" s="2">
        <v>45704</v>
      </c>
      <c r="C6000" t="s">
        <v>293</v>
      </c>
      <c r="D6000" t="s">
        <v>19</v>
      </c>
      <c r="E6000" t="s">
        <v>20</v>
      </c>
      <c r="F6000" t="s">
        <v>157</v>
      </c>
      <c r="G6000" t="s">
        <v>29</v>
      </c>
      <c r="H6000" t="s">
        <v>74</v>
      </c>
      <c r="I6000" t="s">
        <v>75</v>
      </c>
      <c r="J6000">
        <v>3</v>
      </c>
      <c r="K6000">
        <v>8752.89</v>
      </c>
      <c r="L6000">
        <v>0</v>
      </c>
      <c r="M6000" s="6">
        <v>26258.67</v>
      </c>
      <c r="N6000" s="3">
        <v>14048.54</v>
      </c>
      <c r="O6000" s="6">
        <v>12210.13</v>
      </c>
      <c r="P6000" t="s">
        <v>43</v>
      </c>
      <c r="Q6000" t="s">
        <v>76</v>
      </c>
      <c r="R6000" s="4">
        <f t="shared" si="279"/>
        <v>0.46499422857288658</v>
      </c>
      <c r="S6000" s="1" t="str">
        <f t="shared" si="280"/>
        <v>Feb-2025</v>
      </c>
      <c r="T6000" t="str">
        <f t="shared" si="281"/>
        <v>Profit</v>
      </c>
    </row>
    <row r="6001" spans="1:20" x14ac:dyDescent="0.3">
      <c r="A6001" t="s">
        <v>8341</v>
      </c>
      <c r="B6001" s="2">
        <v>45743</v>
      </c>
      <c r="C6001" t="s">
        <v>6397</v>
      </c>
      <c r="D6001" t="s">
        <v>19</v>
      </c>
      <c r="E6001" t="s">
        <v>39</v>
      </c>
      <c r="F6001" t="s">
        <v>146</v>
      </c>
      <c r="G6001" t="s">
        <v>79</v>
      </c>
      <c r="H6001" t="s">
        <v>41</v>
      </c>
      <c r="I6001" t="s">
        <v>42</v>
      </c>
      <c r="J6001">
        <v>3</v>
      </c>
      <c r="K6001">
        <v>225.15</v>
      </c>
      <c r="L6001">
        <v>0.15</v>
      </c>
      <c r="M6001" s="6">
        <v>574.13</v>
      </c>
      <c r="N6001" s="3">
        <v>530.76</v>
      </c>
      <c r="O6001" s="6">
        <v>43.37</v>
      </c>
      <c r="P6001" t="s">
        <v>31</v>
      </c>
      <c r="Q6001" t="s">
        <v>26</v>
      </c>
      <c r="R6001" s="4">
        <f t="shared" si="279"/>
        <v>7.5540382840123307E-2</v>
      </c>
      <c r="S6001" s="1" t="str">
        <f t="shared" si="280"/>
        <v>Mar-2025</v>
      </c>
      <c r="T6001" t="str">
        <f t="shared" si="281"/>
        <v>Profit</v>
      </c>
    </row>
    <row r="6002" spans="1:20" x14ac:dyDescent="0.3">
      <c r="A6002" t="s">
        <v>8342</v>
      </c>
      <c r="B6002" s="2">
        <v>45356</v>
      </c>
      <c r="C6002" t="s">
        <v>1901</v>
      </c>
      <c r="D6002" t="s">
        <v>52</v>
      </c>
      <c r="E6002" t="s">
        <v>53</v>
      </c>
      <c r="F6002" t="s">
        <v>54</v>
      </c>
      <c r="G6002" t="s">
        <v>22</v>
      </c>
      <c r="H6002" t="s">
        <v>74</v>
      </c>
      <c r="I6002" t="s">
        <v>75</v>
      </c>
      <c r="J6002">
        <v>3</v>
      </c>
      <c r="K6002">
        <v>3736</v>
      </c>
      <c r="L6002">
        <v>0.15</v>
      </c>
      <c r="M6002" s="6">
        <v>9526.7999999999993</v>
      </c>
      <c r="N6002" s="3">
        <v>8327.61</v>
      </c>
      <c r="O6002" s="6">
        <v>1199.19</v>
      </c>
      <c r="P6002" t="s">
        <v>43</v>
      </c>
      <c r="Q6002" t="s">
        <v>26</v>
      </c>
      <c r="R6002" s="4">
        <f t="shared" si="279"/>
        <v>0.12587542511651342</v>
      </c>
      <c r="S6002" s="1" t="str">
        <f t="shared" si="280"/>
        <v>Mar-2024</v>
      </c>
      <c r="T6002" t="str">
        <f t="shared" si="281"/>
        <v>Profit</v>
      </c>
    </row>
    <row r="6003" spans="1:20" x14ac:dyDescent="0.3">
      <c r="A6003" t="s">
        <v>8343</v>
      </c>
      <c r="B6003" s="2">
        <v>45886</v>
      </c>
      <c r="C6003" t="s">
        <v>7637</v>
      </c>
      <c r="D6003" t="s">
        <v>19</v>
      </c>
      <c r="E6003" t="s">
        <v>20</v>
      </c>
      <c r="F6003" t="s">
        <v>205</v>
      </c>
      <c r="G6003" t="s">
        <v>22</v>
      </c>
      <c r="H6003" t="s">
        <v>41</v>
      </c>
      <c r="I6003" t="s">
        <v>42</v>
      </c>
      <c r="J6003">
        <v>2</v>
      </c>
      <c r="K6003">
        <v>183.29</v>
      </c>
      <c r="L6003">
        <v>0.1</v>
      </c>
      <c r="M6003" s="6">
        <v>329.92</v>
      </c>
      <c r="N6003" s="3">
        <v>272.67</v>
      </c>
      <c r="O6003" s="6">
        <v>57.25</v>
      </c>
      <c r="P6003" t="s">
        <v>43</v>
      </c>
      <c r="Q6003" t="s">
        <v>26</v>
      </c>
      <c r="R6003" s="4">
        <f t="shared" si="279"/>
        <v>0.17352691561590688</v>
      </c>
      <c r="S6003" s="1" t="str">
        <f t="shared" si="280"/>
        <v>Aug-2025</v>
      </c>
      <c r="T6003" t="str">
        <f t="shared" si="281"/>
        <v>Profit</v>
      </c>
    </row>
    <row r="6004" spans="1:20" x14ac:dyDescent="0.3">
      <c r="A6004" t="s">
        <v>8344</v>
      </c>
      <c r="B6004" s="2">
        <v>45445</v>
      </c>
      <c r="C6004" t="s">
        <v>3316</v>
      </c>
      <c r="D6004" t="s">
        <v>46</v>
      </c>
      <c r="E6004" t="s">
        <v>20</v>
      </c>
      <c r="F6004" t="s">
        <v>157</v>
      </c>
      <c r="G6004" t="s">
        <v>22</v>
      </c>
      <c r="H6004" t="s">
        <v>23</v>
      </c>
      <c r="I6004" t="s">
        <v>69</v>
      </c>
      <c r="J6004">
        <v>1</v>
      </c>
      <c r="K6004">
        <v>22938.33</v>
      </c>
      <c r="L6004">
        <v>0.05</v>
      </c>
      <c r="M6004" s="6">
        <v>21791.41</v>
      </c>
      <c r="N6004" s="3">
        <v>17770.189999999999</v>
      </c>
      <c r="O6004" s="6">
        <v>4021.22</v>
      </c>
      <c r="P6004" t="s">
        <v>25</v>
      </c>
      <c r="Q6004" t="s">
        <v>26</v>
      </c>
      <c r="R6004" s="4">
        <f t="shared" si="279"/>
        <v>0.18453234554349626</v>
      </c>
      <c r="S6004" s="1" t="str">
        <f t="shared" si="280"/>
        <v>Jun-2024</v>
      </c>
      <c r="T6004" t="str">
        <f t="shared" si="281"/>
        <v>Profit</v>
      </c>
    </row>
    <row r="6005" spans="1:20" x14ac:dyDescent="0.3">
      <c r="A6005" t="s">
        <v>8345</v>
      </c>
      <c r="B6005" s="2">
        <v>46276</v>
      </c>
      <c r="C6005" t="s">
        <v>3290</v>
      </c>
      <c r="D6005" t="s">
        <v>52</v>
      </c>
      <c r="E6005" t="s">
        <v>20</v>
      </c>
      <c r="F6005" t="s">
        <v>157</v>
      </c>
      <c r="G6005" t="s">
        <v>22</v>
      </c>
      <c r="H6005" t="s">
        <v>23</v>
      </c>
      <c r="I6005" t="s">
        <v>30</v>
      </c>
      <c r="J6005">
        <v>4</v>
      </c>
      <c r="K6005">
        <v>455.28</v>
      </c>
      <c r="L6005">
        <v>0</v>
      </c>
      <c r="M6005" s="6">
        <v>1821.12</v>
      </c>
      <c r="N6005" s="3">
        <v>1463.8</v>
      </c>
      <c r="O6005" s="6">
        <v>357.32</v>
      </c>
      <c r="P6005" t="s">
        <v>31</v>
      </c>
      <c r="Q6005" t="s">
        <v>26</v>
      </c>
      <c r="R6005" s="4">
        <f t="shared" si="279"/>
        <v>0.19620892637497805</v>
      </c>
      <c r="S6005" s="1" t="str">
        <f t="shared" si="280"/>
        <v>Sep-2026</v>
      </c>
      <c r="T6005" t="str">
        <f t="shared" si="281"/>
        <v>Profit</v>
      </c>
    </row>
    <row r="6006" spans="1:20" x14ac:dyDescent="0.3">
      <c r="A6006" t="s">
        <v>8346</v>
      </c>
      <c r="B6006" s="2">
        <v>45557</v>
      </c>
      <c r="C6006" t="s">
        <v>2273</v>
      </c>
      <c r="D6006" t="s">
        <v>19</v>
      </c>
      <c r="E6006" t="s">
        <v>53</v>
      </c>
      <c r="F6006" t="s">
        <v>65</v>
      </c>
      <c r="G6006" t="s">
        <v>22</v>
      </c>
      <c r="H6006" t="s">
        <v>23</v>
      </c>
      <c r="I6006" t="s">
        <v>24</v>
      </c>
      <c r="J6006">
        <v>4</v>
      </c>
      <c r="K6006">
        <v>52924.4</v>
      </c>
      <c r="L6006">
        <v>0.1</v>
      </c>
      <c r="M6006" s="6">
        <v>190527.84</v>
      </c>
      <c r="N6006" s="3">
        <v>156412.95000000001</v>
      </c>
      <c r="O6006" s="6">
        <v>34114.89</v>
      </c>
      <c r="P6006" t="s">
        <v>49</v>
      </c>
      <c r="Q6006" t="s">
        <v>26</v>
      </c>
      <c r="R6006" s="4">
        <f t="shared" si="279"/>
        <v>0.17905462004922745</v>
      </c>
      <c r="S6006" s="1" t="str">
        <f t="shared" si="280"/>
        <v>Sep-2024</v>
      </c>
      <c r="T6006" t="str">
        <f t="shared" si="281"/>
        <v>Profit</v>
      </c>
    </row>
    <row r="6007" spans="1:20" x14ac:dyDescent="0.3">
      <c r="A6007" t="s">
        <v>8347</v>
      </c>
      <c r="B6007" s="2">
        <v>46112</v>
      </c>
      <c r="C6007" t="s">
        <v>2324</v>
      </c>
      <c r="D6007" t="s">
        <v>19</v>
      </c>
      <c r="E6007" t="s">
        <v>20</v>
      </c>
      <c r="F6007" t="s">
        <v>115</v>
      </c>
      <c r="G6007" t="s">
        <v>79</v>
      </c>
      <c r="H6007" t="s">
        <v>23</v>
      </c>
      <c r="I6007" t="s">
        <v>36</v>
      </c>
      <c r="J6007">
        <v>2</v>
      </c>
      <c r="K6007">
        <v>18096.45</v>
      </c>
      <c r="L6007">
        <v>0.15</v>
      </c>
      <c r="M6007" s="6">
        <v>30763.97</v>
      </c>
      <c r="N6007" s="3">
        <v>19890.09</v>
      </c>
      <c r="O6007" s="6">
        <v>10873.88</v>
      </c>
      <c r="P6007" t="s">
        <v>25</v>
      </c>
      <c r="Q6007" t="s">
        <v>26</v>
      </c>
      <c r="R6007" s="4">
        <f t="shared" si="279"/>
        <v>0.35346153308561928</v>
      </c>
      <c r="S6007" s="1" t="str">
        <f t="shared" si="280"/>
        <v>Mar-2026</v>
      </c>
      <c r="T6007" t="str">
        <f t="shared" si="281"/>
        <v>Profit</v>
      </c>
    </row>
    <row r="6008" spans="1:20" x14ac:dyDescent="0.3">
      <c r="A6008" t="s">
        <v>8348</v>
      </c>
      <c r="B6008" s="2">
        <v>45370</v>
      </c>
      <c r="C6008" t="s">
        <v>3412</v>
      </c>
      <c r="D6008" t="s">
        <v>46</v>
      </c>
      <c r="E6008" t="s">
        <v>53</v>
      </c>
      <c r="F6008" t="s">
        <v>54</v>
      </c>
      <c r="G6008" t="s">
        <v>22</v>
      </c>
      <c r="H6008" t="s">
        <v>41</v>
      </c>
      <c r="I6008" t="s">
        <v>134</v>
      </c>
      <c r="J6008">
        <v>2</v>
      </c>
      <c r="K6008">
        <v>442.02</v>
      </c>
      <c r="L6008">
        <v>0</v>
      </c>
      <c r="M6008" s="6">
        <v>884.04</v>
      </c>
      <c r="N6008" s="3">
        <v>672.29</v>
      </c>
      <c r="O6008" s="6">
        <v>211.75</v>
      </c>
      <c r="P6008" t="s">
        <v>49</v>
      </c>
      <c r="Q6008" t="s">
        <v>26</v>
      </c>
      <c r="R6008" s="4">
        <f t="shared" si="279"/>
        <v>0.23952536084340076</v>
      </c>
      <c r="S6008" s="1" t="str">
        <f t="shared" si="280"/>
        <v>Mar-2024</v>
      </c>
      <c r="T6008" t="str">
        <f t="shared" si="281"/>
        <v>Profit</v>
      </c>
    </row>
    <row r="6009" spans="1:20" x14ac:dyDescent="0.3">
      <c r="A6009" t="s">
        <v>8349</v>
      </c>
      <c r="B6009" s="2">
        <v>45606</v>
      </c>
      <c r="C6009" t="s">
        <v>7637</v>
      </c>
      <c r="D6009" t="s">
        <v>52</v>
      </c>
      <c r="E6009" t="s">
        <v>53</v>
      </c>
      <c r="F6009" t="s">
        <v>65</v>
      </c>
      <c r="G6009" t="s">
        <v>22</v>
      </c>
      <c r="H6009" t="s">
        <v>74</v>
      </c>
      <c r="I6009" t="s">
        <v>158</v>
      </c>
      <c r="J6009">
        <v>1</v>
      </c>
      <c r="K6009">
        <v>15930.99</v>
      </c>
      <c r="L6009">
        <v>0.1</v>
      </c>
      <c r="M6009" s="6">
        <v>14337.89</v>
      </c>
      <c r="N6009" s="3">
        <v>11653.21</v>
      </c>
      <c r="O6009" s="6">
        <v>2684.68</v>
      </c>
      <c r="P6009" t="s">
        <v>25</v>
      </c>
      <c r="Q6009" t="s">
        <v>26</v>
      </c>
      <c r="R6009" s="4">
        <f t="shared" si="279"/>
        <v>0.18724372972592201</v>
      </c>
      <c r="S6009" s="1" t="str">
        <f t="shared" si="280"/>
        <v>Nov-2024</v>
      </c>
      <c r="T6009" t="str">
        <f t="shared" si="281"/>
        <v>Profit</v>
      </c>
    </row>
    <row r="6010" spans="1:20" x14ac:dyDescent="0.3">
      <c r="A6010" t="s">
        <v>8350</v>
      </c>
      <c r="B6010" s="2">
        <v>45953</v>
      </c>
      <c r="C6010" t="s">
        <v>4538</v>
      </c>
      <c r="D6010" t="s">
        <v>46</v>
      </c>
      <c r="E6010" t="s">
        <v>53</v>
      </c>
      <c r="F6010" t="s">
        <v>54</v>
      </c>
      <c r="G6010" t="s">
        <v>79</v>
      </c>
      <c r="H6010" t="s">
        <v>74</v>
      </c>
      <c r="I6010" t="s">
        <v>107</v>
      </c>
      <c r="J6010">
        <v>1</v>
      </c>
      <c r="K6010">
        <v>5173.0200000000004</v>
      </c>
      <c r="L6010">
        <v>0.15</v>
      </c>
      <c r="M6010" s="6">
        <v>4397.07</v>
      </c>
      <c r="N6010" s="3">
        <v>2949.48</v>
      </c>
      <c r="O6010" s="6">
        <v>1447.59</v>
      </c>
      <c r="P6010" t="s">
        <v>25</v>
      </c>
      <c r="Q6010" t="s">
        <v>26</v>
      </c>
      <c r="R6010" s="4">
        <f t="shared" si="279"/>
        <v>0.32921695583650024</v>
      </c>
      <c r="S6010" s="1" t="str">
        <f t="shared" si="280"/>
        <v>Oct-2025</v>
      </c>
      <c r="T6010" t="str">
        <f t="shared" si="281"/>
        <v>Profit</v>
      </c>
    </row>
    <row r="6011" spans="1:20" x14ac:dyDescent="0.3">
      <c r="A6011" t="s">
        <v>8351</v>
      </c>
      <c r="B6011" s="2">
        <v>46238</v>
      </c>
      <c r="C6011" t="s">
        <v>3222</v>
      </c>
      <c r="D6011" t="s">
        <v>46</v>
      </c>
      <c r="E6011" t="s">
        <v>34</v>
      </c>
      <c r="F6011" t="s">
        <v>65</v>
      </c>
      <c r="G6011" t="s">
        <v>29</v>
      </c>
      <c r="H6011" t="s">
        <v>41</v>
      </c>
      <c r="I6011" t="s">
        <v>48</v>
      </c>
      <c r="J6011">
        <v>1</v>
      </c>
      <c r="K6011">
        <v>174.41</v>
      </c>
      <c r="L6011">
        <v>0.15</v>
      </c>
      <c r="M6011" s="6">
        <v>148.25</v>
      </c>
      <c r="N6011" s="3">
        <v>95.38</v>
      </c>
      <c r="O6011" s="6">
        <v>52.87</v>
      </c>
      <c r="P6011" t="s">
        <v>25</v>
      </c>
      <c r="Q6011" t="s">
        <v>26</v>
      </c>
      <c r="R6011" s="4">
        <f t="shared" si="279"/>
        <v>0.3566273187183811</v>
      </c>
      <c r="S6011" s="1" t="str">
        <f t="shared" si="280"/>
        <v>Aug-2026</v>
      </c>
      <c r="T6011" t="str">
        <f t="shared" si="281"/>
        <v>Profit</v>
      </c>
    </row>
    <row r="6012" spans="1:20" x14ac:dyDescent="0.3">
      <c r="A6012" t="s">
        <v>8352</v>
      </c>
      <c r="B6012" s="2">
        <v>45851</v>
      </c>
      <c r="C6012" t="s">
        <v>779</v>
      </c>
      <c r="D6012" t="s">
        <v>46</v>
      </c>
      <c r="E6012" t="s">
        <v>58</v>
      </c>
      <c r="F6012" t="s">
        <v>339</v>
      </c>
      <c r="G6012" t="s">
        <v>29</v>
      </c>
      <c r="H6012" t="s">
        <v>41</v>
      </c>
      <c r="I6012" t="s">
        <v>125</v>
      </c>
      <c r="J6012">
        <v>1</v>
      </c>
      <c r="K6012">
        <v>241.16</v>
      </c>
      <c r="L6012">
        <v>0</v>
      </c>
      <c r="M6012" s="6">
        <v>241.16</v>
      </c>
      <c r="N6012" s="3">
        <v>126.12</v>
      </c>
      <c r="O6012" s="6">
        <v>115.04</v>
      </c>
      <c r="P6012" t="s">
        <v>43</v>
      </c>
      <c r="Q6012" t="s">
        <v>26</v>
      </c>
      <c r="R6012" s="4">
        <f t="shared" si="279"/>
        <v>0.47702769945264556</v>
      </c>
      <c r="S6012" s="1" t="str">
        <f t="shared" si="280"/>
        <v>Jul-2025</v>
      </c>
      <c r="T6012" t="str">
        <f t="shared" si="281"/>
        <v>Profit</v>
      </c>
    </row>
    <row r="6013" spans="1:20" x14ac:dyDescent="0.3">
      <c r="A6013" t="s">
        <v>8353</v>
      </c>
      <c r="B6013" s="2">
        <v>46208</v>
      </c>
      <c r="C6013" t="s">
        <v>944</v>
      </c>
      <c r="D6013" t="s">
        <v>19</v>
      </c>
      <c r="E6013" t="s">
        <v>20</v>
      </c>
      <c r="F6013" t="s">
        <v>21</v>
      </c>
      <c r="G6013" t="s">
        <v>29</v>
      </c>
      <c r="H6013" t="s">
        <v>23</v>
      </c>
      <c r="I6013" t="s">
        <v>69</v>
      </c>
      <c r="J6013">
        <v>5</v>
      </c>
      <c r="K6013">
        <v>25664.87</v>
      </c>
      <c r="L6013">
        <v>0.15</v>
      </c>
      <c r="M6013" s="6">
        <v>109075.7</v>
      </c>
      <c r="N6013" s="3">
        <v>78278.98</v>
      </c>
      <c r="O6013" s="6">
        <v>30796.720000000001</v>
      </c>
      <c r="P6013" t="s">
        <v>70</v>
      </c>
      <c r="Q6013" t="s">
        <v>26</v>
      </c>
      <c r="R6013" s="4">
        <f t="shared" si="279"/>
        <v>0.2823426299349901</v>
      </c>
      <c r="S6013" s="1" t="str">
        <f t="shared" si="280"/>
        <v>Jul-2026</v>
      </c>
      <c r="T6013" t="str">
        <f t="shared" si="281"/>
        <v>Profit</v>
      </c>
    </row>
    <row r="6014" spans="1:20" x14ac:dyDescent="0.3">
      <c r="A6014" t="s">
        <v>8354</v>
      </c>
      <c r="B6014" s="2">
        <v>46182</v>
      </c>
      <c r="C6014" t="s">
        <v>997</v>
      </c>
      <c r="D6014" t="s">
        <v>19</v>
      </c>
      <c r="E6014" t="s">
        <v>20</v>
      </c>
      <c r="F6014" t="s">
        <v>157</v>
      </c>
      <c r="G6014" t="s">
        <v>79</v>
      </c>
      <c r="H6014" t="s">
        <v>74</v>
      </c>
      <c r="I6014" t="s">
        <v>158</v>
      </c>
      <c r="J6014">
        <v>1</v>
      </c>
      <c r="K6014">
        <v>4038.46</v>
      </c>
      <c r="L6014">
        <v>0.05</v>
      </c>
      <c r="M6014" s="6">
        <v>3836.54</v>
      </c>
      <c r="N6014" s="3">
        <v>2171.58</v>
      </c>
      <c r="O6014" s="6">
        <v>1664.96</v>
      </c>
      <c r="P6014" t="s">
        <v>25</v>
      </c>
      <c r="Q6014" t="s">
        <v>26</v>
      </c>
      <c r="R6014" s="4">
        <f t="shared" si="279"/>
        <v>0.43397436231604519</v>
      </c>
      <c r="S6014" s="1" t="str">
        <f t="shared" si="280"/>
        <v>Jun-2026</v>
      </c>
      <c r="T6014" t="str">
        <f t="shared" si="281"/>
        <v>Profit</v>
      </c>
    </row>
    <row r="6015" spans="1:20" x14ac:dyDescent="0.3">
      <c r="A6015" t="s">
        <v>8355</v>
      </c>
      <c r="B6015" s="2">
        <v>45539</v>
      </c>
      <c r="C6015" t="s">
        <v>5929</v>
      </c>
      <c r="D6015" t="s">
        <v>46</v>
      </c>
      <c r="E6015" t="s">
        <v>39</v>
      </c>
      <c r="F6015" t="s">
        <v>47</v>
      </c>
      <c r="G6015" t="s">
        <v>22</v>
      </c>
      <c r="H6015" t="s">
        <v>74</v>
      </c>
      <c r="I6015" t="s">
        <v>137</v>
      </c>
      <c r="J6015">
        <v>4</v>
      </c>
      <c r="K6015">
        <v>6779.65</v>
      </c>
      <c r="L6015">
        <v>0.05</v>
      </c>
      <c r="M6015" s="6">
        <v>25762.67</v>
      </c>
      <c r="N6015" s="3">
        <v>17374.88</v>
      </c>
      <c r="O6015" s="6">
        <v>8387.7900000000009</v>
      </c>
      <c r="P6015" t="s">
        <v>31</v>
      </c>
      <c r="Q6015" t="s">
        <v>26</v>
      </c>
      <c r="R6015" s="4">
        <f t="shared" si="279"/>
        <v>0.32557921985570598</v>
      </c>
      <c r="S6015" s="1" t="str">
        <f t="shared" si="280"/>
        <v>Sep-2024</v>
      </c>
      <c r="T6015" t="str">
        <f t="shared" si="281"/>
        <v>Profit</v>
      </c>
    </row>
    <row r="6016" spans="1:20" x14ac:dyDescent="0.3">
      <c r="A6016" t="s">
        <v>8356</v>
      </c>
      <c r="B6016" s="2">
        <v>46081</v>
      </c>
      <c r="C6016" t="s">
        <v>156</v>
      </c>
      <c r="D6016" t="s">
        <v>19</v>
      </c>
      <c r="E6016" t="s">
        <v>58</v>
      </c>
      <c r="F6016" t="s">
        <v>54</v>
      </c>
      <c r="G6016" t="s">
        <v>29</v>
      </c>
      <c r="H6016" t="s">
        <v>41</v>
      </c>
      <c r="I6016" t="s">
        <v>48</v>
      </c>
      <c r="J6016">
        <v>2</v>
      </c>
      <c r="K6016">
        <v>100.56</v>
      </c>
      <c r="L6016">
        <v>0.05</v>
      </c>
      <c r="M6016" s="6">
        <v>191.06</v>
      </c>
      <c r="N6016" s="3">
        <v>146.97</v>
      </c>
      <c r="O6016" s="6">
        <v>44.09</v>
      </c>
      <c r="P6016" t="s">
        <v>70</v>
      </c>
      <c r="Q6016" t="s">
        <v>76</v>
      </c>
      <c r="R6016" s="4">
        <f t="shared" si="279"/>
        <v>0.23076520464775466</v>
      </c>
      <c r="S6016" s="1" t="str">
        <f t="shared" si="280"/>
        <v>Feb-2026</v>
      </c>
      <c r="T6016" t="str">
        <f t="shared" si="281"/>
        <v>Profit</v>
      </c>
    </row>
    <row r="6017" spans="1:20" x14ac:dyDescent="0.3">
      <c r="A6017" t="s">
        <v>8357</v>
      </c>
      <c r="B6017" s="2">
        <v>46159</v>
      </c>
      <c r="C6017" t="s">
        <v>6130</v>
      </c>
      <c r="D6017" t="s">
        <v>46</v>
      </c>
      <c r="E6017" t="s">
        <v>20</v>
      </c>
      <c r="F6017" t="s">
        <v>205</v>
      </c>
      <c r="G6017" t="s">
        <v>22</v>
      </c>
      <c r="H6017" t="s">
        <v>41</v>
      </c>
      <c r="I6017" t="s">
        <v>62</v>
      </c>
      <c r="J6017">
        <v>1</v>
      </c>
      <c r="K6017">
        <v>276.44</v>
      </c>
      <c r="L6017">
        <v>0.15</v>
      </c>
      <c r="M6017" s="6">
        <v>234.97</v>
      </c>
      <c r="N6017" s="3">
        <v>198.17</v>
      </c>
      <c r="O6017" s="6">
        <v>36.799999999999997</v>
      </c>
      <c r="P6017" t="s">
        <v>43</v>
      </c>
      <c r="Q6017" t="s">
        <v>26</v>
      </c>
      <c r="R6017" s="4">
        <f t="shared" si="279"/>
        <v>0.15661573817934205</v>
      </c>
      <c r="S6017" s="1" t="str">
        <f t="shared" si="280"/>
        <v>May-2026</v>
      </c>
      <c r="T6017" t="str">
        <f t="shared" si="281"/>
        <v>Profit</v>
      </c>
    </row>
    <row r="6018" spans="1:20" x14ac:dyDescent="0.3">
      <c r="A6018" t="s">
        <v>8358</v>
      </c>
      <c r="B6018" s="2">
        <v>45901</v>
      </c>
      <c r="C6018" t="s">
        <v>6100</v>
      </c>
      <c r="D6018" t="s">
        <v>46</v>
      </c>
      <c r="E6018" t="s">
        <v>39</v>
      </c>
      <c r="F6018" t="s">
        <v>220</v>
      </c>
      <c r="G6018" t="s">
        <v>29</v>
      </c>
      <c r="H6018" t="s">
        <v>74</v>
      </c>
      <c r="I6018" t="s">
        <v>91</v>
      </c>
      <c r="J6018">
        <v>2</v>
      </c>
      <c r="K6018">
        <v>9428.19</v>
      </c>
      <c r="L6018">
        <v>0.1</v>
      </c>
      <c r="M6018" s="6">
        <v>16970.740000000002</v>
      </c>
      <c r="N6018" s="3">
        <v>13870.53</v>
      </c>
      <c r="O6018" s="6">
        <v>3100.21</v>
      </c>
      <c r="P6018" t="s">
        <v>31</v>
      </c>
      <c r="Q6018" t="s">
        <v>26</v>
      </c>
      <c r="R6018" s="4">
        <f t="shared" si="279"/>
        <v>0.18267971815018083</v>
      </c>
      <c r="S6018" s="1" t="str">
        <f t="shared" si="280"/>
        <v>Sep-2025</v>
      </c>
      <c r="T6018" t="str">
        <f t="shared" si="281"/>
        <v>Profit</v>
      </c>
    </row>
    <row r="6019" spans="1:20" x14ac:dyDescent="0.3">
      <c r="A6019" t="s">
        <v>8359</v>
      </c>
      <c r="B6019" s="2">
        <v>45705</v>
      </c>
      <c r="C6019" t="s">
        <v>852</v>
      </c>
      <c r="D6019" t="s">
        <v>19</v>
      </c>
      <c r="E6019" t="s">
        <v>20</v>
      </c>
      <c r="F6019" t="s">
        <v>205</v>
      </c>
      <c r="G6019" t="s">
        <v>22</v>
      </c>
      <c r="H6019" t="s">
        <v>74</v>
      </c>
      <c r="I6019" t="s">
        <v>75</v>
      </c>
      <c r="J6019">
        <v>4</v>
      </c>
      <c r="K6019">
        <v>2664.77</v>
      </c>
      <c r="L6019">
        <v>0.15</v>
      </c>
      <c r="M6019" s="6">
        <v>9060.2199999999993</v>
      </c>
      <c r="N6019" s="3">
        <v>7764.14</v>
      </c>
      <c r="O6019" s="6">
        <v>1296.08</v>
      </c>
      <c r="P6019" t="s">
        <v>31</v>
      </c>
      <c r="Q6019" t="s">
        <v>26</v>
      </c>
      <c r="R6019" s="4">
        <f t="shared" si="279"/>
        <v>0.14305171397604033</v>
      </c>
      <c r="S6019" s="1" t="str">
        <f t="shared" si="280"/>
        <v>Feb-2025</v>
      </c>
      <c r="T6019" t="str">
        <f t="shared" si="281"/>
        <v>Profit</v>
      </c>
    </row>
    <row r="6020" spans="1:20" x14ac:dyDescent="0.3">
      <c r="A6020" t="s">
        <v>8360</v>
      </c>
      <c r="B6020" s="2">
        <v>45316</v>
      </c>
      <c r="C6020" t="s">
        <v>914</v>
      </c>
      <c r="D6020" t="s">
        <v>19</v>
      </c>
      <c r="E6020" t="s">
        <v>58</v>
      </c>
      <c r="F6020" t="s">
        <v>104</v>
      </c>
      <c r="G6020" t="s">
        <v>22</v>
      </c>
      <c r="H6020" t="s">
        <v>23</v>
      </c>
      <c r="I6020" t="s">
        <v>24</v>
      </c>
      <c r="J6020">
        <v>2</v>
      </c>
      <c r="K6020">
        <v>85991.13</v>
      </c>
      <c r="L6020">
        <v>0.1</v>
      </c>
      <c r="M6020" s="6">
        <v>154784.03</v>
      </c>
      <c r="N6020" s="3">
        <v>137609.1</v>
      </c>
      <c r="O6020" s="6">
        <v>17174.93</v>
      </c>
      <c r="P6020" t="s">
        <v>25</v>
      </c>
      <c r="Q6020" t="s">
        <v>142</v>
      </c>
      <c r="R6020" s="4">
        <f t="shared" si="279"/>
        <v>0.11096060749936541</v>
      </c>
      <c r="S6020" s="1" t="str">
        <f t="shared" si="280"/>
        <v>Jan-2024</v>
      </c>
      <c r="T6020" t="str">
        <f t="shared" si="281"/>
        <v>Profit</v>
      </c>
    </row>
    <row r="6021" spans="1:20" x14ac:dyDescent="0.3">
      <c r="A6021" t="s">
        <v>8361</v>
      </c>
      <c r="B6021" s="2">
        <v>45575</v>
      </c>
      <c r="C6021" t="s">
        <v>8362</v>
      </c>
      <c r="D6021" t="s">
        <v>46</v>
      </c>
      <c r="E6021" t="s">
        <v>34</v>
      </c>
      <c r="F6021" t="s">
        <v>73</v>
      </c>
      <c r="G6021" t="s">
        <v>29</v>
      </c>
      <c r="H6021" t="s">
        <v>74</v>
      </c>
      <c r="I6021" t="s">
        <v>75</v>
      </c>
      <c r="J6021">
        <v>1</v>
      </c>
      <c r="K6021">
        <v>5140.83</v>
      </c>
      <c r="L6021">
        <v>0.05</v>
      </c>
      <c r="M6021" s="6">
        <v>4883.79</v>
      </c>
      <c r="N6021" s="3">
        <v>4152.7299999999996</v>
      </c>
      <c r="O6021" s="6">
        <v>731.06</v>
      </c>
      <c r="P6021" t="s">
        <v>31</v>
      </c>
      <c r="Q6021" t="s">
        <v>26</v>
      </c>
      <c r="R6021" s="4">
        <f t="shared" ref="R6021:R6084" si="282">IFERROR(O6021/M6021,0)</f>
        <v>0.14969112103509774</v>
      </c>
      <c r="S6021" s="1" t="str">
        <f t="shared" ref="S6021:S6084" si="283">TEXT(B6021,"mmm-yyyy")</f>
        <v>Oct-2024</v>
      </c>
      <c r="T6021" t="str">
        <f t="shared" ref="T6021:T6084" si="284">IF(O6021&gt;0,"Profit",IF(O6021&lt;0,"Loss","Break-Even"))</f>
        <v>Profit</v>
      </c>
    </row>
    <row r="6022" spans="1:20" x14ac:dyDescent="0.3">
      <c r="A6022" t="s">
        <v>8363</v>
      </c>
      <c r="B6022" s="2">
        <v>45740</v>
      </c>
      <c r="C6022" t="s">
        <v>3159</v>
      </c>
      <c r="D6022" t="s">
        <v>52</v>
      </c>
      <c r="E6022" t="s">
        <v>53</v>
      </c>
      <c r="F6022" t="s">
        <v>90</v>
      </c>
      <c r="G6022" t="s">
        <v>22</v>
      </c>
      <c r="H6022" t="s">
        <v>23</v>
      </c>
      <c r="I6022" t="s">
        <v>69</v>
      </c>
      <c r="J6022">
        <v>2</v>
      </c>
      <c r="K6022">
        <v>21607.48</v>
      </c>
      <c r="L6022">
        <v>0.05</v>
      </c>
      <c r="M6022" s="6">
        <v>41054.21</v>
      </c>
      <c r="N6022" s="3">
        <v>28253.83</v>
      </c>
      <c r="O6022" s="6">
        <v>12800.38</v>
      </c>
      <c r="P6022" t="s">
        <v>31</v>
      </c>
      <c r="Q6022" t="s">
        <v>26</v>
      </c>
      <c r="R6022" s="4">
        <f t="shared" si="282"/>
        <v>0.31179214019707113</v>
      </c>
      <c r="S6022" s="1" t="str">
        <f t="shared" si="283"/>
        <v>Mar-2025</v>
      </c>
      <c r="T6022" t="str">
        <f t="shared" si="284"/>
        <v>Profit</v>
      </c>
    </row>
    <row r="6023" spans="1:20" x14ac:dyDescent="0.3">
      <c r="A6023" t="s">
        <v>8364</v>
      </c>
      <c r="B6023" s="2">
        <v>46172</v>
      </c>
      <c r="C6023" t="s">
        <v>1743</v>
      </c>
      <c r="D6023" t="s">
        <v>52</v>
      </c>
      <c r="E6023" t="s">
        <v>39</v>
      </c>
      <c r="F6023" t="s">
        <v>146</v>
      </c>
      <c r="G6023" t="s">
        <v>79</v>
      </c>
      <c r="H6023" t="s">
        <v>23</v>
      </c>
      <c r="I6023" t="s">
        <v>24</v>
      </c>
      <c r="J6023">
        <v>3</v>
      </c>
      <c r="K6023">
        <v>68617.09</v>
      </c>
      <c r="L6023">
        <v>0.15</v>
      </c>
      <c r="M6023" s="6">
        <v>174973.58</v>
      </c>
      <c r="N6023" s="3">
        <v>111129.39</v>
      </c>
      <c r="O6023" s="6">
        <v>63844.19</v>
      </c>
      <c r="P6023" t="s">
        <v>49</v>
      </c>
      <c r="Q6023" t="s">
        <v>26</v>
      </c>
      <c r="R6023" s="4">
        <f t="shared" si="282"/>
        <v>0.36487902916543175</v>
      </c>
      <c r="S6023" s="1" t="str">
        <f t="shared" si="283"/>
        <v>May-2026</v>
      </c>
      <c r="T6023" t="str">
        <f t="shared" si="284"/>
        <v>Profit</v>
      </c>
    </row>
    <row r="6024" spans="1:20" x14ac:dyDescent="0.3">
      <c r="A6024" t="s">
        <v>8365</v>
      </c>
      <c r="B6024" s="2">
        <v>45592</v>
      </c>
      <c r="C6024" t="s">
        <v>409</v>
      </c>
      <c r="D6024" t="s">
        <v>19</v>
      </c>
      <c r="E6024" t="s">
        <v>58</v>
      </c>
      <c r="F6024" t="s">
        <v>68</v>
      </c>
      <c r="G6024" t="s">
        <v>29</v>
      </c>
      <c r="H6024" t="s">
        <v>23</v>
      </c>
      <c r="I6024" t="s">
        <v>36</v>
      </c>
      <c r="J6024">
        <v>1</v>
      </c>
      <c r="K6024">
        <v>10910.22</v>
      </c>
      <c r="L6024">
        <v>0.15</v>
      </c>
      <c r="M6024" s="6">
        <v>9273.69</v>
      </c>
      <c r="N6024" s="3">
        <v>7875.19</v>
      </c>
      <c r="O6024" s="6">
        <v>1398.5</v>
      </c>
      <c r="P6024" t="s">
        <v>70</v>
      </c>
      <c r="Q6024" t="s">
        <v>26</v>
      </c>
      <c r="R6024" s="4">
        <f t="shared" si="282"/>
        <v>0.15080297055433164</v>
      </c>
      <c r="S6024" s="1" t="str">
        <f t="shared" si="283"/>
        <v>Oct-2024</v>
      </c>
      <c r="T6024" t="str">
        <f t="shared" si="284"/>
        <v>Profit</v>
      </c>
    </row>
    <row r="6025" spans="1:20" x14ac:dyDescent="0.3">
      <c r="A6025" t="s">
        <v>8366</v>
      </c>
      <c r="B6025" s="2">
        <v>45359</v>
      </c>
      <c r="C6025" t="s">
        <v>952</v>
      </c>
      <c r="D6025" t="s">
        <v>19</v>
      </c>
      <c r="E6025" t="s">
        <v>58</v>
      </c>
      <c r="F6025" t="s">
        <v>54</v>
      </c>
      <c r="G6025" t="s">
        <v>29</v>
      </c>
      <c r="H6025" t="s">
        <v>23</v>
      </c>
      <c r="I6025" t="s">
        <v>69</v>
      </c>
      <c r="J6025">
        <v>1</v>
      </c>
      <c r="K6025">
        <v>13831.91</v>
      </c>
      <c r="L6025">
        <v>0.1</v>
      </c>
      <c r="M6025" s="6">
        <v>12448.72</v>
      </c>
      <c r="N6025" s="3">
        <v>8803.7000000000007</v>
      </c>
      <c r="O6025" s="6">
        <v>3645.02</v>
      </c>
      <c r="P6025" t="s">
        <v>43</v>
      </c>
      <c r="Q6025" t="s">
        <v>26</v>
      </c>
      <c r="R6025" s="4">
        <f t="shared" si="282"/>
        <v>0.29280279418285576</v>
      </c>
      <c r="S6025" s="1" t="str">
        <f t="shared" si="283"/>
        <v>Mar-2024</v>
      </c>
      <c r="T6025" t="str">
        <f t="shared" si="284"/>
        <v>Profit</v>
      </c>
    </row>
    <row r="6026" spans="1:20" x14ac:dyDescent="0.3">
      <c r="A6026" t="s">
        <v>8367</v>
      </c>
      <c r="B6026" s="2">
        <v>45298</v>
      </c>
      <c r="C6026" t="s">
        <v>4961</v>
      </c>
      <c r="D6026" t="s">
        <v>46</v>
      </c>
      <c r="E6026" t="s">
        <v>20</v>
      </c>
      <c r="F6026" t="s">
        <v>99</v>
      </c>
      <c r="G6026" t="s">
        <v>79</v>
      </c>
      <c r="H6026" t="s">
        <v>74</v>
      </c>
      <c r="I6026" t="s">
        <v>107</v>
      </c>
      <c r="J6026">
        <v>8</v>
      </c>
      <c r="K6026">
        <v>8539.31</v>
      </c>
      <c r="L6026">
        <v>0.2</v>
      </c>
      <c r="M6026" s="6">
        <v>54651.58</v>
      </c>
      <c r="N6026" s="3">
        <v>40003.51</v>
      </c>
      <c r="O6026" s="6">
        <v>14648.07</v>
      </c>
      <c r="P6026" t="s">
        <v>70</v>
      </c>
      <c r="Q6026" t="s">
        <v>26</v>
      </c>
      <c r="R6026" s="4">
        <f t="shared" si="282"/>
        <v>0.26802646876814906</v>
      </c>
      <c r="S6026" s="1" t="str">
        <f t="shared" si="283"/>
        <v>Jan-2024</v>
      </c>
      <c r="T6026" t="str">
        <f t="shared" si="284"/>
        <v>Profit</v>
      </c>
    </row>
    <row r="6027" spans="1:20" x14ac:dyDescent="0.3">
      <c r="A6027" t="s">
        <v>8368</v>
      </c>
      <c r="B6027" s="2">
        <v>46108</v>
      </c>
      <c r="C6027" t="s">
        <v>162</v>
      </c>
      <c r="D6027" t="s">
        <v>52</v>
      </c>
      <c r="E6027" t="s">
        <v>58</v>
      </c>
      <c r="F6027" t="s">
        <v>104</v>
      </c>
      <c r="G6027" t="s">
        <v>22</v>
      </c>
      <c r="H6027" t="s">
        <v>23</v>
      </c>
      <c r="I6027" t="s">
        <v>69</v>
      </c>
      <c r="J6027">
        <v>5</v>
      </c>
      <c r="K6027">
        <v>13534.59</v>
      </c>
      <c r="L6027">
        <v>0</v>
      </c>
      <c r="M6027" s="6">
        <v>67672.95</v>
      </c>
      <c r="N6027" s="3">
        <v>47283.7</v>
      </c>
      <c r="O6027" s="6">
        <v>20389.25</v>
      </c>
      <c r="P6027" t="s">
        <v>43</v>
      </c>
      <c r="Q6027" t="s">
        <v>26</v>
      </c>
      <c r="R6027" s="4">
        <f t="shared" si="282"/>
        <v>0.30129098849688096</v>
      </c>
      <c r="S6027" s="1" t="str">
        <f t="shared" si="283"/>
        <v>Mar-2026</v>
      </c>
      <c r="T6027" t="str">
        <f t="shared" si="284"/>
        <v>Profit</v>
      </c>
    </row>
    <row r="6028" spans="1:20" x14ac:dyDescent="0.3">
      <c r="A6028" t="s">
        <v>8369</v>
      </c>
      <c r="B6028" s="2">
        <v>45428</v>
      </c>
      <c r="C6028" t="s">
        <v>2210</v>
      </c>
      <c r="D6028" t="s">
        <v>46</v>
      </c>
      <c r="E6028" t="s">
        <v>53</v>
      </c>
      <c r="F6028" t="s">
        <v>54</v>
      </c>
      <c r="G6028" t="s">
        <v>22</v>
      </c>
      <c r="H6028" t="s">
        <v>41</v>
      </c>
      <c r="I6028" t="s">
        <v>48</v>
      </c>
      <c r="J6028">
        <v>10</v>
      </c>
      <c r="K6028">
        <v>102.77</v>
      </c>
      <c r="L6028">
        <v>0.2</v>
      </c>
      <c r="M6028" s="6">
        <v>822.16</v>
      </c>
      <c r="N6028" s="3">
        <v>636.15</v>
      </c>
      <c r="O6028" s="6">
        <v>186.01</v>
      </c>
      <c r="P6028" t="s">
        <v>70</v>
      </c>
      <c r="Q6028" t="s">
        <v>26</v>
      </c>
      <c r="R6028" s="4">
        <f t="shared" si="282"/>
        <v>0.22624549965943369</v>
      </c>
      <c r="S6028" s="1" t="str">
        <f t="shared" si="283"/>
        <v>May-2024</v>
      </c>
      <c r="T6028" t="str">
        <f t="shared" si="284"/>
        <v>Profit</v>
      </c>
    </row>
    <row r="6029" spans="1:20" x14ac:dyDescent="0.3">
      <c r="A6029" t="s">
        <v>8370</v>
      </c>
      <c r="B6029" s="2">
        <v>45455</v>
      </c>
      <c r="C6029" t="s">
        <v>1002</v>
      </c>
      <c r="D6029" t="s">
        <v>19</v>
      </c>
      <c r="E6029" t="s">
        <v>53</v>
      </c>
      <c r="F6029" t="s">
        <v>90</v>
      </c>
      <c r="G6029" t="s">
        <v>29</v>
      </c>
      <c r="H6029" t="s">
        <v>41</v>
      </c>
      <c r="I6029" t="s">
        <v>55</v>
      </c>
      <c r="J6029">
        <v>3</v>
      </c>
      <c r="K6029">
        <v>230.13</v>
      </c>
      <c r="L6029">
        <v>0.25</v>
      </c>
      <c r="M6029" s="6">
        <v>517.79</v>
      </c>
      <c r="N6029" s="3">
        <v>376.08</v>
      </c>
      <c r="O6029" s="6">
        <v>141.71</v>
      </c>
      <c r="P6029" t="s">
        <v>49</v>
      </c>
      <c r="Q6029" t="s">
        <v>142</v>
      </c>
      <c r="R6029" s="4">
        <f t="shared" si="282"/>
        <v>0.27368238088800484</v>
      </c>
      <c r="S6029" s="1" t="str">
        <f t="shared" si="283"/>
        <v>Jun-2024</v>
      </c>
      <c r="T6029" t="str">
        <f t="shared" si="284"/>
        <v>Profit</v>
      </c>
    </row>
    <row r="6030" spans="1:20" x14ac:dyDescent="0.3">
      <c r="A6030" t="s">
        <v>8371</v>
      </c>
      <c r="B6030" s="2">
        <v>45374</v>
      </c>
      <c r="C6030" t="s">
        <v>6130</v>
      </c>
      <c r="D6030" t="s">
        <v>46</v>
      </c>
      <c r="E6030" t="s">
        <v>34</v>
      </c>
      <c r="F6030" t="s">
        <v>90</v>
      </c>
      <c r="G6030" t="s">
        <v>29</v>
      </c>
      <c r="H6030" t="s">
        <v>23</v>
      </c>
      <c r="I6030" t="s">
        <v>69</v>
      </c>
      <c r="J6030">
        <v>4</v>
      </c>
      <c r="K6030">
        <v>10848.35</v>
      </c>
      <c r="L6030">
        <v>0.15</v>
      </c>
      <c r="M6030" s="6">
        <v>36884.39</v>
      </c>
      <c r="N6030" s="3">
        <v>23058.19</v>
      </c>
      <c r="O6030" s="6">
        <v>13826.2</v>
      </c>
      <c r="P6030" t="s">
        <v>43</v>
      </c>
      <c r="Q6030" t="s">
        <v>26</v>
      </c>
      <c r="R6030" s="4">
        <f t="shared" si="282"/>
        <v>0.37485234268480516</v>
      </c>
      <c r="S6030" s="1" t="str">
        <f t="shared" si="283"/>
        <v>Mar-2024</v>
      </c>
      <c r="T6030" t="str">
        <f t="shared" si="284"/>
        <v>Profit</v>
      </c>
    </row>
    <row r="6031" spans="1:20" x14ac:dyDescent="0.3">
      <c r="A6031" t="s">
        <v>8372</v>
      </c>
      <c r="B6031" s="2">
        <v>46188</v>
      </c>
      <c r="C6031" t="s">
        <v>3643</v>
      </c>
      <c r="D6031" t="s">
        <v>19</v>
      </c>
      <c r="E6031" t="s">
        <v>39</v>
      </c>
      <c r="F6031" t="s">
        <v>40</v>
      </c>
      <c r="G6031" t="s">
        <v>22</v>
      </c>
      <c r="H6031" t="s">
        <v>41</v>
      </c>
      <c r="I6031" t="s">
        <v>125</v>
      </c>
      <c r="J6031">
        <v>1</v>
      </c>
      <c r="K6031">
        <v>138.38999999999999</v>
      </c>
      <c r="L6031">
        <v>0.1</v>
      </c>
      <c r="M6031" s="6">
        <v>124.55</v>
      </c>
      <c r="N6031" s="3">
        <v>96.72</v>
      </c>
      <c r="O6031" s="6">
        <v>27.83</v>
      </c>
      <c r="P6031" t="s">
        <v>25</v>
      </c>
      <c r="Q6031" t="s">
        <v>26</v>
      </c>
      <c r="R6031" s="4">
        <f t="shared" si="282"/>
        <v>0.22344439983942191</v>
      </c>
      <c r="S6031" s="1" t="str">
        <f t="shared" si="283"/>
        <v>Jun-2026</v>
      </c>
      <c r="T6031" t="str">
        <f t="shared" si="284"/>
        <v>Profit</v>
      </c>
    </row>
    <row r="6032" spans="1:20" x14ac:dyDescent="0.3">
      <c r="A6032" t="s">
        <v>8373</v>
      </c>
      <c r="B6032" s="2">
        <v>45941</v>
      </c>
      <c r="C6032" t="s">
        <v>8374</v>
      </c>
      <c r="D6032" t="s">
        <v>19</v>
      </c>
      <c r="E6032" t="s">
        <v>20</v>
      </c>
      <c r="F6032" t="s">
        <v>205</v>
      </c>
      <c r="G6032" t="s">
        <v>22</v>
      </c>
      <c r="H6032" t="s">
        <v>23</v>
      </c>
      <c r="I6032" t="s">
        <v>59</v>
      </c>
      <c r="J6032">
        <v>4</v>
      </c>
      <c r="K6032">
        <v>2638.68</v>
      </c>
      <c r="L6032">
        <v>0.1</v>
      </c>
      <c r="M6032" s="6">
        <v>9499.25</v>
      </c>
      <c r="N6032" s="3">
        <v>8567.1299999999992</v>
      </c>
      <c r="O6032" s="6">
        <v>932.12</v>
      </c>
      <c r="P6032" t="s">
        <v>49</v>
      </c>
      <c r="Q6032" t="s">
        <v>26</v>
      </c>
      <c r="R6032" s="4">
        <f t="shared" si="282"/>
        <v>9.8125641498013005E-2</v>
      </c>
      <c r="S6032" s="1" t="str">
        <f t="shared" si="283"/>
        <v>Oct-2025</v>
      </c>
      <c r="T6032" t="str">
        <f t="shared" si="284"/>
        <v>Profit</v>
      </c>
    </row>
    <row r="6033" spans="1:20" x14ac:dyDescent="0.3">
      <c r="A6033" t="s">
        <v>8375</v>
      </c>
      <c r="B6033" s="2">
        <v>45711</v>
      </c>
      <c r="C6033" t="s">
        <v>622</v>
      </c>
      <c r="D6033" t="s">
        <v>19</v>
      </c>
      <c r="E6033" t="s">
        <v>34</v>
      </c>
      <c r="F6033" t="s">
        <v>73</v>
      </c>
      <c r="G6033" t="s">
        <v>29</v>
      </c>
      <c r="H6033" t="s">
        <v>41</v>
      </c>
      <c r="I6033" t="s">
        <v>125</v>
      </c>
      <c r="J6033">
        <v>1</v>
      </c>
      <c r="K6033">
        <v>112.64</v>
      </c>
      <c r="L6033">
        <v>0.15</v>
      </c>
      <c r="M6033" s="6">
        <v>95.74</v>
      </c>
      <c r="N6033" s="3">
        <v>61.03</v>
      </c>
      <c r="O6033" s="6">
        <v>34.71</v>
      </c>
      <c r="P6033" t="s">
        <v>25</v>
      </c>
      <c r="Q6033" t="s">
        <v>26</v>
      </c>
      <c r="R6033" s="4">
        <f t="shared" si="282"/>
        <v>0.36254439105911845</v>
      </c>
      <c r="S6033" s="1" t="str">
        <f t="shared" si="283"/>
        <v>Feb-2025</v>
      </c>
      <c r="T6033" t="str">
        <f t="shared" si="284"/>
        <v>Profit</v>
      </c>
    </row>
    <row r="6034" spans="1:20" x14ac:dyDescent="0.3">
      <c r="A6034" t="s">
        <v>8376</v>
      </c>
      <c r="B6034" s="2">
        <v>45364</v>
      </c>
      <c r="C6034" t="s">
        <v>2952</v>
      </c>
      <c r="D6034" t="s">
        <v>19</v>
      </c>
      <c r="E6034" t="s">
        <v>34</v>
      </c>
      <c r="F6034" t="s">
        <v>110</v>
      </c>
      <c r="G6034" t="s">
        <v>22</v>
      </c>
      <c r="H6034" t="s">
        <v>74</v>
      </c>
      <c r="I6034" t="s">
        <v>91</v>
      </c>
      <c r="J6034">
        <v>4</v>
      </c>
      <c r="K6034">
        <v>10770.95</v>
      </c>
      <c r="L6034">
        <v>0</v>
      </c>
      <c r="M6034" s="6">
        <v>43083.8</v>
      </c>
      <c r="N6034" s="3">
        <v>29270.65</v>
      </c>
      <c r="O6034" s="6">
        <v>13813.15</v>
      </c>
      <c r="P6034" t="s">
        <v>49</v>
      </c>
      <c r="Q6034" t="s">
        <v>26</v>
      </c>
      <c r="R6034" s="4">
        <f t="shared" si="282"/>
        <v>0.32061122742190795</v>
      </c>
      <c r="S6034" s="1" t="str">
        <f t="shared" si="283"/>
        <v>Mar-2024</v>
      </c>
      <c r="T6034" t="str">
        <f t="shared" si="284"/>
        <v>Profit</v>
      </c>
    </row>
    <row r="6035" spans="1:20" x14ac:dyDescent="0.3">
      <c r="A6035" t="s">
        <v>8377</v>
      </c>
      <c r="B6035" s="2">
        <v>45528</v>
      </c>
      <c r="C6035" t="s">
        <v>982</v>
      </c>
      <c r="D6035" t="s">
        <v>46</v>
      </c>
      <c r="E6035" t="s">
        <v>20</v>
      </c>
      <c r="F6035" t="s">
        <v>205</v>
      </c>
      <c r="G6035" t="s">
        <v>22</v>
      </c>
      <c r="H6035" t="s">
        <v>23</v>
      </c>
      <c r="I6035" t="s">
        <v>30</v>
      </c>
      <c r="J6035">
        <v>3</v>
      </c>
      <c r="K6035">
        <v>563.34</v>
      </c>
      <c r="L6035">
        <v>0.1</v>
      </c>
      <c r="M6035" s="6">
        <v>1521.02</v>
      </c>
      <c r="N6035" s="3">
        <v>899.64</v>
      </c>
      <c r="O6035" s="6">
        <v>621.38</v>
      </c>
      <c r="P6035" t="s">
        <v>43</v>
      </c>
      <c r="Q6035" t="s">
        <v>26</v>
      </c>
      <c r="R6035" s="4">
        <f t="shared" si="282"/>
        <v>0.40852848746236081</v>
      </c>
      <c r="S6035" s="1" t="str">
        <f t="shared" si="283"/>
        <v>Aug-2024</v>
      </c>
      <c r="T6035" t="str">
        <f t="shared" si="284"/>
        <v>Profit</v>
      </c>
    </row>
    <row r="6036" spans="1:20" x14ac:dyDescent="0.3">
      <c r="A6036" t="s">
        <v>8378</v>
      </c>
      <c r="B6036" s="2">
        <v>45337</v>
      </c>
      <c r="C6036" t="s">
        <v>4454</v>
      </c>
      <c r="D6036" t="s">
        <v>19</v>
      </c>
      <c r="E6036" t="s">
        <v>58</v>
      </c>
      <c r="F6036" t="s">
        <v>129</v>
      </c>
      <c r="G6036" t="s">
        <v>22</v>
      </c>
      <c r="H6036" t="s">
        <v>41</v>
      </c>
      <c r="I6036" t="s">
        <v>48</v>
      </c>
      <c r="J6036">
        <v>1</v>
      </c>
      <c r="K6036">
        <v>137.71</v>
      </c>
      <c r="L6036">
        <v>0.15</v>
      </c>
      <c r="M6036" s="6">
        <v>117.05</v>
      </c>
      <c r="N6036" s="3">
        <v>102.47</v>
      </c>
      <c r="O6036" s="6">
        <v>14.58</v>
      </c>
      <c r="P6036" t="s">
        <v>25</v>
      </c>
      <c r="Q6036" t="s">
        <v>26</v>
      </c>
      <c r="R6036" s="4">
        <f t="shared" si="282"/>
        <v>0.12456215292609996</v>
      </c>
      <c r="S6036" s="1" t="str">
        <f t="shared" si="283"/>
        <v>Feb-2024</v>
      </c>
      <c r="T6036" t="str">
        <f t="shared" si="284"/>
        <v>Profit</v>
      </c>
    </row>
    <row r="6037" spans="1:20" x14ac:dyDescent="0.3">
      <c r="A6037" t="s">
        <v>8379</v>
      </c>
      <c r="B6037" s="2">
        <v>45909</v>
      </c>
      <c r="C6037" t="s">
        <v>696</v>
      </c>
      <c r="D6037" t="s">
        <v>19</v>
      </c>
      <c r="E6037" t="s">
        <v>53</v>
      </c>
      <c r="F6037" t="s">
        <v>90</v>
      </c>
      <c r="G6037" t="s">
        <v>79</v>
      </c>
      <c r="H6037" t="s">
        <v>23</v>
      </c>
      <c r="I6037" t="s">
        <v>24</v>
      </c>
      <c r="J6037">
        <v>8</v>
      </c>
      <c r="K6037">
        <v>57141.93</v>
      </c>
      <c r="L6037">
        <v>0.05</v>
      </c>
      <c r="M6037" s="6">
        <v>434278.67</v>
      </c>
      <c r="N6037" s="3">
        <v>269859.46999999997</v>
      </c>
      <c r="O6037" s="6">
        <v>164419.20000000001</v>
      </c>
      <c r="P6037" t="s">
        <v>49</v>
      </c>
      <c r="Q6037" t="s">
        <v>76</v>
      </c>
      <c r="R6037" s="4">
        <f t="shared" si="282"/>
        <v>0.37860298319509916</v>
      </c>
      <c r="S6037" s="1" t="str">
        <f t="shared" si="283"/>
        <v>Sep-2025</v>
      </c>
      <c r="T6037" t="str">
        <f t="shared" si="284"/>
        <v>Profit</v>
      </c>
    </row>
    <row r="6038" spans="1:20" x14ac:dyDescent="0.3">
      <c r="A6038" t="s">
        <v>8380</v>
      </c>
      <c r="B6038" s="2">
        <v>46219</v>
      </c>
      <c r="C6038" t="s">
        <v>774</v>
      </c>
      <c r="D6038" t="s">
        <v>46</v>
      </c>
      <c r="E6038" t="s">
        <v>53</v>
      </c>
      <c r="F6038" t="s">
        <v>90</v>
      </c>
      <c r="G6038" t="s">
        <v>22</v>
      </c>
      <c r="H6038" t="s">
        <v>41</v>
      </c>
      <c r="I6038" t="s">
        <v>55</v>
      </c>
      <c r="J6038">
        <v>2</v>
      </c>
      <c r="K6038">
        <v>102.53</v>
      </c>
      <c r="L6038">
        <v>0</v>
      </c>
      <c r="M6038" s="6">
        <v>205.06</v>
      </c>
      <c r="N6038" s="3">
        <v>156.83000000000001</v>
      </c>
      <c r="O6038" s="6">
        <v>48.23</v>
      </c>
      <c r="P6038" t="s">
        <v>25</v>
      </c>
      <c r="Q6038" t="s">
        <v>26</v>
      </c>
      <c r="R6038" s="4">
        <f t="shared" si="282"/>
        <v>0.2351994538183946</v>
      </c>
      <c r="S6038" s="1" t="str">
        <f t="shared" si="283"/>
        <v>Jul-2026</v>
      </c>
      <c r="T6038" t="str">
        <f t="shared" si="284"/>
        <v>Profit</v>
      </c>
    </row>
    <row r="6039" spans="1:20" x14ac:dyDescent="0.3">
      <c r="A6039" t="s">
        <v>8381</v>
      </c>
      <c r="B6039" s="2">
        <v>46091</v>
      </c>
      <c r="C6039" t="s">
        <v>5448</v>
      </c>
      <c r="D6039" t="s">
        <v>19</v>
      </c>
      <c r="E6039" t="s">
        <v>20</v>
      </c>
      <c r="F6039" t="s">
        <v>115</v>
      </c>
      <c r="G6039" t="s">
        <v>79</v>
      </c>
      <c r="H6039" t="s">
        <v>23</v>
      </c>
      <c r="I6039" t="s">
        <v>36</v>
      </c>
      <c r="J6039">
        <v>3</v>
      </c>
      <c r="K6039">
        <v>6713.11</v>
      </c>
      <c r="L6039">
        <v>0.1</v>
      </c>
      <c r="M6039" s="6">
        <v>18125.400000000001</v>
      </c>
      <c r="N6039" s="3">
        <v>11853.16</v>
      </c>
      <c r="O6039" s="6">
        <v>6272.24</v>
      </c>
      <c r="P6039" t="s">
        <v>43</v>
      </c>
      <c r="Q6039" t="s">
        <v>26</v>
      </c>
      <c r="R6039" s="4">
        <f t="shared" si="282"/>
        <v>0.34604698379070253</v>
      </c>
      <c r="S6039" s="1" t="str">
        <f t="shared" si="283"/>
        <v>Mar-2026</v>
      </c>
      <c r="T6039" t="str">
        <f t="shared" si="284"/>
        <v>Profit</v>
      </c>
    </row>
    <row r="6040" spans="1:20" x14ac:dyDescent="0.3">
      <c r="A6040" t="s">
        <v>8382</v>
      </c>
      <c r="B6040" s="2">
        <v>45553</v>
      </c>
      <c r="C6040" t="s">
        <v>5184</v>
      </c>
      <c r="D6040" t="s">
        <v>19</v>
      </c>
      <c r="E6040" t="s">
        <v>39</v>
      </c>
      <c r="F6040" t="s">
        <v>146</v>
      </c>
      <c r="G6040" t="s">
        <v>79</v>
      </c>
      <c r="H6040" t="s">
        <v>74</v>
      </c>
      <c r="I6040" t="s">
        <v>158</v>
      </c>
      <c r="J6040">
        <v>1</v>
      </c>
      <c r="K6040">
        <v>12557.4</v>
      </c>
      <c r="L6040">
        <v>0</v>
      </c>
      <c r="M6040" s="6">
        <v>12557.4</v>
      </c>
      <c r="N6040" s="3">
        <v>8948.51</v>
      </c>
      <c r="O6040" s="6">
        <v>3608.89</v>
      </c>
      <c r="P6040" t="s">
        <v>49</v>
      </c>
      <c r="Q6040" t="s">
        <v>26</v>
      </c>
      <c r="R6040" s="4">
        <f t="shared" si="282"/>
        <v>0.28739149824008153</v>
      </c>
      <c r="S6040" s="1" t="str">
        <f t="shared" si="283"/>
        <v>Sep-2024</v>
      </c>
      <c r="T6040" t="str">
        <f t="shared" si="284"/>
        <v>Profit</v>
      </c>
    </row>
    <row r="6041" spans="1:20" x14ac:dyDescent="0.3">
      <c r="A6041" t="s">
        <v>8383</v>
      </c>
      <c r="B6041" s="2">
        <v>45467</v>
      </c>
      <c r="C6041" t="s">
        <v>3955</v>
      </c>
      <c r="D6041" t="s">
        <v>46</v>
      </c>
      <c r="E6041" t="s">
        <v>53</v>
      </c>
      <c r="F6041" t="s">
        <v>65</v>
      </c>
      <c r="G6041" t="s">
        <v>79</v>
      </c>
      <c r="H6041" t="s">
        <v>74</v>
      </c>
      <c r="I6041" t="s">
        <v>91</v>
      </c>
      <c r="J6041">
        <v>1</v>
      </c>
      <c r="K6041">
        <v>11092.4</v>
      </c>
      <c r="L6041">
        <v>0</v>
      </c>
      <c r="M6041" s="6">
        <v>11092.4</v>
      </c>
      <c r="N6041" s="3">
        <v>6805.12</v>
      </c>
      <c r="O6041" s="6">
        <v>4287.28</v>
      </c>
      <c r="P6041" t="s">
        <v>25</v>
      </c>
      <c r="Q6041" t="s">
        <v>26</v>
      </c>
      <c r="R6041" s="4">
        <f t="shared" si="282"/>
        <v>0.38650607623237532</v>
      </c>
      <c r="S6041" s="1" t="str">
        <f t="shared" si="283"/>
        <v>Jun-2024</v>
      </c>
      <c r="T6041" t="str">
        <f t="shared" si="284"/>
        <v>Profit</v>
      </c>
    </row>
    <row r="6042" spans="1:20" x14ac:dyDescent="0.3">
      <c r="A6042" t="s">
        <v>8384</v>
      </c>
      <c r="B6042" s="2">
        <v>45457</v>
      </c>
      <c r="C6042" t="s">
        <v>4273</v>
      </c>
      <c r="D6042" t="s">
        <v>46</v>
      </c>
      <c r="E6042" t="s">
        <v>53</v>
      </c>
      <c r="F6042" t="s">
        <v>97</v>
      </c>
      <c r="G6042" t="s">
        <v>22</v>
      </c>
      <c r="H6042" t="s">
        <v>41</v>
      </c>
      <c r="I6042" t="s">
        <v>62</v>
      </c>
      <c r="J6042">
        <v>6</v>
      </c>
      <c r="K6042">
        <v>442.85</v>
      </c>
      <c r="L6042">
        <v>0.1</v>
      </c>
      <c r="M6042" s="6">
        <v>2391.39</v>
      </c>
      <c r="N6042" s="3">
        <v>1621.01</v>
      </c>
      <c r="O6042" s="6">
        <v>770.38</v>
      </c>
      <c r="P6042" t="s">
        <v>25</v>
      </c>
      <c r="Q6042" t="s">
        <v>26</v>
      </c>
      <c r="R6042" s="4">
        <f t="shared" si="282"/>
        <v>0.32214737035782537</v>
      </c>
      <c r="S6042" s="1" t="str">
        <f t="shared" si="283"/>
        <v>Jun-2024</v>
      </c>
      <c r="T6042" t="str">
        <f t="shared" si="284"/>
        <v>Profit</v>
      </c>
    </row>
    <row r="6043" spans="1:20" x14ac:dyDescent="0.3">
      <c r="A6043" t="s">
        <v>8385</v>
      </c>
      <c r="B6043" s="2">
        <v>45948</v>
      </c>
      <c r="C6043" t="s">
        <v>3344</v>
      </c>
      <c r="D6043" t="s">
        <v>19</v>
      </c>
      <c r="E6043" t="s">
        <v>34</v>
      </c>
      <c r="F6043" t="s">
        <v>35</v>
      </c>
      <c r="G6043" t="s">
        <v>79</v>
      </c>
      <c r="H6043" t="s">
        <v>74</v>
      </c>
      <c r="I6043" t="s">
        <v>137</v>
      </c>
      <c r="J6043">
        <v>5</v>
      </c>
      <c r="K6043">
        <v>6131.95</v>
      </c>
      <c r="L6043">
        <v>0.05</v>
      </c>
      <c r="M6043" s="6">
        <v>29126.76</v>
      </c>
      <c r="N6043" s="3">
        <v>18069.21</v>
      </c>
      <c r="O6043" s="6">
        <v>11057.55</v>
      </c>
      <c r="P6043" t="s">
        <v>70</v>
      </c>
      <c r="Q6043" t="s">
        <v>26</v>
      </c>
      <c r="R6043" s="4">
        <f t="shared" si="282"/>
        <v>0.37963542803937</v>
      </c>
      <c r="S6043" s="1" t="str">
        <f t="shared" si="283"/>
        <v>Oct-2025</v>
      </c>
      <c r="T6043" t="str">
        <f t="shared" si="284"/>
        <v>Profit</v>
      </c>
    </row>
    <row r="6044" spans="1:20" x14ac:dyDescent="0.3">
      <c r="A6044" t="s">
        <v>8386</v>
      </c>
      <c r="B6044" s="2">
        <v>46133</v>
      </c>
      <c r="C6044" t="s">
        <v>1369</v>
      </c>
      <c r="D6044" t="s">
        <v>46</v>
      </c>
      <c r="E6044" t="s">
        <v>53</v>
      </c>
      <c r="F6044" t="s">
        <v>54</v>
      </c>
      <c r="G6044" t="s">
        <v>79</v>
      </c>
      <c r="H6044" t="s">
        <v>41</v>
      </c>
      <c r="I6044" t="s">
        <v>55</v>
      </c>
      <c r="J6044">
        <v>1</v>
      </c>
      <c r="K6044">
        <v>68.349999999999994</v>
      </c>
      <c r="L6044">
        <v>0.15</v>
      </c>
      <c r="M6044" s="6">
        <v>58.1</v>
      </c>
      <c r="N6044" s="3">
        <v>45.28</v>
      </c>
      <c r="O6044" s="6">
        <v>12.82</v>
      </c>
      <c r="P6044" t="s">
        <v>49</v>
      </c>
      <c r="Q6044" t="s">
        <v>26</v>
      </c>
      <c r="R6044" s="4">
        <f t="shared" si="282"/>
        <v>0.22065404475043029</v>
      </c>
      <c r="S6044" s="1" t="str">
        <f t="shared" si="283"/>
        <v>Apr-2026</v>
      </c>
      <c r="T6044" t="str">
        <f t="shared" si="284"/>
        <v>Profit</v>
      </c>
    </row>
    <row r="6045" spans="1:20" x14ac:dyDescent="0.3">
      <c r="A6045" t="s">
        <v>8387</v>
      </c>
      <c r="B6045" s="2">
        <v>45661</v>
      </c>
      <c r="C6045" t="s">
        <v>2904</v>
      </c>
      <c r="D6045" t="s">
        <v>52</v>
      </c>
      <c r="E6045" t="s">
        <v>58</v>
      </c>
      <c r="F6045" t="s">
        <v>54</v>
      </c>
      <c r="G6045" t="s">
        <v>22</v>
      </c>
      <c r="H6045" t="s">
        <v>74</v>
      </c>
      <c r="I6045" t="s">
        <v>137</v>
      </c>
      <c r="J6045">
        <v>2</v>
      </c>
      <c r="K6045">
        <v>22908.79</v>
      </c>
      <c r="L6045">
        <v>0.1</v>
      </c>
      <c r="M6045" s="6">
        <v>41235.82</v>
      </c>
      <c r="N6045" s="3">
        <v>30072.03</v>
      </c>
      <c r="O6045" s="6">
        <v>11163.79</v>
      </c>
      <c r="P6045" t="s">
        <v>25</v>
      </c>
      <c r="Q6045" t="s">
        <v>26</v>
      </c>
      <c r="R6045" s="4">
        <f t="shared" si="282"/>
        <v>0.27073039895896339</v>
      </c>
      <c r="S6045" s="1" t="str">
        <f t="shared" si="283"/>
        <v>Jan-2025</v>
      </c>
      <c r="T6045" t="str">
        <f t="shared" si="284"/>
        <v>Profit</v>
      </c>
    </row>
    <row r="6046" spans="1:20" x14ac:dyDescent="0.3">
      <c r="A6046" t="s">
        <v>8388</v>
      </c>
      <c r="B6046" s="2">
        <v>46086</v>
      </c>
      <c r="C6046" t="s">
        <v>1893</v>
      </c>
      <c r="D6046" t="s">
        <v>19</v>
      </c>
      <c r="E6046" t="s">
        <v>39</v>
      </c>
      <c r="F6046" t="s">
        <v>40</v>
      </c>
      <c r="G6046" t="s">
        <v>22</v>
      </c>
      <c r="H6046" t="s">
        <v>41</v>
      </c>
      <c r="I6046" t="s">
        <v>48</v>
      </c>
      <c r="J6046">
        <v>3</v>
      </c>
      <c r="K6046">
        <v>168.48</v>
      </c>
      <c r="L6046">
        <v>0.15</v>
      </c>
      <c r="M6046" s="6">
        <v>429.62</v>
      </c>
      <c r="N6046" s="3">
        <v>343.86</v>
      </c>
      <c r="O6046" s="6">
        <v>85.76</v>
      </c>
      <c r="P6046" t="s">
        <v>49</v>
      </c>
      <c r="Q6046" t="s">
        <v>26</v>
      </c>
      <c r="R6046" s="4">
        <f t="shared" si="282"/>
        <v>0.19961826730599136</v>
      </c>
      <c r="S6046" s="1" t="str">
        <f t="shared" si="283"/>
        <v>Mar-2026</v>
      </c>
      <c r="T6046" t="str">
        <f t="shared" si="284"/>
        <v>Profit</v>
      </c>
    </row>
    <row r="6047" spans="1:20" x14ac:dyDescent="0.3">
      <c r="A6047" t="s">
        <v>8389</v>
      </c>
      <c r="B6047" s="2">
        <v>45345</v>
      </c>
      <c r="C6047" t="s">
        <v>1996</v>
      </c>
      <c r="D6047" t="s">
        <v>46</v>
      </c>
      <c r="E6047" t="s">
        <v>53</v>
      </c>
      <c r="F6047" t="s">
        <v>97</v>
      </c>
      <c r="G6047" t="s">
        <v>22</v>
      </c>
      <c r="H6047" t="s">
        <v>41</v>
      </c>
      <c r="I6047" t="s">
        <v>62</v>
      </c>
      <c r="J6047">
        <v>1</v>
      </c>
      <c r="K6047">
        <v>335.4</v>
      </c>
      <c r="L6047">
        <v>0.15</v>
      </c>
      <c r="M6047" s="6">
        <v>285.08999999999997</v>
      </c>
      <c r="N6047" s="3">
        <v>253.3</v>
      </c>
      <c r="O6047" s="6">
        <v>31.79</v>
      </c>
      <c r="P6047" t="s">
        <v>70</v>
      </c>
      <c r="Q6047" t="s">
        <v>26</v>
      </c>
      <c r="R6047" s="4">
        <f t="shared" si="282"/>
        <v>0.11150864639236734</v>
      </c>
      <c r="S6047" s="1" t="str">
        <f t="shared" si="283"/>
        <v>Feb-2024</v>
      </c>
      <c r="T6047" t="str">
        <f t="shared" si="284"/>
        <v>Profit</v>
      </c>
    </row>
    <row r="6048" spans="1:20" x14ac:dyDescent="0.3">
      <c r="A6048" t="s">
        <v>8390</v>
      </c>
      <c r="B6048" s="2">
        <v>45981</v>
      </c>
      <c r="C6048" t="s">
        <v>4298</v>
      </c>
      <c r="D6048" t="s">
        <v>19</v>
      </c>
      <c r="E6048" t="s">
        <v>58</v>
      </c>
      <c r="F6048" t="s">
        <v>104</v>
      </c>
      <c r="G6048" t="s">
        <v>29</v>
      </c>
      <c r="H6048" t="s">
        <v>41</v>
      </c>
      <c r="I6048" t="s">
        <v>55</v>
      </c>
      <c r="J6048">
        <v>1</v>
      </c>
      <c r="K6048">
        <v>195.89</v>
      </c>
      <c r="L6048">
        <v>0.15</v>
      </c>
      <c r="M6048" s="6">
        <v>166.51</v>
      </c>
      <c r="N6048" s="3">
        <v>113.86</v>
      </c>
      <c r="O6048" s="6">
        <v>52.65</v>
      </c>
      <c r="P6048" t="s">
        <v>43</v>
      </c>
      <c r="Q6048" t="s">
        <v>26</v>
      </c>
      <c r="R6048" s="4">
        <f t="shared" si="282"/>
        <v>0.31619722539186834</v>
      </c>
      <c r="S6048" s="1" t="str">
        <f t="shared" si="283"/>
        <v>Nov-2025</v>
      </c>
      <c r="T6048" t="str">
        <f t="shared" si="284"/>
        <v>Profit</v>
      </c>
    </row>
    <row r="6049" spans="1:20" x14ac:dyDescent="0.3">
      <c r="A6049" t="s">
        <v>8391</v>
      </c>
      <c r="B6049" s="2">
        <v>45710</v>
      </c>
      <c r="C6049" t="s">
        <v>2725</v>
      </c>
      <c r="D6049" t="s">
        <v>19</v>
      </c>
      <c r="E6049" t="s">
        <v>58</v>
      </c>
      <c r="F6049" t="s">
        <v>104</v>
      </c>
      <c r="G6049" t="s">
        <v>79</v>
      </c>
      <c r="H6049" t="s">
        <v>41</v>
      </c>
      <c r="I6049" t="s">
        <v>125</v>
      </c>
      <c r="J6049">
        <v>1</v>
      </c>
      <c r="K6049">
        <v>171.18</v>
      </c>
      <c r="L6049">
        <v>0.1</v>
      </c>
      <c r="M6049" s="6">
        <v>154.06</v>
      </c>
      <c r="N6049" s="3">
        <v>136.79</v>
      </c>
      <c r="O6049" s="6">
        <v>17.27</v>
      </c>
      <c r="P6049" t="s">
        <v>43</v>
      </c>
      <c r="Q6049" t="s">
        <v>142</v>
      </c>
      <c r="R6049" s="4">
        <f t="shared" si="282"/>
        <v>0.1120991821368298</v>
      </c>
      <c r="S6049" s="1" t="str">
        <f t="shared" si="283"/>
        <v>Feb-2025</v>
      </c>
      <c r="T6049" t="str">
        <f t="shared" si="284"/>
        <v>Profit</v>
      </c>
    </row>
    <row r="6050" spans="1:20" x14ac:dyDescent="0.3">
      <c r="A6050" t="s">
        <v>8392</v>
      </c>
      <c r="B6050" s="2">
        <v>46047</v>
      </c>
      <c r="C6050" t="s">
        <v>1113</v>
      </c>
      <c r="D6050" t="s">
        <v>19</v>
      </c>
      <c r="E6050" t="s">
        <v>58</v>
      </c>
      <c r="F6050" t="s">
        <v>104</v>
      </c>
      <c r="G6050" t="s">
        <v>22</v>
      </c>
      <c r="H6050" t="s">
        <v>23</v>
      </c>
      <c r="I6050" t="s">
        <v>24</v>
      </c>
      <c r="J6050">
        <v>3</v>
      </c>
      <c r="K6050">
        <v>46756.51</v>
      </c>
      <c r="L6050">
        <v>0.1</v>
      </c>
      <c r="M6050" s="6">
        <v>126242.58</v>
      </c>
      <c r="N6050" s="3">
        <v>85192.43</v>
      </c>
      <c r="O6050" s="6">
        <v>41050.15</v>
      </c>
      <c r="P6050" t="s">
        <v>70</v>
      </c>
      <c r="Q6050" t="s">
        <v>26</v>
      </c>
      <c r="R6050" s="4">
        <f t="shared" si="282"/>
        <v>0.32516881388197233</v>
      </c>
      <c r="S6050" s="1" t="str">
        <f t="shared" si="283"/>
        <v>Jan-2026</v>
      </c>
      <c r="T6050" t="str">
        <f t="shared" si="284"/>
        <v>Profit</v>
      </c>
    </row>
    <row r="6051" spans="1:20" x14ac:dyDescent="0.3">
      <c r="A6051" t="s">
        <v>8393</v>
      </c>
      <c r="B6051" s="2">
        <v>45798</v>
      </c>
      <c r="C6051" t="s">
        <v>6093</v>
      </c>
      <c r="D6051" t="s">
        <v>19</v>
      </c>
      <c r="E6051" t="s">
        <v>20</v>
      </c>
      <c r="F6051" t="s">
        <v>157</v>
      </c>
      <c r="G6051" t="s">
        <v>22</v>
      </c>
      <c r="H6051" t="s">
        <v>41</v>
      </c>
      <c r="I6051" t="s">
        <v>48</v>
      </c>
      <c r="J6051">
        <v>1</v>
      </c>
      <c r="K6051">
        <v>107.9</v>
      </c>
      <c r="L6051">
        <v>0</v>
      </c>
      <c r="M6051" s="6">
        <v>107.9</v>
      </c>
      <c r="N6051" s="3">
        <v>67.09</v>
      </c>
      <c r="O6051" s="6">
        <v>40.81</v>
      </c>
      <c r="P6051" t="s">
        <v>49</v>
      </c>
      <c r="Q6051" t="s">
        <v>26</v>
      </c>
      <c r="R6051" s="4">
        <f t="shared" si="282"/>
        <v>0.3782205746061168</v>
      </c>
      <c r="S6051" s="1" t="str">
        <f t="shared" si="283"/>
        <v>May-2025</v>
      </c>
      <c r="T6051" t="str">
        <f t="shared" si="284"/>
        <v>Profit</v>
      </c>
    </row>
    <row r="6052" spans="1:20" x14ac:dyDescent="0.3">
      <c r="A6052" t="s">
        <v>8394</v>
      </c>
      <c r="B6052" s="2">
        <v>45632</v>
      </c>
      <c r="C6052" t="s">
        <v>7048</v>
      </c>
      <c r="D6052" t="s">
        <v>19</v>
      </c>
      <c r="E6052" t="s">
        <v>39</v>
      </c>
      <c r="F6052" t="s">
        <v>120</v>
      </c>
      <c r="G6052" t="s">
        <v>29</v>
      </c>
      <c r="H6052" t="s">
        <v>74</v>
      </c>
      <c r="I6052" t="s">
        <v>75</v>
      </c>
      <c r="J6052">
        <v>6</v>
      </c>
      <c r="K6052">
        <v>5979.59</v>
      </c>
      <c r="L6052">
        <v>0.05</v>
      </c>
      <c r="M6052" s="6">
        <v>34083.660000000003</v>
      </c>
      <c r="N6052" s="3">
        <v>25343.82</v>
      </c>
      <c r="O6052" s="6">
        <v>8739.84</v>
      </c>
      <c r="P6052" t="s">
        <v>31</v>
      </c>
      <c r="Q6052" t="s">
        <v>26</v>
      </c>
      <c r="R6052" s="4">
        <f t="shared" si="282"/>
        <v>0.25642316582198038</v>
      </c>
      <c r="S6052" s="1" t="str">
        <f t="shared" si="283"/>
        <v>Dec-2024</v>
      </c>
      <c r="T6052" t="str">
        <f t="shared" si="284"/>
        <v>Profit</v>
      </c>
    </row>
    <row r="6053" spans="1:20" x14ac:dyDescent="0.3">
      <c r="A6053" t="s">
        <v>8395</v>
      </c>
      <c r="B6053" s="2">
        <v>45418</v>
      </c>
      <c r="C6053" t="s">
        <v>1642</v>
      </c>
      <c r="D6053" t="s">
        <v>19</v>
      </c>
      <c r="E6053" t="s">
        <v>34</v>
      </c>
      <c r="F6053" t="s">
        <v>90</v>
      </c>
      <c r="G6053" t="s">
        <v>22</v>
      </c>
      <c r="H6053" t="s">
        <v>41</v>
      </c>
      <c r="I6053" t="s">
        <v>125</v>
      </c>
      <c r="J6053">
        <v>3</v>
      </c>
      <c r="K6053">
        <v>172.89</v>
      </c>
      <c r="L6053">
        <v>0.15</v>
      </c>
      <c r="M6053" s="6">
        <v>440.87</v>
      </c>
      <c r="N6053" s="3">
        <v>269.83999999999997</v>
      </c>
      <c r="O6053" s="6">
        <v>171.03</v>
      </c>
      <c r="P6053" t="s">
        <v>49</v>
      </c>
      <c r="Q6053" t="s">
        <v>26</v>
      </c>
      <c r="R6053" s="4">
        <f t="shared" si="282"/>
        <v>0.38793748724113686</v>
      </c>
      <c r="S6053" s="1" t="str">
        <f t="shared" si="283"/>
        <v>May-2024</v>
      </c>
      <c r="T6053" t="str">
        <f t="shared" si="284"/>
        <v>Profit</v>
      </c>
    </row>
    <row r="6054" spans="1:20" x14ac:dyDescent="0.3">
      <c r="A6054" t="s">
        <v>8396</v>
      </c>
      <c r="B6054" s="2">
        <v>45700</v>
      </c>
      <c r="C6054" t="s">
        <v>2295</v>
      </c>
      <c r="D6054" t="s">
        <v>19</v>
      </c>
      <c r="E6054" t="s">
        <v>39</v>
      </c>
      <c r="F6054" t="s">
        <v>120</v>
      </c>
      <c r="G6054" t="s">
        <v>79</v>
      </c>
      <c r="H6054" t="s">
        <v>41</v>
      </c>
      <c r="I6054" t="s">
        <v>42</v>
      </c>
      <c r="J6054">
        <v>2</v>
      </c>
      <c r="K6054">
        <v>179.88</v>
      </c>
      <c r="L6054">
        <v>0.05</v>
      </c>
      <c r="M6054" s="6">
        <v>341.77</v>
      </c>
      <c r="N6054" s="3">
        <v>255.05</v>
      </c>
      <c r="O6054" s="6">
        <v>86.72</v>
      </c>
      <c r="P6054" t="s">
        <v>25</v>
      </c>
      <c r="Q6054" t="s">
        <v>26</v>
      </c>
      <c r="R6054" s="4">
        <f t="shared" si="282"/>
        <v>0.25373789390525792</v>
      </c>
      <c r="S6054" s="1" t="str">
        <f t="shared" si="283"/>
        <v>Feb-2025</v>
      </c>
      <c r="T6054" t="str">
        <f t="shared" si="284"/>
        <v>Profit</v>
      </c>
    </row>
    <row r="6055" spans="1:20" x14ac:dyDescent="0.3">
      <c r="A6055" t="s">
        <v>8397</v>
      </c>
      <c r="B6055" s="2">
        <v>46215</v>
      </c>
      <c r="C6055" t="s">
        <v>2015</v>
      </c>
      <c r="D6055" t="s">
        <v>46</v>
      </c>
      <c r="E6055" t="s">
        <v>53</v>
      </c>
      <c r="F6055" t="s">
        <v>65</v>
      </c>
      <c r="G6055" t="s">
        <v>22</v>
      </c>
      <c r="H6055" t="s">
        <v>74</v>
      </c>
      <c r="I6055" t="s">
        <v>107</v>
      </c>
      <c r="J6055">
        <v>2</v>
      </c>
      <c r="K6055">
        <v>12863.95</v>
      </c>
      <c r="L6055">
        <v>0.15</v>
      </c>
      <c r="M6055" s="6">
        <v>21868.720000000001</v>
      </c>
      <c r="N6055" s="3">
        <v>18284.62</v>
      </c>
      <c r="O6055" s="6">
        <v>3584.1</v>
      </c>
      <c r="P6055" t="s">
        <v>31</v>
      </c>
      <c r="Q6055" t="s">
        <v>26</v>
      </c>
      <c r="R6055" s="4">
        <f t="shared" si="282"/>
        <v>0.16389162237204555</v>
      </c>
      <c r="S6055" s="1" t="str">
        <f t="shared" si="283"/>
        <v>Jul-2026</v>
      </c>
      <c r="T6055" t="str">
        <f t="shared" si="284"/>
        <v>Profit</v>
      </c>
    </row>
    <row r="6056" spans="1:20" x14ac:dyDescent="0.3">
      <c r="A6056" t="s">
        <v>8398</v>
      </c>
      <c r="B6056" s="2">
        <v>45658</v>
      </c>
      <c r="C6056" t="s">
        <v>654</v>
      </c>
      <c r="D6056" t="s">
        <v>46</v>
      </c>
      <c r="E6056" t="s">
        <v>20</v>
      </c>
      <c r="F6056" t="s">
        <v>99</v>
      </c>
      <c r="G6056" t="s">
        <v>22</v>
      </c>
      <c r="H6056" t="s">
        <v>23</v>
      </c>
      <c r="I6056" t="s">
        <v>24</v>
      </c>
      <c r="J6056">
        <v>4</v>
      </c>
      <c r="K6056">
        <v>38278.65</v>
      </c>
      <c r="L6056">
        <v>0.15</v>
      </c>
      <c r="M6056" s="6">
        <v>130147.41</v>
      </c>
      <c r="N6056" s="3">
        <v>121959.49</v>
      </c>
      <c r="O6056" s="6">
        <v>8187.92</v>
      </c>
      <c r="P6056" t="s">
        <v>43</v>
      </c>
      <c r="Q6056" t="s">
        <v>26</v>
      </c>
      <c r="R6056" s="4">
        <f t="shared" si="282"/>
        <v>6.2912661880862628E-2</v>
      </c>
      <c r="S6056" s="1" t="str">
        <f t="shared" si="283"/>
        <v>Jan-2025</v>
      </c>
      <c r="T6056" t="str">
        <f t="shared" si="284"/>
        <v>Profit</v>
      </c>
    </row>
    <row r="6057" spans="1:20" x14ac:dyDescent="0.3">
      <c r="A6057" t="s">
        <v>8399</v>
      </c>
      <c r="B6057" s="2">
        <v>45562</v>
      </c>
      <c r="C6057" t="s">
        <v>5342</v>
      </c>
      <c r="D6057" t="s">
        <v>46</v>
      </c>
      <c r="E6057" t="s">
        <v>34</v>
      </c>
      <c r="F6057" t="s">
        <v>90</v>
      </c>
      <c r="G6057" t="s">
        <v>22</v>
      </c>
      <c r="H6057" t="s">
        <v>23</v>
      </c>
      <c r="I6057" t="s">
        <v>59</v>
      </c>
      <c r="J6057">
        <v>3</v>
      </c>
      <c r="K6057">
        <v>1752.03</v>
      </c>
      <c r="L6057">
        <v>0</v>
      </c>
      <c r="M6057" s="6">
        <v>5256.09</v>
      </c>
      <c r="N6057" s="3">
        <v>3008.25</v>
      </c>
      <c r="O6057" s="6">
        <v>2247.84</v>
      </c>
      <c r="P6057" t="s">
        <v>43</v>
      </c>
      <c r="Q6057" t="s">
        <v>26</v>
      </c>
      <c r="R6057" s="4">
        <f t="shared" si="282"/>
        <v>0.42766390986455716</v>
      </c>
      <c r="S6057" s="1" t="str">
        <f t="shared" si="283"/>
        <v>Sep-2024</v>
      </c>
      <c r="T6057" t="str">
        <f t="shared" si="284"/>
        <v>Profit</v>
      </c>
    </row>
    <row r="6058" spans="1:20" x14ac:dyDescent="0.3">
      <c r="A6058" t="s">
        <v>8400</v>
      </c>
      <c r="B6058" s="2">
        <v>45935</v>
      </c>
      <c r="C6058" t="s">
        <v>3005</v>
      </c>
      <c r="D6058" t="s">
        <v>19</v>
      </c>
      <c r="E6058" t="s">
        <v>34</v>
      </c>
      <c r="F6058" t="s">
        <v>65</v>
      </c>
      <c r="G6058" t="s">
        <v>79</v>
      </c>
      <c r="H6058" t="s">
        <v>23</v>
      </c>
      <c r="I6058" t="s">
        <v>30</v>
      </c>
      <c r="J6058">
        <v>5</v>
      </c>
      <c r="K6058">
        <v>1835.37</v>
      </c>
      <c r="L6058">
        <v>0.15</v>
      </c>
      <c r="M6058" s="6">
        <v>7800.32</v>
      </c>
      <c r="N6058" s="3">
        <v>6570.9</v>
      </c>
      <c r="O6058" s="6">
        <v>1229.42</v>
      </c>
      <c r="P6058" t="s">
        <v>49</v>
      </c>
      <c r="Q6058" t="s">
        <v>26</v>
      </c>
      <c r="R6058" s="4">
        <f t="shared" si="282"/>
        <v>0.15761148260584182</v>
      </c>
      <c r="S6058" s="1" t="str">
        <f t="shared" si="283"/>
        <v>Oct-2025</v>
      </c>
      <c r="T6058" t="str">
        <f t="shared" si="284"/>
        <v>Profit</v>
      </c>
    </row>
    <row r="6059" spans="1:20" x14ac:dyDescent="0.3">
      <c r="A6059" t="s">
        <v>8401</v>
      </c>
      <c r="B6059" s="2">
        <v>45896</v>
      </c>
      <c r="C6059" t="s">
        <v>6273</v>
      </c>
      <c r="D6059" t="s">
        <v>19</v>
      </c>
      <c r="E6059" t="s">
        <v>34</v>
      </c>
      <c r="F6059" t="s">
        <v>73</v>
      </c>
      <c r="G6059" t="s">
        <v>29</v>
      </c>
      <c r="H6059" t="s">
        <v>23</v>
      </c>
      <c r="I6059" t="s">
        <v>59</v>
      </c>
      <c r="J6059">
        <v>1</v>
      </c>
      <c r="K6059">
        <v>5950.35</v>
      </c>
      <c r="L6059">
        <v>0.05</v>
      </c>
      <c r="M6059" s="6">
        <v>5652.83</v>
      </c>
      <c r="N6059" s="3">
        <v>4789.32</v>
      </c>
      <c r="O6059" s="6">
        <v>863.51</v>
      </c>
      <c r="P6059" t="s">
        <v>31</v>
      </c>
      <c r="Q6059" t="s">
        <v>26</v>
      </c>
      <c r="R6059" s="4">
        <f t="shared" si="282"/>
        <v>0.15275711457800784</v>
      </c>
      <c r="S6059" s="1" t="str">
        <f t="shared" si="283"/>
        <v>Aug-2025</v>
      </c>
      <c r="T6059" t="str">
        <f t="shared" si="284"/>
        <v>Profit</v>
      </c>
    </row>
    <row r="6060" spans="1:20" x14ac:dyDescent="0.3">
      <c r="A6060" t="s">
        <v>8402</v>
      </c>
      <c r="B6060" s="2">
        <v>45670</v>
      </c>
      <c r="C6060" t="s">
        <v>1048</v>
      </c>
      <c r="D6060" t="s">
        <v>19</v>
      </c>
      <c r="E6060" t="s">
        <v>53</v>
      </c>
      <c r="F6060" t="s">
        <v>90</v>
      </c>
      <c r="G6060" t="s">
        <v>79</v>
      </c>
      <c r="H6060" t="s">
        <v>74</v>
      </c>
      <c r="I6060" t="s">
        <v>75</v>
      </c>
      <c r="J6060">
        <v>4</v>
      </c>
      <c r="K6060">
        <v>2993.13</v>
      </c>
      <c r="L6060">
        <v>0.15</v>
      </c>
      <c r="M6060" s="6">
        <v>10176.64</v>
      </c>
      <c r="N6060" s="3">
        <v>6993.16</v>
      </c>
      <c r="O6060" s="6">
        <v>3183.48</v>
      </c>
      <c r="P6060" t="s">
        <v>43</v>
      </c>
      <c r="Q6060" t="s">
        <v>26</v>
      </c>
      <c r="R6060" s="4">
        <f t="shared" si="282"/>
        <v>0.31282230677315892</v>
      </c>
      <c r="S6060" s="1" t="str">
        <f t="shared" si="283"/>
        <v>Jan-2025</v>
      </c>
      <c r="T6060" t="str">
        <f t="shared" si="284"/>
        <v>Profit</v>
      </c>
    </row>
    <row r="6061" spans="1:20" x14ac:dyDescent="0.3">
      <c r="A6061" t="s">
        <v>8403</v>
      </c>
      <c r="B6061" s="2">
        <v>45364</v>
      </c>
      <c r="C6061" t="s">
        <v>3043</v>
      </c>
      <c r="D6061" t="s">
        <v>19</v>
      </c>
      <c r="E6061" t="s">
        <v>34</v>
      </c>
      <c r="F6061" t="s">
        <v>90</v>
      </c>
      <c r="G6061" t="s">
        <v>22</v>
      </c>
      <c r="H6061" t="s">
        <v>41</v>
      </c>
      <c r="I6061" t="s">
        <v>62</v>
      </c>
      <c r="J6061">
        <v>3</v>
      </c>
      <c r="K6061">
        <v>112.67</v>
      </c>
      <c r="L6061">
        <v>0.05</v>
      </c>
      <c r="M6061" s="6">
        <v>321.11</v>
      </c>
      <c r="N6061" s="3">
        <v>262.92</v>
      </c>
      <c r="O6061" s="6">
        <v>58.19</v>
      </c>
      <c r="P6061" t="s">
        <v>25</v>
      </c>
      <c r="Q6061" t="s">
        <v>26</v>
      </c>
      <c r="R6061" s="4">
        <f t="shared" si="282"/>
        <v>0.18121515991404813</v>
      </c>
      <c r="S6061" s="1" t="str">
        <f t="shared" si="283"/>
        <v>Mar-2024</v>
      </c>
      <c r="T6061" t="str">
        <f t="shared" si="284"/>
        <v>Profit</v>
      </c>
    </row>
    <row r="6062" spans="1:20" x14ac:dyDescent="0.3">
      <c r="A6062" t="s">
        <v>8404</v>
      </c>
      <c r="B6062" s="2">
        <v>46214</v>
      </c>
      <c r="C6062" t="s">
        <v>1211</v>
      </c>
      <c r="D6062" t="s">
        <v>46</v>
      </c>
      <c r="E6062" t="s">
        <v>53</v>
      </c>
      <c r="F6062" t="s">
        <v>90</v>
      </c>
      <c r="G6062" t="s">
        <v>22</v>
      </c>
      <c r="H6062" t="s">
        <v>41</v>
      </c>
      <c r="I6062" t="s">
        <v>62</v>
      </c>
      <c r="J6062">
        <v>2</v>
      </c>
      <c r="K6062">
        <v>179.21</v>
      </c>
      <c r="L6062">
        <v>0.05</v>
      </c>
      <c r="M6062" s="6">
        <v>340.5</v>
      </c>
      <c r="N6062" s="3">
        <v>219.97</v>
      </c>
      <c r="O6062" s="6">
        <v>120.53</v>
      </c>
      <c r="P6062" t="s">
        <v>43</v>
      </c>
      <c r="Q6062" t="s">
        <v>26</v>
      </c>
      <c r="R6062" s="4">
        <f t="shared" si="282"/>
        <v>0.35397944199706316</v>
      </c>
      <c r="S6062" s="1" t="str">
        <f t="shared" si="283"/>
        <v>Jul-2026</v>
      </c>
      <c r="T6062" t="str">
        <f t="shared" si="284"/>
        <v>Profit</v>
      </c>
    </row>
    <row r="6063" spans="1:20" x14ac:dyDescent="0.3">
      <c r="A6063" t="s">
        <v>8405</v>
      </c>
      <c r="B6063" s="2">
        <v>46213</v>
      </c>
      <c r="C6063" t="s">
        <v>3595</v>
      </c>
      <c r="D6063" t="s">
        <v>19</v>
      </c>
      <c r="E6063" t="s">
        <v>34</v>
      </c>
      <c r="F6063" t="s">
        <v>110</v>
      </c>
      <c r="G6063" t="s">
        <v>22</v>
      </c>
      <c r="H6063" t="s">
        <v>23</v>
      </c>
      <c r="I6063" t="s">
        <v>30</v>
      </c>
      <c r="J6063">
        <v>1</v>
      </c>
      <c r="K6063">
        <v>1735.01</v>
      </c>
      <c r="L6063">
        <v>0.1</v>
      </c>
      <c r="M6063" s="6">
        <v>1561.51</v>
      </c>
      <c r="N6063" s="3">
        <v>1240.3499999999999</v>
      </c>
      <c r="O6063" s="6">
        <v>321.16000000000003</v>
      </c>
      <c r="P6063" t="s">
        <v>31</v>
      </c>
      <c r="Q6063" t="s">
        <v>26</v>
      </c>
      <c r="R6063" s="4">
        <f t="shared" si="282"/>
        <v>0.20567271423173725</v>
      </c>
      <c r="S6063" s="1" t="str">
        <f t="shared" si="283"/>
        <v>Jul-2026</v>
      </c>
      <c r="T6063" t="str">
        <f t="shared" si="284"/>
        <v>Profit</v>
      </c>
    </row>
    <row r="6064" spans="1:20" x14ac:dyDescent="0.3">
      <c r="A6064" t="s">
        <v>8406</v>
      </c>
      <c r="B6064" s="2">
        <v>46206</v>
      </c>
      <c r="C6064" t="s">
        <v>3560</v>
      </c>
      <c r="D6064" t="s">
        <v>46</v>
      </c>
      <c r="E6064" t="s">
        <v>34</v>
      </c>
      <c r="F6064" t="s">
        <v>65</v>
      </c>
      <c r="G6064" t="s">
        <v>79</v>
      </c>
      <c r="H6064" t="s">
        <v>23</v>
      </c>
      <c r="I6064" t="s">
        <v>59</v>
      </c>
      <c r="J6064">
        <v>1</v>
      </c>
      <c r="K6064">
        <v>7711.91</v>
      </c>
      <c r="L6064">
        <v>0.05</v>
      </c>
      <c r="M6064" s="6">
        <v>7326.31</v>
      </c>
      <c r="N6064" s="3">
        <v>6205.45</v>
      </c>
      <c r="O6064" s="6">
        <v>1120.8599999999999</v>
      </c>
      <c r="P6064" t="s">
        <v>43</v>
      </c>
      <c r="Q6064" t="s">
        <v>26</v>
      </c>
      <c r="R6064" s="4">
        <f t="shared" si="282"/>
        <v>0.15299106917397706</v>
      </c>
      <c r="S6064" s="1" t="str">
        <f t="shared" si="283"/>
        <v>Jul-2026</v>
      </c>
      <c r="T6064" t="str">
        <f t="shared" si="284"/>
        <v>Profit</v>
      </c>
    </row>
    <row r="6065" spans="1:20" x14ac:dyDescent="0.3">
      <c r="A6065" t="s">
        <v>8407</v>
      </c>
      <c r="B6065" s="2">
        <v>45539</v>
      </c>
      <c r="C6065" t="s">
        <v>2747</v>
      </c>
      <c r="D6065" t="s">
        <v>19</v>
      </c>
      <c r="E6065" t="s">
        <v>20</v>
      </c>
      <c r="F6065" t="s">
        <v>99</v>
      </c>
      <c r="G6065" t="s">
        <v>29</v>
      </c>
      <c r="H6065" t="s">
        <v>74</v>
      </c>
      <c r="I6065" t="s">
        <v>91</v>
      </c>
      <c r="J6065">
        <v>1</v>
      </c>
      <c r="K6065">
        <v>6650.95</v>
      </c>
      <c r="L6065">
        <v>0.1</v>
      </c>
      <c r="M6065" s="6">
        <v>5985.85</v>
      </c>
      <c r="N6065" s="3">
        <v>4800.74</v>
      </c>
      <c r="O6065" s="6">
        <v>1185.1099999999999</v>
      </c>
      <c r="P6065" t="s">
        <v>49</v>
      </c>
      <c r="Q6065" t="s">
        <v>26</v>
      </c>
      <c r="R6065" s="4">
        <f t="shared" si="282"/>
        <v>0.19798524854448404</v>
      </c>
      <c r="S6065" s="1" t="str">
        <f t="shared" si="283"/>
        <v>Sep-2024</v>
      </c>
      <c r="T6065" t="str">
        <f t="shared" si="284"/>
        <v>Profit</v>
      </c>
    </row>
    <row r="6066" spans="1:20" x14ac:dyDescent="0.3">
      <c r="A6066" t="s">
        <v>8408</v>
      </c>
      <c r="B6066" s="2">
        <v>46151</v>
      </c>
      <c r="C6066" t="s">
        <v>7591</v>
      </c>
      <c r="D6066" t="s">
        <v>46</v>
      </c>
      <c r="E6066" t="s">
        <v>34</v>
      </c>
      <c r="F6066" t="s">
        <v>65</v>
      </c>
      <c r="G6066" t="s">
        <v>22</v>
      </c>
      <c r="H6066" t="s">
        <v>41</v>
      </c>
      <c r="I6066" t="s">
        <v>55</v>
      </c>
      <c r="J6066">
        <v>1</v>
      </c>
      <c r="K6066">
        <v>469.11</v>
      </c>
      <c r="L6066">
        <v>0</v>
      </c>
      <c r="M6066" s="6">
        <v>469.11</v>
      </c>
      <c r="N6066" s="3">
        <v>371.44</v>
      </c>
      <c r="O6066" s="6">
        <v>97.67</v>
      </c>
      <c r="P6066" t="s">
        <v>70</v>
      </c>
      <c r="Q6066" t="s">
        <v>26</v>
      </c>
      <c r="R6066" s="4">
        <f t="shared" si="282"/>
        <v>0.20820276694165546</v>
      </c>
      <c r="S6066" s="1" t="str">
        <f t="shared" si="283"/>
        <v>May-2026</v>
      </c>
      <c r="T6066" t="str">
        <f t="shared" si="284"/>
        <v>Profit</v>
      </c>
    </row>
    <row r="6067" spans="1:20" x14ac:dyDescent="0.3">
      <c r="A6067" t="s">
        <v>8409</v>
      </c>
      <c r="B6067" s="2">
        <v>46076</v>
      </c>
      <c r="C6067" t="s">
        <v>810</v>
      </c>
      <c r="D6067" t="s">
        <v>46</v>
      </c>
      <c r="E6067" t="s">
        <v>58</v>
      </c>
      <c r="F6067" t="s">
        <v>129</v>
      </c>
      <c r="G6067" t="s">
        <v>22</v>
      </c>
      <c r="H6067" t="s">
        <v>23</v>
      </c>
      <c r="I6067" t="s">
        <v>69</v>
      </c>
      <c r="J6067">
        <v>3</v>
      </c>
      <c r="K6067">
        <v>8728.9699999999993</v>
      </c>
      <c r="L6067">
        <v>0.15</v>
      </c>
      <c r="M6067" s="6">
        <v>22258.87</v>
      </c>
      <c r="N6067" s="3">
        <v>21412.98</v>
      </c>
      <c r="O6067" s="6">
        <v>845.89</v>
      </c>
      <c r="P6067" t="s">
        <v>70</v>
      </c>
      <c r="Q6067" t="s">
        <v>26</v>
      </c>
      <c r="R6067" s="4">
        <f t="shared" si="282"/>
        <v>3.8002378377698418E-2</v>
      </c>
      <c r="S6067" s="1" t="str">
        <f t="shared" si="283"/>
        <v>Feb-2026</v>
      </c>
      <c r="T6067" t="str">
        <f t="shared" si="284"/>
        <v>Profit</v>
      </c>
    </row>
    <row r="6068" spans="1:20" x14ac:dyDescent="0.3">
      <c r="A6068" t="s">
        <v>8410</v>
      </c>
      <c r="B6068" s="2">
        <v>45334</v>
      </c>
      <c r="C6068" t="s">
        <v>8411</v>
      </c>
      <c r="D6068" t="s">
        <v>19</v>
      </c>
      <c r="E6068" t="s">
        <v>58</v>
      </c>
      <c r="F6068" t="s">
        <v>54</v>
      </c>
      <c r="G6068" t="s">
        <v>79</v>
      </c>
      <c r="H6068" t="s">
        <v>23</v>
      </c>
      <c r="I6068" t="s">
        <v>69</v>
      </c>
      <c r="J6068">
        <v>1</v>
      </c>
      <c r="K6068">
        <v>15788.51</v>
      </c>
      <c r="L6068">
        <v>0.05</v>
      </c>
      <c r="M6068" s="6">
        <v>14999.08</v>
      </c>
      <c r="N6068" s="3">
        <v>9786.08</v>
      </c>
      <c r="O6068" s="6">
        <v>5213</v>
      </c>
      <c r="P6068" t="s">
        <v>25</v>
      </c>
      <c r="Q6068" t="s">
        <v>26</v>
      </c>
      <c r="R6068" s="4">
        <f t="shared" si="282"/>
        <v>0.34755465001853447</v>
      </c>
      <c r="S6068" s="1" t="str">
        <f t="shared" si="283"/>
        <v>Feb-2024</v>
      </c>
      <c r="T6068" t="str">
        <f t="shared" si="284"/>
        <v>Profit</v>
      </c>
    </row>
    <row r="6069" spans="1:20" x14ac:dyDescent="0.3">
      <c r="A6069" t="s">
        <v>8412</v>
      </c>
      <c r="B6069" s="2">
        <v>45668</v>
      </c>
      <c r="C6069" t="s">
        <v>45</v>
      </c>
      <c r="D6069" t="s">
        <v>19</v>
      </c>
      <c r="E6069" t="s">
        <v>58</v>
      </c>
      <c r="F6069" t="s">
        <v>54</v>
      </c>
      <c r="G6069" t="s">
        <v>29</v>
      </c>
      <c r="H6069" t="s">
        <v>74</v>
      </c>
      <c r="I6069" t="s">
        <v>158</v>
      </c>
      <c r="J6069">
        <v>1</v>
      </c>
      <c r="K6069">
        <v>8052.99</v>
      </c>
      <c r="L6069">
        <v>0</v>
      </c>
      <c r="M6069" s="6">
        <v>8052.99</v>
      </c>
      <c r="N6069" s="3">
        <v>6165.91</v>
      </c>
      <c r="O6069" s="6">
        <v>1887.08</v>
      </c>
      <c r="P6069" t="s">
        <v>43</v>
      </c>
      <c r="Q6069" t="s">
        <v>26</v>
      </c>
      <c r="R6069" s="4">
        <f t="shared" si="282"/>
        <v>0.23433283786519044</v>
      </c>
      <c r="S6069" s="1" t="str">
        <f t="shared" si="283"/>
        <v>Jan-2025</v>
      </c>
      <c r="T6069" t="str">
        <f t="shared" si="284"/>
        <v>Profit</v>
      </c>
    </row>
    <row r="6070" spans="1:20" x14ac:dyDescent="0.3">
      <c r="A6070" t="s">
        <v>8413</v>
      </c>
      <c r="B6070" s="2">
        <v>45332</v>
      </c>
      <c r="C6070" t="s">
        <v>7421</v>
      </c>
      <c r="D6070" t="s">
        <v>46</v>
      </c>
      <c r="E6070" t="s">
        <v>34</v>
      </c>
      <c r="F6070" t="s">
        <v>90</v>
      </c>
      <c r="G6070" t="s">
        <v>22</v>
      </c>
      <c r="H6070" t="s">
        <v>41</v>
      </c>
      <c r="I6070" t="s">
        <v>48</v>
      </c>
      <c r="J6070">
        <v>2</v>
      </c>
      <c r="K6070">
        <v>48.22</v>
      </c>
      <c r="L6070">
        <v>0.15</v>
      </c>
      <c r="M6070" s="6">
        <v>81.97</v>
      </c>
      <c r="N6070" s="3">
        <v>59.01</v>
      </c>
      <c r="O6070" s="6">
        <v>22.96</v>
      </c>
      <c r="P6070" t="s">
        <v>31</v>
      </c>
      <c r="Q6070" t="s">
        <v>26</v>
      </c>
      <c r="R6070" s="4">
        <f t="shared" si="282"/>
        <v>0.2801024765157985</v>
      </c>
      <c r="S6070" s="1" t="str">
        <f t="shared" si="283"/>
        <v>Feb-2024</v>
      </c>
      <c r="T6070" t="str">
        <f t="shared" si="284"/>
        <v>Profit</v>
      </c>
    </row>
    <row r="6071" spans="1:20" x14ac:dyDescent="0.3">
      <c r="A6071" t="s">
        <v>8414</v>
      </c>
      <c r="B6071" s="2">
        <v>45461</v>
      </c>
      <c r="C6071" t="s">
        <v>4184</v>
      </c>
      <c r="D6071" t="s">
        <v>19</v>
      </c>
      <c r="E6071" t="s">
        <v>58</v>
      </c>
      <c r="F6071" t="s">
        <v>68</v>
      </c>
      <c r="G6071" t="s">
        <v>79</v>
      </c>
      <c r="H6071" t="s">
        <v>74</v>
      </c>
      <c r="I6071" t="s">
        <v>91</v>
      </c>
      <c r="J6071">
        <v>1</v>
      </c>
      <c r="K6071">
        <v>12097.28</v>
      </c>
      <c r="L6071">
        <v>0.1</v>
      </c>
      <c r="M6071" s="6">
        <v>10887.55</v>
      </c>
      <c r="N6071" s="3">
        <v>8752.33</v>
      </c>
      <c r="O6071" s="6">
        <v>2135.2199999999998</v>
      </c>
      <c r="P6071" t="s">
        <v>43</v>
      </c>
      <c r="Q6071" t="s">
        <v>26</v>
      </c>
      <c r="R6071" s="4">
        <f t="shared" si="282"/>
        <v>0.19611574688520372</v>
      </c>
      <c r="S6071" s="1" t="str">
        <f t="shared" si="283"/>
        <v>Jun-2024</v>
      </c>
      <c r="T6071" t="str">
        <f t="shared" si="284"/>
        <v>Profit</v>
      </c>
    </row>
    <row r="6072" spans="1:20" x14ac:dyDescent="0.3">
      <c r="A6072" t="s">
        <v>8415</v>
      </c>
      <c r="B6072" s="2">
        <v>46237</v>
      </c>
      <c r="C6072" t="s">
        <v>2705</v>
      </c>
      <c r="D6072" t="s">
        <v>19</v>
      </c>
      <c r="E6072" t="s">
        <v>20</v>
      </c>
      <c r="F6072" t="s">
        <v>205</v>
      </c>
      <c r="G6072" t="s">
        <v>22</v>
      </c>
      <c r="H6072" t="s">
        <v>41</v>
      </c>
      <c r="I6072" t="s">
        <v>42</v>
      </c>
      <c r="J6072">
        <v>2</v>
      </c>
      <c r="K6072">
        <v>228.44</v>
      </c>
      <c r="L6072">
        <v>0.05</v>
      </c>
      <c r="M6072" s="6">
        <v>434.04</v>
      </c>
      <c r="N6072" s="3">
        <v>308.57</v>
      </c>
      <c r="O6072" s="6">
        <v>125.47</v>
      </c>
      <c r="P6072" t="s">
        <v>25</v>
      </c>
      <c r="Q6072" t="s">
        <v>26</v>
      </c>
      <c r="R6072" s="4">
        <f t="shared" si="282"/>
        <v>0.28907473965533131</v>
      </c>
      <c r="S6072" s="1" t="str">
        <f t="shared" si="283"/>
        <v>Aug-2026</v>
      </c>
      <c r="T6072" t="str">
        <f t="shared" si="284"/>
        <v>Profit</v>
      </c>
    </row>
    <row r="6073" spans="1:20" x14ac:dyDescent="0.3">
      <c r="A6073" t="s">
        <v>8416</v>
      </c>
      <c r="B6073" s="2">
        <v>45503</v>
      </c>
      <c r="C6073" t="s">
        <v>1792</v>
      </c>
      <c r="D6073" t="s">
        <v>52</v>
      </c>
      <c r="E6073" t="s">
        <v>20</v>
      </c>
      <c r="F6073" t="s">
        <v>205</v>
      </c>
      <c r="G6073" t="s">
        <v>79</v>
      </c>
      <c r="H6073" t="s">
        <v>74</v>
      </c>
      <c r="I6073" t="s">
        <v>91</v>
      </c>
      <c r="J6073">
        <v>6</v>
      </c>
      <c r="K6073">
        <v>15519.77</v>
      </c>
      <c r="L6073">
        <v>0.15</v>
      </c>
      <c r="M6073" s="6">
        <v>79150.83</v>
      </c>
      <c r="N6073" s="3">
        <v>74764.37</v>
      </c>
      <c r="O6073" s="6">
        <v>4386.46</v>
      </c>
      <c r="P6073" t="s">
        <v>70</v>
      </c>
      <c r="Q6073" t="s">
        <v>26</v>
      </c>
      <c r="R6073" s="4">
        <f t="shared" si="282"/>
        <v>5.5419001923290002E-2</v>
      </c>
      <c r="S6073" s="1" t="str">
        <f t="shared" si="283"/>
        <v>Jul-2024</v>
      </c>
      <c r="T6073" t="str">
        <f t="shared" si="284"/>
        <v>Profit</v>
      </c>
    </row>
    <row r="6074" spans="1:20" x14ac:dyDescent="0.3">
      <c r="A6074" t="s">
        <v>8417</v>
      </c>
      <c r="B6074" s="2">
        <v>45784</v>
      </c>
      <c r="C6074" t="s">
        <v>7898</v>
      </c>
      <c r="D6074" t="s">
        <v>46</v>
      </c>
      <c r="E6074" t="s">
        <v>53</v>
      </c>
      <c r="F6074" t="s">
        <v>65</v>
      </c>
      <c r="G6074" t="s">
        <v>22</v>
      </c>
      <c r="H6074" t="s">
        <v>23</v>
      </c>
      <c r="I6074" t="s">
        <v>94</v>
      </c>
      <c r="J6074">
        <v>8</v>
      </c>
      <c r="K6074">
        <v>938.64</v>
      </c>
      <c r="L6074">
        <v>0.15</v>
      </c>
      <c r="M6074" s="6">
        <v>6382.75</v>
      </c>
      <c r="N6074" s="3">
        <v>5914.87</v>
      </c>
      <c r="O6074" s="6">
        <v>467.88</v>
      </c>
      <c r="P6074" t="s">
        <v>70</v>
      </c>
      <c r="Q6074" t="s">
        <v>26</v>
      </c>
      <c r="R6074" s="4">
        <f t="shared" si="282"/>
        <v>7.3303826720457488E-2</v>
      </c>
      <c r="S6074" s="1" t="str">
        <f t="shared" si="283"/>
        <v>May-2025</v>
      </c>
      <c r="T6074" t="str">
        <f t="shared" si="284"/>
        <v>Profit</v>
      </c>
    </row>
    <row r="6075" spans="1:20" x14ac:dyDescent="0.3">
      <c r="A6075" t="s">
        <v>8418</v>
      </c>
      <c r="B6075" s="2">
        <v>45971</v>
      </c>
      <c r="C6075" t="s">
        <v>1570</v>
      </c>
      <c r="D6075" t="s">
        <v>46</v>
      </c>
      <c r="E6075" t="s">
        <v>39</v>
      </c>
      <c r="F6075" t="s">
        <v>47</v>
      </c>
      <c r="G6075" t="s">
        <v>29</v>
      </c>
      <c r="H6075" t="s">
        <v>23</v>
      </c>
      <c r="I6075" t="s">
        <v>24</v>
      </c>
      <c r="J6075">
        <v>6</v>
      </c>
      <c r="K6075">
        <v>35513.65</v>
      </c>
      <c r="L6075">
        <v>0.15</v>
      </c>
      <c r="M6075" s="6">
        <v>181119.62</v>
      </c>
      <c r="N6075" s="3">
        <v>174464.4</v>
      </c>
      <c r="O6075" s="6">
        <v>6655.22</v>
      </c>
      <c r="P6075" t="s">
        <v>43</v>
      </c>
      <c r="Q6075" t="s">
        <v>142</v>
      </c>
      <c r="R6075" s="4">
        <f t="shared" si="282"/>
        <v>3.6744887163522096E-2</v>
      </c>
      <c r="S6075" s="1" t="str">
        <f t="shared" si="283"/>
        <v>Nov-2025</v>
      </c>
      <c r="T6075" t="str">
        <f t="shared" si="284"/>
        <v>Profit</v>
      </c>
    </row>
    <row r="6076" spans="1:20" x14ac:dyDescent="0.3">
      <c r="A6076" t="s">
        <v>8419</v>
      </c>
      <c r="B6076" s="2">
        <v>45330</v>
      </c>
      <c r="C6076" t="s">
        <v>766</v>
      </c>
      <c r="D6076" t="s">
        <v>46</v>
      </c>
      <c r="E6076" t="s">
        <v>20</v>
      </c>
      <c r="F6076" t="s">
        <v>99</v>
      </c>
      <c r="G6076" t="s">
        <v>29</v>
      </c>
      <c r="H6076" t="s">
        <v>23</v>
      </c>
      <c r="I6076" t="s">
        <v>24</v>
      </c>
      <c r="J6076">
        <v>4</v>
      </c>
      <c r="K6076">
        <v>45223.65</v>
      </c>
      <c r="L6076">
        <v>0.25</v>
      </c>
      <c r="M6076" s="6">
        <v>135670.95000000001</v>
      </c>
      <c r="N6076" s="3">
        <v>113466.83</v>
      </c>
      <c r="O6076" s="6">
        <v>22204.12</v>
      </c>
      <c r="P6076" t="s">
        <v>49</v>
      </c>
      <c r="Q6076" t="s">
        <v>26</v>
      </c>
      <c r="R6076" s="4">
        <f t="shared" si="282"/>
        <v>0.16366156498498755</v>
      </c>
      <c r="S6076" s="1" t="str">
        <f t="shared" si="283"/>
        <v>Feb-2024</v>
      </c>
      <c r="T6076" t="str">
        <f t="shared" si="284"/>
        <v>Profit</v>
      </c>
    </row>
    <row r="6077" spans="1:20" x14ac:dyDescent="0.3">
      <c r="A6077" t="s">
        <v>8420</v>
      </c>
      <c r="B6077" s="2">
        <v>45660</v>
      </c>
      <c r="C6077" t="s">
        <v>1821</v>
      </c>
      <c r="D6077" t="s">
        <v>46</v>
      </c>
      <c r="E6077" t="s">
        <v>58</v>
      </c>
      <c r="F6077" t="s">
        <v>68</v>
      </c>
      <c r="G6077" t="s">
        <v>79</v>
      </c>
      <c r="H6077" t="s">
        <v>41</v>
      </c>
      <c r="I6077" t="s">
        <v>125</v>
      </c>
      <c r="J6077">
        <v>6</v>
      </c>
      <c r="K6077">
        <v>281.83999999999997</v>
      </c>
      <c r="L6077">
        <v>0</v>
      </c>
      <c r="M6077" s="6">
        <v>1691.04</v>
      </c>
      <c r="N6077" s="3">
        <v>1372.1</v>
      </c>
      <c r="O6077" s="6">
        <v>318.94</v>
      </c>
      <c r="P6077" t="s">
        <v>49</v>
      </c>
      <c r="Q6077" t="s">
        <v>26</v>
      </c>
      <c r="R6077" s="4">
        <f t="shared" si="282"/>
        <v>0.18860582836597597</v>
      </c>
      <c r="S6077" s="1" t="str">
        <f t="shared" si="283"/>
        <v>Jan-2025</v>
      </c>
      <c r="T6077" t="str">
        <f t="shared" si="284"/>
        <v>Profit</v>
      </c>
    </row>
    <row r="6078" spans="1:20" x14ac:dyDescent="0.3">
      <c r="A6078" t="s">
        <v>8421</v>
      </c>
      <c r="B6078" s="2">
        <v>46048</v>
      </c>
      <c r="C6078" t="s">
        <v>64</v>
      </c>
      <c r="D6078" t="s">
        <v>19</v>
      </c>
      <c r="E6078" t="s">
        <v>34</v>
      </c>
      <c r="F6078" t="s">
        <v>65</v>
      </c>
      <c r="G6078" t="s">
        <v>22</v>
      </c>
      <c r="H6078" t="s">
        <v>74</v>
      </c>
      <c r="I6078" t="s">
        <v>91</v>
      </c>
      <c r="J6078">
        <v>1</v>
      </c>
      <c r="K6078">
        <v>15368.19</v>
      </c>
      <c r="L6078">
        <v>0.15</v>
      </c>
      <c r="M6078" s="6">
        <v>13062.96</v>
      </c>
      <c r="N6078" s="3">
        <v>12316.81</v>
      </c>
      <c r="O6078" s="6">
        <v>746.15</v>
      </c>
      <c r="P6078" t="s">
        <v>43</v>
      </c>
      <c r="Q6078" t="s">
        <v>26</v>
      </c>
      <c r="R6078" s="4">
        <f t="shared" si="282"/>
        <v>5.7119519618830647E-2</v>
      </c>
      <c r="S6078" s="1" t="str">
        <f t="shared" si="283"/>
        <v>Jan-2026</v>
      </c>
      <c r="T6078" t="str">
        <f t="shared" si="284"/>
        <v>Profit</v>
      </c>
    </row>
    <row r="6079" spans="1:20" x14ac:dyDescent="0.3">
      <c r="A6079" t="s">
        <v>8422</v>
      </c>
      <c r="B6079" s="2">
        <v>45442</v>
      </c>
      <c r="C6079" t="s">
        <v>2203</v>
      </c>
      <c r="D6079" t="s">
        <v>19</v>
      </c>
      <c r="E6079" t="s">
        <v>39</v>
      </c>
      <c r="F6079" t="s">
        <v>220</v>
      </c>
      <c r="G6079" t="s">
        <v>22</v>
      </c>
      <c r="H6079" t="s">
        <v>23</v>
      </c>
      <c r="I6079" t="s">
        <v>69</v>
      </c>
      <c r="J6079">
        <v>1</v>
      </c>
      <c r="K6079">
        <v>10871.79</v>
      </c>
      <c r="L6079">
        <v>0.15</v>
      </c>
      <c r="M6079" s="6">
        <v>9241.02</v>
      </c>
      <c r="N6079" s="3">
        <v>7145.34</v>
      </c>
      <c r="O6079" s="6">
        <v>2095.6799999999998</v>
      </c>
      <c r="P6079" t="s">
        <v>25</v>
      </c>
      <c r="Q6079" t="s">
        <v>26</v>
      </c>
      <c r="R6079" s="4">
        <f t="shared" si="282"/>
        <v>0.22678016063161857</v>
      </c>
      <c r="S6079" s="1" t="str">
        <f t="shared" si="283"/>
        <v>May-2024</v>
      </c>
      <c r="T6079" t="str">
        <f t="shared" si="284"/>
        <v>Profit</v>
      </c>
    </row>
    <row r="6080" spans="1:20" x14ac:dyDescent="0.3">
      <c r="A6080" t="s">
        <v>8423</v>
      </c>
      <c r="B6080" s="2">
        <v>45402</v>
      </c>
      <c r="C6080" t="s">
        <v>6844</v>
      </c>
      <c r="D6080" t="s">
        <v>46</v>
      </c>
      <c r="E6080" t="s">
        <v>58</v>
      </c>
      <c r="F6080" t="s">
        <v>104</v>
      </c>
      <c r="G6080" t="s">
        <v>22</v>
      </c>
      <c r="H6080" t="s">
        <v>41</v>
      </c>
      <c r="I6080" t="s">
        <v>48</v>
      </c>
      <c r="J6080">
        <v>2</v>
      </c>
      <c r="K6080">
        <v>129.07</v>
      </c>
      <c r="L6080">
        <v>0.1</v>
      </c>
      <c r="M6080" s="6">
        <v>232.33</v>
      </c>
      <c r="N6080" s="3">
        <v>162.27000000000001</v>
      </c>
      <c r="O6080" s="6">
        <v>70.06</v>
      </c>
      <c r="P6080" t="s">
        <v>31</v>
      </c>
      <c r="Q6080" t="s">
        <v>76</v>
      </c>
      <c r="R6080" s="4">
        <f t="shared" si="282"/>
        <v>0.30155382430163991</v>
      </c>
      <c r="S6080" s="1" t="str">
        <f t="shared" si="283"/>
        <v>Apr-2024</v>
      </c>
      <c r="T6080" t="str">
        <f t="shared" si="284"/>
        <v>Profit</v>
      </c>
    </row>
    <row r="6081" spans="1:20" x14ac:dyDescent="0.3">
      <c r="A6081" t="s">
        <v>8424</v>
      </c>
      <c r="B6081" s="2">
        <v>45771</v>
      </c>
      <c r="C6081" t="s">
        <v>251</v>
      </c>
      <c r="D6081" t="s">
        <v>46</v>
      </c>
      <c r="E6081" t="s">
        <v>34</v>
      </c>
      <c r="F6081" t="s">
        <v>110</v>
      </c>
      <c r="G6081" t="s">
        <v>29</v>
      </c>
      <c r="H6081" t="s">
        <v>41</v>
      </c>
      <c r="I6081" t="s">
        <v>42</v>
      </c>
      <c r="J6081">
        <v>1</v>
      </c>
      <c r="K6081">
        <v>155.18</v>
      </c>
      <c r="L6081">
        <v>0.15</v>
      </c>
      <c r="M6081" s="6">
        <v>131.9</v>
      </c>
      <c r="N6081" s="3">
        <v>120.82</v>
      </c>
      <c r="O6081" s="6">
        <v>11.08</v>
      </c>
      <c r="P6081" t="s">
        <v>49</v>
      </c>
      <c r="Q6081" t="s">
        <v>26</v>
      </c>
      <c r="R6081" s="4">
        <f t="shared" si="282"/>
        <v>8.4003032600454886E-2</v>
      </c>
      <c r="S6081" s="1" t="str">
        <f t="shared" si="283"/>
        <v>Apr-2025</v>
      </c>
      <c r="T6081" t="str">
        <f t="shared" si="284"/>
        <v>Profit</v>
      </c>
    </row>
    <row r="6082" spans="1:20" x14ac:dyDescent="0.3">
      <c r="A6082" t="s">
        <v>8425</v>
      </c>
      <c r="B6082" s="2">
        <v>45727</v>
      </c>
      <c r="C6082" t="s">
        <v>1365</v>
      </c>
      <c r="D6082" t="s">
        <v>19</v>
      </c>
      <c r="E6082" t="s">
        <v>34</v>
      </c>
      <c r="F6082" t="s">
        <v>73</v>
      </c>
      <c r="G6082" t="s">
        <v>29</v>
      </c>
      <c r="H6082" t="s">
        <v>41</v>
      </c>
      <c r="I6082" t="s">
        <v>134</v>
      </c>
      <c r="J6082">
        <v>5</v>
      </c>
      <c r="K6082">
        <v>384.8</v>
      </c>
      <c r="L6082">
        <v>0.1</v>
      </c>
      <c r="M6082" s="6">
        <v>1731.6</v>
      </c>
      <c r="N6082" s="3">
        <v>1039.24</v>
      </c>
      <c r="O6082" s="6">
        <v>692.36</v>
      </c>
      <c r="P6082" t="s">
        <v>43</v>
      </c>
      <c r="Q6082" t="s">
        <v>76</v>
      </c>
      <c r="R6082" s="4">
        <f t="shared" si="282"/>
        <v>0.39983829983829988</v>
      </c>
      <c r="S6082" s="1" t="str">
        <f t="shared" si="283"/>
        <v>Mar-2025</v>
      </c>
      <c r="T6082" t="str">
        <f t="shared" si="284"/>
        <v>Profit</v>
      </c>
    </row>
    <row r="6083" spans="1:20" x14ac:dyDescent="0.3">
      <c r="A6083" t="s">
        <v>8426</v>
      </c>
      <c r="B6083" s="2">
        <v>45338</v>
      </c>
      <c r="C6083" t="s">
        <v>3088</v>
      </c>
      <c r="D6083" t="s">
        <v>19</v>
      </c>
      <c r="E6083" t="s">
        <v>53</v>
      </c>
      <c r="F6083" t="s">
        <v>97</v>
      </c>
      <c r="G6083" t="s">
        <v>22</v>
      </c>
      <c r="H6083" t="s">
        <v>23</v>
      </c>
      <c r="I6083" t="s">
        <v>24</v>
      </c>
      <c r="J6083">
        <v>4</v>
      </c>
      <c r="K6083">
        <v>70626.210000000006</v>
      </c>
      <c r="L6083">
        <v>0</v>
      </c>
      <c r="M6083" s="6">
        <v>282504.84000000003</v>
      </c>
      <c r="N6083" s="3">
        <v>154401.07999999999</v>
      </c>
      <c r="O6083" s="6">
        <v>128103.76</v>
      </c>
      <c r="P6083" t="s">
        <v>43</v>
      </c>
      <c r="Q6083" t="s">
        <v>142</v>
      </c>
      <c r="R6083" s="4">
        <f t="shared" si="282"/>
        <v>0.45345686820799241</v>
      </c>
      <c r="S6083" s="1" t="str">
        <f t="shared" si="283"/>
        <v>Feb-2024</v>
      </c>
      <c r="T6083" t="str">
        <f t="shared" si="284"/>
        <v>Profit</v>
      </c>
    </row>
    <row r="6084" spans="1:20" x14ac:dyDescent="0.3">
      <c r="A6084" t="s">
        <v>8427</v>
      </c>
      <c r="B6084" s="2">
        <v>45866</v>
      </c>
      <c r="C6084" t="s">
        <v>2157</v>
      </c>
      <c r="D6084" t="s">
        <v>46</v>
      </c>
      <c r="E6084" t="s">
        <v>34</v>
      </c>
      <c r="F6084" t="s">
        <v>65</v>
      </c>
      <c r="G6084" t="s">
        <v>22</v>
      </c>
      <c r="H6084" t="s">
        <v>74</v>
      </c>
      <c r="I6084" t="s">
        <v>91</v>
      </c>
      <c r="J6084">
        <v>3</v>
      </c>
      <c r="K6084">
        <v>5570.32</v>
      </c>
      <c r="L6084">
        <v>0.05</v>
      </c>
      <c r="M6084" s="6">
        <v>15875.41</v>
      </c>
      <c r="N6084" s="3">
        <v>11312.1</v>
      </c>
      <c r="O6084" s="6">
        <v>4563.3100000000004</v>
      </c>
      <c r="P6084" t="s">
        <v>31</v>
      </c>
      <c r="Q6084" t="s">
        <v>26</v>
      </c>
      <c r="R6084" s="4">
        <f t="shared" si="282"/>
        <v>0.28744517464430841</v>
      </c>
      <c r="S6084" s="1" t="str">
        <f t="shared" si="283"/>
        <v>Jul-2025</v>
      </c>
      <c r="T6084" t="str">
        <f t="shared" si="284"/>
        <v>Profit</v>
      </c>
    </row>
    <row r="6085" spans="1:20" x14ac:dyDescent="0.3">
      <c r="A6085" t="s">
        <v>8428</v>
      </c>
      <c r="B6085" s="2">
        <v>46028</v>
      </c>
      <c r="C6085" t="s">
        <v>2739</v>
      </c>
      <c r="D6085" t="s">
        <v>52</v>
      </c>
      <c r="E6085" t="s">
        <v>20</v>
      </c>
      <c r="F6085" t="s">
        <v>115</v>
      </c>
      <c r="G6085" t="s">
        <v>79</v>
      </c>
      <c r="H6085" t="s">
        <v>23</v>
      </c>
      <c r="I6085" t="s">
        <v>24</v>
      </c>
      <c r="J6085">
        <v>4</v>
      </c>
      <c r="K6085">
        <v>39976.01</v>
      </c>
      <c r="L6085">
        <v>0.05</v>
      </c>
      <c r="M6085" s="6">
        <v>151908.84</v>
      </c>
      <c r="N6085" s="3">
        <v>92711.42</v>
      </c>
      <c r="O6085" s="6">
        <v>59197.42</v>
      </c>
      <c r="P6085" t="s">
        <v>49</v>
      </c>
      <c r="Q6085" t="s">
        <v>26</v>
      </c>
      <c r="R6085" s="4">
        <f t="shared" ref="R6085:R6148" si="285">IFERROR(O6085/M6085,0)</f>
        <v>0.38969042222954242</v>
      </c>
      <c r="S6085" s="1" t="str">
        <f t="shared" ref="S6085:S6148" si="286">TEXT(B6085,"mmm-yyyy")</f>
        <v>Jan-2026</v>
      </c>
      <c r="T6085" t="str">
        <f t="shared" ref="T6085:T6148" si="287">IF(O6085&gt;0,"Profit",IF(O6085&lt;0,"Loss","Break-Even"))</f>
        <v>Profit</v>
      </c>
    </row>
    <row r="6086" spans="1:20" x14ac:dyDescent="0.3">
      <c r="A6086" t="s">
        <v>8429</v>
      </c>
      <c r="B6086" s="2">
        <v>45657</v>
      </c>
      <c r="C6086" t="s">
        <v>1842</v>
      </c>
      <c r="D6086" t="s">
        <v>46</v>
      </c>
      <c r="E6086" t="s">
        <v>34</v>
      </c>
      <c r="F6086" t="s">
        <v>90</v>
      </c>
      <c r="G6086" t="s">
        <v>22</v>
      </c>
      <c r="H6086" t="s">
        <v>41</v>
      </c>
      <c r="I6086" t="s">
        <v>48</v>
      </c>
      <c r="J6086">
        <v>5</v>
      </c>
      <c r="K6086">
        <v>163.71</v>
      </c>
      <c r="L6086">
        <v>0</v>
      </c>
      <c r="M6086" s="6">
        <v>818.55</v>
      </c>
      <c r="N6086" s="3">
        <v>462.65</v>
      </c>
      <c r="O6086" s="6">
        <v>355.9</v>
      </c>
      <c r="P6086" t="s">
        <v>49</v>
      </c>
      <c r="Q6086" t="s">
        <v>142</v>
      </c>
      <c r="R6086" s="4">
        <f t="shared" si="285"/>
        <v>0.43479323193451835</v>
      </c>
      <c r="S6086" s="1" t="str">
        <f t="shared" si="286"/>
        <v>Dec-2024</v>
      </c>
      <c r="T6086" t="str">
        <f t="shared" si="287"/>
        <v>Profit</v>
      </c>
    </row>
    <row r="6087" spans="1:20" x14ac:dyDescent="0.3">
      <c r="A6087" t="s">
        <v>8430</v>
      </c>
      <c r="B6087" s="2">
        <v>45360</v>
      </c>
      <c r="C6087" t="s">
        <v>5448</v>
      </c>
      <c r="D6087" t="s">
        <v>19</v>
      </c>
      <c r="E6087" t="s">
        <v>34</v>
      </c>
      <c r="F6087" t="s">
        <v>110</v>
      </c>
      <c r="G6087" t="s">
        <v>79</v>
      </c>
      <c r="H6087" t="s">
        <v>23</v>
      </c>
      <c r="I6087" t="s">
        <v>30</v>
      </c>
      <c r="J6087">
        <v>1</v>
      </c>
      <c r="K6087">
        <v>1371.79</v>
      </c>
      <c r="L6087">
        <v>0.1</v>
      </c>
      <c r="M6087" s="6">
        <v>1234.6099999999999</v>
      </c>
      <c r="N6087" s="3">
        <v>768.46</v>
      </c>
      <c r="O6087" s="6">
        <v>466.15</v>
      </c>
      <c r="P6087" t="s">
        <v>70</v>
      </c>
      <c r="Q6087" t="s">
        <v>76</v>
      </c>
      <c r="R6087" s="4">
        <f t="shared" si="285"/>
        <v>0.37756862490989057</v>
      </c>
      <c r="S6087" s="1" t="str">
        <f t="shared" si="286"/>
        <v>Mar-2024</v>
      </c>
      <c r="T6087" t="str">
        <f t="shared" si="287"/>
        <v>Profit</v>
      </c>
    </row>
    <row r="6088" spans="1:20" x14ac:dyDescent="0.3">
      <c r="A6088" t="s">
        <v>8431</v>
      </c>
      <c r="B6088" s="2">
        <v>45590</v>
      </c>
      <c r="C6088" t="s">
        <v>4922</v>
      </c>
      <c r="D6088" t="s">
        <v>19</v>
      </c>
      <c r="E6088" t="s">
        <v>20</v>
      </c>
      <c r="F6088" t="s">
        <v>205</v>
      </c>
      <c r="G6088" t="s">
        <v>79</v>
      </c>
      <c r="H6088" t="s">
        <v>41</v>
      </c>
      <c r="I6088" t="s">
        <v>48</v>
      </c>
      <c r="J6088">
        <v>2</v>
      </c>
      <c r="K6088">
        <v>124.18</v>
      </c>
      <c r="L6088">
        <v>0.15</v>
      </c>
      <c r="M6088" s="6">
        <v>211.11</v>
      </c>
      <c r="N6088" s="3">
        <v>146.93</v>
      </c>
      <c r="O6088" s="6">
        <v>64.180000000000007</v>
      </c>
      <c r="P6088" t="s">
        <v>43</v>
      </c>
      <c r="Q6088" t="s">
        <v>26</v>
      </c>
      <c r="R6088" s="4">
        <f t="shared" si="285"/>
        <v>0.30401212637961256</v>
      </c>
      <c r="S6088" s="1" t="str">
        <f t="shared" si="286"/>
        <v>Oct-2024</v>
      </c>
      <c r="T6088" t="str">
        <f t="shared" si="287"/>
        <v>Profit</v>
      </c>
    </row>
    <row r="6089" spans="1:20" x14ac:dyDescent="0.3">
      <c r="A6089" t="s">
        <v>8432</v>
      </c>
      <c r="B6089" s="2">
        <v>46235</v>
      </c>
      <c r="C6089" t="s">
        <v>2530</v>
      </c>
      <c r="D6089" t="s">
        <v>19</v>
      </c>
      <c r="E6089" t="s">
        <v>34</v>
      </c>
      <c r="F6089" t="s">
        <v>73</v>
      </c>
      <c r="G6089" t="s">
        <v>22</v>
      </c>
      <c r="H6089" t="s">
        <v>23</v>
      </c>
      <c r="I6089" t="s">
        <v>30</v>
      </c>
      <c r="J6089">
        <v>3</v>
      </c>
      <c r="K6089">
        <v>948.33</v>
      </c>
      <c r="L6089">
        <v>0.05</v>
      </c>
      <c r="M6089" s="6">
        <v>2702.74</v>
      </c>
      <c r="N6089" s="3">
        <v>1974.45</v>
      </c>
      <c r="O6089" s="6">
        <v>728.29</v>
      </c>
      <c r="P6089" t="s">
        <v>49</v>
      </c>
      <c r="Q6089" t="s">
        <v>26</v>
      </c>
      <c r="R6089" s="4">
        <f t="shared" si="285"/>
        <v>0.26946358140257665</v>
      </c>
      <c r="S6089" s="1" t="str">
        <f t="shared" si="286"/>
        <v>Aug-2026</v>
      </c>
      <c r="T6089" t="str">
        <f t="shared" si="287"/>
        <v>Profit</v>
      </c>
    </row>
    <row r="6090" spans="1:20" x14ac:dyDescent="0.3">
      <c r="A6090" t="s">
        <v>8433</v>
      </c>
      <c r="B6090" s="2">
        <v>46093</v>
      </c>
      <c r="C6090" t="s">
        <v>808</v>
      </c>
      <c r="D6090" t="s">
        <v>52</v>
      </c>
      <c r="E6090" t="s">
        <v>53</v>
      </c>
      <c r="F6090" t="s">
        <v>65</v>
      </c>
      <c r="G6090" t="s">
        <v>79</v>
      </c>
      <c r="H6090" t="s">
        <v>74</v>
      </c>
      <c r="I6090" t="s">
        <v>137</v>
      </c>
      <c r="J6090">
        <v>4</v>
      </c>
      <c r="K6090">
        <v>17278.63</v>
      </c>
      <c r="L6090">
        <v>0.15</v>
      </c>
      <c r="M6090" s="6">
        <v>58747.34</v>
      </c>
      <c r="N6090" s="3">
        <v>49892.02</v>
      </c>
      <c r="O6090" s="6">
        <v>8855.32</v>
      </c>
      <c r="P6090" t="s">
        <v>25</v>
      </c>
      <c r="Q6090" t="s">
        <v>26</v>
      </c>
      <c r="R6090" s="4">
        <f t="shared" si="285"/>
        <v>0.15073567586209011</v>
      </c>
      <c r="S6090" s="1" t="str">
        <f t="shared" si="286"/>
        <v>Mar-2026</v>
      </c>
      <c r="T6090" t="str">
        <f t="shared" si="287"/>
        <v>Profit</v>
      </c>
    </row>
    <row r="6091" spans="1:20" x14ac:dyDescent="0.3">
      <c r="A6091" t="s">
        <v>8434</v>
      </c>
      <c r="B6091" s="2">
        <v>45587</v>
      </c>
      <c r="C6091" t="s">
        <v>3095</v>
      </c>
      <c r="D6091" t="s">
        <v>52</v>
      </c>
      <c r="E6091" t="s">
        <v>53</v>
      </c>
      <c r="F6091" t="s">
        <v>54</v>
      </c>
      <c r="G6091" t="s">
        <v>22</v>
      </c>
      <c r="H6091" t="s">
        <v>41</v>
      </c>
      <c r="I6091" t="s">
        <v>62</v>
      </c>
      <c r="J6091">
        <v>1</v>
      </c>
      <c r="K6091">
        <v>450.8</v>
      </c>
      <c r="L6091">
        <v>0</v>
      </c>
      <c r="M6091" s="6">
        <v>450.8</v>
      </c>
      <c r="N6091" s="3">
        <v>244.6</v>
      </c>
      <c r="O6091" s="6">
        <v>206.2</v>
      </c>
      <c r="P6091" t="s">
        <v>25</v>
      </c>
      <c r="Q6091" t="s">
        <v>26</v>
      </c>
      <c r="R6091" s="4">
        <f t="shared" si="285"/>
        <v>0.45740905057675241</v>
      </c>
      <c r="S6091" s="1" t="str">
        <f t="shared" si="286"/>
        <v>Oct-2024</v>
      </c>
      <c r="T6091" t="str">
        <f t="shared" si="287"/>
        <v>Profit</v>
      </c>
    </row>
    <row r="6092" spans="1:20" x14ac:dyDescent="0.3">
      <c r="A6092" t="s">
        <v>8435</v>
      </c>
      <c r="B6092" s="2">
        <v>45494</v>
      </c>
      <c r="C6092" t="s">
        <v>1886</v>
      </c>
      <c r="D6092" t="s">
        <v>19</v>
      </c>
      <c r="E6092" t="s">
        <v>53</v>
      </c>
      <c r="F6092" t="s">
        <v>90</v>
      </c>
      <c r="G6092" t="s">
        <v>22</v>
      </c>
      <c r="H6092" t="s">
        <v>74</v>
      </c>
      <c r="I6092" t="s">
        <v>91</v>
      </c>
      <c r="J6092">
        <v>5</v>
      </c>
      <c r="K6092">
        <v>4988.97</v>
      </c>
      <c r="L6092">
        <v>0.15</v>
      </c>
      <c r="M6092" s="6">
        <v>21203.119999999999</v>
      </c>
      <c r="N6092" s="3">
        <v>14655.43</v>
      </c>
      <c r="O6092" s="6">
        <v>6547.69</v>
      </c>
      <c r="P6092" t="s">
        <v>31</v>
      </c>
      <c r="Q6092" t="s">
        <v>26</v>
      </c>
      <c r="R6092" s="4">
        <f t="shared" si="285"/>
        <v>0.30880785469308292</v>
      </c>
      <c r="S6092" s="1" t="str">
        <f t="shared" si="286"/>
        <v>Jul-2024</v>
      </c>
      <c r="T6092" t="str">
        <f t="shared" si="287"/>
        <v>Profit</v>
      </c>
    </row>
    <row r="6093" spans="1:20" x14ac:dyDescent="0.3">
      <c r="A6093" t="s">
        <v>8436</v>
      </c>
      <c r="B6093" s="2">
        <v>45352</v>
      </c>
      <c r="C6093" t="s">
        <v>792</v>
      </c>
      <c r="D6093" t="s">
        <v>19</v>
      </c>
      <c r="E6093" t="s">
        <v>20</v>
      </c>
      <c r="F6093" t="s">
        <v>99</v>
      </c>
      <c r="G6093" t="s">
        <v>22</v>
      </c>
      <c r="H6093" t="s">
        <v>23</v>
      </c>
      <c r="I6093" t="s">
        <v>24</v>
      </c>
      <c r="J6093">
        <v>1</v>
      </c>
      <c r="K6093">
        <v>53258.71</v>
      </c>
      <c r="L6093">
        <v>0.15</v>
      </c>
      <c r="M6093" s="6">
        <v>45269.9</v>
      </c>
      <c r="N6093" s="3">
        <v>39844.21</v>
      </c>
      <c r="O6093" s="6">
        <v>5425.69</v>
      </c>
      <c r="P6093" t="s">
        <v>25</v>
      </c>
      <c r="Q6093" t="s">
        <v>26</v>
      </c>
      <c r="R6093" s="4">
        <f t="shared" si="285"/>
        <v>0.11985204296894846</v>
      </c>
      <c r="S6093" s="1" t="str">
        <f t="shared" si="286"/>
        <v>Mar-2024</v>
      </c>
      <c r="T6093" t="str">
        <f t="shared" si="287"/>
        <v>Profit</v>
      </c>
    </row>
    <row r="6094" spans="1:20" x14ac:dyDescent="0.3">
      <c r="A6094" t="s">
        <v>8437</v>
      </c>
      <c r="B6094" s="2">
        <v>46237</v>
      </c>
      <c r="C6094" t="s">
        <v>5769</v>
      </c>
      <c r="D6094" t="s">
        <v>19</v>
      </c>
      <c r="E6094" t="s">
        <v>34</v>
      </c>
      <c r="F6094" t="s">
        <v>90</v>
      </c>
      <c r="G6094" t="s">
        <v>29</v>
      </c>
      <c r="H6094" t="s">
        <v>23</v>
      </c>
      <c r="I6094" t="s">
        <v>94</v>
      </c>
      <c r="J6094">
        <v>3</v>
      </c>
      <c r="K6094">
        <v>3146.04</v>
      </c>
      <c r="L6094">
        <v>0.05</v>
      </c>
      <c r="M6094" s="6">
        <v>8966.2099999999991</v>
      </c>
      <c r="N6094" s="3">
        <v>7146.6</v>
      </c>
      <c r="O6094" s="6">
        <v>1819.61</v>
      </c>
      <c r="P6094" t="s">
        <v>43</v>
      </c>
      <c r="Q6094" t="s">
        <v>26</v>
      </c>
      <c r="R6094" s="4">
        <f t="shared" si="285"/>
        <v>0.20294081891903046</v>
      </c>
      <c r="S6094" s="1" t="str">
        <f t="shared" si="286"/>
        <v>Aug-2026</v>
      </c>
      <c r="T6094" t="str">
        <f t="shared" si="287"/>
        <v>Profit</v>
      </c>
    </row>
    <row r="6095" spans="1:20" x14ac:dyDescent="0.3">
      <c r="A6095" t="s">
        <v>8438</v>
      </c>
      <c r="B6095" s="2">
        <v>46254</v>
      </c>
      <c r="C6095" t="s">
        <v>537</v>
      </c>
      <c r="D6095" t="s">
        <v>52</v>
      </c>
      <c r="E6095" t="s">
        <v>39</v>
      </c>
      <c r="F6095" t="s">
        <v>146</v>
      </c>
      <c r="G6095" t="s">
        <v>29</v>
      </c>
      <c r="H6095" t="s">
        <v>41</v>
      </c>
      <c r="I6095" t="s">
        <v>42</v>
      </c>
      <c r="J6095">
        <v>5</v>
      </c>
      <c r="K6095">
        <v>231.88</v>
      </c>
      <c r="L6095">
        <v>0.1</v>
      </c>
      <c r="M6095" s="6">
        <v>1043.46</v>
      </c>
      <c r="N6095" s="3">
        <v>656.56</v>
      </c>
      <c r="O6095" s="6">
        <v>386.9</v>
      </c>
      <c r="P6095" t="s">
        <v>25</v>
      </c>
      <c r="Q6095" t="s">
        <v>26</v>
      </c>
      <c r="R6095" s="4">
        <f t="shared" si="285"/>
        <v>0.37078565541563641</v>
      </c>
      <c r="S6095" s="1" t="str">
        <f t="shared" si="286"/>
        <v>Aug-2026</v>
      </c>
      <c r="T6095" t="str">
        <f t="shared" si="287"/>
        <v>Profit</v>
      </c>
    </row>
    <row r="6096" spans="1:20" x14ac:dyDescent="0.3">
      <c r="A6096" t="s">
        <v>8439</v>
      </c>
      <c r="B6096" s="2">
        <v>46121</v>
      </c>
      <c r="C6096" t="s">
        <v>1308</v>
      </c>
      <c r="D6096" t="s">
        <v>52</v>
      </c>
      <c r="E6096" t="s">
        <v>58</v>
      </c>
      <c r="F6096" t="s">
        <v>54</v>
      </c>
      <c r="G6096" t="s">
        <v>29</v>
      </c>
      <c r="H6096" t="s">
        <v>41</v>
      </c>
      <c r="I6096" t="s">
        <v>48</v>
      </c>
      <c r="J6096">
        <v>1</v>
      </c>
      <c r="K6096">
        <v>196.53</v>
      </c>
      <c r="L6096">
        <v>0.05</v>
      </c>
      <c r="M6096" s="6">
        <v>186.7</v>
      </c>
      <c r="N6096" s="3">
        <v>109.1</v>
      </c>
      <c r="O6096" s="6">
        <v>77.599999999999994</v>
      </c>
      <c r="P6096" t="s">
        <v>43</v>
      </c>
      <c r="Q6096" t="s">
        <v>142</v>
      </c>
      <c r="R6096" s="4">
        <f t="shared" si="285"/>
        <v>0.41564006427423672</v>
      </c>
      <c r="S6096" s="1" t="str">
        <f t="shared" si="286"/>
        <v>Apr-2026</v>
      </c>
      <c r="T6096" t="str">
        <f t="shared" si="287"/>
        <v>Profit</v>
      </c>
    </row>
    <row r="6097" spans="1:20" x14ac:dyDescent="0.3">
      <c r="A6097" t="s">
        <v>8440</v>
      </c>
      <c r="B6097" s="2">
        <v>45605</v>
      </c>
      <c r="C6097" t="s">
        <v>1870</v>
      </c>
      <c r="D6097" t="s">
        <v>19</v>
      </c>
      <c r="E6097" t="s">
        <v>53</v>
      </c>
      <c r="F6097" t="s">
        <v>65</v>
      </c>
      <c r="G6097" t="s">
        <v>79</v>
      </c>
      <c r="H6097" t="s">
        <v>74</v>
      </c>
      <c r="I6097" t="s">
        <v>75</v>
      </c>
      <c r="J6097">
        <v>2</v>
      </c>
      <c r="K6097">
        <v>5134.8</v>
      </c>
      <c r="L6097">
        <v>0.1</v>
      </c>
      <c r="M6097" s="6">
        <v>9242.64</v>
      </c>
      <c r="N6097" s="3">
        <v>7676.11</v>
      </c>
      <c r="O6097" s="6">
        <v>1566.53</v>
      </c>
      <c r="P6097" t="s">
        <v>43</v>
      </c>
      <c r="Q6097" t="s">
        <v>26</v>
      </c>
      <c r="R6097" s="4">
        <f t="shared" si="285"/>
        <v>0.16948945322981313</v>
      </c>
      <c r="S6097" s="1" t="str">
        <f t="shared" si="286"/>
        <v>Nov-2024</v>
      </c>
      <c r="T6097" t="str">
        <f t="shared" si="287"/>
        <v>Profit</v>
      </c>
    </row>
    <row r="6098" spans="1:20" x14ac:dyDescent="0.3">
      <c r="A6098" t="s">
        <v>8441</v>
      </c>
      <c r="B6098" s="2">
        <v>45452</v>
      </c>
      <c r="C6098" t="s">
        <v>6979</v>
      </c>
      <c r="D6098" t="s">
        <v>19</v>
      </c>
      <c r="E6098" t="s">
        <v>53</v>
      </c>
      <c r="F6098" t="s">
        <v>90</v>
      </c>
      <c r="G6098" t="s">
        <v>22</v>
      </c>
      <c r="H6098" t="s">
        <v>41</v>
      </c>
      <c r="I6098" t="s">
        <v>125</v>
      </c>
      <c r="J6098">
        <v>1</v>
      </c>
      <c r="K6098">
        <v>94.54</v>
      </c>
      <c r="L6098">
        <v>0.1</v>
      </c>
      <c r="M6098" s="6">
        <v>85.09</v>
      </c>
      <c r="N6098" s="3">
        <v>56.86</v>
      </c>
      <c r="O6098" s="6">
        <v>28.23</v>
      </c>
      <c r="P6098" t="s">
        <v>49</v>
      </c>
      <c r="Q6098" t="s">
        <v>26</v>
      </c>
      <c r="R6098" s="4">
        <f t="shared" si="285"/>
        <v>0.33176636502526735</v>
      </c>
      <c r="S6098" s="1" t="str">
        <f t="shared" si="286"/>
        <v>Jun-2024</v>
      </c>
      <c r="T6098" t="str">
        <f t="shared" si="287"/>
        <v>Profit</v>
      </c>
    </row>
    <row r="6099" spans="1:20" x14ac:dyDescent="0.3">
      <c r="A6099" t="s">
        <v>8442</v>
      </c>
      <c r="B6099" s="2">
        <v>45622</v>
      </c>
      <c r="C6099" t="s">
        <v>1441</v>
      </c>
      <c r="D6099" t="s">
        <v>52</v>
      </c>
      <c r="E6099" t="s">
        <v>20</v>
      </c>
      <c r="F6099" t="s">
        <v>99</v>
      </c>
      <c r="G6099" t="s">
        <v>79</v>
      </c>
      <c r="H6099" t="s">
        <v>23</v>
      </c>
      <c r="I6099" t="s">
        <v>59</v>
      </c>
      <c r="J6099">
        <v>3</v>
      </c>
      <c r="K6099">
        <v>6932.49</v>
      </c>
      <c r="L6099">
        <v>0</v>
      </c>
      <c r="M6099" s="6">
        <v>20797.47</v>
      </c>
      <c r="N6099" s="3">
        <v>14242.9</v>
      </c>
      <c r="O6099" s="6">
        <v>6554.57</v>
      </c>
      <c r="P6099" t="s">
        <v>70</v>
      </c>
      <c r="Q6099" t="s">
        <v>26</v>
      </c>
      <c r="R6099" s="4">
        <f t="shared" si="285"/>
        <v>0.31516189228785996</v>
      </c>
      <c r="S6099" s="1" t="str">
        <f t="shared" si="286"/>
        <v>Nov-2024</v>
      </c>
      <c r="T6099" t="str">
        <f t="shared" si="287"/>
        <v>Profit</v>
      </c>
    </row>
    <row r="6100" spans="1:20" x14ac:dyDescent="0.3">
      <c r="A6100" t="s">
        <v>8443</v>
      </c>
      <c r="B6100" s="2">
        <v>45819</v>
      </c>
      <c r="C6100" t="s">
        <v>2797</v>
      </c>
      <c r="D6100" t="s">
        <v>19</v>
      </c>
      <c r="E6100" t="s">
        <v>58</v>
      </c>
      <c r="F6100" t="s">
        <v>104</v>
      </c>
      <c r="G6100" t="s">
        <v>29</v>
      </c>
      <c r="H6100" t="s">
        <v>41</v>
      </c>
      <c r="I6100" t="s">
        <v>42</v>
      </c>
      <c r="J6100">
        <v>6</v>
      </c>
      <c r="K6100">
        <v>246.55</v>
      </c>
      <c r="L6100">
        <v>0</v>
      </c>
      <c r="M6100" s="6">
        <v>1479.3</v>
      </c>
      <c r="N6100" s="3">
        <v>1170.8399999999999</v>
      </c>
      <c r="O6100" s="6">
        <v>308.45999999999998</v>
      </c>
      <c r="P6100" t="s">
        <v>70</v>
      </c>
      <c r="Q6100" t="s">
        <v>26</v>
      </c>
      <c r="R6100" s="4">
        <f t="shared" si="285"/>
        <v>0.20851754208071385</v>
      </c>
      <c r="S6100" s="1" t="str">
        <f t="shared" si="286"/>
        <v>Jun-2025</v>
      </c>
      <c r="T6100" t="str">
        <f t="shared" si="287"/>
        <v>Profit</v>
      </c>
    </row>
    <row r="6101" spans="1:20" x14ac:dyDescent="0.3">
      <c r="A6101" t="s">
        <v>8444</v>
      </c>
      <c r="B6101" s="2">
        <v>45629</v>
      </c>
      <c r="C6101" t="s">
        <v>2364</v>
      </c>
      <c r="D6101" t="s">
        <v>46</v>
      </c>
      <c r="E6101" t="s">
        <v>39</v>
      </c>
      <c r="F6101" t="s">
        <v>146</v>
      </c>
      <c r="G6101" t="s">
        <v>22</v>
      </c>
      <c r="H6101" t="s">
        <v>74</v>
      </c>
      <c r="I6101" t="s">
        <v>107</v>
      </c>
      <c r="J6101">
        <v>5</v>
      </c>
      <c r="K6101">
        <v>5257.87</v>
      </c>
      <c r="L6101">
        <v>0</v>
      </c>
      <c r="M6101" s="6">
        <v>26289.35</v>
      </c>
      <c r="N6101" s="3">
        <v>19055.21</v>
      </c>
      <c r="O6101" s="6">
        <v>7234.14</v>
      </c>
      <c r="P6101" t="s">
        <v>70</v>
      </c>
      <c r="Q6101" t="s">
        <v>26</v>
      </c>
      <c r="R6101" s="4">
        <f t="shared" si="285"/>
        <v>0.27517378710390333</v>
      </c>
      <c r="S6101" s="1" t="str">
        <f t="shared" si="286"/>
        <v>Dec-2024</v>
      </c>
      <c r="T6101" t="str">
        <f t="shared" si="287"/>
        <v>Profit</v>
      </c>
    </row>
    <row r="6102" spans="1:20" x14ac:dyDescent="0.3">
      <c r="A6102" t="s">
        <v>8445</v>
      </c>
      <c r="B6102" s="2">
        <v>45897</v>
      </c>
      <c r="C6102" t="s">
        <v>5218</v>
      </c>
      <c r="D6102" t="s">
        <v>46</v>
      </c>
      <c r="E6102" t="s">
        <v>39</v>
      </c>
      <c r="F6102" t="s">
        <v>120</v>
      </c>
      <c r="G6102" t="s">
        <v>22</v>
      </c>
      <c r="H6102" t="s">
        <v>41</v>
      </c>
      <c r="I6102" t="s">
        <v>48</v>
      </c>
      <c r="J6102">
        <v>2</v>
      </c>
      <c r="K6102">
        <v>57.14</v>
      </c>
      <c r="L6102">
        <v>0.05</v>
      </c>
      <c r="M6102" s="6">
        <v>108.57</v>
      </c>
      <c r="N6102" s="3">
        <v>74.09</v>
      </c>
      <c r="O6102" s="6">
        <v>34.479999999999997</v>
      </c>
      <c r="P6102" t="s">
        <v>49</v>
      </c>
      <c r="Q6102" t="s">
        <v>26</v>
      </c>
      <c r="R6102" s="4">
        <f t="shared" si="285"/>
        <v>0.31758312609376438</v>
      </c>
      <c r="S6102" s="1" t="str">
        <f t="shared" si="286"/>
        <v>Aug-2025</v>
      </c>
      <c r="T6102" t="str">
        <f t="shared" si="287"/>
        <v>Profit</v>
      </c>
    </row>
    <row r="6103" spans="1:20" x14ac:dyDescent="0.3">
      <c r="A6103" t="s">
        <v>8446</v>
      </c>
      <c r="B6103" s="2">
        <v>45595</v>
      </c>
      <c r="C6103" t="s">
        <v>746</v>
      </c>
      <c r="D6103" t="s">
        <v>19</v>
      </c>
      <c r="E6103" t="s">
        <v>53</v>
      </c>
      <c r="F6103" t="s">
        <v>97</v>
      </c>
      <c r="G6103" t="s">
        <v>29</v>
      </c>
      <c r="H6103" t="s">
        <v>74</v>
      </c>
      <c r="I6103" t="s">
        <v>75</v>
      </c>
      <c r="J6103">
        <v>2</v>
      </c>
      <c r="K6103">
        <v>5628.08</v>
      </c>
      <c r="L6103">
        <v>0.15</v>
      </c>
      <c r="M6103" s="6">
        <v>9567.74</v>
      </c>
      <c r="N6103" s="3">
        <v>7752.51</v>
      </c>
      <c r="O6103" s="6">
        <v>1815.23</v>
      </c>
      <c r="P6103" t="s">
        <v>49</v>
      </c>
      <c r="Q6103" t="s">
        <v>26</v>
      </c>
      <c r="R6103" s="4">
        <f t="shared" si="285"/>
        <v>0.18972401005880177</v>
      </c>
      <c r="S6103" s="1" t="str">
        <f t="shared" si="286"/>
        <v>Oct-2024</v>
      </c>
      <c r="T6103" t="str">
        <f t="shared" si="287"/>
        <v>Profit</v>
      </c>
    </row>
    <row r="6104" spans="1:20" x14ac:dyDescent="0.3">
      <c r="A6104" t="s">
        <v>8447</v>
      </c>
      <c r="B6104" s="2">
        <v>45794</v>
      </c>
      <c r="C6104" t="s">
        <v>3166</v>
      </c>
      <c r="D6104" t="s">
        <v>19</v>
      </c>
      <c r="E6104" t="s">
        <v>20</v>
      </c>
      <c r="F6104" t="s">
        <v>157</v>
      </c>
      <c r="G6104" t="s">
        <v>22</v>
      </c>
      <c r="H6104" t="s">
        <v>41</v>
      </c>
      <c r="I6104" t="s">
        <v>55</v>
      </c>
      <c r="J6104">
        <v>1</v>
      </c>
      <c r="K6104">
        <v>194.23</v>
      </c>
      <c r="L6104">
        <v>0.15</v>
      </c>
      <c r="M6104" s="6">
        <v>165.1</v>
      </c>
      <c r="N6104" s="3">
        <v>116.32</v>
      </c>
      <c r="O6104" s="6">
        <v>48.78</v>
      </c>
      <c r="P6104" t="s">
        <v>43</v>
      </c>
      <c r="Q6104" t="s">
        <v>26</v>
      </c>
      <c r="R6104" s="4">
        <f t="shared" si="285"/>
        <v>0.29545729860690495</v>
      </c>
      <c r="S6104" s="1" t="str">
        <f t="shared" si="286"/>
        <v>May-2025</v>
      </c>
      <c r="T6104" t="str">
        <f t="shared" si="287"/>
        <v>Profit</v>
      </c>
    </row>
    <row r="6105" spans="1:20" x14ac:dyDescent="0.3">
      <c r="A6105" t="s">
        <v>8448</v>
      </c>
      <c r="B6105" s="2">
        <v>45941</v>
      </c>
      <c r="C6105" t="s">
        <v>2853</v>
      </c>
      <c r="D6105" t="s">
        <v>19</v>
      </c>
      <c r="E6105" t="s">
        <v>34</v>
      </c>
      <c r="F6105" t="s">
        <v>65</v>
      </c>
      <c r="G6105" t="s">
        <v>79</v>
      </c>
      <c r="H6105" t="s">
        <v>23</v>
      </c>
      <c r="I6105" t="s">
        <v>30</v>
      </c>
      <c r="J6105">
        <v>1</v>
      </c>
      <c r="K6105">
        <v>1357.44</v>
      </c>
      <c r="L6105">
        <v>0</v>
      </c>
      <c r="M6105" s="6">
        <v>1357.44</v>
      </c>
      <c r="N6105" s="3">
        <v>848.5</v>
      </c>
      <c r="O6105" s="6">
        <v>508.94</v>
      </c>
      <c r="P6105" t="s">
        <v>31</v>
      </c>
      <c r="Q6105" t="s">
        <v>26</v>
      </c>
      <c r="R6105" s="4">
        <f t="shared" si="285"/>
        <v>0.37492633191890617</v>
      </c>
      <c r="S6105" s="1" t="str">
        <f t="shared" si="286"/>
        <v>Oct-2025</v>
      </c>
      <c r="T6105" t="str">
        <f t="shared" si="287"/>
        <v>Profit</v>
      </c>
    </row>
    <row r="6106" spans="1:20" x14ac:dyDescent="0.3">
      <c r="A6106" t="s">
        <v>8449</v>
      </c>
      <c r="B6106" s="2">
        <v>45629</v>
      </c>
      <c r="C6106" t="s">
        <v>934</v>
      </c>
      <c r="D6106" t="s">
        <v>19</v>
      </c>
      <c r="E6106" t="s">
        <v>53</v>
      </c>
      <c r="F6106" t="s">
        <v>90</v>
      </c>
      <c r="G6106" t="s">
        <v>22</v>
      </c>
      <c r="H6106" t="s">
        <v>74</v>
      </c>
      <c r="I6106" t="s">
        <v>75</v>
      </c>
      <c r="J6106">
        <v>3</v>
      </c>
      <c r="K6106">
        <v>10471.870000000001</v>
      </c>
      <c r="L6106">
        <v>0</v>
      </c>
      <c r="M6106" s="6">
        <v>31415.61</v>
      </c>
      <c r="N6106" s="3">
        <v>17871.400000000001</v>
      </c>
      <c r="O6106" s="6">
        <v>13544.21</v>
      </c>
      <c r="P6106" t="s">
        <v>43</v>
      </c>
      <c r="Q6106" t="s">
        <v>26</v>
      </c>
      <c r="R6106" s="4">
        <f t="shared" si="285"/>
        <v>0.43112993826954177</v>
      </c>
      <c r="S6106" s="1" t="str">
        <f t="shared" si="286"/>
        <v>Dec-2024</v>
      </c>
      <c r="T6106" t="str">
        <f t="shared" si="287"/>
        <v>Profit</v>
      </c>
    </row>
    <row r="6107" spans="1:20" x14ac:dyDescent="0.3">
      <c r="A6107" t="s">
        <v>8450</v>
      </c>
      <c r="B6107" s="2">
        <v>45841</v>
      </c>
      <c r="C6107" t="s">
        <v>702</v>
      </c>
      <c r="D6107" t="s">
        <v>46</v>
      </c>
      <c r="E6107" t="s">
        <v>39</v>
      </c>
      <c r="F6107" t="s">
        <v>40</v>
      </c>
      <c r="G6107" t="s">
        <v>29</v>
      </c>
      <c r="H6107" t="s">
        <v>41</v>
      </c>
      <c r="I6107" t="s">
        <v>62</v>
      </c>
      <c r="J6107">
        <v>3</v>
      </c>
      <c r="K6107">
        <v>465.91</v>
      </c>
      <c r="L6107">
        <v>0</v>
      </c>
      <c r="M6107" s="6">
        <v>1397.73</v>
      </c>
      <c r="N6107" s="3">
        <v>957.89</v>
      </c>
      <c r="O6107" s="6">
        <v>439.84</v>
      </c>
      <c r="P6107" t="s">
        <v>43</v>
      </c>
      <c r="Q6107" t="s">
        <v>26</v>
      </c>
      <c r="R6107" s="4">
        <f t="shared" si="285"/>
        <v>0.31468166240976436</v>
      </c>
      <c r="S6107" s="1" t="str">
        <f t="shared" si="286"/>
        <v>Jul-2025</v>
      </c>
      <c r="T6107" t="str">
        <f t="shared" si="287"/>
        <v>Profit</v>
      </c>
    </row>
    <row r="6108" spans="1:20" x14ac:dyDescent="0.3">
      <c r="A6108" t="s">
        <v>8451</v>
      </c>
      <c r="B6108" s="2">
        <v>45930</v>
      </c>
      <c r="C6108" t="s">
        <v>2520</v>
      </c>
      <c r="D6108" t="s">
        <v>19</v>
      </c>
      <c r="E6108" t="s">
        <v>20</v>
      </c>
      <c r="F6108" t="s">
        <v>21</v>
      </c>
      <c r="G6108" t="s">
        <v>79</v>
      </c>
      <c r="H6108" t="s">
        <v>74</v>
      </c>
      <c r="I6108" t="s">
        <v>107</v>
      </c>
      <c r="J6108">
        <v>1</v>
      </c>
      <c r="K6108">
        <v>10645.38</v>
      </c>
      <c r="L6108">
        <v>0</v>
      </c>
      <c r="M6108" s="6">
        <v>10645.38</v>
      </c>
      <c r="N6108" s="3">
        <v>6836.77</v>
      </c>
      <c r="O6108" s="6">
        <v>3808.61</v>
      </c>
      <c r="P6108" t="s">
        <v>25</v>
      </c>
      <c r="Q6108" t="s">
        <v>26</v>
      </c>
      <c r="R6108" s="4">
        <f t="shared" si="285"/>
        <v>0.3577711645803156</v>
      </c>
      <c r="S6108" s="1" t="str">
        <f t="shared" si="286"/>
        <v>Sep-2025</v>
      </c>
      <c r="T6108" t="str">
        <f t="shared" si="287"/>
        <v>Profit</v>
      </c>
    </row>
    <row r="6109" spans="1:20" x14ac:dyDescent="0.3">
      <c r="A6109" t="s">
        <v>8452</v>
      </c>
      <c r="B6109" s="2">
        <v>45566</v>
      </c>
      <c r="C6109" t="s">
        <v>5448</v>
      </c>
      <c r="D6109" t="s">
        <v>19</v>
      </c>
      <c r="E6109" t="s">
        <v>34</v>
      </c>
      <c r="F6109" t="s">
        <v>73</v>
      </c>
      <c r="G6109" t="s">
        <v>79</v>
      </c>
      <c r="H6109" t="s">
        <v>23</v>
      </c>
      <c r="I6109" t="s">
        <v>59</v>
      </c>
      <c r="J6109">
        <v>3</v>
      </c>
      <c r="K6109">
        <v>5232.8599999999997</v>
      </c>
      <c r="L6109">
        <v>0.15</v>
      </c>
      <c r="M6109" s="6">
        <v>13343.79</v>
      </c>
      <c r="N6109" s="3">
        <v>12733.17</v>
      </c>
      <c r="O6109" s="6">
        <v>610.62</v>
      </c>
      <c r="P6109" t="s">
        <v>70</v>
      </c>
      <c r="Q6109" t="s">
        <v>76</v>
      </c>
      <c r="R6109" s="4">
        <f t="shared" si="285"/>
        <v>4.5760612239850895E-2</v>
      </c>
      <c r="S6109" s="1" t="str">
        <f t="shared" si="286"/>
        <v>Oct-2024</v>
      </c>
      <c r="T6109" t="str">
        <f t="shared" si="287"/>
        <v>Profit</v>
      </c>
    </row>
    <row r="6110" spans="1:20" x14ac:dyDescent="0.3">
      <c r="A6110" t="s">
        <v>8453</v>
      </c>
      <c r="B6110" s="2">
        <v>45455</v>
      </c>
      <c r="C6110" t="s">
        <v>3208</v>
      </c>
      <c r="D6110" t="s">
        <v>19</v>
      </c>
      <c r="E6110" t="s">
        <v>39</v>
      </c>
      <c r="F6110" t="s">
        <v>120</v>
      </c>
      <c r="G6110" t="s">
        <v>22</v>
      </c>
      <c r="H6110" t="s">
        <v>41</v>
      </c>
      <c r="I6110" t="s">
        <v>42</v>
      </c>
      <c r="J6110">
        <v>1</v>
      </c>
      <c r="K6110">
        <v>129.69</v>
      </c>
      <c r="L6110">
        <v>0</v>
      </c>
      <c r="M6110" s="6">
        <v>129.69</v>
      </c>
      <c r="N6110" s="3">
        <v>94.39</v>
      </c>
      <c r="O6110" s="6">
        <v>35.299999999999997</v>
      </c>
      <c r="P6110" t="s">
        <v>70</v>
      </c>
      <c r="Q6110" t="s">
        <v>26</v>
      </c>
      <c r="R6110" s="4">
        <f t="shared" si="285"/>
        <v>0.27218752409592101</v>
      </c>
      <c r="S6110" s="1" t="str">
        <f t="shared" si="286"/>
        <v>Jun-2024</v>
      </c>
      <c r="T6110" t="str">
        <f t="shared" si="287"/>
        <v>Profit</v>
      </c>
    </row>
    <row r="6111" spans="1:20" x14ac:dyDescent="0.3">
      <c r="A6111" t="s">
        <v>8454</v>
      </c>
      <c r="B6111" s="2">
        <v>45734</v>
      </c>
      <c r="C6111" t="s">
        <v>2005</v>
      </c>
      <c r="D6111" t="s">
        <v>19</v>
      </c>
      <c r="E6111" t="s">
        <v>39</v>
      </c>
      <c r="F6111" t="s">
        <v>220</v>
      </c>
      <c r="G6111" t="s">
        <v>29</v>
      </c>
      <c r="H6111" t="s">
        <v>41</v>
      </c>
      <c r="I6111" t="s">
        <v>125</v>
      </c>
      <c r="J6111">
        <v>3</v>
      </c>
      <c r="K6111">
        <v>104.04</v>
      </c>
      <c r="L6111">
        <v>0.2</v>
      </c>
      <c r="M6111" s="6">
        <v>249.7</v>
      </c>
      <c r="N6111" s="3">
        <v>216.43</v>
      </c>
      <c r="O6111" s="6">
        <v>33.270000000000003</v>
      </c>
      <c r="P6111" t="s">
        <v>43</v>
      </c>
      <c r="Q6111" t="s">
        <v>26</v>
      </c>
      <c r="R6111" s="4">
        <f t="shared" si="285"/>
        <v>0.13323988786543856</v>
      </c>
      <c r="S6111" s="1" t="str">
        <f t="shared" si="286"/>
        <v>Mar-2025</v>
      </c>
      <c r="T6111" t="str">
        <f t="shared" si="287"/>
        <v>Profit</v>
      </c>
    </row>
    <row r="6112" spans="1:20" x14ac:dyDescent="0.3">
      <c r="A6112" t="s">
        <v>8455</v>
      </c>
      <c r="B6112" s="2">
        <v>45610</v>
      </c>
      <c r="C6112" t="s">
        <v>3213</v>
      </c>
      <c r="D6112" t="s">
        <v>19</v>
      </c>
      <c r="E6112" t="s">
        <v>39</v>
      </c>
      <c r="F6112" t="s">
        <v>40</v>
      </c>
      <c r="G6112" t="s">
        <v>79</v>
      </c>
      <c r="H6112" t="s">
        <v>41</v>
      </c>
      <c r="I6112" t="s">
        <v>125</v>
      </c>
      <c r="J6112">
        <v>1</v>
      </c>
      <c r="K6112">
        <v>156.09</v>
      </c>
      <c r="L6112">
        <v>0.15</v>
      </c>
      <c r="M6112" s="6">
        <v>132.68</v>
      </c>
      <c r="N6112" s="3">
        <v>106.5</v>
      </c>
      <c r="O6112" s="6">
        <v>26.18</v>
      </c>
      <c r="P6112" t="s">
        <v>49</v>
      </c>
      <c r="Q6112" t="s">
        <v>76</v>
      </c>
      <c r="R6112" s="4">
        <f t="shared" si="285"/>
        <v>0.19731685257763037</v>
      </c>
      <c r="S6112" s="1" t="str">
        <f t="shared" si="286"/>
        <v>Nov-2024</v>
      </c>
      <c r="T6112" t="str">
        <f t="shared" si="287"/>
        <v>Profit</v>
      </c>
    </row>
    <row r="6113" spans="1:20" x14ac:dyDescent="0.3">
      <c r="A6113" t="s">
        <v>8456</v>
      </c>
      <c r="B6113" s="2">
        <v>45880</v>
      </c>
      <c r="C6113" t="s">
        <v>1526</v>
      </c>
      <c r="D6113" t="s">
        <v>46</v>
      </c>
      <c r="E6113" t="s">
        <v>34</v>
      </c>
      <c r="F6113" t="s">
        <v>110</v>
      </c>
      <c r="G6113" t="s">
        <v>29</v>
      </c>
      <c r="H6113" t="s">
        <v>41</v>
      </c>
      <c r="I6113" t="s">
        <v>42</v>
      </c>
      <c r="J6113">
        <v>1</v>
      </c>
      <c r="K6113">
        <v>66.7</v>
      </c>
      <c r="L6113">
        <v>0.1</v>
      </c>
      <c r="M6113" s="6">
        <v>60.03</v>
      </c>
      <c r="N6113" s="3">
        <v>52.89</v>
      </c>
      <c r="O6113" s="6">
        <v>7.14</v>
      </c>
      <c r="P6113" t="s">
        <v>31</v>
      </c>
      <c r="Q6113" t="s">
        <v>26</v>
      </c>
      <c r="R6113" s="4">
        <f t="shared" si="285"/>
        <v>0.11894052973513243</v>
      </c>
      <c r="S6113" s="1" t="str">
        <f t="shared" si="286"/>
        <v>Aug-2025</v>
      </c>
      <c r="T6113" t="str">
        <f t="shared" si="287"/>
        <v>Profit</v>
      </c>
    </row>
    <row r="6114" spans="1:20" x14ac:dyDescent="0.3">
      <c r="A6114" t="s">
        <v>8457</v>
      </c>
      <c r="B6114" s="2">
        <v>45795</v>
      </c>
      <c r="C6114" t="s">
        <v>4787</v>
      </c>
      <c r="D6114" t="s">
        <v>46</v>
      </c>
      <c r="E6114" t="s">
        <v>20</v>
      </c>
      <c r="F6114" t="s">
        <v>21</v>
      </c>
      <c r="G6114" t="s">
        <v>29</v>
      </c>
      <c r="H6114" t="s">
        <v>74</v>
      </c>
      <c r="I6114" t="s">
        <v>91</v>
      </c>
      <c r="J6114">
        <v>4</v>
      </c>
      <c r="K6114">
        <v>14059.69</v>
      </c>
      <c r="L6114">
        <v>0.1</v>
      </c>
      <c r="M6114" s="6">
        <v>50614.879999999997</v>
      </c>
      <c r="N6114" s="3">
        <v>30131.98</v>
      </c>
      <c r="O6114" s="6">
        <v>20482.900000000001</v>
      </c>
      <c r="P6114" t="s">
        <v>25</v>
      </c>
      <c r="Q6114" t="s">
        <v>26</v>
      </c>
      <c r="R6114" s="4">
        <f t="shared" si="285"/>
        <v>0.40468139013665549</v>
      </c>
      <c r="S6114" s="1" t="str">
        <f t="shared" si="286"/>
        <v>May-2025</v>
      </c>
      <c r="T6114" t="str">
        <f t="shared" si="287"/>
        <v>Profit</v>
      </c>
    </row>
    <row r="6115" spans="1:20" x14ac:dyDescent="0.3">
      <c r="A6115" t="s">
        <v>8458</v>
      </c>
      <c r="B6115" s="2">
        <v>45977</v>
      </c>
      <c r="C6115" t="s">
        <v>794</v>
      </c>
      <c r="D6115" t="s">
        <v>19</v>
      </c>
      <c r="E6115" t="s">
        <v>58</v>
      </c>
      <c r="F6115" t="s">
        <v>339</v>
      </c>
      <c r="G6115" t="s">
        <v>22</v>
      </c>
      <c r="H6115" t="s">
        <v>23</v>
      </c>
      <c r="I6115" t="s">
        <v>59</v>
      </c>
      <c r="J6115">
        <v>4</v>
      </c>
      <c r="K6115">
        <v>7472.54</v>
      </c>
      <c r="L6115">
        <v>0.2</v>
      </c>
      <c r="M6115" s="6">
        <v>23912.13</v>
      </c>
      <c r="N6115" s="3">
        <v>15634.52</v>
      </c>
      <c r="O6115" s="6">
        <v>8277.61</v>
      </c>
      <c r="P6115" t="s">
        <v>49</v>
      </c>
      <c r="Q6115" t="s">
        <v>76</v>
      </c>
      <c r="R6115" s="4">
        <f t="shared" si="285"/>
        <v>0.34616782361086196</v>
      </c>
      <c r="S6115" s="1" t="str">
        <f t="shared" si="286"/>
        <v>Nov-2025</v>
      </c>
      <c r="T6115" t="str">
        <f t="shared" si="287"/>
        <v>Profit</v>
      </c>
    </row>
    <row r="6116" spans="1:20" x14ac:dyDescent="0.3">
      <c r="A6116" t="s">
        <v>8459</v>
      </c>
      <c r="B6116" s="2">
        <v>45678</v>
      </c>
      <c r="C6116" t="s">
        <v>2022</v>
      </c>
      <c r="D6116" t="s">
        <v>52</v>
      </c>
      <c r="E6116" t="s">
        <v>20</v>
      </c>
      <c r="F6116" t="s">
        <v>157</v>
      </c>
      <c r="G6116" t="s">
        <v>79</v>
      </c>
      <c r="H6116" t="s">
        <v>41</v>
      </c>
      <c r="I6116" t="s">
        <v>125</v>
      </c>
      <c r="J6116">
        <v>4</v>
      </c>
      <c r="K6116">
        <v>74.959999999999994</v>
      </c>
      <c r="L6116">
        <v>0.2</v>
      </c>
      <c r="M6116" s="6">
        <v>239.87</v>
      </c>
      <c r="N6116" s="3">
        <v>228.61</v>
      </c>
      <c r="O6116" s="6">
        <v>11.26</v>
      </c>
      <c r="P6116" t="s">
        <v>49</v>
      </c>
      <c r="Q6116" t="s">
        <v>26</v>
      </c>
      <c r="R6116" s="4">
        <f t="shared" si="285"/>
        <v>4.6942093634051774E-2</v>
      </c>
      <c r="S6116" s="1" t="str">
        <f t="shared" si="286"/>
        <v>Jan-2025</v>
      </c>
      <c r="T6116" t="str">
        <f t="shared" si="287"/>
        <v>Profit</v>
      </c>
    </row>
    <row r="6117" spans="1:20" x14ac:dyDescent="0.3">
      <c r="A6117" t="s">
        <v>8460</v>
      </c>
      <c r="B6117" s="2">
        <v>46261</v>
      </c>
      <c r="C6117" t="s">
        <v>4341</v>
      </c>
      <c r="D6117" t="s">
        <v>19</v>
      </c>
      <c r="E6117" t="s">
        <v>20</v>
      </c>
      <c r="F6117" t="s">
        <v>115</v>
      </c>
      <c r="G6117" t="s">
        <v>22</v>
      </c>
      <c r="H6117" t="s">
        <v>23</v>
      </c>
      <c r="I6117" t="s">
        <v>69</v>
      </c>
      <c r="J6117">
        <v>5</v>
      </c>
      <c r="K6117">
        <v>21329.01</v>
      </c>
      <c r="L6117">
        <v>0.1</v>
      </c>
      <c r="M6117" s="6">
        <v>95980.54</v>
      </c>
      <c r="N6117" s="3">
        <v>79508.210000000006</v>
      </c>
      <c r="O6117" s="6">
        <v>16472.330000000002</v>
      </c>
      <c r="P6117" t="s">
        <v>31</v>
      </c>
      <c r="Q6117" t="s">
        <v>26</v>
      </c>
      <c r="R6117" s="4">
        <f t="shared" si="285"/>
        <v>0.17162155995371564</v>
      </c>
      <c r="S6117" s="1" t="str">
        <f t="shared" si="286"/>
        <v>Aug-2026</v>
      </c>
      <c r="T6117" t="str">
        <f t="shared" si="287"/>
        <v>Profit</v>
      </c>
    </row>
    <row r="6118" spans="1:20" x14ac:dyDescent="0.3">
      <c r="A6118" t="s">
        <v>8461</v>
      </c>
      <c r="B6118" s="2">
        <v>46161</v>
      </c>
      <c r="C6118" t="s">
        <v>1185</v>
      </c>
      <c r="D6118" t="s">
        <v>19</v>
      </c>
      <c r="E6118" t="s">
        <v>20</v>
      </c>
      <c r="F6118" t="s">
        <v>205</v>
      </c>
      <c r="G6118" t="s">
        <v>79</v>
      </c>
      <c r="H6118" t="s">
        <v>23</v>
      </c>
      <c r="I6118" t="s">
        <v>24</v>
      </c>
      <c r="J6118">
        <v>4</v>
      </c>
      <c r="K6118">
        <v>62193.33</v>
      </c>
      <c r="L6118">
        <v>0.05</v>
      </c>
      <c r="M6118" s="6">
        <v>236334.65</v>
      </c>
      <c r="N6118" s="3">
        <v>194127.01</v>
      </c>
      <c r="O6118" s="6">
        <v>42207.64</v>
      </c>
      <c r="P6118" t="s">
        <v>70</v>
      </c>
      <c r="Q6118" t="s">
        <v>26</v>
      </c>
      <c r="R6118" s="4">
        <f t="shared" si="285"/>
        <v>0.17859268626077471</v>
      </c>
      <c r="S6118" s="1" t="str">
        <f t="shared" si="286"/>
        <v>May-2026</v>
      </c>
      <c r="T6118" t="str">
        <f t="shared" si="287"/>
        <v>Profit</v>
      </c>
    </row>
    <row r="6119" spans="1:20" x14ac:dyDescent="0.3">
      <c r="A6119" t="s">
        <v>8462</v>
      </c>
      <c r="B6119" s="2">
        <v>46124</v>
      </c>
      <c r="C6119" t="s">
        <v>8123</v>
      </c>
      <c r="D6119" t="s">
        <v>52</v>
      </c>
      <c r="E6119" t="s">
        <v>58</v>
      </c>
      <c r="F6119" t="s">
        <v>129</v>
      </c>
      <c r="G6119" t="s">
        <v>22</v>
      </c>
      <c r="H6119" t="s">
        <v>23</v>
      </c>
      <c r="I6119" t="s">
        <v>94</v>
      </c>
      <c r="J6119">
        <v>4</v>
      </c>
      <c r="K6119">
        <v>2766.97</v>
      </c>
      <c r="L6119">
        <v>0.2</v>
      </c>
      <c r="M6119" s="6">
        <v>8854.2999999999993</v>
      </c>
      <c r="N6119" s="3">
        <v>8357.0499999999993</v>
      </c>
      <c r="O6119" s="6">
        <v>497.25</v>
      </c>
      <c r="P6119" t="s">
        <v>70</v>
      </c>
      <c r="Q6119" t="s">
        <v>26</v>
      </c>
      <c r="R6119" s="4">
        <f t="shared" si="285"/>
        <v>5.6159154309205699E-2</v>
      </c>
      <c r="S6119" s="1" t="str">
        <f t="shared" si="286"/>
        <v>Apr-2026</v>
      </c>
      <c r="T6119" t="str">
        <f t="shared" si="287"/>
        <v>Profit</v>
      </c>
    </row>
    <row r="6120" spans="1:20" x14ac:dyDescent="0.3">
      <c r="A6120" t="s">
        <v>8463</v>
      </c>
      <c r="B6120" s="2">
        <v>46179</v>
      </c>
      <c r="C6120" t="s">
        <v>8464</v>
      </c>
      <c r="D6120" t="s">
        <v>19</v>
      </c>
      <c r="E6120" t="s">
        <v>20</v>
      </c>
      <c r="F6120" t="s">
        <v>157</v>
      </c>
      <c r="G6120" t="s">
        <v>29</v>
      </c>
      <c r="H6120" t="s">
        <v>41</v>
      </c>
      <c r="I6120" t="s">
        <v>42</v>
      </c>
      <c r="J6120">
        <v>2</v>
      </c>
      <c r="K6120">
        <v>206.7</v>
      </c>
      <c r="L6120">
        <v>0.15</v>
      </c>
      <c r="M6120" s="6">
        <v>351.39</v>
      </c>
      <c r="N6120" s="3">
        <v>222.16</v>
      </c>
      <c r="O6120" s="6">
        <v>129.22999999999999</v>
      </c>
      <c r="P6120" t="s">
        <v>70</v>
      </c>
      <c r="Q6120" t="s">
        <v>76</v>
      </c>
      <c r="R6120" s="4">
        <f t="shared" si="285"/>
        <v>0.3677680070576852</v>
      </c>
      <c r="S6120" s="1" t="str">
        <f t="shared" si="286"/>
        <v>Jun-2026</v>
      </c>
      <c r="T6120" t="str">
        <f t="shared" si="287"/>
        <v>Profit</v>
      </c>
    </row>
    <row r="6121" spans="1:20" x14ac:dyDescent="0.3">
      <c r="A6121" t="s">
        <v>8465</v>
      </c>
      <c r="B6121" s="2">
        <v>45894</v>
      </c>
      <c r="C6121" t="s">
        <v>176</v>
      </c>
      <c r="D6121" t="s">
        <v>19</v>
      </c>
      <c r="E6121" t="s">
        <v>39</v>
      </c>
      <c r="F6121" t="s">
        <v>40</v>
      </c>
      <c r="G6121" t="s">
        <v>29</v>
      </c>
      <c r="H6121" t="s">
        <v>41</v>
      </c>
      <c r="I6121" t="s">
        <v>42</v>
      </c>
      <c r="J6121">
        <v>3</v>
      </c>
      <c r="K6121">
        <v>217.27</v>
      </c>
      <c r="L6121">
        <v>0</v>
      </c>
      <c r="M6121" s="6">
        <v>651.80999999999995</v>
      </c>
      <c r="N6121" s="3">
        <v>446.44</v>
      </c>
      <c r="O6121" s="6">
        <v>205.37</v>
      </c>
      <c r="P6121" t="s">
        <v>25</v>
      </c>
      <c r="Q6121" t="s">
        <v>26</v>
      </c>
      <c r="R6121" s="4">
        <f t="shared" si="285"/>
        <v>0.31507647934213961</v>
      </c>
      <c r="S6121" s="1" t="str">
        <f t="shared" si="286"/>
        <v>Aug-2025</v>
      </c>
      <c r="T6121" t="str">
        <f t="shared" si="287"/>
        <v>Profit</v>
      </c>
    </row>
    <row r="6122" spans="1:20" x14ac:dyDescent="0.3">
      <c r="A6122" t="s">
        <v>8466</v>
      </c>
      <c r="B6122" s="2">
        <v>46041</v>
      </c>
      <c r="C6122" t="s">
        <v>1737</v>
      </c>
      <c r="D6122" t="s">
        <v>19</v>
      </c>
      <c r="E6122" t="s">
        <v>20</v>
      </c>
      <c r="F6122" t="s">
        <v>157</v>
      </c>
      <c r="G6122" t="s">
        <v>79</v>
      </c>
      <c r="H6122" t="s">
        <v>74</v>
      </c>
      <c r="I6122" t="s">
        <v>158</v>
      </c>
      <c r="J6122">
        <v>2</v>
      </c>
      <c r="K6122">
        <v>6170.23</v>
      </c>
      <c r="L6122">
        <v>0.15</v>
      </c>
      <c r="M6122" s="6">
        <v>10489.39</v>
      </c>
      <c r="N6122" s="3">
        <v>10076</v>
      </c>
      <c r="O6122" s="6">
        <v>413.39</v>
      </c>
      <c r="P6122" t="s">
        <v>31</v>
      </c>
      <c r="Q6122" t="s">
        <v>26</v>
      </c>
      <c r="R6122" s="4">
        <f t="shared" si="285"/>
        <v>3.9410299359638648E-2</v>
      </c>
      <c r="S6122" s="1" t="str">
        <f t="shared" si="286"/>
        <v>Jan-2026</v>
      </c>
      <c r="T6122" t="str">
        <f t="shared" si="287"/>
        <v>Profit</v>
      </c>
    </row>
    <row r="6123" spans="1:20" x14ac:dyDescent="0.3">
      <c r="A6123" t="s">
        <v>8467</v>
      </c>
      <c r="B6123" s="2">
        <v>46067</v>
      </c>
      <c r="C6123" t="s">
        <v>1743</v>
      </c>
      <c r="D6123" t="s">
        <v>19</v>
      </c>
      <c r="E6123" t="s">
        <v>20</v>
      </c>
      <c r="F6123" t="s">
        <v>115</v>
      </c>
      <c r="G6123" t="s">
        <v>29</v>
      </c>
      <c r="H6123" t="s">
        <v>23</v>
      </c>
      <c r="I6123" t="s">
        <v>36</v>
      </c>
      <c r="J6123">
        <v>6</v>
      </c>
      <c r="K6123">
        <v>6779.18</v>
      </c>
      <c r="L6123">
        <v>0.05</v>
      </c>
      <c r="M6123" s="6">
        <v>38641.33</v>
      </c>
      <c r="N6123" s="3">
        <v>26776.799999999999</v>
      </c>
      <c r="O6123" s="6">
        <v>11864.53</v>
      </c>
      <c r="P6123" t="s">
        <v>43</v>
      </c>
      <c r="Q6123" t="s">
        <v>26</v>
      </c>
      <c r="R6123" s="4">
        <f t="shared" si="285"/>
        <v>0.30704248533888456</v>
      </c>
      <c r="S6123" s="1" t="str">
        <f t="shared" si="286"/>
        <v>Feb-2026</v>
      </c>
      <c r="T6123" t="str">
        <f t="shared" si="287"/>
        <v>Profit</v>
      </c>
    </row>
    <row r="6124" spans="1:20" x14ac:dyDescent="0.3">
      <c r="A6124" t="s">
        <v>8468</v>
      </c>
      <c r="B6124" s="2">
        <v>45982</v>
      </c>
      <c r="C6124" t="s">
        <v>2817</v>
      </c>
      <c r="D6124" t="s">
        <v>46</v>
      </c>
      <c r="E6124" t="s">
        <v>20</v>
      </c>
      <c r="F6124" t="s">
        <v>99</v>
      </c>
      <c r="G6124" t="s">
        <v>29</v>
      </c>
      <c r="H6124" t="s">
        <v>74</v>
      </c>
      <c r="I6124" t="s">
        <v>158</v>
      </c>
      <c r="J6124">
        <v>2</v>
      </c>
      <c r="K6124">
        <v>11333.81</v>
      </c>
      <c r="L6124">
        <v>0.1</v>
      </c>
      <c r="M6124" s="6">
        <v>20400.86</v>
      </c>
      <c r="N6124" s="3">
        <v>15188.98</v>
      </c>
      <c r="O6124" s="6">
        <v>5211.88</v>
      </c>
      <c r="P6124" t="s">
        <v>70</v>
      </c>
      <c r="Q6124" t="s">
        <v>26</v>
      </c>
      <c r="R6124" s="4">
        <f t="shared" si="285"/>
        <v>0.2554735437623708</v>
      </c>
      <c r="S6124" s="1" t="str">
        <f t="shared" si="286"/>
        <v>Nov-2025</v>
      </c>
      <c r="T6124" t="str">
        <f t="shared" si="287"/>
        <v>Profit</v>
      </c>
    </row>
    <row r="6125" spans="1:20" x14ac:dyDescent="0.3">
      <c r="A6125" t="s">
        <v>8469</v>
      </c>
      <c r="B6125" s="2">
        <v>45785</v>
      </c>
      <c r="C6125" t="s">
        <v>3318</v>
      </c>
      <c r="D6125" t="s">
        <v>46</v>
      </c>
      <c r="E6125" t="s">
        <v>58</v>
      </c>
      <c r="F6125" t="s">
        <v>68</v>
      </c>
      <c r="G6125" t="s">
        <v>29</v>
      </c>
      <c r="H6125" t="s">
        <v>23</v>
      </c>
      <c r="I6125" t="s">
        <v>69</v>
      </c>
      <c r="J6125">
        <v>8</v>
      </c>
      <c r="K6125">
        <v>24415.81</v>
      </c>
      <c r="L6125">
        <v>0.15</v>
      </c>
      <c r="M6125" s="6">
        <v>166027.51</v>
      </c>
      <c r="N6125" s="3">
        <v>145060.5</v>
      </c>
      <c r="O6125" s="6">
        <v>20967.009999999998</v>
      </c>
      <c r="P6125" t="s">
        <v>25</v>
      </c>
      <c r="Q6125" t="s">
        <v>26</v>
      </c>
      <c r="R6125" s="4">
        <f t="shared" si="285"/>
        <v>0.12628636061577986</v>
      </c>
      <c r="S6125" s="1" t="str">
        <f t="shared" si="286"/>
        <v>May-2025</v>
      </c>
      <c r="T6125" t="str">
        <f t="shared" si="287"/>
        <v>Profit</v>
      </c>
    </row>
    <row r="6126" spans="1:20" x14ac:dyDescent="0.3">
      <c r="A6126" t="s">
        <v>8470</v>
      </c>
      <c r="B6126" s="2">
        <v>45781</v>
      </c>
      <c r="C6126" t="s">
        <v>6528</v>
      </c>
      <c r="D6126" t="s">
        <v>19</v>
      </c>
      <c r="E6126" t="s">
        <v>34</v>
      </c>
      <c r="F6126" t="s">
        <v>65</v>
      </c>
      <c r="G6126" t="s">
        <v>29</v>
      </c>
      <c r="H6126" t="s">
        <v>23</v>
      </c>
      <c r="I6126" t="s">
        <v>36</v>
      </c>
      <c r="J6126">
        <v>1</v>
      </c>
      <c r="K6126">
        <v>18917.689999999999</v>
      </c>
      <c r="L6126">
        <v>0.25</v>
      </c>
      <c r="M6126" s="6">
        <v>14188.27</v>
      </c>
      <c r="N6126" s="3">
        <v>12061.42</v>
      </c>
      <c r="O6126" s="6">
        <v>2126.85</v>
      </c>
      <c r="P6126" t="s">
        <v>43</v>
      </c>
      <c r="Q6126" t="s">
        <v>26</v>
      </c>
      <c r="R6126" s="4">
        <f t="shared" si="285"/>
        <v>0.14990199650838332</v>
      </c>
      <c r="S6126" s="1" t="str">
        <f t="shared" si="286"/>
        <v>May-2025</v>
      </c>
      <c r="T6126" t="str">
        <f t="shared" si="287"/>
        <v>Profit</v>
      </c>
    </row>
    <row r="6127" spans="1:20" x14ac:dyDescent="0.3">
      <c r="A6127" t="s">
        <v>8471</v>
      </c>
      <c r="B6127" s="2">
        <v>46012</v>
      </c>
      <c r="C6127" t="s">
        <v>1072</v>
      </c>
      <c r="D6127" t="s">
        <v>52</v>
      </c>
      <c r="E6127" t="s">
        <v>20</v>
      </c>
      <c r="F6127" t="s">
        <v>99</v>
      </c>
      <c r="G6127" t="s">
        <v>22</v>
      </c>
      <c r="H6127" t="s">
        <v>74</v>
      </c>
      <c r="I6127" t="s">
        <v>158</v>
      </c>
      <c r="J6127">
        <v>6</v>
      </c>
      <c r="K6127">
        <v>11308.64</v>
      </c>
      <c r="L6127">
        <v>0.05</v>
      </c>
      <c r="M6127" s="6">
        <v>64459.25</v>
      </c>
      <c r="N6127" s="3">
        <v>44280.2</v>
      </c>
      <c r="O6127" s="6">
        <v>20179.05</v>
      </c>
      <c r="P6127" t="s">
        <v>49</v>
      </c>
      <c r="Q6127" t="s">
        <v>26</v>
      </c>
      <c r="R6127" s="4">
        <f t="shared" si="285"/>
        <v>0.31305126882487772</v>
      </c>
      <c r="S6127" s="1" t="str">
        <f t="shared" si="286"/>
        <v>Dec-2025</v>
      </c>
      <c r="T6127" t="str">
        <f t="shared" si="287"/>
        <v>Profit</v>
      </c>
    </row>
    <row r="6128" spans="1:20" x14ac:dyDescent="0.3">
      <c r="A6128" t="s">
        <v>8472</v>
      </c>
      <c r="B6128" s="2">
        <v>45364</v>
      </c>
      <c r="C6128" t="s">
        <v>8473</v>
      </c>
      <c r="D6128" t="s">
        <v>52</v>
      </c>
      <c r="E6128" t="s">
        <v>53</v>
      </c>
      <c r="F6128" t="s">
        <v>54</v>
      </c>
      <c r="G6128" t="s">
        <v>22</v>
      </c>
      <c r="H6128" t="s">
        <v>23</v>
      </c>
      <c r="I6128" t="s">
        <v>36</v>
      </c>
      <c r="J6128">
        <v>1</v>
      </c>
      <c r="K6128">
        <v>23003.45</v>
      </c>
      <c r="L6128">
        <v>0.15</v>
      </c>
      <c r="M6128" s="6">
        <v>19552.93</v>
      </c>
      <c r="N6128" s="3">
        <v>12939.27</v>
      </c>
      <c r="O6128" s="6">
        <v>6613.66</v>
      </c>
      <c r="P6128" t="s">
        <v>70</v>
      </c>
      <c r="Q6128" t="s">
        <v>26</v>
      </c>
      <c r="R6128" s="4">
        <f t="shared" si="285"/>
        <v>0.33824393581933754</v>
      </c>
      <c r="S6128" s="1" t="str">
        <f t="shared" si="286"/>
        <v>Mar-2024</v>
      </c>
      <c r="T6128" t="str">
        <f t="shared" si="287"/>
        <v>Profit</v>
      </c>
    </row>
    <row r="6129" spans="1:20" x14ac:dyDescent="0.3">
      <c r="A6129" t="s">
        <v>8474</v>
      </c>
      <c r="B6129" s="2">
        <v>45800</v>
      </c>
      <c r="C6129" t="s">
        <v>2083</v>
      </c>
      <c r="D6129" t="s">
        <v>52</v>
      </c>
      <c r="E6129" t="s">
        <v>39</v>
      </c>
      <c r="F6129" t="s">
        <v>47</v>
      </c>
      <c r="G6129" t="s">
        <v>29</v>
      </c>
      <c r="H6129" t="s">
        <v>23</v>
      </c>
      <c r="I6129" t="s">
        <v>69</v>
      </c>
      <c r="J6129">
        <v>3</v>
      </c>
      <c r="K6129">
        <v>23596.19</v>
      </c>
      <c r="L6129">
        <v>0.1</v>
      </c>
      <c r="M6129" s="6">
        <v>63709.71</v>
      </c>
      <c r="N6129" s="3">
        <v>52651.74</v>
      </c>
      <c r="O6129" s="6">
        <v>11057.97</v>
      </c>
      <c r="P6129" t="s">
        <v>31</v>
      </c>
      <c r="Q6129" t="s">
        <v>26</v>
      </c>
      <c r="R6129" s="4">
        <f t="shared" si="285"/>
        <v>0.17356804794747926</v>
      </c>
      <c r="S6129" s="1" t="str">
        <f t="shared" si="286"/>
        <v>May-2025</v>
      </c>
      <c r="T6129" t="str">
        <f t="shared" si="287"/>
        <v>Profit</v>
      </c>
    </row>
    <row r="6130" spans="1:20" x14ac:dyDescent="0.3">
      <c r="A6130" t="s">
        <v>8475</v>
      </c>
      <c r="B6130" s="2">
        <v>45681</v>
      </c>
      <c r="C6130" t="s">
        <v>8092</v>
      </c>
      <c r="D6130" t="s">
        <v>19</v>
      </c>
      <c r="E6130" t="s">
        <v>39</v>
      </c>
      <c r="F6130" t="s">
        <v>47</v>
      </c>
      <c r="G6130" t="s">
        <v>22</v>
      </c>
      <c r="H6130" t="s">
        <v>23</v>
      </c>
      <c r="I6130" t="s">
        <v>36</v>
      </c>
      <c r="J6130">
        <v>4</v>
      </c>
      <c r="K6130">
        <v>23484.12</v>
      </c>
      <c r="L6130">
        <v>0.25</v>
      </c>
      <c r="M6130" s="6">
        <v>70452.36</v>
      </c>
      <c r="N6130" s="3">
        <v>56849.3</v>
      </c>
      <c r="O6130" s="6">
        <v>13603.06</v>
      </c>
      <c r="P6130" t="s">
        <v>49</v>
      </c>
      <c r="Q6130" t="s">
        <v>76</v>
      </c>
      <c r="R6130" s="4">
        <f t="shared" si="285"/>
        <v>0.19308167959171274</v>
      </c>
      <c r="S6130" s="1" t="str">
        <f t="shared" si="286"/>
        <v>Jan-2025</v>
      </c>
      <c r="T6130" t="str">
        <f t="shared" si="287"/>
        <v>Profit</v>
      </c>
    </row>
    <row r="6131" spans="1:20" x14ac:dyDescent="0.3">
      <c r="A6131" t="s">
        <v>8476</v>
      </c>
      <c r="B6131" s="2">
        <v>45910</v>
      </c>
      <c r="C6131" t="s">
        <v>2385</v>
      </c>
      <c r="D6131" t="s">
        <v>46</v>
      </c>
      <c r="E6131" t="s">
        <v>20</v>
      </c>
      <c r="F6131" t="s">
        <v>157</v>
      </c>
      <c r="G6131" t="s">
        <v>22</v>
      </c>
      <c r="H6131" t="s">
        <v>23</v>
      </c>
      <c r="I6131" t="s">
        <v>36</v>
      </c>
      <c r="J6131">
        <v>1</v>
      </c>
      <c r="K6131">
        <v>21755.06</v>
      </c>
      <c r="L6131">
        <v>0</v>
      </c>
      <c r="M6131" s="6">
        <v>21755.06</v>
      </c>
      <c r="N6131" s="3">
        <v>15470.68</v>
      </c>
      <c r="O6131" s="6">
        <v>6284.38</v>
      </c>
      <c r="P6131" t="s">
        <v>25</v>
      </c>
      <c r="Q6131" t="s">
        <v>26</v>
      </c>
      <c r="R6131" s="4">
        <f t="shared" si="285"/>
        <v>0.28886980775966603</v>
      </c>
      <c r="S6131" s="1" t="str">
        <f t="shared" si="286"/>
        <v>Sep-2025</v>
      </c>
      <c r="T6131" t="str">
        <f t="shared" si="287"/>
        <v>Profit</v>
      </c>
    </row>
    <row r="6132" spans="1:20" x14ac:dyDescent="0.3">
      <c r="A6132" t="s">
        <v>8477</v>
      </c>
      <c r="B6132" s="2">
        <v>46148</v>
      </c>
      <c r="C6132" t="s">
        <v>196</v>
      </c>
      <c r="D6132" t="s">
        <v>19</v>
      </c>
      <c r="E6132" t="s">
        <v>39</v>
      </c>
      <c r="F6132" t="s">
        <v>47</v>
      </c>
      <c r="G6132" t="s">
        <v>79</v>
      </c>
      <c r="H6132" t="s">
        <v>74</v>
      </c>
      <c r="I6132" t="s">
        <v>75</v>
      </c>
      <c r="J6132">
        <v>2</v>
      </c>
      <c r="K6132">
        <v>10726.06</v>
      </c>
      <c r="L6132">
        <v>0</v>
      </c>
      <c r="M6132" s="6">
        <v>21452.12</v>
      </c>
      <c r="N6132" s="3">
        <v>15900.44</v>
      </c>
      <c r="O6132" s="6">
        <v>5551.68</v>
      </c>
      <c r="P6132" t="s">
        <v>43</v>
      </c>
      <c r="Q6132" t="s">
        <v>26</v>
      </c>
      <c r="R6132" s="4">
        <f t="shared" si="285"/>
        <v>0.25879400264402774</v>
      </c>
      <c r="S6132" s="1" t="str">
        <f t="shared" si="286"/>
        <v>May-2026</v>
      </c>
      <c r="T6132" t="str">
        <f t="shared" si="287"/>
        <v>Profit</v>
      </c>
    </row>
    <row r="6133" spans="1:20" x14ac:dyDescent="0.3">
      <c r="A6133" t="s">
        <v>8478</v>
      </c>
      <c r="B6133" s="2">
        <v>45586</v>
      </c>
      <c r="C6133" t="s">
        <v>1798</v>
      </c>
      <c r="D6133" t="s">
        <v>46</v>
      </c>
      <c r="E6133" t="s">
        <v>39</v>
      </c>
      <c r="F6133" t="s">
        <v>220</v>
      </c>
      <c r="G6133" t="s">
        <v>29</v>
      </c>
      <c r="H6133" t="s">
        <v>74</v>
      </c>
      <c r="I6133" t="s">
        <v>158</v>
      </c>
      <c r="J6133">
        <v>4</v>
      </c>
      <c r="K6133">
        <v>10013.18</v>
      </c>
      <c r="L6133">
        <v>0.15</v>
      </c>
      <c r="M6133" s="6">
        <v>34044.81</v>
      </c>
      <c r="N6133" s="3">
        <v>26219.99</v>
      </c>
      <c r="O6133" s="6">
        <v>7824.82</v>
      </c>
      <c r="P6133" t="s">
        <v>31</v>
      </c>
      <c r="Q6133" t="s">
        <v>26</v>
      </c>
      <c r="R6133" s="4">
        <f t="shared" si="285"/>
        <v>0.22983885062069667</v>
      </c>
      <c r="S6133" s="1" t="str">
        <f t="shared" si="286"/>
        <v>Oct-2024</v>
      </c>
      <c r="T6133" t="str">
        <f t="shared" si="287"/>
        <v>Profit</v>
      </c>
    </row>
    <row r="6134" spans="1:20" x14ac:dyDescent="0.3">
      <c r="A6134" t="s">
        <v>8479</v>
      </c>
      <c r="B6134" s="2">
        <v>45660</v>
      </c>
      <c r="C6134" t="s">
        <v>8480</v>
      </c>
      <c r="D6134" t="s">
        <v>52</v>
      </c>
      <c r="E6134" t="s">
        <v>20</v>
      </c>
      <c r="F6134" t="s">
        <v>205</v>
      </c>
      <c r="G6134" t="s">
        <v>22</v>
      </c>
      <c r="H6134" t="s">
        <v>41</v>
      </c>
      <c r="I6134" t="s">
        <v>62</v>
      </c>
      <c r="J6134">
        <v>3</v>
      </c>
      <c r="K6134">
        <v>229.77</v>
      </c>
      <c r="L6134">
        <v>0</v>
      </c>
      <c r="M6134" s="6">
        <v>689.31</v>
      </c>
      <c r="N6134" s="3">
        <v>529.08000000000004</v>
      </c>
      <c r="O6134" s="6">
        <v>160.22999999999999</v>
      </c>
      <c r="P6134" t="s">
        <v>70</v>
      </c>
      <c r="Q6134" t="s">
        <v>26</v>
      </c>
      <c r="R6134" s="4">
        <f t="shared" si="285"/>
        <v>0.23244984114549333</v>
      </c>
      <c r="S6134" s="1" t="str">
        <f t="shared" si="286"/>
        <v>Jan-2025</v>
      </c>
      <c r="T6134" t="str">
        <f t="shared" si="287"/>
        <v>Profit</v>
      </c>
    </row>
    <row r="6135" spans="1:20" x14ac:dyDescent="0.3">
      <c r="A6135" t="s">
        <v>8481</v>
      </c>
      <c r="B6135" s="2">
        <v>46247</v>
      </c>
      <c r="C6135" t="s">
        <v>8482</v>
      </c>
      <c r="D6135" t="s">
        <v>19</v>
      </c>
      <c r="E6135" t="s">
        <v>58</v>
      </c>
      <c r="F6135" t="s">
        <v>54</v>
      </c>
      <c r="G6135" t="s">
        <v>79</v>
      </c>
      <c r="H6135" t="s">
        <v>41</v>
      </c>
      <c r="I6135" t="s">
        <v>62</v>
      </c>
      <c r="J6135">
        <v>1</v>
      </c>
      <c r="K6135">
        <v>175.79</v>
      </c>
      <c r="L6135">
        <v>0.05</v>
      </c>
      <c r="M6135" s="6">
        <v>167</v>
      </c>
      <c r="N6135" s="3">
        <v>119.43</v>
      </c>
      <c r="O6135" s="6">
        <v>47.57</v>
      </c>
      <c r="P6135" t="s">
        <v>43</v>
      </c>
      <c r="Q6135" t="s">
        <v>26</v>
      </c>
      <c r="R6135" s="4">
        <f t="shared" si="285"/>
        <v>0.2848502994011976</v>
      </c>
      <c r="S6135" s="1" t="str">
        <f t="shared" si="286"/>
        <v>Aug-2026</v>
      </c>
      <c r="T6135" t="str">
        <f t="shared" si="287"/>
        <v>Profit</v>
      </c>
    </row>
    <row r="6136" spans="1:20" x14ac:dyDescent="0.3">
      <c r="A6136" t="s">
        <v>8483</v>
      </c>
      <c r="B6136" s="2">
        <v>46087</v>
      </c>
      <c r="C6136" t="s">
        <v>2280</v>
      </c>
      <c r="D6136" t="s">
        <v>46</v>
      </c>
      <c r="E6136" t="s">
        <v>20</v>
      </c>
      <c r="F6136" t="s">
        <v>157</v>
      </c>
      <c r="G6136" t="s">
        <v>29</v>
      </c>
      <c r="H6136" t="s">
        <v>41</v>
      </c>
      <c r="I6136" t="s">
        <v>62</v>
      </c>
      <c r="J6136">
        <v>4</v>
      </c>
      <c r="K6136">
        <v>567.08000000000004</v>
      </c>
      <c r="L6136">
        <v>0</v>
      </c>
      <c r="M6136" s="6">
        <v>2268.3200000000002</v>
      </c>
      <c r="N6136" s="3">
        <v>1319.97</v>
      </c>
      <c r="O6136" s="6">
        <v>948.35</v>
      </c>
      <c r="P6136" t="s">
        <v>25</v>
      </c>
      <c r="Q6136" t="s">
        <v>26</v>
      </c>
      <c r="R6136" s="4">
        <f t="shared" si="285"/>
        <v>0.41808474994709738</v>
      </c>
      <c r="S6136" s="1" t="str">
        <f t="shared" si="286"/>
        <v>Mar-2026</v>
      </c>
      <c r="T6136" t="str">
        <f t="shared" si="287"/>
        <v>Profit</v>
      </c>
    </row>
    <row r="6137" spans="1:20" x14ac:dyDescent="0.3">
      <c r="A6137" t="s">
        <v>8484</v>
      </c>
      <c r="B6137" s="2">
        <v>46156</v>
      </c>
      <c r="C6137" t="s">
        <v>5958</v>
      </c>
      <c r="D6137" t="s">
        <v>19</v>
      </c>
      <c r="E6137" t="s">
        <v>34</v>
      </c>
      <c r="F6137" t="s">
        <v>65</v>
      </c>
      <c r="G6137" t="s">
        <v>22</v>
      </c>
      <c r="H6137" t="s">
        <v>74</v>
      </c>
      <c r="I6137" t="s">
        <v>158</v>
      </c>
      <c r="J6137">
        <v>1</v>
      </c>
      <c r="K6137">
        <v>9125.18</v>
      </c>
      <c r="L6137">
        <v>0.2</v>
      </c>
      <c r="M6137" s="6">
        <v>7300.14</v>
      </c>
      <c r="N6137" s="3">
        <v>6139.31</v>
      </c>
      <c r="O6137" s="6">
        <v>1160.83</v>
      </c>
      <c r="P6137" t="s">
        <v>31</v>
      </c>
      <c r="Q6137" t="s">
        <v>142</v>
      </c>
      <c r="R6137" s="4">
        <f t="shared" si="285"/>
        <v>0.15901475862106754</v>
      </c>
      <c r="S6137" s="1" t="str">
        <f t="shared" si="286"/>
        <v>May-2026</v>
      </c>
      <c r="T6137" t="str">
        <f t="shared" si="287"/>
        <v>Profit</v>
      </c>
    </row>
    <row r="6138" spans="1:20" x14ac:dyDescent="0.3">
      <c r="A6138" t="s">
        <v>8485</v>
      </c>
      <c r="B6138" s="2">
        <v>45985</v>
      </c>
      <c r="C6138" t="s">
        <v>485</v>
      </c>
      <c r="D6138" t="s">
        <v>19</v>
      </c>
      <c r="E6138" t="s">
        <v>58</v>
      </c>
      <c r="F6138" t="s">
        <v>54</v>
      </c>
      <c r="G6138" t="s">
        <v>22</v>
      </c>
      <c r="H6138" t="s">
        <v>41</v>
      </c>
      <c r="I6138" t="s">
        <v>134</v>
      </c>
      <c r="J6138">
        <v>1</v>
      </c>
      <c r="K6138">
        <v>272.16000000000003</v>
      </c>
      <c r="L6138">
        <v>0.25</v>
      </c>
      <c r="M6138" s="6">
        <v>204.12</v>
      </c>
      <c r="N6138" s="3">
        <v>213.89</v>
      </c>
      <c r="O6138" s="6">
        <v>-9.77</v>
      </c>
      <c r="P6138" t="s">
        <v>43</v>
      </c>
      <c r="Q6138" t="s">
        <v>26</v>
      </c>
      <c r="R6138" s="4">
        <f t="shared" si="285"/>
        <v>-4.7864001567705268E-2</v>
      </c>
      <c r="S6138" s="1" t="str">
        <f t="shared" si="286"/>
        <v>Nov-2025</v>
      </c>
      <c r="T6138" t="str">
        <f t="shared" si="287"/>
        <v>Loss</v>
      </c>
    </row>
    <row r="6139" spans="1:20" x14ac:dyDescent="0.3">
      <c r="A6139" t="s">
        <v>8486</v>
      </c>
      <c r="B6139" s="2">
        <v>45840</v>
      </c>
      <c r="C6139" t="s">
        <v>4398</v>
      </c>
      <c r="D6139" t="s">
        <v>19</v>
      </c>
      <c r="E6139" t="s">
        <v>34</v>
      </c>
      <c r="F6139" t="s">
        <v>35</v>
      </c>
      <c r="G6139" t="s">
        <v>22</v>
      </c>
      <c r="H6139" t="s">
        <v>23</v>
      </c>
      <c r="I6139" t="s">
        <v>36</v>
      </c>
      <c r="J6139">
        <v>3</v>
      </c>
      <c r="K6139">
        <v>5980.18</v>
      </c>
      <c r="L6139">
        <v>0.15</v>
      </c>
      <c r="M6139" s="6">
        <v>15249.46</v>
      </c>
      <c r="N6139" s="3">
        <v>12401.56</v>
      </c>
      <c r="O6139" s="6">
        <v>2847.9</v>
      </c>
      <c r="P6139" t="s">
        <v>31</v>
      </c>
      <c r="Q6139" t="s">
        <v>26</v>
      </c>
      <c r="R6139" s="4">
        <f t="shared" si="285"/>
        <v>0.18675415391758135</v>
      </c>
      <c r="S6139" s="1" t="str">
        <f t="shared" si="286"/>
        <v>Jul-2025</v>
      </c>
      <c r="T6139" t="str">
        <f t="shared" si="287"/>
        <v>Profit</v>
      </c>
    </row>
    <row r="6140" spans="1:20" x14ac:dyDescent="0.3">
      <c r="A6140" t="s">
        <v>8487</v>
      </c>
      <c r="B6140" s="2">
        <v>45940</v>
      </c>
      <c r="C6140" t="s">
        <v>8488</v>
      </c>
      <c r="D6140" t="s">
        <v>46</v>
      </c>
      <c r="E6140" t="s">
        <v>20</v>
      </c>
      <c r="F6140" t="s">
        <v>157</v>
      </c>
      <c r="G6140" t="s">
        <v>22</v>
      </c>
      <c r="H6140" t="s">
        <v>23</v>
      </c>
      <c r="I6140" t="s">
        <v>69</v>
      </c>
      <c r="J6140">
        <v>1</v>
      </c>
      <c r="K6140">
        <v>19498.310000000001</v>
      </c>
      <c r="L6140">
        <v>0.15</v>
      </c>
      <c r="M6140" s="6">
        <v>16573.560000000001</v>
      </c>
      <c r="N6140" s="3">
        <v>14995.98</v>
      </c>
      <c r="O6140" s="6">
        <v>1577.58</v>
      </c>
      <c r="P6140" t="s">
        <v>31</v>
      </c>
      <c r="Q6140" t="s">
        <v>26</v>
      </c>
      <c r="R6140" s="4">
        <f t="shared" si="285"/>
        <v>9.5186550143722876E-2</v>
      </c>
      <c r="S6140" s="1" t="str">
        <f t="shared" si="286"/>
        <v>Oct-2025</v>
      </c>
      <c r="T6140" t="str">
        <f t="shared" si="287"/>
        <v>Profit</v>
      </c>
    </row>
    <row r="6141" spans="1:20" x14ac:dyDescent="0.3">
      <c r="A6141" t="s">
        <v>8489</v>
      </c>
      <c r="B6141" s="2">
        <v>46141</v>
      </c>
      <c r="C6141" t="s">
        <v>8490</v>
      </c>
      <c r="D6141" t="s">
        <v>19</v>
      </c>
      <c r="E6141" t="s">
        <v>58</v>
      </c>
      <c r="F6141" t="s">
        <v>54</v>
      </c>
      <c r="G6141" t="s">
        <v>22</v>
      </c>
      <c r="H6141" t="s">
        <v>74</v>
      </c>
      <c r="I6141" t="s">
        <v>107</v>
      </c>
      <c r="J6141">
        <v>5</v>
      </c>
      <c r="K6141">
        <v>13005.24</v>
      </c>
      <c r="L6141">
        <v>0.1</v>
      </c>
      <c r="M6141" s="6">
        <v>58523.58</v>
      </c>
      <c r="N6141" s="3">
        <v>34081.97</v>
      </c>
      <c r="O6141" s="6">
        <v>24441.61</v>
      </c>
      <c r="P6141" t="s">
        <v>49</v>
      </c>
      <c r="Q6141" t="s">
        <v>26</v>
      </c>
      <c r="R6141" s="4">
        <f t="shared" si="285"/>
        <v>0.4176369593247713</v>
      </c>
      <c r="S6141" s="1" t="str">
        <f t="shared" si="286"/>
        <v>Apr-2026</v>
      </c>
      <c r="T6141" t="str">
        <f t="shared" si="287"/>
        <v>Profit</v>
      </c>
    </row>
    <row r="6142" spans="1:20" x14ac:dyDescent="0.3">
      <c r="A6142" t="s">
        <v>8491</v>
      </c>
      <c r="B6142" s="2">
        <v>45859</v>
      </c>
      <c r="C6142" t="s">
        <v>5741</v>
      </c>
      <c r="D6142" t="s">
        <v>46</v>
      </c>
      <c r="E6142" t="s">
        <v>34</v>
      </c>
      <c r="F6142" t="s">
        <v>90</v>
      </c>
      <c r="G6142" t="s">
        <v>79</v>
      </c>
      <c r="H6142" t="s">
        <v>23</v>
      </c>
      <c r="I6142" t="s">
        <v>24</v>
      </c>
      <c r="J6142">
        <v>1</v>
      </c>
      <c r="K6142">
        <v>87178.2</v>
      </c>
      <c r="L6142">
        <v>0</v>
      </c>
      <c r="M6142" s="6">
        <v>87178.2</v>
      </c>
      <c r="N6142" s="3">
        <v>66851.839999999997</v>
      </c>
      <c r="O6142" s="6">
        <v>20326.36</v>
      </c>
      <c r="P6142" t="s">
        <v>31</v>
      </c>
      <c r="Q6142" t="s">
        <v>26</v>
      </c>
      <c r="R6142" s="4">
        <f t="shared" si="285"/>
        <v>0.23315874840269701</v>
      </c>
      <c r="S6142" s="1" t="str">
        <f t="shared" si="286"/>
        <v>Jul-2025</v>
      </c>
      <c r="T6142" t="str">
        <f t="shared" si="287"/>
        <v>Profit</v>
      </c>
    </row>
    <row r="6143" spans="1:20" x14ac:dyDescent="0.3">
      <c r="A6143" t="s">
        <v>8492</v>
      </c>
      <c r="B6143" s="2">
        <v>45478</v>
      </c>
      <c r="C6143" t="s">
        <v>1153</v>
      </c>
      <c r="D6143" t="s">
        <v>46</v>
      </c>
      <c r="E6143" t="s">
        <v>39</v>
      </c>
      <c r="F6143" t="s">
        <v>220</v>
      </c>
      <c r="G6143" t="s">
        <v>79</v>
      </c>
      <c r="H6143" t="s">
        <v>74</v>
      </c>
      <c r="I6143" t="s">
        <v>75</v>
      </c>
      <c r="J6143">
        <v>4</v>
      </c>
      <c r="K6143">
        <v>4564.6000000000004</v>
      </c>
      <c r="L6143">
        <v>0.05</v>
      </c>
      <c r="M6143" s="6">
        <v>17345.48</v>
      </c>
      <c r="N6143" s="3">
        <v>12177.11</v>
      </c>
      <c r="O6143" s="6">
        <v>5168.37</v>
      </c>
      <c r="P6143" t="s">
        <v>43</v>
      </c>
      <c r="Q6143" t="s">
        <v>26</v>
      </c>
      <c r="R6143" s="4">
        <f t="shared" si="285"/>
        <v>0.29796638663213704</v>
      </c>
      <c r="S6143" s="1" t="str">
        <f t="shared" si="286"/>
        <v>Jul-2024</v>
      </c>
      <c r="T6143" t="str">
        <f t="shared" si="287"/>
        <v>Profit</v>
      </c>
    </row>
    <row r="6144" spans="1:20" x14ac:dyDescent="0.3">
      <c r="A6144" t="s">
        <v>8493</v>
      </c>
      <c r="B6144" s="2">
        <v>46144</v>
      </c>
      <c r="C6144" t="s">
        <v>1511</v>
      </c>
      <c r="D6144" t="s">
        <v>19</v>
      </c>
      <c r="E6144" t="s">
        <v>20</v>
      </c>
      <c r="F6144" t="s">
        <v>21</v>
      </c>
      <c r="G6144" t="s">
        <v>29</v>
      </c>
      <c r="H6144" t="s">
        <v>23</v>
      </c>
      <c r="I6144" t="s">
        <v>59</v>
      </c>
      <c r="J6144">
        <v>5</v>
      </c>
      <c r="K6144">
        <v>5750.41</v>
      </c>
      <c r="L6144">
        <v>0</v>
      </c>
      <c r="M6144" s="6">
        <v>28752.05</v>
      </c>
      <c r="N6144" s="3">
        <v>23194.5</v>
      </c>
      <c r="O6144" s="6">
        <v>5557.55</v>
      </c>
      <c r="P6144" t="s">
        <v>25</v>
      </c>
      <c r="Q6144" t="s">
        <v>26</v>
      </c>
      <c r="R6144" s="4">
        <f t="shared" si="285"/>
        <v>0.19329230437481851</v>
      </c>
      <c r="S6144" s="1" t="str">
        <f t="shared" si="286"/>
        <v>May-2026</v>
      </c>
      <c r="T6144" t="str">
        <f t="shared" si="287"/>
        <v>Profit</v>
      </c>
    </row>
    <row r="6145" spans="1:20" x14ac:dyDescent="0.3">
      <c r="A6145" t="s">
        <v>8494</v>
      </c>
      <c r="B6145" s="2">
        <v>46061</v>
      </c>
      <c r="C6145" t="s">
        <v>5102</v>
      </c>
      <c r="D6145" t="s">
        <v>46</v>
      </c>
      <c r="E6145" t="s">
        <v>53</v>
      </c>
      <c r="F6145" t="s">
        <v>97</v>
      </c>
      <c r="G6145" t="s">
        <v>22</v>
      </c>
      <c r="H6145" t="s">
        <v>23</v>
      </c>
      <c r="I6145" t="s">
        <v>30</v>
      </c>
      <c r="J6145">
        <v>5</v>
      </c>
      <c r="K6145">
        <v>2045.42</v>
      </c>
      <c r="L6145">
        <v>0.15</v>
      </c>
      <c r="M6145" s="6">
        <v>8693.0300000000007</v>
      </c>
      <c r="N6145" s="3">
        <v>8100.63</v>
      </c>
      <c r="O6145" s="6">
        <v>592.4</v>
      </c>
      <c r="P6145" t="s">
        <v>25</v>
      </c>
      <c r="Q6145" t="s">
        <v>26</v>
      </c>
      <c r="R6145" s="4">
        <f t="shared" si="285"/>
        <v>6.8146549592029468E-2</v>
      </c>
      <c r="S6145" s="1" t="str">
        <f t="shared" si="286"/>
        <v>Feb-2026</v>
      </c>
      <c r="T6145" t="str">
        <f t="shared" si="287"/>
        <v>Profit</v>
      </c>
    </row>
    <row r="6146" spans="1:20" x14ac:dyDescent="0.3">
      <c r="A6146" t="s">
        <v>8495</v>
      </c>
      <c r="B6146" s="2">
        <v>45736</v>
      </c>
      <c r="C6146" t="s">
        <v>3519</v>
      </c>
      <c r="D6146" t="s">
        <v>46</v>
      </c>
      <c r="E6146" t="s">
        <v>53</v>
      </c>
      <c r="F6146" t="s">
        <v>90</v>
      </c>
      <c r="G6146" t="s">
        <v>79</v>
      </c>
      <c r="H6146" t="s">
        <v>23</v>
      </c>
      <c r="I6146" t="s">
        <v>30</v>
      </c>
      <c r="J6146">
        <v>2</v>
      </c>
      <c r="K6146">
        <v>2355.3200000000002</v>
      </c>
      <c r="L6146">
        <v>0.1</v>
      </c>
      <c r="M6146" s="6">
        <v>4239.58</v>
      </c>
      <c r="N6146" s="3">
        <v>2470.7800000000002</v>
      </c>
      <c r="O6146" s="6">
        <v>1768.8</v>
      </c>
      <c r="P6146" t="s">
        <v>43</v>
      </c>
      <c r="Q6146" t="s">
        <v>26</v>
      </c>
      <c r="R6146" s="4">
        <f t="shared" si="285"/>
        <v>0.41721113883922462</v>
      </c>
      <c r="S6146" s="1" t="str">
        <f t="shared" si="286"/>
        <v>Mar-2025</v>
      </c>
      <c r="T6146" t="str">
        <f t="shared" si="287"/>
        <v>Profit</v>
      </c>
    </row>
    <row r="6147" spans="1:20" x14ac:dyDescent="0.3">
      <c r="A6147" t="s">
        <v>8496</v>
      </c>
      <c r="B6147" s="2">
        <v>45861</v>
      </c>
      <c r="C6147" t="s">
        <v>4031</v>
      </c>
      <c r="D6147" t="s">
        <v>19</v>
      </c>
      <c r="E6147" t="s">
        <v>39</v>
      </c>
      <c r="F6147" t="s">
        <v>120</v>
      </c>
      <c r="G6147" t="s">
        <v>22</v>
      </c>
      <c r="H6147" t="s">
        <v>74</v>
      </c>
      <c r="I6147" t="s">
        <v>107</v>
      </c>
      <c r="J6147">
        <v>1</v>
      </c>
      <c r="K6147">
        <v>13636.87</v>
      </c>
      <c r="L6147">
        <v>0</v>
      </c>
      <c r="M6147" s="6">
        <v>13636.87</v>
      </c>
      <c r="N6147" s="3">
        <v>10851.73</v>
      </c>
      <c r="O6147" s="6">
        <v>2785.14</v>
      </c>
      <c r="P6147" t="s">
        <v>70</v>
      </c>
      <c r="Q6147" t="s">
        <v>26</v>
      </c>
      <c r="R6147" s="4">
        <f t="shared" si="285"/>
        <v>0.20423601603593786</v>
      </c>
      <c r="S6147" s="1" t="str">
        <f t="shared" si="286"/>
        <v>Jul-2025</v>
      </c>
      <c r="T6147" t="str">
        <f t="shared" si="287"/>
        <v>Profit</v>
      </c>
    </row>
    <row r="6148" spans="1:20" x14ac:dyDescent="0.3">
      <c r="A6148" t="s">
        <v>8497</v>
      </c>
      <c r="B6148" s="2">
        <v>45654</v>
      </c>
      <c r="C6148" t="s">
        <v>6123</v>
      </c>
      <c r="D6148" t="s">
        <v>52</v>
      </c>
      <c r="E6148" t="s">
        <v>58</v>
      </c>
      <c r="F6148" t="s">
        <v>339</v>
      </c>
      <c r="G6148" t="s">
        <v>22</v>
      </c>
      <c r="H6148" t="s">
        <v>23</v>
      </c>
      <c r="I6148" t="s">
        <v>94</v>
      </c>
      <c r="J6148">
        <v>4</v>
      </c>
      <c r="K6148">
        <v>1222.49</v>
      </c>
      <c r="L6148">
        <v>0.25</v>
      </c>
      <c r="M6148" s="6">
        <v>3667.47</v>
      </c>
      <c r="N6148" s="3">
        <v>2815.94</v>
      </c>
      <c r="O6148" s="6">
        <v>851.53</v>
      </c>
      <c r="P6148" t="s">
        <v>31</v>
      </c>
      <c r="Q6148" t="s">
        <v>26</v>
      </c>
      <c r="R6148" s="4">
        <f t="shared" si="285"/>
        <v>0.23218458501364703</v>
      </c>
      <c r="S6148" s="1" t="str">
        <f t="shared" si="286"/>
        <v>Dec-2024</v>
      </c>
      <c r="T6148" t="str">
        <f t="shared" si="287"/>
        <v>Profit</v>
      </c>
    </row>
    <row r="6149" spans="1:20" x14ac:dyDescent="0.3">
      <c r="A6149" t="s">
        <v>8498</v>
      </c>
      <c r="B6149" s="2">
        <v>45414</v>
      </c>
      <c r="C6149" t="s">
        <v>1893</v>
      </c>
      <c r="D6149" t="s">
        <v>19</v>
      </c>
      <c r="E6149" t="s">
        <v>58</v>
      </c>
      <c r="F6149" t="s">
        <v>68</v>
      </c>
      <c r="G6149" t="s">
        <v>22</v>
      </c>
      <c r="H6149" t="s">
        <v>74</v>
      </c>
      <c r="I6149" t="s">
        <v>75</v>
      </c>
      <c r="J6149">
        <v>3</v>
      </c>
      <c r="K6149">
        <v>6152.61</v>
      </c>
      <c r="L6149">
        <v>0.2</v>
      </c>
      <c r="M6149" s="6">
        <v>14766.26</v>
      </c>
      <c r="N6149" s="3">
        <v>12252.72</v>
      </c>
      <c r="O6149" s="6">
        <v>2513.54</v>
      </c>
      <c r="P6149" t="s">
        <v>25</v>
      </c>
      <c r="Q6149" t="s">
        <v>26</v>
      </c>
      <c r="R6149" s="4">
        <f t="shared" ref="R6149:R6212" si="288">IFERROR(O6149/M6149,0)</f>
        <v>0.17022184358124534</v>
      </c>
      <c r="S6149" s="1" t="str">
        <f t="shared" ref="S6149:S6212" si="289">TEXT(B6149,"mmm-yyyy")</f>
        <v>May-2024</v>
      </c>
      <c r="T6149" t="str">
        <f t="shared" ref="T6149:T6212" si="290">IF(O6149&gt;0,"Profit",IF(O6149&lt;0,"Loss","Break-Even"))</f>
        <v>Profit</v>
      </c>
    </row>
    <row r="6150" spans="1:20" x14ac:dyDescent="0.3">
      <c r="A6150" t="s">
        <v>8499</v>
      </c>
      <c r="B6150" s="2">
        <v>45479</v>
      </c>
      <c r="C6150" t="s">
        <v>6257</v>
      </c>
      <c r="D6150" t="s">
        <v>19</v>
      </c>
      <c r="E6150" t="s">
        <v>53</v>
      </c>
      <c r="F6150" t="s">
        <v>54</v>
      </c>
      <c r="G6150" t="s">
        <v>22</v>
      </c>
      <c r="H6150" t="s">
        <v>74</v>
      </c>
      <c r="I6150" t="s">
        <v>137</v>
      </c>
      <c r="J6150">
        <v>8</v>
      </c>
      <c r="K6150">
        <v>13918</v>
      </c>
      <c r="L6150">
        <v>0.1</v>
      </c>
      <c r="M6150" s="6">
        <v>100209.60000000001</v>
      </c>
      <c r="N6150" s="3">
        <v>87513.64</v>
      </c>
      <c r="O6150" s="6">
        <v>12695.96</v>
      </c>
      <c r="P6150" t="s">
        <v>25</v>
      </c>
      <c r="Q6150" t="s">
        <v>26</v>
      </c>
      <c r="R6150" s="4">
        <f t="shared" si="288"/>
        <v>0.12669404927272435</v>
      </c>
      <c r="S6150" s="1" t="str">
        <f t="shared" si="289"/>
        <v>Jul-2024</v>
      </c>
      <c r="T6150" t="str">
        <f t="shared" si="290"/>
        <v>Profit</v>
      </c>
    </row>
    <row r="6151" spans="1:20" x14ac:dyDescent="0.3">
      <c r="A6151" t="s">
        <v>8500</v>
      </c>
      <c r="B6151" s="2">
        <v>46033</v>
      </c>
      <c r="C6151" t="s">
        <v>2926</v>
      </c>
      <c r="D6151" t="s">
        <v>19</v>
      </c>
      <c r="E6151" t="s">
        <v>20</v>
      </c>
      <c r="F6151" t="s">
        <v>21</v>
      </c>
      <c r="G6151" t="s">
        <v>22</v>
      </c>
      <c r="H6151" t="s">
        <v>23</v>
      </c>
      <c r="I6151" t="s">
        <v>24</v>
      </c>
      <c r="J6151">
        <v>1</v>
      </c>
      <c r="K6151">
        <v>43233.919999999998</v>
      </c>
      <c r="L6151">
        <v>0.05</v>
      </c>
      <c r="M6151" s="6">
        <v>41072.22</v>
      </c>
      <c r="N6151" s="3">
        <v>27879.66</v>
      </c>
      <c r="O6151" s="6">
        <v>13192.56</v>
      </c>
      <c r="P6151" t="s">
        <v>25</v>
      </c>
      <c r="Q6151" t="s">
        <v>26</v>
      </c>
      <c r="R6151" s="4">
        <f t="shared" si="288"/>
        <v>0.32120396706094773</v>
      </c>
      <c r="S6151" s="1" t="str">
        <f t="shared" si="289"/>
        <v>Jan-2026</v>
      </c>
      <c r="T6151" t="str">
        <f t="shared" si="290"/>
        <v>Profit</v>
      </c>
    </row>
    <row r="6152" spans="1:20" x14ac:dyDescent="0.3">
      <c r="A6152" t="s">
        <v>8501</v>
      </c>
      <c r="B6152" s="2">
        <v>45971</v>
      </c>
      <c r="C6152" t="s">
        <v>6610</v>
      </c>
      <c r="D6152" t="s">
        <v>46</v>
      </c>
      <c r="E6152" t="s">
        <v>58</v>
      </c>
      <c r="F6152" t="s">
        <v>68</v>
      </c>
      <c r="G6152" t="s">
        <v>79</v>
      </c>
      <c r="H6152" t="s">
        <v>23</v>
      </c>
      <c r="I6152" t="s">
        <v>69</v>
      </c>
      <c r="J6152">
        <v>5</v>
      </c>
      <c r="K6152">
        <v>10599.99</v>
      </c>
      <c r="L6152">
        <v>0.15</v>
      </c>
      <c r="M6152" s="6">
        <v>45049.96</v>
      </c>
      <c r="N6152" s="3">
        <v>40025.120000000003</v>
      </c>
      <c r="O6152" s="6">
        <v>5024.84</v>
      </c>
      <c r="P6152" t="s">
        <v>49</v>
      </c>
      <c r="Q6152" t="s">
        <v>26</v>
      </c>
      <c r="R6152" s="4">
        <f t="shared" si="288"/>
        <v>0.11153927772632873</v>
      </c>
      <c r="S6152" s="1" t="str">
        <f t="shared" si="289"/>
        <v>Nov-2025</v>
      </c>
      <c r="T6152" t="str">
        <f t="shared" si="290"/>
        <v>Profit</v>
      </c>
    </row>
    <row r="6153" spans="1:20" x14ac:dyDescent="0.3">
      <c r="A6153" t="s">
        <v>8502</v>
      </c>
      <c r="B6153" s="2">
        <v>45711</v>
      </c>
      <c r="C6153" t="s">
        <v>3789</v>
      </c>
      <c r="D6153" t="s">
        <v>19</v>
      </c>
      <c r="E6153" t="s">
        <v>58</v>
      </c>
      <c r="F6153" t="s">
        <v>104</v>
      </c>
      <c r="G6153" t="s">
        <v>22</v>
      </c>
      <c r="H6153" t="s">
        <v>23</v>
      </c>
      <c r="I6153" t="s">
        <v>30</v>
      </c>
      <c r="J6153">
        <v>1</v>
      </c>
      <c r="K6153">
        <v>416.28</v>
      </c>
      <c r="L6153">
        <v>0.1</v>
      </c>
      <c r="M6153" s="6">
        <v>374.65</v>
      </c>
      <c r="N6153" s="3">
        <v>291.27</v>
      </c>
      <c r="O6153" s="6">
        <v>83.38</v>
      </c>
      <c r="P6153" t="s">
        <v>31</v>
      </c>
      <c r="Q6153" t="s">
        <v>26</v>
      </c>
      <c r="R6153" s="4">
        <f t="shared" si="288"/>
        <v>0.22255438409181902</v>
      </c>
      <c r="S6153" s="1" t="str">
        <f t="shared" si="289"/>
        <v>Feb-2025</v>
      </c>
      <c r="T6153" t="str">
        <f t="shared" si="290"/>
        <v>Profit</v>
      </c>
    </row>
    <row r="6154" spans="1:20" x14ac:dyDescent="0.3">
      <c r="A6154" t="s">
        <v>8503</v>
      </c>
      <c r="B6154" s="2">
        <v>45917</v>
      </c>
      <c r="C6154" t="s">
        <v>7233</v>
      </c>
      <c r="D6154" t="s">
        <v>46</v>
      </c>
      <c r="E6154" t="s">
        <v>58</v>
      </c>
      <c r="F6154" t="s">
        <v>129</v>
      </c>
      <c r="G6154" t="s">
        <v>22</v>
      </c>
      <c r="H6154" t="s">
        <v>74</v>
      </c>
      <c r="I6154" t="s">
        <v>137</v>
      </c>
      <c r="J6154">
        <v>1</v>
      </c>
      <c r="K6154">
        <v>20652</v>
      </c>
      <c r="L6154">
        <v>0</v>
      </c>
      <c r="M6154" s="6">
        <v>20652</v>
      </c>
      <c r="N6154" s="3">
        <v>11378</v>
      </c>
      <c r="O6154" s="6">
        <v>9274</v>
      </c>
      <c r="P6154" t="s">
        <v>31</v>
      </c>
      <c r="Q6154" t="s">
        <v>26</v>
      </c>
      <c r="R6154" s="4">
        <f t="shared" si="288"/>
        <v>0.44906062366840982</v>
      </c>
      <c r="S6154" s="1" t="str">
        <f t="shared" si="289"/>
        <v>Sep-2025</v>
      </c>
      <c r="T6154" t="str">
        <f t="shared" si="290"/>
        <v>Profit</v>
      </c>
    </row>
    <row r="6155" spans="1:20" x14ac:dyDescent="0.3">
      <c r="A6155" t="s">
        <v>8504</v>
      </c>
      <c r="B6155" s="2">
        <v>45543</v>
      </c>
      <c r="C6155" t="s">
        <v>3526</v>
      </c>
      <c r="D6155" t="s">
        <v>19</v>
      </c>
      <c r="E6155" t="s">
        <v>20</v>
      </c>
      <c r="F6155" t="s">
        <v>157</v>
      </c>
      <c r="G6155" t="s">
        <v>22</v>
      </c>
      <c r="H6155" t="s">
        <v>23</v>
      </c>
      <c r="I6155" t="s">
        <v>24</v>
      </c>
      <c r="J6155">
        <v>3</v>
      </c>
      <c r="K6155">
        <v>67152.17</v>
      </c>
      <c r="L6155">
        <v>0.2</v>
      </c>
      <c r="M6155" s="6">
        <v>161165.21</v>
      </c>
      <c r="N6155" s="3">
        <v>145806.92000000001</v>
      </c>
      <c r="O6155" s="6">
        <v>15358.29</v>
      </c>
      <c r="P6155" t="s">
        <v>25</v>
      </c>
      <c r="Q6155" t="s">
        <v>26</v>
      </c>
      <c r="R6155" s="4">
        <f t="shared" si="288"/>
        <v>9.5295318387882855E-2</v>
      </c>
      <c r="S6155" s="1" t="str">
        <f t="shared" si="289"/>
        <v>Sep-2024</v>
      </c>
      <c r="T6155" t="str">
        <f t="shared" si="290"/>
        <v>Profit</v>
      </c>
    </row>
    <row r="6156" spans="1:20" x14ac:dyDescent="0.3">
      <c r="A6156" t="s">
        <v>8505</v>
      </c>
      <c r="B6156" s="2">
        <v>45910</v>
      </c>
      <c r="C6156" t="s">
        <v>3507</v>
      </c>
      <c r="D6156" t="s">
        <v>46</v>
      </c>
      <c r="E6156" t="s">
        <v>39</v>
      </c>
      <c r="F6156" t="s">
        <v>146</v>
      </c>
      <c r="G6156" t="s">
        <v>22</v>
      </c>
      <c r="H6156" t="s">
        <v>23</v>
      </c>
      <c r="I6156" t="s">
        <v>36</v>
      </c>
      <c r="J6156">
        <v>3</v>
      </c>
      <c r="K6156">
        <v>17953.88</v>
      </c>
      <c r="L6156">
        <v>0.1</v>
      </c>
      <c r="M6156" s="6">
        <v>48475.48</v>
      </c>
      <c r="N6156" s="3">
        <v>38782.199999999997</v>
      </c>
      <c r="O6156" s="6">
        <v>9693.2800000000007</v>
      </c>
      <c r="P6156" t="s">
        <v>70</v>
      </c>
      <c r="Q6156" t="s">
        <v>26</v>
      </c>
      <c r="R6156" s="4">
        <f t="shared" si="288"/>
        <v>0.19996253776135894</v>
      </c>
      <c r="S6156" s="1" t="str">
        <f t="shared" si="289"/>
        <v>Sep-2025</v>
      </c>
      <c r="T6156" t="str">
        <f t="shared" si="290"/>
        <v>Profit</v>
      </c>
    </row>
    <row r="6157" spans="1:20" x14ac:dyDescent="0.3">
      <c r="A6157" t="s">
        <v>8506</v>
      </c>
      <c r="B6157" s="2">
        <v>45840</v>
      </c>
      <c r="C6157" t="s">
        <v>3534</v>
      </c>
      <c r="D6157" t="s">
        <v>19</v>
      </c>
      <c r="E6157" t="s">
        <v>53</v>
      </c>
      <c r="F6157" t="s">
        <v>90</v>
      </c>
      <c r="G6157" t="s">
        <v>79</v>
      </c>
      <c r="H6157" t="s">
        <v>23</v>
      </c>
      <c r="I6157" t="s">
        <v>94</v>
      </c>
      <c r="J6157">
        <v>4</v>
      </c>
      <c r="K6157">
        <v>1721.61</v>
      </c>
      <c r="L6157">
        <v>0.1</v>
      </c>
      <c r="M6157" s="6">
        <v>6197.8</v>
      </c>
      <c r="N6157" s="3">
        <v>5227.92</v>
      </c>
      <c r="O6157" s="6">
        <v>969.88</v>
      </c>
      <c r="P6157" t="s">
        <v>31</v>
      </c>
      <c r="Q6157" t="s">
        <v>26</v>
      </c>
      <c r="R6157" s="4">
        <f t="shared" si="288"/>
        <v>0.1564877859885766</v>
      </c>
      <c r="S6157" s="1" t="str">
        <f t="shared" si="289"/>
        <v>Jul-2025</v>
      </c>
      <c r="T6157" t="str">
        <f t="shared" si="290"/>
        <v>Profit</v>
      </c>
    </row>
    <row r="6158" spans="1:20" x14ac:dyDescent="0.3">
      <c r="A6158" t="s">
        <v>8507</v>
      </c>
      <c r="B6158" s="2">
        <v>45626</v>
      </c>
      <c r="C6158" t="s">
        <v>7308</v>
      </c>
      <c r="D6158" t="s">
        <v>52</v>
      </c>
      <c r="E6158" t="s">
        <v>39</v>
      </c>
      <c r="F6158" t="s">
        <v>146</v>
      </c>
      <c r="G6158" t="s">
        <v>22</v>
      </c>
      <c r="H6158" t="s">
        <v>41</v>
      </c>
      <c r="I6158" t="s">
        <v>62</v>
      </c>
      <c r="J6158">
        <v>3</v>
      </c>
      <c r="K6158">
        <v>352.52</v>
      </c>
      <c r="L6158">
        <v>0.25</v>
      </c>
      <c r="M6158" s="6">
        <v>793.17</v>
      </c>
      <c r="N6158" s="3">
        <v>639.67999999999995</v>
      </c>
      <c r="O6158" s="6">
        <v>153.49</v>
      </c>
      <c r="P6158" t="s">
        <v>70</v>
      </c>
      <c r="Q6158" t="s">
        <v>26</v>
      </c>
      <c r="R6158" s="4">
        <f t="shared" si="288"/>
        <v>0.19351463116355891</v>
      </c>
      <c r="S6158" s="1" t="str">
        <f t="shared" si="289"/>
        <v>Nov-2024</v>
      </c>
      <c r="T6158" t="str">
        <f t="shared" si="290"/>
        <v>Profit</v>
      </c>
    </row>
    <row r="6159" spans="1:20" x14ac:dyDescent="0.3">
      <c r="A6159" t="s">
        <v>8508</v>
      </c>
      <c r="B6159" s="2">
        <v>45383</v>
      </c>
      <c r="C6159" t="s">
        <v>3507</v>
      </c>
      <c r="D6159" t="s">
        <v>52</v>
      </c>
      <c r="E6159" t="s">
        <v>34</v>
      </c>
      <c r="F6159" t="s">
        <v>110</v>
      </c>
      <c r="G6159" t="s">
        <v>22</v>
      </c>
      <c r="H6159" t="s">
        <v>74</v>
      </c>
      <c r="I6159" t="s">
        <v>137</v>
      </c>
      <c r="J6159">
        <v>2</v>
      </c>
      <c r="K6159">
        <v>14599.47</v>
      </c>
      <c r="L6159">
        <v>0.1</v>
      </c>
      <c r="M6159" s="6">
        <v>26279.05</v>
      </c>
      <c r="N6159" s="3">
        <v>23336.12</v>
      </c>
      <c r="O6159" s="6">
        <v>2942.93</v>
      </c>
      <c r="P6159" t="s">
        <v>49</v>
      </c>
      <c r="Q6159" t="s">
        <v>26</v>
      </c>
      <c r="R6159" s="4">
        <f t="shared" si="288"/>
        <v>0.11198768600843638</v>
      </c>
      <c r="S6159" s="1" t="str">
        <f t="shared" si="289"/>
        <v>Apr-2024</v>
      </c>
      <c r="T6159" t="str">
        <f t="shared" si="290"/>
        <v>Profit</v>
      </c>
    </row>
    <row r="6160" spans="1:20" x14ac:dyDescent="0.3">
      <c r="A6160" t="s">
        <v>8509</v>
      </c>
      <c r="B6160" s="2">
        <v>45821</v>
      </c>
      <c r="C6160" t="s">
        <v>4796</v>
      </c>
      <c r="D6160" t="s">
        <v>19</v>
      </c>
      <c r="E6160" t="s">
        <v>20</v>
      </c>
      <c r="F6160" t="s">
        <v>115</v>
      </c>
      <c r="G6160" t="s">
        <v>29</v>
      </c>
      <c r="H6160" t="s">
        <v>23</v>
      </c>
      <c r="I6160" t="s">
        <v>30</v>
      </c>
      <c r="J6160">
        <v>1</v>
      </c>
      <c r="K6160">
        <v>983.29</v>
      </c>
      <c r="L6160">
        <v>0.1</v>
      </c>
      <c r="M6160" s="6">
        <v>884.96</v>
      </c>
      <c r="N6160" s="3">
        <v>801.23</v>
      </c>
      <c r="O6160" s="6">
        <v>83.73</v>
      </c>
      <c r="P6160" t="s">
        <v>25</v>
      </c>
      <c r="Q6160" t="s">
        <v>26</v>
      </c>
      <c r="R6160" s="4">
        <f t="shared" si="288"/>
        <v>9.4614445850659923E-2</v>
      </c>
      <c r="S6160" s="1" t="str">
        <f t="shared" si="289"/>
        <v>Jun-2025</v>
      </c>
      <c r="T6160" t="str">
        <f t="shared" si="290"/>
        <v>Profit</v>
      </c>
    </row>
    <row r="6161" spans="1:20" x14ac:dyDescent="0.3">
      <c r="A6161" t="s">
        <v>8510</v>
      </c>
      <c r="B6161" s="2">
        <v>46157</v>
      </c>
      <c r="C6161" t="s">
        <v>8511</v>
      </c>
      <c r="D6161" t="s">
        <v>19</v>
      </c>
      <c r="E6161" t="s">
        <v>53</v>
      </c>
      <c r="F6161" t="s">
        <v>65</v>
      </c>
      <c r="G6161" t="s">
        <v>29</v>
      </c>
      <c r="H6161" t="s">
        <v>41</v>
      </c>
      <c r="I6161" t="s">
        <v>42</v>
      </c>
      <c r="J6161">
        <v>3</v>
      </c>
      <c r="K6161">
        <v>146.38</v>
      </c>
      <c r="L6161">
        <v>0.05</v>
      </c>
      <c r="M6161" s="6">
        <v>417.18</v>
      </c>
      <c r="N6161" s="3">
        <v>353.13</v>
      </c>
      <c r="O6161" s="6">
        <v>64.05</v>
      </c>
      <c r="P6161" t="s">
        <v>43</v>
      </c>
      <c r="Q6161" t="s">
        <v>26</v>
      </c>
      <c r="R6161" s="4">
        <f t="shared" si="288"/>
        <v>0.15353084999280886</v>
      </c>
      <c r="S6161" s="1" t="str">
        <f t="shared" si="289"/>
        <v>May-2026</v>
      </c>
      <c r="T6161" t="str">
        <f t="shared" si="290"/>
        <v>Profit</v>
      </c>
    </row>
    <row r="6162" spans="1:20" x14ac:dyDescent="0.3">
      <c r="A6162" t="s">
        <v>8512</v>
      </c>
      <c r="B6162" s="2">
        <v>45354</v>
      </c>
      <c r="C6162" t="s">
        <v>451</v>
      </c>
      <c r="D6162" t="s">
        <v>46</v>
      </c>
      <c r="E6162" t="s">
        <v>39</v>
      </c>
      <c r="F6162" t="s">
        <v>40</v>
      </c>
      <c r="G6162" t="s">
        <v>29</v>
      </c>
      <c r="H6162" t="s">
        <v>23</v>
      </c>
      <c r="I6162" t="s">
        <v>24</v>
      </c>
      <c r="J6162">
        <v>1</v>
      </c>
      <c r="K6162">
        <v>77416.11</v>
      </c>
      <c r="L6162">
        <v>0.25</v>
      </c>
      <c r="M6162" s="6">
        <v>58062.080000000002</v>
      </c>
      <c r="N6162" s="3">
        <v>41378.120000000003</v>
      </c>
      <c r="O6162" s="6">
        <v>16683.96</v>
      </c>
      <c r="P6162" t="s">
        <v>25</v>
      </c>
      <c r="Q6162" t="s">
        <v>26</v>
      </c>
      <c r="R6162" s="4">
        <f t="shared" si="288"/>
        <v>0.28734692246643589</v>
      </c>
      <c r="S6162" s="1" t="str">
        <f t="shared" si="289"/>
        <v>Mar-2024</v>
      </c>
      <c r="T6162" t="str">
        <f t="shared" si="290"/>
        <v>Profit</v>
      </c>
    </row>
    <row r="6163" spans="1:20" x14ac:dyDescent="0.3">
      <c r="A6163" t="s">
        <v>8513</v>
      </c>
      <c r="B6163" s="2">
        <v>45953</v>
      </c>
      <c r="C6163" t="s">
        <v>1353</v>
      </c>
      <c r="D6163" t="s">
        <v>46</v>
      </c>
      <c r="E6163" t="s">
        <v>39</v>
      </c>
      <c r="F6163" t="s">
        <v>47</v>
      </c>
      <c r="G6163" t="s">
        <v>22</v>
      </c>
      <c r="H6163" t="s">
        <v>41</v>
      </c>
      <c r="I6163" t="s">
        <v>42</v>
      </c>
      <c r="J6163">
        <v>2</v>
      </c>
      <c r="K6163">
        <v>217.58</v>
      </c>
      <c r="L6163">
        <v>0.1</v>
      </c>
      <c r="M6163" s="6">
        <v>391.64</v>
      </c>
      <c r="N6163" s="3">
        <v>226.61</v>
      </c>
      <c r="O6163" s="6">
        <v>165.03</v>
      </c>
      <c r="P6163" t="s">
        <v>31</v>
      </c>
      <c r="Q6163" t="s">
        <v>26</v>
      </c>
      <c r="R6163" s="4">
        <f t="shared" si="288"/>
        <v>0.42138188131957921</v>
      </c>
      <c r="S6163" s="1" t="str">
        <f t="shared" si="289"/>
        <v>Oct-2025</v>
      </c>
      <c r="T6163" t="str">
        <f t="shared" si="290"/>
        <v>Profit</v>
      </c>
    </row>
    <row r="6164" spans="1:20" x14ac:dyDescent="0.3">
      <c r="A6164" t="s">
        <v>8514</v>
      </c>
      <c r="B6164" s="2">
        <v>45803</v>
      </c>
      <c r="C6164" t="s">
        <v>3188</v>
      </c>
      <c r="D6164" t="s">
        <v>52</v>
      </c>
      <c r="E6164" t="s">
        <v>39</v>
      </c>
      <c r="F6164" t="s">
        <v>47</v>
      </c>
      <c r="G6164" t="s">
        <v>29</v>
      </c>
      <c r="H6164" t="s">
        <v>41</v>
      </c>
      <c r="I6164" t="s">
        <v>42</v>
      </c>
      <c r="J6164">
        <v>1</v>
      </c>
      <c r="K6164">
        <v>88.18</v>
      </c>
      <c r="L6164">
        <v>0.1</v>
      </c>
      <c r="M6164" s="6">
        <v>79.36</v>
      </c>
      <c r="N6164" s="3">
        <v>62.47</v>
      </c>
      <c r="O6164" s="6">
        <v>16.89</v>
      </c>
      <c r="P6164" t="s">
        <v>49</v>
      </c>
      <c r="Q6164" t="s">
        <v>26</v>
      </c>
      <c r="R6164" s="4">
        <f t="shared" si="288"/>
        <v>0.21282762096774194</v>
      </c>
      <c r="S6164" s="1" t="str">
        <f t="shared" si="289"/>
        <v>May-2025</v>
      </c>
      <c r="T6164" t="str">
        <f t="shared" si="290"/>
        <v>Profit</v>
      </c>
    </row>
    <row r="6165" spans="1:20" x14ac:dyDescent="0.3">
      <c r="A6165" t="s">
        <v>8515</v>
      </c>
      <c r="B6165" s="2">
        <v>45430</v>
      </c>
      <c r="C6165" t="s">
        <v>277</v>
      </c>
      <c r="D6165" t="s">
        <v>46</v>
      </c>
      <c r="E6165" t="s">
        <v>20</v>
      </c>
      <c r="F6165" t="s">
        <v>99</v>
      </c>
      <c r="G6165" t="s">
        <v>79</v>
      </c>
      <c r="H6165" t="s">
        <v>23</v>
      </c>
      <c r="I6165" t="s">
        <v>30</v>
      </c>
      <c r="J6165">
        <v>1</v>
      </c>
      <c r="K6165">
        <v>1950.92</v>
      </c>
      <c r="L6165">
        <v>0.1</v>
      </c>
      <c r="M6165" s="6">
        <v>1755.83</v>
      </c>
      <c r="N6165" s="3">
        <v>1109.73</v>
      </c>
      <c r="O6165" s="6">
        <v>646.1</v>
      </c>
      <c r="P6165" t="s">
        <v>49</v>
      </c>
      <c r="Q6165" t="s">
        <v>26</v>
      </c>
      <c r="R6165" s="4">
        <f t="shared" si="288"/>
        <v>0.36797412050141531</v>
      </c>
      <c r="S6165" s="1" t="str">
        <f t="shared" si="289"/>
        <v>May-2024</v>
      </c>
      <c r="T6165" t="str">
        <f t="shared" si="290"/>
        <v>Profit</v>
      </c>
    </row>
    <row r="6166" spans="1:20" x14ac:dyDescent="0.3">
      <c r="A6166" t="s">
        <v>8516</v>
      </c>
      <c r="B6166" s="2">
        <v>45989</v>
      </c>
      <c r="C6166" t="s">
        <v>8517</v>
      </c>
      <c r="D6166" t="s">
        <v>46</v>
      </c>
      <c r="E6166" t="s">
        <v>58</v>
      </c>
      <c r="F6166" t="s">
        <v>339</v>
      </c>
      <c r="G6166" t="s">
        <v>22</v>
      </c>
      <c r="H6166" t="s">
        <v>23</v>
      </c>
      <c r="I6166" t="s">
        <v>69</v>
      </c>
      <c r="J6166">
        <v>6</v>
      </c>
      <c r="K6166">
        <v>27184.51</v>
      </c>
      <c r="L6166">
        <v>0.05</v>
      </c>
      <c r="M6166" s="6">
        <v>154951.71</v>
      </c>
      <c r="N6166" s="3">
        <v>99322.44</v>
      </c>
      <c r="O6166" s="6">
        <v>55629.27</v>
      </c>
      <c r="P6166" t="s">
        <v>49</v>
      </c>
      <c r="Q6166" t="s">
        <v>26</v>
      </c>
      <c r="R6166" s="4">
        <f t="shared" si="288"/>
        <v>0.35901036522927043</v>
      </c>
      <c r="S6166" s="1" t="str">
        <f t="shared" si="289"/>
        <v>Nov-2025</v>
      </c>
      <c r="T6166" t="str">
        <f t="shared" si="290"/>
        <v>Profit</v>
      </c>
    </row>
    <row r="6167" spans="1:20" x14ac:dyDescent="0.3">
      <c r="A6167" t="s">
        <v>8518</v>
      </c>
      <c r="B6167" s="2">
        <v>45476</v>
      </c>
      <c r="C6167" t="s">
        <v>5083</v>
      </c>
      <c r="D6167" t="s">
        <v>19</v>
      </c>
      <c r="E6167" t="s">
        <v>20</v>
      </c>
      <c r="F6167" t="s">
        <v>157</v>
      </c>
      <c r="G6167" t="s">
        <v>22</v>
      </c>
      <c r="H6167" t="s">
        <v>74</v>
      </c>
      <c r="I6167" t="s">
        <v>107</v>
      </c>
      <c r="J6167">
        <v>1</v>
      </c>
      <c r="K6167">
        <v>5564.44</v>
      </c>
      <c r="L6167">
        <v>0.1</v>
      </c>
      <c r="M6167" s="6">
        <v>5008</v>
      </c>
      <c r="N6167" s="3">
        <v>3461.63</v>
      </c>
      <c r="O6167" s="6">
        <v>1546.37</v>
      </c>
      <c r="P6167" t="s">
        <v>70</v>
      </c>
      <c r="Q6167" t="s">
        <v>26</v>
      </c>
      <c r="R6167" s="4">
        <f t="shared" si="288"/>
        <v>0.3087799520766773</v>
      </c>
      <c r="S6167" s="1" t="str">
        <f t="shared" si="289"/>
        <v>Jul-2024</v>
      </c>
      <c r="T6167" t="str">
        <f t="shared" si="290"/>
        <v>Profit</v>
      </c>
    </row>
    <row r="6168" spans="1:20" x14ac:dyDescent="0.3">
      <c r="A6168" t="s">
        <v>8519</v>
      </c>
      <c r="B6168" s="2">
        <v>45496</v>
      </c>
      <c r="C6168" t="s">
        <v>370</v>
      </c>
      <c r="D6168" t="s">
        <v>46</v>
      </c>
      <c r="E6168" t="s">
        <v>20</v>
      </c>
      <c r="F6168" t="s">
        <v>99</v>
      </c>
      <c r="G6168" t="s">
        <v>22</v>
      </c>
      <c r="H6168" t="s">
        <v>23</v>
      </c>
      <c r="I6168" t="s">
        <v>94</v>
      </c>
      <c r="J6168">
        <v>1</v>
      </c>
      <c r="K6168">
        <v>1472.33</v>
      </c>
      <c r="L6168">
        <v>0</v>
      </c>
      <c r="M6168" s="6">
        <v>1472.33</v>
      </c>
      <c r="N6168" s="3">
        <v>1104.6500000000001</v>
      </c>
      <c r="O6168" s="6">
        <v>367.68</v>
      </c>
      <c r="P6168" t="s">
        <v>43</v>
      </c>
      <c r="Q6168" t="s">
        <v>26</v>
      </c>
      <c r="R6168" s="4">
        <f t="shared" si="288"/>
        <v>0.24972662378678695</v>
      </c>
      <c r="S6168" s="1" t="str">
        <f t="shared" si="289"/>
        <v>Jul-2024</v>
      </c>
      <c r="T6168" t="str">
        <f t="shared" si="290"/>
        <v>Profit</v>
      </c>
    </row>
    <row r="6169" spans="1:20" x14ac:dyDescent="0.3">
      <c r="A6169" t="s">
        <v>8520</v>
      </c>
      <c r="B6169" s="2">
        <v>46063</v>
      </c>
      <c r="C6169" t="s">
        <v>601</v>
      </c>
      <c r="D6169" t="s">
        <v>19</v>
      </c>
      <c r="E6169" t="s">
        <v>20</v>
      </c>
      <c r="F6169" t="s">
        <v>157</v>
      </c>
      <c r="G6169" t="s">
        <v>22</v>
      </c>
      <c r="H6169" t="s">
        <v>41</v>
      </c>
      <c r="I6169" t="s">
        <v>42</v>
      </c>
      <c r="J6169">
        <v>1</v>
      </c>
      <c r="K6169">
        <v>227.96</v>
      </c>
      <c r="L6169">
        <v>0.15</v>
      </c>
      <c r="M6169" s="6">
        <v>193.77</v>
      </c>
      <c r="N6169" s="3">
        <v>182.78</v>
      </c>
      <c r="O6169" s="6">
        <v>10.99</v>
      </c>
      <c r="P6169" t="s">
        <v>31</v>
      </c>
      <c r="Q6169" t="s">
        <v>26</v>
      </c>
      <c r="R6169" s="4">
        <f t="shared" si="288"/>
        <v>5.6716726015379054E-2</v>
      </c>
      <c r="S6169" s="1" t="str">
        <f t="shared" si="289"/>
        <v>Feb-2026</v>
      </c>
      <c r="T6169" t="str">
        <f t="shared" si="290"/>
        <v>Profit</v>
      </c>
    </row>
    <row r="6170" spans="1:20" x14ac:dyDescent="0.3">
      <c r="A6170" t="s">
        <v>8521</v>
      </c>
      <c r="B6170" s="2">
        <v>45505</v>
      </c>
      <c r="C6170" t="s">
        <v>3193</v>
      </c>
      <c r="D6170" t="s">
        <v>19</v>
      </c>
      <c r="E6170" t="s">
        <v>20</v>
      </c>
      <c r="F6170" t="s">
        <v>157</v>
      </c>
      <c r="G6170" t="s">
        <v>79</v>
      </c>
      <c r="H6170" t="s">
        <v>74</v>
      </c>
      <c r="I6170" t="s">
        <v>107</v>
      </c>
      <c r="J6170">
        <v>1</v>
      </c>
      <c r="K6170">
        <v>9248.24</v>
      </c>
      <c r="L6170">
        <v>0.1</v>
      </c>
      <c r="M6170" s="6">
        <v>8323.42</v>
      </c>
      <c r="N6170" s="3">
        <v>5759.24</v>
      </c>
      <c r="O6170" s="6">
        <v>2564.1799999999998</v>
      </c>
      <c r="P6170" t="s">
        <v>43</v>
      </c>
      <c r="Q6170" t="s">
        <v>26</v>
      </c>
      <c r="R6170" s="4">
        <f t="shared" si="288"/>
        <v>0.30806807778533341</v>
      </c>
      <c r="S6170" s="1" t="str">
        <f t="shared" si="289"/>
        <v>Aug-2024</v>
      </c>
      <c r="T6170" t="str">
        <f t="shared" si="290"/>
        <v>Profit</v>
      </c>
    </row>
    <row r="6171" spans="1:20" x14ac:dyDescent="0.3">
      <c r="A6171" t="s">
        <v>8522</v>
      </c>
      <c r="B6171" s="2">
        <v>45547</v>
      </c>
      <c r="C6171" t="s">
        <v>1503</v>
      </c>
      <c r="D6171" t="s">
        <v>19</v>
      </c>
      <c r="E6171" t="s">
        <v>20</v>
      </c>
      <c r="F6171" t="s">
        <v>205</v>
      </c>
      <c r="G6171" t="s">
        <v>79</v>
      </c>
      <c r="H6171" t="s">
        <v>41</v>
      </c>
      <c r="I6171" t="s">
        <v>134</v>
      </c>
      <c r="J6171">
        <v>1</v>
      </c>
      <c r="K6171">
        <v>213.03</v>
      </c>
      <c r="L6171">
        <v>0.15</v>
      </c>
      <c r="M6171" s="6">
        <v>181.08</v>
      </c>
      <c r="N6171" s="3">
        <v>169.09</v>
      </c>
      <c r="O6171" s="6">
        <v>11.99</v>
      </c>
      <c r="P6171" t="s">
        <v>43</v>
      </c>
      <c r="Q6171" t="s">
        <v>26</v>
      </c>
      <c r="R6171" s="4">
        <f t="shared" si="288"/>
        <v>6.6213828142257569E-2</v>
      </c>
      <c r="S6171" s="1" t="str">
        <f t="shared" si="289"/>
        <v>Sep-2024</v>
      </c>
      <c r="T6171" t="str">
        <f t="shared" si="290"/>
        <v>Profit</v>
      </c>
    </row>
    <row r="6172" spans="1:20" x14ac:dyDescent="0.3">
      <c r="A6172" t="s">
        <v>8523</v>
      </c>
      <c r="B6172" s="2">
        <v>45426</v>
      </c>
      <c r="C6172" t="s">
        <v>2059</v>
      </c>
      <c r="D6172" t="s">
        <v>19</v>
      </c>
      <c r="E6172" t="s">
        <v>58</v>
      </c>
      <c r="F6172" t="s">
        <v>68</v>
      </c>
      <c r="G6172" t="s">
        <v>79</v>
      </c>
      <c r="H6172" t="s">
        <v>23</v>
      </c>
      <c r="I6172" t="s">
        <v>69</v>
      </c>
      <c r="J6172">
        <v>2</v>
      </c>
      <c r="K6172">
        <v>9208.5</v>
      </c>
      <c r="L6172">
        <v>0.2</v>
      </c>
      <c r="M6172" s="6">
        <v>14733.6</v>
      </c>
      <c r="N6172" s="3">
        <v>11850.3</v>
      </c>
      <c r="O6172" s="6">
        <v>2883.3</v>
      </c>
      <c r="P6172" t="s">
        <v>43</v>
      </c>
      <c r="Q6172" t="s">
        <v>26</v>
      </c>
      <c r="R6172" s="4">
        <f t="shared" si="288"/>
        <v>0.19569555302166478</v>
      </c>
      <c r="S6172" s="1" t="str">
        <f t="shared" si="289"/>
        <v>May-2024</v>
      </c>
      <c r="T6172" t="str">
        <f t="shared" si="290"/>
        <v>Profit</v>
      </c>
    </row>
    <row r="6173" spans="1:20" x14ac:dyDescent="0.3">
      <c r="A6173" t="s">
        <v>8524</v>
      </c>
      <c r="B6173" s="2">
        <v>45864</v>
      </c>
      <c r="C6173" t="s">
        <v>844</v>
      </c>
      <c r="D6173" t="s">
        <v>19</v>
      </c>
      <c r="E6173" t="s">
        <v>53</v>
      </c>
      <c r="F6173" t="s">
        <v>54</v>
      </c>
      <c r="G6173" t="s">
        <v>79</v>
      </c>
      <c r="H6173" t="s">
        <v>41</v>
      </c>
      <c r="I6173" t="s">
        <v>134</v>
      </c>
      <c r="J6173">
        <v>1</v>
      </c>
      <c r="K6173">
        <v>332.45</v>
      </c>
      <c r="L6173">
        <v>0.05</v>
      </c>
      <c r="M6173" s="6">
        <v>315.83</v>
      </c>
      <c r="N6173" s="3">
        <v>174.22</v>
      </c>
      <c r="O6173" s="6">
        <v>141.61000000000001</v>
      </c>
      <c r="P6173" t="s">
        <v>70</v>
      </c>
      <c r="Q6173" t="s">
        <v>26</v>
      </c>
      <c r="R6173" s="4">
        <f t="shared" si="288"/>
        <v>0.44837412532058391</v>
      </c>
      <c r="S6173" s="1" t="str">
        <f t="shared" si="289"/>
        <v>Jul-2025</v>
      </c>
      <c r="T6173" t="str">
        <f t="shared" si="290"/>
        <v>Profit</v>
      </c>
    </row>
    <row r="6174" spans="1:20" x14ac:dyDescent="0.3">
      <c r="A6174" t="s">
        <v>8525</v>
      </c>
      <c r="B6174" s="2">
        <v>46166</v>
      </c>
      <c r="C6174" t="s">
        <v>106</v>
      </c>
      <c r="D6174" t="s">
        <v>19</v>
      </c>
      <c r="E6174" t="s">
        <v>39</v>
      </c>
      <c r="F6174" t="s">
        <v>220</v>
      </c>
      <c r="G6174" t="s">
        <v>22</v>
      </c>
      <c r="H6174" t="s">
        <v>23</v>
      </c>
      <c r="I6174" t="s">
        <v>59</v>
      </c>
      <c r="J6174">
        <v>1</v>
      </c>
      <c r="K6174">
        <v>7144.08</v>
      </c>
      <c r="L6174">
        <v>0.15</v>
      </c>
      <c r="M6174" s="6">
        <v>6072.47</v>
      </c>
      <c r="N6174" s="3">
        <v>4542.66</v>
      </c>
      <c r="O6174" s="6">
        <v>1529.81</v>
      </c>
      <c r="P6174" t="s">
        <v>49</v>
      </c>
      <c r="Q6174" t="s">
        <v>26</v>
      </c>
      <c r="R6174" s="4">
        <f t="shared" si="288"/>
        <v>0.25192549325068708</v>
      </c>
      <c r="S6174" s="1" t="str">
        <f t="shared" si="289"/>
        <v>May-2026</v>
      </c>
      <c r="T6174" t="str">
        <f t="shared" si="290"/>
        <v>Profit</v>
      </c>
    </row>
    <row r="6175" spans="1:20" x14ac:dyDescent="0.3">
      <c r="A6175" t="s">
        <v>8526</v>
      </c>
      <c r="B6175" s="2">
        <v>46113</v>
      </c>
      <c r="C6175" t="s">
        <v>8527</v>
      </c>
      <c r="D6175" t="s">
        <v>19</v>
      </c>
      <c r="E6175" t="s">
        <v>58</v>
      </c>
      <c r="F6175" t="s">
        <v>54</v>
      </c>
      <c r="G6175" t="s">
        <v>29</v>
      </c>
      <c r="H6175" t="s">
        <v>23</v>
      </c>
      <c r="I6175" t="s">
        <v>69</v>
      </c>
      <c r="J6175">
        <v>2</v>
      </c>
      <c r="K6175">
        <v>25642.51</v>
      </c>
      <c r="L6175">
        <v>0.05</v>
      </c>
      <c r="M6175" s="6">
        <v>48720.77</v>
      </c>
      <c r="N6175" s="3">
        <v>37632.300000000003</v>
      </c>
      <c r="O6175" s="6">
        <v>11088.47</v>
      </c>
      <c r="P6175" t="s">
        <v>25</v>
      </c>
      <c r="Q6175" t="s">
        <v>26</v>
      </c>
      <c r="R6175" s="4">
        <f t="shared" si="288"/>
        <v>0.22759225685472542</v>
      </c>
      <c r="S6175" s="1" t="str">
        <f t="shared" si="289"/>
        <v>Apr-2026</v>
      </c>
      <c r="T6175" t="str">
        <f t="shared" si="290"/>
        <v>Profit</v>
      </c>
    </row>
    <row r="6176" spans="1:20" x14ac:dyDescent="0.3">
      <c r="A6176" t="s">
        <v>8528</v>
      </c>
      <c r="B6176" s="2">
        <v>45379</v>
      </c>
      <c r="C6176" t="s">
        <v>3439</v>
      </c>
      <c r="D6176" t="s">
        <v>19</v>
      </c>
      <c r="E6176" t="s">
        <v>53</v>
      </c>
      <c r="F6176" t="s">
        <v>54</v>
      </c>
      <c r="G6176" t="s">
        <v>22</v>
      </c>
      <c r="H6176" t="s">
        <v>41</v>
      </c>
      <c r="I6176" t="s">
        <v>125</v>
      </c>
      <c r="J6176">
        <v>2</v>
      </c>
      <c r="K6176">
        <v>265.19</v>
      </c>
      <c r="L6176">
        <v>0.25</v>
      </c>
      <c r="M6176" s="6">
        <v>397.78</v>
      </c>
      <c r="N6176" s="3">
        <v>385.68</v>
      </c>
      <c r="O6176" s="6">
        <v>12.1</v>
      </c>
      <c r="P6176" t="s">
        <v>70</v>
      </c>
      <c r="Q6176" t="s">
        <v>26</v>
      </c>
      <c r="R6176" s="4">
        <f t="shared" si="288"/>
        <v>3.0418824475840919E-2</v>
      </c>
      <c r="S6176" s="1" t="str">
        <f t="shared" si="289"/>
        <v>Mar-2024</v>
      </c>
      <c r="T6176" t="str">
        <f t="shared" si="290"/>
        <v>Profit</v>
      </c>
    </row>
    <row r="6177" spans="1:20" x14ac:dyDescent="0.3">
      <c r="A6177" t="s">
        <v>8529</v>
      </c>
      <c r="B6177" s="2">
        <v>46127</v>
      </c>
      <c r="C6177" t="s">
        <v>2584</v>
      </c>
      <c r="D6177" t="s">
        <v>19</v>
      </c>
      <c r="E6177" t="s">
        <v>39</v>
      </c>
      <c r="F6177" t="s">
        <v>146</v>
      </c>
      <c r="G6177" t="s">
        <v>22</v>
      </c>
      <c r="H6177" t="s">
        <v>23</v>
      </c>
      <c r="I6177" t="s">
        <v>69</v>
      </c>
      <c r="J6177">
        <v>4</v>
      </c>
      <c r="K6177">
        <v>17534.66</v>
      </c>
      <c r="L6177">
        <v>0.1</v>
      </c>
      <c r="M6177" s="6">
        <v>63124.78</v>
      </c>
      <c r="N6177" s="3">
        <v>52210.52</v>
      </c>
      <c r="O6177" s="6">
        <v>10914.26</v>
      </c>
      <c r="P6177" t="s">
        <v>70</v>
      </c>
      <c r="Q6177" t="s">
        <v>26</v>
      </c>
      <c r="R6177" s="4">
        <f t="shared" si="288"/>
        <v>0.17289977089821146</v>
      </c>
      <c r="S6177" s="1" t="str">
        <f t="shared" si="289"/>
        <v>Apr-2026</v>
      </c>
      <c r="T6177" t="str">
        <f t="shared" si="290"/>
        <v>Profit</v>
      </c>
    </row>
    <row r="6178" spans="1:20" x14ac:dyDescent="0.3">
      <c r="A6178" t="s">
        <v>8530</v>
      </c>
      <c r="B6178" s="2">
        <v>46279</v>
      </c>
      <c r="C6178" t="s">
        <v>349</v>
      </c>
      <c r="D6178" t="s">
        <v>19</v>
      </c>
      <c r="E6178" t="s">
        <v>20</v>
      </c>
      <c r="F6178" t="s">
        <v>115</v>
      </c>
      <c r="G6178" t="s">
        <v>79</v>
      </c>
      <c r="H6178" t="s">
        <v>41</v>
      </c>
      <c r="I6178" t="s">
        <v>134</v>
      </c>
      <c r="J6178">
        <v>3</v>
      </c>
      <c r="K6178">
        <v>457.66</v>
      </c>
      <c r="L6178">
        <v>0</v>
      </c>
      <c r="M6178" s="6">
        <v>1372.98</v>
      </c>
      <c r="N6178" s="3">
        <v>994.4</v>
      </c>
      <c r="O6178" s="6">
        <v>378.58</v>
      </c>
      <c r="P6178" t="s">
        <v>70</v>
      </c>
      <c r="Q6178" t="s">
        <v>26</v>
      </c>
      <c r="R6178" s="4">
        <f t="shared" si="288"/>
        <v>0.27573599032760854</v>
      </c>
      <c r="S6178" s="1" t="str">
        <f t="shared" si="289"/>
        <v>Sep-2026</v>
      </c>
      <c r="T6178" t="str">
        <f t="shared" si="290"/>
        <v>Profit</v>
      </c>
    </row>
    <row r="6179" spans="1:20" x14ac:dyDescent="0.3">
      <c r="A6179" t="s">
        <v>8531</v>
      </c>
      <c r="B6179" s="2">
        <v>45498</v>
      </c>
      <c r="C6179" t="s">
        <v>1635</v>
      </c>
      <c r="D6179" t="s">
        <v>19</v>
      </c>
      <c r="E6179" t="s">
        <v>39</v>
      </c>
      <c r="F6179" t="s">
        <v>47</v>
      </c>
      <c r="G6179" t="s">
        <v>22</v>
      </c>
      <c r="H6179" t="s">
        <v>74</v>
      </c>
      <c r="I6179" t="s">
        <v>158</v>
      </c>
      <c r="J6179">
        <v>1</v>
      </c>
      <c r="K6179">
        <v>7341.24</v>
      </c>
      <c r="L6179">
        <v>0</v>
      </c>
      <c r="M6179" s="6">
        <v>7341.24</v>
      </c>
      <c r="N6179" s="3">
        <v>5530.68</v>
      </c>
      <c r="O6179" s="6">
        <v>1810.56</v>
      </c>
      <c r="P6179" t="s">
        <v>25</v>
      </c>
      <c r="Q6179" t="s">
        <v>26</v>
      </c>
      <c r="R6179" s="4">
        <f t="shared" si="288"/>
        <v>0.24662863494450529</v>
      </c>
      <c r="S6179" s="1" t="str">
        <f t="shared" si="289"/>
        <v>Jul-2024</v>
      </c>
      <c r="T6179" t="str">
        <f t="shared" si="290"/>
        <v>Profit</v>
      </c>
    </row>
    <row r="6180" spans="1:20" x14ac:dyDescent="0.3">
      <c r="A6180" t="s">
        <v>8532</v>
      </c>
      <c r="B6180" s="2">
        <v>45420</v>
      </c>
      <c r="C6180" t="s">
        <v>7106</v>
      </c>
      <c r="D6180" t="s">
        <v>46</v>
      </c>
      <c r="E6180" t="s">
        <v>20</v>
      </c>
      <c r="F6180" t="s">
        <v>205</v>
      </c>
      <c r="G6180" t="s">
        <v>29</v>
      </c>
      <c r="H6180" t="s">
        <v>23</v>
      </c>
      <c r="I6180" t="s">
        <v>94</v>
      </c>
      <c r="J6180">
        <v>2</v>
      </c>
      <c r="K6180">
        <v>2595.65</v>
      </c>
      <c r="L6180">
        <v>0</v>
      </c>
      <c r="M6180" s="6">
        <v>5191.3</v>
      </c>
      <c r="N6180" s="3">
        <v>4229.04</v>
      </c>
      <c r="O6180" s="6">
        <v>962.26</v>
      </c>
      <c r="P6180" t="s">
        <v>31</v>
      </c>
      <c r="Q6180" t="s">
        <v>26</v>
      </c>
      <c r="R6180" s="4">
        <f t="shared" si="288"/>
        <v>0.1853601217421455</v>
      </c>
      <c r="S6180" s="1" t="str">
        <f t="shared" si="289"/>
        <v>May-2024</v>
      </c>
      <c r="T6180" t="str">
        <f t="shared" si="290"/>
        <v>Profit</v>
      </c>
    </row>
    <row r="6181" spans="1:20" x14ac:dyDescent="0.3">
      <c r="A6181" t="s">
        <v>8533</v>
      </c>
      <c r="B6181" s="2">
        <v>46114</v>
      </c>
      <c r="C6181" t="s">
        <v>690</v>
      </c>
      <c r="D6181" t="s">
        <v>46</v>
      </c>
      <c r="E6181" t="s">
        <v>20</v>
      </c>
      <c r="F6181" t="s">
        <v>115</v>
      </c>
      <c r="G6181" t="s">
        <v>79</v>
      </c>
      <c r="H6181" t="s">
        <v>41</v>
      </c>
      <c r="I6181" t="s">
        <v>62</v>
      </c>
      <c r="J6181">
        <v>2</v>
      </c>
      <c r="K6181">
        <v>543.21</v>
      </c>
      <c r="L6181">
        <v>0.05</v>
      </c>
      <c r="M6181" s="6">
        <v>1032.0999999999999</v>
      </c>
      <c r="N6181" s="3">
        <v>689.92</v>
      </c>
      <c r="O6181" s="6">
        <v>342.18</v>
      </c>
      <c r="P6181" t="s">
        <v>49</v>
      </c>
      <c r="Q6181" t="s">
        <v>26</v>
      </c>
      <c r="R6181" s="4">
        <f t="shared" si="288"/>
        <v>0.33153764170138555</v>
      </c>
      <c r="S6181" s="1" t="str">
        <f t="shared" si="289"/>
        <v>Apr-2026</v>
      </c>
      <c r="T6181" t="str">
        <f t="shared" si="290"/>
        <v>Profit</v>
      </c>
    </row>
    <row r="6182" spans="1:20" x14ac:dyDescent="0.3">
      <c r="A6182" t="s">
        <v>8534</v>
      </c>
      <c r="B6182" s="2">
        <v>45294</v>
      </c>
      <c r="C6182" t="s">
        <v>2358</v>
      </c>
      <c r="D6182" t="s">
        <v>19</v>
      </c>
      <c r="E6182" t="s">
        <v>39</v>
      </c>
      <c r="F6182" t="s">
        <v>220</v>
      </c>
      <c r="G6182" t="s">
        <v>29</v>
      </c>
      <c r="H6182" t="s">
        <v>23</v>
      </c>
      <c r="I6182" t="s">
        <v>30</v>
      </c>
      <c r="J6182">
        <v>1</v>
      </c>
      <c r="K6182">
        <v>440.32</v>
      </c>
      <c r="L6182">
        <v>0.2</v>
      </c>
      <c r="M6182" s="6">
        <v>352.26</v>
      </c>
      <c r="N6182" s="3">
        <v>282.08999999999997</v>
      </c>
      <c r="O6182" s="6">
        <v>70.17</v>
      </c>
      <c r="P6182" t="s">
        <v>25</v>
      </c>
      <c r="Q6182" t="s">
        <v>26</v>
      </c>
      <c r="R6182" s="4">
        <f t="shared" si="288"/>
        <v>0.19919945494804975</v>
      </c>
      <c r="S6182" s="1" t="str">
        <f t="shared" si="289"/>
        <v>Jan-2024</v>
      </c>
      <c r="T6182" t="str">
        <f t="shared" si="290"/>
        <v>Profit</v>
      </c>
    </row>
    <row r="6183" spans="1:20" x14ac:dyDescent="0.3">
      <c r="A6183" t="s">
        <v>8535</v>
      </c>
      <c r="B6183" s="2">
        <v>46265</v>
      </c>
      <c r="C6183" t="s">
        <v>3496</v>
      </c>
      <c r="D6183" t="s">
        <v>46</v>
      </c>
      <c r="E6183" t="s">
        <v>20</v>
      </c>
      <c r="F6183" t="s">
        <v>205</v>
      </c>
      <c r="G6183" t="s">
        <v>29</v>
      </c>
      <c r="H6183" t="s">
        <v>74</v>
      </c>
      <c r="I6183" t="s">
        <v>158</v>
      </c>
      <c r="J6183">
        <v>3</v>
      </c>
      <c r="K6183">
        <v>5312.11</v>
      </c>
      <c r="L6183">
        <v>0.1</v>
      </c>
      <c r="M6183" s="6">
        <v>14342.7</v>
      </c>
      <c r="N6183" s="3">
        <v>11584.51</v>
      </c>
      <c r="O6183" s="6">
        <v>2758.19</v>
      </c>
      <c r="P6183" t="s">
        <v>49</v>
      </c>
      <c r="Q6183" t="s">
        <v>26</v>
      </c>
      <c r="R6183" s="4">
        <f t="shared" si="288"/>
        <v>0.19230619060567397</v>
      </c>
      <c r="S6183" s="1" t="str">
        <f t="shared" si="289"/>
        <v>Aug-2026</v>
      </c>
      <c r="T6183" t="str">
        <f t="shared" si="290"/>
        <v>Profit</v>
      </c>
    </row>
    <row r="6184" spans="1:20" x14ac:dyDescent="0.3">
      <c r="A6184" t="s">
        <v>8536</v>
      </c>
      <c r="B6184" s="2">
        <v>46225</v>
      </c>
      <c r="C6184" t="s">
        <v>5070</v>
      </c>
      <c r="D6184" t="s">
        <v>46</v>
      </c>
      <c r="E6184" t="s">
        <v>20</v>
      </c>
      <c r="F6184" t="s">
        <v>157</v>
      </c>
      <c r="G6184" t="s">
        <v>79</v>
      </c>
      <c r="H6184" t="s">
        <v>23</v>
      </c>
      <c r="I6184" t="s">
        <v>69</v>
      </c>
      <c r="J6184">
        <v>5</v>
      </c>
      <c r="K6184">
        <v>15602.76</v>
      </c>
      <c r="L6184">
        <v>0.05</v>
      </c>
      <c r="M6184" s="6">
        <v>74113.11</v>
      </c>
      <c r="N6184" s="3">
        <v>50904.57</v>
      </c>
      <c r="O6184" s="6">
        <v>23208.54</v>
      </c>
      <c r="P6184" t="s">
        <v>70</v>
      </c>
      <c r="Q6184" t="s">
        <v>26</v>
      </c>
      <c r="R6184" s="4">
        <f t="shared" si="288"/>
        <v>0.31315026450785832</v>
      </c>
      <c r="S6184" s="1" t="str">
        <f t="shared" si="289"/>
        <v>Jul-2026</v>
      </c>
      <c r="T6184" t="str">
        <f t="shared" si="290"/>
        <v>Profit</v>
      </c>
    </row>
    <row r="6185" spans="1:20" x14ac:dyDescent="0.3">
      <c r="A6185" t="s">
        <v>8537</v>
      </c>
      <c r="B6185" s="2">
        <v>46045</v>
      </c>
      <c r="C6185" t="s">
        <v>1669</v>
      </c>
      <c r="D6185" t="s">
        <v>19</v>
      </c>
      <c r="E6185" t="s">
        <v>58</v>
      </c>
      <c r="F6185" t="s">
        <v>129</v>
      </c>
      <c r="G6185" t="s">
        <v>22</v>
      </c>
      <c r="H6185" t="s">
        <v>23</v>
      </c>
      <c r="I6185" t="s">
        <v>69</v>
      </c>
      <c r="J6185">
        <v>3</v>
      </c>
      <c r="K6185">
        <v>23859.85</v>
      </c>
      <c r="L6185">
        <v>0.05</v>
      </c>
      <c r="M6185" s="6">
        <v>68000.570000000007</v>
      </c>
      <c r="N6185" s="3">
        <v>54889.15</v>
      </c>
      <c r="O6185" s="6">
        <v>13111.42</v>
      </c>
      <c r="P6185" t="s">
        <v>25</v>
      </c>
      <c r="Q6185" t="s">
        <v>26</v>
      </c>
      <c r="R6185" s="4">
        <f t="shared" si="288"/>
        <v>0.19281338377016544</v>
      </c>
      <c r="S6185" s="1" t="str">
        <f t="shared" si="289"/>
        <v>Jan-2026</v>
      </c>
      <c r="T6185" t="str">
        <f t="shared" si="290"/>
        <v>Profit</v>
      </c>
    </row>
    <row r="6186" spans="1:20" x14ac:dyDescent="0.3">
      <c r="A6186" t="s">
        <v>8538</v>
      </c>
      <c r="B6186" s="2">
        <v>45412</v>
      </c>
      <c r="C6186" t="s">
        <v>2797</v>
      </c>
      <c r="D6186" t="s">
        <v>46</v>
      </c>
      <c r="E6186" t="s">
        <v>58</v>
      </c>
      <c r="F6186" t="s">
        <v>68</v>
      </c>
      <c r="G6186" t="s">
        <v>22</v>
      </c>
      <c r="H6186" t="s">
        <v>74</v>
      </c>
      <c r="I6186" t="s">
        <v>137</v>
      </c>
      <c r="J6186">
        <v>1</v>
      </c>
      <c r="K6186">
        <v>17148.77</v>
      </c>
      <c r="L6186">
        <v>0.1</v>
      </c>
      <c r="M6186" s="6">
        <v>15433.89</v>
      </c>
      <c r="N6186" s="3">
        <v>13193.53</v>
      </c>
      <c r="O6186" s="6">
        <v>2240.36</v>
      </c>
      <c r="P6186" t="s">
        <v>49</v>
      </c>
      <c r="Q6186" t="s">
        <v>26</v>
      </c>
      <c r="R6186" s="4">
        <f t="shared" si="288"/>
        <v>0.14515847916500638</v>
      </c>
      <c r="S6186" s="1" t="str">
        <f t="shared" si="289"/>
        <v>Apr-2024</v>
      </c>
      <c r="T6186" t="str">
        <f t="shared" si="290"/>
        <v>Profit</v>
      </c>
    </row>
    <row r="6187" spans="1:20" x14ac:dyDescent="0.3">
      <c r="A6187" t="s">
        <v>8539</v>
      </c>
      <c r="B6187" s="2">
        <v>45676</v>
      </c>
      <c r="C6187" t="s">
        <v>2032</v>
      </c>
      <c r="D6187" t="s">
        <v>46</v>
      </c>
      <c r="E6187" t="s">
        <v>39</v>
      </c>
      <c r="F6187" t="s">
        <v>120</v>
      </c>
      <c r="G6187" t="s">
        <v>22</v>
      </c>
      <c r="H6187" t="s">
        <v>74</v>
      </c>
      <c r="I6187" t="s">
        <v>137</v>
      </c>
      <c r="J6187">
        <v>2</v>
      </c>
      <c r="K6187">
        <v>17319.68</v>
      </c>
      <c r="L6187">
        <v>0</v>
      </c>
      <c r="M6187" s="6">
        <v>34639.360000000001</v>
      </c>
      <c r="N6187" s="3">
        <v>23911.85</v>
      </c>
      <c r="O6187" s="6">
        <v>10727.51</v>
      </c>
      <c r="P6187" t="s">
        <v>49</v>
      </c>
      <c r="Q6187" t="s">
        <v>26</v>
      </c>
      <c r="R6187" s="4">
        <f t="shared" si="288"/>
        <v>0.30969134533663439</v>
      </c>
      <c r="S6187" s="1" t="str">
        <f t="shared" si="289"/>
        <v>Jan-2025</v>
      </c>
      <c r="T6187" t="str">
        <f t="shared" si="290"/>
        <v>Profit</v>
      </c>
    </row>
    <row r="6188" spans="1:20" x14ac:dyDescent="0.3">
      <c r="A6188" t="s">
        <v>8540</v>
      </c>
      <c r="B6188" s="2">
        <v>45905</v>
      </c>
      <c r="C6188" t="s">
        <v>4566</v>
      </c>
      <c r="D6188" t="s">
        <v>19</v>
      </c>
      <c r="E6188" t="s">
        <v>53</v>
      </c>
      <c r="F6188" t="s">
        <v>97</v>
      </c>
      <c r="G6188" t="s">
        <v>29</v>
      </c>
      <c r="H6188" t="s">
        <v>74</v>
      </c>
      <c r="I6188" t="s">
        <v>75</v>
      </c>
      <c r="J6188">
        <v>2</v>
      </c>
      <c r="K6188">
        <v>8026.3</v>
      </c>
      <c r="L6188">
        <v>0.05</v>
      </c>
      <c r="M6188" s="6">
        <v>15249.97</v>
      </c>
      <c r="N6188" s="3">
        <v>9067.16</v>
      </c>
      <c r="O6188" s="6">
        <v>6182.81</v>
      </c>
      <c r="P6188" t="s">
        <v>70</v>
      </c>
      <c r="Q6188" t="s">
        <v>76</v>
      </c>
      <c r="R6188" s="4">
        <f t="shared" si="288"/>
        <v>0.40543096150353086</v>
      </c>
      <c r="S6188" s="1" t="str">
        <f t="shared" si="289"/>
        <v>Sep-2025</v>
      </c>
      <c r="T6188" t="str">
        <f t="shared" si="290"/>
        <v>Profit</v>
      </c>
    </row>
    <row r="6189" spans="1:20" x14ac:dyDescent="0.3">
      <c r="A6189" t="s">
        <v>8541</v>
      </c>
      <c r="B6189" s="2">
        <v>45329</v>
      </c>
      <c r="C6189" t="s">
        <v>2018</v>
      </c>
      <c r="D6189" t="s">
        <v>19</v>
      </c>
      <c r="E6189" t="s">
        <v>39</v>
      </c>
      <c r="F6189" t="s">
        <v>220</v>
      </c>
      <c r="G6189" t="s">
        <v>22</v>
      </c>
      <c r="H6189" t="s">
        <v>23</v>
      </c>
      <c r="I6189" t="s">
        <v>94</v>
      </c>
      <c r="J6189">
        <v>1</v>
      </c>
      <c r="K6189">
        <v>2624.67</v>
      </c>
      <c r="L6189">
        <v>0.15</v>
      </c>
      <c r="M6189" s="6">
        <v>2230.9699999999998</v>
      </c>
      <c r="N6189" s="3">
        <v>1894.53</v>
      </c>
      <c r="O6189" s="6">
        <v>336.44</v>
      </c>
      <c r="P6189" t="s">
        <v>49</v>
      </c>
      <c r="Q6189" t="s">
        <v>26</v>
      </c>
      <c r="R6189" s="4">
        <f t="shared" si="288"/>
        <v>0.15080435864220498</v>
      </c>
      <c r="S6189" s="1" t="str">
        <f t="shared" si="289"/>
        <v>Feb-2024</v>
      </c>
      <c r="T6189" t="str">
        <f t="shared" si="290"/>
        <v>Profit</v>
      </c>
    </row>
    <row r="6190" spans="1:20" x14ac:dyDescent="0.3">
      <c r="A6190" t="s">
        <v>8542</v>
      </c>
      <c r="B6190" s="2">
        <v>45632</v>
      </c>
      <c r="C6190" t="s">
        <v>995</v>
      </c>
      <c r="D6190" t="s">
        <v>46</v>
      </c>
      <c r="E6190" t="s">
        <v>34</v>
      </c>
      <c r="F6190" t="s">
        <v>65</v>
      </c>
      <c r="G6190" t="s">
        <v>22</v>
      </c>
      <c r="H6190" t="s">
        <v>74</v>
      </c>
      <c r="I6190" t="s">
        <v>75</v>
      </c>
      <c r="J6190">
        <v>2</v>
      </c>
      <c r="K6190">
        <v>2828.4</v>
      </c>
      <c r="L6190">
        <v>0.1</v>
      </c>
      <c r="M6190" s="6">
        <v>5091.12</v>
      </c>
      <c r="N6190" s="3">
        <v>4533.26</v>
      </c>
      <c r="O6190" s="6">
        <v>557.86</v>
      </c>
      <c r="P6190" t="s">
        <v>31</v>
      </c>
      <c r="Q6190" t="s">
        <v>26</v>
      </c>
      <c r="R6190" s="4">
        <f t="shared" si="288"/>
        <v>0.1095751033171483</v>
      </c>
      <c r="S6190" s="1" t="str">
        <f t="shared" si="289"/>
        <v>Dec-2024</v>
      </c>
      <c r="T6190" t="str">
        <f t="shared" si="290"/>
        <v>Profit</v>
      </c>
    </row>
    <row r="6191" spans="1:20" x14ac:dyDescent="0.3">
      <c r="A6191" t="s">
        <v>8543</v>
      </c>
      <c r="B6191" s="2">
        <v>46216</v>
      </c>
      <c r="C6191" t="s">
        <v>5542</v>
      </c>
      <c r="D6191" t="s">
        <v>52</v>
      </c>
      <c r="E6191" t="s">
        <v>34</v>
      </c>
      <c r="F6191" t="s">
        <v>110</v>
      </c>
      <c r="G6191" t="s">
        <v>22</v>
      </c>
      <c r="H6191" t="s">
        <v>23</v>
      </c>
      <c r="I6191" t="s">
        <v>36</v>
      </c>
      <c r="J6191">
        <v>1</v>
      </c>
      <c r="K6191">
        <v>16070.25</v>
      </c>
      <c r="L6191">
        <v>0.15</v>
      </c>
      <c r="M6191" s="6">
        <v>13659.71</v>
      </c>
      <c r="N6191" s="3">
        <v>11729.41</v>
      </c>
      <c r="O6191" s="6">
        <v>1930.3</v>
      </c>
      <c r="P6191" t="s">
        <v>31</v>
      </c>
      <c r="Q6191" t="s">
        <v>26</v>
      </c>
      <c r="R6191" s="4">
        <f t="shared" si="288"/>
        <v>0.14131339537955051</v>
      </c>
      <c r="S6191" s="1" t="str">
        <f t="shared" si="289"/>
        <v>Jul-2026</v>
      </c>
      <c r="T6191" t="str">
        <f t="shared" si="290"/>
        <v>Profit</v>
      </c>
    </row>
    <row r="6192" spans="1:20" x14ac:dyDescent="0.3">
      <c r="A6192" t="s">
        <v>8544</v>
      </c>
      <c r="B6192" s="2">
        <v>45936</v>
      </c>
      <c r="C6192" t="s">
        <v>7031</v>
      </c>
      <c r="D6192" t="s">
        <v>19</v>
      </c>
      <c r="E6192" t="s">
        <v>58</v>
      </c>
      <c r="F6192" t="s">
        <v>54</v>
      </c>
      <c r="G6192" t="s">
        <v>22</v>
      </c>
      <c r="H6192" t="s">
        <v>23</v>
      </c>
      <c r="I6192" t="s">
        <v>69</v>
      </c>
      <c r="J6192">
        <v>2</v>
      </c>
      <c r="K6192">
        <v>12909.74</v>
      </c>
      <c r="L6192">
        <v>0.05</v>
      </c>
      <c r="M6192" s="6">
        <v>24528.51</v>
      </c>
      <c r="N6192" s="3">
        <v>18948.11</v>
      </c>
      <c r="O6192" s="6">
        <v>5580.4</v>
      </c>
      <c r="P6192" t="s">
        <v>31</v>
      </c>
      <c r="Q6192" t="s">
        <v>26</v>
      </c>
      <c r="R6192" s="4">
        <f t="shared" si="288"/>
        <v>0.22750668507789507</v>
      </c>
      <c r="S6192" s="1" t="str">
        <f t="shared" si="289"/>
        <v>Oct-2025</v>
      </c>
      <c r="T6192" t="str">
        <f t="shared" si="290"/>
        <v>Profit</v>
      </c>
    </row>
    <row r="6193" spans="1:20" x14ac:dyDescent="0.3">
      <c r="A6193" t="s">
        <v>8545</v>
      </c>
      <c r="B6193" s="2">
        <v>46005</v>
      </c>
      <c r="C6193" t="s">
        <v>4254</v>
      </c>
      <c r="D6193" t="s">
        <v>19</v>
      </c>
      <c r="E6193" t="s">
        <v>58</v>
      </c>
      <c r="F6193" t="s">
        <v>339</v>
      </c>
      <c r="G6193" t="s">
        <v>29</v>
      </c>
      <c r="H6193" t="s">
        <v>23</v>
      </c>
      <c r="I6193" t="s">
        <v>69</v>
      </c>
      <c r="J6193">
        <v>1</v>
      </c>
      <c r="K6193">
        <v>17214.240000000002</v>
      </c>
      <c r="L6193">
        <v>0</v>
      </c>
      <c r="M6193" s="6">
        <v>17214.240000000002</v>
      </c>
      <c r="N6193" s="3">
        <v>12045.01</v>
      </c>
      <c r="O6193" s="6">
        <v>5169.2299999999996</v>
      </c>
      <c r="P6193" t="s">
        <v>70</v>
      </c>
      <c r="Q6193" t="s">
        <v>26</v>
      </c>
      <c r="R6193" s="4">
        <f t="shared" si="288"/>
        <v>0.30028801736236971</v>
      </c>
      <c r="S6193" s="1" t="str">
        <f t="shared" si="289"/>
        <v>Dec-2025</v>
      </c>
      <c r="T6193" t="str">
        <f t="shared" si="290"/>
        <v>Profit</v>
      </c>
    </row>
    <row r="6194" spans="1:20" x14ac:dyDescent="0.3">
      <c r="A6194" t="s">
        <v>8546</v>
      </c>
      <c r="B6194" s="2">
        <v>46151</v>
      </c>
      <c r="C6194" t="s">
        <v>162</v>
      </c>
      <c r="D6194" t="s">
        <v>46</v>
      </c>
      <c r="E6194" t="s">
        <v>58</v>
      </c>
      <c r="F6194" t="s">
        <v>104</v>
      </c>
      <c r="G6194" t="s">
        <v>79</v>
      </c>
      <c r="H6194" t="s">
        <v>23</v>
      </c>
      <c r="I6194" t="s">
        <v>36</v>
      </c>
      <c r="J6194">
        <v>2</v>
      </c>
      <c r="K6194">
        <v>7241.8</v>
      </c>
      <c r="L6194">
        <v>0.1</v>
      </c>
      <c r="M6194" s="6">
        <v>13035.24</v>
      </c>
      <c r="N6194" s="3">
        <v>10899.45</v>
      </c>
      <c r="O6194" s="6">
        <v>2135.79</v>
      </c>
      <c r="P6194" t="s">
        <v>43</v>
      </c>
      <c r="Q6194" t="s">
        <v>26</v>
      </c>
      <c r="R6194" s="4">
        <f t="shared" si="288"/>
        <v>0.16384738600900328</v>
      </c>
      <c r="S6194" s="1" t="str">
        <f t="shared" si="289"/>
        <v>May-2026</v>
      </c>
      <c r="T6194" t="str">
        <f t="shared" si="290"/>
        <v>Profit</v>
      </c>
    </row>
    <row r="6195" spans="1:20" x14ac:dyDescent="0.3">
      <c r="A6195" t="s">
        <v>8547</v>
      </c>
      <c r="B6195" s="2">
        <v>45312</v>
      </c>
      <c r="C6195" t="s">
        <v>3834</v>
      </c>
      <c r="D6195" t="s">
        <v>19</v>
      </c>
      <c r="E6195" t="s">
        <v>20</v>
      </c>
      <c r="F6195" t="s">
        <v>115</v>
      </c>
      <c r="G6195" t="s">
        <v>29</v>
      </c>
      <c r="H6195" t="s">
        <v>23</v>
      </c>
      <c r="I6195" t="s">
        <v>24</v>
      </c>
      <c r="J6195">
        <v>5</v>
      </c>
      <c r="K6195">
        <v>73748.66</v>
      </c>
      <c r="L6195">
        <v>0.1</v>
      </c>
      <c r="M6195" s="6">
        <v>331868.96999999997</v>
      </c>
      <c r="N6195" s="3">
        <v>267279.88</v>
      </c>
      <c r="O6195" s="6">
        <v>64589.09</v>
      </c>
      <c r="P6195" t="s">
        <v>25</v>
      </c>
      <c r="Q6195" t="s">
        <v>26</v>
      </c>
      <c r="R6195" s="4">
        <f t="shared" si="288"/>
        <v>0.19462226311788053</v>
      </c>
      <c r="S6195" s="1" t="str">
        <f t="shared" si="289"/>
        <v>Jan-2024</v>
      </c>
      <c r="T6195" t="str">
        <f t="shared" si="290"/>
        <v>Profit</v>
      </c>
    </row>
    <row r="6196" spans="1:20" x14ac:dyDescent="0.3">
      <c r="A6196" t="s">
        <v>8548</v>
      </c>
      <c r="B6196" s="2">
        <v>45533</v>
      </c>
      <c r="C6196" t="s">
        <v>1374</v>
      </c>
      <c r="D6196" t="s">
        <v>19</v>
      </c>
      <c r="E6196" t="s">
        <v>58</v>
      </c>
      <c r="F6196" t="s">
        <v>339</v>
      </c>
      <c r="G6196" t="s">
        <v>29</v>
      </c>
      <c r="H6196" t="s">
        <v>23</v>
      </c>
      <c r="I6196" t="s">
        <v>59</v>
      </c>
      <c r="J6196">
        <v>6</v>
      </c>
      <c r="K6196">
        <v>6658.26</v>
      </c>
      <c r="L6196">
        <v>0.15</v>
      </c>
      <c r="M6196" s="6">
        <v>33957.129999999997</v>
      </c>
      <c r="N6196" s="3">
        <v>28147.200000000001</v>
      </c>
      <c r="O6196" s="6">
        <v>5809.93</v>
      </c>
      <c r="P6196" t="s">
        <v>25</v>
      </c>
      <c r="Q6196" t="s">
        <v>142</v>
      </c>
      <c r="R6196" s="4">
        <f t="shared" si="288"/>
        <v>0.17109602607758667</v>
      </c>
      <c r="S6196" s="1" t="str">
        <f t="shared" si="289"/>
        <v>Aug-2024</v>
      </c>
      <c r="T6196" t="str">
        <f t="shared" si="290"/>
        <v>Profit</v>
      </c>
    </row>
    <row r="6197" spans="1:20" x14ac:dyDescent="0.3">
      <c r="A6197" t="s">
        <v>8549</v>
      </c>
      <c r="B6197" s="2">
        <v>45746</v>
      </c>
      <c r="C6197" t="s">
        <v>3368</v>
      </c>
      <c r="D6197" t="s">
        <v>46</v>
      </c>
      <c r="E6197" t="s">
        <v>34</v>
      </c>
      <c r="F6197" t="s">
        <v>65</v>
      </c>
      <c r="G6197" t="s">
        <v>22</v>
      </c>
      <c r="H6197" t="s">
        <v>23</v>
      </c>
      <c r="I6197" t="s">
        <v>30</v>
      </c>
      <c r="J6197">
        <v>1</v>
      </c>
      <c r="K6197">
        <v>1156.3399999999999</v>
      </c>
      <c r="L6197">
        <v>0.1</v>
      </c>
      <c r="M6197" s="6">
        <v>1040.71</v>
      </c>
      <c r="N6197" s="3">
        <v>813.23</v>
      </c>
      <c r="O6197" s="6">
        <v>227.48</v>
      </c>
      <c r="P6197" t="s">
        <v>43</v>
      </c>
      <c r="Q6197" t="s">
        <v>26</v>
      </c>
      <c r="R6197" s="4">
        <f t="shared" si="288"/>
        <v>0.21858154529119542</v>
      </c>
      <c r="S6197" s="1" t="str">
        <f t="shared" si="289"/>
        <v>Mar-2025</v>
      </c>
      <c r="T6197" t="str">
        <f t="shared" si="290"/>
        <v>Profit</v>
      </c>
    </row>
    <row r="6198" spans="1:20" x14ac:dyDescent="0.3">
      <c r="A6198" t="s">
        <v>8550</v>
      </c>
      <c r="B6198" s="2">
        <v>46254</v>
      </c>
      <c r="C6198" t="s">
        <v>4246</v>
      </c>
      <c r="D6198" t="s">
        <v>19</v>
      </c>
      <c r="E6198" t="s">
        <v>39</v>
      </c>
      <c r="F6198" t="s">
        <v>120</v>
      </c>
      <c r="G6198" t="s">
        <v>22</v>
      </c>
      <c r="H6198" t="s">
        <v>41</v>
      </c>
      <c r="I6198" t="s">
        <v>62</v>
      </c>
      <c r="J6198">
        <v>2</v>
      </c>
      <c r="K6198">
        <v>222.99</v>
      </c>
      <c r="L6198">
        <v>0.25</v>
      </c>
      <c r="M6198" s="6">
        <v>334.49</v>
      </c>
      <c r="N6198" s="3">
        <v>232.61</v>
      </c>
      <c r="O6198" s="6">
        <v>101.88</v>
      </c>
      <c r="P6198" t="s">
        <v>25</v>
      </c>
      <c r="Q6198" t="s">
        <v>26</v>
      </c>
      <c r="R6198" s="4">
        <f t="shared" si="288"/>
        <v>0.30458309665460848</v>
      </c>
      <c r="S6198" s="1" t="str">
        <f t="shared" si="289"/>
        <v>Aug-2026</v>
      </c>
      <c r="T6198" t="str">
        <f t="shared" si="290"/>
        <v>Profit</v>
      </c>
    </row>
    <row r="6199" spans="1:20" x14ac:dyDescent="0.3">
      <c r="A6199" t="s">
        <v>8551</v>
      </c>
      <c r="B6199" s="2">
        <v>45912</v>
      </c>
      <c r="C6199" t="s">
        <v>7025</v>
      </c>
      <c r="D6199" t="s">
        <v>19</v>
      </c>
      <c r="E6199" t="s">
        <v>53</v>
      </c>
      <c r="F6199" t="s">
        <v>54</v>
      </c>
      <c r="G6199" t="s">
        <v>22</v>
      </c>
      <c r="H6199" t="s">
        <v>41</v>
      </c>
      <c r="I6199" t="s">
        <v>42</v>
      </c>
      <c r="J6199">
        <v>1</v>
      </c>
      <c r="K6199">
        <v>178.32</v>
      </c>
      <c r="L6199">
        <v>0.15</v>
      </c>
      <c r="M6199" s="6">
        <v>151.57</v>
      </c>
      <c r="N6199" s="3">
        <v>104.11</v>
      </c>
      <c r="O6199" s="6">
        <v>47.46</v>
      </c>
      <c r="P6199" t="s">
        <v>43</v>
      </c>
      <c r="Q6199" t="s">
        <v>26</v>
      </c>
      <c r="R6199" s="4">
        <f t="shared" si="288"/>
        <v>0.31312264960084452</v>
      </c>
      <c r="S6199" s="1" t="str">
        <f t="shared" si="289"/>
        <v>Sep-2025</v>
      </c>
      <c r="T6199" t="str">
        <f t="shared" si="290"/>
        <v>Profit</v>
      </c>
    </row>
    <row r="6200" spans="1:20" x14ac:dyDescent="0.3">
      <c r="A6200" t="s">
        <v>8552</v>
      </c>
      <c r="B6200" s="2">
        <v>45594</v>
      </c>
      <c r="C6200" t="s">
        <v>2348</v>
      </c>
      <c r="D6200" t="s">
        <v>52</v>
      </c>
      <c r="E6200" t="s">
        <v>39</v>
      </c>
      <c r="F6200" t="s">
        <v>47</v>
      </c>
      <c r="G6200" t="s">
        <v>79</v>
      </c>
      <c r="H6200" t="s">
        <v>74</v>
      </c>
      <c r="I6200" t="s">
        <v>91</v>
      </c>
      <c r="J6200">
        <v>5</v>
      </c>
      <c r="K6200">
        <v>7268.46</v>
      </c>
      <c r="L6200">
        <v>0.05</v>
      </c>
      <c r="M6200" s="6">
        <v>34525.18</v>
      </c>
      <c r="N6200" s="3">
        <v>27008.1</v>
      </c>
      <c r="O6200" s="6">
        <v>7517.08</v>
      </c>
      <c r="P6200" t="s">
        <v>31</v>
      </c>
      <c r="Q6200" t="s">
        <v>26</v>
      </c>
      <c r="R6200" s="4">
        <f t="shared" si="288"/>
        <v>0.21772746731515955</v>
      </c>
      <c r="S6200" s="1" t="str">
        <f t="shared" si="289"/>
        <v>Oct-2024</v>
      </c>
      <c r="T6200" t="str">
        <f t="shared" si="290"/>
        <v>Profit</v>
      </c>
    </row>
    <row r="6201" spans="1:20" x14ac:dyDescent="0.3">
      <c r="A6201" t="s">
        <v>8553</v>
      </c>
      <c r="B6201" s="2">
        <v>45887</v>
      </c>
      <c r="C6201" t="s">
        <v>5522</v>
      </c>
      <c r="D6201" t="s">
        <v>19</v>
      </c>
      <c r="E6201" t="s">
        <v>20</v>
      </c>
      <c r="F6201" t="s">
        <v>21</v>
      </c>
      <c r="G6201" t="s">
        <v>79</v>
      </c>
      <c r="H6201" t="s">
        <v>41</v>
      </c>
      <c r="I6201" t="s">
        <v>55</v>
      </c>
      <c r="J6201">
        <v>3</v>
      </c>
      <c r="K6201">
        <v>269.04000000000002</v>
      </c>
      <c r="L6201">
        <v>0.1</v>
      </c>
      <c r="M6201" s="6">
        <v>726.41</v>
      </c>
      <c r="N6201" s="3">
        <v>462.2</v>
      </c>
      <c r="O6201" s="6">
        <v>264.20999999999998</v>
      </c>
      <c r="P6201" t="s">
        <v>43</v>
      </c>
      <c r="Q6201" t="s">
        <v>26</v>
      </c>
      <c r="R6201" s="4">
        <f t="shared" si="288"/>
        <v>0.36372021310279318</v>
      </c>
      <c r="S6201" s="1" t="str">
        <f t="shared" si="289"/>
        <v>Aug-2025</v>
      </c>
      <c r="T6201" t="str">
        <f t="shared" si="290"/>
        <v>Profit</v>
      </c>
    </row>
    <row r="6202" spans="1:20" x14ac:dyDescent="0.3">
      <c r="A6202" t="s">
        <v>8554</v>
      </c>
      <c r="B6202" s="2">
        <v>45886</v>
      </c>
      <c r="C6202" t="s">
        <v>928</v>
      </c>
      <c r="D6202" t="s">
        <v>46</v>
      </c>
      <c r="E6202" t="s">
        <v>58</v>
      </c>
      <c r="F6202" t="s">
        <v>339</v>
      </c>
      <c r="G6202" t="s">
        <v>22</v>
      </c>
      <c r="H6202" t="s">
        <v>23</v>
      </c>
      <c r="I6202" t="s">
        <v>59</v>
      </c>
      <c r="J6202">
        <v>5</v>
      </c>
      <c r="K6202">
        <v>4525.6400000000003</v>
      </c>
      <c r="L6202">
        <v>0.25</v>
      </c>
      <c r="M6202" s="6">
        <v>16971.150000000001</v>
      </c>
      <c r="N6202" s="3">
        <v>13939.14</v>
      </c>
      <c r="O6202" s="6">
        <v>3032.01</v>
      </c>
      <c r="P6202" t="s">
        <v>25</v>
      </c>
      <c r="Q6202" t="s">
        <v>26</v>
      </c>
      <c r="R6202" s="4">
        <f t="shared" si="288"/>
        <v>0.17865672037546071</v>
      </c>
      <c r="S6202" s="1" t="str">
        <f t="shared" si="289"/>
        <v>Aug-2025</v>
      </c>
      <c r="T6202" t="str">
        <f t="shared" si="290"/>
        <v>Profit</v>
      </c>
    </row>
    <row r="6203" spans="1:20" x14ac:dyDescent="0.3">
      <c r="A6203" t="s">
        <v>8555</v>
      </c>
      <c r="B6203" s="2">
        <v>46094</v>
      </c>
      <c r="C6203" t="s">
        <v>4145</v>
      </c>
      <c r="D6203" t="s">
        <v>19</v>
      </c>
      <c r="E6203" t="s">
        <v>20</v>
      </c>
      <c r="F6203" t="s">
        <v>99</v>
      </c>
      <c r="G6203" t="s">
        <v>79</v>
      </c>
      <c r="H6203" t="s">
        <v>23</v>
      </c>
      <c r="I6203" t="s">
        <v>36</v>
      </c>
      <c r="J6203">
        <v>2</v>
      </c>
      <c r="K6203">
        <v>13713.61</v>
      </c>
      <c r="L6203">
        <v>0.2</v>
      </c>
      <c r="M6203" s="6">
        <v>21941.78</v>
      </c>
      <c r="N6203" s="3">
        <v>18023.04</v>
      </c>
      <c r="O6203" s="6">
        <v>3918.74</v>
      </c>
      <c r="P6203" t="s">
        <v>25</v>
      </c>
      <c r="Q6203" t="s">
        <v>26</v>
      </c>
      <c r="R6203" s="4">
        <f t="shared" si="288"/>
        <v>0.17859717853337331</v>
      </c>
      <c r="S6203" s="1" t="str">
        <f t="shared" si="289"/>
        <v>Mar-2026</v>
      </c>
      <c r="T6203" t="str">
        <f t="shared" si="290"/>
        <v>Profit</v>
      </c>
    </row>
    <row r="6204" spans="1:20" x14ac:dyDescent="0.3">
      <c r="A6204" t="s">
        <v>8556</v>
      </c>
      <c r="B6204" s="2">
        <v>46255</v>
      </c>
      <c r="C6204" t="s">
        <v>8557</v>
      </c>
      <c r="D6204" t="s">
        <v>52</v>
      </c>
      <c r="E6204" t="s">
        <v>20</v>
      </c>
      <c r="F6204" t="s">
        <v>99</v>
      </c>
      <c r="G6204" t="s">
        <v>22</v>
      </c>
      <c r="H6204" t="s">
        <v>74</v>
      </c>
      <c r="I6204" t="s">
        <v>107</v>
      </c>
      <c r="J6204">
        <v>1</v>
      </c>
      <c r="K6204">
        <v>5022.97</v>
      </c>
      <c r="L6204">
        <v>0.05</v>
      </c>
      <c r="M6204" s="6">
        <v>4771.82</v>
      </c>
      <c r="N6204" s="3">
        <v>3906.31</v>
      </c>
      <c r="O6204" s="6">
        <v>865.51</v>
      </c>
      <c r="P6204" t="s">
        <v>25</v>
      </c>
      <c r="Q6204" t="s">
        <v>26</v>
      </c>
      <c r="R6204" s="4">
        <f t="shared" si="288"/>
        <v>0.18137943174721596</v>
      </c>
      <c r="S6204" s="1" t="str">
        <f t="shared" si="289"/>
        <v>Aug-2026</v>
      </c>
      <c r="T6204" t="str">
        <f t="shared" si="290"/>
        <v>Profit</v>
      </c>
    </row>
    <row r="6205" spans="1:20" x14ac:dyDescent="0.3">
      <c r="A6205" t="s">
        <v>8558</v>
      </c>
      <c r="B6205" s="2">
        <v>45360</v>
      </c>
      <c r="C6205" t="s">
        <v>8559</v>
      </c>
      <c r="D6205" t="s">
        <v>19</v>
      </c>
      <c r="E6205" t="s">
        <v>53</v>
      </c>
      <c r="F6205" t="s">
        <v>97</v>
      </c>
      <c r="G6205" t="s">
        <v>29</v>
      </c>
      <c r="H6205" t="s">
        <v>74</v>
      </c>
      <c r="I6205" t="s">
        <v>137</v>
      </c>
      <c r="J6205">
        <v>2</v>
      </c>
      <c r="K6205">
        <v>13179.93</v>
      </c>
      <c r="L6205">
        <v>0.05</v>
      </c>
      <c r="M6205" s="6">
        <v>25041.87</v>
      </c>
      <c r="N6205" s="3">
        <v>16588.009999999998</v>
      </c>
      <c r="O6205" s="6">
        <v>8453.86</v>
      </c>
      <c r="P6205" t="s">
        <v>49</v>
      </c>
      <c r="Q6205" t="s">
        <v>26</v>
      </c>
      <c r="R6205" s="4">
        <f t="shared" si="288"/>
        <v>0.33758900593286367</v>
      </c>
      <c r="S6205" s="1" t="str">
        <f t="shared" si="289"/>
        <v>Mar-2024</v>
      </c>
      <c r="T6205" t="str">
        <f t="shared" si="290"/>
        <v>Profit</v>
      </c>
    </row>
    <row r="6206" spans="1:20" x14ac:dyDescent="0.3">
      <c r="A6206" t="s">
        <v>8560</v>
      </c>
      <c r="B6206" s="2">
        <v>45420</v>
      </c>
      <c r="C6206" t="s">
        <v>7913</v>
      </c>
      <c r="D6206" t="s">
        <v>19</v>
      </c>
      <c r="E6206" t="s">
        <v>39</v>
      </c>
      <c r="F6206" t="s">
        <v>47</v>
      </c>
      <c r="G6206" t="s">
        <v>22</v>
      </c>
      <c r="H6206" t="s">
        <v>74</v>
      </c>
      <c r="I6206" t="s">
        <v>158</v>
      </c>
      <c r="J6206">
        <v>1</v>
      </c>
      <c r="K6206">
        <v>4677.16</v>
      </c>
      <c r="L6206">
        <v>0.1</v>
      </c>
      <c r="M6206" s="6">
        <v>4209.4399999999996</v>
      </c>
      <c r="N6206" s="3">
        <v>3620.04</v>
      </c>
      <c r="O6206" s="6">
        <v>589.4</v>
      </c>
      <c r="P6206" t="s">
        <v>31</v>
      </c>
      <c r="Q6206" t="s">
        <v>26</v>
      </c>
      <c r="R6206" s="4">
        <f t="shared" si="288"/>
        <v>0.14001862480519975</v>
      </c>
      <c r="S6206" s="1" t="str">
        <f t="shared" si="289"/>
        <v>May-2024</v>
      </c>
      <c r="T6206" t="str">
        <f t="shared" si="290"/>
        <v>Profit</v>
      </c>
    </row>
    <row r="6207" spans="1:20" x14ac:dyDescent="0.3">
      <c r="A6207" t="s">
        <v>8561</v>
      </c>
      <c r="B6207" s="2">
        <v>45487</v>
      </c>
      <c r="C6207" t="s">
        <v>2105</v>
      </c>
      <c r="D6207" t="s">
        <v>19</v>
      </c>
      <c r="E6207" t="s">
        <v>20</v>
      </c>
      <c r="F6207" t="s">
        <v>115</v>
      </c>
      <c r="G6207" t="s">
        <v>22</v>
      </c>
      <c r="H6207" t="s">
        <v>23</v>
      </c>
      <c r="I6207" t="s">
        <v>59</v>
      </c>
      <c r="J6207">
        <v>1</v>
      </c>
      <c r="K6207">
        <v>1606.15</v>
      </c>
      <c r="L6207">
        <v>0.1</v>
      </c>
      <c r="M6207" s="6">
        <v>1445.54</v>
      </c>
      <c r="N6207" s="3">
        <v>978.49</v>
      </c>
      <c r="O6207" s="6">
        <v>467.05</v>
      </c>
      <c r="P6207" t="s">
        <v>25</v>
      </c>
      <c r="Q6207" t="s">
        <v>26</v>
      </c>
      <c r="R6207" s="4">
        <f t="shared" si="288"/>
        <v>0.32309725085435204</v>
      </c>
      <c r="S6207" s="1" t="str">
        <f t="shared" si="289"/>
        <v>Jul-2024</v>
      </c>
      <c r="T6207" t="str">
        <f t="shared" si="290"/>
        <v>Profit</v>
      </c>
    </row>
    <row r="6208" spans="1:20" x14ac:dyDescent="0.3">
      <c r="A6208" t="s">
        <v>8562</v>
      </c>
      <c r="B6208" s="2">
        <v>45431</v>
      </c>
      <c r="C6208" t="s">
        <v>2986</v>
      </c>
      <c r="D6208" t="s">
        <v>52</v>
      </c>
      <c r="E6208" t="s">
        <v>53</v>
      </c>
      <c r="F6208" t="s">
        <v>65</v>
      </c>
      <c r="G6208" t="s">
        <v>22</v>
      </c>
      <c r="H6208" t="s">
        <v>23</v>
      </c>
      <c r="I6208" t="s">
        <v>94</v>
      </c>
      <c r="J6208">
        <v>2</v>
      </c>
      <c r="K6208">
        <v>1494.51</v>
      </c>
      <c r="L6208">
        <v>0.15</v>
      </c>
      <c r="M6208" s="6">
        <v>2540.67</v>
      </c>
      <c r="N6208" s="3">
        <v>1929.88</v>
      </c>
      <c r="O6208" s="6">
        <v>610.79</v>
      </c>
      <c r="P6208" t="s">
        <v>49</v>
      </c>
      <c r="Q6208" t="s">
        <v>26</v>
      </c>
      <c r="R6208" s="4">
        <f t="shared" si="288"/>
        <v>0.24040508999594593</v>
      </c>
      <c r="S6208" s="1" t="str">
        <f t="shared" si="289"/>
        <v>May-2024</v>
      </c>
      <c r="T6208" t="str">
        <f t="shared" si="290"/>
        <v>Profit</v>
      </c>
    </row>
    <row r="6209" spans="1:20" x14ac:dyDescent="0.3">
      <c r="A6209" t="s">
        <v>8563</v>
      </c>
      <c r="B6209" s="2">
        <v>45735</v>
      </c>
      <c r="C6209" t="s">
        <v>7800</v>
      </c>
      <c r="D6209" t="s">
        <v>46</v>
      </c>
      <c r="E6209" t="s">
        <v>20</v>
      </c>
      <c r="F6209" t="s">
        <v>99</v>
      </c>
      <c r="G6209" t="s">
        <v>22</v>
      </c>
      <c r="H6209" t="s">
        <v>74</v>
      </c>
      <c r="I6209" t="s">
        <v>91</v>
      </c>
      <c r="J6209">
        <v>5</v>
      </c>
      <c r="K6209">
        <v>8909.7999999999993</v>
      </c>
      <c r="L6209">
        <v>0.1</v>
      </c>
      <c r="M6209" s="6">
        <v>40094.1</v>
      </c>
      <c r="N6209" s="3">
        <v>26894.37</v>
      </c>
      <c r="O6209" s="6">
        <v>13199.73</v>
      </c>
      <c r="P6209" t="s">
        <v>43</v>
      </c>
      <c r="Q6209" t="s">
        <v>26</v>
      </c>
      <c r="R6209" s="4">
        <f t="shared" si="288"/>
        <v>0.32921876286037099</v>
      </c>
      <c r="S6209" s="1" t="str">
        <f t="shared" si="289"/>
        <v>Mar-2025</v>
      </c>
      <c r="T6209" t="str">
        <f t="shared" si="290"/>
        <v>Profit</v>
      </c>
    </row>
    <row r="6210" spans="1:20" x14ac:dyDescent="0.3">
      <c r="A6210" t="s">
        <v>8564</v>
      </c>
      <c r="B6210" s="2">
        <v>45574</v>
      </c>
      <c r="C6210" t="s">
        <v>351</v>
      </c>
      <c r="D6210" t="s">
        <v>46</v>
      </c>
      <c r="E6210" t="s">
        <v>53</v>
      </c>
      <c r="F6210" t="s">
        <v>97</v>
      </c>
      <c r="G6210" t="s">
        <v>29</v>
      </c>
      <c r="H6210" t="s">
        <v>23</v>
      </c>
      <c r="I6210" t="s">
        <v>24</v>
      </c>
      <c r="J6210">
        <v>2</v>
      </c>
      <c r="K6210">
        <v>50600.68</v>
      </c>
      <c r="L6210">
        <v>0.15</v>
      </c>
      <c r="M6210" s="6">
        <v>86021.16</v>
      </c>
      <c r="N6210" s="3">
        <v>69933.63</v>
      </c>
      <c r="O6210" s="6">
        <v>16087.53</v>
      </c>
      <c r="P6210" t="s">
        <v>70</v>
      </c>
      <c r="Q6210" t="s">
        <v>26</v>
      </c>
      <c r="R6210" s="4">
        <f t="shared" si="288"/>
        <v>0.18701828712842283</v>
      </c>
      <c r="S6210" s="1" t="str">
        <f t="shared" si="289"/>
        <v>Oct-2024</v>
      </c>
      <c r="T6210" t="str">
        <f t="shared" si="290"/>
        <v>Profit</v>
      </c>
    </row>
    <row r="6211" spans="1:20" x14ac:dyDescent="0.3">
      <c r="A6211" t="s">
        <v>8565</v>
      </c>
      <c r="B6211" s="2">
        <v>45603</v>
      </c>
      <c r="C6211" t="s">
        <v>4578</v>
      </c>
      <c r="D6211" t="s">
        <v>19</v>
      </c>
      <c r="E6211" t="s">
        <v>39</v>
      </c>
      <c r="F6211" t="s">
        <v>120</v>
      </c>
      <c r="G6211" t="s">
        <v>79</v>
      </c>
      <c r="H6211" t="s">
        <v>74</v>
      </c>
      <c r="I6211" t="s">
        <v>137</v>
      </c>
      <c r="J6211">
        <v>6</v>
      </c>
      <c r="K6211">
        <v>18186.689999999999</v>
      </c>
      <c r="L6211">
        <v>0.05</v>
      </c>
      <c r="M6211" s="6">
        <v>103664.13</v>
      </c>
      <c r="N6211" s="3">
        <v>74693.88</v>
      </c>
      <c r="O6211" s="6">
        <v>28970.25</v>
      </c>
      <c r="P6211" t="s">
        <v>49</v>
      </c>
      <c r="Q6211" t="s">
        <v>26</v>
      </c>
      <c r="R6211" s="4">
        <f t="shared" si="288"/>
        <v>0.2794626260790497</v>
      </c>
      <c r="S6211" s="1" t="str">
        <f t="shared" si="289"/>
        <v>Nov-2024</v>
      </c>
      <c r="T6211" t="str">
        <f t="shared" si="290"/>
        <v>Profit</v>
      </c>
    </row>
    <row r="6212" spans="1:20" x14ac:dyDescent="0.3">
      <c r="A6212" t="s">
        <v>8566</v>
      </c>
      <c r="B6212" s="2">
        <v>46037</v>
      </c>
      <c r="C6212" t="s">
        <v>5007</v>
      </c>
      <c r="D6212" t="s">
        <v>46</v>
      </c>
      <c r="E6212" t="s">
        <v>20</v>
      </c>
      <c r="F6212" t="s">
        <v>115</v>
      </c>
      <c r="G6212" t="s">
        <v>79</v>
      </c>
      <c r="H6212" t="s">
        <v>41</v>
      </c>
      <c r="I6212" t="s">
        <v>48</v>
      </c>
      <c r="J6212">
        <v>5</v>
      </c>
      <c r="K6212">
        <v>194.38</v>
      </c>
      <c r="L6212">
        <v>0.2</v>
      </c>
      <c r="M6212" s="6">
        <v>777.52</v>
      </c>
      <c r="N6212" s="3">
        <v>587.39</v>
      </c>
      <c r="O6212" s="6">
        <v>190.13</v>
      </c>
      <c r="P6212" t="s">
        <v>31</v>
      </c>
      <c r="Q6212" t="s">
        <v>26</v>
      </c>
      <c r="R6212" s="4">
        <f t="shared" si="288"/>
        <v>0.24453390266488323</v>
      </c>
      <c r="S6212" s="1" t="str">
        <f t="shared" si="289"/>
        <v>Jan-2026</v>
      </c>
      <c r="T6212" t="str">
        <f t="shared" si="290"/>
        <v>Profit</v>
      </c>
    </row>
    <row r="6213" spans="1:20" x14ac:dyDescent="0.3">
      <c r="A6213" t="s">
        <v>8567</v>
      </c>
      <c r="B6213" s="2">
        <v>45826</v>
      </c>
      <c r="C6213" t="s">
        <v>2613</v>
      </c>
      <c r="D6213" t="s">
        <v>52</v>
      </c>
      <c r="E6213" t="s">
        <v>34</v>
      </c>
      <c r="F6213" t="s">
        <v>65</v>
      </c>
      <c r="G6213" t="s">
        <v>22</v>
      </c>
      <c r="H6213" t="s">
        <v>74</v>
      </c>
      <c r="I6213" t="s">
        <v>137</v>
      </c>
      <c r="J6213">
        <v>3</v>
      </c>
      <c r="K6213">
        <v>23039.16</v>
      </c>
      <c r="L6213">
        <v>0.1</v>
      </c>
      <c r="M6213" s="6">
        <v>62205.73</v>
      </c>
      <c r="N6213" s="3">
        <v>44009.52</v>
      </c>
      <c r="O6213" s="6">
        <v>18196.21</v>
      </c>
      <c r="P6213" t="s">
        <v>70</v>
      </c>
      <c r="Q6213" t="s">
        <v>26</v>
      </c>
      <c r="R6213" s="4">
        <f t="shared" ref="R6213:R6276" si="291">IFERROR(O6213/M6213,0)</f>
        <v>0.29251662186104077</v>
      </c>
      <c r="S6213" s="1" t="str">
        <f t="shared" ref="S6213:S6276" si="292">TEXT(B6213,"mmm-yyyy")</f>
        <v>Jun-2025</v>
      </c>
      <c r="T6213" t="str">
        <f t="shared" ref="T6213:T6276" si="293">IF(O6213&gt;0,"Profit",IF(O6213&lt;0,"Loss","Break-Even"))</f>
        <v>Profit</v>
      </c>
    </row>
    <row r="6214" spans="1:20" x14ac:dyDescent="0.3">
      <c r="A6214" t="s">
        <v>8568</v>
      </c>
      <c r="B6214" s="2">
        <v>45956</v>
      </c>
      <c r="C6214" t="s">
        <v>6032</v>
      </c>
      <c r="D6214" t="s">
        <v>46</v>
      </c>
      <c r="E6214" t="s">
        <v>58</v>
      </c>
      <c r="F6214" t="s">
        <v>54</v>
      </c>
      <c r="G6214" t="s">
        <v>22</v>
      </c>
      <c r="H6214" t="s">
        <v>74</v>
      </c>
      <c r="I6214" t="s">
        <v>75</v>
      </c>
      <c r="J6214">
        <v>4</v>
      </c>
      <c r="K6214">
        <v>11113.52</v>
      </c>
      <c r="L6214">
        <v>0</v>
      </c>
      <c r="M6214" s="6">
        <v>44454.080000000002</v>
      </c>
      <c r="N6214" s="3">
        <v>27105.58</v>
      </c>
      <c r="O6214" s="6">
        <v>17348.5</v>
      </c>
      <c r="P6214" t="s">
        <v>49</v>
      </c>
      <c r="Q6214" t="s">
        <v>26</v>
      </c>
      <c r="R6214" s="4">
        <f t="shared" si="291"/>
        <v>0.39025664235993635</v>
      </c>
      <c r="S6214" s="1" t="str">
        <f t="shared" si="292"/>
        <v>Oct-2025</v>
      </c>
      <c r="T6214" t="str">
        <f t="shared" si="293"/>
        <v>Profit</v>
      </c>
    </row>
    <row r="6215" spans="1:20" x14ac:dyDescent="0.3">
      <c r="A6215" t="s">
        <v>8569</v>
      </c>
      <c r="B6215" s="2">
        <v>45568</v>
      </c>
      <c r="C6215" t="s">
        <v>8016</v>
      </c>
      <c r="D6215" t="s">
        <v>52</v>
      </c>
      <c r="E6215" t="s">
        <v>20</v>
      </c>
      <c r="F6215" t="s">
        <v>99</v>
      </c>
      <c r="G6215" t="s">
        <v>29</v>
      </c>
      <c r="H6215" t="s">
        <v>23</v>
      </c>
      <c r="I6215" t="s">
        <v>59</v>
      </c>
      <c r="J6215">
        <v>5</v>
      </c>
      <c r="K6215">
        <v>985.29</v>
      </c>
      <c r="L6215">
        <v>0.25</v>
      </c>
      <c r="M6215" s="6">
        <v>3694.84</v>
      </c>
      <c r="N6215" s="3">
        <v>4008.76</v>
      </c>
      <c r="O6215" s="6">
        <v>-313.92</v>
      </c>
      <c r="P6215" t="s">
        <v>70</v>
      </c>
      <c r="Q6215" t="s">
        <v>26</v>
      </c>
      <c r="R6215" s="4">
        <f t="shared" si="291"/>
        <v>-8.4961730413224926E-2</v>
      </c>
      <c r="S6215" s="1" t="str">
        <f t="shared" si="292"/>
        <v>Oct-2024</v>
      </c>
      <c r="T6215" t="str">
        <f t="shared" si="293"/>
        <v>Loss</v>
      </c>
    </row>
    <row r="6216" spans="1:20" x14ac:dyDescent="0.3">
      <c r="A6216" t="s">
        <v>8570</v>
      </c>
      <c r="B6216" s="2">
        <v>45352</v>
      </c>
      <c r="C6216" t="s">
        <v>677</v>
      </c>
      <c r="D6216" t="s">
        <v>46</v>
      </c>
      <c r="E6216" t="s">
        <v>58</v>
      </c>
      <c r="F6216" t="s">
        <v>68</v>
      </c>
      <c r="G6216" t="s">
        <v>29</v>
      </c>
      <c r="H6216" t="s">
        <v>23</v>
      </c>
      <c r="I6216" t="s">
        <v>59</v>
      </c>
      <c r="J6216">
        <v>1</v>
      </c>
      <c r="K6216">
        <v>2811.85</v>
      </c>
      <c r="L6216">
        <v>0.15</v>
      </c>
      <c r="M6216" s="6">
        <v>2390.0700000000002</v>
      </c>
      <c r="N6216" s="3">
        <v>1539.03</v>
      </c>
      <c r="O6216" s="6">
        <v>851.04</v>
      </c>
      <c r="P6216" t="s">
        <v>25</v>
      </c>
      <c r="Q6216" t="s">
        <v>26</v>
      </c>
      <c r="R6216" s="4">
        <f t="shared" si="291"/>
        <v>0.35607325308463766</v>
      </c>
      <c r="S6216" s="1" t="str">
        <f t="shared" si="292"/>
        <v>Mar-2024</v>
      </c>
      <c r="T6216" t="str">
        <f t="shared" si="293"/>
        <v>Profit</v>
      </c>
    </row>
    <row r="6217" spans="1:20" x14ac:dyDescent="0.3">
      <c r="A6217" t="s">
        <v>8571</v>
      </c>
      <c r="B6217" s="2">
        <v>45610</v>
      </c>
      <c r="C6217" t="s">
        <v>4228</v>
      </c>
      <c r="D6217" t="s">
        <v>52</v>
      </c>
      <c r="E6217" t="s">
        <v>53</v>
      </c>
      <c r="F6217" t="s">
        <v>97</v>
      </c>
      <c r="G6217" t="s">
        <v>79</v>
      </c>
      <c r="H6217" t="s">
        <v>23</v>
      </c>
      <c r="I6217" t="s">
        <v>94</v>
      </c>
      <c r="J6217">
        <v>6</v>
      </c>
      <c r="K6217">
        <v>922.04</v>
      </c>
      <c r="L6217">
        <v>0.1</v>
      </c>
      <c r="M6217" s="6">
        <v>4979.0200000000004</v>
      </c>
      <c r="N6217" s="3">
        <v>3448.04</v>
      </c>
      <c r="O6217" s="6">
        <v>1530.98</v>
      </c>
      <c r="P6217" t="s">
        <v>49</v>
      </c>
      <c r="Q6217" t="s">
        <v>26</v>
      </c>
      <c r="R6217" s="4">
        <f t="shared" si="291"/>
        <v>0.30748621214616528</v>
      </c>
      <c r="S6217" s="1" t="str">
        <f t="shared" si="292"/>
        <v>Nov-2024</v>
      </c>
      <c r="T6217" t="str">
        <f t="shared" si="293"/>
        <v>Profit</v>
      </c>
    </row>
    <row r="6218" spans="1:20" x14ac:dyDescent="0.3">
      <c r="A6218" t="s">
        <v>8572</v>
      </c>
      <c r="B6218" s="2">
        <v>46181</v>
      </c>
      <c r="C6218" t="s">
        <v>714</v>
      </c>
      <c r="D6218" t="s">
        <v>19</v>
      </c>
      <c r="E6218" t="s">
        <v>20</v>
      </c>
      <c r="F6218" t="s">
        <v>99</v>
      </c>
      <c r="G6218" t="s">
        <v>29</v>
      </c>
      <c r="H6218" t="s">
        <v>41</v>
      </c>
      <c r="I6218" t="s">
        <v>48</v>
      </c>
      <c r="J6218">
        <v>5</v>
      </c>
      <c r="K6218">
        <v>96.74</v>
      </c>
      <c r="L6218">
        <v>0.25</v>
      </c>
      <c r="M6218" s="6">
        <v>362.77</v>
      </c>
      <c r="N6218" s="3">
        <v>352.17</v>
      </c>
      <c r="O6218" s="6">
        <v>10.6</v>
      </c>
      <c r="P6218" t="s">
        <v>70</v>
      </c>
      <c r="Q6218" t="s">
        <v>26</v>
      </c>
      <c r="R6218" s="4">
        <f t="shared" si="291"/>
        <v>2.9219615734487416E-2</v>
      </c>
      <c r="S6218" s="1" t="str">
        <f t="shared" si="292"/>
        <v>Jun-2026</v>
      </c>
      <c r="T6218" t="str">
        <f t="shared" si="293"/>
        <v>Profit</v>
      </c>
    </row>
    <row r="6219" spans="1:20" x14ac:dyDescent="0.3">
      <c r="A6219" t="s">
        <v>8573</v>
      </c>
      <c r="B6219" s="2">
        <v>45343</v>
      </c>
      <c r="C6219" t="s">
        <v>884</v>
      </c>
      <c r="D6219" t="s">
        <v>19</v>
      </c>
      <c r="E6219" t="s">
        <v>58</v>
      </c>
      <c r="F6219" t="s">
        <v>339</v>
      </c>
      <c r="G6219" t="s">
        <v>22</v>
      </c>
      <c r="H6219" t="s">
        <v>74</v>
      </c>
      <c r="I6219" t="s">
        <v>75</v>
      </c>
      <c r="J6219">
        <v>1</v>
      </c>
      <c r="K6219">
        <v>10288.370000000001</v>
      </c>
      <c r="L6219">
        <v>0.15</v>
      </c>
      <c r="M6219" s="6">
        <v>8745.11</v>
      </c>
      <c r="N6219" s="3">
        <v>6973.53</v>
      </c>
      <c r="O6219" s="6">
        <v>1771.58</v>
      </c>
      <c r="P6219" t="s">
        <v>25</v>
      </c>
      <c r="Q6219" t="s">
        <v>26</v>
      </c>
      <c r="R6219" s="4">
        <f t="shared" si="291"/>
        <v>0.2025794987141385</v>
      </c>
      <c r="S6219" s="1" t="str">
        <f t="shared" si="292"/>
        <v>Feb-2024</v>
      </c>
      <c r="T6219" t="str">
        <f t="shared" si="293"/>
        <v>Profit</v>
      </c>
    </row>
    <row r="6220" spans="1:20" x14ac:dyDescent="0.3">
      <c r="A6220" t="s">
        <v>8574</v>
      </c>
      <c r="B6220" s="2">
        <v>46147</v>
      </c>
      <c r="C6220" t="s">
        <v>3261</v>
      </c>
      <c r="D6220" t="s">
        <v>19</v>
      </c>
      <c r="E6220" t="s">
        <v>20</v>
      </c>
      <c r="F6220" t="s">
        <v>115</v>
      </c>
      <c r="G6220" t="s">
        <v>22</v>
      </c>
      <c r="H6220" t="s">
        <v>41</v>
      </c>
      <c r="I6220" t="s">
        <v>125</v>
      </c>
      <c r="J6220">
        <v>2</v>
      </c>
      <c r="K6220">
        <v>136.52000000000001</v>
      </c>
      <c r="L6220">
        <v>0.15</v>
      </c>
      <c r="M6220" s="6">
        <v>232.08</v>
      </c>
      <c r="N6220" s="3">
        <v>186.02</v>
      </c>
      <c r="O6220" s="6">
        <v>46.06</v>
      </c>
      <c r="P6220" t="s">
        <v>43</v>
      </c>
      <c r="Q6220" t="s">
        <v>26</v>
      </c>
      <c r="R6220" s="4">
        <f t="shared" si="291"/>
        <v>0.19846604619096864</v>
      </c>
      <c r="S6220" s="1" t="str">
        <f t="shared" si="292"/>
        <v>May-2026</v>
      </c>
      <c r="T6220" t="str">
        <f t="shared" si="293"/>
        <v>Profit</v>
      </c>
    </row>
    <row r="6221" spans="1:20" x14ac:dyDescent="0.3">
      <c r="A6221" t="s">
        <v>8575</v>
      </c>
      <c r="B6221" s="2">
        <v>45444</v>
      </c>
      <c r="C6221" t="s">
        <v>2705</v>
      </c>
      <c r="D6221" t="s">
        <v>46</v>
      </c>
      <c r="E6221" t="s">
        <v>58</v>
      </c>
      <c r="F6221" t="s">
        <v>54</v>
      </c>
      <c r="G6221" t="s">
        <v>22</v>
      </c>
      <c r="H6221" t="s">
        <v>41</v>
      </c>
      <c r="I6221" t="s">
        <v>62</v>
      </c>
      <c r="J6221">
        <v>1</v>
      </c>
      <c r="K6221">
        <v>178.47</v>
      </c>
      <c r="L6221">
        <v>0.15</v>
      </c>
      <c r="M6221" s="6">
        <v>151.69999999999999</v>
      </c>
      <c r="N6221" s="3">
        <v>116.36</v>
      </c>
      <c r="O6221" s="6">
        <v>35.340000000000003</v>
      </c>
      <c r="P6221" t="s">
        <v>49</v>
      </c>
      <c r="Q6221" t="s">
        <v>26</v>
      </c>
      <c r="R6221" s="4">
        <f t="shared" si="291"/>
        <v>0.23295978905735007</v>
      </c>
      <c r="S6221" s="1" t="str">
        <f t="shared" si="292"/>
        <v>Jun-2024</v>
      </c>
      <c r="T6221" t="str">
        <f t="shared" si="293"/>
        <v>Profit</v>
      </c>
    </row>
    <row r="6222" spans="1:20" x14ac:dyDescent="0.3">
      <c r="A6222" t="s">
        <v>8576</v>
      </c>
      <c r="B6222" s="2">
        <v>46040</v>
      </c>
      <c r="C6222" t="s">
        <v>1325</v>
      </c>
      <c r="D6222" t="s">
        <v>19</v>
      </c>
      <c r="E6222" t="s">
        <v>58</v>
      </c>
      <c r="F6222" t="s">
        <v>129</v>
      </c>
      <c r="G6222" t="s">
        <v>79</v>
      </c>
      <c r="H6222" t="s">
        <v>41</v>
      </c>
      <c r="I6222" t="s">
        <v>62</v>
      </c>
      <c r="J6222">
        <v>2</v>
      </c>
      <c r="K6222">
        <v>352.63</v>
      </c>
      <c r="L6222">
        <v>0</v>
      </c>
      <c r="M6222" s="6">
        <v>705.26</v>
      </c>
      <c r="N6222" s="3">
        <v>490.82</v>
      </c>
      <c r="O6222" s="6">
        <v>214.44</v>
      </c>
      <c r="P6222" t="s">
        <v>49</v>
      </c>
      <c r="Q6222" t="s">
        <v>26</v>
      </c>
      <c r="R6222" s="4">
        <f t="shared" si="291"/>
        <v>0.30405807787199046</v>
      </c>
      <c r="S6222" s="1" t="str">
        <f t="shared" si="292"/>
        <v>Jan-2026</v>
      </c>
      <c r="T6222" t="str">
        <f t="shared" si="293"/>
        <v>Profit</v>
      </c>
    </row>
    <row r="6223" spans="1:20" x14ac:dyDescent="0.3">
      <c r="A6223" t="s">
        <v>8577</v>
      </c>
      <c r="B6223" s="2">
        <v>45602</v>
      </c>
      <c r="C6223" t="s">
        <v>8578</v>
      </c>
      <c r="D6223" t="s">
        <v>19</v>
      </c>
      <c r="E6223" t="s">
        <v>53</v>
      </c>
      <c r="F6223" t="s">
        <v>90</v>
      </c>
      <c r="G6223" t="s">
        <v>22</v>
      </c>
      <c r="H6223" t="s">
        <v>23</v>
      </c>
      <c r="I6223" t="s">
        <v>36</v>
      </c>
      <c r="J6223">
        <v>3</v>
      </c>
      <c r="K6223">
        <v>17163.12</v>
      </c>
      <c r="L6223">
        <v>0.15</v>
      </c>
      <c r="M6223" s="6">
        <v>43765.96</v>
      </c>
      <c r="N6223" s="3">
        <v>30334.26</v>
      </c>
      <c r="O6223" s="6">
        <v>13431.7</v>
      </c>
      <c r="P6223" t="s">
        <v>49</v>
      </c>
      <c r="Q6223" t="s">
        <v>26</v>
      </c>
      <c r="R6223" s="4">
        <f t="shared" si="291"/>
        <v>0.30689832920379218</v>
      </c>
      <c r="S6223" s="1" t="str">
        <f t="shared" si="292"/>
        <v>Nov-2024</v>
      </c>
      <c r="T6223" t="str">
        <f t="shared" si="293"/>
        <v>Profit</v>
      </c>
    </row>
    <row r="6224" spans="1:20" x14ac:dyDescent="0.3">
      <c r="A6224" t="s">
        <v>8579</v>
      </c>
      <c r="B6224" s="2">
        <v>46105</v>
      </c>
      <c r="C6224" t="s">
        <v>4232</v>
      </c>
      <c r="D6224" t="s">
        <v>46</v>
      </c>
      <c r="E6224" t="s">
        <v>34</v>
      </c>
      <c r="F6224" t="s">
        <v>110</v>
      </c>
      <c r="G6224" t="s">
        <v>29</v>
      </c>
      <c r="H6224" t="s">
        <v>41</v>
      </c>
      <c r="I6224" t="s">
        <v>62</v>
      </c>
      <c r="J6224">
        <v>3</v>
      </c>
      <c r="K6224">
        <v>456.8</v>
      </c>
      <c r="L6224">
        <v>0.05</v>
      </c>
      <c r="M6224" s="6">
        <v>1301.8800000000001</v>
      </c>
      <c r="N6224" s="3">
        <v>799.42</v>
      </c>
      <c r="O6224" s="6">
        <v>502.46</v>
      </c>
      <c r="P6224" t="s">
        <v>43</v>
      </c>
      <c r="Q6224" t="s">
        <v>26</v>
      </c>
      <c r="R6224" s="4">
        <f t="shared" si="291"/>
        <v>0.38594954988170949</v>
      </c>
      <c r="S6224" s="1" t="str">
        <f t="shared" si="292"/>
        <v>Mar-2026</v>
      </c>
      <c r="T6224" t="str">
        <f t="shared" si="293"/>
        <v>Profit</v>
      </c>
    </row>
    <row r="6225" spans="1:20" x14ac:dyDescent="0.3">
      <c r="A6225" t="s">
        <v>8580</v>
      </c>
      <c r="B6225" s="2">
        <v>45835</v>
      </c>
      <c r="C6225" t="s">
        <v>6326</v>
      </c>
      <c r="D6225" t="s">
        <v>46</v>
      </c>
      <c r="E6225" t="s">
        <v>34</v>
      </c>
      <c r="F6225" t="s">
        <v>65</v>
      </c>
      <c r="G6225" t="s">
        <v>79</v>
      </c>
      <c r="H6225" t="s">
        <v>41</v>
      </c>
      <c r="I6225" t="s">
        <v>125</v>
      </c>
      <c r="J6225">
        <v>3</v>
      </c>
      <c r="K6225">
        <v>62.99</v>
      </c>
      <c r="L6225">
        <v>0.05</v>
      </c>
      <c r="M6225" s="6">
        <v>179.52</v>
      </c>
      <c r="N6225" s="3">
        <v>98.82</v>
      </c>
      <c r="O6225" s="6">
        <v>80.7</v>
      </c>
      <c r="P6225" t="s">
        <v>70</v>
      </c>
      <c r="Q6225" t="s">
        <v>26</v>
      </c>
      <c r="R6225" s="4">
        <f t="shared" si="291"/>
        <v>0.44953208556149732</v>
      </c>
      <c r="S6225" s="1" t="str">
        <f t="shared" si="292"/>
        <v>Jun-2025</v>
      </c>
      <c r="T6225" t="str">
        <f t="shared" si="293"/>
        <v>Profit</v>
      </c>
    </row>
    <row r="6226" spans="1:20" x14ac:dyDescent="0.3">
      <c r="A6226" t="s">
        <v>8581</v>
      </c>
      <c r="B6226" s="2">
        <v>45858</v>
      </c>
      <c r="C6226" t="s">
        <v>7757</v>
      </c>
      <c r="D6226" t="s">
        <v>46</v>
      </c>
      <c r="E6226" t="s">
        <v>20</v>
      </c>
      <c r="F6226" t="s">
        <v>115</v>
      </c>
      <c r="G6226" t="s">
        <v>79</v>
      </c>
      <c r="H6226" t="s">
        <v>23</v>
      </c>
      <c r="I6226" t="s">
        <v>94</v>
      </c>
      <c r="J6226">
        <v>5</v>
      </c>
      <c r="K6226">
        <v>3488.17</v>
      </c>
      <c r="L6226">
        <v>0.1</v>
      </c>
      <c r="M6226" s="6">
        <v>15696.76</v>
      </c>
      <c r="N6226" s="3">
        <v>12596.67</v>
      </c>
      <c r="O6226" s="6">
        <v>3100.09</v>
      </c>
      <c r="P6226" t="s">
        <v>49</v>
      </c>
      <c r="Q6226" t="s">
        <v>26</v>
      </c>
      <c r="R6226" s="4">
        <f t="shared" si="291"/>
        <v>0.19749871948096295</v>
      </c>
      <c r="S6226" s="1" t="str">
        <f t="shared" si="292"/>
        <v>Jul-2025</v>
      </c>
      <c r="T6226" t="str">
        <f t="shared" si="293"/>
        <v>Profit</v>
      </c>
    </row>
    <row r="6227" spans="1:20" x14ac:dyDescent="0.3">
      <c r="A6227" t="s">
        <v>8582</v>
      </c>
      <c r="B6227" s="2">
        <v>46155</v>
      </c>
      <c r="C6227" t="s">
        <v>1270</v>
      </c>
      <c r="D6227" t="s">
        <v>19</v>
      </c>
      <c r="E6227" t="s">
        <v>39</v>
      </c>
      <c r="F6227" t="s">
        <v>47</v>
      </c>
      <c r="G6227" t="s">
        <v>79</v>
      </c>
      <c r="H6227" t="s">
        <v>23</v>
      </c>
      <c r="I6227" t="s">
        <v>30</v>
      </c>
      <c r="J6227">
        <v>3</v>
      </c>
      <c r="K6227">
        <v>2265.08</v>
      </c>
      <c r="L6227">
        <v>0.15</v>
      </c>
      <c r="M6227" s="6">
        <v>5775.95</v>
      </c>
      <c r="N6227" s="3">
        <v>3946.6</v>
      </c>
      <c r="O6227" s="6">
        <v>1829.35</v>
      </c>
      <c r="P6227" t="s">
        <v>70</v>
      </c>
      <c r="Q6227" t="s">
        <v>26</v>
      </c>
      <c r="R6227" s="4">
        <f t="shared" si="291"/>
        <v>0.31671846189804276</v>
      </c>
      <c r="S6227" s="1" t="str">
        <f t="shared" si="292"/>
        <v>May-2026</v>
      </c>
      <c r="T6227" t="str">
        <f t="shared" si="293"/>
        <v>Profit</v>
      </c>
    </row>
    <row r="6228" spans="1:20" x14ac:dyDescent="0.3">
      <c r="A6228" t="s">
        <v>8583</v>
      </c>
      <c r="B6228" s="2">
        <v>45680</v>
      </c>
      <c r="C6228" t="s">
        <v>4777</v>
      </c>
      <c r="D6228" t="s">
        <v>19</v>
      </c>
      <c r="E6228" t="s">
        <v>39</v>
      </c>
      <c r="F6228" t="s">
        <v>120</v>
      </c>
      <c r="G6228" t="s">
        <v>22</v>
      </c>
      <c r="H6228" t="s">
        <v>23</v>
      </c>
      <c r="I6228" t="s">
        <v>30</v>
      </c>
      <c r="J6228">
        <v>3</v>
      </c>
      <c r="K6228">
        <v>1269.22</v>
      </c>
      <c r="L6228">
        <v>0.15</v>
      </c>
      <c r="M6228" s="6">
        <v>3236.51</v>
      </c>
      <c r="N6228" s="3">
        <v>2876.58</v>
      </c>
      <c r="O6228" s="6">
        <v>359.93</v>
      </c>
      <c r="P6228" t="s">
        <v>43</v>
      </c>
      <c r="Q6228" t="s">
        <v>26</v>
      </c>
      <c r="R6228" s="4">
        <f t="shared" si="291"/>
        <v>0.11120929643350398</v>
      </c>
      <c r="S6228" s="1" t="str">
        <f t="shared" si="292"/>
        <v>Jan-2025</v>
      </c>
      <c r="T6228" t="str">
        <f t="shared" si="293"/>
        <v>Profit</v>
      </c>
    </row>
    <row r="6229" spans="1:20" x14ac:dyDescent="0.3">
      <c r="A6229" t="s">
        <v>8584</v>
      </c>
      <c r="B6229" s="2">
        <v>45839</v>
      </c>
      <c r="C6229" t="s">
        <v>3628</v>
      </c>
      <c r="D6229" t="s">
        <v>19</v>
      </c>
      <c r="E6229" t="s">
        <v>58</v>
      </c>
      <c r="F6229" t="s">
        <v>54</v>
      </c>
      <c r="G6229" t="s">
        <v>79</v>
      </c>
      <c r="H6229" t="s">
        <v>41</v>
      </c>
      <c r="I6229" t="s">
        <v>42</v>
      </c>
      <c r="J6229">
        <v>10</v>
      </c>
      <c r="K6229">
        <v>249.92</v>
      </c>
      <c r="L6229">
        <v>0.1</v>
      </c>
      <c r="M6229" s="6">
        <v>2249.2800000000002</v>
      </c>
      <c r="N6229" s="3">
        <v>1500.92</v>
      </c>
      <c r="O6229" s="6">
        <v>748.36</v>
      </c>
      <c r="P6229" t="s">
        <v>25</v>
      </c>
      <c r="Q6229" t="s">
        <v>26</v>
      </c>
      <c r="R6229" s="4">
        <f t="shared" si="291"/>
        <v>0.33271091193626401</v>
      </c>
      <c r="S6229" s="1" t="str">
        <f t="shared" si="292"/>
        <v>Jul-2025</v>
      </c>
      <c r="T6229" t="str">
        <f t="shared" si="293"/>
        <v>Profit</v>
      </c>
    </row>
    <row r="6230" spans="1:20" x14ac:dyDescent="0.3">
      <c r="A6230" t="s">
        <v>8585</v>
      </c>
      <c r="B6230" s="2">
        <v>45913</v>
      </c>
      <c r="C6230" t="s">
        <v>3965</v>
      </c>
      <c r="D6230" t="s">
        <v>19</v>
      </c>
      <c r="E6230" t="s">
        <v>20</v>
      </c>
      <c r="F6230" t="s">
        <v>205</v>
      </c>
      <c r="G6230" t="s">
        <v>79</v>
      </c>
      <c r="H6230" t="s">
        <v>23</v>
      </c>
      <c r="I6230" t="s">
        <v>30</v>
      </c>
      <c r="J6230">
        <v>2</v>
      </c>
      <c r="K6230">
        <v>2079.33</v>
      </c>
      <c r="L6230">
        <v>0.2</v>
      </c>
      <c r="M6230" s="6">
        <v>3326.93</v>
      </c>
      <c r="N6230" s="3">
        <v>2359.0700000000002</v>
      </c>
      <c r="O6230" s="6">
        <v>967.86</v>
      </c>
      <c r="P6230" t="s">
        <v>25</v>
      </c>
      <c r="Q6230" t="s">
        <v>26</v>
      </c>
      <c r="R6230" s="4">
        <f t="shared" si="291"/>
        <v>0.29091685127129219</v>
      </c>
      <c r="S6230" s="1" t="str">
        <f t="shared" si="292"/>
        <v>Sep-2025</v>
      </c>
      <c r="T6230" t="str">
        <f t="shared" si="293"/>
        <v>Profit</v>
      </c>
    </row>
    <row r="6231" spans="1:20" x14ac:dyDescent="0.3">
      <c r="A6231" t="s">
        <v>8586</v>
      </c>
      <c r="B6231" s="2">
        <v>45468</v>
      </c>
      <c r="C6231" t="s">
        <v>792</v>
      </c>
      <c r="D6231" t="s">
        <v>19</v>
      </c>
      <c r="E6231" t="s">
        <v>20</v>
      </c>
      <c r="F6231" t="s">
        <v>205</v>
      </c>
      <c r="G6231" t="s">
        <v>29</v>
      </c>
      <c r="H6231" t="s">
        <v>74</v>
      </c>
      <c r="I6231" t="s">
        <v>158</v>
      </c>
      <c r="J6231">
        <v>1</v>
      </c>
      <c r="K6231">
        <v>12827.83</v>
      </c>
      <c r="L6231">
        <v>0</v>
      </c>
      <c r="M6231" s="6">
        <v>12827.83</v>
      </c>
      <c r="N6231" s="3">
        <v>8691.7000000000007</v>
      </c>
      <c r="O6231" s="6">
        <v>4136.13</v>
      </c>
      <c r="P6231" t="s">
        <v>31</v>
      </c>
      <c r="Q6231" t="s">
        <v>26</v>
      </c>
      <c r="R6231" s="4">
        <f t="shared" si="291"/>
        <v>0.322434113953802</v>
      </c>
      <c r="S6231" s="1" t="str">
        <f t="shared" si="292"/>
        <v>Jun-2024</v>
      </c>
      <c r="T6231" t="str">
        <f t="shared" si="293"/>
        <v>Profit</v>
      </c>
    </row>
    <row r="6232" spans="1:20" x14ac:dyDescent="0.3">
      <c r="A6232" t="s">
        <v>8587</v>
      </c>
      <c r="B6232" s="2">
        <v>45653</v>
      </c>
      <c r="C6232" t="s">
        <v>7558</v>
      </c>
      <c r="D6232" t="s">
        <v>19</v>
      </c>
      <c r="E6232" t="s">
        <v>58</v>
      </c>
      <c r="F6232" t="s">
        <v>68</v>
      </c>
      <c r="G6232" t="s">
        <v>22</v>
      </c>
      <c r="H6232" t="s">
        <v>74</v>
      </c>
      <c r="I6232" t="s">
        <v>91</v>
      </c>
      <c r="J6232">
        <v>2</v>
      </c>
      <c r="K6232">
        <v>12153.8</v>
      </c>
      <c r="L6232">
        <v>0.25</v>
      </c>
      <c r="M6232" s="6">
        <v>18230.7</v>
      </c>
      <c r="N6232" s="3">
        <v>13634.39</v>
      </c>
      <c r="O6232" s="6">
        <v>4596.3100000000004</v>
      </c>
      <c r="P6232" t="s">
        <v>43</v>
      </c>
      <c r="Q6232" t="s">
        <v>26</v>
      </c>
      <c r="R6232" s="4">
        <f t="shared" si="291"/>
        <v>0.2521192274569819</v>
      </c>
      <c r="S6232" s="1" t="str">
        <f t="shared" si="292"/>
        <v>Dec-2024</v>
      </c>
      <c r="T6232" t="str">
        <f t="shared" si="293"/>
        <v>Profit</v>
      </c>
    </row>
    <row r="6233" spans="1:20" x14ac:dyDescent="0.3">
      <c r="A6233" t="s">
        <v>8588</v>
      </c>
      <c r="B6233" s="2">
        <v>45605</v>
      </c>
      <c r="C6233" t="s">
        <v>1270</v>
      </c>
      <c r="D6233" t="s">
        <v>19</v>
      </c>
      <c r="E6233" t="s">
        <v>39</v>
      </c>
      <c r="F6233" t="s">
        <v>47</v>
      </c>
      <c r="G6233" t="s">
        <v>22</v>
      </c>
      <c r="H6233" t="s">
        <v>23</v>
      </c>
      <c r="I6233" t="s">
        <v>36</v>
      </c>
      <c r="J6233">
        <v>1</v>
      </c>
      <c r="K6233">
        <v>18918.3</v>
      </c>
      <c r="L6233">
        <v>0.05</v>
      </c>
      <c r="M6233" s="6">
        <v>17972.38</v>
      </c>
      <c r="N6233" s="3">
        <v>9884.3700000000008</v>
      </c>
      <c r="O6233" s="6">
        <v>8088.01</v>
      </c>
      <c r="P6233" t="s">
        <v>70</v>
      </c>
      <c r="Q6233" t="s">
        <v>26</v>
      </c>
      <c r="R6233" s="4">
        <f t="shared" si="291"/>
        <v>0.45002442636979628</v>
      </c>
      <c r="S6233" s="1" t="str">
        <f t="shared" si="292"/>
        <v>Nov-2024</v>
      </c>
      <c r="T6233" t="str">
        <f t="shared" si="293"/>
        <v>Profit</v>
      </c>
    </row>
    <row r="6234" spans="1:20" x14ac:dyDescent="0.3">
      <c r="A6234" t="s">
        <v>8589</v>
      </c>
      <c r="B6234" s="2">
        <v>46098</v>
      </c>
      <c r="C6234" t="s">
        <v>4984</v>
      </c>
      <c r="D6234" t="s">
        <v>19</v>
      </c>
      <c r="E6234" t="s">
        <v>20</v>
      </c>
      <c r="F6234" t="s">
        <v>21</v>
      </c>
      <c r="G6234" t="s">
        <v>29</v>
      </c>
      <c r="H6234" t="s">
        <v>23</v>
      </c>
      <c r="I6234" t="s">
        <v>94</v>
      </c>
      <c r="J6234">
        <v>5</v>
      </c>
      <c r="K6234">
        <v>3323.8</v>
      </c>
      <c r="L6234">
        <v>0.05</v>
      </c>
      <c r="M6234" s="6">
        <v>15788.05</v>
      </c>
      <c r="N6234" s="3">
        <v>9660.36</v>
      </c>
      <c r="O6234" s="6">
        <v>6127.69</v>
      </c>
      <c r="P6234" t="s">
        <v>31</v>
      </c>
      <c r="Q6234" t="s">
        <v>26</v>
      </c>
      <c r="R6234" s="4">
        <f t="shared" si="291"/>
        <v>0.3881220290029484</v>
      </c>
      <c r="S6234" s="1" t="str">
        <f t="shared" si="292"/>
        <v>Mar-2026</v>
      </c>
      <c r="T6234" t="str">
        <f t="shared" si="293"/>
        <v>Profit</v>
      </c>
    </row>
    <row r="6235" spans="1:20" x14ac:dyDescent="0.3">
      <c r="A6235" t="s">
        <v>8590</v>
      </c>
      <c r="B6235" s="2">
        <v>46139</v>
      </c>
      <c r="C6235" t="s">
        <v>4595</v>
      </c>
      <c r="D6235" t="s">
        <v>19</v>
      </c>
      <c r="E6235" t="s">
        <v>20</v>
      </c>
      <c r="F6235" t="s">
        <v>115</v>
      </c>
      <c r="G6235" t="s">
        <v>22</v>
      </c>
      <c r="H6235" t="s">
        <v>23</v>
      </c>
      <c r="I6235" t="s">
        <v>36</v>
      </c>
      <c r="J6235">
        <v>3</v>
      </c>
      <c r="K6235">
        <v>16897.16</v>
      </c>
      <c r="L6235">
        <v>0.1</v>
      </c>
      <c r="M6235" s="6">
        <v>45622.33</v>
      </c>
      <c r="N6235" s="3">
        <v>38890.79</v>
      </c>
      <c r="O6235" s="6">
        <v>6731.54</v>
      </c>
      <c r="P6235" t="s">
        <v>70</v>
      </c>
      <c r="Q6235" t="s">
        <v>26</v>
      </c>
      <c r="R6235" s="4">
        <f t="shared" si="291"/>
        <v>0.14754923740194767</v>
      </c>
      <c r="S6235" s="1" t="str">
        <f t="shared" si="292"/>
        <v>Apr-2026</v>
      </c>
      <c r="T6235" t="str">
        <f t="shared" si="293"/>
        <v>Profit</v>
      </c>
    </row>
    <row r="6236" spans="1:20" x14ac:dyDescent="0.3">
      <c r="A6236" t="s">
        <v>8591</v>
      </c>
      <c r="B6236" s="2">
        <v>45388</v>
      </c>
      <c r="C6236" t="s">
        <v>1066</v>
      </c>
      <c r="D6236" t="s">
        <v>19</v>
      </c>
      <c r="E6236" t="s">
        <v>39</v>
      </c>
      <c r="F6236" t="s">
        <v>220</v>
      </c>
      <c r="G6236" t="s">
        <v>79</v>
      </c>
      <c r="H6236" t="s">
        <v>23</v>
      </c>
      <c r="I6236" t="s">
        <v>36</v>
      </c>
      <c r="J6236">
        <v>2</v>
      </c>
      <c r="K6236">
        <v>20040.57</v>
      </c>
      <c r="L6236">
        <v>0.25</v>
      </c>
      <c r="M6236" s="6">
        <v>30060.85</v>
      </c>
      <c r="N6236" s="3">
        <v>25338.13</v>
      </c>
      <c r="O6236" s="6">
        <v>4722.72</v>
      </c>
      <c r="P6236" t="s">
        <v>70</v>
      </c>
      <c r="Q6236" t="s">
        <v>26</v>
      </c>
      <c r="R6236" s="4">
        <f t="shared" si="291"/>
        <v>0.15710533800607768</v>
      </c>
      <c r="S6236" s="1" t="str">
        <f t="shared" si="292"/>
        <v>Apr-2024</v>
      </c>
      <c r="T6236" t="str">
        <f t="shared" si="293"/>
        <v>Profit</v>
      </c>
    </row>
    <row r="6237" spans="1:20" x14ac:dyDescent="0.3">
      <c r="A6237" t="s">
        <v>8592</v>
      </c>
      <c r="B6237" s="2">
        <v>46172</v>
      </c>
      <c r="C6237" t="s">
        <v>6208</v>
      </c>
      <c r="D6237" t="s">
        <v>19</v>
      </c>
      <c r="E6237" t="s">
        <v>34</v>
      </c>
      <c r="F6237" t="s">
        <v>110</v>
      </c>
      <c r="G6237" t="s">
        <v>29</v>
      </c>
      <c r="H6237" t="s">
        <v>23</v>
      </c>
      <c r="I6237" t="s">
        <v>94</v>
      </c>
      <c r="J6237">
        <v>4</v>
      </c>
      <c r="K6237">
        <v>2085.27</v>
      </c>
      <c r="L6237">
        <v>0.15</v>
      </c>
      <c r="M6237" s="6">
        <v>7089.92</v>
      </c>
      <c r="N6237" s="3">
        <v>5843.93</v>
      </c>
      <c r="O6237" s="6">
        <v>1245.99</v>
      </c>
      <c r="P6237" t="s">
        <v>43</v>
      </c>
      <c r="Q6237" t="s">
        <v>26</v>
      </c>
      <c r="R6237" s="4">
        <f t="shared" si="291"/>
        <v>0.17574105208521393</v>
      </c>
      <c r="S6237" s="1" t="str">
        <f t="shared" si="292"/>
        <v>May-2026</v>
      </c>
      <c r="T6237" t="str">
        <f t="shared" si="293"/>
        <v>Profit</v>
      </c>
    </row>
    <row r="6238" spans="1:20" x14ac:dyDescent="0.3">
      <c r="A6238" t="s">
        <v>8593</v>
      </c>
      <c r="B6238" s="2">
        <v>45504</v>
      </c>
      <c r="C6238" t="s">
        <v>319</v>
      </c>
      <c r="D6238" t="s">
        <v>46</v>
      </c>
      <c r="E6238" t="s">
        <v>53</v>
      </c>
      <c r="F6238" t="s">
        <v>90</v>
      </c>
      <c r="G6238" t="s">
        <v>22</v>
      </c>
      <c r="H6238" t="s">
        <v>23</v>
      </c>
      <c r="I6238" t="s">
        <v>36</v>
      </c>
      <c r="J6238">
        <v>3</v>
      </c>
      <c r="K6238">
        <v>18786.62</v>
      </c>
      <c r="L6238">
        <v>0</v>
      </c>
      <c r="M6238" s="6">
        <v>56359.86</v>
      </c>
      <c r="N6238" s="3">
        <v>44597.52</v>
      </c>
      <c r="O6238" s="6">
        <v>11762.34</v>
      </c>
      <c r="P6238" t="s">
        <v>31</v>
      </c>
      <c r="Q6238" t="s">
        <v>26</v>
      </c>
      <c r="R6238" s="4">
        <f t="shared" si="291"/>
        <v>0.20870066036359919</v>
      </c>
      <c r="S6238" s="1" t="str">
        <f t="shared" si="292"/>
        <v>Jul-2024</v>
      </c>
      <c r="T6238" t="str">
        <f t="shared" si="293"/>
        <v>Profit</v>
      </c>
    </row>
    <row r="6239" spans="1:20" x14ac:dyDescent="0.3">
      <c r="A6239" t="s">
        <v>8594</v>
      </c>
      <c r="B6239" s="2">
        <v>46120</v>
      </c>
      <c r="C6239" t="s">
        <v>1477</v>
      </c>
      <c r="D6239" t="s">
        <v>19</v>
      </c>
      <c r="E6239" t="s">
        <v>53</v>
      </c>
      <c r="F6239" t="s">
        <v>97</v>
      </c>
      <c r="G6239" t="s">
        <v>79</v>
      </c>
      <c r="H6239" t="s">
        <v>74</v>
      </c>
      <c r="I6239" t="s">
        <v>107</v>
      </c>
      <c r="J6239">
        <v>2</v>
      </c>
      <c r="K6239">
        <v>11608.73</v>
      </c>
      <c r="L6239">
        <v>0.15</v>
      </c>
      <c r="M6239" s="6">
        <v>19734.84</v>
      </c>
      <c r="N6239" s="3">
        <v>17491.12</v>
      </c>
      <c r="O6239" s="6">
        <v>2243.7199999999998</v>
      </c>
      <c r="P6239" t="s">
        <v>70</v>
      </c>
      <c r="Q6239" t="s">
        <v>26</v>
      </c>
      <c r="R6239" s="4">
        <f t="shared" si="291"/>
        <v>0.11369334638639075</v>
      </c>
      <c r="S6239" s="1" t="str">
        <f t="shared" si="292"/>
        <v>Apr-2026</v>
      </c>
      <c r="T6239" t="str">
        <f t="shared" si="293"/>
        <v>Profit</v>
      </c>
    </row>
    <row r="6240" spans="1:20" x14ac:dyDescent="0.3">
      <c r="A6240" t="s">
        <v>8595</v>
      </c>
      <c r="B6240" s="2">
        <v>45428</v>
      </c>
      <c r="C6240" t="s">
        <v>1339</v>
      </c>
      <c r="D6240" t="s">
        <v>46</v>
      </c>
      <c r="E6240" t="s">
        <v>39</v>
      </c>
      <c r="F6240" t="s">
        <v>40</v>
      </c>
      <c r="G6240" t="s">
        <v>79</v>
      </c>
      <c r="H6240" t="s">
        <v>23</v>
      </c>
      <c r="I6240" t="s">
        <v>59</v>
      </c>
      <c r="J6240">
        <v>3</v>
      </c>
      <c r="K6240">
        <v>3997.58</v>
      </c>
      <c r="L6240">
        <v>0.05</v>
      </c>
      <c r="M6240" s="6">
        <v>11393.1</v>
      </c>
      <c r="N6240" s="3">
        <v>9244.7999999999993</v>
      </c>
      <c r="O6240" s="6">
        <v>2148.3000000000002</v>
      </c>
      <c r="P6240" t="s">
        <v>70</v>
      </c>
      <c r="Q6240" t="s">
        <v>142</v>
      </c>
      <c r="R6240" s="4">
        <f t="shared" si="291"/>
        <v>0.18856149774863734</v>
      </c>
      <c r="S6240" s="1" t="str">
        <f t="shared" si="292"/>
        <v>May-2024</v>
      </c>
      <c r="T6240" t="str">
        <f t="shared" si="293"/>
        <v>Profit</v>
      </c>
    </row>
    <row r="6241" spans="1:20" x14ac:dyDescent="0.3">
      <c r="A6241" t="s">
        <v>8596</v>
      </c>
      <c r="B6241" s="2">
        <v>45297</v>
      </c>
      <c r="C6241" t="s">
        <v>2888</v>
      </c>
      <c r="D6241" t="s">
        <v>52</v>
      </c>
      <c r="E6241" t="s">
        <v>20</v>
      </c>
      <c r="F6241" t="s">
        <v>157</v>
      </c>
      <c r="G6241" t="s">
        <v>22</v>
      </c>
      <c r="H6241" t="s">
        <v>74</v>
      </c>
      <c r="I6241" t="s">
        <v>75</v>
      </c>
      <c r="J6241">
        <v>4</v>
      </c>
      <c r="K6241">
        <v>8768.6200000000008</v>
      </c>
      <c r="L6241">
        <v>0.05</v>
      </c>
      <c r="M6241" s="6">
        <v>33320.76</v>
      </c>
      <c r="N6241" s="3">
        <v>18285.96</v>
      </c>
      <c r="O6241" s="6">
        <v>15034.8</v>
      </c>
      <c r="P6241" t="s">
        <v>70</v>
      </c>
      <c r="Q6241" t="s">
        <v>26</v>
      </c>
      <c r="R6241" s="4">
        <f t="shared" si="291"/>
        <v>0.45121419799548385</v>
      </c>
      <c r="S6241" s="1" t="str">
        <f t="shared" si="292"/>
        <v>Jan-2024</v>
      </c>
      <c r="T6241" t="str">
        <f t="shared" si="293"/>
        <v>Profit</v>
      </c>
    </row>
    <row r="6242" spans="1:20" x14ac:dyDescent="0.3">
      <c r="A6242" t="s">
        <v>8597</v>
      </c>
      <c r="B6242" s="2">
        <v>45400</v>
      </c>
      <c r="C6242" t="s">
        <v>3081</v>
      </c>
      <c r="D6242" t="s">
        <v>19</v>
      </c>
      <c r="E6242" t="s">
        <v>20</v>
      </c>
      <c r="F6242" t="s">
        <v>115</v>
      </c>
      <c r="G6242" t="s">
        <v>29</v>
      </c>
      <c r="H6242" t="s">
        <v>23</v>
      </c>
      <c r="I6242" t="s">
        <v>24</v>
      </c>
      <c r="J6242">
        <v>2</v>
      </c>
      <c r="K6242">
        <v>65609.52</v>
      </c>
      <c r="L6242">
        <v>0.05</v>
      </c>
      <c r="M6242" s="6">
        <v>124658.09</v>
      </c>
      <c r="N6242" s="3">
        <v>78187.56</v>
      </c>
      <c r="O6242" s="6">
        <v>46470.53</v>
      </c>
      <c r="P6242" t="s">
        <v>43</v>
      </c>
      <c r="Q6242" t="s">
        <v>26</v>
      </c>
      <c r="R6242" s="4">
        <f t="shared" si="291"/>
        <v>0.37278390836888325</v>
      </c>
      <c r="S6242" s="1" t="str">
        <f t="shared" si="292"/>
        <v>Apr-2024</v>
      </c>
      <c r="T6242" t="str">
        <f t="shared" si="293"/>
        <v>Profit</v>
      </c>
    </row>
    <row r="6243" spans="1:20" x14ac:dyDescent="0.3">
      <c r="A6243" t="s">
        <v>8598</v>
      </c>
      <c r="B6243" s="2">
        <v>45838</v>
      </c>
      <c r="C6243" t="s">
        <v>5657</v>
      </c>
      <c r="D6243" t="s">
        <v>46</v>
      </c>
      <c r="E6243" t="s">
        <v>58</v>
      </c>
      <c r="F6243" t="s">
        <v>68</v>
      </c>
      <c r="G6243" t="s">
        <v>79</v>
      </c>
      <c r="H6243" t="s">
        <v>74</v>
      </c>
      <c r="I6243" t="s">
        <v>75</v>
      </c>
      <c r="J6243">
        <v>1</v>
      </c>
      <c r="K6243">
        <v>9874.0499999999993</v>
      </c>
      <c r="L6243">
        <v>0.15</v>
      </c>
      <c r="M6243" s="6">
        <v>8392.94</v>
      </c>
      <c r="N6243" s="3">
        <v>7060.61</v>
      </c>
      <c r="O6243" s="6">
        <v>1332.33</v>
      </c>
      <c r="P6243" t="s">
        <v>25</v>
      </c>
      <c r="Q6243" t="s">
        <v>26</v>
      </c>
      <c r="R6243" s="4">
        <f t="shared" si="291"/>
        <v>0.15874413495151876</v>
      </c>
      <c r="S6243" s="1" t="str">
        <f t="shared" si="292"/>
        <v>Jun-2025</v>
      </c>
      <c r="T6243" t="str">
        <f t="shared" si="293"/>
        <v>Profit</v>
      </c>
    </row>
    <row r="6244" spans="1:20" x14ac:dyDescent="0.3">
      <c r="A6244" t="s">
        <v>8599</v>
      </c>
      <c r="B6244" s="2">
        <v>45330</v>
      </c>
      <c r="C6244" t="s">
        <v>744</v>
      </c>
      <c r="D6244" t="s">
        <v>46</v>
      </c>
      <c r="E6244" t="s">
        <v>53</v>
      </c>
      <c r="F6244" t="s">
        <v>54</v>
      </c>
      <c r="G6244" t="s">
        <v>29</v>
      </c>
      <c r="H6244" t="s">
        <v>74</v>
      </c>
      <c r="I6244" t="s">
        <v>91</v>
      </c>
      <c r="J6244">
        <v>2</v>
      </c>
      <c r="K6244">
        <v>15614.47</v>
      </c>
      <c r="L6244">
        <v>0.15</v>
      </c>
      <c r="M6244" s="6">
        <v>26544.6</v>
      </c>
      <c r="N6244" s="3">
        <v>21683.38</v>
      </c>
      <c r="O6244" s="6">
        <v>4861.22</v>
      </c>
      <c r="P6244" t="s">
        <v>25</v>
      </c>
      <c r="Q6244" t="s">
        <v>26</v>
      </c>
      <c r="R6244" s="4">
        <f t="shared" si="291"/>
        <v>0.18313404609600448</v>
      </c>
      <c r="S6244" s="1" t="str">
        <f t="shared" si="292"/>
        <v>Feb-2024</v>
      </c>
      <c r="T6244" t="str">
        <f t="shared" si="293"/>
        <v>Profit</v>
      </c>
    </row>
    <row r="6245" spans="1:20" x14ac:dyDescent="0.3">
      <c r="A6245" t="s">
        <v>8600</v>
      </c>
      <c r="B6245" s="2">
        <v>45953</v>
      </c>
      <c r="C6245" t="s">
        <v>3543</v>
      </c>
      <c r="D6245" t="s">
        <v>19</v>
      </c>
      <c r="E6245" t="s">
        <v>58</v>
      </c>
      <c r="F6245" t="s">
        <v>129</v>
      </c>
      <c r="G6245" t="s">
        <v>29</v>
      </c>
      <c r="H6245" t="s">
        <v>23</v>
      </c>
      <c r="I6245" t="s">
        <v>24</v>
      </c>
      <c r="J6245">
        <v>1</v>
      </c>
      <c r="K6245">
        <v>35571.910000000003</v>
      </c>
      <c r="L6245">
        <v>0</v>
      </c>
      <c r="M6245" s="6">
        <v>35571.910000000003</v>
      </c>
      <c r="N6245" s="3">
        <v>20707.939999999999</v>
      </c>
      <c r="O6245" s="6">
        <v>14863.97</v>
      </c>
      <c r="P6245" t="s">
        <v>43</v>
      </c>
      <c r="Q6245" t="s">
        <v>26</v>
      </c>
      <c r="R6245" s="4">
        <f t="shared" si="291"/>
        <v>0.41785695510867982</v>
      </c>
      <c r="S6245" s="1" t="str">
        <f t="shared" si="292"/>
        <v>Oct-2025</v>
      </c>
      <c r="T6245" t="str">
        <f t="shared" si="293"/>
        <v>Profit</v>
      </c>
    </row>
    <row r="6246" spans="1:20" x14ac:dyDescent="0.3">
      <c r="A6246" t="s">
        <v>8601</v>
      </c>
      <c r="B6246" s="2">
        <v>45716</v>
      </c>
      <c r="C6246" t="s">
        <v>2995</v>
      </c>
      <c r="D6246" t="s">
        <v>19</v>
      </c>
      <c r="E6246" t="s">
        <v>34</v>
      </c>
      <c r="F6246" t="s">
        <v>35</v>
      </c>
      <c r="G6246" t="s">
        <v>29</v>
      </c>
      <c r="H6246" t="s">
        <v>41</v>
      </c>
      <c r="I6246" t="s">
        <v>55</v>
      </c>
      <c r="J6246">
        <v>1</v>
      </c>
      <c r="K6246">
        <v>247.16</v>
      </c>
      <c r="L6246">
        <v>0.1</v>
      </c>
      <c r="M6246" s="6">
        <v>222.44</v>
      </c>
      <c r="N6246" s="3">
        <v>132.9</v>
      </c>
      <c r="O6246" s="6">
        <v>89.54</v>
      </c>
      <c r="P6246" t="s">
        <v>25</v>
      </c>
      <c r="Q6246" t="s">
        <v>26</v>
      </c>
      <c r="R6246" s="4">
        <f t="shared" si="291"/>
        <v>0.40253551519510883</v>
      </c>
      <c r="S6246" s="1" t="str">
        <f t="shared" si="292"/>
        <v>Feb-2025</v>
      </c>
      <c r="T6246" t="str">
        <f t="shared" si="293"/>
        <v>Profit</v>
      </c>
    </row>
    <row r="6247" spans="1:20" x14ac:dyDescent="0.3">
      <c r="A6247" t="s">
        <v>8602</v>
      </c>
      <c r="B6247" s="2">
        <v>45921</v>
      </c>
      <c r="C6247" t="s">
        <v>2140</v>
      </c>
      <c r="D6247" t="s">
        <v>52</v>
      </c>
      <c r="E6247" t="s">
        <v>34</v>
      </c>
      <c r="F6247" t="s">
        <v>110</v>
      </c>
      <c r="G6247" t="s">
        <v>79</v>
      </c>
      <c r="H6247" t="s">
        <v>23</v>
      </c>
      <c r="I6247" t="s">
        <v>94</v>
      </c>
      <c r="J6247">
        <v>3</v>
      </c>
      <c r="K6247">
        <v>1143.57</v>
      </c>
      <c r="L6247">
        <v>0.05</v>
      </c>
      <c r="M6247" s="6">
        <v>3259.17</v>
      </c>
      <c r="N6247" s="3">
        <v>1804.82</v>
      </c>
      <c r="O6247" s="6">
        <v>1454.35</v>
      </c>
      <c r="P6247" t="s">
        <v>31</v>
      </c>
      <c r="Q6247" t="s">
        <v>26</v>
      </c>
      <c r="R6247" s="4">
        <f t="shared" si="291"/>
        <v>0.44623324343314397</v>
      </c>
      <c r="S6247" s="1" t="str">
        <f t="shared" si="292"/>
        <v>Sep-2025</v>
      </c>
      <c r="T6247" t="str">
        <f t="shared" si="293"/>
        <v>Profit</v>
      </c>
    </row>
    <row r="6248" spans="1:20" x14ac:dyDescent="0.3">
      <c r="A6248" t="s">
        <v>8603</v>
      </c>
      <c r="B6248" s="2">
        <v>45552</v>
      </c>
      <c r="C6248" t="s">
        <v>558</v>
      </c>
      <c r="D6248" t="s">
        <v>52</v>
      </c>
      <c r="E6248" t="s">
        <v>39</v>
      </c>
      <c r="F6248" t="s">
        <v>146</v>
      </c>
      <c r="G6248" t="s">
        <v>22</v>
      </c>
      <c r="H6248" t="s">
        <v>23</v>
      </c>
      <c r="I6248" t="s">
        <v>36</v>
      </c>
      <c r="J6248">
        <v>4</v>
      </c>
      <c r="K6248">
        <v>12630.65</v>
      </c>
      <c r="L6248">
        <v>0.05</v>
      </c>
      <c r="M6248" s="6">
        <v>47996.47</v>
      </c>
      <c r="N6248" s="3">
        <v>38567.79</v>
      </c>
      <c r="O6248" s="6">
        <v>9428.68</v>
      </c>
      <c r="P6248" t="s">
        <v>70</v>
      </c>
      <c r="Q6248" t="s">
        <v>26</v>
      </c>
      <c r="R6248" s="4">
        <f t="shared" si="291"/>
        <v>0.19644528024665148</v>
      </c>
      <c r="S6248" s="1" t="str">
        <f t="shared" si="292"/>
        <v>Sep-2024</v>
      </c>
      <c r="T6248" t="str">
        <f t="shared" si="293"/>
        <v>Profit</v>
      </c>
    </row>
    <row r="6249" spans="1:20" x14ac:dyDescent="0.3">
      <c r="A6249" t="s">
        <v>8604</v>
      </c>
      <c r="B6249" s="2">
        <v>45717</v>
      </c>
      <c r="C6249" t="s">
        <v>2558</v>
      </c>
      <c r="D6249" t="s">
        <v>19</v>
      </c>
      <c r="E6249" t="s">
        <v>58</v>
      </c>
      <c r="F6249" t="s">
        <v>68</v>
      </c>
      <c r="G6249" t="s">
        <v>79</v>
      </c>
      <c r="H6249" t="s">
        <v>41</v>
      </c>
      <c r="I6249" t="s">
        <v>42</v>
      </c>
      <c r="J6249">
        <v>1</v>
      </c>
      <c r="K6249">
        <v>174.35</v>
      </c>
      <c r="L6249">
        <v>0.05</v>
      </c>
      <c r="M6249" s="6">
        <v>165.63</v>
      </c>
      <c r="N6249" s="3">
        <v>115.67</v>
      </c>
      <c r="O6249" s="6">
        <v>49.96</v>
      </c>
      <c r="P6249" t="s">
        <v>43</v>
      </c>
      <c r="Q6249" t="s">
        <v>26</v>
      </c>
      <c r="R6249" s="4">
        <f t="shared" si="291"/>
        <v>0.30163617702107109</v>
      </c>
      <c r="S6249" s="1" t="str">
        <f t="shared" si="292"/>
        <v>Mar-2025</v>
      </c>
      <c r="T6249" t="str">
        <f t="shared" si="293"/>
        <v>Profit</v>
      </c>
    </row>
    <row r="6250" spans="1:20" x14ac:dyDescent="0.3">
      <c r="A6250" t="s">
        <v>8605</v>
      </c>
      <c r="B6250" s="2">
        <v>45378</v>
      </c>
      <c r="C6250" t="s">
        <v>539</v>
      </c>
      <c r="D6250" t="s">
        <v>46</v>
      </c>
      <c r="E6250" t="s">
        <v>20</v>
      </c>
      <c r="F6250" t="s">
        <v>99</v>
      </c>
      <c r="G6250" t="s">
        <v>22</v>
      </c>
      <c r="H6250" t="s">
        <v>74</v>
      </c>
      <c r="I6250" t="s">
        <v>107</v>
      </c>
      <c r="J6250">
        <v>10</v>
      </c>
      <c r="K6250">
        <v>12869.1</v>
      </c>
      <c r="L6250">
        <v>0.25</v>
      </c>
      <c r="M6250" s="6">
        <v>96518.25</v>
      </c>
      <c r="N6250" s="3">
        <v>101325.8</v>
      </c>
      <c r="O6250" s="6">
        <v>-4807.55</v>
      </c>
      <c r="P6250" t="s">
        <v>25</v>
      </c>
      <c r="Q6250" t="s">
        <v>26</v>
      </c>
      <c r="R6250" s="4">
        <f t="shared" si="291"/>
        <v>-4.9809751005638829E-2</v>
      </c>
      <c r="S6250" s="1" t="str">
        <f t="shared" si="292"/>
        <v>Mar-2024</v>
      </c>
      <c r="T6250" t="str">
        <f t="shared" si="293"/>
        <v>Loss</v>
      </c>
    </row>
    <row r="6251" spans="1:20" x14ac:dyDescent="0.3">
      <c r="A6251" t="s">
        <v>8606</v>
      </c>
      <c r="B6251" s="2">
        <v>45756</v>
      </c>
      <c r="C6251" t="s">
        <v>6348</v>
      </c>
      <c r="D6251" t="s">
        <v>19</v>
      </c>
      <c r="E6251" t="s">
        <v>53</v>
      </c>
      <c r="F6251" t="s">
        <v>90</v>
      </c>
      <c r="G6251" t="s">
        <v>22</v>
      </c>
      <c r="H6251" t="s">
        <v>41</v>
      </c>
      <c r="I6251" t="s">
        <v>62</v>
      </c>
      <c r="J6251">
        <v>5</v>
      </c>
      <c r="K6251">
        <v>185.91</v>
      </c>
      <c r="L6251">
        <v>0.1</v>
      </c>
      <c r="M6251" s="6">
        <v>836.6</v>
      </c>
      <c r="N6251" s="3">
        <v>680.33</v>
      </c>
      <c r="O6251" s="6">
        <v>156.27000000000001</v>
      </c>
      <c r="P6251" t="s">
        <v>25</v>
      </c>
      <c r="Q6251" t="s">
        <v>26</v>
      </c>
      <c r="R6251" s="4">
        <f t="shared" si="291"/>
        <v>0.18679177623715038</v>
      </c>
      <c r="S6251" s="1" t="str">
        <f t="shared" si="292"/>
        <v>Apr-2025</v>
      </c>
      <c r="T6251" t="str">
        <f t="shared" si="293"/>
        <v>Profit</v>
      </c>
    </row>
    <row r="6252" spans="1:20" x14ac:dyDescent="0.3">
      <c r="A6252" t="s">
        <v>8607</v>
      </c>
      <c r="B6252" s="2">
        <v>45367</v>
      </c>
      <c r="C6252" t="s">
        <v>1046</v>
      </c>
      <c r="D6252" t="s">
        <v>19</v>
      </c>
      <c r="E6252" t="s">
        <v>58</v>
      </c>
      <c r="F6252" t="s">
        <v>54</v>
      </c>
      <c r="G6252" t="s">
        <v>22</v>
      </c>
      <c r="H6252" t="s">
        <v>41</v>
      </c>
      <c r="I6252" t="s">
        <v>42</v>
      </c>
      <c r="J6252">
        <v>3</v>
      </c>
      <c r="K6252">
        <v>112.53</v>
      </c>
      <c r="L6252">
        <v>0.05</v>
      </c>
      <c r="M6252" s="6">
        <v>320.70999999999998</v>
      </c>
      <c r="N6252" s="3">
        <v>181.92</v>
      </c>
      <c r="O6252" s="6">
        <v>138.79</v>
      </c>
      <c r="P6252" t="s">
        <v>70</v>
      </c>
      <c r="Q6252" t="s">
        <v>26</v>
      </c>
      <c r="R6252" s="4">
        <f t="shared" si="291"/>
        <v>0.43275856692962489</v>
      </c>
      <c r="S6252" s="1" t="str">
        <f t="shared" si="292"/>
        <v>Mar-2024</v>
      </c>
      <c r="T6252" t="str">
        <f t="shared" si="293"/>
        <v>Profit</v>
      </c>
    </row>
    <row r="6253" spans="1:20" x14ac:dyDescent="0.3">
      <c r="A6253" t="s">
        <v>8608</v>
      </c>
      <c r="B6253" s="2">
        <v>45762</v>
      </c>
      <c r="C6253" t="s">
        <v>8609</v>
      </c>
      <c r="D6253" t="s">
        <v>19</v>
      </c>
      <c r="E6253" t="s">
        <v>58</v>
      </c>
      <c r="F6253" t="s">
        <v>104</v>
      </c>
      <c r="G6253" t="s">
        <v>22</v>
      </c>
      <c r="H6253" t="s">
        <v>74</v>
      </c>
      <c r="I6253" t="s">
        <v>158</v>
      </c>
      <c r="J6253">
        <v>2</v>
      </c>
      <c r="K6253">
        <v>6817.19</v>
      </c>
      <c r="L6253">
        <v>0.2</v>
      </c>
      <c r="M6253" s="6">
        <v>10907.5</v>
      </c>
      <c r="N6253" s="3">
        <v>10769.73</v>
      </c>
      <c r="O6253" s="6">
        <v>137.77000000000001</v>
      </c>
      <c r="P6253" t="s">
        <v>43</v>
      </c>
      <c r="Q6253" t="s">
        <v>26</v>
      </c>
      <c r="R6253" s="4">
        <f t="shared" si="291"/>
        <v>1.2630758652303462E-2</v>
      </c>
      <c r="S6253" s="1" t="str">
        <f t="shared" si="292"/>
        <v>Apr-2025</v>
      </c>
      <c r="T6253" t="str">
        <f t="shared" si="293"/>
        <v>Profit</v>
      </c>
    </row>
    <row r="6254" spans="1:20" x14ac:dyDescent="0.3">
      <c r="A6254" t="s">
        <v>8610</v>
      </c>
      <c r="B6254" s="2">
        <v>46267</v>
      </c>
      <c r="C6254" t="s">
        <v>4852</v>
      </c>
      <c r="D6254" t="s">
        <v>46</v>
      </c>
      <c r="E6254" t="s">
        <v>39</v>
      </c>
      <c r="F6254" t="s">
        <v>40</v>
      </c>
      <c r="G6254" t="s">
        <v>22</v>
      </c>
      <c r="H6254" t="s">
        <v>41</v>
      </c>
      <c r="I6254" t="s">
        <v>125</v>
      </c>
      <c r="J6254">
        <v>1</v>
      </c>
      <c r="K6254">
        <v>111.54</v>
      </c>
      <c r="L6254">
        <v>0</v>
      </c>
      <c r="M6254" s="6">
        <v>111.54</v>
      </c>
      <c r="N6254" s="3">
        <v>61.44</v>
      </c>
      <c r="O6254" s="6">
        <v>50.1</v>
      </c>
      <c r="P6254" t="s">
        <v>70</v>
      </c>
      <c r="Q6254" t="s">
        <v>26</v>
      </c>
      <c r="R6254" s="4">
        <f t="shared" si="291"/>
        <v>0.44916621839698762</v>
      </c>
      <c r="S6254" s="1" t="str">
        <f t="shared" si="292"/>
        <v>Sep-2026</v>
      </c>
      <c r="T6254" t="str">
        <f t="shared" si="293"/>
        <v>Profit</v>
      </c>
    </row>
    <row r="6255" spans="1:20" x14ac:dyDescent="0.3">
      <c r="A6255" t="s">
        <v>8611</v>
      </c>
      <c r="B6255" s="2">
        <v>46254</v>
      </c>
      <c r="C6255" t="s">
        <v>6559</v>
      </c>
      <c r="D6255" t="s">
        <v>19</v>
      </c>
      <c r="E6255" t="s">
        <v>58</v>
      </c>
      <c r="F6255" t="s">
        <v>339</v>
      </c>
      <c r="G6255" t="s">
        <v>22</v>
      </c>
      <c r="H6255" t="s">
        <v>74</v>
      </c>
      <c r="I6255" t="s">
        <v>107</v>
      </c>
      <c r="J6255">
        <v>3</v>
      </c>
      <c r="K6255">
        <v>4393.72</v>
      </c>
      <c r="L6255">
        <v>0.2</v>
      </c>
      <c r="M6255" s="6">
        <v>10544.93</v>
      </c>
      <c r="N6255" s="3">
        <v>10267.35</v>
      </c>
      <c r="O6255" s="6">
        <v>277.58</v>
      </c>
      <c r="P6255" t="s">
        <v>25</v>
      </c>
      <c r="Q6255" t="s">
        <v>26</v>
      </c>
      <c r="R6255" s="4">
        <f t="shared" si="291"/>
        <v>2.6323550749032944E-2</v>
      </c>
      <c r="S6255" s="1" t="str">
        <f t="shared" si="292"/>
        <v>Aug-2026</v>
      </c>
      <c r="T6255" t="str">
        <f t="shared" si="293"/>
        <v>Profit</v>
      </c>
    </row>
    <row r="6256" spans="1:20" x14ac:dyDescent="0.3">
      <c r="A6256" t="s">
        <v>8612</v>
      </c>
      <c r="B6256" s="2">
        <v>45705</v>
      </c>
      <c r="C6256" t="s">
        <v>897</v>
      </c>
      <c r="D6256" t="s">
        <v>19</v>
      </c>
      <c r="E6256" t="s">
        <v>53</v>
      </c>
      <c r="F6256" t="s">
        <v>54</v>
      </c>
      <c r="G6256" t="s">
        <v>22</v>
      </c>
      <c r="H6256" t="s">
        <v>23</v>
      </c>
      <c r="I6256" t="s">
        <v>69</v>
      </c>
      <c r="J6256">
        <v>4</v>
      </c>
      <c r="K6256">
        <v>12030.82</v>
      </c>
      <c r="L6256">
        <v>0.15</v>
      </c>
      <c r="M6256" s="6">
        <v>40904.79</v>
      </c>
      <c r="N6256" s="3">
        <v>38053.480000000003</v>
      </c>
      <c r="O6256" s="6">
        <v>2851.31</v>
      </c>
      <c r="P6256" t="s">
        <v>25</v>
      </c>
      <c r="Q6256" t="s">
        <v>26</v>
      </c>
      <c r="R6256" s="4">
        <f t="shared" si="291"/>
        <v>6.9706017314842592E-2</v>
      </c>
      <c r="S6256" s="1" t="str">
        <f t="shared" si="292"/>
        <v>Feb-2025</v>
      </c>
      <c r="T6256" t="str">
        <f t="shared" si="293"/>
        <v>Profit</v>
      </c>
    </row>
    <row r="6257" spans="1:20" x14ac:dyDescent="0.3">
      <c r="A6257" t="s">
        <v>8613</v>
      </c>
      <c r="B6257" s="2">
        <v>46116</v>
      </c>
      <c r="C6257" t="s">
        <v>744</v>
      </c>
      <c r="D6257" t="s">
        <v>19</v>
      </c>
      <c r="E6257" t="s">
        <v>34</v>
      </c>
      <c r="F6257" t="s">
        <v>35</v>
      </c>
      <c r="G6257" t="s">
        <v>79</v>
      </c>
      <c r="H6257" t="s">
        <v>23</v>
      </c>
      <c r="I6257" t="s">
        <v>94</v>
      </c>
      <c r="J6257">
        <v>4</v>
      </c>
      <c r="K6257">
        <v>3393.8</v>
      </c>
      <c r="L6257">
        <v>0.25</v>
      </c>
      <c r="M6257" s="6">
        <v>10181.4</v>
      </c>
      <c r="N6257" s="3">
        <v>10808.03</v>
      </c>
      <c r="O6257" s="6">
        <v>-626.63</v>
      </c>
      <c r="P6257" t="s">
        <v>25</v>
      </c>
      <c r="Q6257" t="s">
        <v>26</v>
      </c>
      <c r="R6257" s="4">
        <f t="shared" si="291"/>
        <v>-6.1546545661696823E-2</v>
      </c>
      <c r="S6257" s="1" t="str">
        <f t="shared" si="292"/>
        <v>Apr-2026</v>
      </c>
      <c r="T6257" t="str">
        <f t="shared" si="293"/>
        <v>Loss</v>
      </c>
    </row>
    <row r="6258" spans="1:20" x14ac:dyDescent="0.3">
      <c r="A6258" t="s">
        <v>8614</v>
      </c>
      <c r="B6258" s="2">
        <v>46186</v>
      </c>
      <c r="C6258" t="s">
        <v>4033</v>
      </c>
      <c r="D6258" t="s">
        <v>19</v>
      </c>
      <c r="E6258" t="s">
        <v>34</v>
      </c>
      <c r="F6258" t="s">
        <v>35</v>
      </c>
      <c r="G6258" t="s">
        <v>22</v>
      </c>
      <c r="H6258" t="s">
        <v>23</v>
      </c>
      <c r="I6258" t="s">
        <v>30</v>
      </c>
      <c r="J6258">
        <v>2</v>
      </c>
      <c r="K6258">
        <v>552.84</v>
      </c>
      <c r="L6258">
        <v>0.1</v>
      </c>
      <c r="M6258" s="6">
        <v>995.11</v>
      </c>
      <c r="N6258" s="3">
        <v>624.32000000000005</v>
      </c>
      <c r="O6258" s="6">
        <v>370.79</v>
      </c>
      <c r="P6258" t="s">
        <v>49</v>
      </c>
      <c r="Q6258" t="s">
        <v>26</v>
      </c>
      <c r="R6258" s="4">
        <f t="shared" si="291"/>
        <v>0.37261207303715171</v>
      </c>
      <c r="S6258" s="1" t="str">
        <f t="shared" si="292"/>
        <v>Jun-2026</v>
      </c>
      <c r="T6258" t="str">
        <f t="shared" si="293"/>
        <v>Profit</v>
      </c>
    </row>
    <row r="6259" spans="1:20" x14ac:dyDescent="0.3">
      <c r="A6259" t="s">
        <v>8615</v>
      </c>
      <c r="B6259" s="2">
        <v>46017</v>
      </c>
      <c r="C6259" t="s">
        <v>692</v>
      </c>
      <c r="D6259" t="s">
        <v>19</v>
      </c>
      <c r="E6259" t="s">
        <v>53</v>
      </c>
      <c r="F6259" t="s">
        <v>90</v>
      </c>
      <c r="G6259" t="s">
        <v>79</v>
      </c>
      <c r="H6259" t="s">
        <v>23</v>
      </c>
      <c r="I6259" t="s">
        <v>59</v>
      </c>
      <c r="J6259">
        <v>1</v>
      </c>
      <c r="K6259">
        <v>3563.5</v>
      </c>
      <c r="L6259">
        <v>0.15</v>
      </c>
      <c r="M6259" s="6">
        <v>3028.97</v>
      </c>
      <c r="N6259" s="3">
        <v>2182.87</v>
      </c>
      <c r="O6259" s="6">
        <v>846.1</v>
      </c>
      <c r="P6259" t="s">
        <v>25</v>
      </c>
      <c r="Q6259" t="s">
        <v>26</v>
      </c>
      <c r="R6259" s="4">
        <f t="shared" si="291"/>
        <v>0.27933587985354758</v>
      </c>
      <c r="S6259" s="1" t="str">
        <f t="shared" si="292"/>
        <v>Dec-2025</v>
      </c>
      <c r="T6259" t="str">
        <f t="shared" si="293"/>
        <v>Profit</v>
      </c>
    </row>
    <row r="6260" spans="1:20" x14ac:dyDescent="0.3">
      <c r="A6260" t="s">
        <v>8616</v>
      </c>
      <c r="B6260" s="2">
        <v>45748</v>
      </c>
      <c r="C6260" t="s">
        <v>445</v>
      </c>
      <c r="D6260" t="s">
        <v>46</v>
      </c>
      <c r="E6260" t="s">
        <v>20</v>
      </c>
      <c r="F6260" t="s">
        <v>205</v>
      </c>
      <c r="G6260" t="s">
        <v>29</v>
      </c>
      <c r="H6260" t="s">
        <v>23</v>
      </c>
      <c r="I6260" t="s">
        <v>30</v>
      </c>
      <c r="J6260">
        <v>5</v>
      </c>
      <c r="K6260">
        <v>2068.15</v>
      </c>
      <c r="L6260">
        <v>0.15</v>
      </c>
      <c r="M6260" s="6">
        <v>8789.64</v>
      </c>
      <c r="N6260" s="3">
        <v>7339.51</v>
      </c>
      <c r="O6260" s="6">
        <v>1450.13</v>
      </c>
      <c r="P6260" t="s">
        <v>31</v>
      </c>
      <c r="Q6260" t="s">
        <v>26</v>
      </c>
      <c r="R6260" s="4">
        <f t="shared" si="291"/>
        <v>0.16498172848944898</v>
      </c>
      <c r="S6260" s="1" t="str">
        <f t="shared" si="292"/>
        <v>Apr-2025</v>
      </c>
      <c r="T6260" t="str">
        <f t="shared" si="293"/>
        <v>Profit</v>
      </c>
    </row>
    <row r="6261" spans="1:20" x14ac:dyDescent="0.3">
      <c r="A6261" t="s">
        <v>8617</v>
      </c>
      <c r="B6261" s="2">
        <v>45576</v>
      </c>
      <c r="C6261" t="s">
        <v>8618</v>
      </c>
      <c r="D6261" t="s">
        <v>19</v>
      </c>
      <c r="E6261" t="s">
        <v>39</v>
      </c>
      <c r="F6261" t="s">
        <v>220</v>
      </c>
      <c r="G6261" t="s">
        <v>29</v>
      </c>
      <c r="H6261" t="s">
        <v>41</v>
      </c>
      <c r="I6261" t="s">
        <v>62</v>
      </c>
      <c r="J6261">
        <v>5</v>
      </c>
      <c r="K6261">
        <v>297.62</v>
      </c>
      <c r="L6261">
        <v>0</v>
      </c>
      <c r="M6261" s="6">
        <v>1488.1</v>
      </c>
      <c r="N6261" s="3">
        <v>1121.33</v>
      </c>
      <c r="O6261" s="6">
        <v>366.77</v>
      </c>
      <c r="P6261" t="s">
        <v>70</v>
      </c>
      <c r="Q6261" t="s">
        <v>26</v>
      </c>
      <c r="R6261" s="4">
        <f t="shared" si="291"/>
        <v>0.24646865130031584</v>
      </c>
      <c r="S6261" s="1" t="str">
        <f t="shared" si="292"/>
        <v>Oct-2024</v>
      </c>
      <c r="T6261" t="str">
        <f t="shared" si="293"/>
        <v>Profit</v>
      </c>
    </row>
    <row r="6262" spans="1:20" x14ac:dyDescent="0.3">
      <c r="A6262" t="s">
        <v>8619</v>
      </c>
      <c r="B6262" s="2">
        <v>45530</v>
      </c>
      <c r="C6262" t="s">
        <v>186</v>
      </c>
      <c r="D6262" t="s">
        <v>46</v>
      </c>
      <c r="E6262" t="s">
        <v>34</v>
      </c>
      <c r="F6262" t="s">
        <v>35</v>
      </c>
      <c r="G6262" t="s">
        <v>79</v>
      </c>
      <c r="H6262" t="s">
        <v>23</v>
      </c>
      <c r="I6262" t="s">
        <v>24</v>
      </c>
      <c r="J6262">
        <v>2</v>
      </c>
      <c r="K6262">
        <v>52700.1</v>
      </c>
      <c r="L6262">
        <v>0.15</v>
      </c>
      <c r="M6262" s="6">
        <v>89590.17</v>
      </c>
      <c r="N6262" s="3">
        <v>72024.460000000006</v>
      </c>
      <c r="O6262" s="6">
        <v>17565.71</v>
      </c>
      <c r="P6262" t="s">
        <v>49</v>
      </c>
      <c r="Q6262" t="s">
        <v>26</v>
      </c>
      <c r="R6262" s="4">
        <f t="shared" si="291"/>
        <v>0.19606738105307758</v>
      </c>
      <c r="S6262" s="1" t="str">
        <f t="shared" si="292"/>
        <v>Aug-2024</v>
      </c>
      <c r="T6262" t="str">
        <f t="shared" si="293"/>
        <v>Profit</v>
      </c>
    </row>
    <row r="6263" spans="1:20" x14ac:dyDescent="0.3">
      <c r="A6263" t="s">
        <v>8620</v>
      </c>
      <c r="B6263" s="2">
        <v>45968</v>
      </c>
      <c r="C6263" t="s">
        <v>3662</v>
      </c>
      <c r="D6263" t="s">
        <v>46</v>
      </c>
      <c r="E6263" t="s">
        <v>53</v>
      </c>
      <c r="F6263" t="s">
        <v>54</v>
      </c>
      <c r="G6263" t="s">
        <v>29</v>
      </c>
      <c r="H6263" t="s">
        <v>23</v>
      </c>
      <c r="I6263" t="s">
        <v>30</v>
      </c>
      <c r="J6263">
        <v>2</v>
      </c>
      <c r="K6263">
        <v>2461.5700000000002</v>
      </c>
      <c r="L6263">
        <v>0</v>
      </c>
      <c r="M6263" s="6">
        <v>4923.1400000000003</v>
      </c>
      <c r="N6263" s="3">
        <v>3033.14</v>
      </c>
      <c r="O6263" s="6">
        <v>1890</v>
      </c>
      <c r="P6263" t="s">
        <v>31</v>
      </c>
      <c r="Q6263" t="s">
        <v>26</v>
      </c>
      <c r="R6263" s="4">
        <f t="shared" si="291"/>
        <v>0.38390133126419318</v>
      </c>
      <c r="S6263" s="1" t="str">
        <f t="shared" si="292"/>
        <v>Nov-2025</v>
      </c>
      <c r="T6263" t="str">
        <f t="shared" si="293"/>
        <v>Profit</v>
      </c>
    </row>
    <row r="6264" spans="1:20" x14ac:dyDescent="0.3">
      <c r="A6264" t="s">
        <v>8621</v>
      </c>
      <c r="B6264" s="2">
        <v>45890</v>
      </c>
      <c r="C6264" t="s">
        <v>483</v>
      </c>
      <c r="D6264" t="s">
        <v>52</v>
      </c>
      <c r="E6264" t="s">
        <v>58</v>
      </c>
      <c r="F6264" t="s">
        <v>129</v>
      </c>
      <c r="G6264" t="s">
        <v>22</v>
      </c>
      <c r="H6264" t="s">
        <v>41</v>
      </c>
      <c r="I6264" t="s">
        <v>125</v>
      </c>
      <c r="J6264">
        <v>3</v>
      </c>
      <c r="K6264">
        <v>186.69</v>
      </c>
      <c r="L6264">
        <v>0.15</v>
      </c>
      <c r="M6264" s="6">
        <v>476.06</v>
      </c>
      <c r="N6264" s="3">
        <v>423.2</v>
      </c>
      <c r="O6264" s="6">
        <v>52.86</v>
      </c>
      <c r="P6264" t="s">
        <v>49</v>
      </c>
      <c r="Q6264" t="s">
        <v>26</v>
      </c>
      <c r="R6264" s="4">
        <f t="shared" si="291"/>
        <v>0.11103642398017056</v>
      </c>
      <c r="S6264" s="1" t="str">
        <f t="shared" si="292"/>
        <v>Aug-2025</v>
      </c>
      <c r="T6264" t="str">
        <f t="shared" si="293"/>
        <v>Profit</v>
      </c>
    </row>
    <row r="6265" spans="1:20" x14ac:dyDescent="0.3">
      <c r="A6265" t="s">
        <v>8622</v>
      </c>
      <c r="B6265" s="2">
        <v>45944</v>
      </c>
      <c r="C6265" t="s">
        <v>4897</v>
      </c>
      <c r="D6265" t="s">
        <v>19</v>
      </c>
      <c r="E6265" t="s">
        <v>34</v>
      </c>
      <c r="F6265" t="s">
        <v>73</v>
      </c>
      <c r="G6265" t="s">
        <v>29</v>
      </c>
      <c r="H6265" t="s">
        <v>74</v>
      </c>
      <c r="I6265" t="s">
        <v>158</v>
      </c>
      <c r="J6265">
        <v>1</v>
      </c>
      <c r="K6265">
        <v>6154.9</v>
      </c>
      <c r="L6265">
        <v>0.05</v>
      </c>
      <c r="M6265" s="6">
        <v>5847.15</v>
      </c>
      <c r="N6265" s="3">
        <v>4704.3</v>
      </c>
      <c r="O6265" s="6">
        <v>1142.8499999999999</v>
      </c>
      <c r="P6265" t="s">
        <v>49</v>
      </c>
      <c r="Q6265" t="s">
        <v>26</v>
      </c>
      <c r="R6265" s="4">
        <f t="shared" si="291"/>
        <v>0.19545419563377028</v>
      </c>
      <c r="S6265" s="1" t="str">
        <f t="shared" si="292"/>
        <v>Oct-2025</v>
      </c>
      <c r="T6265" t="str">
        <f t="shared" si="293"/>
        <v>Profit</v>
      </c>
    </row>
    <row r="6266" spans="1:20" x14ac:dyDescent="0.3">
      <c r="A6266" t="s">
        <v>8623</v>
      </c>
      <c r="B6266" s="2">
        <v>45963</v>
      </c>
      <c r="C6266" t="s">
        <v>4324</v>
      </c>
      <c r="D6266" t="s">
        <v>19</v>
      </c>
      <c r="E6266" t="s">
        <v>20</v>
      </c>
      <c r="F6266" t="s">
        <v>157</v>
      </c>
      <c r="G6266" t="s">
        <v>79</v>
      </c>
      <c r="H6266" t="s">
        <v>23</v>
      </c>
      <c r="I6266" t="s">
        <v>59</v>
      </c>
      <c r="J6266">
        <v>2</v>
      </c>
      <c r="K6266">
        <v>2714.42</v>
      </c>
      <c r="L6266">
        <v>0.1</v>
      </c>
      <c r="M6266" s="6">
        <v>4885.96</v>
      </c>
      <c r="N6266" s="3">
        <v>3096.34</v>
      </c>
      <c r="O6266" s="6">
        <v>1789.62</v>
      </c>
      <c r="P6266" t="s">
        <v>31</v>
      </c>
      <c r="Q6266" t="s">
        <v>26</v>
      </c>
      <c r="R6266" s="4">
        <f t="shared" si="291"/>
        <v>0.36627807022570791</v>
      </c>
      <c r="S6266" s="1" t="str">
        <f t="shared" si="292"/>
        <v>Nov-2025</v>
      </c>
      <c r="T6266" t="str">
        <f t="shared" si="293"/>
        <v>Profit</v>
      </c>
    </row>
    <row r="6267" spans="1:20" x14ac:dyDescent="0.3">
      <c r="A6267" t="s">
        <v>8624</v>
      </c>
      <c r="B6267" s="2">
        <v>45849</v>
      </c>
      <c r="C6267" t="s">
        <v>2260</v>
      </c>
      <c r="D6267" t="s">
        <v>19</v>
      </c>
      <c r="E6267" t="s">
        <v>34</v>
      </c>
      <c r="F6267" t="s">
        <v>110</v>
      </c>
      <c r="G6267" t="s">
        <v>29</v>
      </c>
      <c r="H6267" t="s">
        <v>23</v>
      </c>
      <c r="I6267" t="s">
        <v>59</v>
      </c>
      <c r="J6267">
        <v>1</v>
      </c>
      <c r="K6267">
        <v>7221.51</v>
      </c>
      <c r="L6267">
        <v>0.2</v>
      </c>
      <c r="M6267" s="6">
        <v>5777.21</v>
      </c>
      <c r="N6267" s="3">
        <v>5549.88</v>
      </c>
      <c r="O6267" s="6">
        <v>227.33</v>
      </c>
      <c r="P6267" t="s">
        <v>70</v>
      </c>
      <c r="Q6267" t="s">
        <v>26</v>
      </c>
      <c r="R6267" s="4">
        <f t="shared" si="291"/>
        <v>3.934944376264668E-2</v>
      </c>
      <c r="S6267" s="1" t="str">
        <f t="shared" si="292"/>
        <v>Jul-2025</v>
      </c>
      <c r="T6267" t="str">
        <f t="shared" si="293"/>
        <v>Profit</v>
      </c>
    </row>
    <row r="6268" spans="1:20" x14ac:dyDescent="0.3">
      <c r="A6268" t="s">
        <v>8625</v>
      </c>
      <c r="B6268" s="2">
        <v>45663</v>
      </c>
      <c r="C6268" t="s">
        <v>2167</v>
      </c>
      <c r="D6268" t="s">
        <v>19</v>
      </c>
      <c r="E6268" t="s">
        <v>34</v>
      </c>
      <c r="F6268" t="s">
        <v>90</v>
      </c>
      <c r="G6268" t="s">
        <v>22</v>
      </c>
      <c r="H6268" t="s">
        <v>23</v>
      </c>
      <c r="I6268" t="s">
        <v>24</v>
      </c>
      <c r="J6268">
        <v>3</v>
      </c>
      <c r="K6268">
        <v>74117.53</v>
      </c>
      <c r="L6268">
        <v>0.15</v>
      </c>
      <c r="M6268" s="6">
        <v>188999.7</v>
      </c>
      <c r="N6268" s="3">
        <v>143735.93</v>
      </c>
      <c r="O6268" s="6">
        <v>45263.77</v>
      </c>
      <c r="P6268" t="s">
        <v>25</v>
      </c>
      <c r="Q6268" t="s">
        <v>26</v>
      </c>
      <c r="R6268" s="4">
        <f t="shared" si="291"/>
        <v>0.23949122670565082</v>
      </c>
      <c r="S6268" s="1" t="str">
        <f t="shared" si="292"/>
        <v>Jan-2025</v>
      </c>
      <c r="T6268" t="str">
        <f t="shared" si="293"/>
        <v>Profit</v>
      </c>
    </row>
    <row r="6269" spans="1:20" x14ac:dyDescent="0.3">
      <c r="A6269" t="s">
        <v>8626</v>
      </c>
      <c r="B6269" s="2">
        <v>45786</v>
      </c>
      <c r="C6269" t="s">
        <v>1109</v>
      </c>
      <c r="D6269" t="s">
        <v>19</v>
      </c>
      <c r="E6269" t="s">
        <v>53</v>
      </c>
      <c r="F6269" t="s">
        <v>97</v>
      </c>
      <c r="G6269" t="s">
        <v>29</v>
      </c>
      <c r="H6269" t="s">
        <v>23</v>
      </c>
      <c r="I6269" t="s">
        <v>24</v>
      </c>
      <c r="J6269">
        <v>8</v>
      </c>
      <c r="K6269">
        <v>54901.96</v>
      </c>
      <c r="L6269">
        <v>0.1</v>
      </c>
      <c r="M6269" s="6">
        <v>395294.11</v>
      </c>
      <c r="N6269" s="3">
        <v>353272.62</v>
      </c>
      <c r="O6269" s="6">
        <v>42021.49</v>
      </c>
      <c r="P6269" t="s">
        <v>31</v>
      </c>
      <c r="Q6269" t="s">
        <v>26</v>
      </c>
      <c r="R6269" s="4">
        <f t="shared" si="291"/>
        <v>0.10630436663981661</v>
      </c>
      <c r="S6269" s="1" t="str">
        <f t="shared" si="292"/>
        <v>May-2025</v>
      </c>
      <c r="T6269" t="str">
        <f t="shared" si="293"/>
        <v>Profit</v>
      </c>
    </row>
    <row r="6270" spans="1:20" x14ac:dyDescent="0.3">
      <c r="A6270" t="s">
        <v>8627</v>
      </c>
      <c r="B6270" s="2">
        <v>45915</v>
      </c>
      <c r="C6270" t="s">
        <v>3141</v>
      </c>
      <c r="D6270" t="s">
        <v>19</v>
      </c>
      <c r="E6270" t="s">
        <v>20</v>
      </c>
      <c r="F6270" t="s">
        <v>21</v>
      </c>
      <c r="G6270" t="s">
        <v>79</v>
      </c>
      <c r="H6270" t="s">
        <v>23</v>
      </c>
      <c r="I6270" t="s">
        <v>69</v>
      </c>
      <c r="J6270">
        <v>10</v>
      </c>
      <c r="K6270">
        <v>25524.86</v>
      </c>
      <c r="L6270">
        <v>0</v>
      </c>
      <c r="M6270" s="6">
        <v>255248.6</v>
      </c>
      <c r="N6270" s="3">
        <v>168798.5</v>
      </c>
      <c r="O6270" s="6">
        <v>86450.1</v>
      </c>
      <c r="P6270" t="s">
        <v>31</v>
      </c>
      <c r="Q6270" t="s">
        <v>26</v>
      </c>
      <c r="R6270" s="4">
        <f t="shared" si="291"/>
        <v>0.33868981063950987</v>
      </c>
      <c r="S6270" s="1" t="str">
        <f t="shared" si="292"/>
        <v>Sep-2025</v>
      </c>
      <c r="T6270" t="str">
        <f t="shared" si="293"/>
        <v>Profit</v>
      </c>
    </row>
    <row r="6271" spans="1:20" x14ac:dyDescent="0.3">
      <c r="A6271" t="s">
        <v>8628</v>
      </c>
      <c r="B6271" s="2">
        <v>46210</v>
      </c>
      <c r="C6271" t="s">
        <v>1956</v>
      </c>
      <c r="D6271" t="s">
        <v>52</v>
      </c>
      <c r="E6271" t="s">
        <v>53</v>
      </c>
      <c r="F6271" t="s">
        <v>97</v>
      </c>
      <c r="G6271" t="s">
        <v>22</v>
      </c>
      <c r="H6271" t="s">
        <v>41</v>
      </c>
      <c r="I6271" t="s">
        <v>48</v>
      </c>
      <c r="J6271">
        <v>3</v>
      </c>
      <c r="K6271">
        <v>57.82</v>
      </c>
      <c r="L6271">
        <v>0.1</v>
      </c>
      <c r="M6271" s="6">
        <v>156.11000000000001</v>
      </c>
      <c r="N6271" s="3">
        <v>122.4</v>
      </c>
      <c r="O6271" s="6">
        <v>33.71</v>
      </c>
      <c r="P6271" t="s">
        <v>31</v>
      </c>
      <c r="Q6271" t="s">
        <v>26</v>
      </c>
      <c r="R6271" s="4">
        <f t="shared" si="291"/>
        <v>0.21593747998206392</v>
      </c>
      <c r="S6271" s="1" t="str">
        <f t="shared" si="292"/>
        <v>Jul-2026</v>
      </c>
      <c r="T6271" t="str">
        <f t="shared" si="293"/>
        <v>Profit</v>
      </c>
    </row>
    <row r="6272" spans="1:20" x14ac:dyDescent="0.3">
      <c r="A6272" t="s">
        <v>8629</v>
      </c>
      <c r="B6272" s="2">
        <v>45336</v>
      </c>
      <c r="C6272" t="s">
        <v>3448</v>
      </c>
      <c r="D6272" t="s">
        <v>52</v>
      </c>
      <c r="E6272" t="s">
        <v>58</v>
      </c>
      <c r="F6272" t="s">
        <v>68</v>
      </c>
      <c r="G6272" t="s">
        <v>22</v>
      </c>
      <c r="H6272" t="s">
        <v>74</v>
      </c>
      <c r="I6272" t="s">
        <v>107</v>
      </c>
      <c r="J6272">
        <v>6</v>
      </c>
      <c r="K6272">
        <v>5735.67</v>
      </c>
      <c r="L6272">
        <v>0</v>
      </c>
      <c r="M6272" s="6">
        <v>34414.019999999997</v>
      </c>
      <c r="N6272" s="3">
        <v>18709.38</v>
      </c>
      <c r="O6272" s="6">
        <v>15704.64</v>
      </c>
      <c r="P6272" t="s">
        <v>31</v>
      </c>
      <c r="Q6272" t="s">
        <v>26</v>
      </c>
      <c r="R6272" s="4">
        <f t="shared" si="291"/>
        <v>0.45634424574635574</v>
      </c>
      <c r="S6272" s="1" t="str">
        <f t="shared" si="292"/>
        <v>Feb-2024</v>
      </c>
      <c r="T6272" t="str">
        <f t="shared" si="293"/>
        <v>Profit</v>
      </c>
    </row>
    <row r="6273" spans="1:20" x14ac:dyDescent="0.3">
      <c r="A6273" t="s">
        <v>8630</v>
      </c>
      <c r="B6273" s="2">
        <v>45692</v>
      </c>
      <c r="C6273" t="s">
        <v>2956</v>
      </c>
      <c r="D6273" t="s">
        <v>19</v>
      </c>
      <c r="E6273" t="s">
        <v>39</v>
      </c>
      <c r="F6273" t="s">
        <v>47</v>
      </c>
      <c r="G6273" t="s">
        <v>22</v>
      </c>
      <c r="H6273" t="s">
        <v>74</v>
      </c>
      <c r="I6273" t="s">
        <v>91</v>
      </c>
      <c r="J6273">
        <v>10</v>
      </c>
      <c r="K6273">
        <v>15335.39</v>
      </c>
      <c r="L6273">
        <v>0.1</v>
      </c>
      <c r="M6273" s="6">
        <v>138018.51</v>
      </c>
      <c r="N6273" s="3">
        <v>97172.41</v>
      </c>
      <c r="O6273" s="6">
        <v>40846.1</v>
      </c>
      <c r="P6273" t="s">
        <v>25</v>
      </c>
      <c r="Q6273" t="s">
        <v>26</v>
      </c>
      <c r="R6273" s="4">
        <f t="shared" si="291"/>
        <v>0.29594653644645197</v>
      </c>
      <c r="S6273" s="1" t="str">
        <f t="shared" si="292"/>
        <v>Feb-2025</v>
      </c>
      <c r="T6273" t="str">
        <f t="shared" si="293"/>
        <v>Profit</v>
      </c>
    </row>
    <row r="6274" spans="1:20" x14ac:dyDescent="0.3">
      <c r="A6274" t="s">
        <v>8631</v>
      </c>
      <c r="B6274" s="2">
        <v>45538</v>
      </c>
      <c r="C6274" t="s">
        <v>4121</v>
      </c>
      <c r="D6274" t="s">
        <v>46</v>
      </c>
      <c r="E6274" t="s">
        <v>34</v>
      </c>
      <c r="F6274" t="s">
        <v>90</v>
      </c>
      <c r="G6274" t="s">
        <v>79</v>
      </c>
      <c r="H6274" t="s">
        <v>41</v>
      </c>
      <c r="I6274" t="s">
        <v>55</v>
      </c>
      <c r="J6274">
        <v>2</v>
      </c>
      <c r="K6274">
        <v>346.82</v>
      </c>
      <c r="L6274">
        <v>0.15</v>
      </c>
      <c r="M6274" s="6">
        <v>589.59</v>
      </c>
      <c r="N6274" s="3">
        <v>458.97</v>
      </c>
      <c r="O6274" s="6">
        <v>130.62</v>
      </c>
      <c r="P6274" t="s">
        <v>70</v>
      </c>
      <c r="Q6274" t="s">
        <v>26</v>
      </c>
      <c r="R6274" s="4">
        <f t="shared" si="291"/>
        <v>0.221543784663919</v>
      </c>
      <c r="S6274" s="1" t="str">
        <f t="shared" si="292"/>
        <v>Sep-2024</v>
      </c>
      <c r="T6274" t="str">
        <f t="shared" si="293"/>
        <v>Profit</v>
      </c>
    </row>
    <row r="6275" spans="1:20" x14ac:dyDescent="0.3">
      <c r="A6275" t="s">
        <v>8632</v>
      </c>
      <c r="B6275" s="2">
        <v>45907</v>
      </c>
      <c r="C6275" t="s">
        <v>5400</v>
      </c>
      <c r="D6275" t="s">
        <v>46</v>
      </c>
      <c r="E6275" t="s">
        <v>20</v>
      </c>
      <c r="F6275" t="s">
        <v>99</v>
      </c>
      <c r="G6275" t="s">
        <v>29</v>
      </c>
      <c r="H6275" t="s">
        <v>23</v>
      </c>
      <c r="I6275" t="s">
        <v>24</v>
      </c>
      <c r="J6275">
        <v>1</v>
      </c>
      <c r="K6275">
        <v>85094.6</v>
      </c>
      <c r="L6275">
        <v>0</v>
      </c>
      <c r="M6275" s="6">
        <v>85094.6</v>
      </c>
      <c r="N6275" s="3">
        <v>49351.77</v>
      </c>
      <c r="O6275" s="6">
        <v>35742.83</v>
      </c>
      <c r="P6275" t="s">
        <v>43</v>
      </c>
      <c r="Q6275" t="s">
        <v>26</v>
      </c>
      <c r="R6275" s="4">
        <f t="shared" si="291"/>
        <v>0.42003640654048552</v>
      </c>
      <c r="S6275" s="1" t="str">
        <f t="shared" si="292"/>
        <v>Sep-2025</v>
      </c>
      <c r="T6275" t="str">
        <f t="shared" si="293"/>
        <v>Profit</v>
      </c>
    </row>
    <row r="6276" spans="1:20" x14ac:dyDescent="0.3">
      <c r="A6276" t="s">
        <v>8633</v>
      </c>
      <c r="B6276" s="2">
        <v>45888</v>
      </c>
      <c r="C6276" t="s">
        <v>2598</v>
      </c>
      <c r="D6276" t="s">
        <v>19</v>
      </c>
      <c r="E6276" t="s">
        <v>20</v>
      </c>
      <c r="F6276" t="s">
        <v>205</v>
      </c>
      <c r="G6276" t="s">
        <v>79</v>
      </c>
      <c r="H6276" t="s">
        <v>74</v>
      </c>
      <c r="I6276" t="s">
        <v>75</v>
      </c>
      <c r="J6276">
        <v>3</v>
      </c>
      <c r="K6276">
        <v>4104.78</v>
      </c>
      <c r="L6276">
        <v>0.1</v>
      </c>
      <c r="M6276" s="6">
        <v>11082.91</v>
      </c>
      <c r="N6276" s="3">
        <v>8689.84</v>
      </c>
      <c r="O6276" s="6">
        <v>2393.0700000000002</v>
      </c>
      <c r="P6276" t="s">
        <v>25</v>
      </c>
      <c r="Q6276" t="s">
        <v>26</v>
      </c>
      <c r="R6276" s="4">
        <f t="shared" si="291"/>
        <v>0.215924337561164</v>
      </c>
      <c r="S6276" s="1" t="str">
        <f t="shared" si="292"/>
        <v>Aug-2025</v>
      </c>
      <c r="T6276" t="str">
        <f t="shared" si="293"/>
        <v>Profit</v>
      </c>
    </row>
    <row r="6277" spans="1:20" x14ac:dyDescent="0.3">
      <c r="A6277" t="s">
        <v>8634</v>
      </c>
      <c r="B6277" s="2">
        <v>45741</v>
      </c>
      <c r="C6277" t="s">
        <v>8635</v>
      </c>
      <c r="D6277" t="s">
        <v>52</v>
      </c>
      <c r="E6277" t="s">
        <v>20</v>
      </c>
      <c r="F6277" t="s">
        <v>205</v>
      </c>
      <c r="G6277" t="s">
        <v>29</v>
      </c>
      <c r="H6277" t="s">
        <v>23</v>
      </c>
      <c r="I6277" t="s">
        <v>69</v>
      </c>
      <c r="J6277">
        <v>6</v>
      </c>
      <c r="K6277">
        <v>17455.54</v>
      </c>
      <c r="L6277">
        <v>0</v>
      </c>
      <c r="M6277" s="6">
        <v>104733.24</v>
      </c>
      <c r="N6277" s="3">
        <v>65821.09</v>
      </c>
      <c r="O6277" s="6">
        <v>38912.15</v>
      </c>
      <c r="P6277" t="s">
        <v>70</v>
      </c>
      <c r="Q6277" t="s">
        <v>26</v>
      </c>
      <c r="R6277" s="4">
        <f t="shared" ref="R6277:R6340" si="294">IFERROR(O6277/M6277,0)</f>
        <v>0.37153581804592312</v>
      </c>
      <c r="S6277" s="1" t="str">
        <f t="shared" ref="S6277:S6340" si="295">TEXT(B6277,"mmm-yyyy")</f>
        <v>Mar-2025</v>
      </c>
      <c r="T6277" t="str">
        <f t="shared" ref="T6277:T6340" si="296">IF(O6277&gt;0,"Profit",IF(O6277&lt;0,"Loss","Break-Even"))</f>
        <v>Profit</v>
      </c>
    </row>
    <row r="6278" spans="1:20" x14ac:dyDescent="0.3">
      <c r="A6278" t="s">
        <v>8636</v>
      </c>
      <c r="B6278" s="2">
        <v>45776</v>
      </c>
      <c r="C6278" t="s">
        <v>1052</v>
      </c>
      <c r="D6278" t="s">
        <v>46</v>
      </c>
      <c r="E6278" t="s">
        <v>53</v>
      </c>
      <c r="F6278" t="s">
        <v>54</v>
      </c>
      <c r="G6278" t="s">
        <v>22</v>
      </c>
      <c r="H6278" t="s">
        <v>23</v>
      </c>
      <c r="I6278" t="s">
        <v>30</v>
      </c>
      <c r="J6278">
        <v>3</v>
      </c>
      <c r="K6278">
        <v>763.09</v>
      </c>
      <c r="L6278">
        <v>0.15</v>
      </c>
      <c r="M6278" s="6">
        <v>1945.88</v>
      </c>
      <c r="N6278" s="3">
        <v>1674.61</v>
      </c>
      <c r="O6278" s="6">
        <v>271.27</v>
      </c>
      <c r="P6278" t="s">
        <v>70</v>
      </c>
      <c r="Q6278" t="s">
        <v>26</v>
      </c>
      <c r="R6278" s="4">
        <f t="shared" si="294"/>
        <v>0.13940736324953232</v>
      </c>
      <c r="S6278" s="1" t="str">
        <f t="shared" si="295"/>
        <v>Apr-2025</v>
      </c>
      <c r="T6278" t="str">
        <f t="shared" si="296"/>
        <v>Profit</v>
      </c>
    </row>
    <row r="6279" spans="1:20" x14ac:dyDescent="0.3">
      <c r="A6279" t="s">
        <v>8637</v>
      </c>
      <c r="B6279" s="2">
        <v>45937</v>
      </c>
      <c r="C6279" t="s">
        <v>2870</v>
      </c>
      <c r="D6279" t="s">
        <v>46</v>
      </c>
      <c r="E6279" t="s">
        <v>34</v>
      </c>
      <c r="F6279" t="s">
        <v>73</v>
      </c>
      <c r="G6279" t="s">
        <v>22</v>
      </c>
      <c r="H6279" t="s">
        <v>23</v>
      </c>
      <c r="I6279" t="s">
        <v>24</v>
      </c>
      <c r="J6279">
        <v>1</v>
      </c>
      <c r="K6279">
        <v>37846.120000000003</v>
      </c>
      <c r="L6279">
        <v>0</v>
      </c>
      <c r="M6279" s="6">
        <v>37846.120000000003</v>
      </c>
      <c r="N6279" s="3">
        <v>22580.22</v>
      </c>
      <c r="O6279" s="6">
        <v>15265.9</v>
      </c>
      <c r="P6279" t="s">
        <v>25</v>
      </c>
      <c r="Q6279" t="s">
        <v>26</v>
      </c>
      <c r="R6279" s="4">
        <f t="shared" si="294"/>
        <v>0.40336763715804946</v>
      </c>
      <c r="S6279" s="1" t="str">
        <f t="shared" si="295"/>
        <v>Oct-2025</v>
      </c>
      <c r="T6279" t="str">
        <f t="shared" si="296"/>
        <v>Profit</v>
      </c>
    </row>
    <row r="6280" spans="1:20" x14ac:dyDescent="0.3">
      <c r="A6280" t="s">
        <v>8638</v>
      </c>
      <c r="B6280" s="2">
        <v>45911</v>
      </c>
      <c r="C6280" t="s">
        <v>1137</v>
      </c>
      <c r="D6280" t="s">
        <v>19</v>
      </c>
      <c r="E6280" t="s">
        <v>34</v>
      </c>
      <c r="F6280" t="s">
        <v>110</v>
      </c>
      <c r="G6280" t="s">
        <v>79</v>
      </c>
      <c r="H6280" t="s">
        <v>74</v>
      </c>
      <c r="I6280" t="s">
        <v>91</v>
      </c>
      <c r="J6280">
        <v>2</v>
      </c>
      <c r="K6280">
        <v>10315.74</v>
      </c>
      <c r="L6280">
        <v>0.05</v>
      </c>
      <c r="M6280" s="6">
        <v>19599.91</v>
      </c>
      <c r="N6280" s="3">
        <v>11486.08</v>
      </c>
      <c r="O6280" s="6">
        <v>8113.83</v>
      </c>
      <c r="P6280" t="s">
        <v>43</v>
      </c>
      <c r="Q6280" t="s">
        <v>26</v>
      </c>
      <c r="R6280" s="4">
        <f t="shared" si="294"/>
        <v>0.4139728192629456</v>
      </c>
      <c r="S6280" s="1" t="str">
        <f t="shared" si="295"/>
        <v>Sep-2025</v>
      </c>
      <c r="T6280" t="str">
        <f t="shared" si="296"/>
        <v>Profit</v>
      </c>
    </row>
    <row r="6281" spans="1:20" x14ac:dyDescent="0.3">
      <c r="A6281" t="s">
        <v>8639</v>
      </c>
      <c r="B6281" s="2">
        <v>45309</v>
      </c>
      <c r="C6281" t="s">
        <v>1119</v>
      </c>
      <c r="D6281" t="s">
        <v>52</v>
      </c>
      <c r="E6281" t="s">
        <v>53</v>
      </c>
      <c r="F6281" t="s">
        <v>54</v>
      </c>
      <c r="G6281" t="s">
        <v>22</v>
      </c>
      <c r="H6281" t="s">
        <v>23</v>
      </c>
      <c r="I6281" t="s">
        <v>30</v>
      </c>
      <c r="J6281">
        <v>1</v>
      </c>
      <c r="K6281">
        <v>814.75</v>
      </c>
      <c r="L6281">
        <v>0</v>
      </c>
      <c r="M6281" s="6">
        <v>814.75</v>
      </c>
      <c r="N6281" s="3">
        <v>450.07</v>
      </c>
      <c r="O6281" s="6">
        <v>364.68</v>
      </c>
      <c r="P6281" t="s">
        <v>49</v>
      </c>
      <c r="Q6281" t="s">
        <v>26</v>
      </c>
      <c r="R6281" s="4">
        <f t="shared" si="294"/>
        <v>0.4475974225222461</v>
      </c>
      <c r="S6281" s="1" t="str">
        <f t="shared" si="295"/>
        <v>Jan-2024</v>
      </c>
      <c r="T6281" t="str">
        <f t="shared" si="296"/>
        <v>Profit</v>
      </c>
    </row>
    <row r="6282" spans="1:20" x14ac:dyDescent="0.3">
      <c r="A6282" t="s">
        <v>8640</v>
      </c>
      <c r="B6282" s="2">
        <v>45897</v>
      </c>
      <c r="C6282" t="s">
        <v>5794</v>
      </c>
      <c r="D6282" t="s">
        <v>19</v>
      </c>
      <c r="E6282" t="s">
        <v>58</v>
      </c>
      <c r="F6282" t="s">
        <v>339</v>
      </c>
      <c r="G6282" t="s">
        <v>22</v>
      </c>
      <c r="H6282" t="s">
        <v>74</v>
      </c>
      <c r="I6282" t="s">
        <v>158</v>
      </c>
      <c r="J6282">
        <v>1</v>
      </c>
      <c r="K6282">
        <v>6650.24</v>
      </c>
      <c r="L6282">
        <v>0.05</v>
      </c>
      <c r="M6282" s="6">
        <v>6317.73</v>
      </c>
      <c r="N6282" s="3">
        <v>4073.47</v>
      </c>
      <c r="O6282" s="6">
        <v>2244.2600000000002</v>
      </c>
      <c r="P6282" t="s">
        <v>70</v>
      </c>
      <c r="Q6282" t="s">
        <v>26</v>
      </c>
      <c r="R6282" s="4">
        <f t="shared" si="294"/>
        <v>0.35523202162802153</v>
      </c>
      <c r="S6282" s="1" t="str">
        <f t="shared" si="295"/>
        <v>Aug-2025</v>
      </c>
      <c r="T6282" t="str">
        <f t="shared" si="296"/>
        <v>Profit</v>
      </c>
    </row>
    <row r="6283" spans="1:20" x14ac:dyDescent="0.3">
      <c r="A6283" t="s">
        <v>8641</v>
      </c>
      <c r="B6283" s="2">
        <v>45953</v>
      </c>
      <c r="C6283" t="s">
        <v>7277</v>
      </c>
      <c r="D6283" t="s">
        <v>19</v>
      </c>
      <c r="E6283" t="s">
        <v>39</v>
      </c>
      <c r="F6283" t="s">
        <v>120</v>
      </c>
      <c r="G6283" t="s">
        <v>79</v>
      </c>
      <c r="H6283" t="s">
        <v>41</v>
      </c>
      <c r="I6283" t="s">
        <v>48</v>
      </c>
      <c r="J6283">
        <v>1</v>
      </c>
      <c r="K6283">
        <v>37.75</v>
      </c>
      <c r="L6283">
        <v>0.2</v>
      </c>
      <c r="M6283" s="6">
        <v>30.2</v>
      </c>
      <c r="N6283" s="3">
        <v>30.78</v>
      </c>
      <c r="O6283" s="6">
        <v>-0.57999999999999996</v>
      </c>
      <c r="P6283" t="s">
        <v>31</v>
      </c>
      <c r="Q6283" t="s">
        <v>26</v>
      </c>
      <c r="R6283" s="4">
        <f t="shared" si="294"/>
        <v>-1.9205298013245033E-2</v>
      </c>
      <c r="S6283" s="1" t="str">
        <f t="shared" si="295"/>
        <v>Oct-2025</v>
      </c>
      <c r="T6283" t="str">
        <f t="shared" si="296"/>
        <v>Loss</v>
      </c>
    </row>
    <row r="6284" spans="1:20" x14ac:dyDescent="0.3">
      <c r="A6284" t="s">
        <v>8642</v>
      </c>
      <c r="B6284" s="2">
        <v>46049</v>
      </c>
      <c r="C6284" t="s">
        <v>1319</v>
      </c>
      <c r="D6284" t="s">
        <v>19</v>
      </c>
      <c r="E6284" t="s">
        <v>20</v>
      </c>
      <c r="F6284" t="s">
        <v>205</v>
      </c>
      <c r="G6284" t="s">
        <v>22</v>
      </c>
      <c r="H6284" t="s">
        <v>23</v>
      </c>
      <c r="I6284" t="s">
        <v>24</v>
      </c>
      <c r="J6284">
        <v>2</v>
      </c>
      <c r="K6284">
        <v>85863.08</v>
      </c>
      <c r="L6284">
        <v>0.05</v>
      </c>
      <c r="M6284" s="6">
        <v>163139.85</v>
      </c>
      <c r="N6284" s="3">
        <v>114562.81</v>
      </c>
      <c r="O6284" s="6">
        <v>48577.04</v>
      </c>
      <c r="P6284" t="s">
        <v>25</v>
      </c>
      <c r="Q6284" t="s">
        <v>26</v>
      </c>
      <c r="R6284" s="4">
        <f t="shared" si="294"/>
        <v>0.29776317680811892</v>
      </c>
      <c r="S6284" s="1" t="str">
        <f t="shared" si="295"/>
        <v>Jan-2026</v>
      </c>
      <c r="T6284" t="str">
        <f t="shared" si="296"/>
        <v>Profit</v>
      </c>
    </row>
    <row r="6285" spans="1:20" x14ac:dyDescent="0.3">
      <c r="A6285" t="s">
        <v>8643</v>
      </c>
      <c r="B6285" s="2">
        <v>45580</v>
      </c>
      <c r="C6285" t="s">
        <v>4979</v>
      </c>
      <c r="D6285" t="s">
        <v>19</v>
      </c>
      <c r="E6285" t="s">
        <v>53</v>
      </c>
      <c r="F6285" t="s">
        <v>65</v>
      </c>
      <c r="G6285" t="s">
        <v>22</v>
      </c>
      <c r="H6285" t="s">
        <v>74</v>
      </c>
      <c r="I6285" t="s">
        <v>137</v>
      </c>
      <c r="J6285">
        <v>3</v>
      </c>
      <c r="K6285">
        <v>19174.330000000002</v>
      </c>
      <c r="L6285">
        <v>0</v>
      </c>
      <c r="M6285" s="6">
        <v>57522.99</v>
      </c>
      <c r="N6285" s="3">
        <v>44286.07</v>
      </c>
      <c r="O6285" s="6">
        <v>13236.92</v>
      </c>
      <c r="P6285" t="s">
        <v>70</v>
      </c>
      <c r="Q6285" t="s">
        <v>26</v>
      </c>
      <c r="R6285" s="4">
        <f t="shared" si="294"/>
        <v>0.23011529824857854</v>
      </c>
      <c r="S6285" s="1" t="str">
        <f t="shared" si="295"/>
        <v>Oct-2024</v>
      </c>
      <c r="T6285" t="str">
        <f t="shared" si="296"/>
        <v>Profit</v>
      </c>
    </row>
    <row r="6286" spans="1:20" x14ac:dyDescent="0.3">
      <c r="A6286" t="s">
        <v>8644</v>
      </c>
      <c r="B6286" s="2">
        <v>45705</v>
      </c>
      <c r="C6286" t="s">
        <v>2636</v>
      </c>
      <c r="D6286" t="s">
        <v>19</v>
      </c>
      <c r="E6286" t="s">
        <v>58</v>
      </c>
      <c r="F6286" t="s">
        <v>104</v>
      </c>
      <c r="G6286" t="s">
        <v>79</v>
      </c>
      <c r="H6286" t="s">
        <v>23</v>
      </c>
      <c r="I6286" t="s">
        <v>59</v>
      </c>
      <c r="J6286">
        <v>2</v>
      </c>
      <c r="K6286">
        <v>4323.6099999999997</v>
      </c>
      <c r="L6286">
        <v>0</v>
      </c>
      <c r="M6286" s="6">
        <v>8647.2199999999993</v>
      </c>
      <c r="N6286" s="3">
        <v>5082.2</v>
      </c>
      <c r="O6286" s="6">
        <v>3565.02</v>
      </c>
      <c r="P6286" t="s">
        <v>70</v>
      </c>
      <c r="Q6286" t="s">
        <v>26</v>
      </c>
      <c r="R6286" s="4">
        <f t="shared" si="294"/>
        <v>0.41227353993537813</v>
      </c>
      <c r="S6286" s="1" t="str">
        <f t="shared" si="295"/>
        <v>Feb-2025</v>
      </c>
      <c r="T6286" t="str">
        <f t="shared" si="296"/>
        <v>Profit</v>
      </c>
    </row>
    <row r="6287" spans="1:20" x14ac:dyDescent="0.3">
      <c r="A6287" t="s">
        <v>8645</v>
      </c>
      <c r="B6287" s="2">
        <v>46012</v>
      </c>
      <c r="C6287" t="s">
        <v>6721</v>
      </c>
      <c r="D6287" t="s">
        <v>19</v>
      </c>
      <c r="E6287" t="s">
        <v>53</v>
      </c>
      <c r="F6287" t="s">
        <v>54</v>
      </c>
      <c r="G6287" t="s">
        <v>29</v>
      </c>
      <c r="H6287" t="s">
        <v>23</v>
      </c>
      <c r="I6287" t="s">
        <v>59</v>
      </c>
      <c r="J6287">
        <v>4</v>
      </c>
      <c r="K6287">
        <v>6754.55</v>
      </c>
      <c r="L6287">
        <v>0.15</v>
      </c>
      <c r="M6287" s="6">
        <v>22965.47</v>
      </c>
      <c r="N6287" s="3">
        <v>17861.88</v>
      </c>
      <c r="O6287" s="6">
        <v>5103.59</v>
      </c>
      <c r="P6287" t="s">
        <v>49</v>
      </c>
      <c r="Q6287" t="s">
        <v>26</v>
      </c>
      <c r="R6287" s="4">
        <f t="shared" si="294"/>
        <v>0.22222885053081864</v>
      </c>
      <c r="S6287" s="1" t="str">
        <f t="shared" si="295"/>
        <v>Dec-2025</v>
      </c>
      <c r="T6287" t="str">
        <f t="shared" si="296"/>
        <v>Profit</v>
      </c>
    </row>
    <row r="6288" spans="1:20" x14ac:dyDescent="0.3">
      <c r="A6288" t="s">
        <v>8646</v>
      </c>
      <c r="B6288" s="2">
        <v>45929</v>
      </c>
      <c r="C6288" t="s">
        <v>610</v>
      </c>
      <c r="D6288" t="s">
        <v>19</v>
      </c>
      <c r="E6288" t="s">
        <v>34</v>
      </c>
      <c r="F6288" t="s">
        <v>110</v>
      </c>
      <c r="G6288" t="s">
        <v>22</v>
      </c>
      <c r="H6288" t="s">
        <v>23</v>
      </c>
      <c r="I6288" t="s">
        <v>94</v>
      </c>
      <c r="J6288">
        <v>2</v>
      </c>
      <c r="K6288">
        <v>619.14</v>
      </c>
      <c r="L6288">
        <v>0.05</v>
      </c>
      <c r="M6288" s="6">
        <v>1176.3699999999999</v>
      </c>
      <c r="N6288" s="3">
        <v>703.07</v>
      </c>
      <c r="O6288" s="6">
        <v>473.3</v>
      </c>
      <c r="P6288" t="s">
        <v>49</v>
      </c>
      <c r="Q6288" t="s">
        <v>26</v>
      </c>
      <c r="R6288" s="4">
        <f t="shared" si="294"/>
        <v>0.40233940001870167</v>
      </c>
      <c r="S6288" s="1" t="str">
        <f t="shared" si="295"/>
        <v>Sep-2025</v>
      </c>
      <c r="T6288" t="str">
        <f t="shared" si="296"/>
        <v>Profit</v>
      </c>
    </row>
    <row r="6289" spans="1:20" x14ac:dyDescent="0.3">
      <c r="A6289" t="s">
        <v>8647</v>
      </c>
      <c r="B6289" s="2">
        <v>45526</v>
      </c>
      <c r="C6289" t="s">
        <v>2040</v>
      </c>
      <c r="D6289" t="s">
        <v>46</v>
      </c>
      <c r="E6289" t="s">
        <v>39</v>
      </c>
      <c r="F6289" t="s">
        <v>40</v>
      </c>
      <c r="G6289" t="s">
        <v>22</v>
      </c>
      <c r="H6289" t="s">
        <v>23</v>
      </c>
      <c r="I6289" t="s">
        <v>59</v>
      </c>
      <c r="J6289">
        <v>10</v>
      </c>
      <c r="K6289">
        <v>1902</v>
      </c>
      <c r="L6289">
        <v>0</v>
      </c>
      <c r="M6289" s="6">
        <v>19020</v>
      </c>
      <c r="N6289" s="3">
        <v>14322.14</v>
      </c>
      <c r="O6289" s="6">
        <v>4697.8599999999997</v>
      </c>
      <c r="P6289" t="s">
        <v>70</v>
      </c>
      <c r="Q6289" t="s">
        <v>26</v>
      </c>
      <c r="R6289" s="4">
        <f t="shared" si="294"/>
        <v>0.24699579390115667</v>
      </c>
      <c r="S6289" s="1" t="str">
        <f t="shared" si="295"/>
        <v>Aug-2024</v>
      </c>
      <c r="T6289" t="str">
        <f t="shared" si="296"/>
        <v>Profit</v>
      </c>
    </row>
    <row r="6290" spans="1:20" x14ac:dyDescent="0.3">
      <c r="A6290" t="s">
        <v>8648</v>
      </c>
      <c r="B6290" s="2">
        <v>45707</v>
      </c>
      <c r="C6290" t="s">
        <v>8191</v>
      </c>
      <c r="D6290" t="s">
        <v>46</v>
      </c>
      <c r="E6290" t="s">
        <v>34</v>
      </c>
      <c r="F6290" t="s">
        <v>65</v>
      </c>
      <c r="G6290" t="s">
        <v>22</v>
      </c>
      <c r="H6290" t="s">
        <v>23</v>
      </c>
      <c r="I6290" t="s">
        <v>36</v>
      </c>
      <c r="J6290">
        <v>1</v>
      </c>
      <c r="K6290">
        <v>21413.89</v>
      </c>
      <c r="L6290">
        <v>0.15</v>
      </c>
      <c r="M6290" s="6">
        <v>18201.810000000001</v>
      </c>
      <c r="N6290" s="3">
        <v>12700.87</v>
      </c>
      <c r="O6290" s="6">
        <v>5500.94</v>
      </c>
      <c r="P6290" t="s">
        <v>70</v>
      </c>
      <c r="Q6290" t="s">
        <v>26</v>
      </c>
      <c r="R6290" s="4">
        <f t="shared" si="294"/>
        <v>0.30221939466459652</v>
      </c>
      <c r="S6290" s="1" t="str">
        <f t="shared" si="295"/>
        <v>Feb-2025</v>
      </c>
      <c r="T6290" t="str">
        <f t="shared" si="296"/>
        <v>Profit</v>
      </c>
    </row>
    <row r="6291" spans="1:20" x14ac:dyDescent="0.3">
      <c r="A6291" t="s">
        <v>8649</v>
      </c>
      <c r="B6291" s="2">
        <v>46229</v>
      </c>
      <c r="C6291" t="s">
        <v>3436</v>
      </c>
      <c r="D6291" t="s">
        <v>19</v>
      </c>
      <c r="E6291" t="s">
        <v>20</v>
      </c>
      <c r="F6291" t="s">
        <v>157</v>
      </c>
      <c r="G6291" t="s">
        <v>79</v>
      </c>
      <c r="H6291" t="s">
        <v>23</v>
      </c>
      <c r="I6291" t="s">
        <v>36</v>
      </c>
      <c r="J6291">
        <v>6</v>
      </c>
      <c r="K6291">
        <v>16723.96</v>
      </c>
      <c r="L6291">
        <v>0.1</v>
      </c>
      <c r="M6291" s="6">
        <v>90309.38</v>
      </c>
      <c r="N6291" s="3">
        <v>58042.33</v>
      </c>
      <c r="O6291" s="6">
        <v>32267.05</v>
      </c>
      <c r="P6291" t="s">
        <v>70</v>
      </c>
      <c r="Q6291" t="s">
        <v>142</v>
      </c>
      <c r="R6291" s="4">
        <f t="shared" si="294"/>
        <v>0.3572945578853492</v>
      </c>
      <c r="S6291" s="1" t="str">
        <f t="shared" si="295"/>
        <v>Jul-2026</v>
      </c>
      <c r="T6291" t="str">
        <f t="shared" si="296"/>
        <v>Profit</v>
      </c>
    </row>
    <row r="6292" spans="1:20" x14ac:dyDescent="0.3">
      <c r="A6292" t="s">
        <v>8650</v>
      </c>
      <c r="B6292" s="2">
        <v>45790</v>
      </c>
      <c r="C6292" t="s">
        <v>4317</v>
      </c>
      <c r="D6292" t="s">
        <v>19</v>
      </c>
      <c r="E6292" t="s">
        <v>39</v>
      </c>
      <c r="F6292" t="s">
        <v>120</v>
      </c>
      <c r="G6292" t="s">
        <v>22</v>
      </c>
      <c r="H6292" t="s">
        <v>23</v>
      </c>
      <c r="I6292" t="s">
        <v>36</v>
      </c>
      <c r="J6292">
        <v>1</v>
      </c>
      <c r="K6292">
        <v>20122.75</v>
      </c>
      <c r="L6292">
        <v>0.1</v>
      </c>
      <c r="M6292" s="6">
        <v>18110.48</v>
      </c>
      <c r="N6292" s="3">
        <v>14560.61</v>
      </c>
      <c r="O6292" s="6">
        <v>3549.87</v>
      </c>
      <c r="P6292" t="s">
        <v>49</v>
      </c>
      <c r="Q6292" t="s">
        <v>26</v>
      </c>
      <c r="R6292" s="4">
        <f t="shared" si="294"/>
        <v>0.19601192237864484</v>
      </c>
      <c r="S6292" s="1" t="str">
        <f t="shared" si="295"/>
        <v>May-2025</v>
      </c>
      <c r="T6292" t="str">
        <f t="shared" si="296"/>
        <v>Profit</v>
      </c>
    </row>
    <row r="6293" spans="1:20" x14ac:dyDescent="0.3">
      <c r="A6293" t="s">
        <v>8651</v>
      </c>
      <c r="B6293" s="2">
        <v>46265</v>
      </c>
      <c r="C6293" t="s">
        <v>1893</v>
      </c>
      <c r="D6293" t="s">
        <v>46</v>
      </c>
      <c r="E6293" t="s">
        <v>53</v>
      </c>
      <c r="F6293" t="s">
        <v>97</v>
      </c>
      <c r="G6293" t="s">
        <v>29</v>
      </c>
      <c r="H6293" t="s">
        <v>23</v>
      </c>
      <c r="I6293" t="s">
        <v>24</v>
      </c>
      <c r="J6293">
        <v>1</v>
      </c>
      <c r="K6293">
        <v>66023.3</v>
      </c>
      <c r="L6293">
        <v>0.15</v>
      </c>
      <c r="M6293" s="6">
        <v>56119.81</v>
      </c>
      <c r="N6293" s="3">
        <v>52971.63</v>
      </c>
      <c r="O6293" s="6">
        <v>3148.18</v>
      </c>
      <c r="P6293" t="s">
        <v>70</v>
      </c>
      <c r="Q6293" t="s">
        <v>26</v>
      </c>
      <c r="R6293" s="4">
        <f t="shared" si="294"/>
        <v>5.6097481441936457E-2</v>
      </c>
      <c r="S6293" s="1" t="str">
        <f t="shared" si="295"/>
        <v>Aug-2026</v>
      </c>
      <c r="T6293" t="str">
        <f t="shared" si="296"/>
        <v>Profit</v>
      </c>
    </row>
    <row r="6294" spans="1:20" x14ac:dyDescent="0.3">
      <c r="A6294" t="s">
        <v>8652</v>
      </c>
      <c r="B6294" s="2">
        <v>45925</v>
      </c>
      <c r="C6294" t="s">
        <v>1499</v>
      </c>
      <c r="D6294" t="s">
        <v>46</v>
      </c>
      <c r="E6294" t="s">
        <v>34</v>
      </c>
      <c r="F6294" t="s">
        <v>73</v>
      </c>
      <c r="G6294" t="s">
        <v>79</v>
      </c>
      <c r="H6294" t="s">
        <v>23</v>
      </c>
      <c r="I6294" t="s">
        <v>94</v>
      </c>
      <c r="J6294">
        <v>2</v>
      </c>
      <c r="K6294">
        <v>2899.97</v>
      </c>
      <c r="L6294">
        <v>0.1</v>
      </c>
      <c r="M6294" s="6">
        <v>5219.95</v>
      </c>
      <c r="N6294" s="3">
        <v>4084.21</v>
      </c>
      <c r="O6294" s="6">
        <v>1135.74</v>
      </c>
      <c r="P6294" t="s">
        <v>31</v>
      </c>
      <c r="Q6294" t="s">
        <v>26</v>
      </c>
      <c r="R6294" s="4">
        <f t="shared" si="294"/>
        <v>0.21757679671261221</v>
      </c>
      <c r="S6294" s="1" t="str">
        <f t="shared" si="295"/>
        <v>Sep-2025</v>
      </c>
      <c r="T6294" t="str">
        <f t="shared" si="296"/>
        <v>Profit</v>
      </c>
    </row>
    <row r="6295" spans="1:20" x14ac:dyDescent="0.3">
      <c r="A6295" t="s">
        <v>8653</v>
      </c>
      <c r="B6295" s="2">
        <v>45941</v>
      </c>
      <c r="C6295" t="s">
        <v>552</v>
      </c>
      <c r="D6295" t="s">
        <v>19</v>
      </c>
      <c r="E6295" t="s">
        <v>58</v>
      </c>
      <c r="F6295" t="s">
        <v>54</v>
      </c>
      <c r="G6295" t="s">
        <v>79</v>
      </c>
      <c r="H6295" t="s">
        <v>23</v>
      </c>
      <c r="I6295" t="s">
        <v>94</v>
      </c>
      <c r="J6295">
        <v>1</v>
      </c>
      <c r="K6295">
        <v>2591.96</v>
      </c>
      <c r="L6295">
        <v>0</v>
      </c>
      <c r="M6295" s="6">
        <v>2591.96</v>
      </c>
      <c r="N6295" s="3">
        <v>1895.39</v>
      </c>
      <c r="O6295" s="6">
        <v>696.57</v>
      </c>
      <c r="P6295" t="s">
        <v>25</v>
      </c>
      <c r="Q6295" t="s">
        <v>26</v>
      </c>
      <c r="R6295" s="4">
        <f t="shared" si="294"/>
        <v>0.26874257318785788</v>
      </c>
      <c r="S6295" s="1" t="str">
        <f t="shared" si="295"/>
        <v>Oct-2025</v>
      </c>
      <c r="T6295" t="str">
        <f t="shared" si="296"/>
        <v>Profit</v>
      </c>
    </row>
    <row r="6296" spans="1:20" x14ac:dyDescent="0.3">
      <c r="A6296" t="s">
        <v>8654</v>
      </c>
      <c r="B6296" s="2">
        <v>45406</v>
      </c>
      <c r="C6296" t="s">
        <v>2046</v>
      </c>
      <c r="D6296" t="s">
        <v>46</v>
      </c>
      <c r="E6296" t="s">
        <v>58</v>
      </c>
      <c r="F6296" t="s">
        <v>129</v>
      </c>
      <c r="G6296" t="s">
        <v>22</v>
      </c>
      <c r="H6296" t="s">
        <v>23</v>
      </c>
      <c r="I6296" t="s">
        <v>94</v>
      </c>
      <c r="J6296">
        <v>1</v>
      </c>
      <c r="K6296">
        <v>3431.58</v>
      </c>
      <c r="L6296">
        <v>0.1</v>
      </c>
      <c r="M6296" s="6">
        <v>3088.42</v>
      </c>
      <c r="N6296" s="3">
        <v>2611.94</v>
      </c>
      <c r="O6296" s="6">
        <v>476.48</v>
      </c>
      <c r="P6296" t="s">
        <v>49</v>
      </c>
      <c r="Q6296" t="s">
        <v>26</v>
      </c>
      <c r="R6296" s="4">
        <f t="shared" si="294"/>
        <v>0.15427953451926876</v>
      </c>
      <c r="S6296" s="1" t="str">
        <f t="shared" si="295"/>
        <v>Apr-2024</v>
      </c>
      <c r="T6296" t="str">
        <f t="shared" si="296"/>
        <v>Profit</v>
      </c>
    </row>
    <row r="6297" spans="1:20" x14ac:dyDescent="0.3">
      <c r="A6297" t="s">
        <v>8655</v>
      </c>
      <c r="B6297" s="2">
        <v>46223</v>
      </c>
      <c r="C6297" t="s">
        <v>837</v>
      </c>
      <c r="D6297" t="s">
        <v>52</v>
      </c>
      <c r="E6297" t="s">
        <v>34</v>
      </c>
      <c r="F6297" t="s">
        <v>90</v>
      </c>
      <c r="G6297" t="s">
        <v>79</v>
      </c>
      <c r="H6297" t="s">
        <v>74</v>
      </c>
      <c r="I6297" t="s">
        <v>91</v>
      </c>
      <c r="J6297">
        <v>5</v>
      </c>
      <c r="K6297">
        <v>8900.25</v>
      </c>
      <c r="L6297">
        <v>0</v>
      </c>
      <c r="M6297" s="6">
        <v>44501.25</v>
      </c>
      <c r="N6297" s="3">
        <v>25611.68</v>
      </c>
      <c r="O6297" s="6">
        <v>18889.57</v>
      </c>
      <c r="P6297" t="s">
        <v>70</v>
      </c>
      <c r="Q6297" t="s">
        <v>26</v>
      </c>
      <c r="R6297" s="4">
        <f t="shared" si="294"/>
        <v>0.42447279570798574</v>
      </c>
      <c r="S6297" s="1" t="str">
        <f t="shared" si="295"/>
        <v>Jul-2026</v>
      </c>
      <c r="T6297" t="str">
        <f t="shared" si="296"/>
        <v>Profit</v>
      </c>
    </row>
    <row r="6298" spans="1:20" x14ac:dyDescent="0.3">
      <c r="A6298" t="s">
        <v>8656</v>
      </c>
      <c r="B6298" s="2">
        <v>45965</v>
      </c>
      <c r="C6298" t="s">
        <v>2698</v>
      </c>
      <c r="D6298" t="s">
        <v>19</v>
      </c>
      <c r="E6298" t="s">
        <v>58</v>
      </c>
      <c r="F6298" t="s">
        <v>54</v>
      </c>
      <c r="G6298" t="s">
        <v>22</v>
      </c>
      <c r="H6298" t="s">
        <v>41</v>
      </c>
      <c r="I6298" t="s">
        <v>62</v>
      </c>
      <c r="J6298">
        <v>1</v>
      </c>
      <c r="K6298">
        <v>183.79</v>
      </c>
      <c r="L6298">
        <v>0.1</v>
      </c>
      <c r="M6298" s="6">
        <v>165.41</v>
      </c>
      <c r="N6298" s="3">
        <v>126.08</v>
      </c>
      <c r="O6298" s="6">
        <v>39.33</v>
      </c>
      <c r="P6298" t="s">
        <v>43</v>
      </c>
      <c r="Q6298" t="s">
        <v>26</v>
      </c>
      <c r="R6298" s="4">
        <f t="shared" si="294"/>
        <v>0.23777280696451242</v>
      </c>
      <c r="S6298" s="1" t="str">
        <f t="shared" si="295"/>
        <v>Nov-2025</v>
      </c>
      <c r="T6298" t="str">
        <f t="shared" si="296"/>
        <v>Profit</v>
      </c>
    </row>
    <row r="6299" spans="1:20" x14ac:dyDescent="0.3">
      <c r="A6299" t="s">
        <v>8657</v>
      </c>
      <c r="B6299" s="2">
        <v>46004</v>
      </c>
      <c r="C6299" t="s">
        <v>2663</v>
      </c>
      <c r="D6299" t="s">
        <v>19</v>
      </c>
      <c r="E6299" t="s">
        <v>58</v>
      </c>
      <c r="F6299" t="s">
        <v>68</v>
      </c>
      <c r="G6299" t="s">
        <v>79</v>
      </c>
      <c r="H6299" t="s">
        <v>41</v>
      </c>
      <c r="I6299" t="s">
        <v>125</v>
      </c>
      <c r="J6299">
        <v>5</v>
      </c>
      <c r="K6299">
        <v>68.91</v>
      </c>
      <c r="L6299">
        <v>0</v>
      </c>
      <c r="M6299" s="6">
        <v>344.55</v>
      </c>
      <c r="N6299" s="3">
        <v>185.32</v>
      </c>
      <c r="O6299" s="6">
        <v>159.22999999999999</v>
      </c>
      <c r="P6299" t="s">
        <v>70</v>
      </c>
      <c r="Q6299" t="s">
        <v>26</v>
      </c>
      <c r="R6299" s="4">
        <f t="shared" si="294"/>
        <v>0.46213902191263961</v>
      </c>
      <c r="S6299" s="1" t="str">
        <f t="shared" si="295"/>
        <v>Dec-2025</v>
      </c>
      <c r="T6299" t="str">
        <f t="shared" si="296"/>
        <v>Profit</v>
      </c>
    </row>
    <row r="6300" spans="1:20" x14ac:dyDescent="0.3">
      <c r="A6300" t="s">
        <v>8658</v>
      </c>
      <c r="B6300" s="2">
        <v>45525</v>
      </c>
      <c r="C6300" t="s">
        <v>4008</v>
      </c>
      <c r="D6300" t="s">
        <v>52</v>
      </c>
      <c r="E6300" t="s">
        <v>53</v>
      </c>
      <c r="F6300" t="s">
        <v>90</v>
      </c>
      <c r="G6300" t="s">
        <v>22</v>
      </c>
      <c r="H6300" t="s">
        <v>74</v>
      </c>
      <c r="I6300" t="s">
        <v>91</v>
      </c>
      <c r="J6300">
        <v>10</v>
      </c>
      <c r="K6300">
        <v>11042.08</v>
      </c>
      <c r="L6300">
        <v>0.1</v>
      </c>
      <c r="M6300" s="6">
        <v>99378.72</v>
      </c>
      <c r="N6300" s="3">
        <v>76989.55</v>
      </c>
      <c r="O6300" s="6">
        <v>22389.17</v>
      </c>
      <c r="P6300" t="s">
        <v>70</v>
      </c>
      <c r="Q6300" t="s">
        <v>26</v>
      </c>
      <c r="R6300" s="4">
        <f t="shared" si="294"/>
        <v>0.22529139034996626</v>
      </c>
      <c r="S6300" s="1" t="str">
        <f t="shared" si="295"/>
        <v>Aug-2024</v>
      </c>
      <c r="T6300" t="str">
        <f t="shared" si="296"/>
        <v>Profit</v>
      </c>
    </row>
    <row r="6301" spans="1:20" x14ac:dyDescent="0.3">
      <c r="A6301" t="s">
        <v>8659</v>
      </c>
      <c r="B6301" s="2">
        <v>45831</v>
      </c>
      <c r="C6301" t="s">
        <v>6496</v>
      </c>
      <c r="D6301" t="s">
        <v>19</v>
      </c>
      <c r="E6301" t="s">
        <v>34</v>
      </c>
      <c r="F6301" t="s">
        <v>110</v>
      </c>
      <c r="G6301" t="s">
        <v>22</v>
      </c>
      <c r="H6301" t="s">
        <v>41</v>
      </c>
      <c r="I6301" t="s">
        <v>55</v>
      </c>
      <c r="J6301">
        <v>1</v>
      </c>
      <c r="K6301">
        <v>299.7</v>
      </c>
      <c r="L6301">
        <v>0.1</v>
      </c>
      <c r="M6301" s="6">
        <v>269.73</v>
      </c>
      <c r="N6301" s="3">
        <v>224.22</v>
      </c>
      <c r="O6301" s="6">
        <v>45.51</v>
      </c>
      <c r="P6301" t="s">
        <v>31</v>
      </c>
      <c r="Q6301" t="s">
        <v>26</v>
      </c>
      <c r="R6301" s="4">
        <f t="shared" si="294"/>
        <v>0.16872427983539093</v>
      </c>
      <c r="S6301" s="1" t="str">
        <f t="shared" si="295"/>
        <v>Jun-2025</v>
      </c>
      <c r="T6301" t="str">
        <f t="shared" si="296"/>
        <v>Profit</v>
      </c>
    </row>
    <row r="6302" spans="1:20" x14ac:dyDescent="0.3">
      <c r="A6302" t="s">
        <v>8660</v>
      </c>
      <c r="B6302" s="2">
        <v>45302</v>
      </c>
      <c r="C6302" t="s">
        <v>4302</v>
      </c>
      <c r="D6302" t="s">
        <v>52</v>
      </c>
      <c r="E6302" t="s">
        <v>53</v>
      </c>
      <c r="F6302" t="s">
        <v>54</v>
      </c>
      <c r="G6302" t="s">
        <v>79</v>
      </c>
      <c r="H6302" t="s">
        <v>23</v>
      </c>
      <c r="I6302" t="s">
        <v>30</v>
      </c>
      <c r="J6302">
        <v>3</v>
      </c>
      <c r="K6302">
        <v>1063.23</v>
      </c>
      <c r="L6302">
        <v>0.05</v>
      </c>
      <c r="M6302" s="6">
        <v>3030.21</v>
      </c>
      <c r="N6302" s="3">
        <v>2151.19</v>
      </c>
      <c r="O6302" s="6">
        <v>879.02</v>
      </c>
      <c r="P6302" t="s">
        <v>49</v>
      </c>
      <c r="Q6302" t="s">
        <v>26</v>
      </c>
      <c r="R6302" s="4">
        <f t="shared" si="294"/>
        <v>0.29008550562502267</v>
      </c>
      <c r="S6302" s="1" t="str">
        <f t="shared" si="295"/>
        <v>Jan-2024</v>
      </c>
      <c r="T6302" t="str">
        <f t="shared" si="296"/>
        <v>Profit</v>
      </c>
    </row>
    <row r="6303" spans="1:20" x14ac:dyDescent="0.3">
      <c r="A6303" t="s">
        <v>8661</v>
      </c>
      <c r="B6303" s="2">
        <v>45497</v>
      </c>
      <c r="C6303" t="s">
        <v>8662</v>
      </c>
      <c r="D6303" t="s">
        <v>19</v>
      </c>
      <c r="E6303" t="s">
        <v>20</v>
      </c>
      <c r="F6303" t="s">
        <v>21</v>
      </c>
      <c r="G6303" t="s">
        <v>22</v>
      </c>
      <c r="H6303" t="s">
        <v>23</v>
      </c>
      <c r="I6303" t="s">
        <v>69</v>
      </c>
      <c r="J6303">
        <v>4</v>
      </c>
      <c r="K6303">
        <v>18160.03</v>
      </c>
      <c r="L6303">
        <v>0.05</v>
      </c>
      <c r="M6303" s="6">
        <v>69008.11</v>
      </c>
      <c r="N6303" s="3">
        <v>50437.55</v>
      </c>
      <c r="O6303" s="6">
        <v>18570.560000000001</v>
      </c>
      <c r="P6303" t="s">
        <v>43</v>
      </c>
      <c r="Q6303" t="s">
        <v>76</v>
      </c>
      <c r="R6303" s="4">
        <f t="shared" si="294"/>
        <v>0.26910692091117988</v>
      </c>
      <c r="S6303" s="1" t="str">
        <f t="shared" si="295"/>
        <v>Jul-2024</v>
      </c>
      <c r="T6303" t="str">
        <f t="shared" si="296"/>
        <v>Profit</v>
      </c>
    </row>
    <row r="6304" spans="1:20" x14ac:dyDescent="0.3">
      <c r="A6304" t="s">
        <v>8663</v>
      </c>
      <c r="B6304" s="2">
        <v>45970</v>
      </c>
      <c r="C6304" t="s">
        <v>3401</v>
      </c>
      <c r="D6304" t="s">
        <v>19</v>
      </c>
      <c r="E6304" t="s">
        <v>53</v>
      </c>
      <c r="F6304" t="s">
        <v>54</v>
      </c>
      <c r="G6304" t="s">
        <v>22</v>
      </c>
      <c r="H6304" t="s">
        <v>41</v>
      </c>
      <c r="I6304" t="s">
        <v>55</v>
      </c>
      <c r="J6304">
        <v>5</v>
      </c>
      <c r="K6304">
        <v>455.92</v>
      </c>
      <c r="L6304">
        <v>0.05</v>
      </c>
      <c r="M6304" s="6">
        <v>2165.62</v>
      </c>
      <c r="N6304" s="3">
        <v>1657.18</v>
      </c>
      <c r="O6304" s="6">
        <v>508.44</v>
      </c>
      <c r="P6304" t="s">
        <v>31</v>
      </c>
      <c r="Q6304" t="s">
        <v>26</v>
      </c>
      <c r="R6304" s="4">
        <f t="shared" si="294"/>
        <v>0.23477803123354976</v>
      </c>
      <c r="S6304" s="1" t="str">
        <f t="shared" si="295"/>
        <v>Nov-2025</v>
      </c>
      <c r="T6304" t="str">
        <f t="shared" si="296"/>
        <v>Profit</v>
      </c>
    </row>
    <row r="6305" spans="1:20" x14ac:dyDescent="0.3">
      <c r="A6305" t="s">
        <v>8664</v>
      </c>
      <c r="B6305" s="2">
        <v>45538</v>
      </c>
      <c r="C6305" t="s">
        <v>455</v>
      </c>
      <c r="D6305" t="s">
        <v>19</v>
      </c>
      <c r="E6305" t="s">
        <v>58</v>
      </c>
      <c r="F6305" t="s">
        <v>68</v>
      </c>
      <c r="G6305" t="s">
        <v>79</v>
      </c>
      <c r="H6305" t="s">
        <v>41</v>
      </c>
      <c r="I6305" t="s">
        <v>62</v>
      </c>
      <c r="J6305">
        <v>4</v>
      </c>
      <c r="K6305">
        <v>311.27</v>
      </c>
      <c r="L6305">
        <v>0.1</v>
      </c>
      <c r="M6305" s="6">
        <v>1120.57</v>
      </c>
      <c r="N6305" s="3">
        <v>726.04</v>
      </c>
      <c r="O6305" s="6">
        <v>394.53</v>
      </c>
      <c r="P6305" t="s">
        <v>31</v>
      </c>
      <c r="Q6305" t="s">
        <v>26</v>
      </c>
      <c r="R6305" s="4">
        <f t="shared" si="294"/>
        <v>0.35207974512971074</v>
      </c>
      <c r="S6305" s="1" t="str">
        <f t="shared" si="295"/>
        <v>Sep-2024</v>
      </c>
      <c r="T6305" t="str">
        <f t="shared" si="296"/>
        <v>Profit</v>
      </c>
    </row>
    <row r="6306" spans="1:20" x14ac:dyDescent="0.3">
      <c r="A6306" t="s">
        <v>8665</v>
      </c>
      <c r="B6306" s="2">
        <v>45850</v>
      </c>
      <c r="C6306" t="s">
        <v>1511</v>
      </c>
      <c r="D6306" t="s">
        <v>19</v>
      </c>
      <c r="E6306" t="s">
        <v>20</v>
      </c>
      <c r="F6306" t="s">
        <v>157</v>
      </c>
      <c r="G6306" t="s">
        <v>22</v>
      </c>
      <c r="H6306" t="s">
        <v>41</v>
      </c>
      <c r="I6306" t="s">
        <v>55</v>
      </c>
      <c r="J6306">
        <v>1</v>
      </c>
      <c r="K6306">
        <v>184.89</v>
      </c>
      <c r="L6306">
        <v>0</v>
      </c>
      <c r="M6306" s="6">
        <v>184.89</v>
      </c>
      <c r="N6306" s="3">
        <v>131.33000000000001</v>
      </c>
      <c r="O6306" s="6">
        <v>53.56</v>
      </c>
      <c r="P6306" t="s">
        <v>43</v>
      </c>
      <c r="Q6306" t="s">
        <v>26</v>
      </c>
      <c r="R6306" s="4">
        <f t="shared" si="294"/>
        <v>0.28968575910000544</v>
      </c>
      <c r="S6306" s="1" t="str">
        <f t="shared" si="295"/>
        <v>Jul-2025</v>
      </c>
      <c r="T6306" t="str">
        <f t="shared" si="296"/>
        <v>Profit</v>
      </c>
    </row>
    <row r="6307" spans="1:20" x14ac:dyDescent="0.3">
      <c r="A6307" t="s">
        <v>8666</v>
      </c>
      <c r="B6307" s="2">
        <v>46049</v>
      </c>
      <c r="C6307" t="s">
        <v>4886</v>
      </c>
      <c r="D6307" t="s">
        <v>19</v>
      </c>
      <c r="E6307" t="s">
        <v>58</v>
      </c>
      <c r="F6307" t="s">
        <v>54</v>
      </c>
      <c r="G6307" t="s">
        <v>29</v>
      </c>
      <c r="H6307" t="s">
        <v>23</v>
      </c>
      <c r="I6307" t="s">
        <v>24</v>
      </c>
      <c r="J6307">
        <v>1</v>
      </c>
      <c r="K6307">
        <v>55115.83</v>
      </c>
      <c r="L6307">
        <v>0.1</v>
      </c>
      <c r="M6307" s="6">
        <v>49604.25</v>
      </c>
      <c r="N6307" s="3">
        <v>37350.550000000003</v>
      </c>
      <c r="O6307" s="6">
        <v>12253.7</v>
      </c>
      <c r="P6307" t="s">
        <v>43</v>
      </c>
      <c r="Q6307" t="s">
        <v>26</v>
      </c>
      <c r="R6307" s="4">
        <f t="shared" si="294"/>
        <v>0.24702923640615473</v>
      </c>
      <c r="S6307" s="1" t="str">
        <f t="shared" si="295"/>
        <v>Jan-2026</v>
      </c>
      <c r="T6307" t="str">
        <f t="shared" si="296"/>
        <v>Profit</v>
      </c>
    </row>
    <row r="6308" spans="1:20" x14ac:dyDescent="0.3">
      <c r="A6308" t="s">
        <v>8667</v>
      </c>
      <c r="B6308" s="2">
        <v>45418</v>
      </c>
      <c r="C6308" t="s">
        <v>4628</v>
      </c>
      <c r="D6308" t="s">
        <v>52</v>
      </c>
      <c r="E6308" t="s">
        <v>58</v>
      </c>
      <c r="F6308" t="s">
        <v>54</v>
      </c>
      <c r="G6308" t="s">
        <v>22</v>
      </c>
      <c r="H6308" t="s">
        <v>23</v>
      </c>
      <c r="I6308" t="s">
        <v>30</v>
      </c>
      <c r="J6308">
        <v>2</v>
      </c>
      <c r="K6308">
        <v>999.34</v>
      </c>
      <c r="L6308">
        <v>0.05</v>
      </c>
      <c r="M6308" s="6">
        <v>1898.75</v>
      </c>
      <c r="N6308" s="3">
        <v>1320.42</v>
      </c>
      <c r="O6308" s="6">
        <v>578.33000000000004</v>
      </c>
      <c r="P6308" t="s">
        <v>31</v>
      </c>
      <c r="Q6308" t="s">
        <v>26</v>
      </c>
      <c r="R6308" s="4">
        <f t="shared" si="294"/>
        <v>0.30458459512837394</v>
      </c>
      <c r="S6308" s="1" t="str">
        <f t="shared" si="295"/>
        <v>May-2024</v>
      </c>
      <c r="T6308" t="str">
        <f t="shared" si="296"/>
        <v>Profit</v>
      </c>
    </row>
    <row r="6309" spans="1:20" x14ac:dyDescent="0.3">
      <c r="A6309" t="s">
        <v>8668</v>
      </c>
      <c r="B6309" s="2">
        <v>45438</v>
      </c>
      <c r="C6309" t="s">
        <v>2940</v>
      </c>
      <c r="D6309" t="s">
        <v>46</v>
      </c>
      <c r="E6309" t="s">
        <v>39</v>
      </c>
      <c r="F6309" t="s">
        <v>220</v>
      </c>
      <c r="G6309" t="s">
        <v>22</v>
      </c>
      <c r="H6309" t="s">
        <v>23</v>
      </c>
      <c r="I6309" t="s">
        <v>59</v>
      </c>
      <c r="J6309">
        <v>6</v>
      </c>
      <c r="K6309">
        <v>7667.24</v>
      </c>
      <c r="L6309">
        <v>0.15</v>
      </c>
      <c r="M6309" s="6">
        <v>39102.92</v>
      </c>
      <c r="N6309" s="3">
        <v>37656.68</v>
      </c>
      <c r="O6309" s="6">
        <v>1446.24</v>
      </c>
      <c r="P6309" t="s">
        <v>49</v>
      </c>
      <c r="Q6309" t="s">
        <v>26</v>
      </c>
      <c r="R6309" s="4">
        <f t="shared" si="294"/>
        <v>3.6985473207627462E-2</v>
      </c>
      <c r="S6309" s="1" t="str">
        <f t="shared" si="295"/>
        <v>May-2024</v>
      </c>
      <c r="T6309" t="str">
        <f t="shared" si="296"/>
        <v>Profit</v>
      </c>
    </row>
    <row r="6310" spans="1:20" x14ac:dyDescent="0.3">
      <c r="A6310" t="s">
        <v>8669</v>
      </c>
      <c r="B6310" s="2">
        <v>45409</v>
      </c>
      <c r="C6310" t="s">
        <v>7121</v>
      </c>
      <c r="D6310" t="s">
        <v>19</v>
      </c>
      <c r="E6310" t="s">
        <v>58</v>
      </c>
      <c r="F6310" t="s">
        <v>129</v>
      </c>
      <c r="G6310" t="s">
        <v>22</v>
      </c>
      <c r="H6310" t="s">
        <v>74</v>
      </c>
      <c r="I6310" t="s">
        <v>91</v>
      </c>
      <c r="J6310">
        <v>3</v>
      </c>
      <c r="K6310">
        <v>4931.71</v>
      </c>
      <c r="L6310">
        <v>0</v>
      </c>
      <c r="M6310" s="6">
        <v>14795.13</v>
      </c>
      <c r="N6310" s="3">
        <v>11509.87</v>
      </c>
      <c r="O6310" s="6">
        <v>3285.26</v>
      </c>
      <c r="P6310" t="s">
        <v>49</v>
      </c>
      <c r="Q6310" t="s">
        <v>26</v>
      </c>
      <c r="R6310" s="4">
        <f t="shared" si="294"/>
        <v>0.22205009351049976</v>
      </c>
      <c r="S6310" s="1" t="str">
        <f t="shared" si="295"/>
        <v>Apr-2024</v>
      </c>
      <c r="T6310" t="str">
        <f t="shared" si="296"/>
        <v>Profit</v>
      </c>
    </row>
    <row r="6311" spans="1:20" x14ac:dyDescent="0.3">
      <c r="A6311" t="s">
        <v>8670</v>
      </c>
      <c r="B6311" s="2">
        <v>46202</v>
      </c>
      <c r="C6311" t="s">
        <v>3055</v>
      </c>
      <c r="D6311" t="s">
        <v>46</v>
      </c>
      <c r="E6311" t="s">
        <v>53</v>
      </c>
      <c r="F6311" t="s">
        <v>97</v>
      </c>
      <c r="G6311" t="s">
        <v>29</v>
      </c>
      <c r="H6311" t="s">
        <v>41</v>
      </c>
      <c r="I6311" t="s">
        <v>134</v>
      </c>
      <c r="J6311">
        <v>2</v>
      </c>
      <c r="K6311">
        <v>308.13</v>
      </c>
      <c r="L6311">
        <v>0.15</v>
      </c>
      <c r="M6311" s="6">
        <v>523.82000000000005</v>
      </c>
      <c r="N6311" s="3">
        <v>438.08</v>
      </c>
      <c r="O6311" s="6">
        <v>85.74</v>
      </c>
      <c r="P6311" t="s">
        <v>70</v>
      </c>
      <c r="Q6311" t="s">
        <v>76</v>
      </c>
      <c r="R6311" s="4">
        <f t="shared" si="294"/>
        <v>0.16368218090183648</v>
      </c>
      <c r="S6311" s="1" t="str">
        <f t="shared" si="295"/>
        <v>Jun-2026</v>
      </c>
      <c r="T6311" t="str">
        <f t="shared" si="296"/>
        <v>Profit</v>
      </c>
    </row>
    <row r="6312" spans="1:20" x14ac:dyDescent="0.3">
      <c r="A6312" t="s">
        <v>8671</v>
      </c>
      <c r="B6312" s="2">
        <v>45673</v>
      </c>
      <c r="C6312" t="s">
        <v>293</v>
      </c>
      <c r="D6312" t="s">
        <v>19</v>
      </c>
      <c r="E6312" t="s">
        <v>34</v>
      </c>
      <c r="F6312" t="s">
        <v>110</v>
      </c>
      <c r="G6312" t="s">
        <v>22</v>
      </c>
      <c r="H6312" t="s">
        <v>74</v>
      </c>
      <c r="I6312" t="s">
        <v>75</v>
      </c>
      <c r="J6312">
        <v>10</v>
      </c>
      <c r="K6312">
        <v>10648.4</v>
      </c>
      <c r="L6312">
        <v>0.1</v>
      </c>
      <c r="M6312" s="6">
        <v>95835.6</v>
      </c>
      <c r="N6312" s="3">
        <v>72800.350000000006</v>
      </c>
      <c r="O6312" s="6">
        <v>23035.25</v>
      </c>
      <c r="P6312" t="s">
        <v>31</v>
      </c>
      <c r="Q6312" t="s">
        <v>26</v>
      </c>
      <c r="R6312" s="4">
        <f t="shared" si="294"/>
        <v>0.24036214099979547</v>
      </c>
      <c r="S6312" s="1" t="str">
        <f t="shared" si="295"/>
        <v>Jan-2025</v>
      </c>
      <c r="T6312" t="str">
        <f t="shared" si="296"/>
        <v>Profit</v>
      </c>
    </row>
    <row r="6313" spans="1:20" x14ac:dyDescent="0.3">
      <c r="A6313" t="s">
        <v>8672</v>
      </c>
      <c r="B6313" s="2">
        <v>45703</v>
      </c>
      <c r="C6313" t="s">
        <v>3603</v>
      </c>
      <c r="D6313" t="s">
        <v>46</v>
      </c>
      <c r="E6313" t="s">
        <v>34</v>
      </c>
      <c r="F6313" t="s">
        <v>110</v>
      </c>
      <c r="G6313" t="s">
        <v>22</v>
      </c>
      <c r="H6313" t="s">
        <v>74</v>
      </c>
      <c r="I6313" t="s">
        <v>137</v>
      </c>
      <c r="J6313">
        <v>1</v>
      </c>
      <c r="K6313">
        <v>15965.61</v>
      </c>
      <c r="L6313">
        <v>0.15</v>
      </c>
      <c r="M6313" s="6">
        <v>13570.77</v>
      </c>
      <c r="N6313" s="3">
        <v>12233.29</v>
      </c>
      <c r="O6313" s="6">
        <v>1337.48</v>
      </c>
      <c r="P6313" t="s">
        <v>31</v>
      </c>
      <c r="Q6313" t="s">
        <v>26</v>
      </c>
      <c r="R6313" s="4">
        <f t="shared" si="294"/>
        <v>9.8555940451426113E-2</v>
      </c>
      <c r="S6313" s="1" t="str">
        <f t="shared" si="295"/>
        <v>Feb-2025</v>
      </c>
      <c r="T6313" t="str">
        <f t="shared" si="296"/>
        <v>Profit</v>
      </c>
    </row>
    <row r="6314" spans="1:20" x14ac:dyDescent="0.3">
      <c r="A6314" t="s">
        <v>8673</v>
      </c>
      <c r="B6314" s="2">
        <v>45955</v>
      </c>
      <c r="C6314" t="s">
        <v>5361</v>
      </c>
      <c r="D6314" t="s">
        <v>19</v>
      </c>
      <c r="E6314" t="s">
        <v>53</v>
      </c>
      <c r="F6314" t="s">
        <v>54</v>
      </c>
      <c r="G6314" t="s">
        <v>22</v>
      </c>
      <c r="H6314" t="s">
        <v>41</v>
      </c>
      <c r="I6314" t="s">
        <v>42</v>
      </c>
      <c r="J6314">
        <v>2</v>
      </c>
      <c r="K6314">
        <v>183.93</v>
      </c>
      <c r="L6314">
        <v>0.1</v>
      </c>
      <c r="M6314" s="6">
        <v>331.07</v>
      </c>
      <c r="N6314" s="3">
        <v>229.68</v>
      </c>
      <c r="O6314" s="6">
        <v>101.39</v>
      </c>
      <c r="P6314" t="s">
        <v>43</v>
      </c>
      <c r="Q6314" t="s">
        <v>26</v>
      </c>
      <c r="R6314" s="4">
        <f t="shared" si="294"/>
        <v>0.30624943365451418</v>
      </c>
      <c r="S6314" s="1" t="str">
        <f t="shared" si="295"/>
        <v>Oct-2025</v>
      </c>
      <c r="T6314" t="str">
        <f t="shared" si="296"/>
        <v>Profit</v>
      </c>
    </row>
    <row r="6315" spans="1:20" x14ac:dyDescent="0.3">
      <c r="A6315" t="s">
        <v>8674</v>
      </c>
      <c r="B6315" s="2">
        <v>45875</v>
      </c>
      <c r="C6315" t="s">
        <v>8675</v>
      </c>
      <c r="D6315" t="s">
        <v>52</v>
      </c>
      <c r="E6315" t="s">
        <v>20</v>
      </c>
      <c r="F6315" t="s">
        <v>99</v>
      </c>
      <c r="G6315" t="s">
        <v>29</v>
      </c>
      <c r="H6315" t="s">
        <v>23</v>
      </c>
      <c r="I6315" t="s">
        <v>36</v>
      </c>
      <c r="J6315">
        <v>1</v>
      </c>
      <c r="K6315">
        <v>15962.52</v>
      </c>
      <c r="L6315">
        <v>0.15</v>
      </c>
      <c r="M6315" s="6">
        <v>13568.14</v>
      </c>
      <c r="N6315" s="3">
        <v>12132.67</v>
      </c>
      <c r="O6315" s="6">
        <v>1435.47</v>
      </c>
      <c r="P6315" t="s">
        <v>49</v>
      </c>
      <c r="Q6315" t="s">
        <v>76</v>
      </c>
      <c r="R6315" s="4">
        <f t="shared" si="294"/>
        <v>0.10579710999444288</v>
      </c>
      <c r="S6315" s="1" t="str">
        <f t="shared" si="295"/>
        <v>Aug-2025</v>
      </c>
      <c r="T6315" t="str">
        <f t="shared" si="296"/>
        <v>Profit</v>
      </c>
    </row>
    <row r="6316" spans="1:20" x14ac:dyDescent="0.3">
      <c r="A6316" t="s">
        <v>8676</v>
      </c>
      <c r="B6316" s="2">
        <v>45654</v>
      </c>
      <c r="C6316" t="s">
        <v>1374</v>
      </c>
      <c r="D6316" t="s">
        <v>46</v>
      </c>
      <c r="E6316" t="s">
        <v>39</v>
      </c>
      <c r="F6316" t="s">
        <v>40</v>
      </c>
      <c r="G6316" t="s">
        <v>22</v>
      </c>
      <c r="H6316" t="s">
        <v>41</v>
      </c>
      <c r="I6316" t="s">
        <v>55</v>
      </c>
      <c r="J6316">
        <v>1</v>
      </c>
      <c r="K6316">
        <v>96.63</v>
      </c>
      <c r="L6316">
        <v>0</v>
      </c>
      <c r="M6316" s="6">
        <v>96.63</v>
      </c>
      <c r="N6316" s="3">
        <v>56.8</v>
      </c>
      <c r="O6316" s="6">
        <v>39.83</v>
      </c>
      <c r="P6316" t="s">
        <v>70</v>
      </c>
      <c r="Q6316" t="s">
        <v>26</v>
      </c>
      <c r="R6316" s="4">
        <f t="shared" si="294"/>
        <v>0.41219083100486392</v>
      </c>
      <c r="S6316" s="1" t="str">
        <f t="shared" si="295"/>
        <v>Dec-2024</v>
      </c>
      <c r="T6316" t="str">
        <f t="shared" si="296"/>
        <v>Profit</v>
      </c>
    </row>
    <row r="6317" spans="1:20" x14ac:dyDescent="0.3">
      <c r="A6317" t="s">
        <v>8677</v>
      </c>
      <c r="B6317" s="2">
        <v>45800</v>
      </c>
      <c r="C6317" t="s">
        <v>1962</v>
      </c>
      <c r="D6317" t="s">
        <v>46</v>
      </c>
      <c r="E6317" t="s">
        <v>39</v>
      </c>
      <c r="F6317" t="s">
        <v>40</v>
      </c>
      <c r="G6317" t="s">
        <v>79</v>
      </c>
      <c r="H6317" t="s">
        <v>23</v>
      </c>
      <c r="I6317" t="s">
        <v>36</v>
      </c>
      <c r="J6317">
        <v>1</v>
      </c>
      <c r="K6317">
        <v>17363</v>
      </c>
      <c r="L6317">
        <v>0.15</v>
      </c>
      <c r="M6317" s="6">
        <v>14758.55</v>
      </c>
      <c r="N6317" s="3">
        <v>10318.75</v>
      </c>
      <c r="O6317" s="6">
        <v>4439.8</v>
      </c>
      <c r="P6317" t="s">
        <v>31</v>
      </c>
      <c r="Q6317" t="s">
        <v>26</v>
      </c>
      <c r="R6317" s="4">
        <f t="shared" si="294"/>
        <v>0.30082901098007597</v>
      </c>
      <c r="S6317" s="1" t="str">
        <f t="shared" si="295"/>
        <v>May-2025</v>
      </c>
      <c r="T6317" t="str">
        <f t="shared" si="296"/>
        <v>Profit</v>
      </c>
    </row>
    <row r="6318" spans="1:20" x14ac:dyDescent="0.3">
      <c r="A6318" t="s">
        <v>8678</v>
      </c>
      <c r="B6318" s="2">
        <v>45428</v>
      </c>
      <c r="C6318" t="s">
        <v>746</v>
      </c>
      <c r="D6318" t="s">
        <v>19</v>
      </c>
      <c r="E6318" t="s">
        <v>53</v>
      </c>
      <c r="F6318" t="s">
        <v>90</v>
      </c>
      <c r="G6318" t="s">
        <v>79</v>
      </c>
      <c r="H6318" t="s">
        <v>41</v>
      </c>
      <c r="I6318" t="s">
        <v>42</v>
      </c>
      <c r="J6318">
        <v>1</v>
      </c>
      <c r="K6318">
        <v>94.49</v>
      </c>
      <c r="L6318">
        <v>0</v>
      </c>
      <c r="M6318" s="6">
        <v>94.49</v>
      </c>
      <c r="N6318" s="3">
        <v>55.45</v>
      </c>
      <c r="O6318" s="6">
        <v>39.04</v>
      </c>
      <c r="P6318" t="s">
        <v>70</v>
      </c>
      <c r="Q6318" t="s">
        <v>26</v>
      </c>
      <c r="R6318" s="4">
        <f t="shared" si="294"/>
        <v>0.41316541432955872</v>
      </c>
      <c r="S6318" s="1" t="str">
        <f t="shared" si="295"/>
        <v>May-2024</v>
      </c>
      <c r="T6318" t="str">
        <f t="shared" si="296"/>
        <v>Profit</v>
      </c>
    </row>
    <row r="6319" spans="1:20" x14ac:dyDescent="0.3">
      <c r="A6319" t="s">
        <v>8679</v>
      </c>
      <c r="B6319" s="2">
        <v>45466</v>
      </c>
      <c r="C6319" t="s">
        <v>7726</v>
      </c>
      <c r="D6319" t="s">
        <v>19</v>
      </c>
      <c r="E6319" t="s">
        <v>20</v>
      </c>
      <c r="F6319" t="s">
        <v>21</v>
      </c>
      <c r="G6319" t="s">
        <v>79</v>
      </c>
      <c r="H6319" t="s">
        <v>23</v>
      </c>
      <c r="I6319" t="s">
        <v>94</v>
      </c>
      <c r="J6319">
        <v>3</v>
      </c>
      <c r="K6319">
        <v>2889.54</v>
      </c>
      <c r="L6319">
        <v>0.05</v>
      </c>
      <c r="M6319" s="6">
        <v>8235.19</v>
      </c>
      <c r="N6319" s="3">
        <v>5628.63</v>
      </c>
      <c r="O6319" s="6">
        <v>2606.56</v>
      </c>
      <c r="P6319" t="s">
        <v>43</v>
      </c>
      <c r="Q6319" t="s">
        <v>26</v>
      </c>
      <c r="R6319" s="4">
        <f t="shared" si="294"/>
        <v>0.31651485879500046</v>
      </c>
      <c r="S6319" s="1" t="str">
        <f t="shared" si="295"/>
        <v>Jun-2024</v>
      </c>
      <c r="T6319" t="str">
        <f t="shared" si="296"/>
        <v>Profit</v>
      </c>
    </row>
    <row r="6320" spans="1:20" x14ac:dyDescent="0.3">
      <c r="A6320" t="s">
        <v>8680</v>
      </c>
      <c r="B6320" s="2">
        <v>45580</v>
      </c>
      <c r="C6320" t="s">
        <v>7668</v>
      </c>
      <c r="D6320" t="s">
        <v>52</v>
      </c>
      <c r="E6320" t="s">
        <v>58</v>
      </c>
      <c r="F6320" t="s">
        <v>339</v>
      </c>
      <c r="G6320" t="s">
        <v>22</v>
      </c>
      <c r="H6320" t="s">
        <v>23</v>
      </c>
      <c r="I6320" t="s">
        <v>36</v>
      </c>
      <c r="J6320">
        <v>1</v>
      </c>
      <c r="K6320">
        <v>19181.63</v>
      </c>
      <c r="L6320">
        <v>0.15</v>
      </c>
      <c r="M6320" s="6">
        <v>16304.39</v>
      </c>
      <c r="N6320" s="3">
        <v>11861.25</v>
      </c>
      <c r="O6320" s="6">
        <v>4443.1400000000003</v>
      </c>
      <c r="P6320" t="s">
        <v>43</v>
      </c>
      <c r="Q6320" t="s">
        <v>26</v>
      </c>
      <c r="R6320" s="4">
        <f t="shared" si="294"/>
        <v>0.27251188176926583</v>
      </c>
      <c r="S6320" s="1" t="str">
        <f t="shared" si="295"/>
        <v>Oct-2024</v>
      </c>
      <c r="T6320" t="str">
        <f t="shared" si="296"/>
        <v>Profit</v>
      </c>
    </row>
    <row r="6321" spans="1:20" x14ac:dyDescent="0.3">
      <c r="A6321" t="s">
        <v>8681</v>
      </c>
      <c r="B6321" s="2">
        <v>46249</v>
      </c>
      <c r="C6321" t="s">
        <v>8682</v>
      </c>
      <c r="D6321" t="s">
        <v>46</v>
      </c>
      <c r="E6321" t="s">
        <v>53</v>
      </c>
      <c r="F6321" t="s">
        <v>97</v>
      </c>
      <c r="G6321" t="s">
        <v>22</v>
      </c>
      <c r="H6321" t="s">
        <v>41</v>
      </c>
      <c r="I6321" t="s">
        <v>48</v>
      </c>
      <c r="J6321">
        <v>2</v>
      </c>
      <c r="K6321">
        <v>54.33</v>
      </c>
      <c r="L6321">
        <v>0.05</v>
      </c>
      <c r="M6321" s="6">
        <v>103.23</v>
      </c>
      <c r="N6321" s="3">
        <v>80.5</v>
      </c>
      <c r="O6321" s="6">
        <v>22.73</v>
      </c>
      <c r="P6321" t="s">
        <v>49</v>
      </c>
      <c r="Q6321" t="s">
        <v>26</v>
      </c>
      <c r="R6321" s="4">
        <f t="shared" si="294"/>
        <v>0.22018792986534921</v>
      </c>
      <c r="S6321" s="1" t="str">
        <f t="shared" si="295"/>
        <v>Aug-2026</v>
      </c>
      <c r="T6321" t="str">
        <f t="shared" si="296"/>
        <v>Profit</v>
      </c>
    </row>
    <row r="6322" spans="1:20" x14ac:dyDescent="0.3">
      <c r="A6322" t="s">
        <v>8683</v>
      </c>
      <c r="B6322" s="2">
        <v>45772</v>
      </c>
      <c r="C6322" t="s">
        <v>4585</v>
      </c>
      <c r="D6322" t="s">
        <v>19</v>
      </c>
      <c r="E6322" t="s">
        <v>39</v>
      </c>
      <c r="F6322" t="s">
        <v>220</v>
      </c>
      <c r="G6322" t="s">
        <v>29</v>
      </c>
      <c r="H6322" t="s">
        <v>23</v>
      </c>
      <c r="I6322" t="s">
        <v>30</v>
      </c>
      <c r="J6322">
        <v>2</v>
      </c>
      <c r="K6322">
        <v>1171.69</v>
      </c>
      <c r="L6322">
        <v>0.15</v>
      </c>
      <c r="M6322" s="6">
        <v>1991.87</v>
      </c>
      <c r="N6322" s="3">
        <v>1679.7</v>
      </c>
      <c r="O6322" s="6">
        <v>312.17</v>
      </c>
      <c r="P6322" t="s">
        <v>70</v>
      </c>
      <c r="Q6322" t="s">
        <v>142</v>
      </c>
      <c r="R6322" s="4">
        <f t="shared" si="294"/>
        <v>0.15672207523583367</v>
      </c>
      <c r="S6322" s="1" t="str">
        <f t="shared" si="295"/>
        <v>Apr-2025</v>
      </c>
      <c r="T6322" t="str">
        <f t="shared" si="296"/>
        <v>Profit</v>
      </c>
    </row>
    <row r="6323" spans="1:20" x14ac:dyDescent="0.3">
      <c r="A6323" t="s">
        <v>8684</v>
      </c>
      <c r="B6323" s="2">
        <v>45310</v>
      </c>
      <c r="C6323" t="s">
        <v>3539</v>
      </c>
      <c r="D6323" t="s">
        <v>19</v>
      </c>
      <c r="E6323" t="s">
        <v>34</v>
      </c>
      <c r="F6323" t="s">
        <v>90</v>
      </c>
      <c r="G6323" t="s">
        <v>79</v>
      </c>
      <c r="H6323" t="s">
        <v>74</v>
      </c>
      <c r="I6323" t="s">
        <v>137</v>
      </c>
      <c r="J6323">
        <v>5</v>
      </c>
      <c r="K6323">
        <v>8762.24</v>
      </c>
      <c r="L6323">
        <v>0</v>
      </c>
      <c r="M6323" s="6">
        <v>43811.199999999997</v>
      </c>
      <c r="N6323" s="3">
        <v>24555.53</v>
      </c>
      <c r="O6323" s="6">
        <v>19255.669999999998</v>
      </c>
      <c r="P6323" t="s">
        <v>25</v>
      </c>
      <c r="Q6323" t="s">
        <v>26</v>
      </c>
      <c r="R6323" s="4">
        <f t="shared" si="294"/>
        <v>0.43951478160835583</v>
      </c>
      <c r="S6323" s="1" t="str">
        <f t="shared" si="295"/>
        <v>Jan-2024</v>
      </c>
      <c r="T6323" t="str">
        <f t="shared" si="296"/>
        <v>Profit</v>
      </c>
    </row>
    <row r="6324" spans="1:20" x14ac:dyDescent="0.3">
      <c r="A6324" t="s">
        <v>8685</v>
      </c>
      <c r="B6324" s="2">
        <v>45486</v>
      </c>
      <c r="C6324" t="s">
        <v>8240</v>
      </c>
      <c r="D6324" t="s">
        <v>46</v>
      </c>
      <c r="E6324" t="s">
        <v>34</v>
      </c>
      <c r="F6324" t="s">
        <v>110</v>
      </c>
      <c r="G6324" t="s">
        <v>22</v>
      </c>
      <c r="H6324" t="s">
        <v>41</v>
      </c>
      <c r="I6324" t="s">
        <v>55</v>
      </c>
      <c r="J6324">
        <v>5</v>
      </c>
      <c r="K6324">
        <v>297.25</v>
      </c>
      <c r="L6324">
        <v>0.15</v>
      </c>
      <c r="M6324" s="6">
        <v>1263.31</v>
      </c>
      <c r="N6324" s="3">
        <v>1173.24</v>
      </c>
      <c r="O6324" s="6">
        <v>90.07</v>
      </c>
      <c r="P6324" t="s">
        <v>70</v>
      </c>
      <c r="Q6324" t="s">
        <v>142</v>
      </c>
      <c r="R6324" s="4">
        <f t="shared" si="294"/>
        <v>7.1296831339892813E-2</v>
      </c>
      <c r="S6324" s="1" t="str">
        <f t="shared" si="295"/>
        <v>Jul-2024</v>
      </c>
      <c r="T6324" t="str">
        <f t="shared" si="296"/>
        <v>Profit</v>
      </c>
    </row>
    <row r="6325" spans="1:20" x14ac:dyDescent="0.3">
      <c r="A6325" t="s">
        <v>8686</v>
      </c>
      <c r="B6325" s="2">
        <v>45621</v>
      </c>
      <c r="C6325" t="s">
        <v>3180</v>
      </c>
      <c r="D6325" t="s">
        <v>19</v>
      </c>
      <c r="E6325" t="s">
        <v>53</v>
      </c>
      <c r="F6325" t="s">
        <v>90</v>
      </c>
      <c r="G6325" t="s">
        <v>22</v>
      </c>
      <c r="H6325" t="s">
        <v>23</v>
      </c>
      <c r="I6325" t="s">
        <v>69</v>
      </c>
      <c r="J6325">
        <v>3</v>
      </c>
      <c r="K6325">
        <v>22186.080000000002</v>
      </c>
      <c r="L6325">
        <v>0.1</v>
      </c>
      <c r="M6325" s="6">
        <v>59902.42</v>
      </c>
      <c r="N6325" s="3">
        <v>52178.54</v>
      </c>
      <c r="O6325" s="6">
        <v>7723.88</v>
      </c>
      <c r="P6325" t="s">
        <v>43</v>
      </c>
      <c r="Q6325" t="s">
        <v>26</v>
      </c>
      <c r="R6325" s="4">
        <f t="shared" si="294"/>
        <v>0.12894103443567054</v>
      </c>
      <c r="S6325" s="1" t="str">
        <f t="shared" si="295"/>
        <v>Nov-2024</v>
      </c>
      <c r="T6325" t="str">
        <f t="shared" si="296"/>
        <v>Profit</v>
      </c>
    </row>
    <row r="6326" spans="1:20" x14ac:dyDescent="0.3">
      <c r="A6326" t="s">
        <v>8687</v>
      </c>
      <c r="B6326" s="2">
        <v>46227</v>
      </c>
      <c r="C6326" t="s">
        <v>3610</v>
      </c>
      <c r="D6326" t="s">
        <v>46</v>
      </c>
      <c r="E6326" t="s">
        <v>39</v>
      </c>
      <c r="F6326" t="s">
        <v>120</v>
      </c>
      <c r="G6326" t="s">
        <v>29</v>
      </c>
      <c r="H6326" t="s">
        <v>23</v>
      </c>
      <c r="I6326" t="s">
        <v>30</v>
      </c>
      <c r="J6326">
        <v>2</v>
      </c>
      <c r="K6326">
        <v>1312.15</v>
      </c>
      <c r="L6326">
        <v>0.15</v>
      </c>
      <c r="M6326" s="6">
        <v>2230.66</v>
      </c>
      <c r="N6326" s="3">
        <v>1708.61</v>
      </c>
      <c r="O6326" s="6">
        <v>522.04999999999995</v>
      </c>
      <c r="P6326" t="s">
        <v>49</v>
      </c>
      <c r="Q6326" t="s">
        <v>76</v>
      </c>
      <c r="R6326" s="4">
        <f t="shared" si="294"/>
        <v>0.23403387338276563</v>
      </c>
      <c r="S6326" s="1" t="str">
        <f t="shared" si="295"/>
        <v>Jul-2026</v>
      </c>
      <c r="T6326" t="str">
        <f t="shared" si="296"/>
        <v>Profit</v>
      </c>
    </row>
    <row r="6327" spans="1:20" x14ac:dyDescent="0.3">
      <c r="A6327" t="s">
        <v>8688</v>
      </c>
      <c r="B6327" s="2">
        <v>45466</v>
      </c>
      <c r="C6327" t="s">
        <v>1266</v>
      </c>
      <c r="D6327" t="s">
        <v>19</v>
      </c>
      <c r="E6327" t="s">
        <v>20</v>
      </c>
      <c r="F6327" t="s">
        <v>21</v>
      </c>
      <c r="G6327" t="s">
        <v>79</v>
      </c>
      <c r="H6327" t="s">
        <v>74</v>
      </c>
      <c r="I6327" t="s">
        <v>158</v>
      </c>
      <c r="J6327">
        <v>2</v>
      </c>
      <c r="K6327">
        <v>9480.49</v>
      </c>
      <c r="L6327">
        <v>0</v>
      </c>
      <c r="M6327" s="6">
        <v>18960.98</v>
      </c>
      <c r="N6327" s="3">
        <v>12466.29</v>
      </c>
      <c r="O6327" s="6">
        <v>6494.69</v>
      </c>
      <c r="P6327" t="s">
        <v>25</v>
      </c>
      <c r="Q6327" t="s">
        <v>26</v>
      </c>
      <c r="R6327" s="4">
        <f t="shared" si="294"/>
        <v>0.34252923635803634</v>
      </c>
      <c r="S6327" s="1" t="str">
        <f t="shared" si="295"/>
        <v>Jun-2024</v>
      </c>
      <c r="T6327" t="str">
        <f t="shared" si="296"/>
        <v>Profit</v>
      </c>
    </row>
    <row r="6328" spans="1:20" x14ac:dyDescent="0.3">
      <c r="A6328" t="s">
        <v>8689</v>
      </c>
      <c r="B6328" s="2">
        <v>45740</v>
      </c>
      <c r="C6328" t="s">
        <v>8016</v>
      </c>
      <c r="D6328" t="s">
        <v>19</v>
      </c>
      <c r="E6328" t="s">
        <v>20</v>
      </c>
      <c r="F6328" t="s">
        <v>115</v>
      </c>
      <c r="H6328" t="s">
        <v>41</v>
      </c>
      <c r="I6328" t="s">
        <v>55</v>
      </c>
      <c r="J6328">
        <v>5</v>
      </c>
      <c r="K6328">
        <v>406.75</v>
      </c>
      <c r="L6328">
        <v>0.25</v>
      </c>
      <c r="M6328" s="6">
        <v>1525.31</v>
      </c>
      <c r="N6328" s="3">
        <v>1287.82</v>
      </c>
      <c r="O6328" s="6">
        <v>237.49</v>
      </c>
      <c r="P6328" t="s">
        <v>49</v>
      </c>
      <c r="Q6328" t="s">
        <v>26</v>
      </c>
      <c r="R6328" s="4">
        <f t="shared" si="294"/>
        <v>0.15569949715139875</v>
      </c>
      <c r="S6328" s="1" t="str">
        <f t="shared" si="295"/>
        <v>Mar-2025</v>
      </c>
      <c r="T6328" t="str">
        <f t="shared" si="296"/>
        <v>Profit</v>
      </c>
    </row>
    <row r="6329" spans="1:20" x14ac:dyDescent="0.3">
      <c r="A6329" t="s">
        <v>8690</v>
      </c>
      <c r="B6329" s="2">
        <v>46216</v>
      </c>
      <c r="C6329" t="s">
        <v>2337</v>
      </c>
      <c r="D6329" t="s">
        <v>19</v>
      </c>
      <c r="E6329" t="s">
        <v>39</v>
      </c>
      <c r="F6329" t="s">
        <v>146</v>
      </c>
      <c r="G6329" t="s">
        <v>79</v>
      </c>
      <c r="H6329" t="s">
        <v>74</v>
      </c>
      <c r="I6329" t="s">
        <v>107</v>
      </c>
      <c r="J6329">
        <v>10</v>
      </c>
      <c r="K6329">
        <v>9140.5400000000009</v>
      </c>
      <c r="L6329">
        <v>0.15</v>
      </c>
      <c r="M6329" s="6">
        <v>77694.59</v>
      </c>
      <c r="N6329" s="3">
        <v>55847.86</v>
      </c>
      <c r="O6329" s="6">
        <v>21846.73</v>
      </c>
      <c r="P6329" t="s">
        <v>25</v>
      </c>
      <c r="Q6329" t="s">
        <v>26</v>
      </c>
      <c r="R6329" s="4">
        <f t="shared" si="294"/>
        <v>0.28118727442927494</v>
      </c>
      <c r="S6329" s="1" t="str">
        <f t="shared" si="295"/>
        <v>Jul-2026</v>
      </c>
      <c r="T6329" t="str">
        <f t="shared" si="296"/>
        <v>Profit</v>
      </c>
    </row>
    <row r="6330" spans="1:20" x14ac:dyDescent="0.3">
      <c r="A6330" t="s">
        <v>8691</v>
      </c>
      <c r="B6330" s="2">
        <v>46237</v>
      </c>
      <c r="C6330" t="s">
        <v>3714</v>
      </c>
      <c r="D6330" t="s">
        <v>19</v>
      </c>
      <c r="E6330" t="s">
        <v>34</v>
      </c>
      <c r="F6330" t="s">
        <v>110</v>
      </c>
      <c r="G6330" t="s">
        <v>29</v>
      </c>
      <c r="H6330" t="s">
        <v>74</v>
      </c>
      <c r="I6330" t="s">
        <v>107</v>
      </c>
      <c r="J6330">
        <v>6</v>
      </c>
      <c r="K6330">
        <v>9430.27</v>
      </c>
      <c r="L6330">
        <v>0.05</v>
      </c>
      <c r="M6330" s="6">
        <v>53752.54</v>
      </c>
      <c r="N6330" s="3">
        <v>39081.839999999997</v>
      </c>
      <c r="O6330" s="6">
        <v>14670.7</v>
      </c>
      <c r="P6330" t="s">
        <v>25</v>
      </c>
      <c r="Q6330" t="s">
        <v>26</v>
      </c>
      <c r="R6330" s="4">
        <f t="shared" si="294"/>
        <v>0.27293035826772094</v>
      </c>
      <c r="S6330" s="1" t="str">
        <f t="shared" si="295"/>
        <v>Aug-2026</v>
      </c>
      <c r="T6330" t="str">
        <f t="shared" si="296"/>
        <v>Profit</v>
      </c>
    </row>
    <row r="6331" spans="1:20" x14ac:dyDescent="0.3">
      <c r="A6331" t="s">
        <v>8692</v>
      </c>
      <c r="B6331" s="2">
        <v>45645</v>
      </c>
      <c r="C6331" t="s">
        <v>3498</v>
      </c>
      <c r="D6331" t="s">
        <v>19</v>
      </c>
      <c r="E6331" t="s">
        <v>20</v>
      </c>
      <c r="F6331" t="s">
        <v>157</v>
      </c>
      <c r="G6331" t="s">
        <v>29</v>
      </c>
      <c r="H6331" t="s">
        <v>74</v>
      </c>
      <c r="I6331" t="s">
        <v>91</v>
      </c>
      <c r="J6331">
        <v>3</v>
      </c>
      <c r="K6331">
        <v>6092.97</v>
      </c>
      <c r="L6331">
        <v>0.15</v>
      </c>
      <c r="M6331" s="6">
        <v>15537.07</v>
      </c>
      <c r="N6331" s="3">
        <v>11753.27</v>
      </c>
      <c r="O6331" s="6">
        <v>3783.8</v>
      </c>
      <c r="P6331" t="s">
        <v>43</v>
      </c>
      <c r="Q6331" t="s">
        <v>26</v>
      </c>
      <c r="R6331" s="4">
        <f t="shared" si="294"/>
        <v>0.24353369071517347</v>
      </c>
      <c r="S6331" s="1" t="str">
        <f t="shared" si="295"/>
        <v>Dec-2024</v>
      </c>
      <c r="T6331" t="str">
        <f t="shared" si="296"/>
        <v>Profit</v>
      </c>
    </row>
    <row r="6332" spans="1:20" x14ac:dyDescent="0.3">
      <c r="A6332" t="s">
        <v>8693</v>
      </c>
      <c r="B6332" s="2">
        <v>45790</v>
      </c>
      <c r="C6332" t="s">
        <v>1383</v>
      </c>
      <c r="D6332" t="s">
        <v>46</v>
      </c>
      <c r="E6332" t="s">
        <v>39</v>
      </c>
      <c r="F6332" t="s">
        <v>120</v>
      </c>
      <c r="G6332" t="s">
        <v>29</v>
      </c>
      <c r="H6332" t="s">
        <v>41</v>
      </c>
      <c r="I6332" t="s">
        <v>48</v>
      </c>
      <c r="J6332">
        <v>3</v>
      </c>
      <c r="K6332">
        <v>102.83</v>
      </c>
      <c r="L6332">
        <v>0.15</v>
      </c>
      <c r="M6332" s="6">
        <v>262.22000000000003</v>
      </c>
      <c r="N6332" s="3">
        <v>248</v>
      </c>
      <c r="O6332" s="6">
        <v>14.22</v>
      </c>
      <c r="P6332" t="s">
        <v>49</v>
      </c>
      <c r="Q6332" t="s">
        <v>26</v>
      </c>
      <c r="R6332" s="4">
        <f t="shared" si="294"/>
        <v>5.4229273129433299E-2</v>
      </c>
      <c r="S6332" s="1" t="str">
        <f t="shared" si="295"/>
        <v>May-2025</v>
      </c>
      <c r="T6332" t="str">
        <f t="shared" si="296"/>
        <v>Profit</v>
      </c>
    </row>
    <row r="6333" spans="1:20" x14ac:dyDescent="0.3">
      <c r="A6333" t="s">
        <v>8694</v>
      </c>
      <c r="B6333" s="2">
        <v>45432</v>
      </c>
      <c r="C6333" t="s">
        <v>5717</v>
      </c>
      <c r="D6333" t="s">
        <v>52</v>
      </c>
      <c r="E6333" t="s">
        <v>34</v>
      </c>
      <c r="F6333" t="s">
        <v>35</v>
      </c>
      <c r="G6333" t="s">
        <v>22</v>
      </c>
      <c r="H6333" t="s">
        <v>41</v>
      </c>
      <c r="I6333" t="s">
        <v>55</v>
      </c>
      <c r="J6333">
        <v>3</v>
      </c>
      <c r="K6333">
        <v>157.74</v>
      </c>
      <c r="L6333">
        <v>0.05</v>
      </c>
      <c r="M6333" s="6">
        <v>449.56</v>
      </c>
      <c r="N6333" s="3">
        <v>374.67</v>
      </c>
      <c r="O6333" s="6">
        <v>74.89</v>
      </c>
      <c r="P6333" t="s">
        <v>31</v>
      </c>
      <c r="Q6333" t="s">
        <v>26</v>
      </c>
      <c r="R6333" s="4">
        <f t="shared" si="294"/>
        <v>0.16658510543642674</v>
      </c>
      <c r="S6333" s="1" t="str">
        <f t="shared" si="295"/>
        <v>May-2024</v>
      </c>
      <c r="T6333" t="str">
        <f t="shared" si="296"/>
        <v>Profit</v>
      </c>
    </row>
    <row r="6334" spans="1:20" x14ac:dyDescent="0.3">
      <c r="A6334" t="s">
        <v>8695</v>
      </c>
      <c r="B6334" s="2">
        <v>46049</v>
      </c>
      <c r="C6334" t="s">
        <v>2997</v>
      </c>
      <c r="D6334" t="s">
        <v>19</v>
      </c>
      <c r="E6334" t="s">
        <v>53</v>
      </c>
      <c r="F6334" t="s">
        <v>90</v>
      </c>
      <c r="G6334" t="s">
        <v>29</v>
      </c>
      <c r="H6334" t="s">
        <v>74</v>
      </c>
      <c r="I6334" t="s">
        <v>158</v>
      </c>
      <c r="J6334">
        <v>5</v>
      </c>
      <c r="K6334">
        <v>7946.77</v>
      </c>
      <c r="L6334">
        <v>0</v>
      </c>
      <c r="M6334" s="6">
        <v>39733.85</v>
      </c>
      <c r="N6334" s="3">
        <v>25008</v>
      </c>
      <c r="O6334" s="6">
        <v>14725.85</v>
      </c>
      <c r="P6334" t="s">
        <v>43</v>
      </c>
      <c r="Q6334" t="s">
        <v>26</v>
      </c>
      <c r="R6334" s="4">
        <f t="shared" si="294"/>
        <v>0.37061221099893416</v>
      </c>
      <c r="S6334" s="1" t="str">
        <f t="shared" si="295"/>
        <v>Jan-2026</v>
      </c>
      <c r="T6334" t="str">
        <f t="shared" si="296"/>
        <v>Profit</v>
      </c>
    </row>
    <row r="6335" spans="1:20" x14ac:dyDescent="0.3">
      <c r="A6335" t="s">
        <v>8696</v>
      </c>
      <c r="B6335" s="2">
        <v>46188</v>
      </c>
      <c r="C6335" t="s">
        <v>3649</v>
      </c>
      <c r="D6335" t="s">
        <v>19</v>
      </c>
      <c r="E6335" t="s">
        <v>53</v>
      </c>
      <c r="F6335" t="s">
        <v>90</v>
      </c>
      <c r="G6335" t="s">
        <v>79</v>
      </c>
      <c r="H6335" t="s">
        <v>23</v>
      </c>
      <c r="I6335" t="s">
        <v>24</v>
      </c>
      <c r="J6335">
        <v>5</v>
      </c>
      <c r="K6335">
        <v>58199.96</v>
      </c>
      <c r="L6335">
        <v>0.2</v>
      </c>
      <c r="M6335" s="6">
        <v>232799.84</v>
      </c>
      <c r="N6335" s="3">
        <v>208457.01</v>
      </c>
      <c r="O6335" s="6">
        <v>24342.83</v>
      </c>
      <c r="P6335" t="s">
        <v>70</v>
      </c>
      <c r="Q6335" t="s">
        <v>26</v>
      </c>
      <c r="R6335" s="4">
        <f t="shared" si="294"/>
        <v>0.10456549282851742</v>
      </c>
      <c r="S6335" s="1" t="str">
        <f t="shared" si="295"/>
        <v>Jun-2026</v>
      </c>
      <c r="T6335" t="str">
        <f t="shared" si="296"/>
        <v>Profit</v>
      </c>
    </row>
    <row r="6336" spans="1:20" x14ac:dyDescent="0.3">
      <c r="A6336" t="s">
        <v>8697</v>
      </c>
      <c r="B6336" s="2">
        <v>46221</v>
      </c>
      <c r="C6336" t="s">
        <v>2105</v>
      </c>
      <c r="D6336" t="s">
        <v>19</v>
      </c>
      <c r="E6336" t="s">
        <v>20</v>
      </c>
      <c r="F6336" t="s">
        <v>157</v>
      </c>
      <c r="G6336" t="s">
        <v>79</v>
      </c>
      <c r="H6336" t="s">
        <v>23</v>
      </c>
      <c r="I6336" t="s">
        <v>36</v>
      </c>
      <c r="J6336">
        <v>2</v>
      </c>
      <c r="K6336">
        <v>22873.98</v>
      </c>
      <c r="L6336">
        <v>0.2</v>
      </c>
      <c r="M6336" s="6">
        <v>36598.370000000003</v>
      </c>
      <c r="N6336" s="3">
        <v>35286.1</v>
      </c>
      <c r="O6336" s="6">
        <v>1312.27</v>
      </c>
      <c r="P6336" t="s">
        <v>25</v>
      </c>
      <c r="Q6336" t="s">
        <v>26</v>
      </c>
      <c r="R6336" s="4">
        <f t="shared" si="294"/>
        <v>3.5855968448868077E-2</v>
      </c>
      <c r="S6336" s="1" t="str">
        <f t="shared" si="295"/>
        <v>Jul-2026</v>
      </c>
      <c r="T6336" t="str">
        <f t="shared" si="296"/>
        <v>Profit</v>
      </c>
    </row>
    <row r="6337" spans="1:20" x14ac:dyDescent="0.3">
      <c r="A6337" t="s">
        <v>8698</v>
      </c>
      <c r="B6337" s="2">
        <v>45384</v>
      </c>
      <c r="C6337" t="s">
        <v>3366</v>
      </c>
      <c r="D6337" t="s">
        <v>19</v>
      </c>
      <c r="E6337" t="s">
        <v>34</v>
      </c>
      <c r="F6337" t="s">
        <v>65</v>
      </c>
      <c r="G6337" t="s">
        <v>29</v>
      </c>
      <c r="H6337" t="s">
        <v>23</v>
      </c>
      <c r="I6337" t="s">
        <v>59</v>
      </c>
      <c r="J6337">
        <v>1</v>
      </c>
      <c r="K6337">
        <v>1051.04</v>
      </c>
      <c r="L6337">
        <v>0.05</v>
      </c>
      <c r="M6337" s="6">
        <v>998.49</v>
      </c>
      <c r="N6337" s="3">
        <v>585.35</v>
      </c>
      <c r="O6337" s="6">
        <v>413.14</v>
      </c>
      <c r="P6337" t="s">
        <v>49</v>
      </c>
      <c r="Q6337" t="s">
        <v>26</v>
      </c>
      <c r="R6337" s="4">
        <f t="shared" si="294"/>
        <v>0.41376478482508589</v>
      </c>
      <c r="S6337" s="1" t="str">
        <f t="shared" si="295"/>
        <v>Apr-2024</v>
      </c>
      <c r="T6337" t="str">
        <f t="shared" si="296"/>
        <v>Profit</v>
      </c>
    </row>
    <row r="6338" spans="1:20" x14ac:dyDescent="0.3">
      <c r="A6338" t="s">
        <v>8699</v>
      </c>
      <c r="B6338" s="2">
        <v>46235</v>
      </c>
      <c r="C6338" t="s">
        <v>7898</v>
      </c>
      <c r="D6338" t="s">
        <v>19</v>
      </c>
      <c r="E6338" t="s">
        <v>34</v>
      </c>
      <c r="F6338" t="s">
        <v>73</v>
      </c>
      <c r="G6338" t="s">
        <v>22</v>
      </c>
      <c r="H6338" t="s">
        <v>23</v>
      </c>
      <c r="I6338" t="s">
        <v>36</v>
      </c>
      <c r="J6338">
        <v>6</v>
      </c>
      <c r="K6338">
        <v>9802.6</v>
      </c>
      <c r="L6338">
        <v>0</v>
      </c>
      <c r="M6338" s="6">
        <v>58815.6</v>
      </c>
      <c r="N6338" s="3">
        <v>36082.15</v>
      </c>
      <c r="O6338" s="6">
        <v>22733.45</v>
      </c>
      <c r="P6338" t="s">
        <v>49</v>
      </c>
      <c r="Q6338" t="s">
        <v>26</v>
      </c>
      <c r="R6338" s="4">
        <f t="shared" si="294"/>
        <v>0.3865207529975041</v>
      </c>
      <c r="S6338" s="1" t="str">
        <f t="shared" si="295"/>
        <v>Aug-2026</v>
      </c>
      <c r="T6338" t="str">
        <f t="shared" si="296"/>
        <v>Profit</v>
      </c>
    </row>
    <row r="6339" spans="1:20" x14ac:dyDescent="0.3">
      <c r="A6339" t="s">
        <v>8700</v>
      </c>
      <c r="B6339" s="2">
        <v>45530</v>
      </c>
      <c r="C6339" t="s">
        <v>5545</v>
      </c>
      <c r="D6339" t="s">
        <v>19</v>
      </c>
      <c r="E6339" t="s">
        <v>58</v>
      </c>
      <c r="F6339" t="s">
        <v>54</v>
      </c>
      <c r="G6339" t="s">
        <v>22</v>
      </c>
      <c r="H6339" t="s">
        <v>23</v>
      </c>
      <c r="I6339" t="s">
        <v>94</v>
      </c>
      <c r="J6339">
        <v>3</v>
      </c>
      <c r="K6339">
        <v>2509.48</v>
      </c>
      <c r="L6339">
        <v>0.1</v>
      </c>
      <c r="M6339" s="6">
        <v>6775.6</v>
      </c>
      <c r="N6339" s="3">
        <v>5069.22</v>
      </c>
      <c r="O6339" s="6">
        <v>1706.38</v>
      </c>
      <c r="P6339" t="s">
        <v>70</v>
      </c>
      <c r="Q6339" t="s">
        <v>26</v>
      </c>
      <c r="R6339" s="4">
        <f t="shared" si="294"/>
        <v>0.25184190330007677</v>
      </c>
      <c r="S6339" s="1" t="str">
        <f t="shared" si="295"/>
        <v>Aug-2024</v>
      </c>
      <c r="T6339" t="str">
        <f t="shared" si="296"/>
        <v>Profit</v>
      </c>
    </row>
    <row r="6340" spans="1:20" x14ac:dyDescent="0.3">
      <c r="A6340" t="s">
        <v>8701</v>
      </c>
      <c r="B6340" s="2">
        <v>45496</v>
      </c>
      <c r="C6340" t="s">
        <v>7271</v>
      </c>
      <c r="D6340" t="s">
        <v>19</v>
      </c>
      <c r="E6340" t="s">
        <v>53</v>
      </c>
      <c r="F6340" t="s">
        <v>65</v>
      </c>
      <c r="G6340" t="s">
        <v>22</v>
      </c>
      <c r="H6340" t="s">
        <v>41</v>
      </c>
      <c r="I6340" t="s">
        <v>55</v>
      </c>
      <c r="J6340">
        <v>3</v>
      </c>
      <c r="K6340">
        <v>351.74</v>
      </c>
      <c r="L6340">
        <v>0.05</v>
      </c>
      <c r="M6340" s="6">
        <v>1002.46</v>
      </c>
      <c r="N6340" s="3">
        <v>678.73</v>
      </c>
      <c r="O6340" s="6">
        <v>323.73</v>
      </c>
      <c r="P6340" t="s">
        <v>31</v>
      </c>
      <c r="Q6340" t="s">
        <v>26</v>
      </c>
      <c r="R6340" s="4">
        <f t="shared" si="294"/>
        <v>0.32293557847694671</v>
      </c>
      <c r="S6340" s="1" t="str">
        <f t="shared" si="295"/>
        <v>Jul-2024</v>
      </c>
      <c r="T6340" t="str">
        <f t="shared" si="296"/>
        <v>Profit</v>
      </c>
    </row>
    <row r="6341" spans="1:20" x14ac:dyDescent="0.3">
      <c r="A6341" t="s">
        <v>8702</v>
      </c>
      <c r="B6341" s="2">
        <v>45851</v>
      </c>
      <c r="C6341" t="s">
        <v>2649</v>
      </c>
      <c r="D6341" t="s">
        <v>46</v>
      </c>
      <c r="E6341" t="s">
        <v>20</v>
      </c>
      <c r="F6341" t="s">
        <v>21</v>
      </c>
      <c r="G6341" t="s">
        <v>22</v>
      </c>
      <c r="H6341" t="s">
        <v>74</v>
      </c>
      <c r="I6341" t="s">
        <v>158</v>
      </c>
      <c r="J6341">
        <v>3</v>
      </c>
      <c r="K6341">
        <v>15261.87</v>
      </c>
      <c r="L6341">
        <v>0.1</v>
      </c>
      <c r="M6341" s="6">
        <v>41207.050000000003</v>
      </c>
      <c r="N6341" s="3">
        <v>29392.78</v>
      </c>
      <c r="O6341" s="6">
        <v>11814.27</v>
      </c>
      <c r="P6341" t="s">
        <v>70</v>
      </c>
      <c r="Q6341" t="s">
        <v>26</v>
      </c>
      <c r="R6341" s="4">
        <f t="shared" ref="R6341:R6404" si="297">IFERROR(O6341/M6341,0)</f>
        <v>0.28670506624473241</v>
      </c>
      <c r="S6341" s="1" t="str">
        <f t="shared" ref="S6341:S6404" si="298">TEXT(B6341,"mmm-yyyy")</f>
        <v>Jul-2025</v>
      </c>
      <c r="T6341" t="str">
        <f t="shared" ref="T6341:T6404" si="299">IF(O6341&gt;0,"Profit",IF(O6341&lt;0,"Loss","Break-Even"))</f>
        <v>Profit</v>
      </c>
    </row>
    <row r="6342" spans="1:20" x14ac:dyDescent="0.3">
      <c r="A6342" t="s">
        <v>8703</v>
      </c>
      <c r="B6342" s="2">
        <v>45724</v>
      </c>
      <c r="C6342" t="s">
        <v>5013</v>
      </c>
      <c r="D6342" t="s">
        <v>19</v>
      </c>
      <c r="E6342" t="s">
        <v>58</v>
      </c>
      <c r="F6342" t="s">
        <v>339</v>
      </c>
      <c r="G6342" t="s">
        <v>22</v>
      </c>
      <c r="H6342" t="s">
        <v>41</v>
      </c>
      <c r="I6342" t="s">
        <v>42</v>
      </c>
      <c r="J6342">
        <v>8</v>
      </c>
      <c r="K6342">
        <v>246.39</v>
      </c>
      <c r="L6342">
        <v>0.1</v>
      </c>
      <c r="M6342" s="6">
        <v>1774.01</v>
      </c>
      <c r="N6342" s="3">
        <v>1157.56</v>
      </c>
      <c r="O6342" s="6">
        <v>616.45000000000005</v>
      </c>
      <c r="P6342" t="s">
        <v>31</v>
      </c>
      <c r="Q6342" t="s">
        <v>26</v>
      </c>
      <c r="R6342" s="4">
        <f t="shared" si="297"/>
        <v>0.34748958574077937</v>
      </c>
      <c r="S6342" s="1" t="str">
        <f t="shared" si="298"/>
        <v>Mar-2025</v>
      </c>
      <c r="T6342" t="str">
        <f t="shared" si="299"/>
        <v>Profit</v>
      </c>
    </row>
    <row r="6343" spans="1:20" x14ac:dyDescent="0.3">
      <c r="A6343" t="s">
        <v>8704</v>
      </c>
      <c r="B6343" s="2">
        <v>45536</v>
      </c>
      <c r="C6343" t="s">
        <v>1556</v>
      </c>
      <c r="D6343" t="s">
        <v>52</v>
      </c>
      <c r="E6343" t="s">
        <v>20</v>
      </c>
      <c r="F6343" t="s">
        <v>21</v>
      </c>
      <c r="G6343" t="s">
        <v>29</v>
      </c>
      <c r="H6343" t="s">
        <v>23</v>
      </c>
      <c r="I6343" t="s">
        <v>24</v>
      </c>
      <c r="J6343">
        <v>2</v>
      </c>
      <c r="K6343">
        <v>92244.95</v>
      </c>
      <c r="L6343">
        <v>0.15</v>
      </c>
      <c r="M6343" s="6">
        <v>156816.41</v>
      </c>
      <c r="N6343" s="3">
        <v>110953.89</v>
      </c>
      <c r="O6343" s="6">
        <v>45862.52</v>
      </c>
      <c r="P6343" t="s">
        <v>43</v>
      </c>
      <c r="Q6343" t="s">
        <v>26</v>
      </c>
      <c r="R6343" s="4">
        <f t="shared" si="297"/>
        <v>0.29245995364898353</v>
      </c>
      <c r="S6343" s="1" t="str">
        <f t="shared" si="298"/>
        <v>Sep-2024</v>
      </c>
      <c r="T6343" t="str">
        <f t="shared" si="299"/>
        <v>Profit</v>
      </c>
    </row>
    <row r="6344" spans="1:20" x14ac:dyDescent="0.3">
      <c r="A6344" t="s">
        <v>8705</v>
      </c>
      <c r="B6344" s="2">
        <v>46123</v>
      </c>
      <c r="C6344" t="s">
        <v>6496</v>
      </c>
      <c r="D6344" t="s">
        <v>46</v>
      </c>
      <c r="E6344" t="s">
        <v>20</v>
      </c>
      <c r="F6344" t="s">
        <v>157</v>
      </c>
      <c r="G6344" t="s">
        <v>22</v>
      </c>
      <c r="H6344" t="s">
        <v>41</v>
      </c>
      <c r="I6344" t="s">
        <v>134</v>
      </c>
      <c r="J6344">
        <v>1</v>
      </c>
      <c r="K6344">
        <v>312.63</v>
      </c>
      <c r="L6344">
        <v>0.05</v>
      </c>
      <c r="M6344" s="6">
        <v>297</v>
      </c>
      <c r="N6344" s="3">
        <v>173.01</v>
      </c>
      <c r="O6344" s="6">
        <v>123.99</v>
      </c>
      <c r="P6344" t="s">
        <v>43</v>
      </c>
      <c r="Q6344" t="s">
        <v>26</v>
      </c>
      <c r="R6344" s="4">
        <f t="shared" si="297"/>
        <v>0.41747474747474744</v>
      </c>
      <c r="S6344" s="1" t="str">
        <f t="shared" si="298"/>
        <v>Apr-2026</v>
      </c>
      <c r="T6344" t="str">
        <f t="shared" si="299"/>
        <v>Profit</v>
      </c>
    </row>
    <row r="6345" spans="1:20" x14ac:dyDescent="0.3">
      <c r="A6345" t="s">
        <v>8706</v>
      </c>
      <c r="B6345" s="2">
        <v>45608</v>
      </c>
      <c r="C6345" t="s">
        <v>1626</v>
      </c>
      <c r="D6345" t="s">
        <v>19</v>
      </c>
      <c r="E6345" t="s">
        <v>53</v>
      </c>
      <c r="F6345" t="s">
        <v>65</v>
      </c>
      <c r="G6345" t="s">
        <v>22</v>
      </c>
      <c r="H6345" t="s">
        <v>74</v>
      </c>
      <c r="I6345" t="s">
        <v>91</v>
      </c>
      <c r="J6345">
        <v>4</v>
      </c>
      <c r="K6345">
        <v>14154.2</v>
      </c>
      <c r="L6345">
        <v>0</v>
      </c>
      <c r="M6345" s="6">
        <v>56616.800000000003</v>
      </c>
      <c r="N6345" s="3">
        <v>29754.67</v>
      </c>
      <c r="O6345" s="6">
        <v>26862.13</v>
      </c>
      <c r="P6345" t="s">
        <v>43</v>
      </c>
      <c r="Q6345" t="s">
        <v>26</v>
      </c>
      <c r="R6345" s="4">
        <f t="shared" si="297"/>
        <v>0.47445510873097735</v>
      </c>
      <c r="S6345" s="1" t="str">
        <f t="shared" si="298"/>
        <v>Nov-2024</v>
      </c>
      <c r="T6345" t="str">
        <f t="shared" si="299"/>
        <v>Profit</v>
      </c>
    </row>
    <row r="6346" spans="1:20" x14ac:dyDescent="0.3">
      <c r="A6346" t="s">
        <v>8707</v>
      </c>
      <c r="B6346" s="2">
        <v>46216</v>
      </c>
      <c r="C6346" t="s">
        <v>5525</v>
      </c>
      <c r="D6346" t="s">
        <v>52</v>
      </c>
      <c r="E6346" t="s">
        <v>20</v>
      </c>
      <c r="F6346" t="s">
        <v>157</v>
      </c>
      <c r="G6346" t="s">
        <v>29</v>
      </c>
      <c r="H6346" t="s">
        <v>41</v>
      </c>
      <c r="I6346" t="s">
        <v>134</v>
      </c>
      <c r="J6346">
        <v>2</v>
      </c>
      <c r="K6346">
        <v>355.62</v>
      </c>
      <c r="L6346">
        <v>0.15</v>
      </c>
      <c r="M6346" s="6">
        <v>604.54999999999995</v>
      </c>
      <c r="N6346" s="3">
        <v>447.1</v>
      </c>
      <c r="O6346" s="6">
        <v>157.44999999999999</v>
      </c>
      <c r="P6346" t="s">
        <v>43</v>
      </c>
      <c r="Q6346" t="s">
        <v>26</v>
      </c>
      <c r="R6346" s="4">
        <f t="shared" si="297"/>
        <v>0.26044165081465553</v>
      </c>
      <c r="S6346" s="1" t="str">
        <f t="shared" si="298"/>
        <v>Jul-2026</v>
      </c>
      <c r="T6346" t="str">
        <f t="shared" si="299"/>
        <v>Profit</v>
      </c>
    </row>
    <row r="6347" spans="1:20" x14ac:dyDescent="0.3">
      <c r="A6347" t="s">
        <v>8708</v>
      </c>
      <c r="B6347" s="2">
        <v>45586</v>
      </c>
      <c r="C6347" t="s">
        <v>8709</v>
      </c>
      <c r="D6347" t="s">
        <v>19</v>
      </c>
      <c r="E6347" t="s">
        <v>34</v>
      </c>
      <c r="F6347" t="s">
        <v>90</v>
      </c>
      <c r="G6347" t="s">
        <v>29</v>
      </c>
      <c r="H6347" t="s">
        <v>41</v>
      </c>
      <c r="I6347" t="s">
        <v>42</v>
      </c>
      <c r="J6347">
        <v>2</v>
      </c>
      <c r="K6347">
        <v>247.78</v>
      </c>
      <c r="L6347">
        <v>0.05</v>
      </c>
      <c r="M6347" s="6">
        <v>470.78</v>
      </c>
      <c r="N6347" s="3">
        <v>342.01</v>
      </c>
      <c r="O6347" s="6">
        <v>128.77000000000001</v>
      </c>
      <c r="P6347" t="s">
        <v>25</v>
      </c>
      <c r="Q6347" t="s">
        <v>26</v>
      </c>
      <c r="R6347" s="4">
        <f t="shared" si="297"/>
        <v>0.27352478864862573</v>
      </c>
      <c r="S6347" s="1" t="str">
        <f t="shared" si="298"/>
        <v>Oct-2024</v>
      </c>
      <c r="T6347" t="str">
        <f t="shared" si="299"/>
        <v>Profit</v>
      </c>
    </row>
    <row r="6348" spans="1:20" x14ac:dyDescent="0.3">
      <c r="A6348" t="s">
        <v>8710</v>
      </c>
      <c r="B6348" s="2">
        <v>45931</v>
      </c>
      <c r="C6348" t="s">
        <v>5342</v>
      </c>
      <c r="D6348" t="s">
        <v>19</v>
      </c>
      <c r="E6348" t="s">
        <v>58</v>
      </c>
      <c r="F6348" t="s">
        <v>68</v>
      </c>
      <c r="G6348" t="s">
        <v>29</v>
      </c>
      <c r="H6348" t="s">
        <v>23</v>
      </c>
      <c r="I6348" t="s">
        <v>30</v>
      </c>
      <c r="J6348">
        <v>1</v>
      </c>
      <c r="K6348">
        <v>2005.81</v>
      </c>
      <c r="L6348">
        <v>0.15</v>
      </c>
      <c r="M6348" s="6">
        <v>1704.94</v>
      </c>
      <c r="N6348" s="3">
        <v>1448.29</v>
      </c>
      <c r="O6348" s="6">
        <v>256.64999999999998</v>
      </c>
      <c r="P6348" t="s">
        <v>43</v>
      </c>
      <c r="Q6348" t="s">
        <v>26</v>
      </c>
      <c r="R6348" s="4">
        <f t="shared" si="297"/>
        <v>0.15053315659202082</v>
      </c>
      <c r="S6348" s="1" t="str">
        <f t="shared" si="298"/>
        <v>Oct-2025</v>
      </c>
      <c r="T6348" t="str">
        <f t="shared" si="299"/>
        <v>Profit</v>
      </c>
    </row>
    <row r="6349" spans="1:20" x14ac:dyDescent="0.3">
      <c r="A6349" t="s">
        <v>8711</v>
      </c>
      <c r="B6349" s="2">
        <v>46147</v>
      </c>
      <c r="C6349" t="s">
        <v>2899</v>
      </c>
      <c r="D6349" t="s">
        <v>52</v>
      </c>
      <c r="E6349" t="s">
        <v>53</v>
      </c>
      <c r="F6349" t="s">
        <v>90</v>
      </c>
      <c r="G6349" t="s">
        <v>79</v>
      </c>
      <c r="H6349" t="s">
        <v>41</v>
      </c>
      <c r="I6349" t="s">
        <v>42</v>
      </c>
      <c r="J6349">
        <v>2</v>
      </c>
      <c r="K6349">
        <v>113.62</v>
      </c>
      <c r="L6349">
        <v>0.05</v>
      </c>
      <c r="M6349" s="6">
        <v>215.88</v>
      </c>
      <c r="N6349" s="3">
        <v>175.46</v>
      </c>
      <c r="O6349" s="6">
        <v>40.42</v>
      </c>
      <c r="P6349" t="s">
        <v>49</v>
      </c>
      <c r="Q6349" t="s">
        <v>26</v>
      </c>
      <c r="R6349" s="4">
        <f t="shared" si="297"/>
        <v>0.18723364832314249</v>
      </c>
      <c r="S6349" s="1" t="str">
        <f t="shared" si="298"/>
        <v>May-2026</v>
      </c>
      <c r="T6349" t="str">
        <f t="shared" si="299"/>
        <v>Profit</v>
      </c>
    </row>
    <row r="6350" spans="1:20" x14ac:dyDescent="0.3">
      <c r="A6350" t="s">
        <v>8712</v>
      </c>
      <c r="B6350" s="2">
        <v>45573</v>
      </c>
      <c r="C6350" t="s">
        <v>675</v>
      </c>
      <c r="D6350" t="s">
        <v>46</v>
      </c>
      <c r="E6350" t="s">
        <v>34</v>
      </c>
      <c r="F6350" t="s">
        <v>73</v>
      </c>
      <c r="G6350" t="s">
        <v>79</v>
      </c>
      <c r="H6350" t="s">
        <v>41</v>
      </c>
      <c r="I6350" t="s">
        <v>48</v>
      </c>
      <c r="J6350">
        <v>2</v>
      </c>
      <c r="K6350">
        <v>126.16</v>
      </c>
      <c r="L6350">
        <v>0</v>
      </c>
      <c r="M6350" s="6">
        <v>252.32</v>
      </c>
      <c r="N6350" s="3">
        <v>176.09</v>
      </c>
      <c r="O6350" s="6">
        <v>76.23</v>
      </c>
      <c r="P6350" t="s">
        <v>43</v>
      </c>
      <c r="Q6350" t="s">
        <v>26</v>
      </c>
      <c r="R6350" s="4">
        <f t="shared" si="297"/>
        <v>0.30211636017755233</v>
      </c>
      <c r="S6350" s="1" t="str">
        <f t="shared" si="298"/>
        <v>Oct-2024</v>
      </c>
      <c r="T6350" t="str">
        <f t="shared" si="299"/>
        <v>Profit</v>
      </c>
    </row>
    <row r="6351" spans="1:20" x14ac:dyDescent="0.3">
      <c r="A6351" t="s">
        <v>8713</v>
      </c>
      <c r="B6351" s="2">
        <v>45308</v>
      </c>
      <c r="C6351" t="s">
        <v>665</v>
      </c>
      <c r="D6351" t="s">
        <v>19</v>
      </c>
      <c r="E6351" t="s">
        <v>34</v>
      </c>
      <c r="F6351" t="s">
        <v>73</v>
      </c>
      <c r="G6351" t="s">
        <v>22</v>
      </c>
      <c r="H6351" t="s">
        <v>74</v>
      </c>
      <c r="I6351" t="s">
        <v>158</v>
      </c>
      <c r="J6351">
        <v>1</v>
      </c>
      <c r="K6351">
        <v>15445.75</v>
      </c>
      <c r="L6351">
        <v>0.25</v>
      </c>
      <c r="M6351" s="6">
        <v>11584.31</v>
      </c>
      <c r="N6351" s="3">
        <v>11289.32</v>
      </c>
      <c r="O6351" s="6">
        <v>294.99</v>
      </c>
      <c r="P6351" t="s">
        <v>49</v>
      </c>
      <c r="Q6351" t="s">
        <v>76</v>
      </c>
      <c r="R6351" s="4">
        <f t="shared" si="297"/>
        <v>2.5464615501484336E-2</v>
      </c>
      <c r="S6351" s="1" t="str">
        <f t="shared" si="298"/>
        <v>Jan-2024</v>
      </c>
      <c r="T6351" t="str">
        <f t="shared" si="299"/>
        <v>Profit</v>
      </c>
    </row>
    <row r="6352" spans="1:20" x14ac:dyDescent="0.3">
      <c r="A6352" t="s">
        <v>8714</v>
      </c>
      <c r="B6352" s="2">
        <v>45362</v>
      </c>
      <c r="C6352" t="s">
        <v>2705</v>
      </c>
      <c r="D6352" t="s">
        <v>46</v>
      </c>
      <c r="E6352" t="s">
        <v>53</v>
      </c>
      <c r="F6352" t="s">
        <v>97</v>
      </c>
      <c r="G6352" t="s">
        <v>79</v>
      </c>
      <c r="H6352" t="s">
        <v>74</v>
      </c>
      <c r="I6352" t="s">
        <v>107</v>
      </c>
      <c r="J6352">
        <v>1</v>
      </c>
      <c r="K6352">
        <v>12919.92</v>
      </c>
      <c r="L6352">
        <v>0.1</v>
      </c>
      <c r="M6352" s="6">
        <v>11627.93</v>
      </c>
      <c r="N6352" s="3">
        <v>9749.43</v>
      </c>
      <c r="O6352" s="6">
        <v>1878.5</v>
      </c>
      <c r="P6352" t="s">
        <v>49</v>
      </c>
      <c r="Q6352" t="s">
        <v>26</v>
      </c>
      <c r="R6352" s="4">
        <f t="shared" si="297"/>
        <v>0.16155068012965335</v>
      </c>
      <c r="S6352" s="1" t="str">
        <f t="shared" si="298"/>
        <v>Mar-2024</v>
      </c>
      <c r="T6352" t="str">
        <f t="shared" si="299"/>
        <v>Profit</v>
      </c>
    </row>
    <row r="6353" spans="1:20" x14ac:dyDescent="0.3">
      <c r="A6353" t="s">
        <v>8715</v>
      </c>
      <c r="B6353" s="2">
        <v>45560</v>
      </c>
      <c r="C6353" t="s">
        <v>620</v>
      </c>
      <c r="D6353" t="s">
        <v>19</v>
      </c>
      <c r="E6353" t="s">
        <v>39</v>
      </c>
      <c r="F6353" t="s">
        <v>220</v>
      </c>
      <c r="G6353" t="s">
        <v>79</v>
      </c>
      <c r="H6353" t="s">
        <v>41</v>
      </c>
      <c r="I6353" t="s">
        <v>48</v>
      </c>
      <c r="J6353">
        <v>3</v>
      </c>
      <c r="K6353">
        <v>162.26</v>
      </c>
      <c r="L6353">
        <v>0</v>
      </c>
      <c r="M6353" s="6">
        <v>486.78</v>
      </c>
      <c r="N6353" s="3">
        <v>275.19</v>
      </c>
      <c r="O6353" s="6">
        <v>211.59</v>
      </c>
      <c r="P6353" t="s">
        <v>43</v>
      </c>
      <c r="Q6353" t="s">
        <v>26</v>
      </c>
      <c r="R6353" s="4">
        <f t="shared" si="297"/>
        <v>0.43467274744237644</v>
      </c>
      <c r="S6353" s="1" t="str">
        <f t="shared" si="298"/>
        <v>Sep-2024</v>
      </c>
      <c r="T6353" t="str">
        <f t="shared" si="299"/>
        <v>Profit</v>
      </c>
    </row>
    <row r="6354" spans="1:20" x14ac:dyDescent="0.3">
      <c r="A6354" t="s">
        <v>8716</v>
      </c>
      <c r="B6354" s="2">
        <v>45616</v>
      </c>
      <c r="C6354" t="s">
        <v>3005</v>
      </c>
      <c r="D6354" t="s">
        <v>46</v>
      </c>
      <c r="E6354" t="s">
        <v>53</v>
      </c>
      <c r="F6354" t="s">
        <v>54</v>
      </c>
      <c r="G6354" t="s">
        <v>22</v>
      </c>
      <c r="H6354" t="s">
        <v>23</v>
      </c>
      <c r="I6354" t="s">
        <v>30</v>
      </c>
      <c r="J6354">
        <v>2</v>
      </c>
      <c r="K6354">
        <v>2286.89</v>
      </c>
      <c r="L6354">
        <v>0.15</v>
      </c>
      <c r="M6354" s="6">
        <v>3887.71</v>
      </c>
      <c r="N6354" s="3">
        <v>2726.33</v>
      </c>
      <c r="O6354" s="6">
        <v>1161.3800000000001</v>
      </c>
      <c r="P6354" t="s">
        <v>49</v>
      </c>
      <c r="Q6354" t="s">
        <v>26</v>
      </c>
      <c r="R6354" s="4">
        <f t="shared" si="297"/>
        <v>0.29873112963672704</v>
      </c>
      <c r="S6354" s="1" t="str">
        <f t="shared" si="298"/>
        <v>Nov-2024</v>
      </c>
      <c r="T6354" t="str">
        <f t="shared" si="299"/>
        <v>Profit</v>
      </c>
    </row>
    <row r="6355" spans="1:20" x14ac:dyDescent="0.3">
      <c r="A6355" t="s">
        <v>8717</v>
      </c>
      <c r="B6355" s="2">
        <v>46085</v>
      </c>
      <c r="C6355" t="s">
        <v>4210</v>
      </c>
      <c r="D6355" t="s">
        <v>19</v>
      </c>
      <c r="E6355" t="s">
        <v>34</v>
      </c>
      <c r="F6355" t="s">
        <v>73</v>
      </c>
      <c r="G6355" t="s">
        <v>22</v>
      </c>
      <c r="H6355" t="s">
        <v>23</v>
      </c>
      <c r="I6355" t="s">
        <v>36</v>
      </c>
      <c r="J6355">
        <v>3</v>
      </c>
      <c r="K6355">
        <v>19305.099999999999</v>
      </c>
      <c r="L6355">
        <v>0.15</v>
      </c>
      <c r="M6355" s="6">
        <v>49228</v>
      </c>
      <c r="N6355" s="3">
        <v>37961.85</v>
      </c>
      <c r="O6355" s="6">
        <v>11266.15</v>
      </c>
      <c r="P6355" t="s">
        <v>70</v>
      </c>
      <c r="Q6355" t="s">
        <v>26</v>
      </c>
      <c r="R6355" s="4">
        <f t="shared" si="297"/>
        <v>0.22885654505565936</v>
      </c>
      <c r="S6355" s="1" t="str">
        <f t="shared" si="298"/>
        <v>Mar-2026</v>
      </c>
      <c r="T6355" t="str">
        <f t="shared" si="299"/>
        <v>Profit</v>
      </c>
    </row>
    <row r="6356" spans="1:20" x14ac:dyDescent="0.3">
      <c r="A6356" t="s">
        <v>8718</v>
      </c>
      <c r="B6356" s="2">
        <v>45596</v>
      </c>
      <c r="C6356" t="s">
        <v>2000</v>
      </c>
      <c r="D6356" t="s">
        <v>46</v>
      </c>
      <c r="E6356" t="s">
        <v>20</v>
      </c>
      <c r="F6356" t="s">
        <v>157</v>
      </c>
      <c r="G6356" t="s">
        <v>22</v>
      </c>
      <c r="H6356" t="s">
        <v>74</v>
      </c>
      <c r="I6356" t="s">
        <v>137</v>
      </c>
      <c r="J6356">
        <v>4</v>
      </c>
      <c r="K6356">
        <v>18819.759999999998</v>
      </c>
      <c r="L6356">
        <v>0.1</v>
      </c>
      <c r="M6356" s="6">
        <v>67751.14</v>
      </c>
      <c r="N6356" s="3">
        <v>48508.55</v>
      </c>
      <c r="O6356" s="6">
        <v>19242.59</v>
      </c>
      <c r="P6356" t="s">
        <v>25</v>
      </c>
      <c r="Q6356" t="s">
        <v>76</v>
      </c>
      <c r="R6356" s="4">
        <f t="shared" si="297"/>
        <v>0.28401868957481752</v>
      </c>
      <c r="S6356" s="1" t="str">
        <f t="shared" si="298"/>
        <v>Oct-2024</v>
      </c>
      <c r="T6356" t="str">
        <f t="shared" si="299"/>
        <v>Profit</v>
      </c>
    </row>
    <row r="6357" spans="1:20" x14ac:dyDescent="0.3">
      <c r="A6357" t="s">
        <v>8719</v>
      </c>
      <c r="B6357" s="2">
        <v>45742</v>
      </c>
      <c r="C6357" t="s">
        <v>4860</v>
      </c>
      <c r="D6357" t="s">
        <v>52</v>
      </c>
      <c r="E6357" t="s">
        <v>34</v>
      </c>
      <c r="F6357" t="s">
        <v>65</v>
      </c>
      <c r="G6357" t="s">
        <v>22</v>
      </c>
      <c r="H6357" t="s">
        <v>23</v>
      </c>
      <c r="I6357" t="s">
        <v>69</v>
      </c>
      <c r="J6357">
        <v>5</v>
      </c>
      <c r="K6357">
        <v>15094.42</v>
      </c>
      <c r="L6357">
        <v>0.1</v>
      </c>
      <c r="M6357" s="6">
        <v>67924.89</v>
      </c>
      <c r="N6357" s="3">
        <v>56701.29</v>
      </c>
      <c r="O6357" s="6">
        <v>11223.6</v>
      </c>
      <c r="P6357" t="s">
        <v>25</v>
      </c>
      <c r="Q6357" t="s">
        <v>26</v>
      </c>
      <c r="R6357" s="4">
        <f t="shared" si="297"/>
        <v>0.16523545345454368</v>
      </c>
      <c r="S6357" s="1" t="str">
        <f t="shared" si="298"/>
        <v>Mar-2025</v>
      </c>
      <c r="T6357" t="str">
        <f t="shared" si="299"/>
        <v>Profit</v>
      </c>
    </row>
    <row r="6358" spans="1:20" x14ac:dyDescent="0.3">
      <c r="A6358" t="s">
        <v>8720</v>
      </c>
      <c r="B6358" s="2">
        <v>45298</v>
      </c>
      <c r="C6358" t="s">
        <v>3822</v>
      </c>
      <c r="D6358" t="s">
        <v>46</v>
      </c>
      <c r="E6358" t="s">
        <v>53</v>
      </c>
      <c r="F6358" t="s">
        <v>65</v>
      </c>
      <c r="G6358" t="s">
        <v>79</v>
      </c>
      <c r="H6358" t="s">
        <v>41</v>
      </c>
      <c r="I6358" t="s">
        <v>134</v>
      </c>
      <c r="J6358">
        <v>3</v>
      </c>
      <c r="K6358">
        <v>403.25</v>
      </c>
      <c r="L6358">
        <v>0.15</v>
      </c>
      <c r="M6358" s="6">
        <v>1028.29</v>
      </c>
      <c r="N6358" s="3">
        <v>961.14</v>
      </c>
      <c r="O6358" s="6">
        <v>67.150000000000006</v>
      </c>
      <c r="P6358" t="s">
        <v>70</v>
      </c>
      <c r="Q6358" t="s">
        <v>26</v>
      </c>
      <c r="R6358" s="4">
        <f t="shared" si="297"/>
        <v>6.5302589736358427E-2</v>
      </c>
      <c r="S6358" s="1" t="str">
        <f t="shared" si="298"/>
        <v>Jan-2024</v>
      </c>
      <c r="T6358" t="str">
        <f t="shared" si="299"/>
        <v>Profit</v>
      </c>
    </row>
    <row r="6359" spans="1:20" x14ac:dyDescent="0.3">
      <c r="A6359" t="s">
        <v>8721</v>
      </c>
      <c r="B6359" s="2">
        <v>45605</v>
      </c>
      <c r="C6359" t="s">
        <v>327</v>
      </c>
      <c r="D6359" t="s">
        <v>19</v>
      </c>
      <c r="E6359" t="s">
        <v>53</v>
      </c>
      <c r="F6359" t="s">
        <v>54</v>
      </c>
      <c r="G6359" t="s">
        <v>29</v>
      </c>
      <c r="H6359" t="s">
        <v>23</v>
      </c>
      <c r="I6359" t="s">
        <v>30</v>
      </c>
      <c r="J6359">
        <v>1</v>
      </c>
      <c r="K6359">
        <v>1790.44</v>
      </c>
      <c r="L6359">
        <v>0.1</v>
      </c>
      <c r="M6359" s="6">
        <v>1611.4</v>
      </c>
      <c r="N6359" s="3">
        <v>1159.5899999999999</v>
      </c>
      <c r="O6359" s="6">
        <v>451.81</v>
      </c>
      <c r="P6359" t="s">
        <v>31</v>
      </c>
      <c r="Q6359" t="s">
        <v>26</v>
      </c>
      <c r="R6359" s="4">
        <f t="shared" si="297"/>
        <v>0.28038351743825246</v>
      </c>
      <c r="S6359" s="1" t="str">
        <f t="shared" si="298"/>
        <v>Nov-2024</v>
      </c>
      <c r="T6359" t="str">
        <f t="shared" si="299"/>
        <v>Profit</v>
      </c>
    </row>
    <row r="6360" spans="1:20" x14ac:dyDescent="0.3">
      <c r="A6360" t="s">
        <v>8722</v>
      </c>
      <c r="B6360" s="2">
        <v>46108</v>
      </c>
      <c r="C6360" t="s">
        <v>1228</v>
      </c>
      <c r="D6360" t="s">
        <v>19</v>
      </c>
      <c r="E6360" t="s">
        <v>53</v>
      </c>
      <c r="F6360" t="s">
        <v>97</v>
      </c>
      <c r="G6360" t="s">
        <v>79</v>
      </c>
      <c r="H6360" t="s">
        <v>74</v>
      </c>
      <c r="I6360" t="s">
        <v>75</v>
      </c>
      <c r="J6360">
        <v>2</v>
      </c>
      <c r="K6360">
        <v>3412.86</v>
      </c>
      <c r="L6360">
        <v>0.1</v>
      </c>
      <c r="M6360" s="6">
        <v>6143.15</v>
      </c>
      <c r="N6360" s="3">
        <v>4210.57</v>
      </c>
      <c r="O6360" s="6">
        <v>1932.58</v>
      </c>
      <c r="P6360" t="s">
        <v>31</v>
      </c>
      <c r="Q6360" t="s">
        <v>26</v>
      </c>
      <c r="R6360" s="4">
        <f t="shared" si="297"/>
        <v>0.31459104856628928</v>
      </c>
      <c r="S6360" s="1" t="str">
        <f t="shared" si="298"/>
        <v>Mar-2026</v>
      </c>
      <c r="T6360" t="str">
        <f t="shared" si="299"/>
        <v>Profit</v>
      </c>
    </row>
    <row r="6361" spans="1:20" x14ac:dyDescent="0.3">
      <c r="A6361" t="s">
        <v>8723</v>
      </c>
      <c r="B6361" s="2">
        <v>45394</v>
      </c>
      <c r="C6361" t="s">
        <v>6528</v>
      </c>
      <c r="D6361" t="s">
        <v>19</v>
      </c>
      <c r="E6361" t="s">
        <v>20</v>
      </c>
      <c r="F6361" t="s">
        <v>99</v>
      </c>
      <c r="G6361" t="s">
        <v>79</v>
      </c>
      <c r="H6361" t="s">
        <v>41</v>
      </c>
      <c r="I6361" t="s">
        <v>62</v>
      </c>
      <c r="J6361">
        <v>6</v>
      </c>
      <c r="K6361">
        <v>435.17</v>
      </c>
      <c r="L6361">
        <v>0.05</v>
      </c>
      <c r="M6361" s="6">
        <v>2480.4699999999998</v>
      </c>
      <c r="N6361" s="3">
        <v>1429.22</v>
      </c>
      <c r="O6361" s="6">
        <v>1051.25</v>
      </c>
      <c r="P6361" t="s">
        <v>25</v>
      </c>
      <c r="Q6361" t="s">
        <v>26</v>
      </c>
      <c r="R6361" s="4">
        <f t="shared" si="297"/>
        <v>0.42381081004809573</v>
      </c>
      <c r="S6361" s="1" t="str">
        <f t="shared" si="298"/>
        <v>Apr-2024</v>
      </c>
      <c r="T6361" t="str">
        <f t="shared" si="299"/>
        <v>Profit</v>
      </c>
    </row>
    <row r="6362" spans="1:20" x14ac:dyDescent="0.3">
      <c r="A6362" t="s">
        <v>8724</v>
      </c>
      <c r="B6362" s="2">
        <v>46112</v>
      </c>
      <c r="C6362" t="s">
        <v>706</v>
      </c>
      <c r="D6362" t="s">
        <v>19</v>
      </c>
      <c r="E6362" t="s">
        <v>20</v>
      </c>
      <c r="F6362" t="s">
        <v>115</v>
      </c>
      <c r="G6362" t="s">
        <v>79</v>
      </c>
      <c r="H6362" t="s">
        <v>23</v>
      </c>
      <c r="I6362" t="s">
        <v>69</v>
      </c>
      <c r="J6362">
        <v>3</v>
      </c>
      <c r="K6362">
        <v>10448.56</v>
      </c>
      <c r="L6362">
        <v>0.05</v>
      </c>
      <c r="M6362" s="6">
        <v>29778.400000000001</v>
      </c>
      <c r="N6362" s="3">
        <v>18196.650000000001</v>
      </c>
      <c r="O6362" s="6">
        <v>11581.75</v>
      </c>
      <c r="P6362" t="s">
        <v>25</v>
      </c>
      <c r="Q6362" t="s">
        <v>26</v>
      </c>
      <c r="R6362" s="4">
        <f t="shared" si="297"/>
        <v>0.38893123875023505</v>
      </c>
      <c r="S6362" s="1" t="str">
        <f t="shared" si="298"/>
        <v>Mar-2026</v>
      </c>
      <c r="T6362" t="str">
        <f t="shared" si="299"/>
        <v>Profit</v>
      </c>
    </row>
    <row r="6363" spans="1:20" x14ac:dyDescent="0.3">
      <c r="A6363" t="s">
        <v>8725</v>
      </c>
      <c r="B6363" s="2">
        <v>45484</v>
      </c>
      <c r="C6363" t="s">
        <v>1978</v>
      </c>
      <c r="D6363" t="s">
        <v>52</v>
      </c>
      <c r="E6363" t="s">
        <v>34</v>
      </c>
      <c r="F6363" t="s">
        <v>35</v>
      </c>
      <c r="G6363" t="s">
        <v>22</v>
      </c>
      <c r="H6363" t="s">
        <v>74</v>
      </c>
      <c r="I6363" t="s">
        <v>91</v>
      </c>
      <c r="J6363">
        <v>1</v>
      </c>
      <c r="K6363">
        <v>15059.43</v>
      </c>
      <c r="L6363">
        <v>0.1</v>
      </c>
      <c r="M6363" s="6">
        <v>13553.49</v>
      </c>
      <c r="N6363" s="3">
        <v>9541.7900000000009</v>
      </c>
      <c r="O6363" s="6">
        <v>4011.7</v>
      </c>
      <c r="P6363" t="s">
        <v>70</v>
      </c>
      <c r="Q6363" t="s">
        <v>26</v>
      </c>
      <c r="R6363" s="4">
        <f t="shared" si="297"/>
        <v>0.29599018407804928</v>
      </c>
      <c r="S6363" s="1" t="str">
        <f t="shared" si="298"/>
        <v>Jul-2024</v>
      </c>
      <c r="T6363" t="str">
        <f t="shared" si="299"/>
        <v>Profit</v>
      </c>
    </row>
    <row r="6364" spans="1:20" x14ac:dyDescent="0.3">
      <c r="A6364" t="s">
        <v>8726</v>
      </c>
      <c r="B6364" s="2">
        <v>46044</v>
      </c>
      <c r="C6364" t="s">
        <v>8559</v>
      </c>
      <c r="D6364" t="s">
        <v>19</v>
      </c>
      <c r="E6364" t="s">
        <v>58</v>
      </c>
      <c r="F6364" t="s">
        <v>54</v>
      </c>
      <c r="G6364" t="s">
        <v>79</v>
      </c>
      <c r="H6364" t="s">
        <v>23</v>
      </c>
      <c r="I6364" t="s">
        <v>69</v>
      </c>
      <c r="J6364">
        <v>5</v>
      </c>
      <c r="K6364">
        <v>13651.49</v>
      </c>
      <c r="L6364">
        <v>0.2</v>
      </c>
      <c r="M6364" s="6">
        <v>54605.96</v>
      </c>
      <c r="N6364" s="3">
        <v>52412.86</v>
      </c>
      <c r="O6364" s="6">
        <v>2193.1</v>
      </c>
      <c r="P6364" t="s">
        <v>31</v>
      </c>
      <c r="Q6364" t="s">
        <v>26</v>
      </c>
      <c r="R6364" s="4">
        <f t="shared" si="297"/>
        <v>4.0162282651930302E-2</v>
      </c>
      <c r="S6364" s="1" t="str">
        <f t="shared" si="298"/>
        <v>Jan-2026</v>
      </c>
      <c r="T6364" t="str">
        <f t="shared" si="299"/>
        <v>Profit</v>
      </c>
    </row>
    <row r="6365" spans="1:20" x14ac:dyDescent="0.3">
      <c r="A6365" t="s">
        <v>8727</v>
      </c>
      <c r="B6365" s="2">
        <v>45865</v>
      </c>
      <c r="C6365" t="s">
        <v>2057</v>
      </c>
      <c r="D6365" t="s">
        <v>19</v>
      </c>
      <c r="E6365" t="s">
        <v>53</v>
      </c>
      <c r="F6365" t="s">
        <v>97</v>
      </c>
      <c r="G6365" t="s">
        <v>22</v>
      </c>
      <c r="H6365" t="s">
        <v>23</v>
      </c>
      <c r="I6365" t="s">
        <v>59</v>
      </c>
      <c r="J6365">
        <v>3</v>
      </c>
      <c r="K6365">
        <v>1500.58</v>
      </c>
      <c r="L6365">
        <v>0.05</v>
      </c>
      <c r="M6365" s="6">
        <v>4276.6499999999996</v>
      </c>
      <c r="N6365" s="3">
        <v>3643.67</v>
      </c>
      <c r="O6365" s="6">
        <v>632.98</v>
      </c>
      <c r="P6365" t="s">
        <v>31</v>
      </c>
      <c r="Q6365" t="s">
        <v>26</v>
      </c>
      <c r="R6365" s="4">
        <f t="shared" si="297"/>
        <v>0.1480083710380789</v>
      </c>
      <c r="S6365" s="1" t="str">
        <f t="shared" si="298"/>
        <v>Jul-2025</v>
      </c>
      <c r="T6365" t="str">
        <f t="shared" si="299"/>
        <v>Profit</v>
      </c>
    </row>
    <row r="6366" spans="1:20" x14ac:dyDescent="0.3">
      <c r="A6366" t="s">
        <v>8728</v>
      </c>
      <c r="B6366" s="2">
        <v>45820</v>
      </c>
      <c r="C6366" t="s">
        <v>1281</v>
      </c>
      <c r="D6366" t="s">
        <v>19</v>
      </c>
      <c r="E6366" t="s">
        <v>53</v>
      </c>
      <c r="F6366" t="s">
        <v>65</v>
      </c>
      <c r="G6366" t="s">
        <v>29</v>
      </c>
      <c r="H6366" t="s">
        <v>41</v>
      </c>
      <c r="I6366" t="s">
        <v>48</v>
      </c>
      <c r="J6366">
        <v>2</v>
      </c>
      <c r="K6366">
        <v>110.24</v>
      </c>
      <c r="L6366">
        <v>0.05</v>
      </c>
      <c r="M6366" s="6">
        <v>209.46</v>
      </c>
      <c r="N6366" s="3">
        <v>146.68</v>
      </c>
      <c r="O6366" s="6">
        <v>62.78</v>
      </c>
      <c r="P6366" t="s">
        <v>43</v>
      </c>
      <c r="Q6366" t="s">
        <v>26</v>
      </c>
      <c r="R6366" s="4">
        <f t="shared" si="297"/>
        <v>0.29972309748878068</v>
      </c>
      <c r="S6366" s="1" t="str">
        <f t="shared" si="298"/>
        <v>Jun-2025</v>
      </c>
      <c r="T6366" t="str">
        <f t="shared" si="299"/>
        <v>Profit</v>
      </c>
    </row>
    <row r="6367" spans="1:20" x14ac:dyDescent="0.3">
      <c r="A6367" t="s">
        <v>8729</v>
      </c>
      <c r="B6367" s="2">
        <v>45462</v>
      </c>
      <c r="C6367" t="s">
        <v>618</v>
      </c>
      <c r="D6367" t="s">
        <v>19</v>
      </c>
      <c r="E6367" t="s">
        <v>20</v>
      </c>
      <c r="F6367" t="s">
        <v>99</v>
      </c>
      <c r="G6367" t="s">
        <v>29</v>
      </c>
      <c r="H6367" t="s">
        <v>74</v>
      </c>
      <c r="I6367" t="s">
        <v>107</v>
      </c>
      <c r="J6367">
        <v>1</v>
      </c>
      <c r="K6367">
        <v>12288.57</v>
      </c>
      <c r="L6367">
        <v>0</v>
      </c>
      <c r="M6367" s="6">
        <v>12288.57</v>
      </c>
      <c r="N6367" s="3">
        <v>7694.75</v>
      </c>
      <c r="O6367" s="6">
        <v>4593.82</v>
      </c>
      <c r="P6367" t="s">
        <v>70</v>
      </c>
      <c r="Q6367" t="s">
        <v>26</v>
      </c>
      <c r="R6367" s="4">
        <f t="shared" si="297"/>
        <v>0.37382868795962426</v>
      </c>
      <c r="S6367" s="1" t="str">
        <f t="shared" si="298"/>
        <v>Jun-2024</v>
      </c>
      <c r="T6367" t="str">
        <f t="shared" si="299"/>
        <v>Profit</v>
      </c>
    </row>
    <row r="6368" spans="1:20" x14ac:dyDescent="0.3">
      <c r="A6368" t="s">
        <v>8730</v>
      </c>
      <c r="B6368" s="2">
        <v>45828</v>
      </c>
      <c r="C6368" t="s">
        <v>2401</v>
      </c>
      <c r="D6368" t="s">
        <v>19</v>
      </c>
      <c r="E6368" t="s">
        <v>34</v>
      </c>
      <c r="F6368" t="s">
        <v>65</v>
      </c>
      <c r="G6368" t="s">
        <v>29</v>
      </c>
      <c r="H6368" t="s">
        <v>74</v>
      </c>
      <c r="I6368" t="s">
        <v>107</v>
      </c>
      <c r="J6368">
        <v>8</v>
      </c>
      <c r="K6368">
        <v>8344.3799999999992</v>
      </c>
      <c r="L6368">
        <v>0.2</v>
      </c>
      <c r="M6368" s="6">
        <v>53404.03</v>
      </c>
      <c r="N6368" s="3">
        <v>47476.72</v>
      </c>
      <c r="O6368" s="6">
        <v>5927.31</v>
      </c>
      <c r="P6368" t="s">
        <v>70</v>
      </c>
      <c r="Q6368" t="s">
        <v>26</v>
      </c>
      <c r="R6368" s="4">
        <f t="shared" si="297"/>
        <v>0.11098993839977996</v>
      </c>
      <c r="S6368" s="1" t="str">
        <f t="shared" si="298"/>
        <v>Jun-2025</v>
      </c>
      <c r="T6368" t="str">
        <f t="shared" si="299"/>
        <v>Profit</v>
      </c>
    </row>
    <row r="6369" spans="1:20" x14ac:dyDescent="0.3">
      <c r="A6369" t="s">
        <v>8731</v>
      </c>
      <c r="B6369" s="2">
        <v>45542</v>
      </c>
      <c r="C6369" t="s">
        <v>2247</v>
      </c>
      <c r="D6369" t="s">
        <v>46</v>
      </c>
      <c r="E6369" t="s">
        <v>58</v>
      </c>
      <c r="F6369" t="s">
        <v>54</v>
      </c>
      <c r="G6369" t="s">
        <v>29</v>
      </c>
      <c r="H6369" t="s">
        <v>74</v>
      </c>
      <c r="I6369" t="s">
        <v>137</v>
      </c>
      <c r="J6369">
        <v>1</v>
      </c>
      <c r="K6369">
        <v>20504.86</v>
      </c>
      <c r="L6369">
        <v>0.15</v>
      </c>
      <c r="M6369" s="6">
        <v>17429.13</v>
      </c>
      <c r="N6369" s="3">
        <v>12270.72</v>
      </c>
      <c r="O6369" s="6">
        <v>5158.41</v>
      </c>
      <c r="P6369" t="s">
        <v>31</v>
      </c>
      <c r="Q6369" t="s">
        <v>26</v>
      </c>
      <c r="R6369" s="4">
        <f t="shared" si="297"/>
        <v>0.29596485883116369</v>
      </c>
      <c r="S6369" s="1" t="str">
        <f t="shared" si="298"/>
        <v>Sep-2024</v>
      </c>
      <c r="T6369" t="str">
        <f t="shared" si="299"/>
        <v>Profit</v>
      </c>
    </row>
    <row r="6370" spans="1:20" x14ac:dyDescent="0.3">
      <c r="A6370" t="s">
        <v>8732</v>
      </c>
      <c r="B6370" s="2">
        <v>46056</v>
      </c>
      <c r="C6370" t="s">
        <v>2548</v>
      </c>
      <c r="D6370" t="s">
        <v>19</v>
      </c>
      <c r="E6370" t="s">
        <v>39</v>
      </c>
      <c r="F6370" t="s">
        <v>120</v>
      </c>
      <c r="G6370" t="s">
        <v>29</v>
      </c>
      <c r="H6370" t="s">
        <v>23</v>
      </c>
      <c r="I6370" t="s">
        <v>94</v>
      </c>
      <c r="J6370">
        <v>2</v>
      </c>
      <c r="K6370">
        <v>3495.48</v>
      </c>
      <c r="L6370">
        <v>0.25</v>
      </c>
      <c r="M6370" s="6">
        <v>5243.22</v>
      </c>
      <c r="N6370" s="3">
        <v>4030.13</v>
      </c>
      <c r="O6370" s="6">
        <v>1213.0899999999999</v>
      </c>
      <c r="P6370" t="s">
        <v>25</v>
      </c>
      <c r="Q6370" t="s">
        <v>26</v>
      </c>
      <c r="R6370" s="4">
        <f t="shared" si="297"/>
        <v>0.23136355140543405</v>
      </c>
      <c r="S6370" s="1" t="str">
        <f t="shared" si="298"/>
        <v>Feb-2026</v>
      </c>
      <c r="T6370" t="str">
        <f t="shared" si="299"/>
        <v>Profit</v>
      </c>
    </row>
    <row r="6371" spans="1:20" x14ac:dyDescent="0.3">
      <c r="A6371" t="s">
        <v>8733</v>
      </c>
      <c r="B6371" s="2">
        <v>45678</v>
      </c>
      <c r="C6371" t="s">
        <v>1912</v>
      </c>
      <c r="D6371" t="s">
        <v>19</v>
      </c>
      <c r="E6371" t="s">
        <v>53</v>
      </c>
      <c r="F6371" t="s">
        <v>54</v>
      </c>
      <c r="G6371" t="s">
        <v>29</v>
      </c>
      <c r="H6371" t="s">
        <v>23</v>
      </c>
      <c r="I6371" t="s">
        <v>59</v>
      </c>
      <c r="J6371">
        <v>3</v>
      </c>
      <c r="K6371">
        <v>7595.73</v>
      </c>
      <c r="L6371">
        <v>0.1</v>
      </c>
      <c r="M6371" s="6">
        <v>20508.47</v>
      </c>
      <c r="N6371" s="3">
        <v>13661.23</v>
      </c>
      <c r="O6371" s="6">
        <v>6847.24</v>
      </c>
      <c r="P6371" t="s">
        <v>70</v>
      </c>
      <c r="Q6371" t="s">
        <v>26</v>
      </c>
      <c r="R6371" s="4">
        <f t="shared" si="297"/>
        <v>0.33387376045116968</v>
      </c>
      <c r="S6371" s="1" t="str">
        <f t="shared" si="298"/>
        <v>Jan-2025</v>
      </c>
      <c r="T6371" t="str">
        <f t="shared" si="299"/>
        <v>Profit</v>
      </c>
    </row>
    <row r="6372" spans="1:20" x14ac:dyDescent="0.3">
      <c r="A6372" t="s">
        <v>8734</v>
      </c>
      <c r="B6372" s="2">
        <v>45498</v>
      </c>
      <c r="C6372" t="s">
        <v>5400</v>
      </c>
      <c r="D6372" t="s">
        <v>52</v>
      </c>
      <c r="E6372" t="s">
        <v>34</v>
      </c>
      <c r="F6372" t="s">
        <v>73</v>
      </c>
      <c r="G6372" t="s">
        <v>79</v>
      </c>
      <c r="H6372" t="s">
        <v>41</v>
      </c>
      <c r="I6372" t="s">
        <v>125</v>
      </c>
      <c r="J6372">
        <v>3</v>
      </c>
      <c r="K6372">
        <v>226.96</v>
      </c>
      <c r="L6372">
        <v>0.05</v>
      </c>
      <c r="M6372" s="6">
        <v>646.84</v>
      </c>
      <c r="N6372" s="3">
        <v>478.8</v>
      </c>
      <c r="O6372" s="6">
        <v>168.04</v>
      </c>
      <c r="P6372" t="s">
        <v>31</v>
      </c>
      <c r="Q6372" t="s">
        <v>26</v>
      </c>
      <c r="R6372" s="4">
        <f t="shared" si="297"/>
        <v>0.25978603673242223</v>
      </c>
      <c r="S6372" s="1" t="str">
        <f t="shared" si="298"/>
        <v>Jul-2024</v>
      </c>
      <c r="T6372" t="str">
        <f t="shared" si="299"/>
        <v>Profit</v>
      </c>
    </row>
    <row r="6373" spans="1:20" x14ac:dyDescent="0.3">
      <c r="A6373" t="s">
        <v>8735</v>
      </c>
      <c r="B6373" s="2">
        <v>45832</v>
      </c>
      <c r="C6373" t="s">
        <v>1646</v>
      </c>
      <c r="D6373" t="s">
        <v>19</v>
      </c>
      <c r="E6373" t="s">
        <v>53</v>
      </c>
      <c r="F6373" t="s">
        <v>90</v>
      </c>
      <c r="G6373" t="s">
        <v>29</v>
      </c>
      <c r="H6373" t="s">
        <v>41</v>
      </c>
      <c r="I6373" t="s">
        <v>134</v>
      </c>
      <c r="J6373">
        <v>6</v>
      </c>
      <c r="K6373">
        <v>233.96</v>
      </c>
      <c r="L6373">
        <v>0.15</v>
      </c>
      <c r="M6373" s="6">
        <v>1193.2</v>
      </c>
      <c r="N6373" s="3">
        <v>856.96</v>
      </c>
      <c r="O6373" s="6">
        <v>336.24</v>
      </c>
      <c r="P6373" t="s">
        <v>49</v>
      </c>
      <c r="Q6373" t="s">
        <v>26</v>
      </c>
      <c r="R6373" s="4">
        <f t="shared" si="297"/>
        <v>0.2817968488099229</v>
      </c>
      <c r="S6373" s="1" t="str">
        <f t="shared" si="298"/>
        <v>Jun-2025</v>
      </c>
      <c r="T6373" t="str">
        <f t="shared" si="299"/>
        <v>Profit</v>
      </c>
    </row>
    <row r="6374" spans="1:20" x14ac:dyDescent="0.3">
      <c r="A6374" t="s">
        <v>8736</v>
      </c>
      <c r="B6374" s="2">
        <v>45920</v>
      </c>
      <c r="C6374" t="s">
        <v>1308</v>
      </c>
      <c r="D6374" t="s">
        <v>19</v>
      </c>
      <c r="E6374" t="s">
        <v>20</v>
      </c>
      <c r="F6374" t="s">
        <v>115</v>
      </c>
      <c r="G6374" t="s">
        <v>22</v>
      </c>
      <c r="H6374" t="s">
        <v>23</v>
      </c>
      <c r="I6374" t="s">
        <v>94</v>
      </c>
      <c r="J6374">
        <v>1</v>
      </c>
      <c r="K6374">
        <v>616.22</v>
      </c>
      <c r="L6374">
        <v>0</v>
      </c>
      <c r="M6374" s="6">
        <v>616.22</v>
      </c>
      <c r="N6374" s="3">
        <v>489.94</v>
      </c>
      <c r="O6374" s="6">
        <v>126.28</v>
      </c>
      <c r="P6374" t="s">
        <v>25</v>
      </c>
      <c r="Q6374" t="s">
        <v>26</v>
      </c>
      <c r="R6374" s="4">
        <f t="shared" si="297"/>
        <v>0.20492681185290967</v>
      </c>
      <c r="S6374" s="1" t="str">
        <f t="shared" si="298"/>
        <v>Sep-2025</v>
      </c>
      <c r="T6374" t="str">
        <f t="shared" si="299"/>
        <v>Profit</v>
      </c>
    </row>
    <row r="6375" spans="1:20" x14ac:dyDescent="0.3">
      <c r="A6375" t="s">
        <v>8737</v>
      </c>
      <c r="B6375" s="2">
        <v>45707</v>
      </c>
      <c r="C6375" t="s">
        <v>8738</v>
      </c>
      <c r="D6375" t="s">
        <v>19</v>
      </c>
      <c r="E6375" t="s">
        <v>53</v>
      </c>
      <c r="F6375" t="s">
        <v>90</v>
      </c>
      <c r="G6375" t="s">
        <v>29</v>
      </c>
      <c r="H6375" t="s">
        <v>74</v>
      </c>
      <c r="I6375" t="s">
        <v>107</v>
      </c>
      <c r="J6375">
        <v>2</v>
      </c>
      <c r="K6375">
        <v>10383.58</v>
      </c>
      <c r="L6375">
        <v>0.1</v>
      </c>
      <c r="M6375" s="6">
        <v>18690.439999999999</v>
      </c>
      <c r="N6375" s="3">
        <v>14577.86</v>
      </c>
      <c r="O6375" s="6">
        <v>4112.58</v>
      </c>
      <c r="P6375" t="s">
        <v>70</v>
      </c>
      <c r="Q6375" t="s">
        <v>26</v>
      </c>
      <c r="R6375" s="4">
        <f t="shared" si="297"/>
        <v>0.22003655344657483</v>
      </c>
      <c r="S6375" s="1" t="str">
        <f t="shared" si="298"/>
        <v>Feb-2025</v>
      </c>
      <c r="T6375" t="str">
        <f t="shared" si="299"/>
        <v>Profit</v>
      </c>
    </row>
    <row r="6376" spans="1:20" x14ac:dyDescent="0.3">
      <c r="A6376" t="s">
        <v>8739</v>
      </c>
      <c r="B6376" s="2">
        <v>46085</v>
      </c>
      <c r="C6376" t="s">
        <v>3892</v>
      </c>
      <c r="D6376" t="s">
        <v>19</v>
      </c>
      <c r="E6376" t="s">
        <v>58</v>
      </c>
      <c r="F6376" t="s">
        <v>339</v>
      </c>
      <c r="G6376" t="s">
        <v>29</v>
      </c>
      <c r="H6376" t="s">
        <v>41</v>
      </c>
      <c r="I6376" t="s">
        <v>48</v>
      </c>
      <c r="J6376">
        <v>5</v>
      </c>
      <c r="K6376">
        <v>138.74</v>
      </c>
      <c r="L6376">
        <v>0.05</v>
      </c>
      <c r="M6376" s="6">
        <v>659.01</v>
      </c>
      <c r="N6376" s="3">
        <v>451.35</v>
      </c>
      <c r="O6376" s="6">
        <v>207.66</v>
      </c>
      <c r="P6376" t="s">
        <v>25</v>
      </c>
      <c r="Q6376" t="s">
        <v>26</v>
      </c>
      <c r="R6376" s="4">
        <f t="shared" si="297"/>
        <v>0.31510902717712935</v>
      </c>
      <c r="S6376" s="1" t="str">
        <f t="shared" si="298"/>
        <v>Mar-2026</v>
      </c>
      <c r="T6376" t="str">
        <f t="shared" si="299"/>
        <v>Profit</v>
      </c>
    </row>
    <row r="6377" spans="1:20" x14ac:dyDescent="0.3">
      <c r="A6377" t="s">
        <v>8740</v>
      </c>
      <c r="B6377" s="2">
        <v>45671</v>
      </c>
      <c r="C6377" t="s">
        <v>1556</v>
      </c>
      <c r="D6377" t="s">
        <v>52</v>
      </c>
      <c r="E6377" t="s">
        <v>53</v>
      </c>
      <c r="F6377" t="s">
        <v>54</v>
      </c>
      <c r="G6377" t="s">
        <v>79</v>
      </c>
      <c r="H6377" t="s">
        <v>74</v>
      </c>
      <c r="I6377" t="s">
        <v>91</v>
      </c>
      <c r="J6377">
        <v>2</v>
      </c>
      <c r="K6377">
        <v>9960.2000000000007</v>
      </c>
      <c r="L6377">
        <v>0.15</v>
      </c>
      <c r="M6377" s="6">
        <v>16932.34</v>
      </c>
      <c r="N6377" s="3">
        <v>15742.87</v>
      </c>
      <c r="O6377" s="6">
        <v>1189.47</v>
      </c>
      <c r="P6377" t="s">
        <v>31</v>
      </c>
      <c r="Q6377" t="s">
        <v>26</v>
      </c>
      <c r="R6377" s="4">
        <f t="shared" si="297"/>
        <v>7.0248412210007591E-2</v>
      </c>
      <c r="S6377" s="1" t="str">
        <f t="shared" si="298"/>
        <v>Jan-2025</v>
      </c>
      <c r="T6377" t="str">
        <f t="shared" si="299"/>
        <v>Profit</v>
      </c>
    </row>
    <row r="6378" spans="1:20" x14ac:dyDescent="0.3">
      <c r="A6378" t="s">
        <v>8741</v>
      </c>
      <c r="B6378" s="2">
        <v>45435</v>
      </c>
      <c r="C6378" t="s">
        <v>1978</v>
      </c>
      <c r="D6378" t="s">
        <v>19</v>
      </c>
      <c r="E6378" t="s">
        <v>34</v>
      </c>
      <c r="F6378" t="s">
        <v>35</v>
      </c>
      <c r="G6378" t="s">
        <v>79</v>
      </c>
      <c r="H6378" t="s">
        <v>41</v>
      </c>
      <c r="I6378" t="s">
        <v>134</v>
      </c>
      <c r="J6378">
        <v>1</v>
      </c>
      <c r="K6378">
        <v>303.81</v>
      </c>
      <c r="L6378">
        <v>0.1</v>
      </c>
      <c r="M6378" s="6">
        <v>273.43</v>
      </c>
      <c r="N6378" s="3">
        <v>228.77</v>
      </c>
      <c r="O6378" s="6">
        <v>44.66</v>
      </c>
      <c r="P6378" t="s">
        <v>70</v>
      </c>
      <c r="Q6378" t="s">
        <v>26</v>
      </c>
      <c r="R6378" s="4">
        <f t="shared" si="297"/>
        <v>0.16333247997659361</v>
      </c>
      <c r="S6378" s="1" t="str">
        <f t="shared" si="298"/>
        <v>May-2024</v>
      </c>
      <c r="T6378" t="str">
        <f t="shared" si="299"/>
        <v>Profit</v>
      </c>
    </row>
    <row r="6379" spans="1:20" x14ac:dyDescent="0.3">
      <c r="A6379" t="s">
        <v>8742</v>
      </c>
      <c r="B6379" s="2">
        <v>45316</v>
      </c>
      <c r="C6379" t="s">
        <v>7121</v>
      </c>
      <c r="D6379" t="s">
        <v>19</v>
      </c>
      <c r="E6379" t="s">
        <v>20</v>
      </c>
      <c r="F6379" t="s">
        <v>157</v>
      </c>
      <c r="G6379" t="s">
        <v>79</v>
      </c>
      <c r="H6379" t="s">
        <v>74</v>
      </c>
      <c r="I6379" t="s">
        <v>91</v>
      </c>
      <c r="J6379">
        <v>1</v>
      </c>
      <c r="K6379">
        <v>8963.32</v>
      </c>
      <c r="L6379">
        <v>0.2</v>
      </c>
      <c r="M6379" s="6">
        <v>7170.66</v>
      </c>
      <c r="N6379" s="3">
        <v>5396.51</v>
      </c>
      <c r="O6379" s="6">
        <v>1774.15</v>
      </c>
      <c r="P6379" t="s">
        <v>43</v>
      </c>
      <c r="Q6379" t="s">
        <v>76</v>
      </c>
      <c r="R6379" s="4">
        <f t="shared" si="297"/>
        <v>0.24741795036997991</v>
      </c>
      <c r="S6379" s="1" t="str">
        <f t="shared" si="298"/>
        <v>Jan-2024</v>
      </c>
      <c r="T6379" t="str">
        <f t="shared" si="299"/>
        <v>Profit</v>
      </c>
    </row>
    <row r="6380" spans="1:20" x14ac:dyDescent="0.3">
      <c r="A6380" t="s">
        <v>8743</v>
      </c>
      <c r="B6380" s="2">
        <v>46113</v>
      </c>
      <c r="C6380" t="s">
        <v>295</v>
      </c>
      <c r="D6380" t="s">
        <v>46</v>
      </c>
      <c r="E6380" t="s">
        <v>34</v>
      </c>
      <c r="F6380" t="s">
        <v>110</v>
      </c>
      <c r="G6380" t="s">
        <v>22</v>
      </c>
      <c r="H6380" t="s">
        <v>74</v>
      </c>
      <c r="I6380" t="s">
        <v>158</v>
      </c>
      <c r="J6380">
        <v>6</v>
      </c>
      <c r="K6380">
        <v>14523.59</v>
      </c>
      <c r="L6380">
        <v>0.2</v>
      </c>
      <c r="M6380" s="6">
        <v>69713.23</v>
      </c>
      <c r="N6380" s="3">
        <v>71081.03</v>
      </c>
      <c r="O6380" s="6">
        <v>-1367.8</v>
      </c>
      <c r="P6380" t="s">
        <v>43</v>
      </c>
      <c r="Q6380" t="s">
        <v>26</v>
      </c>
      <c r="R6380" s="4">
        <f t="shared" si="297"/>
        <v>-1.9620379087298065E-2</v>
      </c>
      <c r="S6380" s="1" t="str">
        <f t="shared" si="298"/>
        <v>Apr-2026</v>
      </c>
      <c r="T6380" t="str">
        <f t="shared" si="299"/>
        <v>Loss</v>
      </c>
    </row>
    <row r="6381" spans="1:20" x14ac:dyDescent="0.3">
      <c r="A6381" t="s">
        <v>8744</v>
      </c>
      <c r="B6381" s="2">
        <v>45959</v>
      </c>
      <c r="C6381" t="s">
        <v>1487</v>
      </c>
      <c r="D6381" t="s">
        <v>19</v>
      </c>
      <c r="E6381" t="s">
        <v>34</v>
      </c>
      <c r="F6381" t="s">
        <v>90</v>
      </c>
      <c r="G6381" t="s">
        <v>22</v>
      </c>
      <c r="H6381" t="s">
        <v>41</v>
      </c>
      <c r="I6381" t="s">
        <v>62</v>
      </c>
      <c r="J6381">
        <v>3</v>
      </c>
      <c r="K6381">
        <v>394.83</v>
      </c>
      <c r="L6381">
        <v>0.15</v>
      </c>
      <c r="M6381" s="6">
        <v>1006.82</v>
      </c>
      <c r="N6381" s="3">
        <v>669.9</v>
      </c>
      <c r="O6381" s="6">
        <v>336.92</v>
      </c>
      <c r="P6381" t="s">
        <v>25</v>
      </c>
      <c r="Q6381" t="s">
        <v>26</v>
      </c>
      <c r="R6381" s="4">
        <f t="shared" si="297"/>
        <v>0.3346377704058322</v>
      </c>
      <c r="S6381" s="1" t="str">
        <f t="shared" si="298"/>
        <v>Oct-2025</v>
      </c>
      <c r="T6381" t="str">
        <f t="shared" si="299"/>
        <v>Profit</v>
      </c>
    </row>
    <row r="6382" spans="1:20" x14ac:dyDescent="0.3">
      <c r="A6382" t="s">
        <v>8745</v>
      </c>
      <c r="B6382" s="2">
        <v>45364</v>
      </c>
      <c r="C6382" t="s">
        <v>7558</v>
      </c>
      <c r="D6382" t="s">
        <v>19</v>
      </c>
      <c r="E6382" t="s">
        <v>58</v>
      </c>
      <c r="F6382" t="s">
        <v>68</v>
      </c>
      <c r="G6382" t="s">
        <v>22</v>
      </c>
      <c r="H6382" t="s">
        <v>74</v>
      </c>
      <c r="I6382" t="s">
        <v>75</v>
      </c>
      <c r="J6382">
        <v>2</v>
      </c>
      <c r="K6382">
        <v>2930.87</v>
      </c>
      <c r="L6382">
        <v>0.05</v>
      </c>
      <c r="M6382" s="6">
        <v>5568.65</v>
      </c>
      <c r="N6382" s="3">
        <v>3277.06</v>
      </c>
      <c r="O6382" s="6">
        <v>2291.59</v>
      </c>
      <c r="P6382" t="s">
        <v>49</v>
      </c>
      <c r="Q6382" t="s">
        <v>142</v>
      </c>
      <c r="R6382" s="4">
        <f t="shared" si="297"/>
        <v>0.41151625618417398</v>
      </c>
      <c r="S6382" s="1" t="str">
        <f t="shared" si="298"/>
        <v>Mar-2024</v>
      </c>
      <c r="T6382" t="str">
        <f t="shared" si="299"/>
        <v>Profit</v>
      </c>
    </row>
    <row r="6383" spans="1:20" x14ac:dyDescent="0.3">
      <c r="A6383" t="s">
        <v>8746</v>
      </c>
      <c r="B6383" s="2">
        <v>45923</v>
      </c>
      <c r="C6383" t="s">
        <v>3355</v>
      </c>
      <c r="D6383" t="s">
        <v>52</v>
      </c>
      <c r="E6383" t="s">
        <v>20</v>
      </c>
      <c r="F6383" t="s">
        <v>21</v>
      </c>
      <c r="G6383" t="s">
        <v>22</v>
      </c>
      <c r="H6383" t="s">
        <v>41</v>
      </c>
      <c r="I6383" t="s">
        <v>55</v>
      </c>
      <c r="J6383">
        <v>5</v>
      </c>
      <c r="K6383">
        <v>409.66</v>
      </c>
      <c r="L6383">
        <v>0.1</v>
      </c>
      <c r="M6383" s="6">
        <v>1843.47</v>
      </c>
      <c r="N6383" s="3">
        <v>1390.06</v>
      </c>
      <c r="O6383" s="6">
        <v>453.41</v>
      </c>
      <c r="P6383" t="s">
        <v>49</v>
      </c>
      <c r="Q6383" t="s">
        <v>76</v>
      </c>
      <c r="R6383" s="4">
        <f t="shared" si="297"/>
        <v>0.24595463989107499</v>
      </c>
      <c r="S6383" s="1" t="str">
        <f t="shared" si="298"/>
        <v>Sep-2025</v>
      </c>
      <c r="T6383" t="str">
        <f t="shared" si="299"/>
        <v>Profit</v>
      </c>
    </row>
    <row r="6384" spans="1:20" x14ac:dyDescent="0.3">
      <c r="A6384" t="s">
        <v>8747</v>
      </c>
      <c r="B6384" s="2">
        <v>46115</v>
      </c>
      <c r="C6384" t="s">
        <v>461</v>
      </c>
      <c r="D6384" t="s">
        <v>19</v>
      </c>
      <c r="E6384" t="s">
        <v>53</v>
      </c>
      <c r="F6384" t="s">
        <v>65</v>
      </c>
      <c r="G6384" t="s">
        <v>29</v>
      </c>
      <c r="H6384" t="s">
        <v>23</v>
      </c>
      <c r="I6384" t="s">
        <v>94</v>
      </c>
      <c r="J6384">
        <v>5</v>
      </c>
      <c r="K6384">
        <v>2391.5</v>
      </c>
      <c r="L6384">
        <v>0</v>
      </c>
      <c r="M6384" s="6">
        <v>11957.5</v>
      </c>
      <c r="N6384" s="3">
        <v>6796.48</v>
      </c>
      <c r="O6384" s="6">
        <v>5161.0200000000004</v>
      </c>
      <c r="P6384" t="s">
        <v>31</v>
      </c>
      <c r="Q6384" t="s">
        <v>26</v>
      </c>
      <c r="R6384" s="4">
        <f t="shared" si="297"/>
        <v>0.43161363161195904</v>
      </c>
      <c r="S6384" s="1" t="str">
        <f t="shared" si="298"/>
        <v>Apr-2026</v>
      </c>
      <c r="T6384" t="str">
        <f t="shared" si="299"/>
        <v>Profit</v>
      </c>
    </row>
    <row r="6385" spans="1:20" x14ac:dyDescent="0.3">
      <c r="A6385" t="s">
        <v>8748</v>
      </c>
      <c r="B6385" s="2">
        <v>46124</v>
      </c>
      <c r="C6385" t="s">
        <v>3805</v>
      </c>
      <c r="D6385" t="s">
        <v>46</v>
      </c>
      <c r="E6385" t="s">
        <v>34</v>
      </c>
      <c r="F6385" t="s">
        <v>65</v>
      </c>
      <c r="G6385" t="s">
        <v>22</v>
      </c>
      <c r="H6385" t="s">
        <v>74</v>
      </c>
      <c r="I6385" t="s">
        <v>107</v>
      </c>
      <c r="J6385">
        <v>2</v>
      </c>
      <c r="K6385">
        <v>6191.47</v>
      </c>
      <c r="L6385">
        <v>0.05</v>
      </c>
      <c r="M6385" s="6">
        <v>11763.79</v>
      </c>
      <c r="N6385" s="3">
        <v>9605.93</v>
      </c>
      <c r="O6385" s="6">
        <v>2157.86</v>
      </c>
      <c r="P6385" t="s">
        <v>25</v>
      </c>
      <c r="Q6385" t="s">
        <v>26</v>
      </c>
      <c r="R6385" s="4">
        <f t="shared" si="297"/>
        <v>0.18343238021079941</v>
      </c>
      <c r="S6385" s="1" t="str">
        <f t="shared" si="298"/>
        <v>Apr-2026</v>
      </c>
      <c r="T6385" t="str">
        <f t="shared" si="299"/>
        <v>Profit</v>
      </c>
    </row>
    <row r="6386" spans="1:20" x14ac:dyDescent="0.3">
      <c r="A6386" t="s">
        <v>8749</v>
      </c>
      <c r="B6386" s="2">
        <v>45384</v>
      </c>
      <c r="C6386" t="s">
        <v>3729</v>
      </c>
      <c r="D6386" t="s">
        <v>46</v>
      </c>
      <c r="E6386" t="s">
        <v>39</v>
      </c>
      <c r="F6386" t="s">
        <v>146</v>
      </c>
      <c r="G6386" t="s">
        <v>79</v>
      </c>
      <c r="H6386" t="s">
        <v>23</v>
      </c>
      <c r="I6386" t="s">
        <v>69</v>
      </c>
      <c r="J6386">
        <v>3</v>
      </c>
      <c r="K6386">
        <v>27018.93</v>
      </c>
      <c r="L6386">
        <v>0</v>
      </c>
      <c r="M6386" s="6">
        <v>81056.789999999994</v>
      </c>
      <c r="N6386" s="3">
        <v>55663.87</v>
      </c>
      <c r="O6386" s="6">
        <v>25392.92</v>
      </c>
      <c r="P6386" t="s">
        <v>31</v>
      </c>
      <c r="Q6386" t="s">
        <v>26</v>
      </c>
      <c r="R6386" s="4">
        <f t="shared" si="297"/>
        <v>0.31327320018471</v>
      </c>
      <c r="S6386" s="1" t="str">
        <f t="shared" si="298"/>
        <v>Apr-2024</v>
      </c>
      <c r="T6386" t="str">
        <f t="shared" si="299"/>
        <v>Profit</v>
      </c>
    </row>
    <row r="6387" spans="1:20" x14ac:dyDescent="0.3">
      <c r="A6387" t="s">
        <v>8750</v>
      </c>
      <c r="B6387" s="2">
        <v>45796</v>
      </c>
      <c r="C6387" t="s">
        <v>7549</v>
      </c>
      <c r="D6387" t="s">
        <v>52</v>
      </c>
      <c r="E6387" t="s">
        <v>39</v>
      </c>
      <c r="F6387" t="s">
        <v>220</v>
      </c>
      <c r="G6387" t="s">
        <v>29</v>
      </c>
      <c r="H6387" t="s">
        <v>41</v>
      </c>
      <c r="I6387" t="s">
        <v>55</v>
      </c>
      <c r="J6387">
        <v>2</v>
      </c>
      <c r="K6387">
        <v>157.9</v>
      </c>
      <c r="L6387">
        <v>0.25</v>
      </c>
      <c r="M6387" s="6">
        <v>236.85</v>
      </c>
      <c r="N6387" s="3">
        <v>240.06</v>
      </c>
      <c r="O6387" s="6">
        <v>-3.21</v>
      </c>
      <c r="P6387" t="s">
        <v>43</v>
      </c>
      <c r="Q6387" t="s">
        <v>26</v>
      </c>
      <c r="R6387" s="4">
        <f t="shared" si="297"/>
        <v>-1.3552881570614314E-2</v>
      </c>
      <c r="S6387" s="1" t="str">
        <f t="shared" si="298"/>
        <v>May-2025</v>
      </c>
      <c r="T6387" t="str">
        <f t="shared" si="299"/>
        <v>Loss</v>
      </c>
    </row>
    <row r="6388" spans="1:20" x14ac:dyDescent="0.3">
      <c r="A6388" t="s">
        <v>8751</v>
      </c>
      <c r="B6388" s="2">
        <v>45889</v>
      </c>
      <c r="C6388" t="s">
        <v>3147</v>
      </c>
      <c r="D6388" t="s">
        <v>19</v>
      </c>
      <c r="E6388" t="s">
        <v>58</v>
      </c>
      <c r="F6388" t="s">
        <v>68</v>
      </c>
      <c r="G6388" t="s">
        <v>22</v>
      </c>
      <c r="H6388" t="s">
        <v>74</v>
      </c>
      <c r="I6388" t="s">
        <v>107</v>
      </c>
      <c r="J6388">
        <v>4</v>
      </c>
      <c r="K6388">
        <v>4382.6499999999996</v>
      </c>
      <c r="L6388">
        <v>0.15</v>
      </c>
      <c r="M6388" s="6">
        <v>14901.01</v>
      </c>
      <c r="N6388" s="3">
        <v>9323.11</v>
      </c>
      <c r="O6388" s="6">
        <v>5577.9</v>
      </c>
      <c r="P6388" t="s">
        <v>49</v>
      </c>
      <c r="Q6388" t="s">
        <v>26</v>
      </c>
      <c r="R6388" s="4">
        <f t="shared" si="297"/>
        <v>0.37433033062859494</v>
      </c>
      <c r="S6388" s="1" t="str">
        <f t="shared" si="298"/>
        <v>Aug-2025</v>
      </c>
      <c r="T6388" t="str">
        <f t="shared" si="299"/>
        <v>Profit</v>
      </c>
    </row>
    <row r="6389" spans="1:20" x14ac:dyDescent="0.3">
      <c r="A6389" t="s">
        <v>8752</v>
      </c>
      <c r="B6389" s="2">
        <v>45627</v>
      </c>
      <c r="C6389" t="s">
        <v>4656</v>
      </c>
      <c r="D6389" t="s">
        <v>19</v>
      </c>
      <c r="E6389" t="s">
        <v>58</v>
      </c>
      <c r="F6389" t="s">
        <v>68</v>
      </c>
      <c r="G6389" t="s">
        <v>79</v>
      </c>
      <c r="H6389" t="s">
        <v>41</v>
      </c>
      <c r="I6389" t="s">
        <v>125</v>
      </c>
      <c r="J6389">
        <v>3</v>
      </c>
      <c r="K6389">
        <v>212.09</v>
      </c>
      <c r="L6389">
        <v>0.1</v>
      </c>
      <c r="M6389" s="6">
        <v>572.64</v>
      </c>
      <c r="N6389" s="3">
        <v>450.22</v>
      </c>
      <c r="O6389" s="6">
        <v>122.42</v>
      </c>
      <c r="P6389" t="s">
        <v>49</v>
      </c>
      <c r="Q6389" t="s">
        <v>26</v>
      </c>
      <c r="R6389" s="4">
        <f t="shared" si="297"/>
        <v>0.21378178262084382</v>
      </c>
      <c r="S6389" s="1" t="str">
        <f t="shared" si="298"/>
        <v>Dec-2024</v>
      </c>
      <c r="T6389" t="str">
        <f t="shared" si="299"/>
        <v>Profit</v>
      </c>
    </row>
    <row r="6390" spans="1:20" x14ac:dyDescent="0.3">
      <c r="A6390" t="s">
        <v>8753</v>
      </c>
      <c r="B6390" s="2">
        <v>45716</v>
      </c>
      <c r="C6390" t="s">
        <v>207</v>
      </c>
      <c r="D6390" t="s">
        <v>19</v>
      </c>
      <c r="E6390" t="s">
        <v>34</v>
      </c>
      <c r="F6390" t="s">
        <v>35</v>
      </c>
      <c r="G6390" t="s">
        <v>29</v>
      </c>
      <c r="H6390" t="s">
        <v>41</v>
      </c>
      <c r="I6390" t="s">
        <v>134</v>
      </c>
      <c r="J6390">
        <v>1</v>
      </c>
      <c r="K6390">
        <v>373.02</v>
      </c>
      <c r="L6390">
        <v>0.1</v>
      </c>
      <c r="M6390" s="6">
        <v>335.72</v>
      </c>
      <c r="N6390" s="3">
        <v>296.45</v>
      </c>
      <c r="O6390" s="6">
        <v>39.270000000000003</v>
      </c>
      <c r="P6390" t="s">
        <v>31</v>
      </c>
      <c r="Q6390" t="s">
        <v>142</v>
      </c>
      <c r="R6390" s="4">
        <f t="shared" si="297"/>
        <v>0.11697247706422019</v>
      </c>
      <c r="S6390" s="1" t="str">
        <f t="shared" si="298"/>
        <v>Feb-2025</v>
      </c>
      <c r="T6390" t="str">
        <f t="shared" si="299"/>
        <v>Profit</v>
      </c>
    </row>
    <row r="6391" spans="1:20" x14ac:dyDescent="0.3">
      <c r="A6391" t="s">
        <v>8754</v>
      </c>
      <c r="B6391" s="2">
        <v>45790</v>
      </c>
      <c r="C6391" t="s">
        <v>7031</v>
      </c>
      <c r="D6391" t="s">
        <v>19</v>
      </c>
      <c r="E6391" t="s">
        <v>39</v>
      </c>
      <c r="F6391" t="s">
        <v>220</v>
      </c>
      <c r="G6391" t="s">
        <v>22</v>
      </c>
      <c r="H6391" t="s">
        <v>41</v>
      </c>
      <c r="I6391" t="s">
        <v>62</v>
      </c>
      <c r="J6391">
        <v>1</v>
      </c>
      <c r="K6391">
        <v>232.09</v>
      </c>
      <c r="L6391">
        <v>0</v>
      </c>
      <c r="M6391" s="6">
        <v>232.09</v>
      </c>
      <c r="N6391" s="3">
        <v>147.62</v>
      </c>
      <c r="O6391" s="6">
        <v>84.47</v>
      </c>
      <c r="P6391" t="s">
        <v>31</v>
      </c>
      <c r="Q6391" t="s">
        <v>26</v>
      </c>
      <c r="R6391" s="4">
        <f t="shared" si="297"/>
        <v>0.36395363867465208</v>
      </c>
      <c r="S6391" s="1" t="str">
        <f t="shared" si="298"/>
        <v>May-2025</v>
      </c>
      <c r="T6391" t="str">
        <f t="shared" si="299"/>
        <v>Profit</v>
      </c>
    </row>
    <row r="6392" spans="1:20" x14ac:dyDescent="0.3">
      <c r="A6392" t="s">
        <v>8755</v>
      </c>
      <c r="B6392" s="2">
        <v>45655</v>
      </c>
      <c r="C6392" t="s">
        <v>6572</v>
      </c>
      <c r="D6392" t="s">
        <v>46</v>
      </c>
      <c r="E6392" t="s">
        <v>39</v>
      </c>
      <c r="F6392" t="s">
        <v>220</v>
      </c>
      <c r="G6392" t="s">
        <v>22</v>
      </c>
      <c r="H6392" t="s">
        <v>41</v>
      </c>
      <c r="I6392" t="s">
        <v>125</v>
      </c>
      <c r="J6392">
        <v>2</v>
      </c>
      <c r="K6392">
        <v>126.95</v>
      </c>
      <c r="L6392">
        <v>0.1</v>
      </c>
      <c r="M6392" s="6">
        <v>228.51</v>
      </c>
      <c r="N6392" s="3">
        <v>138.84</v>
      </c>
      <c r="O6392" s="6">
        <v>89.67</v>
      </c>
      <c r="P6392" t="s">
        <v>25</v>
      </c>
      <c r="Q6392" t="s">
        <v>26</v>
      </c>
      <c r="R6392" s="4">
        <f t="shared" si="297"/>
        <v>0.39241171064723646</v>
      </c>
      <c r="S6392" s="1" t="str">
        <f t="shared" si="298"/>
        <v>Dec-2024</v>
      </c>
      <c r="T6392" t="str">
        <f t="shared" si="299"/>
        <v>Profit</v>
      </c>
    </row>
    <row r="6393" spans="1:20" x14ac:dyDescent="0.3">
      <c r="A6393" t="s">
        <v>8756</v>
      </c>
      <c r="B6393" s="2">
        <v>46238</v>
      </c>
      <c r="C6393" t="s">
        <v>6120</v>
      </c>
      <c r="D6393" t="s">
        <v>46</v>
      </c>
      <c r="E6393" t="s">
        <v>58</v>
      </c>
      <c r="F6393" t="s">
        <v>54</v>
      </c>
      <c r="G6393" t="s">
        <v>79</v>
      </c>
      <c r="H6393" t="s">
        <v>23</v>
      </c>
      <c r="I6393" t="s">
        <v>30</v>
      </c>
      <c r="J6393">
        <v>1</v>
      </c>
      <c r="K6393">
        <v>1583.83</v>
      </c>
      <c r="L6393">
        <v>0.05</v>
      </c>
      <c r="M6393" s="6">
        <v>1504.64</v>
      </c>
      <c r="N6393" s="3">
        <v>931.66</v>
      </c>
      <c r="O6393" s="6">
        <v>572.98</v>
      </c>
      <c r="P6393" t="s">
        <v>25</v>
      </c>
      <c r="Q6393" t="s">
        <v>26</v>
      </c>
      <c r="R6393" s="4">
        <f t="shared" si="297"/>
        <v>0.38080869842620163</v>
      </c>
      <c r="S6393" s="1" t="str">
        <f t="shared" si="298"/>
        <v>Aug-2026</v>
      </c>
      <c r="T6393" t="str">
        <f t="shared" si="299"/>
        <v>Profit</v>
      </c>
    </row>
    <row r="6394" spans="1:20" x14ac:dyDescent="0.3">
      <c r="A6394" t="s">
        <v>8757</v>
      </c>
      <c r="B6394" s="2">
        <v>45921</v>
      </c>
      <c r="C6394" t="s">
        <v>1610</v>
      </c>
      <c r="D6394" t="s">
        <v>19</v>
      </c>
      <c r="E6394" t="s">
        <v>34</v>
      </c>
      <c r="F6394" t="s">
        <v>65</v>
      </c>
      <c r="G6394" t="s">
        <v>79</v>
      </c>
      <c r="H6394" t="s">
        <v>41</v>
      </c>
      <c r="I6394" t="s">
        <v>62</v>
      </c>
      <c r="J6394">
        <v>6</v>
      </c>
      <c r="K6394">
        <v>370.33</v>
      </c>
      <c r="L6394">
        <v>0</v>
      </c>
      <c r="M6394" s="6">
        <v>2221.98</v>
      </c>
      <c r="N6394" s="3">
        <v>1289.42</v>
      </c>
      <c r="O6394" s="6">
        <v>932.56</v>
      </c>
      <c r="P6394" t="s">
        <v>70</v>
      </c>
      <c r="Q6394" t="s">
        <v>26</v>
      </c>
      <c r="R6394" s="4">
        <f t="shared" si="297"/>
        <v>0.41969774705442892</v>
      </c>
      <c r="S6394" s="1" t="str">
        <f t="shared" si="298"/>
        <v>Sep-2025</v>
      </c>
      <c r="T6394" t="str">
        <f t="shared" si="299"/>
        <v>Profit</v>
      </c>
    </row>
    <row r="6395" spans="1:20" x14ac:dyDescent="0.3">
      <c r="A6395" t="s">
        <v>8758</v>
      </c>
      <c r="B6395" s="2">
        <v>46036</v>
      </c>
      <c r="C6395" t="s">
        <v>860</v>
      </c>
      <c r="D6395" t="s">
        <v>46</v>
      </c>
      <c r="E6395" t="s">
        <v>20</v>
      </c>
      <c r="F6395" t="s">
        <v>205</v>
      </c>
      <c r="G6395" t="s">
        <v>79</v>
      </c>
      <c r="H6395" t="s">
        <v>74</v>
      </c>
      <c r="I6395" t="s">
        <v>137</v>
      </c>
      <c r="J6395">
        <v>4</v>
      </c>
      <c r="K6395">
        <v>19398.52</v>
      </c>
      <c r="L6395">
        <v>0.15</v>
      </c>
      <c r="M6395" s="6">
        <v>65954.97</v>
      </c>
      <c r="N6395" s="3">
        <v>42970.46</v>
      </c>
      <c r="O6395" s="6">
        <v>22984.51</v>
      </c>
      <c r="P6395" t="s">
        <v>31</v>
      </c>
      <c r="Q6395" t="s">
        <v>26</v>
      </c>
      <c r="R6395" s="4">
        <f t="shared" si="297"/>
        <v>0.3484879153155554</v>
      </c>
      <c r="S6395" s="1" t="str">
        <f t="shared" si="298"/>
        <v>Jan-2026</v>
      </c>
      <c r="T6395" t="str">
        <f t="shared" si="299"/>
        <v>Profit</v>
      </c>
    </row>
    <row r="6396" spans="1:20" x14ac:dyDescent="0.3">
      <c r="A6396" t="s">
        <v>8759</v>
      </c>
      <c r="B6396" s="2">
        <v>45490</v>
      </c>
      <c r="C6396" t="s">
        <v>4166</v>
      </c>
      <c r="D6396" t="s">
        <v>19</v>
      </c>
      <c r="E6396" t="s">
        <v>58</v>
      </c>
      <c r="F6396" t="s">
        <v>129</v>
      </c>
      <c r="G6396" t="s">
        <v>29</v>
      </c>
      <c r="H6396" t="s">
        <v>41</v>
      </c>
      <c r="I6396" t="s">
        <v>48</v>
      </c>
      <c r="J6396">
        <v>2</v>
      </c>
      <c r="K6396">
        <v>144.47</v>
      </c>
      <c r="L6396">
        <v>0</v>
      </c>
      <c r="M6396" s="6">
        <v>288.94</v>
      </c>
      <c r="N6396" s="3">
        <v>208.21</v>
      </c>
      <c r="O6396" s="6">
        <v>80.73</v>
      </c>
      <c r="P6396" t="s">
        <v>25</v>
      </c>
      <c r="Q6396" t="s">
        <v>26</v>
      </c>
      <c r="R6396" s="4">
        <f t="shared" si="297"/>
        <v>0.27940056759188758</v>
      </c>
      <c r="S6396" s="1" t="str">
        <f t="shared" si="298"/>
        <v>Jul-2024</v>
      </c>
      <c r="T6396" t="str">
        <f t="shared" si="299"/>
        <v>Profit</v>
      </c>
    </row>
    <row r="6397" spans="1:20" x14ac:dyDescent="0.3">
      <c r="A6397" t="s">
        <v>8760</v>
      </c>
      <c r="B6397" s="2">
        <v>46009</v>
      </c>
      <c r="C6397" t="s">
        <v>1385</v>
      </c>
      <c r="D6397" t="s">
        <v>52</v>
      </c>
      <c r="E6397" t="s">
        <v>53</v>
      </c>
      <c r="F6397" t="s">
        <v>97</v>
      </c>
      <c r="G6397" t="s">
        <v>22</v>
      </c>
      <c r="H6397" t="s">
        <v>74</v>
      </c>
      <c r="I6397" t="s">
        <v>107</v>
      </c>
      <c r="J6397">
        <v>1</v>
      </c>
      <c r="K6397">
        <v>13057.69</v>
      </c>
      <c r="L6397">
        <v>0.25</v>
      </c>
      <c r="M6397" s="6">
        <v>9793.27</v>
      </c>
      <c r="N6397" s="3">
        <v>9737.14</v>
      </c>
      <c r="O6397" s="6">
        <v>56.13</v>
      </c>
      <c r="P6397" t="s">
        <v>49</v>
      </c>
      <c r="Q6397" t="s">
        <v>26</v>
      </c>
      <c r="R6397" s="4">
        <f t="shared" si="297"/>
        <v>5.7314870314001346E-3</v>
      </c>
      <c r="S6397" s="1" t="str">
        <f t="shared" si="298"/>
        <v>Dec-2025</v>
      </c>
      <c r="T6397" t="str">
        <f t="shared" si="299"/>
        <v>Profit</v>
      </c>
    </row>
    <row r="6398" spans="1:20" x14ac:dyDescent="0.3">
      <c r="A6398" t="s">
        <v>8761</v>
      </c>
      <c r="B6398" s="2">
        <v>45704</v>
      </c>
      <c r="C6398" t="s">
        <v>3436</v>
      </c>
      <c r="D6398" t="s">
        <v>19</v>
      </c>
      <c r="E6398" t="s">
        <v>20</v>
      </c>
      <c r="F6398" t="s">
        <v>115</v>
      </c>
      <c r="G6398" t="s">
        <v>79</v>
      </c>
      <c r="H6398" t="s">
        <v>74</v>
      </c>
      <c r="I6398" t="s">
        <v>158</v>
      </c>
      <c r="J6398">
        <v>2</v>
      </c>
      <c r="K6398">
        <v>6053.3</v>
      </c>
      <c r="L6398">
        <v>0</v>
      </c>
      <c r="M6398" s="6">
        <v>12106.6</v>
      </c>
      <c r="N6398" s="3">
        <v>6490.49</v>
      </c>
      <c r="O6398" s="6">
        <v>5616.11</v>
      </c>
      <c r="P6398" t="s">
        <v>49</v>
      </c>
      <c r="Q6398" t="s">
        <v>26</v>
      </c>
      <c r="R6398" s="4">
        <f t="shared" si="297"/>
        <v>0.46388829233641149</v>
      </c>
      <c r="S6398" s="1" t="str">
        <f t="shared" si="298"/>
        <v>Feb-2025</v>
      </c>
      <c r="T6398" t="str">
        <f t="shared" si="299"/>
        <v>Profit</v>
      </c>
    </row>
    <row r="6399" spans="1:20" x14ac:dyDescent="0.3">
      <c r="A6399" t="s">
        <v>8762</v>
      </c>
      <c r="B6399" s="2">
        <v>45630</v>
      </c>
      <c r="C6399" t="s">
        <v>1681</v>
      </c>
      <c r="D6399" t="s">
        <v>52</v>
      </c>
      <c r="E6399" t="s">
        <v>20</v>
      </c>
      <c r="F6399" t="s">
        <v>21</v>
      </c>
      <c r="G6399" t="s">
        <v>22</v>
      </c>
      <c r="H6399" t="s">
        <v>74</v>
      </c>
      <c r="I6399" t="s">
        <v>158</v>
      </c>
      <c r="J6399">
        <v>5</v>
      </c>
      <c r="K6399">
        <v>9438.36</v>
      </c>
      <c r="L6399">
        <v>0.1</v>
      </c>
      <c r="M6399" s="6">
        <v>42472.62</v>
      </c>
      <c r="N6399" s="3">
        <v>31847.14</v>
      </c>
      <c r="O6399" s="6">
        <v>10625.48</v>
      </c>
      <c r="P6399" t="s">
        <v>31</v>
      </c>
      <c r="Q6399" t="s">
        <v>142</v>
      </c>
      <c r="R6399" s="4">
        <f t="shared" si="297"/>
        <v>0.25017246404860355</v>
      </c>
      <c r="S6399" s="1" t="str">
        <f t="shared" si="298"/>
        <v>Dec-2024</v>
      </c>
      <c r="T6399" t="str">
        <f t="shared" si="299"/>
        <v>Profit</v>
      </c>
    </row>
    <row r="6400" spans="1:20" x14ac:dyDescent="0.3">
      <c r="A6400" t="s">
        <v>8763</v>
      </c>
      <c r="B6400" s="2">
        <v>45950</v>
      </c>
      <c r="C6400" t="s">
        <v>3857</v>
      </c>
      <c r="D6400" t="s">
        <v>19</v>
      </c>
      <c r="E6400" t="s">
        <v>53</v>
      </c>
      <c r="F6400" t="s">
        <v>54</v>
      </c>
      <c r="G6400" t="s">
        <v>22</v>
      </c>
      <c r="H6400" t="s">
        <v>41</v>
      </c>
      <c r="I6400" t="s">
        <v>55</v>
      </c>
      <c r="J6400">
        <v>1</v>
      </c>
      <c r="K6400">
        <v>186.23</v>
      </c>
      <c r="L6400">
        <v>0.1</v>
      </c>
      <c r="M6400" s="6">
        <v>167.61</v>
      </c>
      <c r="N6400" s="3">
        <v>110.82</v>
      </c>
      <c r="O6400" s="6">
        <v>56.79</v>
      </c>
      <c r="P6400" t="s">
        <v>25</v>
      </c>
      <c r="Q6400" t="s">
        <v>26</v>
      </c>
      <c r="R6400" s="4">
        <f t="shared" si="297"/>
        <v>0.33882226597458381</v>
      </c>
      <c r="S6400" s="1" t="str">
        <f t="shared" si="298"/>
        <v>Oct-2025</v>
      </c>
      <c r="T6400" t="str">
        <f t="shared" si="299"/>
        <v>Profit</v>
      </c>
    </row>
    <row r="6401" spans="1:20" x14ac:dyDescent="0.3">
      <c r="A6401" t="s">
        <v>8764</v>
      </c>
      <c r="B6401" s="2">
        <v>46253</v>
      </c>
      <c r="C6401" t="s">
        <v>6413</v>
      </c>
      <c r="D6401" t="s">
        <v>19</v>
      </c>
      <c r="E6401" t="s">
        <v>20</v>
      </c>
      <c r="F6401" t="s">
        <v>99</v>
      </c>
      <c r="G6401" t="s">
        <v>22</v>
      </c>
      <c r="H6401" t="s">
        <v>41</v>
      </c>
      <c r="I6401" t="s">
        <v>55</v>
      </c>
      <c r="J6401">
        <v>1</v>
      </c>
      <c r="K6401">
        <v>280.08</v>
      </c>
      <c r="L6401">
        <v>0.05</v>
      </c>
      <c r="M6401" s="6">
        <v>266.08</v>
      </c>
      <c r="N6401" s="3">
        <v>151.31</v>
      </c>
      <c r="O6401" s="6">
        <v>114.77</v>
      </c>
      <c r="P6401" t="s">
        <v>25</v>
      </c>
      <c r="Q6401" t="s">
        <v>26</v>
      </c>
      <c r="R6401" s="4">
        <f t="shared" si="297"/>
        <v>0.43133644016837042</v>
      </c>
      <c r="S6401" s="1" t="str">
        <f t="shared" si="298"/>
        <v>Aug-2026</v>
      </c>
      <c r="T6401" t="str">
        <f t="shared" si="299"/>
        <v>Profit</v>
      </c>
    </row>
    <row r="6402" spans="1:20" x14ac:dyDescent="0.3">
      <c r="A6402" t="s">
        <v>8765</v>
      </c>
      <c r="B6402" s="2">
        <v>46228</v>
      </c>
      <c r="C6402" t="s">
        <v>3088</v>
      </c>
      <c r="D6402" t="s">
        <v>52</v>
      </c>
      <c r="E6402" t="s">
        <v>20</v>
      </c>
      <c r="F6402" t="s">
        <v>205</v>
      </c>
      <c r="G6402" t="s">
        <v>22</v>
      </c>
      <c r="H6402" t="s">
        <v>41</v>
      </c>
      <c r="I6402" t="s">
        <v>62</v>
      </c>
      <c r="J6402">
        <v>10</v>
      </c>
      <c r="K6402">
        <v>477.62</v>
      </c>
      <c r="L6402">
        <v>0.2</v>
      </c>
      <c r="M6402" s="6">
        <v>3820.96</v>
      </c>
      <c r="N6402" s="3">
        <v>3070.94</v>
      </c>
      <c r="O6402" s="6">
        <v>750.02</v>
      </c>
      <c r="P6402" t="s">
        <v>31</v>
      </c>
      <c r="Q6402" t="s">
        <v>26</v>
      </c>
      <c r="R6402" s="4">
        <f t="shared" si="297"/>
        <v>0.19629098446463716</v>
      </c>
      <c r="S6402" s="1" t="str">
        <f t="shared" si="298"/>
        <v>Jul-2026</v>
      </c>
      <c r="T6402" t="str">
        <f t="shared" si="299"/>
        <v>Profit</v>
      </c>
    </row>
    <row r="6403" spans="1:20" x14ac:dyDescent="0.3">
      <c r="A6403" t="s">
        <v>8766</v>
      </c>
      <c r="B6403" s="2">
        <v>45720</v>
      </c>
      <c r="C6403" t="s">
        <v>1580</v>
      </c>
      <c r="D6403" t="s">
        <v>19</v>
      </c>
      <c r="E6403" t="s">
        <v>20</v>
      </c>
      <c r="F6403" t="s">
        <v>157</v>
      </c>
      <c r="G6403" t="s">
        <v>22</v>
      </c>
      <c r="H6403" t="s">
        <v>74</v>
      </c>
      <c r="I6403" t="s">
        <v>137</v>
      </c>
      <c r="J6403">
        <v>3</v>
      </c>
      <c r="K6403">
        <v>8556.7000000000007</v>
      </c>
      <c r="L6403">
        <v>0.1</v>
      </c>
      <c r="M6403" s="6">
        <v>23103.09</v>
      </c>
      <c r="N6403" s="3">
        <v>18117.64</v>
      </c>
      <c r="O6403" s="6">
        <v>4985.45</v>
      </c>
      <c r="P6403" t="s">
        <v>70</v>
      </c>
      <c r="Q6403" t="s">
        <v>76</v>
      </c>
      <c r="R6403" s="4">
        <f t="shared" si="297"/>
        <v>0.21579148070669335</v>
      </c>
      <c r="S6403" s="1" t="str">
        <f t="shared" si="298"/>
        <v>Mar-2025</v>
      </c>
      <c r="T6403" t="str">
        <f t="shared" si="299"/>
        <v>Profit</v>
      </c>
    </row>
    <row r="6404" spans="1:20" x14ac:dyDescent="0.3">
      <c r="A6404" t="s">
        <v>8767</v>
      </c>
      <c r="B6404" s="2">
        <v>46074</v>
      </c>
      <c r="C6404" t="s">
        <v>4426</v>
      </c>
      <c r="D6404" t="s">
        <v>46</v>
      </c>
      <c r="E6404" t="s">
        <v>58</v>
      </c>
      <c r="F6404" t="s">
        <v>339</v>
      </c>
      <c r="G6404" t="s">
        <v>79</v>
      </c>
      <c r="H6404" t="s">
        <v>23</v>
      </c>
      <c r="I6404" t="s">
        <v>24</v>
      </c>
      <c r="J6404">
        <v>3</v>
      </c>
      <c r="K6404">
        <v>82814.880000000005</v>
      </c>
      <c r="L6404">
        <v>0.15</v>
      </c>
      <c r="M6404" s="6">
        <v>211177.94</v>
      </c>
      <c r="N6404" s="3">
        <v>192924.04</v>
      </c>
      <c r="O6404" s="6">
        <v>18253.900000000001</v>
      </c>
      <c r="P6404" t="s">
        <v>49</v>
      </c>
      <c r="Q6404" t="s">
        <v>26</v>
      </c>
      <c r="R6404" s="4">
        <f t="shared" si="297"/>
        <v>8.6438479322224662E-2</v>
      </c>
      <c r="S6404" s="1" t="str">
        <f t="shared" si="298"/>
        <v>Feb-2026</v>
      </c>
      <c r="T6404" t="str">
        <f t="shared" si="299"/>
        <v>Profit</v>
      </c>
    </row>
    <row r="6405" spans="1:20" x14ac:dyDescent="0.3">
      <c r="A6405" t="s">
        <v>8768</v>
      </c>
      <c r="B6405" s="2">
        <v>46190</v>
      </c>
      <c r="C6405" t="s">
        <v>6342</v>
      </c>
      <c r="D6405" t="s">
        <v>19</v>
      </c>
      <c r="E6405" t="s">
        <v>20</v>
      </c>
      <c r="F6405" t="s">
        <v>115</v>
      </c>
      <c r="G6405" t="s">
        <v>29</v>
      </c>
      <c r="H6405" t="s">
        <v>74</v>
      </c>
      <c r="I6405" t="s">
        <v>75</v>
      </c>
      <c r="J6405">
        <v>2</v>
      </c>
      <c r="K6405">
        <v>4857.87</v>
      </c>
      <c r="L6405">
        <v>0.15</v>
      </c>
      <c r="M6405" s="6">
        <v>8258.3799999999992</v>
      </c>
      <c r="N6405" s="3">
        <v>5669.12</v>
      </c>
      <c r="O6405" s="6">
        <v>2589.2600000000002</v>
      </c>
      <c r="P6405" t="s">
        <v>31</v>
      </c>
      <c r="Q6405" t="s">
        <v>26</v>
      </c>
      <c r="R6405" s="4">
        <f t="shared" ref="R6405:R6468" si="300">IFERROR(O6405/M6405,0)</f>
        <v>0.31353122525241034</v>
      </c>
      <c r="S6405" s="1" t="str">
        <f t="shared" ref="S6405:S6468" si="301">TEXT(B6405,"mmm-yyyy")</f>
        <v>Jun-2026</v>
      </c>
      <c r="T6405" t="str">
        <f t="shared" ref="T6405:T6468" si="302">IF(O6405&gt;0,"Profit",IF(O6405&lt;0,"Loss","Break-Even"))</f>
        <v>Profit</v>
      </c>
    </row>
    <row r="6406" spans="1:20" x14ac:dyDescent="0.3">
      <c r="A6406" t="s">
        <v>8769</v>
      </c>
      <c r="B6406" s="2">
        <v>45430</v>
      </c>
      <c r="C6406" t="s">
        <v>6111</v>
      </c>
      <c r="D6406" t="s">
        <v>46</v>
      </c>
      <c r="E6406" t="s">
        <v>39</v>
      </c>
      <c r="F6406" t="s">
        <v>47</v>
      </c>
      <c r="G6406" t="s">
        <v>79</v>
      </c>
      <c r="H6406" t="s">
        <v>23</v>
      </c>
      <c r="I6406" t="s">
        <v>94</v>
      </c>
      <c r="J6406">
        <v>3</v>
      </c>
      <c r="K6406">
        <v>1226.53</v>
      </c>
      <c r="L6406">
        <v>0.2</v>
      </c>
      <c r="M6406" s="6">
        <v>2943.67</v>
      </c>
      <c r="N6406" s="3">
        <v>2099.0700000000002</v>
      </c>
      <c r="O6406" s="6">
        <v>844.6</v>
      </c>
      <c r="P6406" t="s">
        <v>31</v>
      </c>
      <c r="Q6406" t="s">
        <v>76</v>
      </c>
      <c r="R6406" s="4">
        <f t="shared" si="300"/>
        <v>0.28692074858934596</v>
      </c>
      <c r="S6406" s="1" t="str">
        <f t="shared" si="301"/>
        <v>May-2024</v>
      </c>
      <c r="T6406" t="str">
        <f t="shared" si="302"/>
        <v>Profit</v>
      </c>
    </row>
    <row r="6407" spans="1:20" x14ac:dyDescent="0.3">
      <c r="A6407" t="s">
        <v>8770</v>
      </c>
      <c r="B6407" s="2">
        <v>45984</v>
      </c>
      <c r="C6407" t="s">
        <v>5769</v>
      </c>
      <c r="D6407" t="s">
        <v>52</v>
      </c>
      <c r="E6407" t="s">
        <v>34</v>
      </c>
      <c r="F6407" t="s">
        <v>90</v>
      </c>
      <c r="G6407" t="s">
        <v>22</v>
      </c>
      <c r="H6407" t="s">
        <v>74</v>
      </c>
      <c r="I6407" t="s">
        <v>137</v>
      </c>
      <c r="J6407">
        <v>2</v>
      </c>
      <c r="K6407">
        <v>20168.04</v>
      </c>
      <c r="L6407">
        <v>0.1</v>
      </c>
      <c r="M6407" s="6">
        <v>36302.47</v>
      </c>
      <c r="N6407" s="3">
        <v>24510.79</v>
      </c>
      <c r="O6407" s="6">
        <v>11791.68</v>
      </c>
      <c r="P6407" t="s">
        <v>49</v>
      </c>
      <c r="Q6407" t="s">
        <v>26</v>
      </c>
      <c r="R6407" s="4">
        <f t="shared" si="300"/>
        <v>0.32481756750986918</v>
      </c>
      <c r="S6407" s="1" t="str">
        <f t="shared" si="301"/>
        <v>Nov-2025</v>
      </c>
      <c r="T6407" t="str">
        <f t="shared" si="302"/>
        <v>Profit</v>
      </c>
    </row>
    <row r="6408" spans="1:20" x14ac:dyDescent="0.3">
      <c r="A6408" t="s">
        <v>8771</v>
      </c>
      <c r="B6408" s="2">
        <v>46233</v>
      </c>
      <c r="C6408" t="s">
        <v>5218</v>
      </c>
      <c r="D6408" t="s">
        <v>46</v>
      </c>
      <c r="E6408" t="s">
        <v>20</v>
      </c>
      <c r="F6408" t="s">
        <v>115</v>
      </c>
      <c r="G6408" t="s">
        <v>29</v>
      </c>
      <c r="H6408" t="s">
        <v>41</v>
      </c>
      <c r="I6408" t="s">
        <v>125</v>
      </c>
      <c r="J6408">
        <v>4</v>
      </c>
      <c r="K6408">
        <v>153.91</v>
      </c>
      <c r="L6408">
        <v>0.15</v>
      </c>
      <c r="M6408" s="6">
        <v>523.29</v>
      </c>
      <c r="N6408" s="3">
        <v>388.45</v>
      </c>
      <c r="O6408" s="6">
        <v>134.84</v>
      </c>
      <c r="P6408" t="s">
        <v>70</v>
      </c>
      <c r="Q6408" t="s">
        <v>142</v>
      </c>
      <c r="R6408" s="4">
        <f t="shared" si="300"/>
        <v>0.25767738729958534</v>
      </c>
      <c r="S6408" s="1" t="str">
        <f t="shared" si="301"/>
        <v>Jul-2026</v>
      </c>
      <c r="T6408" t="str">
        <f t="shared" si="302"/>
        <v>Profit</v>
      </c>
    </row>
    <row r="6409" spans="1:20" x14ac:dyDescent="0.3">
      <c r="A6409" t="s">
        <v>8772</v>
      </c>
      <c r="B6409" s="2">
        <v>45833</v>
      </c>
      <c r="C6409" t="s">
        <v>2290</v>
      </c>
      <c r="D6409" t="s">
        <v>46</v>
      </c>
      <c r="E6409" t="s">
        <v>58</v>
      </c>
      <c r="F6409" t="s">
        <v>68</v>
      </c>
      <c r="G6409" t="s">
        <v>79</v>
      </c>
      <c r="H6409" t="s">
        <v>23</v>
      </c>
      <c r="I6409" t="s">
        <v>69</v>
      </c>
      <c r="J6409">
        <v>2</v>
      </c>
      <c r="K6409">
        <v>9959.18</v>
      </c>
      <c r="L6409">
        <v>0.15</v>
      </c>
      <c r="M6409" s="6">
        <v>16930.61</v>
      </c>
      <c r="N6409" s="3">
        <v>12057.62</v>
      </c>
      <c r="O6409" s="6">
        <v>4872.99</v>
      </c>
      <c r="P6409" t="s">
        <v>43</v>
      </c>
      <c r="Q6409" t="s">
        <v>26</v>
      </c>
      <c r="R6409" s="4">
        <f t="shared" si="300"/>
        <v>0.28782128936878232</v>
      </c>
      <c r="S6409" s="1" t="str">
        <f t="shared" si="301"/>
        <v>Jun-2025</v>
      </c>
      <c r="T6409" t="str">
        <f t="shared" si="302"/>
        <v>Profit</v>
      </c>
    </row>
    <row r="6410" spans="1:20" x14ac:dyDescent="0.3">
      <c r="A6410" t="s">
        <v>8773</v>
      </c>
      <c r="B6410" s="2">
        <v>45348</v>
      </c>
      <c r="C6410" t="s">
        <v>6371</v>
      </c>
      <c r="D6410" t="s">
        <v>19</v>
      </c>
      <c r="E6410" t="s">
        <v>34</v>
      </c>
      <c r="F6410" t="s">
        <v>90</v>
      </c>
      <c r="G6410" t="s">
        <v>29</v>
      </c>
      <c r="H6410" t="s">
        <v>41</v>
      </c>
      <c r="I6410" t="s">
        <v>62</v>
      </c>
      <c r="J6410">
        <v>3</v>
      </c>
      <c r="K6410">
        <v>573.24</v>
      </c>
      <c r="L6410">
        <v>0.15</v>
      </c>
      <c r="M6410" s="6">
        <v>1461.76</v>
      </c>
      <c r="N6410" s="3">
        <v>1183.8599999999999</v>
      </c>
      <c r="O6410" s="6">
        <v>277.89999999999998</v>
      </c>
      <c r="P6410" t="s">
        <v>31</v>
      </c>
      <c r="Q6410" t="s">
        <v>76</v>
      </c>
      <c r="R6410" s="4">
        <f t="shared" si="300"/>
        <v>0.19011328809106828</v>
      </c>
      <c r="S6410" s="1" t="str">
        <f t="shared" si="301"/>
        <v>Feb-2024</v>
      </c>
      <c r="T6410" t="str">
        <f t="shared" si="302"/>
        <v>Profit</v>
      </c>
    </row>
    <row r="6411" spans="1:20" x14ac:dyDescent="0.3">
      <c r="A6411" t="s">
        <v>8774</v>
      </c>
      <c r="B6411" s="2">
        <v>45523</v>
      </c>
      <c r="C6411" t="s">
        <v>6132</v>
      </c>
      <c r="D6411" t="s">
        <v>46</v>
      </c>
      <c r="E6411" t="s">
        <v>58</v>
      </c>
      <c r="F6411" t="s">
        <v>68</v>
      </c>
      <c r="G6411" t="s">
        <v>22</v>
      </c>
      <c r="H6411" t="s">
        <v>41</v>
      </c>
      <c r="I6411" t="s">
        <v>55</v>
      </c>
      <c r="J6411">
        <v>4</v>
      </c>
      <c r="K6411">
        <v>84.09</v>
      </c>
      <c r="L6411">
        <v>0.05</v>
      </c>
      <c r="M6411" s="6">
        <v>319.54000000000002</v>
      </c>
      <c r="N6411" s="3">
        <v>216.89</v>
      </c>
      <c r="O6411" s="6">
        <v>102.65</v>
      </c>
      <c r="P6411" t="s">
        <v>43</v>
      </c>
      <c r="Q6411" t="s">
        <v>26</v>
      </c>
      <c r="R6411" s="4">
        <f t="shared" si="300"/>
        <v>0.32124303686549416</v>
      </c>
      <c r="S6411" s="1" t="str">
        <f t="shared" si="301"/>
        <v>Aug-2024</v>
      </c>
      <c r="T6411" t="str">
        <f t="shared" si="302"/>
        <v>Profit</v>
      </c>
    </row>
    <row r="6412" spans="1:20" x14ac:dyDescent="0.3">
      <c r="A6412" t="s">
        <v>8775</v>
      </c>
      <c r="B6412" s="2">
        <v>45949</v>
      </c>
      <c r="C6412" t="s">
        <v>2851</v>
      </c>
      <c r="D6412" t="s">
        <v>19</v>
      </c>
      <c r="E6412" t="s">
        <v>34</v>
      </c>
      <c r="F6412" t="s">
        <v>65</v>
      </c>
      <c r="G6412" t="s">
        <v>22</v>
      </c>
      <c r="H6412" t="s">
        <v>23</v>
      </c>
      <c r="I6412" t="s">
        <v>94</v>
      </c>
      <c r="J6412">
        <v>6</v>
      </c>
      <c r="K6412">
        <v>2033.39</v>
      </c>
      <c r="L6412">
        <v>0.1</v>
      </c>
      <c r="M6412" s="6">
        <v>10980.31</v>
      </c>
      <c r="N6412" s="3">
        <v>8188.78</v>
      </c>
      <c r="O6412" s="6">
        <v>2791.53</v>
      </c>
      <c r="P6412" t="s">
        <v>43</v>
      </c>
      <c r="Q6412" t="s">
        <v>26</v>
      </c>
      <c r="R6412" s="4">
        <f t="shared" si="300"/>
        <v>0.25423052718912309</v>
      </c>
      <c r="S6412" s="1" t="str">
        <f t="shared" si="301"/>
        <v>Oct-2025</v>
      </c>
      <c r="T6412" t="str">
        <f t="shared" si="302"/>
        <v>Profit</v>
      </c>
    </row>
    <row r="6413" spans="1:20" x14ac:dyDescent="0.3">
      <c r="A6413" t="s">
        <v>8776</v>
      </c>
      <c r="B6413" s="2">
        <v>45726</v>
      </c>
      <c r="C6413" t="s">
        <v>4470</v>
      </c>
      <c r="D6413" t="s">
        <v>19</v>
      </c>
      <c r="E6413" t="s">
        <v>34</v>
      </c>
      <c r="G6413" t="s">
        <v>22</v>
      </c>
      <c r="H6413" t="s">
        <v>23</v>
      </c>
      <c r="I6413" t="s">
        <v>30</v>
      </c>
      <c r="J6413">
        <v>3</v>
      </c>
      <c r="K6413">
        <v>1660.05</v>
      </c>
      <c r="L6413">
        <v>0</v>
      </c>
      <c r="M6413" s="6">
        <v>4980.1499999999996</v>
      </c>
      <c r="N6413" s="3">
        <v>3407.06</v>
      </c>
      <c r="O6413" s="6">
        <v>1573.09</v>
      </c>
      <c r="P6413" t="s">
        <v>70</v>
      </c>
      <c r="Q6413" t="s">
        <v>26</v>
      </c>
      <c r="R6413" s="4">
        <f t="shared" si="300"/>
        <v>0.31587201188719216</v>
      </c>
      <c r="S6413" s="1" t="str">
        <f t="shared" si="301"/>
        <v>Mar-2025</v>
      </c>
      <c r="T6413" t="str">
        <f t="shared" si="302"/>
        <v>Profit</v>
      </c>
    </row>
    <row r="6414" spans="1:20" x14ac:dyDescent="0.3">
      <c r="A6414" t="s">
        <v>8777</v>
      </c>
      <c r="B6414" s="2">
        <v>45675</v>
      </c>
      <c r="C6414" t="s">
        <v>2821</v>
      </c>
      <c r="D6414" t="s">
        <v>19</v>
      </c>
      <c r="E6414" t="s">
        <v>20</v>
      </c>
      <c r="F6414" t="s">
        <v>205</v>
      </c>
      <c r="G6414" t="s">
        <v>22</v>
      </c>
      <c r="H6414" t="s">
        <v>41</v>
      </c>
      <c r="I6414" t="s">
        <v>134</v>
      </c>
      <c r="J6414">
        <v>3</v>
      </c>
      <c r="K6414">
        <v>492.79</v>
      </c>
      <c r="L6414">
        <v>0.25</v>
      </c>
      <c r="M6414" s="6">
        <v>1108.78</v>
      </c>
      <c r="N6414" s="3">
        <v>956.59</v>
      </c>
      <c r="O6414" s="6">
        <v>152.19</v>
      </c>
      <c r="P6414" t="s">
        <v>25</v>
      </c>
      <c r="Q6414" t="s">
        <v>26</v>
      </c>
      <c r="R6414" s="4">
        <f t="shared" si="300"/>
        <v>0.13725896931762838</v>
      </c>
      <c r="S6414" s="1" t="str">
        <f t="shared" si="301"/>
        <v>Jan-2025</v>
      </c>
      <c r="T6414" t="str">
        <f t="shared" si="302"/>
        <v>Profit</v>
      </c>
    </row>
    <row r="6415" spans="1:20" x14ac:dyDescent="0.3">
      <c r="A6415" t="s">
        <v>8778</v>
      </c>
      <c r="B6415" s="2">
        <v>45851</v>
      </c>
      <c r="C6415" t="s">
        <v>4302</v>
      </c>
      <c r="D6415" t="s">
        <v>19</v>
      </c>
      <c r="E6415" t="s">
        <v>53</v>
      </c>
      <c r="F6415" t="s">
        <v>90</v>
      </c>
      <c r="G6415" t="s">
        <v>29</v>
      </c>
      <c r="H6415" t="s">
        <v>23</v>
      </c>
      <c r="I6415" t="s">
        <v>94</v>
      </c>
      <c r="J6415">
        <v>1</v>
      </c>
      <c r="K6415">
        <v>1071.18</v>
      </c>
      <c r="L6415">
        <v>0.15</v>
      </c>
      <c r="M6415" s="6">
        <v>910.5</v>
      </c>
      <c r="N6415" s="3">
        <v>751.68</v>
      </c>
      <c r="O6415" s="6">
        <v>158.82</v>
      </c>
      <c r="P6415" t="s">
        <v>25</v>
      </c>
      <c r="Q6415" t="s">
        <v>26</v>
      </c>
      <c r="R6415" s="4">
        <f t="shared" si="300"/>
        <v>0.17443163097199341</v>
      </c>
      <c r="S6415" s="1" t="str">
        <f t="shared" si="301"/>
        <v>Jul-2025</v>
      </c>
      <c r="T6415" t="str">
        <f t="shared" si="302"/>
        <v>Profit</v>
      </c>
    </row>
    <row r="6416" spans="1:20" x14ac:dyDescent="0.3">
      <c r="A6416" t="s">
        <v>8779</v>
      </c>
      <c r="B6416" s="2">
        <v>45485</v>
      </c>
      <c r="C6416" t="s">
        <v>4044</v>
      </c>
      <c r="D6416" t="s">
        <v>19</v>
      </c>
      <c r="E6416" t="s">
        <v>53</v>
      </c>
      <c r="F6416" t="s">
        <v>97</v>
      </c>
      <c r="G6416" t="s">
        <v>29</v>
      </c>
      <c r="H6416" t="s">
        <v>74</v>
      </c>
      <c r="I6416" t="s">
        <v>137</v>
      </c>
      <c r="J6416">
        <v>2</v>
      </c>
      <c r="K6416">
        <v>18021.7</v>
      </c>
      <c r="L6416">
        <v>0.1</v>
      </c>
      <c r="M6416" s="6">
        <v>32439.06</v>
      </c>
      <c r="N6416" s="3">
        <v>19427.04</v>
      </c>
      <c r="O6416" s="6">
        <v>13012.02</v>
      </c>
      <c r="P6416" t="s">
        <v>25</v>
      </c>
      <c r="Q6416" t="s">
        <v>26</v>
      </c>
      <c r="R6416" s="4">
        <f t="shared" si="300"/>
        <v>0.40112198072323918</v>
      </c>
      <c r="S6416" s="1" t="str">
        <f t="shared" si="301"/>
        <v>Jul-2024</v>
      </c>
      <c r="T6416" t="str">
        <f t="shared" si="302"/>
        <v>Profit</v>
      </c>
    </row>
    <row r="6417" spans="1:20" x14ac:dyDescent="0.3">
      <c r="A6417" t="s">
        <v>8780</v>
      </c>
      <c r="B6417" s="2">
        <v>46027</v>
      </c>
      <c r="C6417" t="s">
        <v>938</v>
      </c>
      <c r="D6417" t="s">
        <v>46</v>
      </c>
      <c r="E6417" t="s">
        <v>39</v>
      </c>
      <c r="F6417" t="s">
        <v>120</v>
      </c>
      <c r="G6417" t="s">
        <v>22</v>
      </c>
      <c r="H6417" t="s">
        <v>23</v>
      </c>
      <c r="I6417" t="s">
        <v>69</v>
      </c>
      <c r="J6417">
        <v>5</v>
      </c>
      <c r="K6417">
        <v>12443.46</v>
      </c>
      <c r="L6417">
        <v>0.1</v>
      </c>
      <c r="M6417" s="6">
        <v>55995.57</v>
      </c>
      <c r="N6417" s="3">
        <v>36715.21</v>
      </c>
      <c r="O6417" s="6">
        <v>19280.36</v>
      </c>
      <c r="P6417" t="s">
        <v>43</v>
      </c>
      <c r="Q6417" t="s">
        <v>26</v>
      </c>
      <c r="R6417" s="4">
        <f t="shared" si="300"/>
        <v>0.34431938097960252</v>
      </c>
      <c r="S6417" s="1" t="str">
        <f t="shared" si="301"/>
        <v>Jan-2026</v>
      </c>
      <c r="T6417" t="str">
        <f t="shared" si="302"/>
        <v>Profit</v>
      </c>
    </row>
    <row r="6418" spans="1:20" x14ac:dyDescent="0.3">
      <c r="A6418" t="s">
        <v>8781</v>
      </c>
      <c r="B6418" s="2">
        <v>45939</v>
      </c>
      <c r="C6418" t="s">
        <v>1556</v>
      </c>
      <c r="D6418" t="s">
        <v>19</v>
      </c>
      <c r="E6418" t="s">
        <v>58</v>
      </c>
      <c r="F6418" t="s">
        <v>54</v>
      </c>
      <c r="G6418" t="s">
        <v>79</v>
      </c>
      <c r="H6418" t="s">
        <v>41</v>
      </c>
      <c r="I6418" t="s">
        <v>42</v>
      </c>
      <c r="J6418">
        <v>3</v>
      </c>
      <c r="K6418">
        <v>94.25</v>
      </c>
      <c r="L6418">
        <v>0.1</v>
      </c>
      <c r="M6418" s="6">
        <v>254.47</v>
      </c>
      <c r="N6418" s="3">
        <v>178.16</v>
      </c>
      <c r="O6418" s="6">
        <v>76.31</v>
      </c>
      <c r="P6418" t="s">
        <v>49</v>
      </c>
      <c r="Q6418" t="s">
        <v>26</v>
      </c>
      <c r="R6418" s="4">
        <f t="shared" si="300"/>
        <v>0.2998781781742445</v>
      </c>
      <c r="S6418" s="1" t="str">
        <f t="shared" si="301"/>
        <v>Oct-2025</v>
      </c>
      <c r="T6418" t="str">
        <f t="shared" si="302"/>
        <v>Profit</v>
      </c>
    </row>
    <row r="6419" spans="1:20" x14ac:dyDescent="0.3">
      <c r="A6419" t="s">
        <v>8782</v>
      </c>
      <c r="B6419" s="2">
        <v>45825</v>
      </c>
      <c r="C6419" t="s">
        <v>8783</v>
      </c>
      <c r="D6419" t="s">
        <v>46</v>
      </c>
      <c r="E6419" t="s">
        <v>58</v>
      </c>
      <c r="F6419" t="s">
        <v>54</v>
      </c>
      <c r="G6419" t="s">
        <v>22</v>
      </c>
      <c r="H6419" t="s">
        <v>23</v>
      </c>
      <c r="I6419" t="s">
        <v>59</v>
      </c>
      <c r="J6419">
        <v>2</v>
      </c>
      <c r="K6419">
        <v>4902.8599999999997</v>
      </c>
      <c r="L6419">
        <v>0.05</v>
      </c>
      <c r="M6419" s="6">
        <v>9315.43</v>
      </c>
      <c r="N6419" s="3">
        <v>6624.38</v>
      </c>
      <c r="O6419" s="6">
        <v>2691.05</v>
      </c>
      <c r="P6419" t="s">
        <v>43</v>
      </c>
      <c r="Q6419" t="s">
        <v>26</v>
      </c>
      <c r="R6419" s="4">
        <f t="shared" si="300"/>
        <v>0.28888092122424835</v>
      </c>
      <c r="S6419" s="1" t="str">
        <f t="shared" si="301"/>
        <v>Jun-2025</v>
      </c>
      <c r="T6419" t="str">
        <f t="shared" si="302"/>
        <v>Profit</v>
      </c>
    </row>
    <row r="6420" spans="1:20" x14ac:dyDescent="0.3">
      <c r="A6420" t="s">
        <v>8784</v>
      </c>
      <c r="B6420" s="2">
        <v>45809</v>
      </c>
      <c r="C6420" t="s">
        <v>8785</v>
      </c>
      <c r="D6420" t="s">
        <v>19</v>
      </c>
      <c r="E6420" t="s">
        <v>58</v>
      </c>
      <c r="F6420" t="s">
        <v>54</v>
      </c>
      <c r="G6420" t="s">
        <v>22</v>
      </c>
      <c r="H6420" t="s">
        <v>74</v>
      </c>
      <c r="I6420" t="s">
        <v>91</v>
      </c>
      <c r="J6420">
        <v>2</v>
      </c>
      <c r="K6420">
        <v>12681.7</v>
      </c>
      <c r="L6420">
        <v>0.15</v>
      </c>
      <c r="M6420" s="6">
        <v>21558.89</v>
      </c>
      <c r="N6420" s="3">
        <v>19945.82</v>
      </c>
      <c r="O6420" s="6">
        <v>1613.07</v>
      </c>
      <c r="P6420" t="s">
        <v>70</v>
      </c>
      <c r="Q6420" t="s">
        <v>26</v>
      </c>
      <c r="R6420" s="4">
        <f t="shared" si="300"/>
        <v>7.4821570127218975E-2</v>
      </c>
      <c r="S6420" s="1" t="str">
        <f t="shared" si="301"/>
        <v>Jun-2025</v>
      </c>
      <c r="T6420" t="str">
        <f t="shared" si="302"/>
        <v>Profit</v>
      </c>
    </row>
    <row r="6421" spans="1:20" x14ac:dyDescent="0.3">
      <c r="A6421" t="s">
        <v>8786</v>
      </c>
      <c r="B6421" s="2">
        <v>46007</v>
      </c>
      <c r="C6421" t="s">
        <v>291</v>
      </c>
      <c r="D6421" t="s">
        <v>52</v>
      </c>
      <c r="E6421" t="s">
        <v>58</v>
      </c>
      <c r="F6421" t="s">
        <v>129</v>
      </c>
      <c r="G6421" t="s">
        <v>22</v>
      </c>
      <c r="H6421" t="s">
        <v>41</v>
      </c>
      <c r="I6421" t="s">
        <v>62</v>
      </c>
      <c r="J6421">
        <v>2</v>
      </c>
      <c r="K6421">
        <v>324.27999999999997</v>
      </c>
      <c r="L6421">
        <v>0.1</v>
      </c>
      <c r="M6421" s="6">
        <v>583.70000000000005</v>
      </c>
      <c r="N6421" s="3">
        <v>386.38</v>
      </c>
      <c r="O6421" s="6">
        <v>197.32</v>
      </c>
      <c r="P6421" t="s">
        <v>49</v>
      </c>
      <c r="Q6421" t="s">
        <v>26</v>
      </c>
      <c r="R6421" s="4">
        <f t="shared" si="300"/>
        <v>0.3380503683399006</v>
      </c>
      <c r="S6421" s="1" t="str">
        <f t="shared" si="301"/>
        <v>Dec-2025</v>
      </c>
      <c r="T6421" t="str">
        <f t="shared" si="302"/>
        <v>Profit</v>
      </c>
    </row>
    <row r="6422" spans="1:20" x14ac:dyDescent="0.3">
      <c r="A6422" t="s">
        <v>8787</v>
      </c>
      <c r="B6422" s="2">
        <v>46042</v>
      </c>
      <c r="C6422" t="s">
        <v>4218</v>
      </c>
      <c r="D6422" t="s">
        <v>46</v>
      </c>
      <c r="E6422" t="s">
        <v>53</v>
      </c>
      <c r="F6422" t="s">
        <v>90</v>
      </c>
      <c r="G6422" t="s">
        <v>79</v>
      </c>
      <c r="H6422" t="s">
        <v>41</v>
      </c>
      <c r="I6422" t="s">
        <v>48</v>
      </c>
      <c r="J6422">
        <v>4</v>
      </c>
      <c r="K6422">
        <v>35.159999999999997</v>
      </c>
      <c r="L6422">
        <v>0.1</v>
      </c>
      <c r="M6422" s="6">
        <v>126.58</v>
      </c>
      <c r="N6422" s="3">
        <v>98.77</v>
      </c>
      <c r="O6422" s="6">
        <v>27.81</v>
      </c>
      <c r="P6422" t="s">
        <v>49</v>
      </c>
      <c r="Q6422" t="s">
        <v>26</v>
      </c>
      <c r="R6422" s="4">
        <f t="shared" si="300"/>
        <v>0.21970295465318376</v>
      </c>
      <c r="S6422" s="1" t="str">
        <f t="shared" si="301"/>
        <v>Jan-2026</v>
      </c>
      <c r="T6422" t="str">
        <f t="shared" si="302"/>
        <v>Profit</v>
      </c>
    </row>
    <row r="6423" spans="1:20" x14ac:dyDescent="0.3">
      <c r="A6423" t="s">
        <v>8788</v>
      </c>
      <c r="B6423" s="2">
        <v>45476</v>
      </c>
      <c r="C6423" t="s">
        <v>117</v>
      </c>
      <c r="D6423" t="s">
        <v>46</v>
      </c>
      <c r="E6423" t="s">
        <v>39</v>
      </c>
      <c r="F6423" t="s">
        <v>220</v>
      </c>
      <c r="G6423" t="s">
        <v>22</v>
      </c>
      <c r="H6423" t="s">
        <v>74</v>
      </c>
      <c r="I6423" t="s">
        <v>107</v>
      </c>
      <c r="J6423">
        <v>1</v>
      </c>
      <c r="K6423">
        <v>10432.719999999999</v>
      </c>
      <c r="L6423">
        <v>0.15</v>
      </c>
      <c r="M6423" s="6">
        <v>8867.81</v>
      </c>
      <c r="N6423" s="3">
        <v>6060.4</v>
      </c>
      <c r="O6423" s="6">
        <v>2807.41</v>
      </c>
      <c r="P6423" t="s">
        <v>49</v>
      </c>
      <c r="Q6423" t="s">
        <v>26</v>
      </c>
      <c r="R6423" s="4">
        <f t="shared" si="300"/>
        <v>0.31658436524914269</v>
      </c>
      <c r="S6423" s="1" t="str">
        <f t="shared" si="301"/>
        <v>Jul-2024</v>
      </c>
      <c r="T6423" t="str">
        <f t="shared" si="302"/>
        <v>Profit</v>
      </c>
    </row>
    <row r="6424" spans="1:20" x14ac:dyDescent="0.3">
      <c r="A6424" t="s">
        <v>8789</v>
      </c>
      <c r="B6424" s="2">
        <v>46163</v>
      </c>
      <c r="C6424" t="s">
        <v>556</v>
      </c>
      <c r="D6424" t="s">
        <v>19</v>
      </c>
      <c r="E6424" t="s">
        <v>20</v>
      </c>
      <c r="F6424" t="s">
        <v>115</v>
      </c>
      <c r="G6424" t="s">
        <v>79</v>
      </c>
      <c r="H6424" t="s">
        <v>23</v>
      </c>
      <c r="I6424" t="s">
        <v>69</v>
      </c>
      <c r="J6424">
        <v>1</v>
      </c>
      <c r="K6424">
        <v>22656.720000000001</v>
      </c>
      <c r="L6424">
        <v>0.1</v>
      </c>
      <c r="M6424" s="6">
        <v>20391.05</v>
      </c>
      <c r="N6424" s="3">
        <v>16240.12</v>
      </c>
      <c r="O6424" s="6">
        <v>4150.93</v>
      </c>
      <c r="P6424" t="s">
        <v>49</v>
      </c>
      <c r="Q6424" t="s">
        <v>26</v>
      </c>
      <c r="R6424" s="4">
        <f t="shared" si="300"/>
        <v>0.20356627049612455</v>
      </c>
      <c r="S6424" s="1" t="str">
        <f t="shared" si="301"/>
        <v>May-2026</v>
      </c>
      <c r="T6424" t="str">
        <f t="shared" si="302"/>
        <v>Profit</v>
      </c>
    </row>
    <row r="6425" spans="1:20" x14ac:dyDescent="0.3">
      <c r="A6425" t="s">
        <v>8790</v>
      </c>
      <c r="B6425" s="2">
        <v>45583</v>
      </c>
      <c r="C6425" t="s">
        <v>1135</v>
      </c>
      <c r="D6425" t="s">
        <v>46</v>
      </c>
      <c r="E6425" t="s">
        <v>20</v>
      </c>
      <c r="F6425" t="s">
        <v>115</v>
      </c>
      <c r="G6425" t="s">
        <v>22</v>
      </c>
      <c r="H6425" t="s">
        <v>41</v>
      </c>
      <c r="I6425" t="s">
        <v>55</v>
      </c>
      <c r="J6425">
        <v>8</v>
      </c>
      <c r="K6425">
        <v>97.56</v>
      </c>
      <c r="L6425">
        <v>0.05</v>
      </c>
      <c r="M6425" s="6">
        <v>741.46</v>
      </c>
      <c r="N6425" s="3">
        <v>490.32</v>
      </c>
      <c r="O6425" s="6">
        <v>251.14</v>
      </c>
      <c r="P6425" t="s">
        <v>43</v>
      </c>
      <c r="Q6425" t="s">
        <v>26</v>
      </c>
      <c r="R6425" s="4">
        <f t="shared" si="300"/>
        <v>0.33871011248078114</v>
      </c>
      <c r="S6425" s="1" t="str">
        <f t="shared" si="301"/>
        <v>Oct-2024</v>
      </c>
      <c r="T6425" t="str">
        <f t="shared" si="302"/>
        <v>Profit</v>
      </c>
    </row>
    <row r="6426" spans="1:20" x14ac:dyDescent="0.3">
      <c r="A6426" t="s">
        <v>8791</v>
      </c>
      <c r="B6426" s="2">
        <v>45626</v>
      </c>
      <c r="C6426" t="s">
        <v>1781</v>
      </c>
      <c r="D6426" t="s">
        <v>19</v>
      </c>
      <c r="E6426" t="s">
        <v>34</v>
      </c>
      <c r="F6426" t="s">
        <v>110</v>
      </c>
      <c r="G6426" t="s">
        <v>22</v>
      </c>
      <c r="H6426" t="s">
        <v>74</v>
      </c>
      <c r="I6426" t="s">
        <v>137</v>
      </c>
      <c r="J6426">
        <v>3</v>
      </c>
      <c r="K6426">
        <v>22180.76</v>
      </c>
      <c r="L6426">
        <v>0.2</v>
      </c>
      <c r="M6426" s="6">
        <v>53233.82</v>
      </c>
      <c r="N6426" s="3">
        <v>52746.43</v>
      </c>
      <c r="O6426" s="6">
        <v>487.39</v>
      </c>
      <c r="P6426" t="s">
        <v>25</v>
      </c>
      <c r="Q6426" t="s">
        <v>26</v>
      </c>
      <c r="R6426" s="4">
        <f t="shared" si="300"/>
        <v>9.1556457905895162E-3</v>
      </c>
      <c r="S6426" s="1" t="str">
        <f t="shared" si="301"/>
        <v>Nov-2024</v>
      </c>
      <c r="T6426" t="str">
        <f t="shared" si="302"/>
        <v>Profit</v>
      </c>
    </row>
    <row r="6427" spans="1:20" x14ac:dyDescent="0.3">
      <c r="A6427" t="s">
        <v>8792</v>
      </c>
      <c r="B6427" s="2">
        <v>46023</v>
      </c>
      <c r="C6427" t="s">
        <v>8793</v>
      </c>
      <c r="D6427" t="s">
        <v>19</v>
      </c>
      <c r="E6427" t="s">
        <v>58</v>
      </c>
      <c r="F6427" t="s">
        <v>339</v>
      </c>
      <c r="G6427" t="s">
        <v>29</v>
      </c>
      <c r="H6427" t="s">
        <v>74</v>
      </c>
      <c r="I6427" t="s">
        <v>158</v>
      </c>
      <c r="J6427">
        <v>1</v>
      </c>
      <c r="K6427">
        <v>15921.56</v>
      </c>
      <c r="L6427">
        <v>0.05</v>
      </c>
      <c r="M6427" s="6">
        <v>15125.48</v>
      </c>
      <c r="N6427" s="3">
        <v>11359.78</v>
      </c>
      <c r="O6427" s="6">
        <v>3765.7</v>
      </c>
      <c r="P6427" t="s">
        <v>70</v>
      </c>
      <c r="Q6427" t="s">
        <v>76</v>
      </c>
      <c r="R6427" s="4">
        <f t="shared" si="300"/>
        <v>0.24896399982017098</v>
      </c>
      <c r="S6427" s="1" t="str">
        <f t="shared" si="301"/>
        <v>Jan-2026</v>
      </c>
      <c r="T6427" t="str">
        <f t="shared" si="302"/>
        <v>Profit</v>
      </c>
    </row>
    <row r="6428" spans="1:20" x14ac:dyDescent="0.3">
      <c r="A6428" t="s">
        <v>8794</v>
      </c>
      <c r="B6428" s="2">
        <v>45407</v>
      </c>
      <c r="C6428" t="s">
        <v>2545</v>
      </c>
      <c r="D6428" t="s">
        <v>19</v>
      </c>
      <c r="E6428" t="s">
        <v>20</v>
      </c>
      <c r="F6428" t="s">
        <v>205</v>
      </c>
      <c r="G6428" t="s">
        <v>29</v>
      </c>
      <c r="H6428" t="s">
        <v>23</v>
      </c>
      <c r="I6428" t="s">
        <v>36</v>
      </c>
      <c r="J6428">
        <v>1</v>
      </c>
      <c r="K6428">
        <v>13373.69</v>
      </c>
      <c r="L6428">
        <v>0.15</v>
      </c>
      <c r="M6428" s="6">
        <v>11367.64</v>
      </c>
      <c r="N6428" s="3">
        <v>8345.2900000000009</v>
      </c>
      <c r="O6428" s="6">
        <v>3022.35</v>
      </c>
      <c r="P6428" t="s">
        <v>43</v>
      </c>
      <c r="Q6428" t="s">
        <v>26</v>
      </c>
      <c r="R6428" s="4">
        <f t="shared" si="300"/>
        <v>0.26587312757969112</v>
      </c>
      <c r="S6428" s="1" t="str">
        <f t="shared" si="301"/>
        <v>Apr-2024</v>
      </c>
      <c r="T6428" t="str">
        <f t="shared" si="302"/>
        <v>Profit</v>
      </c>
    </row>
    <row r="6429" spans="1:20" x14ac:dyDescent="0.3">
      <c r="A6429" t="s">
        <v>8795</v>
      </c>
      <c r="B6429" s="2">
        <v>46116</v>
      </c>
      <c r="C6429" t="s">
        <v>3180</v>
      </c>
      <c r="D6429" t="s">
        <v>19</v>
      </c>
      <c r="E6429" t="s">
        <v>20</v>
      </c>
      <c r="F6429" t="s">
        <v>205</v>
      </c>
      <c r="G6429" t="s">
        <v>79</v>
      </c>
      <c r="H6429" t="s">
        <v>74</v>
      </c>
      <c r="I6429" t="s">
        <v>158</v>
      </c>
      <c r="J6429">
        <v>3</v>
      </c>
      <c r="K6429">
        <v>7240.4</v>
      </c>
      <c r="L6429">
        <v>0.15</v>
      </c>
      <c r="M6429" s="6">
        <v>18463.02</v>
      </c>
      <c r="N6429" s="3">
        <v>16067.69</v>
      </c>
      <c r="O6429" s="6">
        <v>2395.33</v>
      </c>
      <c r="P6429" t="s">
        <v>49</v>
      </c>
      <c r="Q6429" t="s">
        <v>26</v>
      </c>
      <c r="R6429" s="4">
        <f t="shared" si="300"/>
        <v>0.1297366303020849</v>
      </c>
      <c r="S6429" s="1" t="str">
        <f t="shared" si="301"/>
        <v>Apr-2026</v>
      </c>
      <c r="T6429" t="str">
        <f t="shared" si="302"/>
        <v>Profit</v>
      </c>
    </row>
    <row r="6430" spans="1:20" x14ac:dyDescent="0.3">
      <c r="A6430" t="s">
        <v>8796</v>
      </c>
      <c r="B6430" s="2">
        <v>45340</v>
      </c>
      <c r="C6430" t="s">
        <v>2629</v>
      </c>
      <c r="D6430" t="s">
        <v>46</v>
      </c>
      <c r="E6430" t="s">
        <v>20</v>
      </c>
      <c r="F6430" t="s">
        <v>21</v>
      </c>
      <c r="G6430" t="s">
        <v>79</v>
      </c>
      <c r="H6430" t="s">
        <v>23</v>
      </c>
      <c r="I6430" t="s">
        <v>69</v>
      </c>
      <c r="J6430">
        <v>2</v>
      </c>
      <c r="K6430">
        <v>19885.45</v>
      </c>
      <c r="L6430">
        <v>0.15</v>
      </c>
      <c r="M6430" s="6">
        <v>33805.26</v>
      </c>
      <c r="N6430" s="3">
        <v>25074.9</v>
      </c>
      <c r="O6430" s="6">
        <v>8730.36</v>
      </c>
      <c r="P6430" t="s">
        <v>25</v>
      </c>
      <c r="Q6430" t="s">
        <v>26</v>
      </c>
      <c r="R6430" s="4">
        <f t="shared" si="300"/>
        <v>0.25825448465712142</v>
      </c>
      <c r="S6430" s="1" t="str">
        <f t="shared" si="301"/>
        <v>Feb-2024</v>
      </c>
      <c r="T6430" t="str">
        <f t="shared" si="302"/>
        <v>Profit</v>
      </c>
    </row>
    <row r="6431" spans="1:20" x14ac:dyDescent="0.3">
      <c r="A6431" t="s">
        <v>8797</v>
      </c>
      <c r="B6431" s="2">
        <v>45976</v>
      </c>
      <c r="C6431" t="s">
        <v>1131</v>
      </c>
      <c r="D6431" t="s">
        <v>19</v>
      </c>
      <c r="E6431" t="s">
        <v>53</v>
      </c>
      <c r="F6431" t="s">
        <v>65</v>
      </c>
      <c r="G6431" t="s">
        <v>79</v>
      </c>
      <c r="H6431" t="s">
        <v>23</v>
      </c>
      <c r="I6431" t="s">
        <v>30</v>
      </c>
      <c r="J6431">
        <v>1</v>
      </c>
      <c r="K6431">
        <v>535.15</v>
      </c>
      <c r="L6431">
        <v>0.05</v>
      </c>
      <c r="M6431" s="6">
        <v>508.39</v>
      </c>
      <c r="N6431" s="3">
        <v>420.3</v>
      </c>
      <c r="O6431" s="6">
        <v>88.09</v>
      </c>
      <c r="P6431" t="s">
        <v>25</v>
      </c>
      <c r="Q6431" t="s">
        <v>26</v>
      </c>
      <c r="R6431" s="4">
        <f t="shared" si="300"/>
        <v>0.17327248765711364</v>
      </c>
      <c r="S6431" s="1" t="str">
        <f t="shared" si="301"/>
        <v>Nov-2025</v>
      </c>
      <c r="T6431" t="str">
        <f t="shared" si="302"/>
        <v>Profit</v>
      </c>
    </row>
    <row r="6432" spans="1:20" x14ac:dyDescent="0.3">
      <c r="A6432" t="s">
        <v>8798</v>
      </c>
      <c r="B6432" s="2">
        <v>45373</v>
      </c>
      <c r="C6432" t="s">
        <v>1597</v>
      </c>
      <c r="D6432" t="s">
        <v>19</v>
      </c>
      <c r="E6432" t="s">
        <v>34</v>
      </c>
      <c r="F6432" t="s">
        <v>35</v>
      </c>
      <c r="G6432" t="s">
        <v>29</v>
      </c>
      <c r="H6432" t="s">
        <v>23</v>
      </c>
      <c r="I6432" t="s">
        <v>59</v>
      </c>
      <c r="J6432">
        <v>4</v>
      </c>
      <c r="K6432">
        <v>2524.21</v>
      </c>
      <c r="L6432">
        <v>0.05</v>
      </c>
      <c r="M6432" s="6">
        <v>9592</v>
      </c>
      <c r="N6432" s="3">
        <v>8222.64</v>
      </c>
      <c r="O6432" s="6">
        <v>1369.36</v>
      </c>
      <c r="P6432" t="s">
        <v>70</v>
      </c>
      <c r="Q6432" t="s">
        <v>26</v>
      </c>
      <c r="R6432" s="4">
        <f t="shared" si="300"/>
        <v>0.14276063386155127</v>
      </c>
      <c r="S6432" s="1" t="str">
        <f t="shared" si="301"/>
        <v>Mar-2024</v>
      </c>
      <c r="T6432" t="str">
        <f t="shared" si="302"/>
        <v>Profit</v>
      </c>
    </row>
    <row r="6433" spans="1:20" x14ac:dyDescent="0.3">
      <c r="A6433" t="s">
        <v>8799</v>
      </c>
      <c r="B6433" s="2">
        <v>46125</v>
      </c>
      <c r="C6433" t="s">
        <v>2629</v>
      </c>
      <c r="D6433" t="s">
        <v>19</v>
      </c>
      <c r="E6433" t="s">
        <v>53</v>
      </c>
      <c r="F6433" t="s">
        <v>54</v>
      </c>
      <c r="G6433" t="s">
        <v>29</v>
      </c>
      <c r="H6433" t="s">
        <v>41</v>
      </c>
      <c r="I6433" t="s">
        <v>125</v>
      </c>
      <c r="J6433">
        <v>2</v>
      </c>
      <c r="K6433">
        <v>230.87</v>
      </c>
      <c r="L6433">
        <v>0.15</v>
      </c>
      <c r="M6433" s="6">
        <v>392.48</v>
      </c>
      <c r="N6433" s="3">
        <v>265.41000000000003</v>
      </c>
      <c r="O6433" s="6">
        <v>127.07</v>
      </c>
      <c r="P6433" t="s">
        <v>43</v>
      </c>
      <c r="Q6433" t="s">
        <v>26</v>
      </c>
      <c r="R6433" s="4">
        <f t="shared" si="300"/>
        <v>0.32376172034243778</v>
      </c>
      <c r="S6433" s="1" t="str">
        <f t="shared" si="301"/>
        <v>Apr-2026</v>
      </c>
      <c r="T6433" t="str">
        <f t="shared" si="302"/>
        <v>Profit</v>
      </c>
    </row>
    <row r="6434" spans="1:20" x14ac:dyDescent="0.3">
      <c r="A6434" t="s">
        <v>8800</v>
      </c>
      <c r="B6434" s="2">
        <v>45624</v>
      </c>
      <c r="C6434" t="s">
        <v>4452</v>
      </c>
      <c r="D6434" t="s">
        <v>52</v>
      </c>
      <c r="E6434" t="s">
        <v>20</v>
      </c>
      <c r="F6434" t="s">
        <v>99</v>
      </c>
      <c r="G6434" t="s">
        <v>29</v>
      </c>
      <c r="H6434" t="s">
        <v>74</v>
      </c>
      <c r="I6434" t="s">
        <v>107</v>
      </c>
      <c r="J6434">
        <v>4</v>
      </c>
      <c r="K6434">
        <v>5366.43</v>
      </c>
      <c r="L6434">
        <v>0</v>
      </c>
      <c r="M6434" s="6">
        <v>21465.72</v>
      </c>
      <c r="N6434" s="3">
        <v>13062.03</v>
      </c>
      <c r="O6434" s="6">
        <v>8403.69</v>
      </c>
      <c r="P6434" t="s">
        <v>49</v>
      </c>
      <c r="Q6434" t="s">
        <v>26</v>
      </c>
      <c r="R6434" s="4">
        <f t="shared" si="300"/>
        <v>0.39149350685651357</v>
      </c>
      <c r="S6434" s="1" t="str">
        <f t="shared" si="301"/>
        <v>Nov-2024</v>
      </c>
      <c r="T6434" t="str">
        <f t="shared" si="302"/>
        <v>Profit</v>
      </c>
    </row>
    <row r="6435" spans="1:20" x14ac:dyDescent="0.3">
      <c r="A6435" t="s">
        <v>8801</v>
      </c>
      <c r="B6435" s="2">
        <v>45848</v>
      </c>
      <c r="C6435" t="s">
        <v>3840</v>
      </c>
      <c r="D6435" t="s">
        <v>19</v>
      </c>
      <c r="E6435" t="s">
        <v>20</v>
      </c>
      <c r="F6435" t="s">
        <v>157</v>
      </c>
      <c r="G6435" t="s">
        <v>22</v>
      </c>
      <c r="H6435" t="s">
        <v>23</v>
      </c>
      <c r="I6435" t="s">
        <v>59</v>
      </c>
      <c r="J6435">
        <v>1</v>
      </c>
      <c r="K6435">
        <v>6667.41</v>
      </c>
      <c r="L6435">
        <v>0.05</v>
      </c>
      <c r="M6435" s="6">
        <v>6334.04</v>
      </c>
      <c r="N6435" s="3">
        <v>3948.08</v>
      </c>
      <c r="O6435" s="6">
        <v>2385.96</v>
      </c>
      <c r="P6435" t="s">
        <v>43</v>
      </c>
      <c r="Q6435" t="s">
        <v>76</v>
      </c>
      <c r="R6435" s="4">
        <f t="shared" si="300"/>
        <v>0.37668849580994124</v>
      </c>
      <c r="S6435" s="1" t="str">
        <f t="shared" si="301"/>
        <v>Jul-2025</v>
      </c>
      <c r="T6435" t="str">
        <f t="shared" si="302"/>
        <v>Profit</v>
      </c>
    </row>
    <row r="6436" spans="1:20" x14ac:dyDescent="0.3">
      <c r="A6436" t="s">
        <v>8802</v>
      </c>
      <c r="B6436" s="2">
        <v>45626</v>
      </c>
      <c r="C6436" t="s">
        <v>1393</v>
      </c>
      <c r="D6436" t="s">
        <v>52</v>
      </c>
      <c r="E6436" t="s">
        <v>39</v>
      </c>
      <c r="F6436" t="s">
        <v>40</v>
      </c>
      <c r="G6436" t="s">
        <v>22</v>
      </c>
      <c r="H6436" t="s">
        <v>23</v>
      </c>
      <c r="I6436" t="s">
        <v>36</v>
      </c>
      <c r="J6436">
        <v>6</v>
      </c>
      <c r="K6436">
        <v>11350.36</v>
      </c>
      <c r="L6436">
        <v>0</v>
      </c>
      <c r="M6436" s="6">
        <v>68102.16</v>
      </c>
      <c r="N6436" s="3">
        <v>46146.01</v>
      </c>
      <c r="O6436" s="6">
        <v>21956.15</v>
      </c>
      <c r="P6436" t="s">
        <v>25</v>
      </c>
      <c r="Q6436" t="s">
        <v>26</v>
      </c>
      <c r="R6436" s="4">
        <f t="shared" si="300"/>
        <v>0.32240019993492131</v>
      </c>
      <c r="S6436" s="1" t="str">
        <f t="shared" si="301"/>
        <v>Nov-2024</v>
      </c>
      <c r="T6436" t="str">
        <f t="shared" si="302"/>
        <v>Profit</v>
      </c>
    </row>
    <row r="6437" spans="1:20" x14ac:dyDescent="0.3">
      <c r="A6437" t="s">
        <v>8803</v>
      </c>
      <c r="B6437" s="2">
        <v>45823</v>
      </c>
      <c r="C6437" t="s">
        <v>5453</v>
      </c>
      <c r="D6437" t="s">
        <v>46</v>
      </c>
      <c r="E6437" t="s">
        <v>53</v>
      </c>
      <c r="F6437" t="s">
        <v>97</v>
      </c>
      <c r="G6437" t="s">
        <v>79</v>
      </c>
      <c r="H6437" t="s">
        <v>41</v>
      </c>
      <c r="I6437" t="s">
        <v>48</v>
      </c>
      <c r="J6437">
        <v>3</v>
      </c>
      <c r="K6437">
        <v>105.29</v>
      </c>
      <c r="L6437">
        <v>0</v>
      </c>
      <c r="M6437" s="6">
        <v>315.87</v>
      </c>
      <c r="N6437" s="3">
        <v>220.08</v>
      </c>
      <c r="O6437" s="6">
        <v>95.79</v>
      </c>
      <c r="P6437" t="s">
        <v>25</v>
      </c>
      <c r="Q6437" t="s">
        <v>26</v>
      </c>
      <c r="R6437" s="4">
        <f t="shared" si="300"/>
        <v>0.30325766929432996</v>
      </c>
      <c r="S6437" s="1" t="str">
        <f t="shared" si="301"/>
        <v>Jun-2025</v>
      </c>
      <c r="T6437" t="str">
        <f t="shared" si="302"/>
        <v>Profit</v>
      </c>
    </row>
    <row r="6438" spans="1:20" x14ac:dyDescent="0.3">
      <c r="A6438" t="s">
        <v>8804</v>
      </c>
      <c r="B6438" s="2">
        <v>46251</v>
      </c>
      <c r="C6438" t="s">
        <v>315</v>
      </c>
      <c r="D6438" t="s">
        <v>46</v>
      </c>
      <c r="E6438" t="s">
        <v>58</v>
      </c>
      <c r="F6438" t="s">
        <v>54</v>
      </c>
      <c r="G6438" t="s">
        <v>22</v>
      </c>
      <c r="H6438" t="s">
        <v>23</v>
      </c>
      <c r="I6438" t="s">
        <v>24</v>
      </c>
      <c r="J6438">
        <v>1</v>
      </c>
      <c r="K6438">
        <v>49060.84</v>
      </c>
      <c r="L6438">
        <v>0.15</v>
      </c>
      <c r="M6438" s="6">
        <v>41701.71</v>
      </c>
      <c r="N6438" s="3">
        <v>26556.57</v>
      </c>
      <c r="O6438" s="6">
        <v>15145.14</v>
      </c>
      <c r="P6438" t="s">
        <v>70</v>
      </c>
      <c r="Q6438" t="s">
        <v>26</v>
      </c>
      <c r="R6438" s="4">
        <f t="shared" si="300"/>
        <v>0.36317791284817819</v>
      </c>
      <c r="S6438" s="1" t="str">
        <f t="shared" si="301"/>
        <v>Aug-2026</v>
      </c>
      <c r="T6438" t="str">
        <f t="shared" si="302"/>
        <v>Profit</v>
      </c>
    </row>
    <row r="6439" spans="1:20" x14ac:dyDescent="0.3">
      <c r="A6439" t="s">
        <v>8805</v>
      </c>
      <c r="B6439" s="2">
        <v>45512</v>
      </c>
      <c r="C6439" t="s">
        <v>154</v>
      </c>
      <c r="D6439" t="s">
        <v>19</v>
      </c>
      <c r="E6439" t="s">
        <v>53</v>
      </c>
      <c r="F6439" t="s">
        <v>97</v>
      </c>
      <c r="G6439" t="s">
        <v>29</v>
      </c>
      <c r="H6439" t="s">
        <v>41</v>
      </c>
      <c r="I6439" t="s">
        <v>125</v>
      </c>
      <c r="J6439">
        <v>2</v>
      </c>
      <c r="K6439">
        <v>105.61</v>
      </c>
      <c r="L6439">
        <v>0.05</v>
      </c>
      <c r="M6439" s="6">
        <v>200.66</v>
      </c>
      <c r="N6439" s="3">
        <v>132.61000000000001</v>
      </c>
      <c r="O6439" s="6">
        <v>68.05</v>
      </c>
      <c r="P6439" t="s">
        <v>43</v>
      </c>
      <c r="Q6439" t="s">
        <v>26</v>
      </c>
      <c r="R6439" s="4">
        <f t="shared" si="300"/>
        <v>0.33913086813515397</v>
      </c>
      <c r="S6439" s="1" t="str">
        <f t="shared" si="301"/>
        <v>Aug-2024</v>
      </c>
      <c r="T6439" t="str">
        <f t="shared" si="302"/>
        <v>Profit</v>
      </c>
    </row>
    <row r="6440" spans="1:20" x14ac:dyDescent="0.3">
      <c r="A6440" t="s">
        <v>8806</v>
      </c>
      <c r="B6440" s="2">
        <v>45926</v>
      </c>
      <c r="C6440" t="s">
        <v>8807</v>
      </c>
      <c r="D6440" t="s">
        <v>46</v>
      </c>
      <c r="E6440" t="s">
        <v>34</v>
      </c>
      <c r="F6440" t="s">
        <v>73</v>
      </c>
      <c r="G6440" t="s">
        <v>22</v>
      </c>
      <c r="H6440" t="s">
        <v>23</v>
      </c>
      <c r="I6440" t="s">
        <v>59</v>
      </c>
      <c r="J6440">
        <v>4</v>
      </c>
      <c r="K6440">
        <v>3524.81</v>
      </c>
      <c r="L6440">
        <v>0.2</v>
      </c>
      <c r="M6440" s="6">
        <v>11279.39</v>
      </c>
      <c r="N6440" s="3">
        <v>8131.23</v>
      </c>
      <c r="O6440" s="6">
        <v>3148.16</v>
      </c>
      <c r="P6440" t="s">
        <v>43</v>
      </c>
      <c r="Q6440" t="s">
        <v>26</v>
      </c>
      <c r="R6440" s="4">
        <f t="shared" si="300"/>
        <v>0.27910729214966412</v>
      </c>
      <c r="S6440" s="1" t="str">
        <f t="shared" si="301"/>
        <v>Sep-2025</v>
      </c>
      <c r="T6440" t="str">
        <f t="shared" si="302"/>
        <v>Profit</v>
      </c>
    </row>
    <row r="6441" spans="1:20" x14ac:dyDescent="0.3">
      <c r="A6441" t="s">
        <v>8808</v>
      </c>
      <c r="B6441" s="2">
        <v>46037</v>
      </c>
      <c r="C6441" t="s">
        <v>1591</v>
      </c>
      <c r="D6441" t="s">
        <v>19</v>
      </c>
      <c r="E6441" t="s">
        <v>34</v>
      </c>
      <c r="F6441" t="s">
        <v>90</v>
      </c>
      <c r="G6441" t="s">
        <v>79</v>
      </c>
      <c r="H6441" t="s">
        <v>23</v>
      </c>
      <c r="I6441" t="s">
        <v>59</v>
      </c>
      <c r="J6441">
        <v>2</v>
      </c>
      <c r="K6441">
        <v>2406.14</v>
      </c>
      <c r="L6441">
        <v>0.15</v>
      </c>
      <c r="M6441" s="6">
        <v>4090.44</v>
      </c>
      <c r="N6441" s="3">
        <v>3270.8</v>
      </c>
      <c r="O6441" s="6">
        <v>819.64</v>
      </c>
      <c r="P6441" t="s">
        <v>31</v>
      </c>
      <c r="Q6441" t="s">
        <v>26</v>
      </c>
      <c r="R6441" s="4">
        <f t="shared" si="300"/>
        <v>0.20037942128475175</v>
      </c>
      <c r="S6441" s="1" t="str">
        <f t="shared" si="301"/>
        <v>Jan-2026</v>
      </c>
      <c r="T6441" t="str">
        <f t="shared" si="302"/>
        <v>Profit</v>
      </c>
    </row>
    <row r="6442" spans="1:20" x14ac:dyDescent="0.3">
      <c r="A6442" t="s">
        <v>8809</v>
      </c>
      <c r="B6442" s="2">
        <v>46024</v>
      </c>
      <c r="C6442" t="s">
        <v>2247</v>
      </c>
      <c r="D6442" t="s">
        <v>46</v>
      </c>
      <c r="E6442" t="s">
        <v>53</v>
      </c>
      <c r="F6442" t="s">
        <v>97</v>
      </c>
      <c r="G6442" t="s">
        <v>29</v>
      </c>
      <c r="H6442" t="s">
        <v>41</v>
      </c>
      <c r="I6442" t="s">
        <v>42</v>
      </c>
      <c r="J6442">
        <v>5</v>
      </c>
      <c r="K6442">
        <v>188.98</v>
      </c>
      <c r="L6442">
        <v>0.15</v>
      </c>
      <c r="M6442" s="6">
        <v>803.16</v>
      </c>
      <c r="N6442" s="3">
        <v>650.46</v>
      </c>
      <c r="O6442" s="6">
        <v>152.69999999999999</v>
      </c>
      <c r="P6442" t="s">
        <v>25</v>
      </c>
      <c r="Q6442" t="s">
        <v>26</v>
      </c>
      <c r="R6442" s="4">
        <f t="shared" si="300"/>
        <v>0.19012401015986852</v>
      </c>
      <c r="S6442" s="1" t="str">
        <f t="shared" si="301"/>
        <v>Jan-2026</v>
      </c>
      <c r="T6442" t="str">
        <f t="shared" si="302"/>
        <v>Profit</v>
      </c>
    </row>
    <row r="6443" spans="1:20" x14ac:dyDescent="0.3">
      <c r="A6443" t="s">
        <v>8810</v>
      </c>
      <c r="B6443" s="2">
        <v>45614</v>
      </c>
      <c r="C6443" t="s">
        <v>1005</v>
      </c>
      <c r="D6443" t="s">
        <v>19</v>
      </c>
      <c r="E6443" t="s">
        <v>58</v>
      </c>
      <c r="F6443" t="s">
        <v>54</v>
      </c>
      <c r="G6443" t="s">
        <v>22</v>
      </c>
      <c r="H6443" t="s">
        <v>74</v>
      </c>
      <c r="I6443" t="s">
        <v>91</v>
      </c>
      <c r="J6443">
        <v>1</v>
      </c>
      <c r="K6443">
        <v>9429.2999999999993</v>
      </c>
      <c r="L6443">
        <v>0</v>
      </c>
      <c r="M6443" s="6">
        <v>9429.2999999999993</v>
      </c>
      <c r="N6443" s="3">
        <v>6393.12</v>
      </c>
      <c r="O6443" s="6">
        <v>3036.18</v>
      </c>
      <c r="P6443" t="s">
        <v>49</v>
      </c>
      <c r="Q6443" t="s">
        <v>26</v>
      </c>
      <c r="R6443" s="4">
        <f t="shared" si="300"/>
        <v>0.32199420953835384</v>
      </c>
      <c r="S6443" s="1" t="str">
        <f t="shared" si="301"/>
        <v>Nov-2024</v>
      </c>
      <c r="T6443" t="str">
        <f t="shared" si="302"/>
        <v>Profit</v>
      </c>
    </row>
    <row r="6444" spans="1:20" x14ac:dyDescent="0.3">
      <c r="A6444" t="s">
        <v>8811</v>
      </c>
      <c r="B6444" s="2">
        <v>46142</v>
      </c>
      <c r="C6444" t="s">
        <v>4664</v>
      </c>
      <c r="D6444" t="s">
        <v>46</v>
      </c>
      <c r="E6444" t="s">
        <v>20</v>
      </c>
      <c r="F6444" t="s">
        <v>157</v>
      </c>
      <c r="G6444" t="s">
        <v>29</v>
      </c>
      <c r="H6444" t="s">
        <v>41</v>
      </c>
      <c r="I6444" t="s">
        <v>125</v>
      </c>
      <c r="J6444">
        <v>1</v>
      </c>
      <c r="K6444">
        <v>217.33</v>
      </c>
      <c r="L6444">
        <v>0.1</v>
      </c>
      <c r="M6444" s="6">
        <v>195.6</v>
      </c>
      <c r="N6444" s="3">
        <v>163.13999999999999</v>
      </c>
      <c r="O6444" s="6">
        <v>32.46</v>
      </c>
      <c r="P6444" t="s">
        <v>25</v>
      </c>
      <c r="Q6444" t="s">
        <v>26</v>
      </c>
      <c r="R6444" s="4">
        <f t="shared" si="300"/>
        <v>0.16595092024539879</v>
      </c>
      <c r="S6444" s="1" t="str">
        <f t="shared" si="301"/>
        <v>Apr-2026</v>
      </c>
      <c r="T6444" t="str">
        <f t="shared" si="302"/>
        <v>Profit</v>
      </c>
    </row>
    <row r="6445" spans="1:20" x14ac:dyDescent="0.3">
      <c r="A6445" t="s">
        <v>8812</v>
      </c>
      <c r="B6445" s="2">
        <v>45294</v>
      </c>
      <c r="C6445" t="s">
        <v>794</v>
      </c>
      <c r="D6445" t="s">
        <v>52</v>
      </c>
      <c r="E6445" t="s">
        <v>39</v>
      </c>
      <c r="F6445" t="s">
        <v>220</v>
      </c>
      <c r="G6445" t="s">
        <v>22</v>
      </c>
      <c r="H6445" t="s">
        <v>74</v>
      </c>
      <c r="I6445" t="s">
        <v>158</v>
      </c>
      <c r="J6445">
        <v>2</v>
      </c>
      <c r="K6445">
        <v>5797.47</v>
      </c>
      <c r="L6445">
        <v>0.1</v>
      </c>
      <c r="M6445" s="6">
        <v>10435.450000000001</v>
      </c>
      <c r="N6445" s="3">
        <v>7461.43</v>
      </c>
      <c r="O6445" s="6">
        <v>2974.02</v>
      </c>
      <c r="P6445" t="s">
        <v>49</v>
      </c>
      <c r="Q6445" t="s">
        <v>142</v>
      </c>
      <c r="R6445" s="4">
        <f t="shared" si="300"/>
        <v>0.28499202238523491</v>
      </c>
      <c r="S6445" s="1" t="str">
        <f t="shared" si="301"/>
        <v>Jan-2024</v>
      </c>
      <c r="T6445" t="str">
        <f t="shared" si="302"/>
        <v>Profit</v>
      </c>
    </row>
    <row r="6446" spans="1:20" x14ac:dyDescent="0.3">
      <c r="A6446" t="s">
        <v>8813</v>
      </c>
      <c r="B6446" s="2">
        <v>45985</v>
      </c>
      <c r="C6446" t="s">
        <v>4938</v>
      </c>
      <c r="D6446" t="s">
        <v>52</v>
      </c>
      <c r="E6446" t="s">
        <v>20</v>
      </c>
      <c r="F6446" t="s">
        <v>21</v>
      </c>
      <c r="G6446" t="s">
        <v>79</v>
      </c>
      <c r="H6446" t="s">
        <v>23</v>
      </c>
      <c r="I6446" t="s">
        <v>36</v>
      </c>
      <c r="J6446">
        <v>2</v>
      </c>
      <c r="K6446">
        <v>24573.74</v>
      </c>
      <c r="L6446">
        <v>0</v>
      </c>
      <c r="M6446" s="6">
        <v>49147.48</v>
      </c>
      <c r="N6446" s="3">
        <v>39266.69</v>
      </c>
      <c r="O6446" s="6">
        <v>9880.7900000000009</v>
      </c>
      <c r="P6446" t="s">
        <v>70</v>
      </c>
      <c r="Q6446" t="s">
        <v>26</v>
      </c>
      <c r="R6446" s="4">
        <f t="shared" si="300"/>
        <v>0.20104367507754212</v>
      </c>
      <c r="S6446" s="1" t="str">
        <f t="shared" si="301"/>
        <v>Nov-2025</v>
      </c>
      <c r="T6446" t="str">
        <f t="shared" si="302"/>
        <v>Profit</v>
      </c>
    </row>
    <row r="6447" spans="1:20" x14ac:dyDescent="0.3">
      <c r="A6447" t="s">
        <v>8814</v>
      </c>
      <c r="B6447" s="2">
        <v>45497</v>
      </c>
      <c r="C6447" t="s">
        <v>5365</v>
      </c>
      <c r="D6447" t="s">
        <v>19</v>
      </c>
      <c r="E6447" t="s">
        <v>39</v>
      </c>
      <c r="F6447" t="s">
        <v>146</v>
      </c>
      <c r="G6447" t="s">
        <v>22</v>
      </c>
      <c r="H6447" t="s">
        <v>23</v>
      </c>
      <c r="I6447" t="s">
        <v>69</v>
      </c>
      <c r="J6447">
        <v>2</v>
      </c>
      <c r="K6447">
        <v>23905.85</v>
      </c>
      <c r="L6447">
        <v>0.1</v>
      </c>
      <c r="M6447" s="6">
        <v>43030.53</v>
      </c>
      <c r="N6447" s="3">
        <v>38098.92</v>
      </c>
      <c r="O6447" s="6">
        <v>4931.6099999999997</v>
      </c>
      <c r="P6447" t="s">
        <v>70</v>
      </c>
      <c r="Q6447" t="s">
        <v>26</v>
      </c>
      <c r="R6447" s="4">
        <f t="shared" si="300"/>
        <v>0.11460723351536688</v>
      </c>
      <c r="S6447" s="1" t="str">
        <f t="shared" si="301"/>
        <v>Jul-2024</v>
      </c>
      <c r="T6447" t="str">
        <f t="shared" si="302"/>
        <v>Profit</v>
      </c>
    </row>
    <row r="6448" spans="1:20" x14ac:dyDescent="0.3">
      <c r="A6448" t="s">
        <v>8815</v>
      </c>
      <c r="B6448" s="2">
        <v>46123</v>
      </c>
      <c r="C6448" t="s">
        <v>3563</v>
      </c>
      <c r="D6448" t="s">
        <v>19</v>
      </c>
      <c r="E6448" t="s">
        <v>34</v>
      </c>
      <c r="F6448" t="s">
        <v>110</v>
      </c>
      <c r="G6448" t="s">
        <v>79</v>
      </c>
      <c r="H6448" t="s">
        <v>41</v>
      </c>
      <c r="I6448" t="s">
        <v>55</v>
      </c>
      <c r="J6448">
        <v>2</v>
      </c>
      <c r="K6448">
        <v>202.54</v>
      </c>
      <c r="L6448">
        <v>0.1</v>
      </c>
      <c r="M6448" s="6">
        <v>364.57</v>
      </c>
      <c r="N6448" s="3">
        <v>261.49</v>
      </c>
      <c r="O6448" s="6">
        <v>103.08</v>
      </c>
      <c r="P6448" t="s">
        <v>31</v>
      </c>
      <c r="Q6448" t="s">
        <v>26</v>
      </c>
      <c r="R6448" s="4">
        <f t="shared" si="300"/>
        <v>0.28274405463971253</v>
      </c>
      <c r="S6448" s="1" t="str">
        <f t="shared" si="301"/>
        <v>Apr-2026</v>
      </c>
      <c r="T6448" t="str">
        <f t="shared" si="302"/>
        <v>Profit</v>
      </c>
    </row>
    <row r="6449" spans="1:20" x14ac:dyDescent="0.3">
      <c r="A6449" t="s">
        <v>8816</v>
      </c>
      <c r="B6449" s="2">
        <v>45331</v>
      </c>
      <c r="C6449" t="s">
        <v>1139</v>
      </c>
      <c r="D6449" t="s">
        <v>19</v>
      </c>
      <c r="E6449" t="s">
        <v>34</v>
      </c>
      <c r="F6449" t="s">
        <v>73</v>
      </c>
      <c r="G6449" t="s">
        <v>79</v>
      </c>
      <c r="H6449" t="s">
        <v>23</v>
      </c>
      <c r="I6449" t="s">
        <v>69</v>
      </c>
      <c r="J6449">
        <v>6</v>
      </c>
      <c r="K6449">
        <v>19678.53</v>
      </c>
      <c r="L6449">
        <v>0.05</v>
      </c>
      <c r="M6449" s="6">
        <v>112167.62</v>
      </c>
      <c r="N6449" s="3">
        <v>85422.2</v>
      </c>
      <c r="O6449" s="6">
        <v>26745.42</v>
      </c>
      <c r="P6449" t="s">
        <v>31</v>
      </c>
      <c r="Q6449" t="s">
        <v>26</v>
      </c>
      <c r="R6449" s="4">
        <f t="shared" si="300"/>
        <v>0.23844153954590461</v>
      </c>
      <c r="S6449" s="1" t="str">
        <f t="shared" si="301"/>
        <v>Feb-2024</v>
      </c>
      <c r="T6449" t="str">
        <f t="shared" si="302"/>
        <v>Profit</v>
      </c>
    </row>
    <row r="6450" spans="1:20" x14ac:dyDescent="0.3">
      <c r="A6450" t="s">
        <v>8817</v>
      </c>
      <c r="B6450" s="2">
        <v>45350</v>
      </c>
      <c r="C6450" t="s">
        <v>8818</v>
      </c>
      <c r="D6450" t="s">
        <v>52</v>
      </c>
      <c r="E6450" t="s">
        <v>53</v>
      </c>
      <c r="F6450" t="s">
        <v>54</v>
      </c>
      <c r="G6450" t="s">
        <v>22</v>
      </c>
      <c r="H6450" t="s">
        <v>74</v>
      </c>
      <c r="I6450" t="s">
        <v>158</v>
      </c>
      <c r="J6450">
        <v>3</v>
      </c>
      <c r="K6450">
        <v>8414.27</v>
      </c>
      <c r="L6450">
        <v>0.15</v>
      </c>
      <c r="M6450" s="6">
        <v>21456.39</v>
      </c>
      <c r="N6450" s="3">
        <v>13336.07</v>
      </c>
      <c r="O6450" s="6">
        <v>8120.32</v>
      </c>
      <c r="P6450" t="s">
        <v>31</v>
      </c>
      <c r="Q6450" t="s">
        <v>26</v>
      </c>
      <c r="R6450" s="4">
        <f t="shared" si="300"/>
        <v>0.37845695384917966</v>
      </c>
      <c r="S6450" s="1" t="str">
        <f t="shared" si="301"/>
        <v>Feb-2024</v>
      </c>
      <c r="T6450" t="str">
        <f t="shared" si="302"/>
        <v>Profit</v>
      </c>
    </row>
    <row r="6451" spans="1:20" x14ac:dyDescent="0.3">
      <c r="A6451" t="s">
        <v>8819</v>
      </c>
      <c r="B6451" s="2">
        <v>46242</v>
      </c>
      <c r="C6451" t="s">
        <v>245</v>
      </c>
      <c r="D6451" t="s">
        <v>46</v>
      </c>
      <c r="E6451" t="s">
        <v>20</v>
      </c>
      <c r="F6451" t="s">
        <v>21</v>
      </c>
      <c r="G6451" t="s">
        <v>22</v>
      </c>
      <c r="H6451" t="s">
        <v>74</v>
      </c>
      <c r="I6451" t="s">
        <v>158</v>
      </c>
      <c r="J6451">
        <v>5</v>
      </c>
      <c r="K6451">
        <v>4124.37</v>
      </c>
      <c r="L6451">
        <v>0.1</v>
      </c>
      <c r="M6451" s="6">
        <v>18559.669999999998</v>
      </c>
      <c r="N6451" s="3">
        <v>13042.19</v>
      </c>
      <c r="O6451" s="6">
        <v>5517.48</v>
      </c>
      <c r="P6451" t="s">
        <v>25</v>
      </c>
      <c r="Q6451" t="s">
        <v>26</v>
      </c>
      <c r="R6451" s="4">
        <f t="shared" si="300"/>
        <v>0.29728330298976219</v>
      </c>
      <c r="S6451" s="1" t="str">
        <f t="shared" si="301"/>
        <v>Aug-2026</v>
      </c>
      <c r="T6451" t="str">
        <f t="shared" si="302"/>
        <v>Profit</v>
      </c>
    </row>
    <row r="6452" spans="1:20" x14ac:dyDescent="0.3">
      <c r="A6452" t="s">
        <v>8820</v>
      </c>
      <c r="B6452" s="2">
        <v>45865</v>
      </c>
      <c r="C6452" t="s">
        <v>4347</v>
      </c>
      <c r="D6452" t="s">
        <v>19</v>
      </c>
      <c r="E6452" t="s">
        <v>39</v>
      </c>
      <c r="F6452" t="s">
        <v>40</v>
      </c>
      <c r="G6452" t="s">
        <v>22</v>
      </c>
      <c r="H6452" t="s">
        <v>41</v>
      </c>
      <c r="I6452" t="s">
        <v>134</v>
      </c>
      <c r="J6452">
        <v>1</v>
      </c>
      <c r="K6452">
        <v>393.35</v>
      </c>
      <c r="L6452">
        <v>0.05</v>
      </c>
      <c r="M6452" s="6">
        <v>373.68</v>
      </c>
      <c r="N6452" s="3">
        <v>213.55</v>
      </c>
      <c r="O6452" s="6">
        <v>160.13</v>
      </c>
      <c r="P6452" t="s">
        <v>49</v>
      </c>
      <c r="Q6452" t="s">
        <v>26</v>
      </c>
      <c r="R6452" s="4">
        <f t="shared" si="300"/>
        <v>0.42852172982230785</v>
      </c>
      <c r="S6452" s="1" t="str">
        <f t="shared" si="301"/>
        <v>Jul-2025</v>
      </c>
      <c r="T6452" t="str">
        <f t="shared" si="302"/>
        <v>Profit</v>
      </c>
    </row>
    <row r="6453" spans="1:20" x14ac:dyDescent="0.3">
      <c r="A6453" t="s">
        <v>8821</v>
      </c>
      <c r="B6453" s="2">
        <v>45935</v>
      </c>
      <c r="C6453" t="s">
        <v>1357</v>
      </c>
      <c r="D6453" t="s">
        <v>19</v>
      </c>
      <c r="E6453" t="s">
        <v>58</v>
      </c>
      <c r="F6453" t="s">
        <v>68</v>
      </c>
      <c r="G6453" t="s">
        <v>22</v>
      </c>
      <c r="H6453" t="s">
        <v>74</v>
      </c>
      <c r="I6453" t="s">
        <v>137</v>
      </c>
      <c r="J6453">
        <v>2</v>
      </c>
      <c r="K6453">
        <v>22069.24</v>
      </c>
      <c r="L6453">
        <v>0.1</v>
      </c>
      <c r="M6453" s="6">
        <v>39724.629999999997</v>
      </c>
      <c r="N6453" s="3">
        <v>25968.53</v>
      </c>
      <c r="O6453" s="6">
        <v>13756.1</v>
      </c>
      <c r="P6453" t="s">
        <v>25</v>
      </c>
      <c r="Q6453" t="s">
        <v>26</v>
      </c>
      <c r="R6453" s="4">
        <f t="shared" si="300"/>
        <v>0.34628642230273765</v>
      </c>
      <c r="S6453" s="1" t="str">
        <f t="shared" si="301"/>
        <v>Oct-2025</v>
      </c>
      <c r="T6453" t="str">
        <f t="shared" si="302"/>
        <v>Profit</v>
      </c>
    </row>
    <row r="6454" spans="1:20" x14ac:dyDescent="0.3">
      <c r="A6454" t="s">
        <v>8822</v>
      </c>
      <c r="B6454" s="2">
        <v>45798</v>
      </c>
      <c r="C6454" t="s">
        <v>3316</v>
      </c>
      <c r="D6454" t="s">
        <v>46</v>
      </c>
      <c r="E6454" t="s">
        <v>20</v>
      </c>
      <c r="F6454" t="s">
        <v>115</v>
      </c>
      <c r="G6454" t="s">
        <v>29</v>
      </c>
      <c r="H6454" t="s">
        <v>41</v>
      </c>
      <c r="I6454" t="s">
        <v>125</v>
      </c>
      <c r="J6454">
        <v>1</v>
      </c>
      <c r="K6454">
        <v>119.01</v>
      </c>
      <c r="L6454">
        <v>0.2</v>
      </c>
      <c r="M6454" s="6">
        <v>95.21</v>
      </c>
      <c r="N6454" s="3">
        <v>64.540000000000006</v>
      </c>
      <c r="O6454" s="6">
        <v>30.67</v>
      </c>
      <c r="P6454" t="s">
        <v>70</v>
      </c>
      <c r="Q6454" t="s">
        <v>26</v>
      </c>
      <c r="R6454" s="4">
        <f t="shared" si="300"/>
        <v>0.32213002835836574</v>
      </c>
      <c r="S6454" s="1" t="str">
        <f t="shared" si="301"/>
        <v>May-2025</v>
      </c>
      <c r="T6454" t="str">
        <f t="shared" si="302"/>
        <v>Profit</v>
      </c>
    </row>
    <row r="6455" spans="1:20" x14ac:dyDescent="0.3">
      <c r="A6455" t="s">
        <v>8823</v>
      </c>
      <c r="B6455" s="2">
        <v>45863</v>
      </c>
      <c r="C6455" t="s">
        <v>6496</v>
      </c>
      <c r="D6455" t="s">
        <v>19</v>
      </c>
      <c r="E6455" t="s">
        <v>58</v>
      </c>
      <c r="F6455" t="s">
        <v>54</v>
      </c>
      <c r="G6455" t="s">
        <v>22</v>
      </c>
      <c r="H6455" t="s">
        <v>23</v>
      </c>
      <c r="I6455" t="s">
        <v>24</v>
      </c>
      <c r="J6455">
        <v>2</v>
      </c>
      <c r="K6455">
        <v>37762.9</v>
      </c>
      <c r="L6455">
        <v>0.25</v>
      </c>
      <c r="M6455" s="6">
        <v>56644.35</v>
      </c>
      <c r="N6455" s="3">
        <v>46702.33</v>
      </c>
      <c r="O6455" s="6">
        <v>9942.02</v>
      </c>
      <c r="P6455" t="s">
        <v>70</v>
      </c>
      <c r="Q6455" t="s">
        <v>76</v>
      </c>
      <c r="R6455" s="4">
        <f t="shared" si="300"/>
        <v>0.17551653430571629</v>
      </c>
      <c r="S6455" s="1" t="str">
        <f t="shared" si="301"/>
        <v>Jul-2025</v>
      </c>
      <c r="T6455" t="str">
        <f t="shared" si="302"/>
        <v>Profit</v>
      </c>
    </row>
    <row r="6456" spans="1:20" x14ac:dyDescent="0.3">
      <c r="A6456" t="s">
        <v>8824</v>
      </c>
      <c r="B6456" s="2">
        <v>46175</v>
      </c>
      <c r="C6456" t="s">
        <v>7302</v>
      </c>
      <c r="D6456" t="s">
        <v>52</v>
      </c>
      <c r="E6456" t="s">
        <v>34</v>
      </c>
      <c r="F6456" t="s">
        <v>110</v>
      </c>
      <c r="G6456" t="s">
        <v>22</v>
      </c>
      <c r="H6456" t="s">
        <v>74</v>
      </c>
      <c r="I6456" t="s">
        <v>91</v>
      </c>
      <c r="J6456">
        <v>1</v>
      </c>
      <c r="K6456">
        <v>10541.36</v>
      </c>
      <c r="L6456">
        <v>0.1</v>
      </c>
      <c r="M6456" s="6">
        <v>9487.2199999999993</v>
      </c>
      <c r="N6456" s="3">
        <v>6921.58</v>
      </c>
      <c r="O6456" s="6">
        <v>2565.64</v>
      </c>
      <c r="P6456" t="s">
        <v>43</v>
      </c>
      <c r="Q6456" t="s">
        <v>26</v>
      </c>
      <c r="R6456" s="4">
        <f t="shared" si="300"/>
        <v>0.27043116951014101</v>
      </c>
      <c r="S6456" s="1" t="str">
        <f t="shared" si="301"/>
        <v>Jun-2026</v>
      </c>
      <c r="T6456" t="str">
        <f t="shared" si="302"/>
        <v>Profit</v>
      </c>
    </row>
    <row r="6457" spans="1:20" x14ac:dyDescent="0.3">
      <c r="A6457" t="s">
        <v>8825</v>
      </c>
      <c r="B6457" s="2">
        <v>46134</v>
      </c>
      <c r="C6457" t="s">
        <v>2225</v>
      </c>
      <c r="D6457" t="s">
        <v>52</v>
      </c>
      <c r="E6457" t="s">
        <v>53</v>
      </c>
      <c r="F6457" t="s">
        <v>90</v>
      </c>
      <c r="G6457" t="s">
        <v>79</v>
      </c>
      <c r="H6457" t="s">
        <v>74</v>
      </c>
      <c r="I6457" t="s">
        <v>107</v>
      </c>
      <c r="J6457">
        <v>3</v>
      </c>
      <c r="K6457">
        <v>13225.65</v>
      </c>
      <c r="L6457">
        <v>0.05</v>
      </c>
      <c r="M6457" s="6">
        <v>37693.1</v>
      </c>
      <c r="N6457" s="3">
        <v>25969.56</v>
      </c>
      <c r="O6457" s="6">
        <v>11723.54</v>
      </c>
      <c r="P6457" t="s">
        <v>25</v>
      </c>
      <c r="Q6457" t="s">
        <v>26</v>
      </c>
      <c r="R6457" s="4">
        <f t="shared" si="300"/>
        <v>0.31102615598080291</v>
      </c>
      <c r="S6457" s="1" t="str">
        <f t="shared" si="301"/>
        <v>Apr-2026</v>
      </c>
      <c r="T6457" t="str">
        <f t="shared" si="302"/>
        <v>Profit</v>
      </c>
    </row>
    <row r="6458" spans="1:20" x14ac:dyDescent="0.3">
      <c r="A6458" t="s">
        <v>8826</v>
      </c>
      <c r="B6458" s="2">
        <v>45413</v>
      </c>
      <c r="C6458" t="s">
        <v>4421</v>
      </c>
      <c r="D6458" t="s">
        <v>19</v>
      </c>
      <c r="E6458" t="s">
        <v>53</v>
      </c>
      <c r="F6458" t="s">
        <v>65</v>
      </c>
      <c r="G6458" t="s">
        <v>79</v>
      </c>
      <c r="H6458" t="s">
        <v>23</v>
      </c>
      <c r="I6458" t="s">
        <v>24</v>
      </c>
      <c r="J6458">
        <v>2</v>
      </c>
      <c r="K6458">
        <v>37075.14</v>
      </c>
      <c r="L6458">
        <v>0.1</v>
      </c>
      <c r="M6458" s="6">
        <v>66735.25</v>
      </c>
      <c r="N6458" s="3">
        <v>38802.9</v>
      </c>
      <c r="O6458" s="6">
        <v>27932.35</v>
      </c>
      <c r="P6458" t="s">
        <v>25</v>
      </c>
      <c r="Q6458" t="s">
        <v>26</v>
      </c>
      <c r="R6458" s="4">
        <f t="shared" si="300"/>
        <v>0.41855466189157903</v>
      </c>
      <c r="S6458" s="1" t="str">
        <f t="shared" si="301"/>
        <v>May-2024</v>
      </c>
      <c r="T6458" t="str">
        <f t="shared" si="302"/>
        <v>Profit</v>
      </c>
    </row>
    <row r="6459" spans="1:20" x14ac:dyDescent="0.3">
      <c r="A6459" t="s">
        <v>8827</v>
      </c>
      <c r="B6459" s="2">
        <v>45770</v>
      </c>
      <c r="C6459" t="s">
        <v>1773</v>
      </c>
      <c r="D6459" t="s">
        <v>19</v>
      </c>
      <c r="E6459" t="s">
        <v>20</v>
      </c>
      <c r="F6459" t="s">
        <v>115</v>
      </c>
      <c r="G6459" t="s">
        <v>79</v>
      </c>
      <c r="H6459" t="s">
        <v>23</v>
      </c>
      <c r="I6459" t="s">
        <v>24</v>
      </c>
      <c r="J6459">
        <v>4</v>
      </c>
      <c r="K6459">
        <v>36611.980000000003</v>
      </c>
      <c r="L6459">
        <v>0.05</v>
      </c>
      <c r="M6459" s="6">
        <v>139125.51999999999</v>
      </c>
      <c r="N6459" s="3">
        <v>119399.13</v>
      </c>
      <c r="O6459" s="6">
        <v>19726.39</v>
      </c>
      <c r="P6459" t="s">
        <v>70</v>
      </c>
      <c r="Q6459" t="s">
        <v>26</v>
      </c>
      <c r="R6459" s="4">
        <f t="shared" si="300"/>
        <v>0.14178843680153003</v>
      </c>
      <c r="S6459" s="1" t="str">
        <f t="shared" si="301"/>
        <v>Apr-2025</v>
      </c>
      <c r="T6459" t="str">
        <f t="shared" si="302"/>
        <v>Profit</v>
      </c>
    </row>
    <row r="6460" spans="1:20" x14ac:dyDescent="0.3">
      <c r="A6460" t="s">
        <v>8828</v>
      </c>
      <c r="B6460" s="2">
        <v>45910</v>
      </c>
      <c r="C6460" t="s">
        <v>1615</v>
      </c>
      <c r="D6460" t="s">
        <v>46</v>
      </c>
      <c r="E6460" t="s">
        <v>34</v>
      </c>
      <c r="F6460" t="s">
        <v>65</v>
      </c>
      <c r="G6460" t="s">
        <v>22</v>
      </c>
      <c r="H6460" t="s">
        <v>23</v>
      </c>
      <c r="I6460" t="s">
        <v>94</v>
      </c>
      <c r="J6460">
        <v>1</v>
      </c>
      <c r="K6460">
        <v>1549.36</v>
      </c>
      <c r="L6460">
        <v>0.2</v>
      </c>
      <c r="M6460" s="6">
        <v>1239.49</v>
      </c>
      <c r="N6460" s="3">
        <v>1171.97</v>
      </c>
      <c r="O6460" s="6">
        <v>67.52</v>
      </c>
      <c r="P6460" t="s">
        <v>49</v>
      </c>
      <c r="Q6460" t="s">
        <v>26</v>
      </c>
      <c r="R6460" s="4">
        <f t="shared" si="300"/>
        <v>5.4474017539471876E-2</v>
      </c>
      <c r="S6460" s="1" t="str">
        <f t="shared" si="301"/>
        <v>Sep-2025</v>
      </c>
      <c r="T6460" t="str">
        <f t="shared" si="302"/>
        <v>Profit</v>
      </c>
    </row>
    <row r="6461" spans="1:20" x14ac:dyDescent="0.3">
      <c r="A6461" t="s">
        <v>8829</v>
      </c>
      <c r="B6461" s="2">
        <v>45387</v>
      </c>
      <c r="C6461" t="s">
        <v>4535</v>
      </c>
      <c r="D6461" t="s">
        <v>52</v>
      </c>
      <c r="E6461" t="s">
        <v>34</v>
      </c>
      <c r="F6461" t="s">
        <v>73</v>
      </c>
      <c r="G6461" t="s">
        <v>22</v>
      </c>
      <c r="H6461" t="s">
        <v>23</v>
      </c>
      <c r="I6461" t="s">
        <v>24</v>
      </c>
      <c r="J6461">
        <v>5</v>
      </c>
      <c r="K6461">
        <v>74827.8</v>
      </c>
      <c r="L6461">
        <v>0.05</v>
      </c>
      <c r="M6461" s="6">
        <v>355432.05</v>
      </c>
      <c r="N6461" s="3">
        <v>281826.27</v>
      </c>
      <c r="O6461" s="6">
        <v>73605.78</v>
      </c>
      <c r="P6461" t="s">
        <v>25</v>
      </c>
      <c r="Q6461" t="s">
        <v>26</v>
      </c>
      <c r="R6461" s="4">
        <f t="shared" si="300"/>
        <v>0.20708819027434358</v>
      </c>
      <c r="S6461" s="1" t="str">
        <f t="shared" si="301"/>
        <v>Apr-2024</v>
      </c>
      <c r="T6461" t="str">
        <f t="shared" si="302"/>
        <v>Profit</v>
      </c>
    </row>
    <row r="6462" spans="1:20" x14ac:dyDescent="0.3">
      <c r="A6462" t="s">
        <v>8830</v>
      </c>
      <c r="B6462" s="2">
        <v>46150</v>
      </c>
      <c r="C6462" t="s">
        <v>2065</v>
      </c>
      <c r="D6462" t="s">
        <v>46</v>
      </c>
      <c r="E6462" t="s">
        <v>39</v>
      </c>
      <c r="F6462" t="s">
        <v>47</v>
      </c>
      <c r="G6462" t="s">
        <v>79</v>
      </c>
      <c r="H6462" t="s">
        <v>23</v>
      </c>
      <c r="I6462" t="s">
        <v>94</v>
      </c>
      <c r="J6462">
        <v>3</v>
      </c>
      <c r="K6462">
        <v>1918.32</v>
      </c>
      <c r="L6462">
        <v>0.15</v>
      </c>
      <c r="M6462" s="6">
        <v>4891.72</v>
      </c>
      <c r="N6462" s="3">
        <v>3133.81</v>
      </c>
      <c r="O6462" s="6">
        <v>1757.91</v>
      </c>
      <c r="P6462" t="s">
        <v>25</v>
      </c>
      <c r="Q6462" t="s">
        <v>26</v>
      </c>
      <c r="R6462" s="4">
        <f t="shared" si="300"/>
        <v>0.35936439534560438</v>
      </c>
      <c r="S6462" s="1" t="str">
        <f t="shared" si="301"/>
        <v>May-2026</v>
      </c>
      <c r="T6462" t="str">
        <f t="shared" si="302"/>
        <v>Profit</v>
      </c>
    </row>
    <row r="6463" spans="1:20" x14ac:dyDescent="0.3">
      <c r="A6463" t="s">
        <v>8831</v>
      </c>
      <c r="B6463" s="2">
        <v>45705</v>
      </c>
      <c r="C6463" t="s">
        <v>5584</v>
      </c>
      <c r="D6463" t="s">
        <v>52</v>
      </c>
      <c r="E6463" t="s">
        <v>58</v>
      </c>
      <c r="F6463" t="s">
        <v>129</v>
      </c>
      <c r="G6463" t="s">
        <v>79</v>
      </c>
      <c r="H6463" t="s">
        <v>23</v>
      </c>
      <c r="I6463" t="s">
        <v>69</v>
      </c>
      <c r="J6463">
        <v>3</v>
      </c>
      <c r="K6463">
        <v>11562.48</v>
      </c>
      <c r="L6463">
        <v>0.05</v>
      </c>
      <c r="M6463" s="6">
        <v>32953.07</v>
      </c>
      <c r="N6463" s="3">
        <v>27613.040000000001</v>
      </c>
      <c r="O6463" s="6">
        <v>5340.03</v>
      </c>
      <c r="P6463" t="s">
        <v>49</v>
      </c>
      <c r="Q6463" t="s">
        <v>26</v>
      </c>
      <c r="R6463" s="4">
        <f t="shared" si="300"/>
        <v>0.16204954500445634</v>
      </c>
      <c r="S6463" s="1" t="str">
        <f t="shared" si="301"/>
        <v>Feb-2025</v>
      </c>
      <c r="T6463" t="str">
        <f t="shared" si="302"/>
        <v>Profit</v>
      </c>
    </row>
    <row r="6464" spans="1:20" x14ac:dyDescent="0.3">
      <c r="A6464" t="s">
        <v>8832</v>
      </c>
      <c r="B6464" s="2">
        <v>45526</v>
      </c>
      <c r="C6464" t="s">
        <v>3374</v>
      </c>
      <c r="D6464" t="s">
        <v>19</v>
      </c>
      <c r="E6464" t="s">
        <v>34</v>
      </c>
      <c r="F6464" t="s">
        <v>90</v>
      </c>
      <c r="G6464" t="s">
        <v>22</v>
      </c>
      <c r="H6464" t="s">
        <v>74</v>
      </c>
      <c r="I6464" t="s">
        <v>91</v>
      </c>
      <c r="J6464">
        <v>10</v>
      </c>
      <c r="K6464">
        <v>10793.02</v>
      </c>
      <c r="L6464">
        <v>0.1</v>
      </c>
      <c r="M6464" s="6">
        <v>97137.18</v>
      </c>
      <c r="N6464" s="3">
        <v>78397.31</v>
      </c>
      <c r="O6464" s="6">
        <v>18739.87</v>
      </c>
      <c r="P6464" t="s">
        <v>25</v>
      </c>
      <c r="Q6464" t="s">
        <v>26</v>
      </c>
      <c r="R6464" s="4">
        <f t="shared" si="300"/>
        <v>0.19292170104176382</v>
      </c>
      <c r="S6464" s="1" t="str">
        <f t="shared" si="301"/>
        <v>Aug-2024</v>
      </c>
      <c r="T6464" t="str">
        <f t="shared" si="302"/>
        <v>Profit</v>
      </c>
    </row>
    <row r="6465" spans="1:20" x14ac:dyDescent="0.3">
      <c r="A6465" t="s">
        <v>8833</v>
      </c>
      <c r="B6465" s="2">
        <v>46189</v>
      </c>
      <c r="C6465" t="s">
        <v>1879</v>
      </c>
      <c r="D6465" t="s">
        <v>46</v>
      </c>
      <c r="E6465" t="s">
        <v>20</v>
      </c>
      <c r="F6465" t="s">
        <v>99</v>
      </c>
      <c r="G6465" t="s">
        <v>22</v>
      </c>
      <c r="H6465" t="s">
        <v>41</v>
      </c>
      <c r="I6465" t="s">
        <v>134</v>
      </c>
      <c r="J6465">
        <v>5</v>
      </c>
      <c r="K6465">
        <v>431.09</v>
      </c>
      <c r="L6465">
        <v>0.1</v>
      </c>
      <c r="M6465" s="6">
        <v>1939.9</v>
      </c>
      <c r="N6465" s="3">
        <v>1629.33</v>
      </c>
      <c r="O6465" s="6">
        <v>310.57</v>
      </c>
      <c r="P6465" t="s">
        <v>31</v>
      </c>
      <c r="Q6465" t="s">
        <v>26</v>
      </c>
      <c r="R6465" s="4">
        <f t="shared" si="300"/>
        <v>0.16009588123099128</v>
      </c>
      <c r="S6465" s="1" t="str">
        <f t="shared" si="301"/>
        <v>Jun-2026</v>
      </c>
      <c r="T6465" t="str">
        <f t="shared" si="302"/>
        <v>Profit</v>
      </c>
    </row>
    <row r="6466" spans="1:20" x14ac:dyDescent="0.3">
      <c r="A6466" t="s">
        <v>8834</v>
      </c>
      <c r="B6466" s="2">
        <v>45353</v>
      </c>
      <c r="C6466" t="s">
        <v>4924</v>
      </c>
      <c r="D6466" t="s">
        <v>46</v>
      </c>
      <c r="E6466" t="s">
        <v>53</v>
      </c>
      <c r="F6466" t="s">
        <v>97</v>
      </c>
      <c r="G6466" t="s">
        <v>22</v>
      </c>
      <c r="H6466" t="s">
        <v>41</v>
      </c>
      <c r="I6466" t="s">
        <v>134</v>
      </c>
      <c r="J6466">
        <v>3</v>
      </c>
      <c r="K6466">
        <v>300.44</v>
      </c>
      <c r="L6466">
        <v>0.15</v>
      </c>
      <c r="M6466" s="6">
        <v>766.12</v>
      </c>
      <c r="N6466" s="3">
        <v>485.45</v>
      </c>
      <c r="O6466" s="6">
        <v>280.67</v>
      </c>
      <c r="P6466" t="s">
        <v>31</v>
      </c>
      <c r="Q6466" t="s">
        <v>26</v>
      </c>
      <c r="R6466" s="4">
        <f t="shared" si="300"/>
        <v>0.36635252962982301</v>
      </c>
      <c r="S6466" s="1" t="str">
        <f t="shared" si="301"/>
        <v>Mar-2024</v>
      </c>
      <c r="T6466" t="str">
        <f t="shared" si="302"/>
        <v>Profit</v>
      </c>
    </row>
    <row r="6467" spans="1:20" x14ac:dyDescent="0.3">
      <c r="A6467" t="s">
        <v>8835</v>
      </c>
      <c r="B6467" s="2">
        <v>45547</v>
      </c>
      <c r="C6467" t="s">
        <v>2767</v>
      </c>
      <c r="D6467" t="s">
        <v>19</v>
      </c>
      <c r="E6467" t="s">
        <v>39</v>
      </c>
      <c r="F6467" t="s">
        <v>40</v>
      </c>
      <c r="G6467" t="s">
        <v>79</v>
      </c>
      <c r="H6467" t="s">
        <v>41</v>
      </c>
      <c r="I6467" t="s">
        <v>62</v>
      </c>
      <c r="J6467">
        <v>8</v>
      </c>
      <c r="K6467">
        <v>471.04</v>
      </c>
      <c r="L6467">
        <v>0.15</v>
      </c>
      <c r="M6467" s="6">
        <v>3203.07</v>
      </c>
      <c r="N6467" s="3">
        <v>2651.35</v>
      </c>
      <c r="O6467" s="6">
        <v>551.72</v>
      </c>
      <c r="P6467" t="s">
        <v>31</v>
      </c>
      <c r="Q6467" t="s">
        <v>26</v>
      </c>
      <c r="R6467" s="4">
        <f t="shared" si="300"/>
        <v>0.17224725029424895</v>
      </c>
      <c r="S6467" s="1" t="str">
        <f t="shared" si="301"/>
        <v>Sep-2024</v>
      </c>
      <c r="T6467" t="str">
        <f t="shared" si="302"/>
        <v>Profit</v>
      </c>
    </row>
    <row r="6468" spans="1:20" x14ac:dyDescent="0.3">
      <c r="A6468" t="s">
        <v>8836</v>
      </c>
      <c r="B6468" s="2">
        <v>45852</v>
      </c>
      <c r="C6468" t="s">
        <v>6262</v>
      </c>
      <c r="D6468" t="s">
        <v>52</v>
      </c>
      <c r="E6468" t="s">
        <v>34</v>
      </c>
      <c r="F6468" t="s">
        <v>35</v>
      </c>
      <c r="G6468" t="s">
        <v>79</v>
      </c>
      <c r="H6468" t="s">
        <v>41</v>
      </c>
      <c r="I6468" t="s">
        <v>134</v>
      </c>
      <c r="J6468">
        <v>1</v>
      </c>
      <c r="K6468">
        <v>400.5</v>
      </c>
      <c r="L6468">
        <v>0.15</v>
      </c>
      <c r="M6468" s="6">
        <v>340.43</v>
      </c>
      <c r="N6468" s="3">
        <v>252.35</v>
      </c>
      <c r="O6468" s="6">
        <v>88.08</v>
      </c>
      <c r="P6468" t="s">
        <v>70</v>
      </c>
      <c r="Q6468" t="s">
        <v>26</v>
      </c>
      <c r="R6468" s="4">
        <f t="shared" si="300"/>
        <v>0.25873160414769553</v>
      </c>
      <c r="S6468" s="1" t="str">
        <f t="shared" si="301"/>
        <v>Jul-2025</v>
      </c>
      <c r="T6468" t="str">
        <f t="shared" si="302"/>
        <v>Profit</v>
      </c>
    </row>
    <row r="6469" spans="1:20" x14ac:dyDescent="0.3">
      <c r="A6469" t="s">
        <v>8837</v>
      </c>
      <c r="B6469" s="2">
        <v>46196</v>
      </c>
      <c r="C6469" t="s">
        <v>2423</v>
      </c>
      <c r="D6469" t="s">
        <v>19</v>
      </c>
      <c r="E6469" t="s">
        <v>34</v>
      </c>
      <c r="F6469" t="s">
        <v>90</v>
      </c>
      <c r="G6469" t="s">
        <v>22</v>
      </c>
      <c r="H6469" t="s">
        <v>74</v>
      </c>
      <c r="I6469" t="s">
        <v>91</v>
      </c>
      <c r="J6469">
        <v>1</v>
      </c>
      <c r="K6469">
        <v>15120.44</v>
      </c>
      <c r="L6469">
        <v>0.1</v>
      </c>
      <c r="M6469" s="6">
        <v>13608.4</v>
      </c>
      <c r="N6469" s="3">
        <v>9246.23</v>
      </c>
      <c r="O6469" s="6">
        <v>4362.17</v>
      </c>
      <c r="P6469" t="s">
        <v>70</v>
      </c>
      <c r="Q6469" t="s">
        <v>26</v>
      </c>
      <c r="R6469" s="4">
        <f t="shared" ref="R6469:R6532" si="303">IFERROR(O6469/M6469,0)</f>
        <v>0.32054980747185563</v>
      </c>
      <c r="S6469" s="1" t="str">
        <f t="shared" ref="S6469:S6532" si="304">TEXT(B6469,"mmm-yyyy")</f>
        <v>Jun-2026</v>
      </c>
      <c r="T6469" t="str">
        <f t="shared" ref="T6469:T6532" si="305">IF(O6469&gt;0,"Profit",IF(O6469&lt;0,"Loss","Break-Even"))</f>
        <v>Profit</v>
      </c>
    </row>
    <row r="6470" spans="1:20" x14ac:dyDescent="0.3">
      <c r="A6470" t="s">
        <v>8838</v>
      </c>
      <c r="B6470" s="2">
        <v>45639</v>
      </c>
      <c r="C6470" t="s">
        <v>1624</v>
      </c>
      <c r="D6470" t="s">
        <v>52</v>
      </c>
      <c r="E6470" t="s">
        <v>20</v>
      </c>
      <c r="F6470" t="s">
        <v>21</v>
      </c>
      <c r="G6470" t="s">
        <v>79</v>
      </c>
      <c r="H6470" t="s">
        <v>41</v>
      </c>
      <c r="I6470" t="s">
        <v>134</v>
      </c>
      <c r="J6470">
        <v>6</v>
      </c>
      <c r="K6470">
        <v>255.3</v>
      </c>
      <c r="L6470">
        <v>0.15</v>
      </c>
      <c r="M6470" s="6">
        <v>1302.03</v>
      </c>
      <c r="N6470" s="3">
        <v>1166.6099999999999</v>
      </c>
      <c r="O6470" s="6">
        <v>135.41999999999999</v>
      </c>
      <c r="P6470" t="s">
        <v>49</v>
      </c>
      <c r="Q6470" t="s">
        <v>26</v>
      </c>
      <c r="R6470" s="4">
        <f t="shared" si="303"/>
        <v>0.10400682011935208</v>
      </c>
      <c r="S6470" s="1" t="str">
        <f t="shared" si="304"/>
        <v>Dec-2024</v>
      </c>
      <c r="T6470" t="str">
        <f t="shared" si="305"/>
        <v>Profit</v>
      </c>
    </row>
    <row r="6471" spans="1:20" x14ac:dyDescent="0.3">
      <c r="A6471" t="s">
        <v>8839</v>
      </c>
      <c r="B6471" s="2">
        <v>45962</v>
      </c>
      <c r="C6471" t="s">
        <v>4574</v>
      </c>
      <c r="D6471" t="s">
        <v>52</v>
      </c>
      <c r="E6471" t="s">
        <v>20</v>
      </c>
      <c r="F6471" t="s">
        <v>99</v>
      </c>
      <c r="G6471" t="s">
        <v>79</v>
      </c>
      <c r="H6471" t="s">
        <v>23</v>
      </c>
      <c r="I6471" t="s">
        <v>30</v>
      </c>
      <c r="J6471">
        <v>1</v>
      </c>
      <c r="K6471">
        <v>1901.69</v>
      </c>
      <c r="L6471">
        <v>0.1</v>
      </c>
      <c r="M6471" s="6">
        <v>1711.52</v>
      </c>
      <c r="N6471" s="3">
        <v>1327.2</v>
      </c>
      <c r="O6471" s="6">
        <v>384.32</v>
      </c>
      <c r="P6471" t="s">
        <v>31</v>
      </c>
      <c r="Q6471" t="s">
        <v>26</v>
      </c>
      <c r="R6471" s="4">
        <f t="shared" si="303"/>
        <v>0.22454893895484715</v>
      </c>
      <c r="S6471" s="1" t="str">
        <f t="shared" si="304"/>
        <v>Nov-2025</v>
      </c>
      <c r="T6471" t="str">
        <f t="shared" si="305"/>
        <v>Profit</v>
      </c>
    </row>
    <row r="6472" spans="1:20" x14ac:dyDescent="0.3">
      <c r="A6472" t="s">
        <v>8840</v>
      </c>
      <c r="B6472" s="2">
        <v>45415</v>
      </c>
      <c r="C6472" t="s">
        <v>386</v>
      </c>
      <c r="D6472" t="s">
        <v>19</v>
      </c>
      <c r="E6472" t="s">
        <v>39</v>
      </c>
      <c r="F6472" t="s">
        <v>47</v>
      </c>
      <c r="G6472" t="s">
        <v>22</v>
      </c>
      <c r="H6472" t="s">
        <v>41</v>
      </c>
      <c r="I6472" t="s">
        <v>134</v>
      </c>
      <c r="J6472">
        <v>6</v>
      </c>
      <c r="K6472">
        <v>459.05</v>
      </c>
      <c r="L6472">
        <v>0</v>
      </c>
      <c r="M6472" s="6">
        <v>2754.3</v>
      </c>
      <c r="N6472" s="3">
        <v>1677.89</v>
      </c>
      <c r="O6472" s="6">
        <v>1076.4100000000001</v>
      </c>
      <c r="P6472" t="s">
        <v>43</v>
      </c>
      <c r="Q6472" t="s">
        <v>26</v>
      </c>
      <c r="R6472" s="4">
        <f t="shared" si="303"/>
        <v>0.39081073230947971</v>
      </c>
      <c r="S6472" s="1" t="str">
        <f t="shared" si="304"/>
        <v>May-2024</v>
      </c>
      <c r="T6472" t="str">
        <f t="shared" si="305"/>
        <v>Profit</v>
      </c>
    </row>
    <row r="6473" spans="1:20" x14ac:dyDescent="0.3">
      <c r="A6473" t="s">
        <v>8841</v>
      </c>
      <c r="B6473" s="2">
        <v>45773</v>
      </c>
      <c r="C6473" t="s">
        <v>7777</v>
      </c>
      <c r="D6473" t="s">
        <v>46</v>
      </c>
      <c r="E6473" t="s">
        <v>39</v>
      </c>
      <c r="F6473" t="s">
        <v>120</v>
      </c>
      <c r="G6473" t="s">
        <v>22</v>
      </c>
      <c r="H6473" t="s">
        <v>23</v>
      </c>
      <c r="I6473" t="s">
        <v>24</v>
      </c>
      <c r="J6473">
        <v>4</v>
      </c>
      <c r="K6473">
        <v>86346.48</v>
      </c>
      <c r="L6473">
        <v>0.25</v>
      </c>
      <c r="M6473" s="6">
        <v>259039.44</v>
      </c>
      <c r="N6473" s="3">
        <v>225194.99</v>
      </c>
      <c r="O6473" s="6">
        <v>33844.449999999997</v>
      </c>
      <c r="P6473" t="s">
        <v>43</v>
      </c>
      <c r="Q6473" t="s">
        <v>26</v>
      </c>
      <c r="R6473" s="4">
        <f t="shared" si="303"/>
        <v>0.13065365644706459</v>
      </c>
      <c r="S6473" s="1" t="str">
        <f t="shared" si="304"/>
        <v>Apr-2025</v>
      </c>
      <c r="T6473" t="str">
        <f t="shared" si="305"/>
        <v>Profit</v>
      </c>
    </row>
    <row r="6474" spans="1:20" x14ac:dyDescent="0.3">
      <c r="A6474" t="s">
        <v>8842</v>
      </c>
      <c r="B6474" s="2">
        <v>45608</v>
      </c>
      <c r="C6474" t="s">
        <v>1969</v>
      </c>
      <c r="D6474" t="s">
        <v>52</v>
      </c>
      <c r="E6474" t="s">
        <v>39</v>
      </c>
      <c r="F6474" t="s">
        <v>120</v>
      </c>
      <c r="G6474" t="s">
        <v>22</v>
      </c>
      <c r="H6474" t="s">
        <v>74</v>
      </c>
      <c r="I6474" t="s">
        <v>137</v>
      </c>
      <c r="J6474">
        <v>2</v>
      </c>
      <c r="K6474">
        <v>15316.47</v>
      </c>
      <c r="L6474">
        <v>0</v>
      </c>
      <c r="M6474" s="6">
        <v>30632.94</v>
      </c>
      <c r="N6474" s="3">
        <v>21246.83</v>
      </c>
      <c r="O6474" s="6">
        <v>9386.11</v>
      </c>
      <c r="P6474" t="s">
        <v>25</v>
      </c>
      <c r="Q6474" t="s">
        <v>26</v>
      </c>
      <c r="R6474" s="4">
        <f t="shared" si="303"/>
        <v>0.30640578410038349</v>
      </c>
      <c r="S6474" s="1" t="str">
        <f t="shared" si="304"/>
        <v>Nov-2024</v>
      </c>
      <c r="T6474" t="str">
        <f t="shared" si="305"/>
        <v>Profit</v>
      </c>
    </row>
    <row r="6475" spans="1:20" x14ac:dyDescent="0.3">
      <c r="A6475" t="s">
        <v>8843</v>
      </c>
      <c r="B6475" s="2">
        <v>45795</v>
      </c>
      <c r="C6475" t="s">
        <v>7336</v>
      </c>
      <c r="D6475" t="s">
        <v>19</v>
      </c>
      <c r="E6475" t="s">
        <v>20</v>
      </c>
      <c r="F6475" t="s">
        <v>99</v>
      </c>
      <c r="G6475" t="s">
        <v>79</v>
      </c>
      <c r="H6475" t="s">
        <v>23</v>
      </c>
      <c r="I6475" t="s">
        <v>69</v>
      </c>
      <c r="J6475">
        <v>4</v>
      </c>
      <c r="K6475">
        <v>12081.91</v>
      </c>
      <c r="L6475">
        <v>0</v>
      </c>
      <c r="M6475" s="6">
        <v>48327.64</v>
      </c>
      <c r="N6475" s="3">
        <v>35852.49</v>
      </c>
      <c r="O6475" s="6">
        <v>12475.15</v>
      </c>
      <c r="P6475" t="s">
        <v>70</v>
      </c>
      <c r="Q6475" t="s">
        <v>26</v>
      </c>
      <c r="R6475" s="4">
        <f t="shared" si="303"/>
        <v>0.25813695847759172</v>
      </c>
      <c r="S6475" s="1" t="str">
        <f t="shared" si="304"/>
        <v>May-2025</v>
      </c>
      <c r="T6475" t="str">
        <f t="shared" si="305"/>
        <v>Profit</v>
      </c>
    </row>
    <row r="6476" spans="1:20" x14ac:dyDescent="0.3">
      <c r="A6476" t="s">
        <v>8844</v>
      </c>
      <c r="B6476" s="2">
        <v>46010</v>
      </c>
      <c r="C6476" t="s">
        <v>526</v>
      </c>
      <c r="D6476" t="s">
        <v>46</v>
      </c>
      <c r="E6476" t="s">
        <v>34</v>
      </c>
      <c r="F6476" t="s">
        <v>65</v>
      </c>
      <c r="G6476" t="s">
        <v>29</v>
      </c>
      <c r="H6476" t="s">
        <v>74</v>
      </c>
      <c r="I6476" t="s">
        <v>158</v>
      </c>
      <c r="J6476">
        <v>2</v>
      </c>
      <c r="K6476">
        <v>14734.72</v>
      </c>
      <c r="L6476">
        <v>0.05</v>
      </c>
      <c r="M6476" s="6">
        <v>27995.97</v>
      </c>
      <c r="N6476" s="3">
        <v>17465.27</v>
      </c>
      <c r="O6476" s="6">
        <v>10530.7</v>
      </c>
      <c r="P6476" t="s">
        <v>49</v>
      </c>
      <c r="Q6476" t="s">
        <v>26</v>
      </c>
      <c r="R6476" s="4">
        <f t="shared" si="303"/>
        <v>0.37615056738523439</v>
      </c>
      <c r="S6476" s="1" t="str">
        <f t="shared" si="304"/>
        <v>Dec-2025</v>
      </c>
      <c r="T6476" t="str">
        <f t="shared" si="305"/>
        <v>Profit</v>
      </c>
    </row>
    <row r="6477" spans="1:20" x14ac:dyDescent="0.3">
      <c r="A6477" t="s">
        <v>8845</v>
      </c>
      <c r="B6477" s="2">
        <v>45339</v>
      </c>
      <c r="C6477" t="s">
        <v>8846</v>
      </c>
      <c r="D6477" t="s">
        <v>19</v>
      </c>
      <c r="E6477" t="s">
        <v>34</v>
      </c>
      <c r="F6477" t="s">
        <v>90</v>
      </c>
      <c r="G6477" t="s">
        <v>22</v>
      </c>
      <c r="H6477" t="s">
        <v>41</v>
      </c>
      <c r="I6477" t="s">
        <v>55</v>
      </c>
      <c r="J6477">
        <v>10</v>
      </c>
      <c r="K6477">
        <v>177.63</v>
      </c>
      <c r="L6477">
        <v>0.15</v>
      </c>
      <c r="M6477" s="6">
        <v>1509.86</v>
      </c>
      <c r="N6477" s="3">
        <v>945.27</v>
      </c>
      <c r="O6477" s="6">
        <v>564.59</v>
      </c>
      <c r="P6477" t="s">
        <v>25</v>
      </c>
      <c r="Q6477" t="s">
        <v>26</v>
      </c>
      <c r="R6477" s="4">
        <f t="shared" si="303"/>
        <v>0.3739353317526129</v>
      </c>
      <c r="S6477" s="1" t="str">
        <f t="shared" si="304"/>
        <v>Feb-2024</v>
      </c>
      <c r="T6477" t="str">
        <f t="shared" si="305"/>
        <v>Profit</v>
      </c>
    </row>
    <row r="6478" spans="1:20" x14ac:dyDescent="0.3">
      <c r="A6478" t="s">
        <v>8847</v>
      </c>
      <c r="B6478" s="2">
        <v>45700</v>
      </c>
      <c r="C6478" t="s">
        <v>1541</v>
      </c>
      <c r="D6478" t="s">
        <v>52</v>
      </c>
      <c r="E6478" t="s">
        <v>58</v>
      </c>
      <c r="F6478" t="s">
        <v>129</v>
      </c>
      <c r="G6478" t="s">
        <v>22</v>
      </c>
      <c r="H6478" t="s">
        <v>41</v>
      </c>
      <c r="I6478" t="s">
        <v>62</v>
      </c>
      <c r="J6478">
        <v>8</v>
      </c>
      <c r="K6478">
        <v>348.37</v>
      </c>
      <c r="L6478">
        <v>0</v>
      </c>
      <c r="M6478" s="6">
        <v>2786.96</v>
      </c>
      <c r="N6478" s="3">
        <v>1484.29</v>
      </c>
      <c r="O6478" s="6">
        <v>1302.67</v>
      </c>
      <c r="P6478" t="s">
        <v>49</v>
      </c>
      <c r="Q6478" t="s">
        <v>26</v>
      </c>
      <c r="R6478" s="4">
        <f t="shared" si="303"/>
        <v>0.46741610930906796</v>
      </c>
      <c r="S6478" s="1" t="str">
        <f t="shared" si="304"/>
        <v>Feb-2025</v>
      </c>
      <c r="T6478" t="str">
        <f t="shared" si="305"/>
        <v>Profit</v>
      </c>
    </row>
    <row r="6479" spans="1:20" x14ac:dyDescent="0.3">
      <c r="A6479" t="s">
        <v>8848</v>
      </c>
      <c r="B6479" s="2">
        <v>46223</v>
      </c>
      <c r="C6479" t="s">
        <v>3283</v>
      </c>
      <c r="D6479" t="s">
        <v>19</v>
      </c>
      <c r="E6479" t="s">
        <v>58</v>
      </c>
      <c r="F6479" t="s">
        <v>339</v>
      </c>
      <c r="G6479" t="s">
        <v>22</v>
      </c>
      <c r="H6479" t="s">
        <v>74</v>
      </c>
      <c r="I6479" t="s">
        <v>137</v>
      </c>
      <c r="J6479">
        <v>4</v>
      </c>
      <c r="K6479">
        <v>19303.400000000001</v>
      </c>
      <c r="L6479">
        <v>0.15</v>
      </c>
      <c r="M6479" s="6">
        <v>65631.56</v>
      </c>
      <c r="N6479" s="3">
        <v>54324.19</v>
      </c>
      <c r="O6479" s="6">
        <v>11307.37</v>
      </c>
      <c r="P6479" t="s">
        <v>31</v>
      </c>
      <c r="Q6479" t="s">
        <v>26</v>
      </c>
      <c r="R6479" s="4">
        <f t="shared" si="303"/>
        <v>0.17228555895974437</v>
      </c>
      <c r="S6479" s="1" t="str">
        <f t="shared" si="304"/>
        <v>Jul-2026</v>
      </c>
      <c r="T6479" t="str">
        <f t="shared" si="305"/>
        <v>Profit</v>
      </c>
    </row>
    <row r="6480" spans="1:20" x14ac:dyDescent="0.3">
      <c r="A6480" t="s">
        <v>8849</v>
      </c>
      <c r="B6480" s="2">
        <v>45427</v>
      </c>
      <c r="C6480" t="s">
        <v>5152</v>
      </c>
      <c r="D6480" t="s">
        <v>19</v>
      </c>
      <c r="E6480" t="s">
        <v>39</v>
      </c>
      <c r="F6480" t="s">
        <v>146</v>
      </c>
      <c r="G6480" t="s">
        <v>22</v>
      </c>
      <c r="H6480" t="s">
        <v>41</v>
      </c>
      <c r="I6480" t="s">
        <v>134</v>
      </c>
      <c r="J6480">
        <v>1</v>
      </c>
      <c r="K6480">
        <v>388.59</v>
      </c>
      <c r="L6480">
        <v>0</v>
      </c>
      <c r="M6480" s="6">
        <v>388.59</v>
      </c>
      <c r="N6480" s="3">
        <v>225.02</v>
      </c>
      <c r="O6480" s="6">
        <v>163.57</v>
      </c>
      <c r="P6480" t="s">
        <v>43</v>
      </c>
      <c r="Q6480" t="s">
        <v>26</v>
      </c>
      <c r="R6480" s="4">
        <f t="shared" si="303"/>
        <v>0.42093208780462699</v>
      </c>
      <c r="S6480" s="1" t="str">
        <f t="shared" si="304"/>
        <v>May-2024</v>
      </c>
      <c r="T6480" t="str">
        <f t="shared" si="305"/>
        <v>Profit</v>
      </c>
    </row>
    <row r="6481" spans="1:20" x14ac:dyDescent="0.3">
      <c r="A6481" t="s">
        <v>8850</v>
      </c>
      <c r="B6481" s="2">
        <v>45492</v>
      </c>
      <c r="C6481" t="s">
        <v>141</v>
      </c>
      <c r="D6481" t="s">
        <v>19</v>
      </c>
      <c r="E6481" t="s">
        <v>20</v>
      </c>
      <c r="G6481" t="s">
        <v>22</v>
      </c>
      <c r="H6481" t="s">
        <v>74</v>
      </c>
      <c r="I6481" t="s">
        <v>75</v>
      </c>
      <c r="J6481">
        <v>5</v>
      </c>
      <c r="K6481">
        <v>11831.43</v>
      </c>
      <c r="L6481">
        <v>0.1</v>
      </c>
      <c r="M6481" s="6">
        <v>53241.440000000002</v>
      </c>
      <c r="N6481" s="3">
        <v>43150.65</v>
      </c>
      <c r="O6481" s="6">
        <v>10090.790000000001</v>
      </c>
      <c r="P6481" t="s">
        <v>31</v>
      </c>
      <c r="Q6481" t="s">
        <v>26</v>
      </c>
      <c r="R6481" s="4">
        <f t="shared" si="303"/>
        <v>0.18952887074429242</v>
      </c>
      <c r="S6481" s="1" t="str">
        <f t="shared" si="304"/>
        <v>Jul-2024</v>
      </c>
      <c r="T6481" t="str">
        <f t="shared" si="305"/>
        <v>Profit</v>
      </c>
    </row>
    <row r="6482" spans="1:20" x14ac:dyDescent="0.3">
      <c r="A6482" t="s">
        <v>8851</v>
      </c>
      <c r="B6482" s="2">
        <v>45541</v>
      </c>
      <c r="C6482" t="s">
        <v>1380</v>
      </c>
      <c r="D6482" t="s">
        <v>19</v>
      </c>
      <c r="E6482" t="s">
        <v>20</v>
      </c>
      <c r="F6482" t="s">
        <v>99</v>
      </c>
      <c r="G6482" t="s">
        <v>29</v>
      </c>
      <c r="H6482" t="s">
        <v>41</v>
      </c>
      <c r="I6482" t="s">
        <v>55</v>
      </c>
      <c r="J6482">
        <v>1</v>
      </c>
      <c r="K6482">
        <v>210.86</v>
      </c>
      <c r="L6482">
        <v>0.15</v>
      </c>
      <c r="M6482" s="6">
        <v>179.23</v>
      </c>
      <c r="N6482" s="3">
        <v>120.11</v>
      </c>
      <c r="O6482" s="6">
        <v>59.12</v>
      </c>
      <c r="P6482" t="s">
        <v>49</v>
      </c>
      <c r="Q6482" t="s">
        <v>142</v>
      </c>
      <c r="R6482" s="4">
        <f t="shared" si="303"/>
        <v>0.32985549294202982</v>
      </c>
      <c r="S6482" s="1" t="str">
        <f t="shared" si="304"/>
        <v>Sep-2024</v>
      </c>
      <c r="T6482" t="str">
        <f t="shared" si="305"/>
        <v>Profit</v>
      </c>
    </row>
    <row r="6483" spans="1:20" x14ac:dyDescent="0.3">
      <c r="A6483" t="s">
        <v>8852</v>
      </c>
      <c r="B6483" s="2">
        <v>45605</v>
      </c>
      <c r="C6483" t="s">
        <v>1945</v>
      </c>
      <c r="D6483" t="s">
        <v>19</v>
      </c>
      <c r="E6483" t="s">
        <v>34</v>
      </c>
      <c r="F6483" t="s">
        <v>65</v>
      </c>
      <c r="G6483" t="s">
        <v>22</v>
      </c>
      <c r="H6483" t="s">
        <v>23</v>
      </c>
      <c r="I6483" t="s">
        <v>36</v>
      </c>
      <c r="J6483">
        <v>4</v>
      </c>
      <c r="K6483">
        <v>24799.74</v>
      </c>
      <c r="L6483">
        <v>0</v>
      </c>
      <c r="M6483" s="6">
        <v>99198.96</v>
      </c>
      <c r="N6483" s="3">
        <v>74903.679999999993</v>
      </c>
      <c r="O6483" s="6">
        <v>24295.279999999999</v>
      </c>
      <c r="P6483" t="s">
        <v>70</v>
      </c>
      <c r="Q6483" t="s">
        <v>26</v>
      </c>
      <c r="R6483" s="4">
        <f t="shared" si="303"/>
        <v>0.2449146644279335</v>
      </c>
      <c r="S6483" s="1" t="str">
        <f t="shared" si="304"/>
        <v>Nov-2024</v>
      </c>
      <c r="T6483" t="str">
        <f t="shared" si="305"/>
        <v>Profit</v>
      </c>
    </row>
    <row r="6484" spans="1:20" x14ac:dyDescent="0.3">
      <c r="A6484" t="s">
        <v>8853</v>
      </c>
      <c r="B6484" s="2">
        <v>46160</v>
      </c>
      <c r="C6484" t="s">
        <v>4171</v>
      </c>
      <c r="D6484" t="s">
        <v>46</v>
      </c>
      <c r="E6484" t="s">
        <v>39</v>
      </c>
      <c r="F6484" t="s">
        <v>47</v>
      </c>
      <c r="G6484" t="s">
        <v>79</v>
      </c>
      <c r="H6484" t="s">
        <v>41</v>
      </c>
      <c r="I6484" t="s">
        <v>125</v>
      </c>
      <c r="J6484">
        <v>5</v>
      </c>
      <c r="K6484">
        <v>247.38</v>
      </c>
      <c r="L6484">
        <v>0</v>
      </c>
      <c r="M6484" s="6">
        <v>1236.9000000000001</v>
      </c>
      <c r="N6484" s="3">
        <v>770.95</v>
      </c>
      <c r="O6484" s="6">
        <v>465.95</v>
      </c>
      <c r="P6484" t="s">
        <v>43</v>
      </c>
      <c r="Q6484" t="s">
        <v>26</v>
      </c>
      <c r="R6484" s="4">
        <f t="shared" si="303"/>
        <v>0.37670789877920602</v>
      </c>
      <c r="S6484" s="1" t="str">
        <f t="shared" si="304"/>
        <v>May-2026</v>
      </c>
      <c r="T6484" t="str">
        <f t="shared" si="305"/>
        <v>Profit</v>
      </c>
    </row>
    <row r="6485" spans="1:20" x14ac:dyDescent="0.3">
      <c r="A6485" t="s">
        <v>8854</v>
      </c>
      <c r="B6485" s="2">
        <v>45659</v>
      </c>
      <c r="C6485" t="s">
        <v>395</v>
      </c>
      <c r="D6485" t="s">
        <v>46</v>
      </c>
      <c r="E6485" t="s">
        <v>34</v>
      </c>
      <c r="F6485" t="s">
        <v>73</v>
      </c>
      <c r="G6485" t="s">
        <v>79</v>
      </c>
      <c r="H6485" t="s">
        <v>74</v>
      </c>
      <c r="I6485" t="s">
        <v>137</v>
      </c>
      <c r="J6485">
        <v>2</v>
      </c>
      <c r="K6485">
        <v>6153.1</v>
      </c>
      <c r="L6485">
        <v>0.1</v>
      </c>
      <c r="M6485" s="6">
        <v>11075.58</v>
      </c>
      <c r="N6485" s="3">
        <v>8950.2900000000009</v>
      </c>
      <c r="O6485" s="6">
        <v>2125.29</v>
      </c>
      <c r="P6485" t="s">
        <v>70</v>
      </c>
      <c r="Q6485" t="s">
        <v>26</v>
      </c>
      <c r="R6485" s="4">
        <f t="shared" si="303"/>
        <v>0.19188972496248502</v>
      </c>
      <c r="S6485" s="1" t="str">
        <f t="shared" si="304"/>
        <v>Jan-2025</v>
      </c>
      <c r="T6485" t="str">
        <f t="shared" si="305"/>
        <v>Profit</v>
      </c>
    </row>
    <row r="6486" spans="1:20" x14ac:dyDescent="0.3">
      <c r="A6486" t="s">
        <v>8855</v>
      </c>
      <c r="B6486" s="2">
        <v>45720</v>
      </c>
      <c r="C6486" t="s">
        <v>8856</v>
      </c>
      <c r="D6486" t="s">
        <v>19</v>
      </c>
      <c r="E6486" t="s">
        <v>53</v>
      </c>
      <c r="F6486" t="s">
        <v>65</v>
      </c>
      <c r="G6486" t="s">
        <v>22</v>
      </c>
      <c r="H6486" t="s">
        <v>23</v>
      </c>
      <c r="I6486" t="s">
        <v>24</v>
      </c>
      <c r="J6486">
        <v>2</v>
      </c>
      <c r="K6486">
        <v>47380.31</v>
      </c>
      <c r="L6486">
        <v>0.1</v>
      </c>
      <c r="M6486" s="6">
        <v>85284.56</v>
      </c>
      <c r="N6486" s="3">
        <v>54601.11</v>
      </c>
      <c r="O6486" s="6">
        <v>30683.45</v>
      </c>
      <c r="P6486" t="s">
        <v>31</v>
      </c>
      <c r="Q6486" t="s">
        <v>26</v>
      </c>
      <c r="R6486" s="4">
        <f t="shared" si="303"/>
        <v>0.35977731490905274</v>
      </c>
      <c r="S6486" s="1" t="str">
        <f t="shared" si="304"/>
        <v>Mar-2025</v>
      </c>
      <c r="T6486" t="str">
        <f t="shared" si="305"/>
        <v>Profit</v>
      </c>
    </row>
    <row r="6487" spans="1:20" x14ac:dyDescent="0.3">
      <c r="A6487" t="s">
        <v>8857</v>
      </c>
      <c r="B6487" s="2">
        <v>46121</v>
      </c>
      <c r="C6487" t="s">
        <v>1763</v>
      </c>
      <c r="D6487" t="s">
        <v>19</v>
      </c>
      <c r="E6487" t="s">
        <v>20</v>
      </c>
      <c r="F6487" t="s">
        <v>21</v>
      </c>
      <c r="G6487" t="s">
        <v>79</v>
      </c>
      <c r="H6487" t="s">
        <v>23</v>
      </c>
      <c r="I6487" t="s">
        <v>24</v>
      </c>
      <c r="J6487">
        <v>2</v>
      </c>
      <c r="K6487">
        <v>73259</v>
      </c>
      <c r="L6487">
        <v>0.1</v>
      </c>
      <c r="M6487" s="6">
        <v>131866.20000000001</v>
      </c>
      <c r="N6487" s="3">
        <v>116859.91</v>
      </c>
      <c r="O6487" s="6">
        <v>15006.29</v>
      </c>
      <c r="P6487" t="s">
        <v>25</v>
      </c>
      <c r="Q6487" t="s">
        <v>26</v>
      </c>
      <c r="R6487" s="4">
        <f t="shared" si="303"/>
        <v>0.11379936632738336</v>
      </c>
      <c r="S6487" s="1" t="str">
        <f t="shared" si="304"/>
        <v>Apr-2026</v>
      </c>
      <c r="T6487" t="str">
        <f t="shared" si="305"/>
        <v>Profit</v>
      </c>
    </row>
    <row r="6488" spans="1:20" x14ac:dyDescent="0.3">
      <c r="A6488" t="s">
        <v>8858</v>
      </c>
      <c r="B6488" s="2">
        <v>46098</v>
      </c>
      <c r="C6488" t="s">
        <v>6262</v>
      </c>
      <c r="D6488" t="s">
        <v>19</v>
      </c>
      <c r="E6488" t="s">
        <v>58</v>
      </c>
      <c r="F6488" t="s">
        <v>339</v>
      </c>
      <c r="G6488" t="s">
        <v>22</v>
      </c>
      <c r="H6488" t="s">
        <v>23</v>
      </c>
      <c r="I6488" t="s">
        <v>36</v>
      </c>
      <c r="J6488">
        <v>2</v>
      </c>
      <c r="K6488">
        <v>6914.09</v>
      </c>
      <c r="L6488">
        <v>0.25</v>
      </c>
      <c r="M6488" s="6">
        <v>10371.14</v>
      </c>
      <c r="N6488" s="3">
        <v>9011.61</v>
      </c>
      <c r="O6488" s="6">
        <v>1359.53</v>
      </c>
      <c r="P6488" t="s">
        <v>25</v>
      </c>
      <c r="Q6488" t="s">
        <v>26</v>
      </c>
      <c r="R6488" s="4">
        <f t="shared" si="303"/>
        <v>0.13108780712631399</v>
      </c>
      <c r="S6488" s="1" t="str">
        <f t="shared" si="304"/>
        <v>Mar-2026</v>
      </c>
      <c r="T6488" t="str">
        <f t="shared" si="305"/>
        <v>Profit</v>
      </c>
    </row>
    <row r="6489" spans="1:20" x14ac:dyDescent="0.3">
      <c r="A6489" t="s">
        <v>8859</v>
      </c>
      <c r="B6489" s="2">
        <v>45771</v>
      </c>
      <c r="C6489" t="s">
        <v>8860</v>
      </c>
      <c r="D6489" t="s">
        <v>46</v>
      </c>
      <c r="E6489" t="s">
        <v>58</v>
      </c>
      <c r="F6489" t="s">
        <v>54</v>
      </c>
      <c r="G6489" t="s">
        <v>79</v>
      </c>
      <c r="H6489" t="s">
        <v>23</v>
      </c>
      <c r="I6489" t="s">
        <v>59</v>
      </c>
      <c r="J6489">
        <v>1</v>
      </c>
      <c r="K6489">
        <v>4004.13</v>
      </c>
      <c r="L6489">
        <v>0.2</v>
      </c>
      <c r="M6489" s="6">
        <v>3203.3</v>
      </c>
      <c r="N6489" s="3">
        <v>3058.39</v>
      </c>
      <c r="O6489" s="6">
        <v>144.91</v>
      </c>
      <c r="P6489" t="s">
        <v>70</v>
      </c>
      <c r="Q6489" t="s">
        <v>142</v>
      </c>
      <c r="R6489" s="4">
        <f t="shared" si="303"/>
        <v>4.5237723597540032E-2</v>
      </c>
      <c r="S6489" s="1" t="str">
        <f t="shared" si="304"/>
        <v>Apr-2025</v>
      </c>
      <c r="T6489" t="str">
        <f t="shared" si="305"/>
        <v>Profit</v>
      </c>
    </row>
    <row r="6490" spans="1:20" x14ac:dyDescent="0.3">
      <c r="A6490" t="s">
        <v>8861</v>
      </c>
      <c r="B6490" s="2">
        <v>45605</v>
      </c>
      <c r="C6490" t="s">
        <v>1893</v>
      </c>
      <c r="D6490" t="s">
        <v>46</v>
      </c>
      <c r="E6490" t="s">
        <v>53</v>
      </c>
      <c r="F6490" t="s">
        <v>65</v>
      </c>
      <c r="G6490" t="s">
        <v>22</v>
      </c>
      <c r="H6490" t="s">
        <v>41</v>
      </c>
      <c r="I6490" t="s">
        <v>62</v>
      </c>
      <c r="J6490">
        <v>8</v>
      </c>
      <c r="K6490">
        <v>546.75</v>
      </c>
      <c r="L6490">
        <v>0.15</v>
      </c>
      <c r="M6490" s="6">
        <v>3717.9</v>
      </c>
      <c r="N6490" s="3">
        <v>3255.25</v>
      </c>
      <c r="O6490" s="6">
        <v>462.65</v>
      </c>
      <c r="P6490" t="s">
        <v>70</v>
      </c>
      <c r="Q6490" t="s">
        <v>26</v>
      </c>
      <c r="R6490" s="4">
        <f t="shared" si="303"/>
        <v>0.12443852712552785</v>
      </c>
      <c r="S6490" s="1" t="str">
        <f t="shared" si="304"/>
        <v>Nov-2024</v>
      </c>
      <c r="T6490" t="str">
        <f t="shared" si="305"/>
        <v>Profit</v>
      </c>
    </row>
    <row r="6491" spans="1:20" x14ac:dyDescent="0.3">
      <c r="A6491" t="s">
        <v>8862</v>
      </c>
      <c r="B6491" s="2">
        <v>45791</v>
      </c>
      <c r="C6491" t="s">
        <v>1861</v>
      </c>
      <c r="D6491" t="s">
        <v>52</v>
      </c>
      <c r="E6491" t="s">
        <v>53</v>
      </c>
      <c r="F6491" t="s">
        <v>65</v>
      </c>
      <c r="G6491" t="s">
        <v>79</v>
      </c>
      <c r="H6491" t="s">
        <v>74</v>
      </c>
      <c r="I6491" t="s">
        <v>107</v>
      </c>
      <c r="J6491">
        <v>3</v>
      </c>
      <c r="K6491">
        <v>9173.34</v>
      </c>
      <c r="L6491">
        <v>0.05</v>
      </c>
      <c r="M6491" s="6">
        <v>26144.02</v>
      </c>
      <c r="N6491" s="3">
        <v>21481.1</v>
      </c>
      <c r="O6491" s="6">
        <v>4662.92</v>
      </c>
      <c r="P6491" t="s">
        <v>43</v>
      </c>
      <c r="Q6491" t="s">
        <v>76</v>
      </c>
      <c r="R6491" s="4">
        <f t="shared" si="303"/>
        <v>0.17835512671731432</v>
      </c>
      <c r="S6491" s="1" t="str">
        <f t="shared" si="304"/>
        <v>May-2025</v>
      </c>
      <c r="T6491" t="str">
        <f t="shared" si="305"/>
        <v>Profit</v>
      </c>
    </row>
    <row r="6492" spans="1:20" x14ac:dyDescent="0.3">
      <c r="A6492" t="s">
        <v>8863</v>
      </c>
      <c r="B6492" s="2">
        <v>46012</v>
      </c>
      <c r="C6492" t="s">
        <v>5342</v>
      </c>
      <c r="D6492" t="s">
        <v>52</v>
      </c>
      <c r="E6492" t="s">
        <v>58</v>
      </c>
      <c r="F6492" t="s">
        <v>54</v>
      </c>
      <c r="G6492" t="s">
        <v>22</v>
      </c>
      <c r="H6492" t="s">
        <v>23</v>
      </c>
      <c r="I6492" t="s">
        <v>30</v>
      </c>
      <c r="J6492">
        <v>5</v>
      </c>
      <c r="K6492">
        <v>1110.04</v>
      </c>
      <c r="L6492">
        <v>0</v>
      </c>
      <c r="M6492" s="6">
        <v>5550.2</v>
      </c>
      <c r="N6492" s="3">
        <v>3647.25</v>
      </c>
      <c r="O6492" s="6">
        <v>1902.95</v>
      </c>
      <c r="P6492" t="s">
        <v>25</v>
      </c>
      <c r="Q6492" t="s">
        <v>26</v>
      </c>
      <c r="R6492" s="4">
        <f t="shared" si="303"/>
        <v>0.34286151850383773</v>
      </c>
      <c r="S6492" s="1" t="str">
        <f t="shared" si="304"/>
        <v>Dec-2025</v>
      </c>
      <c r="T6492" t="str">
        <f t="shared" si="305"/>
        <v>Profit</v>
      </c>
    </row>
    <row r="6493" spans="1:20" x14ac:dyDescent="0.3">
      <c r="A6493" t="s">
        <v>8864</v>
      </c>
      <c r="B6493" s="2">
        <v>45646</v>
      </c>
      <c r="C6493" t="s">
        <v>2846</v>
      </c>
      <c r="D6493" t="s">
        <v>19</v>
      </c>
      <c r="E6493" t="s">
        <v>53</v>
      </c>
      <c r="F6493" t="s">
        <v>65</v>
      </c>
      <c r="G6493" t="s">
        <v>22</v>
      </c>
      <c r="H6493" t="s">
        <v>23</v>
      </c>
      <c r="I6493" t="s">
        <v>69</v>
      </c>
      <c r="J6493">
        <v>5</v>
      </c>
      <c r="K6493">
        <v>14719.66</v>
      </c>
      <c r="L6493">
        <v>0.1</v>
      </c>
      <c r="M6493" s="6">
        <v>66238.47</v>
      </c>
      <c r="N6493" s="3">
        <v>51252.73</v>
      </c>
      <c r="O6493" s="6">
        <v>14985.74</v>
      </c>
      <c r="P6493" t="s">
        <v>70</v>
      </c>
      <c r="Q6493" t="s">
        <v>142</v>
      </c>
      <c r="R6493" s="4">
        <f t="shared" si="303"/>
        <v>0.22623922321877302</v>
      </c>
      <c r="S6493" s="1" t="str">
        <f t="shared" si="304"/>
        <v>Dec-2024</v>
      </c>
      <c r="T6493" t="str">
        <f t="shared" si="305"/>
        <v>Profit</v>
      </c>
    </row>
    <row r="6494" spans="1:20" x14ac:dyDescent="0.3">
      <c r="A6494" t="s">
        <v>8865</v>
      </c>
      <c r="B6494" s="2">
        <v>45776</v>
      </c>
      <c r="C6494" t="s">
        <v>1814</v>
      </c>
      <c r="D6494" t="s">
        <v>19</v>
      </c>
      <c r="E6494" t="s">
        <v>34</v>
      </c>
      <c r="F6494" t="s">
        <v>110</v>
      </c>
      <c r="G6494" t="s">
        <v>29</v>
      </c>
      <c r="H6494" t="s">
        <v>41</v>
      </c>
      <c r="I6494" t="s">
        <v>55</v>
      </c>
      <c r="J6494">
        <v>2</v>
      </c>
      <c r="K6494">
        <v>124</v>
      </c>
      <c r="L6494">
        <v>0</v>
      </c>
      <c r="M6494" s="6">
        <v>248</v>
      </c>
      <c r="N6494" s="3">
        <v>141.82</v>
      </c>
      <c r="O6494" s="6">
        <v>106.18</v>
      </c>
      <c r="P6494" t="s">
        <v>70</v>
      </c>
      <c r="Q6494" t="s">
        <v>26</v>
      </c>
      <c r="R6494" s="4">
        <f t="shared" si="303"/>
        <v>0.4281451612903226</v>
      </c>
      <c r="S6494" s="1" t="str">
        <f t="shared" si="304"/>
        <v>Apr-2025</v>
      </c>
      <c r="T6494" t="str">
        <f t="shared" si="305"/>
        <v>Profit</v>
      </c>
    </row>
    <row r="6495" spans="1:20" x14ac:dyDescent="0.3">
      <c r="A6495" t="s">
        <v>8866</v>
      </c>
      <c r="B6495" s="2">
        <v>45502</v>
      </c>
      <c r="C6495" t="s">
        <v>2488</v>
      </c>
      <c r="D6495" t="s">
        <v>19</v>
      </c>
      <c r="E6495" t="s">
        <v>20</v>
      </c>
      <c r="F6495" t="s">
        <v>115</v>
      </c>
      <c r="G6495" t="s">
        <v>29</v>
      </c>
      <c r="H6495" t="s">
        <v>23</v>
      </c>
      <c r="I6495" t="s">
        <v>59</v>
      </c>
      <c r="J6495">
        <v>8</v>
      </c>
      <c r="K6495">
        <v>1540.59</v>
      </c>
      <c r="L6495">
        <v>0.15</v>
      </c>
      <c r="M6495" s="6">
        <v>10476.01</v>
      </c>
      <c r="N6495" s="3">
        <v>9446.7800000000007</v>
      </c>
      <c r="O6495" s="6">
        <v>1029.23</v>
      </c>
      <c r="P6495" t="s">
        <v>70</v>
      </c>
      <c r="Q6495" t="s">
        <v>26</v>
      </c>
      <c r="R6495" s="4">
        <f t="shared" si="303"/>
        <v>9.8246374335266951E-2</v>
      </c>
      <c r="S6495" s="1" t="str">
        <f t="shared" si="304"/>
        <v>Jul-2024</v>
      </c>
      <c r="T6495" t="str">
        <f t="shared" si="305"/>
        <v>Profit</v>
      </c>
    </row>
    <row r="6496" spans="1:20" x14ac:dyDescent="0.3">
      <c r="A6496" t="s">
        <v>8867</v>
      </c>
      <c r="B6496" s="2">
        <v>45995</v>
      </c>
      <c r="C6496" t="s">
        <v>4319</v>
      </c>
      <c r="D6496" t="s">
        <v>46</v>
      </c>
      <c r="E6496" t="s">
        <v>34</v>
      </c>
      <c r="F6496" t="s">
        <v>73</v>
      </c>
      <c r="G6496" t="s">
        <v>29</v>
      </c>
      <c r="H6496" t="s">
        <v>41</v>
      </c>
      <c r="I6496" t="s">
        <v>55</v>
      </c>
      <c r="J6496">
        <v>1</v>
      </c>
      <c r="K6496">
        <v>289.19</v>
      </c>
      <c r="L6496">
        <v>0.2</v>
      </c>
      <c r="M6496" s="6">
        <v>231.35</v>
      </c>
      <c r="N6496" s="3">
        <v>177.52</v>
      </c>
      <c r="O6496" s="6">
        <v>53.83</v>
      </c>
      <c r="P6496" t="s">
        <v>31</v>
      </c>
      <c r="Q6496" t="s">
        <v>26</v>
      </c>
      <c r="R6496" s="4">
        <f t="shared" si="303"/>
        <v>0.23267776096822995</v>
      </c>
      <c r="S6496" s="1" t="str">
        <f t="shared" si="304"/>
        <v>Dec-2025</v>
      </c>
      <c r="T6496" t="str">
        <f t="shared" si="305"/>
        <v>Profit</v>
      </c>
    </row>
    <row r="6497" spans="1:20" x14ac:dyDescent="0.3">
      <c r="A6497" t="s">
        <v>8868</v>
      </c>
      <c r="B6497" s="2">
        <v>45335</v>
      </c>
      <c r="C6497" t="s">
        <v>2520</v>
      </c>
      <c r="D6497" t="s">
        <v>46</v>
      </c>
      <c r="E6497" t="s">
        <v>20</v>
      </c>
      <c r="F6497" t="s">
        <v>99</v>
      </c>
      <c r="G6497" t="s">
        <v>22</v>
      </c>
      <c r="H6497" t="s">
        <v>74</v>
      </c>
      <c r="I6497" t="s">
        <v>91</v>
      </c>
      <c r="J6497">
        <v>2</v>
      </c>
      <c r="K6497">
        <v>9758.69</v>
      </c>
      <c r="L6497">
        <v>0</v>
      </c>
      <c r="M6497" s="6">
        <v>19517.38</v>
      </c>
      <c r="N6497" s="3">
        <v>12054.11</v>
      </c>
      <c r="O6497" s="6">
        <v>7463.27</v>
      </c>
      <c r="P6497" t="s">
        <v>25</v>
      </c>
      <c r="Q6497" t="s">
        <v>26</v>
      </c>
      <c r="R6497" s="4">
        <f t="shared" si="303"/>
        <v>0.38239097665772764</v>
      </c>
      <c r="S6497" s="1" t="str">
        <f t="shared" si="304"/>
        <v>Feb-2024</v>
      </c>
      <c r="T6497" t="str">
        <f t="shared" si="305"/>
        <v>Profit</v>
      </c>
    </row>
    <row r="6498" spans="1:20" x14ac:dyDescent="0.3">
      <c r="A6498" t="s">
        <v>8869</v>
      </c>
      <c r="B6498" s="2">
        <v>45832</v>
      </c>
      <c r="C6498" t="s">
        <v>3832</v>
      </c>
      <c r="D6498" t="s">
        <v>52</v>
      </c>
      <c r="E6498" t="s">
        <v>20</v>
      </c>
      <c r="F6498" t="s">
        <v>115</v>
      </c>
      <c r="G6498" t="s">
        <v>29</v>
      </c>
      <c r="H6498" t="s">
        <v>23</v>
      </c>
      <c r="I6498" t="s">
        <v>36</v>
      </c>
      <c r="J6498">
        <v>5</v>
      </c>
      <c r="K6498">
        <v>19808.96</v>
      </c>
      <c r="L6498">
        <v>0.2</v>
      </c>
      <c r="M6498" s="6">
        <v>79235.839999999997</v>
      </c>
      <c r="N6498" s="3">
        <v>79230.62</v>
      </c>
      <c r="O6498" s="6">
        <v>5.22</v>
      </c>
      <c r="P6498" t="s">
        <v>43</v>
      </c>
      <c r="Q6498" t="s">
        <v>26</v>
      </c>
      <c r="R6498" s="4">
        <f t="shared" si="303"/>
        <v>6.5879278871783275E-5</v>
      </c>
      <c r="S6498" s="1" t="str">
        <f t="shared" si="304"/>
        <v>Jun-2025</v>
      </c>
      <c r="T6498" t="str">
        <f t="shared" si="305"/>
        <v>Profit</v>
      </c>
    </row>
    <row r="6499" spans="1:20" x14ac:dyDescent="0.3">
      <c r="A6499" t="s">
        <v>8870</v>
      </c>
      <c r="B6499" s="2">
        <v>45862</v>
      </c>
      <c r="C6499" t="s">
        <v>1511</v>
      </c>
      <c r="D6499" t="s">
        <v>19</v>
      </c>
      <c r="E6499" t="s">
        <v>20</v>
      </c>
      <c r="F6499" t="s">
        <v>21</v>
      </c>
      <c r="G6499" t="s">
        <v>22</v>
      </c>
      <c r="H6499" t="s">
        <v>23</v>
      </c>
      <c r="I6499" t="s">
        <v>69</v>
      </c>
      <c r="J6499">
        <v>1</v>
      </c>
      <c r="K6499">
        <v>21792.55</v>
      </c>
      <c r="L6499">
        <v>0.05</v>
      </c>
      <c r="M6499" s="6">
        <v>20702.919999999998</v>
      </c>
      <c r="N6499" s="3">
        <v>17567.080000000002</v>
      </c>
      <c r="O6499" s="6">
        <v>3135.84</v>
      </c>
      <c r="P6499" t="s">
        <v>31</v>
      </c>
      <c r="Q6499" t="s">
        <v>26</v>
      </c>
      <c r="R6499" s="4">
        <f t="shared" si="303"/>
        <v>0.1514684885030711</v>
      </c>
      <c r="S6499" s="1" t="str">
        <f t="shared" si="304"/>
        <v>Jul-2025</v>
      </c>
      <c r="T6499" t="str">
        <f t="shared" si="305"/>
        <v>Profit</v>
      </c>
    </row>
    <row r="6500" spans="1:20" x14ac:dyDescent="0.3">
      <c r="A6500" t="s">
        <v>8871</v>
      </c>
      <c r="B6500" s="2">
        <v>45874</v>
      </c>
      <c r="C6500" t="s">
        <v>2930</v>
      </c>
      <c r="D6500" t="s">
        <v>46</v>
      </c>
      <c r="E6500" t="s">
        <v>53</v>
      </c>
      <c r="F6500" t="s">
        <v>54</v>
      </c>
      <c r="G6500" t="s">
        <v>79</v>
      </c>
      <c r="H6500" t="s">
        <v>23</v>
      </c>
      <c r="I6500" t="s">
        <v>24</v>
      </c>
      <c r="J6500">
        <v>5</v>
      </c>
      <c r="K6500">
        <v>56642.9</v>
      </c>
      <c r="L6500">
        <v>0.05</v>
      </c>
      <c r="M6500" s="6">
        <v>269053.77</v>
      </c>
      <c r="N6500" s="3">
        <v>209457.79</v>
      </c>
      <c r="O6500" s="6">
        <v>59595.98</v>
      </c>
      <c r="P6500" t="s">
        <v>43</v>
      </c>
      <c r="Q6500" t="s">
        <v>26</v>
      </c>
      <c r="R6500" s="4">
        <f t="shared" si="303"/>
        <v>0.22150211833121683</v>
      </c>
      <c r="S6500" s="1" t="str">
        <f t="shared" si="304"/>
        <v>Aug-2025</v>
      </c>
      <c r="T6500" t="str">
        <f t="shared" si="305"/>
        <v>Profit</v>
      </c>
    </row>
    <row r="6501" spans="1:20" x14ac:dyDescent="0.3">
      <c r="A6501" t="s">
        <v>8872</v>
      </c>
      <c r="B6501" s="2">
        <v>45383</v>
      </c>
      <c r="C6501" t="s">
        <v>2671</v>
      </c>
      <c r="D6501" t="s">
        <v>19</v>
      </c>
      <c r="E6501" t="s">
        <v>58</v>
      </c>
      <c r="F6501" t="s">
        <v>129</v>
      </c>
      <c r="G6501" t="s">
        <v>79</v>
      </c>
      <c r="H6501" t="s">
        <v>74</v>
      </c>
      <c r="I6501" t="s">
        <v>158</v>
      </c>
      <c r="J6501">
        <v>1</v>
      </c>
      <c r="K6501">
        <v>9879.58</v>
      </c>
      <c r="L6501">
        <v>0.1</v>
      </c>
      <c r="M6501" s="6">
        <v>8891.6200000000008</v>
      </c>
      <c r="N6501" s="3">
        <v>6808.28</v>
      </c>
      <c r="O6501" s="6">
        <v>2083.34</v>
      </c>
      <c r="P6501" t="s">
        <v>31</v>
      </c>
      <c r="Q6501" t="s">
        <v>26</v>
      </c>
      <c r="R6501" s="4">
        <f t="shared" si="303"/>
        <v>0.23430376016968785</v>
      </c>
      <c r="S6501" s="1" t="str">
        <f t="shared" si="304"/>
        <v>Apr-2024</v>
      </c>
      <c r="T6501" t="str">
        <f t="shared" si="305"/>
        <v>Profit</v>
      </c>
    </row>
    <row r="6502" spans="1:20" x14ac:dyDescent="0.3">
      <c r="A6502" t="s">
        <v>8873</v>
      </c>
      <c r="B6502" s="2">
        <v>45556</v>
      </c>
      <c r="C6502" t="s">
        <v>6965</v>
      </c>
      <c r="D6502" t="s">
        <v>52</v>
      </c>
      <c r="E6502" t="s">
        <v>58</v>
      </c>
      <c r="F6502" t="s">
        <v>54</v>
      </c>
      <c r="G6502" t="s">
        <v>22</v>
      </c>
      <c r="H6502" t="s">
        <v>41</v>
      </c>
      <c r="I6502" t="s">
        <v>55</v>
      </c>
      <c r="J6502">
        <v>2</v>
      </c>
      <c r="K6502">
        <v>284.79000000000002</v>
      </c>
      <c r="L6502">
        <v>0.1</v>
      </c>
      <c r="M6502" s="6">
        <v>512.62</v>
      </c>
      <c r="N6502" s="3">
        <v>463.22</v>
      </c>
      <c r="O6502" s="6">
        <v>49.4</v>
      </c>
      <c r="P6502" t="s">
        <v>70</v>
      </c>
      <c r="Q6502" t="s">
        <v>26</v>
      </c>
      <c r="R6502" s="4">
        <f t="shared" si="303"/>
        <v>9.6367679762787248E-2</v>
      </c>
      <c r="S6502" s="1" t="str">
        <f t="shared" si="304"/>
        <v>Sep-2024</v>
      </c>
      <c r="T6502" t="str">
        <f t="shared" si="305"/>
        <v>Profit</v>
      </c>
    </row>
    <row r="6503" spans="1:20" x14ac:dyDescent="0.3">
      <c r="A6503" t="s">
        <v>8874</v>
      </c>
      <c r="B6503" s="2">
        <v>46186</v>
      </c>
      <c r="C6503" t="s">
        <v>2629</v>
      </c>
      <c r="D6503" t="s">
        <v>19</v>
      </c>
      <c r="E6503" t="s">
        <v>39</v>
      </c>
      <c r="F6503" t="s">
        <v>40</v>
      </c>
      <c r="G6503" t="s">
        <v>79</v>
      </c>
      <c r="H6503" t="s">
        <v>41</v>
      </c>
      <c r="I6503" t="s">
        <v>55</v>
      </c>
      <c r="J6503">
        <v>1</v>
      </c>
      <c r="K6503">
        <v>124.11</v>
      </c>
      <c r="L6503">
        <v>0</v>
      </c>
      <c r="M6503" s="6">
        <v>124.11</v>
      </c>
      <c r="N6503" s="3">
        <v>92.67</v>
      </c>
      <c r="O6503" s="6">
        <v>31.44</v>
      </c>
      <c r="P6503" t="s">
        <v>49</v>
      </c>
      <c r="Q6503" t="s">
        <v>26</v>
      </c>
      <c r="R6503" s="4">
        <f t="shared" si="303"/>
        <v>0.25332366449117721</v>
      </c>
      <c r="S6503" s="1" t="str">
        <f t="shared" si="304"/>
        <v>Jun-2026</v>
      </c>
      <c r="T6503" t="str">
        <f t="shared" si="305"/>
        <v>Profit</v>
      </c>
    </row>
    <row r="6504" spans="1:20" x14ac:dyDescent="0.3">
      <c r="A6504" t="s">
        <v>8875</v>
      </c>
      <c r="B6504" s="2">
        <v>45511</v>
      </c>
      <c r="C6504" t="s">
        <v>1374</v>
      </c>
      <c r="D6504" t="s">
        <v>19</v>
      </c>
      <c r="E6504" t="s">
        <v>39</v>
      </c>
      <c r="F6504" t="s">
        <v>120</v>
      </c>
      <c r="G6504" t="s">
        <v>79</v>
      </c>
      <c r="H6504" t="s">
        <v>23</v>
      </c>
      <c r="I6504" t="s">
        <v>94</v>
      </c>
      <c r="J6504">
        <v>3</v>
      </c>
      <c r="K6504">
        <v>1491.54</v>
      </c>
      <c r="L6504">
        <v>0.1</v>
      </c>
      <c r="M6504" s="6">
        <v>4027.16</v>
      </c>
      <c r="N6504" s="3">
        <v>2954.56</v>
      </c>
      <c r="O6504" s="6">
        <v>1072.5999999999999</v>
      </c>
      <c r="P6504" t="s">
        <v>43</v>
      </c>
      <c r="Q6504" t="s">
        <v>26</v>
      </c>
      <c r="R6504" s="4">
        <f t="shared" si="303"/>
        <v>0.26634154093703749</v>
      </c>
      <c r="S6504" s="1" t="str">
        <f t="shared" si="304"/>
        <v>Aug-2024</v>
      </c>
      <c r="T6504" t="str">
        <f t="shared" si="305"/>
        <v>Profit</v>
      </c>
    </row>
    <row r="6505" spans="1:20" x14ac:dyDescent="0.3">
      <c r="A6505" t="s">
        <v>8876</v>
      </c>
      <c r="B6505" s="2">
        <v>46193</v>
      </c>
      <c r="C6505" t="s">
        <v>2063</v>
      </c>
      <c r="D6505" t="s">
        <v>19</v>
      </c>
      <c r="E6505" t="s">
        <v>34</v>
      </c>
      <c r="F6505" t="s">
        <v>73</v>
      </c>
      <c r="G6505" t="s">
        <v>29</v>
      </c>
      <c r="H6505" t="s">
        <v>41</v>
      </c>
      <c r="I6505" t="s">
        <v>42</v>
      </c>
      <c r="J6505">
        <v>3</v>
      </c>
      <c r="K6505">
        <v>195.66</v>
      </c>
      <c r="L6505">
        <v>0.1</v>
      </c>
      <c r="M6505" s="6">
        <v>528.28</v>
      </c>
      <c r="N6505" s="3">
        <v>342.49</v>
      </c>
      <c r="O6505" s="6">
        <v>185.79</v>
      </c>
      <c r="P6505" t="s">
        <v>25</v>
      </c>
      <c r="Q6505" t="s">
        <v>26</v>
      </c>
      <c r="R6505" s="4">
        <f t="shared" si="303"/>
        <v>0.35168849852351025</v>
      </c>
      <c r="S6505" s="1" t="str">
        <f t="shared" si="304"/>
        <v>Jun-2026</v>
      </c>
      <c r="T6505" t="str">
        <f t="shared" si="305"/>
        <v>Profit</v>
      </c>
    </row>
    <row r="6506" spans="1:20" x14ac:dyDescent="0.3">
      <c r="A6506" t="s">
        <v>8877</v>
      </c>
      <c r="B6506" s="2">
        <v>46216</v>
      </c>
      <c r="C6506" t="s">
        <v>1039</v>
      </c>
      <c r="D6506" t="s">
        <v>46</v>
      </c>
      <c r="E6506" t="s">
        <v>53</v>
      </c>
      <c r="F6506" t="s">
        <v>90</v>
      </c>
      <c r="G6506" t="s">
        <v>22</v>
      </c>
      <c r="H6506" t="s">
        <v>74</v>
      </c>
      <c r="I6506" t="s">
        <v>75</v>
      </c>
      <c r="J6506">
        <v>2</v>
      </c>
      <c r="K6506">
        <v>3343.06</v>
      </c>
      <c r="L6506">
        <v>0.15</v>
      </c>
      <c r="M6506" s="6">
        <v>5683.2</v>
      </c>
      <c r="N6506" s="3">
        <v>3614.89</v>
      </c>
      <c r="O6506" s="6">
        <v>2068.31</v>
      </c>
      <c r="P6506" t="s">
        <v>49</v>
      </c>
      <c r="Q6506" t="s">
        <v>26</v>
      </c>
      <c r="R6506" s="4">
        <f t="shared" si="303"/>
        <v>0.36393405123873873</v>
      </c>
      <c r="S6506" s="1" t="str">
        <f t="shared" si="304"/>
        <v>Jul-2026</v>
      </c>
      <c r="T6506" t="str">
        <f t="shared" si="305"/>
        <v>Profit</v>
      </c>
    </row>
    <row r="6507" spans="1:20" x14ac:dyDescent="0.3">
      <c r="A6507" t="s">
        <v>8878</v>
      </c>
      <c r="B6507" s="2">
        <v>45733</v>
      </c>
      <c r="C6507" t="s">
        <v>2369</v>
      </c>
      <c r="D6507" t="s">
        <v>19</v>
      </c>
      <c r="E6507" t="s">
        <v>53</v>
      </c>
      <c r="F6507" t="s">
        <v>54</v>
      </c>
      <c r="G6507" t="s">
        <v>79</v>
      </c>
      <c r="H6507" t="s">
        <v>74</v>
      </c>
      <c r="I6507" t="s">
        <v>75</v>
      </c>
      <c r="J6507">
        <v>2</v>
      </c>
      <c r="K6507">
        <v>4210.8599999999997</v>
      </c>
      <c r="L6507">
        <v>0.1</v>
      </c>
      <c r="M6507" s="6">
        <v>7579.55</v>
      </c>
      <c r="N6507" s="3">
        <v>5028.37</v>
      </c>
      <c r="O6507" s="6">
        <v>2551.1799999999998</v>
      </c>
      <c r="P6507" t="s">
        <v>49</v>
      </c>
      <c r="Q6507" t="s">
        <v>26</v>
      </c>
      <c r="R6507" s="4">
        <f t="shared" si="303"/>
        <v>0.33658726441543363</v>
      </c>
      <c r="S6507" s="1" t="str">
        <f t="shared" si="304"/>
        <v>Mar-2025</v>
      </c>
      <c r="T6507" t="str">
        <f t="shared" si="305"/>
        <v>Profit</v>
      </c>
    </row>
    <row r="6508" spans="1:20" x14ac:dyDescent="0.3">
      <c r="A6508" t="s">
        <v>8879</v>
      </c>
      <c r="B6508" s="2">
        <v>45692</v>
      </c>
      <c r="C6508" t="s">
        <v>3327</v>
      </c>
      <c r="D6508" t="s">
        <v>19</v>
      </c>
      <c r="E6508" t="s">
        <v>20</v>
      </c>
      <c r="F6508" t="s">
        <v>99</v>
      </c>
      <c r="G6508" t="s">
        <v>22</v>
      </c>
      <c r="H6508" t="s">
        <v>41</v>
      </c>
      <c r="I6508" t="s">
        <v>134</v>
      </c>
      <c r="J6508">
        <v>2</v>
      </c>
      <c r="K6508">
        <v>394.84</v>
      </c>
      <c r="L6508">
        <v>0.05</v>
      </c>
      <c r="M6508" s="6">
        <v>750.2</v>
      </c>
      <c r="N6508" s="3">
        <v>483.53</v>
      </c>
      <c r="O6508" s="6">
        <v>266.67</v>
      </c>
      <c r="P6508" t="s">
        <v>70</v>
      </c>
      <c r="Q6508" t="s">
        <v>26</v>
      </c>
      <c r="R6508" s="4">
        <f t="shared" si="303"/>
        <v>0.35546520927752601</v>
      </c>
      <c r="S6508" s="1" t="str">
        <f t="shared" si="304"/>
        <v>Feb-2025</v>
      </c>
      <c r="T6508" t="str">
        <f t="shared" si="305"/>
        <v>Profit</v>
      </c>
    </row>
    <row r="6509" spans="1:20" x14ac:dyDescent="0.3">
      <c r="A6509" t="s">
        <v>8880</v>
      </c>
      <c r="B6509" s="2">
        <v>45691</v>
      </c>
      <c r="C6509" t="s">
        <v>5882</v>
      </c>
      <c r="D6509" t="s">
        <v>19</v>
      </c>
      <c r="E6509" t="s">
        <v>20</v>
      </c>
      <c r="F6509" t="s">
        <v>21</v>
      </c>
      <c r="G6509" t="s">
        <v>79</v>
      </c>
      <c r="H6509" t="s">
        <v>23</v>
      </c>
      <c r="I6509" t="s">
        <v>36</v>
      </c>
      <c r="J6509">
        <v>1</v>
      </c>
      <c r="K6509">
        <v>9091.3799999999992</v>
      </c>
      <c r="L6509">
        <v>0</v>
      </c>
      <c r="M6509" s="6">
        <v>9091.3799999999992</v>
      </c>
      <c r="N6509" s="3">
        <v>5810.5</v>
      </c>
      <c r="O6509" s="6">
        <v>3280.88</v>
      </c>
      <c r="P6509" t="s">
        <v>25</v>
      </c>
      <c r="Q6509" t="s">
        <v>26</v>
      </c>
      <c r="R6509" s="4">
        <f t="shared" si="303"/>
        <v>0.36087810651408264</v>
      </c>
      <c r="S6509" s="1" t="str">
        <f t="shared" si="304"/>
        <v>Feb-2025</v>
      </c>
      <c r="T6509" t="str">
        <f t="shared" si="305"/>
        <v>Profit</v>
      </c>
    </row>
    <row r="6510" spans="1:20" x14ac:dyDescent="0.3">
      <c r="A6510" t="s">
        <v>8881</v>
      </c>
      <c r="B6510" s="2">
        <v>46018</v>
      </c>
      <c r="C6510" t="s">
        <v>6696</v>
      </c>
      <c r="D6510" t="s">
        <v>46</v>
      </c>
      <c r="E6510" t="s">
        <v>53</v>
      </c>
      <c r="F6510" t="s">
        <v>65</v>
      </c>
      <c r="G6510" t="s">
        <v>22</v>
      </c>
      <c r="H6510" t="s">
        <v>74</v>
      </c>
      <c r="I6510" t="s">
        <v>91</v>
      </c>
      <c r="J6510">
        <v>1</v>
      </c>
      <c r="K6510">
        <v>8614.8700000000008</v>
      </c>
      <c r="L6510">
        <v>0.1</v>
      </c>
      <c r="M6510" s="6">
        <v>7753.38</v>
      </c>
      <c r="N6510" s="3">
        <v>4652.2</v>
      </c>
      <c r="O6510" s="6">
        <v>3101.18</v>
      </c>
      <c r="P6510" t="s">
        <v>25</v>
      </c>
      <c r="Q6510" t="s">
        <v>26</v>
      </c>
      <c r="R6510" s="4">
        <f t="shared" si="303"/>
        <v>0.39997781612664407</v>
      </c>
      <c r="S6510" s="1" t="str">
        <f t="shared" si="304"/>
        <v>Dec-2025</v>
      </c>
      <c r="T6510" t="str">
        <f t="shared" si="305"/>
        <v>Profit</v>
      </c>
    </row>
    <row r="6511" spans="1:20" x14ac:dyDescent="0.3">
      <c r="A6511" t="s">
        <v>8882</v>
      </c>
      <c r="B6511" s="2">
        <v>46282</v>
      </c>
      <c r="C6511" t="s">
        <v>6132</v>
      </c>
      <c r="D6511" t="s">
        <v>46</v>
      </c>
      <c r="E6511" t="s">
        <v>20</v>
      </c>
      <c r="F6511" t="s">
        <v>157</v>
      </c>
      <c r="G6511" t="s">
        <v>79</v>
      </c>
      <c r="H6511" t="s">
        <v>23</v>
      </c>
      <c r="I6511" t="s">
        <v>36</v>
      </c>
      <c r="J6511">
        <v>2</v>
      </c>
      <c r="K6511">
        <v>6776.18</v>
      </c>
      <c r="L6511">
        <v>0</v>
      </c>
      <c r="M6511" s="6">
        <v>13552.36</v>
      </c>
      <c r="N6511" s="3">
        <v>7178.08</v>
      </c>
      <c r="O6511" s="6">
        <v>6374.28</v>
      </c>
      <c r="P6511" t="s">
        <v>31</v>
      </c>
      <c r="Q6511" t="s">
        <v>26</v>
      </c>
      <c r="R6511" s="4">
        <f t="shared" si="303"/>
        <v>0.4703446484597516</v>
      </c>
      <c r="S6511" s="1" t="str">
        <f t="shared" si="304"/>
        <v>Sep-2026</v>
      </c>
      <c r="T6511" t="str">
        <f t="shared" si="305"/>
        <v>Profit</v>
      </c>
    </row>
    <row r="6512" spans="1:20" x14ac:dyDescent="0.3">
      <c r="A6512" t="s">
        <v>8883</v>
      </c>
      <c r="B6512" s="2">
        <v>46190</v>
      </c>
      <c r="C6512" t="s">
        <v>5570</v>
      </c>
      <c r="D6512" t="s">
        <v>46</v>
      </c>
      <c r="E6512" t="s">
        <v>39</v>
      </c>
      <c r="F6512" t="s">
        <v>40</v>
      </c>
      <c r="G6512" t="s">
        <v>79</v>
      </c>
      <c r="H6512" t="s">
        <v>23</v>
      </c>
      <c r="I6512" t="s">
        <v>69</v>
      </c>
      <c r="J6512">
        <v>1</v>
      </c>
      <c r="K6512">
        <v>16994.2</v>
      </c>
      <c r="L6512">
        <v>0.05</v>
      </c>
      <c r="M6512" s="6">
        <v>16144.49</v>
      </c>
      <c r="N6512" s="3">
        <v>12753.99</v>
      </c>
      <c r="O6512" s="6">
        <v>3390.5</v>
      </c>
      <c r="P6512" t="s">
        <v>43</v>
      </c>
      <c r="Q6512" t="s">
        <v>26</v>
      </c>
      <c r="R6512" s="4">
        <f t="shared" si="303"/>
        <v>0.21000973087412486</v>
      </c>
      <c r="S6512" s="1" t="str">
        <f t="shared" si="304"/>
        <v>Jun-2026</v>
      </c>
      <c r="T6512" t="str">
        <f t="shared" si="305"/>
        <v>Profit</v>
      </c>
    </row>
    <row r="6513" spans="1:20" x14ac:dyDescent="0.3">
      <c r="A6513" t="s">
        <v>8884</v>
      </c>
      <c r="B6513" s="2">
        <v>46080</v>
      </c>
      <c r="C6513" t="s">
        <v>8885</v>
      </c>
      <c r="D6513" t="s">
        <v>46</v>
      </c>
      <c r="E6513" t="s">
        <v>53</v>
      </c>
      <c r="F6513" t="s">
        <v>54</v>
      </c>
      <c r="G6513" t="s">
        <v>29</v>
      </c>
      <c r="H6513" t="s">
        <v>41</v>
      </c>
      <c r="I6513" t="s">
        <v>134</v>
      </c>
      <c r="J6513">
        <v>4</v>
      </c>
      <c r="K6513">
        <v>188.8</v>
      </c>
      <c r="L6513">
        <v>0.2</v>
      </c>
      <c r="M6513" s="6">
        <v>604.16</v>
      </c>
      <c r="N6513" s="3">
        <v>509.94</v>
      </c>
      <c r="O6513" s="6">
        <v>94.22</v>
      </c>
      <c r="P6513" t="s">
        <v>70</v>
      </c>
      <c r="Q6513" t="s">
        <v>26</v>
      </c>
      <c r="R6513" s="4">
        <f t="shared" si="303"/>
        <v>0.1559520656779661</v>
      </c>
      <c r="S6513" s="1" t="str">
        <f t="shared" si="304"/>
        <v>Feb-2026</v>
      </c>
      <c r="T6513" t="str">
        <f t="shared" si="305"/>
        <v>Profit</v>
      </c>
    </row>
    <row r="6514" spans="1:20" x14ac:dyDescent="0.3">
      <c r="A6514" t="s">
        <v>8886</v>
      </c>
      <c r="B6514" s="2">
        <v>45867</v>
      </c>
      <c r="C6514" t="s">
        <v>8887</v>
      </c>
      <c r="D6514" t="s">
        <v>52</v>
      </c>
      <c r="E6514" t="s">
        <v>53</v>
      </c>
      <c r="F6514" t="s">
        <v>65</v>
      </c>
      <c r="G6514" t="s">
        <v>79</v>
      </c>
      <c r="H6514" t="s">
        <v>23</v>
      </c>
      <c r="I6514" t="s">
        <v>36</v>
      </c>
      <c r="J6514">
        <v>2</v>
      </c>
      <c r="K6514">
        <v>16117.26</v>
      </c>
      <c r="L6514">
        <v>0.1</v>
      </c>
      <c r="M6514" s="6">
        <v>29011.07</v>
      </c>
      <c r="N6514" s="3">
        <v>23832.6</v>
      </c>
      <c r="O6514" s="6">
        <v>5178.47</v>
      </c>
      <c r="P6514" t="s">
        <v>70</v>
      </c>
      <c r="Q6514" t="s">
        <v>26</v>
      </c>
      <c r="R6514" s="4">
        <f t="shared" si="303"/>
        <v>0.17849979335474356</v>
      </c>
      <c r="S6514" s="1" t="str">
        <f t="shared" si="304"/>
        <v>Jul-2025</v>
      </c>
      <c r="T6514" t="str">
        <f t="shared" si="305"/>
        <v>Profit</v>
      </c>
    </row>
    <row r="6515" spans="1:20" x14ac:dyDescent="0.3">
      <c r="A6515" t="s">
        <v>8888</v>
      </c>
      <c r="B6515" s="2">
        <v>46149</v>
      </c>
      <c r="C6515" t="s">
        <v>3141</v>
      </c>
      <c r="D6515" t="s">
        <v>46</v>
      </c>
      <c r="E6515" t="s">
        <v>53</v>
      </c>
      <c r="F6515" t="s">
        <v>54</v>
      </c>
      <c r="G6515" t="s">
        <v>79</v>
      </c>
      <c r="H6515" t="s">
        <v>41</v>
      </c>
      <c r="I6515" t="s">
        <v>48</v>
      </c>
      <c r="J6515">
        <v>5</v>
      </c>
      <c r="K6515">
        <v>114.9</v>
      </c>
      <c r="L6515">
        <v>0.2</v>
      </c>
      <c r="M6515" s="6">
        <v>459.6</v>
      </c>
      <c r="N6515" s="3">
        <v>362.34</v>
      </c>
      <c r="O6515" s="6">
        <v>97.26</v>
      </c>
      <c r="P6515" t="s">
        <v>25</v>
      </c>
      <c r="Q6515" t="s">
        <v>26</v>
      </c>
      <c r="R6515" s="4">
        <f t="shared" si="303"/>
        <v>0.21161879895561359</v>
      </c>
      <c r="S6515" s="1" t="str">
        <f t="shared" si="304"/>
        <v>May-2026</v>
      </c>
      <c r="T6515" t="str">
        <f t="shared" si="305"/>
        <v>Profit</v>
      </c>
    </row>
    <row r="6516" spans="1:20" x14ac:dyDescent="0.3">
      <c r="A6516" t="s">
        <v>8889</v>
      </c>
      <c r="B6516" s="2">
        <v>46095</v>
      </c>
      <c r="C6516" t="s">
        <v>3029</v>
      </c>
      <c r="D6516" t="s">
        <v>19</v>
      </c>
      <c r="E6516" t="s">
        <v>39</v>
      </c>
      <c r="F6516" t="s">
        <v>220</v>
      </c>
      <c r="G6516" t="s">
        <v>29</v>
      </c>
      <c r="H6516" t="s">
        <v>74</v>
      </c>
      <c r="I6516" t="s">
        <v>107</v>
      </c>
      <c r="J6516">
        <v>1</v>
      </c>
      <c r="K6516">
        <v>9610.74</v>
      </c>
      <c r="L6516">
        <v>0.15</v>
      </c>
      <c r="M6516" s="6">
        <v>8169.13</v>
      </c>
      <c r="N6516" s="3">
        <v>7497.71</v>
      </c>
      <c r="O6516" s="6">
        <v>671.42</v>
      </c>
      <c r="P6516" t="s">
        <v>43</v>
      </c>
      <c r="Q6516" t="s">
        <v>26</v>
      </c>
      <c r="R6516" s="4">
        <f t="shared" si="303"/>
        <v>8.2189902719138994E-2</v>
      </c>
      <c r="S6516" s="1" t="str">
        <f t="shared" si="304"/>
        <v>Mar-2026</v>
      </c>
      <c r="T6516" t="str">
        <f t="shared" si="305"/>
        <v>Profit</v>
      </c>
    </row>
    <row r="6517" spans="1:20" x14ac:dyDescent="0.3">
      <c r="A6517" t="s">
        <v>8890</v>
      </c>
      <c r="B6517" s="2">
        <v>45781</v>
      </c>
      <c r="C6517" t="s">
        <v>8891</v>
      </c>
      <c r="D6517" t="s">
        <v>19</v>
      </c>
      <c r="E6517" t="s">
        <v>34</v>
      </c>
      <c r="F6517" t="s">
        <v>90</v>
      </c>
      <c r="G6517" t="s">
        <v>22</v>
      </c>
      <c r="H6517" t="s">
        <v>41</v>
      </c>
      <c r="I6517" t="s">
        <v>62</v>
      </c>
      <c r="J6517">
        <v>4</v>
      </c>
      <c r="K6517">
        <v>582.58000000000004</v>
      </c>
      <c r="L6517">
        <v>0</v>
      </c>
      <c r="M6517" s="6">
        <v>2330.3200000000002</v>
      </c>
      <c r="N6517" s="3">
        <v>1604.09</v>
      </c>
      <c r="O6517" s="6">
        <v>726.23</v>
      </c>
      <c r="P6517" t="s">
        <v>31</v>
      </c>
      <c r="Q6517" t="s">
        <v>26</v>
      </c>
      <c r="R6517" s="4">
        <f t="shared" si="303"/>
        <v>0.31164389440076901</v>
      </c>
      <c r="S6517" s="1" t="str">
        <f t="shared" si="304"/>
        <v>May-2025</v>
      </c>
      <c r="T6517" t="str">
        <f t="shared" si="305"/>
        <v>Profit</v>
      </c>
    </row>
    <row r="6518" spans="1:20" x14ac:dyDescent="0.3">
      <c r="A6518" t="s">
        <v>8892</v>
      </c>
      <c r="B6518" s="2">
        <v>45776</v>
      </c>
      <c r="C6518" t="s">
        <v>1962</v>
      </c>
      <c r="D6518" t="s">
        <v>19</v>
      </c>
      <c r="E6518" t="s">
        <v>53</v>
      </c>
      <c r="F6518" t="s">
        <v>90</v>
      </c>
      <c r="G6518" t="s">
        <v>22</v>
      </c>
      <c r="H6518" t="s">
        <v>41</v>
      </c>
      <c r="I6518" t="s">
        <v>62</v>
      </c>
      <c r="J6518">
        <v>1</v>
      </c>
      <c r="K6518">
        <v>278.32</v>
      </c>
      <c r="L6518">
        <v>0.25</v>
      </c>
      <c r="M6518" s="6">
        <v>208.74</v>
      </c>
      <c r="N6518" s="3">
        <v>191.76</v>
      </c>
      <c r="O6518" s="6">
        <v>16.98</v>
      </c>
      <c r="P6518" t="s">
        <v>43</v>
      </c>
      <c r="Q6518" t="s">
        <v>26</v>
      </c>
      <c r="R6518" s="4">
        <f t="shared" si="303"/>
        <v>8.1345214141994818E-2</v>
      </c>
      <c r="S6518" s="1" t="str">
        <f t="shared" si="304"/>
        <v>Apr-2025</v>
      </c>
      <c r="T6518" t="str">
        <f t="shared" si="305"/>
        <v>Profit</v>
      </c>
    </row>
    <row r="6519" spans="1:20" x14ac:dyDescent="0.3">
      <c r="A6519" t="s">
        <v>8893</v>
      </c>
      <c r="B6519" s="2">
        <v>46048</v>
      </c>
      <c r="C6519" t="s">
        <v>2350</v>
      </c>
      <c r="D6519" t="s">
        <v>19</v>
      </c>
      <c r="E6519" t="s">
        <v>58</v>
      </c>
      <c r="F6519" t="s">
        <v>104</v>
      </c>
      <c r="G6519" t="s">
        <v>29</v>
      </c>
      <c r="H6519" t="s">
        <v>41</v>
      </c>
      <c r="I6519" t="s">
        <v>55</v>
      </c>
      <c r="J6519">
        <v>10</v>
      </c>
      <c r="K6519">
        <v>499.73</v>
      </c>
      <c r="L6519">
        <v>0.15</v>
      </c>
      <c r="M6519" s="6">
        <v>4247.7</v>
      </c>
      <c r="N6519" s="3">
        <v>3184.64</v>
      </c>
      <c r="O6519" s="6">
        <v>1063.06</v>
      </c>
      <c r="P6519" t="s">
        <v>43</v>
      </c>
      <c r="Q6519" t="s">
        <v>26</v>
      </c>
      <c r="R6519" s="4">
        <f t="shared" si="303"/>
        <v>0.25026720342773734</v>
      </c>
      <c r="S6519" s="1" t="str">
        <f t="shared" si="304"/>
        <v>Jan-2026</v>
      </c>
      <c r="T6519" t="str">
        <f t="shared" si="305"/>
        <v>Profit</v>
      </c>
    </row>
    <row r="6520" spans="1:20" x14ac:dyDescent="0.3">
      <c r="A6520" t="s">
        <v>8894</v>
      </c>
      <c r="B6520" s="2">
        <v>45761</v>
      </c>
      <c r="C6520" t="s">
        <v>72</v>
      </c>
      <c r="D6520" t="s">
        <v>19</v>
      </c>
      <c r="E6520" t="s">
        <v>34</v>
      </c>
      <c r="F6520" t="s">
        <v>35</v>
      </c>
      <c r="G6520" t="s">
        <v>79</v>
      </c>
      <c r="H6520" t="s">
        <v>41</v>
      </c>
      <c r="I6520" t="s">
        <v>134</v>
      </c>
      <c r="J6520">
        <v>3</v>
      </c>
      <c r="K6520">
        <v>328.28</v>
      </c>
      <c r="L6520">
        <v>0</v>
      </c>
      <c r="M6520" s="6">
        <v>984.84</v>
      </c>
      <c r="N6520" s="3">
        <v>517.85</v>
      </c>
      <c r="O6520" s="6">
        <v>466.99</v>
      </c>
      <c r="P6520" t="s">
        <v>25</v>
      </c>
      <c r="Q6520" t="s">
        <v>26</v>
      </c>
      <c r="R6520" s="4">
        <f t="shared" si="303"/>
        <v>0.47417854676901833</v>
      </c>
      <c r="S6520" s="1" t="str">
        <f t="shared" si="304"/>
        <v>Apr-2025</v>
      </c>
      <c r="T6520" t="str">
        <f t="shared" si="305"/>
        <v>Profit</v>
      </c>
    </row>
    <row r="6521" spans="1:20" x14ac:dyDescent="0.3">
      <c r="A6521" t="s">
        <v>8895</v>
      </c>
      <c r="B6521" s="2">
        <v>45865</v>
      </c>
      <c r="C6521" t="s">
        <v>1923</v>
      </c>
      <c r="D6521" t="s">
        <v>52</v>
      </c>
      <c r="E6521" t="s">
        <v>39</v>
      </c>
      <c r="F6521" t="s">
        <v>47</v>
      </c>
      <c r="G6521" t="s">
        <v>22</v>
      </c>
      <c r="H6521" t="s">
        <v>23</v>
      </c>
      <c r="I6521" t="s">
        <v>24</v>
      </c>
      <c r="J6521">
        <v>1</v>
      </c>
      <c r="K6521">
        <v>90970.5</v>
      </c>
      <c r="L6521">
        <v>0.25</v>
      </c>
      <c r="M6521" s="6">
        <v>68227.88</v>
      </c>
      <c r="N6521" s="3">
        <v>74211.759999999995</v>
      </c>
      <c r="O6521" s="6">
        <v>-5983.88</v>
      </c>
      <c r="P6521" t="s">
        <v>25</v>
      </c>
      <c r="Q6521" t="s">
        <v>26</v>
      </c>
      <c r="R6521" s="4">
        <f t="shared" si="303"/>
        <v>-8.7704322631745255E-2</v>
      </c>
      <c r="S6521" s="1" t="str">
        <f t="shared" si="304"/>
        <v>Jul-2025</v>
      </c>
      <c r="T6521" t="str">
        <f t="shared" si="305"/>
        <v>Loss</v>
      </c>
    </row>
    <row r="6522" spans="1:20" x14ac:dyDescent="0.3">
      <c r="A6522" t="s">
        <v>8896</v>
      </c>
      <c r="B6522" s="2">
        <v>46229</v>
      </c>
      <c r="C6522" t="s">
        <v>2249</v>
      </c>
      <c r="D6522" t="s">
        <v>19</v>
      </c>
      <c r="E6522" t="s">
        <v>34</v>
      </c>
      <c r="F6522" t="s">
        <v>110</v>
      </c>
      <c r="G6522" t="s">
        <v>79</v>
      </c>
      <c r="H6522" t="s">
        <v>23</v>
      </c>
      <c r="I6522" t="s">
        <v>59</v>
      </c>
      <c r="J6522">
        <v>6</v>
      </c>
      <c r="K6522">
        <v>5850.04</v>
      </c>
      <c r="L6522">
        <v>0.15</v>
      </c>
      <c r="M6522" s="6">
        <v>29835.200000000001</v>
      </c>
      <c r="N6522" s="3">
        <v>18688.07</v>
      </c>
      <c r="O6522" s="6">
        <v>11147.13</v>
      </c>
      <c r="P6522" t="s">
        <v>43</v>
      </c>
      <c r="Q6522" t="s">
        <v>26</v>
      </c>
      <c r="R6522" s="4">
        <f t="shared" si="303"/>
        <v>0.37362343808655546</v>
      </c>
      <c r="S6522" s="1" t="str">
        <f t="shared" si="304"/>
        <v>Jul-2026</v>
      </c>
      <c r="T6522" t="str">
        <f t="shared" si="305"/>
        <v>Profit</v>
      </c>
    </row>
    <row r="6523" spans="1:20" x14ac:dyDescent="0.3">
      <c r="A6523" t="s">
        <v>8897</v>
      </c>
      <c r="B6523" s="2">
        <v>46135</v>
      </c>
      <c r="C6523" t="s">
        <v>4704</v>
      </c>
      <c r="D6523" t="s">
        <v>46</v>
      </c>
      <c r="E6523" t="s">
        <v>20</v>
      </c>
      <c r="F6523" t="s">
        <v>115</v>
      </c>
      <c r="G6523" t="s">
        <v>22</v>
      </c>
      <c r="H6523" t="s">
        <v>41</v>
      </c>
      <c r="I6523" t="s">
        <v>125</v>
      </c>
      <c r="J6523">
        <v>4</v>
      </c>
      <c r="K6523">
        <v>178.83</v>
      </c>
      <c r="L6523">
        <v>0.15</v>
      </c>
      <c r="M6523" s="6">
        <v>608.02</v>
      </c>
      <c r="N6523" s="3">
        <v>497.74</v>
      </c>
      <c r="O6523" s="6">
        <v>110.28</v>
      </c>
      <c r="P6523" t="s">
        <v>70</v>
      </c>
      <c r="Q6523" t="s">
        <v>26</v>
      </c>
      <c r="R6523" s="4">
        <f t="shared" si="303"/>
        <v>0.18137561264432092</v>
      </c>
      <c r="S6523" s="1" t="str">
        <f t="shared" si="304"/>
        <v>Apr-2026</v>
      </c>
      <c r="T6523" t="str">
        <f t="shared" si="305"/>
        <v>Profit</v>
      </c>
    </row>
    <row r="6524" spans="1:20" x14ac:dyDescent="0.3">
      <c r="A6524" t="s">
        <v>8898</v>
      </c>
      <c r="B6524" s="2">
        <v>45973</v>
      </c>
      <c r="C6524" t="s">
        <v>2316</v>
      </c>
      <c r="D6524" t="s">
        <v>19</v>
      </c>
      <c r="E6524" t="s">
        <v>58</v>
      </c>
      <c r="F6524" t="s">
        <v>339</v>
      </c>
      <c r="G6524" t="s">
        <v>79</v>
      </c>
      <c r="H6524" t="s">
        <v>74</v>
      </c>
      <c r="I6524" t="s">
        <v>137</v>
      </c>
      <c r="J6524">
        <v>3</v>
      </c>
      <c r="K6524">
        <v>10733.01</v>
      </c>
      <c r="L6524">
        <v>0.05</v>
      </c>
      <c r="M6524" s="6">
        <v>30589.08</v>
      </c>
      <c r="N6524" s="3">
        <v>20554.52</v>
      </c>
      <c r="O6524" s="6">
        <v>10034.56</v>
      </c>
      <c r="P6524" t="s">
        <v>31</v>
      </c>
      <c r="Q6524" t="s">
        <v>26</v>
      </c>
      <c r="R6524" s="4">
        <f t="shared" si="303"/>
        <v>0.32804386401944741</v>
      </c>
      <c r="S6524" s="1" t="str">
        <f t="shared" si="304"/>
        <v>Nov-2025</v>
      </c>
      <c r="T6524" t="str">
        <f t="shared" si="305"/>
        <v>Profit</v>
      </c>
    </row>
    <row r="6525" spans="1:20" x14ac:dyDescent="0.3">
      <c r="A6525" t="s">
        <v>8899</v>
      </c>
      <c r="B6525" s="2">
        <v>45736</v>
      </c>
      <c r="C6525" t="s">
        <v>2278</v>
      </c>
      <c r="D6525" t="s">
        <v>46</v>
      </c>
      <c r="E6525" t="s">
        <v>58</v>
      </c>
      <c r="F6525" t="s">
        <v>339</v>
      </c>
      <c r="G6525" t="s">
        <v>79</v>
      </c>
      <c r="H6525" t="s">
        <v>23</v>
      </c>
      <c r="I6525" t="s">
        <v>69</v>
      </c>
      <c r="J6525">
        <v>2</v>
      </c>
      <c r="K6525">
        <v>22444.799999999999</v>
      </c>
      <c r="L6525">
        <v>0.1</v>
      </c>
      <c r="M6525" s="6">
        <v>40400.639999999999</v>
      </c>
      <c r="N6525" s="3">
        <v>30182.31</v>
      </c>
      <c r="O6525" s="6">
        <v>10218.33</v>
      </c>
      <c r="P6525" t="s">
        <v>31</v>
      </c>
      <c r="Q6525" t="s">
        <v>26</v>
      </c>
      <c r="R6525" s="4">
        <f t="shared" si="303"/>
        <v>0.25292495366410039</v>
      </c>
      <c r="S6525" s="1" t="str">
        <f t="shared" si="304"/>
        <v>Mar-2025</v>
      </c>
      <c r="T6525" t="str">
        <f t="shared" si="305"/>
        <v>Profit</v>
      </c>
    </row>
    <row r="6526" spans="1:20" x14ac:dyDescent="0.3">
      <c r="A6526" t="s">
        <v>8900</v>
      </c>
      <c r="B6526" s="2">
        <v>45560</v>
      </c>
      <c r="C6526" t="s">
        <v>3560</v>
      </c>
      <c r="D6526" t="s">
        <v>19</v>
      </c>
      <c r="E6526" t="s">
        <v>20</v>
      </c>
      <c r="F6526" t="s">
        <v>99</v>
      </c>
      <c r="G6526" t="s">
        <v>29</v>
      </c>
      <c r="H6526" t="s">
        <v>23</v>
      </c>
      <c r="I6526" t="s">
        <v>69</v>
      </c>
      <c r="J6526">
        <v>1</v>
      </c>
      <c r="K6526">
        <v>14935.11</v>
      </c>
      <c r="L6526">
        <v>0.05</v>
      </c>
      <c r="M6526" s="6">
        <v>14188.35</v>
      </c>
      <c r="N6526" s="3">
        <v>10698.48</v>
      </c>
      <c r="O6526" s="6">
        <v>3489.87</v>
      </c>
      <c r="P6526" t="s">
        <v>43</v>
      </c>
      <c r="Q6526" t="s">
        <v>26</v>
      </c>
      <c r="R6526" s="4">
        <f t="shared" si="303"/>
        <v>0.24596729006544099</v>
      </c>
      <c r="S6526" s="1" t="str">
        <f t="shared" si="304"/>
        <v>Sep-2024</v>
      </c>
      <c r="T6526" t="str">
        <f t="shared" si="305"/>
        <v>Profit</v>
      </c>
    </row>
    <row r="6527" spans="1:20" x14ac:dyDescent="0.3">
      <c r="A6527" t="s">
        <v>8901</v>
      </c>
      <c r="B6527" s="2">
        <v>45558</v>
      </c>
      <c r="C6527" t="s">
        <v>3008</v>
      </c>
      <c r="D6527" t="s">
        <v>52</v>
      </c>
      <c r="E6527" t="s">
        <v>34</v>
      </c>
      <c r="F6527" t="s">
        <v>110</v>
      </c>
      <c r="G6527" t="s">
        <v>79</v>
      </c>
      <c r="H6527" t="s">
        <v>74</v>
      </c>
      <c r="I6527" t="s">
        <v>75</v>
      </c>
      <c r="J6527">
        <v>5</v>
      </c>
      <c r="K6527">
        <v>5718.2</v>
      </c>
      <c r="L6527">
        <v>0</v>
      </c>
      <c r="M6527" s="6">
        <v>28591</v>
      </c>
      <c r="N6527" s="3">
        <v>15149.07</v>
      </c>
      <c r="O6527" s="6">
        <v>13441.93</v>
      </c>
      <c r="P6527" t="s">
        <v>43</v>
      </c>
      <c r="Q6527" t="s">
        <v>26</v>
      </c>
      <c r="R6527" s="4">
        <f t="shared" si="303"/>
        <v>0.47014550033227243</v>
      </c>
      <c r="S6527" s="1" t="str">
        <f t="shared" si="304"/>
        <v>Sep-2024</v>
      </c>
      <c r="T6527" t="str">
        <f t="shared" si="305"/>
        <v>Profit</v>
      </c>
    </row>
    <row r="6528" spans="1:20" x14ac:dyDescent="0.3">
      <c r="A6528" t="s">
        <v>8902</v>
      </c>
      <c r="B6528" s="2">
        <v>45345</v>
      </c>
      <c r="C6528" t="s">
        <v>2079</v>
      </c>
      <c r="D6528" t="s">
        <v>19</v>
      </c>
      <c r="E6528" t="s">
        <v>34</v>
      </c>
      <c r="F6528" t="s">
        <v>35</v>
      </c>
      <c r="G6528" t="s">
        <v>29</v>
      </c>
      <c r="H6528" t="s">
        <v>23</v>
      </c>
      <c r="I6528" t="s">
        <v>30</v>
      </c>
      <c r="J6528">
        <v>3</v>
      </c>
      <c r="K6528">
        <v>1758.7</v>
      </c>
      <c r="L6528">
        <v>0.15</v>
      </c>
      <c r="M6528" s="6">
        <v>4484.6899999999996</v>
      </c>
      <c r="N6528" s="3">
        <v>2782.82</v>
      </c>
      <c r="O6528" s="6">
        <v>1701.87</v>
      </c>
      <c r="P6528" t="s">
        <v>25</v>
      </c>
      <c r="Q6528" t="s">
        <v>26</v>
      </c>
      <c r="R6528" s="4">
        <f t="shared" si="303"/>
        <v>0.37948442367253926</v>
      </c>
      <c r="S6528" s="1" t="str">
        <f t="shared" si="304"/>
        <v>Feb-2024</v>
      </c>
      <c r="T6528" t="str">
        <f t="shared" si="305"/>
        <v>Profit</v>
      </c>
    </row>
    <row r="6529" spans="1:20" x14ac:dyDescent="0.3">
      <c r="A6529" t="s">
        <v>8903</v>
      </c>
      <c r="B6529" s="2">
        <v>45819</v>
      </c>
      <c r="C6529" t="s">
        <v>1332</v>
      </c>
      <c r="D6529" t="s">
        <v>19</v>
      </c>
      <c r="E6529" t="s">
        <v>20</v>
      </c>
      <c r="F6529" t="s">
        <v>157</v>
      </c>
      <c r="G6529" t="s">
        <v>22</v>
      </c>
      <c r="H6529" t="s">
        <v>23</v>
      </c>
      <c r="I6529" t="s">
        <v>24</v>
      </c>
      <c r="J6529">
        <v>1</v>
      </c>
      <c r="K6529">
        <v>85933.23</v>
      </c>
      <c r="L6529">
        <v>0.1</v>
      </c>
      <c r="M6529" s="6">
        <v>77339.91</v>
      </c>
      <c r="N6529" s="3">
        <v>47450.86</v>
      </c>
      <c r="O6529" s="6">
        <v>29889.05</v>
      </c>
      <c r="P6529" t="s">
        <v>49</v>
      </c>
      <c r="Q6529" t="s">
        <v>26</v>
      </c>
      <c r="R6529" s="4">
        <f t="shared" si="303"/>
        <v>0.38646347015402521</v>
      </c>
      <c r="S6529" s="1" t="str">
        <f t="shared" si="304"/>
        <v>Jun-2025</v>
      </c>
      <c r="T6529" t="str">
        <f t="shared" si="305"/>
        <v>Profit</v>
      </c>
    </row>
    <row r="6530" spans="1:20" x14ac:dyDescent="0.3">
      <c r="A6530" t="s">
        <v>8904</v>
      </c>
      <c r="B6530" s="2">
        <v>45811</v>
      </c>
      <c r="C6530" t="s">
        <v>2089</v>
      </c>
      <c r="D6530" t="s">
        <v>19</v>
      </c>
      <c r="E6530" t="s">
        <v>58</v>
      </c>
      <c r="F6530" t="s">
        <v>68</v>
      </c>
      <c r="G6530" t="s">
        <v>22</v>
      </c>
      <c r="H6530" t="s">
        <v>74</v>
      </c>
      <c r="I6530" t="s">
        <v>107</v>
      </c>
      <c r="J6530">
        <v>4</v>
      </c>
      <c r="K6530">
        <v>6480.24</v>
      </c>
      <c r="L6530">
        <v>0</v>
      </c>
      <c r="M6530" s="6">
        <v>25920.959999999999</v>
      </c>
      <c r="N6530" s="3">
        <v>15486.33</v>
      </c>
      <c r="O6530" s="6">
        <v>10434.629999999999</v>
      </c>
      <c r="P6530" t="s">
        <v>43</v>
      </c>
      <c r="Q6530" t="s">
        <v>26</v>
      </c>
      <c r="R6530" s="4">
        <f t="shared" si="303"/>
        <v>0.40255569238176364</v>
      </c>
      <c r="S6530" s="1" t="str">
        <f t="shared" si="304"/>
        <v>Jun-2025</v>
      </c>
      <c r="T6530" t="str">
        <f t="shared" si="305"/>
        <v>Profit</v>
      </c>
    </row>
    <row r="6531" spans="1:20" x14ac:dyDescent="0.3">
      <c r="A6531" t="s">
        <v>8905</v>
      </c>
      <c r="B6531" s="2">
        <v>45907</v>
      </c>
      <c r="C6531" t="s">
        <v>2329</v>
      </c>
      <c r="D6531" t="s">
        <v>19</v>
      </c>
      <c r="E6531" t="s">
        <v>34</v>
      </c>
      <c r="F6531" t="s">
        <v>65</v>
      </c>
      <c r="G6531" t="s">
        <v>22</v>
      </c>
      <c r="H6531" t="s">
        <v>74</v>
      </c>
      <c r="I6531" t="s">
        <v>158</v>
      </c>
      <c r="J6531">
        <v>2</v>
      </c>
      <c r="K6531">
        <v>15146.28</v>
      </c>
      <c r="L6531">
        <v>0</v>
      </c>
      <c r="M6531" s="6">
        <v>30292.560000000001</v>
      </c>
      <c r="N6531" s="3">
        <v>15968.34</v>
      </c>
      <c r="O6531" s="6">
        <v>14324.22</v>
      </c>
      <c r="P6531" t="s">
        <v>43</v>
      </c>
      <c r="Q6531" t="s">
        <v>26</v>
      </c>
      <c r="R6531" s="4">
        <f t="shared" si="303"/>
        <v>0.47286264350058227</v>
      </c>
      <c r="S6531" s="1" t="str">
        <f t="shared" si="304"/>
        <v>Sep-2025</v>
      </c>
      <c r="T6531" t="str">
        <f t="shared" si="305"/>
        <v>Profit</v>
      </c>
    </row>
    <row r="6532" spans="1:20" x14ac:dyDescent="0.3">
      <c r="A6532" t="s">
        <v>8906</v>
      </c>
      <c r="B6532" s="2">
        <v>45350</v>
      </c>
      <c r="C6532" t="s">
        <v>3213</v>
      </c>
      <c r="D6532" t="s">
        <v>19</v>
      </c>
      <c r="E6532" t="s">
        <v>39</v>
      </c>
      <c r="F6532" t="s">
        <v>40</v>
      </c>
      <c r="G6532" t="s">
        <v>22</v>
      </c>
      <c r="H6532" t="s">
        <v>74</v>
      </c>
      <c r="I6532" t="s">
        <v>158</v>
      </c>
      <c r="J6532">
        <v>3</v>
      </c>
      <c r="K6532">
        <v>14877.01</v>
      </c>
      <c r="L6532">
        <v>0</v>
      </c>
      <c r="M6532" s="6">
        <v>44631.03</v>
      </c>
      <c r="N6532" s="3">
        <v>36055.17</v>
      </c>
      <c r="O6532" s="6">
        <v>8575.86</v>
      </c>
      <c r="P6532" t="s">
        <v>70</v>
      </c>
      <c r="Q6532" t="s">
        <v>26</v>
      </c>
      <c r="R6532" s="4">
        <f t="shared" si="303"/>
        <v>0.19215016996022724</v>
      </c>
      <c r="S6532" s="1" t="str">
        <f t="shared" si="304"/>
        <v>Feb-2024</v>
      </c>
      <c r="T6532" t="str">
        <f t="shared" si="305"/>
        <v>Profit</v>
      </c>
    </row>
    <row r="6533" spans="1:20" x14ac:dyDescent="0.3">
      <c r="A6533" t="s">
        <v>8907</v>
      </c>
      <c r="B6533" s="2">
        <v>46116</v>
      </c>
      <c r="C6533" t="s">
        <v>1600</v>
      </c>
      <c r="D6533" t="s">
        <v>19</v>
      </c>
      <c r="E6533" t="s">
        <v>34</v>
      </c>
      <c r="F6533" t="s">
        <v>35</v>
      </c>
      <c r="G6533" t="s">
        <v>29</v>
      </c>
      <c r="H6533" t="s">
        <v>74</v>
      </c>
      <c r="I6533" t="s">
        <v>91</v>
      </c>
      <c r="J6533">
        <v>6</v>
      </c>
      <c r="K6533">
        <v>11998.66</v>
      </c>
      <c r="L6533">
        <v>0.1</v>
      </c>
      <c r="M6533" s="6">
        <v>64792.76</v>
      </c>
      <c r="N6533" s="3">
        <v>51761.4</v>
      </c>
      <c r="O6533" s="6">
        <v>13031.36</v>
      </c>
      <c r="P6533" t="s">
        <v>31</v>
      </c>
      <c r="Q6533" t="s">
        <v>26</v>
      </c>
      <c r="R6533" s="4">
        <f t="shared" ref="R6533:R6596" si="306">IFERROR(O6533/M6533,0)</f>
        <v>0.20112370579675878</v>
      </c>
      <c r="S6533" s="1" t="str">
        <f t="shared" ref="S6533:S6596" si="307">TEXT(B6533,"mmm-yyyy")</f>
        <v>Apr-2026</v>
      </c>
      <c r="T6533" t="str">
        <f t="shared" ref="T6533:T6596" si="308">IF(O6533&gt;0,"Profit",IF(O6533&lt;0,"Loss","Break-Even"))</f>
        <v>Profit</v>
      </c>
    </row>
    <row r="6534" spans="1:20" x14ac:dyDescent="0.3">
      <c r="A6534" t="s">
        <v>8908</v>
      </c>
      <c r="B6534" s="2">
        <v>45331</v>
      </c>
      <c r="C6534" t="s">
        <v>1260</v>
      </c>
      <c r="D6534" t="s">
        <v>19</v>
      </c>
      <c r="E6534" t="s">
        <v>34</v>
      </c>
      <c r="F6534" t="s">
        <v>65</v>
      </c>
      <c r="G6534" t="s">
        <v>22</v>
      </c>
      <c r="H6534" t="s">
        <v>74</v>
      </c>
      <c r="I6534" t="s">
        <v>158</v>
      </c>
      <c r="J6534">
        <v>4</v>
      </c>
      <c r="K6534">
        <v>15242.77</v>
      </c>
      <c r="L6534">
        <v>0.05</v>
      </c>
      <c r="M6534" s="6">
        <v>57922.53</v>
      </c>
      <c r="N6534" s="3">
        <v>37773.53</v>
      </c>
      <c r="O6534" s="6">
        <v>20149</v>
      </c>
      <c r="P6534" t="s">
        <v>31</v>
      </c>
      <c r="Q6534" t="s">
        <v>26</v>
      </c>
      <c r="R6534" s="4">
        <f t="shared" si="306"/>
        <v>0.34786118631213103</v>
      </c>
      <c r="S6534" s="1" t="str">
        <f t="shared" si="307"/>
        <v>Feb-2024</v>
      </c>
      <c r="T6534" t="str">
        <f t="shared" si="308"/>
        <v>Profit</v>
      </c>
    </row>
    <row r="6535" spans="1:20" x14ac:dyDescent="0.3">
      <c r="A6535" t="s">
        <v>8909</v>
      </c>
      <c r="B6535" s="2">
        <v>45528</v>
      </c>
      <c r="C6535" t="s">
        <v>8910</v>
      </c>
      <c r="D6535" t="s">
        <v>19</v>
      </c>
      <c r="E6535" t="s">
        <v>34</v>
      </c>
      <c r="F6535" t="s">
        <v>65</v>
      </c>
      <c r="G6535" t="s">
        <v>22</v>
      </c>
      <c r="H6535" t="s">
        <v>74</v>
      </c>
      <c r="I6535" t="s">
        <v>91</v>
      </c>
      <c r="J6535">
        <v>1</v>
      </c>
      <c r="K6535">
        <v>9155.2199999999993</v>
      </c>
      <c r="L6535">
        <v>0</v>
      </c>
      <c r="M6535" s="6">
        <v>9155.2199999999993</v>
      </c>
      <c r="N6535" s="3">
        <v>6116.17</v>
      </c>
      <c r="O6535" s="6">
        <v>3039.05</v>
      </c>
      <c r="P6535" t="s">
        <v>70</v>
      </c>
      <c r="Q6535" t="s">
        <v>26</v>
      </c>
      <c r="R6535" s="4">
        <f t="shared" si="306"/>
        <v>0.33194723884297705</v>
      </c>
      <c r="S6535" s="1" t="str">
        <f t="shared" si="307"/>
        <v>Aug-2024</v>
      </c>
      <c r="T6535" t="str">
        <f t="shared" si="308"/>
        <v>Profit</v>
      </c>
    </row>
    <row r="6536" spans="1:20" x14ac:dyDescent="0.3">
      <c r="A6536" t="s">
        <v>8911</v>
      </c>
      <c r="B6536" s="2">
        <v>46246</v>
      </c>
      <c r="C6536" t="s">
        <v>7757</v>
      </c>
      <c r="D6536" t="s">
        <v>52</v>
      </c>
      <c r="E6536" t="s">
        <v>34</v>
      </c>
      <c r="F6536" t="s">
        <v>65</v>
      </c>
      <c r="G6536" t="s">
        <v>79</v>
      </c>
      <c r="H6536" t="s">
        <v>41</v>
      </c>
      <c r="I6536" t="s">
        <v>42</v>
      </c>
      <c r="J6536">
        <v>3</v>
      </c>
      <c r="K6536">
        <v>119.44</v>
      </c>
      <c r="L6536">
        <v>0</v>
      </c>
      <c r="M6536" s="6">
        <v>358.32</v>
      </c>
      <c r="N6536" s="3">
        <v>240.03</v>
      </c>
      <c r="O6536" s="6">
        <v>118.29</v>
      </c>
      <c r="P6536" t="s">
        <v>25</v>
      </c>
      <c r="Q6536" t="s">
        <v>26</v>
      </c>
      <c r="R6536" s="4">
        <f t="shared" si="306"/>
        <v>0.33012391158740795</v>
      </c>
      <c r="S6536" s="1" t="str">
        <f t="shared" si="307"/>
        <v>Aug-2026</v>
      </c>
      <c r="T6536" t="str">
        <f t="shared" si="308"/>
        <v>Profit</v>
      </c>
    </row>
    <row r="6537" spans="1:20" x14ac:dyDescent="0.3">
      <c r="A6537" t="s">
        <v>8912</v>
      </c>
      <c r="B6537" s="2">
        <v>45677</v>
      </c>
      <c r="C6537" t="s">
        <v>6157</v>
      </c>
      <c r="D6537" t="s">
        <v>19</v>
      </c>
      <c r="E6537" t="s">
        <v>39</v>
      </c>
      <c r="G6537" t="s">
        <v>22</v>
      </c>
      <c r="H6537" t="s">
        <v>23</v>
      </c>
      <c r="I6537" t="s">
        <v>36</v>
      </c>
      <c r="J6537">
        <v>4</v>
      </c>
      <c r="K6537">
        <v>13856.54</v>
      </c>
      <c r="L6537">
        <v>0.2</v>
      </c>
      <c r="M6537" s="6">
        <v>44340.93</v>
      </c>
      <c r="N6537" s="3">
        <v>38896.379999999997</v>
      </c>
      <c r="O6537" s="6">
        <v>5444.55</v>
      </c>
      <c r="P6537" t="s">
        <v>25</v>
      </c>
      <c r="Q6537" t="s">
        <v>26</v>
      </c>
      <c r="R6537" s="4">
        <f t="shared" si="306"/>
        <v>0.12278835829559732</v>
      </c>
      <c r="S6537" s="1" t="str">
        <f t="shared" si="307"/>
        <v>Jan-2025</v>
      </c>
      <c r="T6537" t="str">
        <f t="shared" si="308"/>
        <v>Profit</v>
      </c>
    </row>
    <row r="6538" spans="1:20" x14ac:dyDescent="0.3">
      <c r="A6538" t="s">
        <v>8913</v>
      </c>
      <c r="B6538" s="2">
        <v>45897</v>
      </c>
      <c r="C6538" t="s">
        <v>4610</v>
      </c>
      <c r="D6538" t="s">
        <v>46</v>
      </c>
      <c r="E6538" t="s">
        <v>34</v>
      </c>
      <c r="F6538" t="s">
        <v>90</v>
      </c>
      <c r="G6538" t="s">
        <v>79</v>
      </c>
      <c r="H6538" t="s">
        <v>23</v>
      </c>
      <c r="I6538" t="s">
        <v>69</v>
      </c>
      <c r="J6538">
        <v>1</v>
      </c>
      <c r="K6538">
        <v>15944.9</v>
      </c>
      <c r="L6538">
        <v>0</v>
      </c>
      <c r="M6538" s="6">
        <v>15944.9</v>
      </c>
      <c r="N6538" s="3">
        <v>9345.4</v>
      </c>
      <c r="O6538" s="6">
        <v>6599.5</v>
      </c>
      <c r="P6538" t="s">
        <v>25</v>
      </c>
      <c r="Q6538" t="s">
        <v>142</v>
      </c>
      <c r="R6538" s="4">
        <f t="shared" si="306"/>
        <v>0.41389409779929631</v>
      </c>
      <c r="S6538" s="1" t="str">
        <f t="shared" si="307"/>
        <v>Aug-2025</v>
      </c>
      <c r="T6538" t="str">
        <f t="shared" si="308"/>
        <v>Profit</v>
      </c>
    </row>
    <row r="6539" spans="1:20" x14ac:dyDescent="0.3">
      <c r="A6539" t="s">
        <v>8914</v>
      </c>
      <c r="B6539" s="2">
        <v>46025</v>
      </c>
      <c r="C6539" t="s">
        <v>677</v>
      </c>
      <c r="D6539" t="s">
        <v>52</v>
      </c>
      <c r="E6539" t="s">
        <v>39</v>
      </c>
      <c r="F6539" t="s">
        <v>220</v>
      </c>
      <c r="G6539" t="s">
        <v>79</v>
      </c>
      <c r="H6539" t="s">
        <v>23</v>
      </c>
      <c r="I6539" t="s">
        <v>59</v>
      </c>
      <c r="J6539">
        <v>1</v>
      </c>
      <c r="K6539">
        <v>6421.18</v>
      </c>
      <c r="L6539">
        <v>0</v>
      </c>
      <c r="M6539" s="6">
        <v>6421.18</v>
      </c>
      <c r="N6539" s="3">
        <v>4997.59</v>
      </c>
      <c r="O6539" s="6">
        <v>1423.59</v>
      </c>
      <c r="P6539" t="s">
        <v>43</v>
      </c>
      <c r="Q6539" t="s">
        <v>26</v>
      </c>
      <c r="R6539" s="4">
        <f t="shared" si="306"/>
        <v>0.22170224164405916</v>
      </c>
      <c r="S6539" s="1" t="str">
        <f t="shared" si="307"/>
        <v>Jan-2026</v>
      </c>
      <c r="T6539" t="str">
        <f t="shared" si="308"/>
        <v>Profit</v>
      </c>
    </row>
    <row r="6540" spans="1:20" x14ac:dyDescent="0.3">
      <c r="A6540" t="s">
        <v>8915</v>
      </c>
      <c r="B6540" s="2">
        <v>46007</v>
      </c>
      <c r="C6540" t="s">
        <v>1867</v>
      </c>
      <c r="D6540" t="s">
        <v>46</v>
      </c>
      <c r="E6540" t="s">
        <v>58</v>
      </c>
      <c r="F6540" t="s">
        <v>129</v>
      </c>
      <c r="G6540" t="s">
        <v>22</v>
      </c>
      <c r="H6540" t="s">
        <v>41</v>
      </c>
      <c r="I6540" t="s">
        <v>42</v>
      </c>
      <c r="J6540">
        <v>3</v>
      </c>
      <c r="K6540">
        <v>156.63999999999999</v>
      </c>
      <c r="L6540">
        <v>0.15</v>
      </c>
      <c r="M6540" s="6">
        <v>399.43</v>
      </c>
      <c r="N6540" s="3">
        <v>356.88</v>
      </c>
      <c r="O6540" s="6">
        <v>42.55</v>
      </c>
      <c r="P6540" t="s">
        <v>49</v>
      </c>
      <c r="Q6540" t="s">
        <v>26</v>
      </c>
      <c r="R6540" s="4">
        <f t="shared" si="306"/>
        <v>0.10652680069098465</v>
      </c>
      <c r="S6540" s="1" t="str">
        <f t="shared" si="307"/>
        <v>Dec-2025</v>
      </c>
      <c r="T6540" t="str">
        <f t="shared" si="308"/>
        <v>Profit</v>
      </c>
    </row>
    <row r="6541" spans="1:20" x14ac:dyDescent="0.3">
      <c r="A6541" t="s">
        <v>8916</v>
      </c>
      <c r="B6541" s="2">
        <v>45941</v>
      </c>
      <c r="C6541" t="s">
        <v>487</v>
      </c>
      <c r="D6541" t="s">
        <v>46</v>
      </c>
      <c r="E6541" t="s">
        <v>53</v>
      </c>
      <c r="F6541" t="s">
        <v>54</v>
      </c>
      <c r="G6541" t="s">
        <v>22</v>
      </c>
      <c r="H6541" t="s">
        <v>74</v>
      </c>
      <c r="I6541" t="s">
        <v>75</v>
      </c>
      <c r="J6541">
        <v>2</v>
      </c>
      <c r="K6541">
        <v>8968.6</v>
      </c>
      <c r="L6541">
        <v>0.05</v>
      </c>
      <c r="M6541" s="6">
        <v>17040.34</v>
      </c>
      <c r="N6541" s="3">
        <v>12875.49</v>
      </c>
      <c r="O6541" s="6">
        <v>4164.8500000000004</v>
      </c>
      <c r="P6541" t="s">
        <v>25</v>
      </c>
      <c r="Q6541" t="s">
        <v>26</v>
      </c>
      <c r="R6541" s="4">
        <f t="shared" si="306"/>
        <v>0.24441120306284969</v>
      </c>
      <c r="S6541" s="1" t="str">
        <f t="shared" si="307"/>
        <v>Oct-2025</v>
      </c>
      <c r="T6541" t="str">
        <f t="shared" si="308"/>
        <v>Profit</v>
      </c>
    </row>
    <row r="6542" spans="1:20" x14ac:dyDescent="0.3">
      <c r="A6542" t="s">
        <v>8917</v>
      </c>
      <c r="B6542" s="2">
        <v>45591</v>
      </c>
      <c r="C6542" t="s">
        <v>2157</v>
      </c>
      <c r="D6542" t="s">
        <v>46</v>
      </c>
      <c r="E6542" t="s">
        <v>20</v>
      </c>
      <c r="F6542" t="s">
        <v>205</v>
      </c>
      <c r="G6542" t="s">
        <v>29</v>
      </c>
      <c r="H6542" t="s">
        <v>23</v>
      </c>
      <c r="I6542" t="s">
        <v>24</v>
      </c>
      <c r="J6542">
        <v>1</v>
      </c>
      <c r="K6542">
        <v>92763.5</v>
      </c>
      <c r="L6542">
        <v>0.15</v>
      </c>
      <c r="M6542" s="6">
        <v>78848.97</v>
      </c>
      <c r="N6542" s="3">
        <v>50944.78</v>
      </c>
      <c r="O6542" s="6">
        <v>27904.19</v>
      </c>
      <c r="P6542" t="s">
        <v>43</v>
      </c>
      <c r="Q6542" t="s">
        <v>76</v>
      </c>
      <c r="R6542" s="4">
        <f t="shared" si="306"/>
        <v>0.35389415993639484</v>
      </c>
      <c r="S6542" s="1" t="str">
        <f t="shared" si="307"/>
        <v>Oct-2024</v>
      </c>
      <c r="T6542" t="str">
        <f t="shared" si="308"/>
        <v>Profit</v>
      </c>
    </row>
    <row r="6543" spans="1:20" x14ac:dyDescent="0.3">
      <c r="A6543" t="s">
        <v>8918</v>
      </c>
      <c r="B6543" s="2">
        <v>45686</v>
      </c>
      <c r="C6543" t="s">
        <v>2306</v>
      </c>
      <c r="D6543" t="s">
        <v>19</v>
      </c>
      <c r="E6543" t="s">
        <v>53</v>
      </c>
      <c r="F6543" t="s">
        <v>97</v>
      </c>
      <c r="G6543" t="s">
        <v>79</v>
      </c>
      <c r="H6543" t="s">
        <v>23</v>
      </c>
      <c r="I6543" t="s">
        <v>24</v>
      </c>
      <c r="J6543">
        <v>2</v>
      </c>
      <c r="K6543">
        <v>91583.84</v>
      </c>
      <c r="L6543">
        <v>0.1</v>
      </c>
      <c r="M6543" s="6">
        <v>164850.91</v>
      </c>
      <c r="N6543" s="3">
        <v>117422.68</v>
      </c>
      <c r="O6543" s="6">
        <v>47428.23</v>
      </c>
      <c r="P6543" t="s">
        <v>70</v>
      </c>
      <c r="Q6543" t="s">
        <v>26</v>
      </c>
      <c r="R6543" s="4">
        <f t="shared" si="306"/>
        <v>0.28770378034309912</v>
      </c>
      <c r="S6543" s="1" t="str">
        <f t="shared" si="307"/>
        <v>Jan-2025</v>
      </c>
      <c r="T6543" t="str">
        <f t="shared" si="308"/>
        <v>Profit</v>
      </c>
    </row>
    <row r="6544" spans="1:20" x14ac:dyDescent="0.3">
      <c r="A6544" t="s">
        <v>8919</v>
      </c>
      <c r="B6544" s="2">
        <v>45498</v>
      </c>
      <c r="C6544" t="s">
        <v>386</v>
      </c>
      <c r="D6544" t="s">
        <v>46</v>
      </c>
      <c r="E6544" t="s">
        <v>20</v>
      </c>
      <c r="F6544" t="s">
        <v>205</v>
      </c>
      <c r="G6544" t="s">
        <v>29</v>
      </c>
      <c r="H6544" t="s">
        <v>74</v>
      </c>
      <c r="I6544" t="s">
        <v>158</v>
      </c>
      <c r="J6544">
        <v>1</v>
      </c>
      <c r="K6544">
        <v>15455.9</v>
      </c>
      <c r="L6544">
        <v>0.1</v>
      </c>
      <c r="M6544" s="6">
        <v>13910.31</v>
      </c>
      <c r="N6544" s="3">
        <v>11614.42</v>
      </c>
      <c r="O6544" s="6">
        <v>2295.89</v>
      </c>
      <c r="P6544" t="s">
        <v>25</v>
      </c>
      <c r="Q6544" t="s">
        <v>76</v>
      </c>
      <c r="R6544" s="4">
        <f t="shared" si="306"/>
        <v>0.16504952082304419</v>
      </c>
      <c r="S6544" s="1" t="str">
        <f t="shared" si="307"/>
        <v>Jul-2024</v>
      </c>
      <c r="T6544" t="str">
        <f t="shared" si="308"/>
        <v>Profit</v>
      </c>
    </row>
    <row r="6545" spans="1:20" x14ac:dyDescent="0.3">
      <c r="A6545" t="s">
        <v>8920</v>
      </c>
      <c r="B6545" s="2">
        <v>45627</v>
      </c>
      <c r="C6545" t="s">
        <v>409</v>
      </c>
      <c r="D6545" t="s">
        <v>52</v>
      </c>
      <c r="E6545" t="s">
        <v>53</v>
      </c>
      <c r="F6545" t="s">
        <v>97</v>
      </c>
      <c r="G6545" t="s">
        <v>29</v>
      </c>
      <c r="H6545" t="s">
        <v>41</v>
      </c>
      <c r="I6545" t="s">
        <v>62</v>
      </c>
      <c r="J6545">
        <v>3</v>
      </c>
      <c r="K6545">
        <v>379.27</v>
      </c>
      <c r="L6545">
        <v>0.1</v>
      </c>
      <c r="M6545" s="6">
        <v>1024.03</v>
      </c>
      <c r="N6545" s="3">
        <v>746.78</v>
      </c>
      <c r="O6545" s="6">
        <v>277.25</v>
      </c>
      <c r="P6545" t="s">
        <v>31</v>
      </c>
      <c r="Q6545" t="s">
        <v>26</v>
      </c>
      <c r="R6545" s="4">
        <f t="shared" si="306"/>
        <v>0.27074402117125473</v>
      </c>
      <c r="S6545" s="1" t="str">
        <f t="shared" si="307"/>
        <v>Dec-2024</v>
      </c>
      <c r="T6545" t="str">
        <f t="shared" si="308"/>
        <v>Profit</v>
      </c>
    </row>
    <row r="6546" spans="1:20" x14ac:dyDescent="0.3">
      <c r="A6546" t="s">
        <v>8921</v>
      </c>
      <c r="B6546" s="2">
        <v>45884</v>
      </c>
      <c r="C6546" t="s">
        <v>7239</v>
      </c>
      <c r="D6546" t="s">
        <v>52</v>
      </c>
      <c r="E6546" t="s">
        <v>20</v>
      </c>
      <c r="F6546" t="s">
        <v>157</v>
      </c>
      <c r="G6546" t="s">
        <v>79</v>
      </c>
      <c r="H6546" t="s">
        <v>23</v>
      </c>
      <c r="I6546" t="s">
        <v>59</v>
      </c>
      <c r="J6546">
        <v>1</v>
      </c>
      <c r="K6546">
        <v>5894.81</v>
      </c>
      <c r="M6546" s="6">
        <v>4421.1099999999997</v>
      </c>
      <c r="N6546" s="3">
        <v>3567.94</v>
      </c>
      <c r="O6546" s="6">
        <v>853.17</v>
      </c>
      <c r="P6546" t="s">
        <v>49</v>
      </c>
      <c r="Q6546" t="s">
        <v>26</v>
      </c>
      <c r="R6546" s="4">
        <f t="shared" si="306"/>
        <v>0.1929764244725872</v>
      </c>
      <c r="S6546" s="1" t="str">
        <f t="shared" si="307"/>
        <v>Aug-2025</v>
      </c>
      <c r="T6546" t="str">
        <f t="shared" si="308"/>
        <v>Profit</v>
      </c>
    </row>
    <row r="6547" spans="1:20" x14ac:dyDescent="0.3">
      <c r="A6547" t="s">
        <v>8922</v>
      </c>
      <c r="B6547" s="2">
        <v>46021</v>
      </c>
      <c r="C6547" t="s">
        <v>847</v>
      </c>
      <c r="D6547" t="s">
        <v>19</v>
      </c>
      <c r="E6547" t="s">
        <v>58</v>
      </c>
      <c r="F6547" t="s">
        <v>129</v>
      </c>
      <c r="G6547" t="s">
        <v>22</v>
      </c>
      <c r="H6547" t="s">
        <v>74</v>
      </c>
      <c r="I6547" t="s">
        <v>158</v>
      </c>
      <c r="J6547">
        <v>2</v>
      </c>
      <c r="K6547">
        <v>6633.76</v>
      </c>
      <c r="L6547">
        <v>0</v>
      </c>
      <c r="M6547" s="6">
        <v>13267.52</v>
      </c>
      <c r="N6547" s="3">
        <v>10867.2</v>
      </c>
      <c r="O6547" s="6">
        <v>2400.3200000000002</v>
      </c>
      <c r="P6547" t="s">
        <v>49</v>
      </c>
      <c r="Q6547" t="s">
        <v>26</v>
      </c>
      <c r="R6547" s="4">
        <f t="shared" si="306"/>
        <v>0.18091700634331059</v>
      </c>
      <c r="S6547" s="1" t="str">
        <f t="shared" si="307"/>
        <v>Dec-2025</v>
      </c>
      <c r="T6547" t="str">
        <f t="shared" si="308"/>
        <v>Profit</v>
      </c>
    </row>
    <row r="6548" spans="1:20" x14ac:dyDescent="0.3">
      <c r="A6548" t="s">
        <v>8923</v>
      </c>
      <c r="B6548" s="2">
        <v>45805</v>
      </c>
      <c r="C6548" t="s">
        <v>5507</v>
      </c>
      <c r="D6548" t="s">
        <v>19</v>
      </c>
      <c r="E6548" t="s">
        <v>53</v>
      </c>
      <c r="F6548" t="s">
        <v>54</v>
      </c>
      <c r="G6548" t="s">
        <v>22</v>
      </c>
      <c r="H6548" t="s">
        <v>23</v>
      </c>
      <c r="I6548" t="s">
        <v>24</v>
      </c>
      <c r="J6548">
        <v>3</v>
      </c>
      <c r="K6548">
        <v>77718.149999999994</v>
      </c>
      <c r="L6548">
        <v>0.1</v>
      </c>
      <c r="M6548" s="6">
        <v>209839</v>
      </c>
      <c r="N6548" s="3">
        <v>148727.78</v>
      </c>
      <c r="O6548" s="6">
        <v>61111.22</v>
      </c>
      <c r="P6548" t="s">
        <v>70</v>
      </c>
      <c r="Q6548" t="s">
        <v>26</v>
      </c>
      <c r="R6548" s="4">
        <f t="shared" si="306"/>
        <v>0.29122908515576229</v>
      </c>
      <c r="S6548" s="1" t="str">
        <f t="shared" si="307"/>
        <v>May-2025</v>
      </c>
      <c r="T6548" t="str">
        <f t="shared" si="308"/>
        <v>Profit</v>
      </c>
    </row>
    <row r="6549" spans="1:20" x14ac:dyDescent="0.3">
      <c r="A6549" t="s">
        <v>8924</v>
      </c>
      <c r="B6549" s="2">
        <v>45469</v>
      </c>
      <c r="C6549" t="s">
        <v>4493</v>
      </c>
      <c r="D6549" t="s">
        <v>19</v>
      </c>
      <c r="E6549" t="s">
        <v>39</v>
      </c>
      <c r="F6549" t="s">
        <v>47</v>
      </c>
      <c r="G6549" t="s">
        <v>22</v>
      </c>
      <c r="H6549" t="s">
        <v>74</v>
      </c>
      <c r="I6549" t="s">
        <v>91</v>
      </c>
      <c r="J6549">
        <v>6</v>
      </c>
      <c r="K6549">
        <v>5944.13</v>
      </c>
      <c r="L6549">
        <v>0.15</v>
      </c>
      <c r="M6549" s="6">
        <v>30315.06</v>
      </c>
      <c r="N6549" s="3">
        <v>28748</v>
      </c>
      <c r="O6549" s="6">
        <v>1567.06</v>
      </c>
      <c r="P6549" t="s">
        <v>43</v>
      </c>
      <c r="Q6549" t="s">
        <v>26</v>
      </c>
      <c r="R6549" s="4">
        <f t="shared" si="306"/>
        <v>5.169245912757553E-2</v>
      </c>
      <c r="S6549" s="1" t="str">
        <f t="shared" si="307"/>
        <v>Jun-2024</v>
      </c>
      <c r="T6549" t="str">
        <f t="shared" si="308"/>
        <v>Profit</v>
      </c>
    </row>
    <row r="6550" spans="1:20" x14ac:dyDescent="0.3">
      <c r="A6550" t="s">
        <v>8925</v>
      </c>
      <c r="B6550" s="2">
        <v>45687</v>
      </c>
      <c r="C6550" t="s">
        <v>874</v>
      </c>
      <c r="D6550" t="s">
        <v>19</v>
      </c>
      <c r="E6550" t="s">
        <v>39</v>
      </c>
      <c r="F6550" t="s">
        <v>47</v>
      </c>
      <c r="G6550" t="s">
        <v>79</v>
      </c>
      <c r="H6550" t="s">
        <v>41</v>
      </c>
      <c r="I6550" t="s">
        <v>42</v>
      </c>
      <c r="J6550">
        <v>2</v>
      </c>
      <c r="K6550">
        <v>169.21</v>
      </c>
      <c r="L6550">
        <v>0.1</v>
      </c>
      <c r="M6550" s="6">
        <v>304.58</v>
      </c>
      <c r="N6550" s="3">
        <v>208.62</v>
      </c>
      <c r="O6550" s="6">
        <v>95.96</v>
      </c>
      <c r="P6550" t="s">
        <v>25</v>
      </c>
      <c r="Q6550" t="s">
        <v>26</v>
      </c>
      <c r="R6550" s="4">
        <f t="shared" si="306"/>
        <v>0.31505679952721782</v>
      </c>
      <c r="S6550" s="1" t="str">
        <f t="shared" si="307"/>
        <v>Jan-2025</v>
      </c>
      <c r="T6550" t="str">
        <f t="shared" si="308"/>
        <v>Profit</v>
      </c>
    </row>
    <row r="6551" spans="1:20" x14ac:dyDescent="0.3">
      <c r="A6551" t="s">
        <v>8926</v>
      </c>
      <c r="B6551" s="2">
        <v>45662</v>
      </c>
      <c r="C6551" t="s">
        <v>1292</v>
      </c>
      <c r="D6551" t="s">
        <v>52</v>
      </c>
      <c r="E6551" t="s">
        <v>20</v>
      </c>
      <c r="F6551" t="s">
        <v>99</v>
      </c>
      <c r="G6551" t="s">
        <v>22</v>
      </c>
      <c r="H6551" t="s">
        <v>74</v>
      </c>
      <c r="I6551" t="s">
        <v>137</v>
      </c>
      <c r="J6551">
        <v>2</v>
      </c>
      <c r="K6551">
        <v>16862.13</v>
      </c>
      <c r="L6551">
        <v>0.15</v>
      </c>
      <c r="M6551" s="6">
        <v>28665.62</v>
      </c>
      <c r="N6551" s="3">
        <v>21999.56</v>
      </c>
      <c r="O6551" s="6">
        <v>6666.06</v>
      </c>
      <c r="P6551" t="s">
        <v>49</v>
      </c>
      <c r="Q6551" t="s">
        <v>26</v>
      </c>
      <c r="R6551" s="4">
        <f t="shared" si="306"/>
        <v>0.23254546735776169</v>
      </c>
      <c r="S6551" s="1" t="str">
        <f t="shared" si="307"/>
        <v>Jan-2025</v>
      </c>
      <c r="T6551" t="str">
        <f t="shared" si="308"/>
        <v>Profit</v>
      </c>
    </row>
    <row r="6552" spans="1:20" x14ac:dyDescent="0.3">
      <c r="A6552" t="s">
        <v>8927</v>
      </c>
      <c r="B6552" s="2">
        <v>46149</v>
      </c>
      <c r="C6552" t="s">
        <v>309</v>
      </c>
      <c r="D6552" t="s">
        <v>52</v>
      </c>
      <c r="E6552" t="s">
        <v>58</v>
      </c>
      <c r="F6552" t="s">
        <v>104</v>
      </c>
      <c r="G6552" t="s">
        <v>22</v>
      </c>
      <c r="H6552" t="s">
        <v>74</v>
      </c>
      <c r="I6552" t="s">
        <v>75</v>
      </c>
      <c r="J6552">
        <v>5</v>
      </c>
      <c r="K6552">
        <v>11518.6</v>
      </c>
      <c r="L6552">
        <v>0</v>
      </c>
      <c r="M6552" s="6">
        <v>57593</v>
      </c>
      <c r="N6552" s="3">
        <v>41203.49</v>
      </c>
      <c r="O6552" s="6">
        <v>16389.509999999998</v>
      </c>
      <c r="P6552" t="s">
        <v>49</v>
      </c>
      <c r="Q6552" t="s">
        <v>26</v>
      </c>
      <c r="R6552" s="4">
        <f t="shared" si="306"/>
        <v>0.28457468789609847</v>
      </c>
      <c r="S6552" s="1" t="str">
        <f t="shared" si="307"/>
        <v>May-2026</v>
      </c>
      <c r="T6552" t="str">
        <f t="shared" si="308"/>
        <v>Profit</v>
      </c>
    </row>
    <row r="6553" spans="1:20" x14ac:dyDescent="0.3">
      <c r="A6553" t="s">
        <v>8928</v>
      </c>
      <c r="B6553" s="2">
        <v>46082</v>
      </c>
      <c r="C6553" t="s">
        <v>1850</v>
      </c>
      <c r="D6553" t="s">
        <v>46</v>
      </c>
      <c r="E6553" t="s">
        <v>58</v>
      </c>
      <c r="F6553" t="s">
        <v>68</v>
      </c>
      <c r="G6553" t="s">
        <v>79</v>
      </c>
      <c r="H6553" t="s">
        <v>23</v>
      </c>
      <c r="I6553" t="s">
        <v>69</v>
      </c>
      <c r="J6553">
        <v>1</v>
      </c>
      <c r="K6553">
        <v>15508.45</v>
      </c>
      <c r="L6553">
        <v>0.05</v>
      </c>
      <c r="M6553" s="6">
        <v>14733.03</v>
      </c>
      <c r="N6553" s="3">
        <v>11213.62</v>
      </c>
      <c r="O6553" s="6">
        <v>3519.41</v>
      </c>
      <c r="P6553" t="s">
        <v>49</v>
      </c>
      <c r="Q6553" t="s">
        <v>26</v>
      </c>
      <c r="R6553" s="4">
        <f t="shared" si="306"/>
        <v>0.23887889999545237</v>
      </c>
      <c r="S6553" s="1" t="str">
        <f t="shared" si="307"/>
        <v>Mar-2026</v>
      </c>
      <c r="T6553" t="str">
        <f t="shared" si="308"/>
        <v>Profit</v>
      </c>
    </row>
    <row r="6554" spans="1:20" x14ac:dyDescent="0.3">
      <c r="A6554" t="s">
        <v>8929</v>
      </c>
      <c r="B6554" s="2">
        <v>45949</v>
      </c>
      <c r="C6554" t="s">
        <v>3366</v>
      </c>
      <c r="D6554" t="s">
        <v>46</v>
      </c>
      <c r="E6554" t="s">
        <v>58</v>
      </c>
      <c r="F6554" t="s">
        <v>129</v>
      </c>
      <c r="G6554" t="s">
        <v>22</v>
      </c>
      <c r="H6554" t="s">
        <v>41</v>
      </c>
      <c r="I6554" t="s">
        <v>125</v>
      </c>
      <c r="J6554">
        <v>3</v>
      </c>
      <c r="K6554">
        <v>133.80000000000001</v>
      </c>
      <c r="L6554">
        <v>0.1</v>
      </c>
      <c r="M6554" s="6">
        <v>361.26</v>
      </c>
      <c r="N6554" s="3">
        <v>326.33999999999997</v>
      </c>
      <c r="O6554" s="6">
        <v>34.92</v>
      </c>
      <c r="P6554" t="s">
        <v>49</v>
      </c>
      <c r="Q6554" t="s">
        <v>26</v>
      </c>
      <c r="R6554" s="4">
        <f t="shared" si="306"/>
        <v>9.6661684105630308E-2</v>
      </c>
      <c r="S6554" s="1" t="str">
        <f t="shared" si="307"/>
        <v>Oct-2025</v>
      </c>
      <c r="T6554" t="str">
        <f t="shared" si="308"/>
        <v>Profit</v>
      </c>
    </row>
    <row r="6555" spans="1:20" x14ac:dyDescent="0.3">
      <c r="A6555" t="s">
        <v>8930</v>
      </c>
      <c r="B6555" s="2">
        <v>45609</v>
      </c>
      <c r="C6555" t="s">
        <v>4368</v>
      </c>
      <c r="D6555" t="s">
        <v>46</v>
      </c>
      <c r="E6555" t="s">
        <v>58</v>
      </c>
      <c r="F6555" t="s">
        <v>339</v>
      </c>
      <c r="G6555" t="s">
        <v>79</v>
      </c>
      <c r="H6555" t="s">
        <v>23</v>
      </c>
      <c r="I6555" t="s">
        <v>24</v>
      </c>
      <c r="J6555">
        <v>3</v>
      </c>
      <c r="K6555">
        <v>40242.199999999997</v>
      </c>
      <c r="L6555">
        <v>0.05</v>
      </c>
      <c r="M6555" s="6">
        <v>114690.27</v>
      </c>
      <c r="N6555" s="3">
        <v>86068.87</v>
      </c>
      <c r="O6555" s="6">
        <v>28621.4</v>
      </c>
      <c r="P6555" t="s">
        <v>31</v>
      </c>
      <c r="Q6555" t="s">
        <v>26</v>
      </c>
      <c r="R6555" s="4">
        <f t="shared" si="306"/>
        <v>0.24955386363638346</v>
      </c>
      <c r="S6555" s="1" t="str">
        <f t="shared" si="307"/>
        <v>Nov-2024</v>
      </c>
      <c r="T6555" t="str">
        <f t="shared" si="308"/>
        <v>Profit</v>
      </c>
    </row>
    <row r="6556" spans="1:20" x14ac:dyDescent="0.3">
      <c r="A6556" t="s">
        <v>8931</v>
      </c>
      <c r="B6556" s="2">
        <v>46027</v>
      </c>
      <c r="C6556" t="s">
        <v>2020</v>
      </c>
      <c r="D6556" t="s">
        <v>19</v>
      </c>
      <c r="E6556" t="s">
        <v>39</v>
      </c>
      <c r="F6556" t="s">
        <v>220</v>
      </c>
      <c r="G6556" t="s">
        <v>22</v>
      </c>
      <c r="H6556" t="s">
        <v>41</v>
      </c>
      <c r="I6556" t="s">
        <v>134</v>
      </c>
      <c r="J6556">
        <v>2</v>
      </c>
      <c r="K6556">
        <v>357.4</v>
      </c>
      <c r="L6556">
        <v>0.15</v>
      </c>
      <c r="M6556" s="6">
        <v>607.58000000000004</v>
      </c>
      <c r="N6556" s="3">
        <v>577.83000000000004</v>
      </c>
      <c r="O6556" s="6">
        <v>29.75</v>
      </c>
      <c r="P6556" t="s">
        <v>25</v>
      </c>
      <c r="Q6556" t="s">
        <v>26</v>
      </c>
      <c r="R6556" s="4">
        <f t="shared" si="306"/>
        <v>4.8964745383324002E-2</v>
      </c>
      <c r="S6556" s="1" t="str">
        <f t="shared" si="307"/>
        <v>Jan-2026</v>
      </c>
      <c r="T6556" t="str">
        <f t="shared" si="308"/>
        <v>Profit</v>
      </c>
    </row>
    <row r="6557" spans="1:20" x14ac:dyDescent="0.3">
      <c r="A6557" t="s">
        <v>8932</v>
      </c>
      <c r="B6557" s="2">
        <v>45660</v>
      </c>
      <c r="C6557" t="s">
        <v>6342</v>
      </c>
      <c r="D6557" t="s">
        <v>19</v>
      </c>
      <c r="E6557" t="s">
        <v>20</v>
      </c>
      <c r="F6557" t="s">
        <v>99</v>
      </c>
      <c r="G6557" t="s">
        <v>29</v>
      </c>
      <c r="H6557" t="s">
        <v>23</v>
      </c>
      <c r="I6557" t="s">
        <v>94</v>
      </c>
      <c r="J6557">
        <v>2</v>
      </c>
      <c r="K6557">
        <v>638.80999999999995</v>
      </c>
      <c r="L6557">
        <v>0.05</v>
      </c>
      <c r="M6557" s="6">
        <v>1213.74</v>
      </c>
      <c r="N6557" s="3">
        <v>697.17</v>
      </c>
      <c r="O6557" s="6">
        <v>516.57000000000005</v>
      </c>
      <c r="P6557" t="s">
        <v>49</v>
      </c>
      <c r="Q6557" t="s">
        <v>26</v>
      </c>
      <c r="R6557" s="4">
        <f t="shared" si="306"/>
        <v>0.42560185871768258</v>
      </c>
      <c r="S6557" s="1" t="str">
        <f t="shared" si="307"/>
        <v>Jan-2025</v>
      </c>
      <c r="T6557" t="str">
        <f t="shared" si="308"/>
        <v>Profit</v>
      </c>
    </row>
    <row r="6558" spans="1:20" x14ac:dyDescent="0.3">
      <c r="A6558" t="s">
        <v>8933</v>
      </c>
      <c r="B6558" s="2">
        <v>45675</v>
      </c>
      <c r="C6558" t="s">
        <v>1629</v>
      </c>
      <c r="D6558" t="s">
        <v>19</v>
      </c>
      <c r="E6558" t="s">
        <v>53</v>
      </c>
      <c r="F6558" t="s">
        <v>54</v>
      </c>
      <c r="G6558" t="s">
        <v>79</v>
      </c>
      <c r="H6558" t="s">
        <v>41</v>
      </c>
      <c r="I6558" t="s">
        <v>62</v>
      </c>
      <c r="J6558">
        <v>2</v>
      </c>
      <c r="K6558">
        <v>512.95000000000005</v>
      </c>
      <c r="L6558">
        <v>0</v>
      </c>
      <c r="M6558" s="6">
        <v>1025.9000000000001</v>
      </c>
      <c r="N6558" s="3">
        <v>601.69000000000005</v>
      </c>
      <c r="O6558" s="6">
        <v>424.21</v>
      </c>
      <c r="P6558" t="s">
        <v>49</v>
      </c>
      <c r="Q6558" t="s">
        <v>26</v>
      </c>
      <c r="R6558" s="4">
        <f t="shared" si="306"/>
        <v>0.41350034116385609</v>
      </c>
      <c r="S6558" s="1" t="str">
        <f t="shared" si="307"/>
        <v>Jan-2025</v>
      </c>
      <c r="T6558" t="str">
        <f t="shared" si="308"/>
        <v>Profit</v>
      </c>
    </row>
    <row r="6559" spans="1:20" x14ac:dyDescent="0.3">
      <c r="A6559" t="s">
        <v>8934</v>
      </c>
      <c r="B6559" s="2">
        <v>45353</v>
      </c>
      <c r="C6559" t="s">
        <v>7722</v>
      </c>
      <c r="D6559" t="s">
        <v>46</v>
      </c>
      <c r="E6559" t="s">
        <v>20</v>
      </c>
      <c r="F6559" t="s">
        <v>21</v>
      </c>
      <c r="G6559" t="s">
        <v>29</v>
      </c>
      <c r="H6559" t="s">
        <v>23</v>
      </c>
      <c r="I6559" t="s">
        <v>94</v>
      </c>
      <c r="J6559">
        <v>1</v>
      </c>
      <c r="K6559">
        <v>1853.08</v>
      </c>
      <c r="L6559">
        <v>0.05</v>
      </c>
      <c r="M6559" s="6">
        <v>1760.43</v>
      </c>
      <c r="N6559" s="3">
        <v>1242.6199999999999</v>
      </c>
      <c r="O6559" s="6">
        <v>517.80999999999995</v>
      </c>
      <c r="P6559" t="s">
        <v>25</v>
      </c>
      <c r="Q6559" t="s">
        <v>26</v>
      </c>
      <c r="R6559" s="4">
        <f t="shared" si="306"/>
        <v>0.29413836392245074</v>
      </c>
      <c r="S6559" s="1" t="str">
        <f t="shared" si="307"/>
        <v>Mar-2024</v>
      </c>
      <c r="T6559" t="str">
        <f t="shared" si="308"/>
        <v>Profit</v>
      </c>
    </row>
    <row r="6560" spans="1:20" x14ac:dyDescent="0.3">
      <c r="A6560" t="s">
        <v>8935</v>
      </c>
      <c r="B6560" s="2">
        <v>46097</v>
      </c>
      <c r="C6560" t="s">
        <v>5313</v>
      </c>
      <c r="D6560" t="s">
        <v>19</v>
      </c>
      <c r="E6560" t="s">
        <v>58</v>
      </c>
      <c r="F6560" t="s">
        <v>339</v>
      </c>
      <c r="G6560" t="s">
        <v>22</v>
      </c>
      <c r="H6560" t="s">
        <v>74</v>
      </c>
      <c r="I6560" t="s">
        <v>75</v>
      </c>
      <c r="J6560">
        <v>1</v>
      </c>
      <c r="K6560">
        <v>7306.52</v>
      </c>
      <c r="L6560">
        <v>0.05</v>
      </c>
      <c r="M6560" s="6">
        <v>6941.19</v>
      </c>
      <c r="N6560" s="3">
        <v>5312.14</v>
      </c>
      <c r="O6560" s="6">
        <v>1629.05</v>
      </c>
      <c r="P6560" t="s">
        <v>70</v>
      </c>
      <c r="Q6560" t="s">
        <v>26</v>
      </c>
      <c r="R6560" s="4">
        <f t="shared" si="306"/>
        <v>0.23469318661497524</v>
      </c>
      <c r="S6560" s="1" t="str">
        <f t="shared" si="307"/>
        <v>Mar-2026</v>
      </c>
      <c r="T6560" t="str">
        <f t="shared" si="308"/>
        <v>Profit</v>
      </c>
    </row>
    <row r="6561" spans="1:20" x14ac:dyDescent="0.3">
      <c r="A6561" t="s">
        <v>8936</v>
      </c>
      <c r="B6561" s="2">
        <v>45796</v>
      </c>
      <c r="C6561" t="s">
        <v>2983</v>
      </c>
      <c r="D6561" t="s">
        <v>19</v>
      </c>
      <c r="E6561" t="s">
        <v>34</v>
      </c>
      <c r="F6561" t="s">
        <v>65</v>
      </c>
      <c r="G6561" t="s">
        <v>29</v>
      </c>
      <c r="H6561" t="s">
        <v>41</v>
      </c>
      <c r="I6561" t="s">
        <v>55</v>
      </c>
      <c r="J6561">
        <v>2</v>
      </c>
      <c r="K6561">
        <v>68.930000000000007</v>
      </c>
      <c r="L6561">
        <v>0.05</v>
      </c>
      <c r="M6561" s="6">
        <v>130.97</v>
      </c>
      <c r="N6561" s="3">
        <v>82.26</v>
      </c>
      <c r="O6561" s="6">
        <v>48.71</v>
      </c>
      <c r="P6561" t="s">
        <v>70</v>
      </c>
      <c r="Q6561" t="s">
        <v>26</v>
      </c>
      <c r="R6561" s="4">
        <f t="shared" si="306"/>
        <v>0.37191723295411167</v>
      </c>
      <c r="S6561" s="1" t="str">
        <f t="shared" si="307"/>
        <v>May-2025</v>
      </c>
      <c r="T6561" t="str">
        <f t="shared" si="308"/>
        <v>Profit</v>
      </c>
    </row>
    <row r="6562" spans="1:20" x14ac:dyDescent="0.3">
      <c r="A6562" t="s">
        <v>8937</v>
      </c>
      <c r="B6562" s="2">
        <v>45530</v>
      </c>
      <c r="C6562" t="s">
        <v>4843</v>
      </c>
      <c r="D6562" t="s">
        <v>19</v>
      </c>
      <c r="E6562" t="s">
        <v>34</v>
      </c>
      <c r="F6562" t="s">
        <v>35</v>
      </c>
      <c r="G6562" t="s">
        <v>22</v>
      </c>
      <c r="H6562" t="s">
        <v>74</v>
      </c>
      <c r="I6562" t="s">
        <v>75</v>
      </c>
      <c r="J6562">
        <v>3</v>
      </c>
      <c r="K6562">
        <v>2933.38</v>
      </c>
      <c r="L6562">
        <v>0.2</v>
      </c>
      <c r="M6562" s="6">
        <v>7040.11</v>
      </c>
      <c r="N6562" s="3">
        <v>5876.18</v>
      </c>
      <c r="O6562" s="6">
        <v>1163.93</v>
      </c>
      <c r="P6562" t="s">
        <v>70</v>
      </c>
      <c r="Q6562" t="s">
        <v>26</v>
      </c>
      <c r="R6562" s="4">
        <f t="shared" si="306"/>
        <v>0.16532838265311198</v>
      </c>
      <c r="S6562" s="1" t="str">
        <f t="shared" si="307"/>
        <v>Aug-2024</v>
      </c>
      <c r="T6562" t="str">
        <f t="shared" si="308"/>
        <v>Profit</v>
      </c>
    </row>
    <row r="6563" spans="1:20" x14ac:dyDescent="0.3">
      <c r="A6563" t="s">
        <v>8938</v>
      </c>
      <c r="B6563" s="2">
        <v>45486</v>
      </c>
      <c r="C6563" t="s">
        <v>1231</v>
      </c>
      <c r="D6563" t="s">
        <v>19</v>
      </c>
      <c r="E6563" t="s">
        <v>58</v>
      </c>
      <c r="F6563" t="s">
        <v>54</v>
      </c>
      <c r="G6563" t="s">
        <v>22</v>
      </c>
      <c r="H6563" t="s">
        <v>23</v>
      </c>
      <c r="I6563" t="s">
        <v>24</v>
      </c>
      <c r="J6563">
        <v>2</v>
      </c>
      <c r="K6563">
        <v>88787.45</v>
      </c>
      <c r="L6563">
        <v>0.25</v>
      </c>
      <c r="M6563" s="6">
        <v>133181.17000000001</v>
      </c>
      <c r="N6563" s="3">
        <v>114630.35</v>
      </c>
      <c r="O6563" s="6">
        <v>18550.82</v>
      </c>
      <c r="P6563" t="s">
        <v>43</v>
      </c>
      <c r="Q6563" t="s">
        <v>26</v>
      </c>
      <c r="R6563" s="4">
        <f t="shared" si="306"/>
        <v>0.13929011135733377</v>
      </c>
      <c r="S6563" s="1" t="str">
        <f t="shared" si="307"/>
        <v>Jul-2024</v>
      </c>
      <c r="T6563" t="str">
        <f t="shared" si="308"/>
        <v>Profit</v>
      </c>
    </row>
    <row r="6564" spans="1:20" x14ac:dyDescent="0.3">
      <c r="A6564" t="s">
        <v>8939</v>
      </c>
      <c r="B6564" s="2">
        <v>45969</v>
      </c>
      <c r="C6564" t="s">
        <v>4511</v>
      </c>
      <c r="D6564" t="s">
        <v>19</v>
      </c>
      <c r="E6564" t="s">
        <v>34</v>
      </c>
      <c r="F6564" t="s">
        <v>35</v>
      </c>
      <c r="G6564" t="s">
        <v>79</v>
      </c>
      <c r="H6564" t="s">
        <v>41</v>
      </c>
      <c r="I6564" t="s">
        <v>134</v>
      </c>
      <c r="J6564">
        <v>4</v>
      </c>
      <c r="K6564">
        <v>494.46</v>
      </c>
      <c r="L6564">
        <v>0.05</v>
      </c>
      <c r="M6564" s="6">
        <v>1878.95</v>
      </c>
      <c r="N6564" s="3">
        <v>1053.3</v>
      </c>
      <c r="O6564" s="6">
        <v>825.65</v>
      </c>
      <c r="P6564" t="s">
        <v>43</v>
      </c>
      <c r="Q6564" t="s">
        <v>26</v>
      </c>
      <c r="R6564" s="4">
        <f t="shared" si="306"/>
        <v>0.4394209531919423</v>
      </c>
      <c r="S6564" s="1" t="str">
        <f t="shared" si="307"/>
        <v>Nov-2025</v>
      </c>
      <c r="T6564" t="str">
        <f t="shared" si="308"/>
        <v>Profit</v>
      </c>
    </row>
    <row r="6565" spans="1:20" x14ac:dyDescent="0.3">
      <c r="A6565" t="s">
        <v>8940</v>
      </c>
      <c r="B6565" s="2">
        <v>46254</v>
      </c>
      <c r="C6565" t="s">
        <v>3468</v>
      </c>
      <c r="D6565" t="s">
        <v>52</v>
      </c>
      <c r="E6565" t="s">
        <v>39</v>
      </c>
      <c r="F6565" t="s">
        <v>40</v>
      </c>
      <c r="G6565" t="s">
        <v>29</v>
      </c>
      <c r="H6565" t="s">
        <v>23</v>
      </c>
      <c r="I6565" t="s">
        <v>36</v>
      </c>
      <c r="J6565">
        <v>2</v>
      </c>
      <c r="K6565">
        <v>11033.77</v>
      </c>
      <c r="L6565">
        <v>0</v>
      </c>
      <c r="M6565" s="6">
        <v>22067.54</v>
      </c>
      <c r="N6565" s="3">
        <v>17159.93</v>
      </c>
      <c r="O6565" s="6">
        <v>4907.6099999999997</v>
      </c>
      <c r="P6565" t="s">
        <v>31</v>
      </c>
      <c r="Q6565" t="s">
        <v>26</v>
      </c>
      <c r="R6565" s="4">
        <f t="shared" si="306"/>
        <v>0.22239044315768769</v>
      </c>
      <c r="S6565" s="1" t="str">
        <f t="shared" si="307"/>
        <v>Aug-2026</v>
      </c>
      <c r="T6565" t="str">
        <f t="shared" si="308"/>
        <v>Profit</v>
      </c>
    </row>
    <row r="6566" spans="1:20" x14ac:dyDescent="0.3">
      <c r="A6566" t="s">
        <v>8941</v>
      </c>
      <c r="B6566" s="2">
        <v>45513</v>
      </c>
      <c r="C6566" t="s">
        <v>1631</v>
      </c>
      <c r="D6566" t="s">
        <v>46</v>
      </c>
      <c r="E6566" t="s">
        <v>58</v>
      </c>
      <c r="F6566" t="s">
        <v>68</v>
      </c>
      <c r="G6566" t="s">
        <v>22</v>
      </c>
      <c r="H6566" t="s">
        <v>41</v>
      </c>
      <c r="I6566" t="s">
        <v>55</v>
      </c>
      <c r="J6566">
        <v>3</v>
      </c>
      <c r="K6566">
        <v>78.11</v>
      </c>
      <c r="L6566">
        <v>0</v>
      </c>
      <c r="M6566" s="6">
        <v>234.33</v>
      </c>
      <c r="N6566" s="3">
        <v>178.75</v>
      </c>
      <c r="O6566" s="6">
        <v>55.58</v>
      </c>
      <c r="P6566" t="s">
        <v>25</v>
      </c>
      <c r="Q6566" t="s">
        <v>26</v>
      </c>
      <c r="R6566" s="4">
        <f t="shared" si="306"/>
        <v>0.2371868732129902</v>
      </c>
      <c r="S6566" s="1" t="str">
        <f t="shared" si="307"/>
        <v>Aug-2024</v>
      </c>
      <c r="T6566" t="str">
        <f t="shared" si="308"/>
        <v>Profit</v>
      </c>
    </row>
    <row r="6567" spans="1:20" x14ac:dyDescent="0.3">
      <c r="A6567" t="s">
        <v>8942</v>
      </c>
      <c r="B6567" s="2">
        <v>45352</v>
      </c>
      <c r="C6567" t="s">
        <v>8943</v>
      </c>
      <c r="D6567" t="s">
        <v>46</v>
      </c>
      <c r="E6567" t="s">
        <v>20</v>
      </c>
      <c r="F6567" t="s">
        <v>99</v>
      </c>
      <c r="G6567" t="s">
        <v>79</v>
      </c>
      <c r="H6567" t="s">
        <v>41</v>
      </c>
      <c r="I6567" t="s">
        <v>48</v>
      </c>
      <c r="J6567">
        <v>2</v>
      </c>
      <c r="K6567">
        <v>71.87</v>
      </c>
      <c r="L6567">
        <v>0.15</v>
      </c>
      <c r="M6567" s="6">
        <v>122.18</v>
      </c>
      <c r="N6567" s="3">
        <v>84.8</v>
      </c>
      <c r="O6567" s="6">
        <v>37.380000000000003</v>
      </c>
      <c r="P6567" t="s">
        <v>31</v>
      </c>
      <c r="Q6567" t="s">
        <v>26</v>
      </c>
      <c r="R6567" s="4">
        <f t="shared" si="306"/>
        <v>0.30594205270911767</v>
      </c>
      <c r="S6567" s="1" t="str">
        <f t="shared" si="307"/>
        <v>Mar-2024</v>
      </c>
      <c r="T6567" t="str">
        <f t="shared" si="308"/>
        <v>Profit</v>
      </c>
    </row>
    <row r="6568" spans="1:20" x14ac:dyDescent="0.3">
      <c r="A6568" t="s">
        <v>8944</v>
      </c>
      <c r="B6568" s="2">
        <v>45420</v>
      </c>
      <c r="C6568" t="s">
        <v>228</v>
      </c>
      <c r="D6568" t="s">
        <v>52</v>
      </c>
      <c r="E6568" t="s">
        <v>58</v>
      </c>
      <c r="F6568" t="s">
        <v>54</v>
      </c>
      <c r="G6568" t="s">
        <v>79</v>
      </c>
      <c r="H6568" t="s">
        <v>23</v>
      </c>
      <c r="I6568" t="s">
        <v>36</v>
      </c>
      <c r="J6568">
        <v>2</v>
      </c>
      <c r="K6568">
        <v>6007.51</v>
      </c>
      <c r="L6568">
        <v>0.15</v>
      </c>
      <c r="M6568" s="6">
        <v>10212.77</v>
      </c>
      <c r="N6568" s="3">
        <v>9275.98</v>
      </c>
      <c r="O6568" s="6">
        <v>936.79</v>
      </c>
      <c r="P6568" t="s">
        <v>49</v>
      </c>
      <c r="Q6568" t="s">
        <v>26</v>
      </c>
      <c r="R6568" s="4">
        <f t="shared" si="306"/>
        <v>9.1727317857936669E-2</v>
      </c>
      <c r="S6568" s="1" t="str">
        <f t="shared" si="307"/>
        <v>May-2024</v>
      </c>
      <c r="T6568" t="str">
        <f t="shared" si="308"/>
        <v>Profit</v>
      </c>
    </row>
    <row r="6569" spans="1:20" x14ac:dyDescent="0.3">
      <c r="A6569" t="s">
        <v>8945</v>
      </c>
      <c r="B6569" s="2">
        <v>46281</v>
      </c>
      <c r="C6569" t="s">
        <v>690</v>
      </c>
      <c r="D6569" t="s">
        <v>19</v>
      </c>
      <c r="E6569" t="s">
        <v>39</v>
      </c>
      <c r="F6569" t="s">
        <v>220</v>
      </c>
      <c r="G6569" t="s">
        <v>79</v>
      </c>
      <c r="H6569" t="s">
        <v>23</v>
      </c>
      <c r="I6569" t="s">
        <v>24</v>
      </c>
      <c r="J6569">
        <v>3</v>
      </c>
      <c r="K6569">
        <v>52856.82</v>
      </c>
      <c r="L6569">
        <v>0.1</v>
      </c>
      <c r="M6569" s="6">
        <v>142713.41</v>
      </c>
      <c r="N6569" s="3">
        <v>123929.42</v>
      </c>
      <c r="O6569" s="6">
        <v>18783.990000000002</v>
      </c>
      <c r="P6569" t="s">
        <v>31</v>
      </c>
      <c r="Q6569" t="s">
        <v>26</v>
      </c>
      <c r="R6569" s="4">
        <f t="shared" si="306"/>
        <v>0.13162035718997955</v>
      </c>
      <c r="S6569" s="1" t="str">
        <f t="shared" si="307"/>
        <v>Sep-2026</v>
      </c>
      <c r="T6569" t="str">
        <f t="shared" si="308"/>
        <v>Profit</v>
      </c>
    </row>
    <row r="6570" spans="1:20" x14ac:dyDescent="0.3">
      <c r="A6570" t="s">
        <v>8946</v>
      </c>
      <c r="B6570" s="2">
        <v>45976</v>
      </c>
      <c r="C6570" t="s">
        <v>4772</v>
      </c>
      <c r="D6570" t="s">
        <v>46</v>
      </c>
      <c r="E6570" t="s">
        <v>39</v>
      </c>
      <c r="F6570" t="s">
        <v>120</v>
      </c>
      <c r="G6570" t="s">
        <v>29</v>
      </c>
      <c r="H6570" t="s">
        <v>41</v>
      </c>
      <c r="I6570" t="s">
        <v>62</v>
      </c>
      <c r="J6570">
        <v>4</v>
      </c>
      <c r="K6570">
        <v>291.17</v>
      </c>
      <c r="L6570">
        <v>0.2</v>
      </c>
      <c r="M6570" s="6">
        <v>931.74</v>
      </c>
      <c r="N6570" s="3">
        <v>788.97</v>
      </c>
      <c r="O6570" s="6">
        <v>142.77000000000001</v>
      </c>
      <c r="P6570" t="s">
        <v>49</v>
      </c>
      <c r="Q6570" t="s">
        <v>26</v>
      </c>
      <c r="R6570" s="4">
        <f t="shared" si="306"/>
        <v>0.15322944168974179</v>
      </c>
      <c r="S6570" s="1" t="str">
        <f t="shared" si="307"/>
        <v>Nov-2025</v>
      </c>
      <c r="T6570" t="str">
        <f t="shared" si="308"/>
        <v>Profit</v>
      </c>
    </row>
    <row r="6571" spans="1:20" x14ac:dyDescent="0.3">
      <c r="A6571" t="s">
        <v>8947</v>
      </c>
      <c r="B6571" s="2">
        <v>46283</v>
      </c>
      <c r="C6571" t="s">
        <v>7722</v>
      </c>
      <c r="D6571" t="s">
        <v>46</v>
      </c>
      <c r="E6571" t="s">
        <v>58</v>
      </c>
      <c r="F6571" t="s">
        <v>54</v>
      </c>
      <c r="G6571" t="s">
        <v>79</v>
      </c>
      <c r="H6571" t="s">
        <v>41</v>
      </c>
      <c r="I6571" t="s">
        <v>62</v>
      </c>
      <c r="J6571">
        <v>4</v>
      </c>
      <c r="K6571">
        <v>461.89</v>
      </c>
      <c r="L6571">
        <v>0.15</v>
      </c>
      <c r="M6571" s="6">
        <v>1570.43</v>
      </c>
      <c r="N6571" s="3">
        <v>984.4</v>
      </c>
      <c r="O6571" s="6">
        <v>586.03</v>
      </c>
      <c r="P6571" t="s">
        <v>43</v>
      </c>
      <c r="Q6571" t="s">
        <v>26</v>
      </c>
      <c r="R6571" s="4">
        <f t="shared" si="306"/>
        <v>0.3731653114115242</v>
      </c>
      <c r="S6571" s="1" t="str">
        <f t="shared" si="307"/>
        <v>Sep-2026</v>
      </c>
      <c r="T6571" t="str">
        <f t="shared" si="308"/>
        <v>Profit</v>
      </c>
    </row>
    <row r="6572" spans="1:20" x14ac:dyDescent="0.3">
      <c r="A6572" t="s">
        <v>8948</v>
      </c>
      <c r="B6572" s="2">
        <v>45447</v>
      </c>
      <c r="C6572" t="s">
        <v>8949</v>
      </c>
      <c r="D6572" t="s">
        <v>19</v>
      </c>
      <c r="E6572" t="s">
        <v>39</v>
      </c>
      <c r="F6572" t="s">
        <v>120</v>
      </c>
      <c r="G6572" t="s">
        <v>22</v>
      </c>
      <c r="H6572" t="s">
        <v>23</v>
      </c>
      <c r="I6572" t="s">
        <v>30</v>
      </c>
      <c r="J6572">
        <v>1</v>
      </c>
      <c r="K6572">
        <v>782.21</v>
      </c>
      <c r="L6572">
        <v>0.2</v>
      </c>
      <c r="M6572" s="6">
        <v>625.77</v>
      </c>
      <c r="N6572" s="3">
        <v>408.16</v>
      </c>
      <c r="O6572" s="6">
        <v>217.61</v>
      </c>
      <c r="P6572" t="s">
        <v>43</v>
      </c>
      <c r="Q6572" t="s">
        <v>26</v>
      </c>
      <c r="R6572" s="4">
        <f t="shared" si="306"/>
        <v>0.34774757498761527</v>
      </c>
      <c r="S6572" s="1" t="str">
        <f t="shared" si="307"/>
        <v>Jun-2024</v>
      </c>
      <c r="T6572" t="str">
        <f t="shared" si="308"/>
        <v>Profit</v>
      </c>
    </row>
    <row r="6573" spans="1:20" x14ac:dyDescent="0.3">
      <c r="A6573" t="s">
        <v>8950</v>
      </c>
      <c r="B6573" s="2">
        <v>46208</v>
      </c>
      <c r="C6573" t="s">
        <v>1402</v>
      </c>
      <c r="D6573" t="s">
        <v>46</v>
      </c>
      <c r="E6573" t="s">
        <v>53</v>
      </c>
      <c r="F6573" t="s">
        <v>65</v>
      </c>
      <c r="G6573" t="s">
        <v>79</v>
      </c>
      <c r="H6573" t="s">
        <v>74</v>
      </c>
      <c r="I6573" t="s">
        <v>107</v>
      </c>
      <c r="J6573">
        <v>1</v>
      </c>
      <c r="K6573">
        <v>10108.23</v>
      </c>
      <c r="L6573">
        <v>0.1</v>
      </c>
      <c r="M6573" s="6">
        <v>9097.41</v>
      </c>
      <c r="N6573" s="3">
        <v>6425.27</v>
      </c>
      <c r="O6573" s="6">
        <v>2672.14</v>
      </c>
      <c r="P6573" t="s">
        <v>43</v>
      </c>
      <c r="Q6573" t="s">
        <v>26</v>
      </c>
      <c r="R6573" s="4">
        <f t="shared" si="306"/>
        <v>0.29372535699721131</v>
      </c>
      <c r="S6573" s="1" t="str">
        <f t="shared" si="307"/>
        <v>Jul-2026</v>
      </c>
      <c r="T6573" t="str">
        <f t="shared" si="308"/>
        <v>Profit</v>
      </c>
    </row>
    <row r="6574" spans="1:20" x14ac:dyDescent="0.3">
      <c r="A6574" t="s">
        <v>8951</v>
      </c>
      <c r="B6574" s="2">
        <v>45669</v>
      </c>
      <c r="C6574" t="s">
        <v>8952</v>
      </c>
      <c r="D6574" t="s">
        <v>52</v>
      </c>
      <c r="E6574" t="s">
        <v>58</v>
      </c>
      <c r="F6574" t="s">
        <v>54</v>
      </c>
      <c r="G6574" t="s">
        <v>22</v>
      </c>
      <c r="H6574" t="s">
        <v>23</v>
      </c>
      <c r="I6574" t="s">
        <v>30</v>
      </c>
      <c r="J6574">
        <v>2</v>
      </c>
      <c r="K6574">
        <v>1481.68</v>
      </c>
      <c r="L6574">
        <v>0.05</v>
      </c>
      <c r="M6574" s="6">
        <v>2815.19</v>
      </c>
      <c r="N6574" s="3">
        <v>2279.9299999999998</v>
      </c>
      <c r="O6574" s="6">
        <v>535.26</v>
      </c>
      <c r="P6574" t="s">
        <v>70</v>
      </c>
      <c r="Q6574" t="s">
        <v>26</v>
      </c>
      <c r="R6574" s="4">
        <f t="shared" si="306"/>
        <v>0.19013281519186981</v>
      </c>
      <c r="S6574" s="1" t="str">
        <f t="shared" si="307"/>
        <v>Jan-2025</v>
      </c>
      <c r="T6574" t="str">
        <f t="shared" si="308"/>
        <v>Profit</v>
      </c>
    </row>
    <row r="6575" spans="1:20" x14ac:dyDescent="0.3">
      <c r="A6575" t="s">
        <v>8953</v>
      </c>
      <c r="B6575" s="2">
        <v>45913</v>
      </c>
      <c r="C6575" t="s">
        <v>3793</v>
      </c>
      <c r="D6575" t="s">
        <v>19</v>
      </c>
      <c r="E6575" t="s">
        <v>20</v>
      </c>
      <c r="F6575" t="s">
        <v>205</v>
      </c>
      <c r="G6575" t="s">
        <v>29</v>
      </c>
      <c r="H6575" t="s">
        <v>23</v>
      </c>
      <c r="I6575" t="s">
        <v>59</v>
      </c>
      <c r="J6575">
        <v>2</v>
      </c>
      <c r="K6575">
        <v>7382.5</v>
      </c>
      <c r="L6575">
        <v>0.05</v>
      </c>
      <c r="M6575" s="6">
        <v>14026.75</v>
      </c>
      <c r="N6575" s="3">
        <v>8435.1</v>
      </c>
      <c r="O6575" s="6">
        <v>5591.65</v>
      </c>
      <c r="P6575" t="s">
        <v>31</v>
      </c>
      <c r="Q6575" t="s">
        <v>26</v>
      </c>
      <c r="R6575" s="4">
        <f t="shared" si="306"/>
        <v>0.39864188069224871</v>
      </c>
      <c r="S6575" s="1" t="str">
        <f t="shared" si="307"/>
        <v>Sep-2025</v>
      </c>
      <c r="T6575" t="str">
        <f t="shared" si="308"/>
        <v>Profit</v>
      </c>
    </row>
    <row r="6576" spans="1:20" x14ac:dyDescent="0.3">
      <c r="A6576" t="s">
        <v>8954</v>
      </c>
      <c r="B6576" s="2">
        <v>46072</v>
      </c>
      <c r="C6576" t="s">
        <v>3717</v>
      </c>
      <c r="D6576" t="s">
        <v>19</v>
      </c>
      <c r="E6576" t="s">
        <v>39</v>
      </c>
      <c r="F6576" t="s">
        <v>120</v>
      </c>
      <c r="G6576" t="s">
        <v>22</v>
      </c>
      <c r="H6576" t="s">
        <v>23</v>
      </c>
      <c r="I6576" t="s">
        <v>69</v>
      </c>
      <c r="J6576">
        <v>1</v>
      </c>
      <c r="K6576">
        <v>8795.83</v>
      </c>
      <c r="L6576">
        <v>0.2</v>
      </c>
      <c r="M6576" s="6">
        <v>7036.66</v>
      </c>
      <c r="N6576" s="3">
        <v>5273.5</v>
      </c>
      <c r="O6576" s="6">
        <v>1763.16</v>
      </c>
      <c r="P6576" t="s">
        <v>25</v>
      </c>
      <c r="Q6576" t="s">
        <v>26</v>
      </c>
      <c r="R6576" s="4">
        <f t="shared" si="306"/>
        <v>0.25056774094527801</v>
      </c>
      <c r="S6576" s="1" t="str">
        <f t="shared" si="307"/>
        <v>Feb-2026</v>
      </c>
      <c r="T6576" t="str">
        <f t="shared" si="308"/>
        <v>Profit</v>
      </c>
    </row>
    <row r="6577" spans="1:20" x14ac:dyDescent="0.3">
      <c r="A6577" t="s">
        <v>8955</v>
      </c>
      <c r="B6577" s="2">
        <v>46214</v>
      </c>
      <c r="C6577" t="s">
        <v>4747</v>
      </c>
      <c r="D6577" t="s">
        <v>19</v>
      </c>
      <c r="E6577" t="s">
        <v>39</v>
      </c>
      <c r="F6577" t="s">
        <v>40</v>
      </c>
      <c r="G6577" t="s">
        <v>29</v>
      </c>
      <c r="H6577" t="s">
        <v>41</v>
      </c>
      <c r="I6577" t="s">
        <v>134</v>
      </c>
      <c r="J6577">
        <v>3</v>
      </c>
      <c r="K6577">
        <v>397.29</v>
      </c>
      <c r="L6577">
        <v>0.1</v>
      </c>
      <c r="M6577" s="6">
        <v>1072.68</v>
      </c>
      <c r="N6577" s="3">
        <v>751.93</v>
      </c>
      <c r="O6577" s="6">
        <v>320.75</v>
      </c>
      <c r="P6577" t="s">
        <v>31</v>
      </c>
      <c r="Q6577" t="s">
        <v>26</v>
      </c>
      <c r="R6577" s="4">
        <f t="shared" si="306"/>
        <v>0.29901741432673301</v>
      </c>
      <c r="S6577" s="1" t="str">
        <f t="shared" si="307"/>
        <v>Jul-2026</v>
      </c>
      <c r="T6577" t="str">
        <f t="shared" si="308"/>
        <v>Profit</v>
      </c>
    </row>
    <row r="6578" spans="1:20" x14ac:dyDescent="0.3">
      <c r="A6578" t="s">
        <v>8956</v>
      </c>
      <c r="B6578" s="2">
        <v>46159</v>
      </c>
      <c r="C6578" t="s">
        <v>3316</v>
      </c>
      <c r="D6578" t="s">
        <v>52</v>
      </c>
      <c r="E6578" t="s">
        <v>20</v>
      </c>
      <c r="F6578" t="s">
        <v>115</v>
      </c>
      <c r="G6578" t="s">
        <v>22</v>
      </c>
      <c r="H6578" t="s">
        <v>41</v>
      </c>
      <c r="I6578" t="s">
        <v>48</v>
      </c>
      <c r="J6578">
        <v>6</v>
      </c>
      <c r="K6578">
        <v>54.11</v>
      </c>
      <c r="L6578">
        <v>0.15</v>
      </c>
      <c r="M6578" s="6">
        <v>275.95999999999998</v>
      </c>
      <c r="N6578" s="3">
        <v>245.73</v>
      </c>
      <c r="O6578" s="6">
        <v>30.23</v>
      </c>
      <c r="P6578" t="s">
        <v>43</v>
      </c>
      <c r="Q6578" t="s">
        <v>142</v>
      </c>
      <c r="R6578" s="4">
        <f t="shared" si="306"/>
        <v>0.10954486157414119</v>
      </c>
      <c r="S6578" s="1" t="str">
        <f t="shared" si="307"/>
        <v>May-2026</v>
      </c>
      <c r="T6578" t="str">
        <f t="shared" si="308"/>
        <v>Profit</v>
      </c>
    </row>
    <row r="6579" spans="1:20" x14ac:dyDescent="0.3">
      <c r="A6579" t="s">
        <v>8957</v>
      </c>
      <c r="B6579" s="2">
        <v>46194</v>
      </c>
      <c r="C6579" t="s">
        <v>8958</v>
      </c>
      <c r="D6579" t="s">
        <v>52</v>
      </c>
      <c r="E6579" t="s">
        <v>34</v>
      </c>
      <c r="F6579" t="s">
        <v>65</v>
      </c>
      <c r="G6579" t="s">
        <v>22</v>
      </c>
      <c r="H6579" t="s">
        <v>23</v>
      </c>
      <c r="I6579" t="s">
        <v>59</v>
      </c>
      <c r="J6579">
        <v>4</v>
      </c>
      <c r="K6579">
        <v>3517.9</v>
      </c>
      <c r="L6579">
        <v>0.15</v>
      </c>
      <c r="M6579" s="6">
        <v>11960.86</v>
      </c>
      <c r="N6579" s="3">
        <v>8150.24</v>
      </c>
      <c r="O6579" s="6">
        <v>3810.62</v>
      </c>
      <c r="P6579" t="s">
        <v>49</v>
      </c>
      <c r="Q6579" t="s">
        <v>26</v>
      </c>
      <c r="R6579" s="4">
        <f t="shared" si="306"/>
        <v>0.31859080367130788</v>
      </c>
      <c r="S6579" s="1" t="str">
        <f t="shared" si="307"/>
        <v>Jun-2026</v>
      </c>
      <c r="T6579" t="str">
        <f t="shared" si="308"/>
        <v>Profit</v>
      </c>
    </row>
    <row r="6580" spans="1:20" x14ac:dyDescent="0.3">
      <c r="A6580" t="s">
        <v>8959</v>
      </c>
      <c r="B6580" s="2">
        <v>46081</v>
      </c>
      <c r="C6580" t="s">
        <v>3796</v>
      </c>
      <c r="D6580" t="s">
        <v>46</v>
      </c>
      <c r="E6580" t="s">
        <v>20</v>
      </c>
      <c r="F6580" t="s">
        <v>115</v>
      </c>
      <c r="G6580" t="s">
        <v>79</v>
      </c>
      <c r="H6580" t="s">
        <v>74</v>
      </c>
      <c r="I6580" t="s">
        <v>107</v>
      </c>
      <c r="J6580">
        <v>2</v>
      </c>
      <c r="K6580">
        <v>9212.4699999999993</v>
      </c>
      <c r="L6580">
        <v>0.05</v>
      </c>
      <c r="M6580" s="6">
        <v>17503.689999999999</v>
      </c>
      <c r="N6580" s="3">
        <v>14807.04</v>
      </c>
      <c r="O6580" s="6">
        <v>2696.65</v>
      </c>
      <c r="P6580" t="s">
        <v>49</v>
      </c>
      <c r="Q6580" t="s">
        <v>26</v>
      </c>
      <c r="R6580" s="4">
        <f t="shared" si="306"/>
        <v>0.15406180068317024</v>
      </c>
      <c r="S6580" s="1" t="str">
        <f t="shared" si="307"/>
        <v>Feb-2026</v>
      </c>
      <c r="T6580" t="str">
        <f t="shared" si="308"/>
        <v>Profit</v>
      </c>
    </row>
    <row r="6581" spans="1:20" x14ac:dyDescent="0.3">
      <c r="A6581" t="s">
        <v>8960</v>
      </c>
      <c r="B6581" s="2">
        <v>45877</v>
      </c>
      <c r="C6581" t="s">
        <v>686</v>
      </c>
      <c r="D6581" t="s">
        <v>46</v>
      </c>
      <c r="E6581" t="s">
        <v>58</v>
      </c>
      <c r="F6581" t="s">
        <v>68</v>
      </c>
      <c r="G6581" t="s">
        <v>22</v>
      </c>
      <c r="H6581" t="s">
        <v>41</v>
      </c>
      <c r="I6581" t="s">
        <v>125</v>
      </c>
      <c r="J6581">
        <v>1</v>
      </c>
      <c r="K6581">
        <v>131.53</v>
      </c>
      <c r="L6581">
        <v>0.2</v>
      </c>
      <c r="M6581" s="6">
        <v>105.22</v>
      </c>
      <c r="N6581" s="3">
        <v>73.290000000000006</v>
      </c>
      <c r="O6581" s="6">
        <v>31.93</v>
      </c>
      <c r="P6581" t="s">
        <v>43</v>
      </c>
      <c r="Q6581" t="s">
        <v>26</v>
      </c>
      <c r="R6581" s="4">
        <f t="shared" si="306"/>
        <v>0.30345941836152823</v>
      </c>
      <c r="S6581" s="1" t="str">
        <f t="shared" si="307"/>
        <v>Aug-2025</v>
      </c>
      <c r="T6581" t="str">
        <f t="shared" si="308"/>
        <v>Profit</v>
      </c>
    </row>
    <row r="6582" spans="1:20" x14ac:dyDescent="0.3">
      <c r="A6582" t="s">
        <v>8961</v>
      </c>
      <c r="B6582" s="2">
        <v>46290</v>
      </c>
      <c r="C6582" t="s">
        <v>2890</v>
      </c>
      <c r="D6582" t="s">
        <v>19</v>
      </c>
      <c r="E6582" t="s">
        <v>58</v>
      </c>
      <c r="F6582" t="s">
        <v>54</v>
      </c>
      <c r="G6582" t="s">
        <v>79</v>
      </c>
      <c r="H6582" t="s">
        <v>41</v>
      </c>
      <c r="I6582" t="s">
        <v>134</v>
      </c>
      <c r="J6582">
        <v>1</v>
      </c>
      <c r="K6582">
        <v>311.57</v>
      </c>
      <c r="L6582">
        <v>0.1</v>
      </c>
      <c r="M6582" s="6">
        <v>280.41000000000003</v>
      </c>
      <c r="N6582" s="3">
        <v>219.07</v>
      </c>
      <c r="O6582" s="6">
        <v>61.34</v>
      </c>
      <c r="P6582" t="s">
        <v>31</v>
      </c>
      <c r="Q6582" t="s">
        <v>26</v>
      </c>
      <c r="R6582" s="4">
        <f t="shared" si="306"/>
        <v>0.21875111443957063</v>
      </c>
      <c r="S6582" s="1" t="str">
        <f t="shared" si="307"/>
        <v>Sep-2026</v>
      </c>
      <c r="T6582" t="str">
        <f t="shared" si="308"/>
        <v>Profit</v>
      </c>
    </row>
    <row r="6583" spans="1:20" x14ac:dyDescent="0.3">
      <c r="A6583" t="s">
        <v>8962</v>
      </c>
      <c r="B6583" s="2">
        <v>45728</v>
      </c>
      <c r="C6583" t="s">
        <v>3344</v>
      </c>
      <c r="D6583" t="s">
        <v>46</v>
      </c>
      <c r="E6583" t="s">
        <v>20</v>
      </c>
      <c r="F6583" t="s">
        <v>205</v>
      </c>
      <c r="G6583" t="s">
        <v>29</v>
      </c>
      <c r="H6583" t="s">
        <v>23</v>
      </c>
      <c r="I6583" t="s">
        <v>69</v>
      </c>
      <c r="J6583">
        <v>2</v>
      </c>
      <c r="K6583">
        <v>23329.05</v>
      </c>
      <c r="L6583">
        <v>0.05</v>
      </c>
      <c r="M6583" s="6">
        <v>44325.19</v>
      </c>
      <c r="N6583" s="3">
        <v>24786.720000000001</v>
      </c>
      <c r="O6583" s="6">
        <v>19538.47</v>
      </c>
      <c r="P6583" t="s">
        <v>25</v>
      </c>
      <c r="Q6583" t="s">
        <v>26</v>
      </c>
      <c r="R6583" s="4">
        <f t="shared" si="306"/>
        <v>0.44079833611542329</v>
      </c>
      <c r="S6583" s="1" t="str">
        <f t="shared" si="307"/>
        <v>Mar-2025</v>
      </c>
      <c r="T6583" t="str">
        <f t="shared" si="308"/>
        <v>Profit</v>
      </c>
    </row>
    <row r="6584" spans="1:20" x14ac:dyDescent="0.3">
      <c r="A6584" t="s">
        <v>8963</v>
      </c>
      <c r="B6584" s="2">
        <v>46266</v>
      </c>
      <c r="C6584" t="s">
        <v>28</v>
      </c>
      <c r="D6584" t="s">
        <v>46</v>
      </c>
      <c r="E6584" t="s">
        <v>53</v>
      </c>
      <c r="F6584" t="s">
        <v>90</v>
      </c>
      <c r="G6584" t="s">
        <v>22</v>
      </c>
      <c r="H6584" t="s">
        <v>41</v>
      </c>
      <c r="I6584" t="s">
        <v>55</v>
      </c>
      <c r="J6584">
        <v>2</v>
      </c>
      <c r="K6584">
        <v>78.25</v>
      </c>
      <c r="L6584">
        <v>0.05</v>
      </c>
      <c r="M6584" s="6">
        <v>148.66999999999999</v>
      </c>
      <c r="N6584" s="3">
        <v>96.76</v>
      </c>
      <c r="O6584" s="6">
        <v>51.91</v>
      </c>
      <c r="P6584" t="s">
        <v>25</v>
      </c>
      <c r="Q6584" t="s">
        <v>26</v>
      </c>
      <c r="R6584" s="4">
        <f t="shared" si="306"/>
        <v>0.34916257483016078</v>
      </c>
      <c r="S6584" s="1" t="str">
        <f t="shared" si="307"/>
        <v>Sep-2026</v>
      </c>
      <c r="T6584" t="str">
        <f t="shared" si="308"/>
        <v>Profit</v>
      </c>
    </row>
    <row r="6585" spans="1:20" x14ac:dyDescent="0.3">
      <c r="A6585" t="s">
        <v>8964</v>
      </c>
      <c r="B6585" s="2">
        <v>45498</v>
      </c>
      <c r="C6585" t="s">
        <v>5169</v>
      </c>
      <c r="D6585" t="s">
        <v>19</v>
      </c>
      <c r="E6585" t="s">
        <v>53</v>
      </c>
      <c r="F6585" t="s">
        <v>90</v>
      </c>
      <c r="G6585" t="s">
        <v>22</v>
      </c>
      <c r="H6585" t="s">
        <v>74</v>
      </c>
      <c r="I6585" t="s">
        <v>91</v>
      </c>
      <c r="J6585">
        <v>4</v>
      </c>
      <c r="K6585">
        <v>6770.78</v>
      </c>
      <c r="L6585">
        <v>0</v>
      </c>
      <c r="M6585" s="6">
        <v>27083.119999999999</v>
      </c>
      <c r="N6585" s="3">
        <v>16365.24</v>
      </c>
      <c r="O6585" s="6">
        <v>10717.88</v>
      </c>
      <c r="P6585" t="s">
        <v>31</v>
      </c>
      <c r="Q6585" t="s">
        <v>26</v>
      </c>
      <c r="R6585" s="4">
        <f t="shared" si="306"/>
        <v>0.39574022490761773</v>
      </c>
      <c r="S6585" s="1" t="str">
        <f t="shared" si="307"/>
        <v>Jul-2024</v>
      </c>
      <c r="T6585" t="str">
        <f t="shared" si="308"/>
        <v>Profit</v>
      </c>
    </row>
    <row r="6586" spans="1:20" x14ac:dyDescent="0.3">
      <c r="A6586" t="s">
        <v>8965</v>
      </c>
      <c r="B6586" s="2">
        <v>45679</v>
      </c>
      <c r="C6586" t="s">
        <v>893</v>
      </c>
      <c r="D6586" t="s">
        <v>19</v>
      </c>
      <c r="E6586" t="s">
        <v>20</v>
      </c>
      <c r="F6586" t="s">
        <v>99</v>
      </c>
      <c r="G6586" t="s">
        <v>79</v>
      </c>
      <c r="H6586" t="s">
        <v>74</v>
      </c>
      <c r="I6586" t="s">
        <v>91</v>
      </c>
      <c r="J6586">
        <v>1</v>
      </c>
      <c r="K6586">
        <v>7314.14</v>
      </c>
      <c r="L6586">
        <v>0.05</v>
      </c>
      <c r="M6586" s="6">
        <v>6948.43</v>
      </c>
      <c r="N6586" s="3">
        <v>5025.75</v>
      </c>
      <c r="O6586" s="6">
        <v>1922.68</v>
      </c>
      <c r="P6586" t="s">
        <v>31</v>
      </c>
      <c r="Q6586" t="s">
        <v>26</v>
      </c>
      <c r="R6586" s="4">
        <f t="shared" si="306"/>
        <v>0.27670711225413508</v>
      </c>
      <c r="S6586" s="1" t="str">
        <f t="shared" si="307"/>
        <v>Jan-2025</v>
      </c>
      <c r="T6586" t="str">
        <f t="shared" si="308"/>
        <v>Profit</v>
      </c>
    </row>
    <row r="6587" spans="1:20" x14ac:dyDescent="0.3">
      <c r="A6587" t="s">
        <v>8966</v>
      </c>
      <c r="B6587" s="2">
        <v>45771</v>
      </c>
      <c r="C6587" t="s">
        <v>1758</v>
      </c>
      <c r="D6587" t="s">
        <v>19</v>
      </c>
      <c r="E6587" t="s">
        <v>53</v>
      </c>
      <c r="F6587" t="s">
        <v>97</v>
      </c>
      <c r="G6587" t="s">
        <v>29</v>
      </c>
      <c r="H6587" t="s">
        <v>74</v>
      </c>
      <c r="I6587" t="s">
        <v>107</v>
      </c>
      <c r="J6587">
        <v>1</v>
      </c>
      <c r="K6587">
        <v>13986.48</v>
      </c>
      <c r="L6587">
        <v>0.15</v>
      </c>
      <c r="M6587" s="6">
        <v>11888.51</v>
      </c>
      <c r="N6587" s="3">
        <v>7953.45</v>
      </c>
      <c r="O6587" s="6">
        <v>3935.06</v>
      </c>
      <c r="P6587" t="s">
        <v>49</v>
      </c>
      <c r="Q6587" t="s">
        <v>26</v>
      </c>
      <c r="R6587" s="4">
        <f t="shared" si="306"/>
        <v>0.33099690373310026</v>
      </c>
      <c r="S6587" s="1" t="str">
        <f t="shared" si="307"/>
        <v>Apr-2025</v>
      </c>
      <c r="T6587" t="str">
        <f t="shared" si="308"/>
        <v>Profit</v>
      </c>
    </row>
    <row r="6588" spans="1:20" x14ac:dyDescent="0.3">
      <c r="A6588" t="s">
        <v>8967</v>
      </c>
      <c r="B6588" s="2">
        <v>46082</v>
      </c>
      <c r="C6588" t="s">
        <v>7558</v>
      </c>
      <c r="D6588" t="s">
        <v>46</v>
      </c>
      <c r="E6588" t="s">
        <v>58</v>
      </c>
      <c r="F6588" t="s">
        <v>54</v>
      </c>
      <c r="G6588" t="s">
        <v>79</v>
      </c>
      <c r="H6588" t="s">
        <v>74</v>
      </c>
      <c r="I6588" t="s">
        <v>137</v>
      </c>
      <c r="J6588">
        <v>1</v>
      </c>
      <c r="K6588">
        <v>13280.26</v>
      </c>
      <c r="L6588">
        <v>0.1</v>
      </c>
      <c r="M6588" s="6">
        <v>11952.23</v>
      </c>
      <c r="N6588" s="3">
        <v>9889.2999999999993</v>
      </c>
      <c r="O6588" s="6">
        <v>2062.9299999999998</v>
      </c>
      <c r="P6588" t="s">
        <v>31</v>
      </c>
      <c r="Q6588" t="s">
        <v>26</v>
      </c>
      <c r="R6588" s="4">
        <f t="shared" si="306"/>
        <v>0.1725979168740896</v>
      </c>
      <c r="S6588" s="1" t="str">
        <f t="shared" si="307"/>
        <v>Mar-2026</v>
      </c>
      <c r="T6588" t="str">
        <f t="shared" si="308"/>
        <v>Profit</v>
      </c>
    </row>
    <row r="6589" spans="1:20" x14ac:dyDescent="0.3">
      <c r="A6589" t="s">
        <v>8968</v>
      </c>
      <c r="B6589" s="2">
        <v>46178</v>
      </c>
      <c r="C6589" t="s">
        <v>1034</v>
      </c>
      <c r="D6589" t="s">
        <v>46</v>
      </c>
      <c r="E6589" t="s">
        <v>58</v>
      </c>
      <c r="F6589" t="s">
        <v>129</v>
      </c>
      <c r="G6589" t="s">
        <v>29</v>
      </c>
      <c r="H6589" t="s">
        <v>23</v>
      </c>
      <c r="I6589" t="s">
        <v>24</v>
      </c>
      <c r="J6589">
        <v>1</v>
      </c>
      <c r="K6589">
        <v>39713.550000000003</v>
      </c>
      <c r="L6589">
        <v>0.1</v>
      </c>
      <c r="M6589" s="6">
        <v>35742.199999999997</v>
      </c>
      <c r="N6589" s="3">
        <v>29546.27</v>
      </c>
      <c r="O6589" s="6">
        <v>6195.93</v>
      </c>
      <c r="P6589" t="s">
        <v>25</v>
      </c>
      <c r="Q6589" t="s">
        <v>26</v>
      </c>
      <c r="R6589" s="4">
        <f t="shared" si="306"/>
        <v>0.17335054921073692</v>
      </c>
      <c r="S6589" s="1" t="str">
        <f t="shared" si="307"/>
        <v>Jun-2026</v>
      </c>
      <c r="T6589" t="str">
        <f t="shared" si="308"/>
        <v>Profit</v>
      </c>
    </row>
    <row r="6590" spans="1:20" x14ac:dyDescent="0.3">
      <c r="A6590" t="s">
        <v>8969</v>
      </c>
      <c r="B6590" s="2">
        <v>46129</v>
      </c>
      <c r="C6590" t="s">
        <v>3466</v>
      </c>
      <c r="D6590" t="s">
        <v>46</v>
      </c>
      <c r="E6590" t="s">
        <v>20</v>
      </c>
      <c r="F6590" t="s">
        <v>157</v>
      </c>
      <c r="G6590" t="s">
        <v>29</v>
      </c>
      <c r="H6590" t="s">
        <v>23</v>
      </c>
      <c r="I6590" t="s">
        <v>24</v>
      </c>
      <c r="J6590">
        <v>1</v>
      </c>
      <c r="K6590">
        <v>69719.289999999994</v>
      </c>
      <c r="L6590">
        <v>0.05</v>
      </c>
      <c r="M6590" s="6">
        <v>66233.33</v>
      </c>
      <c r="N6590" s="3">
        <v>36401.43</v>
      </c>
      <c r="O6590" s="6">
        <v>29831.9</v>
      </c>
      <c r="P6590" t="s">
        <v>43</v>
      </c>
      <c r="Q6590" t="s">
        <v>26</v>
      </c>
      <c r="R6590" s="4">
        <f t="shared" si="306"/>
        <v>0.45040616257705901</v>
      </c>
      <c r="S6590" s="1" t="str">
        <f t="shared" si="307"/>
        <v>Apr-2026</v>
      </c>
      <c r="T6590" t="str">
        <f t="shared" si="308"/>
        <v>Profit</v>
      </c>
    </row>
    <row r="6591" spans="1:20" x14ac:dyDescent="0.3">
      <c r="A6591" t="s">
        <v>8970</v>
      </c>
      <c r="B6591" s="2">
        <v>46275</v>
      </c>
      <c r="C6591" t="s">
        <v>2360</v>
      </c>
      <c r="D6591" t="s">
        <v>19</v>
      </c>
      <c r="E6591" t="s">
        <v>34</v>
      </c>
      <c r="G6591" t="s">
        <v>79</v>
      </c>
      <c r="H6591" t="s">
        <v>23</v>
      </c>
      <c r="I6591" t="s">
        <v>36</v>
      </c>
      <c r="J6591">
        <v>3</v>
      </c>
      <c r="K6591">
        <v>6746.87</v>
      </c>
      <c r="L6591">
        <v>0.2</v>
      </c>
      <c r="M6591" s="6">
        <v>16192.49</v>
      </c>
      <c r="N6591" s="3">
        <v>14476.88</v>
      </c>
      <c r="O6591" s="6">
        <v>1715.61</v>
      </c>
      <c r="P6591" t="s">
        <v>31</v>
      </c>
      <c r="Q6591" t="s">
        <v>76</v>
      </c>
      <c r="R6591" s="4">
        <f t="shared" si="306"/>
        <v>0.10595096862804917</v>
      </c>
      <c r="S6591" s="1" t="str">
        <f t="shared" si="307"/>
        <v>Sep-2026</v>
      </c>
      <c r="T6591" t="str">
        <f t="shared" si="308"/>
        <v>Profit</v>
      </c>
    </row>
    <row r="6592" spans="1:20" x14ac:dyDescent="0.3">
      <c r="A6592" t="s">
        <v>8971</v>
      </c>
      <c r="B6592" s="2">
        <v>45631</v>
      </c>
      <c r="C6592" t="s">
        <v>3766</v>
      </c>
      <c r="D6592" t="s">
        <v>19</v>
      </c>
      <c r="E6592" t="s">
        <v>53</v>
      </c>
      <c r="F6592" t="s">
        <v>54</v>
      </c>
      <c r="G6592" t="s">
        <v>22</v>
      </c>
      <c r="H6592" t="s">
        <v>74</v>
      </c>
      <c r="I6592" t="s">
        <v>107</v>
      </c>
      <c r="J6592">
        <v>6</v>
      </c>
      <c r="K6592">
        <v>9743.0300000000007</v>
      </c>
      <c r="L6592">
        <v>0.1</v>
      </c>
      <c r="M6592" s="6">
        <v>52612.36</v>
      </c>
      <c r="N6592" s="3">
        <v>34391.07</v>
      </c>
      <c r="O6592" s="6">
        <v>18221.29</v>
      </c>
      <c r="P6592" t="s">
        <v>49</v>
      </c>
      <c r="Q6592" t="s">
        <v>26</v>
      </c>
      <c r="R6592" s="4">
        <f t="shared" si="306"/>
        <v>0.34633097621927622</v>
      </c>
      <c r="S6592" s="1" t="str">
        <f t="shared" si="307"/>
        <v>Dec-2024</v>
      </c>
      <c r="T6592" t="str">
        <f t="shared" si="308"/>
        <v>Profit</v>
      </c>
    </row>
    <row r="6593" spans="1:20" x14ac:dyDescent="0.3">
      <c r="A6593" t="s">
        <v>8972</v>
      </c>
      <c r="B6593" s="2">
        <v>46160</v>
      </c>
      <c r="C6593" t="s">
        <v>6160</v>
      </c>
      <c r="D6593" t="s">
        <v>19</v>
      </c>
      <c r="E6593" t="s">
        <v>39</v>
      </c>
      <c r="F6593" t="s">
        <v>40</v>
      </c>
      <c r="G6593" t="s">
        <v>22</v>
      </c>
      <c r="H6593" t="s">
        <v>41</v>
      </c>
      <c r="I6593" t="s">
        <v>42</v>
      </c>
      <c r="J6593">
        <v>3</v>
      </c>
      <c r="K6593">
        <v>235.41</v>
      </c>
      <c r="L6593">
        <v>0</v>
      </c>
      <c r="M6593" s="6">
        <v>706.23</v>
      </c>
      <c r="N6593" s="3">
        <v>393.01</v>
      </c>
      <c r="O6593" s="6">
        <v>313.22000000000003</v>
      </c>
      <c r="P6593" t="s">
        <v>70</v>
      </c>
      <c r="Q6593" t="s">
        <v>26</v>
      </c>
      <c r="R6593" s="4">
        <f t="shared" si="306"/>
        <v>0.44350990470526602</v>
      </c>
      <c r="S6593" s="1" t="str">
        <f t="shared" si="307"/>
        <v>May-2026</v>
      </c>
      <c r="T6593" t="str">
        <f t="shared" si="308"/>
        <v>Profit</v>
      </c>
    </row>
    <row r="6594" spans="1:20" x14ac:dyDescent="0.3">
      <c r="A6594" t="s">
        <v>8973</v>
      </c>
      <c r="B6594" s="2">
        <v>45631</v>
      </c>
      <c r="C6594" t="s">
        <v>8974</v>
      </c>
      <c r="D6594" t="s">
        <v>46</v>
      </c>
      <c r="E6594" t="s">
        <v>58</v>
      </c>
      <c r="F6594" t="s">
        <v>129</v>
      </c>
      <c r="G6594" t="s">
        <v>29</v>
      </c>
      <c r="H6594" t="s">
        <v>23</v>
      </c>
      <c r="I6594" t="s">
        <v>59</v>
      </c>
      <c r="J6594">
        <v>3</v>
      </c>
      <c r="K6594">
        <v>1788.39</v>
      </c>
      <c r="L6594">
        <v>0</v>
      </c>
      <c r="M6594" s="6">
        <v>5365.17</v>
      </c>
      <c r="N6594" s="3">
        <v>3774.13</v>
      </c>
      <c r="O6594" s="6">
        <v>1591.04</v>
      </c>
      <c r="P6594" t="s">
        <v>49</v>
      </c>
      <c r="Q6594" t="s">
        <v>26</v>
      </c>
      <c r="R6594" s="4">
        <f t="shared" si="306"/>
        <v>0.2965497831382789</v>
      </c>
      <c r="S6594" s="1" t="str">
        <f t="shared" si="307"/>
        <v>Dec-2024</v>
      </c>
      <c r="T6594" t="str">
        <f t="shared" si="308"/>
        <v>Profit</v>
      </c>
    </row>
    <row r="6595" spans="1:20" x14ac:dyDescent="0.3">
      <c r="A6595" t="s">
        <v>8975</v>
      </c>
      <c r="B6595" s="2">
        <v>45495</v>
      </c>
      <c r="C6595" t="s">
        <v>8976</v>
      </c>
      <c r="D6595" t="s">
        <v>52</v>
      </c>
      <c r="E6595" t="s">
        <v>34</v>
      </c>
      <c r="F6595" t="s">
        <v>65</v>
      </c>
      <c r="G6595" t="s">
        <v>79</v>
      </c>
      <c r="H6595" t="s">
        <v>23</v>
      </c>
      <c r="I6595" t="s">
        <v>24</v>
      </c>
      <c r="J6595">
        <v>5</v>
      </c>
      <c r="K6595">
        <v>92812.33</v>
      </c>
      <c r="L6595">
        <v>0.05</v>
      </c>
      <c r="M6595" s="6">
        <v>440858.57</v>
      </c>
      <c r="N6595" s="3">
        <v>275101.09999999998</v>
      </c>
      <c r="O6595" s="6">
        <v>165757.47</v>
      </c>
      <c r="P6595" t="s">
        <v>25</v>
      </c>
      <c r="Q6595" t="s">
        <v>26</v>
      </c>
      <c r="R6595" s="4">
        <f t="shared" si="306"/>
        <v>0.37598785932640483</v>
      </c>
      <c r="S6595" s="1" t="str">
        <f t="shared" si="307"/>
        <v>Jul-2024</v>
      </c>
      <c r="T6595" t="str">
        <f t="shared" si="308"/>
        <v>Profit</v>
      </c>
    </row>
    <row r="6596" spans="1:20" x14ac:dyDescent="0.3">
      <c r="A6596" t="s">
        <v>8977</v>
      </c>
      <c r="B6596" s="2">
        <v>45452</v>
      </c>
      <c r="C6596" t="s">
        <v>2720</v>
      </c>
      <c r="D6596" t="s">
        <v>52</v>
      </c>
      <c r="E6596" t="s">
        <v>58</v>
      </c>
      <c r="F6596" t="s">
        <v>129</v>
      </c>
      <c r="G6596" t="s">
        <v>22</v>
      </c>
      <c r="H6596" t="s">
        <v>41</v>
      </c>
      <c r="I6596" t="s">
        <v>42</v>
      </c>
      <c r="J6596">
        <v>1</v>
      </c>
      <c r="K6596">
        <v>227.27</v>
      </c>
      <c r="L6596">
        <v>0.05</v>
      </c>
      <c r="M6596" s="6">
        <v>215.91</v>
      </c>
      <c r="N6596" s="3">
        <v>175.47</v>
      </c>
      <c r="O6596" s="6">
        <v>40.44</v>
      </c>
      <c r="P6596" t="s">
        <v>70</v>
      </c>
      <c r="Q6596" t="s">
        <v>76</v>
      </c>
      <c r="R6596" s="4">
        <f t="shared" si="306"/>
        <v>0.18730026399888841</v>
      </c>
      <c r="S6596" s="1" t="str">
        <f t="shared" si="307"/>
        <v>Jun-2024</v>
      </c>
      <c r="T6596" t="str">
        <f t="shared" si="308"/>
        <v>Profit</v>
      </c>
    </row>
    <row r="6597" spans="1:20" x14ac:dyDescent="0.3">
      <c r="A6597" t="s">
        <v>8978</v>
      </c>
      <c r="B6597" s="2">
        <v>45831</v>
      </c>
      <c r="C6597" t="s">
        <v>8979</v>
      </c>
      <c r="D6597" t="s">
        <v>19</v>
      </c>
      <c r="E6597" t="s">
        <v>58</v>
      </c>
      <c r="F6597" t="s">
        <v>339</v>
      </c>
      <c r="G6597" t="s">
        <v>79</v>
      </c>
      <c r="H6597" t="s">
        <v>41</v>
      </c>
      <c r="I6597" t="s">
        <v>55</v>
      </c>
      <c r="J6597">
        <v>1</v>
      </c>
      <c r="K6597">
        <v>480.85</v>
      </c>
      <c r="L6597">
        <v>0.1</v>
      </c>
      <c r="M6597" s="6">
        <v>432.77</v>
      </c>
      <c r="N6597" s="3">
        <v>271.62</v>
      </c>
      <c r="O6597" s="6">
        <v>161.15</v>
      </c>
      <c r="P6597" t="s">
        <v>70</v>
      </c>
      <c r="Q6597" t="s">
        <v>26</v>
      </c>
      <c r="R6597" s="4">
        <f t="shared" ref="R6597:R6660" si="309">IFERROR(O6597/M6597,0)</f>
        <v>0.37236869468770945</v>
      </c>
      <c r="S6597" s="1" t="str">
        <f t="shared" ref="S6597:S6660" si="310">TEXT(B6597,"mmm-yyyy")</f>
        <v>Jun-2025</v>
      </c>
      <c r="T6597" t="str">
        <f t="shared" ref="T6597:T6660" si="311">IF(O6597&gt;0,"Profit",IF(O6597&lt;0,"Loss","Break-Even"))</f>
        <v>Profit</v>
      </c>
    </row>
    <row r="6598" spans="1:20" x14ac:dyDescent="0.3">
      <c r="A6598" t="s">
        <v>8980</v>
      </c>
      <c r="B6598" s="2">
        <v>45683</v>
      </c>
      <c r="C6598" t="s">
        <v>4286</v>
      </c>
      <c r="D6598" t="s">
        <v>19</v>
      </c>
      <c r="E6598" t="s">
        <v>34</v>
      </c>
      <c r="F6598" t="s">
        <v>35</v>
      </c>
      <c r="G6598" t="s">
        <v>22</v>
      </c>
      <c r="H6598" t="s">
        <v>23</v>
      </c>
      <c r="I6598" t="s">
        <v>69</v>
      </c>
      <c r="J6598">
        <v>1</v>
      </c>
      <c r="K6598">
        <v>26137.85</v>
      </c>
      <c r="L6598">
        <v>0.15</v>
      </c>
      <c r="M6598" s="6">
        <v>22217.17</v>
      </c>
      <c r="N6598" s="3">
        <v>14695.71</v>
      </c>
      <c r="O6598" s="6">
        <v>7521.46</v>
      </c>
      <c r="P6598" t="s">
        <v>49</v>
      </c>
      <c r="Q6598" t="s">
        <v>26</v>
      </c>
      <c r="R6598" s="4">
        <f t="shared" si="309"/>
        <v>0.33854266767549607</v>
      </c>
      <c r="S6598" s="1" t="str">
        <f t="shared" si="310"/>
        <v>Jan-2025</v>
      </c>
      <c r="T6598" t="str">
        <f t="shared" si="311"/>
        <v>Profit</v>
      </c>
    </row>
    <row r="6599" spans="1:20" x14ac:dyDescent="0.3">
      <c r="A6599" t="s">
        <v>8981</v>
      </c>
      <c r="B6599" s="2">
        <v>46060</v>
      </c>
      <c r="C6599" t="s">
        <v>6302</v>
      </c>
      <c r="D6599" t="s">
        <v>46</v>
      </c>
      <c r="E6599" t="s">
        <v>53</v>
      </c>
      <c r="F6599" t="s">
        <v>65</v>
      </c>
      <c r="G6599" t="s">
        <v>22</v>
      </c>
      <c r="H6599" t="s">
        <v>74</v>
      </c>
      <c r="I6599" t="s">
        <v>107</v>
      </c>
      <c r="J6599">
        <v>5</v>
      </c>
      <c r="K6599">
        <v>3331.39</v>
      </c>
      <c r="M6599" s="6">
        <v>12492.71</v>
      </c>
      <c r="N6599" s="3">
        <v>9011.34</v>
      </c>
      <c r="O6599" s="6">
        <v>3481.37</v>
      </c>
      <c r="P6599" t="s">
        <v>31</v>
      </c>
      <c r="Q6599" t="s">
        <v>26</v>
      </c>
      <c r="R6599" s="4">
        <f t="shared" si="309"/>
        <v>0.27867212158130622</v>
      </c>
      <c r="S6599" s="1" t="str">
        <f t="shared" si="310"/>
        <v>Feb-2026</v>
      </c>
      <c r="T6599" t="str">
        <f t="shared" si="311"/>
        <v>Profit</v>
      </c>
    </row>
    <row r="6600" spans="1:20" x14ac:dyDescent="0.3">
      <c r="A6600" t="s">
        <v>8982</v>
      </c>
      <c r="B6600" s="2">
        <v>45968</v>
      </c>
      <c r="C6600" t="s">
        <v>1741</v>
      </c>
      <c r="D6600" t="s">
        <v>46</v>
      </c>
      <c r="E6600" t="s">
        <v>39</v>
      </c>
      <c r="F6600" t="s">
        <v>47</v>
      </c>
      <c r="G6600" t="s">
        <v>79</v>
      </c>
      <c r="H6600" t="s">
        <v>74</v>
      </c>
      <c r="I6600" t="s">
        <v>107</v>
      </c>
      <c r="J6600">
        <v>5</v>
      </c>
      <c r="K6600">
        <v>4846.63</v>
      </c>
      <c r="L6600">
        <v>0.05</v>
      </c>
      <c r="M6600" s="6">
        <v>23021.49</v>
      </c>
      <c r="N6600" s="3">
        <v>18194.57</v>
      </c>
      <c r="O6600" s="6">
        <v>4826.92</v>
      </c>
      <c r="P6600" t="s">
        <v>43</v>
      </c>
      <c r="Q6600" t="s">
        <v>26</v>
      </c>
      <c r="R6600" s="4">
        <f t="shared" si="309"/>
        <v>0.20967018207770216</v>
      </c>
      <c r="S6600" s="1" t="str">
        <f t="shared" si="310"/>
        <v>Nov-2025</v>
      </c>
      <c r="T6600" t="str">
        <f t="shared" si="311"/>
        <v>Profit</v>
      </c>
    </row>
    <row r="6601" spans="1:20" x14ac:dyDescent="0.3">
      <c r="A6601" t="s">
        <v>8983</v>
      </c>
      <c r="B6601" s="2">
        <v>45866</v>
      </c>
      <c r="C6601" t="s">
        <v>3322</v>
      </c>
      <c r="D6601" t="s">
        <v>46</v>
      </c>
      <c r="E6601" t="s">
        <v>20</v>
      </c>
      <c r="F6601" t="s">
        <v>205</v>
      </c>
      <c r="G6601" t="s">
        <v>79</v>
      </c>
      <c r="H6601" t="s">
        <v>41</v>
      </c>
      <c r="I6601" t="s">
        <v>48</v>
      </c>
      <c r="J6601">
        <v>1</v>
      </c>
      <c r="K6601">
        <v>115.35</v>
      </c>
      <c r="L6601">
        <v>0</v>
      </c>
      <c r="M6601" s="6">
        <v>115.35</v>
      </c>
      <c r="N6601" s="3">
        <v>69.52</v>
      </c>
      <c r="O6601" s="6">
        <v>45.83</v>
      </c>
      <c r="P6601" t="s">
        <v>49</v>
      </c>
      <c r="Q6601" t="s">
        <v>26</v>
      </c>
      <c r="R6601" s="4">
        <f t="shared" si="309"/>
        <v>0.39731252709146075</v>
      </c>
      <c r="S6601" s="1" t="str">
        <f t="shared" si="310"/>
        <v>Jul-2025</v>
      </c>
      <c r="T6601" t="str">
        <f t="shared" si="311"/>
        <v>Profit</v>
      </c>
    </row>
    <row r="6602" spans="1:20" x14ac:dyDescent="0.3">
      <c r="A6602" t="s">
        <v>8984</v>
      </c>
      <c r="B6602" s="2">
        <v>45825</v>
      </c>
      <c r="C6602" t="s">
        <v>5540</v>
      </c>
      <c r="D6602" t="s">
        <v>19</v>
      </c>
      <c r="E6602" t="s">
        <v>39</v>
      </c>
      <c r="F6602" t="s">
        <v>40</v>
      </c>
      <c r="G6602" t="s">
        <v>79</v>
      </c>
      <c r="H6602" t="s">
        <v>23</v>
      </c>
      <c r="I6602" t="s">
        <v>94</v>
      </c>
      <c r="J6602">
        <v>1</v>
      </c>
      <c r="K6602">
        <v>3174.57</v>
      </c>
      <c r="L6602">
        <v>0</v>
      </c>
      <c r="M6602" s="6">
        <v>3174.57</v>
      </c>
      <c r="N6602" s="3">
        <v>1893.77</v>
      </c>
      <c r="O6602" s="6">
        <v>1280.8</v>
      </c>
      <c r="P6602" t="s">
        <v>43</v>
      </c>
      <c r="Q6602" t="s">
        <v>26</v>
      </c>
      <c r="R6602" s="4">
        <f t="shared" si="309"/>
        <v>0.40345621611745841</v>
      </c>
      <c r="S6602" s="1" t="str">
        <f t="shared" si="310"/>
        <v>Jun-2025</v>
      </c>
      <c r="T6602" t="str">
        <f t="shared" si="311"/>
        <v>Profit</v>
      </c>
    </row>
    <row r="6603" spans="1:20" x14ac:dyDescent="0.3">
      <c r="A6603" t="s">
        <v>8985</v>
      </c>
      <c r="B6603" s="2">
        <v>45361</v>
      </c>
      <c r="C6603" t="s">
        <v>8986</v>
      </c>
      <c r="D6603" t="s">
        <v>19</v>
      </c>
      <c r="E6603" t="s">
        <v>58</v>
      </c>
      <c r="F6603" t="s">
        <v>129</v>
      </c>
      <c r="G6603" t="s">
        <v>29</v>
      </c>
      <c r="H6603" t="s">
        <v>74</v>
      </c>
      <c r="I6603" t="s">
        <v>158</v>
      </c>
      <c r="J6603">
        <v>2</v>
      </c>
      <c r="K6603">
        <v>9087.56</v>
      </c>
      <c r="L6603">
        <v>0.05</v>
      </c>
      <c r="M6603" s="6">
        <v>17266.36</v>
      </c>
      <c r="N6603" s="3">
        <v>11658.1</v>
      </c>
      <c r="O6603" s="6">
        <v>5608.26</v>
      </c>
      <c r="P6603" t="s">
        <v>49</v>
      </c>
      <c r="Q6603" t="s">
        <v>26</v>
      </c>
      <c r="R6603" s="4">
        <f t="shared" si="309"/>
        <v>0.32480847150181047</v>
      </c>
      <c r="S6603" s="1" t="str">
        <f t="shared" si="310"/>
        <v>Mar-2024</v>
      </c>
      <c r="T6603" t="str">
        <f t="shared" si="311"/>
        <v>Profit</v>
      </c>
    </row>
    <row r="6604" spans="1:20" x14ac:dyDescent="0.3">
      <c r="A6604" t="s">
        <v>8987</v>
      </c>
      <c r="B6604" s="2">
        <v>46184</v>
      </c>
      <c r="C6604" t="s">
        <v>997</v>
      </c>
      <c r="D6604" t="s">
        <v>46</v>
      </c>
      <c r="E6604" t="s">
        <v>34</v>
      </c>
      <c r="F6604" t="s">
        <v>65</v>
      </c>
      <c r="G6604" t="s">
        <v>79</v>
      </c>
      <c r="H6604" t="s">
        <v>23</v>
      </c>
      <c r="I6604" t="s">
        <v>24</v>
      </c>
      <c r="J6604">
        <v>2</v>
      </c>
      <c r="K6604">
        <v>62819.28</v>
      </c>
      <c r="L6604">
        <v>0.1</v>
      </c>
      <c r="M6604" s="6">
        <v>113074.7</v>
      </c>
      <c r="N6604" s="3">
        <v>91935.11</v>
      </c>
      <c r="O6604" s="6">
        <v>21139.59</v>
      </c>
      <c r="P6604" t="s">
        <v>31</v>
      </c>
      <c r="Q6604" t="s">
        <v>26</v>
      </c>
      <c r="R6604" s="4">
        <f t="shared" si="309"/>
        <v>0.18695243056138997</v>
      </c>
      <c r="S6604" s="1" t="str">
        <f t="shared" si="310"/>
        <v>Jun-2026</v>
      </c>
      <c r="T6604" t="str">
        <f t="shared" si="311"/>
        <v>Profit</v>
      </c>
    </row>
    <row r="6605" spans="1:20" x14ac:dyDescent="0.3">
      <c r="A6605" t="s">
        <v>8988</v>
      </c>
      <c r="B6605" s="2">
        <v>45696</v>
      </c>
      <c r="C6605" t="s">
        <v>259</v>
      </c>
      <c r="D6605" t="s">
        <v>46</v>
      </c>
      <c r="E6605" t="s">
        <v>58</v>
      </c>
      <c r="F6605" t="s">
        <v>104</v>
      </c>
      <c r="G6605" t="s">
        <v>22</v>
      </c>
      <c r="H6605" t="s">
        <v>74</v>
      </c>
      <c r="I6605" t="s">
        <v>158</v>
      </c>
      <c r="J6605">
        <v>1</v>
      </c>
      <c r="K6605">
        <v>11273.56</v>
      </c>
      <c r="L6605">
        <v>0.15</v>
      </c>
      <c r="M6605" s="6">
        <v>9582.5300000000007</v>
      </c>
      <c r="N6605" s="3">
        <v>9072.68</v>
      </c>
      <c r="O6605" s="6">
        <v>509.85</v>
      </c>
      <c r="P6605" t="s">
        <v>43</v>
      </c>
      <c r="Q6605" t="s">
        <v>26</v>
      </c>
      <c r="R6605" s="4">
        <f t="shared" si="309"/>
        <v>5.3206199197915374E-2</v>
      </c>
      <c r="S6605" s="1" t="str">
        <f t="shared" si="310"/>
        <v>Feb-2025</v>
      </c>
      <c r="T6605" t="str">
        <f t="shared" si="311"/>
        <v>Profit</v>
      </c>
    </row>
    <row r="6606" spans="1:20" x14ac:dyDescent="0.3">
      <c r="A6606" t="s">
        <v>8989</v>
      </c>
      <c r="B6606" s="2">
        <v>45899</v>
      </c>
      <c r="C6606" t="s">
        <v>7743</v>
      </c>
      <c r="D6606" t="s">
        <v>19</v>
      </c>
      <c r="E6606" t="s">
        <v>39</v>
      </c>
      <c r="F6606" t="s">
        <v>47</v>
      </c>
      <c r="G6606" t="s">
        <v>22</v>
      </c>
      <c r="H6606" t="s">
        <v>23</v>
      </c>
      <c r="I6606" t="s">
        <v>59</v>
      </c>
      <c r="J6606">
        <v>4</v>
      </c>
      <c r="K6606">
        <v>5555.55</v>
      </c>
      <c r="L6606">
        <v>0.1</v>
      </c>
      <c r="M6606" s="6">
        <v>19999.98</v>
      </c>
      <c r="N6606" s="3">
        <v>15322.51</v>
      </c>
      <c r="O6606" s="6">
        <v>4677.47</v>
      </c>
      <c r="P6606" t="s">
        <v>49</v>
      </c>
      <c r="Q6606" t="s">
        <v>26</v>
      </c>
      <c r="R6606" s="4">
        <f t="shared" si="309"/>
        <v>0.23387373387373389</v>
      </c>
      <c r="S6606" s="1" t="str">
        <f t="shared" si="310"/>
        <v>Aug-2025</v>
      </c>
      <c r="T6606" t="str">
        <f t="shared" si="311"/>
        <v>Profit</v>
      </c>
    </row>
    <row r="6607" spans="1:20" x14ac:dyDescent="0.3">
      <c r="A6607" t="s">
        <v>8990</v>
      </c>
      <c r="B6607" s="2">
        <v>45966</v>
      </c>
      <c r="C6607" t="s">
        <v>5046</v>
      </c>
      <c r="D6607" t="s">
        <v>52</v>
      </c>
      <c r="E6607" t="s">
        <v>53</v>
      </c>
      <c r="F6607" t="s">
        <v>97</v>
      </c>
      <c r="G6607" t="s">
        <v>79</v>
      </c>
      <c r="H6607" t="s">
        <v>74</v>
      </c>
      <c r="I6607" t="s">
        <v>137</v>
      </c>
      <c r="J6607">
        <v>4</v>
      </c>
      <c r="K6607">
        <v>22385.39</v>
      </c>
      <c r="L6607">
        <v>0</v>
      </c>
      <c r="M6607" s="6">
        <v>89541.56</v>
      </c>
      <c r="N6607" s="3">
        <v>55888.93</v>
      </c>
      <c r="O6607" s="6">
        <v>33652.629999999997</v>
      </c>
      <c r="P6607" t="s">
        <v>43</v>
      </c>
      <c r="Q6607" t="s">
        <v>26</v>
      </c>
      <c r="R6607" s="4">
        <f t="shared" si="309"/>
        <v>0.37583251844171578</v>
      </c>
      <c r="S6607" s="1" t="str">
        <f t="shared" si="310"/>
        <v>Nov-2025</v>
      </c>
      <c r="T6607" t="str">
        <f t="shared" si="311"/>
        <v>Profit</v>
      </c>
    </row>
    <row r="6608" spans="1:20" x14ac:dyDescent="0.3">
      <c r="A6608" t="s">
        <v>8991</v>
      </c>
      <c r="B6608" s="2">
        <v>45882</v>
      </c>
      <c r="C6608" t="s">
        <v>3139</v>
      </c>
      <c r="D6608" t="s">
        <v>19</v>
      </c>
      <c r="E6608" t="s">
        <v>34</v>
      </c>
      <c r="F6608" t="s">
        <v>35</v>
      </c>
      <c r="G6608" t="s">
        <v>22</v>
      </c>
      <c r="H6608" t="s">
        <v>41</v>
      </c>
      <c r="I6608" t="s">
        <v>42</v>
      </c>
      <c r="J6608">
        <v>1</v>
      </c>
      <c r="K6608">
        <v>66.95</v>
      </c>
      <c r="L6608">
        <v>0.15</v>
      </c>
      <c r="M6608" s="6">
        <v>56.91</v>
      </c>
      <c r="N6608" s="3">
        <v>42.4</v>
      </c>
      <c r="O6608" s="6">
        <v>14.51</v>
      </c>
      <c r="P6608" t="s">
        <v>70</v>
      </c>
      <c r="Q6608" t="s">
        <v>26</v>
      </c>
      <c r="R6608" s="4">
        <f t="shared" si="309"/>
        <v>0.2549639782112107</v>
      </c>
      <c r="S6608" s="1" t="str">
        <f t="shared" si="310"/>
        <v>Aug-2025</v>
      </c>
      <c r="T6608" t="str">
        <f t="shared" si="311"/>
        <v>Profit</v>
      </c>
    </row>
    <row r="6609" spans="1:20" x14ac:dyDescent="0.3">
      <c r="A6609" t="s">
        <v>8992</v>
      </c>
      <c r="B6609" s="2">
        <v>45808</v>
      </c>
      <c r="C6609" t="s">
        <v>2376</v>
      </c>
      <c r="D6609" t="s">
        <v>46</v>
      </c>
      <c r="E6609" t="s">
        <v>39</v>
      </c>
      <c r="F6609" t="s">
        <v>146</v>
      </c>
      <c r="G6609" t="s">
        <v>22</v>
      </c>
      <c r="H6609" t="s">
        <v>23</v>
      </c>
      <c r="I6609" t="s">
        <v>69</v>
      </c>
      <c r="J6609">
        <v>3</v>
      </c>
      <c r="K6609">
        <v>14887.15</v>
      </c>
      <c r="L6609">
        <v>0.25</v>
      </c>
      <c r="M6609" s="6">
        <v>33496.089999999997</v>
      </c>
      <c r="N6609" s="3">
        <v>35446.720000000001</v>
      </c>
      <c r="O6609" s="6">
        <v>-1950.63</v>
      </c>
      <c r="P6609" t="s">
        <v>25</v>
      </c>
      <c r="Q6609" t="s">
        <v>26</v>
      </c>
      <c r="R6609" s="4">
        <f t="shared" si="309"/>
        <v>-5.8234558123052581E-2</v>
      </c>
      <c r="S6609" s="1" t="str">
        <f t="shared" si="310"/>
        <v>May-2025</v>
      </c>
      <c r="T6609" t="str">
        <f t="shared" si="311"/>
        <v>Loss</v>
      </c>
    </row>
    <row r="6610" spans="1:20" x14ac:dyDescent="0.3">
      <c r="A6610" t="s">
        <v>8993</v>
      </c>
      <c r="B6610" s="2">
        <v>46119</v>
      </c>
      <c r="C6610" t="s">
        <v>7733</v>
      </c>
      <c r="D6610" t="s">
        <v>19</v>
      </c>
      <c r="E6610" t="s">
        <v>34</v>
      </c>
      <c r="F6610" t="s">
        <v>110</v>
      </c>
      <c r="G6610" t="s">
        <v>79</v>
      </c>
      <c r="H6610" t="s">
        <v>74</v>
      </c>
      <c r="I6610" t="s">
        <v>75</v>
      </c>
      <c r="J6610">
        <v>1</v>
      </c>
      <c r="K6610">
        <v>4068.01</v>
      </c>
      <c r="L6610">
        <v>0.05</v>
      </c>
      <c r="M6610" s="6">
        <v>3864.61</v>
      </c>
      <c r="N6610" s="3">
        <v>2673.47</v>
      </c>
      <c r="O6610" s="6">
        <v>1191.1400000000001</v>
      </c>
      <c r="P6610" t="s">
        <v>31</v>
      </c>
      <c r="Q6610" t="s">
        <v>26</v>
      </c>
      <c r="R6610" s="4">
        <f t="shared" si="309"/>
        <v>0.30821738804174292</v>
      </c>
      <c r="S6610" s="1" t="str">
        <f t="shared" si="310"/>
        <v>Apr-2026</v>
      </c>
      <c r="T6610" t="str">
        <f t="shared" si="311"/>
        <v>Profit</v>
      </c>
    </row>
    <row r="6611" spans="1:20" x14ac:dyDescent="0.3">
      <c r="A6611" t="s">
        <v>8994</v>
      </c>
      <c r="B6611" s="2">
        <v>45411</v>
      </c>
      <c r="C6611" t="s">
        <v>317</v>
      </c>
      <c r="D6611" t="s">
        <v>19</v>
      </c>
      <c r="E6611" t="s">
        <v>39</v>
      </c>
      <c r="F6611" t="s">
        <v>146</v>
      </c>
      <c r="G6611" t="s">
        <v>29</v>
      </c>
      <c r="H6611" t="s">
        <v>74</v>
      </c>
      <c r="I6611" t="s">
        <v>107</v>
      </c>
      <c r="J6611">
        <v>3</v>
      </c>
      <c r="K6611">
        <v>3751.08</v>
      </c>
      <c r="L6611">
        <v>0</v>
      </c>
      <c r="M6611" s="6">
        <v>11253.24</v>
      </c>
      <c r="N6611" s="3">
        <v>7795.88</v>
      </c>
      <c r="O6611" s="6">
        <v>3457.36</v>
      </c>
      <c r="P6611" t="s">
        <v>43</v>
      </c>
      <c r="Q6611" t="s">
        <v>26</v>
      </c>
      <c r="R6611" s="4">
        <f t="shared" si="309"/>
        <v>0.30723240595597356</v>
      </c>
      <c r="S6611" s="1" t="str">
        <f t="shared" si="310"/>
        <v>Apr-2024</v>
      </c>
      <c r="T6611" t="str">
        <f t="shared" si="311"/>
        <v>Profit</v>
      </c>
    </row>
    <row r="6612" spans="1:20" x14ac:dyDescent="0.3">
      <c r="A6612" t="s">
        <v>8995</v>
      </c>
      <c r="B6612" s="2">
        <v>46105</v>
      </c>
      <c r="C6612" t="s">
        <v>1235</v>
      </c>
      <c r="D6612" t="s">
        <v>19</v>
      </c>
      <c r="E6612" t="s">
        <v>34</v>
      </c>
      <c r="F6612" t="s">
        <v>73</v>
      </c>
      <c r="G6612" t="s">
        <v>79</v>
      </c>
      <c r="H6612" t="s">
        <v>74</v>
      </c>
      <c r="I6612" t="s">
        <v>91</v>
      </c>
      <c r="J6612">
        <v>4</v>
      </c>
      <c r="K6612">
        <v>16695.580000000002</v>
      </c>
      <c r="L6612">
        <v>0</v>
      </c>
      <c r="M6612" s="6">
        <v>66782.320000000007</v>
      </c>
      <c r="N6612" s="3">
        <v>38048.639999999999</v>
      </c>
      <c r="O6612" s="6">
        <v>28733.68</v>
      </c>
      <c r="P6612" t="s">
        <v>43</v>
      </c>
      <c r="Q6612" t="s">
        <v>26</v>
      </c>
      <c r="R6612" s="4">
        <f t="shared" si="309"/>
        <v>0.43025878705621484</v>
      </c>
      <c r="S6612" s="1" t="str">
        <f t="shared" si="310"/>
        <v>Mar-2026</v>
      </c>
      <c r="T6612" t="str">
        <f t="shared" si="311"/>
        <v>Profit</v>
      </c>
    </row>
    <row r="6613" spans="1:20" x14ac:dyDescent="0.3">
      <c r="A6613" t="s">
        <v>8996</v>
      </c>
      <c r="B6613" s="2">
        <v>45981</v>
      </c>
      <c r="C6613" t="s">
        <v>1115</v>
      </c>
      <c r="D6613" t="s">
        <v>19</v>
      </c>
      <c r="E6613" t="s">
        <v>39</v>
      </c>
      <c r="F6613" t="s">
        <v>47</v>
      </c>
      <c r="G6613" t="s">
        <v>22</v>
      </c>
      <c r="H6613" t="s">
        <v>74</v>
      </c>
      <c r="I6613" t="s">
        <v>158</v>
      </c>
      <c r="J6613">
        <v>8</v>
      </c>
      <c r="K6613">
        <v>12131.69</v>
      </c>
      <c r="L6613">
        <v>0.25</v>
      </c>
      <c r="M6613" s="6">
        <v>72790.14</v>
      </c>
      <c r="N6613" s="3">
        <v>70643.11</v>
      </c>
      <c r="O6613" s="6">
        <v>2147.0300000000002</v>
      </c>
      <c r="P6613" t="s">
        <v>49</v>
      </c>
      <c r="Q6613" t="s">
        <v>26</v>
      </c>
      <c r="R6613" s="4">
        <f t="shared" si="309"/>
        <v>2.9496165277330146E-2</v>
      </c>
      <c r="S6613" s="1" t="str">
        <f t="shared" si="310"/>
        <v>Nov-2025</v>
      </c>
      <c r="T6613" t="str">
        <f t="shared" si="311"/>
        <v>Profit</v>
      </c>
    </row>
    <row r="6614" spans="1:20" x14ac:dyDescent="0.3">
      <c r="A6614" t="s">
        <v>8997</v>
      </c>
      <c r="B6614" s="2">
        <v>45979</v>
      </c>
      <c r="C6614" t="s">
        <v>3846</v>
      </c>
      <c r="D6614" t="s">
        <v>19</v>
      </c>
      <c r="E6614" t="s">
        <v>34</v>
      </c>
      <c r="F6614" t="s">
        <v>35</v>
      </c>
      <c r="G6614" t="s">
        <v>29</v>
      </c>
      <c r="H6614" t="s">
        <v>23</v>
      </c>
      <c r="I6614" t="s">
        <v>36</v>
      </c>
      <c r="J6614">
        <v>3</v>
      </c>
      <c r="K6614">
        <v>21178.85</v>
      </c>
      <c r="L6614">
        <v>0.1</v>
      </c>
      <c r="M6614" s="6">
        <v>57182.89</v>
      </c>
      <c r="N6614" s="3">
        <v>42925.05</v>
      </c>
      <c r="O6614" s="6">
        <v>14257.84</v>
      </c>
      <c r="P6614" t="s">
        <v>31</v>
      </c>
      <c r="Q6614" t="s">
        <v>26</v>
      </c>
      <c r="R6614" s="4">
        <f t="shared" si="309"/>
        <v>0.24933752036666912</v>
      </c>
      <c r="S6614" s="1" t="str">
        <f t="shared" si="310"/>
        <v>Nov-2025</v>
      </c>
      <c r="T6614" t="str">
        <f t="shared" si="311"/>
        <v>Profit</v>
      </c>
    </row>
    <row r="6615" spans="1:20" x14ac:dyDescent="0.3">
      <c r="A6615" t="s">
        <v>8998</v>
      </c>
      <c r="B6615" s="2">
        <v>46193</v>
      </c>
      <c r="C6615" t="s">
        <v>355</v>
      </c>
      <c r="D6615" t="s">
        <v>46</v>
      </c>
      <c r="E6615" t="s">
        <v>39</v>
      </c>
      <c r="F6615" t="s">
        <v>120</v>
      </c>
      <c r="G6615" t="s">
        <v>79</v>
      </c>
      <c r="H6615" t="s">
        <v>23</v>
      </c>
      <c r="I6615" t="s">
        <v>94</v>
      </c>
      <c r="J6615">
        <v>1</v>
      </c>
      <c r="K6615">
        <v>2842.15</v>
      </c>
      <c r="L6615">
        <v>0</v>
      </c>
      <c r="M6615" s="6">
        <v>2842.15</v>
      </c>
      <c r="N6615" s="3">
        <v>1879.31</v>
      </c>
      <c r="O6615" s="6">
        <v>962.84</v>
      </c>
      <c r="P6615" t="s">
        <v>70</v>
      </c>
      <c r="Q6615" t="s">
        <v>76</v>
      </c>
      <c r="R6615" s="4">
        <f t="shared" si="309"/>
        <v>0.33877170451946592</v>
      </c>
      <c r="S6615" s="1" t="str">
        <f t="shared" si="310"/>
        <v>Jun-2026</v>
      </c>
      <c r="T6615" t="str">
        <f t="shared" si="311"/>
        <v>Profit</v>
      </c>
    </row>
    <row r="6616" spans="1:20" x14ac:dyDescent="0.3">
      <c r="A6616" t="s">
        <v>8999</v>
      </c>
      <c r="B6616" s="2">
        <v>45508</v>
      </c>
      <c r="C6616" t="s">
        <v>9000</v>
      </c>
      <c r="D6616" t="s">
        <v>19</v>
      </c>
      <c r="E6616" t="s">
        <v>53</v>
      </c>
      <c r="F6616" t="s">
        <v>54</v>
      </c>
      <c r="G6616" t="s">
        <v>29</v>
      </c>
      <c r="H6616" t="s">
        <v>74</v>
      </c>
      <c r="I6616" t="s">
        <v>91</v>
      </c>
      <c r="J6616">
        <v>1</v>
      </c>
      <c r="K6616">
        <v>17952.8</v>
      </c>
      <c r="L6616">
        <v>0</v>
      </c>
      <c r="M6616" s="6">
        <v>17952.8</v>
      </c>
      <c r="N6616" s="3">
        <v>13207.28</v>
      </c>
      <c r="O6616" s="6">
        <v>4745.5200000000004</v>
      </c>
      <c r="P6616" t="s">
        <v>43</v>
      </c>
      <c r="Q6616" t="s">
        <v>26</v>
      </c>
      <c r="R6616" s="4">
        <f t="shared" si="309"/>
        <v>0.26433314023439242</v>
      </c>
      <c r="S6616" s="1" t="str">
        <f t="shared" si="310"/>
        <v>Aug-2024</v>
      </c>
      <c r="T6616" t="str">
        <f t="shared" si="311"/>
        <v>Profit</v>
      </c>
    </row>
    <row r="6617" spans="1:20" x14ac:dyDescent="0.3">
      <c r="A6617" t="s">
        <v>9001</v>
      </c>
      <c r="B6617" s="2">
        <v>45347</v>
      </c>
      <c r="C6617" t="s">
        <v>2288</v>
      </c>
      <c r="D6617" t="s">
        <v>46</v>
      </c>
      <c r="E6617" t="s">
        <v>34</v>
      </c>
      <c r="F6617" t="s">
        <v>65</v>
      </c>
      <c r="G6617" t="s">
        <v>79</v>
      </c>
      <c r="H6617" t="s">
        <v>74</v>
      </c>
      <c r="I6617" t="s">
        <v>91</v>
      </c>
      <c r="J6617">
        <v>2</v>
      </c>
      <c r="K6617">
        <v>14277.65</v>
      </c>
      <c r="L6617">
        <v>0.2</v>
      </c>
      <c r="M6617" s="6">
        <v>22844.240000000002</v>
      </c>
      <c r="N6617" s="3">
        <v>21212.799999999999</v>
      </c>
      <c r="O6617" s="6">
        <v>1631.44</v>
      </c>
      <c r="P6617" t="s">
        <v>25</v>
      </c>
      <c r="Q6617" t="s">
        <v>26</v>
      </c>
      <c r="R6617" s="4">
        <f t="shared" si="309"/>
        <v>7.1415814227131211E-2</v>
      </c>
      <c r="S6617" s="1" t="str">
        <f t="shared" si="310"/>
        <v>Feb-2024</v>
      </c>
      <c r="T6617" t="str">
        <f t="shared" si="311"/>
        <v>Profit</v>
      </c>
    </row>
    <row r="6618" spans="1:20" x14ac:dyDescent="0.3">
      <c r="A6618" t="s">
        <v>9002</v>
      </c>
      <c r="B6618" s="2">
        <v>45657</v>
      </c>
      <c r="C6618" t="s">
        <v>9003</v>
      </c>
      <c r="D6618" t="s">
        <v>19</v>
      </c>
      <c r="E6618" t="s">
        <v>53</v>
      </c>
      <c r="F6618" t="s">
        <v>65</v>
      </c>
      <c r="G6618" t="s">
        <v>22</v>
      </c>
      <c r="H6618" t="s">
        <v>23</v>
      </c>
      <c r="I6618" t="s">
        <v>59</v>
      </c>
      <c r="J6618">
        <v>1</v>
      </c>
      <c r="K6618">
        <v>4557.46</v>
      </c>
      <c r="L6618">
        <v>0</v>
      </c>
      <c r="M6618" s="6">
        <v>4557.46</v>
      </c>
      <c r="N6618" s="3">
        <v>3574.72</v>
      </c>
      <c r="O6618" s="6">
        <v>982.74</v>
      </c>
      <c r="P6618" t="s">
        <v>70</v>
      </c>
      <c r="Q6618" t="s">
        <v>26</v>
      </c>
      <c r="R6618" s="4">
        <f t="shared" si="309"/>
        <v>0.21563326940883737</v>
      </c>
      <c r="S6618" s="1" t="str">
        <f t="shared" si="310"/>
        <v>Dec-2024</v>
      </c>
      <c r="T6618" t="str">
        <f t="shared" si="311"/>
        <v>Profit</v>
      </c>
    </row>
    <row r="6619" spans="1:20" x14ac:dyDescent="0.3">
      <c r="A6619" t="s">
        <v>9004</v>
      </c>
      <c r="B6619" s="2">
        <v>45990</v>
      </c>
      <c r="C6619" t="s">
        <v>652</v>
      </c>
      <c r="D6619" t="s">
        <v>46</v>
      </c>
      <c r="E6619" t="s">
        <v>34</v>
      </c>
      <c r="F6619" t="s">
        <v>65</v>
      </c>
      <c r="G6619" t="s">
        <v>29</v>
      </c>
      <c r="H6619" t="s">
        <v>74</v>
      </c>
      <c r="I6619" t="s">
        <v>158</v>
      </c>
      <c r="J6619">
        <v>2</v>
      </c>
      <c r="K6619">
        <v>13451.58</v>
      </c>
      <c r="L6619">
        <v>0.05</v>
      </c>
      <c r="M6619" s="6">
        <v>25558</v>
      </c>
      <c r="N6619" s="3">
        <v>14163.91</v>
      </c>
      <c r="O6619" s="6">
        <v>11394.09</v>
      </c>
      <c r="P6619" t="s">
        <v>49</v>
      </c>
      <c r="Q6619" t="s">
        <v>26</v>
      </c>
      <c r="R6619" s="4">
        <f t="shared" si="309"/>
        <v>0.44581305266452775</v>
      </c>
      <c r="S6619" s="1" t="str">
        <f t="shared" si="310"/>
        <v>Nov-2025</v>
      </c>
      <c r="T6619" t="str">
        <f t="shared" si="311"/>
        <v>Profit</v>
      </c>
    </row>
    <row r="6620" spans="1:20" x14ac:dyDescent="0.3">
      <c r="A6620" t="s">
        <v>9005</v>
      </c>
      <c r="B6620" s="2">
        <v>45795</v>
      </c>
      <c r="C6620" t="s">
        <v>2169</v>
      </c>
      <c r="D6620" t="s">
        <v>19</v>
      </c>
      <c r="E6620" t="s">
        <v>20</v>
      </c>
      <c r="F6620" t="s">
        <v>99</v>
      </c>
      <c r="G6620" t="s">
        <v>22</v>
      </c>
      <c r="H6620" t="s">
        <v>23</v>
      </c>
      <c r="I6620" t="s">
        <v>30</v>
      </c>
      <c r="J6620">
        <v>4</v>
      </c>
      <c r="K6620">
        <v>457.26</v>
      </c>
      <c r="L6620">
        <v>0</v>
      </c>
      <c r="M6620" s="6">
        <v>1829.04</v>
      </c>
      <c r="N6620" s="3">
        <v>1139.3</v>
      </c>
      <c r="O6620" s="6">
        <v>689.74</v>
      </c>
      <c r="P6620" t="s">
        <v>43</v>
      </c>
      <c r="Q6620" t="s">
        <v>26</v>
      </c>
      <c r="R6620" s="4">
        <f t="shared" si="309"/>
        <v>0.37710492936185103</v>
      </c>
      <c r="S6620" s="1" t="str">
        <f t="shared" si="310"/>
        <v>May-2025</v>
      </c>
      <c r="T6620" t="str">
        <f t="shared" si="311"/>
        <v>Profit</v>
      </c>
    </row>
    <row r="6621" spans="1:20" x14ac:dyDescent="0.3">
      <c r="A6621" t="s">
        <v>9006</v>
      </c>
      <c r="B6621" s="2">
        <v>46035</v>
      </c>
      <c r="C6621" t="s">
        <v>8490</v>
      </c>
      <c r="D6621" t="s">
        <v>19</v>
      </c>
      <c r="E6621" t="s">
        <v>58</v>
      </c>
      <c r="F6621" t="s">
        <v>104</v>
      </c>
      <c r="G6621" t="s">
        <v>22</v>
      </c>
      <c r="H6621" t="s">
        <v>23</v>
      </c>
      <c r="I6621" t="s">
        <v>36</v>
      </c>
      <c r="J6621">
        <v>3</v>
      </c>
      <c r="K6621">
        <v>20823.63</v>
      </c>
      <c r="L6621">
        <v>0.15</v>
      </c>
      <c r="M6621" s="6">
        <v>53100.26</v>
      </c>
      <c r="N6621" s="3">
        <v>48835.33</v>
      </c>
      <c r="O6621" s="6">
        <v>4264.93</v>
      </c>
      <c r="P6621" t="s">
        <v>70</v>
      </c>
      <c r="Q6621" t="s">
        <v>26</v>
      </c>
      <c r="R6621" s="4">
        <f t="shared" si="309"/>
        <v>8.0318439118753845E-2</v>
      </c>
      <c r="S6621" s="1" t="str">
        <f t="shared" si="310"/>
        <v>Jan-2026</v>
      </c>
      <c r="T6621" t="str">
        <f t="shared" si="311"/>
        <v>Profit</v>
      </c>
    </row>
    <row r="6622" spans="1:20" x14ac:dyDescent="0.3">
      <c r="A6622" t="s">
        <v>9007</v>
      </c>
      <c r="B6622" s="2">
        <v>46058</v>
      </c>
      <c r="C6622" t="s">
        <v>7019</v>
      </c>
      <c r="D6622" t="s">
        <v>46</v>
      </c>
      <c r="E6622" t="s">
        <v>34</v>
      </c>
      <c r="F6622" t="s">
        <v>35</v>
      </c>
      <c r="G6622" t="s">
        <v>22</v>
      </c>
      <c r="H6622" t="s">
        <v>23</v>
      </c>
      <c r="I6622" t="s">
        <v>24</v>
      </c>
      <c r="J6622">
        <v>4</v>
      </c>
      <c r="K6622">
        <v>64125.05</v>
      </c>
      <c r="L6622">
        <v>0</v>
      </c>
      <c r="M6622" s="6">
        <v>256500.2</v>
      </c>
      <c r="N6622" s="3">
        <v>188596.38</v>
      </c>
      <c r="O6622" s="6">
        <v>67903.820000000007</v>
      </c>
      <c r="P6622" t="s">
        <v>31</v>
      </c>
      <c r="Q6622" t="s">
        <v>76</v>
      </c>
      <c r="R6622" s="4">
        <f t="shared" si="309"/>
        <v>0.26473203529665867</v>
      </c>
      <c r="S6622" s="1" t="str">
        <f t="shared" si="310"/>
        <v>Feb-2026</v>
      </c>
      <c r="T6622" t="str">
        <f t="shared" si="311"/>
        <v>Profit</v>
      </c>
    </row>
    <row r="6623" spans="1:20" x14ac:dyDescent="0.3">
      <c r="A6623" t="s">
        <v>9008</v>
      </c>
      <c r="B6623" s="2">
        <v>46216</v>
      </c>
      <c r="C6623" t="s">
        <v>9009</v>
      </c>
      <c r="D6623" t="s">
        <v>46</v>
      </c>
      <c r="E6623" t="s">
        <v>58</v>
      </c>
      <c r="F6623" t="s">
        <v>68</v>
      </c>
      <c r="G6623" t="s">
        <v>22</v>
      </c>
      <c r="H6623" t="s">
        <v>23</v>
      </c>
      <c r="I6623" t="s">
        <v>24</v>
      </c>
      <c r="J6623">
        <v>2</v>
      </c>
      <c r="K6623">
        <v>73566.600000000006</v>
      </c>
      <c r="L6623">
        <v>0</v>
      </c>
      <c r="M6623" s="6">
        <v>147133.20000000001</v>
      </c>
      <c r="N6623" s="3">
        <v>80411.44</v>
      </c>
      <c r="O6623" s="6">
        <v>66721.759999999995</v>
      </c>
      <c r="P6623" t="s">
        <v>43</v>
      </c>
      <c r="Q6623" t="s">
        <v>26</v>
      </c>
      <c r="R6623" s="4">
        <f t="shared" si="309"/>
        <v>0.45347861665484057</v>
      </c>
      <c r="S6623" s="1" t="str">
        <f t="shared" si="310"/>
        <v>Jul-2026</v>
      </c>
      <c r="T6623" t="str">
        <f t="shared" si="311"/>
        <v>Profit</v>
      </c>
    </row>
    <row r="6624" spans="1:20" x14ac:dyDescent="0.3">
      <c r="A6624" t="s">
        <v>9010</v>
      </c>
      <c r="B6624" s="2">
        <v>45746</v>
      </c>
      <c r="C6624" t="s">
        <v>4060</v>
      </c>
      <c r="D6624" t="s">
        <v>46</v>
      </c>
      <c r="E6624" t="s">
        <v>34</v>
      </c>
      <c r="F6624" t="s">
        <v>65</v>
      </c>
      <c r="G6624" t="s">
        <v>79</v>
      </c>
      <c r="H6624" t="s">
        <v>23</v>
      </c>
      <c r="I6624" t="s">
        <v>69</v>
      </c>
      <c r="J6624">
        <v>2</v>
      </c>
      <c r="K6624">
        <v>21964.45</v>
      </c>
      <c r="L6624">
        <v>0.15</v>
      </c>
      <c r="M6624" s="6">
        <v>37339.57</v>
      </c>
      <c r="N6624" s="3">
        <v>28004.799999999999</v>
      </c>
      <c r="O6624" s="6">
        <v>9334.77</v>
      </c>
      <c r="P6624" t="s">
        <v>25</v>
      </c>
      <c r="Q6624" t="s">
        <v>26</v>
      </c>
      <c r="R6624" s="4">
        <f t="shared" si="309"/>
        <v>0.24999671929805298</v>
      </c>
      <c r="S6624" s="1" t="str">
        <f t="shared" si="310"/>
        <v>Mar-2025</v>
      </c>
      <c r="T6624" t="str">
        <f t="shared" si="311"/>
        <v>Profit</v>
      </c>
    </row>
    <row r="6625" spans="1:20" x14ac:dyDescent="0.3">
      <c r="A6625" t="s">
        <v>9011</v>
      </c>
      <c r="B6625" s="2">
        <v>45395</v>
      </c>
      <c r="C6625" t="s">
        <v>291</v>
      </c>
      <c r="D6625" t="s">
        <v>46</v>
      </c>
      <c r="E6625" t="s">
        <v>58</v>
      </c>
      <c r="F6625" t="s">
        <v>104</v>
      </c>
      <c r="G6625" t="s">
        <v>29</v>
      </c>
      <c r="H6625" t="s">
        <v>74</v>
      </c>
      <c r="I6625" t="s">
        <v>107</v>
      </c>
      <c r="J6625">
        <v>3</v>
      </c>
      <c r="K6625">
        <v>10561.62</v>
      </c>
      <c r="L6625">
        <v>0.1</v>
      </c>
      <c r="M6625" s="6">
        <v>28516.37</v>
      </c>
      <c r="N6625" s="3">
        <v>20975.73</v>
      </c>
      <c r="O6625" s="6">
        <v>7540.64</v>
      </c>
      <c r="P6625" t="s">
        <v>31</v>
      </c>
      <c r="Q6625" t="s">
        <v>26</v>
      </c>
      <c r="R6625" s="4">
        <f t="shared" si="309"/>
        <v>0.26443197363479293</v>
      </c>
      <c r="S6625" s="1" t="str">
        <f t="shared" si="310"/>
        <v>Apr-2024</v>
      </c>
      <c r="T6625" t="str">
        <f t="shared" si="311"/>
        <v>Profit</v>
      </c>
    </row>
    <row r="6626" spans="1:20" x14ac:dyDescent="0.3">
      <c r="A6626" t="s">
        <v>9012</v>
      </c>
      <c r="B6626" s="2">
        <v>45368</v>
      </c>
      <c r="C6626" t="s">
        <v>2584</v>
      </c>
      <c r="D6626" t="s">
        <v>52</v>
      </c>
      <c r="E6626" t="s">
        <v>53</v>
      </c>
      <c r="F6626" t="s">
        <v>65</v>
      </c>
      <c r="G6626" t="s">
        <v>22</v>
      </c>
      <c r="H6626" t="s">
        <v>41</v>
      </c>
      <c r="I6626" t="s">
        <v>125</v>
      </c>
      <c r="J6626">
        <v>1</v>
      </c>
      <c r="K6626">
        <v>281</v>
      </c>
      <c r="L6626">
        <v>0.15</v>
      </c>
      <c r="M6626" s="6">
        <v>238.85</v>
      </c>
      <c r="N6626" s="3">
        <v>173.05</v>
      </c>
      <c r="O6626" s="6">
        <v>65.8</v>
      </c>
      <c r="P6626" t="s">
        <v>25</v>
      </c>
      <c r="Q6626" t="s">
        <v>26</v>
      </c>
      <c r="R6626" s="4">
        <f t="shared" si="309"/>
        <v>0.27548670713837137</v>
      </c>
      <c r="S6626" s="1" t="str">
        <f t="shared" si="310"/>
        <v>Mar-2024</v>
      </c>
      <c r="T6626" t="str">
        <f t="shared" si="311"/>
        <v>Profit</v>
      </c>
    </row>
    <row r="6627" spans="1:20" x14ac:dyDescent="0.3">
      <c r="A6627" t="s">
        <v>9013</v>
      </c>
      <c r="B6627" s="2">
        <v>45521</v>
      </c>
      <c r="C6627" t="s">
        <v>2622</v>
      </c>
      <c r="D6627" t="s">
        <v>19</v>
      </c>
      <c r="E6627" t="s">
        <v>34</v>
      </c>
      <c r="F6627" t="s">
        <v>35</v>
      </c>
      <c r="G6627" t="s">
        <v>22</v>
      </c>
      <c r="H6627" t="s">
        <v>41</v>
      </c>
      <c r="I6627" t="s">
        <v>134</v>
      </c>
      <c r="J6627">
        <v>3</v>
      </c>
      <c r="K6627">
        <v>460.61</v>
      </c>
      <c r="L6627">
        <v>0.05</v>
      </c>
      <c r="M6627" s="6">
        <v>1312.74</v>
      </c>
      <c r="N6627" s="3">
        <v>734.39</v>
      </c>
      <c r="O6627" s="6">
        <v>578.35</v>
      </c>
      <c r="P6627" t="s">
        <v>25</v>
      </c>
      <c r="Q6627" t="s">
        <v>26</v>
      </c>
      <c r="R6627" s="4">
        <f t="shared" si="309"/>
        <v>0.44056705821411707</v>
      </c>
      <c r="S6627" s="1" t="str">
        <f t="shared" si="310"/>
        <v>Aug-2024</v>
      </c>
      <c r="T6627" t="str">
        <f t="shared" si="311"/>
        <v>Profit</v>
      </c>
    </row>
    <row r="6628" spans="1:20" x14ac:dyDescent="0.3">
      <c r="A6628" t="s">
        <v>9014</v>
      </c>
      <c r="B6628" s="2">
        <v>46205</v>
      </c>
      <c r="C6628" t="s">
        <v>1351</v>
      </c>
      <c r="D6628" t="s">
        <v>46</v>
      </c>
      <c r="E6628" t="s">
        <v>34</v>
      </c>
      <c r="F6628" t="s">
        <v>35</v>
      </c>
      <c r="G6628" t="s">
        <v>22</v>
      </c>
      <c r="H6628" t="s">
        <v>74</v>
      </c>
      <c r="I6628" t="s">
        <v>158</v>
      </c>
      <c r="J6628">
        <v>1</v>
      </c>
      <c r="K6628">
        <v>13613.61</v>
      </c>
      <c r="L6628">
        <v>0</v>
      </c>
      <c r="M6628" s="6">
        <v>13613.61</v>
      </c>
      <c r="N6628" s="3">
        <v>7559.63</v>
      </c>
      <c r="O6628" s="6">
        <v>6053.98</v>
      </c>
      <c r="P6628" t="s">
        <v>43</v>
      </c>
      <c r="Q6628" t="s">
        <v>26</v>
      </c>
      <c r="R6628" s="4">
        <f t="shared" si="309"/>
        <v>0.44470056068889879</v>
      </c>
      <c r="S6628" s="1" t="str">
        <f t="shared" si="310"/>
        <v>Jul-2026</v>
      </c>
      <c r="T6628" t="str">
        <f t="shared" si="311"/>
        <v>Profit</v>
      </c>
    </row>
    <row r="6629" spans="1:20" x14ac:dyDescent="0.3">
      <c r="A6629" t="s">
        <v>9015</v>
      </c>
      <c r="B6629" s="2">
        <v>45549</v>
      </c>
      <c r="C6629" t="s">
        <v>6371</v>
      </c>
      <c r="D6629" t="s">
        <v>46</v>
      </c>
      <c r="E6629" t="s">
        <v>34</v>
      </c>
      <c r="F6629" t="s">
        <v>65</v>
      </c>
      <c r="G6629" t="s">
        <v>22</v>
      </c>
      <c r="H6629" t="s">
        <v>41</v>
      </c>
      <c r="I6629" t="s">
        <v>62</v>
      </c>
      <c r="J6629">
        <v>2</v>
      </c>
      <c r="K6629">
        <v>115.82</v>
      </c>
      <c r="L6629">
        <v>0</v>
      </c>
      <c r="M6629" s="6">
        <v>231.64</v>
      </c>
      <c r="N6629" s="3">
        <v>169.34</v>
      </c>
      <c r="O6629" s="6">
        <v>62.3</v>
      </c>
      <c r="P6629" t="s">
        <v>25</v>
      </c>
      <c r="Q6629" t="s">
        <v>26</v>
      </c>
      <c r="R6629" s="4">
        <f t="shared" si="309"/>
        <v>0.26895182179243654</v>
      </c>
      <c r="S6629" s="1" t="str">
        <f t="shared" si="310"/>
        <v>Sep-2024</v>
      </c>
      <c r="T6629" t="str">
        <f t="shared" si="311"/>
        <v>Profit</v>
      </c>
    </row>
    <row r="6630" spans="1:20" x14ac:dyDescent="0.3">
      <c r="A6630" t="s">
        <v>9016</v>
      </c>
      <c r="B6630" s="2">
        <v>45555</v>
      </c>
      <c r="C6630" t="s">
        <v>1181</v>
      </c>
      <c r="D6630" t="s">
        <v>19</v>
      </c>
      <c r="E6630" t="s">
        <v>34</v>
      </c>
      <c r="F6630" t="s">
        <v>90</v>
      </c>
      <c r="G6630" t="s">
        <v>29</v>
      </c>
      <c r="H6630" t="s">
        <v>41</v>
      </c>
      <c r="I6630" t="s">
        <v>125</v>
      </c>
      <c r="J6630">
        <v>5</v>
      </c>
      <c r="K6630">
        <v>169.91</v>
      </c>
      <c r="L6630">
        <v>0</v>
      </c>
      <c r="M6630" s="6">
        <v>849.55</v>
      </c>
      <c r="N6630" s="3">
        <v>638.28</v>
      </c>
      <c r="O6630" s="6">
        <v>211.27</v>
      </c>
      <c r="P6630" t="s">
        <v>43</v>
      </c>
      <c r="Q6630" t="s">
        <v>26</v>
      </c>
      <c r="R6630" s="4">
        <f t="shared" si="309"/>
        <v>0.24868459772820908</v>
      </c>
      <c r="S6630" s="1" t="str">
        <f t="shared" si="310"/>
        <v>Sep-2024</v>
      </c>
      <c r="T6630" t="str">
        <f t="shared" si="311"/>
        <v>Profit</v>
      </c>
    </row>
    <row r="6631" spans="1:20" x14ac:dyDescent="0.3">
      <c r="A6631" t="s">
        <v>9017</v>
      </c>
      <c r="B6631" s="2">
        <v>45622</v>
      </c>
      <c r="C6631" t="s">
        <v>1277</v>
      </c>
      <c r="D6631" t="s">
        <v>46</v>
      </c>
      <c r="E6631" t="s">
        <v>39</v>
      </c>
      <c r="F6631" t="s">
        <v>40</v>
      </c>
      <c r="G6631" t="s">
        <v>79</v>
      </c>
      <c r="H6631" t="s">
        <v>23</v>
      </c>
      <c r="I6631" t="s">
        <v>36</v>
      </c>
      <c r="J6631">
        <v>4</v>
      </c>
      <c r="K6631">
        <v>11960.84</v>
      </c>
      <c r="L6631">
        <v>0.15</v>
      </c>
      <c r="M6631" s="6">
        <v>40666.86</v>
      </c>
      <c r="N6631" s="3">
        <v>31057.99</v>
      </c>
      <c r="O6631" s="6">
        <v>9608.8700000000008</v>
      </c>
      <c r="P6631" t="s">
        <v>31</v>
      </c>
      <c r="Q6631" t="s">
        <v>26</v>
      </c>
      <c r="R6631" s="4">
        <f t="shared" si="309"/>
        <v>0.23628256521403423</v>
      </c>
      <c r="S6631" s="1" t="str">
        <f t="shared" si="310"/>
        <v>Nov-2024</v>
      </c>
      <c r="T6631" t="str">
        <f t="shared" si="311"/>
        <v>Profit</v>
      </c>
    </row>
    <row r="6632" spans="1:20" x14ac:dyDescent="0.3">
      <c r="A6632" t="s">
        <v>9018</v>
      </c>
      <c r="B6632" s="2">
        <v>46284</v>
      </c>
      <c r="C6632" t="s">
        <v>4024</v>
      </c>
      <c r="D6632" t="s">
        <v>19</v>
      </c>
      <c r="E6632" t="s">
        <v>20</v>
      </c>
      <c r="F6632" t="s">
        <v>115</v>
      </c>
      <c r="G6632" t="s">
        <v>79</v>
      </c>
      <c r="H6632" t="s">
        <v>74</v>
      </c>
      <c r="I6632" t="s">
        <v>137</v>
      </c>
      <c r="J6632">
        <v>2</v>
      </c>
      <c r="K6632">
        <v>19933.349999999999</v>
      </c>
      <c r="L6632">
        <v>0.05</v>
      </c>
      <c r="M6632" s="6">
        <v>37873.360000000001</v>
      </c>
      <c r="N6632" s="3">
        <v>32106.29</v>
      </c>
      <c r="O6632" s="6">
        <v>5767.07</v>
      </c>
      <c r="P6632" t="s">
        <v>70</v>
      </c>
      <c r="Q6632" t="s">
        <v>26</v>
      </c>
      <c r="R6632" s="4">
        <f t="shared" si="309"/>
        <v>0.15227246803557962</v>
      </c>
      <c r="S6632" s="1" t="str">
        <f t="shared" si="310"/>
        <v>Sep-2026</v>
      </c>
      <c r="T6632" t="str">
        <f t="shared" si="311"/>
        <v>Profit</v>
      </c>
    </row>
    <row r="6633" spans="1:20" x14ac:dyDescent="0.3">
      <c r="A6633" t="s">
        <v>9019</v>
      </c>
      <c r="B6633" s="2">
        <v>45473</v>
      </c>
      <c r="C6633" t="s">
        <v>317</v>
      </c>
      <c r="D6633" t="s">
        <v>19</v>
      </c>
      <c r="E6633" t="s">
        <v>53</v>
      </c>
      <c r="F6633" t="s">
        <v>90</v>
      </c>
      <c r="G6633" t="s">
        <v>79</v>
      </c>
      <c r="H6633" t="s">
        <v>23</v>
      </c>
      <c r="I6633" t="s">
        <v>94</v>
      </c>
      <c r="J6633">
        <v>1</v>
      </c>
      <c r="K6633">
        <v>627.64</v>
      </c>
      <c r="L6633">
        <v>0.1</v>
      </c>
      <c r="M6633" s="6">
        <v>564.88</v>
      </c>
      <c r="N6633" s="3">
        <v>392.88</v>
      </c>
      <c r="O6633" s="6">
        <v>172</v>
      </c>
      <c r="P6633" t="s">
        <v>43</v>
      </c>
      <c r="Q6633" t="s">
        <v>26</v>
      </c>
      <c r="R6633" s="4">
        <f t="shared" si="309"/>
        <v>0.30448944908653164</v>
      </c>
      <c r="S6633" s="1" t="str">
        <f t="shared" si="310"/>
        <v>Jun-2024</v>
      </c>
      <c r="T6633" t="str">
        <f t="shared" si="311"/>
        <v>Profit</v>
      </c>
    </row>
    <row r="6634" spans="1:20" x14ac:dyDescent="0.3">
      <c r="A6634" t="s">
        <v>9020</v>
      </c>
      <c r="B6634" s="2">
        <v>46184</v>
      </c>
      <c r="C6634" t="s">
        <v>2237</v>
      </c>
      <c r="D6634" t="s">
        <v>46</v>
      </c>
      <c r="E6634" t="s">
        <v>20</v>
      </c>
      <c r="F6634" t="s">
        <v>21</v>
      </c>
      <c r="G6634" t="s">
        <v>22</v>
      </c>
      <c r="H6634" t="s">
        <v>74</v>
      </c>
      <c r="I6634" t="s">
        <v>91</v>
      </c>
      <c r="J6634">
        <v>6</v>
      </c>
      <c r="K6634">
        <v>11045.99</v>
      </c>
      <c r="L6634">
        <v>0.15</v>
      </c>
      <c r="M6634" s="6">
        <v>56334.55</v>
      </c>
      <c r="N6634" s="3">
        <v>36257.14</v>
      </c>
      <c r="O6634" s="6">
        <v>20077.41</v>
      </c>
      <c r="P6634" t="s">
        <v>70</v>
      </c>
      <c r="Q6634" t="s">
        <v>26</v>
      </c>
      <c r="R6634" s="4">
        <f t="shared" si="309"/>
        <v>0.35639603049993296</v>
      </c>
      <c r="S6634" s="1" t="str">
        <f t="shared" si="310"/>
        <v>Jun-2026</v>
      </c>
      <c r="T6634" t="str">
        <f t="shared" si="311"/>
        <v>Profit</v>
      </c>
    </row>
    <row r="6635" spans="1:20" x14ac:dyDescent="0.3">
      <c r="A6635" t="s">
        <v>9021</v>
      </c>
      <c r="B6635" s="2">
        <v>46059</v>
      </c>
      <c r="C6635" t="s">
        <v>2131</v>
      </c>
      <c r="D6635" t="s">
        <v>19</v>
      </c>
      <c r="E6635" t="s">
        <v>39</v>
      </c>
      <c r="F6635" t="s">
        <v>146</v>
      </c>
      <c r="G6635" t="s">
        <v>79</v>
      </c>
      <c r="H6635" t="s">
        <v>74</v>
      </c>
      <c r="I6635" t="s">
        <v>107</v>
      </c>
      <c r="J6635">
        <v>1</v>
      </c>
      <c r="K6635">
        <v>11864.44</v>
      </c>
      <c r="L6635">
        <v>0.1</v>
      </c>
      <c r="M6635" s="6">
        <v>10678</v>
      </c>
      <c r="N6635" s="3">
        <v>8716.42</v>
      </c>
      <c r="O6635" s="6">
        <v>1961.58</v>
      </c>
      <c r="P6635" t="s">
        <v>70</v>
      </c>
      <c r="Q6635" t="s">
        <v>26</v>
      </c>
      <c r="R6635" s="4">
        <f t="shared" si="309"/>
        <v>0.18370294062558531</v>
      </c>
      <c r="S6635" s="1" t="str">
        <f t="shared" si="310"/>
        <v>Feb-2026</v>
      </c>
      <c r="T6635" t="str">
        <f t="shared" si="311"/>
        <v>Profit</v>
      </c>
    </row>
    <row r="6636" spans="1:20" x14ac:dyDescent="0.3">
      <c r="A6636" t="s">
        <v>9022</v>
      </c>
      <c r="B6636" s="2">
        <v>45841</v>
      </c>
      <c r="C6636" t="s">
        <v>1945</v>
      </c>
      <c r="D6636" t="s">
        <v>19</v>
      </c>
      <c r="E6636" t="s">
        <v>20</v>
      </c>
      <c r="F6636" t="s">
        <v>157</v>
      </c>
      <c r="G6636" t="s">
        <v>22</v>
      </c>
      <c r="H6636" t="s">
        <v>23</v>
      </c>
      <c r="I6636" t="s">
        <v>24</v>
      </c>
      <c r="J6636">
        <v>1</v>
      </c>
      <c r="K6636">
        <v>68845.289999999994</v>
      </c>
      <c r="L6636">
        <v>0.1</v>
      </c>
      <c r="M6636" s="6">
        <v>61960.76</v>
      </c>
      <c r="N6636" s="3">
        <v>50170.84</v>
      </c>
      <c r="O6636" s="6">
        <v>11789.92</v>
      </c>
      <c r="P6636" t="s">
        <v>43</v>
      </c>
      <c r="Q6636" t="s">
        <v>26</v>
      </c>
      <c r="R6636" s="4">
        <f t="shared" si="309"/>
        <v>0.19028042909738357</v>
      </c>
      <c r="S6636" s="1" t="str">
        <f t="shared" si="310"/>
        <v>Jul-2025</v>
      </c>
      <c r="T6636" t="str">
        <f t="shared" si="311"/>
        <v>Profit</v>
      </c>
    </row>
    <row r="6637" spans="1:20" x14ac:dyDescent="0.3">
      <c r="A6637" t="s">
        <v>9023</v>
      </c>
      <c r="B6637" s="2">
        <v>45979</v>
      </c>
      <c r="C6637" t="s">
        <v>411</v>
      </c>
      <c r="D6637" t="s">
        <v>19</v>
      </c>
      <c r="E6637" t="s">
        <v>58</v>
      </c>
      <c r="F6637" t="s">
        <v>339</v>
      </c>
      <c r="G6637" t="s">
        <v>79</v>
      </c>
      <c r="H6637" t="s">
        <v>41</v>
      </c>
      <c r="I6637" t="s">
        <v>62</v>
      </c>
      <c r="J6637">
        <v>3</v>
      </c>
      <c r="K6637">
        <v>521.83000000000004</v>
      </c>
      <c r="L6637">
        <v>0.2</v>
      </c>
      <c r="M6637" s="6">
        <v>1252.3900000000001</v>
      </c>
      <c r="N6637" s="3">
        <v>1121.53</v>
      </c>
      <c r="O6637" s="6">
        <v>130.86000000000001</v>
      </c>
      <c r="P6637" t="s">
        <v>31</v>
      </c>
      <c r="Q6637" t="s">
        <v>26</v>
      </c>
      <c r="R6637" s="4">
        <f t="shared" si="309"/>
        <v>0.10448821852617796</v>
      </c>
      <c r="S6637" s="1" t="str">
        <f t="shared" si="310"/>
        <v>Nov-2025</v>
      </c>
      <c r="T6637" t="str">
        <f t="shared" si="311"/>
        <v>Profit</v>
      </c>
    </row>
    <row r="6638" spans="1:20" x14ac:dyDescent="0.3">
      <c r="A6638" t="s">
        <v>9024</v>
      </c>
      <c r="B6638" s="2">
        <v>45318</v>
      </c>
      <c r="C6638" t="s">
        <v>1388</v>
      </c>
      <c r="D6638" t="s">
        <v>46</v>
      </c>
      <c r="E6638" t="s">
        <v>58</v>
      </c>
      <c r="F6638" t="s">
        <v>129</v>
      </c>
      <c r="G6638" t="s">
        <v>29</v>
      </c>
      <c r="H6638" t="s">
        <v>23</v>
      </c>
      <c r="I6638" t="s">
        <v>69</v>
      </c>
      <c r="J6638">
        <v>3</v>
      </c>
      <c r="K6638">
        <v>13239.37</v>
      </c>
      <c r="L6638">
        <v>0.05</v>
      </c>
      <c r="M6638" s="6">
        <v>37732.199999999997</v>
      </c>
      <c r="N6638" s="3">
        <v>22093.7</v>
      </c>
      <c r="O6638" s="6">
        <v>15638.5</v>
      </c>
      <c r="P6638" t="s">
        <v>49</v>
      </c>
      <c r="Q6638" t="s">
        <v>26</v>
      </c>
      <c r="R6638" s="4">
        <f t="shared" si="309"/>
        <v>0.41446032831374796</v>
      </c>
      <c r="S6638" s="1" t="str">
        <f t="shared" si="310"/>
        <v>Jan-2024</v>
      </c>
      <c r="T6638" t="str">
        <f t="shared" si="311"/>
        <v>Profit</v>
      </c>
    </row>
    <row r="6639" spans="1:20" x14ac:dyDescent="0.3">
      <c r="A6639" t="s">
        <v>9025</v>
      </c>
      <c r="B6639" s="2">
        <v>45567</v>
      </c>
      <c r="C6639" t="s">
        <v>5812</v>
      </c>
      <c r="D6639" t="s">
        <v>46</v>
      </c>
      <c r="E6639" t="s">
        <v>20</v>
      </c>
      <c r="F6639" t="s">
        <v>99</v>
      </c>
      <c r="G6639" t="s">
        <v>22</v>
      </c>
      <c r="H6639" t="s">
        <v>23</v>
      </c>
      <c r="I6639" t="s">
        <v>30</v>
      </c>
      <c r="J6639">
        <v>2</v>
      </c>
      <c r="K6639">
        <v>1243.44</v>
      </c>
      <c r="L6639">
        <v>0.1</v>
      </c>
      <c r="M6639" s="6">
        <v>2238.19</v>
      </c>
      <c r="N6639" s="3">
        <v>1319.93</v>
      </c>
      <c r="O6639" s="6">
        <v>918.26</v>
      </c>
      <c r="P6639" t="s">
        <v>49</v>
      </c>
      <c r="Q6639" t="s">
        <v>26</v>
      </c>
      <c r="R6639" s="4">
        <f t="shared" si="309"/>
        <v>0.41026901201417215</v>
      </c>
      <c r="S6639" s="1" t="str">
        <f t="shared" si="310"/>
        <v>Oct-2024</v>
      </c>
      <c r="T6639" t="str">
        <f t="shared" si="311"/>
        <v>Profit</v>
      </c>
    </row>
    <row r="6640" spans="1:20" x14ac:dyDescent="0.3">
      <c r="A6640" t="s">
        <v>9026</v>
      </c>
      <c r="B6640" s="2">
        <v>45943</v>
      </c>
      <c r="C6640" t="s">
        <v>1168</v>
      </c>
      <c r="D6640" t="s">
        <v>19</v>
      </c>
      <c r="E6640" t="s">
        <v>20</v>
      </c>
      <c r="F6640" t="s">
        <v>21</v>
      </c>
      <c r="G6640" t="s">
        <v>22</v>
      </c>
      <c r="H6640" t="s">
        <v>74</v>
      </c>
      <c r="I6640" t="s">
        <v>75</v>
      </c>
      <c r="J6640">
        <v>5</v>
      </c>
      <c r="K6640">
        <v>3151.76</v>
      </c>
      <c r="L6640">
        <v>0</v>
      </c>
      <c r="M6640" s="6">
        <v>15758.8</v>
      </c>
      <c r="N6640" s="3">
        <v>12842.17</v>
      </c>
      <c r="O6640" s="6">
        <v>2916.63</v>
      </c>
      <c r="P6640" t="s">
        <v>31</v>
      </c>
      <c r="Q6640" t="s">
        <v>26</v>
      </c>
      <c r="R6640" s="4">
        <f t="shared" si="309"/>
        <v>0.18507944767368076</v>
      </c>
      <c r="S6640" s="1" t="str">
        <f t="shared" si="310"/>
        <v>Oct-2025</v>
      </c>
      <c r="T6640" t="str">
        <f t="shared" si="311"/>
        <v>Profit</v>
      </c>
    </row>
    <row r="6641" spans="1:20" x14ac:dyDescent="0.3">
      <c r="A6641" t="s">
        <v>9027</v>
      </c>
      <c r="B6641" s="2">
        <v>45590</v>
      </c>
      <c r="C6641" t="s">
        <v>7092</v>
      </c>
      <c r="D6641" t="s">
        <v>19</v>
      </c>
      <c r="E6641" t="s">
        <v>53</v>
      </c>
      <c r="F6641" t="s">
        <v>90</v>
      </c>
      <c r="G6641" t="s">
        <v>22</v>
      </c>
      <c r="H6641" t="s">
        <v>41</v>
      </c>
      <c r="I6641" t="s">
        <v>125</v>
      </c>
      <c r="J6641">
        <v>3</v>
      </c>
      <c r="K6641">
        <v>84.84</v>
      </c>
      <c r="L6641">
        <v>0.25</v>
      </c>
      <c r="M6641" s="6">
        <v>190.89</v>
      </c>
      <c r="N6641" s="3">
        <v>150.69999999999999</v>
      </c>
      <c r="O6641" s="6">
        <v>40.19</v>
      </c>
      <c r="P6641" t="s">
        <v>49</v>
      </c>
      <c r="Q6641" t="s">
        <v>26</v>
      </c>
      <c r="R6641" s="4">
        <f t="shared" si="309"/>
        <v>0.21054010162921055</v>
      </c>
      <c r="S6641" s="1" t="str">
        <f t="shared" si="310"/>
        <v>Oct-2024</v>
      </c>
      <c r="T6641" t="str">
        <f t="shared" si="311"/>
        <v>Profit</v>
      </c>
    </row>
    <row r="6642" spans="1:20" x14ac:dyDescent="0.3">
      <c r="A6642" t="s">
        <v>9028</v>
      </c>
      <c r="B6642" s="2">
        <v>46248</v>
      </c>
      <c r="C6642" t="s">
        <v>2608</v>
      </c>
      <c r="D6642" t="s">
        <v>46</v>
      </c>
      <c r="E6642" t="s">
        <v>34</v>
      </c>
      <c r="F6642" t="s">
        <v>73</v>
      </c>
      <c r="G6642" t="s">
        <v>79</v>
      </c>
      <c r="H6642" t="s">
        <v>23</v>
      </c>
      <c r="I6642" t="s">
        <v>24</v>
      </c>
      <c r="J6642">
        <v>3</v>
      </c>
      <c r="K6642">
        <v>52561.14</v>
      </c>
      <c r="L6642">
        <v>0.1</v>
      </c>
      <c r="M6642" s="6">
        <v>141915.07999999999</v>
      </c>
      <c r="N6642" s="3">
        <v>88439.53</v>
      </c>
      <c r="O6642" s="6">
        <v>53475.55</v>
      </c>
      <c r="P6642" t="s">
        <v>31</v>
      </c>
      <c r="Q6642" t="s">
        <v>26</v>
      </c>
      <c r="R6642" s="4">
        <f t="shared" si="309"/>
        <v>0.37681372550401271</v>
      </c>
      <c r="S6642" s="1" t="str">
        <f t="shared" si="310"/>
        <v>Aug-2026</v>
      </c>
      <c r="T6642" t="str">
        <f t="shared" si="311"/>
        <v>Profit</v>
      </c>
    </row>
    <row r="6643" spans="1:20" x14ac:dyDescent="0.3">
      <c r="A6643" t="s">
        <v>9029</v>
      </c>
      <c r="B6643" s="2">
        <v>46090</v>
      </c>
      <c r="C6643" t="s">
        <v>1658</v>
      </c>
      <c r="D6643" t="s">
        <v>19</v>
      </c>
      <c r="E6643" t="s">
        <v>39</v>
      </c>
      <c r="F6643" t="s">
        <v>220</v>
      </c>
      <c r="G6643" t="s">
        <v>22</v>
      </c>
      <c r="H6643" t="s">
        <v>23</v>
      </c>
      <c r="I6643" t="s">
        <v>24</v>
      </c>
      <c r="J6643">
        <v>4</v>
      </c>
      <c r="K6643">
        <v>93507.07</v>
      </c>
      <c r="L6643">
        <v>0.05</v>
      </c>
      <c r="M6643" s="6">
        <v>355326.87</v>
      </c>
      <c r="N6643" s="3">
        <v>292737</v>
      </c>
      <c r="O6643" s="6">
        <v>62589.87</v>
      </c>
      <c r="P6643" t="s">
        <v>25</v>
      </c>
      <c r="Q6643" t="s">
        <v>26</v>
      </c>
      <c r="R6643" s="4">
        <f t="shared" si="309"/>
        <v>0.17614730346736795</v>
      </c>
      <c r="S6643" s="1" t="str">
        <f t="shared" si="310"/>
        <v>Mar-2026</v>
      </c>
      <c r="T6643" t="str">
        <f t="shared" si="311"/>
        <v>Profit</v>
      </c>
    </row>
    <row r="6644" spans="1:20" x14ac:dyDescent="0.3">
      <c r="A6644" t="s">
        <v>9030</v>
      </c>
      <c r="B6644" s="2">
        <v>45382</v>
      </c>
      <c r="C6644" t="s">
        <v>8300</v>
      </c>
      <c r="D6644" t="s">
        <v>19</v>
      </c>
      <c r="E6644" t="s">
        <v>39</v>
      </c>
      <c r="F6644" t="s">
        <v>120</v>
      </c>
      <c r="G6644" t="s">
        <v>79</v>
      </c>
      <c r="H6644" t="s">
        <v>41</v>
      </c>
      <c r="I6644" t="s">
        <v>48</v>
      </c>
      <c r="J6644">
        <v>1</v>
      </c>
      <c r="K6644">
        <v>178.39</v>
      </c>
      <c r="L6644">
        <v>0.15</v>
      </c>
      <c r="M6644" s="6">
        <v>151.63</v>
      </c>
      <c r="N6644" s="3">
        <v>106.78</v>
      </c>
      <c r="O6644" s="6">
        <v>44.85</v>
      </c>
      <c r="P6644" t="s">
        <v>43</v>
      </c>
      <c r="Q6644" t="s">
        <v>26</v>
      </c>
      <c r="R6644" s="4">
        <f t="shared" si="309"/>
        <v>0.29578579436786917</v>
      </c>
      <c r="S6644" s="1" t="str">
        <f t="shared" si="310"/>
        <v>Mar-2024</v>
      </c>
      <c r="T6644" t="str">
        <f t="shared" si="311"/>
        <v>Profit</v>
      </c>
    </row>
    <row r="6645" spans="1:20" x14ac:dyDescent="0.3">
      <c r="A6645" t="s">
        <v>9031</v>
      </c>
      <c r="B6645" s="2">
        <v>45771</v>
      </c>
      <c r="C6645" t="s">
        <v>3526</v>
      </c>
      <c r="D6645" t="s">
        <v>52</v>
      </c>
      <c r="E6645" t="s">
        <v>53</v>
      </c>
      <c r="F6645" t="s">
        <v>97</v>
      </c>
      <c r="G6645" t="s">
        <v>22</v>
      </c>
      <c r="H6645" t="s">
        <v>41</v>
      </c>
      <c r="I6645" t="s">
        <v>134</v>
      </c>
      <c r="J6645">
        <v>1</v>
      </c>
      <c r="K6645">
        <v>183.37</v>
      </c>
      <c r="L6645">
        <v>0</v>
      </c>
      <c r="M6645" s="6">
        <v>183.37</v>
      </c>
      <c r="N6645" s="3">
        <v>129.91999999999999</v>
      </c>
      <c r="O6645" s="6">
        <v>53.45</v>
      </c>
      <c r="P6645" t="s">
        <v>49</v>
      </c>
      <c r="Q6645" t="s">
        <v>26</v>
      </c>
      <c r="R6645" s="4">
        <f t="shared" si="309"/>
        <v>0.29148715711403173</v>
      </c>
      <c r="S6645" s="1" t="str">
        <f t="shared" si="310"/>
        <v>Apr-2025</v>
      </c>
      <c r="T6645" t="str">
        <f t="shared" si="311"/>
        <v>Profit</v>
      </c>
    </row>
    <row r="6646" spans="1:20" x14ac:dyDescent="0.3">
      <c r="A6646" t="s">
        <v>9032</v>
      </c>
      <c r="B6646" s="2">
        <v>45864</v>
      </c>
      <c r="C6646" t="s">
        <v>3974</v>
      </c>
      <c r="D6646" t="s">
        <v>19</v>
      </c>
      <c r="E6646" t="s">
        <v>20</v>
      </c>
      <c r="F6646" t="s">
        <v>21</v>
      </c>
      <c r="G6646" t="s">
        <v>29</v>
      </c>
      <c r="H6646" t="s">
        <v>23</v>
      </c>
      <c r="I6646" t="s">
        <v>36</v>
      </c>
      <c r="J6646">
        <v>1</v>
      </c>
      <c r="K6646">
        <v>23572.66</v>
      </c>
      <c r="L6646">
        <v>0.05</v>
      </c>
      <c r="M6646" s="6">
        <v>22394.03</v>
      </c>
      <c r="N6646" s="3">
        <v>13528.94</v>
      </c>
      <c r="O6646" s="6">
        <v>8865.09</v>
      </c>
      <c r="P6646" t="s">
        <v>25</v>
      </c>
      <c r="Q6646" t="s">
        <v>26</v>
      </c>
      <c r="R6646" s="4">
        <f t="shared" si="309"/>
        <v>0.39586845244022628</v>
      </c>
      <c r="S6646" s="1" t="str">
        <f t="shared" si="310"/>
        <v>Jul-2025</v>
      </c>
      <c r="T6646" t="str">
        <f t="shared" si="311"/>
        <v>Profit</v>
      </c>
    </row>
    <row r="6647" spans="1:20" x14ac:dyDescent="0.3">
      <c r="A6647" t="s">
        <v>9033</v>
      </c>
      <c r="B6647" s="2">
        <v>45749</v>
      </c>
      <c r="C6647" t="s">
        <v>6155</v>
      </c>
      <c r="D6647" t="s">
        <v>19</v>
      </c>
      <c r="E6647" t="s">
        <v>58</v>
      </c>
      <c r="F6647" t="s">
        <v>104</v>
      </c>
      <c r="G6647" t="s">
        <v>22</v>
      </c>
      <c r="H6647" t="s">
        <v>41</v>
      </c>
      <c r="I6647" t="s">
        <v>62</v>
      </c>
      <c r="J6647">
        <v>1</v>
      </c>
      <c r="K6647">
        <v>362.92</v>
      </c>
      <c r="L6647">
        <v>0.25</v>
      </c>
      <c r="M6647" s="6">
        <v>272.19</v>
      </c>
      <c r="N6647" s="3">
        <v>276.98</v>
      </c>
      <c r="O6647" s="6">
        <v>-4.79</v>
      </c>
      <c r="P6647" t="s">
        <v>25</v>
      </c>
      <c r="Q6647" t="s">
        <v>26</v>
      </c>
      <c r="R6647" s="4">
        <f t="shared" si="309"/>
        <v>-1.7598001396083619E-2</v>
      </c>
      <c r="S6647" s="1" t="str">
        <f t="shared" si="310"/>
        <v>Apr-2025</v>
      </c>
      <c r="T6647" t="str">
        <f t="shared" si="311"/>
        <v>Loss</v>
      </c>
    </row>
    <row r="6648" spans="1:20" x14ac:dyDescent="0.3">
      <c r="A6648" t="s">
        <v>9034</v>
      </c>
      <c r="B6648" s="2">
        <v>45742</v>
      </c>
      <c r="C6648" t="s">
        <v>1272</v>
      </c>
      <c r="D6648" t="s">
        <v>19</v>
      </c>
      <c r="E6648" t="s">
        <v>53</v>
      </c>
      <c r="F6648" t="s">
        <v>65</v>
      </c>
      <c r="G6648" t="s">
        <v>79</v>
      </c>
      <c r="H6648" t="s">
        <v>74</v>
      </c>
      <c r="I6648" t="s">
        <v>91</v>
      </c>
      <c r="J6648">
        <v>1</v>
      </c>
      <c r="K6648">
        <v>8615.3799999999992</v>
      </c>
      <c r="L6648">
        <v>0</v>
      </c>
      <c r="M6648" s="6">
        <v>8615.3799999999992</v>
      </c>
      <c r="N6648" s="3">
        <v>6528.88</v>
      </c>
      <c r="O6648" s="6">
        <v>2086.5</v>
      </c>
      <c r="P6648" t="s">
        <v>25</v>
      </c>
      <c r="Q6648" t="s">
        <v>26</v>
      </c>
      <c r="R6648" s="4">
        <f t="shared" si="309"/>
        <v>0.24218316545526722</v>
      </c>
      <c r="S6648" s="1" t="str">
        <f t="shared" si="310"/>
        <v>Mar-2025</v>
      </c>
      <c r="T6648" t="str">
        <f t="shared" si="311"/>
        <v>Profit</v>
      </c>
    </row>
    <row r="6649" spans="1:20" x14ac:dyDescent="0.3">
      <c r="A6649" t="s">
        <v>9035</v>
      </c>
      <c r="B6649" s="2">
        <v>45656</v>
      </c>
      <c r="C6649" t="s">
        <v>1735</v>
      </c>
      <c r="D6649" t="s">
        <v>19</v>
      </c>
      <c r="E6649" t="s">
        <v>39</v>
      </c>
      <c r="F6649" t="s">
        <v>47</v>
      </c>
      <c r="G6649" t="s">
        <v>22</v>
      </c>
      <c r="H6649" t="s">
        <v>23</v>
      </c>
      <c r="I6649" t="s">
        <v>30</v>
      </c>
      <c r="J6649">
        <v>1</v>
      </c>
      <c r="K6649">
        <v>1735.57</v>
      </c>
      <c r="L6649">
        <v>0</v>
      </c>
      <c r="M6649" s="6">
        <v>1735.57</v>
      </c>
      <c r="N6649" s="3">
        <v>1147.5899999999999</v>
      </c>
      <c r="O6649" s="6">
        <v>587.98</v>
      </c>
      <c r="P6649" t="s">
        <v>70</v>
      </c>
      <c r="Q6649" t="s">
        <v>26</v>
      </c>
      <c r="R6649" s="4">
        <f t="shared" si="309"/>
        <v>0.3387820715960751</v>
      </c>
      <c r="S6649" s="1" t="str">
        <f t="shared" si="310"/>
        <v>Dec-2024</v>
      </c>
      <c r="T6649" t="str">
        <f t="shared" si="311"/>
        <v>Profit</v>
      </c>
    </row>
    <row r="6650" spans="1:20" x14ac:dyDescent="0.3">
      <c r="A6650" t="s">
        <v>9036</v>
      </c>
      <c r="B6650" s="2">
        <v>46150</v>
      </c>
      <c r="C6650" t="s">
        <v>4585</v>
      </c>
      <c r="D6650" t="s">
        <v>46</v>
      </c>
      <c r="E6650" t="s">
        <v>34</v>
      </c>
      <c r="F6650" t="s">
        <v>90</v>
      </c>
      <c r="G6650" t="s">
        <v>29</v>
      </c>
      <c r="H6650" t="s">
        <v>74</v>
      </c>
      <c r="I6650" t="s">
        <v>158</v>
      </c>
      <c r="J6650">
        <v>4</v>
      </c>
      <c r="K6650">
        <v>5208.9399999999996</v>
      </c>
      <c r="L6650">
        <v>0</v>
      </c>
      <c r="M6650" s="6">
        <v>20835.759999999998</v>
      </c>
      <c r="N6650" s="3">
        <v>15207.47</v>
      </c>
      <c r="O6650" s="6">
        <v>5628.29</v>
      </c>
      <c r="P6650" t="s">
        <v>25</v>
      </c>
      <c r="Q6650" t="s">
        <v>26</v>
      </c>
      <c r="R6650" s="4">
        <f t="shared" si="309"/>
        <v>0.27012645567044352</v>
      </c>
      <c r="S6650" s="1" t="str">
        <f t="shared" si="310"/>
        <v>May-2026</v>
      </c>
      <c r="T6650" t="str">
        <f t="shared" si="311"/>
        <v>Profit</v>
      </c>
    </row>
    <row r="6651" spans="1:20" x14ac:dyDescent="0.3">
      <c r="A6651" t="s">
        <v>9037</v>
      </c>
      <c r="B6651" s="2">
        <v>45966</v>
      </c>
      <c r="C6651" t="s">
        <v>2121</v>
      </c>
      <c r="D6651" t="s">
        <v>46</v>
      </c>
      <c r="E6651" t="s">
        <v>34</v>
      </c>
      <c r="F6651" t="s">
        <v>65</v>
      </c>
      <c r="G6651" t="s">
        <v>79</v>
      </c>
      <c r="H6651" t="s">
        <v>41</v>
      </c>
      <c r="I6651" t="s">
        <v>48</v>
      </c>
      <c r="J6651">
        <v>1</v>
      </c>
      <c r="K6651">
        <v>125.2</v>
      </c>
      <c r="L6651">
        <v>0.15</v>
      </c>
      <c r="M6651" s="6">
        <v>106.42</v>
      </c>
      <c r="N6651" s="3">
        <v>85.86</v>
      </c>
      <c r="O6651" s="6">
        <v>20.56</v>
      </c>
      <c r="P6651" t="s">
        <v>25</v>
      </c>
      <c r="Q6651" t="s">
        <v>26</v>
      </c>
      <c r="R6651" s="4">
        <f t="shared" si="309"/>
        <v>0.19319676752490131</v>
      </c>
      <c r="S6651" s="1" t="str">
        <f t="shared" si="310"/>
        <v>Nov-2025</v>
      </c>
      <c r="T6651" t="str">
        <f t="shared" si="311"/>
        <v>Profit</v>
      </c>
    </row>
    <row r="6652" spans="1:20" x14ac:dyDescent="0.3">
      <c r="A6652" t="s">
        <v>9038</v>
      </c>
      <c r="B6652" s="2">
        <v>45642</v>
      </c>
      <c r="C6652" t="s">
        <v>4232</v>
      </c>
      <c r="D6652" t="s">
        <v>19</v>
      </c>
      <c r="E6652" t="s">
        <v>34</v>
      </c>
      <c r="F6652" t="s">
        <v>90</v>
      </c>
      <c r="G6652" t="s">
        <v>79</v>
      </c>
      <c r="H6652" t="s">
        <v>23</v>
      </c>
      <c r="I6652" t="s">
        <v>24</v>
      </c>
      <c r="J6652">
        <v>2</v>
      </c>
      <c r="K6652">
        <v>76484.36</v>
      </c>
      <c r="L6652">
        <v>0.2</v>
      </c>
      <c r="M6652" s="6">
        <v>122374.98</v>
      </c>
      <c r="N6652" s="3">
        <v>98246.18</v>
      </c>
      <c r="O6652" s="6">
        <v>24128.799999999999</v>
      </c>
      <c r="P6652" t="s">
        <v>25</v>
      </c>
      <c r="Q6652" t="s">
        <v>26</v>
      </c>
      <c r="R6652" s="4">
        <f t="shared" si="309"/>
        <v>0.197171023031015</v>
      </c>
      <c r="S6652" s="1" t="str">
        <f t="shared" si="310"/>
        <v>Dec-2024</v>
      </c>
      <c r="T6652" t="str">
        <f t="shared" si="311"/>
        <v>Profit</v>
      </c>
    </row>
    <row r="6653" spans="1:20" x14ac:dyDescent="0.3">
      <c r="A6653" t="s">
        <v>9039</v>
      </c>
      <c r="B6653" s="2">
        <v>45946</v>
      </c>
      <c r="C6653" t="s">
        <v>810</v>
      </c>
      <c r="D6653" t="s">
        <v>19</v>
      </c>
      <c r="E6653" t="s">
        <v>20</v>
      </c>
      <c r="F6653" t="s">
        <v>99</v>
      </c>
      <c r="G6653" t="s">
        <v>79</v>
      </c>
      <c r="H6653" t="s">
        <v>23</v>
      </c>
      <c r="I6653" t="s">
        <v>36</v>
      </c>
      <c r="J6653">
        <v>2</v>
      </c>
      <c r="K6653">
        <v>17465.68</v>
      </c>
      <c r="L6653">
        <v>0.15</v>
      </c>
      <c r="M6653" s="6">
        <v>29691.66</v>
      </c>
      <c r="N6653" s="3">
        <v>26342.19</v>
      </c>
      <c r="O6653" s="6">
        <v>3349.47</v>
      </c>
      <c r="P6653" t="s">
        <v>49</v>
      </c>
      <c r="Q6653" t="s">
        <v>26</v>
      </c>
      <c r="R6653" s="4">
        <f t="shared" si="309"/>
        <v>0.11280844519976316</v>
      </c>
      <c r="S6653" s="1" t="str">
        <f t="shared" si="310"/>
        <v>Oct-2025</v>
      </c>
      <c r="T6653" t="str">
        <f t="shared" si="311"/>
        <v>Profit</v>
      </c>
    </row>
    <row r="6654" spans="1:20" x14ac:dyDescent="0.3">
      <c r="A6654" t="s">
        <v>9040</v>
      </c>
      <c r="B6654" s="2">
        <v>45691</v>
      </c>
      <c r="C6654" t="s">
        <v>152</v>
      </c>
      <c r="D6654" t="s">
        <v>19</v>
      </c>
      <c r="E6654" t="s">
        <v>58</v>
      </c>
      <c r="F6654" t="s">
        <v>104</v>
      </c>
      <c r="G6654" t="s">
        <v>22</v>
      </c>
      <c r="H6654" t="s">
        <v>23</v>
      </c>
      <c r="I6654" t="s">
        <v>94</v>
      </c>
      <c r="J6654">
        <v>3</v>
      </c>
      <c r="K6654">
        <v>3327.11</v>
      </c>
      <c r="L6654">
        <v>0</v>
      </c>
      <c r="M6654" s="6">
        <v>9981.33</v>
      </c>
      <c r="N6654" s="3">
        <v>6685.18</v>
      </c>
      <c r="O6654" s="6">
        <v>3296.15</v>
      </c>
      <c r="P6654" t="s">
        <v>49</v>
      </c>
      <c r="Q6654" t="s">
        <v>26</v>
      </c>
      <c r="R6654" s="4">
        <f t="shared" si="309"/>
        <v>0.33023154228945445</v>
      </c>
      <c r="S6654" s="1" t="str">
        <f t="shared" si="310"/>
        <v>Feb-2025</v>
      </c>
      <c r="T6654" t="str">
        <f t="shared" si="311"/>
        <v>Profit</v>
      </c>
    </row>
    <row r="6655" spans="1:20" x14ac:dyDescent="0.3">
      <c r="A6655" t="s">
        <v>9041</v>
      </c>
      <c r="B6655" s="2">
        <v>45544</v>
      </c>
      <c r="C6655" t="s">
        <v>1570</v>
      </c>
      <c r="D6655" t="s">
        <v>46</v>
      </c>
      <c r="E6655" t="s">
        <v>53</v>
      </c>
      <c r="F6655" t="s">
        <v>90</v>
      </c>
      <c r="G6655" t="s">
        <v>22</v>
      </c>
      <c r="H6655" t="s">
        <v>23</v>
      </c>
      <c r="I6655" t="s">
        <v>36</v>
      </c>
      <c r="J6655">
        <v>8</v>
      </c>
      <c r="K6655">
        <v>22236.799999999999</v>
      </c>
      <c r="L6655">
        <v>0.05</v>
      </c>
      <c r="M6655" s="6">
        <v>168999.67999999999</v>
      </c>
      <c r="N6655" s="3">
        <v>122663.3</v>
      </c>
      <c r="O6655" s="6">
        <v>46336.38</v>
      </c>
      <c r="P6655" t="s">
        <v>70</v>
      </c>
      <c r="Q6655" t="s">
        <v>26</v>
      </c>
      <c r="R6655" s="4">
        <f t="shared" si="309"/>
        <v>0.27418028247154075</v>
      </c>
      <c r="S6655" s="1" t="str">
        <f t="shared" si="310"/>
        <v>Sep-2024</v>
      </c>
      <c r="T6655" t="str">
        <f t="shared" si="311"/>
        <v>Profit</v>
      </c>
    </row>
    <row r="6656" spans="1:20" x14ac:dyDescent="0.3">
      <c r="A6656" t="s">
        <v>9042</v>
      </c>
      <c r="B6656" s="2">
        <v>46072</v>
      </c>
      <c r="C6656" t="s">
        <v>1763</v>
      </c>
      <c r="D6656" t="s">
        <v>19</v>
      </c>
      <c r="E6656" t="s">
        <v>53</v>
      </c>
      <c r="F6656" t="s">
        <v>54</v>
      </c>
      <c r="G6656" t="s">
        <v>22</v>
      </c>
      <c r="H6656" t="s">
        <v>74</v>
      </c>
      <c r="I6656" t="s">
        <v>158</v>
      </c>
      <c r="J6656">
        <v>4</v>
      </c>
      <c r="K6656">
        <v>9258.24</v>
      </c>
      <c r="L6656">
        <v>0.1</v>
      </c>
      <c r="M6656" s="6">
        <v>33329.660000000003</v>
      </c>
      <c r="N6656" s="3">
        <v>29325.8</v>
      </c>
      <c r="O6656" s="6">
        <v>4003.86</v>
      </c>
      <c r="P6656" t="s">
        <v>25</v>
      </c>
      <c r="Q6656" t="s">
        <v>26</v>
      </c>
      <c r="R6656" s="4">
        <f t="shared" si="309"/>
        <v>0.12012903822001184</v>
      </c>
      <c r="S6656" s="1" t="str">
        <f t="shared" si="310"/>
        <v>Feb-2026</v>
      </c>
      <c r="T6656" t="str">
        <f t="shared" si="311"/>
        <v>Profit</v>
      </c>
    </row>
    <row r="6657" spans="1:20" x14ac:dyDescent="0.3">
      <c r="A6657" t="s">
        <v>9043</v>
      </c>
      <c r="B6657" s="2">
        <v>46172</v>
      </c>
      <c r="C6657" t="s">
        <v>9044</v>
      </c>
      <c r="D6657" t="s">
        <v>19</v>
      </c>
      <c r="E6657" t="s">
        <v>53</v>
      </c>
      <c r="F6657" t="s">
        <v>54</v>
      </c>
      <c r="G6657" t="s">
        <v>29</v>
      </c>
      <c r="H6657" t="s">
        <v>74</v>
      </c>
      <c r="I6657" t="s">
        <v>91</v>
      </c>
      <c r="J6657">
        <v>1</v>
      </c>
      <c r="K6657">
        <v>11394.37</v>
      </c>
      <c r="L6657">
        <v>0</v>
      </c>
      <c r="M6657" s="6">
        <v>11394.37</v>
      </c>
      <c r="N6657" s="3">
        <v>8201.7199999999993</v>
      </c>
      <c r="O6657" s="6">
        <v>3192.65</v>
      </c>
      <c r="P6657" t="s">
        <v>25</v>
      </c>
      <c r="Q6657" t="s">
        <v>26</v>
      </c>
      <c r="R6657" s="4">
        <f t="shared" si="309"/>
        <v>0.28019539474319333</v>
      </c>
      <c r="S6657" s="1" t="str">
        <f t="shared" si="310"/>
        <v>May-2026</v>
      </c>
      <c r="T6657" t="str">
        <f t="shared" si="311"/>
        <v>Profit</v>
      </c>
    </row>
    <row r="6658" spans="1:20" x14ac:dyDescent="0.3">
      <c r="A6658" t="s">
        <v>9045</v>
      </c>
      <c r="B6658" s="2">
        <v>46094</v>
      </c>
      <c r="C6658" t="s">
        <v>1597</v>
      </c>
      <c r="D6658" t="s">
        <v>19</v>
      </c>
      <c r="E6658" t="s">
        <v>53</v>
      </c>
      <c r="F6658" t="s">
        <v>65</v>
      </c>
      <c r="G6658" t="s">
        <v>29</v>
      </c>
      <c r="H6658" t="s">
        <v>23</v>
      </c>
      <c r="I6658" t="s">
        <v>36</v>
      </c>
      <c r="J6658">
        <v>5</v>
      </c>
      <c r="K6658">
        <v>13570.86</v>
      </c>
      <c r="L6658">
        <v>0.15</v>
      </c>
      <c r="M6658" s="6">
        <v>57676.15</v>
      </c>
      <c r="N6658" s="3">
        <v>36519.11</v>
      </c>
      <c r="O6658" s="6">
        <v>21157.040000000001</v>
      </c>
      <c r="P6658" t="s">
        <v>70</v>
      </c>
      <c r="Q6658" t="s">
        <v>26</v>
      </c>
      <c r="R6658" s="4">
        <f t="shared" si="309"/>
        <v>0.36682476205502623</v>
      </c>
      <c r="S6658" s="1" t="str">
        <f t="shared" si="310"/>
        <v>Mar-2026</v>
      </c>
      <c r="T6658" t="str">
        <f t="shared" si="311"/>
        <v>Profit</v>
      </c>
    </row>
    <row r="6659" spans="1:20" x14ac:dyDescent="0.3">
      <c r="A6659" t="s">
        <v>9046</v>
      </c>
      <c r="B6659" s="2">
        <v>45750</v>
      </c>
      <c r="C6659" t="s">
        <v>5453</v>
      </c>
      <c r="D6659" t="s">
        <v>46</v>
      </c>
      <c r="E6659" t="s">
        <v>53</v>
      </c>
      <c r="F6659" t="s">
        <v>90</v>
      </c>
      <c r="G6659" t="s">
        <v>79</v>
      </c>
      <c r="H6659" t="s">
        <v>41</v>
      </c>
      <c r="I6659" t="s">
        <v>62</v>
      </c>
      <c r="J6659">
        <v>2</v>
      </c>
      <c r="K6659">
        <v>550.05999999999995</v>
      </c>
      <c r="L6659">
        <v>0.15</v>
      </c>
      <c r="M6659" s="6">
        <v>935.1</v>
      </c>
      <c r="N6659" s="3">
        <v>677.29</v>
      </c>
      <c r="O6659" s="6">
        <v>257.81</v>
      </c>
      <c r="P6659" t="s">
        <v>70</v>
      </c>
      <c r="Q6659" t="s">
        <v>26</v>
      </c>
      <c r="R6659" s="4">
        <f t="shared" si="309"/>
        <v>0.27570313335472141</v>
      </c>
      <c r="S6659" s="1" t="str">
        <f t="shared" si="310"/>
        <v>Apr-2025</v>
      </c>
      <c r="T6659" t="str">
        <f t="shared" si="311"/>
        <v>Profit</v>
      </c>
    </row>
    <row r="6660" spans="1:20" x14ac:dyDescent="0.3">
      <c r="A6660" t="s">
        <v>9047</v>
      </c>
      <c r="B6660" s="2">
        <v>45990</v>
      </c>
      <c r="C6660" t="s">
        <v>1586</v>
      </c>
      <c r="D6660" t="s">
        <v>19</v>
      </c>
      <c r="E6660" t="s">
        <v>53</v>
      </c>
      <c r="F6660" t="s">
        <v>90</v>
      </c>
      <c r="G6660" t="s">
        <v>22</v>
      </c>
      <c r="H6660" t="s">
        <v>23</v>
      </c>
      <c r="I6660" t="s">
        <v>69</v>
      </c>
      <c r="J6660">
        <v>2</v>
      </c>
      <c r="K6660">
        <v>23746.85</v>
      </c>
      <c r="L6660">
        <v>0.2</v>
      </c>
      <c r="M6660" s="6">
        <v>37994.959999999999</v>
      </c>
      <c r="N6660" s="3">
        <v>24921.25</v>
      </c>
      <c r="O6660" s="6">
        <v>13073.71</v>
      </c>
      <c r="P6660" t="s">
        <v>43</v>
      </c>
      <c r="Q6660" t="s">
        <v>26</v>
      </c>
      <c r="R6660" s="4">
        <f t="shared" si="309"/>
        <v>0.34409063728452405</v>
      </c>
      <c r="S6660" s="1" t="str">
        <f t="shared" si="310"/>
        <v>Nov-2025</v>
      </c>
      <c r="T6660" t="str">
        <f t="shared" si="311"/>
        <v>Profit</v>
      </c>
    </row>
    <row r="6661" spans="1:20" x14ac:dyDescent="0.3">
      <c r="A6661" t="s">
        <v>9048</v>
      </c>
      <c r="B6661" s="2">
        <v>46208</v>
      </c>
      <c r="C6661" t="s">
        <v>599</v>
      </c>
      <c r="D6661" t="s">
        <v>19</v>
      </c>
      <c r="E6661" t="s">
        <v>53</v>
      </c>
      <c r="F6661" t="s">
        <v>97</v>
      </c>
      <c r="G6661" t="s">
        <v>79</v>
      </c>
      <c r="H6661" t="s">
        <v>74</v>
      </c>
      <c r="I6661" t="s">
        <v>91</v>
      </c>
      <c r="J6661">
        <v>4</v>
      </c>
      <c r="K6661">
        <v>12864.96</v>
      </c>
      <c r="L6661">
        <v>0.15</v>
      </c>
      <c r="M6661" s="6">
        <v>43740.86</v>
      </c>
      <c r="N6661" s="3">
        <v>39635.949999999997</v>
      </c>
      <c r="O6661" s="6">
        <v>4104.91</v>
      </c>
      <c r="P6661" t="s">
        <v>25</v>
      </c>
      <c r="Q6661" t="s">
        <v>26</v>
      </c>
      <c r="R6661" s="4">
        <f t="shared" ref="R6661:R6724" si="312">IFERROR(O6661/M6661,0)</f>
        <v>9.3846120080858034E-2</v>
      </c>
      <c r="S6661" s="1" t="str">
        <f t="shared" ref="S6661:S6724" si="313">TEXT(B6661,"mmm-yyyy")</f>
        <v>Jul-2026</v>
      </c>
      <c r="T6661" t="str">
        <f t="shared" ref="T6661:T6724" si="314">IF(O6661&gt;0,"Profit",IF(O6661&lt;0,"Loss","Break-Even"))</f>
        <v>Profit</v>
      </c>
    </row>
    <row r="6662" spans="1:20" x14ac:dyDescent="0.3">
      <c r="A6662" t="s">
        <v>9049</v>
      </c>
      <c r="B6662" s="2">
        <v>45790</v>
      </c>
      <c r="C6662" t="s">
        <v>1176</v>
      </c>
      <c r="D6662" t="s">
        <v>46</v>
      </c>
      <c r="E6662" t="s">
        <v>53</v>
      </c>
      <c r="F6662" t="s">
        <v>97</v>
      </c>
      <c r="G6662" t="s">
        <v>22</v>
      </c>
      <c r="H6662" t="s">
        <v>41</v>
      </c>
      <c r="I6662" t="s">
        <v>134</v>
      </c>
      <c r="J6662">
        <v>4</v>
      </c>
      <c r="K6662">
        <v>326.89</v>
      </c>
      <c r="L6662">
        <v>0</v>
      </c>
      <c r="M6662" s="6">
        <v>1307.56</v>
      </c>
      <c r="N6662" s="3">
        <v>726.75</v>
      </c>
      <c r="O6662" s="6">
        <v>580.80999999999995</v>
      </c>
      <c r="P6662" t="s">
        <v>25</v>
      </c>
      <c r="Q6662" t="s">
        <v>26</v>
      </c>
      <c r="R6662" s="4">
        <f t="shared" si="312"/>
        <v>0.44419376548686101</v>
      </c>
      <c r="S6662" s="1" t="str">
        <f t="shared" si="313"/>
        <v>May-2025</v>
      </c>
      <c r="T6662" t="str">
        <f t="shared" si="314"/>
        <v>Profit</v>
      </c>
    </row>
    <row r="6663" spans="1:20" x14ac:dyDescent="0.3">
      <c r="A6663" t="s">
        <v>9050</v>
      </c>
      <c r="B6663" s="2">
        <v>46241</v>
      </c>
      <c r="C6663" t="s">
        <v>7231</v>
      </c>
      <c r="D6663" t="s">
        <v>19</v>
      </c>
      <c r="E6663" t="s">
        <v>34</v>
      </c>
      <c r="F6663" t="s">
        <v>65</v>
      </c>
      <c r="G6663" t="s">
        <v>29</v>
      </c>
      <c r="H6663" t="s">
        <v>74</v>
      </c>
      <c r="I6663" t="s">
        <v>107</v>
      </c>
      <c r="J6663">
        <v>3</v>
      </c>
      <c r="K6663">
        <v>9849.14</v>
      </c>
      <c r="L6663">
        <v>0.05</v>
      </c>
      <c r="M6663" s="6">
        <v>28070.05</v>
      </c>
      <c r="N6663" s="3">
        <v>15678.7</v>
      </c>
      <c r="O6663" s="6">
        <v>12391.35</v>
      </c>
      <c r="P6663" t="s">
        <v>43</v>
      </c>
      <c r="Q6663" t="s">
        <v>26</v>
      </c>
      <c r="R6663" s="4">
        <f t="shared" si="312"/>
        <v>0.44144381645205477</v>
      </c>
      <c r="S6663" s="1" t="str">
        <f t="shared" si="313"/>
        <v>Aug-2026</v>
      </c>
      <c r="T6663" t="str">
        <f t="shared" si="314"/>
        <v>Profit</v>
      </c>
    </row>
    <row r="6664" spans="1:20" x14ac:dyDescent="0.3">
      <c r="A6664" t="s">
        <v>9051</v>
      </c>
      <c r="B6664" s="2">
        <v>46262</v>
      </c>
      <c r="C6664" t="s">
        <v>3623</v>
      </c>
      <c r="D6664" t="s">
        <v>19</v>
      </c>
      <c r="E6664" t="s">
        <v>20</v>
      </c>
      <c r="F6664" t="s">
        <v>99</v>
      </c>
      <c r="G6664" t="s">
        <v>79</v>
      </c>
      <c r="H6664" t="s">
        <v>23</v>
      </c>
      <c r="I6664" t="s">
        <v>24</v>
      </c>
      <c r="J6664">
        <v>1</v>
      </c>
      <c r="K6664">
        <v>90948.88</v>
      </c>
      <c r="L6664">
        <v>0.05</v>
      </c>
      <c r="M6664" s="6">
        <v>86401.44</v>
      </c>
      <c r="N6664" s="3">
        <v>48566.239999999998</v>
      </c>
      <c r="O6664" s="6">
        <v>37835.199999999997</v>
      </c>
      <c r="P6664" t="s">
        <v>25</v>
      </c>
      <c r="Q6664" t="s">
        <v>26</v>
      </c>
      <c r="R6664" s="4">
        <f t="shared" si="312"/>
        <v>0.43790010907225618</v>
      </c>
      <c r="S6664" s="1" t="str">
        <f t="shared" si="313"/>
        <v>Aug-2026</v>
      </c>
      <c r="T6664" t="str">
        <f t="shared" si="314"/>
        <v>Profit</v>
      </c>
    </row>
    <row r="6665" spans="1:20" x14ac:dyDescent="0.3">
      <c r="A6665" t="s">
        <v>9052</v>
      </c>
      <c r="B6665" s="2">
        <v>46217</v>
      </c>
      <c r="C6665" t="s">
        <v>4116</v>
      </c>
      <c r="D6665" t="s">
        <v>46</v>
      </c>
      <c r="E6665" t="s">
        <v>53</v>
      </c>
      <c r="F6665" t="s">
        <v>54</v>
      </c>
      <c r="G6665" t="s">
        <v>22</v>
      </c>
      <c r="H6665" t="s">
        <v>74</v>
      </c>
      <c r="I6665" t="s">
        <v>91</v>
      </c>
      <c r="J6665">
        <v>1</v>
      </c>
      <c r="K6665">
        <v>8807.83</v>
      </c>
      <c r="L6665">
        <v>0.15</v>
      </c>
      <c r="M6665" s="6">
        <v>7486.66</v>
      </c>
      <c r="N6665" s="3">
        <v>4656.3</v>
      </c>
      <c r="O6665" s="6">
        <v>2830.36</v>
      </c>
      <c r="P6665" t="s">
        <v>70</v>
      </c>
      <c r="Q6665" t="s">
        <v>26</v>
      </c>
      <c r="R6665" s="4">
        <f t="shared" si="312"/>
        <v>0.37805376496328136</v>
      </c>
      <c r="S6665" s="1" t="str">
        <f t="shared" si="313"/>
        <v>Jul-2026</v>
      </c>
      <c r="T6665" t="str">
        <f t="shared" si="314"/>
        <v>Profit</v>
      </c>
    </row>
    <row r="6666" spans="1:20" x14ac:dyDescent="0.3">
      <c r="A6666" t="s">
        <v>9053</v>
      </c>
      <c r="B6666" s="2">
        <v>45799</v>
      </c>
      <c r="C6666" t="s">
        <v>2709</v>
      </c>
      <c r="D6666" t="s">
        <v>46</v>
      </c>
      <c r="E6666" t="s">
        <v>53</v>
      </c>
      <c r="F6666" t="s">
        <v>90</v>
      </c>
      <c r="G6666" t="s">
        <v>79</v>
      </c>
      <c r="H6666" t="s">
        <v>74</v>
      </c>
      <c r="I6666" t="s">
        <v>137</v>
      </c>
      <c r="J6666">
        <v>3</v>
      </c>
      <c r="K6666">
        <v>14178.4</v>
      </c>
      <c r="L6666">
        <v>0.05</v>
      </c>
      <c r="M6666" s="6">
        <v>40408.44</v>
      </c>
      <c r="N6666" s="3">
        <v>27709.93</v>
      </c>
      <c r="O6666" s="6">
        <v>12698.51</v>
      </c>
      <c r="P6666" t="s">
        <v>25</v>
      </c>
      <c r="Q6666" t="s">
        <v>26</v>
      </c>
      <c r="R6666" s="4">
        <f t="shared" si="312"/>
        <v>0.31425390339245957</v>
      </c>
      <c r="S6666" s="1" t="str">
        <f t="shared" si="313"/>
        <v>May-2025</v>
      </c>
      <c r="T6666" t="str">
        <f t="shared" si="314"/>
        <v>Profit</v>
      </c>
    </row>
    <row r="6667" spans="1:20" x14ac:dyDescent="0.3">
      <c r="A6667" t="s">
        <v>9054</v>
      </c>
      <c r="B6667" s="2">
        <v>45595</v>
      </c>
      <c r="C6667" t="s">
        <v>9055</v>
      </c>
      <c r="D6667" t="s">
        <v>19</v>
      </c>
      <c r="E6667" t="s">
        <v>34</v>
      </c>
      <c r="F6667" t="s">
        <v>90</v>
      </c>
      <c r="G6667" t="s">
        <v>29</v>
      </c>
      <c r="H6667" t="s">
        <v>74</v>
      </c>
      <c r="I6667" t="s">
        <v>91</v>
      </c>
      <c r="J6667">
        <v>3</v>
      </c>
      <c r="K6667">
        <v>12252.58</v>
      </c>
      <c r="L6667">
        <v>0.25</v>
      </c>
      <c r="M6667" s="6">
        <v>27568.31</v>
      </c>
      <c r="N6667" s="3">
        <v>23922.59</v>
      </c>
      <c r="O6667" s="6">
        <v>3645.72</v>
      </c>
      <c r="P6667" t="s">
        <v>49</v>
      </c>
      <c r="Q6667" t="s">
        <v>26</v>
      </c>
      <c r="R6667" s="4">
        <f t="shared" si="312"/>
        <v>0.13224314439296422</v>
      </c>
      <c r="S6667" s="1" t="str">
        <f t="shared" si="313"/>
        <v>Oct-2024</v>
      </c>
      <c r="T6667" t="str">
        <f t="shared" si="314"/>
        <v>Profit</v>
      </c>
    </row>
    <row r="6668" spans="1:20" x14ac:dyDescent="0.3">
      <c r="A6668" t="s">
        <v>9056</v>
      </c>
      <c r="B6668" s="2">
        <v>45792</v>
      </c>
      <c r="C6668" t="s">
        <v>9057</v>
      </c>
      <c r="D6668" t="s">
        <v>19</v>
      </c>
      <c r="E6668" t="s">
        <v>20</v>
      </c>
      <c r="F6668" t="s">
        <v>21</v>
      </c>
      <c r="G6668" t="s">
        <v>22</v>
      </c>
      <c r="H6668" t="s">
        <v>23</v>
      </c>
      <c r="I6668" t="s">
        <v>36</v>
      </c>
      <c r="J6668">
        <v>3</v>
      </c>
      <c r="K6668">
        <v>8910.52</v>
      </c>
      <c r="L6668">
        <v>0</v>
      </c>
      <c r="M6668" s="6">
        <v>26731.56</v>
      </c>
      <c r="N6668" s="3">
        <v>14810.71</v>
      </c>
      <c r="O6668" s="6">
        <v>11920.85</v>
      </c>
      <c r="P6668" t="s">
        <v>70</v>
      </c>
      <c r="Q6668" t="s">
        <v>26</v>
      </c>
      <c r="R6668" s="4">
        <f t="shared" si="312"/>
        <v>0.4459466637936581</v>
      </c>
      <c r="S6668" s="1" t="str">
        <f t="shared" si="313"/>
        <v>May-2025</v>
      </c>
      <c r="T6668" t="str">
        <f t="shared" si="314"/>
        <v>Profit</v>
      </c>
    </row>
    <row r="6669" spans="1:20" x14ac:dyDescent="0.3">
      <c r="A6669" t="s">
        <v>9058</v>
      </c>
      <c r="B6669" s="2">
        <v>46094</v>
      </c>
      <c r="C6669" t="s">
        <v>1652</v>
      </c>
      <c r="D6669" t="s">
        <v>46</v>
      </c>
      <c r="E6669" t="s">
        <v>34</v>
      </c>
      <c r="F6669" t="s">
        <v>65</v>
      </c>
      <c r="G6669" t="s">
        <v>79</v>
      </c>
      <c r="H6669" t="s">
        <v>41</v>
      </c>
      <c r="I6669" t="s">
        <v>55</v>
      </c>
      <c r="J6669">
        <v>2</v>
      </c>
      <c r="K6669">
        <v>238.58</v>
      </c>
      <c r="L6669">
        <v>0.2</v>
      </c>
      <c r="M6669" s="6">
        <v>381.73</v>
      </c>
      <c r="N6669" s="3">
        <v>276.19</v>
      </c>
      <c r="O6669" s="6">
        <v>105.54</v>
      </c>
      <c r="P6669" t="s">
        <v>70</v>
      </c>
      <c r="Q6669" t="s">
        <v>26</v>
      </c>
      <c r="R6669" s="4">
        <f t="shared" si="312"/>
        <v>0.27647813899876877</v>
      </c>
      <c r="S6669" s="1" t="str">
        <f t="shared" si="313"/>
        <v>Mar-2026</v>
      </c>
      <c r="T6669" t="str">
        <f t="shared" si="314"/>
        <v>Profit</v>
      </c>
    </row>
    <row r="6670" spans="1:20" x14ac:dyDescent="0.3">
      <c r="A6670" t="s">
        <v>9059</v>
      </c>
      <c r="B6670" s="2">
        <v>45889</v>
      </c>
      <c r="C6670" t="s">
        <v>6935</v>
      </c>
      <c r="D6670" t="s">
        <v>52</v>
      </c>
      <c r="E6670" t="s">
        <v>53</v>
      </c>
      <c r="F6670" t="s">
        <v>54</v>
      </c>
      <c r="G6670" t="s">
        <v>22</v>
      </c>
      <c r="H6670" t="s">
        <v>23</v>
      </c>
      <c r="I6670" t="s">
        <v>36</v>
      </c>
      <c r="J6670">
        <v>2</v>
      </c>
      <c r="K6670">
        <v>10392.44</v>
      </c>
      <c r="L6670">
        <v>0.25</v>
      </c>
      <c r="M6670" s="6">
        <v>15588.66</v>
      </c>
      <c r="N6670" s="3">
        <v>13985.06</v>
      </c>
      <c r="O6670" s="6">
        <v>1603.6</v>
      </c>
      <c r="P6670" t="s">
        <v>25</v>
      </c>
      <c r="Q6670" t="s">
        <v>26</v>
      </c>
      <c r="R6670" s="4">
        <f t="shared" si="312"/>
        <v>0.10286965011745718</v>
      </c>
      <c r="S6670" s="1" t="str">
        <f t="shared" si="313"/>
        <v>Aug-2025</v>
      </c>
      <c r="T6670" t="str">
        <f t="shared" si="314"/>
        <v>Profit</v>
      </c>
    </row>
    <row r="6671" spans="1:20" x14ac:dyDescent="0.3">
      <c r="A6671" t="s">
        <v>9060</v>
      </c>
      <c r="B6671" s="2">
        <v>45457</v>
      </c>
      <c r="C6671" t="s">
        <v>7071</v>
      </c>
      <c r="D6671" t="s">
        <v>46</v>
      </c>
      <c r="E6671" t="s">
        <v>58</v>
      </c>
      <c r="F6671" t="s">
        <v>54</v>
      </c>
      <c r="G6671" t="s">
        <v>22</v>
      </c>
      <c r="H6671" t="s">
        <v>23</v>
      </c>
      <c r="I6671" t="s">
        <v>94</v>
      </c>
      <c r="J6671">
        <v>3</v>
      </c>
      <c r="K6671">
        <v>2287.48</v>
      </c>
      <c r="L6671">
        <v>0</v>
      </c>
      <c r="M6671" s="6">
        <v>6862.44</v>
      </c>
      <c r="N6671" s="3">
        <v>4080.58</v>
      </c>
      <c r="O6671" s="6">
        <v>2781.86</v>
      </c>
      <c r="P6671" t="s">
        <v>70</v>
      </c>
      <c r="Q6671" t="s">
        <v>26</v>
      </c>
      <c r="R6671" s="4">
        <f t="shared" si="312"/>
        <v>0.40537476466096611</v>
      </c>
      <c r="S6671" s="1" t="str">
        <f t="shared" si="313"/>
        <v>Jun-2024</v>
      </c>
      <c r="T6671" t="str">
        <f t="shared" si="314"/>
        <v>Profit</v>
      </c>
    </row>
    <row r="6672" spans="1:20" x14ac:dyDescent="0.3">
      <c r="A6672" t="s">
        <v>9061</v>
      </c>
      <c r="B6672" s="2">
        <v>45706</v>
      </c>
      <c r="C6672" t="s">
        <v>7370</v>
      </c>
      <c r="D6672" t="s">
        <v>46</v>
      </c>
      <c r="E6672" t="s">
        <v>39</v>
      </c>
      <c r="F6672" t="s">
        <v>120</v>
      </c>
      <c r="G6672" t="s">
        <v>79</v>
      </c>
      <c r="H6672" t="s">
        <v>23</v>
      </c>
      <c r="I6672" t="s">
        <v>36</v>
      </c>
      <c r="J6672">
        <v>2</v>
      </c>
      <c r="K6672">
        <v>22345.759999999998</v>
      </c>
      <c r="L6672">
        <v>0.05</v>
      </c>
      <c r="M6672" s="6">
        <v>42456.94</v>
      </c>
      <c r="N6672" s="3">
        <v>35461.730000000003</v>
      </c>
      <c r="O6672" s="6">
        <v>6995.21</v>
      </c>
      <c r="P6672" t="s">
        <v>49</v>
      </c>
      <c r="Q6672" t="s">
        <v>26</v>
      </c>
      <c r="R6672" s="4">
        <f t="shared" si="312"/>
        <v>0.16476010753483411</v>
      </c>
      <c r="S6672" s="1" t="str">
        <f t="shared" si="313"/>
        <v>Feb-2025</v>
      </c>
      <c r="T6672" t="str">
        <f t="shared" si="314"/>
        <v>Profit</v>
      </c>
    </row>
    <row r="6673" spans="1:20" x14ac:dyDescent="0.3">
      <c r="A6673" t="s">
        <v>9062</v>
      </c>
      <c r="B6673" s="2">
        <v>45753</v>
      </c>
      <c r="C6673" t="s">
        <v>2880</v>
      </c>
      <c r="D6673" t="s">
        <v>46</v>
      </c>
      <c r="E6673" t="s">
        <v>58</v>
      </c>
      <c r="F6673" t="s">
        <v>68</v>
      </c>
      <c r="G6673" t="s">
        <v>22</v>
      </c>
      <c r="H6673" t="s">
        <v>74</v>
      </c>
      <c r="I6673" t="s">
        <v>158</v>
      </c>
      <c r="J6673">
        <v>1</v>
      </c>
      <c r="K6673">
        <v>13568.5</v>
      </c>
      <c r="L6673">
        <v>0.05</v>
      </c>
      <c r="M6673" s="6">
        <v>12890.07</v>
      </c>
      <c r="N6673" s="3">
        <v>7529.84</v>
      </c>
      <c r="O6673" s="6">
        <v>5360.23</v>
      </c>
      <c r="P6673" t="s">
        <v>31</v>
      </c>
      <c r="Q6673" t="s">
        <v>26</v>
      </c>
      <c r="R6673" s="4">
        <f t="shared" si="312"/>
        <v>0.4158418069102805</v>
      </c>
      <c r="S6673" s="1" t="str">
        <f t="shared" si="313"/>
        <v>Apr-2025</v>
      </c>
      <c r="T6673" t="str">
        <f t="shared" si="314"/>
        <v>Profit</v>
      </c>
    </row>
    <row r="6674" spans="1:20" x14ac:dyDescent="0.3">
      <c r="A6674" t="s">
        <v>9063</v>
      </c>
      <c r="B6674" s="2">
        <v>46211</v>
      </c>
      <c r="C6674" t="s">
        <v>9064</v>
      </c>
      <c r="D6674" t="s">
        <v>46</v>
      </c>
      <c r="E6674" t="s">
        <v>20</v>
      </c>
      <c r="F6674" t="s">
        <v>99</v>
      </c>
      <c r="G6674" t="s">
        <v>29</v>
      </c>
      <c r="H6674" t="s">
        <v>23</v>
      </c>
      <c r="I6674" t="s">
        <v>24</v>
      </c>
      <c r="J6674">
        <v>2</v>
      </c>
      <c r="K6674">
        <v>50840.46</v>
      </c>
      <c r="L6674">
        <v>0.15</v>
      </c>
      <c r="M6674" s="6">
        <v>86428.78</v>
      </c>
      <c r="N6674" s="3">
        <v>67414.17</v>
      </c>
      <c r="O6674" s="6">
        <v>19014.61</v>
      </c>
      <c r="P6674" t="s">
        <v>70</v>
      </c>
      <c r="Q6674" t="s">
        <v>26</v>
      </c>
      <c r="R6674" s="4">
        <f t="shared" si="312"/>
        <v>0.22000322114925144</v>
      </c>
      <c r="S6674" s="1" t="str">
        <f t="shared" si="313"/>
        <v>Jul-2026</v>
      </c>
      <c r="T6674" t="str">
        <f t="shared" si="314"/>
        <v>Profit</v>
      </c>
    </row>
    <row r="6675" spans="1:20" x14ac:dyDescent="0.3">
      <c r="A6675" t="s">
        <v>9065</v>
      </c>
      <c r="B6675" s="2">
        <v>45405</v>
      </c>
      <c r="C6675" t="s">
        <v>2042</v>
      </c>
      <c r="D6675" t="s">
        <v>46</v>
      </c>
      <c r="E6675" t="s">
        <v>53</v>
      </c>
      <c r="F6675" t="s">
        <v>97</v>
      </c>
      <c r="G6675" t="s">
        <v>22</v>
      </c>
      <c r="H6675" t="s">
        <v>23</v>
      </c>
      <c r="I6675" t="s">
        <v>69</v>
      </c>
      <c r="J6675">
        <v>5</v>
      </c>
      <c r="K6675">
        <v>23776.85</v>
      </c>
      <c r="L6675">
        <v>0</v>
      </c>
      <c r="M6675" s="6">
        <v>118884.25</v>
      </c>
      <c r="N6675" s="3">
        <v>80669.58</v>
      </c>
      <c r="O6675" s="6">
        <v>38214.67</v>
      </c>
      <c r="P6675" t="s">
        <v>43</v>
      </c>
      <c r="Q6675" t="s">
        <v>26</v>
      </c>
      <c r="R6675" s="4">
        <f t="shared" si="312"/>
        <v>0.32144434607612027</v>
      </c>
      <c r="S6675" s="1" t="str">
        <f t="shared" si="313"/>
        <v>Apr-2024</v>
      </c>
      <c r="T6675" t="str">
        <f t="shared" si="314"/>
        <v>Profit</v>
      </c>
    </row>
    <row r="6676" spans="1:20" x14ac:dyDescent="0.3">
      <c r="A6676" t="s">
        <v>9066</v>
      </c>
      <c r="B6676" s="2">
        <v>45724</v>
      </c>
      <c r="C6676" t="s">
        <v>3337</v>
      </c>
      <c r="D6676" t="s">
        <v>19</v>
      </c>
      <c r="E6676" t="s">
        <v>34</v>
      </c>
      <c r="F6676" t="s">
        <v>65</v>
      </c>
      <c r="G6676" t="s">
        <v>22</v>
      </c>
      <c r="H6676" t="s">
        <v>74</v>
      </c>
      <c r="I6676" t="s">
        <v>137</v>
      </c>
      <c r="J6676">
        <v>2</v>
      </c>
      <c r="K6676">
        <v>22002.13</v>
      </c>
      <c r="L6676">
        <v>0</v>
      </c>
      <c r="M6676" s="6">
        <v>44004.26</v>
      </c>
      <c r="N6676" s="3">
        <v>22933.02</v>
      </c>
      <c r="O6676" s="6">
        <v>21071.24</v>
      </c>
      <c r="P6676" t="s">
        <v>49</v>
      </c>
      <c r="Q6676" t="s">
        <v>26</v>
      </c>
      <c r="R6676" s="4">
        <f t="shared" si="312"/>
        <v>0.47884545723527677</v>
      </c>
      <c r="S6676" s="1" t="str">
        <f t="shared" si="313"/>
        <v>Mar-2025</v>
      </c>
      <c r="T6676" t="str">
        <f t="shared" si="314"/>
        <v>Profit</v>
      </c>
    </row>
    <row r="6677" spans="1:20" x14ac:dyDescent="0.3">
      <c r="A6677" t="s">
        <v>9067</v>
      </c>
      <c r="B6677" s="2">
        <v>46283</v>
      </c>
      <c r="C6677" t="s">
        <v>2839</v>
      </c>
      <c r="D6677" t="s">
        <v>19</v>
      </c>
      <c r="E6677" t="s">
        <v>53</v>
      </c>
      <c r="F6677" t="s">
        <v>65</v>
      </c>
      <c r="G6677" t="s">
        <v>29</v>
      </c>
      <c r="H6677" t="s">
        <v>74</v>
      </c>
      <c r="I6677" t="s">
        <v>158</v>
      </c>
      <c r="J6677">
        <v>3</v>
      </c>
      <c r="K6677">
        <v>14687.55</v>
      </c>
      <c r="L6677">
        <v>0.05</v>
      </c>
      <c r="M6677" s="6">
        <v>41859.519999999997</v>
      </c>
      <c r="N6677" s="3">
        <v>28054.31</v>
      </c>
      <c r="O6677" s="6">
        <v>13805.21</v>
      </c>
      <c r="P6677" t="s">
        <v>43</v>
      </c>
      <c r="Q6677" t="s">
        <v>26</v>
      </c>
      <c r="R6677" s="4">
        <f t="shared" si="312"/>
        <v>0.32979857389669065</v>
      </c>
      <c r="S6677" s="1" t="str">
        <f t="shared" si="313"/>
        <v>Sep-2026</v>
      </c>
      <c r="T6677" t="str">
        <f t="shared" si="314"/>
        <v>Profit</v>
      </c>
    </row>
    <row r="6678" spans="1:20" x14ac:dyDescent="0.3">
      <c r="A6678" t="s">
        <v>9068</v>
      </c>
      <c r="B6678" s="2">
        <v>45647</v>
      </c>
      <c r="C6678" t="s">
        <v>6804</v>
      </c>
      <c r="D6678" t="s">
        <v>19</v>
      </c>
      <c r="E6678" t="s">
        <v>34</v>
      </c>
      <c r="F6678" t="s">
        <v>73</v>
      </c>
      <c r="G6678" t="s">
        <v>79</v>
      </c>
      <c r="H6678" t="s">
        <v>74</v>
      </c>
      <c r="I6678" t="s">
        <v>137</v>
      </c>
      <c r="J6678">
        <v>2</v>
      </c>
      <c r="K6678">
        <v>22439.26</v>
      </c>
      <c r="L6678">
        <v>0.25</v>
      </c>
      <c r="M6678" s="6">
        <v>33658.89</v>
      </c>
      <c r="N6678" s="3">
        <v>23853.7</v>
      </c>
      <c r="O6678" s="6">
        <v>9805.19</v>
      </c>
      <c r="P6678" t="s">
        <v>70</v>
      </c>
      <c r="Q6678" t="s">
        <v>26</v>
      </c>
      <c r="R6678" s="4">
        <f t="shared" si="312"/>
        <v>0.2913105571811786</v>
      </c>
      <c r="S6678" s="1" t="str">
        <f t="shared" si="313"/>
        <v>Dec-2024</v>
      </c>
      <c r="T6678" t="str">
        <f t="shared" si="314"/>
        <v>Profit</v>
      </c>
    </row>
    <row r="6679" spans="1:20" x14ac:dyDescent="0.3">
      <c r="A6679" t="s">
        <v>9069</v>
      </c>
      <c r="B6679" s="2">
        <v>46219</v>
      </c>
      <c r="C6679" t="s">
        <v>3310</v>
      </c>
      <c r="D6679" t="s">
        <v>19</v>
      </c>
      <c r="E6679" t="s">
        <v>53</v>
      </c>
      <c r="F6679" t="s">
        <v>54</v>
      </c>
      <c r="G6679" t="s">
        <v>29</v>
      </c>
      <c r="H6679" t="s">
        <v>23</v>
      </c>
      <c r="I6679" t="s">
        <v>24</v>
      </c>
      <c r="J6679">
        <v>1</v>
      </c>
      <c r="K6679">
        <v>68097.62</v>
      </c>
      <c r="L6679">
        <v>0.05</v>
      </c>
      <c r="M6679" s="6">
        <v>64692.74</v>
      </c>
      <c r="N6679" s="3">
        <v>35814.79</v>
      </c>
      <c r="O6679" s="6">
        <v>28877.95</v>
      </c>
      <c r="P6679" t="s">
        <v>25</v>
      </c>
      <c r="Q6679" t="s">
        <v>26</v>
      </c>
      <c r="R6679" s="4">
        <f t="shared" si="312"/>
        <v>0.44638625601574461</v>
      </c>
      <c r="S6679" s="1" t="str">
        <f t="shared" si="313"/>
        <v>Jul-2026</v>
      </c>
      <c r="T6679" t="str">
        <f t="shared" si="314"/>
        <v>Profit</v>
      </c>
    </row>
    <row r="6680" spans="1:20" x14ac:dyDescent="0.3">
      <c r="A6680" t="s">
        <v>9070</v>
      </c>
      <c r="B6680" s="2">
        <v>45986</v>
      </c>
      <c r="C6680" t="s">
        <v>6067</v>
      </c>
      <c r="D6680" t="s">
        <v>46</v>
      </c>
      <c r="E6680" t="s">
        <v>39</v>
      </c>
      <c r="F6680" t="s">
        <v>40</v>
      </c>
      <c r="G6680" t="s">
        <v>22</v>
      </c>
      <c r="H6680" t="s">
        <v>41</v>
      </c>
      <c r="I6680" t="s">
        <v>62</v>
      </c>
      <c r="J6680">
        <v>5</v>
      </c>
      <c r="K6680">
        <v>184.25</v>
      </c>
      <c r="L6680">
        <v>0.05</v>
      </c>
      <c r="M6680" s="6">
        <v>875.19</v>
      </c>
      <c r="N6680" s="3">
        <v>552.84</v>
      </c>
      <c r="O6680" s="6">
        <v>322.35000000000002</v>
      </c>
      <c r="P6680" t="s">
        <v>49</v>
      </c>
      <c r="Q6680" t="s">
        <v>26</v>
      </c>
      <c r="R6680" s="4">
        <f t="shared" si="312"/>
        <v>0.36832002193809343</v>
      </c>
      <c r="S6680" s="1" t="str">
        <f t="shared" si="313"/>
        <v>Nov-2025</v>
      </c>
      <c r="T6680" t="str">
        <f t="shared" si="314"/>
        <v>Profit</v>
      </c>
    </row>
    <row r="6681" spans="1:20" x14ac:dyDescent="0.3">
      <c r="A6681" t="s">
        <v>9071</v>
      </c>
      <c r="B6681" s="2">
        <v>45498</v>
      </c>
      <c r="C6681" t="s">
        <v>6486</v>
      </c>
      <c r="D6681" t="s">
        <v>46</v>
      </c>
      <c r="E6681" t="s">
        <v>58</v>
      </c>
      <c r="F6681" t="s">
        <v>339</v>
      </c>
      <c r="G6681" t="s">
        <v>79</v>
      </c>
      <c r="H6681" t="s">
        <v>23</v>
      </c>
      <c r="I6681" t="s">
        <v>24</v>
      </c>
      <c r="J6681">
        <v>2</v>
      </c>
      <c r="K6681">
        <v>54861.52</v>
      </c>
      <c r="L6681">
        <v>0.05</v>
      </c>
      <c r="M6681" s="6">
        <v>104236.89</v>
      </c>
      <c r="N6681" s="3">
        <v>82848.88</v>
      </c>
      <c r="O6681" s="6">
        <v>21388.01</v>
      </c>
      <c r="P6681" t="s">
        <v>49</v>
      </c>
      <c r="Q6681" t="s">
        <v>26</v>
      </c>
      <c r="R6681" s="4">
        <f t="shared" si="312"/>
        <v>0.20518657070447899</v>
      </c>
      <c r="S6681" s="1" t="str">
        <f t="shared" si="313"/>
        <v>Jul-2024</v>
      </c>
      <c r="T6681" t="str">
        <f t="shared" si="314"/>
        <v>Profit</v>
      </c>
    </row>
    <row r="6682" spans="1:20" x14ac:dyDescent="0.3">
      <c r="A6682" t="s">
        <v>9072</v>
      </c>
      <c r="B6682" s="2">
        <v>46059</v>
      </c>
      <c r="C6682" t="s">
        <v>7923</v>
      </c>
      <c r="D6682" t="s">
        <v>52</v>
      </c>
      <c r="E6682" t="s">
        <v>20</v>
      </c>
      <c r="F6682" t="s">
        <v>205</v>
      </c>
      <c r="G6682" t="s">
        <v>79</v>
      </c>
      <c r="H6682" t="s">
        <v>74</v>
      </c>
      <c r="I6682" t="s">
        <v>91</v>
      </c>
      <c r="J6682">
        <v>2</v>
      </c>
      <c r="K6682">
        <v>9663.8799999999992</v>
      </c>
      <c r="L6682">
        <v>0.05</v>
      </c>
      <c r="M6682" s="6">
        <v>18361.37</v>
      </c>
      <c r="N6682" s="3">
        <v>15816.71</v>
      </c>
      <c r="O6682" s="6">
        <v>2544.66</v>
      </c>
      <c r="P6682" t="s">
        <v>43</v>
      </c>
      <c r="Q6682" t="s">
        <v>26</v>
      </c>
      <c r="R6682" s="4">
        <f t="shared" si="312"/>
        <v>0.13858769797678497</v>
      </c>
      <c r="S6682" s="1" t="str">
        <f t="shared" si="313"/>
        <v>Feb-2026</v>
      </c>
      <c r="T6682" t="str">
        <f t="shared" si="314"/>
        <v>Profit</v>
      </c>
    </row>
    <row r="6683" spans="1:20" x14ac:dyDescent="0.3">
      <c r="A6683" t="s">
        <v>9073</v>
      </c>
      <c r="B6683" s="2">
        <v>45526</v>
      </c>
      <c r="C6683" t="s">
        <v>576</v>
      </c>
      <c r="D6683" t="s">
        <v>19</v>
      </c>
      <c r="E6683" t="s">
        <v>53</v>
      </c>
      <c r="F6683" t="s">
        <v>90</v>
      </c>
      <c r="G6683" t="s">
        <v>29</v>
      </c>
      <c r="H6683" t="s">
        <v>41</v>
      </c>
      <c r="I6683" t="s">
        <v>42</v>
      </c>
      <c r="J6683">
        <v>1</v>
      </c>
      <c r="K6683">
        <v>167.35</v>
      </c>
      <c r="L6683">
        <v>0</v>
      </c>
      <c r="M6683" s="6">
        <v>167.35</v>
      </c>
      <c r="N6683" s="3">
        <v>127.98</v>
      </c>
      <c r="O6683" s="6">
        <v>39.369999999999997</v>
      </c>
      <c r="P6683" t="s">
        <v>43</v>
      </c>
      <c r="Q6683" t="s">
        <v>142</v>
      </c>
      <c r="R6683" s="4">
        <f t="shared" si="312"/>
        <v>0.23525545264415895</v>
      </c>
      <c r="S6683" s="1" t="str">
        <f t="shared" si="313"/>
        <v>Aug-2024</v>
      </c>
      <c r="T6683" t="str">
        <f t="shared" si="314"/>
        <v>Profit</v>
      </c>
    </row>
    <row r="6684" spans="1:20" x14ac:dyDescent="0.3">
      <c r="A6684" t="s">
        <v>9074</v>
      </c>
      <c r="B6684" s="2">
        <v>45733</v>
      </c>
      <c r="C6684" t="s">
        <v>1958</v>
      </c>
      <c r="D6684" t="s">
        <v>46</v>
      </c>
      <c r="E6684" t="s">
        <v>53</v>
      </c>
      <c r="F6684" t="s">
        <v>90</v>
      </c>
      <c r="G6684" t="s">
        <v>79</v>
      </c>
      <c r="H6684" t="s">
        <v>74</v>
      </c>
      <c r="I6684" t="s">
        <v>75</v>
      </c>
      <c r="J6684">
        <v>3</v>
      </c>
      <c r="K6684">
        <v>9313.7800000000007</v>
      </c>
      <c r="L6684">
        <v>0.1</v>
      </c>
      <c r="M6684" s="6">
        <v>25147.21</v>
      </c>
      <c r="N6684" s="3">
        <v>21782.97</v>
      </c>
      <c r="O6684" s="6">
        <v>3364.24</v>
      </c>
      <c r="P6684" t="s">
        <v>43</v>
      </c>
      <c r="Q6684" t="s">
        <v>26</v>
      </c>
      <c r="R6684" s="4">
        <f t="shared" si="312"/>
        <v>0.1337818390191198</v>
      </c>
      <c r="S6684" s="1" t="str">
        <f t="shared" si="313"/>
        <v>Mar-2025</v>
      </c>
      <c r="T6684" t="str">
        <f t="shared" si="314"/>
        <v>Profit</v>
      </c>
    </row>
    <row r="6685" spans="1:20" x14ac:dyDescent="0.3">
      <c r="A6685" t="s">
        <v>9075</v>
      </c>
      <c r="B6685" s="2">
        <v>45646</v>
      </c>
      <c r="C6685" t="s">
        <v>9076</v>
      </c>
      <c r="D6685" t="s">
        <v>19</v>
      </c>
      <c r="E6685" t="s">
        <v>20</v>
      </c>
      <c r="F6685" t="s">
        <v>115</v>
      </c>
      <c r="G6685" t="s">
        <v>79</v>
      </c>
      <c r="H6685" t="s">
        <v>74</v>
      </c>
      <c r="I6685" t="s">
        <v>75</v>
      </c>
      <c r="J6685">
        <v>1</v>
      </c>
      <c r="K6685">
        <v>6901.27</v>
      </c>
      <c r="L6685">
        <v>0.15</v>
      </c>
      <c r="M6685" s="6">
        <v>5866.08</v>
      </c>
      <c r="N6685" s="3">
        <v>4173.8</v>
      </c>
      <c r="O6685" s="6">
        <v>1692.28</v>
      </c>
      <c r="P6685" t="s">
        <v>43</v>
      </c>
      <c r="Q6685" t="s">
        <v>26</v>
      </c>
      <c r="R6685" s="4">
        <f t="shared" si="312"/>
        <v>0.28848566674849302</v>
      </c>
      <c r="S6685" s="1" t="str">
        <f t="shared" si="313"/>
        <v>Dec-2024</v>
      </c>
      <c r="T6685" t="str">
        <f t="shared" si="314"/>
        <v>Profit</v>
      </c>
    </row>
    <row r="6686" spans="1:20" x14ac:dyDescent="0.3">
      <c r="A6686" t="s">
        <v>9077</v>
      </c>
      <c r="B6686" s="2">
        <v>45806</v>
      </c>
      <c r="C6686" t="s">
        <v>3822</v>
      </c>
      <c r="D6686" t="s">
        <v>46</v>
      </c>
      <c r="E6686" t="s">
        <v>53</v>
      </c>
      <c r="F6686" t="s">
        <v>54</v>
      </c>
      <c r="G6686" t="s">
        <v>22</v>
      </c>
      <c r="H6686" t="s">
        <v>41</v>
      </c>
      <c r="I6686" t="s">
        <v>48</v>
      </c>
      <c r="J6686">
        <v>1</v>
      </c>
      <c r="K6686">
        <v>97.39</v>
      </c>
      <c r="L6686">
        <v>0.1</v>
      </c>
      <c r="M6686" s="6">
        <v>87.65</v>
      </c>
      <c r="N6686" s="3">
        <v>65.11</v>
      </c>
      <c r="O6686" s="6">
        <v>22.54</v>
      </c>
      <c r="P6686" t="s">
        <v>25</v>
      </c>
      <c r="Q6686" t="s">
        <v>76</v>
      </c>
      <c r="R6686" s="4">
        <f t="shared" si="312"/>
        <v>0.25715915573302905</v>
      </c>
      <c r="S6686" s="1" t="str">
        <f t="shared" si="313"/>
        <v>May-2025</v>
      </c>
      <c r="T6686" t="str">
        <f t="shared" si="314"/>
        <v>Profit</v>
      </c>
    </row>
    <row r="6687" spans="1:20" x14ac:dyDescent="0.3">
      <c r="A6687" t="s">
        <v>9078</v>
      </c>
      <c r="B6687" s="2">
        <v>45499</v>
      </c>
      <c r="C6687" t="s">
        <v>708</v>
      </c>
      <c r="D6687" t="s">
        <v>19</v>
      </c>
      <c r="E6687" t="s">
        <v>39</v>
      </c>
      <c r="F6687" t="s">
        <v>47</v>
      </c>
      <c r="G6687" t="s">
        <v>79</v>
      </c>
      <c r="H6687" t="s">
        <v>74</v>
      </c>
      <c r="I6687" t="s">
        <v>75</v>
      </c>
      <c r="J6687">
        <v>1</v>
      </c>
      <c r="K6687">
        <v>11796.2</v>
      </c>
      <c r="L6687">
        <v>0.15</v>
      </c>
      <c r="M6687" s="6">
        <v>10026.77</v>
      </c>
      <c r="N6687" s="3">
        <v>9387.93</v>
      </c>
      <c r="O6687" s="6">
        <v>638.84</v>
      </c>
      <c r="P6687" t="s">
        <v>25</v>
      </c>
      <c r="Q6687" t="s">
        <v>26</v>
      </c>
      <c r="R6687" s="4">
        <f t="shared" si="312"/>
        <v>6.3713439123466484E-2</v>
      </c>
      <c r="S6687" s="1" t="str">
        <f t="shared" si="313"/>
        <v>Jul-2024</v>
      </c>
      <c r="T6687" t="str">
        <f t="shared" si="314"/>
        <v>Profit</v>
      </c>
    </row>
    <row r="6688" spans="1:20" x14ac:dyDescent="0.3">
      <c r="A6688" t="s">
        <v>9079</v>
      </c>
      <c r="B6688" s="2">
        <v>46000</v>
      </c>
      <c r="C6688" t="s">
        <v>9080</v>
      </c>
      <c r="D6688" t="s">
        <v>19</v>
      </c>
      <c r="E6688" t="s">
        <v>53</v>
      </c>
      <c r="F6688" t="s">
        <v>97</v>
      </c>
      <c r="G6688" t="s">
        <v>22</v>
      </c>
      <c r="H6688" t="s">
        <v>41</v>
      </c>
      <c r="I6688" t="s">
        <v>42</v>
      </c>
      <c r="J6688">
        <v>2</v>
      </c>
      <c r="K6688">
        <v>163.16</v>
      </c>
      <c r="L6688">
        <v>0.15</v>
      </c>
      <c r="M6688" s="6">
        <v>277.37</v>
      </c>
      <c r="N6688" s="3">
        <v>248.05</v>
      </c>
      <c r="O6688" s="6">
        <v>29.32</v>
      </c>
      <c r="P6688" t="s">
        <v>70</v>
      </c>
      <c r="Q6688" t="s">
        <v>26</v>
      </c>
      <c r="R6688" s="4">
        <f t="shared" si="312"/>
        <v>0.10570717813750585</v>
      </c>
      <c r="S6688" s="1" t="str">
        <f t="shared" si="313"/>
        <v>Dec-2025</v>
      </c>
      <c r="T6688" t="str">
        <f t="shared" si="314"/>
        <v>Profit</v>
      </c>
    </row>
    <row r="6689" spans="1:20" x14ac:dyDescent="0.3">
      <c r="A6689" t="s">
        <v>9081</v>
      </c>
      <c r="B6689" s="2">
        <v>46144</v>
      </c>
      <c r="C6689" t="s">
        <v>7019</v>
      </c>
      <c r="D6689" t="s">
        <v>19</v>
      </c>
      <c r="E6689" t="s">
        <v>58</v>
      </c>
      <c r="F6689" t="s">
        <v>68</v>
      </c>
      <c r="G6689" t="s">
        <v>29</v>
      </c>
      <c r="H6689" t="s">
        <v>23</v>
      </c>
      <c r="I6689" t="s">
        <v>69</v>
      </c>
      <c r="J6689">
        <v>1</v>
      </c>
      <c r="K6689">
        <v>15214.89</v>
      </c>
      <c r="L6689">
        <v>0</v>
      </c>
      <c r="M6689" s="6">
        <v>15214.89</v>
      </c>
      <c r="N6689" s="3">
        <v>10099.77</v>
      </c>
      <c r="O6689" s="6">
        <v>5115.12</v>
      </c>
      <c r="P6689" t="s">
        <v>70</v>
      </c>
      <c r="Q6689" t="s">
        <v>26</v>
      </c>
      <c r="R6689" s="4">
        <f t="shared" si="312"/>
        <v>0.33619171745572923</v>
      </c>
      <c r="S6689" s="1" t="str">
        <f t="shared" si="313"/>
        <v>May-2026</v>
      </c>
      <c r="T6689" t="str">
        <f t="shared" si="314"/>
        <v>Profit</v>
      </c>
    </row>
    <row r="6690" spans="1:20" x14ac:dyDescent="0.3">
      <c r="A6690" t="s">
        <v>9082</v>
      </c>
      <c r="B6690" s="2">
        <v>45416</v>
      </c>
      <c r="C6690" t="s">
        <v>956</v>
      </c>
      <c r="D6690" t="s">
        <v>19</v>
      </c>
      <c r="E6690" t="s">
        <v>53</v>
      </c>
      <c r="F6690" t="s">
        <v>54</v>
      </c>
      <c r="G6690" t="s">
        <v>79</v>
      </c>
      <c r="H6690" t="s">
        <v>41</v>
      </c>
      <c r="I6690" t="s">
        <v>134</v>
      </c>
      <c r="J6690">
        <v>1</v>
      </c>
      <c r="K6690">
        <v>185.99</v>
      </c>
      <c r="L6690">
        <v>0</v>
      </c>
      <c r="M6690" s="6">
        <v>185.99</v>
      </c>
      <c r="N6690" s="3">
        <v>106.51</v>
      </c>
      <c r="O6690" s="6">
        <v>79.48</v>
      </c>
      <c r="P6690" t="s">
        <v>25</v>
      </c>
      <c r="Q6690" t="s">
        <v>26</v>
      </c>
      <c r="R6690" s="4">
        <f t="shared" si="312"/>
        <v>0.42733480294639498</v>
      </c>
      <c r="S6690" s="1" t="str">
        <f t="shared" si="313"/>
        <v>May-2024</v>
      </c>
      <c r="T6690" t="str">
        <f t="shared" si="314"/>
        <v>Profit</v>
      </c>
    </row>
    <row r="6691" spans="1:20" x14ac:dyDescent="0.3">
      <c r="A6691" t="s">
        <v>9083</v>
      </c>
      <c r="B6691" s="2">
        <v>45429</v>
      </c>
      <c r="C6691" t="s">
        <v>7535</v>
      </c>
      <c r="D6691" t="s">
        <v>19</v>
      </c>
      <c r="E6691" t="s">
        <v>39</v>
      </c>
      <c r="F6691" t="s">
        <v>120</v>
      </c>
      <c r="G6691" t="s">
        <v>79</v>
      </c>
      <c r="H6691" t="s">
        <v>23</v>
      </c>
      <c r="I6691" t="s">
        <v>24</v>
      </c>
      <c r="J6691">
        <v>6</v>
      </c>
      <c r="K6691">
        <v>35931.32</v>
      </c>
      <c r="L6691">
        <v>0.1</v>
      </c>
      <c r="M6691" s="6">
        <v>194029.13</v>
      </c>
      <c r="N6691" s="3">
        <v>171341.28</v>
      </c>
      <c r="O6691" s="6">
        <v>22687.85</v>
      </c>
      <c r="P6691" t="s">
        <v>25</v>
      </c>
      <c r="Q6691" t="s">
        <v>26</v>
      </c>
      <c r="R6691" s="4">
        <f t="shared" si="312"/>
        <v>0.11693012281197157</v>
      </c>
      <c r="S6691" s="1" t="str">
        <f t="shared" si="313"/>
        <v>May-2024</v>
      </c>
      <c r="T6691" t="str">
        <f t="shared" si="314"/>
        <v>Profit</v>
      </c>
    </row>
    <row r="6692" spans="1:20" x14ac:dyDescent="0.3">
      <c r="A6692" t="s">
        <v>9084</v>
      </c>
      <c r="B6692" s="2">
        <v>45630</v>
      </c>
      <c r="C6692" t="s">
        <v>4843</v>
      </c>
      <c r="D6692" t="s">
        <v>19</v>
      </c>
      <c r="E6692" t="s">
        <v>20</v>
      </c>
      <c r="F6692" t="s">
        <v>205</v>
      </c>
      <c r="G6692" t="s">
        <v>29</v>
      </c>
      <c r="H6692" t="s">
        <v>23</v>
      </c>
      <c r="I6692" t="s">
        <v>36</v>
      </c>
      <c r="J6692">
        <v>4</v>
      </c>
      <c r="K6692">
        <v>6557.59</v>
      </c>
      <c r="L6692">
        <v>0.1</v>
      </c>
      <c r="M6692" s="6">
        <v>23607.32</v>
      </c>
      <c r="N6692" s="3">
        <v>17994.189999999999</v>
      </c>
      <c r="O6692" s="6">
        <v>5613.13</v>
      </c>
      <c r="P6692" t="s">
        <v>70</v>
      </c>
      <c r="Q6692" t="s">
        <v>26</v>
      </c>
      <c r="R6692" s="4">
        <f t="shared" si="312"/>
        <v>0.23777074229518641</v>
      </c>
      <c r="S6692" s="1" t="str">
        <f t="shared" si="313"/>
        <v>Dec-2024</v>
      </c>
      <c r="T6692" t="str">
        <f t="shared" si="314"/>
        <v>Profit</v>
      </c>
    </row>
    <row r="6693" spans="1:20" x14ac:dyDescent="0.3">
      <c r="A6693" t="s">
        <v>9085</v>
      </c>
      <c r="B6693" s="2">
        <v>45828</v>
      </c>
      <c r="C6693" t="s">
        <v>5702</v>
      </c>
      <c r="D6693" t="s">
        <v>46</v>
      </c>
      <c r="E6693" t="s">
        <v>39</v>
      </c>
      <c r="F6693" t="s">
        <v>220</v>
      </c>
      <c r="G6693" t="s">
        <v>22</v>
      </c>
      <c r="H6693" t="s">
        <v>23</v>
      </c>
      <c r="I6693" t="s">
        <v>59</v>
      </c>
      <c r="J6693">
        <v>1</v>
      </c>
      <c r="K6693">
        <v>6287.77</v>
      </c>
      <c r="L6693">
        <v>0.05</v>
      </c>
      <c r="M6693" s="6">
        <v>5973.38</v>
      </c>
      <c r="N6693" s="3">
        <v>4895.25</v>
      </c>
      <c r="O6693" s="6">
        <v>1078.1300000000001</v>
      </c>
      <c r="P6693" t="s">
        <v>70</v>
      </c>
      <c r="Q6693" t="s">
        <v>26</v>
      </c>
      <c r="R6693" s="4">
        <f t="shared" si="312"/>
        <v>0.18048910332173745</v>
      </c>
      <c r="S6693" s="1" t="str">
        <f t="shared" si="313"/>
        <v>Jun-2025</v>
      </c>
      <c r="T6693" t="str">
        <f t="shared" si="314"/>
        <v>Profit</v>
      </c>
    </row>
    <row r="6694" spans="1:20" x14ac:dyDescent="0.3">
      <c r="A6694" t="s">
        <v>9086</v>
      </c>
      <c r="B6694" s="2">
        <v>45359</v>
      </c>
      <c r="C6694" t="s">
        <v>5266</v>
      </c>
      <c r="D6694" t="s">
        <v>52</v>
      </c>
      <c r="E6694" t="s">
        <v>53</v>
      </c>
      <c r="F6694" t="s">
        <v>97</v>
      </c>
      <c r="G6694" t="s">
        <v>79</v>
      </c>
      <c r="H6694" t="s">
        <v>23</v>
      </c>
      <c r="I6694" t="s">
        <v>30</v>
      </c>
      <c r="J6694">
        <v>4</v>
      </c>
      <c r="K6694">
        <v>1268.0899999999999</v>
      </c>
      <c r="L6694">
        <v>0.1</v>
      </c>
      <c r="M6694" s="6">
        <v>4565.12</v>
      </c>
      <c r="N6694" s="3">
        <v>4014.4</v>
      </c>
      <c r="O6694" s="6">
        <v>550.72</v>
      </c>
      <c r="P6694" t="s">
        <v>43</v>
      </c>
      <c r="Q6694" t="s">
        <v>76</v>
      </c>
      <c r="R6694" s="4">
        <f t="shared" si="312"/>
        <v>0.12063647834010936</v>
      </c>
      <c r="S6694" s="1" t="str">
        <f t="shared" si="313"/>
        <v>Mar-2024</v>
      </c>
      <c r="T6694" t="str">
        <f t="shared" si="314"/>
        <v>Profit</v>
      </c>
    </row>
    <row r="6695" spans="1:20" x14ac:dyDescent="0.3">
      <c r="A6695" t="s">
        <v>9087</v>
      </c>
      <c r="B6695" s="2">
        <v>45864</v>
      </c>
      <c r="C6695" t="s">
        <v>5455</v>
      </c>
      <c r="D6695" t="s">
        <v>52</v>
      </c>
      <c r="E6695" t="s">
        <v>58</v>
      </c>
      <c r="F6695" t="s">
        <v>129</v>
      </c>
      <c r="G6695" t="s">
        <v>29</v>
      </c>
      <c r="H6695" t="s">
        <v>74</v>
      </c>
      <c r="I6695" t="s">
        <v>75</v>
      </c>
      <c r="J6695">
        <v>3</v>
      </c>
      <c r="K6695">
        <v>10949.96</v>
      </c>
      <c r="L6695">
        <v>0.1</v>
      </c>
      <c r="M6695" s="6">
        <v>29564.89</v>
      </c>
      <c r="N6695" s="3">
        <v>19022.810000000001</v>
      </c>
      <c r="O6695" s="6">
        <v>10542.08</v>
      </c>
      <c r="P6695" t="s">
        <v>49</v>
      </c>
      <c r="Q6695" t="s">
        <v>26</v>
      </c>
      <c r="R6695" s="4">
        <f t="shared" si="312"/>
        <v>0.35657430147719138</v>
      </c>
      <c r="S6695" s="1" t="str">
        <f t="shared" si="313"/>
        <v>Jul-2025</v>
      </c>
      <c r="T6695" t="str">
        <f t="shared" si="314"/>
        <v>Profit</v>
      </c>
    </row>
    <row r="6696" spans="1:20" x14ac:dyDescent="0.3">
      <c r="A6696" t="s">
        <v>9088</v>
      </c>
      <c r="B6696" s="2">
        <v>45832</v>
      </c>
      <c r="C6696" t="s">
        <v>2240</v>
      </c>
      <c r="D6696" t="s">
        <v>46</v>
      </c>
      <c r="E6696" t="s">
        <v>34</v>
      </c>
      <c r="F6696" t="s">
        <v>65</v>
      </c>
      <c r="G6696" t="s">
        <v>22</v>
      </c>
      <c r="H6696" t="s">
        <v>23</v>
      </c>
      <c r="I6696" t="s">
        <v>30</v>
      </c>
      <c r="J6696">
        <v>1</v>
      </c>
      <c r="K6696">
        <v>1535.13</v>
      </c>
      <c r="L6696">
        <v>0.25</v>
      </c>
      <c r="M6696" s="6">
        <v>1151.3499999999999</v>
      </c>
      <c r="N6696" s="3">
        <v>860.93</v>
      </c>
      <c r="O6696" s="6">
        <v>290.42</v>
      </c>
      <c r="P6696" t="s">
        <v>43</v>
      </c>
      <c r="Q6696" t="s">
        <v>26</v>
      </c>
      <c r="R6696" s="4">
        <f t="shared" si="312"/>
        <v>0.25224301906457641</v>
      </c>
      <c r="S6696" s="1" t="str">
        <f t="shared" si="313"/>
        <v>Jun-2025</v>
      </c>
      <c r="T6696" t="str">
        <f t="shared" si="314"/>
        <v>Profit</v>
      </c>
    </row>
    <row r="6697" spans="1:20" x14ac:dyDescent="0.3">
      <c r="A6697" t="s">
        <v>9089</v>
      </c>
      <c r="B6697" s="2">
        <v>45674</v>
      </c>
      <c r="C6697" t="s">
        <v>4093</v>
      </c>
      <c r="D6697" t="s">
        <v>46</v>
      </c>
      <c r="E6697" t="s">
        <v>58</v>
      </c>
      <c r="F6697" t="s">
        <v>54</v>
      </c>
      <c r="G6697" t="s">
        <v>79</v>
      </c>
      <c r="H6697" t="s">
        <v>41</v>
      </c>
      <c r="I6697" t="s">
        <v>48</v>
      </c>
      <c r="J6697">
        <v>1</v>
      </c>
      <c r="K6697">
        <v>72.540000000000006</v>
      </c>
      <c r="L6697">
        <v>0</v>
      </c>
      <c r="M6697" s="6">
        <v>72.540000000000006</v>
      </c>
      <c r="N6697" s="3">
        <v>52.01</v>
      </c>
      <c r="O6697" s="6">
        <v>20.53</v>
      </c>
      <c r="P6697" t="s">
        <v>25</v>
      </c>
      <c r="Q6697" t="s">
        <v>26</v>
      </c>
      <c r="R6697" s="4">
        <f t="shared" si="312"/>
        <v>0.28301626688723464</v>
      </c>
      <c r="S6697" s="1" t="str">
        <f t="shared" si="313"/>
        <v>Jan-2025</v>
      </c>
      <c r="T6697" t="str">
        <f t="shared" si="314"/>
        <v>Profit</v>
      </c>
    </row>
    <row r="6698" spans="1:20" x14ac:dyDescent="0.3">
      <c r="A6698" t="s">
        <v>9090</v>
      </c>
      <c r="B6698" s="2">
        <v>45310</v>
      </c>
      <c r="C6698" t="s">
        <v>2868</v>
      </c>
      <c r="D6698" t="s">
        <v>19</v>
      </c>
      <c r="E6698" t="s">
        <v>53</v>
      </c>
      <c r="F6698" t="s">
        <v>90</v>
      </c>
      <c r="G6698" t="s">
        <v>22</v>
      </c>
      <c r="H6698" t="s">
        <v>41</v>
      </c>
      <c r="I6698" t="s">
        <v>134</v>
      </c>
      <c r="J6698">
        <v>1</v>
      </c>
      <c r="K6698">
        <v>318.93</v>
      </c>
      <c r="L6698">
        <v>0</v>
      </c>
      <c r="M6698" s="6">
        <v>318.93</v>
      </c>
      <c r="N6698" s="3">
        <v>216.95</v>
      </c>
      <c r="O6698" s="6">
        <v>101.98</v>
      </c>
      <c r="P6698" t="s">
        <v>31</v>
      </c>
      <c r="Q6698" t="s">
        <v>26</v>
      </c>
      <c r="R6698" s="4">
        <f t="shared" si="312"/>
        <v>0.3197566864202176</v>
      </c>
      <c r="S6698" s="1" t="str">
        <f t="shared" si="313"/>
        <v>Jan-2024</v>
      </c>
      <c r="T6698" t="str">
        <f t="shared" si="314"/>
        <v>Profit</v>
      </c>
    </row>
    <row r="6699" spans="1:20" x14ac:dyDescent="0.3">
      <c r="A6699" t="s">
        <v>9091</v>
      </c>
      <c r="B6699" s="2">
        <v>45974</v>
      </c>
      <c r="C6699" t="s">
        <v>8885</v>
      </c>
      <c r="D6699" t="s">
        <v>19</v>
      </c>
      <c r="E6699" t="s">
        <v>39</v>
      </c>
      <c r="F6699" t="s">
        <v>40</v>
      </c>
      <c r="G6699" t="s">
        <v>29</v>
      </c>
      <c r="H6699" t="s">
        <v>41</v>
      </c>
      <c r="I6699" t="s">
        <v>42</v>
      </c>
      <c r="J6699">
        <v>1</v>
      </c>
      <c r="K6699">
        <v>121.45</v>
      </c>
      <c r="L6699">
        <v>0.1</v>
      </c>
      <c r="M6699" s="6">
        <v>109.31</v>
      </c>
      <c r="N6699" s="3">
        <v>87.06</v>
      </c>
      <c r="O6699" s="6">
        <v>22.25</v>
      </c>
      <c r="P6699" t="s">
        <v>43</v>
      </c>
      <c r="Q6699" t="s">
        <v>26</v>
      </c>
      <c r="R6699" s="4">
        <f t="shared" si="312"/>
        <v>0.20354953801116091</v>
      </c>
      <c r="S6699" s="1" t="str">
        <f t="shared" si="313"/>
        <v>Nov-2025</v>
      </c>
      <c r="T6699" t="str">
        <f t="shared" si="314"/>
        <v>Profit</v>
      </c>
    </row>
    <row r="6700" spans="1:20" x14ac:dyDescent="0.3">
      <c r="A6700" t="s">
        <v>9092</v>
      </c>
      <c r="B6700" s="2">
        <v>45741</v>
      </c>
      <c r="C6700" t="s">
        <v>7125</v>
      </c>
      <c r="D6700" t="s">
        <v>46</v>
      </c>
      <c r="E6700" t="s">
        <v>39</v>
      </c>
      <c r="F6700" t="s">
        <v>120</v>
      </c>
      <c r="G6700" t="s">
        <v>22</v>
      </c>
      <c r="H6700" t="s">
        <v>23</v>
      </c>
      <c r="I6700" t="s">
        <v>30</v>
      </c>
      <c r="J6700">
        <v>3</v>
      </c>
      <c r="K6700">
        <v>611.9</v>
      </c>
      <c r="L6700">
        <v>0.1</v>
      </c>
      <c r="M6700" s="6">
        <v>1652.13</v>
      </c>
      <c r="N6700" s="3">
        <v>975.11</v>
      </c>
      <c r="O6700" s="6">
        <v>677.02</v>
      </c>
      <c r="P6700" t="s">
        <v>70</v>
      </c>
      <c r="Q6700" t="s">
        <v>26</v>
      </c>
      <c r="R6700" s="4">
        <f t="shared" si="312"/>
        <v>0.40978615484253655</v>
      </c>
      <c r="S6700" s="1" t="str">
        <f t="shared" si="313"/>
        <v>Mar-2025</v>
      </c>
      <c r="T6700" t="str">
        <f t="shared" si="314"/>
        <v>Profit</v>
      </c>
    </row>
    <row r="6701" spans="1:20" x14ac:dyDescent="0.3">
      <c r="A6701" t="s">
        <v>9093</v>
      </c>
      <c r="B6701" s="2">
        <v>45365</v>
      </c>
      <c r="C6701" t="s">
        <v>4720</v>
      </c>
      <c r="D6701" t="s">
        <v>19</v>
      </c>
      <c r="E6701" t="s">
        <v>20</v>
      </c>
      <c r="F6701" t="s">
        <v>157</v>
      </c>
      <c r="G6701" t="s">
        <v>22</v>
      </c>
      <c r="H6701" t="s">
        <v>41</v>
      </c>
      <c r="I6701" t="s">
        <v>42</v>
      </c>
      <c r="J6701">
        <v>3</v>
      </c>
      <c r="K6701">
        <v>217.23</v>
      </c>
      <c r="L6701">
        <v>0.05</v>
      </c>
      <c r="M6701" s="6">
        <v>619.11</v>
      </c>
      <c r="N6701" s="3">
        <v>454.46</v>
      </c>
      <c r="O6701" s="6">
        <v>164.65</v>
      </c>
      <c r="P6701" t="s">
        <v>49</v>
      </c>
      <c r="Q6701" t="s">
        <v>26</v>
      </c>
      <c r="R6701" s="4">
        <f t="shared" si="312"/>
        <v>0.26594627772124502</v>
      </c>
      <c r="S6701" s="1" t="str">
        <f t="shared" si="313"/>
        <v>Mar-2024</v>
      </c>
      <c r="T6701" t="str">
        <f t="shared" si="314"/>
        <v>Profit</v>
      </c>
    </row>
    <row r="6702" spans="1:20" x14ac:dyDescent="0.3">
      <c r="A6702" t="s">
        <v>9094</v>
      </c>
      <c r="B6702" s="2">
        <v>45864</v>
      </c>
      <c r="C6702" t="s">
        <v>5148</v>
      </c>
      <c r="D6702" t="s">
        <v>46</v>
      </c>
      <c r="E6702" t="s">
        <v>53</v>
      </c>
      <c r="F6702" t="s">
        <v>65</v>
      </c>
      <c r="G6702" t="s">
        <v>22</v>
      </c>
      <c r="H6702" t="s">
        <v>23</v>
      </c>
      <c r="I6702" t="s">
        <v>59</v>
      </c>
      <c r="J6702">
        <v>5</v>
      </c>
      <c r="K6702">
        <v>3910.23</v>
      </c>
      <c r="L6702">
        <v>0</v>
      </c>
      <c r="M6702" s="6">
        <v>19551.150000000001</v>
      </c>
      <c r="N6702" s="3">
        <v>13416.27</v>
      </c>
      <c r="O6702" s="6">
        <v>6134.88</v>
      </c>
      <c r="P6702" t="s">
        <v>31</v>
      </c>
      <c r="Q6702" t="s">
        <v>26</v>
      </c>
      <c r="R6702" s="4">
        <f t="shared" si="312"/>
        <v>0.31378614557199958</v>
      </c>
      <c r="S6702" s="1" t="str">
        <f t="shared" si="313"/>
        <v>Jul-2025</v>
      </c>
      <c r="T6702" t="str">
        <f t="shared" si="314"/>
        <v>Profit</v>
      </c>
    </row>
    <row r="6703" spans="1:20" x14ac:dyDescent="0.3">
      <c r="A6703" t="s">
        <v>9095</v>
      </c>
      <c r="B6703" s="2">
        <v>46230</v>
      </c>
      <c r="C6703" t="s">
        <v>3258</v>
      </c>
      <c r="D6703" t="s">
        <v>52</v>
      </c>
      <c r="E6703" t="s">
        <v>20</v>
      </c>
      <c r="F6703" t="s">
        <v>99</v>
      </c>
      <c r="G6703" t="s">
        <v>22</v>
      </c>
      <c r="H6703" t="s">
        <v>23</v>
      </c>
      <c r="I6703" t="s">
        <v>94</v>
      </c>
      <c r="J6703">
        <v>1</v>
      </c>
      <c r="K6703">
        <v>975.69</v>
      </c>
      <c r="L6703">
        <v>0.15</v>
      </c>
      <c r="M6703" s="6">
        <v>829.34</v>
      </c>
      <c r="N6703" s="3">
        <v>725.49</v>
      </c>
      <c r="O6703" s="6">
        <v>103.85</v>
      </c>
      <c r="P6703" t="s">
        <v>25</v>
      </c>
      <c r="Q6703" t="s">
        <v>26</v>
      </c>
      <c r="R6703" s="4">
        <f t="shared" si="312"/>
        <v>0.1252200545011696</v>
      </c>
      <c r="S6703" s="1" t="str">
        <f t="shared" si="313"/>
        <v>Jul-2026</v>
      </c>
      <c r="T6703" t="str">
        <f t="shared" si="314"/>
        <v>Profit</v>
      </c>
    </row>
    <row r="6704" spans="1:20" x14ac:dyDescent="0.3">
      <c r="A6704" t="s">
        <v>9096</v>
      </c>
      <c r="B6704" s="2">
        <v>45956</v>
      </c>
      <c r="C6704" t="s">
        <v>1996</v>
      </c>
      <c r="D6704" t="s">
        <v>52</v>
      </c>
      <c r="E6704" t="s">
        <v>53</v>
      </c>
      <c r="F6704" t="s">
        <v>90</v>
      </c>
      <c r="G6704" t="s">
        <v>22</v>
      </c>
      <c r="H6704" t="s">
        <v>41</v>
      </c>
      <c r="I6704" t="s">
        <v>55</v>
      </c>
      <c r="J6704">
        <v>1</v>
      </c>
      <c r="K6704">
        <v>392.46</v>
      </c>
      <c r="L6704">
        <v>0.15</v>
      </c>
      <c r="M6704" s="6">
        <v>333.59</v>
      </c>
      <c r="N6704" s="3">
        <v>283.18</v>
      </c>
      <c r="O6704" s="6">
        <v>50.41</v>
      </c>
      <c r="P6704" t="s">
        <v>25</v>
      </c>
      <c r="Q6704" t="s">
        <v>26</v>
      </c>
      <c r="R6704" s="4">
        <f t="shared" si="312"/>
        <v>0.15111364249527864</v>
      </c>
      <c r="S6704" s="1" t="str">
        <f t="shared" si="313"/>
        <v>Oct-2025</v>
      </c>
      <c r="T6704" t="str">
        <f t="shared" si="314"/>
        <v>Profit</v>
      </c>
    </row>
    <row r="6705" spans="1:20" x14ac:dyDescent="0.3">
      <c r="A6705" t="s">
        <v>9097</v>
      </c>
      <c r="B6705" s="2">
        <v>45567</v>
      </c>
      <c r="C6705" t="s">
        <v>355</v>
      </c>
      <c r="D6705" t="s">
        <v>46</v>
      </c>
      <c r="E6705" t="s">
        <v>34</v>
      </c>
      <c r="F6705" t="s">
        <v>110</v>
      </c>
      <c r="G6705" t="s">
        <v>79</v>
      </c>
      <c r="H6705" t="s">
        <v>41</v>
      </c>
      <c r="I6705" t="s">
        <v>125</v>
      </c>
      <c r="J6705">
        <v>4</v>
      </c>
      <c r="K6705">
        <v>146.22999999999999</v>
      </c>
      <c r="L6705">
        <v>0.05</v>
      </c>
      <c r="M6705" s="6">
        <v>555.66999999999996</v>
      </c>
      <c r="N6705" s="3">
        <v>379.42</v>
      </c>
      <c r="O6705" s="6">
        <v>176.25</v>
      </c>
      <c r="P6705" t="s">
        <v>49</v>
      </c>
      <c r="Q6705" t="s">
        <v>26</v>
      </c>
      <c r="R6705" s="4">
        <f t="shared" si="312"/>
        <v>0.31718465996004824</v>
      </c>
      <c r="S6705" s="1" t="str">
        <f t="shared" si="313"/>
        <v>Oct-2024</v>
      </c>
      <c r="T6705" t="str">
        <f t="shared" si="314"/>
        <v>Profit</v>
      </c>
    </row>
    <row r="6706" spans="1:20" x14ac:dyDescent="0.3">
      <c r="A6706" t="s">
        <v>9098</v>
      </c>
      <c r="B6706" s="2">
        <v>45339</v>
      </c>
      <c r="C6706" t="s">
        <v>3852</v>
      </c>
      <c r="D6706" t="s">
        <v>46</v>
      </c>
      <c r="E6706" t="s">
        <v>20</v>
      </c>
      <c r="F6706" t="s">
        <v>157</v>
      </c>
      <c r="G6706" t="s">
        <v>79</v>
      </c>
      <c r="H6706" t="s">
        <v>74</v>
      </c>
      <c r="I6706" t="s">
        <v>137</v>
      </c>
      <c r="J6706">
        <v>2</v>
      </c>
      <c r="K6706">
        <v>9984.11</v>
      </c>
      <c r="L6706">
        <v>0.1</v>
      </c>
      <c r="M6706" s="6">
        <v>17971.400000000001</v>
      </c>
      <c r="N6706" s="3">
        <v>13902.03</v>
      </c>
      <c r="O6706" s="6">
        <v>4069.37</v>
      </c>
      <c r="P6706" t="s">
        <v>43</v>
      </c>
      <c r="Q6706" t="s">
        <v>26</v>
      </c>
      <c r="R6706" s="4">
        <f t="shared" si="312"/>
        <v>0.22643589258488483</v>
      </c>
      <c r="S6706" s="1" t="str">
        <f t="shared" si="313"/>
        <v>Feb-2024</v>
      </c>
      <c r="T6706" t="str">
        <f t="shared" si="314"/>
        <v>Profit</v>
      </c>
    </row>
    <row r="6707" spans="1:20" x14ac:dyDescent="0.3">
      <c r="A6707" t="s">
        <v>9099</v>
      </c>
      <c r="B6707" s="2">
        <v>45502</v>
      </c>
      <c r="C6707" t="s">
        <v>9100</v>
      </c>
      <c r="D6707" t="s">
        <v>19</v>
      </c>
      <c r="E6707" t="s">
        <v>58</v>
      </c>
      <c r="F6707" t="s">
        <v>68</v>
      </c>
      <c r="G6707" t="s">
        <v>29</v>
      </c>
      <c r="H6707" t="s">
        <v>74</v>
      </c>
      <c r="I6707" t="s">
        <v>107</v>
      </c>
      <c r="J6707">
        <v>4</v>
      </c>
      <c r="K6707">
        <v>9003.35</v>
      </c>
      <c r="L6707">
        <v>0.15</v>
      </c>
      <c r="M6707" s="6">
        <v>30611.39</v>
      </c>
      <c r="N6707" s="3">
        <v>21790.59</v>
      </c>
      <c r="O6707" s="6">
        <v>8820.7999999999993</v>
      </c>
      <c r="P6707" t="s">
        <v>43</v>
      </c>
      <c r="Q6707" t="s">
        <v>26</v>
      </c>
      <c r="R6707" s="4">
        <f t="shared" si="312"/>
        <v>0.28815418051908126</v>
      </c>
      <c r="S6707" s="1" t="str">
        <f t="shared" si="313"/>
        <v>Jul-2024</v>
      </c>
      <c r="T6707" t="str">
        <f t="shared" si="314"/>
        <v>Profit</v>
      </c>
    </row>
    <row r="6708" spans="1:20" x14ac:dyDescent="0.3">
      <c r="A6708" t="s">
        <v>9101</v>
      </c>
      <c r="B6708" s="2">
        <v>46146</v>
      </c>
      <c r="C6708" t="s">
        <v>4538</v>
      </c>
      <c r="D6708" t="s">
        <v>46</v>
      </c>
      <c r="E6708" t="s">
        <v>20</v>
      </c>
      <c r="F6708" t="s">
        <v>21</v>
      </c>
      <c r="G6708" t="s">
        <v>79</v>
      </c>
      <c r="H6708" t="s">
        <v>74</v>
      </c>
      <c r="I6708" t="s">
        <v>158</v>
      </c>
      <c r="J6708">
        <v>5</v>
      </c>
      <c r="K6708">
        <v>8763.2099999999991</v>
      </c>
      <c r="L6708">
        <v>0.15</v>
      </c>
      <c r="M6708" s="6">
        <v>37243.64</v>
      </c>
      <c r="N6708" s="3">
        <v>34217.449999999997</v>
      </c>
      <c r="O6708" s="6">
        <v>3026.19</v>
      </c>
      <c r="P6708" t="s">
        <v>25</v>
      </c>
      <c r="Q6708" t="s">
        <v>142</v>
      </c>
      <c r="R6708" s="4">
        <f t="shared" si="312"/>
        <v>8.1253873144515418E-2</v>
      </c>
      <c r="S6708" s="1" t="str">
        <f t="shared" si="313"/>
        <v>May-2026</v>
      </c>
      <c r="T6708" t="str">
        <f t="shared" si="314"/>
        <v>Profit</v>
      </c>
    </row>
    <row r="6709" spans="1:20" x14ac:dyDescent="0.3">
      <c r="A6709" t="s">
        <v>9102</v>
      </c>
      <c r="B6709" s="2">
        <v>46211</v>
      </c>
      <c r="C6709" t="s">
        <v>1617</v>
      </c>
      <c r="D6709" t="s">
        <v>19</v>
      </c>
      <c r="E6709" t="s">
        <v>53</v>
      </c>
      <c r="F6709" t="s">
        <v>90</v>
      </c>
      <c r="G6709" t="s">
        <v>22</v>
      </c>
      <c r="H6709" t="s">
        <v>41</v>
      </c>
      <c r="I6709" t="s">
        <v>55</v>
      </c>
      <c r="J6709">
        <v>2</v>
      </c>
      <c r="K6709">
        <v>131.47</v>
      </c>
      <c r="L6709">
        <v>0.1</v>
      </c>
      <c r="M6709" s="6">
        <v>236.65</v>
      </c>
      <c r="N6709" s="3">
        <v>145.44999999999999</v>
      </c>
      <c r="O6709" s="6">
        <v>91.2</v>
      </c>
      <c r="P6709" t="s">
        <v>70</v>
      </c>
      <c r="Q6709" t="s">
        <v>26</v>
      </c>
      <c r="R6709" s="4">
        <f t="shared" si="312"/>
        <v>0.38537925206000423</v>
      </c>
      <c r="S6709" s="1" t="str">
        <f t="shared" si="313"/>
        <v>Jul-2026</v>
      </c>
      <c r="T6709" t="str">
        <f t="shared" si="314"/>
        <v>Profit</v>
      </c>
    </row>
    <row r="6710" spans="1:20" x14ac:dyDescent="0.3">
      <c r="A6710" t="s">
        <v>9103</v>
      </c>
      <c r="B6710" s="2">
        <v>45942</v>
      </c>
      <c r="C6710" t="s">
        <v>4868</v>
      </c>
      <c r="D6710" t="s">
        <v>46</v>
      </c>
      <c r="E6710" t="s">
        <v>53</v>
      </c>
      <c r="F6710" t="s">
        <v>97</v>
      </c>
      <c r="G6710" t="s">
        <v>22</v>
      </c>
      <c r="H6710" t="s">
        <v>41</v>
      </c>
      <c r="I6710" t="s">
        <v>42</v>
      </c>
      <c r="J6710">
        <v>3</v>
      </c>
      <c r="K6710">
        <v>108.92</v>
      </c>
      <c r="L6710">
        <v>0.2</v>
      </c>
      <c r="M6710" s="6">
        <v>261.41000000000003</v>
      </c>
      <c r="N6710" s="3">
        <v>256.88</v>
      </c>
      <c r="O6710" s="6">
        <v>4.53</v>
      </c>
      <c r="P6710" t="s">
        <v>25</v>
      </c>
      <c r="Q6710" t="s">
        <v>26</v>
      </c>
      <c r="R6710" s="4">
        <f t="shared" si="312"/>
        <v>1.732909988141234E-2</v>
      </c>
      <c r="S6710" s="1" t="str">
        <f t="shared" si="313"/>
        <v>Oct-2025</v>
      </c>
      <c r="T6710" t="str">
        <f t="shared" si="314"/>
        <v>Profit</v>
      </c>
    </row>
    <row r="6711" spans="1:20" x14ac:dyDescent="0.3">
      <c r="A6711" t="s">
        <v>9104</v>
      </c>
      <c r="B6711" s="2">
        <v>45913</v>
      </c>
      <c r="C6711" t="s">
        <v>2446</v>
      </c>
      <c r="D6711" t="s">
        <v>19</v>
      </c>
      <c r="E6711" t="s">
        <v>53</v>
      </c>
      <c r="F6711" t="s">
        <v>65</v>
      </c>
      <c r="G6711" t="s">
        <v>22</v>
      </c>
      <c r="H6711" t="s">
        <v>74</v>
      </c>
      <c r="I6711" t="s">
        <v>137</v>
      </c>
      <c r="J6711">
        <v>8</v>
      </c>
      <c r="K6711">
        <v>13845.74</v>
      </c>
      <c r="L6711">
        <v>0.1</v>
      </c>
      <c r="M6711" s="6">
        <v>99689.33</v>
      </c>
      <c r="N6711" s="3">
        <v>82741.649999999994</v>
      </c>
      <c r="O6711" s="6">
        <v>16947.68</v>
      </c>
      <c r="P6711" t="s">
        <v>43</v>
      </c>
      <c r="Q6711" t="s">
        <v>26</v>
      </c>
      <c r="R6711" s="4">
        <f t="shared" si="312"/>
        <v>0.17000495439180904</v>
      </c>
      <c r="S6711" s="1" t="str">
        <f t="shared" si="313"/>
        <v>Sep-2025</v>
      </c>
      <c r="T6711" t="str">
        <f t="shared" si="314"/>
        <v>Profit</v>
      </c>
    </row>
    <row r="6712" spans="1:20" x14ac:dyDescent="0.3">
      <c r="A6712" t="s">
        <v>9105</v>
      </c>
      <c r="B6712" s="2">
        <v>46285</v>
      </c>
      <c r="C6712" t="s">
        <v>3628</v>
      </c>
      <c r="D6712" t="s">
        <v>46</v>
      </c>
      <c r="E6712" t="s">
        <v>39</v>
      </c>
      <c r="F6712" t="s">
        <v>220</v>
      </c>
      <c r="G6712" t="s">
        <v>79</v>
      </c>
      <c r="H6712" t="s">
        <v>41</v>
      </c>
      <c r="I6712" t="s">
        <v>125</v>
      </c>
      <c r="J6712">
        <v>1</v>
      </c>
      <c r="K6712">
        <v>152.94999999999999</v>
      </c>
      <c r="L6712">
        <v>0.1</v>
      </c>
      <c r="M6712" s="6">
        <v>137.66</v>
      </c>
      <c r="N6712" s="3">
        <v>82.72</v>
      </c>
      <c r="O6712" s="6">
        <v>54.94</v>
      </c>
      <c r="P6712" t="s">
        <v>25</v>
      </c>
      <c r="Q6712" t="s">
        <v>26</v>
      </c>
      <c r="R6712" s="4">
        <f t="shared" si="312"/>
        <v>0.39909922998692432</v>
      </c>
      <c r="S6712" s="1" t="str">
        <f t="shared" si="313"/>
        <v>Sep-2026</v>
      </c>
      <c r="T6712" t="str">
        <f t="shared" si="314"/>
        <v>Profit</v>
      </c>
    </row>
    <row r="6713" spans="1:20" x14ac:dyDescent="0.3">
      <c r="A6713" t="s">
        <v>9106</v>
      </c>
      <c r="B6713" s="2">
        <v>45986</v>
      </c>
      <c r="C6713" t="s">
        <v>1679</v>
      </c>
      <c r="D6713" t="s">
        <v>52</v>
      </c>
      <c r="E6713" t="s">
        <v>53</v>
      </c>
      <c r="F6713" t="s">
        <v>54</v>
      </c>
      <c r="G6713" t="s">
        <v>79</v>
      </c>
      <c r="H6713" t="s">
        <v>23</v>
      </c>
      <c r="I6713" t="s">
        <v>36</v>
      </c>
      <c r="J6713">
        <v>1</v>
      </c>
      <c r="K6713">
        <v>15840.91</v>
      </c>
      <c r="L6713">
        <v>0.05</v>
      </c>
      <c r="M6713" s="6">
        <v>15048.86</v>
      </c>
      <c r="N6713" s="3">
        <v>12891.23</v>
      </c>
      <c r="O6713" s="6">
        <v>2157.63</v>
      </c>
      <c r="P6713" t="s">
        <v>31</v>
      </c>
      <c r="Q6713" t="s">
        <v>26</v>
      </c>
      <c r="R6713" s="4">
        <f t="shared" si="312"/>
        <v>0.14337497989880962</v>
      </c>
      <c r="S6713" s="1" t="str">
        <f t="shared" si="313"/>
        <v>Nov-2025</v>
      </c>
      <c r="T6713" t="str">
        <f t="shared" si="314"/>
        <v>Profit</v>
      </c>
    </row>
    <row r="6714" spans="1:20" x14ac:dyDescent="0.3">
      <c r="A6714" t="s">
        <v>9107</v>
      </c>
      <c r="B6714" s="2">
        <v>45831</v>
      </c>
      <c r="C6714" t="s">
        <v>5443</v>
      </c>
      <c r="D6714" t="s">
        <v>19</v>
      </c>
      <c r="E6714" t="s">
        <v>58</v>
      </c>
      <c r="F6714" t="s">
        <v>339</v>
      </c>
      <c r="G6714" t="s">
        <v>29</v>
      </c>
      <c r="H6714" t="s">
        <v>23</v>
      </c>
      <c r="I6714" t="s">
        <v>69</v>
      </c>
      <c r="J6714">
        <v>3</v>
      </c>
      <c r="K6714">
        <v>15656</v>
      </c>
      <c r="L6714">
        <v>0.15</v>
      </c>
      <c r="M6714" s="6">
        <v>39922.800000000003</v>
      </c>
      <c r="N6714" s="3">
        <v>33548.9</v>
      </c>
      <c r="O6714" s="6">
        <v>6373.9</v>
      </c>
      <c r="P6714" t="s">
        <v>43</v>
      </c>
      <c r="Q6714" t="s">
        <v>26</v>
      </c>
      <c r="R6714" s="4">
        <f t="shared" si="312"/>
        <v>0.15965563537627619</v>
      </c>
      <c r="S6714" s="1" t="str">
        <f t="shared" si="313"/>
        <v>Jun-2025</v>
      </c>
      <c r="T6714" t="str">
        <f t="shared" si="314"/>
        <v>Profit</v>
      </c>
    </row>
    <row r="6715" spans="1:20" x14ac:dyDescent="0.3">
      <c r="A6715" t="s">
        <v>9108</v>
      </c>
      <c r="B6715" s="2">
        <v>46000</v>
      </c>
      <c r="C6715" t="s">
        <v>5146</v>
      </c>
      <c r="D6715" t="s">
        <v>46</v>
      </c>
      <c r="E6715" t="s">
        <v>58</v>
      </c>
      <c r="F6715" t="s">
        <v>68</v>
      </c>
      <c r="G6715" t="s">
        <v>29</v>
      </c>
      <c r="H6715" t="s">
        <v>41</v>
      </c>
      <c r="I6715" t="s">
        <v>55</v>
      </c>
      <c r="J6715">
        <v>1</v>
      </c>
      <c r="K6715">
        <v>77.08</v>
      </c>
      <c r="L6715">
        <v>0.25</v>
      </c>
      <c r="M6715" s="6">
        <v>57.81</v>
      </c>
      <c r="N6715" s="3">
        <v>49.1</v>
      </c>
      <c r="O6715" s="6">
        <v>8.7100000000000009</v>
      </c>
      <c r="P6715" t="s">
        <v>43</v>
      </c>
      <c r="Q6715" t="s">
        <v>26</v>
      </c>
      <c r="R6715" s="4">
        <f t="shared" si="312"/>
        <v>0.15066597474485385</v>
      </c>
      <c r="S6715" s="1" t="str">
        <f t="shared" si="313"/>
        <v>Dec-2025</v>
      </c>
      <c r="T6715" t="str">
        <f t="shared" si="314"/>
        <v>Profit</v>
      </c>
    </row>
    <row r="6716" spans="1:20" x14ac:dyDescent="0.3">
      <c r="A6716" t="s">
        <v>9109</v>
      </c>
      <c r="B6716" s="2">
        <v>45482</v>
      </c>
      <c r="C6716" t="s">
        <v>1681</v>
      </c>
      <c r="D6716" t="s">
        <v>52</v>
      </c>
      <c r="E6716" t="s">
        <v>34</v>
      </c>
      <c r="F6716" t="s">
        <v>73</v>
      </c>
      <c r="G6716" t="s">
        <v>22</v>
      </c>
      <c r="H6716" t="s">
        <v>41</v>
      </c>
      <c r="I6716" t="s">
        <v>42</v>
      </c>
      <c r="J6716">
        <v>1</v>
      </c>
      <c r="K6716">
        <v>145.72999999999999</v>
      </c>
      <c r="L6716">
        <v>0.1</v>
      </c>
      <c r="M6716" s="6">
        <v>131.16</v>
      </c>
      <c r="N6716" s="3">
        <v>98.02</v>
      </c>
      <c r="O6716" s="6">
        <v>33.14</v>
      </c>
      <c r="P6716" t="s">
        <v>25</v>
      </c>
      <c r="Q6716" t="s">
        <v>26</v>
      </c>
      <c r="R6716" s="4">
        <f t="shared" si="312"/>
        <v>0.25266849649283318</v>
      </c>
      <c r="S6716" s="1" t="str">
        <f t="shared" si="313"/>
        <v>Jul-2024</v>
      </c>
      <c r="T6716" t="str">
        <f t="shared" si="314"/>
        <v>Profit</v>
      </c>
    </row>
    <row r="6717" spans="1:20" x14ac:dyDescent="0.3">
      <c r="A6717" t="s">
        <v>9110</v>
      </c>
      <c r="B6717" s="2">
        <v>45606</v>
      </c>
      <c r="C6717" t="s">
        <v>2063</v>
      </c>
      <c r="D6717" t="s">
        <v>19</v>
      </c>
      <c r="E6717" t="s">
        <v>58</v>
      </c>
      <c r="F6717" t="s">
        <v>339</v>
      </c>
      <c r="G6717" t="s">
        <v>29</v>
      </c>
      <c r="H6717" t="s">
        <v>23</v>
      </c>
      <c r="I6717" t="s">
        <v>94</v>
      </c>
      <c r="J6717">
        <v>1</v>
      </c>
      <c r="K6717">
        <v>1116.04</v>
      </c>
      <c r="L6717">
        <v>0.1</v>
      </c>
      <c r="M6717" s="6">
        <v>1004.44</v>
      </c>
      <c r="N6717" s="3">
        <v>581.59</v>
      </c>
      <c r="O6717" s="6">
        <v>422.85</v>
      </c>
      <c r="P6717" t="s">
        <v>31</v>
      </c>
      <c r="Q6717" t="s">
        <v>26</v>
      </c>
      <c r="R6717" s="4">
        <f t="shared" si="312"/>
        <v>0.42098084504798694</v>
      </c>
      <c r="S6717" s="1" t="str">
        <f t="shared" si="313"/>
        <v>Nov-2024</v>
      </c>
      <c r="T6717" t="str">
        <f t="shared" si="314"/>
        <v>Profit</v>
      </c>
    </row>
    <row r="6718" spans="1:20" x14ac:dyDescent="0.3">
      <c r="A6718" t="s">
        <v>9111</v>
      </c>
      <c r="B6718" s="2">
        <v>46192</v>
      </c>
      <c r="C6718" t="s">
        <v>96</v>
      </c>
      <c r="D6718" t="s">
        <v>52</v>
      </c>
      <c r="E6718" t="s">
        <v>20</v>
      </c>
      <c r="G6718" t="s">
        <v>29</v>
      </c>
      <c r="H6718" t="s">
        <v>74</v>
      </c>
      <c r="I6718" t="s">
        <v>75</v>
      </c>
      <c r="J6718">
        <v>4</v>
      </c>
      <c r="K6718">
        <v>11801.15</v>
      </c>
      <c r="L6718">
        <v>0</v>
      </c>
      <c r="M6718" s="6">
        <v>47204.6</v>
      </c>
      <c r="N6718" s="3">
        <v>25553.77</v>
      </c>
      <c r="O6718" s="6">
        <v>21650.83</v>
      </c>
      <c r="P6718" t="s">
        <v>25</v>
      </c>
      <c r="Q6718" t="s">
        <v>26</v>
      </c>
      <c r="R6718" s="4">
        <f t="shared" si="312"/>
        <v>0.45865932557420258</v>
      </c>
      <c r="S6718" s="1" t="str">
        <f t="shared" si="313"/>
        <v>Jun-2026</v>
      </c>
      <c r="T6718" t="str">
        <f t="shared" si="314"/>
        <v>Profit</v>
      </c>
    </row>
    <row r="6719" spans="1:20" x14ac:dyDescent="0.3">
      <c r="A6719" t="s">
        <v>9112</v>
      </c>
      <c r="B6719" s="2">
        <v>45854</v>
      </c>
      <c r="C6719" t="s">
        <v>2026</v>
      </c>
      <c r="D6719" t="s">
        <v>19</v>
      </c>
      <c r="E6719" t="s">
        <v>58</v>
      </c>
      <c r="F6719" t="s">
        <v>339</v>
      </c>
      <c r="G6719" t="s">
        <v>22</v>
      </c>
      <c r="H6719" t="s">
        <v>23</v>
      </c>
      <c r="I6719" t="s">
        <v>69</v>
      </c>
      <c r="J6719">
        <v>1</v>
      </c>
      <c r="K6719">
        <v>23786.67</v>
      </c>
      <c r="L6719">
        <v>0.05</v>
      </c>
      <c r="M6719" s="6">
        <v>22597.34</v>
      </c>
      <c r="N6719" s="3">
        <v>15646.08</v>
      </c>
      <c r="O6719" s="6">
        <v>6951.26</v>
      </c>
      <c r="P6719" t="s">
        <v>43</v>
      </c>
      <c r="Q6719" t="s">
        <v>26</v>
      </c>
      <c r="R6719" s="4">
        <f t="shared" si="312"/>
        <v>0.3076140820114226</v>
      </c>
      <c r="S6719" s="1" t="str">
        <f t="shared" si="313"/>
        <v>Jul-2025</v>
      </c>
      <c r="T6719" t="str">
        <f t="shared" si="314"/>
        <v>Profit</v>
      </c>
    </row>
    <row r="6720" spans="1:20" x14ac:dyDescent="0.3">
      <c r="A6720" t="s">
        <v>9113</v>
      </c>
      <c r="B6720" s="2">
        <v>45952</v>
      </c>
      <c r="C6720" t="s">
        <v>131</v>
      </c>
      <c r="D6720" t="s">
        <v>19</v>
      </c>
      <c r="E6720" t="s">
        <v>20</v>
      </c>
      <c r="F6720" t="s">
        <v>21</v>
      </c>
      <c r="G6720" t="s">
        <v>22</v>
      </c>
      <c r="H6720" t="s">
        <v>23</v>
      </c>
      <c r="I6720" t="s">
        <v>69</v>
      </c>
      <c r="J6720">
        <v>4</v>
      </c>
      <c r="K6720">
        <v>17262.310000000001</v>
      </c>
      <c r="L6720">
        <v>0.05</v>
      </c>
      <c r="M6720" s="6">
        <v>65596.78</v>
      </c>
      <c r="N6720" s="3">
        <v>37739.78</v>
      </c>
      <c r="O6720" s="6">
        <v>27857</v>
      </c>
      <c r="P6720" t="s">
        <v>70</v>
      </c>
      <c r="Q6720" t="s">
        <v>26</v>
      </c>
      <c r="R6720" s="4">
        <f t="shared" si="312"/>
        <v>0.42467023533777115</v>
      </c>
      <c r="S6720" s="1" t="str">
        <f t="shared" si="313"/>
        <v>Oct-2025</v>
      </c>
      <c r="T6720" t="str">
        <f t="shared" si="314"/>
        <v>Profit</v>
      </c>
    </row>
    <row r="6721" spans="1:20" x14ac:dyDescent="0.3">
      <c r="A6721" t="s">
        <v>9114</v>
      </c>
      <c r="B6721" s="2">
        <v>46071</v>
      </c>
      <c r="C6721" t="s">
        <v>5046</v>
      </c>
      <c r="D6721" t="s">
        <v>19</v>
      </c>
      <c r="E6721" t="s">
        <v>20</v>
      </c>
      <c r="F6721" t="s">
        <v>99</v>
      </c>
      <c r="G6721" t="s">
        <v>79</v>
      </c>
      <c r="H6721" t="s">
        <v>23</v>
      </c>
      <c r="I6721" t="s">
        <v>30</v>
      </c>
      <c r="J6721">
        <v>10</v>
      </c>
      <c r="K6721">
        <v>840.24</v>
      </c>
      <c r="L6721">
        <v>0.1</v>
      </c>
      <c r="M6721" s="6">
        <v>7562.16</v>
      </c>
      <c r="N6721" s="3">
        <v>6094.6</v>
      </c>
      <c r="O6721" s="6">
        <v>1467.56</v>
      </c>
      <c r="P6721" t="s">
        <v>49</v>
      </c>
      <c r="Q6721" t="s">
        <v>26</v>
      </c>
      <c r="R6721" s="4">
        <f t="shared" si="312"/>
        <v>0.19406624562294369</v>
      </c>
      <c r="S6721" s="1" t="str">
        <f t="shared" si="313"/>
        <v>Feb-2026</v>
      </c>
      <c r="T6721" t="str">
        <f t="shared" si="314"/>
        <v>Profit</v>
      </c>
    </row>
    <row r="6722" spans="1:20" x14ac:dyDescent="0.3">
      <c r="A6722" t="s">
        <v>9115</v>
      </c>
      <c r="B6722" s="2">
        <v>45853</v>
      </c>
      <c r="C6722" t="s">
        <v>5184</v>
      </c>
      <c r="D6722" t="s">
        <v>19</v>
      </c>
      <c r="E6722" t="s">
        <v>53</v>
      </c>
      <c r="G6722" t="s">
        <v>29</v>
      </c>
      <c r="H6722" t="s">
        <v>41</v>
      </c>
      <c r="I6722" t="s">
        <v>55</v>
      </c>
      <c r="J6722">
        <v>3</v>
      </c>
      <c r="K6722">
        <v>78.75</v>
      </c>
      <c r="L6722">
        <v>0.25</v>
      </c>
      <c r="M6722" s="6">
        <v>177.19</v>
      </c>
      <c r="N6722" s="3">
        <v>135</v>
      </c>
      <c r="O6722" s="6">
        <v>42.19</v>
      </c>
      <c r="P6722" t="s">
        <v>70</v>
      </c>
      <c r="Q6722" t="s">
        <v>26</v>
      </c>
      <c r="R6722" s="4">
        <f t="shared" si="312"/>
        <v>0.23810598792256898</v>
      </c>
      <c r="S6722" s="1" t="str">
        <f t="shared" si="313"/>
        <v>Jul-2025</v>
      </c>
      <c r="T6722" t="str">
        <f t="shared" si="314"/>
        <v>Profit</v>
      </c>
    </row>
    <row r="6723" spans="1:20" x14ac:dyDescent="0.3">
      <c r="A6723" t="s">
        <v>9116</v>
      </c>
      <c r="B6723" s="2">
        <v>46191</v>
      </c>
      <c r="C6723" t="s">
        <v>3232</v>
      </c>
      <c r="D6723" t="s">
        <v>46</v>
      </c>
      <c r="E6723" t="s">
        <v>58</v>
      </c>
      <c r="F6723" t="s">
        <v>129</v>
      </c>
      <c r="G6723" t="s">
        <v>29</v>
      </c>
      <c r="H6723" t="s">
        <v>74</v>
      </c>
      <c r="I6723" t="s">
        <v>107</v>
      </c>
      <c r="J6723">
        <v>3</v>
      </c>
      <c r="K6723">
        <v>12871.41</v>
      </c>
      <c r="L6723">
        <v>0.1</v>
      </c>
      <c r="M6723" s="6">
        <v>34752.81</v>
      </c>
      <c r="N6723" s="3">
        <v>31578.31</v>
      </c>
      <c r="O6723" s="6">
        <v>3174.5</v>
      </c>
      <c r="P6723" t="s">
        <v>49</v>
      </c>
      <c r="Q6723" t="s">
        <v>26</v>
      </c>
      <c r="R6723" s="4">
        <f t="shared" si="312"/>
        <v>9.1345131515983891E-2</v>
      </c>
      <c r="S6723" s="1" t="str">
        <f t="shared" si="313"/>
        <v>Jun-2026</v>
      </c>
      <c r="T6723" t="str">
        <f t="shared" si="314"/>
        <v>Profit</v>
      </c>
    </row>
    <row r="6724" spans="1:20" x14ac:dyDescent="0.3">
      <c r="A6724" t="s">
        <v>9117</v>
      </c>
      <c r="B6724" s="2">
        <v>46049</v>
      </c>
      <c r="C6724" t="s">
        <v>6589</v>
      </c>
      <c r="D6724" t="s">
        <v>52</v>
      </c>
      <c r="E6724" t="s">
        <v>34</v>
      </c>
      <c r="F6724" t="s">
        <v>90</v>
      </c>
      <c r="G6724" t="s">
        <v>29</v>
      </c>
      <c r="H6724" t="s">
        <v>41</v>
      </c>
      <c r="I6724" t="s">
        <v>134</v>
      </c>
      <c r="J6724">
        <v>1</v>
      </c>
      <c r="K6724">
        <v>332.69</v>
      </c>
      <c r="L6724">
        <v>0</v>
      </c>
      <c r="M6724" s="6">
        <v>332.69</v>
      </c>
      <c r="N6724" s="3">
        <v>215.87</v>
      </c>
      <c r="O6724" s="6">
        <v>116.82</v>
      </c>
      <c r="P6724" t="s">
        <v>31</v>
      </c>
      <c r="Q6724" t="s">
        <v>26</v>
      </c>
      <c r="R6724" s="4">
        <f t="shared" si="312"/>
        <v>0.3511376957528029</v>
      </c>
      <c r="S6724" s="1" t="str">
        <f t="shared" si="313"/>
        <v>Jan-2026</v>
      </c>
      <c r="T6724" t="str">
        <f t="shared" si="314"/>
        <v>Profit</v>
      </c>
    </row>
    <row r="6725" spans="1:20" x14ac:dyDescent="0.3">
      <c r="A6725" t="s">
        <v>9118</v>
      </c>
      <c r="B6725" s="2">
        <v>45404</v>
      </c>
      <c r="C6725" t="s">
        <v>768</v>
      </c>
      <c r="D6725" t="s">
        <v>52</v>
      </c>
      <c r="E6725" t="s">
        <v>58</v>
      </c>
      <c r="F6725" t="s">
        <v>129</v>
      </c>
      <c r="G6725" t="s">
        <v>29</v>
      </c>
      <c r="H6725" t="s">
        <v>41</v>
      </c>
      <c r="I6725" t="s">
        <v>48</v>
      </c>
      <c r="J6725">
        <v>3</v>
      </c>
      <c r="K6725">
        <v>139.57</v>
      </c>
      <c r="L6725">
        <v>0.15</v>
      </c>
      <c r="M6725" s="6">
        <v>355.9</v>
      </c>
      <c r="N6725" s="3">
        <v>318.52</v>
      </c>
      <c r="O6725" s="6">
        <v>37.380000000000003</v>
      </c>
      <c r="P6725" t="s">
        <v>31</v>
      </c>
      <c r="Q6725" t="s">
        <v>26</v>
      </c>
      <c r="R6725" s="4">
        <f t="shared" ref="R6725:R6788" si="315">IFERROR(O6725/M6725,0)</f>
        <v>0.10502950266928913</v>
      </c>
      <c r="S6725" s="1" t="str">
        <f t="shared" ref="S6725:S6788" si="316">TEXT(B6725,"mmm-yyyy")</f>
        <v>Apr-2024</v>
      </c>
      <c r="T6725" t="str">
        <f t="shared" ref="T6725:T6788" si="317">IF(O6725&gt;0,"Profit",IF(O6725&lt;0,"Loss","Break-Even"))</f>
        <v>Profit</v>
      </c>
    </row>
    <row r="6726" spans="1:20" x14ac:dyDescent="0.3">
      <c r="A6726" t="s">
        <v>9119</v>
      </c>
      <c r="B6726" s="2">
        <v>45461</v>
      </c>
      <c r="C6726" t="s">
        <v>4312</v>
      </c>
      <c r="D6726" t="s">
        <v>19</v>
      </c>
      <c r="E6726" t="s">
        <v>58</v>
      </c>
      <c r="F6726" t="s">
        <v>104</v>
      </c>
      <c r="G6726" t="s">
        <v>22</v>
      </c>
      <c r="H6726" t="s">
        <v>23</v>
      </c>
      <c r="I6726" t="s">
        <v>36</v>
      </c>
      <c r="J6726">
        <v>2</v>
      </c>
      <c r="K6726">
        <v>16757.669999999998</v>
      </c>
      <c r="L6726">
        <v>0.05</v>
      </c>
      <c r="M6726" s="6">
        <v>31839.57</v>
      </c>
      <c r="N6726" s="3">
        <v>19761.07</v>
      </c>
      <c r="O6726" s="6">
        <v>12078.5</v>
      </c>
      <c r="P6726" t="s">
        <v>49</v>
      </c>
      <c r="Q6726" t="s">
        <v>26</v>
      </c>
      <c r="R6726" s="4">
        <f t="shared" si="315"/>
        <v>0.37935499757063301</v>
      </c>
      <c r="S6726" s="1" t="str">
        <f t="shared" si="316"/>
        <v>Jun-2024</v>
      </c>
      <c r="T6726" t="str">
        <f t="shared" si="317"/>
        <v>Profit</v>
      </c>
    </row>
    <row r="6727" spans="1:20" x14ac:dyDescent="0.3">
      <c r="A6727" t="s">
        <v>9120</v>
      </c>
      <c r="B6727" s="2">
        <v>45759</v>
      </c>
      <c r="C6727" t="s">
        <v>327</v>
      </c>
      <c r="D6727" t="s">
        <v>19</v>
      </c>
      <c r="E6727" t="s">
        <v>34</v>
      </c>
      <c r="F6727" t="s">
        <v>73</v>
      </c>
      <c r="G6727" t="s">
        <v>22</v>
      </c>
      <c r="H6727" t="s">
        <v>23</v>
      </c>
      <c r="I6727" t="s">
        <v>59</v>
      </c>
      <c r="J6727">
        <v>3</v>
      </c>
      <c r="K6727">
        <v>4608.5200000000004</v>
      </c>
      <c r="L6727">
        <v>0.15</v>
      </c>
      <c r="M6727" s="6">
        <v>11751.73</v>
      </c>
      <c r="N6727" s="3">
        <v>10149.69</v>
      </c>
      <c r="O6727" s="6">
        <v>1602.04</v>
      </c>
      <c r="P6727" t="s">
        <v>31</v>
      </c>
      <c r="Q6727" t="s">
        <v>26</v>
      </c>
      <c r="R6727" s="4">
        <f t="shared" si="315"/>
        <v>0.13632375828920509</v>
      </c>
      <c r="S6727" s="1" t="str">
        <f t="shared" si="316"/>
        <v>Apr-2025</v>
      </c>
      <c r="T6727" t="str">
        <f t="shared" si="317"/>
        <v>Profit</v>
      </c>
    </row>
    <row r="6728" spans="1:20" x14ac:dyDescent="0.3">
      <c r="A6728" t="s">
        <v>9121</v>
      </c>
      <c r="B6728" s="2">
        <v>45969</v>
      </c>
      <c r="C6728" t="s">
        <v>3348</v>
      </c>
      <c r="D6728" t="s">
        <v>46</v>
      </c>
      <c r="E6728" t="s">
        <v>39</v>
      </c>
      <c r="F6728" t="s">
        <v>40</v>
      </c>
      <c r="G6728" t="s">
        <v>79</v>
      </c>
      <c r="H6728" t="s">
        <v>41</v>
      </c>
      <c r="I6728" t="s">
        <v>125</v>
      </c>
      <c r="J6728">
        <v>2</v>
      </c>
      <c r="K6728">
        <v>144.77000000000001</v>
      </c>
      <c r="L6728">
        <v>0.15</v>
      </c>
      <c r="M6728" s="6">
        <v>246.11</v>
      </c>
      <c r="N6728" s="3">
        <v>213.94</v>
      </c>
      <c r="O6728" s="6">
        <v>32.17</v>
      </c>
      <c r="P6728" t="s">
        <v>43</v>
      </c>
      <c r="Q6728" t="s">
        <v>26</v>
      </c>
      <c r="R6728" s="4">
        <f t="shared" si="315"/>
        <v>0.13071390841493641</v>
      </c>
      <c r="S6728" s="1" t="str">
        <f t="shared" si="316"/>
        <v>Nov-2025</v>
      </c>
      <c r="T6728" t="str">
        <f t="shared" si="317"/>
        <v>Profit</v>
      </c>
    </row>
    <row r="6729" spans="1:20" x14ac:dyDescent="0.3">
      <c r="A6729" t="s">
        <v>9122</v>
      </c>
      <c r="B6729" s="2">
        <v>46212</v>
      </c>
      <c r="C6729" t="s">
        <v>504</v>
      </c>
      <c r="D6729" t="s">
        <v>19</v>
      </c>
      <c r="E6729" t="s">
        <v>20</v>
      </c>
      <c r="F6729" t="s">
        <v>21</v>
      </c>
      <c r="G6729" t="s">
        <v>22</v>
      </c>
      <c r="H6729" t="s">
        <v>23</v>
      </c>
      <c r="I6729" t="s">
        <v>36</v>
      </c>
      <c r="J6729">
        <v>2</v>
      </c>
      <c r="K6729">
        <v>10795.27</v>
      </c>
      <c r="L6729">
        <v>0.25</v>
      </c>
      <c r="M6729" s="6">
        <v>16192.91</v>
      </c>
      <c r="N6729" s="3">
        <v>12536.46</v>
      </c>
      <c r="O6729" s="6">
        <v>3656.45</v>
      </c>
      <c r="P6729" t="s">
        <v>70</v>
      </c>
      <c r="Q6729" t="s">
        <v>26</v>
      </c>
      <c r="R6729" s="4">
        <f t="shared" si="315"/>
        <v>0.22580561492653264</v>
      </c>
      <c r="S6729" s="1" t="str">
        <f t="shared" si="316"/>
        <v>Jul-2026</v>
      </c>
      <c r="T6729" t="str">
        <f t="shared" si="317"/>
        <v>Profit</v>
      </c>
    </row>
    <row r="6730" spans="1:20" x14ac:dyDescent="0.3">
      <c r="A6730" t="s">
        <v>9123</v>
      </c>
      <c r="B6730" s="2">
        <v>45305</v>
      </c>
      <c r="C6730" t="s">
        <v>8511</v>
      </c>
      <c r="D6730" t="s">
        <v>46</v>
      </c>
      <c r="E6730" t="s">
        <v>20</v>
      </c>
      <c r="F6730" t="s">
        <v>157</v>
      </c>
      <c r="G6730" t="s">
        <v>22</v>
      </c>
      <c r="H6730" t="s">
        <v>23</v>
      </c>
      <c r="I6730" t="s">
        <v>30</v>
      </c>
      <c r="J6730">
        <v>2</v>
      </c>
      <c r="K6730">
        <v>1482.7</v>
      </c>
      <c r="L6730">
        <v>0.15</v>
      </c>
      <c r="M6730" s="6">
        <v>2520.59</v>
      </c>
      <c r="N6730" s="3">
        <v>2328.71</v>
      </c>
      <c r="O6730" s="6">
        <v>191.88</v>
      </c>
      <c r="P6730" t="s">
        <v>43</v>
      </c>
      <c r="Q6730" t="s">
        <v>26</v>
      </c>
      <c r="R6730" s="4">
        <f t="shared" si="315"/>
        <v>7.6125034218179066E-2</v>
      </c>
      <c r="S6730" s="1" t="str">
        <f t="shared" si="316"/>
        <v>Jan-2024</v>
      </c>
      <c r="T6730" t="str">
        <f t="shared" si="317"/>
        <v>Profit</v>
      </c>
    </row>
    <row r="6731" spans="1:20" x14ac:dyDescent="0.3">
      <c r="A6731" t="s">
        <v>9124</v>
      </c>
      <c r="B6731" s="2">
        <v>46006</v>
      </c>
      <c r="C6731" t="s">
        <v>5361</v>
      </c>
      <c r="D6731" t="s">
        <v>19</v>
      </c>
      <c r="E6731" t="s">
        <v>20</v>
      </c>
      <c r="F6731" t="s">
        <v>99</v>
      </c>
      <c r="G6731" t="s">
        <v>22</v>
      </c>
      <c r="H6731" t="s">
        <v>23</v>
      </c>
      <c r="I6731" t="s">
        <v>24</v>
      </c>
      <c r="J6731">
        <v>2</v>
      </c>
      <c r="K6731">
        <v>42745.13</v>
      </c>
      <c r="L6731">
        <v>0.05</v>
      </c>
      <c r="M6731" s="6">
        <v>81215.75</v>
      </c>
      <c r="N6731" s="3">
        <v>53317.54</v>
      </c>
      <c r="O6731" s="6">
        <v>27898.21</v>
      </c>
      <c r="P6731" t="s">
        <v>31</v>
      </c>
      <c r="Q6731" t="s">
        <v>26</v>
      </c>
      <c r="R6731" s="4">
        <f t="shared" si="315"/>
        <v>0.34350738619048643</v>
      </c>
      <c r="S6731" s="1" t="str">
        <f t="shared" si="316"/>
        <v>Dec-2025</v>
      </c>
      <c r="T6731" t="str">
        <f t="shared" si="317"/>
        <v>Profit</v>
      </c>
    </row>
    <row r="6732" spans="1:20" x14ac:dyDescent="0.3">
      <c r="A6732" t="s">
        <v>9125</v>
      </c>
      <c r="B6732" s="2">
        <v>45579</v>
      </c>
      <c r="C6732" t="s">
        <v>1619</v>
      </c>
      <c r="D6732" t="s">
        <v>19</v>
      </c>
      <c r="E6732" t="s">
        <v>58</v>
      </c>
      <c r="F6732" t="s">
        <v>129</v>
      </c>
      <c r="G6732" t="s">
        <v>22</v>
      </c>
      <c r="H6732" t="s">
        <v>23</v>
      </c>
      <c r="I6732" t="s">
        <v>30</v>
      </c>
      <c r="J6732">
        <v>5</v>
      </c>
      <c r="K6732">
        <v>564.03</v>
      </c>
      <c r="L6732">
        <v>0.05</v>
      </c>
      <c r="M6732" s="6">
        <v>2679.14</v>
      </c>
      <c r="N6732" s="3">
        <v>2119.59</v>
      </c>
      <c r="O6732" s="6">
        <v>559.54999999999995</v>
      </c>
      <c r="P6732" t="s">
        <v>49</v>
      </c>
      <c r="Q6732" t="s">
        <v>26</v>
      </c>
      <c r="R6732" s="4">
        <f t="shared" si="315"/>
        <v>0.20885433385340071</v>
      </c>
      <c r="S6732" s="1" t="str">
        <f t="shared" si="316"/>
        <v>Oct-2024</v>
      </c>
      <c r="T6732" t="str">
        <f t="shared" si="317"/>
        <v>Profit</v>
      </c>
    </row>
    <row r="6733" spans="1:20" x14ac:dyDescent="0.3">
      <c r="A6733" t="s">
        <v>9126</v>
      </c>
      <c r="B6733" s="2">
        <v>46198</v>
      </c>
      <c r="C6733" t="s">
        <v>5332</v>
      </c>
      <c r="D6733" t="s">
        <v>19</v>
      </c>
      <c r="E6733" t="s">
        <v>58</v>
      </c>
      <c r="F6733" t="s">
        <v>68</v>
      </c>
      <c r="G6733" t="s">
        <v>79</v>
      </c>
      <c r="H6733" t="s">
        <v>41</v>
      </c>
      <c r="I6733" t="s">
        <v>125</v>
      </c>
      <c r="J6733">
        <v>1</v>
      </c>
      <c r="K6733">
        <v>73.5</v>
      </c>
      <c r="L6733">
        <v>0.25</v>
      </c>
      <c r="M6733" s="6">
        <v>55.12</v>
      </c>
      <c r="N6733" s="3">
        <v>50.16</v>
      </c>
      <c r="O6733" s="6">
        <v>4.96</v>
      </c>
      <c r="P6733" t="s">
        <v>31</v>
      </c>
      <c r="Q6733" t="s">
        <v>26</v>
      </c>
      <c r="R6733" s="4">
        <f t="shared" si="315"/>
        <v>8.9985486211901305E-2</v>
      </c>
      <c r="S6733" s="1" t="str">
        <f t="shared" si="316"/>
        <v>Jun-2026</v>
      </c>
      <c r="T6733" t="str">
        <f t="shared" si="317"/>
        <v>Profit</v>
      </c>
    </row>
    <row r="6734" spans="1:20" x14ac:dyDescent="0.3">
      <c r="A6734" t="s">
        <v>9127</v>
      </c>
      <c r="B6734" s="2">
        <v>45480</v>
      </c>
      <c r="C6734" t="s">
        <v>3392</v>
      </c>
      <c r="D6734" t="s">
        <v>52</v>
      </c>
      <c r="E6734" t="s">
        <v>58</v>
      </c>
      <c r="F6734" t="s">
        <v>68</v>
      </c>
      <c r="G6734" t="s">
        <v>79</v>
      </c>
      <c r="H6734" t="s">
        <v>74</v>
      </c>
      <c r="I6734" t="s">
        <v>75</v>
      </c>
      <c r="J6734">
        <v>4</v>
      </c>
      <c r="K6734">
        <v>6501.82</v>
      </c>
      <c r="L6734">
        <v>0.05</v>
      </c>
      <c r="M6734" s="6">
        <v>24706.92</v>
      </c>
      <c r="N6734" s="3">
        <v>20244.89</v>
      </c>
      <c r="O6734" s="6">
        <v>4462.03</v>
      </c>
      <c r="P6734" t="s">
        <v>43</v>
      </c>
      <c r="Q6734" t="s">
        <v>26</v>
      </c>
      <c r="R6734" s="4">
        <f t="shared" si="315"/>
        <v>0.18059839105805175</v>
      </c>
      <c r="S6734" s="1" t="str">
        <f t="shared" si="316"/>
        <v>Jul-2024</v>
      </c>
      <c r="T6734" t="str">
        <f t="shared" si="317"/>
        <v>Profit</v>
      </c>
    </row>
    <row r="6735" spans="1:20" x14ac:dyDescent="0.3">
      <c r="A6735" t="s">
        <v>9128</v>
      </c>
      <c r="B6735" s="2">
        <v>46205</v>
      </c>
      <c r="C6735" t="s">
        <v>1760</v>
      </c>
      <c r="D6735" t="s">
        <v>19</v>
      </c>
      <c r="E6735" t="s">
        <v>58</v>
      </c>
      <c r="F6735" t="s">
        <v>339</v>
      </c>
      <c r="G6735" t="s">
        <v>79</v>
      </c>
      <c r="H6735" t="s">
        <v>41</v>
      </c>
      <c r="I6735" t="s">
        <v>134</v>
      </c>
      <c r="J6735">
        <v>2</v>
      </c>
      <c r="K6735">
        <v>371.11</v>
      </c>
      <c r="L6735">
        <v>0.1</v>
      </c>
      <c r="M6735" s="6">
        <v>668</v>
      </c>
      <c r="N6735" s="3">
        <v>600.30999999999995</v>
      </c>
      <c r="O6735" s="6">
        <v>67.69</v>
      </c>
      <c r="P6735" t="s">
        <v>70</v>
      </c>
      <c r="Q6735" t="s">
        <v>26</v>
      </c>
      <c r="R6735" s="4">
        <f t="shared" si="315"/>
        <v>0.10133233532934131</v>
      </c>
      <c r="S6735" s="1" t="str">
        <f t="shared" si="316"/>
        <v>Jul-2026</v>
      </c>
      <c r="T6735" t="str">
        <f t="shared" si="317"/>
        <v>Profit</v>
      </c>
    </row>
    <row r="6736" spans="1:20" x14ac:dyDescent="0.3">
      <c r="A6736" t="s">
        <v>9129</v>
      </c>
      <c r="B6736" s="2">
        <v>45446</v>
      </c>
      <c r="C6736" t="s">
        <v>9130</v>
      </c>
      <c r="D6736" t="s">
        <v>19</v>
      </c>
      <c r="E6736" t="s">
        <v>39</v>
      </c>
      <c r="F6736" t="s">
        <v>120</v>
      </c>
      <c r="G6736" t="s">
        <v>79</v>
      </c>
      <c r="H6736" t="s">
        <v>41</v>
      </c>
      <c r="I6736" t="s">
        <v>42</v>
      </c>
      <c r="J6736">
        <v>2</v>
      </c>
      <c r="K6736">
        <v>82.56</v>
      </c>
      <c r="L6736">
        <v>0.1</v>
      </c>
      <c r="M6736" s="6">
        <v>148.61000000000001</v>
      </c>
      <c r="N6736" s="3">
        <v>115.52</v>
      </c>
      <c r="O6736" s="6">
        <v>33.090000000000003</v>
      </c>
      <c r="P6736" t="s">
        <v>70</v>
      </c>
      <c r="Q6736" t="s">
        <v>26</v>
      </c>
      <c r="R6736" s="4">
        <f t="shared" si="315"/>
        <v>0.22266334701567864</v>
      </c>
      <c r="S6736" s="1" t="str">
        <f t="shared" si="316"/>
        <v>Jun-2024</v>
      </c>
      <c r="T6736" t="str">
        <f t="shared" si="317"/>
        <v>Profit</v>
      </c>
    </row>
    <row r="6737" spans="1:20" x14ac:dyDescent="0.3">
      <c r="A6737" t="s">
        <v>9131</v>
      </c>
      <c r="B6737" s="2">
        <v>45858</v>
      </c>
      <c r="C6737" t="s">
        <v>3846</v>
      </c>
      <c r="D6737" t="s">
        <v>52</v>
      </c>
      <c r="E6737" t="s">
        <v>58</v>
      </c>
      <c r="F6737" t="s">
        <v>68</v>
      </c>
      <c r="G6737" t="s">
        <v>79</v>
      </c>
      <c r="H6737" t="s">
        <v>23</v>
      </c>
      <c r="I6737" t="s">
        <v>30</v>
      </c>
      <c r="J6737">
        <v>3</v>
      </c>
      <c r="K6737">
        <v>541.19000000000005</v>
      </c>
      <c r="L6737">
        <v>0.1</v>
      </c>
      <c r="M6737" s="6">
        <v>1461.21</v>
      </c>
      <c r="N6737" s="3">
        <v>999.53</v>
      </c>
      <c r="O6737" s="6">
        <v>461.68</v>
      </c>
      <c r="P6737" t="s">
        <v>31</v>
      </c>
      <c r="Q6737" t="s">
        <v>26</v>
      </c>
      <c r="R6737" s="4">
        <f t="shared" si="315"/>
        <v>0.31595732304049384</v>
      </c>
      <c r="S6737" s="1" t="str">
        <f t="shared" si="316"/>
        <v>Jul-2025</v>
      </c>
      <c r="T6737" t="str">
        <f t="shared" si="317"/>
        <v>Profit</v>
      </c>
    </row>
    <row r="6738" spans="1:20" x14ac:dyDescent="0.3">
      <c r="A6738" t="s">
        <v>9132</v>
      </c>
      <c r="B6738" s="2">
        <v>45985</v>
      </c>
      <c r="C6738" t="s">
        <v>2065</v>
      </c>
      <c r="D6738" t="s">
        <v>19</v>
      </c>
      <c r="E6738" t="s">
        <v>20</v>
      </c>
      <c r="F6738" t="s">
        <v>99</v>
      </c>
      <c r="G6738" t="s">
        <v>22</v>
      </c>
      <c r="H6738" t="s">
        <v>41</v>
      </c>
      <c r="I6738" t="s">
        <v>134</v>
      </c>
      <c r="J6738">
        <v>1</v>
      </c>
      <c r="K6738">
        <v>237.97</v>
      </c>
      <c r="L6738">
        <v>0.05</v>
      </c>
      <c r="M6738" s="6">
        <v>226.07</v>
      </c>
      <c r="N6738" s="3">
        <v>192.74</v>
      </c>
      <c r="O6738" s="6">
        <v>33.33</v>
      </c>
      <c r="P6738" t="s">
        <v>25</v>
      </c>
      <c r="Q6738" t="s">
        <v>26</v>
      </c>
      <c r="R6738" s="4">
        <f t="shared" si="315"/>
        <v>0.14743221126199849</v>
      </c>
      <c r="S6738" s="1" t="str">
        <f t="shared" si="316"/>
        <v>Nov-2025</v>
      </c>
      <c r="T6738" t="str">
        <f t="shared" si="317"/>
        <v>Profit</v>
      </c>
    </row>
    <row r="6739" spans="1:20" x14ac:dyDescent="0.3">
      <c r="A6739" t="s">
        <v>9133</v>
      </c>
      <c r="B6739" s="2">
        <v>46013</v>
      </c>
      <c r="C6739" t="s">
        <v>4281</v>
      </c>
      <c r="D6739" t="s">
        <v>19</v>
      </c>
      <c r="E6739" t="s">
        <v>34</v>
      </c>
      <c r="F6739" t="s">
        <v>65</v>
      </c>
      <c r="G6739" t="s">
        <v>22</v>
      </c>
      <c r="H6739" t="s">
        <v>41</v>
      </c>
      <c r="I6739" t="s">
        <v>134</v>
      </c>
      <c r="J6739">
        <v>1</v>
      </c>
      <c r="K6739">
        <v>470.88</v>
      </c>
      <c r="L6739">
        <v>0.05</v>
      </c>
      <c r="M6739" s="6">
        <v>447.34</v>
      </c>
      <c r="N6739" s="3">
        <v>343.79</v>
      </c>
      <c r="O6739" s="6">
        <v>103.55</v>
      </c>
      <c r="P6739" t="s">
        <v>43</v>
      </c>
      <c r="Q6739" t="s">
        <v>26</v>
      </c>
      <c r="R6739" s="4">
        <f t="shared" si="315"/>
        <v>0.23147941163320965</v>
      </c>
      <c r="S6739" s="1" t="str">
        <f t="shared" si="316"/>
        <v>Dec-2025</v>
      </c>
      <c r="T6739" t="str">
        <f t="shared" si="317"/>
        <v>Profit</v>
      </c>
    </row>
    <row r="6740" spans="1:20" x14ac:dyDescent="0.3">
      <c r="A6740" t="s">
        <v>9134</v>
      </c>
      <c r="B6740" s="2">
        <v>46179</v>
      </c>
      <c r="C6740" t="s">
        <v>83</v>
      </c>
      <c r="D6740" t="s">
        <v>19</v>
      </c>
      <c r="E6740" t="s">
        <v>58</v>
      </c>
      <c r="F6740" t="s">
        <v>68</v>
      </c>
      <c r="G6740" t="s">
        <v>79</v>
      </c>
      <c r="H6740" t="s">
        <v>23</v>
      </c>
      <c r="I6740" t="s">
        <v>36</v>
      </c>
      <c r="J6740">
        <v>3</v>
      </c>
      <c r="K6740">
        <v>18874.47</v>
      </c>
      <c r="L6740">
        <v>0.1</v>
      </c>
      <c r="M6740" s="6">
        <v>50961.07</v>
      </c>
      <c r="N6740" s="3">
        <v>39560.519999999997</v>
      </c>
      <c r="O6740" s="6">
        <v>11400.55</v>
      </c>
      <c r="P6740" t="s">
        <v>43</v>
      </c>
      <c r="Q6740" t="s">
        <v>26</v>
      </c>
      <c r="R6740" s="4">
        <f t="shared" si="315"/>
        <v>0.22371096211284416</v>
      </c>
      <c r="S6740" s="1" t="str">
        <f t="shared" si="316"/>
        <v>Jun-2026</v>
      </c>
      <c r="T6740" t="str">
        <f t="shared" si="317"/>
        <v>Profit</v>
      </c>
    </row>
    <row r="6741" spans="1:20" x14ac:dyDescent="0.3">
      <c r="A6741" t="s">
        <v>9135</v>
      </c>
      <c r="B6741" s="2">
        <v>45762</v>
      </c>
      <c r="C6741" t="s">
        <v>514</v>
      </c>
      <c r="D6741" t="s">
        <v>19</v>
      </c>
      <c r="E6741" t="s">
        <v>34</v>
      </c>
      <c r="F6741" t="s">
        <v>35</v>
      </c>
      <c r="G6741" t="s">
        <v>79</v>
      </c>
      <c r="H6741" t="s">
        <v>41</v>
      </c>
      <c r="I6741" t="s">
        <v>125</v>
      </c>
      <c r="J6741">
        <v>6</v>
      </c>
      <c r="K6741">
        <v>249.43</v>
      </c>
      <c r="L6741">
        <v>0.1</v>
      </c>
      <c r="M6741" s="6">
        <v>1346.92</v>
      </c>
      <c r="N6741" s="3">
        <v>842.33</v>
      </c>
      <c r="O6741" s="6">
        <v>504.59</v>
      </c>
      <c r="P6741" t="s">
        <v>25</v>
      </c>
      <c r="Q6741" t="s">
        <v>26</v>
      </c>
      <c r="R6741" s="4">
        <f t="shared" si="315"/>
        <v>0.37462507053128613</v>
      </c>
      <c r="S6741" s="1" t="str">
        <f t="shared" si="316"/>
        <v>Apr-2025</v>
      </c>
      <c r="T6741" t="str">
        <f t="shared" si="317"/>
        <v>Profit</v>
      </c>
    </row>
    <row r="6742" spans="1:20" x14ac:dyDescent="0.3">
      <c r="A6742" t="s">
        <v>9136</v>
      </c>
      <c r="B6742" s="2">
        <v>45366</v>
      </c>
      <c r="C6742" t="s">
        <v>1580</v>
      </c>
      <c r="D6742" t="s">
        <v>46</v>
      </c>
      <c r="E6742" t="s">
        <v>34</v>
      </c>
      <c r="F6742" t="s">
        <v>65</v>
      </c>
      <c r="G6742" t="s">
        <v>22</v>
      </c>
      <c r="H6742" t="s">
        <v>74</v>
      </c>
      <c r="I6742" t="s">
        <v>158</v>
      </c>
      <c r="J6742">
        <v>1</v>
      </c>
      <c r="K6742">
        <v>8225.2000000000007</v>
      </c>
      <c r="L6742">
        <v>0</v>
      </c>
      <c r="M6742" s="6">
        <v>8225.2000000000007</v>
      </c>
      <c r="N6742" s="3">
        <v>6381.98</v>
      </c>
      <c r="O6742" s="6">
        <v>1843.22</v>
      </c>
      <c r="P6742" t="s">
        <v>49</v>
      </c>
      <c r="Q6742" t="s">
        <v>26</v>
      </c>
      <c r="R6742" s="4">
        <f t="shared" si="315"/>
        <v>0.22409424694840246</v>
      </c>
      <c r="S6742" s="1" t="str">
        <f t="shared" si="316"/>
        <v>Mar-2024</v>
      </c>
      <c r="T6742" t="str">
        <f t="shared" si="317"/>
        <v>Profit</v>
      </c>
    </row>
    <row r="6743" spans="1:20" x14ac:dyDescent="0.3">
      <c r="A6743" t="s">
        <v>9137</v>
      </c>
      <c r="B6743" s="2">
        <v>45568</v>
      </c>
      <c r="C6743" t="s">
        <v>6493</v>
      </c>
      <c r="D6743" t="s">
        <v>19</v>
      </c>
      <c r="E6743" t="s">
        <v>20</v>
      </c>
      <c r="F6743" t="s">
        <v>99</v>
      </c>
      <c r="G6743" t="s">
        <v>29</v>
      </c>
      <c r="H6743" t="s">
        <v>74</v>
      </c>
      <c r="I6743" t="s">
        <v>137</v>
      </c>
      <c r="J6743">
        <v>2</v>
      </c>
      <c r="K6743">
        <v>12833.15</v>
      </c>
      <c r="L6743">
        <v>0.25</v>
      </c>
      <c r="M6743" s="6">
        <v>19249.72</v>
      </c>
      <c r="N6743" s="3">
        <v>15004.81</v>
      </c>
      <c r="O6743" s="6">
        <v>4244.91</v>
      </c>
      <c r="P6743" t="s">
        <v>70</v>
      </c>
      <c r="Q6743" t="s">
        <v>26</v>
      </c>
      <c r="R6743" s="4">
        <f t="shared" si="315"/>
        <v>0.22051801272953578</v>
      </c>
      <c r="S6743" s="1" t="str">
        <f t="shared" si="316"/>
        <v>Oct-2024</v>
      </c>
      <c r="T6743" t="str">
        <f t="shared" si="317"/>
        <v>Profit</v>
      </c>
    </row>
    <row r="6744" spans="1:20" x14ac:dyDescent="0.3">
      <c r="A6744" t="s">
        <v>9138</v>
      </c>
      <c r="B6744" s="2">
        <v>46231</v>
      </c>
      <c r="C6744" t="s">
        <v>2415</v>
      </c>
      <c r="D6744" t="s">
        <v>19</v>
      </c>
      <c r="E6744" t="s">
        <v>34</v>
      </c>
      <c r="F6744" t="s">
        <v>35</v>
      </c>
      <c r="G6744" t="s">
        <v>79</v>
      </c>
      <c r="H6744" t="s">
        <v>23</v>
      </c>
      <c r="I6744" t="s">
        <v>69</v>
      </c>
      <c r="J6744">
        <v>4</v>
      </c>
      <c r="K6744">
        <v>13526.69</v>
      </c>
      <c r="L6744">
        <v>0.1</v>
      </c>
      <c r="M6744" s="6">
        <v>48696.08</v>
      </c>
      <c r="N6744" s="3">
        <v>40027.11</v>
      </c>
      <c r="O6744" s="6">
        <v>8668.9699999999993</v>
      </c>
      <c r="P6744" t="s">
        <v>70</v>
      </c>
      <c r="Q6744" t="s">
        <v>26</v>
      </c>
      <c r="R6744" s="4">
        <f t="shared" si="315"/>
        <v>0.17802192702164116</v>
      </c>
      <c r="S6744" s="1" t="str">
        <f t="shared" si="316"/>
        <v>Jul-2026</v>
      </c>
      <c r="T6744" t="str">
        <f t="shared" si="317"/>
        <v>Profit</v>
      </c>
    </row>
    <row r="6745" spans="1:20" x14ac:dyDescent="0.3">
      <c r="A6745" t="s">
        <v>9139</v>
      </c>
      <c r="B6745" s="2">
        <v>45936</v>
      </c>
      <c r="C6745" t="s">
        <v>2911</v>
      </c>
      <c r="D6745" t="s">
        <v>19</v>
      </c>
      <c r="E6745" t="s">
        <v>58</v>
      </c>
      <c r="F6745" t="s">
        <v>339</v>
      </c>
      <c r="G6745" t="s">
        <v>22</v>
      </c>
      <c r="H6745" t="s">
        <v>23</v>
      </c>
      <c r="I6745" t="s">
        <v>24</v>
      </c>
      <c r="J6745">
        <v>2</v>
      </c>
      <c r="K6745">
        <v>79029.490000000005</v>
      </c>
      <c r="L6745">
        <v>0.05</v>
      </c>
      <c r="M6745" s="6">
        <v>150156.03</v>
      </c>
      <c r="N6745" s="3">
        <v>110867.56</v>
      </c>
      <c r="O6745" s="6">
        <v>39288.47</v>
      </c>
      <c r="P6745" t="s">
        <v>43</v>
      </c>
      <c r="Q6745" t="s">
        <v>26</v>
      </c>
      <c r="R6745" s="4">
        <f t="shared" si="315"/>
        <v>0.26165096400057997</v>
      </c>
      <c r="S6745" s="1" t="str">
        <f t="shared" si="316"/>
        <v>Oct-2025</v>
      </c>
      <c r="T6745" t="str">
        <f t="shared" si="317"/>
        <v>Profit</v>
      </c>
    </row>
    <row r="6746" spans="1:20" x14ac:dyDescent="0.3">
      <c r="A6746" t="s">
        <v>9140</v>
      </c>
      <c r="B6746" s="2">
        <v>45634</v>
      </c>
      <c r="C6746" t="s">
        <v>4669</v>
      </c>
      <c r="D6746" t="s">
        <v>52</v>
      </c>
      <c r="E6746" t="s">
        <v>53</v>
      </c>
      <c r="F6746" t="s">
        <v>90</v>
      </c>
      <c r="G6746" t="s">
        <v>29</v>
      </c>
      <c r="H6746" t="s">
        <v>74</v>
      </c>
      <c r="I6746" t="s">
        <v>75</v>
      </c>
      <c r="J6746">
        <v>2</v>
      </c>
      <c r="K6746">
        <v>8175.03</v>
      </c>
      <c r="L6746">
        <v>0</v>
      </c>
      <c r="M6746" s="6">
        <v>16350.06</v>
      </c>
      <c r="N6746" s="3">
        <v>12140.51</v>
      </c>
      <c r="O6746" s="6">
        <v>4209.55</v>
      </c>
      <c r="P6746" t="s">
        <v>49</v>
      </c>
      <c r="Q6746" t="s">
        <v>26</v>
      </c>
      <c r="R6746" s="4">
        <f t="shared" si="315"/>
        <v>0.25746388698267775</v>
      </c>
      <c r="S6746" s="1" t="str">
        <f t="shared" si="316"/>
        <v>Dec-2024</v>
      </c>
      <c r="T6746" t="str">
        <f t="shared" si="317"/>
        <v>Profit</v>
      </c>
    </row>
    <row r="6747" spans="1:20" x14ac:dyDescent="0.3">
      <c r="A6747" t="s">
        <v>9141</v>
      </c>
      <c r="B6747" s="2">
        <v>45716</v>
      </c>
      <c r="C6747" t="s">
        <v>9142</v>
      </c>
      <c r="D6747" t="s">
        <v>19</v>
      </c>
      <c r="E6747" t="s">
        <v>34</v>
      </c>
      <c r="F6747" t="s">
        <v>110</v>
      </c>
      <c r="G6747" t="s">
        <v>22</v>
      </c>
      <c r="H6747" t="s">
        <v>41</v>
      </c>
      <c r="I6747" t="s">
        <v>48</v>
      </c>
      <c r="J6747">
        <v>5</v>
      </c>
      <c r="K6747">
        <v>164.18</v>
      </c>
      <c r="L6747">
        <v>0.05</v>
      </c>
      <c r="M6747" s="6">
        <v>779.86</v>
      </c>
      <c r="N6747" s="3">
        <v>481.52</v>
      </c>
      <c r="O6747" s="6">
        <v>298.33999999999997</v>
      </c>
      <c r="P6747" t="s">
        <v>43</v>
      </c>
      <c r="Q6747" t="s">
        <v>26</v>
      </c>
      <c r="R6747" s="4">
        <f t="shared" si="315"/>
        <v>0.38255584335649984</v>
      </c>
      <c r="S6747" s="1" t="str">
        <f t="shared" si="316"/>
        <v>Feb-2025</v>
      </c>
      <c r="T6747" t="str">
        <f t="shared" si="317"/>
        <v>Profit</v>
      </c>
    </row>
    <row r="6748" spans="1:20" x14ac:dyDescent="0.3">
      <c r="A6748" t="s">
        <v>9143</v>
      </c>
      <c r="B6748" s="2">
        <v>45862</v>
      </c>
      <c r="C6748" t="s">
        <v>1629</v>
      </c>
      <c r="D6748" t="s">
        <v>19</v>
      </c>
      <c r="E6748" t="s">
        <v>58</v>
      </c>
      <c r="F6748" t="s">
        <v>68</v>
      </c>
      <c r="G6748" t="s">
        <v>79</v>
      </c>
      <c r="H6748" t="s">
        <v>23</v>
      </c>
      <c r="I6748" t="s">
        <v>69</v>
      </c>
      <c r="J6748">
        <v>1</v>
      </c>
      <c r="K6748">
        <v>22959.9</v>
      </c>
      <c r="L6748">
        <v>0.15</v>
      </c>
      <c r="M6748" s="6">
        <v>19515.919999999998</v>
      </c>
      <c r="N6748" s="3">
        <v>13735.28</v>
      </c>
      <c r="O6748" s="6">
        <v>5780.64</v>
      </c>
      <c r="P6748" t="s">
        <v>31</v>
      </c>
      <c r="Q6748" t="s">
        <v>26</v>
      </c>
      <c r="R6748" s="4">
        <f t="shared" si="315"/>
        <v>0.29620125518038609</v>
      </c>
      <c r="S6748" s="1" t="str">
        <f t="shared" si="316"/>
        <v>Jul-2025</v>
      </c>
      <c r="T6748" t="str">
        <f t="shared" si="317"/>
        <v>Profit</v>
      </c>
    </row>
    <row r="6749" spans="1:20" x14ac:dyDescent="0.3">
      <c r="A6749" t="s">
        <v>9144</v>
      </c>
      <c r="B6749" s="2">
        <v>45802</v>
      </c>
      <c r="C6749" t="s">
        <v>3135</v>
      </c>
      <c r="D6749" t="s">
        <v>19</v>
      </c>
      <c r="E6749" t="s">
        <v>53</v>
      </c>
      <c r="F6749" t="s">
        <v>54</v>
      </c>
      <c r="G6749" t="s">
        <v>79</v>
      </c>
      <c r="H6749" t="s">
        <v>23</v>
      </c>
      <c r="I6749" t="s">
        <v>30</v>
      </c>
      <c r="J6749">
        <v>4</v>
      </c>
      <c r="K6749">
        <v>481.86</v>
      </c>
      <c r="L6749">
        <v>0</v>
      </c>
      <c r="M6749" s="6">
        <v>1927.44</v>
      </c>
      <c r="N6749" s="3">
        <v>1004.37</v>
      </c>
      <c r="O6749" s="6">
        <v>923.07</v>
      </c>
      <c r="P6749" t="s">
        <v>49</v>
      </c>
      <c r="Q6749" t="s">
        <v>26</v>
      </c>
      <c r="R6749" s="4">
        <f t="shared" si="315"/>
        <v>0.47890984933383141</v>
      </c>
      <c r="S6749" s="1" t="str">
        <f t="shared" si="316"/>
        <v>May-2025</v>
      </c>
      <c r="T6749" t="str">
        <f t="shared" si="317"/>
        <v>Profit</v>
      </c>
    </row>
    <row r="6750" spans="1:20" x14ac:dyDescent="0.3">
      <c r="A6750" t="s">
        <v>9145</v>
      </c>
      <c r="B6750" s="2">
        <v>46148</v>
      </c>
      <c r="C6750" t="s">
        <v>4064</v>
      </c>
      <c r="D6750" t="s">
        <v>19</v>
      </c>
      <c r="E6750" t="s">
        <v>34</v>
      </c>
      <c r="F6750" t="s">
        <v>73</v>
      </c>
      <c r="G6750" t="s">
        <v>22</v>
      </c>
      <c r="H6750" t="s">
        <v>23</v>
      </c>
      <c r="I6750" t="s">
        <v>36</v>
      </c>
      <c r="J6750">
        <v>2</v>
      </c>
      <c r="K6750">
        <v>15255.69</v>
      </c>
      <c r="L6750">
        <v>0</v>
      </c>
      <c r="M6750" s="6">
        <v>30511.38</v>
      </c>
      <c r="N6750" s="3">
        <v>19360.740000000002</v>
      </c>
      <c r="O6750" s="6">
        <v>11150.64</v>
      </c>
      <c r="P6750" t="s">
        <v>31</v>
      </c>
      <c r="Q6750" t="s">
        <v>26</v>
      </c>
      <c r="R6750" s="4">
        <f t="shared" si="315"/>
        <v>0.36545839617873721</v>
      </c>
      <c r="S6750" s="1" t="str">
        <f t="shared" si="316"/>
        <v>May-2026</v>
      </c>
      <c r="T6750" t="str">
        <f t="shared" si="317"/>
        <v>Profit</v>
      </c>
    </row>
    <row r="6751" spans="1:20" x14ac:dyDescent="0.3">
      <c r="A6751" t="s">
        <v>9146</v>
      </c>
      <c r="B6751" s="2">
        <v>45473</v>
      </c>
      <c r="C6751" t="s">
        <v>4277</v>
      </c>
      <c r="D6751" t="s">
        <v>19</v>
      </c>
      <c r="E6751" t="s">
        <v>34</v>
      </c>
      <c r="F6751" t="s">
        <v>90</v>
      </c>
      <c r="G6751" t="s">
        <v>29</v>
      </c>
      <c r="H6751" t="s">
        <v>23</v>
      </c>
      <c r="I6751" t="s">
        <v>59</v>
      </c>
      <c r="J6751">
        <v>3</v>
      </c>
      <c r="K6751">
        <v>2835.41</v>
      </c>
      <c r="L6751">
        <v>0.25</v>
      </c>
      <c r="M6751" s="6">
        <v>6379.67</v>
      </c>
      <c r="N6751" s="3">
        <v>4544.4799999999996</v>
      </c>
      <c r="O6751" s="6">
        <v>1835.19</v>
      </c>
      <c r="P6751" t="s">
        <v>43</v>
      </c>
      <c r="Q6751" t="s">
        <v>26</v>
      </c>
      <c r="R6751" s="4">
        <f t="shared" si="315"/>
        <v>0.28766221450325802</v>
      </c>
      <c r="S6751" s="1" t="str">
        <f t="shared" si="316"/>
        <v>Jun-2024</v>
      </c>
      <c r="T6751" t="str">
        <f t="shared" si="317"/>
        <v>Profit</v>
      </c>
    </row>
    <row r="6752" spans="1:20" x14ac:dyDescent="0.3">
      <c r="A6752" t="s">
        <v>9147</v>
      </c>
      <c r="B6752" s="2">
        <v>45749</v>
      </c>
      <c r="C6752" t="s">
        <v>8332</v>
      </c>
      <c r="D6752" t="s">
        <v>52</v>
      </c>
      <c r="E6752" t="s">
        <v>39</v>
      </c>
      <c r="F6752" t="s">
        <v>120</v>
      </c>
      <c r="G6752" t="s">
        <v>22</v>
      </c>
      <c r="H6752" t="s">
        <v>74</v>
      </c>
      <c r="I6752" t="s">
        <v>91</v>
      </c>
      <c r="J6752">
        <v>1</v>
      </c>
      <c r="K6752">
        <v>9332.42</v>
      </c>
      <c r="L6752">
        <v>0.15</v>
      </c>
      <c r="M6752" s="6">
        <v>7932.56</v>
      </c>
      <c r="N6752" s="3">
        <v>6813.28</v>
      </c>
      <c r="O6752" s="6">
        <v>1119.28</v>
      </c>
      <c r="P6752" t="s">
        <v>43</v>
      </c>
      <c r="Q6752" t="s">
        <v>26</v>
      </c>
      <c r="R6752" s="4">
        <f t="shared" si="315"/>
        <v>0.14109946851962038</v>
      </c>
      <c r="S6752" s="1" t="str">
        <f t="shared" si="316"/>
        <v>Apr-2025</v>
      </c>
      <c r="T6752" t="str">
        <f t="shared" si="317"/>
        <v>Profit</v>
      </c>
    </row>
    <row r="6753" spans="1:20" x14ac:dyDescent="0.3">
      <c r="A6753" t="s">
        <v>9148</v>
      </c>
      <c r="B6753" s="2">
        <v>46209</v>
      </c>
      <c r="C6753" t="s">
        <v>718</v>
      </c>
      <c r="D6753" t="s">
        <v>19</v>
      </c>
      <c r="E6753" t="s">
        <v>53</v>
      </c>
      <c r="F6753" t="s">
        <v>65</v>
      </c>
      <c r="G6753" t="s">
        <v>22</v>
      </c>
      <c r="H6753" t="s">
        <v>23</v>
      </c>
      <c r="I6753" t="s">
        <v>94</v>
      </c>
      <c r="J6753">
        <v>3</v>
      </c>
      <c r="K6753">
        <v>1088.48</v>
      </c>
      <c r="L6753">
        <v>0.15</v>
      </c>
      <c r="M6753" s="6">
        <v>2775.62</v>
      </c>
      <c r="N6753" s="3">
        <v>1886.53</v>
      </c>
      <c r="O6753" s="6">
        <v>889.09</v>
      </c>
      <c r="P6753" t="s">
        <v>49</v>
      </c>
      <c r="Q6753" t="s">
        <v>26</v>
      </c>
      <c r="R6753" s="4">
        <f t="shared" si="315"/>
        <v>0.32032122552799019</v>
      </c>
      <c r="S6753" s="1" t="str">
        <f t="shared" si="316"/>
        <v>Jul-2026</v>
      </c>
      <c r="T6753" t="str">
        <f t="shared" si="317"/>
        <v>Profit</v>
      </c>
    </row>
    <row r="6754" spans="1:20" x14ac:dyDescent="0.3">
      <c r="A6754" t="s">
        <v>9149</v>
      </c>
      <c r="B6754" s="2">
        <v>46142</v>
      </c>
      <c r="C6754" t="s">
        <v>2841</v>
      </c>
      <c r="D6754" t="s">
        <v>19</v>
      </c>
      <c r="E6754" t="s">
        <v>34</v>
      </c>
      <c r="F6754" t="s">
        <v>65</v>
      </c>
      <c r="G6754" t="s">
        <v>79</v>
      </c>
      <c r="H6754" t="s">
        <v>41</v>
      </c>
      <c r="I6754" t="s">
        <v>134</v>
      </c>
      <c r="J6754">
        <v>3</v>
      </c>
      <c r="K6754">
        <v>347.75</v>
      </c>
      <c r="L6754">
        <v>0</v>
      </c>
      <c r="M6754" s="6">
        <v>1043.25</v>
      </c>
      <c r="N6754" s="3">
        <v>676.57</v>
      </c>
      <c r="O6754" s="6">
        <v>366.68</v>
      </c>
      <c r="P6754" t="s">
        <v>25</v>
      </c>
      <c r="Q6754" t="s">
        <v>26</v>
      </c>
      <c r="R6754" s="4">
        <f t="shared" si="315"/>
        <v>0.35147855260004796</v>
      </c>
      <c r="S6754" s="1" t="str">
        <f t="shared" si="316"/>
        <v>Apr-2026</v>
      </c>
      <c r="T6754" t="str">
        <f t="shared" si="317"/>
        <v>Profit</v>
      </c>
    </row>
    <row r="6755" spans="1:20" x14ac:dyDescent="0.3">
      <c r="A6755" t="s">
        <v>9150</v>
      </c>
      <c r="B6755" s="2">
        <v>46124</v>
      </c>
      <c r="C6755" t="s">
        <v>2352</v>
      </c>
      <c r="D6755" t="s">
        <v>52</v>
      </c>
      <c r="E6755" t="s">
        <v>58</v>
      </c>
      <c r="F6755" t="s">
        <v>129</v>
      </c>
      <c r="H6755" t="s">
        <v>23</v>
      </c>
      <c r="I6755" t="s">
        <v>59</v>
      </c>
      <c r="J6755">
        <v>2</v>
      </c>
      <c r="K6755">
        <v>1445.42</v>
      </c>
      <c r="L6755">
        <v>0</v>
      </c>
      <c r="M6755" s="6">
        <v>2890.84</v>
      </c>
      <c r="N6755" s="3">
        <v>1990.25</v>
      </c>
      <c r="O6755" s="6">
        <v>900.59</v>
      </c>
      <c r="P6755" t="s">
        <v>49</v>
      </c>
      <c r="Q6755" t="s">
        <v>26</v>
      </c>
      <c r="R6755" s="4">
        <f t="shared" si="315"/>
        <v>0.31153228819305118</v>
      </c>
      <c r="S6755" s="1" t="str">
        <f t="shared" si="316"/>
        <v>Apr-2026</v>
      </c>
      <c r="T6755" t="str">
        <f t="shared" si="317"/>
        <v>Profit</v>
      </c>
    </row>
    <row r="6756" spans="1:20" x14ac:dyDescent="0.3">
      <c r="A6756" t="s">
        <v>9151</v>
      </c>
      <c r="B6756" s="2">
        <v>45355</v>
      </c>
      <c r="C6756" t="s">
        <v>4125</v>
      </c>
      <c r="D6756" t="s">
        <v>19</v>
      </c>
      <c r="E6756" t="s">
        <v>34</v>
      </c>
      <c r="F6756" t="s">
        <v>90</v>
      </c>
      <c r="G6756" t="s">
        <v>22</v>
      </c>
      <c r="H6756" t="s">
        <v>23</v>
      </c>
      <c r="I6756" t="s">
        <v>94</v>
      </c>
      <c r="J6756">
        <v>4</v>
      </c>
      <c r="K6756">
        <v>2984.57</v>
      </c>
      <c r="L6756">
        <v>0.1</v>
      </c>
      <c r="M6756" s="6">
        <v>10744.45</v>
      </c>
      <c r="N6756" s="3">
        <v>7538.67</v>
      </c>
      <c r="O6756" s="6">
        <v>3205.78</v>
      </c>
      <c r="P6756" t="s">
        <v>43</v>
      </c>
      <c r="Q6756" t="s">
        <v>26</v>
      </c>
      <c r="R6756" s="4">
        <f t="shared" si="315"/>
        <v>0.29836613321296113</v>
      </c>
      <c r="S6756" s="1" t="str">
        <f t="shared" si="316"/>
        <v>Mar-2024</v>
      </c>
      <c r="T6756" t="str">
        <f t="shared" si="317"/>
        <v>Profit</v>
      </c>
    </row>
    <row r="6757" spans="1:20" x14ac:dyDescent="0.3">
      <c r="A6757" t="s">
        <v>9152</v>
      </c>
      <c r="B6757" s="2">
        <v>46130</v>
      </c>
      <c r="C6757" t="s">
        <v>5516</v>
      </c>
      <c r="D6757" t="s">
        <v>52</v>
      </c>
      <c r="E6757" t="s">
        <v>39</v>
      </c>
      <c r="F6757" t="s">
        <v>47</v>
      </c>
      <c r="G6757" t="s">
        <v>79</v>
      </c>
      <c r="H6757" t="s">
        <v>23</v>
      </c>
      <c r="I6757" t="s">
        <v>94</v>
      </c>
      <c r="J6757">
        <v>1</v>
      </c>
      <c r="K6757">
        <v>870.56</v>
      </c>
      <c r="L6757">
        <v>0.15</v>
      </c>
      <c r="M6757" s="6">
        <v>739.98</v>
      </c>
      <c r="N6757" s="3">
        <v>628.98</v>
      </c>
      <c r="O6757" s="6">
        <v>111</v>
      </c>
      <c r="P6757" t="s">
        <v>31</v>
      </c>
      <c r="Q6757" t="s">
        <v>26</v>
      </c>
      <c r="R6757" s="4">
        <f t="shared" si="315"/>
        <v>0.15000405416362603</v>
      </c>
      <c r="S6757" s="1" t="str">
        <f t="shared" si="316"/>
        <v>Apr-2026</v>
      </c>
      <c r="T6757" t="str">
        <f t="shared" si="317"/>
        <v>Profit</v>
      </c>
    </row>
    <row r="6758" spans="1:20" x14ac:dyDescent="0.3">
      <c r="A6758" t="s">
        <v>9153</v>
      </c>
      <c r="B6758" s="2">
        <v>45551</v>
      </c>
      <c r="C6758" t="s">
        <v>279</v>
      </c>
      <c r="D6758" t="s">
        <v>52</v>
      </c>
      <c r="E6758" t="s">
        <v>39</v>
      </c>
      <c r="F6758" t="s">
        <v>220</v>
      </c>
      <c r="G6758" t="s">
        <v>22</v>
      </c>
      <c r="H6758" t="s">
        <v>23</v>
      </c>
      <c r="I6758" t="s">
        <v>69</v>
      </c>
      <c r="J6758">
        <v>4</v>
      </c>
      <c r="K6758">
        <v>22444.45</v>
      </c>
      <c r="L6758">
        <v>0.05</v>
      </c>
      <c r="M6758" s="6">
        <v>85288.91</v>
      </c>
      <c r="N6758" s="3">
        <v>53919.360000000001</v>
      </c>
      <c r="O6758" s="6">
        <v>31369.55</v>
      </c>
      <c r="P6758" t="s">
        <v>25</v>
      </c>
      <c r="Q6758" t="s">
        <v>26</v>
      </c>
      <c r="R6758" s="4">
        <f t="shared" si="315"/>
        <v>0.36780338733371076</v>
      </c>
      <c r="S6758" s="1" t="str">
        <f t="shared" si="316"/>
        <v>Sep-2024</v>
      </c>
      <c r="T6758" t="str">
        <f t="shared" si="317"/>
        <v>Profit</v>
      </c>
    </row>
    <row r="6759" spans="1:20" x14ac:dyDescent="0.3">
      <c r="A6759" t="s">
        <v>9154</v>
      </c>
      <c r="B6759" s="2">
        <v>45484</v>
      </c>
      <c r="C6759" t="s">
        <v>6262</v>
      </c>
      <c r="D6759" t="s">
        <v>46</v>
      </c>
      <c r="E6759" t="s">
        <v>53</v>
      </c>
      <c r="F6759" t="s">
        <v>90</v>
      </c>
      <c r="G6759" t="s">
        <v>22</v>
      </c>
      <c r="H6759" t="s">
        <v>23</v>
      </c>
      <c r="I6759" t="s">
        <v>69</v>
      </c>
      <c r="J6759">
        <v>2</v>
      </c>
      <c r="K6759">
        <v>23849.87</v>
      </c>
      <c r="L6759">
        <v>0</v>
      </c>
      <c r="M6759" s="6">
        <v>47699.74</v>
      </c>
      <c r="N6759" s="3">
        <v>25821.39</v>
      </c>
      <c r="O6759" s="6">
        <v>21878.35</v>
      </c>
      <c r="P6759" t="s">
        <v>49</v>
      </c>
      <c r="Q6759" t="s">
        <v>26</v>
      </c>
      <c r="R6759" s="4">
        <f t="shared" si="315"/>
        <v>0.45866811852643219</v>
      </c>
      <c r="S6759" s="1" t="str">
        <f t="shared" si="316"/>
        <v>Jul-2024</v>
      </c>
      <c r="T6759" t="str">
        <f t="shared" si="317"/>
        <v>Profit</v>
      </c>
    </row>
    <row r="6760" spans="1:20" x14ac:dyDescent="0.3">
      <c r="A6760" t="s">
        <v>9155</v>
      </c>
      <c r="B6760" s="2">
        <v>45946</v>
      </c>
      <c r="C6760" t="s">
        <v>7189</v>
      </c>
      <c r="D6760" t="s">
        <v>52</v>
      </c>
      <c r="E6760" t="s">
        <v>53</v>
      </c>
      <c r="F6760" t="s">
        <v>54</v>
      </c>
      <c r="G6760" t="s">
        <v>22</v>
      </c>
      <c r="H6760" t="s">
        <v>74</v>
      </c>
      <c r="I6760" t="s">
        <v>107</v>
      </c>
      <c r="J6760">
        <v>3</v>
      </c>
      <c r="K6760">
        <v>10845.68</v>
      </c>
      <c r="L6760">
        <v>0</v>
      </c>
      <c r="M6760" s="6">
        <v>32537.040000000001</v>
      </c>
      <c r="N6760" s="3">
        <v>20502.16</v>
      </c>
      <c r="O6760" s="6">
        <v>12034.88</v>
      </c>
      <c r="P6760" t="s">
        <v>25</v>
      </c>
      <c r="Q6760" t="s">
        <v>26</v>
      </c>
      <c r="R6760" s="4">
        <f t="shared" si="315"/>
        <v>0.36988244781946972</v>
      </c>
      <c r="S6760" s="1" t="str">
        <f t="shared" si="316"/>
        <v>Oct-2025</v>
      </c>
      <c r="T6760" t="str">
        <f t="shared" si="317"/>
        <v>Profit</v>
      </c>
    </row>
    <row r="6761" spans="1:20" x14ac:dyDescent="0.3">
      <c r="A6761" t="s">
        <v>9156</v>
      </c>
      <c r="B6761" s="2">
        <v>45907</v>
      </c>
      <c r="C6761" t="s">
        <v>6923</v>
      </c>
      <c r="D6761" t="s">
        <v>19</v>
      </c>
      <c r="E6761" t="s">
        <v>20</v>
      </c>
      <c r="F6761" t="s">
        <v>115</v>
      </c>
      <c r="G6761" t="s">
        <v>22</v>
      </c>
      <c r="H6761" t="s">
        <v>23</v>
      </c>
      <c r="I6761" t="s">
        <v>36</v>
      </c>
      <c r="J6761">
        <v>1</v>
      </c>
      <c r="K6761">
        <v>24804.87</v>
      </c>
      <c r="L6761">
        <v>0.15</v>
      </c>
      <c r="M6761" s="6">
        <v>21084.14</v>
      </c>
      <c r="N6761" s="3">
        <v>19970.29</v>
      </c>
      <c r="O6761" s="6">
        <v>1113.8499999999999</v>
      </c>
      <c r="P6761" t="s">
        <v>31</v>
      </c>
      <c r="Q6761" t="s">
        <v>26</v>
      </c>
      <c r="R6761" s="4">
        <f t="shared" si="315"/>
        <v>5.2828808763364307E-2</v>
      </c>
      <c r="S6761" s="1" t="str">
        <f t="shared" si="316"/>
        <v>Sep-2025</v>
      </c>
      <c r="T6761" t="str">
        <f t="shared" si="317"/>
        <v>Profit</v>
      </c>
    </row>
    <row r="6762" spans="1:20" x14ac:dyDescent="0.3">
      <c r="A6762" t="s">
        <v>9157</v>
      </c>
      <c r="B6762" s="2">
        <v>46263</v>
      </c>
      <c r="C6762" t="s">
        <v>7726</v>
      </c>
      <c r="D6762" t="s">
        <v>19</v>
      </c>
      <c r="E6762" t="s">
        <v>53</v>
      </c>
      <c r="F6762" t="s">
        <v>90</v>
      </c>
      <c r="G6762" t="s">
        <v>22</v>
      </c>
      <c r="H6762" t="s">
        <v>23</v>
      </c>
      <c r="I6762" t="s">
        <v>94</v>
      </c>
      <c r="J6762">
        <v>2</v>
      </c>
      <c r="K6762">
        <v>1215.32</v>
      </c>
      <c r="L6762">
        <v>0</v>
      </c>
      <c r="M6762" s="6">
        <v>2430.64</v>
      </c>
      <c r="N6762" s="3">
        <v>1748.64</v>
      </c>
      <c r="O6762" s="6">
        <v>682</v>
      </c>
      <c r="P6762" t="s">
        <v>70</v>
      </c>
      <c r="Q6762" t="s">
        <v>76</v>
      </c>
      <c r="R6762" s="4">
        <f t="shared" si="315"/>
        <v>0.28058453740578615</v>
      </c>
      <c r="S6762" s="1" t="str">
        <f t="shared" si="316"/>
        <v>Aug-2026</v>
      </c>
      <c r="T6762" t="str">
        <f t="shared" si="317"/>
        <v>Profit</v>
      </c>
    </row>
    <row r="6763" spans="1:20" x14ac:dyDescent="0.3">
      <c r="A6763" t="s">
        <v>9158</v>
      </c>
      <c r="B6763" s="2">
        <v>45697</v>
      </c>
      <c r="C6763" t="s">
        <v>1546</v>
      </c>
      <c r="D6763" t="s">
        <v>19</v>
      </c>
      <c r="E6763" t="s">
        <v>39</v>
      </c>
      <c r="F6763" t="s">
        <v>146</v>
      </c>
      <c r="G6763" t="s">
        <v>79</v>
      </c>
      <c r="H6763" t="s">
        <v>41</v>
      </c>
      <c r="I6763" t="s">
        <v>62</v>
      </c>
      <c r="J6763">
        <v>2</v>
      </c>
      <c r="K6763">
        <v>577.42999999999995</v>
      </c>
      <c r="L6763">
        <v>0</v>
      </c>
      <c r="M6763" s="6">
        <v>1154.8599999999999</v>
      </c>
      <c r="N6763" s="3">
        <v>774.46</v>
      </c>
      <c r="O6763" s="6">
        <v>380.4</v>
      </c>
      <c r="P6763" t="s">
        <v>70</v>
      </c>
      <c r="Q6763" t="s">
        <v>26</v>
      </c>
      <c r="R6763" s="4">
        <f t="shared" si="315"/>
        <v>0.32939057548101069</v>
      </c>
      <c r="S6763" s="1" t="str">
        <f t="shared" si="316"/>
        <v>Feb-2025</v>
      </c>
      <c r="T6763" t="str">
        <f t="shared" si="317"/>
        <v>Profit</v>
      </c>
    </row>
    <row r="6764" spans="1:20" x14ac:dyDescent="0.3">
      <c r="A6764" t="s">
        <v>9159</v>
      </c>
      <c r="B6764" s="2">
        <v>46017</v>
      </c>
      <c r="C6764" t="s">
        <v>9160</v>
      </c>
      <c r="D6764" t="s">
        <v>19</v>
      </c>
      <c r="E6764" t="s">
        <v>39</v>
      </c>
      <c r="F6764" t="s">
        <v>220</v>
      </c>
      <c r="G6764" t="s">
        <v>22</v>
      </c>
      <c r="H6764" t="s">
        <v>41</v>
      </c>
      <c r="I6764" t="s">
        <v>134</v>
      </c>
      <c r="J6764">
        <v>2</v>
      </c>
      <c r="K6764">
        <v>354.49</v>
      </c>
      <c r="L6764">
        <v>0.25</v>
      </c>
      <c r="M6764" s="6">
        <v>531.74</v>
      </c>
      <c r="N6764" s="3">
        <v>542.54</v>
      </c>
      <c r="O6764" s="6">
        <v>-10.8</v>
      </c>
      <c r="P6764" t="s">
        <v>25</v>
      </c>
      <c r="Q6764" t="s">
        <v>26</v>
      </c>
      <c r="R6764" s="4">
        <f t="shared" si="315"/>
        <v>-2.0310678150976043E-2</v>
      </c>
      <c r="S6764" s="1" t="str">
        <f t="shared" si="316"/>
        <v>Dec-2025</v>
      </c>
      <c r="T6764" t="str">
        <f t="shared" si="317"/>
        <v>Loss</v>
      </c>
    </row>
    <row r="6765" spans="1:20" x14ac:dyDescent="0.3">
      <c r="A6765" t="s">
        <v>9161</v>
      </c>
      <c r="B6765" s="2">
        <v>46045</v>
      </c>
      <c r="C6765" t="s">
        <v>2193</v>
      </c>
      <c r="D6765" t="s">
        <v>52</v>
      </c>
      <c r="E6765" t="s">
        <v>58</v>
      </c>
      <c r="F6765" t="s">
        <v>104</v>
      </c>
      <c r="G6765" t="s">
        <v>29</v>
      </c>
      <c r="H6765" t="s">
        <v>41</v>
      </c>
      <c r="I6765" t="s">
        <v>48</v>
      </c>
      <c r="J6765">
        <v>2</v>
      </c>
      <c r="K6765">
        <v>115.48</v>
      </c>
      <c r="L6765">
        <v>0.1</v>
      </c>
      <c r="M6765" s="6">
        <v>207.86</v>
      </c>
      <c r="N6765" s="3">
        <v>162.97999999999999</v>
      </c>
      <c r="O6765" s="6">
        <v>44.88</v>
      </c>
      <c r="P6765" t="s">
        <v>70</v>
      </c>
      <c r="Q6765" t="s">
        <v>26</v>
      </c>
      <c r="R6765" s="4">
        <f t="shared" si="315"/>
        <v>0.21591455787549313</v>
      </c>
      <c r="S6765" s="1" t="str">
        <f t="shared" si="316"/>
        <v>Jan-2026</v>
      </c>
      <c r="T6765" t="str">
        <f t="shared" si="317"/>
        <v>Profit</v>
      </c>
    </row>
    <row r="6766" spans="1:20" x14ac:dyDescent="0.3">
      <c r="A6766" t="s">
        <v>9162</v>
      </c>
      <c r="B6766" s="2">
        <v>46234</v>
      </c>
      <c r="C6766" t="s">
        <v>3766</v>
      </c>
      <c r="D6766" t="s">
        <v>52</v>
      </c>
      <c r="E6766" t="s">
        <v>20</v>
      </c>
      <c r="F6766" t="s">
        <v>21</v>
      </c>
      <c r="G6766" t="s">
        <v>22</v>
      </c>
      <c r="H6766" t="s">
        <v>41</v>
      </c>
      <c r="I6766" t="s">
        <v>125</v>
      </c>
      <c r="J6766">
        <v>1</v>
      </c>
      <c r="K6766">
        <v>283.04000000000002</v>
      </c>
      <c r="L6766">
        <v>0.1</v>
      </c>
      <c r="M6766" s="6">
        <v>254.74</v>
      </c>
      <c r="N6766" s="3">
        <v>181.37</v>
      </c>
      <c r="O6766" s="6">
        <v>73.37</v>
      </c>
      <c r="P6766" t="s">
        <v>43</v>
      </c>
      <c r="Q6766" t="s">
        <v>26</v>
      </c>
      <c r="R6766" s="4">
        <f t="shared" si="315"/>
        <v>0.28801915678731255</v>
      </c>
      <c r="S6766" s="1" t="str">
        <f t="shared" si="316"/>
        <v>Jul-2026</v>
      </c>
      <c r="T6766" t="str">
        <f t="shared" si="317"/>
        <v>Profit</v>
      </c>
    </row>
    <row r="6767" spans="1:20" x14ac:dyDescent="0.3">
      <c r="A6767" t="s">
        <v>9163</v>
      </c>
      <c r="B6767" s="2">
        <v>46012</v>
      </c>
      <c r="C6767" t="s">
        <v>33</v>
      </c>
      <c r="D6767" t="s">
        <v>46</v>
      </c>
      <c r="E6767" t="s">
        <v>53</v>
      </c>
      <c r="F6767" t="s">
        <v>90</v>
      </c>
      <c r="G6767" t="s">
        <v>29</v>
      </c>
      <c r="H6767" t="s">
        <v>74</v>
      </c>
      <c r="I6767" t="s">
        <v>75</v>
      </c>
      <c r="J6767">
        <v>3</v>
      </c>
      <c r="K6767">
        <v>8114.11</v>
      </c>
      <c r="L6767">
        <v>0</v>
      </c>
      <c r="M6767" s="6">
        <v>24342.33</v>
      </c>
      <c r="N6767" s="3">
        <v>18123.88</v>
      </c>
      <c r="O6767" s="6">
        <v>6218.45</v>
      </c>
      <c r="P6767" t="s">
        <v>43</v>
      </c>
      <c r="Q6767" t="s">
        <v>26</v>
      </c>
      <c r="R6767" s="4">
        <f t="shared" si="315"/>
        <v>0.25545829014724553</v>
      </c>
      <c r="S6767" s="1" t="str">
        <f t="shared" si="316"/>
        <v>Dec-2025</v>
      </c>
      <c r="T6767" t="str">
        <f t="shared" si="317"/>
        <v>Profit</v>
      </c>
    </row>
    <row r="6768" spans="1:20" x14ac:dyDescent="0.3">
      <c r="A6768" t="s">
        <v>9164</v>
      </c>
      <c r="B6768" s="2">
        <v>45384</v>
      </c>
      <c r="C6768" t="s">
        <v>4024</v>
      </c>
      <c r="D6768" t="s">
        <v>19</v>
      </c>
      <c r="E6768" t="s">
        <v>53</v>
      </c>
      <c r="F6768" t="s">
        <v>97</v>
      </c>
      <c r="G6768" t="s">
        <v>29</v>
      </c>
      <c r="H6768" t="s">
        <v>74</v>
      </c>
      <c r="I6768" t="s">
        <v>107</v>
      </c>
      <c r="J6768">
        <v>2</v>
      </c>
      <c r="K6768">
        <v>12142.2</v>
      </c>
      <c r="L6768">
        <v>0.2</v>
      </c>
      <c r="M6768" s="6">
        <v>19427.52</v>
      </c>
      <c r="N6768" s="3">
        <v>19361.28</v>
      </c>
      <c r="O6768" s="6">
        <v>66.239999999999995</v>
      </c>
      <c r="P6768" t="s">
        <v>43</v>
      </c>
      <c r="Q6768" t="s">
        <v>26</v>
      </c>
      <c r="R6768" s="4">
        <f t="shared" si="315"/>
        <v>3.4095962840341946E-3</v>
      </c>
      <c r="S6768" s="1" t="str">
        <f t="shared" si="316"/>
        <v>Apr-2024</v>
      </c>
      <c r="T6768" t="str">
        <f t="shared" si="317"/>
        <v>Profit</v>
      </c>
    </row>
    <row r="6769" spans="1:20" x14ac:dyDescent="0.3">
      <c r="A6769" t="s">
        <v>9165</v>
      </c>
      <c r="B6769" s="2">
        <v>45721</v>
      </c>
      <c r="C6769" t="s">
        <v>7106</v>
      </c>
      <c r="D6769" t="s">
        <v>19</v>
      </c>
      <c r="E6769" t="s">
        <v>53</v>
      </c>
      <c r="F6769" t="s">
        <v>54</v>
      </c>
      <c r="G6769" t="s">
        <v>22</v>
      </c>
      <c r="H6769" t="s">
        <v>41</v>
      </c>
      <c r="I6769" t="s">
        <v>48</v>
      </c>
      <c r="J6769">
        <v>3</v>
      </c>
      <c r="K6769">
        <v>155.13</v>
      </c>
      <c r="L6769">
        <v>0.05</v>
      </c>
      <c r="M6769" s="6">
        <v>442.12</v>
      </c>
      <c r="N6769" s="3">
        <v>316.25</v>
      </c>
      <c r="O6769" s="6">
        <v>125.87</v>
      </c>
      <c r="P6769" t="s">
        <v>43</v>
      </c>
      <c r="Q6769" t="s">
        <v>26</v>
      </c>
      <c r="R6769" s="4">
        <f t="shared" si="315"/>
        <v>0.2846964624988691</v>
      </c>
      <c r="S6769" s="1" t="str">
        <f t="shared" si="316"/>
        <v>Mar-2025</v>
      </c>
      <c r="T6769" t="str">
        <f t="shared" si="317"/>
        <v>Profit</v>
      </c>
    </row>
    <row r="6770" spans="1:20" x14ac:dyDescent="0.3">
      <c r="A6770" t="s">
        <v>9166</v>
      </c>
      <c r="B6770" s="2">
        <v>45945</v>
      </c>
      <c r="C6770" t="s">
        <v>6721</v>
      </c>
      <c r="D6770" t="s">
        <v>19</v>
      </c>
      <c r="E6770" t="s">
        <v>39</v>
      </c>
      <c r="F6770" t="s">
        <v>47</v>
      </c>
      <c r="G6770" t="s">
        <v>22</v>
      </c>
      <c r="H6770" t="s">
        <v>23</v>
      </c>
      <c r="I6770" t="s">
        <v>30</v>
      </c>
      <c r="J6770">
        <v>2</v>
      </c>
      <c r="K6770">
        <v>1728.27</v>
      </c>
      <c r="L6770">
        <v>0</v>
      </c>
      <c r="M6770" s="6">
        <v>3456.54</v>
      </c>
      <c r="N6770" s="3">
        <v>1879.08</v>
      </c>
      <c r="O6770" s="6">
        <v>1577.46</v>
      </c>
      <c r="P6770" t="s">
        <v>25</v>
      </c>
      <c r="Q6770" t="s">
        <v>26</v>
      </c>
      <c r="R6770" s="4">
        <f t="shared" si="315"/>
        <v>0.45636966446215005</v>
      </c>
      <c r="S6770" s="1" t="str">
        <f t="shared" si="316"/>
        <v>Oct-2025</v>
      </c>
      <c r="T6770" t="str">
        <f t="shared" si="317"/>
        <v>Profit</v>
      </c>
    </row>
    <row r="6771" spans="1:20" x14ac:dyDescent="0.3">
      <c r="A6771" t="s">
        <v>9167</v>
      </c>
      <c r="B6771" s="2">
        <v>45725</v>
      </c>
      <c r="C6771" t="s">
        <v>1895</v>
      </c>
      <c r="D6771" t="s">
        <v>19</v>
      </c>
      <c r="E6771" t="s">
        <v>58</v>
      </c>
      <c r="F6771" t="s">
        <v>129</v>
      </c>
      <c r="G6771" t="s">
        <v>22</v>
      </c>
      <c r="H6771" t="s">
        <v>41</v>
      </c>
      <c r="I6771" t="s">
        <v>48</v>
      </c>
      <c r="J6771">
        <v>4</v>
      </c>
      <c r="K6771">
        <v>110.09</v>
      </c>
      <c r="L6771">
        <v>0.15</v>
      </c>
      <c r="M6771" s="6">
        <v>374.31</v>
      </c>
      <c r="N6771" s="3">
        <v>246.65</v>
      </c>
      <c r="O6771" s="6">
        <v>127.66</v>
      </c>
      <c r="P6771" t="s">
        <v>43</v>
      </c>
      <c r="Q6771" t="s">
        <v>26</v>
      </c>
      <c r="R6771" s="4">
        <f t="shared" si="315"/>
        <v>0.34105420640645451</v>
      </c>
      <c r="S6771" s="1" t="str">
        <f t="shared" si="316"/>
        <v>Mar-2025</v>
      </c>
      <c r="T6771" t="str">
        <f t="shared" si="317"/>
        <v>Profit</v>
      </c>
    </row>
    <row r="6772" spans="1:20" x14ac:dyDescent="0.3">
      <c r="A6772" t="s">
        <v>9168</v>
      </c>
      <c r="B6772" s="2">
        <v>45695</v>
      </c>
      <c r="C6772" t="s">
        <v>4098</v>
      </c>
      <c r="D6772" t="s">
        <v>19</v>
      </c>
      <c r="E6772" t="s">
        <v>39</v>
      </c>
      <c r="F6772" t="s">
        <v>40</v>
      </c>
      <c r="G6772" t="s">
        <v>29</v>
      </c>
      <c r="H6772" t="s">
        <v>41</v>
      </c>
      <c r="I6772" t="s">
        <v>125</v>
      </c>
      <c r="J6772">
        <v>1</v>
      </c>
      <c r="K6772">
        <v>245.32</v>
      </c>
      <c r="L6772">
        <v>0.1</v>
      </c>
      <c r="M6772" s="6">
        <v>220.79</v>
      </c>
      <c r="N6772" s="3">
        <v>133.94</v>
      </c>
      <c r="O6772" s="6">
        <v>86.85</v>
      </c>
      <c r="P6772" t="s">
        <v>31</v>
      </c>
      <c r="Q6772" t="s">
        <v>26</v>
      </c>
      <c r="R6772" s="4">
        <f t="shared" si="315"/>
        <v>0.39336020653109288</v>
      </c>
      <c r="S6772" s="1" t="str">
        <f t="shared" si="316"/>
        <v>Feb-2025</v>
      </c>
      <c r="T6772" t="str">
        <f t="shared" si="317"/>
        <v>Profit</v>
      </c>
    </row>
    <row r="6773" spans="1:20" x14ac:dyDescent="0.3">
      <c r="A6773" t="s">
        <v>9169</v>
      </c>
      <c r="B6773" s="2">
        <v>45725</v>
      </c>
      <c r="C6773" t="s">
        <v>4454</v>
      </c>
      <c r="D6773" t="s">
        <v>19</v>
      </c>
      <c r="E6773" t="s">
        <v>58</v>
      </c>
      <c r="F6773" t="s">
        <v>54</v>
      </c>
      <c r="G6773" t="s">
        <v>22</v>
      </c>
      <c r="H6773" t="s">
        <v>74</v>
      </c>
      <c r="I6773" t="s">
        <v>158</v>
      </c>
      <c r="J6773">
        <v>1</v>
      </c>
      <c r="K6773">
        <v>15910.36</v>
      </c>
      <c r="L6773">
        <v>0.05</v>
      </c>
      <c r="M6773" s="6">
        <v>15114.84</v>
      </c>
      <c r="N6773" s="3">
        <v>10437.07</v>
      </c>
      <c r="O6773" s="6">
        <v>4677.7700000000004</v>
      </c>
      <c r="P6773" t="s">
        <v>25</v>
      </c>
      <c r="Q6773" t="s">
        <v>26</v>
      </c>
      <c r="R6773" s="4">
        <f t="shared" si="315"/>
        <v>0.30948193960372722</v>
      </c>
      <c r="S6773" s="1" t="str">
        <f t="shared" si="316"/>
        <v>Mar-2025</v>
      </c>
      <c r="T6773" t="str">
        <f t="shared" si="317"/>
        <v>Profit</v>
      </c>
    </row>
    <row r="6774" spans="1:20" x14ac:dyDescent="0.3">
      <c r="A6774" t="s">
        <v>9170</v>
      </c>
      <c r="B6774" s="2">
        <v>45403</v>
      </c>
      <c r="C6774" t="s">
        <v>2784</v>
      </c>
      <c r="D6774" t="s">
        <v>46</v>
      </c>
      <c r="E6774" t="s">
        <v>34</v>
      </c>
      <c r="F6774" t="s">
        <v>110</v>
      </c>
      <c r="G6774" t="s">
        <v>22</v>
      </c>
      <c r="H6774" t="s">
        <v>74</v>
      </c>
      <c r="I6774" t="s">
        <v>75</v>
      </c>
      <c r="J6774">
        <v>3</v>
      </c>
      <c r="K6774">
        <v>6631.8</v>
      </c>
      <c r="L6774">
        <v>0</v>
      </c>
      <c r="M6774" s="6">
        <v>19895.400000000001</v>
      </c>
      <c r="N6774" s="3">
        <v>15619.53</v>
      </c>
      <c r="O6774" s="6">
        <v>4275.87</v>
      </c>
      <c r="P6774" t="s">
        <v>31</v>
      </c>
      <c r="Q6774" t="s">
        <v>26</v>
      </c>
      <c r="R6774" s="4">
        <f t="shared" si="315"/>
        <v>0.21491751862239511</v>
      </c>
      <c r="S6774" s="1" t="str">
        <f t="shared" si="316"/>
        <v>Apr-2024</v>
      </c>
      <c r="T6774" t="str">
        <f t="shared" si="317"/>
        <v>Profit</v>
      </c>
    </row>
    <row r="6775" spans="1:20" x14ac:dyDescent="0.3">
      <c r="A6775" t="s">
        <v>9171</v>
      </c>
      <c r="B6775" s="2">
        <v>46220</v>
      </c>
      <c r="C6775" t="s">
        <v>3017</v>
      </c>
      <c r="D6775" t="s">
        <v>46</v>
      </c>
      <c r="E6775" t="s">
        <v>53</v>
      </c>
      <c r="F6775" t="s">
        <v>97</v>
      </c>
      <c r="G6775" t="s">
        <v>22</v>
      </c>
      <c r="H6775" t="s">
        <v>23</v>
      </c>
      <c r="I6775" t="s">
        <v>24</v>
      </c>
      <c r="J6775">
        <v>4</v>
      </c>
      <c r="K6775">
        <v>51554.49</v>
      </c>
      <c r="M6775" s="6">
        <v>185596.16</v>
      </c>
      <c r="N6775" s="3">
        <v>108009.77</v>
      </c>
      <c r="O6775" s="6">
        <v>77586.39</v>
      </c>
      <c r="P6775" t="s">
        <v>70</v>
      </c>
      <c r="Q6775" t="s">
        <v>26</v>
      </c>
      <c r="R6775" s="4">
        <f t="shared" si="315"/>
        <v>0.41803876761243336</v>
      </c>
      <c r="S6775" s="1" t="str">
        <f t="shared" si="316"/>
        <v>Jul-2026</v>
      </c>
      <c r="T6775" t="str">
        <f t="shared" si="317"/>
        <v>Profit</v>
      </c>
    </row>
    <row r="6776" spans="1:20" x14ac:dyDescent="0.3">
      <c r="A6776" t="s">
        <v>9172</v>
      </c>
      <c r="B6776" s="2">
        <v>45666</v>
      </c>
      <c r="C6776" t="s">
        <v>554</v>
      </c>
      <c r="D6776" t="s">
        <v>46</v>
      </c>
      <c r="E6776" t="s">
        <v>20</v>
      </c>
      <c r="F6776" t="s">
        <v>115</v>
      </c>
      <c r="G6776" t="s">
        <v>79</v>
      </c>
      <c r="H6776" t="s">
        <v>74</v>
      </c>
      <c r="I6776" t="s">
        <v>158</v>
      </c>
      <c r="J6776">
        <v>3</v>
      </c>
      <c r="K6776">
        <v>8962.19</v>
      </c>
      <c r="L6776">
        <v>0.05</v>
      </c>
      <c r="M6776" s="6">
        <v>25542.240000000002</v>
      </c>
      <c r="N6776" s="3">
        <v>21695.89</v>
      </c>
      <c r="O6776" s="6">
        <v>3846.35</v>
      </c>
      <c r="P6776" t="s">
        <v>31</v>
      </c>
      <c r="Q6776" t="s">
        <v>142</v>
      </c>
      <c r="R6776" s="4">
        <f t="shared" si="315"/>
        <v>0.15058781062271751</v>
      </c>
      <c r="S6776" s="1" t="str">
        <f t="shared" si="316"/>
        <v>Jan-2025</v>
      </c>
      <c r="T6776" t="str">
        <f t="shared" si="317"/>
        <v>Profit</v>
      </c>
    </row>
    <row r="6777" spans="1:20" x14ac:dyDescent="0.3">
      <c r="A6777" t="s">
        <v>9173</v>
      </c>
      <c r="B6777" s="2">
        <v>45350</v>
      </c>
      <c r="C6777" t="s">
        <v>3439</v>
      </c>
      <c r="D6777" t="s">
        <v>46</v>
      </c>
      <c r="E6777" t="s">
        <v>58</v>
      </c>
      <c r="F6777" t="s">
        <v>339</v>
      </c>
      <c r="G6777" t="s">
        <v>22</v>
      </c>
      <c r="H6777" t="s">
        <v>41</v>
      </c>
      <c r="I6777" t="s">
        <v>48</v>
      </c>
      <c r="J6777">
        <v>2</v>
      </c>
      <c r="K6777">
        <v>144.19999999999999</v>
      </c>
      <c r="L6777">
        <v>0</v>
      </c>
      <c r="M6777" s="6">
        <v>288.39999999999998</v>
      </c>
      <c r="N6777" s="3">
        <v>159</v>
      </c>
      <c r="O6777" s="6">
        <v>129.4</v>
      </c>
      <c r="P6777" t="s">
        <v>70</v>
      </c>
      <c r="Q6777" t="s">
        <v>26</v>
      </c>
      <c r="R6777" s="4">
        <f t="shared" si="315"/>
        <v>0.44868238557558954</v>
      </c>
      <c r="S6777" s="1" t="str">
        <f t="shared" si="316"/>
        <v>Feb-2024</v>
      </c>
      <c r="T6777" t="str">
        <f t="shared" si="317"/>
        <v>Profit</v>
      </c>
    </row>
    <row r="6778" spans="1:20" x14ac:dyDescent="0.3">
      <c r="A6778" t="s">
        <v>9174</v>
      </c>
      <c r="B6778" s="2">
        <v>45334</v>
      </c>
      <c r="C6778" t="s">
        <v>481</v>
      </c>
      <c r="D6778" t="s">
        <v>52</v>
      </c>
      <c r="E6778" t="s">
        <v>20</v>
      </c>
      <c r="F6778" t="s">
        <v>99</v>
      </c>
      <c r="G6778" t="s">
        <v>22</v>
      </c>
      <c r="H6778" t="s">
        <v>41</v>
      </c>
      <c r="I6778" t="s">
        <v>62</v>
      </c>
      <c r="J6778">
        <v>1</v>
      </c>
      <c r="K6778">
        <v>455.4</v>
      </c>
      <c r="L6778">
        <v>0.2</v>
      </c>
      <c r="M6778" s="6">
        <v>364.32</v>
      </c>
      <c r="N6778" s="3">
        <v>371.71</v>
      </c>
      <c r="O6778" s="6">
        <v>-7.39</v>
      </c>
      <c r="P6778" t="s">
        <v>25</v>
      </c>
      <c r="Q6778" t="s">
        <v>26</v>
      </c>
      <c r="R6778" s="4">
        <f t="shared" si="315"/>
        <v>-2.0284365393061044E-2</v>
      </c>
      <c r="S6778" s="1" t="str">
        <f t="shared" si="316"/>
        <v>Feb-2024</v>
      </c>
      <c r="T6778" t="str">
        <f t="shared" si="317"/>
        <v>Loss</v>
      </c>
    </row>
    <row r="6779" spans="1:20" x14ac:dyDescent="0.3">
      <c r="A6779" t="s">
        <v>9175</v>
      </c>
      <c r="B6779" s="2">
        <v>45498</v>
      </c>
      <c r="C6779" t="s">
        <v>654</v>
      </c>
      <c r="D6779" t="s">
        <v>19</v>
      </c>
      <c r="E6779" t="s">
        <v>58</v>
      </c>
      <c r="F6779" t="s">
        <v>339</v>
      </c>
      <c r="G6779" t="s">
        <v>29</v>
      </c>
      <c r="H6779" t="s">
        <v>41</v>
      </c>
      <c r="I6779" t="s">
        <v>55</v>
      </c>
      <c r="J6779">
        <v>6</v>
      </c>
      <c r="K6779">
        <v>362.67</v>
      </c>
      <c r="L6779">
        <v>0.1</v>
      </c>
      <c r="M6779" s="6">
        <v>1958.42</v>
      </c>
      <c r="N6779" s="3">
        <v>1176.1500000000001</v>
      </c>
      <c r="O6779" s="6">
        <v>782.27</v>
      </c>
      <c r="P6779" t="s">
        <v>70</v>
      </c>
      <c r="Q6779" t="s">
        <v>26</v>
      </c>
      <c r="R6779" s="4">
        <f t="shared" si="315"/>
        <v>0.3994393439609481</v>
      </c>
      <c r="S6779" s="1" t="str">
        <f t="shared" si="316"/>
        <v>Jul-2024</v>
      </c>
      <c r="T6779" t="str">
        <f t="shared" si="317"/>
        <v>Profit</v>
      </c>
    </row>
    <row r="6780" spans="1:20" x14ac:dyDescent="0.3">
      <c r="A6780" t="s">
        <v>9176</v>
      </c>
      <c r="B6780" s="2">
        <v>46071</v>
      </c>
      <c r="C6780" t="s">
        <v>6104</v>
      </c>
      <c r="D6780" t="s">
        <v>19</v>
      </c>
      <c r="E6780" t="s">
        <v>34</v>
      </c>
      <c r="F6780" t="s">
        <v>35</v>
      </c>
      <c r="G6780" t="s">
        <v>22</v>
      </c>
      <c r="H6780" t="s">
        <v>41</v>
      </c>
      <c r="I6780" t="s">
        <v>62</v>
      </c>
      <c r="J6780">
        <v>3</v>
      </c>
      <c r="K6780">
        <v>220.52</v>
      </c>
      <c r="L6780">
        <v>0.2</v>
      </c>
      <c r="M6780" s="6">
        <v>529.25</v>
      </c>
      <c r="N6780" s="3">
        <v>513.54999999999995</v>
      </c>
      <c r="O6780" s="6">
        <v>15.7</v>
      </c>
      <c r="P6780" t="s">
        <v>31</v>
      </c>
      <c r="Q6780" t="s">
        <v>26</v>
      </c>
      <c r="R6780" s="4">
        <f t="shared" si="315"/>
        <v>2.9664619744922058E-2</v>
      </c>
      <c r="S6780" s="1" t="str">
        <f t="shared" si="316"/>
        <v>Feb-2026</v>
      </c>
      <c r="T6780" t="str">
        <f t="shared" si="317"/>
        <v>Profit</v>
      </c>
    </row>
    <row r="6781" spans="1:20" x14ac:dyDescent="0.3">
      <c r="A6781" t="s">
        <v>9177</v>
      </c>
      <c r="B6781" s="2">
        <v>45587</v>
      </c>
      <c r="C6781" t="s">
        <v>1671</v>
      </c>
      <c r="D6781" t="s">
        <v>19</v>
      </c>
      <c r="E6781" t="s">
        <v>39</v>
      </c>
      <c r="F6781" t="s">
        <v>220</v>
      </c>
      <c r="G6781" t="s">
        <v>29</v>
      </c>
      <c r="H6781" t="s">
        <v>41</v>
      </c>
      <c r="I6781" t="s">
        <v>125</v>
      </c>
      <c r="J6781">
        <v>2</v>
      </c>
      <c r="K6781">
        <v>130.61000000000001</v>
      </c>
      <c r="L6781">
        <v>0.05</v>
      </c>
      <c r="M6781" s="6">
        <v>248.16</v>
      </c>
      <c r="N6781" s="3">
        <v>204.97</v>
      </c>
      <c r="O6781" s="6">
        <v>43.19</v>
      </c>
      <c r="P6781" t="s">
        <v>70</v>
      </c>
      <c r="Q6781" t="s">
        <v>26</v>
      </c>
      <c r="R6781" s="4">
        <f t="shared" si="315"/>
        <v>0.17404094132817535</v>
      </c>
      <c r="S6781" s="1" t="str">
        <f t="shared" si="316"/>
        <v>Oct-2024</v>
      </c>
      <c r="T6781" t="str">
        <f t="shared" si="317"/>
        <v>Profit</v>
      </c>
    </row>
    <row r="6782" spans="1:20" x14ac:dyDescent="0.3">
      <c r="A6782" t="s">
        <v>9178</v>
      </c>
      <c r="B6782" s="2">
        <v>45409</v>
      </c>
      <c r="C6782" t="s">
        <v>7494</v>
      </c>
      <c r="D6782" t="s">
        <v>19</v>
      </c>
      <c r="E6782" t="s">
        <v>34</v>
      </c>
      <c r="F6782" t="s">
        <v>110</v>
      </c>
      <c r="G6782" t="s">
        <v>22</v>
      </c>
      <c r="H6782" t="s">
        <v>23</v>
      </c>
      <c r="I6782" t="s">
        <v>30</v>
      </c>
      <c r="J6782">
        <v>1</v>
      </c>
      <c r="K6782">
        <v>791.41</v>
      </c>
      <c r="L6782">
        <v>0.05</v>
      </c>
      <c r="M6782" s="6">
        <v>751.84</v>
      </c>
      <c r="N6782" s="3">
        <v>624.14</v>
      </c>
      <c r="O6782" s="6">
        <v>127.7</v>
      </c>
      <c r="P6782" t="s">
        <v>25</v>
      </c>
      <c r="Q6782" t="s">
        <v>26</v>
      </c>
      <c r="R6782" s="4">
        <f t="shared" si="315"/>
        <v>0.16984996807831454</v>
      </c>
      <c r="S6782" s="1" t="str">
        <f t="shared" si="316"/>
        <v>Apr-2024</v>
      </c>
      <c r="T6782" t="str">
        <f t="shared" si="317"/>
        <v>Profit</v>
      </c>
    </row>
    <row r="6783" spans="1:20" x14ac:dyDescent="0.3">
      <c r="A6783" t="s">
        <v>9179</v>
      </c>
      <c r="B6783" s="2">
        <v>45823</v>
      </c>
      <c r="C6783" t="s">
        <v>1247</v>
      </c>
      <c r="D6783" t="s">
        <v>46</v>
      </c>
      <c r="E6783" t="s">
        <v>39</v>
      </c>
      <c r="F6783" t="s">
        <v>40</v>
      </c>
      <c r="G6783" t="s">
        <v>22</v>
      </c>
      <c r="H6783" t="s">
        <v>74</v>
      </c>
      <c r="I6783" t="s">
        <v>137</v>
      </c>
      <c r="J6783">
        <v>1</v>
      </c>
      <c r="K6783">
        <v>13732.03</v>
      </c>
      <c r="L6783">
        <v>0.15</v>
      </c>
      <c r="M6783" s="6">
        <v>11672.23</v>
      </c>
      <c r="N6783" s="3">
        <v>7584.5</v>
      </c>
      <c r="O6783" s="6">
        <v>4087.73</v>
      </c>
      <c r="P6783" t="s">
        <v>31</v>
      </c>
      <c r="Q6783" t="s">
        <v>26</v>
      </c>
      <c r="R6783" s="4">
        <f t="shared" si="315"/>
        <v>0.35020985707101387</v>
      </c>
      <c r="S6783" s="1" t="str">
        <f t="shared" si="316"/>
        <v>Jun-2025</v>
      </c>
      <c r="T6783" t="str">
        <f t="shared" si="317"/>
        <v>Profit</v>
      </c>
    </row>
    <row r="6784" spans="1:20" x14ac:dyDescent="0.3">
      <c r="A6784" t="s">
        <v>9180</v>
      </c>
      <c r="B6784" s="2">
        <v>45513</v>
      </c>
      <c r="C6784" t="s">
        <v>9181</v>
      </c>
      <c r="D6784" t="s">
        <v>19</v>
      </c>
      <c r="E6784" t="s">
        <v>34</v>
      </c>
      <c r="F6784" t="s">
        <v>90</v>
      </c>
      <c r="G6784" t="s">
        <v>79</v>
      </c>
      <c r="H6784" t="s">
        <v>74</v>
      </c>
      <c r="I6784" t="s">
        <v>158</v>
      </c>
      <c r="J6784">
        <v>4</v>
      </c>
      <c r="K6784">
        <v>8577.23</v>
      </c>
      <c r="L6784">
        <v>0.05</v>
      </c>
      <c r="M6784" s="6">
        <v>32593.47</v>
      </c>
      <c r="N6784" s="3">
        <v>23931.37</v>
      </c>
      <c r="O6784" s="6">
        <v>8662.1</v>
      </c>
      <c r="P6784" t="s">
        <v>49</v>
      </c>
      <c r="Q6784" t="s">
        <v>26</v>
      </c>
      <c r="R6784" s="4">
        <f t="shared" si="315"/>
        <v>0.26576182284365552</v>
      </c>
      <c r="S6784" s="1" t="str">
        <f t="shared" si="316"/>
        <v>Aug-2024</v>
      </c>
      <c r="T6784" t="str">
        <f t="shared" si="317"/>
        <v>Profit</v>
      </c>
    </row>
    <row r="6785" spans="1:20" x14ac:dyDescent="0.3">
      <c r="A6785" t="s">
        <v>9182</v>
      </c>
      <c r="B6785" s="2">
        <v>45457</v>
      </c>
      <c r="C6785" t="s">
        <v>9183</v>
      </c>
      <c r="D6785" t="s">
        <v>46</v>
      </c>
      <c r="E6785" t="s">
        <v>20</v>
      </c>
      <c r="F6785" t="s">
        <v>157</v>
      </c>
      <c r="G6785" t="s">
        <v>22</v>
      </c>
      <c r="H6785" t="s">
        <v>41</v>
      </c>
      <c r="I6785" t="s">
        <v>134</v>
      </c>
      <c r="J6785">
        <v>4</v>
      </c>
      <c r="K6785">
        <v>497.82</v>
      </c>
      <c r="L6785">
        <v>0.15</v>
      </c>
      <c r="M6785" s="6">
        <v>1692.59</v>
      </c>
      <c r="N6785" s="3">
        <v>1350.94</v>
      </c>
      <c r="O6785" s="6">
        <v>341.65</v>
      </c>
      <c r="P6785" t="s">
        <v>49</v>
      </c>
      <c r="Q6785" t="s">
        <v>26</v>
      </c>
      <c r="R6785" s="4">
        <f t="shared" si="315"/>
        <v>0.20185041858926261</v>
      </c>
      <c r="S6785" s="1" t="str">
        <f t="shared" si="316"/>
        <v>Jun-2024</v>
      </c>
      <c r="T6785" t="str">
        <f t="shared" si="317"/>
        <v>Profit</v>
      </c>
    </row>
    <row r="6786" spans="1:20" x14ac:dyDescent="0.3">
      <c r="A6786" t="s">
        <v>9184</v>
      </c>
      <c r="B6786" s="2">
        <v>45934</v>
      </c>
      <c r="C6786" t="s">
        <v>395</v>
      </c>
      <c r="D6786" t="s">
        <v>46</v>
      </c>
      <c r="E6786" t="s">
        <v>53</v>
      </c>
      <c r="F6786" t="s">
        <v>90</v>
      </c>
      <c r="G6786" t="s">
        <v>22</v>
      </c>
      <c r="H6786" t="s">
        <v>74</v>
      </c>
      <c r="I6786" t="s">
        <v>158</v>
      </c>
      <c r="J6786">
        <v>1</v>
      </c>
      <c r="K6786">
        <v>11262.98</v>
      </c>
      <c r="L6786">
        <v>0</v>
      </c>
      <c r="M6786" s="6">
        <v>11262.98</v>
      </c>
      <c r="N6786" s="3">
        <v>7671.5</v>
      </c>
      <c r="O6786" s="6">
        <v>3591.48</v>
      </c>
      <c r="P6786" t="s">
        <v>43</v>
      </c>
      <c r="Q6786" t="s">
        <v>26</v>
      </c>
      <c r="R6786" s="4">
        <f t="shared" si="315"/>
        <v>0.31887475605923121</v>
      </c>
      <c r="S6786" s="1" t="str">
        <f t="shared" si="316"/>
        <v>Oct-2025</v>
      </c>
      <c r="T6786" t="str">
        <f t="shared" si="317"/>
        <v>Profit</v>
      </c>
    </row>
    <row r="6787" spans="1:20" x14ac:dyDescent="0.3">
      <c r="A6787" t="s">
        <v>9185</v>
      </c>
      <c r="B6787" s="2">
        <v>45447</v>
      </c>
      <c r="C6787" t="s">
        <v>2121</v>
      </c>
      <c r="D6787" t="s">
        <v>46</v>
      </c>
      <c r="E6787" t="s">
        <v>39</v>
      </c>
      <c r="F6787" t="s">
        <v>146</v>
      </c>
      <c r="G6787" t="s">
        <v>22</v>
      </c>
      <c r="H6787" t="s">
        <v>74</v>
      </c>
      <c r="I6787" t="s">
        <v>91</v>
      </c>
      <c r="J6787">
        <v>10</v>
      </c>
      <c r="K6787">
        <v>14846.94</v>
      </c>
      <c r="L6787">
        <v>0.05</v>
      </c>
      <c r="M6787" s="6">
        <v>141045.93</v>
      </c>
      <c r="N6787" s="3">
        <v>117920.74</v>
      </c>
      <c r="O6787" s="6">
        <v>23125.19</v>
      </c>
      <c r="P6787" t="s">
        <v>43</v>
      </c>
      <c r="Q6787" t="s">
        <v>26</v>
      </c>
      <c r="R6787" s="4">
        <f t="shared" si="315"/>
        <v>0.16395503223666219</v>
      </c>
      <c r="S6787" s="1" t="str">
        <f t="shared" si="316"/>
        <v>Jun-2024</v>
      </c>
      <c r="T6787" t="str">
        <f t="shared" si="317"/>
        <v>Profit</v>
      </c>
    </row>
    <row r="6788" spans="1:20" x14ac:dyDescent="0.3">
      <c r="A6788" t="s">
        <v>9186</v>
      </c>
      <c r="B6788" s="2">
        <v>45475</v>
      </c>
      <c r="C6788" t="s">
        <v>4356</v>
      </c>
      <c r="D6788" t="s">
        <v>19</v>
      </c>
      <c r="E6788" t="s">
        <v>20</v>
      </c>
      <c r="F6788" t="s">
        <v>205</v>
      </c>
      <c r="G6788" t="s">
        <v>29</v>
      </c>
      <c r="H6788" t="s">
        <v>74</v>
      </c>
      <c r="I6788" t="s">
        <v>137</v>
      </c>
      <c r="J6788">
        <v>1</v>
      </c>
      <c r="K6788">
        <v>9343.66</v>
      </c>
      <c r="L6788">
        <v>0.15</v>
      </c>
      <c r="M6788" s="6">
        <v>7942.11</v>
      </c>
      <c r="N6788" s="3">
        <v>7364.63</v>
      </c>
      <c r="O6788" s="6">
        <v>577.48</v>
      </c>
      <c r="P6788" t="s">
        <v>25</v>
      </c>
      <c r="Q6788" t="s">
        <v>26</v>
      </c>
      <c r="R6788" s="4">
        <f t="shared" si="315"/>
        <v>7.2711156103352895E-2</v>
      </c>
      <c r="S6788" s="1" t="str">
        <f t="shared" si="316"/>
        <v>Jul-2024</v>
      </c>
      <c r="T6788" t="str">
        <f t="shared" si="317"/>
        <v>Profit</v>
      </c>
    </row>
    <row r="6789" spans="1:20" x14ac:dyDescent="0.3">
      <c r="A6789" t="s">
        <v>9187</v>
      </c>
      <c r="B6789" s="2">
        <v>45381</v>
      </c>
      <c r="C6789" t="s">
        <v>995</v>
      </c>
      <c r="D6789" t="s">
        <v>19</v>
      </c>
      <c r="E6789" t="s">
        <v>39</v>
      </c>
      <c r="F6789" t="s">
        <v>146</v>
      </c>
      <c r="G6789" t="s">
        <v>79</v>
      </c>
      <c r="H6789" t="s">
        <v>41</v>
      </c>
      <c r="I6789" t="s">
        <v>125</v>
      </c>
      <c r="J6789">
        <v>2</v>
      </c>
      <c r="K6789">
        <v>275.10000000000002</v>
      </c>
      <c r="L6789">
        <v>0.05</v>
      </c>
      <c r="M6789" s="6">
        <v>522.69000000000005</v>
      </c>
      <c r="N6789" s="3">
        <v>356.5</v>
      </c>
      <c r="O6789" s="6">
        <v>166.19</v>
      </c>
      <c r="P6789" t="s">
        <v>25</v>
      </c>
      <c r="Q6789" t="s">
        <v>26</v>
      </c>
      <c r="R6789" s="4">
        <f t="shared" ref="R6789:R6852" si="318">IFERROR(O6789/M6789,0)</f>
        <v>0.31795136696703585</v>
      </c>
      <c r="S6789" s="1" t="str">
        <f t="shared" ref="S6789:S6852" si="319">TEXT(B6789,"mmm-yyyy")</f>
        <v>Mar-2024</v>
      </c>
      <c r="T6789" t="str">
        <f t="shared" ref="T6789:T6852" si="320">IF(O6789&gt;0,"Profit",IF(O6789&lt;0,"Loss","Break-Even"))</f>
        <v>Profit</v>
      </c>
    </row>
    <row r="6790" spans="1:20" x14ac:dyDescent="0.3">
      <c r="A6790" t="s">
        <v>9188</v>
      </c>
      <c r="B6790" s="2">
        <v>45385</v>
      </c>
      <c r="C6790" t="s">
        <v>624</v>
      </c>
      <c r="D6790" t="s">
        <v>46</v>
      </c>
      <c r="E6790" t="s">
        <v>53</v>
      </c>
      <c r="F6790" t="s">
        <v>54</v>
      </c>
      <c r="G6790" t="s">
        <v>79</v>
      </c>
      <c r="H6790" t="s">
        <v>41</v>
      </c>
      <c r="I6790" t="s">
        <v>62</v>
      </c>
      <c r="J6790">
        <v>1</v>
      </c>
      <c r="K6790">
        <v>100.64</v>
      </c>
      <c r="L6790">
        <v>0.2</v>
      </c>
      <c r="M6790" s="6">
        <v>80.510000000000005</v>
      </c>
      <c r="N6790" s="3">
        <v>65.94</v>
      </c>
      <c r="O6790" s="6">
        <v>14.57</v>
      </c>
      <c r="P6790" t="s">
        <v>31</v>
      </c>
      <c r="Q6790" t="s">
        <v>26</v>
      </c>
      <c r="R6790" s="4">
        <f t="shared" si="318"/>
        <v>0.18097130791206062</v>
      </c>
      <c r="S6790" s="1" t="str">
        <f t="shared" si="319"/>
        <v>Apr-2024</v>
      </c>
      <c r="T6790" t="str">
        <f t="shared" si="320"/>
        <v>Profit</v>
      </c>
    </row>
    <row r="6791" spans="1:20" x14ac:dyDescent="0.3">
      <c r="A6791" t="s">
        <v>9189</v>
      </c>
      <c r="B6791" s="2">
        <v>45304</v>
      </c>
      <c r="C6791" t="s">
        <v>1767</v>
      </c>
      <c r="D6791" t="s">
        <v>19</v>
      </c>
      <c r="E6791" t="s">
        <v>58</v>
      </c>
      <c r="F6791" t="s">
        <v>104</v>
      </c>
      <c r="G6791" t="s">
        <v>22</v>
      </c>
      <c r="H6791" t="s">
        <v>41</v>
      </c>
      <c r="I6791" t="s">
        <v>125</v>
      </c>
      <c r="J6791">
        <v>3</v>
      </c>
      <c r="K6791">
        <v>106.52</v>
      </c>
      <c r="L6791">
        <v>0.05</v>
      </c>
      <c r="M6791" s="6">
        <v>303.58</v>
      </c>
      <c r="N6791" s="3">
        <v>175.55</v>
      </c>
      <c r="O6791" s="6">
        <v>128.03</v>
      </c>
      <c r="P6791" t="s">
        <v>25</v>
      </c>
      <c r="Q6791" t="s">
        <v>26</v>
      </c>
      <c r="R6791" s="4">
        <f t="shared" si="318"/>
        <v>0.42173397457012979</v>
      </c>
      <c r="S6791" s="1" t="str">
        <f t="shared" si="319"/>
        <v>Jan-2024</v>
      </c>
      <c r="T6791" t="str">
        <f t="shared" si="320"/>
        <v>Profit</v>
      </c>
    </row>
    <row r="6792" spans="1:20" x14ac:dyDescent="0.3">
      <c r="A6792" t="s">
        <v>9190</v>
      </c>
      <c r="B6792" s="2">
        <v>46264</v>
      </c>
      <c r="C6792" t="s">
        <v>6970</v>
      </c>
      <c r="D6792" t="s">
        <v>19</v>
      </c>
      <c r="E6792" t="s">
        <v>34</v>
      </c>
      <c r="F6792" t="s">
        <v>110</v>
      </c>
      <c r="G6792" t="s">
        <v>22</v>
      </c>
      <c r="H6792" t="s">
        <v>74</v>
      </c>
      <c r="I6792" t="s">
        <v>107</v>
      </c>
      <c r="J6792">
        <v>1</v>
      </c>
      <c r="K6792">
        <v>5804.29</v>
      </c>
      <c r="L6792">
        <v>0.05</v>
      </c>
      <c r="M6792" s="6">
        <v>5514.08</v>
      </c>
      <c r="N6792" s="3">
        <v>4022.02</v>
      </c>
      <c r="O6792" s="6">
        <v>1492.06</v>
      </c>
      <c r="P6792" t="s">
        <v>49</v>
      </c>
      <c r="Q6792" t="s">
        <v>26</v>
      </c>
      <c r="R6792" s="4">
        <f t="shared" si="318"/>
        <v>0.27059092359922232</v>
      </c>
      <c r="S6792" s="1" t="str">
        <f t="shared" si="319"/>
        <v>Aug-2026</v>
      </c>
      <c r="T6792" t="str">
        <f t="shared" si="320"/>
        <v>Profit</v>
      </c>
    </row>
    <row r="6793" spans="1:20" x14ac:dyDescent="0.3">
      <c r="A6793" t="s">
        <v>9191</v>
      </c>
      <c r="B6793" s="2">
        <v>46125</v>
      </c>
      <c r="C6793" t="s">
        <v>3482</v>
      </c>
      <c r="D6793" t="s">
        <v>19</v>
      </c>
      <c r="E6793" t="s">
        <v>53</v>
      </c>
      <c r="F6793" t="s">
        <v>90</v>
      </c>
      <c r="G6793" t="s">
        <v>22</v>
      </c>
      <c r="H6793" t="s">
        <v>23</v>
      </c>
      <c r="I6793" t="s">
        <v>69</v>
      </c>
      <c r="J6793">
        <v>1</v>
      </c>
      <c r="K6793">
        <v>15260.89</v>
      </c>
      <c r="L6793">
        <v>0.1</v>
      </c>
      <c r="M6793" s="6">
        <v>13734.8</v>
      </c>
      <c r="N6793" s="3">
        <v>10161.950000000001</v>
      </c>
      <c r="O6793" s="6">
        <v>3572.85</v>
      </c>
      <c r="P6793" t="s">
        <v>31</v>
      </c>
      <c r="Q6793" t="s">
        <v>26</v>
      </c>
      <c r="R6793" s="4">
        <f t="shared" si="318"/>
        <v>0.2601311995806273</v>
      </c>
      <c r="S6793" s="1" t="str">
        <f t="shared" si="319"/>
        <v>Apr-2026</v>
      </c>
      <c r="T6793" t="str">
        <f t="shared" si="320"/>
        <v>Profit</v>
      </c>
    </row>
    <row r="6794" spans="1:20" x14ac:dyDescent="0.3">
      <c r="A6794" t="s">
        <v>9192</v>
      </c>
      <c r="B6794" s="2">
        <v>46096</v>
      </c>
      <c r="C6794" t="s">
        <v>2048</v>
      </c>
      <c r="D6794" t="s">
        <v>19</v>
      </c>
      <c r="E6794" t="s">
        <v>34</v>
      </c>
      <c r="F6794" t="s">
        <v>73</v>
      </c>
      <c r="G6794" t="s">
        <v>29</v>
      </c>
      <c r="H6794" t="s">
        <v>23</v>
      </c>
      <c r="I6794" t="s">
        <v>30</v>
      </c>
      <c r="J6794">
        <v>3</v>
      </c>
      <c r="K6794">
        <v>1298.8900000000001</v>
      </c>
      <c r="L6794">
        <v>0.2</v>
      </c>
      <c r="M6794" s="6">
        <v>3117.34</v>
      </c>
      <c r="N6794" s="3">
        <v>2649.88</v>
      </c>
      <c r="O6794" s="6">
        <v>467.46</v>
      </c>
      <c r="P6794" t="s">
        <v>25</v>
      </c>
      <c r="Q6794" t="s">
        <v>26</v>
      </c>
      <c r="R6794" s="4">
        <f t="shared" si="318"/>
        <v>0.14995476913009168</v>
      </c>
      <c r="S6794" s="1" t="str">
        <f t="shared" si="319"/>
        <v>Mar-2026</v>
      </c>
      <c r="T6794" t="str">
        <f t="shared" si="320"/>
        <v>Profit</v>
      </c>
    </row>
    <row r="6795" spans="1:20" x14ac:dyDescent="0.3">
      <c r="A6795" t="s">
        <v>9193</v>
      </c>
      <c r="B6795" s="2">
        <v>46236</v>
      </c>
      <c r="C6795" t="s">
        <v>4402</v>
      </c>
      <c r="D6795" t="s">
        <v>19</v>
      </c>
      <c r="E6795" t="s">
        <v>58</v>
      </c>
      <c r="F6795" t="s">
        <v>54</v>
      </c>
      <c r="G6795" t="s">
        <v>79</v>
      </c>
      <c r="H6795" t="s">
        <v>74</v>
      </c>
      <c r="I6795" t="s">
        <v>91</v>
      </c>
      <c r="J6795">
        <v>2</v>
      </c>
      <c r="K6795">
        <v>17620.13</v>
      </c>
      <c r="L6795">
        <v>0.2</v>
      </c>
      <c r="M6795" s="6">
        <v>28192.21</v>
      </c>
      <c r="N6795" s="3">
        <v>26088.47</v>
      </c>
      <c r="O6795" s="6">
        <v>2103.7399999999998</v>
      </c>
      <c r="P6795" t="s">
        <v>31</v>
      </c>
      <c r="Q6795" t="s">
        <v>26</v>
      </c>
      <c r="R6795" s="4">
        <f t="shared" si="318"/>
        <v>7.4621322698717116E-2</v>
      </c>
      <c r="S6795" s="1" t="str">
        <f t="shared" si="319"/>
        <v>Aug-2026</v>
      </c>
      <c r="T6795" t="str">
        <f t="shared" si="320"/>
        <v>Profit</v>
      </c>
    </row>
    <row r="6796" spans="1:20" x14ac:dyDescent="0.3">
      <c r="A6796" t="s">
        <v>9194</v>
      </c>
      <c r="B6796" s="2">
        <v>46033</v>
      </c>
      <c r="C6796" t="s">
        <v>2229</v>
      </c>
      <c r="D6796" t="s">
        <v>46</v>
      </c>
      <c r="E6796" t="s">
        <v>39</v>
      </c>
      <c r="F6796" t="s">
        <v>220</v>
      </c>
      <c r="G6796" t="s">
        <v>22</v>
      </c>
      <c r="H6796" t="s">
        <v>74</v>
      </c>
      <c r="I6796" t="s">
        <v>75</v>
      </c>
      <c r="J6796">
        <v>2</v>
      </c>
      <c r="K6796">
        <v>8992.14</v>
      </c>
      <c r="L6796">
        <v>0</v>
      </c>
      <c r="M6796" s="6">
        <v>17984.28</v>
      </c>
      <c r="N6796" s="3">
        <v>9567.18</v>
      </c>
      <c r="O6796" s="6">
        <v>8417.1</v>
      </c>
      <c r="P6796" t="s">
        <v>43</v>
      </c>
      <c r="Q6796" t="s">
        <v>26</v>
      </c>
      <c r="R6796" s="4">
        <f t="shared" si="318"/>
        <v>0.46802540885706856</v>
      </c>
      <c r="S6796" s="1" t="str">
        <f t="shared" si="319"/>
        <v>Jan-2026</v>
      </c>
      <c r="T6796" t="str">
        <f t="shared" si="320"/>
        <v>Profit</v>
      </c>
    </row>
    <row r="6797" spans="1:20" x14ac:dyDescent="0.3">
      <c r="A6797" t="s">
        <v>9195</v>
      </c>
      <c r="B6797" s="2">
        <v>46125</v>
      </c>
      <c r="C6797" t="s">
        <v>4660</v>
      </c>
      <c r="D6797" t="s">
        <v>19</v>
      </c>
      <c r="E6797" t="s">
        <v>20</v>
      </c>
      <c r="F6797" t="s">
        <v>115</v>
      </c>
      <c r="G6797" t="s">
        <v>79</v>
      </c>
      <c r="H6797" t="s">
        <v>23</v>
      </c>
      <c r="I6797" t="s">
        <v>59</v>
      </c>
      <c r="J6797">
        <v>4</v>
      </c>
      <c r="K6797">
        <v>7167.47</v>
      </c>
      <c r="L6797">
        <v>0.15</v>
      </c>
      <c r="M6797" s="6">
        <v>24369.4</v>
      </c>
      <c r="N6797" s="3">
        <v>21883.200000000001</v>
      </c>
      <c r="O6797" s="6">
        <v>2486.1999999999998</v>
      </c>
      <c r="P6797" t="s">
        <v>25</v>
      </c>
      <c r="Q6797" t="s">
        <v>26</v>
      </c>
      <c r="R6797" s="4">
        <f t="shared" si="318"/>
        <v>0.10202138747773846</v>
      </c>
      <c r="S6797" s="1" t="str">
        <f t="shared" si="319"/>
        <v>Apr-2026</v>
      </c>
      <c r="T6797" t="str">
        <f t="shared" si="320"/>
        <v>Profit</v>
      </c>
    </row>
    <row r="6798" spans="1:20" x14ac:dyDescent="0.3">
      <c r="A6798" t="s">
        <v>9196</v>
      </c>
      <c r="B6798" s="2">
        <v>46095</v>
      </c>
      <c r="C6798" t="s">
        <v>9197</v>
      </c>
      <c r="D6798" t="s">
        <v>19</v>
      </c>
      <c r="E6798" t="s">
        <v>53</v>
      </c>
      <c r="F6798" t="s">
        <v>65</v>
      </c>
      <c r="G6798" t="s">
        <v>29</v>
      </c>
      <c r="H6798" t="s">
        <v>23</v>
      </c>
      <c r="I6798" t="s">
        <v>94</v>
      </c>
      <c r="J6798">
        <v>8</v>
      </c>
      <c r="K6798">
        <v>2270.15</v>
      </c>
      <c r="L6798">
        <v>0.1</v>
      </c>
      <c r="M6798" s="6">
        <v>16345.08</v>
      </c>
      <c r="N6798" s="3">
        <v>9511.76</v>
      </c>
      <c r="O6798" s="6">
        <v>6833.32</v>
      </c>
      <c r="P6798" t="s">
        <v>43</v>
      </c>
      <c r="Q6798" t="s">
        <v>26</v>
      </c>
      <c r="R6798" s="4">
        <f t="shared" si="318"/>
        <v>0.41806586446808458</v>
      </c>
      <c r="S6798" s="1" t="str">
        <f t="shared" si="319"/>
        <v>Mar-2026</v>
      </c>
      <c r="T6798" t="str">
        <f t="shared" si="320"/>
        <v>Profit</v>
      </c>
    </row>
    <row r="6799" spans="1:20" x14ac:dyDescent="0.3">
      <c r="A6799" t="s">
        <v>9198</v>
      </c>
      <c r="B6799" s="2">
        <v>45729</v>
      </c>
      <c r="C6799" t="s">
        <v>663</v>
      </c>
      <c r="D6799" t="s">
        <v>19</v>
      </c>
      <c r="E6799" t="s">
        <v>39</v>
      </c>
      <c r="F6799" t="s">
        <v>120</v>
      </c>
      <c r="G6799" t="s">
        <v>22</v>
      </c>
      <c r="H6799" t="s">
        <v>23</v>
      </c>
      <c r="I6799" t="s">
        <v>59</v>
      </c>
      <c r="J6799">
        <v>2</v>
      </c>
      <c r="K6799">
        <v>7903.85</v>
      </c>
      <c r="L6799">
        <v>0.05</v>
      </c>
      <c r="M6799" s="6">
        <v>15017.32</v>
      </c>
      <c r="N6799" s="3">
        <v>11386.07</v>
      </c>
      <c r="O6799" s="6">
        <v>3631.25</v>
      </c>
      <c r="P6799" t="s">
        <v>25</v>
      </c>
      <c r="Q6799" t="s">
        <v>26</v>
      </c>
      <c r="R6799" s="4">
        <f t="shared" si="318"/>
        <v>0.24180413016437022</v>
      </c>
      <c r="S6799" s="1" t="str">
        <f t="shared" si="319"/>
        <v>Mar-2025</v>
      </c>
      <c r="T6799" t="str">
        <f t="shared" si="320"/>
        <v>Profit</v>
      </c>
    </row>
    <row r="6800" spans="1:20" x14ac:dyDescent="0.3">
      <c r="A6800" t="s">
        <v>9199</v>
      </c>
      <c r="B6800" s="2">
        <v>45829</v>
      </c>
      <c r="C6800" t="s">
        <v>2522</v>
      </c>
      <c r="D6800" t="s">
        <v>19</v>
      </c>
      <c r="E6800" t="s">
        <v>34</v>
      </c>
      <c r="F6800" t="s">
        <v>73</v>
      </c>
      <c r="G6800" t="s">
        <v>22</v>
      </c>
      <c r="H6800" t="s">
        <v>23</v>
      </c>
      <c r="I6800" t="s">
        <v>24</v>
      </c>
      <c r="J6800">
        <v>3</v>
      </c>
      <c r="K6800">
        <v>53491.839999999997</v>
      </c>
      <c r="L6800">
        <v>0.15</v>
      </c>
      <c r="M6800" s="6">
        <v>136404.19</v>
      </c>
      <c r="N6800" s="3">
        <v>131256.74</v>
      </c>
      <c r="O6800" s="6">
        <v>5147.45</v>
      </c>
      <c r="P6800" t="s">
        <v>43</v>
      </c>
      <c r="Q6800" t="s">
        <v>26</v>
      </c>
      <c r="R6800" s="4">
        <f t="shared" si="318"/>
        <v>3.7736744010576216E-2</v>
      </c>
      <c r="S6800" s="1" t="str">
        <f t="shared" si="319"/>
        <v>Jun-2025</v>
      </c>
      <c r="T6800" t="str">
        <f t="shared" si="320"/>
        <v>Profit</v>
      </c>
    </row>
    <row r="6801" spans="1:20" x14ac:dyDescent="0.3">
      <c r="A6801" t="s">
        <v>9200</v>
      </c>
      <c r="B6801" s="2">
        <v>45878</v>
      </c>
      <c r="C6801" t="s">
        <v>675</v>
      </c>
      <c r="D6801" t="s">
        <v>19</v>
      </c>
      <c r="E6801" t="s">
        <v>53</v>
      </c>
      <c r="F6801" t="s">
        <v>54</v>
      </c>
      <c r="G6801" t="s">
        <v>29</v>
      </c>
      <c r="H6801" t="s">
        <v>74</v>
      </c>
      <c r="I6801" t="s">
        <v>137</v>
      </c>
      <c r="J6801">
        <v>2</v>
      </c>
      <c r="K6801">
        <v>11194.83</v>
      </c>
      <c r="L6801">
        <v>0</v>
      </c>
      <c r="M6801" s="6">
        <v>22389.66</v>
      </c>
      <c r="N6801" s="3">
        <v>15210.91</v>
      </c>
      <c r="O6801" s="6">
        <v>7178.75</v>
      </c>
      <c r="P6801" t="s">
        <v>25</v>
      </c>
      <c r="Q6801" t="s">
        <v>26</v>
      </c>
      <c r="R6801" s="4">
        <f t="shared" si="318"/>
        <v>0.32062791484997988</v>
      </c>
      <c r="S6801" s="1" t="str">
        <f t="shared" si="319"/>
        <v>Aug-2025</v>
      </c>
      <c r="T6801" t="str">
        <f t="shared" si="320"/>
        <v>Profit</v>
      </c>
    </row>
    <row r="6802" spans="1:20" x14ac:dyDescent="0.3">
      <c r="A6802" t="s">
        <v>9201</v>
      </c>
      <c r="B6802" s="2">
        <v>46259</v>
      </c>
      <c r="C6802" t="s">
        <v>581</v>
      </c>
      <c r="D6802" t="s">
        <v>19</v>
      </c>
      <c r="E6802" t="s">
        <v>58</v>
      </c>
      <c r="F6802" t="s">
        <v>68</v>
      </c>
      <c r="G6802" t="s">
        <v>79</v>
      </c>
      <c r="H6802" t="s">
        <v>41</v>
      </c>
      <c r="I6802" t="s">
        <v>134</v>
      </c>
      <c r="J6802">
        <v>2</v>
      </c>
      <c r="K6802">
        <v>491.62</v>
      </c>
      <c r="L6802">
        <v>0.15</v>
      </c>
      <c r="M6802" s="6">
        <v>835.75</v>
      </c>
      <c r="N6802" s="3">
        <v>662.08</v>
      </c>
      <c r="O6802" s="6">
        <v>173.67</v>
      </c>
      <c r="P6802" t="s">
        <v>25</v>
      </c>
      <c r="Q6802" t="s">
        <v>26</v>
      </c>
      <c r="R6802" s="4">
        <f t="shared" si="318"/>
        <v>0.20780137600957221</v>
      </c>
      <c r="S6802" s="1" t="str">
        <f t="shared" si="319"/>
        <v>Aug-2026</v>
      </c>
      <c r="T6802" t="str">
        <f t="shared" si="320"/>
        <v>Profit</v>
      </c>
    </row>
    <row r="6803" spans="1:20" x14ac:dyDescent="0.3">
      <c r="A6803" t="s">
        <v>9202</v>
      </c>
      <c r="B6803" s="2">
        <v>46167</v>
      </c>
      <c r="C6803" t="s">
        <v>447</v>
      </c>
      <c r="D6803" t="s">
        <v>52</v>
      </c>
      <c r="E6803" t="s">
        <v>20</v>
      </c>
      <c r="F6803" t="s">
        <v>157</v>
      </c>
      <c r="G6803" t="s">
        <v>29</v>
      </c>
      <c r="H6803" t="s">
        <v>23</v>
      </c>
      <c r="I6803" t="s">
        <v>24</v>
      </c>
      <c r="J6803">
        <v>1</v>
      </c>
      <c r="K6803">
        <v>76684.11</v>
      </c>
      <c r="L6803">
        <v>0</v>
      </c>
      <c r="M6803" s="6">
        <v>76684.11</v>
      </c>
      <c r="N6803" s="3">
        <v>48048.13</v>
      </c>
      <c r="O6803" s="6">
        <v>28635.98</v>
      </c>
      <c r="P6803" t="s">
        <v>49</v>
      </c>
      <c r="Q6803" t="s">
        <v>142</v>
      </c>
      <c r="R6803" s="4">
        <f t="shared" si="318"/>
        <v>0.3734278196617265</v>
      </c>
      <c r="S6803" s="1" t="str">
        <f t="shared" si="319"/>
        <v>May-2026</v>
      </c>
      <c r="T6803" t="str">
        <f t="shared" si="320"/>
        <v>Profit</v>
      </c>
    </row>
    <row r="6804" spans="1:20" x14ac:dyDescent="0.3">
      <c r="A6804" t="s">
        <v>9203</v>
      </c>
      <c r="B6804" s="2">
        <v>46227</v>
      </c>
      <c r="C6804" t="s">
        <v>475</v>
      </c>
      <c r="D6804" t="s">
        <v>52</v>
      </c>
      <c r="E6804" t="s">
        <v>39</v>
      </c>
      <c r="F6804" t="s">
        <v>220</v>
      </c>
      <c r="G6804" t="s">
        <v>79</v>
      </c>
      <c r="H6804" t="s">
        <v>23</v>
      </c>
      <c r="I6804" t="s">
        <v>36</v>
      </c>
      <c r="J6804">
        <v>2</v>
      </c>
      <c r="K6804">
        <v>19473.3</v>
      </c>
      <c r="L6804">
        <v>0.2</v>
      </c>
      <c r="M6804" s="6">
        <v>31157.279999999999</v>
      </c>
      <c r="N6804" s="3">
        <v>24243.82</v>
      </c>
      <c r="O6804" s="6">
        <v>6913.46</v>
      </c>
      <c r="P6804" t="s">
        <v>25</v>
      </c>
      <c r="Q6804" t="s">
        <v>26</v>
      </c>
      <c r="R6804" s="4">
        <f t="shared" si="318"/>
        <v>0.22188907375740116</v>
      </c>
      <c r="S6804" s="1" t="str">
        <f t="shared" si="319"/>
        <v>Jul-2026</v>
      </c>
      <c r="T6804" t="str">
        <f t="shared" si="320"/>
        <v>Profit</v>
      </c>
    </row>
    <row r="6805" spans="1:20" x14ac:dyDescent="0.3">
      <c r="A6805" t="s">
        <v>9204</v>
      </c>
      <c r="B6805" s="2">
        <v>46102</v>
      </c>
      <c r="C6805" t="s">
        <v>4254</v>
      </c>
      <c r="D6805" t="s">
        <v>19</v>
      </c>
      <c r="E6805" t="s">
        <v>39</v>
      </c>
      <c r="F6805" t="s">
        <v>146</v>
      </c>
      <c r="G6805" t="s">
        <v>22</v>
      </c>
      <c r="H6805" t="s">
        <v>74</v>
      </c>
      <c r="I6805" t="s">
        <v>107</v>
      </c>
      <c r="J6805">
        <v>5</v>
      </c>
      <c r="K6805">
        <v>4569.5600000000004</v>
      </c>
      <c r="L6805">
        <v>0.2</v>
      </c>
      <c r="M6805" s="6">
        <v>18278.240000000002</v>
      </c>
      <c r="N6805" s="3">
        <v>17032.98</v>
      </c>
      <c r="O6805" s="6">
        <v>1245.26</v>
      </c>
      <c r="P6805" t="s">
        <v>70</v>
      </c>
      <c r="Q6805" t="s">
        <v>26</v>
      </c>
      <c r="R6805" s="4">
        <f t="shared" si="318"/>
        <v>6.812800357145983E-2</v>
      </c>
      <c r="S6805" s="1" t="str">
        <f t="shared" si="319"/>
        <v>Mar-2026</v>
      </c>
      <c r="T6805" t="str">
        <f t="shared" si="320"/>
        <v>Profit</v>
      </c>
    </row>
    <row r="6806" spans="1:20" x14ac:dyDescent="0.3">
      <c r="A6806" t="s">
        <v>9205</v>
      </c>
      <c r="B6806" s="2">
        <v>45441</v>
      </c>
      <c r="C6806" t="s">
        <v>6520</v>
      </c>
      <c r="D6806" t="s">
        <v>52</v>
      </c>
      <c r="E6806" t="s">
        <v>39</v>
      </c>
      <c r="F6806" t="s">
        <v>40</v>
      </c>
      <c r="G6806" t="s">
        <v>22</v>
      </c>
      <c r="H6806" t="s">
        <v>41</v>
      </c>
      <c r="I6806" t="s">
        <v>55</v>
      </c>
      <c r="J6806">
        <v>3</v>
      </c>
      <c r="K6806">
        <v>79.11</v>
      </c>
      <c r="L6806">
        <v>0.15</v>
      </c>
      <c r="M6806" s="6">
        <v>201.73</v>
      </c>
      <c r="N6806" s="3">
        <v>151.65</v>
      </c>
      <c r="O6806" s="6">
        <v>50.08</v>
      </c>
      <c r="P6806" t="s">
        <v>31</v>
      </c>
      <c r="Q6806" t="s">
        <v>26</v>
      </c>
      <c r="R6806" s="4">
        <f t="shared" si="318"/>
        <v>0.24825261488127695</v>
      </c>
      <c r="S6806" s="1" t="str">
        <f t="shared" si="319"/>
        <v>May-2024</v>
      </c>
      <c r="T6806" t="str">
        <f t="shared" si="320"/>
        <v>Profit</v>
      </c>
    </row>
    <row r="6807" spans="1:20" x14ac:dyDescent="0.3">
      <c r="A6807" t="s">
        <v>9206</v>
      </c>
      <c r="B6807" s="2">
        <v>45951</v>
      </c>
      <c r="C6807" t="s">
        <v>6565</v>
      </c>
      <c r="D6807" t="s">
        <v>19</v>
      </c>
      <c r="E6807" t="s">
        <v>20</v>
      </c>
      <c r="F6807" t="s">
        <v>115</v>
      </c>
      <c r="G6807" t="s">
        <v>79</v>
      </c>
      <c r="H6807" t="s">
        <v>41</v>
      </c>
      <c r="I6807" t="s">
        <v>48</v>
      </c>
      <c r="J6807">
        <v>1</v>
      </c>
      <c r="K6807">
        <v>54.84</v>
      </c>
      <c r="L6807">
        <v>0.1</v>
      </c>
      <c r="M6807" s="6">
        <v>49.36</v>
      </c>
      <c r="N6807" s="3">
        <v>42.09</v>
      </c>
      <c r="O6807" s="6">
        <v>7.27</v>
      </c>
      <c r="P6807" t="s">
        <v>25</v>
      </c>
      <c r="Q6807" t="s">
        <v>26</v>
      </c>
      <c r="R6807" s="4">
        <f t="shared" si="318"/>
        <v>0.14728525121555916</v>
      </c>
      <c r="S6807" s="1" t="str">
        <f t="shared" si="319"/>
        <v>Oct-2025</v>
      </c>
      <c r="T6807" t="str">
        <f t="shared" si="320"/>
        <v>Profit</v>
      </c>
    </row>
    <row r="6808" spans="1:20" x14ac:dyDescent="0.3">
      <c r="A6808" t="s">
        <v>9207</v>
      </c>
      <c r="B6808" s="2">
        <v>45299</v>
      </c>
      <c r="C6808" t="s">
        <v>4798</v>
      </c>
      <c r="D6808" t="s">
        <v>52</v>
      </c>
      <c r="E6808" t="s">
        <v>34</v>
      </c>
      <c r="F6808" t="s">
        <v>110</v>
      </c>
      <c r="G6808" t="s">
        <v>79</v>
      </c>
      <c r="H6808" t="s">
        <v>41</v>
      </c>
      <c r="I6808" t="s">
        <v>125</v>
      </c>
      <c r="J6808">
        <v>1</v>
      </c>
      <c r="K6808">
        <v>292.27</v>
      </c>
      <c r="L6808">
        <v>0.1</v>
      </c>
      <c r="M6808" s="6">
        <v>263.04000000000002</v>
      </c>
      <c r="N6808" s="3">
        <v>221.73</v>
      </c>
      <c r="O6808" s="6">
        <v>41.31</v>
      </c>
      <c r="P6808" t="s">
        <v>25</v>
      </c>
      <c r="Q6808" t="s">
        <v>26</v>
      </c>
      <c r="R6808" s="4">
        <f t="shared" si="318"/>
        <v>0.15704835766423358</v>
      </c>
      <c r="S6808" s="1" t="str">
        <f t="shared" si="319"/>
        <v>Jan-2024</v>
      </c>
      <c r="T6808" t="str">
        <f t="shared" si="320"/>
        <v>Profit</v>
      </c>
    </row>
    <row r="6809" spans="1:20" x14ac:dyDescent="0.3">
      <c r="A6809" t="s">
        <v>9208</v>
      </c>
      <c r="B6809" s="2">
        <v>45320</v>
      </c>
      <c r="C6809" t="s">
        <v>7078</v>
      </c>
      <c r="D6809" t="s">
        <v>19</v>
      </c>
      <c r="E6809" t="s">
        <v>20</v>
      </c>
      <c r="F6809" t="s">
        <v>157</v>
      </c>
      <c r="G6809" t="s">
        <v>29</v>
      </c>
      <c r="H6809" t="s">
        <v>41</v>
      </c>
      <c r="I6809" t="s">
        <v>134</v>
      </c>
      <c r="J6809">
        <v>1</v>
      </c>
      <c r="K6809">
        <v>190.6</v>
      </c>
      <c r="L6809">
        <v>0.1</v>
      </c>
      <c r="M6809" s="6">
        <v>171.54</v>
      </c>
      <c r="N6809" s="3">
        <v>133.86000000000001</v>
      </c>
      <c r="O6809" s="6">
        <v>37.68</v>
      </c>
      <c r="P6809" t="s">
        <v>43</v>
      </c>
      <c r="Q6809" t="s">
        <v>26</v>
      </c>
      <c r="R6809" s="4">
        <f t="shared" si="318"/>
        <v>0.21965722280517663</v>
      </c>
      <c r="S6809" s="1" t="str">
        <f t="shared" si="319"/>
        <v>Jan-2024</v>
      </c>
      <c r="T6809" t="str">
        <f t="shared" si="320"/>
        <v>Profit</v>
      </c>
    </row>
    <row r="6810" spans="1:20" x14ac:dyDescent="0.3">
      <c r="A6810" t="s">
        <v>9209</v>
      </c>
      <c r="B6810" s="2">
        <v>45587</v>
      </c>
      <c r="C6810" t="s">
        <v>710</v>
      </c>
      <c r="D6810" t="s">
        <v>46</v>
      </c>
      <c r="E6810" t="s">
        <v>20</v>
      </c>
      <c r="F6810" t="s">
        <v>157</v>
      </c>
      <c r="G6810" t="s">
        <v>79</v>
      </c>
      <c r="H6810" t="s">
        <v>74</v>
      </c>
      <c r="I6810" t="s">
        <v>107</v>
      </c>
      <c r="J6810">
        <v>2</v>
      </c>
      <c r="K6810">
        <v>6576.98</v>
      </c>
      <c r="L6810">
        <v>0.15</v>
      </c>
      <c r="M6810" s="6">
        <v>11180.87</v>
      </c>
      <c r="N6810" s="3">
        <v>10444</v>
      </c>
      <c r="O6810" s="6">
        <v>736.87</v>
      </c>
      <c r="P6810" t="s">
        <v>25</v>
      </c>
      <c r="Q6810" t="s">
        <v>26</v>
      </c>
      <c r="R6810" s="4">
        <f t="shared" si="318"/>
        <v>6.5904531579385139E-2</v>
      </c>
      <c r="S6810" s="1" t="str">
        <f t="shared" si="319"/>
        <v>Oct-2024</v>
      </c>
      <c r="T6810" t="str">
        <f t="shared" si="320"/>
        <v>Profit</v>
      </c>
    </row>
    <row r="6811" spans="1:20" x14ac:dyDescent="0.3">
      <c r="A6811" t="s">
        <v>9210</v>
      </c>
      <c r="B6811" s="2">
        <v>46277</v>
      </c>
      <c r="C6811" t="s">
        <v>5361</v>
      </c>
      <c r="D6811" t="s">
        <v>19</v>
      </c>
      <c r="E6811" t="s">
        <v>58</v>
      </c>
      <c r="F6811" t="s">
        <v>104</v>
      </c>
      <c r="G6811" t="s">
        <v>79</v>
      </c>
      <c r="H6811" t="s">
        <v>74</v>
      </c>
      <c r="I6811" t="s">
        <v>91</v>
      </c>
      <c r="J6811">
        <v>2</v>
      </c>
      <c r="K6811">
        <v>11769.17</v>
      </c>
      <c r="L6811">
        <v>0</v>
      </c>
      <c r="M6811" s="6">
        <v>23538.34</v>
      </c>
      <c r="N6811" s="3">
        <v>17735.8</v>
      </c>
      <c r="O6811" s="6">
        <v>5802.54</v>
      </c>
      <c r="P6811" t="s">
        <v>43</v>
      </c>
      <c r="Q6811" t="s">
        <v>26</v>
      </c>
      <c r="R6811" s="4">
        <f t="shared" si="318"/>
        <v>0.24651441010708486</v>
      </c>
      <c r="S6811" s="1" t="str">
        <f t="shared" si="319"/>
        <v>Sep-2026</v>
      </c>
      <c r="T6811" t="str">
        <f t="shared" si="320"/>
        <v>Profit</v>
      </c>
    </row>
    <row r="6812" spans="1:20" x14ac:dyDescent="0.3">
      <c r="A6812" t="s">
        <v>9211</v>
      </c>
      <c r="B6812" s="2">
        <v>46217</v>
      </c>
      <c r="C6812" t="s">
        <v>5829</v>
      </c>
      <c r="D6812" t="s">
        <v>46</v>
      </c>
      <c r="E6812" t="s">
        <v>53</v>
      </c>
      <c r="F6812" t="s">
        <v>65</v>
      </c>
      <c r="G6812" t="s">
        <v>29</v>
      </c>
      <c r="H6812" t="s">
        <v>74</v>
      </c>
      <c r="I6812" t="s">
        <v>137</v>
      </c>
      <c r="J6812">
        <v>2</v>
      </c>
      <c r="K6812">
        <v>10180.85</v>
      </c>
      <c r="L6812">
        <v>0.1</v>
      </c>
      <c r="M6812" s="6">
        <v>18325.53</v>
      </c>
      <c r="N6812" s="3">
        <v>16687.97</v>
      </c>
      <c r="O6812" s="6">
        <v>1637.56</v>
      </c>
      <c r="P6812" t="s">
        <v>49</v>
      </c>
      <c r="Q6812" t="s">
        <v>26</v>
      </c>
      <c r="R6812" s="4">
        <f t="shared" si="318"/>
        <v>8.9359489193491265E-2</v>
      </c>
      <c r="S6812" s="1" t="str">
        <f t="shared" si="319"/>
        <v>Jul-2026</v>
      </c>
      <c r="T6812" t="str">
        <f t="shared" si="320"/>
        <v>Profit</v>
      </c>
    </row>
    <row r="6813" spans="1:20" x14ac:dyDescent="0.3">
      <c r="A6813" t="s">
        <v>9212</v>
      </c>
      <c r="B6813" s="2">
        <v>46012</v>
      </c>
      <c r="C6813" t="s">
        <v>2107</v>
      </c>
      <c r="D6813" t="s">
        <v>19</v>
      </c>
      <c r="E6813" t="s">
        <v>53</v>
      </c>
      <c r="F6813" t="s">
        <v>90</v>
      </c>
      <c r="G6813" t="s">
        <v>79</v>
      </c>
      <c r="H6813" t="s">
        <v>23</v>
      </c>
      <c r="I6813" t="s">
        <v>59</v>
      </c>
      <c r="J6813">
        <v>1</v>
      </c>
      <c r="K6813">
        <v>3758.38</v>
      </c>
      <c r="L6813">
        <v>0.2</v>
      </c>
      <c r="M6813" s="6">
        <v>3006.7</v>
      </c>
      <c r="N6813" s="3">
        <v>2059.23</v>
      </c>
      <c r="O6813" s="6">
        <v>947.47</v>
      </c>
      <c r="P6813" t="s">
        <v>43</v>
      </c>
      <c r="Q6813" t="s">
        <v>76</v>
      </c>
      <c r="R6813" s="4">
        <f t="shared" si="318"/>
        <v>0.31511956630192572</v>
      </c>
      <c r="S6813" s="1" t="str">
        <f t="shared" si="319"/>
        <v>Dec-2025</v>
      </c>
      <c r="T6813" t="str">
        <f t="shared" si="320"/>
        <v>Profit</v>
      </c>
    </row>
    <row r="6814" spans="1:20" x14ac:dyDescent="0.3">
      <c r="A6814" t="s">
        <v>9213</v>
      </c>
      <c r="B6814" s="2">
        <v>45931</v>
      </c>
      <c r="C6814" t="s">
        <v>261</v>
      </c>
      <c r="D6814" t="s">
        <v>46</v>
      </c>
      <c r="E6814" t="s">
        <v>58</v>
      </c>
      <c r="F6814" t="s">
        <v>68</v>
      </c>
      <c r="G6814" t="s">
        <v>22</v>
      </c>
      <c r="H6814" t="s">
        <v>41</v>
      </c>
      <c r="I6814" t="s">
        <v>55</v>
      </c>
      <c r="J6814">
        <v>4</v>
      </c>
      <c r="K6814">
        <v>256.43</v>
      </c>
      <c r="L6814">
        <v>0.2</v>
      </c>
      <c r="M6814" s="6">
        <v>820.58</v>
      </c>
      <c r="N6814" s="3">
        <v>554.48</v>
      </c>
      <c r="O6814" s="6">
        <v>266.10000000000002</v>
      </c>
      <c r="P6814" t="s">
        <v>70</v>
      </c>
      <c r="Q6814" t="s">
        <v>26</v>
      </c>
      <c r="R6814" s="4">
        <f t="shared" si="318"/>
        <v>0.32428282434375688</v>
      </c>
      <c r="S6814" s="1" t="str">
        <f t="shared" si="319"/>
        <v>Oct-2025</v>
      </c>
      <c r="T6814" t="str">
        <f t="shared" si="320"/>
        <v>Profit</v>
      </c>
    </row>
    <row r="6815" spans="1:20" x14ac:dyDescent="0.3">
      <c r="A6815" t="s">
        <v>9214</v>
      </c>
      <c r="B6815" s="2">
        <v>45631</v>
      </c>
      <c r="C6815" t="s">
        <v>6539</v>
      </c>
      <c r="D6815" t="s">
        <v>46</v>
      </c>
      <c r="E6815" t="s">
        <v>34</v>
      </c>
      <c r="F6815" t="s">
        <v>35</v>
      </c>
      <c r="G6815" t="s">
        <v>22</v>
      </c>
      <c r="H6815" t="s">
        <v>74</v>
      </c>
      <c r="I6815" t="s">
        <v>107</v>
      </c>
      <c r="J6815">
        <v>1</v>
      </c>
      <c r="K6815">
        <v>12475.53</v>
      </c>
      <c r="L6815">
        <v>0.15</v>
      </c>
      <c r="M6815" s="6">
        <v>10604.2</v>
      </c>
      <c r="N6815" s="3">
        <v>9384.2199999999993</v>
      </c>
      <c r="O6815" s="6">
        <v>1219.98</v>
      </c>
      <c r="P6815" t="s">
        <v>31</v>
      </c>
      <c r="Q6815" t="s">
        <v>26</v>
      </c>
      <c r="R6815" s="4">
        <f t="shared" si="318"/>
        <v>0.11504686822202523</v>
      </c>
      <c r="S6815" s="1" t="str">
        <f t="shared" si="319"/>
        <v>Dec-2024</v>
      </c>
      <c r="T6815" t="str">
        <f t="shared" si="320"/>
        <v>Profit</v>
      </c>
    </row>
    <row r="6816" spans="1:20" x14ac:dyDescent="0.3">
      <c r="A6816" t="s">
        <v>9215</v>
      </c>
      <c r="B6816" s="2">
        <v>45919</v>
      </c>
      <c r="C6816" t="s">
        <v>207</v>
      </c>
      <c r="D6816" t="s">
        <v>19</v>
      </c>
      <c r="E6816" t="s">
        <v>58</v>
      </c>
      <c r="F6816" t="s">
        <v>339</v>
      </c>
      <c r="G6816" t="s">
        <v>79</v>
      </c>
      <c r="H6816" t="s">
        <v>74</v>
      </c>
      <c r="I6816" t="s">
        <v>137</v>
      </c>
      <c r="J6816">
        <v>6</v>
      </c>
      <c r="K6816">
        <v>17572.89</v>
      </c>
      <c r="L6816">
        <v>0.05</v>
      </c>
      <c r="M6816" s="6">
        <v>100165.47</v>
      </c>
      <c r="N6816" s="3">
        <v>57973.25</v>
      </c>
      <c r="O6816" s="6">
        <v>42192.22</v>
      </c>
      <c r="P6816" t="s">
        <v>49</v>
      </c>
      <c r="Q6816" t="s">
        <v>26</v>
      </c>
      <c r="R6816" s="4">
        <f t="shared" si="318"/>
        <v>0.42122519866377106</v>
      </c>
      <c r="S6816" s="1" t="str">
        <f t="shared" si="319"/>
        <v>Sep-2025</v>
      </c>
      <c r="T6816" t="str">
        <f t="shared" si="320"/>
        <v>Profit</v>
      </c>
    </row>
    <row r="6817" spans="1:20" x14ac:dyDescent="0.3">
      <c r="A6817" t="s">
        <v>9216</v>
      </c>
      <c r="B6817" s="2">
        <v>45730</v>
      </c>
      <c r="C6817" t="s">
        <v>1304</v>
      </c>
      <c r="D6817" t="s">
        <v>19</v>
      </c>
      <c r="E6817" t="s">
        <v>58</v>
      </c>
      <c r="F6817" t="s">
        <v>129</v>
      </c>
      <c r="G6817" t="s">
        <v>22</v>
      </c>
      <c r="H6817" t="s">
        <v>41</v>
      </c>
      <c r="I6817" t="s">
        <v>55</v>
      </c>
      <c r="J6817">
        <v>6</v>
      </c>
      <c r="K6817">
        <v>124.63</v>
      </c>
      <c r="L6817">
        <v>0.15</v>
      </c>
      <c r="M6817" s="6">
        <v>635.61</v>
      </c>
      <c r="N6817" s="3">
        <v>600.16999999999996</v>
      </c>
      <c r="O6817" s="6">
        <v>35.44</v>
      </c>
      <c r="P6817" t="s">
        <v>49</v>
      </c>
      <c r="Q6817" t="s">
        <v>26</v>
      </c>
      <c r="R6817" s="4">
        <f t="shared" si="318"/>
        <v>5.575746133635405E-2</v>
      </c>
      <c r="S6817" s="1" t="str">
        <f t="shared" si="319"/>
        <v>Mar-2025</v>
      </c>
      <c r="T6817" t="str">
        <f t="shared" si="320"/>
        <v>Profit</v>
      </c>
    </row>
    <row r="6818" spans="1:20" x14ac:dyDescent="0.3">
      <c r="A6818" t="s">
        <v>9217</v>
      </c>
      <c r="B6818" s="2">
        <v>45435</v>
      </c>
      <c r="C6818" t="s">
        <v>4186</v>
      </c>
      <c r="D6818" t="s">
        <v>19</v>
      </c>
      <c r="E6818" t="s">
        <v>34</v>
      </c>
      <c r="F6818" t="s">
        <v>110</v>
      </c>
      <c r="G6818" t="s">
        <v>29</v>
      </c>
      <c r="H6818" t="s">
        <v>23</v>
      </c>
      <c r="I6818" t="s">
        <v>94</v>
      </c>
      <c r="J6818">
        <v>2</v>
      </c>
      <c r="K6818">
        <v>846.53</v>
      </c>
      <c r="L6818">
        <v>0.1</v>
      </c>
      <c r="M6818" s="6">
        <v>1523.75</v>
      </c>
      <c r="N6818" s="3">
        <v>885</v>
      </c>
      <c r="O6818" s="6">
        <v>638.75</v>
      </c>
      <c r="P6818" t="s">
        <v>43</v>
      </c>
      <c r="Q6818" t="s">
        <v>26</v>
      </c>
      <c r="R6818" s="4">
        <f t="shared" si="318"/>
        <v>0.41919606234618539</v>
      </c>
      <c r="S6818" s="1" t="str">
        <f t="shared" si="319"/>
        <v>May-2024</v>
      </c>
      <c r="T6818" t="str">
        <f t="shared" si="320"/>
        <v>Profit</v>
      </c>
    </row>
    <row r="6819" spans="1:20" x14ac:dyDescent="0.3">
      <c r="A6819" t="s">
        <v>9218</v>
      </c>
      <c r="B6819" s="2">
        <v>46233</v>
      </c>
      <c r="C6819" t="s">
        <v>3081</v>
      </c>
      <c r="D6819" t="s">
        <v>19</v>
      </c>
      <c r="E6819" t="s">
        <v>39</v>
      </c>
      <c r="F6819" t="s">
        <v>220</v>
      </c>
      <c r="G6819" t="s">
        <v>79</v>
      </c>
      <c r="H6819" t="s">
        <v>74</v>
      </c>
      <c r="I6819" t="s">
        <v>158</v>
      </c>
      <c r="J6819">
        <v>2</v>
      </c>
      <c r="K6819">
        <v>10757.48</v>
      </c>
      <c r="L6819">
        <v>0.1</v>
      </c>
      <c r="M6819" s="6">
        <v>19363.46</v>
      </c>
      <c r="N6819" s="3">
        <v>13104.6</v>
      </c>
      <c r="O6819" s="6">
        <v>6258.86</v>
      </c>
      <c r="P6819" t="s">
        <v>43</v>
      </c>
      <c r="Q6819" t="s">
        <v>26</v>
      </c>
      <c r="R6819" s="4">
        <f t="shared" si="318"/>
        <v>0.32323045571400977</v>
      </c>
      <c r="S6819" s="1" t="str">
        <f t="shared" si="319"/>
        <v>Jul-2026</v>
      </c>
      <c r="T6819" t="str">
        <f t="shared" si="320"/>
        <v>Profit</v>
      </c>
    </row>
    <row r="6820" spans="1:20" x14ac:dyDescent="0.3">
      <c r="A6820" t="s">
        <v>9219</v>
      </c>
      <c r="B6820" s="2">
        <v>46121</v>
      </c>
      <c r="C6820" t="s">
        <v>7125</v>
      </c>
      <c r="D6820" t="s">
        <v>19</v>
      </c>
      <c r="E6820" t="s">
        <v>58</v>
      </c>
      <c r="F6820" t="s">
        <v>68</v>
      </c>
      <c r="G6820" t="s">
        <v>22</v>
      </c>
      <c r="H6820" t="s">
        <v>23</v>
      </c>
      <c r="I6820" t="s">
        <v>94</v>
      </c>
      <c r="J6820">
        <v>2</v>
      </c>
      <c r="K6820">
        <v>1323.28</v>
      </c>
      <c r="L6820">
        <v>0.1</v>
      </c>
      <c r="M6820" s="6">
        <v>2381.9</v>
      </c>
      <c r="N6820" s="3">
        <v>2024.3</v>
      </c>
      <c r="O6820" s="6">
        <v>357.6</v>
      </c>
      <c r="P6820" t="s">
        <v>43</v>
      </c>
      <c r="Q6820" t="s">
        <v>26</v>
      </c>
      <c r="R6820" s="4">
        <f t="shared" si="318"/>
        <v>0.1501322473655485</v>
      </c>
      <c r="S6820" s="1" t="str">
        <f t="shared" si="319"/>
        <v>Apr-2026</v>
      </c>
      <c r="T6820" t="str">
        <f t="shared" si="320"/>
        <v>Profit</v>
      </c>
    </row>
    <row r="6821" spans="1:20" x14ac:dyDescent="0.3">
      <c r="A6821" t="s">
        <v>9220</v>
      </c>
      <c r="B6821" s="2">
        <v>46038</v>
      </c>
      <c r="C6821" t="s">
        <v>1802</v>
      </c>
      <c r="D6821" t="s">
        <v>52</v>
      </c>
      <c r="E6821" t="s">
        <v>39</v>
      </c>
      <c r="F6821" t="s">
        <v>220</v>
      </c>
      <c r="G6821" t="s">
        <v>22</v>
      </c>
      <c r="H6821" t="s">
        <v>74</v>
      </c>
      <c r="I6821" t="s">
        <v>137</v>
      </c>
      <c r="J6821">
        <v>6</v>
      </c>
      <c r="K6821">
        <v>23441.95</v>
      </c>
      <c r="L6821">
        <v>0.05</v>
      </c>
      <c r="M6821" s="6">
        <v>133619.10999999999</v>
      </c>
      <c r="N6821" s="3">
        <v>112935.78</v>
      </c>
      <c r="O6821" s="6">
        <v>20683.330000000002</v>
      </c>
      <c r="P6821" t="s">
        <v>49</v>
      </c>
      <c r="Q6821" t="s">
        <v>26</v>
      </c>
      <c r="R6821" s="4">
        <f t="shared" si="318"/>
        <v>0.15479320285848336</v>
      </c>
      <c r="S6821" s="1" t="str">
        <f t="shared" si="319"/>
        <v>Jan-2026</v>
      </c>
      <c r="T6821" t="str">
        <f t="shared" si="320"/>
        <v>Profit</v>
      </c>
    </row>
    <row r="6822" spans="1:20" x14ac:dyDescent="0.3">
      <c r="A6822" t="s">
        <v>9221</v>
      </c>
      <c r="B6822" s="2">
        <v>45810</v>
      </c>
      <c r="C6822" t="s">
        <v>2675</v>
      </c>
      <c r="D6822" t="s">
        <v>19</v>
      </c>
      <c r="E6822" t="s">
        <v>20</v>
      </c>
      <c r="F6822" t="s">
        <v>99</v>
      </c>
      <c r="G6822" t="s">
        <v>22</v>
      </c>
      <c r="H6822" t="s">
        <v>23</v>
      </c>
      <c r="I6822" t="s">
        <v>59</v>
      </c>
      <c r="J6822">
        <v>2</v>
      </c>
      <c r="K6822">
        <v>3532.71</v>
      </c>
      <c r="L6822">
        <v>0.1</v>
      </c>
      <c r="M6822" s="6">
        <v>6358.88</v>
      </c>
      <c r="N6822" s="3">
        <v>4759.92</v>
      </c>
      <c r="O6822" s="6">
        <v>1598.96</v>
      </c>
      <c r="P6822" t="s">
        <v>31</v>
      </c>
      <c r="Q6822" t="s">
        <v>26</v>
      </c>
      <c r="R6822" s="4">
        <f t="shared" si="318"/>
        <v>0.2514530860780515</v>
      </c>
      <c r="S6822" s="1" t="str">
        <f t="shared" si="319"/>
        <v>Jun-2025</v>
      </c>
      <c r="T6822" t="str">
        <f t="shared" si="320"/>
        <v>Profit</v>
      </c>
    </row>
    <row r="6823" spans="1:20" x14ac:dyDescent="0.3">
      <c r="A6823" t="s">
        <v>9222</v>
      </c>
      <c r="B6823" s="2">
        <v>46267</v>
      </c>
      <c r="C6823" t="s">
        <v>673</v>
      </c>
      <c r="D6823" t="s">
        <v>46</v>
      </c>
      <c r="E6823" t="s">
        <v>34</v>
      </c>
      <c r="F6823" t="s">
        <v>73</v>
      </c>
      <c r="G6823" t="s">
        <v>22</v>
      </c>
      <c r="H6823" t="s">
        <v>23</v>
      </c>
      <c r="I6823" t="s">
        <v>94</v>
      </c>
      <c r="J6823">
        <v>3</v>
      </c>
      <c r="K6823">
        <v>2915.54</v>
      </c>
      <c r="L6823">
        <v>0.1</v>
      </c>
      <c r="M6823" s="6">
        <v>7871.96</v>
      </c>
      <c r="N6823" s="3">
        <v>6320.4</v>
      </c>
      <c r="O6823" s="6">
        <v>1551.56</v>
      </c>
      <c r="P6823" t="s">
        <v>70</v>
      </c>
      <c r="Q6823" t="s">
        <v>26</v>
      </c>
      <c r="R6823" s="4">
        <f t="shared" si="318"/>
        <v>0.19709957875802214</v>
      </c>
      <c r="S6823" s="1" t="str">
        <f t="shared" si="319"/>
        <v>Sep-2026</v>
      </c>
      <c r="T6823" t="str">
        <f t="shared" si="320"/>
        <v>Profit</v>
      </c>
    </row>
    <row r="6824" spans="1:20" x14ac:dyDescent="0.3">
      <c r="A6824" t="s">
        <v>9223</v>
      </c>
      <c r="B6824" s="2">
        <v>45336</v>
      </c>
      <c r="C6824" t="s">
        <v>5838</v>
      </c>
      <c r="D6824" t="s">
        <v>46</v>
      </c>
      <c r="E6824" t="s">
        <v>53</v>
      </c>
      <c r="F6824" t="s">
        <v>90</v>
      </c>
      <c r="G6824" t="s">
        <v>22</v>
      </c>
      <c r="H6824" t="s">
        <v>74</v>
      </c>
      <c r="I6824" t="s">
        <v>158</v>
      </c>
      <c r="J6824">
        <v>1</v>
      </c>
      <c r="K6824">
        <v>12635.5</v>
      </c>
      <c r="L6824">
        <v>0.15</v>
      </c>
      <c r="M6824" s="6">
        <v>10740.17</v>
      </c>
      <c r="N6824" s="3">
        <v>10027.52</v>
      </c>
      <c r="O6824" s="6">
        <v>712.65</v>
      </c>
      <c r="P6824" t="s">
        <v>31</v>
      </c>
      <c r="Q6824" t="s">
        <v>76</v>
      </c>
      <c r="R6824" s="4">
        <f t="shared" si="318"/>
        <v>6.6353698312037884E-2</v>
      </c>
      <c r="S6824" s="1" t="str">
        <f t="shared" si="319"/>
        <v>Feb-2024</v>
      </c>
      <c r="T6824" t="str">
        <f t="shared" si="320"/>
        <v>Profit</v>
      </c>
    </row>
    <row r="6825" spans="1:20" x14ac:dyDescent="0.3">
      <c r="A6825" t="s">
        <v>9224</v>
      </c>
      <c r="B6825" s="2">
        <v>46246</v>
      </c>
      <c r="C6825" t="s">
        <v>3197</v>
      </c>
      <c r="D6825" t="s">
        <v>46</v>
      </c>
      <c r="E6825" t="s">
        <v>39</v>
      </c>
      <c r="F6825" t="s">
        <v>40</v>
      </c>
      <c r="G6825" t="s">
        <v>79</v>
      </c>
      <c r="H6825" t="s">
        <v>23</v>
      </c>
      <c r="I6825" t="s">
        <v>24</v>
      </c>
      <c r="J6825">
        <v>3</v>
      </c>
      <c r="K6825">
        <v>78704.37</v>
      </c>
      <c r="L6825">
        <v>0.05</v>
      </c>
      <c r="M6825" s="6">
        <v>224307.45</v>
      </c>
      <c r="N6825" s="3">
        <v>148969.32999999999</v>
      </c>
      <c r="O6825" s="6">
        <v>75338.12</v>
      </c>
      <c r="P6825" t="s">
        <v>49</v>
      </c>
      <c r="Q6825" t="s">
        <v>26</v>
      </c>
      <c r="R6825" s="4">
        <f t="shared" si="318"/>
        <v>0.33586989643010068</v>
      </c>
      <c r="S6825" s="1" t="str">
        <f t="shared" si="319"/>
        <v>Aug-2026</v>
      </c>
      <c r="T6825" t="str">
        <f t="shared" si="320"/>
        <v>Profit</v>
      </c>
    </row>
    <row r="6826" spans="1:20" x14ac:dyDescent="0.3">
      <c r="A6826" t="s">
        <v>9225</v>
      </c>
      <c r="B6826" s="2">
        <v>45530</v>
      </c>
      <c r="C6826" t="s">
        <v>4669</v>
      </c>
      <c r="D6826" t="s">
        <v>52</v>
      </c>
      <c r="E6826" t="s">
        <v>20</v>
      </c>
      <c r="F6826" t="s">
        <v>157</v>
      </c>
      <c r="G6826" t="s">
        <v>22</v>
      </c>
      <c r="H6826" t="s">
        <v>74</v>
      </c>
      <c r="I6826" t="s">
        <v>137</v>
      </c>
      <c r="J6826">
        <v>3</v>
      </c>
      <c r="K6826">
        <v>12601.16</v>
      </c>
      <c r="L6826">
        <v>0.05</v>
      </c>
      <c r="M6826" s="6">
        <v>35913.31</v>
      </c>
      <c r="N6826" s="3">
        <v>28463.11</v>
      </c>
      <c r="O6826" s="6">
        <v>7450.2</v>
      </c>
      <c r="P6826" t="s">
        <v>49</v>
      </c>
      <c r="Q6826" t="s">
        <v>26</v>
      </c>
      <c r="R6826" s="4">
        <f t="shared" si="318"/>
        <v>0.20744955004147489</v>
      </c>
      <c r="S6826" s="1" t="str">
        <f t="shared" si="319"/>
        <v>Aug-2024</v>
      </c>
      <c r="T6826" t="str">
        <f t="shared" si="320"/>
        <v>Profit</v>
      </c>
    </row>
    <row r="6827" spans="1:20" x14ac:dyDescent="0.3">
      <c r="A6827" t="s">
        <v>9226</v>
      </c>
      <c r="B6827" s="2">
        <v>46243</v>
      </c>
      <c r="C6827" t="s">
        <v>2983</v>
      </c>
      <c r="D6827" t="s">
        <v>46</v>
      </c>
      <c r="E6827" t="s">
        <v>58</v>
      </c>
      <c r="F6827" t="s">
        <v>68</v>
      </c>
      <c r="G6827" t="s">
        <v>79</v>
      </c>
      <c r="H6827" t="s">
        <v>41</v>
      </c>
      <c r="I6827" t="s">
        <v>48</v>
      </c>
      <c r="J6827">
        <v>3</v>
      </c>
      <c r="K6827">
        <v>198.97</v>
      </c>
      <c r="L6827">
        <v>0.1</v>
      </c>
      <c r="M6827" s="6">
        <v>537.22</v>
      </c>
      <c r="N6827" s="3">
        <v>394.94</v>
      </c>
      <c r="O6827" s="6">
        <v>142.28</v>
      </c>
      <c r="P6827" t="s">
        <v>70</v>
      </c>
      <c r="Q6827" t="s">
        <v>26</v>
      </c>
      <c r="R6827" s="4">
        <f t="shared" si="318"/>
        <v>0.26484494248166485</v>
      </c>
      <c r="S6827" s="1" t="str">
        <f t="shared" si="319"/>
        <v>Aug-2026</v>
      </c>
      <c r="T6827" t="str">
        <f t="shared" si="320"/>
        <v>Profit</v>
      </c>
    </row>
    <row r="6828" spans="1:20" x14ac:dyDescent="0.3">
      <c r="A6828" t="s">
        <v>9227</v>
      </c>
      <c r="B6828" s="2">
        <v>46235</v>
      </c>
      <c r="C6828" t="s">
        <v>6867</v>
      </c>
      <c r="D6828" t="s">
        <v>19</v>
      </c>
      <c r="E6828" t="s">
        <v>20</v>
      </c>
      <c r="F6828" t="s">
        <v>205</v>
      </c>
      <c r="G6828" t="s">
        <v>22</v>
      </c>
      <c r="H6828" t="s">
        <v>23</v>
      </c>
      <c r="I6828" t="s">
        <v>59</v>
      </c>
      <c r="J6828">
        <v>4</v>
      </c>
      <c r="K6828">
        <v>1558.19</v>
      </c>
      <c r="L6828">
        <v>0.1</v>
      </c>
      <c r="M6828" s="6">
        <v>5609.48</v>
      </c>
      <c r="N6828" s="3">
        <v>4633.97</v>
      </c>
      <c r="O6828" s="6">
        <v>975.51</v>
      </c>
      <c r="P6828" t="s">
        <v>43</v>
      </c>
      <c r="Q6828" t="s">
        <v>26</v>
      </c>
      <c r="R6828" s="4">
        <f t="shared" si="318"/>
        <v>0.17390381996192161</v>
      </c>
      <c r="S6828" s="1" t="str">
        <f t="shared" si="319"/>
        <v>Aug-2026</v>
      </c>
      <c r="T6828" t="str">
        <f t="shared" si="320"/>
        <v>Profit</v>
      </c>
    </row>
    <row r="6829" spans="1:20" x14ac:dyDescent="0.3">
      <c r="A6829" t="s">
        <v>9228</v>
      </c>
      <c r="B6829" s="2">
        <v>45446</v>
      </c>
      <c r="C6829" t="s">
        <v>4942</v>
      </c>
      <c r="D6829" t="s">
        <v>19</v>
      </c>
      <c r="E6829" t="s">
        <v>20</v>
      </c>
      <c r="F6829" t="s">
        <v>115</v>
      </c>
      <c r="G6829" t="s">
        <v>22</v>
      </c>
      <c r="H6829" t="s">
        <v>41</v>
      </c>
      <c r="I6829" t="s">
        <v>62</v>
      </c>
      <c r="J6829">
        <v>2</v>
      </c>
      <c r="K6829">
        <v>322.43</v>
      </c>
      <c r="L6829">
        <v>0.05</v>
      </c>
      <c r="M6829" s="6">
        <v>612.62</v>
      </c>
      <c r="N6829" s="3">
        <v>473.75</v>
      </c>
      <c r="O6829" s="6">
        <v>138.87</v>
      </c>
      <c r="P6829" t="s">
        <v>49</v>
      </c>
      <c r="Q6829" t="s">
        <v>26</v>
      </c>
      <c r="R6829" s="4">
        <f t="shared" si="318"/>
        <v>0.2266821194215011</v>
      </c>
      <c r="S6829" s="1" t="str">
        <f t="shared" si="319"/>
        <v>Jun-2024</v>
      </c>
      <c r="T6829" t="str">
        <f t="shared" si="320"/>
        <v>Profit</v>
      </c>
    </row>
    <row r="6830" spans="1:20" x14ac:dyDescent="0.3">
      <c r="A6830" t="s">
        <v>9229</v>
      </c>
      <c r="B6830" s="2">
        <v>45472</v>
      </c>
      <c r="C6830" t="s">
        <v>8958</v>
      </c>
      <c r="D6830" t="s">
        <v>19</v>
      </c>
      <c r="E6830" t="s">
        <v>20</v>
      </c>
      <c r="F6830" t="s">
        <v>115</v>
      </c>
      <c r="G6830" t="s">
        <v>22</v>
      </c>
      <c r="H6830" t="s">
        <v>23</v>
      </c>
      <c r="I6830" t="s">
        <v>59</v>
      </c>
      <c r="J6830">
        <v>3</v>
      </c>
      <c r="K6830">
        <v>6440.54</v>
      </c>
      <c r="L6830">
        <v>0.1</v>
      </c>
      <c r="M6830" s="6">
        <v>17389.46</v>
      </c>
      <c r="N6830" s="3">
        <v>11232.2</v>
      </c>
      <c r="O6830" s="6">
        <v>6157.26</v>
      </c>
      <c r="P6830" t="s">
        <v>31</v>
      </c>
      <c r="Q6830" t="s">
        <v>26</v>
      </c>
      <c r="R6830" s="4">
        <f t="shared" si="318"/>
        <v>0.35408000018401953</v>
      </c>
      <c r="S6830" s="1" t="str">
        <f t="shared" si="319"/>
        <v>Jun-2024</v>
      </c>
      <c r="T6830" t="str">
        <f t="shared" si="320"/>
        <v>Profit</v>
      </c>
    </row>
    <row r="6831" spans="1:20" x14ac:dyDescent="0.3">
      <c r="A6831" t="s">
        <v>9230</v>
      </c>
      <c r="B6831" s="2">
        <v>45506</v>
      </c>
      <c r="C6831" t="s">
        <v>436</v>
      </c>
      <c r="D6831" t="s">
        <v>19</v>
      </c>
      <c r="E6831" t="s">
        <v>53</v>
      </c>
      <c r="F6831" t="s">
        <v>65</v>
      </c>
      <c r="G6831" t="s">
        <v>22</v>
      </c>
      <c r="H6831" t="s">
        <v>41</v>
      </c>
      <c r="I6831" t="s">
        <v>62</v>
      </c>
      <c r="J6831">
        <v>3</v>
      </c>
      <c r="K6831">
        <v>208.05</v>
      </c>
      <c r="L6831">
        <v>0</v>
      </c>
      <c r="M6831" s="6">
        <v>624.15</v>
      </c>
      <c r="N6831" s="3">
        <v>509.21</v>
      </c>
      <c r="O6831" s="6">
        <v>114.94</v>
      </c>
      <c r="P6831" t="s">
        <v>31</v>
      </c>
      <c r="Q6831" t="s">
        <v>26</v>
      </c>
      <c r="R6831" s="4">
        <f t="shared" si="318"/>
        <v>0.18415445005207082</v>
      </c>
      <c r="S6831" s="1" t="str">
        <f t="shared" si="319"/>
        <v>Aug-2024</v>
      </c>
      <c r="T6831" t="str">
        <f t="shared" si="320"/>
        <v>Profit</v>
      </c>
    </row>
    <row r="6832" spans="1:20" x14ac:dyDescent="0.3">
      <c r="A6832" t="s">
        <v>9231</v>
      </c>
      <c r="B6832" s="2">
        <v>45379</v>
      </c>
      <c r="C6832" t="s">
        <v>1998</v>
      </c>
      <c r="D6832" t="s">
        <v>19</v>
      </c>
      <c r="E6832" t="s">
        <v>20</v>
      </c>
      <c r="F6832" t="s">
        <v>21</v>
      </c>
      <c r="G6832" t="s">
        <v>22</v>
      </c>
      <c r="H6832" t="s">
        <v>23</v>
      </c>
      <c r="I6832" t="s">
        <v>59</v>
      </c>
      <c r="J6832">
        <v>5</v>
      </c>
      <c r="K6832">
        <v>6945.62</v>
      </c>
      <c r="L6832">
        <v>0.2</v>
      </c>
      <c r="M6832" s="6">
        <v>27782.48</v>
      </c>
      <c r="N6832" s="3">
        <v>27934.13</v>
      </c>
      <c r="O6832" s="6">
        <v>-151.65</v>
      </c>
      <c r="P6832" t="s">
        <v>49</v>
      </c>
      <c r="Q6832" t="s">
        <v>26</v>
      </c>
      <c r="R6832" s="4">
        <f t="shared" si="318"/>
        <v>-5.4584759891845511E-3</v>
      </c>
      <c r="S6832" s="1" t="str">
        <f t="shared" si="319"/>
        <v>Mar-2024</v>
      </c>
      <c r="T6832" t="str">
        <f t="shared" si="320"/>
        <v>Loss</v>
      </c>
    </row>
    <row r="6833" spans="1:20" x14ac:dyDescent="0.3">
      <c r="A6833" t="s">
        <v>9232</v>
      </c>
      <c r="B6833" s="2">
        <v>45547</v>
      </c>
      <c r="C6833" t="s">
        <v>2358</v>
      </c>
      <c r="D6833" t="s">
        <v>19</v>
      </c>
      <c r="E6833" t="s">
        <v>58</v>
      </c>
      <c r="F6833" t="s">
        <v>68</v>
      </c>
      <c r="G6833" t="s">
        <v>22</v>
      </c>
      <c r="H6833" t="s">
        <v>74</v>
      </c>
      <c r="I6833" t="s">
        <v>158</v>
      </c>
      <c r="J6833">
        <v>2</v>
      </c>
      <c r="K6833">
        <v>11089.1</v>
      </c>
      <c r="L6833">
        <v>0</v>
      </c>
      <c r="M6833" s="6">
        <v>22178.2</v>
      </c>
      <c r="N6833" s="3">
        <v>12879.11</v>
      </c>
      <c r="O6833" s="6">
        <v>9299.09</v>
      </c>
      <c r="P6833" t="s">
        <v>43</v>
      </c>
      <c r="Q6833" t="s">
        <v>26</v>
      </c>
      <c r="R6833" s="4">
        <f t="shared" si="318"/>
        <v>0.41928966282205049</v>
      </c>
      <c r="S6833" s="1" t="str">
        <f t="shared" si="319"/>
        <v>Sep-2024</v>
      </c>
      <c r="T6833" t="str">
        <f t="shared" si="320"/>
        <v>Profit</v>
      </c>
    </row>
    <row r="6834" spans="1:20" x14ac:dyDescent="0.3">
      <c r="A6834" t="s">
        <v>9233</v>
      </c>
      <c r="B6834" s="2">
        <v>45802</v>
      </c>
      <c r="C6834" t="s">
        <v>6594</v>
      </c>
      <c r="D6834" t="s">
        <v>19</v>
      </c>
      <c r="E6834" t="s">
        <v>34</v>
      </c>
      <c r="F6834" t="s">
        <v>65</v>
      </c>
      <c r="G6834" t="s">
        <v>79</v>
      </c>
      <c r="H6834" t="s">
        <v>23</v>
      </c>
      <c r="I6834" t="s">
        <v>36</v>
      </c>
      <c r="J6834">
        <v>5</v>
      </c>
      <c r="K6834">
        <v>9312.93</v>
      </c>
      <c r="L6834">
        <v>0.1</v>
      </c>
      <c r="M6834" s="6">
        <v>41908.19</v>
      </c>
      <c r="N6834" s="3">
        <v>36565.17</v>
      </c>
      <c r="O6834" s="6">
        <v>5343.02</v>
      </c>
      <c r="P6834" t="s">
        <v>43</v>
      </c>
      <c r="Q6834" t="s">
        <v>26</v>
      </c>
      <c r="R6834" s="4">
        <f t="shared" si="318"/>
        <v>0.12749345652961869</v>
      </c>
      <c r="S6834" s="1" t="str">
        <f t="shared" si="319"/>
        <v>May-2025</v>
      </c>
      <c r="T6834" t="str">
        <f t="shared" si="320"/>
        <v>Profit</v>
      </c>
    </row>
    <row r="6835" spans="1:20" x14ac:dyDescent="0.3">
      <c r="A6835" t="s">
        <v>9234</v>
      </c>
      <c r="B6835" s="2">
        <v>45364</v>
      </c>
      <c r="C6835" t="s">
        <v>217</v>
      </c>
      <c r="D6835" t="s">
        <v>19</v>
      </c>
      <c r="E6835" t="s">
        <v>58</v>
      </c>
      <c r="F6835" t="s">
        <v>104</v>
      </c>
      <c r="G6835" t="s">
        <v>22</v>
      </c>
      <c r="H6835" t="s">
        <v>23</v>
      </c>
      <c r="I6835" t="s">
        <v>94</v>
      </c>
      <c r="J6835">
        <v>2</v>
      </c>
      <c r="K6835">
        <v>3283.85</v>
      </c>
      <c r="L6835">
        <v>0</v>
      </c>
      <c r="M6835" s="6">
        <v>6567.7</v>
      </c>
      <c r="N6835" s="3">
        <v>4306.24</v>
      </c>
      <c r="O6835" s="6">
        <v>2261.46</v>
      </c>
      <c r="P6835" t="s">
        <v>43</v>
      </c>
      <c r="Q6835" t="s">
        <v>76</v>
      </c>
      <c r="R6835" s="4">
        <f t="shared" si="318"/>
        <v>0.344330587572514</v>
      </c>
      <c r="S6835" s="1" t="str">
        <f t="shared" si="319"/>
        <v>Mar-2024</v>
      </c>
      <c r="T6835" t="str">
        <f t="shared" si="320"/>
        <v>Profit</v>
      </c>
    </row>
    <row r="6836" spans="1:20" x14ac:dyDescent="0.3">
      <c r="A6836" t="s">
        <v>9235</v>
      </c>
      <c r="B6836" s="2">
        <v>46222</v>
      </c>
      <c r="C6836" t="s">
        <v>954</v>
      </c>
      <c r="D6836" t="s">
        <v>19</v>
      </c>
      <c r="E6836" t="s">
        <v>39</v>
      </c>
      <c r="F6836" t="s">
        <v>47</v>
      </c>
      <c r="G6836" t="s">
        <v>22</v>
      </c>
      <c r="H6836" t="s">
        <v>41</v>
      </c>
      <c r="I6836" t="s">
        <v>125</v>
      </c>
      <c r="J6836">
        <v>2</v>
      </c>
      <c r="K6836">
        <v>68.84</v>
      </c>
      <c r="L6836">
        <v>0</v>
      </c>
      <c r="M6836" s="6">
        <v>137.68</v>
      </c>
      <c r="N6836" s="3">
        <v>97.69</v>
      </c>
      <c r="O6836" s="6">
        <v>39.99</v>
      </c>
      <c r="P6836" t="s">
        <v>31</v>
      </c>
      <c r="Q6836" t="s">
        <v>26</v>
      </c>
      <c r="R6836" s="4">
        <f t="shared" si="318"/>
        <v>0.29045613015688554</v>
      </c>
      <c r="S6836" s="1" t="str">
        <f t="shared" si="319"/>
        <v>Jul-2026</v>
      </c>
      <c r="T6836" t="str">
        <f t="shared" si="320"/>
        <v>Profit</v>
      </c>
    </row>
    <row r="6837" spans="1:20" x14ac:dyDescent="0.3">
      <c r="A6837" t="s">
        <v>9236</v>
      </c>
      <c r="B6837" s="2">
        <v>45470</v>
      </c>
      <c r="C6837" t="s">
        <v>5772</v>
      </c>
      <c r="D6837" t="s">
        <v>46</v>
      </c>
      <c r="E6837" t="s">
        <v>39</v>
      </c>
      <c r="F6837" t="s">
        <v>47</v>
      </c>
      <c r="G6837" t="s">
        <v>29</v>
      </c>
      <c r="H6837" t="s">
        <v>41</v>
      </c>
      <c r="I6837" t="s">
        <v>134</v>
      </c>
      <c r="J6837">
        <v>2</v>
      </c>
      <c r="K6837">
        <v>225.15</v>
      </c>
      <c r="L6837">
        <v>0.05</v>
      </c>
      <c r="M6837" s="6">
        <v>427.78</v>
      </c>
      <c r="N6837" s="3">
        <v>301.95</v>
      </c>
      <c r="O6837" s="6">
        <v>125.83</v>
      </c>
      <c r="P6837" t="s">
        <v>25</v>
      </c>
      <c r="Q6837" t="s">
        <v>26</v>
      </c>
      <c r="R6837" s="4">
        <f t="shared" si="318"/>
        <v>0.29414652391416152</v>
      </c>
      <c r="S6837" s="1" t="str">
        <f t="shared" si="319"/>
        <v>Jun-2024</v>
      </c>
      <c r="T6837" t="str">
        <f t="shared" si="320"/>
        <v>Profit</v>
      </c>
    </row>
    <row r="6838" spans="1:20" x14ac:dyDescent="0.3">
      <c r="A6838" t="s">
        <v>9237</v>
      </c>
      <c r="B6838" s="2">
        <v>45503</v>
      </c>
      <c r="C6838" t="s">
        <v>361</v>
      </c>
      <c r="D6838" t="s">
        <v>46</v>
      </c>
      <c r="E6838" t="s">
        <v>39</v>
      </c>
      <c r="F6838" t="s">
        <v>47</v>
      </c>
      <c r="G6838" t="s">
        <v>22</v>
      </c>
      <c r="H6838" t="s">
        <v>74</v>
      </c>
      <c r="I6838" t="s">
        <v>91</v>
      </c>
      <c r="J6838">
        <v>1</v>
      </c>
      <c r="K6838">
        <v>16577.73</v>
      </c>
      <c r="L6838">
        <v>0.1</v>
      </c>
      <c r="M6838" s="6">
        <v>14919.96</v>
      </c>
      <c r="N6838" s="3">
        <v>12087.8</v>
      </c>
      <c r="O6838" s="6">
        <v>2832.16</v>
      </c>
      <c r="P6838" t="s">
        <v>31</v>
      </c>
      <c r="Q6838" t="s">
        <v>26</v>
      </c>
      <c r="R6838" s="4">
        <f t="shared" si="318"/>
        <v>0.1898235652106306</v>
      </c>
      <c r="S6838" s="1" t="str">
        <f t="shared" si="319"/>
        <v>Jul-2024</v>
      </c>
      <c r="T6838" t="str">
        <f t="shared" si="320"/>
        <v>Profit</v>
      </c>
    </row>
    <row r="6839" spans="1:20" x14ac:dyDescent="0.3">
      <c r="A6839" t="s">
        <v>9238</v>
      </c>
      <c r="B6839" s="2">
        <v>46096</v>
      </c>
      <c r="C6839" t="s">
        <v>1760</v>
      </c>
      <c r="D6839" t="s">
        <v>19</v>
      </c>
      <c r="E6839" t="s">
        <v>20</v>
      </c>
      <c r="F6839" t="s">
        <v>21</v>
      </c>
      <c r="G6839" t="s">
        <v>22</v>
      </c>
      <c r="H6839" t="s">
        <v>23</v>
      </c>
      <c r="I6839" t="s">
        <v>30</v>
      </c>
      <c r="J6839">
        <v>4</v>
      </c>
      <c r="K6839">
        <v>2015.71</v>
      </c>
      <c r="L6839">
        <v>0.15</v>
      </c>
      <c r="M6839" s="6">
        <v>6853.41</v>
      </c>
      <c r="N6839" s="3">
        <v>6259.45</v>
      </c>
      <c r="O6839" s="6">
        <v>593.96</v>
      </c>
      <c r="P6839" t="s">
        <v>70</v>
      </c>
      <c r="Q6839" t="s">
        <v>26</v>
      </c>
      <c r="R6839" s="4">
        <f t="shared" si="318"/>
        <v>8.6666345658584568E-2</v>
      </c>
      <c r="S6839" s="1" t="str">
        <f t="shared" si="319"/>
        <v>Mar-2026</v>
      </c>
      <c r="T6839" t="str">
        <f t="shared" si="320"/>
        <v>Profit</v>
      </c>
    </row>
    <row r="6840" spans="1:20" x14ac:dyDescent="0.3">
      <c r="A6840" t="s">
        <v>9239</v>
      </c>
      <c r="B6840" s="2">
        <v>45525</v>
      </c>
      <c r="C6840" t="s">
        <v>9076</v>
      </c>
      <c r="D6840" t="s">
        <v>19</v>
      </c>
      <c r="E6840" t="s">
        <v>58</v>
      </c>
      <c r="F6840" t="s">
        <v>339</v>
      </c>
      <c r="G6840" t="s">
        <v>22</v>
      </c>
      <c r="H6840" t="s">
        <v>74</v>
      </c>
      <c r="I6840" t="s">
        <v>158</v>
      </c>
      <c r="J6840">
        <v>5</v>
      </c>
      <c r="K6840">
        <v>9242.48</v>
      </c>
      <c r="L6840">
        <v>0.05</v>
      </c>
      <c r="M6840" s="6">
        <v>43901.78</v>
      </c>
      <c r="N6840" s="3">
        <v>37580.5</v>
      </c>
      <c r="O6840" s="6">
        <v>6321.28</v>
      </c>
      <c r="P6840" t="s">
        <v>31</v>
      </c>
      <c r="Q6840" t="s">
        <v>76</v>
      </c>
      <c r="R6840" s="4">
        <f t="shared" si="318"/>
        <v>0.14398687251405295</v>
      </c>
      <c r="S6840" s="1" t="str">
        <f t="shared" si="319"/>
        <v>Aug-2024</v>
      </c>
      <c r="T6840" t="str">
        <f t="shared" si="320"/>
        <v>Profit</v>
      </c>
    </row>
    <row r="6841" spans="1:20" x14ac:dyDescent="0.3">
      <c r="A6841" t="s">
        <v>9240</v>
      </c>
      <c r="B6841" s="2">
        <v>45756</v>
      </c>
      <c r="C6841" t="s">
        <v>207</v>
      </c>
      <c r="D6841" t="s">
        <v>19</v>
      </c>
      <c r="E6841" t="s">
        <v>39</v>
      </c>
      <c r="F6841" t="s">
        <v>120</v>
      </c>
      <c r="G6841" t="s">
        <v>22</v>
      </c>
      <c r="H6841" t="s">
        <v>74</v>
      </c>
      <c r="I6841" t="s">
        <v>75</v>
      </c>
      <c r="J6841">
        <v>3</v>
      </c>
      <c r="K6841">
        <v>2847.33</v>
      </c>
      <c r="L6841">
        <v>0</v>
      </c>
      <c r="M6841" s="6">
        <v>8541.99</v>
      </c>
      <c r="N6841" s="3">
        <v>6465.23</v>
      </c>
      <c r="O6841" s="6">
        <v>2076.7600000000002</v>
      </c>
      <c r="P6841" t="s">
        <v>25</v>
      </c>
      <c r="Q6841" t="s">
        <v>26</v>
      </c>
      <c r="R6841" s="4">
        <f t="shared" si="318"/>
        <v>0.24312367492820763</v>
      </c>
      <c r="S6841" s="1" t="str">
        <f t="shared" si="319"/>
        <v>Apr-2025</v>
      </c>
      <c r="T6841" t="str">
        <f t="shared" si="320"/>
        <v>Profit</v>
      </c>
    </row>
    <row r="6842" spans="1:20" x14ac:dyDescent="0.3">
      <c r="A6842" t="s">
        <v>9241</v>
      </c>
      <c r="B6842" s="2">
        <v>46042</v>
      </c>
      <c r="C6842" t="s">
        <v>2157</v>
      </c>
      <c r="D6842" t="s">
        <v>19</v>
      </c>
      <c r="E6842" t="s">
        <v>34</v>
      </c>
      <c r="F6842" t="s">
        <v>35</v>
      </c>
      <c r="G6842" t="s">
        <v>79</v>
      </c>
      <c r="H6842" t="s">
        <v>41</v>
      </c>
      <c r="I6842" t="s">
        <v>125</v>
      </c>
      <c r="J6842">
        <v>3</v>
      </c>
      <c r="K6842">
        <v>119.07</v>
      </c>
      <c r="L6842">
        <v>0.1</v>
      </c>
      <c r="M6842" s="6">
        <v>321.49</v>
      </c>
      <c r="N6842" s="3">
        <v>217.85</v>
      </c>
      <c r="O6842" s="6">
        <v>103.64</v>
      </c>
      <c r="P6842" t="s">
        <v>43</v>
      </c>
      <c r="Q6842" t="s">
        <v>26</v>
      </c>
      <c r="R6842" s="4">
        <f t="shared" si="318"/>
        <v>0.32237394631248251</v>
      </c>
      <c r="S6842" s="1" t="str">
        <f t="shared" si="319"/>
        <v>Jan-2026</v>
      </c>
      <c r="T6842" t="str">
        <f t="shared" si="320"/>
        <v>Profit</v>
      </c>
    </row>
    <row r="6843" spans="1:20" x14ac:dyDescent="0.3">
      <c r="A6843" t="s">
        <v>9242</v>
      </c>
      <c r="B6843" s="2">
        <v>45514</v>
      </c>
      <c r="C6843" t="s">
        <v>1416</v>
      </c>
      <c r="D6843" t="s">
        <v>19</v>
      </c>
      <c r="E6843" t="s">
        <v>20</v>
      </c>
      <c r="F6843" t="s">
        <v>157</v>
      </c>
      <c r="G6843" t="s">
        <v>22</v>
      </c>
      <c r="H6843" t="s">
        <v>23</v>
      </c>
      <c r="I6843" t="s">
        <v>69</v>
      </c>
      <c r="J6843">
        <v>2</v>
      </c>
      <c r="K6843">
        <v>22204.91</v>
      </c>
      <c r="L6843">
        <v>0.15</v>
      </c>
      <c r="M6843" s="6">
        <v>37748.35</v>
      </c>
      <c r="N6843" s="3">
        <v>31121.01</v>
      </c>
      <c r="O6843" s="6">
        <v>6627.34</v>
      </c>
      <c r="P6843" t="s">
        <v>25</v>
      </c>
      <c r="Q6843" t="s">
        <v>26</v>
      </c>
      <c r="R6843" s="4">
        <f t="shared" si="318"/>
        <v>0.17556634925764969</v>
      </c>
      <c r="S6843" s="1" t="str">
        <f t="shared" si="319"/>
        <v>Aug-2024</v>
      </c>
      <c r="T6843" t="str">
        <f t="shared" si="320"/>
        <v>Profit</v>
      </c>
    </row>
    <row r="6844" spans="1:20" x14ac:dyDescent="0.3">
      <c r="A6844" t="s">
        <v>9243</v>
      </c>
      <c r="B6844" s="2">
        <v>45922</v>
      </c>
      <c r="C6844" t="s">
        <v>3923</v>
      </c>
      <c r="D6844" t="s">
        <v>19</v>
      </c>
      <c r="E6844" t="s">
        <v>53</v>
      </c>
      <c r="F6844" t="s">
        <v>54</v>
      </c>
      <c r="G6844" t="s">
        <v>22</v>
      </c>
      <c r="H6844" t="s">
        <v>41</v>
      </c>
      <c r="I6844" t="s">
        <v>62</v>
      </c>
      <c r="J6844">
        <v>2</v>
      </c>
      <c r="K6844">
        <v>209.9</v>
      </c>
      <c r="L6844">
        <v>0</v>
      </c>
      <c r="M6844" s="6">
        <v>419.8</v>
      </c>
      <c r="N6844" s="3">
        <v>281.67</v>
      </c>
      <c r="O6844" s="6">
        <v>138.13</v>
      </c>
      <c r="P6844" t="s">
        <v>31</v>
      </c>
      <c r="Q6844" t="s">
        <v>26</v>
      </c>
      <c r="R6844" s="4">
        <f t="shared" si="318"/>
        <v>0.32903763696998567</v>
      </c>
      <c r="S6844" s="1" t="str">
        <f t="shared" si="319"/>
        <v>Sep-2025</v>
      </c>
      <c r="T6844" t="str">
        <f t="shared" si="320"/>
        <v>Profit</v>
      </c>
    </row>
    <row r="6845" spans="1:20" x14ac:dyDescent="0.3">
      <c r="A6845" t="s">
        <v>9244</v>
      </c>
      <c r="B6845" s="2">
        <v>46116</v>
      </c>
      <c r="C6845" t="s">
        <v>1984</v>
      </c>
      <c r="D6845" t="s">
        <v>19</v>
      </c>
      <c r="E6845" t="s">
        <v>34</v>
      </c>
      <c r="F6845" t="s">
        <v>35</v>
      </c>
      <c r="G6845" t="s">
        <v>22</v>
      </c>
      <c r="H6845" t="s">
        <v>74</v>
      </c>
      <c r="I6845" t="s">
        <v>158</v>
      </c>
      <c r="J6845">
        <v>6</v>
      </c>
      <c r="K6845">
        <v>10644.06</v>
      </c>
      <c r="L6845">
        <v>0.1</v>
      </c>
      <c r="M6845" s="6">
        <v>57477.919999999998</v>
      </c>
      <c r="N6845" s="3">
        <v>45107.46</v>
      </c>
      <c r="O6845" s="6">
        <v>12370.46</v>
      </c>
      <c r="P6845" t="s">
        <v>49</v>
      </c>
      <c r="Q6845" t="s">
        <v>26</v>
      </c>
      <c r="R6845" s="4">
        <f t="shared" si="318"/>
        <v>0.21522107967720475</v>
      </c>
      <c r="S6845" s="1" t="str">
        <f t="shared" si="319"/>
        <v>Apr-2026</v>
      </c>
      <c r="T6845" t="str">
        <f t="shared" si="320"/>
        <v>Profit</v>
      </c>
    </row>
    <row r="6846" spans="1:20" x14ac:dyDescent="0.3">
      <c r="A6846" t="s">
        <v>9245</v>
      </c>
      <c r="B6846" s="2">
        <v>45555</v>
      </c>
      <c r="C6846" t="s">
        <v>4891</v>
      </c>
      <c r="D6846" t="s">
        <v>46</v>
      </c>
      <c r="E6846" t="s">
        <v>53</v>
      </c>
      <c r="F6846" t="s">
        <v>65</v>
      </c>
      <c r="G6846" t="s">
        <v>79</v>
      </c>
      <c r="H6846" t="s">
        <v>23</v>
      </c>
      <c r="I6846" t="s">
        <v>59</v>
      </c>
      <c r="J6846">
        <v>3</v>
      </c>
      <c r="K6846">
        <v>4319.13</v>
      </c>
      <c r="L6846">
        <v>0.2</v>
      </c>
      <c r="M6846" s="6">
        <v>10365.91</v>
      </c>
      <c r="N6846" s="3">
        <v>9258.8799999999992</v>
      </c>
      <c r="O6846" s="6">
        <v>1107.03</v>
      </c>
      <c r="P6846" t="s">
        <v>31</v>
      </c>
      <c r="Q6846" t="s">
        <v>26</v>
      </c>
      <c r="R6846" s="4">
        <f t="shared" si="318"/>
        <v>0.10679525483049727</v>
      </c>
      <c r="S6846" s="1" t="str">
        <f t="shared" si="319"/>
        <v>Sep-2024</v>
      </c>
      <c r="T6846" t="str">
        <f t="shared" si="320"/>
        <v>Profit</v>
      </c>
    </row>
    <row r="6847" spans="1:20" x14ac:dyDescent="0.3">
      <c r="A6847" t="s">
        <v>9246</v>
      </c>
      <c r="B6847" s="2">
        <v>45498</v>
      </c>
      <c r="C6847" t="s">
        <v>1425</v>
      </c>
      <c r="D6847" t="s">
        <v>19</v>
      </c>
      <c r="E6847" t="s">
        <v>20</v>
      </c>
      <c r="F6847" t="s">
        <v>21</v>
      </c>
      <c r="G6847" t="s">
        <v>29</v>
      </c>
      <c r="H6847" t="s">
        <v>41</v>
      </c>
      <c r="I6847" t="s">
        <v>125</v>
      </c>
      <c r="J6847">
        <v>3</v>
      </c>
      <c r="K6847">
        <v>221.32</v>
      </c>
      <c r="L6847">
        <v>0</v>
      </c>
      <c r="M6847" s="6">
        <v>663.96</v>
      </c>
      <c r="N6847" s="3">
        <v>409.77</v>
      </c>
      <c r="O6847" s="6">
        <v>254.19</v>
      </c>
      <c r="P6847" t="s">
        <v>49</v>
      </c>
      <c r="Q6847" t="s">
        <v>26</v>
      </c>
      <c r="R6847" s="4">
        <f t="shared" si="318"/>
        <v>0.38283932767034157</v>
      </c>
      <c r="S6847" s="1" t="str">
        <f t="shared" si="319"/>
        <v>Jul-2024</v>
      </c>
      <c r="T6847" t="str">
        <f t="shared" si="320"/>
        <v>Profit</v>
      </c>
    </row>
    <row r="6848" spans="1:20" x14ac:dyDescent="0.3">
      <c r="A6848" t="s">
        <v>9247</v>
      </c>
      <c r="B6848" s="2">
        <v>45898</v>
      </c>
      <c r="C6848" t="s">
        <v>2403</v>
      </c>
      <c r="D6848" t="s">
        <v>46</v>
      </c>
      <c r="E6848" t="s">
        <v>39</v>
      </c>
      <c r="F6848" t="s">
        <v>120</v>
      </c>
      <c r="G6848" t="s">
        <v>79</v>
      </c>
      <c r="H6848" t="s">
        <v>74</v>
      </c>
      <c r="I6848" t="s">
        <v>158</v>
      </c>
      <c r="J6848">
        <v>3</v>
      </c>
      <c r="K6848">
        <v>7102.81</v>
      </c>
      <c r="L6848">
        <v>0</v>
      </c>
      <c r="M6848" s="6">
        <v>21308.43</v>
      </c>
      <c r="N6848" s="3">
        <v>15623.9</v>
      </c>
      <c r="O6848" s="6">
        <v>5684.53</v>
      </c>
      <c r="P6848" t="s">
        <v>49</v>
      </c>
      <c r="Q6848" t="s">
        <v>26</v>
      </c>
      <c r="R6848" s="4">
        <f t="shared" si="318"/>
        <v>0.26677376043190415</v>
      </c>
      <c r="S6848" s="1" t="str">
        <f t="shared" si="319"/>
        <v>Aug-2025</v>
      </c>
      <c r="T6848" t="str">
        <f t="shared" si="320"/>
        <v>Profit</v>
      </c>
    </row>
    <row r="6849" spans="1:20" x14ac:dyDescent="0.3">
      <c r="A6849" t="s">
        <v>9248</v>
      </c>
      <c r="B6849" s="2">
        <v>46176</v>
      </c>
      <c r="C6849" t="s">
        <v>2579</v>
      </c>
      <c r="D6849" t="s">
        <v>52</v>
      </c>
      <c r="E6849" t="s">
        <v>53</v>
      </c>
      <c r="F6849" t="s">
        <v>65</v>
      </c>
      <c r="G6849" t="s">
        <v>79</v>
      </c>
      <c r="H6849" t="s">
        <v>74</v>
      </c>
      <c r="I6849" t="s">
        <v>91</v>
      </c>
      <c r="J6849">
        <v>2</v>
      </c>
      <c r="K6849">
        <v>11961.98</v>
      </c>
      <c r="L6849">
        <v>0.15</v>
      </c>
      <c r="M6849" s="6">
        <v>20335.37</v>
      </c>
      <c r="N6849" s="3">
        <v>16611.64</v>
      </c>
      <c r="O6849" s="6">
        <v>3723.73</v>
      </c>
      <c r="P6849" t="s">
        <v>49</v>
      </c>
      <c r="Q6849" t="s">
        <v>26</v>
      </c>
      <c r="R6849" s="4">
        <f t="shared" si="318"/>
        <v>0.1831159206840102</v>
      </c>
      <c r="S6849" s="1" t="str">
        <f t="shared" si="319"/>
        <v>Jun-2026</v>
      </c>
      <c r="T6849" t="str">
        <f t="shared" si="320"/>
        <v>Profit</v>
      </c>
    </row>
    <row r="6850" spans="1:20" x14ac:dyDescent="0.3">
      <c r="A6850" t="s">
        <v>9249</v>
      </c>
      <c r="B6850" s="2">
        <v>46025</v>
      </c>
      <c r="C6850" t="s">
        <v>7382</v>
      </c>
      <c r="D6850" t="s">
        <v>46</v>
      </c>
      <c r="E6850" t="s">
        <v>34</v>
      </c>
      <c r="F6850" t="s">
        <v>65</v>
      </c>
      <c r="G6850" t="s">
        <v>22</v>
      </c>
      <c r="H6850" t="s">
        <v>41</v>
      </c>
      <c r="I6850" t="s">
        <v>125</v>
      </c>
      <c r="J6850">
        <v>6</v>
      </c>
      <c r="K6850">
        <v>158.77000000000001</v>
      </c>
      <c r="L6850">
        <v>0.15</v>
      </c>
      <c r="M6850" s="6">
        <v>809.73</v>
      </c>
      <c r="N6850" s="3">
        <v>523.22</v>
      </c>
      <c r="O6850" s="6">
        <v>286.51</v>
      </c>
      <c r="P6850" t="s">
        <v>43</v>
      </c>
      <c r="Q6850" t="s">
        <v>26</v>
      </c>
      <c r="R6850" s="4">
        <f t="shared" si="318"/>
        <v>0.35383399404739851</v>
      </c>
      <c r="S6850" s="1" t="str">
        <f t="shared" si="319"/>
        <v>Jan-2026</v>
      </c>
      <c r="T6850" t="str">
        <f t="shared" si="320"/>
        <v>Profit</v>
      </c>
    </row>
    <row r="6851" spans="1:20" x14ac:dyDescent="0.3">
      <c r="A6851" t="s">
        <v>9250</v>
      </c>
      <c r="B6851" s="2">
        <v>45657</v>
      </c>
      <c r="C6851" t="s">
        <v>2601</v>
      </c>
      <c r="D6851" t="s">
        <v>19</v>
      </c>
      <c r="E6851" t="s">
        <v>39</v>
      </c>
      <c r="F6851" t="s">
        <v>40</v>
      </c>
      <c r="G6851" t="s">
        <v>79</v>
      </c>
      <c r="H6851" t="s">
        <v>41</v>
      </c>
      <c r="I6851" t="s">
        <v>125</v>
      </c>
      <c r="J6851">
        <v>3</v>
      </c>
      <c r="K6851">
        <v>154.57</v>
      </c>
      <c r="L6851">
        <v>0.05</v>
      </c>
      <c r="M6851" s="6">
        <v>440.52</v>
      </c>
      <c r="N6851" s="3">
        <v>370.59</v>
      </c>
      <c r="O6851" s="6">
        <v>69.930000000000007</v>
      </c>
      <c r="P6851" t="s">
        <v>31</v>
      </c>
      <c r="Q6851" t="s">
        <v>26</v>
      </c>
      <c r="R6851" s="4">
        <f t="shared" si="318"/>
        <v>0.15874421138654321</v>
      </c>
      <c r="S6851" s="1" t="str">
        <f t="shared" si="319"/>
        <v>Dec-2024</v>
      </c>
      <c r="T6851" t="str">
        <f t="shared" si="320"/>
        <v>Profit</v>
      </c>
    </row>
    <row r="6852" spans="1:20" x14ac:dyDescent="0.3">
      <c r="A6852" t="s">
        <v>9251</v>
      </c>
      <c r="B6852" s="2">
        <v>45567</v>
      </c>
      <c r="C6852" t="s">
        <v>5896</v>
      </c>
      <c r="D6852" t="s">
        <v>19</v>
      </c>
      <c r="E6852" t="s">
        <v>39</v>
      </c>
      <c r="F6852" t="s">
        <v>146</v>
      </c>
      <c r="G6852" t="s">
        <v>22</v>
      </c>
      <c r="H6852" t="s">
        <v>41</v>
      </c>
      <c r="I6852" t="s">
        <v>42</v>
      </c>
      <c r="J6852">
        <v>2</v>
      </c>
      <c r="K6852">
        <v>170.35</v>
      </c>
      <c r="L6852">
        <v>0.15</v>
      </c>
      <c r="M6852" s="6">
        <v>289.58999999999997</v>
      </c>
      <c r="N6852" s="3">
        <v>203.97</v>
      </c>
      <c r="O6852" s="6">
        <v>85.62</v>
      </c>
      <c r="P6852" t="s">
        <v>43</v>
      </c>
      <c r="Q6852" t="s">
        <v>26</v>
      </c>
      <c r="R6852" s="4">
        <f t="shared" si="318"/>
        <v>0.29565938050347046</v>
      </c>
      <c r="S6852" s="1" t="str">
        <f t="shared" si="319"/>
        <v>Oct-2024</v>
      </c>
      <c r="T6852" t="str">
        <f t="shared" si="320"/>
        <v>Profit</v>
      </c>
    </row>
    <row r="6853" spans="1:20" x14ac:dyDescent="0.3">
      <c r="A6853" t="s">
        <v>9252</v>
      </c>
      <c r="B6853" s="2">
        <v>45671</v>
      </c>
      <c r="C6853" t="s">
        <v>1568</v>
      </c>
      <c r="D6853" t="s">
        <v>46</v>
      </c>
      <c r="E6853" t="s">
        <v>34</v>
      </c>
      <c r="F6853" t="s">
        <v>90</v>
      </c>
      <c r="G6853" t="s">
        <v>29</v>
      </c>
      <c r="H6853" t="s">
        <v>23</v>
      </c>
      <c r="I6853" t="s">
        <v>24</v>
      </c>
      <c r="J6853">
        <v>4</v>
      </c>
      <c r="K6853">
        <v>90412.08</v>
      </c>
      <c r="L6853">
        <v>0.15</v>
      </c>
      <c r="M6853" s="6">
        <v>307401.07</v>
      </c>
      <c r="N6853" s="3">
        <v>272086.51</v>
      </c>
      <c r="O6853" s="6">
        <v>35314.559999999998</v>
      </c>
      <c r="P6853" t="s">
        <v>31</v>
      </c>
      <c r="Q6853" t="s">
        <v>26</v>
      </c>
      <c r="R6853" s="4">
        <f t="shared" ref="R6853:R6916" si="321">IFERROR(O6853/M6853,0)</f>
        <v>0.11488105750575298</v>
      </c>
      <c r="S6853" s="1" t="str">
        <f t="shared" ref="S6853:S6916" si="322">TEXT(B6853,"mmm-yyyy")</f>
        <v>Jan-2025</v>
      </c>
      <c r="T6853" t="str">
        <f t="shared" ref="T6853:T6916" si="323">IF(O6853&gt;0,"Profit",IF(O6853&lt;0,"Loss","Break-Even"))</f>
        <v>Profit</v>
      </c>
    </row>
    <row r="6854" spans="1:20" x14ac:dyDescent="0.3">
      <c r="A6854" t="s">
        <v>9253</v>
      </c>
      <c r="B6854" s="2">
        <v>46034</v>
      </c>
      <c r="C6854" t="s">
        <v>1447</v>
      </c>
      <c r="D6854" t="s">
        <v>52</v>
      </c>
      <c r="E6854" t="s">
        <v>34</v>
      </c>
      <c r="F6854" t="s">
        <v>110</v>
      </c>
      <c r="G6854" t="s">
        <v>22</v>
      </c>
      <c r="H6854" t="s">
        <v>23</v>
      </c>
      <c r="I6854" t="s">
        <v>30</v>
      </c>
      <c r="J6854">
        <v>5</v>
      </c>
      <c r="K6854">
        <v>1169.5999999999999</v>
      </c>
      <c r="L6854">
        <v>0.05</v>
      </c>
      <c r="M6854" s="6">
        <v>5555.6</v>
      </c>
      <c r="N6854" s="3">
        <v>3304.82</v>
      </c>
      <c r="O6854" s="6">
        <v>2250.7800000000002</v>
      </c>
      <c r="P6854" t="s">
        <v>70</v>
      </c>
      <c r="Q6854" t="s">
        <v>76</v>
      </c>
      <c r="R6854" s="4">
        <f t="shared" si="321"/>
        <v>0.40513715890272878</v>
      </c>
      <c r="S6854" s="1" t="str">
        <f t="shared" si="322"/>
        <v>Jan-2026</v>
      </c>
      <c r="T6854" t="str">
        <f t="shared" si="323"/>
        <v>Profit</v>
      </c>
    </row>
    <row r="6855" spans="1:20" x14ac:dyDescent="0.3">
      <c r="A6855" t="s">
        <v>9254</v>
      </c>
      <c r="B6855" s="2">
        <v>45600</v>
      </c>
      <c r="C6855" t="s">
        <v>5964</v>
      </c>
      <c r="D6855" t="s">
        <v>46</v>
      </c>
      <c r="E6855" t="s">
        <v>34</v>
      </c>
      <c r="F6855" t="s">
        <v>90</v>
      </c>
      <c r="G6855" t="s">
        <v>22</v>
      </c>
      <c r="H6855" t="s">
        <v>74</v>
      </c>
      <c r="I6855" t="s">
        <v>75</v>
      </c>
      <c r="J6855">
        <v>5</v>
      </c>
      <c r="K6855">
        <v>8682.82</v>
      </c>
      <c r="L6855">
        <v>0.25</v>
      </c>
      <c r="M6855" s="6">
        <v>32560.57</v>
      </c>
      <c r="N6855" s="3">
        <v>28838.82</v>
      </c>
      <c r="O6855" s="6">
        <v>3721.75</v>
      </c>
      <c r="P6855" t="s">
        <v>25</v>
      </c>
      <c r="Q6855" t="s">
        <v>26</v>
      </c>
      <c r="R6855" s="4">
        <f t="shared" si="321"/>
        <v>0.11430236018595498</v>
      </c>
      <c r="S6855" s="1" t="str">
        <f t="shared" si="322"/>
        <v>Nov-2024</v>
      </c>
      <c r="T6855" t="str">
        <f t="shared" si="323"/>
        <v>Profit</v>
      </c>
    </row>
    <row r="6856" spans="1:20" x14ac:dyDescent="0.3">
      <c r="A6856" t="s">
        <v>9255</v>
      </c>
      <c r="B6856" s="2">
        <v>45922</v>
      </c>
      <c r="C6856" t="s">
        <v>9256</v>
      </c>
      <c r="D6856" t="s">
        <v>19</v>
      </c>
      <c r="E6856" t="s">
        <v>20</v>
      </c>
      <c r="F6856" t="s">
        <v>115</v>
      </c>
      <c r="G6856" t="s">
        <v>22</v>
      </c>
      <c r="H6856" t="s">
        <v>23</v>
      </c>
      <c r="I6856" t="s">
        <v>69</v>
      </c>
      <c r="J6856">
        <v>3</v>
      </c>
      <c r="K6856">
        <v>19165.32</v>
      </c>
      <c r="L6856">
        <v>0.1</v>
      </c>
      <c r="M6856" s="6">
        <v>51746.36</v>
      </c>
      <c r="N6856" s="3">
        <v>43232.84</v>
      </c>
      <c r="O6856" s="6">
        <v>8513.52</v>
      </c>
      <c r="P6856" t="s">
        <v>43</v>
      </c>
      <c r="Q6856" t="s">
        <v>26</v>
      </c>
      <c r="R6856" s="4">
        <f t="shared" si="321"/>
        <v>0.1645240360867895</v>
      </c>
      <c r="S6856" s="1" t="str">
        <f t="shared" si="322"/>
        <v>Sep-2025</v>
      </c>
      <c r="T6856" t="str">
        <f t="shared" si="323"/>
        <v>Profit</v>
      </c>
    </row>
    <row r="6857" spans="1:20" x14ac:dyDescent="0.3">
      <c r="A6857" t="s">
        <v>9257</v>
      </c>
      <c r="B6857" s="2">
        <v>45559</v>
      </c>
      <c r="C6857" t="s">
        <v>5850</v>
      </c>
      <c r="D6857" t="s">
        <v>19</v>
      </c>
      <c r="E6857" t="s">
        <v>20</v>
      </c>
      <c r="F6857" t="s">
        <v>115</v>
      </c>
      <c r="G6857" t="s">
        <v>79</v>
      </c>
      <c r="H6857" t="s">
        <v>41</v>
      </c>
      <c r="I6857" t="s">
        <v>55</v>
      </c>
      <c r="J6857">
        <v>2</v>
      </c>
      <c r="K6857">
        <v>202.56</v>
      </c>
      <c r="L6857">
        <v>0.1</v>
      </c>
      <c r="M6857" s="6">
        <v>364.61</v>
      </c>
      <c r="N6857" s="3">
        <v>267.67</v>
      </c>
      <c r="O6857" s="6">
        <v>96.94</v>
      </c>
      <c r="P6857" t="s">
        <v>31</v>
      </c>
      <c r="Q6857" t="s">
        <v>26</v>
      </c>
      <c r="R6857" s="4">
        <f t="shared" si="321"/>
        <v>0.2658731247085927</v>
      </c>
      <c r="S6857" s="1" t="str">
        <f t="shared" si="322"/>
        <v>Sep-2024</v>
      </c>
      <c r="T6857" t="str">
        <f t="shared" si="323"/>
        <v>Profit</v>
      </c>
    </row>
    <row r="6858" spans="1:20" x14ac:dyDescent="0.3">
      <c r="A6858" t="s">
        <v>9258</v>
      </c>
      <c r="B6858" s="2">
        <v>46236</v>
      </c>
      <c r="C6858" t="s">
        <v>4378</v>
      </c>
      <c r="D6858" t="s">
        <v>46</v>
      </c>
      <c r="E6858" t="s">
        <v>34</v>
      </c>
      <c r="F6858" t="s">
        <v>90</v>
      </c>
      <c r="G6858" t="s">
        <v>29</v>
      </c>
      <c r="H6858" t="s">
        <v>23</v>
      </c>
      <c r="I6858" t="s">
        <v>94</v>
      </c>
      <c r="J6858">
        <v>8</v>
      </c>
      <c r="K6858">
        <v>2296.88</v>
      </c>
      <c r="L6858">
        <v>0.2</v>
      </c>
      <c r="M6858" s="6">
        <v>14700.03</v>
      </c>
      <c r="N6858" s="3">
        <v>13145.52</v>
      </c>
      <c r="O6858" s="6">
        <v>1554.51</v>
      </c>
      <c r="P6858" t="s">
        <v>49</v>
      </c>
      <c r="Q6858" t="s">
        <v>26</v>
      </c>
      <c r="R6858" s="4">
        <f t="shared" si="321"/>
        <v>0.10574876377803311</v>
      </c>
      <c r="S6858" s="1" t="str">
        <f t="shared" si="322"/>
        <v>Aug-2026</v>
      </c>
      <c r="T6858" t="str">
        <f t="shared" si="323"/>
        <v>Profit</v>
      </c>
    </row>
    <row r="6859" spans="1:20" x14ac:dyDescent="0.3">
      <c r="A6859" t="s">
        <v>9259</v>
      </c>
      <c r="B6859" s="2">
        <v>46076</v>
      </c>
      <c r="C6859" t="s">
        <v>4798</v>
      </c>
      <c r="D6859" t="s">
        <v>46</v>
      </c>
      <c r="E6859" t="s">
        <v>53</v>
      </c>
      <c r="F6859" t="s">
        <v>90</v>
      </c>
      <c r="G6859" t="s">
        <v>22</v>
      </c>
      <c r="H6859" t="s">
        <v>23</v>
      </c>
      <c r="I6859" t="s">
        <v>36</v>
      </c>
      <c r="J6859">
        <v>3</v>
      </c>
      <c r="K6859">
        <v>24965.85</v>
      </c>
      <c r="L6859">
        <v>0.1</v>
      </c>
      <c r="M6859" s="6">
        <v>67407.789999999994</v>
      </c>
      <c r="N6859" s="3">
        <v>46796.480000000003</v>
      </c>
      <c r="O6859" s="6">
        <v>20611.310000000001</v>
      </c>
      <c r="P6859" t="s">
        <v>43</v>
      </c>
      <c r="Q6859" t="s">
        <v>26</v>
      </c>
      <c r="R6859" s="4">
        <f t="shared" si="321"/>
        <v>0.30577044581939272</v>
      </c>
      <c r="S6859" s="1" t="str">
        <f t="shared" si="322"/>
        <v>Feb-2026</v>
      </c>
      <c r="T6859" t="str">
        <f t="shared" si="323"/>
        <v>Profit</v>
      </c>
    </row>
    <row r="6860" spans="1:20" x14ac:dyDescent="0.3">
      <c r="A6860" t="s">
        <v>9260</v>
      </c>
      <c r="B6860" s="2">
        <v>45355</v>
      </c>
      <c r="C6860" t="s">
        <v>2245</v>
      </c>
      <c r="D6860" t="s">
        <v>46</v>
      </c>
      <c r="E6860" t="s">
        <v>20</v>
      </c>
      <c r="F6860" t="s">
        <v>205</v>
      </c>
      <c r="G6860" t="s">
        <v>29</v>
      </c>
      <c r="H6860" t="s">
        <v>41</v>
      </c>
      <c r="I6860" t="s">
        <v>125</v>
      </c>
      <c r="J6860">
        <v>6</v>
      </c>
      <c r="K6860">
        <v>194.55</v>
      </c>
      <c r="L6860">
        <v>0.1</v>
      </c>
      <c r="M6860" s="6">
        <v>1050.57</v>
      </c>
      <c r="N6860" s="3">
        <v>715.82</v>
      </c>
      <c r="O6860" s="6">
        <v>334.75</v>
      </c>
      <c r="P6860" t="s">
        <v>31</v>
      </c>
      <c r="Q6860" t="s">
        <v>26</v>
      </c>
      <c r="R6860" s="4">
        <f t="shared" si="321"/>
        <v>0.31863654968255328</v>
      </c>
      <c r="S6860" s="1" t="str">
        <f t="shared" si="322"/>
        <v>Mar-2024</v>
      </c>
      <c r="T6860" t="str">
        <f t="shared" si="323"/>
        <v>Profit</v>
      </c>
    </row>
    <row r="6861" spans="1:20" x14ac:dyDescent="0.3">
      <c r="A6861" t="s">
        <v>9261</v>
      </c>
      <c r="B6861" s="2">
        <v>46101</v>
      </c>
      <c r="C6861" t="s">
        <v>2673</v>
      </c>
      <c r="D6861" t="s">
        <v>46</v>
      </c>
      <c r="E6861" t="s">
        <v>20</v>
      </c>
      <c r="F6861" t="s">
        <v>115</v>
      </c>
      <c r="G6861" t="s">
        <v>79</v>
      </c>
      <c r="H6861" t="s">
        <v>23</v>
      </c>
      <c r="I6861" t="s">
        <v>59</v>
      </c>
      <c r="J6861">
        <v>6</v>
      </c>
      <c r="K6861">
        <v>7733.1</v>
      </c>
      <c r="L6861">
        <v>0</v>
      </c>
      <c r="M6861" s="6">
        <v>46398.6</v>
      </c>
      <c r="N6861" s="3">
        <v>30668.65</v>
      </c>
      <c r="O6861" s="6">
        <v>15729.95</v>
      </c>
      <c r="P6861" t="s">
        <v>25</v>
      </c>
      <c r="Q6861" t="s">
        <v>26</v>
      </c>
      <c r="R6861" s="4">
        <f t="shared" si="321"/>
        <v>0.33901777208795097</v>
      </c>
      <c r="S6861" s="1" t="str">
        <f t="shared" si="322"/>
        <v>Mar-2026</v>
      </c>
      <c r="T6861" t="str">
        <f t="shared" si="323"/>
        <v>Profit</v>
      </c>
    </row>
    <row r="6862" spans="1:20" x14ac:dyDescent="0.3">
      <c r="A6862" t="s">
        <v>9262</v>
      </c>
      <c r="B6862" s="2">
        <v>45641</v>
      </c>
      <c r="C6862" t="s">
        <v>2787</v>
      </c>
      <c r="D6862" t="s">
        <v>19</v>
      </c>
      <c r="E6862" t="s">
        <v>53</v>
      </c>
      <c r="F6862" t="s">
        <v>54</v>
      </c>
      <c r="G6862" t="s">
        <v>22</v>
      </c>
      <c r="H6862" t="s">
        <v>41</v>
      </c>
      <c r="I6862" t="s">
        <v>125</v>
      </c>
      <c r="J6862">
        <v>4</v>
      </c>
      <c r="K6862">
        <v>207.35</v>
      </c>
      <c r="L6862">
        <v>0.15</v>
      </c>
      <c r="M6862" s="6">
        <v>704.99</v>
      </c>
      <c r="N6862" s="3">
        <v>611.46</v>
      </c>
      <c r="O6862" s="6">
        <v>93.53</v>
      </c>
      <c r="P6862" t="s">
        <v>49</v>
      </c>
      <c r="Q6862" t="s">
        <v>142</v>
      </c>
      <c r="R6862" s="4">
        <f t="shared" si="321"/>
        <v>0.1326685484900495</v>
      </c>
      <c r="S6862" s="1" t="str">
        <f t="shared" si="322"/>
        <v>Dec-2024</v>
      </c>
      <c r="T6862" t="str">
        <f t="shared" si="323"/>
        <v>Profit</v>
      </c>
    </row>
    <row r="6863" spans="1:20" x14ac:dyDescent="0.3">
      <c r="A6863" t="s">
        <v>9263</v>
      </c>
      <c r="B6863" s="2">
        <v>46216</v>
      </c>
      <c r="C6863" t="s">
        <v>5453</v>
      </c>
      <c r="D6863" t="s">
        <v>52</v>
      </c>
      <c r="E6863" t="s">
        <v>53</v>
      </c>
      <c r="F6863" t="s">
        <v>97</v>
      </c>
      <c r="G6863" t="s">
        <v>22</v>
      </c>
      <c r="H6863" t="s">
        <v>23</v>
      </c>
      <c r="I6863" t="s">
        <v>94</v>
      </c>
      <c r="J6863">
        <v>1</v>
      </c>
      <c r="K6863">
        <v>1415.8</v>
      </c>
      <c r="L6863">
        <v>0.1</v>
      </c>
      <c r="M6863" s="6">
        <v>1274.22</v>
      </c>
      <c r="N6863" s="3">
        <v>1128.17</v>
      </c>
      <c r="O6863" s="6">
        <v>146.05000000000001</v>
      </c>
      <c r="P6863" t="s">
        <v>25</v>
      </c>
      <c r="Q6863" t="s">
        <v>76</v>
      </c>
      <c r="R6863" s="4">
        <f t="shared" si="321"/>
        <v>0.11461913955203969</v>
      </c>
      <c r="S6863" s="1" t="str">
        <f t="shared" si="322"/>
        <v>Jul-2026</v>
      </c>
      <c r="T6863" t="str">
        <f t="shared" si="323"/>
        <v>Profit</v>
      </c>
    </row>
    <row r="6864" spans="1:20" x14ac:dyDescent="0.3">
      <c r="A6864" t="s">
        <v>9264</v>
      </c>
      <c r="B6864" s="2">
        <v>46206</v>
      </c>
      <c r="C6864" t="s">
        <v>3502</v>
      </c>
      <c r="D6864" t="s">
        <v>19</v>
      </c>
      <c r="E6864" t="s">
        <v>39</v>
      </c>
      <c r="F6864" t="s">
        <v>120</v>
      </c>
      <c r="G6864" t="s">
        <v>79</v>
      </c>
      <c r="H6864" t="s">
        <v>74</v>
      </c>
      <c r="I6864" t="s">
        <v>75</v>
      </c>
      <c r="J6864">
        <v>1</v>
      </c>
      <c r="K6864">
        <v>9935.7199999999993</v>
      </c>
      <c r="L6864">
        <v>0</v>
      </c>
      <c r="M6864" s="6">
        <v>9935.7199999999993</v>
      </c>
      <c r="N6864" s="3">
        <v>6997.54</v>
      </c>
      <c r="O6864" s="6">
        <v>2938.18</v>
      </c>
      <c r="P6864" t="s">
        <v>49</v>
      </c>
      <c r="Q6864" t="s">
        <v>26</v>
      </c>
      <c r="R6864" s="4">
        <f t="shared" si="321"/>
        <v>0.29571888096685495</v>
      </c>
      <c r="S6864" s="1" t="str">
        <f t="shared" si="322"/>
        <v>Jul-2026</v>
      </c>
      <c r="T6864" t="str">
        <f t="shared" si="323"/>
        <v>Profit</v>
      </c>
    </row>
    <row r="6865" spans="1:20" x14ac:dyDescent="0.3">
      <c r="A6865" t="s">
        <v>9265</v>
      </c>
      <c r="B6865" s="2">
        <v>45785</v>
      </c>
      <c r="C6865" t="s">
        <v>3105</v>
      </c>
      <c r="D6865" t="s">
        <v>19</v>
      </c>
      <c r="E6865" t="s">
        <v>39</v>
      </c>
      <c r="F6865" t="s">
        <v>47</v>
      </c>
      <c r="G6865" t="s">
        <v>29</v>
      </c>
      <c r="H6865" t="s">
        <v>74</v>
      </c>
      <c r="I6865" t="s">
        <v>75</v>
      </c>
      <c r="J6865">
        <v>2</v>
      </c>
      <c r="K6865">
        <v>8157.95</v>
      </c>
      <c r="L6865">
        <v>0.15</v>
      </c>
      <c r="M6865" s="6">
        <v>13868.51</v>
      </c>
      <c r="N6865" s="3">
        <v>9563.69</v>
      </c>
      <c r="O6865" s="6">
        <v>4304.82</v>
      </c>
      <c r="P6865" t="s">
        <v>70</v>
      </c>
      <c r="Q6865" t="s">
        <v>26</v>
      </c>
      <c r="R6865" s="4">
        <f t="shared" si="321"/>
        <v>0.31040248736165599</v>
      </c>
      <c r="S6865" s="1" t="str">
        <f t="shared" si="322"/>
        <v>May-2025</v>
      </c>
      <c r="T6865" t="str">
        <f t="shared" si="323"/>
        <v>Profit</v>
      </c>
    </row>
    <row r="6866" spans="1:20" x14ac:dyDescent="0.3">
      <c r="A6866" t="s">
        <v>9266</v>
      </c>
      <c r="B6866" s="2">
        <v>45814</v>
      </c>
      <c r="C6866" t="s">
        <v>4031</v>
      </c>
      <c r="D6866" t="s">
        <v>52</v>
      </c>
      <c r="E6866" t="s">
        <v>34</v>
      </c>
      <c r="F6866" t="s">
        <v>65</v>
      </c>
      <c r="G6866" t="s">
        <v>22</v>
      </c>
      <c r="H6866" t="s">
        <v>41</v>
      </c>
      <c r="I6866" t="s">
        <v>62</v>
      </c>
      <c r="J6866">
        <v>1</v>
      </c>
      <c r="K6866">
        <v>251.83</v>
      </c>
      <c r="L6866">
        <v>0.15</v>
      </c>
      <c r="M6866" s="6">
        <v>214.06</v>
      </c>
      <c r="N6866" s="3">
        <v>180.8</v>
      </c>
      <c r="O6866" s="6">
        <v>33.26</v>
      </c>
      <c r="P6866" t="s">
        <v>31</v>
      </c>
      <c r="Q6866" t="s">
        <v>26</v>
      </c>
      <c r="R6866" s="4">
        <f t="shared" si="321"/>
        <v>0.1553769971036158</v>
      </c>
      <c r="S6866" s="1" t="str">
        <f t="shared" si="322"/>
        <v>Jun-2025</v>
      </c>
      <c r="T6866" t="str">
        <f t="shared" si="323"/>
        <v>Profit</v>
      </c>
    </row>
    <row r="6867" spans="1:20" x14ac:dyDescent="0.3">
      <c r="A6867" t="s">
        <v>9267</v>
      </c>
      <c r="B6867" s="2">
        <v>45389</v>
      </c>
      <c r="C6867" t="s">
        <v>3376</v>
      </c>
      <c r="D6867" t="s">
        <v>19</v>
      </c>
      <c r="E6867" t="s">
        <v>39</v>
      </c>
      <c r="F6867" t="s">
        <v>120</v>
      </c>
      <c r="G6867" t="s">
        <v>29</v>
      </c>
      <c r="H6867" t="s">
        <v>41</v>
      </c>
      <c r="I6867" t="s">
        <v>125</v>
      </c>
      <c r="J6867">
        <v>1</v>
      </c>
      <c r="K6867">
        <v>142.81</v>
      </c>
      <c r="L6867">
        <v>0.1</v>
      </c>
      <c r="M6867" s="6">
        <v>128.53</v>
      </c>
      <c r="N6867" s="3">
        <v>96.83</v>
      </c>
      <c r="O6867" s="6">
        <v>31.7</v>
      </c>
      <c r="P6867" t="s">
        <v>70</v>
      </c>
      <c r="Q6867" t="s">
        <v>26</v>
      </c>
      <c r="R6867" s="4">
        <f t="shared" si="321"/>
        <v>0.24663502684198241</v>
      </c>
      <c r="S6867" s="1" t="str">
        <f t="shared" si="322"/>
        <v>Apr-2024</v>
      </c>
      <c r="T6867" t="str">
        <f t="shared" si="323"/>
        <v>Profit</v>
      </c>
    </row>
    <row r="6868" spans="1:20" x14ac:dyDescent="0.3">
      <c r="A6868" t="s">
        <v>9268</v>
      </c>
      <c r="B6868" s="2">
        <v>46237</v>
      </c>
      <c r="C6868" t="s">
        <v>7189</v>
      </c>
      <c r="D6868" t="s">
        <v>52</v>
      </c>
      <c r="E6868" t="s">
        <v>20</v>
      </c>
      <c r="F6868" t="s">
        <v>115</v>
      </c>
      <c r="G6868" t="s">
        <v>29</v>
      </c>
      <c r="H6868" t="s">
        <v>23</v>
      </c>
      <c r="I6868" t="s">
        <v>30</v>
      </c>
      <c r="J6868">
        <v>2</v>
      </c>
      <c r="K6868">
        <v>1222.23</v>
      </c>
      <c r="L6868">
        <v>0</v>
      </c>
      <c r="M6868" s="6">
        <v>2444.46</v>
      </c>
      <c r="N6868" s="3">
        <v>1323.54</v>
      </c>
      <c r="O6868" s="6">
        <v>1120.92</v>
      </c>
      <c r="P6868" t="s">
        <v>25</v>
      </c>
      <c r="Q6868" t="s">
        <v>26</v>
      </c>
      <c r="R6868" s="4">
        <f t="shared" si="321"/>
        <v>0.45855526373923078</v>
      </c>
      <c r="S6868" s="1" t="str">
        <f t="shared" si="322"/>
        <v>Aug-2026</v>
      </c>
      <c r="T6868" t="str">
        <f t="shared" si="323"/>
        <v>Profit</v>
      </c>
    </row>
    <row r="6869" spans="1:20" x14ac:dyDescent="0.3">
      <c r="A6869" t="s">
        <v>9269</v>
      </c>
      <c r="B6869" s="2">
        <v>45362</v>
      </c>
      <c r="C6869" t="s">
        <v>2275</v>
      </c>
      <c r="D6869" t="s">
        <v>19</v>
      </c>
      <c r="E6869" t="s">
        <v>20</v>
      </c>
      <c r="F6869" t="s">
        <v>205</v>
      </c>
      <c r="G6869" t="s">
        <v>22</v>
      </c>
      <c r="H6869" t="s">
        <v>41</v>
      </c>
      <c r="I6869" t="s">
        <v>42</v>
      </c>
      <c r="J6869">
        <v>6</v>
      </c>
      <c r="K6869">
        <v>70.319999999999993</v>
      </c>
      <c r="L6869">
        <v>0.1</v>
      </c>
      <c r="M6869" s="6">
        <v>379.73</v>
      </c>
      <c r="N6869" s="3">
        <v>275</v>
      </c>
      <c r="O6869" s="6">
        <v>104.73</v>
      </c>
      <c r="P6869" t="s">
        <v>43</v>
      </c>
      <c r="Q6869" t="s">
        <v>26</v>
      </c>
      <c r="R6869" s="4">
        <f t="shared" si="321"/>
        <v>0.27580122718773864</v>
      </c>
      <c r="S6869" s="1" t="str">
        <f t="shared" si="322"/>
        <v>Mar-2024</v>
      </c>
      <c r="T6869" t="str">
        <f t="shared" si="323"/>
        <v>Profit</v>
      </c>
    </row>
    <row r="6870" spans="1:20" x14ac:dyDescent="0.3">
      <c r="A6870" t="s">
        <v>9270</v>
      </c>
      <c r="B6870" s="2">
        <v>45655</v>
      </c>
      <c r="C6870" t="s">
        <v>5013</v>
      </c>
      <c r="D6870" t="s">
        <v>19</v>
      </c>
      <c r="E6870" t="s">
        <v>58</v>
      </c>
      <c r="F6870" t="s">
        <v>68</v>
      </c>
      <c r="G6870" t="s">
        <v>79</v>
      </c>
      <c r="H6870" t="s">
        <v>23</v>
      </c>
      <c r="I6870" t="s">
        <v>30</v>
      </c>
      <c r="J6870">
        <v>10</v>
      </c>
      <c r="K6870">
        <v>1882.93</v>
      </c>
      <c r="L6870">
        <v>0.2</v>
      </c>
      <c r="M6870" s="6">
        <v>15063.44</v>
      </c>
      <c r="N6870" s="3">
        <v>12287.43</v>
      </c>
      <c r="O6870" s="6">
        <v>2776.01</v>
      </c>
      <c r="P6870" t="s">
        <v>25</v>
      </c>
      <c r="Q6870" t="s">
        <v>26</v>
      </c>
      <c r="R6870" s="4">
        <f t="shared" si="321"/>
        <v>0.18428791829754693</v>
      </c>
      <c r="S6870" s="1" t="str">
        <f t="shared" si="322"/>
        <v>Dec-2024</v>
      </c>
      <c r="T6870" t="str">
        <f t="shared" si="323"/>
        <v>Profit</v>
      </c>
    </row>
    <row r="6871" spans="1:20" x14ac:dyDescent="0.3">
      <c r="A6871" t="s">
        <v>9271</v>
      </c>
      <c r="B6871" s="2">
        <v>45861</v>
      </c>
      <c r="C6871" t="s">
        <v>3664</v>
      </c>
      <c r="D6871" t="s">
        <v>46</v>
      </c>
      <c r="E6871" t="s">
        <v>58</v>
      </c>
      <c r="F6871" t="s">
        <v>54</v>
      </c>
      <c r="G6871" t="s">
        <v>29</v>
      </c>
      <c r="H6871" t="s">
        <v>41</v>
      </c>
      <c r="I6871" t="s">
        <v>55</v>
      </c>
      <c r="J6871">
        <v>1</v>
      </c>
      <c r="K6871">
        <v>65.19</v>
      </c>
      <c r="L6871">
        <v>0.05</v>
      </c>
      <c r="M6871" s="6">
        <v>61.93</v>
      </c>
      <c r="N6871" s="3">
        <v>52.22</v>
      </c>
      <c r="O6871" s="6">
        <v>9.7100000000000009</v>
      </c>
      <c r="P6871" t="s">
        <v>70</v>
      </c>
      <c r="Q6871" t="s">
        <v>26</v>
      </c>
      <c r="R6871" s="4">
        <f t="shared" si="321"/>
        <v>0.15678992410786374</v>
      </c>
      <c r="S6871" s="1" t="str">
        <f t="shared" si="322"/>
        <v>Jul-2025</v>
      </c>
      <c r="T6871" t="str">
        <f t="shared" si="323"/>
        <v>Profit</v>
      </c>
    </row>
    <row r="6872" spans="1:20" x14ac:dyDescent="0.3">
      <c r="A6872" t="s">
        <v>9272</v>
      </c>
      <c r="B6872" s="2">
        <v>46093</v>
      </c>
      <c r="C6872" t="s">
        <v>1986</v>
      </c>
      <c r="D6872" t="s">
        <v>19</v>
      </c>
      <c r="E6872" t="s">
        <v>53</v>
      </c>
      <c r="F6872" t="s">
        <v>90</v>
      </c>
      <c r="G6872" t="s">
        <v>79</v>
      </c>
      <c r="H6872" t="s">
        <v>23</v>
      </c>
      <c r="I6872" t="s">
        <v>36</v>
      </c>
      <c r="J6872">
        <v>2</v>
      </c>
      <c r="K6872">
        <v>24264.720000000001</v>
      </c>
      <c r="L6872">
        <v>0.1</v>
      </c>
      <c r="M6872" s="6">
        <v>43676.5</v>
      </c>
      <c r="N6872" s="3">
        <v>26692.54</v>
      </c>
      <c r="O6872" s="6">
        <v>16983.96</v>
      </c>
      <c r="P6872" t="s">
        <v>70</v>
      </c>
      <c r="Q6872" t="s">
        <v>26</v>
      </c>
      <c r="R6872" s="4">
        <f t="shared" si="321"/>
        <v>0.38885808157704943</v>
      </c>
      <c r="S6872" s="1" t="str">
        <f t="shared" si="322"/>
        <v>Mar-2026</v>
      </c>
      <c r="T6872" t="str">
        <f t="shared" si="323"/>
        <v>Profit</v>
      </c>
    </row>
    <row r="6873" spans="1:20" x14ac:dyDescent="0.3">
      <c r="A6873" t="s">
        <v>9273</v>
      </c>
      <c r="B6873" s="2">
        <v>46054</v>
      </c>
      <c r="C6873" t="s">
        <v>3368</v>
      </c>
      <c r="D6873" t="s">
        <v>52</v>
      </c>
      <c r="E6873" t="s">
        <v>34</v>
      </c>
      <c r="F6873" t="s">
        <v>110</v>
      </c>
      <c r="G6873" t="s">
        <v>22</v>
      </c>
      <c r="H6873" t="s">
        <v>23</v>
      </c>
      <c r="I6873" t="s">
        <v>94</v>
      </c>
      <c r="J6873">
        <v>2</v>
      </c>
      <c r="K6873">
        <v>2919.31</v>
      </c>
      <c r="L6873">
        <v>0.1</v>
      </c>
      <c r="M6873" s="6">
        <v>5254.76</v>
      </c>
      <c r="N6873" s="3">
        <v>4618.25</v>
      </c>
      <c r="O6873" s="6">
        <v>636.51</v>
      </c>
      <c r="P6873" t="s">
        <v>49</v>
      </c>
      <c r="Q6873" t="s">
        <v>26</v>
      </c>
      <c r="R6873" s="4">
        <f t="shared" si="321"/>
        <v>0.12113017530772099</v>
      </c>
      <c r="S6873" s="1" t="str">
        <f t="shared" si="322"/>
        <v>Feb-2026</v>
      </c>
      <c r="T6873" t="str">
        <f t="shared" si="323"/>
        <v>Profit</v>
      </c>
    </row>
    <row r="6874" spans="1:20" x14ac:dyDescent="0.3">
      <c r="A6874" t="s">
        <v>9274</v>
      </c>
      <c r="B6874" s="2">
        <v>45567</v>
      </c>
      <c r="C6874" t="s">
        <v>4196</v>
      </c>
      <c r="D6874" t="s">
        <v>46</v>
      </c>
      <c r="E6874" t="s">
        <v>53</v>
      </c>
      <c r="F6874" t="s">
        <v>54</v>
      </c>
      <c r="G6874" t="s">
        <v>79</v>
      </c>
      <c r="H6874" t="s">
        <v>41</v>
      </c>
      <c r="I6874" t="s">
        <v>62</v>
      </c>
      <c r="J6874">
        <v>6</v>
      </c>
      <c r="K6874">
        <v>278.43</v>
      </c>
      <c r="L6874">
        <v>0.1</v>
      </c>
      <c r="M6874" s="6">
        <v>1503.52</v>
      </c>
      <c r="N6874" s="3">
        <v>1346.66</v>
      </c>
      <c r="O6874" s="6">
        <v>156.86000000000001</v>
      </c>
      <c r="P6874" t="s">
        <v>31</v>
      </c>
      <c r="Q6874" t="s">
        <v>26</v>
      </c>
      <c r="R6874" s="4">
        <f t="shared" si="321"/>
        <v>0.10432850909864852</v>
      </c>
      <c r="S6874" s="1" t="str">
        <f t="shared" si="322"/>
        <v>Oct-2024</v>
      </c>
      <c r="T6874" t="str">
        <f t="shared" si="323"/>
        <v>Profit</v>
      </c>
    </row>
    <row r="6875" spans="1:20" x14ac:dyDescent="0.3">
      <c r="A6875" t="s">
        <v>9275</v>
      </c>
      <c r="B6875" s="2">
        <v>45341</v>
      </c>
      <c r="C6875" t="s">
        <v>1281</v>
      </c>
      <c r="D6875" t="s">
        <v>19</v>
      </c>
      <c r="E6875" t="s">
        <v>34</v>
      </c>
      <c r="F6875" t="s">
        <v>90</v>
      </c>
      <c r="G6875" t="s">
        <v>22</v>
      </c>
      <c r="H6875" t="s">
        <v>41</v>
      </c>
      <c r="I6875" t="s">
        <v>55</v>
      </c>
      <c r="J6875">
        <v>2</v>
      </c>
      <c r="K6875">
        <v>184.13</v>
      </c>
      <c r="L6875">
        <v>0.1</v>
      </c>
      <c r="M6875" s="6">
        <v>331.43</v>
      </c>
      <c r="N6875" s="3">
        <v>272.29000000000002</v>
      </c>
      <c r="O6875" s="6">
        <v>59.14</v>
      </c>
      <c r="P6875" t="s">
        <v>49</v>
      </c>
      <c r="Q6875" t="s">
        <v>26</v>
      </c>
      <c r="R6875" s="4">
        <f t="shared" si="321"/>
        <v>0.17843888603928432</v>
      </c>
      <c r="S6875" s="1" t="str">
        <f t="shared" si="322"/>
        <v>Feb-2024</v>
      </c>
      <c r="T6875" t="str">
        <f t="shared" si="323"/>
        <v>Profit</v>
      </c>
    </row>
    <row r="6876" spans="1:20" x14ac:dyDescent="0.3">
      <c r="A6876" t="s">
        <v>9276</v>
      </c>
      <c r="B6876" s="2">
        <v>45649</v>
      </c>
      <c r="C6876" t="s">
        <v>1369</v>
      </c>
      <c r="D6876" t="s">
        <v>19</v>
      </c>
      <c r="E6876" t="s">
        <v>20</v>
      </c>
      <c r="F6876" t="s">
        <v>99</v>
      </c>
      <c r="G6876" t="s">
        <v>22</v>
      </c>
      <c r="H6876" t="s">
        <v>41</v>
      </c>
      <c r="I6876" t="s">
        <v>48</v>
      </c>
      <c r="J6876">
        <v>1</v>
      </c>
      <c r="K6876">
        <v>136.84</v>
      </c>
      <c r="L6876">
        <v>0</v>
      </c>
      <c r="M6876" s="6">
        <v>136.84</v>
      </c>
      <c r="N6876" s="3">
        <v>111.3</v>
      </c>
      <c r="O6876" s="6">
        <v>25.54</v>
      </c>
      <c r="P6876" t="s">
        <v>43</v>
      </c>
      <c r="Q6876" t="s">
        <v>26</v>
      </c>
      <c r="R6876" s="4">
        <f t="shared" si="321"/>
        <v>0.18664133294358373</v>
      </c>
      <c r="S6876" s="1" t="str">
        <f t="shared" si="322"/>
        <v>Dec-2024</v>
      </c>
      <c r="T6876" t="str">
        <f t="shared" si="323"/>
        <v>Profit</v>
      </c>
    </row>
    <row r="6877" spans="1:20" x14ac:dyDescent="0.3">
      <c r="A6877" t="s">
        <v>9277</v>
      </c>
      <c r="B6877" s="2">
        <v>46019</v>
      </c>
      <c r="C6877" t="s">
        <v>8304</v>
      </c>
      <c r="D6877" t="s">
        <v>19</v>
      </c>
      <c r="E6877" t="s">
        <v>53</v>
      </c>
      <c r="F6877" t="s">
        <v>65</v>
      </c>
      <c r="G6877" t="s">
        <v>79</v>
      </c>
      <c r="H6877" t="s">
        <v>41</v>
      </c>
      <c r="I6877" t="s">
        <v>125</v>
      </c>
      <c r="J6877">
        <v>2</v>
      </c>
      <c r="K6877">
        <v>199.32</v>
      </c>
      <c r="L6877">
        <v>0.1</v>
      </c>
      <c r="M6877" s="6">
        <v>358.78</v>
      </c>
      <c r="N6877" s="3">
        <v>248.7</v>
      </c>
      <c r="O6877" s="6">
        <v>110.08</v>
      </c>
      <c r="P6877" t="s">
        <v>49</v>
      </c>
      <c r="Q6877" t="s">
        <v>26</v>
      </c>
      <c r="R6877" s="4">
        <f t="shared" si="321"/>
        <v>0.30681754835832548</v>
      </c>
      <c r="S6877" s="1" t="str">
        <f t="shared" si="322"/>
        <v>Dec-2025</v>
      </c>
      <c r="T6877" t="str">
        <f t="shared" si="323"/>
        <v>Profit</v>
      </c>
    </row>
    <row r="6878" spans="1:20" x14ac:dyDescent="0.3">
      <c r="A6878" t="s">
        <v>9278</v>
      </c>
      <c r="B6878" s="2">
        <v>46197</v>
      </c>
      <c r="C6878" t="s">
        <v>1700</v>
      </c>
      <c r="D6878" t="s">
        <v>19</v>
      </c>
      <c r="E6878" t="s">
        <v>34</v>
      </c>
      <c r="F6878" t="s">
        <v>110</v>
      </c>
      <c r="G6878" t="s">
        <v>22</v>
      </c>
      <c r="H6878" t="s">
        <v>23</v>
      </c>
      <c r="I6878" t="s">
        <v>30</v>
      </c>
      <c r="J6878">
        <v>1</v>
      </c>
      <c r="K6878">
        <v>505.46</v>
      </c>
      <c r="L6878">
        <v>0.15</v>
      </c>
      <c r="M6878" s="6">
        <v>429.64</v>
      </c>
      <c r="N6878" s="3">
        <v>336.51</v>
      </c>
      <c r="O6878" s="6">
        <v>93.13</v>
      </c>
      <c r="P6878" t="s">
        <v>43</v>
      </c>
      <c r="Q6878" t="s">
        <v>26</v>
      </c>
      <c r="R6878" s="4">
        <f t="shared" si="321"/>
        <v>0.21676287124103902</v>
      </c>
      <c r="S6878" s="1" t="str">
        <f t="shared" si="322"/>
        <v>Jun-2026</v>
      </c>
      <c r="T6878" t="str">
        <f t="shared" si="323"/>
        <v>Profit</v>
      </c>
    </row>
    <row r="6879" spans="1:20" x14ac:dyDescent="0.3">
      <c r="A6879" t="s">
        <v>9279</v>
      </c>
      <c r="B6879" s="2">
        <v>46219</v>
      </c>
      <c r="C6879" t="s">
        <v>502</v>
      </c>
      <c r="D6879" t="s">
        <v>46</v>
      </c>
      <c r="E6879" t="s">
        <v>34</v>
      </c>
      <c r="F6879" t="s">
        <v>110</v>
      </c>
      <c r="G6879" t="s">
        <v>79</v>
      </c>
      <c r="H6879" t="s">
        <v>74</v>
      </c>
      <c r="I6879" t="s">
        <v>137</v>
      </c>
      <c r="J6879">
        <v>1</v>
      </c>
      <c r="K6879">
        <v>23385.67</v>
      </c>
      <c r="L6879">
        <v>0.05</v>
      </c>
      <c r="M6879" s="6">
        <v>22216.39</v>
      </c>
      <c r="N6879" s="3">
        <v>19000.27</v>
      </c>
      <c r="O6879" s="6">
        <v>3216.12</v>
      </c>
      <c r="P6879" t="s">
        <v>49</v>
      </c>
      <c r="Q6879" t="s">
        <v>26</v>
      </c>
      <c r="R6879" s="4">
        <f t="shared" si="321"/>
        <v>0.14476339315253289</v>
      </c>
      <c r="S6879" s="1" t="str">
        <f t="shared" si="322"/>
        <v>Jul-2026</v>
      </c>
      <c r="T6879" t="str">
        <f t="shared" si="323"/>
        <v>Profit</v>
      </c>
    </row>
    <row r="6880" spans="1:20" x14ac:dyDescent="0.3">
      <c r="A6880" t="s">
        <v>9280</v>
      </c>
      <c r="B6880" s="2">
        <v>45855</v>
      </c>
      <c r="C6880" t="s">
        <v>8176</v>
      </c>
      <c r="D6880" t="s">
        <v>19</v>
      </c>
      <c r="E6880" t="s">
        <v>39</v>
      </c>
      <c r="F6880" t="s">
        <v>47</v>
      </c>
      <c r="G6880" t="s">
        <v>29</v>
      </c>
      <c r="H6880" t="s">
        <v>41</v>
      </c>
      <c r="I6880" t="s">
        <v>62</v>
      </c>
      <c r="J6880">
        <v>4</v>
      </c>
      <c r="K6880">
        <v>248.71</v>
      </c>
      <c r="L6880">
        <v>0.2</v>
      </c>
      <c r="M6880" s="6">
        <v>795.87</v>
      </c>
      <c r="N6880" s="3">
        <v>811.48</v>
      </c>
      <c r="O6880" s="6">
        <v>-15.61</v>
      </c>
      <c r="P6880" t="s">
        <v>49</v>
      </c>
      <c r="Q6880" t="s">
        <v>26</v>
      </c>
      <c r="R6880" s="4">
        <f t="shared" si="321"/>
        <v>-1.9613756015429654E-2</v>
      </c>
      <c r="S6880" s="1" t="str">
        <f t="shared" si="322"/>
        <v>Jul-2025</v>
      </c>
      <c r="T6880" t="str">
        <f t="shared" si="323"/>
        <v>Loss</v>
      </c>
    </row>
    <row r="6881" spans="1:20" x14ac:dyDescent="0.3">
      <c r="A6881" t="s">
        <v>9281</v>
      </c>
      <c r="B6881" s="2">
        <v>46074</v>
      </c>
      <c r="C6881" t="s">
        <v>6565</v>
      </c>
      <c r="D6881" t="s">
        <v>52</v>
      </c>
      <c r="E6881" t="s">
        <v>39</v>
      </c>
      <c r="F6881" t="s">
        <v>40</v>
      </c>
      <c r="G6881" t="s">
        <v>29</v>
      </c>
      <c r="H6881" t="s">
        <v>41</v>
      </c>
      <c r="I6881" t="s">
        <v>48</v>
      </c>
      <c r="J6881">
        <v>2</v>
      </c>
      <c r="K6881">
        <v>49.55</v>
      </c>
      <c r="L6881">
        <v>0.05</v>
      </c>
      <c r="M6881" s="6">
        <v>94.14</v>
      </c>
      <c r="N6881" s="3">
        <v>62.07</v>
      </c>
      <c r="O6881" s="6">
        <v>32.07</v>
      </c>
      <c r="P6881" t="s">
        <v>49</v>
      </c>
      <c r="Q6881" t="s">
        <v>26</v>
      </c>
      <c r="R6881" s="4">
        <f t="shared" si="321"/>
        <v>0.34066284257488849</v>
      </c>
      <c r="S6881" s="1" t="str">
        <f t="shared" si="322"/>
        <v>Feb-2026</v>
      </c>
      <c r="T6881" t="str">
        <f t="shared" si="323"/>
        <v>Profit</v>
      </c>
    </row>
    <row r="6882" spans="1:20" x14ac:dyDescent="0.3">
      <c r="A6882" t="s">
        <v>9282</v>
      </c>
      <c r="B6882" s="2">
        <v>45776</v>
      </c>
      <c r="C6882" t="s">
        <v>4574</v>
      </c>
      <c r="D6882" t="s">
        <v>46</v>
      </c>
      <c r="E6882" t="s">
        <v>53</v>
      </c>
      <c r="F6882" t="s">
        <v>90</v>
      </c>
      <c r="G6882" t="s">
        <v>22</v>
      </c>
      <c r="H6882" t="s">
        <v>23</v>
      </c>
      <c r="I6882" t="s">
        <v>69</v>
      </c>
      <c r="J6882">
        <v>4</v>
      </c>
      <c r="K6882">
        <v>13575.71</v>
      </c>
      <c r="L6882">
        <v>0.2</v>
      </c>
      <c r="M6882" s="6">
        <v>43442.27</v>
      </c>
      <c r="N6882" s="3">
        <v>42022.12</v>
      </c>
      <c r="O6882" s="6">
        <v>1420.15</v>
      </c>
      <c r="P6882" t="s">
        <v>49</v>
      </c>
      <c r="Q6882" t="s">
        <v>26</v>
      </c>
      <c r="R6882" s="4">
        <f t="shared" si="321"/>
        <v>3.2690510877999707E-2</v>
      </c>
      <c r="S6882" s="1" t="str">
        <f t="shared" si="322"/>
        <v>Apr-2025</v>
      </c>
      <c r="T6882" t="str">
        <f t="shared" si="323"/>
        <v>Profit</v>
      </c>
    </row>
    <row r="6883" spans="1:20" x14ac:dyDescent="0.3">
      <c r="A6883" t="s">
        <v>9283</v>
      </c>
      <c r="B6883" s="2">
        <v>45375</v>
      </c>
      <c r="C6883" t="s">
        <v>6236</v>
      </c>
      <c r="D6883" t="s">
        <v>19</v>
      </c>
      <c r="E6883" t="s">
        <v>34</v>
      </c>
      <c r="F6883" t="s">
        <v>65</v>
      </c>
      <c r="G6883" t="s">
        <v>79</v>
      </c>
      <c r="H6883" t="s">
        <v>74</v>
      </c>
      <c r="I6883" t="s">
        <v>137</v>
      </c>
      <c r="J6883">
        <v>5</v>
      </c>
      <c r="K6883">
        <v>18540.189999999999</v>
      </c>
      <c r="L6883">
        <v>0.1</v>
      </c>
      <c r="M6883" s="6">
        <v>83430.850000000006</v>
      </c>
      <c r="N6883" s="3">
        <v>59676</v>
      </c>
      <c r="O6883" s="6">
        <v>23754.85</v>
      </c>
      <c r="P6883" t="s">
        <v>49</v>
      </c>
      <c r="Q6883" t="s">
        <v>26</v>
      </c>
      <c r="R6883" s="4">
        <f t="shared" si="321"/>
        <v>0.28472501478769541</v>
      </c>
      <c r="S6883" s="1" t="str">
        <f t="shared" si="322"/>
        <v>Mar-2024</v>
      </c>
      <c r="T6883" t="str">
        <f t="shared" si="323"/>
        <v>Profit</v>
      </c>
    </row>
    <row r="6884" spans="1:20" x14ac:dyDescent="0.3">
      <c r="A6884" t="s">
        <v>9284</v>
      </c>
      <c r="B6884" s="2">
        <v>46190</v>
      </c>
      <c r="C6884" t="s">
        <v>1235</v>
      </c>
      <c r="D6884" t="s">
        <v>19</v>
      </c>
      <c r="E6884" t="s">
        <v>20</v>
      </c>
      <c r="F6884" t="s">
        <v>99</v>
      </c>
      <c r="G6884" t="s">
        <v>22</v>
      </c>
      <c r="H6884" t="s">
        <v>41</v>
      </c>
      <c r="I6884" t="s">
        <v>48</v>
      </c>
      <c r="J6884">
        <v>3</v>
      </c>
      <c r="K6884">
        <v>158.38999999999999</v>
      </c>
      <c r="L6884">
        <v>0.1</v>
      </c>
      <c r="M6884" s="6">
        <v>427.65</v>
      </c>
      <c r="N6884" s="3">
        <v>295.45999999999998</v>
      </c>
      <c r="O6884" s="6">
        <v>132.19</v>
      </c>
      <c r="P6884" t="s">
        <v>43</v>
      </c>
      <c r="Q6884" t="s">
        <v>26</v>
      </c>
      <c r="R6884" s="4">
        <f t="shared" si="321"/>
        <v>0.30910791535133875</v>
      </c>
      <c r="S6884" s="1" t="str">
        <f t="shared" si="322"/>
        <v>Jun-2026</v>
      </c>
      <c r="T6884" t="str">
        <f t="shared" si="323"/>
        <v>Profit</v>
      </c>
    </row>
    <row r="6885" spans="1:20" x14ac:dyDescent="0.3">
      <c r="A6885" t="s">
        <v>9285</v>
      </c>
      <c r="B6885" s="2">
        <v>46096</v>
      </c>
      <c r="C6885" t="s">
        <v>1890</v>
      </c>
      <c r="D6885" t="s">
        <v>19</v>
      </c>
      <c r="E6885" t="s">
        <v>53</v>
      </c>
      <c r="F6885" t="s">
        <v>54</v>
      </c>
      <c r="G6885" t="s">
        <v>29</v>
      </c>
      <c r="H6885" t="s">
        <v>23</v>
      </c>
      <c r="I6885" t="s">
        <v>59</v>
      </c>
      <c r="J6885">
        <v>4</v>
      </c>
      <c r="K6885">
        <v>1338.17</v>
      </c>
      <c r="L6885">
        <v>0</v>
      </c>
      <c r="M6885" s="6">
        <v>5352.68</v>
      </c>
      <c r="N6885" s="3">
        <v>3938.82</v>
      </c>
      <c r="O6885" s="6">
        <v>1413.86</v>
      </c>
      <c r="P6885" t="s">
        <v>31</v>
      </c>
      <c r="Q6885" t="s">
        <v>26</v>
      </c>
      <c r="R6885" s="4">
        <f t="shared" si="321"/>
        <v>0.26414058004588353</v>
      </c>
      <c r="S6885" s="1" t="str">
        <f t="shared" si="322"/>
        <v>Mar-2026</v>
      </c>
      <c r="T6885" t="str">
        <f t="shared" si="323"/>
        <v>Profit</v>
      </c>
    </row>
    <row r="6886" spans="1:20" x14ac:dyDescent="0.3">
      <c r="A6886" t="s">
        <v>9286</v>
      </c>
      <c r="B6886" s="2">
        <v>45929</v>
      </c>
      <c r="C6886" t="s">
        <v>190</v>
      </c>
      <c r="D6886" t="s">
        <v>46</v>
      </c>
      <c r="E6886" t="s">
        <v>20</v>
      </c>
      <c r="F6886" t="s">
        <v>115</v>
      </c>
      <c r="G6886" t="s">
        <v>22</v>
      </c>
      <c r="H6886" t="s">
        <v>74</v>
      </c>
      <c r="I6886" t="s">
        <v>158</v>
      </c>
      <c r="J6886">
        <v>1</v>
      </c>
      <c r="K6886">
        <v>7938.92</v>
      </c>
      <c r="L6886">
        <v>0.1</v>
      </c>
      <c r="M6886" s="6">
        <v>7145.03</v>
      </c>
      <c r="N6886" s="3">
        <v>5860.37</v>
      </c>
      <c r="O6886" s="6">
        <v>1284.6600000000001</v>
      </c>
      <c r="P6886" t="s">
        <v>43</v>
      </c>
      <c r="Q6886" t="s">
        <v>26</v>
      </c>
      <c r="R6886" s="4">
        <f t="shared" si="321"/>
        <v>0.17979770553797536</v>
      </c>
      <c r="S6886" s="1" t="str">
        <f t="shared" si="322"/>
        <v>Sep-2025</v>
      </c>
      <c r="T6886" t="str">
        <f t="shared" si="323"/>
        <v>Profit</v>
      </c>
    </row>
    <row r="6887" spans="1:20" x14ac:dyDescent="0.3">
      <c r="A6887" t="s">
        <v>9287</v>
      </c>
      <c r="B6887" s="2">
        <v>46099</v>
      </c>
      <c r="C6887" t="s">
        <v>3959</v>
      </c>
      <c r="D6887" t="s">
        <v>46</v>
      </c>
      <c r="E6887" t="s">
        <v>53</v>
      </c>
      <c r="F6887" t="s">
        <v>97</v>
      </c>
      <c r="G6887" t="s">
        <v>29</v>
      </c>
      <c r="H6887" t="s">
        <v>41</v>
      </c>
      <c r="I6887" t="s">
        <v>55</v>
      </c>
      <c r="J6887">
        <v>5</v>
      </c>
      <c r="K6887">
        <v>311.74</v>
      </c>
      <c r="L6887">
        <v>0.15</v>
      </c>
      <c r="M6887" s="6">
        <v>1324.89</v>
      </c>
      <c r="N6887" s="3">
        <v>935.56</v>
      </c>
      <c r="O6887" s="6">
        <v>389.33</v>
      </c>
      <c r="P6887" t="s">
        <v>31</v>
      </c>
      <c r="Q6887" t="s">
        <v>142</v>
      </c>
      <c r="R6887" s="4">
        <f t="shared" si="321"/>
        <v>0.2938583580523666</v>
      </c>
      <c r="S6887" s="1" t="str">
        <f t="shared" si="322"/>
        <v>Mar-2026</v>
      </c>
      <c r="T6887" t="str">
        <f t="shared" si="323"/>
        <v>Profit</v>
      </c>
    </row>
    <row r="6888" spans="1:20" x14ac:dyDescent="0.3">
      <c r="A6888" t="s">
        <v>9288</v>
      </c>
      <c r="B6888" s="2">
        <v>45875</v>
      </c>
      <c r="C6888" t="s">
        <v>3164</v>
      </c>
      <c r="D6888" t="s">
        <v>19</v>
      </c>
      <c r="E6888" t="s">
        <v>39</v>
      </c>
      <c r="F6888" t="s">
        <v>146</v>
      </c>
      <c r="G6888" t="s">
        <v>22</v>
      </c>
      <c r="H6888" t="s">
        <v>23</v>
      </c>
      <c r="I6888" t="s">
        <v>36</v>
      </c>
      <c r="J6888">
        <v>4</v>
      </c>
      <c r="K6888">
        <v>19025.650000000001</v>
      </c>
      <c r="L6888">
        <v>0.2</v>
      </c>
      <c r="M6888" s="6">
        <v>60882.080000000002</v>
      </c>
      <c r="N6888" s="3">
        <v>45603.71</v>
      </c>
      <c r="O6888" s="6">
        <v>15278.37</v>
      </c>
      <c r="P6888" t="s">
        <v>31</v>
      </c>
      <c r="Q6888" t="s">
        <v>26</v>
      </c>
      <c r="R6888" s="4">
        <f t="shared" si="321"/>
        <v>0.25095019749653757</v>
      </c>
      <c r="S6888" s="1" t="str">
        <f t="shared" si="322"/>
        <v>Aug-2025</v>
      </c>
      <c r="T6888" t="str">
        <f t="shared" si="323"/>
        <v>Profit</v>
      </c>
    </row>
    <row r="6889" spans="1:20" x14ac:dyDescent="0.3">
      <c r="A6889" t="s">
        <v>9289</v>
      </c>
      <c r="B6889" s="2">
        <v>45587</v>
      </c>
      <c r="C6889" t="s">
        <v>9290</v>
      </c>
      <c r="D6889" t="s">
        <v>19</v>
      </c>
      <c r="E6889" t="s">
        <v>39</v>
      </c>
      <c r="F6889" t="s">
        <v>47</v>
      </c>
      <c r="G6889" t="s">
        <v>79</v>
      </c>
      <c r="H6889" t="s">
        <v>23</v>
      </c>
      <c r="I6889" t="s">
        <v>24</v>
      </c>
      <c r="J6889">
        <v>1</v>
      </c>
      <c r="K6889">
        <v>57427.43</v>
      </c>
      <c r="L6889">
        <v>0.05</v>
      </c>
      <c r="M6889" s="6">
        <v>54556.06</v>
      </c>
      <c r="N6889" s="3">
        <v>45726.57</v>
      </c>
      <c r="O6889" s="6">
        <v>8829.49</v>
      </c>
      <c r="P6889" t="s">
        <v>49</v>
      </c>
      <c r="Q6889" t="s">
        <v>26</v>
      </c>
      <c r="R6889" s="4">
        <f t="shared" si="321"/>
        <v>0.16184251575352032</v>
      </c>
      <c r="S6889" s="1" t="str">
        <f t="shared" si="322"/>
        <v>Oct-2024</v>
      </c>
      <c r="T6889" t="str">
        <f t="shared" si="323"/>
        <v>Profit</v>
      </c>
    </row>
    <row r="6890" spans="1:20" x14ac:dyDescent="0.3">
      <c r="A6890" t="s">
        <v>9291</v>
      </c>
      <c r="B6890" s="2">
        <v>45527</v>
      </c>
      <c r="C6890" t="s">
        <v>8480</v>
      </c>
      <c r="D6890" t="s">
        <v>19</v>
      </c>
      <c r="E6890" t="s">
        <v>39</v>
      </c>
      <c r="F6890" t="s">
        <v>220</v>
      </c>
      <c r="G6890" t="s">
        <v>29</v>
      </c>
      <c r="H6890" t="s">
        <v>41</v>
      </c>
      <c r="I6890" t="s">
        <v>134</v>
      </c>
      <c r="J6890">
        <v>3</v>
      </c>
      <c r="K6890">
        <v>433.55</v>
      </c>
      <c r="L6890">
        <v>0.1</v>
      </c>
      <c r="M6890" s="6">
        <v>1170.5899999999999</v>
      </c>
      <c r="N6890" s="3">
        <v>964.52</v>
      </c>
      <c r="O6890" s="6">
        <v>206.07</v>
      </c>
      <c r="P6890" t="s">
        <v>49</v>
      </c>
      <c r="Q6890" t="s">
        <v>26</v>
      </c>
      <c r="R6890" s="4">
        <f t="shared" si="321"/>
        <v>0.17603943310638226</v>
      </c>
      <c r="S6890" s="1" t="str">
        <f t="shared" si="322"/>
        <v>Aug-2024</v>
      </c>
      <c r="T6890" t="str">
        <f t="shared" si="323"/>
        <v>Profit</v>
      </c>
    </row>
    <row r="6891" spans="1:20" x14ac:dyDescent="0.3">
      <c r="A6891" t="s">
        <v>9292</v>
      </c>
      <c r="B6891" s="2">
        <v>45347</v>
      </c>
      <c r="C6891" t="s">
        <v>2868</v>
      </c>
      <c r="D6891" t="s">
        <v>46</v>
      </c>
      <c r="E6891" t="s">
        <v>20</v>
      </c>
      <c r="F6891" t="s">
        <v>205</v>
      </c>
      <c r="G6891" t="s">
        <v>79</v>
      </c>
      <c r="H6891" t="s">
        <v>23</v>
      </c>
      <c r="I6891" t="s">
        <v>94</v>
      </c>
      <c r="J6891">
        <v>1</v>
      </c>
      <c r="K6891">
        <v>3252.37</v>
      </c>
      <c r="L6891">
        <v>0.05</v>
      </c>
      <c r="M6891" s="6">
        <v>3089.75</v>
      </c>
      <c r="N6891" s="3">
        <v>1945.5</v>
      </c>
      <c r="O6891" s="6">
        <v>1144.25</v>
      </c>
      <c r="P6891" t="s">
        <v>49</v>
      </c>
      <c r="Q6891" t="s">
        <v>26</v>
      </c>
      <c r="R6891" s="4">
        <f t="shared" si="321"/>
        <v>0.37033740593899184</v>
      </c>
      <c r="S6891" s="1" t="str">
        <f t="shared" si="322"/>
        <v>Feb-2024</v>
      </c>
      <c r="T6891" t="str">
        <f t="shared" si="323"/>
        <v>Profit</v>
      </c>
    </row>
    <row r="6892" spans="1:20" x14ac:dyDescent="0.3">
      <c r="A6892" t="s">
        <v>9293</v>
      </c>
      <c r="B6892" s="2">
        <v>46210</v>
      </c>
      <c r="C6892" t="s">
        <v>3110</v>
      </c>
      <c r="D6892" t="s">
        <v>19</v>
      </c>
      <c r="E6892" t="s">
        <v>53</v>
      </c>
      <c r="F6892" t="s">
        <v>97</v>
      </c>
      <c r="G6892" t="s">
        <v>79</v>
      </c>
      <c r="H6892" t="s">
        <v>41</v>
      </c>
      <c r="I6892" t="s">
        <v>48</v>
      </c>
      <c r="J6892">
        <v>5</v>
      </c>
      <c r="K6892">
        <v>80.3</v>
      </c>
      <c r="L6892">
        <v>0.2</v>
      </c>
      <c r="M6892" s="6">
        <v>321.2</v>
      </c>
      <c r="N6892" s="3">
        <v>243.13</v>
      </c>
      <c r="O6892" s="6">
        <v>78.069999999999993</v>
      </c>
      <c r="P6892" t="s">
        <v>70</v>
      </c>
      <c r="Q6892" t="s">
        <v>26</v>
      </c>
      <c r="R6892" s="4">
        <f t="shared" si="321"/>
        <v>0.24305728518057285</v>
      </c>
      <c r="S6892" s="1" t="str">
        <f t="shared" si="322"/>
        <v>Jul-2026</v>
      </c>
      <c r="T6892" t="str">
        <f t="shared" si="323"/>
        <v>Profit</v>
      </c>
    </row>
    <row r="6893" spans="1:20" x14ac:dyDescent="0.3">
      <c r="A6893" t="s">
        <v>9294</v>
      </c>
      <c r="B6893" s="2">
        <v>45651</v>
      </c>
      <c r="C6893" t="s">
        <v>3355</v>
      </c>
      <c r="D6893" t="s">
        <v>19</v>
      </c>
      <c r="E6893" t="s">
        <v>53</v>
      </c>
      <c r="F6893" t="s">
        <v>97</v>
      </c>
      <c r="G6893" t="s">
        <v>29</v>
      </c>
      <c r="H6893" t="s">
        <v>23</v>
      </c>
      <c r="I6893" t="s">
        <v>94</v>
      </c>
      <c r="J6893">
        <v>1</v>
      </c>
      <c r="K6893">
        <v>2025.45</v>
      </c>
      <c r="L6893">
        <v>0.2</v>
      </c>
      <c r="M6893" s="6">
        <v>1620.36</v>
      </c>
      <c r="N6893" s="3">
        <v>1567.19</v>
      </c>
      <c r="O6893" s="6">
        <v>53.17</v>
      </c>
      <c r="P6893" t="s">
        <v>70</v>
      </c>
      <c r="Q6893" t="s">
        <v>26</v>
      </c>
      <c r="R6893" s="4">
        <f t="shared" si="321"/>
        <v>3.2813695721938339E-2</v>
      </c>
      <c r="S6893" s="1" t="str">
        <f t="shared" si="322"/>
        <v>Dec-2024</v>
      </c>
      <c r="T6893" t="str">
        <f t="shared" si="323"/>
        <v>Profit</v>
      </c>
    </row>
    <row r="6894" spans="1:20" x14ac:dyDescent="0.3">
      <c r="A6894" t="s">
        <v>9295</v>
      </c>
      <c r="B6894" s="2">
        <v>46198</v>
      </c>
      <c r="C6894" t="s">
        <v>4171</v>
      </c>
      <c r="D6894" t="s">
        <v>19</v>
      </c>
      <c r="E6894" t="s">
        <v>58</v>
      </c>
      <c r="F6894" t="s">
        <v>104</v>
      </c>
      <c r="G6894" t="s">
        <v>22</v>
      </c>
      <c r="H6894" t="s">
        <v>41</v>
      </c>
      <c r="I6894" t="s">
        <v>48</v>
      </c>
      <c r="J6894">
        <v>4</v>
      </c>
      <c r="K6894">
        <v>83.07</v>
      </c>
      <c r="L6894">
        <v>0.05</v>
      </c>
      <c r="M6894" s="6">
        <v>315.67</v>
      </c>
      <c r="N6894" s="3">
        <v>199.91</v>
      </c>
      <c r="O6894" s="6">
        <v>115.76</v>
      </c>
      <c r="P6894" t="s">
        <v>31</v>
      </c>
      <c r="Q6894" t="s">
        <v>26</v>
      </c>
      <c r="R6894" s="4">
        <f t="shared" si="321"/>
        <v>0.36671207273418444</v>
      </c>
      <c r="S6894" s="1" t="str">
        <f t="shared" si="322"/>
        <v>Jun-2026</v>
      </c>
      <c r="T6894" t="str">
        <f t="shared" si="323"/>
        <v>Profit</v>
      </c>
    </row>
    <row r="6895" spans="1:20" x14ac:dyDescent="0.3">
      <c r="A6895" t="s">
        <v>9296</v>
      </c>
      <c r="B6895" s="2">
        <v>45401</v>
      </c>
      <c r="C6895" t="s">
        <v>874</v>
      </c>
      <c r="D6895" t="s">
        <v>19</v>
      </c>
      <c r="E6895" t="s">
        <v>58</v>
      </c>
      <c r="F6895" t="s">
        <v>68</v>
      </c>
      <c r="G6895" t="s">
        <v>79</v>
      </c>
      <c r="H6895" t="s">
        <v>74</v>
      </c>
      <c r="I6895" t="s">
        <v>75</v>
      </c>
      <c r="J6895">
        <v>3</v>
      </c>
      <c r="K6895">
        <v>11360.8</v>
      </c>
      <c r="L6895">
        <v>0</v>
      </c>
      <c r="M6895" s="6">
        <v>34082.400000000001</v>
      </c>
      <c r="N6895" s="3">
        <v>18602.52</v>
      </c>
      <c r="O6895" s="6">
        <v>15479.88</v>
      </c>
      <c r="P6895" t="s">
        <v>49</v>
      </c>
      <c r="Q6895" t="s">
        <v>76</v>
      </c>
      <c r="R6895" s="4">
        <f t="shared" si="321"/>
        <v>0.45418984578550803</v>
      </c>
      <c r="S6895" s="1" t="str">
        <f t="shared" si="322"/>
        <v>Apr-2024</v>
      </c>
      <c r="T6895" t="str">
        <f t="shared" si="323"/>
        <v>Profit</v>
      </c>
    </row>
    <row r="6896" spans="1:20" x14ac:dyDescent="0.3">
      <c r="A6896" t="s">
        <v>9297</v>
      </c>
      <c r="B6896" s="2">
        <v>45483</v>
      </c>
      <c r="C6896" t="s">
        <v>9298</v>
      </c>
      <c r="D6896" t="s">
        <v>46</v>
      </c>
      <c r="E6896" t="s">
        <v>58</v>
      </c>
      <c r="F6896" t="s">
        <v>104</v>
      </c>
      <c r="G6896" t="s">
        <v>29</v>
      </c>
      <c r="H6896" t="s">
        <v>41</v>
      </c>
      <c r="I6896" t="s">
        <v>134</v>
      </c>
      <c r="J6896">
        <v>3</v>
      </c>
      <c r="K6896">
        <v>200.96</v>
      </c>
      <c r="L6896">
        <v>0.1</v>
      </c>
      <c r="M6896" s="6">
        <v>542.59</v>
      </c>
      <c r="N6896" s="3">
        <v>445.64</v>
      </c>
      <c r="O6896" s="6">
        <v>96.95</v>
      </c>
      <c r="P6896" t="s">
        <v>70</v>
      </c>
      <c r="Q6896" t="s">
        <v>26</v>
      </c>
      <c r="R6896" s="4">
        <f t="shared" si="321"/>
        <v>0.17868003464862972</v>
      </c>
      <c r="S6896" s="1" t="str">
        <f t="shared" si="322"/>
        <v>Jul-2024</v>
      </c>
      <c r="T6896" t="str">
        <f t="shared" si="323"/>
        <v>Profit</v>
      </c>
    </row>
    <row r="6897" spans="1:20" x14ac:dyDescent="0.3">
      <c r="A6897" t="s">
        <v>9299</v>
      </c>
      <c r="B6897" s="2">
        <v>46195</v>
      </c>
      <c r="C6897" t="s">
        <v>9300</v>
      </c>
      <c r="D6897" t="s">
        <v>46</v>
      </c>
      <c r="E6897" t="s">
        <v>34</v>
      </c>
      <c r="F6897" t="s">
        <v>65</v>
      </c>
      <c r="G6897" t="s">
        <v>22</v>
      </c>
      <c r="H6897" t="s">
        <v>41</v>
      </c>
      <c r="I6897" t="s">
        <v>62</v>
      </c>
      <c r="J6897">
        <v>1</v>
      </c>
      <c r="K6897">
        <v>393.73</v>
      </c>
      <c r="L6897">
        <v>0.15</v>
      </c>
      <c r="M6897" s="6">
        <v>334.67</v>
      </c>
      <c r="N6897" s="3">
        <v>265.95999999999998</v>
      </c>
      <c r="O6897" s="6">
        <v>68.709999999999994</v>
      </c>
      <c r="P6897" t="s">
        <v>31</v>
      </c>
      <c r="Q6897" t="s">
        <v>26</v>
      </c>
      <c r="R6897" s="4">
        <f t="shared" si="321"/>
        <v>0.2053067200525891</v>
      </c>
      <c r="S6897" s="1" t="str">
        <f t="shared" si="322"/>
        <v>Jun-2026</v>
      </c>
      <c r="T6897" t="str">
        <f t="shared" si="323"/>
        <v>Profit</v>
      </c>
    </row>
    <row r="6898" spans="1:20" x14ac:dyDescent="0.3">
      <c r="A6898" t="s">
        <v>9301</v>
      </c>
      <c r="B6898" s="2">
        <v>45384</v>
      </c>
      <c r="C6898" t="s">
        <v>6196</v>
      </c>
      <c r="D6898" t="s">
        <v>52</v>
      </c>
      <c r="E6898" t="s">
        <v>39</v>
      </c>
      <c r="F6898" t="s">
        <v>47</v>
      </c>
      <c r="G6898" t="s">
        <v>29</v>
      </c>
      <c r="H6898" t="s">
        <v>23</v>
      </c>
      <c r="I6898" t="s">
        <v>69</v>
      </c>
      <c r="J6898">
        <v>3</v>
      </c>
      <c r="K6898">
        <v>22588.52</v>
      </c>
      <c r="L6898">
        <v>0</v>
      </c>
      <c r="M6898" s="6">
        <v>67765.56</v>
      </c>
      <c r="N6898" s="3">
        <v>54485.66</v>
      </c>
      <c r="O6898" s="6">
        <v>13279.9</v>
      </c>
      <c r="P6898" t="s">
        <v>31</v>
      </c>
      <c r="Q6898" t="s">
        <v>26</v>
      </c>
      <c r="R6898" s="4">
        <f t="shared" si="321"/>
        <v>0.19596827651095924</v>
      </c>
      <c r="S6898" s="1" t="str">
        <f t="shared" si="322"/>
        <v>Apr-2024</v>
      </c>
      <c r="T6898" t="str">
        <f t="shared" si="323"/>
        <v>Profit</v>
      </c>
    </row>
    <row r="6899" spans="1:20" x14ac:dyDescent="0.3">
      <c r="A6899" t="s">
        <v>9302</v>
      </c>
      <c r="B6899" s="2">
        <v>46153</v>
      </c>
      <c r="C6899" t="s">
        <v>355</v>
      </c>
      <c r="D6899" t="s">
        <v>52</v>
      </c>
      <c r="E6899" t="s">
        <v>34</v>
      </c>
      <c r="F6899" t="s">
        <v>90</v>
      </c>
      <c r="G6899" t="s">
        <v>79</v>
      </c>
      <c r="H6899" t="s">
        <v>23</v>
      </c>
      <c r="I6899" t="s">
        <v>59</v>
      </c>
      <c r="J6899">
        <v>5</v>
      </c>
      <c r="K6899">
        <v>1402.8</v>
      </c>
      <c r="L6899">
        <v>0.15</v>
      </c>
      <c r="M6899" s="6">
        <v>5961.9</v>
      </c>
      <c r="N6899" s="3">
        <v>3905.92</v>
      </c>
      <c r="O6899" s="6">
        <v>2055.98</v>
      </c>
      <c r="P6899" t="s">
        <v>70</v>
      </c>
      <c r="Q6899" t="s">
        <v>26</v>
      </c>
      <c r="R6899" s="4">
        <f t="shared" si="321"/>
        <v>0.34485315084117479</v>
      </c>
      <c r="S6899" s="1" t="str">
        <f t="shared" si="322"/>
        <v>May-2026</v>
      </c>
      <c r="T6899" t="str">
        <f t="shared" si="323"/>
        <v>Profit</v>
      </c>
    </row>
    <row r="6900" spans="1:20" x14ac:dyDescent="0.3">
      <c r="A6900" t="s">
        <v>9303</v>
      </c>
      <c r="B6900" s="2">
        <v>45859</v>
      </c>
      <c r="C6900" t="s">
        <v>3766</v>
      </c>
      <c r="D6900" t="s">
        <v>46</v>
      </c>
      <c r="E6900" t="s">
        <v>34</v>
      </c>
      <c r="F6900" t="s">
        <v>35</v>
      </c>
      <c r="G6900" t="s">
        <v>79</v>
      </c>
      <c r="H6900" t="s">
        <v>23</v>
      </c>
      <c r="I6900" t="s">
        <v>94</v>
      </c>
      <c r="J6900">
        <v>4</v>
      </c>
      <c r="K6900">
        <v>2598.2399999999998</v>
      </c>
      <c r="L6900">
        <v>0.05</v>
      </c>
      <c r="M6900" s="6">
        <v>9873.31</v>
      </c>
      <c r="N6900" s="3">
        <v>7850.44</v>
      </c>
      <c r="O6900" s="6">
        <v>2022.87</v>
      </c>
      <c r="P6900" t="s">
        <v>31</v>
      </c>
      <c r="Q6900" t="s">
        <v>26</v>
      </c>
      <c r="R6900" s="4">
        <f t="shared" si="321"/>
        <v>0.20488265839926023</v>
      </c>
      <c r="S6900" s="1" t="str">
        <f t="shared" si="322"/>
        <v>Jul-2025</v>
      </c>
      <c r="T6900" t="str">
        <f t="shared" si="323"/>
        <v>Profit</v>
      </c>
    </row>
    <row r="6901" spans="1:20" x14ac:dyDescent="0.3">
      <c r="A6901" t="s">
        <v>9304</v>
      </c>
      <c r="B6901" s="2">
        <v>45351</v>
      </c>
      <c r="C6901" t="s">
        <v>4239</v>
      </c>
      <c r="D6901" t="s">
        <v>46</v>
      </c>
      <c r="E6901" t="s">
        <v>20</v>
      </c>
      <c r="F6901" t="s">
        <v>157</v>
      </c>
      <c r="G6901" t="s">
        <v>22</v>
      </c>
      <c r="H6901" t="s">
        <v>74</v>
      </c>
      <c r="I6901" t="s">
        <v>91</v>
      </c>
      <c r="J6901">
        <v>5</v>
      </c>
      <c r="K6901">
        <v>16554.41</v>
      </c>
      <c r="L6901">
        <v>0</v>
      </c>
      <c r="M6901" s="6">
        <v>82772.05</v>
      </c>
      <c r="N6901" s="3">
        <v>44157.47</v>
      </c>
      <c r="O6901" s="6">
        <v>38614.58</v>
      </c>
      <c r="P6901" t="s">
        <v>43</v>
      </c>
      <c r="Q6901" t="s">
        <v>26</v>
      </c>
      <c r="R6901" s="4">
        <f t="shared" si="321"/>
        <v>0.46651713954166896</v>
      </c>
      <c r="S6901" s="1" t="str">
        <f t="shared" si="322"/>
        <v>Feb-2024</v>
      </c>
      <c r="T6901" t="str">
        <f t="shared" si="323"/>
        <v>Profit</v>
      </c>
    </row>
    <row r="6902" spans="1:20" x14ac:dyDescent="0.3">
      <c r="A6902" t="s">
        <v>9305</v>
      </c>
      <c r="B6902" s="2">
        <v>45941</v>
      </c>
      <c r="C6902" t="s">
        <v>2649</v>
      </c>
      <c r="D6902" t="s">
        <v>52</v>
      </c>
      <c r="E6902" t="s">
        <v>20</v>
      </c>
      <c r="F6902" t="s">
        <v>115</v>
      </c>
      <c r="G6902" t="s">
        <v>22</v>
      </c>
      <c r="H6902" t="s">
        <v>74</v>
      </c>
      <c r="I6902" t="s">
        <v>158</v>
      </c>
      <c r="J6902">
        <v>10</v>
      </c>
      <c r="K6902">
        <v>15288.4</v>
      </c>
      <c r="L6902">
        <v>0.1</v>
      </c>
      <c r="M6902" s="6">
        <v>137595.6</v>
      </c>
      <c r="N6902" s="3">
        <v>89034.58</v>
      </c>
      <c r="O6902" s="6">
        <v>48561.02</v>
      </c>
      <c r="P6902" t="s">
        <v>70</v>
      </c>
      <c r="Q6902" t="s">
        <v>26</v>
      </c>
      <c r="R6902" s="4">
        <f t="shared" si="321"/>
        <v>0.3529256749489082</v>
      </c>
      <c r="S6902" s="1" t="str">
        <f t="shared" si="322"/>
        <v>Oct-2025</v>
      </c>
      <c r="T6902" t="str">
        <f t="shared" si="323"/>
        <v>Profit</v>
      </c>
    </row>
    <row r="6903" spans="1:20" x14ac:dyDescent="0.3">
      <c r="A6903" t="s">
        <v>9306</v>
      </c>
      <c r="B6903" s="2">
        <v>45330</v>
      </c>
      <c r="C6903" t="s">
        <v>228</v>
      </c>
      <c r="D6903" t="s">
        <v>46</v>
      </c>
      <c r="E6903" t="s">
        <v>34</v>
      </c>
      <c r="F6903" t="s">
        <v>73</v>
      </c>
      <c r="G6903" t="s">
        <v>79</v>
      </c>
      <c r="H6903" t="s">
        <v>23</v>
      </c>
      <c r="I6903" t="s">
        <v>69</v>
      </c>
      <c r="J6903">
        <v>2</v>
      </c>
      <c r="K6903">
        <v>15243.61</v>
      </c>
      <c r="L6903">
        <v>0.15</v>
      </c>
      <c r="M6903" s="6">
        <v>25914.14</v>
      </c>
      <c r="N6903" s="3">
        <v>22654.04</v>
      </c>
      <c r="O6903" s="6">
        <v>3260.1</v>
      </c>
      <c r="P6903" t="s">
        <v>70</v>
      </c>
      <c r="Q6903" t="s">
        <v>26</v>
      </c>
      <c r="R6903" s="4">
        <f t="shared" si="321"/>
        <v>0.12580390474080946</v>
      </c>
      <c r="S6903" s="1" t="str">
        <f t="shared" si="322"/>
        <v>Feb-2024</v>
      </c>
      <c r="T6903" t="str">
        <f t="shared" si="323"/>
        <v>Profit</v>
      </c>
    </row>
    <row r="6904" spans="1:20" x14ac:dyDescent="0.3">
      <c r="A6904" t="s">
        <v>9307</v>
      </c>
      <c r="B6904" s="2">
        <v>45831</v>
      </c>
      <c r="C6904" t="s">
        <v>4724</v>
      </c>
      <c r="D6904" t="s">
        <v>19</v>
      </c>
      <c r="E6904" t="s">
        <v>20</v>
      </c>
      <c r="F6904" t="s">
        <v>21</v>
      </c>
      <c r="G6904" t="s">
        <v>22</v>
      </c>
      <c r="H6904" t="s">
        <v>23</v>
      </c>
      <c r="I6904" t="s">
        <v>69</v>
      </c>
      <c r="J6904">
        <v>1</v>
      </c>
      <c r="K6904">
        <v>14779.97</v>
      </c>
      <c r="L6904">
        <v>0.15</v>
      </c>
      <c r="M6904" s="6">
        <v>12562.97</v>
      </c>
      <c r="N6904" s="3">
        <v>10581.27</v>
      </c>
      <c r="O6904" s="6">
        <v>1981.7</v>
      </c>
      <c r="P6904" t="s">
        <v>70</v>
      </c>
      <c r="Q6904" t="s">
        <v>26</v>
      </c>
      <c r="R6904" s="4">
        <f t="shared" si="321"/>
        <v>0.15774136211421344</v>
      </c>
      <c r="S6904" s="1" t="str">
        <f t="shared" si="322"/>
        <v>Jun-2025</v>
      </c>
      <c r="T6904" t="str">
        <f t="shared" si="323"/>
        <v>Profit</v>
      </c>
    </row>
    <row r="6905" spans="1:20" x14ac:dyDescent="0.3">
      <c r="A6905" t="s">
        <v>9308</v>
      </c>
      <c r="B6905" s="2">
        <v>45340</v>
      </c>
      <c r="C6905" t="s">
        <v>7864</v>
      </c>
      <c r="D6905" t="s">
        <v>46</v>
      </c>
      <c r="E6905" t="s">
        <v>53</v>
      </c>
      <c r="F6905" t="s">
        <v>65</v>
      </c>
      <c r="G6905" t="s">
        <v>22</v>
      </c>
      <c r="H6905" t="s">
        <v>23</v>
      </c>
      <c r="I6905" t="s">
        <v>30</v>
      </c>
      <c r="J6905">
        <v>10</v>
      </c>
      <c r="K6905">
        <v>988.34</v>
      </c>
      <c r="L6905">
        <v>0.05</v>
      </c>
      <c r="M6905" s="6">
        <v>9389.23</v>
      </c>
      <c r="N6905" s="3">
        <v>5255.17</v>
      </c>
      <c r="O6905" s="6">
        <v>4134.0600000000004</v>
      </c>
      <c r="P6905" t="s">
        <v>43</v>
      </c>
      <c r="Q6905" t="s">
        <v>26</v>
      </c>
      <c r="R6905" s="4">
        <f t="shared" si="321"/>
        <v>0.44029808621154243</v>
      </c>
      <c r="S6905" s="1" t="str">
        <f t="shared" si="322"/>
        <v>Feb-2024</v>
      </c>
      <c r="T6905" t="str">
        <f t="shared" si="323"/>
        <v>Profit</v>
      </c>
    </row>
    <row r="6906" spans="1:20" x14ac:dyDescent="0.3">
      <c r="A6906" t="s">
        <v>9309</v>
      </c>
      <c r="B6906" s="2">
        <v>45711</v>
      </c>
      <c r="C6906" t="s">
        <v>4312</v>
      </c>
      <c r="D6906" t="s">
        <v>19</v>
      </c>
      <c r="E6906" t="s">
        <v>53</v>
      </c>
      <c r="F6906" t="s">
        <v>97</v>
      </c>
      <c r="G6906" t="s">
        <v>79</v>
      </c>
      <c r="H6906" t="s">
        <v>74</v>
      </c>
      <c r="I6906" t="s">
        <v>75</v>
      </c>
      <c r="J6906">
        <v>2</v>
      </c>
      <c r="K6906">
        <v>10028.780000000001</v>
      </c>
      <c r="L6906">
        <v>0</v>
      </c>
      <c r="M6906" s="6">
        <v>20057.560000000001</v>
      </c>
      <c r="N6906" s="3">
        <v>16438.16</v>
      </c>
      <c r="O6906" s="6">
        <v>3619.4</v>
      </c>
      <c r="P6906" t="s">
        <v>31</v>
      </c>
      <c r="Q6906" t="s">
        <v>26</v>
      </c>
      <c r="R6906" s="4">
        <f t="shared" si="321"/>
        <v>0.18045066299190929</v>
      </c>
      <c r="S6906" s="1" t="str">
        <f t="shared" si="322"/>
        <v>Feb-2025</v>
      </c>
      <c r="T6906" t="str">
        <f t="shared" si="323"/>
        <v>Profit</v>
      </c>
    </row>
    <row r="6907" spans="1:20" x14ac:dyDescent="0.3">
      <c r="A6907" t="s">
        <v>9310</v>
      </c>
      <c r="B6907" s="2">
        <v>45928</v>
      </c>
      <c r="C6907" t="s">
        <v>9311</v>
      </c>
      <c r="D6907" t="s">
        <v>52</v>
      </c>
      <c r="E6907" t="s">
        <v>58</v>
      </c>
      <c r="F6907" t="s">
        <v>339</v>
      </c>
      <c r="G6907" t="s">
        <v>22</v>
      </c>
      <c r="H6907" t="s">
        <v>23</v>
      </c>
      <c r="I6907" t="s">
        <v>59</v>
      </c>
      <c r="J6907">
        <v>4</v>
      </c>
      <c r="K6907">
        <v>6395.89</v>
      </c>
      <c r="L6907">
        <v>0.1</v>
      </c>
      <c r="M6907" s="6">
        <v>23025.200000000001</v>
      </c>
      <c r="N6907" s="3">
        <v>16672.580000000002</v>
      </c>
      <c r="O6907" s="6">
        <v>6352.62</v>
      </c>
      <c r="P6907" t="s">
        <v>49</v>
      </c>
      <c r="Q6907" t="s">
        <v>26</v>
      </c>
      <c r="R6907" s="4">
        <f t="shared" si="321"/>
        <v>0.27589858068550976</v>
      </c>
      <c r="S6907" s="1" t="str">
        <f t="shared" si="322"/>
        <v>Sep-2025</v>
      </c>
      <c r="T6907" t="str">
        <f t="shared" si="323"/>
        <v>Profit</v>
      </c>
    </row>
    <row r="6908" spans="1:20" x14ac:dyDescent="0.3">
      <c r="A6908" t="s">
        <v>9312</v>
      </c>
      <c r="B6908" s="2">
        <v>45304</v>
      </c>
      <c r="C6908" t="s">
        <v>4000</v>
      </c>
      <c r="D6908" t="s">
        <v>46</v>
      </c>
      <c r="E6908" t="s">
        <v>39</v>
      </c>
      <c r="F6908" t="s">
        <v>47</v>
      </c>
      <c r="G6908" t="s">
        <v>22</v>
      </c>
      <c r="H6908" t="s">
        <v>41</v>
      </c>
      <c r="I6908" t="s">
        <v>62</v>
      </c>
      <c r="J6908">
        <v>2</v>
      </c>
      <c r="K6908">
        <v>360.3</v>
      </c>
      <c r="L6908">
        <v>0.05</v>
      </c>
      <c r="M6908" s="6">
        <v>684.57</v>
      </c>
      <c r="N6908" s="3">
        <v>418.19</v>
      </c>
      <c r="O6908" s="6">
        <v>266.38</v>
      </c>
      <c r="P6908" t="s">
        <v>43</v>
      </c>
      <c r="Q6908" t="s">
        <v>26</v>
      </c>
      <c r="R6908" s="4">
        <f t="shared" si="321"/>
        <v>0.38912017762975293</v>
      </c>
      <c r="S6908" s="1" t="str">
        <f t="shared" si="322"/>
        <v>Jan-2024</v>
      </c>
      <c r="T6908" t="str">
        <f t="shared" si="323"/>
        <v>Profit</v>
      </c>
    </row>
    <row r="6909" spans="1:20" x14ac:dyDescent="0.3">
      <c r="A6909" t="s">
        <v>9313</v>
      </c>
      <c r="B6909" s="2">
        <v>46283</v>
      </c>
      <c r="C6909" t="s">
        <v>5409</v>
      </c>
      <c r="D6909" t="s">
        <v>19</v>
      </c>
      <c r="E6909" t="s">
        <v>34</v>
      </c>
      <c r="F6909" t="s">
        <v>110</v>
      </c>
      <c r="G6909" t="s">
        <v>79</v>
      </c>
      <c r="H6909" t="s">
        <v>41</v>
      </c>
      <c r="I6909" t="s">
        <v>62</v>
      </c>
      <c r="J6909">
        <v>2</v>
      </c>
      <c r="K6909">
        <v>351.07</v>
      </c>
      <c r="L6909">
        <v>0</v>
      </c>
      <c r="M6909" s="6">
        <v>702.14</v>
      </c>
      <c r="N6909" s="3">
        <v>540.95000000000005</v>
      </c>
      <c r="O6909" s="6">
        <v>161.19</v>
      </c>
      <c r="P6909" t="s">
        <v>70</v>
      </c>
      <c r="Q6909" t="s">
        <v>26</v>
      </c>
      <c r="R6909" s="4">
        <f t="shared" si="321"/>
        <v>0.22956960150397357</v>
      </c>
      <c r="S6909" s="1" t="str">
        <f t="shared" si="322"/>
        <v>Sep-2026</v>
      </c>
      <c r="T6909" t="str">
        <f t="shared" si="323"/>
        <v>Profit</v>
      </c>
    </row>
    <row r="6910" spans="1:20" x14ac:dyDescent="0.3">
      <c r="A6910" t="s">
        <v>9314</v>
      </c>
      <c r="B6910" s="2">
        <v>45327</v>
      </c>
      <c r="C6910" t="s">
        <v>1499</v>
      </c>
      <c r="D6910" t="s">
        <v>19</v>
      </c>
      <c r="E6910" t="s">
        <v>53</v>
      </c>
      <c r="F6910" t="s">
        <v>54</v>
      </c>
      <c r="G6910" t="s">
        <v>22</v>
      </c>
      <c r="H6910" t="s">
        <v>41</v>
      </c>
      <c r="I6910" t="s">
        <v>125</v>
      </c>
      <c r="J6910">
        <v>4</v>
      </c>
      <c r="K6910">
        <v>165.13</v>
      </c>
      <c r="L6910">
        <v>0.15</v>
      </c>
      <c r="M6910" s="6">
        <v>561.44000000000005</v>
      </c>
      <c r="N6910" s="3">
        <v>380.03</v>
      </c>
      <c r="O6910" s="6">
        <v>181.41</v>
      </c>
      <c r="P6910" t="s">
        <v>43</v>
      </c>
      <c r="Q6910" t="s">
        <v>26</v>
      </c>
      <c r="R6910" s="4">
        <f t="shared" si="321"/>
        <v>0.3231155599886007</v>
      </c>
      <c r="S6910" s="1" t="str">
        <f t="shared" si="322"/>
        <v>Feb-2024</v>
      </c>
      <c r="T6910" t="str">
        <f t="shared" si="323"/>
        <v>Profit</v>
      </c>
    </row>
    <row r="6911" spans="1:20" x14ac:dyDescent="0.3">
      <c r="A6911" t="s">
        <v>9315</v>
      </c>
      <c r="B6911" s="2">
        <v>45392</v>
      </c>
      <c r="C6911" t="s">
        <v>9316</v>
      </c>
      <c r="D6911" t="s">
        <v>19</v>
      </c>
      <c r="E6911" t="s">
        <v>34</v>
      </c>
      <c r="F6911" t="s">
        <v>110</v>
      </c>
      <c r="G6911" t="s">
        <v>22</v>
      </c>
      <c r="H6911" t="s">
        <v>74</v>
      </c>
      <c r="I6911" t="s">
        <v>158</v>
      </c>
      <c r="J6911">
        <v>1</v>
      </c>
      <c r="K6911">
        <v>6300.34</v>
      </c>
      <c r="L6911">
        <v>0.2</v>
      </c>
      <c r="M6911" s="6">
        <v>5040.2700000000004</v>
      </c>
      <c r="N6911" s="3">
        <v>4020.84</v>
      </c>
      <c r="O6911" s="6">
        <v>1019.43</v>
      </c>
      <c r="P6911" t="s">
        <v>49</v>
      </c>
      <c r="Q6911" t="s">
        <v>26</v>
      </c>
      <c r="R6911" s="4">
        <f t="shared" si="321"/>
        <v>0.20225702194525291</v>
      </c>
      <c r="S6911" s="1" t="str">
        <f t="shared" si="322"/>
        <v>Apr-2024</v>
      </c>
      <c r="T6911" t="str">
        <f t="shared" si="323"/>
        <v>Profit</v>
      </c>
    </row>
    <row r="6912" spans="1:20" x14ac:dyDescent="0.3">
      <c r="A6912" t="s">
        <v>9317</v>
      </c>
      <c r="B6912" s="2">
        <v>46085</v>
      </c>
      <c r="C6912" t="s">
        <v>3601</v>
      </c>
      <c r="D6912" t="s">
        <v>46</v>
      </c>
      <c r="E6912" t="s">
        <v>20</v>
      </c>
      <c r="F6912" t="s">
        <v>21</v>
      </c>
      <c r="G6912" t="s">
        <v>22</v>
      </c>
      <c r="H6912" t="s">
        <v>23</v>
      </c>
      <c r="I6912" t="s">
        <v>30</v>
      </c>
      <c r="J6912">
        <v>1</v>
      </c>
      <c r="K6912">
        <v>1049.98</v>
      </c>
      <c r="L6912">
        <v>0.1</v>
      </c>
      <c r="M6912" s="6">
        <v>944.98</v>
      </c>
      <c r="N6912" s="3">
        <v>587.21</v>
      </c>
      <c r="O6912" s="6">
        <v>357.77</v>
      </c>
      <c r="P6912" t="s">
        <v>25</v>
      </c>
      <c r="Q6912" t="s">
        <v>26</v>
      </c>
      <c r="R6912" s="4">
        <f t="shared" si="321"/>
        <v>0.37860060530381595</v>
      </c>
      <c r="S6912" s="1" t="str">
        <f t="shared" si="322"/>
        <v>Mar-2026</v>
      </c>
      <c r="T6912" t="str">
        <f t="shared" si="323"/>
        <v>Profit</v>
      </c>
    </row>
    <row r="6913" spans="1:20" x14ac:dyDescent="0.3">
      <c r="A6913" t="s">
        <v>9318</v>
      </c>
      <c r="B6913" s="2">
        <v>45377</v>
      </c>
      <c r="C6913" t="s">
        <v>8193</v>
      </c>
      <c r="D6913" t="s">
        <v>19</v>
      </c>
      <c r="E6913" t="s">
        <v>20</v>
      </c>
      <c r="F6913" t="s">
        <v>157</v>
      </c>
      <c r="G6913" t="s">
        <v>79</v>
      </c>
      <c r="H6913" t="s">
        <v>74</v>
      </c>
      <c r="I6913" t="s">
        <v>91</v>
      </c>
      <c r="J6913">
        <v>2</v>
      </c>
      <c r="K6913">
        <v>15123.27</v>
      </c>
      <c r="L6913">
        <v>0.05</v>
      </c>
      <c r="M6913" s="6">
        <v>28734.21</v>
      </c>
      <c r="N6913" s="3">
        <v>18804.810000000001</v>
      </c>
      <c r="O6913" s="6">
        <v>9929.4</v>
      </c>
      <c r="P6913" t="s">
        <v>43</v>
      </c>
      <c r="Q6913" t="s">
        <v>26</v>
      </c>
      <c r="R6913" s="4">
        <f t="shared" si="321"/>
        <v>0.34556022246653029</v>
      </c>
      <c r="S6913" s="1" t="str">
        <f t="shared" si="322"/>
        <v>Mar-2024</v>
      </c>
      <c r="T6913" t="str">
        <f t="shared" si="323"/>
        <v>Profit</v>
      </c>
    </row>
    <row r="6914" spans="1:20" x14ac:dyDescent="0.3">
      <c r="A6914" t="s">
        <v>9319</v>
      </c>
      <c r="B6914" s="2">
        <v>45807</v>
      </c>
      <c r="C6914" t="s">
        <v>5855</v>
      </c>
      <c r="D6914" t="s">
        <v>19</v>
      </c>
      <c r="E6914" t="s">
        <v>58</v>
      </c>
      <c r="F6914" t="s">
        <v>68</v>
      </c>
      <c r="G6914" t="s">
        <v>22</v>
      </c>
      <c r="H6914" t="s">
        <v>74</v>
      </c>
      <c r="I6914" t="s">
        <v>158</v>
      </c>
      <c r="J6914">
        <v>1</v>
      </c>
      <c r="K6914">
        <v>13159.89</v>
      </c>
      <c r="L6914">
        <v>0.05</v>
      </c>
      <c r="M6914" s="6">
        <v>12501.9</v>
      </c>
      <c r="N6914" s="3">
        <v>10198.799999999999</v>
      </c>
      <c r="O6914" s="6">
        <v>2303.1</v>
      </c>
      <c r="P6914" t="s">
        <v>25</v>
      </c>
      <c r="Q6914" t="s">
        <v>26</v>
      </c>
      <c r="R6914" s="4">
        <f t="shared" si="321"/>
        <v>0.18421999856021884</v>
      </c>
      <c r="S6914" s="1" t="str">
        <f t="shared" si="322"/>
        <v>May-2025</v>
      </c>
      <c r="T6914" t="str">
        <f t="shared" si="323"/>
        <v>Profit</v>
      </c>
    </row>
    <row r="6915" spans="1:20" x14ac:dyDescent="0.3">
      <c r="A6915" t="s">
        <v>9320</v>
      </c>
      <c r="B6915" s="2">
        <v>45514</v>
      </c>
      <c r="C6915" t="s">
        <v>1572</v>
      </c>
      <c r="D6915" t="s">
        <v>52</v>
      </c>
      <c r="E6915" t="s">
        <v>20</v>
      </c>
      <c r="F6915" t="s">
        <v>21</v>
      </c>
      <c r="G6915" t="s">
        <v>22</v>
      </c>
      <c r="H6915" t="s">
        <v>23</v>
      </c>
      <c r="I6915" t="s">
        <v>24</v>
      </c>
      <c r="J6915">
        <v>3</v>
      </c>
      <c r="K6915">
        <v>38520.97</v>
      </c>
      <c r="L6915">
        <v>0.1</v>
      </c>
      <c r="M6915" s="6">
        <v>104006.62</v>
      </c>
      <c r="N6915" s="3">
        <v>88177.56</v>
      </c>
      <c r="O6915" s="6">
        <v>15829.06</v>
      </c>
      <c r="P6915" t="s">
        <v>70</v>
      </c>
      <c r="Q6915" t="s">
        <v>26</v>
      </c>
      <c r="R6915" s="4">
        <f t="shared" si="321"/>
        <v>0.15219281234213747</v>
      </c>
      <c r="S6915" s="1" t="str">
        <f t="shared" si="322"/>
        <v>Aug-2024</v>
      </c>
      <c r="T6915" t="str">
        <f t="shared" si="323"/>
        <v>Profit</v>
      </c>
    </row>
    <row r="6916" spans="1:20" x14ac:dyDescent="0.3">
      <c r="A6916" t="s">
        <v>9321</v>
      </c>
      <c r="B6916" s="2">
        <v>45629</v>
      </c>
      <c r="C6916" t="s">
        <v>4922</v>
      </c>
      <c r="D6916" t="s">
        <v>52</v>
      </c>
      <c r="E6916" t="s">
        <v>34</v>
      </c>
      <c r="F6916" t="s">
        <v>110</v>
      </c>
      <c r="G6916" t="s">
        <v>79</v>
      </c>
      <c r="H6916" t="s">
        <v>41</v>
      </c>
      <c r="I6916" t="s">
        <v>134</v>
      </c>
      <c r="J6916">
        <v>3</v>
      </c>
      <c r="K6916">
        <v>221.76</v>
      </c>
      <c r="L6916">
        <v>0.1</v>
      </c>
      <c r="M6916" s="6">
        <v>598.75</v>
      </c>
      <c r="N6916" s="3">
        <v>379.59</v>
      </c>
      <c r="O6916" s="6">
        <v>219.16</v>
      </c>
      <c r="P6916" t="s">
        <v>25</v>
      </c>
      <c r="Q6916" t="s">
        <v>26</v>
      </c>
      <c r="R6916" s="4">
        <f t="shared" si="321"/>
        <v>0.36602922755741124</v>
      </c>
      <c r="S6916" s="1" t="str">
        <f t="shared" si="322"/>
        <v>Dec-2024</v>
      </c>
      <c r="T6916" t="str">
        <f t="shared" si="323"/>
        <v>Profit</v>
      </c>
    </row>
    <row r="6917" spans="1:20" x14ac:dyDescent="0.3">
      <c r="A6917" t="s">
        <v>9322</v>
      </c>
      <c r="B6917" s="2">
        <v>46251</v>
      </c>
      <c r="C6917" t="s">
        <v>5488</v>
      </c>
      <c r="D6917" t="s">
        <v>19</v>
      </c>
      <c r="E6917" t="s">
        <v>53</v>
      </c>
      <c r="F6917" t="s">
        <v>54</v>
      </c>
      <c r="G6917" t="s">
        <v>29</v>
      </c>
      <c r="H6917" t="s">
        <v>41</v>
      </c>
      <c r="I6917" t="s">
        <v>62</v>
      </c>
      <c r="J6917">
        <v>8</v>
      </c>
      <c r="K6917">
        <v>346.01</v>
      </c>
      <c r="L6917">
        <v>0.15</v>
      </c>
      <c r="M6917" s="6">
        <v>2352.87</v>
      </c>
      <c r="N6917" s="3">
        <v>2218.61</v>
      </c>
      <c r="O6917" s="6">
        <v>134.26</v>
      </c>
      <c r="P6917" t="s">
        <v>49</v>
      </c>
      <c r="Q6917" t="s">
        <v>26</v>
      </c>
      <c r="R6917" s="4">
        <f t="shared" ref="R6917:R6980" si="324">IFERROR(O6917/M6917,0)</f>
        <v>5.70622261323405E-2</v>
      </c>
      <c r="S6917" s="1" t="str">
        <f t="shared" ref="S6917:S6980" si="325">TEXT(B6917,"mmm-yyyy")</f>
        <v>Aug-2026</v>
      </c>
      <c r="T6917" t="str">
        <f t="shared" ref="T6917:T6980" si="326">IF(O6917&gt;0,"Profit",IF(O6917&lt;0,"Loss","Break-Even"))</f>
        <v>Profit</v>
      </c>
    </row>
    <row r="6918" spans="1:20" x14ac:dyDescent="0.3">
      <c r="A6918" t="s">
        <v>9323</v>
      </c>
      <c r="B6918" s="2">
        <v>45457</v>
      </c>
      <c r="C6918" t="s">
        <v>6091</v>
      </c>
      <c r="D6918" t="s">
        <v>52</v>
      </c>
      <c r="E6918" t="s">
        <v>34</v>
      </c>
      <c r="F6918" t="s">
        <v>90</v>
      </c>
      <c r="G6918" t="s">
        <v>29</v>
      </c>
      <c r="H6918" t="s">
        <v>41</v>
      </c>
      <c r="I6918" t="s">
        <v>48</v>
      </c>
      <c r="J6918">
        <v>1</v>
      </c>
      <c r="K6918">
        <v>141.27000000000001</v>
      </c>
      <c r="L6918">
        <v>0.1</v>
      </c>
      <c r="M6918" s="6">
        <v>127.14</v>
      </c>
      <c r="N6918" s="3">
        <v>88.05</v>
      </c>
      <c r="O6918" s="6">
        <v>39.090000000000003</v>
      </c>
      <c r="P6918" t="s">
        <v>49</v>
      </c>
      <c r="Q6918" t="s">
        <v>142</v>
      </c>
      <c r="R6918" s="4">
        <f t="shared" si="324"/>
        <v>0.30745634733364796</v>
      </c>
      <c r="S6918" s="1" t="str">
        <f t="shared" si="325"/>
        <v>Jun-2024</v>
      </c>
      <c r="T6918" t="str">
        <f t="shared" si="326"/>
        <v>Profit</v>
      </c>
    </row>
    <row r="6919" spans="1:20" x14ac:dyDescent="0.3">
      <c r="A6919" t="s">
        <v>9324</v>
      </c>
      <c r="B6919" s="2">
        <v>45674</v>
      </c>
      <c r="C6919" t="s">
        <v>4566</v>
      </c>
      <c r="D6919" t="s">
        <v>19</v>
      </c>
      <c r="E6919" t="s">
        <v>58</v>
      </c>
      <c r="F6919" t="s">
        <v>339</v>
      </c>
      <c r="G6919" t="s">
        <v>22</v>
      </c>
      <c r="H6919" t="s">
        <v>41</v>
      </c>
      <c r="I6919" t="s">
        <v>55</v>
      </c>
      <c r="J6919">
        <v>1</v>
      </c>
      <c r="K6919">
        <v>440.16</v>
      </c>
      <c r="L6919">
        <v>0.1</v>
      </c>
      <c r="M6919" s="6">
        <v>396.14</v>
      </c>
      <c r="N6919" s="3">
        <v>229.77</v>
      </c>
      <c r="O6919" s="6">
        <v>166.37</v>
      </c>
      <c r="P6919" t="s">
        <v>43</v>
      </c>
      <c r="Q6919" t="s">
        <v>26</v>
      </c>
      <c r="R6919" s="4">
        <f t="shared" si="324"/>
        <v>0.41997778563134247</v>
      </c>
      <c r="S6919" s="1" t="str">
        <f t="shared" si="325"/>
        <v>Jan-2025</v>
      </c>
      <c r="T6919" t="str">
        <f t="shared" si="326"/>
        <v>Profit</v>
      </c>
    </row>
    <row r="6920" spans="1:20" x14ac:dyDescent="0.3">
      <c r="A6920" t="s">
        <v>9325</v>
      </c>
      <c r="B6920" s="2">
        <v>46147</v>
      </c>
      <c r="C6920" t="s">
        <v>4429</v>
      </c>
      <c r="D6920" t="s">
        <v>19</v>
      </c>
      <c r="E6920" t="s">
        <v>20</v>
      </c>
      <c r="F6920" t="s">
        <v>21</v>
      </c>
      <c r="G6920" t="s">
        <v>29</v>
      </c>
      <c r="H6920" t="s">
        <v>41</v>
      </c>
      <c r="I6920" t="s">
        <v>125</v>
      </c>
      <c r="J6920">
        <v>3</v>
      </c>
      <c r="K6920">
        <v>117.92</v>
      </c>
      <c r="L6920">
        <v>0</v>
      </c>
      <c r="M6920" s="6">
        <v>353.76</v>
      </c>
      <c r="N6920" s="3">
        <v>287.43</v>
      </c>
      <c r="O6920" s="6">
        <v>66.33</v>
      </c>
      <c r="P6920" t="s">
        <v>43</v>
      </c>
      <c r="Q6920" t="s">
        <v>26</v>
      </c>
      <c r="R6920" s="4">
        <f t="shared" si="324"/>
        <v>0.1875</v>
      </c>
      <c r="S6920" s="1" t="str">
        <f t="shared" si="325"/>
        <v>May-2026</v>
      </c>
      <c r="T6920" t="str">
        <f t="shared" si="326"/>
        <v>Profit</v>
      </c>
    </row>
    <row r="6921" spans="1:20" x14ac:dyDescent="0.3">
      <c r="A6921" t="s">
        <v>9326</v>
      </c>
      <c r="B6921" s="2">
        <v>46186</v>
      </c>
      <c r="C6921" t="s">
        <v>9327</v>
      </c>
      <c r="D6921" t="s">
        <v>19</v>
      </c>
      <c r="E6921" t="s">
        <v>34</v>
      </c>
      <c r="F6921" t="s">
        <v>35</v>
      </c>
      <c r="G6921" t="s">
        <v>22</v>
      </c>
      <c r="H6921" t="s">
        <v>74</v>
      </c>
      <c r="I6921" t="s">
        <v>137</v>
      </c>
      <c r="J6921">
        <v>6</v>
      </c>
      <c r="K6921">
        <v>13717.84</v>
      </c>
      <c r="L6921">
        <v>0.15</v>
      </c>
      <c r="M6921" s="6">
        <v>69960.98</v>
      </c>
      <c r="N6921" s="3">
        <v>43574.37</v>
      </c>
      <c r="O6921" s="6">
        <v>26386.61</v>
      </c>
      <c r="P6921" t="s">
        <v>70</v>
      </c>
      <c r="Q6921" t="s">
        <v>26</v>
      </c>
      <c r="R6921" s="4">
        <f t="shared" si="324"/>
        <v>0.37716181219874284</v>
      </c>
      <c r="S6921" s="1" t="str">
        <f t="shared" si="325"/>
        <v>Jun-2026</v>
      </c>
      <c r="T6921" t="str">
        <f t="shared" si="326"/>
        <v>Profit</v>
      </c>
    </row>
    <row r="6922" spans="1:20" x14ac:dyDescent="0.3">
      <c r="A6922" t="s">
        <v>9328</v>
      </c>
      <c r="B6922" s="2">
        <v>45667</v>
      </c>
      <c r="C6922" t="s">
        <v>3526</v>
      </c>
      <c r="D6922" t="s">
        <v>52</v>
      </c>
      <c r="E6922" t="s">
        <v>58</v>
      </c>
      <c r="F6922" t="s">
        <v>339</v>
      </c>
      <c r="G6922" t="s">
        <v>79</v>
      </c>
      <c r="H6922" t="s">
        <v>74</v>
      </c>
      <c r="I6922" t="s">
        <v>91</v>
      </c>
      <c r="J6922">
        <v>1</v>
      </c>
      <c r="K6922">
        <v>6939.33</v>
      </c>
      <c r="L6922">
        <v>0.15</v>
      </c>
      <c r="M6922" s="6">
        <v>5898.43</v>
      </c>
      <c r="N6922" s="3">
        <v>3975.02</v>
      </c>
      <c r="O6922" s="6">
        <v>1923.41</v>
      </c>
      <c r="P6922" t="s">
        <v>31</v>
      </c>
      <c r="Q6922" t="s">
        <v>26</v>
      </c>
      <c r="R6922" s="4">
        <f t="shared" si="324"/>
        <v>0.32608846760917737</v>
      </c>
      <c r="S6922" s="1" t="str">
        <f t="shared" si="325"/>
        <v>Jan-2025</v>
      </c>
      <c r="T6922" t="str">
        <f t="shared" si="326"/>
        <v>Profit</v>
      </c>
    </row>
    <row r="6923" spans="1:20" x14ac:dyDescent="0.3">
      <c r="A6923" t="s">
        <v>9329</v>
      </c>
      <c r="B6923" s="2">
        <v>45762</v>
      </c>
      <c r="C6923" t="s">
        <v>748</v>
      </c>
      <c r="D6923" t="s">
        <v>19</v>
      </c>
      <c r="E6923" t="s">
        <v>53</v>
      </c>
      <c r="F6923" t="s">
        <v>65</v>
      </c>
      <c r="G6923" t="s">
        <v>29</v>
      </c>
      <c r="H6923" t="s">
        <v>41</v>
      </c>
      <c r="I6923" t="s">
        <v>134</v>
      </c>
      <c r="J6923">
        <v>3</v>
      </c>
      <c r="K6923">
        <v>413.29</v>
      </c>
      <c r="L6923">
        <v>0.15</v>
      </c>
      <c r="M6923" s="6">
        <v>1053.8900000000001</v>
      </c>
      <c r="N6923" s="3">
        <v>773.8</v>
      </c>
      <c r="O6923" s="6">
        <v>280.08999999999997</v>
      </c>
      <c r="P6923" t="s">
        <v>25</v>
      </c>
      <c r="Q6923" t="s">
        <v>26</v>
      </c>
      <c r="R6923" s="4">
        <f t="shared" si="324"/>
        <v>0.26576777462543522</v>
      </c>
      <c r="S6923" s="1" t="str">
        <f t="shared" si="325"/>
        <v>Apr-2025</v>
      </c>
      <c r="T6923" t="str">
        <f t="shared" si="326"/>
        <v>Profit</v>
      </c>
    </row>
    <row r="6924" spans="1:20" x14ac:dyDescent="0.3">
      <c r="A6924" t="s">
        <v>9330</v>
      </c>
      <c r="B6924" s="2">
        <v>46081</v>
      </c>
      <c r="C6924" t="s">
        <v>4312</v>
      </c>
      <c r="D6924" t="s">
        <v>46</v>
      </c>
      <c r="E6924" t="s">
        <v>20</v>
      </c>
      <c r="F6924" t="s">
        <v>99</v>
      </c>
      <c r="G6924" t="s">
        <v>29</v>
      </c>
      <c r="H6924" t="s">
        <v>41</v>
      </c>
      <c r="I6924" t="s">
        <v>134</v>
      </c>
      <c r="J6924">
        <v>3</v>
      </c>
      <c r="K6924">
        <v>428.96</v>
      </c>
      <c r="L6924">
        <v>0.15</v>
      </c>
      <c r="M6924" s="6">
        <v>1093.8499999999999</v>
      </c>
      <c r="N6924" s="3">
        <v>732.13</v>
      </c>
      <c r="O6924" s="6">
        <v>361.72</v>
      </c>
      <c r="P6924" t="s">
        <v>70</v>
      </c>
      <c r="Q6924" t="s">
        <v>26</v>
      </c>
      <c r="R6924" s="4">
        <f t="shared" si="324"/>
        <v>0.33068519449650324</v>
      </c>
      <c r="S6924" s="1" t="str">
        <f t="shared" si="325"/>
        <v>Feb-2026</v>
      </c>
      <c r="T6924" t="str">
        <f t="shared" si="326"/>
        <v>Profit</v>
      </c>
    </row>
    <row r="6925" spans="1:20" x14ac:dyDescent="0.3">
      <c r="A6925" t="s">
        <v>9331</v>
      </c>
      <c r="B6925" s="2">
        <v>45933</v>
      </c>
      <c r="C6925" t="s">
        <v>2522</v>
      </c>
      <c r="D6925" t="s">
        <v>52</v>
      </c>
      <c r="E6925" t="s">
        <v>34</v>
      </c>
      <c r="F6925" t="s">
        <v>73</v>
      </c>
      <c r="G6925" t="s">
        <v>22</v>
      </c>
      <c r="H6925" t="s">
        <v>74</v>
      </c>
      <c r="I6925" t="s">
        <v>91</v>
      </c>
      <c r="J6925">
        <v>1</v>
      </c>
      <c r="K6925">
        <v>6977.3</v>
      </c>
      <c r="L6925">
        <v>0.1</v>
      </c>
      <c r="M6925" s="6">
        <v>6279.57</v>
      </c>
      <c r="N6925" s="3">
        <v>4581.3599999999997</v>
      </c>
      <c r="O6925" s="6">
        <v>1698.21</v>
      </c>
      <c r="P6925" t="s">
        <v>49</v>
      </c>
      <c r="Q6925" t="s">
        <v>76</v>
      </c>
      <c r="R6925" s="4">
        <f t="shared" si="324"/>
        <v>0.2704341220816075</v>
      </c>
      <c r="S6925" s="1" t="str">
        <f t="shared" si="325"/>
        <v>Oct-2025</v>
      </c>
      <c r="T6925" t="str">
        <f t="shared" si="326"/>
        <v>Profit</v>
      </c>
    </row>
    <row r="6926" spans="1:20" x14ac:dyDescent="0.3">
      <c r="A6926" t="s">
        <v>9332</v>
      </c>
      <c r="B6926" s="2">
        <v>45322</v>
      </c>
      <c r="C6926" t="s">
        <v>141</v>
      </c>
      <c r="D6926" t="s">
        <v>46</v>
      </c>
      <c r="E6926" t="s">
        <v>53</v>
      </c>
      <c r="F6926" t="s">
        <v>90</v>
      </c>
      <c r="G6926" t="s">
        <v>22</v>
      </c>
      <c r="H6926" t="s">
        <v>23</v>
      </c>
      <c r="I6926" t="s">
        <v>24</v>
      </c>
      <c r="J6926">
        <v>2</v>
      </c>
      <c r="K6926">
        <v>40370.86</v>
      </c>
      <c r="L6926">
        <v>0</v>
      </c>
      <c r="M6926" s="6">
        <v>80741.72</v>
      </c>
      <c r="N6926" s="3">
        <v>57207.01</v>
      </c>
      <c r="O6926" s="6">
        <v>23534.71</v>
      </c>
      <c r="P6926" t="s">
        <v>49</v>
      </c>
      <c r="Q6926" t="s">
        <v>26</v>
      </c>
      <c r="R6926" s="4">
        <f t="shared" si="324"/>
        <v>0.291481405152132</v>
      </c>
      <c r="S6926" s="1" t="str">
        <f t="shared" si="325"/>
        <v>Jan-2024</v>
      </c>
      <c r="T6926" t="str">
        <f t="shared" si="326"/>
        <v>Profit</v>
      </c>
    </row>
    <row r="6927" spans="1:20" x14ac:dyDescent="0.3">
      <c r="A6927" t="s">
        <v>9333</v>
      </c>
      <c r="B6927" s="2">
        <v>45666</v>
      </c>
      <c r="C6927" t="s">
        <v>9334</v>
      </c>
      <c r="D6927" t="s">
        <v>19</v>
      </c>
      <c r="E6927" t="s">
        <v>34</v>
      </c>
      <c r="F6927" t="s">
        <v>65</v>
      </c>
      <c r="G6927" t="s">
        <v>22</v>
      </c>
      <c r="H6927" t="s">
        <v>23</v>
      </c>
      <c r="I6927" t="s">
        <v>36</v>
      </c>
      <c r="J6927">
        <v>1</v>
      </c>
      <c r="K6927">
        <v>17468.46</v>
      </c>
      <c r="L6927">
        <v>0</v>
      </c>
      <c r="M6927" s="6">
        <v>17468.46</v>
      </c>
      <c r="N6927" s="3">
        <v>9632.7000000000007</v>
      </c>
      <c r="O6927" s="6">
        <v>7835.76</v>
      </c>
      <c r="P6927" t="s">
        <v>43</v>
      </c>
      <c r="Q6927" t="s">
        <v>26</v>
      </c>
      <c r="R6927" s="4">
        <f t="shared" si="324"/>
        <v>0.44856615866538896</v>
      </c>
      <c r="S6927" s="1" t="str">
        <f t="shared" si="325"/>
        <v>Jan-2025</v>
      </c>
      <c r="T6927" t="str">
        <f t="shared" si="326"/>
        <v>Profit</v>
      </c>
    </row>
    <row r="6928" spans="1:20" x14ac:dyDescent="0.3">
      <c r="A6928" t="s">
        <v>9335</v>
      </c>
      <c r="B6928" s="2">
        <v>45302</v>
      </c>
      <c r="C6928" t="s">
        <v>3948</v>
      </c>
      <c r="D6928" t="s">
        <v>46</v>
      </c>
      <c r="E6928" t="s">
        <v>39</v>
      </c>
      <c r="F6928" t="s">
        <v>40</v>
      </c>
      <c r="G6928" t="s">
        <v>22</v>
      </c>
      <c r="H6928" t="s">
        <v>41</v>
      </c>
      <c r="I6928" t="s">
        <v>48</v>
      </c>
      <c r="J6928">
        <v>3</v>
      </c>
      <c r="K6928">
        <v>157.46</v>
      </c>
      <c r="L6928">
        <v>0</v>
      </c>
      <c r="M6928" s="6">
        <v>472.38</v>
      </c>
      <c r="N6928" s="3">
        <v>258.97000000000003</v>
      </c>
      <c r="O6928" s="6">
        <v>213.41</v>
      </c>
      <c r="P6928" t="s">
        <v>25</v>
      </c>
      <c r="Q6928" t="s">
        <v>26</v>
      </c>
      <c r="R6928" s="4">
        <f t="shared" si="324"/>
        <v>0.45177611245183963</v>
      </c>
      <c r="S6928" s="1" t="str">
        <f t="shared" si="325"/>
        <v>Jan-2024</v>
      </c>
      <c r="T6928" t="str">
        <f t="shared" si="326"/>
        <v>Profit</v>
      </c>
    </row>
    <row r="6929" spans="1:20" x14ac:dyDescent="0.3">
      <c r="A6929" t="s">
        <v>9336</v>
      </c>
      <c r="B6929" s="2">
        <v>46279</v>
      </c>
      <c r="C6929" t="s">
        <v>3316</v>
      </c>
      <c r="D6929" t="s">
        <v>52</v>
      </c>
      <c r="E6929" t="s">
        <v>53</v>
      </c>
      <c r="F6929" t="s">
        <v>65</v>
      </c>
      <c r="G6929" t="s">
        <v>79</v>
      </c>
      <c r="H6929" t="s">
        <v>23</v>
      </c>
      <c r="I6929" t="s">
        <v>36</v>
      </c>
      <c r="J6929">
        <v>3</v>
      </c>
      <c r="K6929">
        <v>15303.49</v>
      </c>
      <c r="L6929">
        <v>0.15</v>
      </c>
      <c r="M6929" s="6">
        <v>39023.9</v>
      </c>
      <c r="N6929" s="3">
        <v>37441.65</v>
      </c>
      <c r="O6929" s="6">
        <v>1582.25</v>
      </c>
      <c r="P6929" t="s">
        <v>31</v>
      </c>
      <c r="Q6929" t="s">
        <v>26</v>
      </c>
      <c r="R6929" s="4">
        <f t="shared" si="324"/>
        <v>4.0545665604924161E-2</v>
      </c>
      <c r="S6929" s="1" t="str">
        <f t="shared" si="325"/>
        <v>Sep-2026</v>
      </c>
      <c r="T6929" t="str">
        <f t="shared" si="326"/>
        <v>Profit</v>
      </c>
    </row>
    <row r="6930" spans="1:20" x14ac:dyDescent="0.3">
      <c r="A6930" t="s">
        <v>9337</v>
      </c>
      <c r="B6930" s="2">
        <v>45593</v>
      </c>
      <c r="C6930" t="s">
        <v>4302</v>
      </c>
      <c r="D6930" t="s">
        <v>52</v>
      </c>
      <c r="E6930" t="s">
        <v>53</v>
      </c>
      <c r="F6930" t="s">
        <v>90</v>
      </c>
      <c r="G6930" t="s">
        <v>22</v>
      </c>
      <c r="H6930" t="s">
        <v>23</v>
      </c>
      <c r="I6930" t="s">
        <v>24</v>
      </c>
      <c r="J6930">
        <v>4</v>
      </c>
      <c r="K6930">
        <v>78804.33</v>
      </c>
      <c r="L6930">
        <v>0.15</v>
      </c>
      <c r="M6930" s="6">
        <v>267934.71999999997</v>
      </c>
      <c r="N6930" s="3">
        <v>193487.34</v>
      </c>
      <c r="O6930" s="6">
        <v>74447.38</v>
      </c>
      <c r="P6930" t="s">
        <v>43</v>
      </c>
      <c r="Q6930" t="s">
        <v>26</v>
      </c>
      <c r="R6930" s="4">
        <f t="shared" si="324"/>
        <v>0.27785641218876006</v>
      </c>
      <c r="S6930" s="1" t="str">
        <f t="shared" si="325"/>
        <v>Oct-2024</v>
      </c>
      <c r="T6930" t="str">
        <f t="shared" si="326"/>
        <v>Profit</v>
      </c>
    </row>
    <row r="6931" spans="1:20" x14ac:dyDescent="0.3">
      <c r="A6931" t="s">
        <v>9338</v>
      </c>
      <c r="B6931" s="2">
        <v>45387</v>
      </c>
      <c r="C6931" t="s">
        <v>4612</v>
      </c>
      <c r="D6931" t="s">
        <v>19</v>
      </c>
      <c r="E6931" t="s">
        <v>39</v>
      </c>
      <c r="F6931" t="s">
        <v>146</v>
      </c>
      <c r="G6931" t="s">
        <v>22</v>
      </c>
      <c r="H6931" t="s">
        <v>23</v>
      </c>
      <c r="I6931" t="s">
        <v>69</v>
      </c>
      <c r="J6931">
        <v>6</v>
      </c>
      <c r="K6931">
        <v>11514.26</v>
      </c>
      <c r="L6931">
        <v>0.15</v>
      </c>
      <c r="M6931" s="6">
        <v>58722.73</v>
      </c>
      <c r="N6931" s="3">
        <v>38555.89</v>
      </c>
      <c r="O6931" s="6">
        <v>20166.84</v>
      </c>
      <c r="P6931" t="s">
        <v>49</v>
      </c>
      <c r="Q6931" t="s">
        <v>26</v>
      </c>
      <c r="R6931" s="4">
        <f t="shared" si="324"/>
        <v>0.34342476925033966</v>
      </c>
      <c r="S6931" s="1" t="str">
        <f t="shared" si="325"/>
        <v>Apr-2024</v>
      </c>
      <c r="T6931" t="str">
        <f t="shared" si="326"/>
        <v>Profit</v>
      </c>
    </row>
    <row r="6932" spans="1:20" x14ac:dyDescent="0.3">
      <c r="A6932" t="s">
        <v>9339</v>
      </c>
      <c r="B6932" s="2">
        <v>45481</v>
      </c>
      <c r="C6932" t="s">
        <v>624</v>
      </c>
      <c r="D6932" t="s">
        <v>19</v>
      </c>
      <c r="E6932" t="s">
        <v>53</v>
      </c>
      <c r="F6932" t="s">
        <v>65</v>
      </c>
      <c r="G6932" t="s">
        <v>22</v>
      </c>
      <c r="H6932" t="s">
        <v>41</v>
      </c>
      <c r="I6932" t="s">
        <v>62</v>
      </c>
      <c r="J6932">
        <v>2</v>
      </c>
      <c r="K6932">
        <v>383.51</v>
      </c>
      <c r="L6932">
        <v>0.05</v>
      </c>
      <c r="M6932" s="6">
        <v>728.67</v>
      </c>
      <c r="N6932" s="3">
        <v>530.05999999999995</v>
      </c>
      <c r="O6932" s="6">
        <v>198.61</v>
      </c>
      <c r="P6932" t="s">
        <v>49</v>
      </c>
      <c r="Q6932" t="s">
        <v>26</v>
      </c>
      <c r="R6932" s="4">
        <f t="shared" si="324"/>
        <v>0.27256508433172771</v>
      </c>
      <c r="S6932" s="1" t="str">
        <f t="shared" si="325"/>
        <v>Jul-2024</v>
      </c>
      <c r="T6932" t="str">
        <f t="shared" si="326"/>
        <v>Profit</v>
      </c>
    </row>
    <row r="6933" spans="1:20" x14ac:dyDescent="0.3">
      <c r="A6933" t="s">
        <v>9340</v>
      </c>
      <c r="B6933" s="2">
        <v>45744</v>
      </c>
      <c r="C6933" t="s">
        <v>8807</v>
      </c>
      <c r="D6933" t="s">
        <v>46</v>
      </c>
      <c r="E6933" t="s">
        <v>34</v>
      </c>
      <c r="F6933" t="s">
        <v>90</v>
      </c>
      <c r="G6933" t="s">
        <v>22</v>
      </c>
      <c r="H6933" t="s">
        <v>41</v>
      </c>
      <c r="I6933" t="s">
        <v>62</v>
      </c>
      <c r="J6933">
        <v>2</v>
      </c>
      <c r="K6933">
        <v>375.21</v>
      </c>
      <c r="L6933">
        <v>0.1</v>
      </c>
      <c r="M6933" s="6">
        <v>675.38</v>
      </c>
      <c r="N6933" s="3">
        <v>402.88</v>
      </c>
      <c r="O6933" s="6">
        <v>272.5</v>
      </c>
      <c r="P6933" t="s">
        <v>31</v>
      </c>
      <c r="Q6933" t="s">
        <v>26</v>
      </c>
      <c r="R6933" s="4">
        <f t="shared" si="324"/>
        <v>0.40347656134324383</v>
      </c>
      <c r="S6933" s="1" t="str">
        <f t="shared" si="325"/>
        <v>Mar-2025</v>
      </c>
      <c r="T6933" t="str">
        <f t="shared" si="326"/>
        <v>Profit</v>
      </c>
    </row>
    <row r="6934" spans="1:20" x14ac:dyDescent="0.3">
      <c r="A6934" t="s">
        <v>9341</v>
      </c>
      <c r="B6934" s="2">
        <v>45483</v>
      </c>
      <c r="C6934" t="s">
        <v>33</v>
      </c>
      <c r="D6934" t="s">
        <v>52</v>
      </c>
      <c r="E6934" t="s">
        <v>39</v>
      </c>
      <c r="F6934" t="s">
        <v>120</v>
      </c>
      <c r="G6934" t="s">
        <v>22</v>
      </c>
      <c r="H6934" t="s">
        <v>41</v>
      </c>
      <c r="I6934" t="s">
        <v>125</v>
      </c>
      <c r="J6934">
        <v>1</v>
      </c>
      <c r="K6934">
        <v>291.06</v>
      </c>
      <c r="L6934">
        <v>0</v>
      </c>
      <c r="M6934" s="6">
        <v>291.06</v>
      </c>
      <c r="N6934" s="3">
        <v>220.34</v>
      </c>
      <c r="O6934" s="6">
        <v>70.72</v>
      </c>
      <c r="P6934" t="s">
        <v>31</v>
      </c>
      <c r="Q6934" t="s">
        <v>26</v>
      </c>
      <c r="R6934" s="4">
        <f t="shared" si="324"/>
        <v>0.24297395725967155</v>
      </c>
      <c r="S6934" s="1" t="str">
        <f t="shared" si="325"/>
        <v>Jul-2024</v>
      </c>
      <c r="T6934" t="str">
        <f t="shared" si="326"/>
        <v>Profit</v>
      </c>
    </row>
    <row r="6935" spans="1:20" x14ac:dyDescent="0.3">
      <c r="A6935" t="s">
        <v>9342</v>
      </c>
      <c r="B6935" s="2">
        <v>45777</v>
      </c>
      <c r="C6935" t="s">
        <v>5426</v>
      </c>
      <c r="D6935" t="s">
        <v>19</v>
      </c>
      <c r="E6935" t="s">
        <v>58</v>
      </c>
      <c r="F6935" t="s">
        <v>129</v>
      </c>
      <c r="G6935" t="s">
        <v>29</v>
      </c>
      <c r="H6935" t="s">
        <v>23</v>
      </c>
      <c r="I6935" t="s">
        <v>94</v>
      </c>
      <c r="J6935">
        <v>1</v>
      </c>
      <c r="K6935">
        <v>2882.95</v>
      </c>
      <c r="L6935">
        <v>0.05</v>
      </c>
      <c r="M6935" s="6">
        <v>2738.8</v>
      </c>
      <c r="N6935" s="3">
        <v>1842.16</v>
      </c>
      <c r="O6935" s="6">
        <v>896.64</v>
      </c>
      <c r="P6935" t="s">
        <v>49</v>
      </c>
      <c r="Q6935" t="s">
        <v>26</v>
      </c>
      <c r="R6935" s="4">
        <f t="shared" si="324"/>
        <v>0.32738425587848691</v>
      </c>
      <c r="S6935" s="1" t="str">
        <f t="shared" si="325"/>
        <v>Apr-2025</v>
      </c>
      <c r="T6935" t="str">
        <f t="shared" si="326"/>
        <v>Profit</v>
      </c>
    </row>
    <row r="6936" spans="1:20" x14ac:dyDescent="0.3">
      <c r="A6936" t="s">
        <v>9343</v>
      </c>
      <c r="B6936" s="2">
        <v>45557</v>
      </c>
      <c r="C6936" t="s">
        <v>9344</v>
      </c>
      <c r="D6936" t="s">
        <v>19</v>
      </c>
      <c r="E6936" t="s">
        <v>20</v>
      </c>
      <c r="F6936" t="s">
        <v>21</v>
      </c>
      <c r="G6936" t="s">
        <v>29</v>
      </c>
      <c r="H6936" t="s">
        <v>74</v>
      </c>
      <c r="I6936" t="s">
        <v>107</v>
      </c>
      <c r="J6936">
        <v>5</v>
      </c>
      <c r="K6936">
        <v>11469.84</v>
      </c>
      <c r="L6936">
        <v>0.05</v>
      </c>
      <c r="M6936" s="6">
        <v>54481.74</v>
      </c>
      <c r="N6936" s="3">
        <v>43480.03</v>
      </c>
      <c r="O6936" s="6">
        <v>11001.71</v>
      </c>
      <c r="P6936" t="s">
        <v>70</v>
      </c>
      <c r="Q6936" t="s">
        <v>26</v>
      </c>
      <c r="R6936" s="4">
        <f t="shared" si="324"/>
        <v>0.20193389565017564</v>
      </c>
      <c r="S6936" s="1" t="str">
        <f t="shared" si="325"/>
        <v>Sep-2024</v>
      </c>
      <c r="T6936" t="str">
        <f t="shared" si="326"/>
        <v>Profit</v>
      </c>
    </row>
    <row r="6937" spans="1:20" x14ac:dyDescent="0.3">
      <c r="A6937" t="s">
        <v>9345</v>
      </c>
      <c r="B6937" s="2">
        <v>45715</v>
      </c>
      <c r="C6937" t="s">
        <v>5076</v>
      </c>
      <c r="D6937" t="s">
        <v>19</v>
      </c>
      <c r="E6937" t="s">
        <v>20</v>
      </c>
      <c r="F6937" t="s">
        <v>157</v>
      </c>
      <c r="G6937" t="s">
        <v>22</v>
      </c>
      <c r="H6937" t="s">
        <v>74</v>
      </c>
      <c r="I6937" t="s">
        <v>137</v>
      </c>
      <c r="J6937">
        <v>2</v>
      </c>
      <c r="K6937">
        <v>19386.830000000002</v>
      </c>
      <c r="L6937">
        <v>0.2</v>
      </c>
      <c r="M6937" s="6">
        <v>31018.93</v>
      </c>
      <c r="N6937" s="3">
        <v>20988.82</v>
      </c>
      <c r="O6937" s="6">
        <v>10030.11</v>
      </c>
      <c r="P6937" t="s">
        <v>31</v>
      </c>
      <c r="Q6937" t="s">
        <v>26</v>
      </c>
      <c r="R6937" s="4">
        <f t="shared" si="324"/>
        <v>0.32335448063488975</v>
      </c>
      <c r="S6937" s="1" t="str">
        <f t="shared" si="325"/>
        <v>Feb-2025</v>
      </c>
      <c r="T6937" t="str">
        <f t="shared" si="326"/>
        <v>Profit</v>
      </c>
    </row>
    <row r="6938" spans="1:20" x14ac:dyDescent="0.3">
      <c r="A6938" t="s">
        <v>9346</v>
      </c>
      <c r="B6938" s="2">
        <v>45419</v>
      </c>
      <c r="C6938" t="s">
        <v>9347</v>
      </c>
      <c r="D6938" t="s">
        <v>46</v>
      </c>
      <c r="E6938" t="s">
        <v>53</v>
      </c>
      <c r="F6938" t="s">
        <v>97</v>
      </c>
      <c r="G6938" t="s">
        <v>79</v>
      </c>
      <c r="H6938" t="s">
        <v>23</v>
      </c>
      <c r="I6938" t="s">
        <v>24</v>
      </c>
      <c r="J6938">
        <v>2</v>
      </c>
      <c r="K6938">
        <v>71328</v>
      </c>
      <c r="L6938">
        <v>0.25</v>
      </c>
      <c r="M6938" s="6">
        <v>106992</v>
      </c>
      <c r="N6938" s="3">
        <v>103843.85</v>
      </c>
      <c r="O6938" s="6">
        <v>3148.15</v>
      </c>
      <c r="P6938" t="s">
        <v>43</v>
      </c>
      <c r="Q6938" t="s">
        <v>26</v>
      </c>
      <c r="R6938" s="4">
        <f t="shared" si="324"/>
        <v>2.9424162554209661E-2</v>
      </c>
      <c r="S6938" s="1" t="str">
        <f t="shared" si="325"/>
        <v>May-2024</v>
      </c>
      <c r="T6938" t="str">
        <f t="shared" si="326"/>
        <v>Profit</v>
      </c>
    </row>
    <row r="6939" spans="1:20" x14ac:dyDescent="0.3">
      <c r="A6939" t="s">
        <v>9348</v>
      </c>
      <c r="B6939" s="2">
        <v>45529</v>
      </c>
      <c r="C6939" t="s">
        <v>5406</v>
      </c>
      <c r="D6939" t="s">
        <v>19</v>
      </c>
      <c r="E6939" t="s">
        <v>20</v>
      </c>
      <c r="F6939" t="s">
        <v>99</v>
      </c>
      <c r="G6939" t="s">
        <v>79</v>
      </c>
      <c r="H6939" t="s">
        <v>41</v>
      </c>
      <c r="I6939" t="s">
        <v>42</v>
      </c>
      <c r="J6939">
        <v>1</v>
      </c>
      <c r="K6939">
        <v>191.25</v>
      </c>
      <c r="L6939">
        <v>0.1</v>
      </c>
      <c r="M6939" s="6">
        <v>172.12</v>
      </c>
      <c r="N6939" s="3">
        <v>137.66999999999999</v>
      </c>
      <c r="O6939" s="6">
        <v>34.450000000000003</v>
      </c>
      <c r="P6939" t="s">
        <v>25</v>
      </c>
      <c r="Q6939" t="s">
        <v>26</v>
      </c>
      <c r="R6939" s="4">
        <f t="shared" si="324"/>
        <v>0.20015105740181269</v>
      </c>
      <c r="S6939" s="1" t="str">
        <f t="shared" si="325"/>
        <v>Aug-2024</v>
      </c>
      <c r="T6939" t="str">
        <f t="shared" si="326"/>
        <v>Profit</v>
      </c>
    </row>
    <row r="6940" spans="1:20" x14ac:dyDescent="0.3">
      <c r="A6940" t="s">
        <v>9349</v>
      </c>
      <c r="B6940" s="2">
        <v>46211</v>
      </c>
      <c r="C6940" t="s">
        <v>8374</v>
      </c>
      <c r="D6940" t="s">
        <v>46</v>
      </c>
      <c r="E6940" t="s">
        <v>20</v>
      </c>
      <c r="F6940" t="s">
        <v>115</v>
      </c>
      <c r="G6940" t="s">
        <v>29</v>
      </c>
      <c r="H6940" t="s">
        <v>74</v>
      </c>
      <c r="I6940" t="s">
        <v>75</v>
      </c>
      <c r="J6940">
        <v>2</v>
      </c>
      <c r="K6940">
        <v>9540.19</v>
      </c>
      <c r="L6940">
        <v>0.05</v>
      </c>
      <c r="M6940" s="6">
        <v>18126.36</v>
      </c>
      <c r="N6940" s="3">
        <v>12020.38</v>
      </c>
      <c r="O6940" s="6">
        <v>6105.98</v>
      </c>
      <c r="P6940" t="s">
        <v>25</v>
      </c>
      <c r="Q6940" t="s">
        <v>26</v>
      </c>
      <c r="R6940" s="4">
        <f t="shared" si="324"/>
        <v>0.33685637932822693</v>
      </c>
      <c r="S6940" s="1" t="str">
        <f t="shared" si="325"/>
        <v>Jul-2026</v>
      </c>
      <c r="T6940" t="str">
        <f t="shared" si="326"/>
        <v>Profit</v>
      </c>
    </row>
    <row r="6941" spans="1:20" x14ac:dyDescent="0.3">
      <c r="A6941" t="s">
        <v>9350</v>
      </c>
      <c r="B6941" s="2">
        <v>45646</v>
      </c>
      <c r="C6941" t="s">
        <v>1398</v>
      </c>
      <c r="D6941" t="s">
        <v>19</v>
      </c>
      <c r="E6941" t="s">
        <v>58</v>
      </c>
      <c r="F6941" t="s">
        <v>129</v>
      </c>
      <c r="G6941" t="s">
        <v>79</v>
      </c>
      <c r="H6941" t="s">
        <v>23</v>
      </c>
      <c r="I6941" t="s">
        <v>24</v>
      </c>
      <c r="J6941">
        <v>3</v>
      </c>
      <c r="K6941">
        <v>80344.649999999994</v>
      </c>
      <c r="L6941">
        <v>0.15</v>
      </c>
      <c r="M6941" s="6">
        <v>204878.86</v>
      </c>
      <c r="N6941" s="3">
        <v>181904.05</v>
      </c>
      <c r="O6941" s="6">
        <v>22974.81</v>
      </c>
      <c r="P6941" t="s">
        <v>70</v>
      </c>
      <c r="Q6941" t="s">
        <v>26</v>
      </c>
      <c r="R6941" s="4">
        <f t="shared" si="324"/>
        <v>0.11213850955633003</v>
      </c>
      <c r="S6941" s="1" t="str">
        <f t="shared" si="325"/>
        <v>Dec-2024</v>
      </c>
      <c r="T6941" t="str">
        <f t="shared" si="326"/>
        <v>Profit</v>
      </c>
    </row>
    <row r="6942" spans="1:20" x14ac:dyDescent="0.3">
      <c r="A6942" t="s">
        <v>9351</v>
      </c>
      <c r="B6942" s="2">
        <v>46231</v>
      </c>
      <c r="C6942" t="s">
        <v>5083</v>
      </c>
      <c r="D6942" t="s">
        <v>52</v>
      </c>
      <c r="E6942" t="s">
        <v>20</v>
      </c>
      <c r="F6942" t="s">
        <v>205</v>
      </c>
      <c r="G6942" t="s">
        <v>29</v>
      </c>
      <c r="H6942" t="s">
        <v>23</v>
      </c>
      <c r="I6942" t="s">
        <v>59</v>
      </c>
      <c r="J6942">
        <v>2</v>
      </c>
      <c r="K6942">
        <v>7053.34</v>
      </c>
      <c r="L6942">
        <v>0.2</v>
      </c>
      <c r="M6942" s="6">
        <v>11285.34</v>
      </c>
      <c r="N6942" s="3">
        <v>9529.66</v>
      </c>
      <c r="O6942" s="6">
        <v>1755.68</v>
      </c>
      <c r="P6942" t="s">
        <v>49</v>
      </c>
      <c r="Q6942" t="s">
        <v>26</v>
      </c>
      <c r="R6942" s="4">
        <f t="shared" si="324"/>
        <v>0.15557174174637184</v>
      </c>
      <c r="S6942" s="1" t="str">
        <f t="shared" si="325"/>
        <v>Jul-2026</v>
      </c>
      <c r="T6942" t="str">
        <f t="shared" si="326"/>
        <v>Profit</v>
      </c>
    </row>
    <row r="6943" spans="1:20" x14ac:dyDescent="0.3">
      <c r="A6943" t="s">
        <v>9352</v>
      </c>
      <c r="B6943" s="2">
        <v>45403</v>
      </c>
      <c r="C6943" t="s">
        <v>6867</v>
      </c>
      <c r="D6943" t="s">
        <v>46</v>
      </c>
      <c r="E6943" t="s">
        <v>58</v>
      </c>
      <c r="F6943" t="s">
        <v>104</v>
      </c>
      <c r="G6943" t="s">
        <v>22</v>
      </c>
      <c r="H6943" t="s">
        <v>74</v>
      </c>
      <c r="I6943" t="s">
        <v>158</v>
      </c>
      <c r="J6943">
        <v>1</v>
      </c>
      <c r="K6943">
        <v>7446.15</v>
      </c>
      <c r="L6943">
        <v>0.2</v>
      </c>
      <c r="M6943" s="6">
        <v>5956.92</v>
      </c>
      <c r="N6943" s="3">
        <v>4683.03</v>
      </c>
      <c r="O6943" s="6">
        <v>1273.8900000000001</v>
      </c>
      <c r="P6943" t="s">
        <v>49</v>
      </c>
      <c r="Q6943" t="s">
        <v>26</v>
      </c>
      <c r="R6943" s="4">
        <f t="shared" si="324"/>
        <v>0.21385044620374288</v>
      </c>
      <c r="S6943" s="1" t="str">
        <f t="shared" si="325"/>
        <v>Apr-2024</v>
      </c>
      <c r="T6943" t="str">
        <f t="shared" si="326"/>
        <v>Profit</v>
      </c>
    </row>
    <row r="6944" spans="1:20" x14ac:dyDescent="0.3">
      <c r="A6944" t="s">
        <v>9353</v>
      </c>
      <c r="B6944" s="2">
        <v>46119</v>
      </c>
      <c r="C6944" t="s">
        <v>969</v>
      </c>
      <c r="D6944" t="s">
        <v>46</v>
      </c>
      <c r="E6944" t="s">
        <v>34</v>
      </c>
      <c r="F6944" t="s">
        <v>90</v>
      </c>
      <c r="G6944" t="s">
        <v>29</v>
      </c>
      <c r="H6944" t="s">
        <v>41</v>
      </c>
      <c r="I6944" t="s">
        <v>62</v>
      </c>
      <c r="J6944">
        <v>1</v>
      </c>
      <c r="K6944">
        <v>263.66000000000003</v>
      </c>
      <c r="L6944">
        <v>0.1</v>
      </c>
      <c r="M6944" s="6">
        <v>237.29</v>
      </c>
      <c r="N6944" s="3">
        <v>137.96</v>
      </c>
      <c r="O6944" s="6">
        <v>99.33</v>
      </c>
      <c r="P6944" t="s">
        <v>70</v>
      </c>
      <c r="Q6944" t="s">
        <v>26</v>
      </c>
      <c r="R6944" s="4">
        <f t="shared" si="324"/>
        <v>0.41860171098655652</v>
      </c>
      <c r="S6944" s="1" t="str">
        <f t="shared" si="325"/>
        <v>Apr-2026</v>
      </c>
      <c r="T6944" t="str">
        <f t="shared" si="326"/>
        <v>Profit</v>
      </c>
    </row>
    <row r="6945" spans="1:20" x14ac:dyDescent="0.3">
      <c r="A6945" t="s">
        <v>9354</v>
      </c>
      <c r="B6945" s="2">
        <v>45737</v>
      </c>
      <c r="C6945" t="s">
        <v>4798</v>
      </c>
      <c r="D6945" t="s">
        <v>19</v>
      </c>
      <c r="E6945" t="s">
        <v>39</v>
      </c>
      <c r="F6945" t="s">
        <v>146</v>
      </c>
      <c r="G6945" t="s">
        <v>79</v>
      </c>
      <c r="H6945" t="s">
        <v>74</v>
      </c>
      <c r="I6945" t="s">
        <v>158</v>
      </c>
      <c r="J6945">
        <v>1</v>
      </c>
      <c r="K6945">
        <v>12355.42</v>
      </c>
      <c r="L6945">
        <v>0.15</v>
      </c>
      <c r="M6945" s="6">
        <v>10502.11</v>
      </c>
      <c r="N6945" s="3">
        <v>6987.33</v>
      </c>
      <c r="O6945" s="6">
        <v>3514.78</v>
      </c>
      <c r="P6945" t="s">
        <v>70</v>
      </c>
      <c r="Q6945" t="s">
        <v>26</v>
      </c>
      <c r="R6945" s="4">
        <f t="shared" si="324"/>
        <v>0.33467369890431542</v>
      </c>
      <c r="S6945" s="1" t="str">
        <f t="shared" si="325"/>
        <v>Mar-2025</v>
      </c>
      <c r="T6945" t="str">
        <f t="shared" si="326"/>
        <v>Profit</v>
      </c>
    </row>
    <row r="6946" spans="1:20" x14ac:dyDescent="0.3">
      <c r="A6946" t="s">
        <v>9355</v>
      </c>
      <c r="B6946" s="2">
        <v>45634</v>
      </c>
      <c r="C6946" t="s">
        <v>3772</v>
      </c>
      <c r="D6946" t="s">
        <v>19</v>
      </c>
      <c r="E6946" t="s">
        <v>53</v>
      </c>
      <c r="F6946" t="s">
        <v>97</v>
      </c>
      <c r="G6946" t="s">
        <v>22</v>
      </c>
      <c r="H6946" t="s">
        <v>41</v>
      </c>
      <c r="I6946" t="s">
        <v>134</v>
      </c>
      <c r="J6946">
        <v>1</v>
      </c>
      <c r="K6946">
        <v>192.32</v>
      </c>
      <c r="L6946">
        <v>0</v>
      </c>
      <c r="M6946" s="6">
        <v>192.32</v>
      </c>
      <c r="N6946" s="3">
        <v>126.71</v>
      </c>
      <c r="O6946" s="6">
        <v>65.61</v>
      </c>
      <c r="P6946" t="s">
        <v>25</v>
      </c>
      <c r="Q6946" t="s">
        <v>76</v>
      </c>
      <c r="R6946" s="4">
        <f t="shared" si="324"/>
        <v>0.34115016638935108</v>
      </c>
      <c r="S6946" s="1" t="str">
        <f t="shared" si="325"/>
        <v>Dec-2024</v>
      </c>
      <c r="T6946" t="str">
        <f t="shared" si="326"/>
        <v>Profit</v>
      </c>
    </row>
    <row r="6947" spans="1:20" x14ac:dyDescent="0.3">
      <c r="A6947" t="s">
        <v>9356</v>
      </c>
      <c r="B6947" s="2">
        <v>45436</v>
      </c>
      <c r="C6947" t="s">
        <v>9357</v>
      </c>
      <c r="D6947" t="s">
        <v>46</v>
      </c>
      <c r="E6947" t="s">
        <v>20</v>
      </c>
      <c r="F6947" t="s">
        <v>157</v>
      </c>
      <c r="G6947" t="s">
        <v>22</v>
      </c>
      <c r="H6947" t="s">
        <v>74</v>
      </c>
      <c r="I6947" t="s">
        <v>137</v>
      </c>
      <c r="J6947">
        <v>3</v>
      </c>
      <c r="K6947">
        <v>24285.38</v>
      </c>
      <c r="L6947">
        <v>0</v>
      </c>
      <c r="M6947" s="6">
        <v>72856.14</v>
      </c>
      <c r="N6947" s="3">
        <v>43523.72</v>
      </c>
      <c r="O6947" s="6">
        <v>29332.42</v>
      </c>
      <c r="P6947" t="s">
        <v>70</v>
      </c>
      <c r="Q6947" t="s">
        <v>142</v>
      </c>
      <c r="R6947" s="4">
        <f t="shared" si="324"/>
        <v>0.40260738490949421</v>
      </c>
      <c r="S6947" s="1" t="str">
        <f t="shared" si="325"/>
        <v>May-2024</v>
      </c>
      <c r="T6947" t="str">
        <f t="shared" si="326"/>
        <v>Profit</v>
      </c>
    </row>
    <row r="6948" spans="1:20" x14ac:dyDescent="0.3">
      <c r="A6948" t="s">
        <v>9358</v>
      </c>
      <c r="B6948" s="2">
        <v>45356</v>
      </c>
      <c r="C6948" t="s">
        <v>4155</v>
      </c>
      <c r="D6948" t="s">
        <v>19</v>
      </c>
      <c r="E6948" t="s">
        <v>58</v>
      </c>
      <c r="F6948" t="s">
        <v>54</v>
      </c>
      <c r="G6948" t="s">
        <v>29</v>
      </c>
      <c r="H6948" t="s">
        <v>74</v>
      </c>
      <c r="I6948" t="s">
        <v>107</v>
      </c>
      <c r="J6948">
        <v>2</v>
      </c>
      <c r="K6948">
        <v>13824.65</v>
      </c>
      <c r="L6948">
        <v>0</v>
      </c>
      <c r="M6948" s="6">
        <v>27649.3</v>
      </c>
      <c r="N6948" s="3">
        <v>16243.65</v>
      </c>
      <c r="O6948" s="6">
        <v>11405.65</v>
      </c>
      <c r="P6948" t="s">
        <v>49</v>
      </c>
      <c r="Q6948" t="s">
        <v>26</v>
      </c>
      <c r="R6948" s="4">
        <f t="shared" si="324"/>
        <v>0.41251134748438478</v>
      </c>
      <c r="S6948" s="1" t="str">
        <f t="shared" si="325"/>
        <v>Mar-2024</v>
      </c>
      <c r="T6948" t="str">
        <f t="shared" si="326"/>
        <v>Profit</v>
      </c>
    </row>
    <row r="6949" spans="1:20" x14ac:dyDescent="0.3">
      <c r="A6949" t="s">
        <v>9359</v>
      </c>
      <c r="B6949" s="2">
        <v>45538</v>
      </c>
      <c r="C6949" t="s">
        <v>259</v>
      </c>
      <c r="D6949" t="s">
        <v>52</v>
      </c>
      <c r="E6949" t="s">
        <v>20</v>
      </c>
      <c r="F6949" t="s">
        <v>157</v>
      </c>
      <c r="G6949" t="s">
        <v>79</v>
      </c>
      <c r="H6949" t="s">
        <v>41</v>
      </c>
      <c r="I6949" t="s">
        <v>125</v>
      </c>
      <c r="J6949">
        <v>4</v>
      </c>
      <c r="K6949">
        <v>66.92</v>
      </c>
      <c r="L6949">
        <v>0.15</v>
      </c>
      <c r="M6949" s="6">
        <v>227.53</v>
      </c>
      <c r="N6949" s="3">
        <v>191.02</v>
      </c>
      <c r="O6949" s="6">
        <v>36.51</v>
      </c>
      <c r="P6949" t="s">
        <v>49</v>
      </c>
      <c r="Q6949" t="s">
        <v>26</v>
      </c>
      <c r="R6949" s="4">
        <f t="shared" si="324"/>
        <v>0.16046235661231484</v>
      </c>
      <c r="S6949" s="1" t="str">
        <f t="shared" si="325"/>
        <v>Sep-2024</v>
      </c>
      <c r="T6949" t="str">
        <f t="shared" si="326"/>
        <v>Profit</v>
      </c>
    </row>
    <row r="6950" spans="1:20" x14ac:dyDescent="0.3">
      <c r="A6950" t="s">
        <v>9360</v>
      </c>
      <c r="B6950" s="2">
        <v>46026</v>
      </c>
      <c r="C6950" t="s">
        <v>7247</v>
      </c>
      <c r="D6950" t="s">
        <v>52</v>
      </c>
      <c r="E6950" t="s">
        <v>20</v>
      </c>
      <c r="F6950" t="s">
        <v>21</v>
      </c>
      <c r="G6950" t="s">
        <v>22</v>
      </c>
      <c r="H6950" t="s">
        <v>23</v>
      </c>
      <c r="I6950" t="s">
        <v>94</v>
      </c>
      <c r="J6950">
        <v>1</v>
      </c>
      <c r="K6950">
        <v>2812.27</v>
      </c>
      <c r="L6950">
        <v>0.05</v>
      </c>
      <c r="M6950" s="6">
        <v>2671.66</v>
      </c>
      <c r="N6950" s="3">
        <v>1961.62</v>
      </c>
      <c r="O6950" s="6">
        <v>710.04</v>
      </c>
      <c r="P6950" t="s">
        <v>25</v>
      </c>
      <c r="Q6950" t="s">
        <v>26</v>
      </c>
      <c r="R6950" s="4">
        <f t="shared" si="324"/>
        <v>0.26576735063593421</v>
      </c>
      <c r="S6950" s="1" t="str">
        <f t="shared" si="325"/>
        <v>Jan-2026</v>
      </c>
      <c r="T6950" t="str">
        <f t="shared" si="326"/>
        <v>Profit</v>
      </c>
    </row>
    <row r="6951" spans="1:20" x14ac:dyDescent="0.3">
      <c r="A6951" t="s">
        <v>9361</v>
      </c>
      <c r="B6951" s="2">
        <v>46282</v>
      </c>
      <c r="C6951" t="s">
        <v>3684</v>
      </c>
      <c r="D6951" t="s">
        <v>52</v>
      </c>
      <c r="E6951" t="s">
        <v>34</v>
      </c>
      <c r="F6951" t="s">
        <v>90</v>
      </c>
      <c r="G6951" t="s">
        <v>22</v>
      </c>
      <c r="H6951" t="s">
        <v>74</v>
      </c>
      <c r="I6951" t="s">
        <v>137</v>
      </c>
      <c r="J6951">
        <v>5</v>
      </c>
      <c r="K6951">
        <v>21799.43</v>
      </c>
      <c r="L6951">
        <v>0.05</v>
      </c>
      <c r="M6951" s="6">
        <v>103547.29</v>
      </c>
      <c r="N6951" s="3">
        <v>71369.649999999994</v>
      </c>
      <c r="O6951" s="6">
        <v>32177.64</v>
      </c>
      <c r="P6951" t="s">
        <v>70</v>
      </c>
      <c r="Q6951" t="s">
        <v>26</v>
      </c>
      <c r="R6951" s="4">
        <f t="shared" si="324"/>
        <v>0.31075308682631869</v>
      </c>
      <c r="S6951" s="1" t="str">
        <f t="shared" si="325"/>
        <v>Sep-2026</v>
      </c>
      <c r="T6951" t="str">
        <f t="shared" si="326"/>
        <v>Profit</v>
      </c>
    </row>
    <row r="6952" spans="1:20" x14ac:dyDescent="0.3">
      <c r="A6952" t="s">
        <v>9362</v>
      </c>
      <c r="B6952" s="2">
        <v>45781</v>
      </c>
      <c r="C6952" t="s">
        <v>2431</v>
      </c>
      <c r="D6952" t="s">
        <v>52</v>
      </c>
      <c r="E6952" t="s">
        <v>53</v>
      </c>
      <c r="F6952" t="s">
        <v>65</v>
      </c>
      <c r="G6952" t="s">
        <v>22</v>
      </c>
      <c r="H6952" t="s">
        <v>41</v>
      </c>
      <c r="I6952" t="s">
        <v>42</v>
      </c>
      <c r="J6952">
        <v>3</v>
      </c>
      <c r="K6952">
        <v>43.56</v>
      </c>
      <c r="L6952">
        <v>0</v>
      </c>
      <c r="M6952" s="6">
        <v>130.68</v>
      </c>
      <c r="N6952" s="3">
        <v>105.54</v>
      </c>
      <c r="O6952" s="6">
        <v>25.14</v>
      </c>
      <c r="P6952" t="s">
        <v>25</v>
      </c>
      <c r="Q6952" t="s">
        <v>26</v>
      </c>
      <c r="R6952" s="4">
        <f t="shared" si="324"/>
        <v>0.19237832874196509</v>
      </c>
      <c r="S6952" s="1" t="str">
        <f t="shared" si="325"/>
        <v>May-2025</v>
      </c>
      <c r="T6952" t="str">
        <f t="shared" si="326"/>
        <v>Profit</v>
      </c>
    </row>
    <row r="6953" spans="1:20" x14ac:dyDescent="0.3">
      <c r="A6953" t="s">
        <v>9363</v>
      </c>
      <c r="B6953" s="2">
        <v>46116</v>
      </c>
      <c r="C6953" t="s">
        <v>5944</v>
      </c>
      <c r="D6953" t="s">
        <v>19</v>
      </c>
      <c r="E6953" t="s">
        <v>53</v>
      </c>
      <c r="F6953" t="s">
        <v>65</v>
      </c>
      <c r="G6953" t="s">
        <v>22</v>
      </c>
      <c r="H6953" t="s">
        <v>74</v>
      </c>
      <c r="I6953" t="s">
        <v>137</v>
      </c>
      <c r="J6953">
        <v>1</v>
      </c>
      <c r="K6953">
        <v>24182.77</v>
      </c>
      <c r="L6953">
        <v>0.05</v>
      </c>
      <c r="M6953" s="6">
        <v>22973.63</v>
      </c>
      <c r="N6953" s="3">
        <v>14175.87</v>
      </c>
      <c r="O6953" s="6">
        <v>8797.76</v>
      </c>
      <c r="P6953" t="s">
        <v>31</v>
      </c>
      <c r="Q6953" t="s">
        <v>26</v>
      </c>
      <c r="R6953" s="4">
        <f t="shared" si="324"/>
        <v>0.38295036526661219</v>
      </c>
      <c r="S6953" s="1" t="str">
        <f t="shared" si="325"/>
        <v>Apr-2026</v>
      </c>
      <c r="T6953" t="str">
        <f t="shared" si="326"/>
        <v>Profit</v>
      </c>
    </row>
    <row r="6954" spans="1:20" x14ac:dyDescent="0.3">
      <c r="A6954" t="s">
        <v>9364</v>
      </c>
      <c r="B6954" s="2">
        <v>45730</v>
      </c>
      <c r="C6954" t="s">
        <v>2389</v>
      </c>
      <c r="D6954" t="s">
        <v>46</v>
      </c>
      <c r="E6954" t="s">
        <v>53</v>
      </c>
      <c r="F6954" t="s">
        <v>65</v>
      </c>
      <c r="G6954" t="s">
        <v>79</v>
      </c>
      <c r="H6954" t="s">
        <v>74</v>
      </c>
      <c r="I6954" t="s">
        <v>158</v>
      </c>
      <c r="J6954">
        <v>1</v>
      </c>
      <c r="K6954">
        <v>4518.7299999999996</v>
      </c>
      <c r="L6954">
        <v>0</v>
      </c>
      <c r="M6954" s="6">
        <v>4518.7299999999996</v>
      </c>
      <c r="N6954" s="3">
        <v>2816.25</v>
      </c>
      <c r="O6954" s="6">
        <v>1702.48</v>
      </c>
      <c r="P6954" t="s">
        <v>43</v>
      </c>
      <c r="Q6954" t="s">
        <v>26</v>
      </c>
      <c r="R6954" s="4">
        <f t="shared" si="324"/>
        <v>0.37676072701843222</v>
      </c>
      <c r="S6954" s="1" t="str">
        <f t="shared" si="325"/>
        <v>Mar-2025</v>
      </c>
      <c r="T6954" t="str">
        <f t="shared" si="326"/>
        <v>Profit</v>
      </c>
    </row>
    <row r="6955" spans="1:20" x14ac:dyDescent="0.3">
      <c r="A6955" t="s">
        <v>9365</v>
      </c>
      <c r="B6955" s="2">
        <v>45397</v>
      </c>
      <c r="C6955" t="s">
        <v>1172</v>
      </c>
      <c r="D6955" t="s">
        <v>19</v>
      </c>
      <c r="E6955" t="s">
        <v>53</v>
      </c>
      <c r="F6955" t="s">
        <v>97</v>
      </c>
      <c r="G6955" t="s">
        <v>22</v>
      </c>
      <c r="H6955" t="s">
        <v>41</v>
      </c>
      <c r="I6955" t="s">
        <v>125</v>
      </c>
      <c r="J6955">
        <v>3</v>
      </c>
      <c r="K6955">
        <v>281.79000000000002</v>
      </c>
      <c r="L6955">
        <v>0</v>
      </c>
      <c r="M6955" s="6">
        <v>845.37</v>
      </c>
      <c r="N6955" s="3">
        <v>479.65</v>
      </c>
      <c r="O6955" s="6">
        <v>365.72</v>
      </c>
      <c r="P6955" t="s">
        <v>70</v>
      </c>
      <c r="Q6955" t="s">
        <v>26</v>
      </c>
      <c r="R6955" s="4">
        <f t="shared" si="324"/>
        <v>0.43261530454120684</v>
      </c>
      <c r="S6955" s="1" t="str">
        <f t="shared" si="325"/>
        <v>Apr-2024</v>
      </c>
      <c r="T6955" t="str">
        <f t="shared" si="326"/>
        <v>Profit</v>
      </c>
    </row>
    <row r="6956" spans="1:20" x14ac:dyDescent="0.3">
      <c r="A6956" t="s">
        <v>9366</v>
      </c>
      <c r="B6956" s="2">
        <v>45472</v>
      </c>
      <c r="C6956" t="s">
        <v>2976</v>
      </c>
      <c r="D6956" t="s">
        <v>19</v>
      </c>
      <c r="E6956" t="s">
        <v>53</v>
      </c>
      <c r="F6956" t="s">
        <v>54</v>
      </c>
      <c r="G6956" t="s">
        <v>29</v>
      </c>
      <c r="H6956" t="s">
        <v>23</v>
      </c>
      <c r="I6956" t="s">
        <v>24</v>
      </c>
      <c r="J6956">
        <v>4</v>
      </c>
      <c r="K6956">
        <v>37811.99</v>
      </c>
      <c r="L6956">
        <v>0</v>
      </c>
      <c r="M6956" s="6">
        <v>151247.96</v>
      </c>
      <c r="N6956" s="3">
        <v>117295.87</v>
      </c>
      <c r="O6956" s="6">
        <v>33952.089999999997</v>
      </c>
      <c r="P6956" t="s">
        <v>31</v>
      </c>
      <c r="Q6956" t="s">
        <v>142</v>
      </c>
      <c r="R6956" s="4">
        <f t="shared" si="324"/>
        <v>0.22447965579172108</v>
      </c>
      <c r="S6956" s="1" t="str">
        <f t="shared" si="325"/>
        <v>Jun-2024</v>
      </c>
      <c r="T6956" t="str">
        <f t="shared" si="326"/>
        <v>Profit</v>
      </c>
    </row>
    <row r="6957" spans="1:20" x14ac:dyDescent="0.3">
      <c r="A6957" t="s">
        <v>9367</v>
      </c>
      <c r="B6957" s="2">
        <v>45475</v>
      </c>
      <c r="C6957" t="s">
        <v>627</v>
      </c>
      <c r="D6957" t="s">
        <v>19</v>
      </c>
      <c r="E6957" t="s">
        <v>34</v>
      </c>
      <c r="F6957" t="s">
        <v>90</v>
      </c>
      <c r="G6957" t="s">
        <v>79</v>
      </c>
      <c r="H6957" t="s">
        <v>74</v>
      </c>
      <c r="I6957" t="s">
        <v>75</v>
      </c>
      <c r="J6957">
        <v>1</v>
      </c>
      <c r="K6957">
        <v>6166.48</v>
      </c>
      <c r="L6957">
        <v>0.05</v>
      </c>
      <c r="M6957" s="6">
        <v>5858.16</v>
      </c>
      <c r="N6957" s="3">
        <v>4283.97</v>
      </c>
      <c r="O6957" s="6">
        <v>1574.19</v>
      </c>
      <c r="P6957" t="s">
        <v>70</v>
      </c>
      <c r="Q6957" t="s">
        <v>26</v>
      </c>
      <c r="R6957" s="4">
        <f t="shared" si="324"/>
        <v>0.26871748125691347</v>
      </c>
      <c r="S6957" s="1" t="str">
        <f t="shared" si="325"/>
        <v>Jul-2024</v>
      </c>
      <c r="T6957" t="str">
        <f t="shared" si="326"/>
        <v>Profit</v>
      </c>
    </row>
    <row r="6958" spans="1:20" x14ac:dyDescent="0.3">
      <c r="A6958" t="s">
        <v>9368</v>
      </c>
      <c r="B6958" s="2">
        <v>45517</v>
      </c>
      <c r="C6958" t="s">
        <v>4730</v>
      </c>
      <c r="D6958" t="s">
        <v>46</v>
      </c>
      <c r="E6958" t="s">
        <v>34</v>
      </c>
      <c r="F6958" t="s">
        <v>90</v>
      </c>
      <c r="G6958" t="s">
        <v>79</v>
      </c>
      <c r="H6958" t="s">
        <v>23</v>
      </c>
      <c r="I6958" t="s">
        <v>69</v>
      </c>
      <c r="J6958">
        <v>3</v>
      </c>
      <c r="K6958">
        <v>26388.33</v>
      </c>
      <c r="L6958">
        <v>0.05</v>
      </c>
      <c r="M6958" s="6">
        <v>75206.740000000005</v>
      </c>
      <c r="N6958" s="3">
        <v>52017.760000000002</v>
      </c>
      <c r="O6958" s="6">
        <v>23188.98</v>
      </c>
      <c r="P6958" t="s">
        <v>31</v>
      </c>
      <c r="Q6958" t="s">
        <v>26</v>
      </c>
      <c r="R6958" s="4">
        <f t="shared" si="324"/>
        <v>0.30833646026938538</v>
      </c>
      <c r="S6958" s="1" t="str">
        <f t="shared" si="325"/>
        <v>Aug-2024</v>
      </c>
      <c r="T6958" t="str">
        <f t="shared" si="326"/>
        <v>Profit</v>
      </c>
    </row>
    <row r="6959" spans="1:20" x14ac:dyDescent="0.3">
      <c r="A6959" t="s">
        <v>9369</v>
      </c>
      <c r="B6959" s="2">
        <v>46068</v>
      </c>
      <c r="C6959" t="s">
        <v>9370</v>
      </c>
      <c r="D6959" t="s">
        <v>19</v>
      </c>
      <c r="E6959" t="s">
        <v>20</v>
      </c>
      <c r="F6959" t="s">
        <v>99</v>
      </c>
      <c r="G6959" t="s">
        <v>22</v>
      </c>
      <c r="H6959" t="s">
        <v>23</v>
      </c>
      <c r="I6959" t="s">
        <v>94</v>
      </c>
      <c r="J6959">
        <v>4</v>
      </c>
      <c r="K6959">
        <v>2153.86</v>
      </c>
      <c r="L6959">
        <v>0</v>
      </c>
      <c r="M6959" s="6">
        <v>8615.44</v>
      </c>
      <c r="N6959" s="3">
        <v>7062.18</v>
      </c>
      <c r="O6959" s="6">
        <v>1553.26</v>
      </c>
      <c r="P6959" t="s">
        <v>25</v>
      </c>
      <c r="Q6959" t="s">
        <v>26</v>
      </c>
      <c r="R6959" s="4">
        <f t="shared" si="324"/>
        <v>0.18028794814890475</v>
      </c>
      <c r="S6959" s="1" t="str">
        <f t="shared" si="325"/>
        <v>Feb-2026</v>
      </c>
      <c r="T6959" t="str">
        <f t="shared" si="326"/>
        <v>Profit</v>
      </c>
    </row>
    <row r="6960" spans="1:20" x14ac:dyDescent="0.3">
      <c r="A6960" t="s">
        <v>9371</v>
      </c>
      <c r="B6960" s="2">
        <v>46081</v>
      </c>
      <c r="C6960" t="s">
        <v>7941</v>
      </c>
      <c r="D6960" t="s">
        <v>52</v>
      </c>
      <c r="E6960" t="s">
        <v>58</v>
      </c>
      <c r="F6960" t="s">
        <v>339</v>
      </c>
      <c r="G6960" t="s">
        <v>22</v>
      </c>
      <c r="H6960" t="s">
        <v>23</v>
      </c>
      <c r="I6960" t="s">
        <v>59</v>
      </c>
      <c r="J6960">
        <v>1</v>
      </c>
      <c r="K6960">
        <v>7728.22</v>
      </c>
      <c r="L6960">
        <v>0.15</v>
      </c>
      <c r="M6960" s="6">
        <v>6568.99</v>
      </c>
      <c r="N6960" s="3">
        <v>4115.4799999999996</v>
      </c>
      <c r="O6960" s="6">
        <v>2453.5100000000002</v>
      </c>
      <c r="P6960" t="s">
        <v>49</v>
      </c>
      <c r="Q6960" t="s">
        <v>26</v>
      </c>
      <c r="R6960" s="4">
        <f t="shared" si="324"/>
        <v>0.37349881793091483</v>
      </c>
      <c r="S6960" s="1" t="str">
        <f t="shared" si="325"/>
        <v>Feb-2026</v>
      </c>
      <c r="T6960" t="str">
        <f t="shared" si="326"/>
        <v>Profit</v>
      </c>
    </row>
    <row r="6961" spans="1:20" x14ac:dyDescent="0.3">
      <c r="A6961" t="s">
        <v>9372</v>
      </c>
      <c r="B6961" s="2">
        <v>46200</v>
      </c>
      <c r="C6961" t="s">
        <v>997</v>
      </c>
      <c r="D6961" t="s">
        <v>19</v>
      </c>
      <c r="E6961" t="s">
        <v>34</v>
      </c>
      <c r="F6961" t="s">
        <v>35</v>
      </c>
      <c r="G6961" t="s">
        <v>29</v>
      </c>
      <c r="H6961" t="s">
        <v>23</v>
      </c>
      <c r="I6961" t="s">
        <v>94</v>
      </c>
      <c r="J6961">
        <v>2</v>
      </c>
      <c r="K6961">
        <v>2808.54</v>
      </c>
      <c r="L6961">
        <v>0.1</v>
      </c>
      <c r="M6961" s="6">
        <v>5055.37</v>
      </c>
      <c r="N6961" s="3">
        <v>4000.88</v>
      </c>
      <c r="O6961" s="6">
        <v>1054.49</v>
      </c>
      <c r="P6961" t="s">
        <v>43</v>
      </c>
      <c r="Q6961" t="s">
        <v>26</v>
      </c>
      <c r="R6961" s="4">
        <f t="shared" si="324"/>
        <v>0.20858809543119494</v>
      </c>
      <c r="S6961" s="1" t="str">
        <f t="shared" si="325"/>
        <v>Jun-2026</v>
      </c>
      <c r="T6961" t="str">
        <f t="shared" si="326"/>
        <v>Profit</v>
      </c>
    </row>
    <row r="6962" spans="1:20" x14ac:dyDescent="0.3">
      <c r="A6962" t="s">
        <v>9373</v>
      </c>
      <c r="B6962" s="2">
        <v>45380</v>
      </c>
      <c r="C6962" t="s">
        <v>363</v>
      </c>
      <c r="D6962" t="s">
        <v>19</v>
      </c>
      <c r="E6962" t="s">
        <v>53</v>
      </c>
      <c r="F6962" t="s">
        <v>54</v>
      </c>
      <c r="G6962" t="s">
        <v>79</v>
      </c>
      <c r="H6962" t="s">
        <v>23</v>
      </c>
      <c r="I6962" t="s">
        <v>36</v>
      </c>
      <c r="J6962">
        <v>5</v>
      </c>
      <c r="K6962">
        <v>20270.48</v>
      </c>
      <c r="L6962">
        <v>0</v>
      </c>
      <c r="M6962" s="6">
        <v>101352.4</v>
      </c>
      <c r="N6962" s="3">
        <v>79293.37</v>
      </c>
      <c r="O6962" s="6">
        <v>22059.03</v>
      </c>
      <c r="P6962" t="s">
        <v>70</v>
      </c>
      <c r="Q6962" t="s">
        <v>26</v>
      </c>
      <c r="R6962" s="4">
        <f t="shared" si="324"/>
        <v>0.21764684408065324</v>
      </c>
      <c r="S6962" s="1" t="str">
        <f t="shared" si="325"/>
        <v>Mar-2024</v>
      </c>
      <c r="T6962" t="str">
        <f t="shared" si="326"/>
        <v>Profit</v>
      </c>
    </row>
    <row r="6963" spans="1:20" x14ac:dyDescent="0.3">
      <c r="A6963" t="s">
        <v>9374</v>
      </c>
      <c r="B6963" s="2">
        <v>45979</v>
      </c>
      <c r="C6963" t="s">
        <v>2022</v>
      </c>
      <c r="D6963" t="s">
        <v>19</v>
      </c>
      <c r="E6963" t="s">
        <v>53</v>
      </c>
      <c r="F6963" t="s">
        <v>90</v>
      </c>
      <c r="G6963" t="s">
        <v>22</v>
      </c>
      <c r="H6963" t="s">
        <v>74</v>
      </c>
      <c r="I6963" t="s">
        <v>75</v>
      </c>
      <c r="J6963">
        <v>3</v>
      </c>
      <c r="K6963">
        <v>5704.52</v>
      </c>
      <c r="L6963">
        <v>0.05</v>
      </c>
      <c r="M6963" s="6">
        <v>16257.88</v>
      </c>
      <c r="N6963" s="3">
        <v>13021.46</v>
      </c>
      <c r="O6963" s="6">
        <v>3236.42</v>
      </c>
      <c r="P6963" t="s">
        <v>31</v>
      </c>
      <c r="Q6963" t="s">
        <v>142</v>
      </c>
      <c r="R6963" s="4">
        <f t="shared" si="324"/>
        <v>0.19906777513427337</v>
      </c>
      <c r="S6963" s="1" t="str">
        <f t="shared" si="325"/>
        <v>Nov-2025</v>
      </c>
      <c r="T6963" t="str">
        <f t="shared" si="326"/>
        <v>Profit</v>
      </c>
    </row>
    <row r="6964" spans="1:20" x14ac:dyDescent="0.3">
      <c r="A6964" t="s">
        <v>9375</v>
      </c>
      <c r="B6964" s="2">
        <v>45821</v>
      </c>
      <c r="C6964" t="s">
        <v>1511</v>
      </c>
      <c r="D6964" t="s">
        <v>46</v>
      </c>
      <c r="E6964" t="s">
        <v>39</v>
      </c>
      <c r="F6964" t="s">
        <v>40</v>
      </c>
      <c r="G6964" t="s">
        <v>22</v>
      </c>
      <c r="H6964" t="s">
        <v>41</v>
      </c>
      <c r="I6964" t="s">
        <v>134</v>
      </c>
      <c r="J6964">
        <v>1</v>
      </c>
      <c r="K6964">
        <v>311.22000000000003</v>
      </c>
      <c r="L6964">
        <v>0.2</v>
      </c>
      <c r="M6964" s="6">
        <v>248.98</v>
      </c>
      <c r="N6964" s="3">
        <v>218.64</v>
      </c>
      <c r="O6964" s="6">
        <v>30.34</v>
      </c>
      <c r="P6964" t="s">
        <v>31</v>
      </c>
      <c r="Q6964" t="s">
        <v>26</v>
      </c>
      <c r="R6964" s="4">
        <f t="shared" si="324"/>
        <v>0.12185717728331594</v>
      </c>
      <c r="S6964" s="1" t="str">
        <f t="shared" si="325"/>
        <v>Jun-2025</v>
      </c>
      <c r="T6964" t="str">
        <f t="shared" si="326"/>
        <v>Profit</v>
      </c>
    </row>
    <row r="6965" spans="1:20" x14ac:dyDescent="0.3">
      <c r="A6965" t="s">
        <v>9376</v>
      </c>
      <c r="B6965" s="2">
        <v>45662</v>
      </c>
      <c r="C6965" t="s">
        <v>9377</v>
      </c>
      <c r="D6965" t="s">
        <v>19</v>
      </c>
      <c r="E6965" t="s">
        <v>39</v>
      </c>
      <c r="F6965" t="s">
        <v>47</v>
      </c>
      <c r="G6965" t="s">
        <v>22</v>
      </c>
      <c r="H6965" t="s">
        <v>23</v>
      </c>
      <c r="I6965" t="s">
        <v>94</v>
      </c>
      <c r="J6965">
        <v>3</v>
      </c>
      <c r="K6965">
        <v>1767.69</v>
      </c>
      <c r="L6965">
        <v>0.15</v>
      </c>
      <c r="M6965" s="6">
        <v>4507.6099999999997</v>
      </c>
      <c r="N6965" s="3">
        <v>3181.66</v>
      </c>
      <c r="O6965" s="6">
        <v>1325.95</v>
      </c>
      <c r="P6965" t="s">
        <v>43</v>
      </c>
      <c r="Q6965" t="s">
        <v>26</v>
      </c>
      <c r="R6965" s="4">
        <f t="shared" si="324"/>
        <v>0.29415810152164895</v>
      </c>
      <c r="S6965" s="1" t="str">
        <f t="shared" si="325"/>
        <v>Jan-2025</v>
      </c>
      <c r="T6965" t="str">
        <f t="shared" si="326"/>
        <v>Profit</v>
      </c>
    </row>
    <row r="6966" spans="1:20" x14ac:dyDescent="0.3">
      <c r="A6966" t="s">
        <v>9378</v>
      </c>
      <c r="B6966" s="2">
        <v>46263</v>
      </c>
      <c r="C6966" t="s">
        <v>2303</v>
      </c>
      <c r="D6966" t="s">
        <v>19</v>
      </c>
      <c r="E6966" t="s">
        <v>53</v>
      </c>
      <c r="F6966" t="s">
        <v>90</v>
      </c>
      <c r="G6966" t="s">
        <v>22</v>
      </c>
      <c r="H6966" t="s">
        <v>74</v>
      </c>
      <c r="I6966" t="s">
        <v>107</v>
      </c>
      <c r="J6966">
        <v>4</v>
      </c>
      <c r="K6966">
        <v>13631.16</v>
      </c>
      <c r="L6966">
        <v>0</v>
      </c>
      <c r="M6966" s="6">
        <v>54524.639999999999</v>
      </c>
      <c r="N6966" s="3">
        <v>33353.82</v>
      </c>
      <c r="O6966" s="6">
        <v>21170.82</v>
      </c>
      <c r="P6966" t="s">
        <v>49</v>
      </c>
      <c r="Q6966" t="s">
        <v>26</v>
      </c>
      <c r="R6966" s="4">
        <f t="shared" si="324"/>
        <v>0.38827986759747518</v>
      </c>
      <c r="S6966" s="1" t="str">
        <f t="shared" si="325"/>
        <v>Aug-2026</v>
      </c>
      <c r="T6966" t="str">
        <f t="shared" si="326"/>
        <v>Profit</v>
      </c>
    </row>
    <row r="6967" spans="1:20" x14ac:dyDescent="0.3">
      <c r="A6967" t="s">
        <v>9379</v>
      </c>
      <c r="B6967" s="2">
        <v>46227</v>
      </c>
      <c r="C6967" t="s">
        <v>5686</v>
      </c>
      <c r="D6967" t="s">
        <v>19</v>
      </c>
      <c r="E6967" t="s">
        <v>34</v>
      </c>
      <c r="F6967" t="s">
        <v>65</v>
      </c>
      <c r="G6967" t="s">
        <v>29</v>
      </c>
      <c r="H6967" t="s">
        <v>23</v>
      </c>
      <c r="I6967" t="s">
        <v>59</v>
      </c>
      <c r="J6967">
        <v>3</v>
      </c>
      <c r="K6967">
        <v>3325.32</v>
      </c>
      <c r="L6967">
        <v>0.05</v>
      </c>
      <c r="M6967" s="6">
        <v>9477.16</v>
      </c>
      <c r="N6967" s="3">
        <v>6342.59</v>
      </c>
      <c r="O6967" s="6">
        <v>3134.57</v>
      </c>
      <c r="P6967" t="s">
        <v>25</v>
      </c>
      <c r="Q6967" t="s">
        <v>26</v>
      </c>
      <c r="R6967" s="4">
        <f t="shared" si="324"/>
        <v>0.3307499293037155</v>
      </c>
      <c r="S6967" s="1" t="str">
        <f t="shared" si="325"/>
        <v>Jul-2026</v>
      </c>
      <c r="T6967" t="str">
        <f t="shared" si="326"/>
        <v>Profit</v>
      </c>
    </row>
    <row r="6968" spans="1:20" x14ac:dyDescent="0.3">
      <c r="A6968" t="s">
        <v>9380</v>
      </c>
      <c r="B6968" s="2">
        <v>46204</v>
      </c>
      <c r="C6968" t="s">
        <v>4804</v>
      </c>
      <c r="D6968" t="s">
        <v>46</v>
      </c>
      <c r="E6968" t="s">
        <v>20</v>
      </c>
      <c r="F6968" t="s">
        <v>157</v>
      </c>
      <c r="G6968" t="s">
        <v>29</v>
      </c>
      <c r="H6968" t="s">
        <v>41</v>
      </c>
      <c r="I6968" t="s">
        <v>48</v>
      </c>
      <c r="J6968">
        <v>2</v>
      </c>
      <c r="K6968">
        <v>65.83</v>
      </c>
      <c r="L6968">
        <v>0</v>
      </c>
      <c r="M6968" s="6">
        <v>131.66</v>
      </c>
      <c r="N6968" s="3">
        <v>85.84</v>
      </c>
      <c r="O6968" s="6">
        <v>45.82</v>
      </c>
      <c r="P6968" t="s">
        <v>70</v>
      </c>
      <c r="Q6968" t="s">
        <v>142</v>
      </c>
      <c r="R6968" s="4">
        <f t="shared" si="324"/>
        <v>0.34801762114537443</v>
      </c>
      <c r="S6968" s="1" t="str">
        <f t="shared" si="325"/>
        <v>Jul-2026</v>
      </c>
      <c r="T6968" t="str">
        <f t="shared" si="326"/>
        <v>Profit</v>
      </c>
    </row>
    <row r="6969" spans="1:20" x14ac:dyDescent="0.3">
      <c r="A6969" t="s">
        <v>9381</v>
      </c>
      <c r="B6969" s="2">
        <v>45690</v>
      </c>
      <c r="C6969" t="s">
        <v>1419</v>
      </c>
      <c r="D6969" t="s">
        <v>19</v>
      </c>
      <c r="E6969" t="s">
        <v>39</v>
      </c>
      <c r="F6969" t="s">
        <v>40</v>
      </c>
      <c r="G6969" t="s">
        <v>22</v>
      </c>
      <c r="H6969" t="s">
        <v>74</v>
      </c>
      <c r="I6969" t="s">
        <v>137</v>
      </c>
      <c r="J6969">
        <v>1</v>
      </c>
      <c r="K6969">
        <v>22468.02</v>
      </c>
      <c r="L6969">
        <v>0.2</v>
      </c>
      <c r="M6969" s="6">
        <v>17974.419999999998</v>
      </c>
      <c r="N6969" s="3">
        <v>16798.37</v>
      </c>
      <c r="O6969" s="6">
        <v>1176.05</v>
      </c>
      <c r="P6969" t="s">
        <v>25</v>
      </c>
      <c r="Q6969" t="s">
        <v>26</v>
      </c>
      <c r="R6969" s="4">
        <f t="shared" si="324"/>
        <v>6.542909312233719E-2</v>
      </c>
      <c r="S6969" s="1" t="str">
        <f t="shared" si="325"/>
        <v>Feb-2025</v>
      </c>
      <c r="T6969" t="str">
        <f t="shared" si="326"/>
        <v>Profit</v>
      </c>
    </row>
    <row r="6970" spans="1:20" x14ac:dyDescent="0.3">
      <c r="A6970" t="s">
        <v>9382</v>
      </c>
      <c r="B6970" s="2">
        <v>45397</v>
      </c>
      <c r="C6970" t="s">
        <v>2978</v>
      </c>
      <c r="D6970" t="s">
        <v>52</v>
      </c>
      <c r="E6970" t="s">
        <v>39</v>
      </c>
      <c r="F6970" t="s">
        <v>47</v>
      </c>
      <c r="G6970" t="s">
        <v>29</v>
      </c>
      <c r="H6970" t="s">
        <v>74</v>
      </c>
      <c r="I6970" t="s">
        <v>137</v>
      </c>
      <c r="J6970">
        <v>2</v>
      </c>
      <c r="K6970">
        <v>22936.75</v>
      </c>
      <c r="L6970">
        <v>0.2</v>
      </c>
      <c r="M6970" s="6">
        <v>36698.800000000003</v>
      </c>
      <c r="N6970" s="3">
        <v>32290.41</v>
      </c>
      <c r="O6970" s="6">
        <v>4408.3900000000003</v>
      </c>
      <c r="P6970" t="s">
        <v>70</v>
      </c>
      <c r="Q6970" t="s">
        <v>26</v>
      </c>
      <c r="R6970" s="4">
        <f t="shared" si="324"/>
        <v>0.1201235462739926</v>
      </c>
      <c r="S6970" s="1" t="str">
        <f t="shared" si="325"/>
        <v>Apr-2024</v>
      </c>
      <c r="T6970" t="str">
        <f t="shared" si="326"/>
        <v>Profit</v>
      </c>
    </row>
    <row r="6971" spans="1:20" x14ac:dyDescent="0.3">
      <c r="A6971" t="s">
        <v>9383</v>
      </c>
      <c r="B6971" s="2">
        <v>45562</v>
      </c>
      <c r="C6971" t="s">
        <v>3526</v>
      </c>
      <c r="D6971" t="s">
        <v>19</v>
      </c>
      <c r="E6971" t="s">
        <v>58</v>
      </c>
      <c r="F6971" t="s">
        <v>339</v>
      </c>
      <c r="G6971" t="s">
        <v>22</v>
      </c>
      <c r="H6971" t="s">
        <v>41</v>
      </c>
      <c r="I6971" t="s">
        <v>48</v>
      </c>
      <c r="J6971">
        <v>1</v>
      </c>
      <c r="K6971">
        <v>197.35</v>
      </c>
      <c r="L6971">
        <v>0.15</v>
      </c>
      <c r="M6971" s="6">
        <v>167.75</v>
      </c>
      <c r="N6971" s="3">
        <v>117.16</v>
      </c>
      <c r="O6971" s="6">
        <v>50.59</v>
      </c>
      <c r="P6971" t="s">
        <v>49</v>
      </c>
      <c r="Q6971" t="s">
        <v>26</v>
      </c>
      <c r="R6971" s="4">
        <f t="shared" si="324"/>
        <v>0.3015797317436662</v>
      </c>
      <c r="S6971" s="1" t="str">
        <f t="shared" si="325"/>
        <v>Sep-2024</v>
      </c>
      <c r="T6971" t="str">
        <f t="shared" si="326"/>
        <v>Profit</v>
      </c>
    </row>
    <row r="6972" spans="1:20" x14ac:dyDescent="0.3">
      <c r="A6972" t="s">
        <v>9384</v>
      </c>
      <c r="B6972" s="2">
        <v>46266</v>
      </c>
      <c r="C6972" t="s">
        <v>1796</v>
      </c>
      <c r="D6972" t="s">
        <v>19</v>
      </c>
      <c r="E6972" t="s">
        <v>53</v>
      </c>
      <c r="F6972" t="s">
        <v>90</v>
      </c>
      <c r="G6972" t="s">
        <v>22</v>
      </c>
      <c r="H6972" t="s">
        <v>23</v>
      </c>
      <c r="I6972" t="s">
        <v>36</v>
      </c>
      <c r="J6972">
        <v>1</v>
      </c>
      <c r="K6972">
        <v>8100.47</v>
      </c>
      <c r="L6972">
        <v>0.05</v>
      </c>
      <c r="M6972" s="6">
        <v>7695.45</v>
      </c>
      <c r="N6972" s="3">
        <v>5748.41</v>
      </c>
      <c r="O6972" s="6">
        <v>1947.04</v>
      </c>
      <c r="P6972" t="s">
        <v>43</v>
      </c>
      <c r="Q6972" t="s">
        <v>26</v>
      </c>
      <c r="R6972" s="4">
        <f t="shared" si="324"/>
        <v>0.25301184466145582</v>
      </c>
      <c r="S6972" s="1" t="str">
        <f t="shared" si="325"/>
        <v>Sep-2026</v>
      </c>
      <c r="T6972" t="str">
        <f t="shared" si="326"/>
        <v>Profit</v>
      </c>
    </row>
    <row r="6973" spans="1:20" x14ac:dyDescent="0.3">
      <c r="A6973" t="s">
        <v>9385</v>
      </c>
      <c r="B6973" s="2">
        <v>46122</v>
      </c>
      <c r="C6973" t="s">
        <v>6659</v>
      </c>
      <c r="D6973" t="s">
        <v>46</v>
      </c>
      <c r="E6973" t="s">
        <v>39</v>
      </c>
      <c r="F6973" t="s">
        <v>47</v>
      </c>
      <c r="G6973" t="s">
        <v>22</v>
      </c>
      <c r="H6973" t="s">
        <v>23</v>
      </c>
      <c r="I6973" t="s">
        <v>30</v>
      </c>
      <c r="J6973">
        <v>1</v>
      </c>
      <c r="K6973">
        <v>2417.27</v>
      </c>
      <c r="L6973">
        <v>0.1</v>
      </c>
      <c r="M6973" s="6">
        <v>2175.54</v>
      </c>
      <c r="N6973" s="3">
        <v>1932.93</v>
      </c>
      <c r="O6973" s="6">
        <v>242.61</v>
      </c>
      <c r="P6973" t="s">
        <v>25</v>
      </c>
      <c r="Q6973" t="s">
        <v>26</v>
      </c>
      <c r="R6973" s="4">
        <f t="shared" si="324"/>
        <v>0.11151714057199592</v>
      </c>
      <c r="S6973" s="1" t="str">
        <f t="shared" si="325"/>
        <v>Apr-2026</v>
      </c>
      <c r="T6973" t="str">
        <f t="shared" si="326"/>
        <v>Profit</v>
      </c>
    </row>
    <row r="6974" spans="1:20" x14ac:dyDescent="0.3">
      <c r="A6974" t="s">
        <v>9386</v>
      </c>
      <c r="B6974" s="2">
        <v>45794</v>
      </c>
      <c r="C6974" t="s">
        <v>9387</v>
      </c>
      <c r="D6974" t="s">
        <v>46</v>
      </c>
      <c r="E6974" t="s">
        <v>39</v>
      </c>
      <c r="F6974" t="s">
        <v>146</v>
      </c>
      <c r="G6974" t="s">
        <v>22</v>
      </c>
      <c r="H6974" t="s">
        <v>23</v>
      </c>
      <c r="I6974" t="s">
        <v>94</v>
      </c>
      <c r="J6974">
        <v>5</v>
      </c>
      <c r="K6974">
        <v>2784.38</v>
      </c>
      <c r="L6974">
        <v>0</v>
      </c>
      <c r="M6974" s="6">
        <v>13921.9</v>
      </c>
      <c r="N6974" s="3">
        <v>7714.52</v>
      </c>
      <c r="O6974" s="6">
        <v>6207.38</v>
      </c>
      <c r="P6974" t="s">
        <v>70</v>
      </c>
      <c r="Q6974" t="s">
        <v>142</v>
      </c>
      <c r="R6974" s="4">
        <f t="shared" si="324"/>
        <v>0.44587161235176237</v>
      </c>
      <c r="S6974" s="1" t="str">
        <f t="shared" si="325"/>
        <v>May-2025</v>
      </c>
      <c r="T6974" t="str">
        <f t="shared" si="326"/>
        <v>Profit</v>
      </c>
    </row>
    <row r="6975" spans="1:20" x14ac:dyDescent="0.3">
      <c r="A6975" t="s">
        <v>9388</v>
      </c>
      <c r="B6975" s="2">
        <v>45970</v>
      </c>
      <c r="C6975" t="s">
        <v>9389</v>
      </c>
      <c r="D6975" t="s">
        <v>46</v>
      </c>
      <c r="E6975" t="s">
        <v>53</v>
      </c>
      <c r="F6975" t="s">
        <v>90</v>
      </c>
      <c r="G6975" t="s">
        <v>79</v>
      </c>
      <c r="H6975" t="s">
        <v>23</v>
      </c>
      <c r="I6975" t="s">
        <v>24</v>
      </c>
      <c r="J6975">
        <v>2</v>
      </c>
      <c r="K6975">
        <v>70464.3</v>
      </c>
      <c r="L6975">
        <v>0.1</v>
      </c>
      <c r="M6975" s="6">
        <v>126835.74</v>
      </c>
      <c r="N6975" s="3">
        <v>85671.87</v>
      </c>
      <c r="O6975" s="6">
        <v>41163.870000000003</v>
      </c>
      <c r="P6975" t="s">
        <v>49</v>
      </c>
      <c r="Q6975" t="s">
        <v>26</v>
      </c>
      <c r="R6975" s="4">
        <f t="shared" si="324"/>
        <v>0.32454472217373431</v>
      </c>
      <c r="S6975" s="1" t="str">
        <f t="shared" si="325"/>
        <v>Nov-2025</v>
      </c>
      <c r="T6975" t="str">
        <f t="shared" si="326"/>
        <v>Profit</v>
      </c>
    </row>
    <row r="6976" spans="1:20" x14ac:dyDescent="0.3">
      <c r="A6976" t="s">
        <v>9390</v>
      </c>
      <c r="B6976" s="2">
        <v>45816</v>
      </c>
      <c r="C6976" t="s">
        <v>3178</v>
      </c>
      <c r="D6976" t="s">
        <v>19</v>
      </c>
      <c r="E6976" t="s">
        <v>58</v>
      </c>
      <c r="F6976" t="s">
        <v>54</v>
      </c>
      <c r="G6976" t="s">
        <v>79</v>
      </c>
      <c r="H6976" t="s">
        <v>23</v>
      </c>
      <c r="I6976" t="s">
        <v>24</v>
      </c>
      <c r="J6976">
        <v>3</v>
      </c>
      <c r="K6976">
        <v>48388.88</v>
      </c>
      <c r="L6976">
        <v>0</v>
      </c>
      <c r="M6976" s="6">
        <v>145166.64000000001</v>
      </c>
      <c r="N6976" s="3">
        <v>88392.16</v>
      </c>
      <c r="O6976" s="6">
        <v>56774.48</v>
      </c>
      <c r="P6976" t="s">
        <v>25</v>
      </c>
      <c r="Q6976" t="s">
        <v>26</v>
      </c>
      <c r="R6976" s="4">
        <f t="shared" si="324"/>
        <v>0.39109867115475017</v>
      </c>
      <c r="S6976" s="1" t="str">
        <f t="shared" si="325"/>
        <v>Jun-2025</v>
      </c>
      <c r="T6976" t="str">
        <f t="shared" si="326"/>
        <v>Profit</v>
      </c>
    </row>
    <row r="6977" spans="1:20" x14ac:dyDescent="0.3">
      <c r="A6977" t="s">
        <v>9391</v>
      </c>
      <c r="B6977" s="2">
        <v>46140</v>
      </c>
      <c r="C6977" t="s">
        <v>8374</v>
      </c>
      <c r="D6977" t="s">
        <v>19</v>
      </c>
      <c r="E6977" t="s">
        <v>34</v>
      </c>
      <c r="F6977" t="s">
        <v>73</v>
      </c>
      <c r="G6977" t="s">
        <v>29</v>
      </c>
      <c r="H6977" t="s">
        <v>41</v>
      </c>
      <c r="I6977" t="s">
        <v>62</v>
      </c>
      <c r="J6977">
        <v>1</v>
      </c>
      <c r="K6977">
        <v>130.15</v>
      </c>
      <c r="L6977">
        <v>0.1</v>
      </c>
      <c r="M6977" s="6">
        <v>117.14</v>
      </c>
      <c r="N6977" s="3">
        <v>98.18</v>
      </c>
      <c r="O6977" s="6">
        <v>18.96</v>
      </c>
      <c r="P6977" t="s">
        <v>70</v>
      </c>
      <c r="Q6977" t="s">
        <v>142</v>
      </c>
      <c r="R6977" s="4">
        <f t="shared" si="324"/>
        <v>0.16185760628308007</v>
      </c>
      <c r="S6977" s="1" t="str">
        <f t="shared" si="325"/>
        <v>Apr-2026</v>
      </c>
      <c r="T6977" t="str">
        <f t="shared" si="326"/>
        <v>Profit</v>
      </c>
    </row>
    <row r="6978" spans="1:20" x14ac:dyDescent="0.3">
      <c r="A6978" t="s">
        <v>9392</v>
      </c>
      <c r="B6978" s="2">
        <v>45323</v>
      </c>
      <c r="C6978" t="s">
        <v>1739</v>
      </c>
      <c r="D6978" t="s">
        <v>46</v>
      </c>
      <c r="E6978" t="s">
        <v>34</v>
      </c>
      <c r="F6978" t="s">
        <v>90</v>
      </c>
      <c r="G6978" t="s">
        <v>79</v>
      </c>
      <c r="H6978" t="s">
        <v>23</v>
      </c>
      <c r="I6978" t="s">
        <v>59</v>
      </c>
      <c r="J6978">
        <v>1</v>
      </c>
      <c r="K6978">
        <v>7480.14</v>
      </c>
      <c r="L6978">
        <v>0.05</v>
      </c>
      <c r="M6978" s="6">
        <v>7106.13</v>
      </c>
      <c r="N6978" s="3">
        <v>4860.2299999999996</v>
      </c>
      <c r="O6978" s="6">
        <v>2245.9</v>
      </c>
      <c r="P6978" t="s">
        <v>43</v>
      </c>
      <c r="Q6978" t="s">
        <v>142</v>
      </c>
      <c r="R6978" s="4">
        <f t="shared" si="324"/>
        <v>0.31605107139891897</v>
      </c>
      <c r="S6978" s="1" t="str">
        <f t="shared" si="325"/>
        <v>Feb-2024</v>
      </c>
      <c r="T6978" t="str">
        <f t="shared" si="326"/>
        <v>Profit</v>
      </c>
    </row>
    <row r="6979" spans="1:20" x14ac:dyDescent="0.3">
      <c r="A6979" t="s">
        <v>9393</v>
      </c>
      <c r="B6979" s="2">
        <v>45684</v>
      </c>
      <c r="C6979" t="s">
        <v>3545</v>
      </c>
      <c r="D6979" t="s">
        <v>19</v>
      </c>
      <c r="E6979" t="s">
        <v>53</v>
      </c>
      <c r="F6979" t="s">
        <v>65</v>
      </c>
      <c r="G6979" t="s">
        <v>29</v>
      </c>
      <c r="H6979" t="s">
        <v>23</v>
      </c>
      <c r="I6979" t="s">
        <v>69</v>
      </c>
      <c r="J6979">
        <v>1</v>
      </c>
      <c r="K6979">
        <v>13030.22</v>
      </c>
      <c r="L6979">
        <v>0</v>
      </c>
      <c r="M6979" s="6">
        <v>13030.22</v>
      </c>
      <c r="N6979" s="3">
        <v>10070.51</v>
      </c>
      <c r="O6979" s="6">
        <v>2959.71</v>
      </c>
      <c r="P6979" t="s">
        <v>31</v>
      </c>
      <c r="Q6979" t="s">
        <v>26</v>
      </c>
      <c r="R6979" s="4">
        <f t="shared" si="324"/>
        <v>0.22714198225356136</v>
      </c>
      <c r="S6979" s="1" t="str">
        <f t="shared" si="325"/>
        <v>Jan-2025</v>
      </c>
      <c r="T6979" t="str">
        <f t="shared" si="326"/>
        <v>Profit</v>
      </c>
    </row>
    <row r="6980" spans="1:20" x14ac:dyDescent="0.3">
      <c r="A6980" t="s">
        <v>9394</v>
      </c>
      <c r="B6980" s="2">
        <v>45331</v>
      </c>
      <c r="C6980" t="s">
        <v>3401</v>
      </c>
      <c r="D6980" t="s">
        <v>19</v>
      </c>
      <c r="E6980" t="s">
        <v>20</v>
      </c>
      <c r="F6980" t="s">
        <v>205</v>
      </c>
      <c r="G6980" t="s">
        <v>22</v>
      </c>
      <c r="H6980" t="s">
        <v>23</v>
      </c>
      <c r="I6980" t="s">
        <v>59</v>
      </c>
      <c r="J6980">
        <v>5</v>
      </c>
      <c r="K6980">
        <v>2212.2399999999998</v>
      </c>
      <c r="L6980">
        <v>0.05</v>
      </c>
      <c r="M6980" s="6">
        <v>10508.14</v>
      </c>
      <c r="N6980" s="3">
        <v>6519.54</v>
      </c>
      <c r="O6980" s="6">
        <v>3988.6</v>
      </c>
      <c r="P6980" t="s">
        <v>49</v>
      </c>
      <c r="Q6980" t="s">
        <v>76</v>
      </c>
      <c r="R6980" s="4">
        <f t="shared" si="324"/>
        <v>0.37957240767633477</v>
      </c>
      <c r="S6980" s="1" t="str">
        <f t="shared" si="325"/>
        <v>Feb-2024</v>
      </c>
      <c r="T6980" t="str">
        <f t="shared" si="326"/>
        <v>Profit</v>
      </c>
    </row>
    <row r="6981" spans="1:20" x14ac:dyDescent="0.3">
      <c r="A6981" t="s">
        <v>9395</v>
      </c>
      <c r="B6981" s="2">
        <v>45951</v>
      </c>
      <c r="C6981" t="s">
        <v>3672</v>
      </c>
      <c r="D6981" t="s">
        <v>19</v>
      </c>
      <c r="E6981" t="s">
        <v>34</v>
      </c>
      <c r="F6981" t="s">
        <v>35</v>
      </c>
      <c r="G6981" t="s">
        <v>22</v>
      </c>
      <c r="H6981" t="s">
        <v>74</v>
      </c>
      <c r="I6981" t="s">
        <v>91</v>
      </c>
      <c r="J6981">
        <v>8</v>
      </c>
      <c r="K6981">
        <v>8902.0499999999993</v>
      </c>
      <c r="L6981">
        <v>0.2</v>
      </c>
      <c r="M6981" s="6">
        <v>56973.120000000003</v>
      </c>
      <c r="N6981" s="3">
        <v>40196.980000000003</v>
      </c>
      <c r="O6981" s="6">
        <v>16776.14</v>
      </c>
      <c r="P6981" t="s">
        <v>31</v>
      </c>
      <c r="Q6981" t="s">
        <v>26</v>
      </c>
      <c r="R6981" s="4">
        <f t="shared" ref="R6981:R7044" si="327">IFERROR(O6981/M6981,0)</f>
        <v>0.29445710538583808</v>
      </c>
      <c r="S6981" s="1" t="str">
        <f t="shared" ref="S6981:S7044" si="328">TEXT(B6981,"mmm-yyyy")</f>
        <v>Oct-2025</v>
      </c>
      <c r="T6981" t="str">
        <f t="shared" ref="T6981:T7044" si="329">IF(O6981&gt;0,"Profit",IF(O6981&lt;0,"Loss","Break-Even"))</f>
        <v>Profit</v>
      </c>
    </row>
    <row r="6982" spans="1:20" x14ac:dyDescent="0.3">
      <c r="A6982" t="s">
        <v>9396</v>
      </c>
      <c r="B6982" s="2">
        <v>45509</v>
      </c>
      <c r="C6982" t="s">
        <v>688</v>
      </c>
      <c r="D6982" t="s">
        <v>19</v>
      </c>
      <c r="E6982" t="s">
        <v>34</v>
      </c>
      <c r="F6982" t="s">
        <v>73</v>
      </c>
      <c r="G6982" t="s">
        <v>22</v>
      </c>
      <c r="H6982" t="s">
        <v>74</v>
      </c>
      <c r="I6982" t="s">
        <v>137</v>
      </c>
      <c r="J6982">
        <v>1</v>
      </c>
      <c r="K6982">
        <v>24180.080000000002</v>
      </c>
      <c r="L6982">
        <v>0</v>
      </c>
      <c r="M6982" s="6">
        <v>24180.080000000002</v>
      </c>
      <c r="N6982" s="3">
        <v>16607.560000000001</v>
      </c>
      <c r="O6982" s="6">
        <v>7572.52</v>
      </c>
      <c r="P6982" t="s">
        <v>31</v>
      </c>
      <c r="Q6982" t="s">
        <v>26</v>
      </c>
      <c r="R6982" s="4">
        <f t="shared" si="327"/>
        <v>0.31317183400551196</v>
      </c>
      <c r="S6982" s="1" t="str">
        <f t="shared" si="328"/>
        <v>Aug-2024</v>
      </c>
      <c r="T6982" t="str">
        <f t="shared" si="329"/>
        <v>Profit</v>
      </c>
    </row>
    <row r="6983" spans="1:20" x14ac:dyDescent="0.3">
      <c r="A6983" t="s">
        <v>9397</v>
      </c>
      <c r="B6983" s="2">
        <v>46022</v>
      </c>
      <c r="C6983" t="s">
        <v>3504</v>
      </c>
      <c r="D6983" t="s">
        <v>19</v>
      </c>
      <c r="E6983" t="s">
        <v>58</v>
      </c>
      <c r="F6983" t="s">
        <v>68</v>
      </c>
      <c r="G6983" t="s">
        <v>22</v>
      </c>
      <c r="H6983" t="s">
        <v>41</v>
      </c>
      <c r="I6983" t="s">
        <v>134</v>
      </c>
      <c r="J6983">
        <v>4</v>
      </c>
      <c r="K6983">
        <v>336.1</v>
      </c>
      <c r="L6983">
        <v>0.05</v>
      </c>
      <c r="M6983" s="6">
        <v>1277.18</v>
      </c>
      <c r="N6983" s="3">
        <v>1058.78</v>
      </c>
      <c r="O6983" s="6">
        <v>218.4</v>
      </c>
      <c r="P6983" t="s">
        <v>43</v>
      </c>
      <c r="Q6983" t="s">
        <v>26</v>
      </c>
      <c r="R6983" s="4">
        <f t="shared" si="327"/>
        <v>0.17100173820448175</v>
      </c>
      <c r="S6983" s="1" t="str">
        <f t="shared" si="328"/>
        <v>Dec-2025</v>
      </c>
      <c r="T6983" t="str">
        <f t="shared" si="329"/>
        <v>Profit</v>
      </c>
    </row>
    <row r="6984" spans="1:20" x14ac:dyDescent="0.3">
      <c r="A6984" t="s">
        <v>9398</v>
      </c>
      <c r="B6984" s="2">
        <v>46272</v>
      </c>
      <c r="C6984" t="s">
        <v>1739</v>
      </c>
      <c r="D6984" t="s">
        <v>19</v>
      </c>
      <c r="E6984" t="s">
        <v>20</v>
      </c>
      <c r="F6984" t="s">
        <v>21</v>
      </c>
      <c r="G6984" t="s">
        <v>22</v>
      </c>
      <c r="H6984" t="s">
        <v>23</v>
      </c>
      <c r="I6984" t="s">
        <v>94</v>
      </c>
      <c r="J6984">
        <v>3</v>
      </c>
      <c r="K6984">
        <v>2555.79</v>
      </c>
      <c r="L6984">
        <v>0.15</v>
      </c>
      <c r="M6984" s="6">
        <v>6517.26</v>
      </c>
      <c r="N6984" s="3">
        <v>6210.07</v>
      </c>
      <c r="O6984" s="6">
        <v>307.19</v>
      </c>
      <c r="P6984" t="s">
        <v>31</v>
      </c>
      <c r="Q6984" t="s">
        <v>26</v>
      </c>
      <c r="R6984" s="4">
        <f t="shared" si="327"/>
        <v>4.7134838874005332E-2</v>
      </c>
      <c r="S6984" s="1" t="str">
        <f t="shared" si="328"/>
        <v>Sep-2026</v>
      </c>
      <c r="T6984" t="str">
        <f t="shared" si="329"/>
        <v>Profit</v>
      </c>
    </row>
    <row r="6985" spans="1:20" x14ac:dyDescent="0.3">
      <c r="A6985" t="s">
        <v>9399</v>
      </c>
      <c r="B6985" s="2">
        <v>45373</v>
      </c>
      <c r="C6985" t="s">
        <v>1662</v>
      </c>
      <c r="D6985" t="s">
        <v>46</v>
      </c>
      <c r="E6985" t="s">
        <v>34</v>
      </c>
      <c r="F6985" t="s">
        <v>35</v>
      </c>
      <c r="G6985" t="s">
        <v>29</v>
      </c>
      <c r="H6985" t="s">
        <v>41</v>
      </c>
      <c r="I6985" t="s">
        <v>55</v>
      </c>
      <c r="J6985">
        <v>10</v>
      </c>
      <c r="K6985">
        <v>115.1</v>
      </c>
      <c r="L6985">
        <v>0</v>
      </c>
      <c r="M6985" s="6">
        <v>1151</v>
      </c>
      <c r="N6985" s="3">
        <v>698.35</v>
      </c>
      <c r="O6985" s="6">
        <v>452.65</v>
      </c>
      <c r="P6985" t="s">
        <v>31</v>
      </c>
      <c r="Q6985" t="s">
        <v>26</v>
      </c>
      <c r="R6985" s="4">
        <f t="shared" si="327"/>
        <v>0.39326672458731537</v>
      </c>
      <c r="S6985" s="1" t="str">
        <f t="shared" si="328"/>
        <v>Mar-2024</v>
      </c>
      <c r="T6985" t="str">
        <f t="shared" si="329"/>
        <v>Profit</v>
      </c>
    </row>
    <row r="6986" spans="1:20" x14ac:dyDescent="0.3">
      <c r="A6986" t="s">
        <v>9400</v>
      </c>
      <c r="B6986" s="2">
        <v>46136</v>
      </c>
      <c r="C6986" t="s">
        <v>3122</v>
      </c>
      <c r="D6986" t="s">
        <v>19</v>
      </c>
      <c r="E6986" t="s">
        <v>53</v>
      </c>
      <c r="F6986" t="s">
        <v>90</v>
      </c>
      <c r="G6986" t="s">
        <v>22</v>
      </c>
      <c r="H6986" t="s">
        <v>23</v>
      </c>
      <c r="I6986" t="s">
        <v>36</v>
      </c>
      <c r="J6986">
        <v>3</v>
      </c>
      <c r="K6986">
        <v>8474.17</v>
      </c>
      <c r="L6986">
        <v>0.1</v>
      </c>
      <c r="M6986" s="6">
        <v>22880.26</v>
      </c>
      <c r="N6986" s="3">
        <v>16810.97</v>
      </c>
      <c r="O6986" s="6">
        <v>6069.29</v>
      </c>
      <c r="P6986" t="s">
        <v>70</v>
      </c>
      <c r="Q6986" t="s">
        <v>26</v>
      </c>
      <c r="R6986" s="4">
        <f t="shared" si="327"/>
        <v>0.26526315697461483</v>
      </c>
      <c r="S6986" s="1" t="str">
        <f t="shared" si="328"/>
        <v>Apr-2026</v>
      </c>
      <c r="T6986" t="str">
        <f t="shared" si="329"/>
        <v>Profit</v>
      </c>
    </row>
    <row r="6987" spans="1:20" x14ac:dyDescent="0.3">
      <c r="A6987" t="s">
        <v>9401</v>
      </c>
      <c r="B6987" s="2">
        <v>46011</v>
      </c>
      <c r="C6987" t="s">
        <v>7370</v>
      </c>
      <c r="D6987" t="s">
        <v>46</v>
      </c>
      <c r="E6987" t="s">
        <v>20</v>
      </c>
      <c r="F6987" t="s">
        <v>99</v>
      </c>
      <c r="G6987" t="s">
        <v>22</v>
      </c>
      <c r="H6987" t="s">
        <v>23</v>
      </c>
      <c r="I6987" t="s">
        <v>94</v>
      </c>
      <c r="J6987">
        <v>3</v>
      </c>
      <c r="K6987">
        <v>3478.28</v>
      </c>
      <c r="L6987">
        <v>0.2</v>
      </c>
      <c r="M6987" s="6">
        <v>8347.8700000000008</v>
      </c>
      <c r="N6987" s="3">
        <v>6704.02</v>
      </c>
      <c r="O6987" s="6">
        <v>1643.85</v>
      </c>
      <c r="P6987" t="s">
        <v>31</v>
      </c>
      <c r="Q6987" t="s">
        <v>26</v>
      </c>
      <c r="R6987" s="4">
        <f t="shared" si="327"/>
        <v>0.19691849537666492</v>
      </c>
      <c r="S6987" s="1" t="str">
        <f t="shared" si="328"/>
        <v>Dec-2025</v>
      </c>
      <c r="T6987" t="str">
        <f t="shared" si="329"/>
        <v>Profit</v>
      </c>
    </row>
    <row r="6988" spans="1:20" x14ac:dyDescent="0.3">
      <c r="A6988" t="s">
        <v>9402</v>
      </c>
      <c r="B6988" s="2">
        <v>45492</v>
      </c>
      <c r="C6988" t="s">
        <v>2594</v>
      </c>
      <c r="D6988" t="s">
        <v>46</v>
      </c>
      <c r="E6988" t="s">
        <v>39</v>
      </c>
      <c r="F6988" t="s">
        <v>47</v>
      </c>
      <c r="G6988" t="s">
        <v>29</v>
      </c>
      <c r="H6988" t="s">
        <v>23</v>
      </c>
      <c r="I6988" t="s">
        <v>69</v>
      </c>
      <c r="J6988">
        <v>4</v>
      </c>
      <c r="K6988">
        <v>27815.11</v>
      </c>
      <c r="L6988">
        <v>0.05</v>
      </c>
      <c r="M6988" s="6">
        <v>105697.42</v>
      </c>
      <c r="N6988" s="3">
        <v>84543.29</v>
      </c>
      <c r="O6988" s="6">
        <v>21154.13</v>
      </c>
      <c r="P6988" t="s">
        <v>70</v>
      </c>
      <c r="Q6988" t="s">
        <v>26</v>
      </c>
      <c r="R6988" s="4">
        <f t="shared" si="327"/>
        <v>0.2001385653500341</v>
      </c>
      <c r="S6988" s="1" t="str">
        <f t="shared" si="328"/>
        <v>Jul-2024</v>
      </c>
      <c r="T6988" t="str">
        <f t="shared" si="329"/>
        <v>Profit</v>
      </c>
    </row>
    <row r="6989" spans="1:20" x14ac:dyDescent="0.3">
      <c r="A6989" t="s">
        <v>9403</v>
      </c>
      <c r="B6989" s="2">
        <v>45738</v>
      </c>
      <c r="C6989" t="s">
        <v>7676</v>
      </c>
      <c r="D6989" t="s">
        <v>46</v>
      </c>
      <c r="E6989" t="s">
        <v>20</v>
      </c>
      <c r="F6989" t="s">
        <v>99</v>
      </c>
      <c r="G6989" t="s">
        <v>22</v>
      </c>
      <c r="H6989" t="s">
        <v>41</v>
      </c>
      <c r="I6989" t="s">
        <v>134</v>
      </c>
      <c r="J6989">
        <v>2</v>
      </c>
      <c r="K6989">
        <v>212.01</v>
      </c>
      <c r="L6989">
        <v>0.15</v>
      </c>
      <c r="M6989" s="6">
        <v>360.42</v>
      </c>
      <c r="N6989" s="3">
        <v>251.35</v>
      </c>
      <c r="O6989" s="6">
        <v>109.07</v>
      </c>
      <c r="P6989" t="s">
        <v>70</v>
      </c>
      <c r="Q6989" t="s">
        <v>26</v>
      </c>
      <c r="R6989" s="4">
        <f t="shared" si="327"/>
        <v>0.30261916652793958</v>
      </c>
      <c r="S6989" s="1" t="str">
        <f t="shared" si="328"/>
        <v>Mar-2025</v>
      </c>
      <c r="T6989" t="str">
        <f t="shared" si="329"/>
        <v>Profit</v>
      </c>
    </row>
    <row r="6990" spans="1:20" x14ac:dyDescent="0.3">
      <c r="A6990" t="s">
        <v>9404</v>
      </c>
      <c r="B6990" s="2">
        <v>46135</v>
      </c>
      <c r="C6990" t="s">
        <v>349</v>
      </c>
      <c r="D6990" t="s">
        <v>46</v>
      </c>
      <c r="E6990" t="s">
        <v>53</v>
      </c>
      <c r="F6990" t="s">
        <v>54</v>
      </c>
      <c r="G6990" t="s">
        <v>22</v>
      </c>
      <c r="H6990" t="s">
        <v>74</v>
      </c>
      <c r="I6990" t="s">
        <v>107</v>
      </c>
      <c r="J6990">
        <v>3</v>
      </c>
      <c r="K6990">
        <v>10971.07</v>
      </c>
      <c r="L6990">
        <v>0.05</v>
      </c>
      <c r="M6990" s="6">
        <v>31267.55</v>
      </c>
      <c r="N6990" s="3">
        <v>25748.52</v>
      </c>
      <c r="O6990" s="6">
        <v>5519.03</v>
      </c>
      <c r="P6990" t="s">
        <v>43</v>
      </c>
      <c r="Q6990" t="s">
        <v>26</v>
      </c>
      <c r="R6990" s="4">
        <f t="shared" si="327"/>
        <v>0.17650983207830481</v>
      </c>
      <c r="S6990" s="1" t="str">
        <f t="shared" si="328"/>
        <v>Apr-2026</v>
      </c>
      <c r="T6990" t="str">
        <f t="shared" si="329"/>
        <v>Profit</v>
      </c>
    </row>
    <row r="6991" spans="1:20" x14ac:dyDescent="0.3">
      <c r="A6991" t="s">
        <v>9405</v>
      </c>
      <c r="B6991" s="2">
        <v>45719</v>
      </c>
      <c r="C6991" t="s">
        <v>2968</v>
      </c>
      <c r="D6991" t="s">
        <v>52</v>
      </c>
      <c r="E6991" t="s">
        <v>20</v>
      </c>
      <c r="F6991" t="s">
        <v>205</v>
      </c>
      <c r="G6991" t="s">
        <v>79</v>
      </c>
      <c r="H6991" t="s">
        <v>23</v>
      </c>
      <c r="I6991" t="s">
        <v>30</v>
      </c>
      <c r="J6991">
        <v>2</v>
      </c>
      <c r="K6991">
        <v>1686.41</v>
      </c>
      <c r="L6991">
        <v>0.2</v>
      </c>
      <c r="M6991" s="6">
        <v>2698.26</v>
      </c>
      <c r="N6991" s="3">
        <v>2593.61</v>
      </c>
      <c r="O6991" s="6">
        <v>104.65</v>
      </c>
      <c r="P6991" t="s">
        <v>70</v>
      </c>
      <c r="Q6991" t="s">
        <v>26</v>
      </c>
      <c r="R6991" s="4">
        <f t="shared" si="327"/>
        <v>3.8784253555995345E-2</v>
      </c>
      <c r="S6991" s="1" t="str">
        <f t="shared" si="328"/>
        <v>Mar-2025</v>
      </c>
      <c r="T6991" t="str">
        <f t="shared" si="329"/>
        <v>Profit</v>
      </c>
    </row>
    <row r="6992" spans="1:20" x14ac:dyDescent="0.3">
      <c r="A6992" t="s">
        <v>9406</v>
      </c>
      <c r="B6992" s="2">
        <v>45329</v>
      </c>
      <c r="C6992" t="s">
        <v>93</v>
      </c>
      <c r="D6992" t="s">
        <v>52</v>
      </c>
      <c r="E6992" t="s">
        <v>58</v>
      </c>
      <c r="F6992" t="s">
        <v>129</v>
      </c>
      <c r="G6992" t="s">
        <v>22</v>
      </c>
      <c r="H6992" t="s">
        <v>74</v>
      </c>
      <c r="I6992" t="s">
        <v>137</v>
      </c>
      <c r="J6992">
        <v>3</v>
      </c>
      <c r="K6992">
        <v>24888.240000000002</v>
      </c>
      <c r="L6992">
        <v>0</v>
      </c>
      <c r="M6992" s="6">
        <v>74664.72</v>
      </c>
      <c r="N6992" s="3">
        <v>46923.24</v>
      </c>
      <c r="O6992" s="6">
        <v>27741.48</v>
      </c>
      <c r="P6992" t="s">
        <v>49</v>
      </c>
      <c r="Q6992" t="s">
        <v>26</v>
      </c>
      <c r="R6992" s="4">
        <f t="shared" si="327"/>
        <v>0.37154736534202498</v>
      </c>
      <c r="S6992" s="1" t="str">
        <f t="shared" si="328"/>
        <v>Feb-2024</v>
      </c>
      <c r="T6992" t="str">
        <f t="shared" si="329"/>
        <v>Profit</v>
      </c>
    </row>
    <row r="6993" spans="1:20" x14ac:dyDescent="0.3">
      <c r="A6993" t="s">
        <v>9407</v>
      </c>
      <c r="B6993" s="2">
        <v>45502</v>
      </c>
      <c r="C6993" t="s">
        <v>6991</v>
      </c>
      <c r="D6993" t="s">
        <v>52</v>
      </c>
      <c r="E6993" t="s">
        <v>53</v>
      </c>
      <c r="F6993" t="s">
        <v>97</v>
      </c>
      <c r="G6993" t="s">
        <v>79</v>
      </c>
      <c r="H6993" t="s">
        <v>23</v>
      </c>
      <c r="I6993" t="s">
        <v>36</v>
      </c>
      <c r="J6993">
        <v>2</v>
      </c>
      <c r="K6993">
        <v>21644.86</v>
      </c>
      <c r="L6993">
        <v>0.25</v>
      </c>
      <c r="M6993" s="6">
        <v>32467.29</v>
      </c>
      <c r="N6993" s="3">
        <v>31999.84</v>
      </c>
      <c r="O6993" s="6">
        <v>467.45</v>
      </c>
      <c r="P6993" t="s">
        <v>25</v>
      </c>
      <c r="Q6993" t="s">
        <v>26</v>
      </c>
      <c r="R6993" s="4">
        <f t="shared" si="327"/>
        <v>1.4397567521034247E-2</v>
      </c>
      <c r="S6993" s="1" t="str">
        <f t="shared" si="328"/>
        <v>Jul-2024</v>
      </c>
      <c r="T6993" t="str">
        <f t="shared" si="329"/>
        <v>Profit</v>
      </c>
    </row>
    <row r="6994" spans="1:20" x14ac:dyDescent="0.3">
      <c r="A6994" t="s">
        <v>9408</v>
      </c>
      <c r="B6994" s="2">
        <v>45735</v>
      </c>
      <c r="C6994" t="s">
        <v>4681</v>
      </c>
      <c r="D6994" t="s">
        <v>19</v>
      </c>
      <c r="E6994" t="s">
        <v>20</v>
      </c>
      <c r="F6994" t="s">
        <v>157</v>
      </c>
      <c r="G6994" t="s">
        <v>22</v>
      </c>
      <c r="H6994" t="s">
        <v>74</v>
      </c>
      <c r="I6994" t="s">
        <v>137</v>
      </c>
      <c r="J6994">
        <v>4</v>
      </c>
      <c r="K6994">
        <v>23564.83</v>
      </c>
      <c r="L6994">
        <v>0.05</v>
      </c>
      <c r="M6994" s="6">
        <v>89546.35</v>
      </c>
      <c r="N6994" s="3">
        <v>58968.36</v>
      </c>
      <c r="O6994" s="6">
        <v>30577.99</v>
      </c>
      <c r="P6994" t="s">
        <v>70</v>
      </c>
      <c r="Q6994" t="s">
        <v>26</v>
      </c>
      <c r="R6994" s="4">
        <f t="shared" si="327"/>
        <v>0.34147667660379233</v>
      </c>
      <c r="S6994" s="1" t="str">
        <f t="shared" si="328"/>
        <v>Mar-2025</v>
      </c>
      <c r="T6994" t="str">
        <f t="shared" si="329"/>
        <v>Profit</v>
      </c>
    </row>
    <row r="6995" spans="1:20" x14ac:dyDescent="0.3">
      <c r="A6995" t="s">
        <v>9409</v>
      </c>
      <c r="B6995" s="2">
        <v>45618</v>
      </c>
      <c r="C6995" t="s">
        <v>2671</v>
      </c>
      <c r="D6995" t="s">
        <v>52</v>
      </c>
      <c r="E6995" t="s">
        <v>34</v>
      </c>
      <c r="F6995" t="s">
        <v>73</v>
      </c>
      <c r="G6995" t="s">
        <v>22</v>
      </c>
      <c r="H6995" t="s">
        <v>74</v>
      </c>
      <c r="I6995" t="s">
        <v>75</v>
      </c>
      <c r="J6995">
        <v>10</v>
      </c>
      <c r="K6995">
        <v>5866.64</v>
      </c>
      <c r="L6995">
        <v>0.1</v>
      </c>
      <c r="M6995" s="6">
        <v>52799.76</v>
      </c>
      <c r="N6995" s="3">
        <v>32266.79</v>
      </c>
      <c r="O6995" s="6">
        <v>20532.97</v>
      </c>
      <c r="P6995" t="s">
        <v>49</v>
      </c>
      <c r="Q6995" t="s">
        <v>26</v>
      </c>
      <c r="R6995" s="4">
        <f t="shared" si="327"/>
        <v>0.38888377522928136</v>
      </c>
      <c r="S6995" s="1" t="str">
        <f t="shared" si="328"/>
        <v>Nov-2024</v>
      </c>
      <c r="T6995" t="str">
        <f t="shared" si="329"/>
        <v>Profit</v>
      </c>
    </row>
    <row r="6996" spans="1:20" x14ac:dyDescent="0.3">
      <c r="A6996" t="s">
        <v>9410</v>
      </c>
      <c r="B6996" s="2">
        <v>46052</v>
      </c>
      <c r="C6996" t="s">
        <v>700</v>
      </c>
      <c r="D6996" t="s">
        <v>46</v>
      </c>
      <c r="E6996" t="s">
        <v>39</v>
      </c>
      <c r="F6996" t="s">
        <v>146</v>
      </c>
      <c r="G6996" t="s">
        <v>29</v>
      </c>
      <c r="H6996" t="s">
        <v>74</v>
      </c>
      <c r="I6996" t="s">
        <v>91</v>
      </c>
      <c r="J6996">
        <v>3</v>
      </c>
      <c r="K6996">
        <v>5698.49</v>
      </c>
      <c r="L6996">
        <v>0.1</v>
      </c>
      <c r="M6996" s="6">
        <v>15385.92</v>
      </c>
      <c r="N6996" s="3">
        <v>13304.36</v>
      </c>
      <c r="O6996" s="6">
        <v>2081.56</v>
      </c>
      <c r="P6996" t="s">
        <v>43</v>
      </c>
      <c r="Q6996" t="s">
        <v>26</v>
      </c>
      <c r="R6996" s="4">
        <f t="shared" si="327"/>
        <v>0.13528992741415527</v>
      </c>
      <c r="S6996" s="1" t="str">
        <f t="shared" si="328"/>
        <v>Jan-2026</v>
      </c>
      <c r="T6996" t="str">
        <f t="shared" si="329"/>
        <v>Profit</v>
      </c>
    </row>
    <row r="6997" spans="1:20" x14ac:dyDescent="0.3">
      <c r="A6997" t="s">
        <v>9411</v>
      </c>
      <c r="B6997" s="2">
        <v>45518</v>
      </c>
      <c r="C6997" t="s">
        <v>3974</v>
      </c>
      <c r="D6997" t="s">
        <v>46</v>
      </c>
      <c r="E6997" t="s">
        <v>20</v>
      </c>
      <c r="F6997" t="s">
        <v>157</v>
      </c>
      <c r="G6997" t="s">
        <v>79</v>
      </c>
      <c r="H6997" t="s">
        <v>23</v>
      </c>
      <c r="I6997" t="s">
        <v>36</v>
      </c>
      <c r="J6997">
        <v>3</v>
      </c>
      <c r="K6997">
        <v>6946.93</v>
      </c>
      <c r="L6997">
        <v>0.2</v>
      </c>
      <c r="M6997" s="6">
        <v>16672.63</v>
      </c>
      <c r="N6997" s="3">
        <v>12230.68</v>
      </c>
      <c r="O6997" s="6">
        <v>4441.95</v>
      </c>
      <c r="P6997" t="s">
        <v>25</v>
      </c>
      <c r="Q6997" t="s">
        <v>26</v>
      </c>
      <c r="R6997" s="4">
        <f t="shared" si="327"/>
        <v>0.26642167432492653</v>
      </c>
      <c r="S6997" s="1" t="str">
        <f t="shared" si="328"/>
        <v>Aug-2024</v>
      </c>
      <c r="T6997" t="str">
        <f t="shared" si="329"/>
        <v>Profit</v>
      </c>
    </row>
    <row r="6998" spans="1:20" x14ac:dyDescent="0.3">
      <c r="A6998" t="s">
        <v>9412</v>
      </c>
      <c r="B6998" s="2">
        <v>45339</v>
      </c>
      <c r="C6998" t="s">
        <v>9413</v>
      </c>
      <c r="D6998" t="s">
        <v>46</v>
      </c>
      <c r="E6998" t="s">
        <v>34</v>
      </c>
      <c r="F6998" t="s">
        <v>65</v>
      </c>
      <c r="G6998" t="s">
        <v>29</v>
      </c>
      <c r="H6998" t="s">
        <v>41</v>
      </c>
      <c r="I6998" t="s">
        <v>134</v>
      </c>
      <c r="J6998">
        <v>1</v>
      </c>
      <c r="K6998">
        <v>375.86</v>
      </c>
      <c r="L6998">
        <v>0.2</v>
      </c>
      <c r="M6998" s="6">
        <v>300.69</v>
      </c>
      <c r="N6998" s="3">
        <v>303.35000000000002</v>
      </c>
      <c r="O6998" s="6">
        <v>-2.66</v>
      </c>
      <c r="P6998" t="s">
        <v>49</v>
      </c>
      <c r="Q6998" t="s">
        <v>26</v>
      </c>
      <c r="R6998" s="4">
        <f t="shared" si="327"/>
        <v>-8.8463201303668228E-3</v>
      </c>
      <c r="S6998" s="1" t="str">
        <f t="shared" si="328"/>
        <v>Feb-2024</v>
      </c>
      <c r="T6998" t="str">
        <f t="shared" si="329"/>
        <v>Loss</v>
      </c>
    </row>
    <row r="6999" spans="1:20" x14ac:dyDescent="0.3">
      <c r="A6999" t="s">
        <v>9414</v>
      </c>
      <c r="B6999" s="2">
        <v>45309</v>
      </c>
      <c r="C6999" t="s">
        <v>806</v>
      </c>
      <c r="D6999" t="s">
        <v>46</v>
      </c>
      <c r="E6999" t="s">
        <v>39</v>
      </c>
      <c r="F6999" t="s">
        <v>120</v>
      </c>
      <c r="G6999" t="s">
        <v>22</v>
      </c>
      <c r="H6999" t="s">
        <v>23</v>
      </c>
      <c r="I6999" t="s">
        <v>36</v>
      </c>
      <c r="J6999">
        <v>1</v>
      </c>
      <c r="K6999">
        <v>20408.73</v>
      </c>
      <c r="L6999">
        <v>0.25</v>
      </c>
      <c r="M6999" s="6">
        <v>15306.55</v>
      </c>
      <c r="N6999" s="3">
        <v>13660.51</v>
      </c>
      <c r="O6999" s="6">
        <v>1646.04</v>
      </c>
      <c r="P6999" t="s">
        <v>70</v>
      </c>
      <c r="Q6999" t="s">
        <v>76</v>
      </c>
      <c r="R6999" s="4">
        <f t="shared" si="327"/>
        <v>0.10753827609748767</v>
      </c>
      <c r="S6999" s="1" t="str">
        <f t="shared" si="328"/>
        <v>Jan-2024</v>
      </c>
      <c r="T6999" t="str">
        <f t="shared" si="329"/>
        <v>Profit</v>
      </c>
    </row>
    <row r="7000" spans="1:20" x14ac:dyDescent="0.3">
      <c r="A7000" t="s">
        <v>9415</v>
      </c>
      <c r="B7000" s="2">
        <v>46203</v>
      </c>
      <c r="C7000" t="s">
        <v>1600</v>
      </c>
      <c r="D7000" t="s">
        <v>52</v>
      </c>
      <c r="E7000" t="s">
        <v>39</v>
      </c>
      <c r="F7000" t="s">
        <v>146</v>
      </c>
      <c r="G7000" t="s">
        <v>79</v>
      </c>
      <c r="H7000" t="s">
        <v>23</v>
      </c>
      <c r="I7000" t="s">
        <v>94</v>
      </c>
      <c r="J7000">
        <v>10</v>
      </c>
      <c r="K7000">
        <v>2875.32</v>
      </c>
      <c r="L7000">
        <v>0.15</v>
      </c>
      <c r="M7000" s="6">
        <v>24440.22</v>
      </c>
      <c r="N7000" s="3">
        <v>17055.419999999998</v>
      </c>
      <c r="O7000" s="6">
        <v>7384.8</v>
      </c>
      <c r="P7000" t="s">
        <v>25</v>
      </c>
      <c r="Q7000" t="s">
        <v>26</v>
      </c>
      <c r="R7000" s="4">
        <f t="shared" si="327"/>
        <v>0.30215767288510498</v>
      </c>
      <c r="S7000" s="1" t="str">
        <f t="shared" si="328"/>
        <v>Jun-2026</v>
      </c>
      <c r="T7000" t="str">
        <f t="shared" si="329"/>
        <v>Profit</v>
      </c>
    </row>
    <row r="7001" spans="1:20" x14ac:dyDescent="0.3">
      <c r="A7001" t="s">
        <v>9416</v>
      </c>
      <c r="B7001" s="2">
        <v>45730</v>
      </c>
      <c r="C7001" t="s">
        <v>6844</v>
      </c>
      <c r="D7001" t="s">
        <v>19</v>
      </c>
      <c r="E7001" t="s">
        <v>20</v>
      </c>
      <c r="F7001" t="s">
        <v>205</v>
      </c>
      <c r="G7001" t="s">
        <v>79</v>
      </c>
      <c r="H7001" t="s">
        <v>23</v>
      </c>
      <c r="I7001" t="s">
        <v>36</v>
      </c>
      <c r="J7001">
        <v>1</v>
      </c>
      <c r="K7001">
        <v>19889.810000000001</v>
      </c>
      <c r="L7001">
        <v>0</v>
      </c>
      <c r="M7001" s="6">
        <v>19889.810000000001</v>
      </c>
      <c r="N7001" s="3">
        <v>13306.89</v>
      </c>
      <c r="O7001" s="6">
        <v>6582.92</v>
      </c>
      <c r="P7001" t="s">
        <v>70</v>
      </c>
      <c r="Q7001" t="s">
        <v>26</v>
      </c>
      <c r="R7001" s="4">
        <f t="shared" si="327"/>
        <v>0.33096947632983925</v>
      </c>
      <c r="S7001" s="1" t="str">
        <f t="shared" si="328"/>
        <v>Mar-2025</v>
      </c>
      <c r="T7001" t="str">
        <f t="shared" si="329"/>
        <v>Profit</v>
      </c>
    </row>
    <row r="7002" spans="1:20" x14ac:dyDescent="0.3">
      <c r="A7002" t="s">
        <v>9417</v>
      </c>
      <c r="B7002" s="2">
        <v>46098</v>
      </c>
      <c r="C7002" t="s">
        <v>1910</v>
      </c>
      <c r="D7002" t="s">
        <v>19</v>
      </c>
      <c r="E7002" t="s">
        <v>53</v>
      </c>
      <c r="F7002" t="s">
        <v>97</v>
      </c>
      <c r="G7002" t="s">
        <v>22</v>
      </c>
      <c r="H7002" t="s">
        <v>23</v>
      </c>
      <c r="I7002" t="s">
        <v>24</v>
      </c>
      <c r="J7002">
        <v>1</v>
      </c>
      <c r="K7002">
        <v>86736.74</v>
      </c>
      <c r="L7002">
        <v>0</v>
      </c>
      <c r="M7002" s="6">
        <v>86736.74</v>
      </c>
      <c r="N7002" s="3">
        <v>69702.12</v>
      </c>
      <c r="O7002" s="6">
        <v>17034.62</v>
      </c>
      <c r="P7002" t="s">
        <v>70</v>
      </c>
      <c r="Q7002" t="s">
        <v>26</v>
      </c>
      <c r="R7002" s="4">
        <f t="shared" si="327"/>
        <v>0.19639451517315498</v>
      </c>
      <c r="S7002" s="1" t="str">
        <f t="shared" si="328"/>
        <v>Mar-2026</v>
      </c>
      <c r="T7002" t="str">
        <f t="shared" si="329"/>
        <v>Profit</v>
      </c>
    </row>
    <row r="7003" spans="1:20" x14ac:dyDescent="0.3">
      <c r="A7003" t="s">
        <v>9418</v>
      </c>
      <c r="B7003" s="2">
        <v>45999</v>
      </c>
      <c r="C7003" t="s">
        <v>899</v>
      </c>
      <c r="D7003" t="s">
        <v>52</v>
      </c>
      <c r="E7003" t="s">
        <v>58</v>
      </c>
      <c r="F7003" t="s">
        <v>54</v>
      </c>
      <c r="G7003" t="s">
        <v>79</v>
      </c>
      <c r="H7003" t="s">
        <v>41</v>
      </c>
      <c r="I7003" t="s">
        <v>48</v>
      </c>
      <c r="J7003">
        <v>1</v>
      </c>
      <c r="K7003">
        <v>71.16</v>
      </c>
      <c r="L7003">
        <v>0.05</v>
      </c>
      <c r="M7003" s="6">
        <v>67.599999999999994</v>
      </c>
      <c r="N7003" s="3">
        <v>57.27</v>
      </c>
      <c r="O7003" s="6">
        <v>10.33</v>
      </c>
      <c r="P7003" t="s">
        <v>43</v>
      </c>
      <c r="Q7003" t="s">
        <v>26</v>
      </c>
      <c r="R7003" s="4">
        <f t="shared" si="327"/>
        <v>0.15281065088757398</v>
      </c>
      <c r="S7003" s="1" t="str">
        <f t="shared" si="328"/>
        <v>Dec-2025</v>
      </c>
      <c r="T7003" t="str">
        <f t="shared" si="329"/>
        <v>Profit</v>
      </c>
    </row>
    <row r="7004" spans="1:20" x14ac:dyDescent="0.3">
      <c r="A7004" t="s">
        <v>9419</v>
      </c>
      <c r="B7004" s="2">
        <v>45478</v>
      </c>
      <c r="C7004" t="s">
        <v>5713</v>
      </c>
      <c r="D7004" t="s">
        <v>46</v>
      </c>
      <c r="E7004" t="s">
        <v>20</v>
      </c>
      <c r="F7004" t="s">
        <v>21</v>
      </c>
      <c r="G7004" t="s">
        <v>29</v>
      </c>
      <c r="H7004" t="s">
        <v>74</v>
      </c>
      <c r="I7004" t="s">
        <v>137</v>
      </c>
      <c r="J7004">
        <v>1</v>
      </c>
      <c r="K7004">
        <v>7854.36</v>
      </c>
      <c r="L7004">
        <v>0.1</v>
      </c>
      <c r="M7004" s="6">
        <v>7068.92</v>
      </c>
      <c r="N7004" s="3">
        <v>4147.96</v>
      </c>
      <c r="O7004" s="6">
        <v>2920.96</v>
      </c>
      <c r="P7004" t="s">
        <v>25</v>
      </c>
      <c r="Q7004" t="s">
        <v>142</v>
      </c>
      <c r="R7004" s="4">
        <f t="shared" si="327"/>
        <v>0.41321163628956048</v>
      </c>
      <c r="S7004" s="1" t="str">
        <f t="shared" si="328"/>
        <v>Jul-2024</v>
      </c>
      <c r="T7004" t="str">
        <f t="shared" si="329"/>
        <v>Profit</v>
      </c>
    </row>
    <row r="7005" spans="1:20" x14ac:dyDescent="0.3">
      <c r="A7005" t="s">
        <v>9420</v>
      </c>
      <c r="B7005" s="2">
        <v>45636</v>
      </c>
      <c r="C7005" t="s">
        <v>3081</v>
      </c>
      <c r="D7005" t="s">
        <v>46</v>
      </c>
      <c r="E7005" t="s">
        <v>53</v>
      </c>
      <c r="F7005" t="s">
        <v>65</v>
      </c>
      <c r="G7005" t="s">
        <v>22</v>
      </c>
      <c r="H7005" t="s">
        <v>41</v>
      </c>
      <c r="I7005" t="s">
        <v>42</v>
      </c>
      <c r="J7005">
        <v>1</v>
      </c>
      <c r="K7005">
        <v>227.34</v>
      </c>
      <c r="L7005">
        <v>0.1</v>
      </c>
      <c r="M7005" s="6">
        <v>204.61</v>
      </c>
      <c r="N7005" s="3">
        <v>140.77000000000001</v>
      </c>
      <c r="O7005" s="6">
        <v>63.84</v>
      </c>
      <c r="P7005" t="s">
        <v>25</v>
      </c>
      <c r="Q7005" t="s">
        <v>26</v>
      </c>
      <c r="R7005" s="4">
        <f t="shared" si="327"/>
        <v>0.31200821074238794</v>
      </c>
      <c r="S7005" s="1" t="str">
        <f t="shared" si="328"/>
        <v>Dec-2024</v>
      </c>
      <c r="T7005" t="str">
        <f t="shared" si="329"/>
        <v>Profit</v>
      </c>
    </row>
    <row r="7006" spans="1:20" x14ac:dyDescent="0.3">
      <c r="A7006" t="s">
        <v>9421</v>
      </c>
      <c r="B7006" s="2">
        <v>45515</v>
      </c>
      <c r="C7006" t="s">
        <v>3188</v>
      </c>
      <c r="D7006" t="s">
        <v>19</v>
      </c>
      <c r="E7006" t="s">
        <v>20</v>
      </c>
      <c r="F7006" t="s">
        <v>115</v>
      </c>
      <c r="G7006" t="s">
        <v>79</v>
      </c>
      <c r="H7006" t="s">
        <v>23</v>
      </c>
      <c r="I7006" t="s">
        <v>69</v>
      </c>
      <c r="J7006">
        <v>3</v>
      </c>
      <c r="K7006">
        <v>11753.49</v>
      </c>
      <c r="L7006">
        <v>0.1</v>
      </c>
      <c r="M7006" s="6">
        <v>31734.42</v>
      </c>
      <c r="N7006" s="3">
        <v>24339.31</v>
      </c>
      <c r="O7006" s="6">
        <v>7395.11</v>
      </c>
      <c r="P7006" t="s">
        <v>43</v>
      </c>
      <c r="Q7006" t="s">
        <v>26</v>
      </c>
      <c r="R7006" s="4">
        <f t="shared" si="327"/>
        <v>0.23303120082232479</v>
      </c>
      <c r="S7006" s="1" t="str">
        <f t="shared" si="328"/>
        <v>Aug-2024</v>
      </c>
      <c r="T7006" t="str">
        <f t="shared" si="329"/>
        <v>Profit</v>
      </c>
    </row>
    <row r="7007" spans="1:20" x14ac:dyDescent="0.3">
      <c r="A7007" t="s">
        <v>9422</v>
      </c>
      <c r="B7007" s="2">
        <v>46121</v>
      </c>
      <c r="C7007" t="s">
        <v>1398</v>
      </c>
      <c r="D7007" t="s">
        <v>52</v>
      </c>
      <c r="E7007" t="s">
        <v>53</v>
      </c>
      <c r="F7007" t="s">
        <v>54</v>
      </c>
      <c r="G7007" t="s">
        <v>22</v>
      </c>
      <c r="H7007" t="s">
        <v>74</v>
      </c>
      <c r="I7007" t="s">
        <v>91</v>
      </c>
      <c r="J7007">
        <v>3</v>
      </c>
      <c r="K7007">
        <v>6611.77</v>
      </c>
      <c r="L7007">
        <v>0</v>
      </c>
      <c r="M7007" s="6">
        <v>19835.310000000001</v>
      </c>
      <c r="N7007" s="3">
        <v>14420.73</v>
      </c>
      <c r="O7007" s="6">
        <v>5414.58</v>
      </c>
      <c r="P7007" t="s">
        <v>25</v>
      </c>
      <c r="Q7007" t="s">
        <v>142</v>
      </c>
      <c r="R7007" s="4">
        <f t="shared" si="327"/>
        <v>0.27297682768759346</v>
      </c>
      <c r="S7007" s="1" t="str">
        <f t="shared" si="328"/>
        <v>Apr-2026</v>
      </c>
      <c r="T7007" t="str">
        <f t="shared" si="329"/>
        <v>Profit</v>
      </c>
    </row>
    <row r="7008" spans="1:20" x14ac:dyDescent="0.3">
      <c r="A7008" t="s">
        <v>9423</v>
      </c>
      <c r="B7008" s="2">
        <v>45779</v>
      </c>
      <c r="C7008" t="s">
        <v>5330</v>
      </c>
      <c r="D7008" t="s">
        <v>52</v>
      </c>
      <c r="E7008" t="s">
        <v>39</v>
      </c>
      <c r="F7008" t="s">
        <v>40</v>
      </c>
      <c r="G7008" t="s">
        <v>79</v>
      </c>
      <c r="H7008" t="s">
        <v>23</v>
      </c>
      <c r="I7008" t="s">
        <v>69</v>
      </c>
      <c r="J7008">
        <v>4</v>
      </c>
      <c r="K7008">
        <v>21651.11</v>
      </c>
      <c r="L7008">
        <v>0.1</v>
      </c>
      <c r="M7008" s="6">
        <v>77944</v>
      </c>
      <c r="N7008" s="3">
        <v>65603.92</v>
      </c>
      <c r="O7008" s="6">
        <v>12340.08</v>
      </c>
      <c r="P7008" t="s">
        <v>49</v>
      </c>
      <c r="Q7008" t="s">
        <v>26</v>
      </c>
      <c r="R7008" s="4">
        <f t="shared" si="327"/>
        <v>0.15831981935748743</v>
      </c>
      <c r="S7008" s="1" t="str">
        <f t="shared" si="328"/>
        <v>May-2025</v>
      </c>
      <c r="T7008" t="str">
        <f t="shared" si="329"/>
        <v>Profit</v>
      </c>
    </row>
    <row r="7009" spans="1:20" x14ac:dyDescent="0.3">
      <c r="A7009" t="s">
        <v>9424</v>
      </c>
      <c r="B7009" s="2">
        <v>46200</v>
      </c>
      <c r="C7009" t="s">
        <v>1763</v>
      </c>
      <c r="D7009" t="s">
        <v>19</v>
      </c>
      <c r="E7009" t="s">
        <v>39</v>
      </c>
      <c r="F7009" t="s">
        <v>47</v>
      </c>
      <c r="G7009" t="s">
        <v>22</v>
      </c>
      <c r="H7009" t="s">
        <v>23</v>
      </c>
      <c r="I7009" t="s">
        <v>24</v>
      </c>
      <c r="J7009">
        <v>1</v>
      </c>
      <c r="K7009">
        <v>73084.55</v>
      </c>
      <c r="L7009">
        <v>0.1</v>
      </c>
      <c r="M7009" s="6">
        <v>65776.100000000006</v>
      </c>
      <c r="N7009" s="3">
        <v>44846.7</v>
      </c>
      <c r="O7009" s="6">
        <v>20929.400000000001</v>
      </c>
      <c r="P7009" t="s">
        <v>49</v>
      </c>
      <c r="Q7009" t="s">
        <v>26</v>
      </c>
      <c r="R7009" s="4">
        <f t="shared" si="327"/>
        <v>0.31819156198071946</v>
      </c>
      <c r="S7009" s="1" t="str">
        <f t="shared" si="328"/>
        <v>Jun-2026</v>
      </c>
      <c r="T7009" t="str">
        <f t="shared" si="329"/>
        <v>Profit</v>
      </c>
    </row>
    <row r="7010" spans="1:20" x14ac:dyDescent="0.3">
      <c r="A7010" t="s">
        <v>9425</v>
      </c>
      <c r="B7010" s="2">
        <v>46168</v>
      </c>
      <c r="C7010" t="s">
        <v>3881</v>
      </c>
      <c r="D7010" t="s">
        <v>19</v>
      </c>
      <c r="E7010" t="s">
        <v>39</v>
      </c>
      <c r="F7010" t="s">
        <v>220</v>
      </c>
      <c r="G7010" t="s">
        <v>22</v>
      </c>
      <c r="H7010" t="s">
        <v>41</v>
      </c>
      <c r="I7010" t="s">
        <v>42</v>
      </c>
      <c r="J7010">
        <v>3</v>
      </c>
      <c r="K7010">
        <v>233.65</v>
      </c>
      <c r="L7010">
        <v>0.15</v>
      </c>
      <c r="M7010" s="6">
        <v>595.80999999999995</v>
      </c>
      <c r="N7010" s="3">
        <v>514.53</v>
      </c>
      <c r="O7010" s="6">
        <v>81.28</v>
      </c>
      <c r="P7010" t="s">
        <v>70</v>
      </c>
      <c r="Q7010" t="s">
        <v>26</v>
      </c>
      <c r="R7010" s="4">
        <f t="shared" si="327"/>
        <v>0.13641932830936038</v>
      </c>
      <c r="S7010" s="1" t="str">
        <f t="shared" si="328"/>
        <v>May-2026</v>
      </c>
      <c r="T7010" t="str">
        <f t="shared" si="329"/>
        <v>Profit</v>
      </c>
    </row>
    <row r="7011" spans="1:20" x14ac:dyDescent="0.3">
      <c r="A7011" t="s">
        <v>9426</v>
      </c>
      <c r="B7011" s="2">
        <v>46140</v>
      </c>
      <c r="C7011" t="s">
        <v>3458</v>
      </c>
      <c r="D7011" t="s">
        <v>52</v>
      </c>
      <c r="E7011" t="s">
        <v>39</v>
      </c>
      <c r="F7011" t="s">
        <v>220</v>
      </c>
      <c r="G7011" t="s">
        <v>22</v>
      </c>
      <c r="H7011" t="s">
        <v>23</v>
      </c>
      <c r="I7011" t="s">
        <v>59</v>
      </c>
      <c r="J7011">
        <v>2</v>
      </c>
      <c r="K7011">
        <v>6558.79</v>
      </c>
      <c r="L7011">
        <v>0.1</v>
      </c>
      <c r="M7011" s="6">
        <v>11805.82</v>
      </c>
      <c r="N7011" s="3">
        <v>6870.61</v>
      </c>
      <c r="O7011" s="6">
        <v>4935.21</v>
      </c>
      <c r="P7011" t="s">
        <v>25</v>
      </c>
      <c r="Q7011" t="s">
        <v>26</v>
      </c>
      <c r="R7011" s="4">
        <f t="shared" si="327"/>
        <v>0.41803195373129526</v>
      </c>
      <c r="S7011" s="1" t="str">
        <f t="shared" si="328"/>
        <v>Apr-2026</v>
      </c>
      <c r="T7011" t="str">
        <f t="shared" si="329"/>
        <v>Profit</v>
      </c>
    </row>
    <row r="7012" spans="1:20" x14ac:dyDescent="0.3">
      <c r="A7012" t="s">
        <v>9427</v>
      </c>
      <c r="B7012" s="2">
        <v>45520</v>
      </c>
      <c r="C7012" t="s">
        <v>428</v>
      </c>
      <c r="D7012" t="s">
        <v>46</v>
      </c>
      <c r="E7012" t="s">
        <v>34</v>
      </c>
      <c r="F7012" t="s">
        <v>110</v>
      </c>
      <c r="G7012" t="s">
        <v>22</v>
      </c>
      <c r="H7012" t="s">
        <v>41</v>
      </c>
      <c r="I7012" t="s">
        <v>134</v>
      </c>
      <c r="J7012">
        <v>4</v>
      </c>
      <c r="K7012">
        <v>276.91000000000003</v>
      </c>
      <c r="L7012">
        <v>0.15</v>
      </c>
      <c r="M7012" s="6">
        <v>941.49</v>
      </c>
      <c r="N7012" s="3">
        <v>736.43</v>
      </c>
      <c r="O7012" s="6">
        <v>205.06</v>
      </c>
      <c r="P7012" t="s">
        <v>49</v>
      </c>
      <c r="Q7012" t="s">
        <v>26</v>
      </c>
      <c r="R7012" s="4">
        <f t="shared" si="327"/>
        <v>0.21780369414438816</v>
      </c>
      <c r="S7012" s="1" t="str">
        <f t="shared" si="328"/>
        <v>Aug-2024</v>
      </c>
      <c r="T7012" t="str">
        <f t="shared" si="329"/>
        <v>Profit</v>
      </c>
    </row>
    <row r="7013" spans="1:20" x14ac:dyDescent="0.3">
      <c r="A7013" t="s">
        <v>9428</v>
      </c>
      <c r="B7013" s="2">
        <v>45681</v>
      </c>
      <c r="C7013" t="s">
        <v>3117</v>
      </c>
      <c r="D7013" t="s">
        <v>19</v>
      </c>
      <c r="E7013" t="s">
        <v>58</v>
      </c>
      <c r="F7013" t="s">
        <v>104</v>
      </c>
      <c r="G7013" t="s">
        <v>22</v>
      </c>
      <c r="H7013" t="s">
        <v>23</v>
      </c>
      <c r="I7013" t="s">
        <v>30</v>
      </c>
      <c r="J7013">
        <v>3</v>
      </c>
      <c r="K7013">
        <v>2047.61</v>
      </c>
      <c r="L7013">
        <v>0.15</v>
      </c>
      <c r="M7013" s="6">
        <v>5221.41</v>
      </c>
      <c r="N7013" s="3">
        <v>3408.13</v>
      </c>
      <c r="O7013" s="6">
        <v>1813.28</v>
      </c>
      <c r="P7013" t="s">
        <v>43</v>
      </c>
      <c r="Q7013" t="s">
        <v>26</v>
      </c>
      <c r="R7013" s="4">
        <f t="shared" si="327"/>
        <v>0.34727784257508987</v>
      </c>
      <c r="S7013" s="1" t="str">
        <f t="shared" si="328"/>
        <v>Jan-2025</v>
      </c>
      <c r="T7013" t="str">
        <f t="shared" si="329"/>
        <v>Profit</v>
      </c>
    </row>
    <row r="7014" spans="1:20" x14ac:dyDescent="0.3">
      <c r="A7014" t="s">
        <v>9429</v>
      </c>
      <c r="B7014" s="2">
        <v>46270</v>
      </c>
      <c r="C7014" t="s">
        <v>9064</v>
      </c>
      <c r="D7014" t="s">
        <v>46</v>
      </c>
      <c r="E7014" t="s">
        <v>20</v>
      </c>
      <c r="F7014" t="s">
        <v>115</v>
      </c>
      <c r="G7014" t="s">
        <v>79</v>
      </c>
      <c r="H7014" t="s">
        <v>23</v>
      </c>
      <c r="I7014" t="s">
        <v>30</v>
      </c>
      <c r="J7014">
        <v>1</v>
      </c>
      <c r="K7014">
        <v>2344.1799999999998</v>
      </c>
      <c r="L7014">
        <v>0.25</v>
      </c>
      <c r="M7014" s="6">
        <v>1758.13</v>
      </c>
      <c r="N7014" s="3">
        <v>1505.24</v>
      </c>
      <c r="O7014" s="6">
        <v>252.89</v>
      </c>
      <c r="P7014" t="s">
        <v>43</v>
      </c>
      <c r="Q7014" t="s">
        <v>26</v>
      </c>
      <c r="R7014" s="4">
        <f t="shared" si="327"/>
        <v>0.14384033035099791</v>
      </c>
      <c r="S7014" s="1" t="str">
        <f t="shared" si="328"/>
        <v>Sep-2026</v>
      </c>
      <c r="T7014" t="str">
        <f t="shared" si="329"/>
        <v>Profit</v>
      </c>
    </row>
    <row r="7015" spans="1:20" x14ac:dyDescent="0.3">
      <c r="A7015" t="s">
        <v>9430</v>
      </c>
      <c r="B7015" s="2">
        <v>45880</v>
      </c>
      <c r="C7015" t="s">
        <v>2930</v>
      </c>
      <c r="D7015" t="s">
        <v>19</v>
      </c>
      <c r="E7015" t="s">
        <v>39</v>
      </c>
      <c r="F7015" t="s">
        <v>40</v>
      </c>
      <c r="G7015" t="s">
        <v>79</v>
      </c>
      <c r="H7015" t="s">
        <v>74</v>
      </c>
      <c r="I7015" t="s">
        <v>137</v>
      </c>
      <c r="J7015">
        <v>3</v>
      </c>
      <c r="K7015">
        <v>22670.39</v>
      </c>
      <c r="L7015">
        <v>0.2</v>
      </c>
      <c r="M7015" s="6">
        <v>54408.94</v>
      </c>
      <c r="N7015" s="3">
        <v>47732.91</v>
      </c>
      <c r="O7015" s="6">
        <v>6676.03</v>
      </c>
      <c r="P7015" t="s">
        <v>49</v>
      </c>
      <c r="Q7015" t="s">
        <v>26</v>
      </c>
      <c r="R7015" s="4">
        <f t="shared" si="327"/>
        <v>0.12270097524414185</v>
      </c>
      <c r="S7015" s="1" t="str">
        <f t="shared" si="328"/>
        <v>Aug-2025</v>
      </c>
      <c r="T7015" t="str">
        <f t="shared" si="329"/>
        <v>Profit</v>
      </c>
    </row>
    <row r="7016" spans="1:20" x14ac:dyDescent="0.3">
      <c r="A7016" t="s">
        <v>9431</v>
      </c>
      <c r="B7016" s="2">
        <v>45479</v>
      </c>
      <c r="C7016" t="s">
        <v>3702</v>
      </c>
      <c r="D7016" t="s">
        <v>19</v>
      </c>
      <c r="E7016" t="s">
        <v>58</v>
      </c>
      <c r="F7016" t="s">
        <v>339</v>
      </c>
      <c r="G7016" t="s">
        <v>79</v>
      </c>
      <c r="H7016" t="s">
        <v>74</v>
      </c>
      <c r="I7016" t="s">
        <v>137</v>
      </c>
      <c r="J7016">
        <v>1</v>
      </c>
      <c r="K7016">
        <v>22678.47</v>
      </c>
      <c r="L7016">
        <v>0.05</v>
      </c>
      <c r="M7016" s="6">
        <v>21544.55</v>
      </c>
      <c r="N7016" s="3">
        <v>17056.43</v>
      </c>
      <c r="O7016" s="6">
        <v>4488.12</v>
      </c>
      <c r="P7016" t="s">
        <v>31</v>
      </c>
      <c r="Q7016" t="s">
        <v>26</v>
      </c>
      <c r="R7016" s="4">
        <f t="shared" si="327"/>
        <v>0.20831811293343327</v>
      </c>
      <c r="S7016" s="1" t="str">
        <f t="shared" si="328"/>
        <v>Jul-2024</v>
      </c>
      <c r="T7016" t="str">
        <f t="shared" si="329"/>
        <v>Profit</v>
      </c>
    </row>
    <row r="7017" spans="1:20" x14ac:dyDescent="0.3">
      <c r="A7017" t="s">
        <v>9432</v>
      </c>
      <c r="B7017" s="2">
        <v>46149</v>
      </c>
      <c r="C7017" t="s">
        <v>6490</v>
      </c>
      <c r="D7017" t="s">
        <v>19</v>
      </c>
      <c r="E7017" t="s">
        <v>20</v>
      </c>
      <c r="F7017" t="s">
        <v>99</v>
      </c>
      <c r="G7017" t="s">
        <v>79</v>
      </c>
      <c r="H7017" t="s">
        <v>41</v>
      </c>
      <c r="I7017" t="s">
        <v>55</v>
      </c>
      <c r="J7017">
        <v>5</v>
      </c>
      <c r="K7017">
        <v>349.22</v>
      </c>
      <c r="L7017">
        <v>0.15</v>
      </c>
      <c r="M7017" s="6">
        <v>1484.19</v>
      </c>
      <c r="N7017" s="3">
        <v>962.15</v>
      </c>
      <c r="O7017" s="6">
        <v>522.04</v>
      </c>
      <c r="P7017" t="s">
        <v>70</v>
      </c>
      <c r="Q7017" t="s">
        <v>26</v>
      </c>
      <c r="R7017" s="4">
        <f t="shared" si="327"/>
        <v>0.35173394241977102</v>
      </c>
      <c r="S7017" s="1" t="str">
        <f t="shared" si="328"/>
        <v>May-2026</v>
      </c>
      <c r="T7017" t="str">
        <f t="shared" si="329"/>
        <v>Profit</v>
      </c>
    </row>
    <row r="7018" spans="1:20" x14ac:dyDescent="0.3">
      <c r="A7018" t="s">
        <v>9433</v>
      </c>
      <c r="B7018" s="2">
        <v>45561</v>
      </c>
      <c r="C7018" t="s">
        <v>5759</v>
      </c>
      <c r="D7018" t="s">
        <v>19</v>
      </c>
      <c r="E7018" t="s">
        <v>39</v>
      </c>
      <c r="F7018" t="s">
        <v>220</v>
      </c>
      <c r="G7018" t="s">
        <v>79</v>
      </c>
      <c r="H7018" t="s">
        <v>74</v>
      </c>
      <c r="I7018" t="s">
        <v>137</v>
      </c>
      <c r="J7018">
        <v>3</v>
      </c>
      <c r="K7018">
        <v>15379.8</v>
      </c>
      <c r="L7018">
        <v>0.05</v>
      </c>
      <c r="M7018" s="6">
        <v>43832.43</v>
      </c>
      <c r="N7018" s="3">
        <v>36004.21</v>
      </c>
      <c r="O7018" s="6">
        <v>7828.22</v>
      </c>
      <c r="P7018" t="s">
        <v>70</v>
      </c>
      <c r="Q7018" t="s">
        <v>26</v>
      </c>
      <c r="R7018" s="4">
        <f t="shared" si="327"/>
        <v>0.17859425087771771</v>
      </c>
      <c r="S7018" s="1" t="str">
        <f t="shared" si="328"/>
        <v>Sep-2024</v>
      </c>
      <c r="T7018" t="str">
        <f t="shared" si="329"/>
        <v>Profit</v>
      </c>
    </row>
    <row r="7019" spans="1:20" x14ac:dyDescent="0.3">
      <c r="A7019" t="s">
        <v>9434</v>
      </c>
      <c r="B7019" s="2">
        <v>45898</v>
      </c>
      <c r="C7019" t="s">
        <v>4031</v>
      </c>
      <c r="D7019" t="s">
        <v>19</v>
      </c>
      <c r="E7019" t="s">
        <v>58</v>
      </c>
      <c r="F7019" t="s">
        <v>129</v>
      </c>
      <c r="G7019" t="s">
        <v>79</v>
      </c>
      <c r="H7019" t="s">
        <v>74</v>
      </c>
      <c r="I7019" t="s">
        <v>107</v>
      </c>
      <c r="J7019">
        <v>3</v>
      </c>
      <c r="K7019">
        <v>10001.92</v>
      </c>
      <c r="L7019">
        <v>0.1</v>
      </c>
      <c r="M7019" s="6">
        <v>27005.18</v>
      </c>
      <c r="N7019" s="3">
        <v>22403.07</v>
      </c>
      <c r="O7019" s="6">
        <v>4602.1099999999997</v>
      </c>
      <c r="P7019" t="s">
        <v>49</v>
      </c>
      <c r="Q7019" t="s">
        <v>26</v>
      </c>
      <c r="R7019" s="4">
        <f t="shared" si="327"/>
        <v>0.17041582392711324</v>
      </c>
      <c r="S7019" s="1" t="str">
        <f t="shared" si="328"/>
        <v>Aug-2025</v>
      </c>
      <c r="T7019" t="str">
        <f t="shared" si="329"/>
        <v>Profit</v>
      </c>
    </row>
    <row r="7020" spans="1:20" x14ac:dyDescent="0.3">
      <c r="A7020" t="s">
        <v>9435</v>
      </c>
      <c r="B7020" s="2">
        <v>45601</v>
      </c>
      <c r="C7020" t="s">
        <v>4298</v>
      </c>
      <c r="D7020" t="s">
        <v>19</v>
      </c>
      <c r="E7020" t="s">
        <v>58</v>
      </c>
      <c r="F7020" t="s">
        <v>339</v>
      </c>
      <c r="G7020" t="s">
        <v>22</v>
      </c>
      <c r="H7020" t="s">
        <v>23</v>
      </c>
      <c r="I7020" t="s">
        <v>24</v>
      </c>
      <c r="J7020">
        <v>3</v>
      </c>
      <c r="K7020">
        <v>66329.399999999994</v>
      </c>
      <c r="L7020">
        <v>0.05</v>
      </c>
      <c r="M7020" s="6">
        <v>189038.79</v>
      </c>
      <c r="N7020" s="3">
        <v>159975.85999999999</v>
      </c>
      <c r="O7020" s="6">
        <v>29062.93</v>
      </c>
      <c r="P7020" t="s">
        <v>49</v>
      </c>
      <c r="Q7020" t="s">
        <v>26</v>
      </c>
      <c r="R7020" s="4">
        <f t="shared" si="327"/>
        <v>0.15374056298180919</v>
      </c>
      <c r="S7020" s="1" t="str">
        <f t="shared" si="328"/>
        <v>Nov-2024</v>
      </c>
      <c r="T7020" t="str">
        <f t="shared" si="329"/>
        <v>Profit</v>
      </c>
    </row>
    <row r="7021" spans="1:20" x14ac:dyDescent="0.3">
      <c r="A7021" t="s">
        <v>9436</v>
      </c>
      <c r="B7021" s="2">
        <v>45423</v>
      </c>
      <c r="C7021" t="s">
        <v>5657</v>
      </c>
      <c r="D7021" t="s">
        <v>46</v>
      </c>
      <c r="E7021" t="s">
        <v>58</v>
      </c>
      <c r="F7021" t="s">
        <v>129</v>
      </c>
      <c r="G7021" t="s">
        <v>22</v>
      </c>
      <c r="H7021" t="s">
        <v>23</v>
      </c>
      <c r="I7021" t="s">
        <v>36</v>
      </c>
      <c r="J7021">
        <v>1</v>
      </c>
      <c r="K7021">
        <v>12594.36</v>
      </c>
      <c r="L7021">
        <v>0</v>
      </c>
      <c r="M7021" s="6">
        <v>12594.36</v>
      </c>
      <c r="N7021" s="3">
        <v>6729.87</v>
      </c>
      <c r="O7021" s="6">
        <v>5864.49</v>
      </c>
      <c r="P7021" t="s">
        <v>43</v>
      </c>
      <c r="Q7021" t="s">
        <v>26</v>
      </c>
      <c r="R7021" s="4">
        <f t="shared" si="327"/>
        <v>0.465644145474641</v>
      </c>
      <c r="S7021" s="1" t="str">
        <f t="shared" si="328"/>
        <v>May-2024</v>
      </c>
      <c r="T7021" t="str">
        <f t="shared" si="329"/>
        <v>Profit</v>
      </c>
    </row>
    <row r="7022" spans="1:20" x14ac:dyDescent="0.3">
      <c r="A7022" t="s">
        <v>9437</v>
      </c>
      <c r="B7022" s="2">
        <v>45842</v>
      </c>
      <c r="C7022" t="s">
        <v>8738</v>
      </c>
      <c r="D7022" t="s">
        <v>19</v>
      </c>
      <c r="E7022" t="s">
        <v>34</v>
      </c>
      <c r="F7022" t="s">
        <v>35</v>
      </c>
      <c r="G7022" t="s">
        <v>79</v>
      </c>
      <c r="H7022" t="s">
        <v>23</v>
      </c>
      <c r="I7022" t="s">
        <v>24</v>
      </c>
      <c r="J7022">
        <v>6</v>
      </c>
      <c r="K7022">
        <v>78619.89</v>
      </c>
      <c r="L7022">
        <v>0.1</v>
      </c>
      <c r="M7022" s="6">
        <v>424547.41</v>
      </c>
      <c r="N7022" s="3">
        <v>383388.42</v>
      </c>
      <c r="O7022" s="6">
        <v>41158.99</v>
      </c>
      <c r="P7022" t="s">
        <v>25</v>
      </c>
      <c r="Q7022" t="s">
        <v>26</v>
      </c>
      <c r="R7022" s="4">
        <f t="shared" si="327"/>
        <v>9.6947923907956479E-2</v>
      </c>
      <c r="S7022" s="1" t="str">
        <f t="shared" si="328"/>
        <v>Jul-2025</v>
      </c>
      <c r="T7022" t="str">
        <f t="shared" si="329"/>
        <v>Profit</v>
      </c>
    </row>
    <row r="7023" spans="1:20" x14ac:dyDescent="0.3">
      <c r="A7023" t="s">
        <v>9438</v>
      </c>
      <c r="B7023" s="2">
        <v>45363</v>
      </c>
      <c r="C7023" t="s">
        <v>959</v>
      </c>
      <c r="D7023" t="s">
        <v>19</v>
      </c>
      <c r="E7023" t="s">
        <v>34</v>
      </c>
      <c r="F7023" t="s">
        <v>73</v>
      </c>
      <c r="G7023" t="s">
        <v>22</v>
      </c>
      <c r="H7023" t="s">
        <v>41</v>
      </c>
      <c r="I7023" t="s">
        <v>125</v>
      </c>
      <c r="J7023">
        <v>1</v>
      </c>
      <c r="K7023">
        <v>166.28</v>
      </c>
      <c r="L7023">
        <v>0.15</v>
      </c>
      <c r="M7023" s="6">
        <v>141.34</v>
      </c>
      <c r="N7023" s="3">
        <v>123.65</v>
      </c>
      <c r="O7023" s="6">
        <v>17.690000000000001</v>
      </c>
      <c r="P7023" t="s">
        <v>70</v>
      </c>
      <c r="Q7023" t="s">
        <v>26</v>
      </c>
      <c r="R7023" s="4">
        <f t="shared" si="327"/>
        <v>0.12515919060421679</v>
      </c>
      <c r="S7023" s="1" t="str">
        <f t="shared" si="328"/>
        <v>Mar-2024</v>
      </c>
      <c r="T7023" t="str">
        <f t="shared" si="329"/>
        <v>Profit</v>
      </c>
    </row>
    <row r="7024" spans="1:20" x14ac:dyDescent="0.3">
      <c r="A7024" t="s">
        <v>9439</v>
      </c>
      <c r="B7024" s="2">
        <v>46084</v>
      </c>
      <c r="C7024" t="s">
        <v>9440</v>
      </c>
      <c r="D7024" t="s">
        <v>19</v>
      </c>
      <c r="E7024" t="s">
        <v>53</v>
      </c>
      <c r="F7024" t="s">
        <v>65</v>
      </c>
      <c r="G7024" t="s">
        <v>79</v>
      </c>
      <c r="H7024" t="s">
        <v>41</v>
      </c>
      <c r="I7024" t="s">
        <v>55</v>
      </c>
      <c r="J7024">
        <v>1</v>
      </c>
      <c r="K7024">
        <v>295.75</v>
      </c>
      <c r="L7024">
        <v>0.1</v>
      </c>
      <c r="M7024" s="6">
        <v>266.18</v>
      </c>
      <c r="N7024" s="3">
        <v>168.64</v>
      </c>
      <c r="O7024" s="6">
        <v>97.54</v>
      </c>
      <c r="P7024" t="s">
        <v>31</v>
      </c>
      <c r="Q7024" t="s">
        <v>26</v>
      </c>
      <c r="R7024" s="4">
        <f t="shared" si="327"/>
        <v>0.36644375986174771</v>
      </c>
      <c r="S7024" s="1" t="str">
        <f t="shared" si="328"/>
        <v>Mar-2026</v>
      </c>
      <c r="T7024" t="str">
        <f t="shared" si="329"/>
        <v>Profit</v>
      </c>
    </row>
    <row r="7025" spans="1:20" x14ac:dyDescent="0.3">
      <c r="A7025" t="s">
        <v>9441</v>
      </c>
      <c r="B7025" s="2">
        <v>46136</v>
      </c>
      <c r="C7025" t="s">
        <v>1580</v>
      </c>
      <c r="D7025" t="s">
        <v>19</v>
      </c>
      <c r="E7025" t="s">
        <v>34</v>
      </c>
      <c r="F7025" t="s">
        <v>90</v>
      </c>
      <c r="G7025" t="s">
        <v>22</v>
      </c>
      <c r="H7025" t="s">
        <v>23</v>
      </c>
      <c r="I7025" t="s">
        <v>36</v>
      </c>
      <c r="J7025">
        <v>3</v>
      </c>
      <c r="K7025">
        <v>14983.56</v>
      </c>
      <c r="L7025">
        <v>0.05</v>
      </c>
      <c r="M7025" s="6">
        <v>42703.15</v>
      </c>
      <c r="N7025" s="3">
        <v>34099.85</v>
      </c>
      <c r="O7025" s="6">
        <v>8603.2999999999993</v>
      </c>
      <c r="P7025" t="s">
        <v>25</v>
      </c>
      <c r="Q7025" t="s">
        <v>26</v>
      </c>
      <c r="R7025" s="4">
        <f t="shared" si="327"/>
        <v>0.20146757323522971</v>
      </c>
      <c r="S7025" s="1" t="str">
        <f t="shared" si="328"/>
        <v>Apr-2026</v>
      </c>
      <c r="T7025" t="str">
        <f t="shared" si="329"/>
        <v>Profit</v>
      </c>
    </row>
    <row r="7026" spans="1:20" x14ac:dyDescent="0.3">
      <c r="A7026" t="s">
        <v>9442</v>
      </c>
      <c r="B7026" s="2">
        <v>45963</v>
      </c>
      <c r="C7026" t="s">
        <v>6496</v>
      </c>
      <c r="D7026" t="s">
        <v>19</v>
      </c>
      <c r="E7026" t="s">
        <v>20</v>
      </c>
      <c r="F7026" t="s">
        <v>115</v>
      </c>
      <c r="G7026" t="s">
        <v>29</v>
      </c>
      <c r="H7026" t="s">
        <v>41</v>
      </c>
      <c r="I7026" t="s">
        <v>62</v>
      </c>
      <c r="J7026">
        <v>1</v>
      </c>
      <c r="K7026">
        <v>521.16999999999996</v>
      </c>
      <c r="L7026">
        <v>0.15</v>
      </c>
      <c r="M7026" s="6">
        <v>442.99</v>
      </c>
      <c r="N7026" s="3">
        <v>305.41000000000003</v>
      </c>
      <c r="O7026" s="6">
        <v>137.58000000000001</v>
      </c>
      <c r="P7026" t="s">
        <v>25</v>
      </c>
      <c r="Q7026" t="s">
        <v>26</v>
      </c>
      <c r="R7026" s="4">
        <f t="shared" si="327"/>
        <v>0.3105713447256146</v>
      </c>
      <c r="S7026" s="1" t="str">
        <f t="shared" si="328"/>
        <v>Nov-2025</v>
      </c>
      <c r="T7026" t="str">
        <f t="shared" si="329"/>
        <v>Profit</v>
      </c>
    </row>
    <row r="7027" spans="1:20" x14ac:dyDescent="0.3">
      <c r="A7027" t="s">
        <v>9443</v>
      </c>
      <c r="B7027" s="2">
        <v>45478</v>
      </c>
      <c r="C7027" t="s">
        <v>467</v>
      </c>
      <c r="D7027" t="s">
        <v>19</v>
      </c>
      <c r="E7027" t="s">
        <v>58</v>
      </c>
      <c r="F7027" t="s">
        <v>68</v>
      </c>
      <c r="G7027" t="s">
        <v>79</v>
      </c>
      <c r="H7027" t="s">
        <v>74</v>
      </c>
      <c r="I7027" t="s">
        <v>158</v>
      </c>
      <c r="J7027">
        <v>2</v>
      </c>
      <c r="K7027">
        <v>5449.08</v>
      </c>
      <c r="L7027">
        <v>0.1</v>
      </c>
      <c r="M7027" s="6">
        <v>9808.34</v>
      </c>
      <c r="N7027" s="3">
        <v>7592.09</v>
      </c>
      <c r="O7027" s="6">
        <v>2216.25</v>
      </c>
      <c r="P7027" t="s">
        <v>25</v>
      </c>
      <c r="Q7027" t="s">
        <v>26</v>
      </c>
      <c r="R7027" s="4">
        <f t="shared" si="327"/>
        <v>0.22595566630031177</v>
      </c>
      <c r="S7027" s="1" t="str">
        <f t="shared" si="328"/>
        <v>Jul-2024</v>
      </c>
      <c r="T7027" t="str">
        <f t="shared" si="329"/>
        <v>Profit</v>
      </c>
    </row>
    <row r="7028" spans="1:20" x14ac:dyDescent="0.3">
      <c r="A7028" t="s">
        <v>9444</v>
      </c>
      <c r="B7028" s="2">
        <v>45777</v>
      </c>
      <c r="C7028" t="s">
        <v>81</v>
      </c>
      <c r="D7028" t="s">
        <v>19</v>
      </c>
      <c r="E7028" t="s">
        <v>34</v>
      </c>
      <c r="F7028" t="s">
        <v>110</v>
      </c>
      <c r="G7028" t="s">
        <v>22</v>
      </c>
      <c r="H7028" t="s">
        <v>74</v>
      </c>
      <c r="I7028" t="s">
        <v>107</v>
      </c>
      <c r="J7028">
        <v>2</v>
      </c>
      <c r="K7028">
        <v>4656.71</v>
      </c>
      <c r="L7028">
        <v>0.25</v>
      </c>
      <c r="M7028" s="6">
        <v>6985.07</v>
      </c>
      <c r="N7028" s="3">
        <v>5223.8</v>
      </c>
      <c r="O7028" s="6">
        <v>1761.27</v>
      </c>
      <c r="P7028" t="s">
        <v>43</v>
      </c>
      <c r="Q7028" t="s">
        <v>26</v>
      </c>
      <c r="R7028" s="4">
        <f t="shared" si="327"/>
        <v>0.2521477952261037</v>
      </c>
      <c r="S7028" s="1" t="str">
        <f t="shared" si="328"/>
        <v>Apr-2025</v>
      </c>
      <c r="T7028" t="str">
        <f t="shared" si="329"/>
        <v>Profit</v>
      </c>
    </row>
    <row r="7029" spans="1:20" x14ac:dyDescent="0.3">
      <c r="A7029" t="s">
        <v>9445</v>
      </c>
      <c r="B7029" s="2">
        <v>45482</v>
      </c>
      <c r="C7029" t="s">
        <v>9446</v>
      </c>
      <c r="D7029" t="s">
        <v>52</v>
      </c>
      <c r="E7029" t="s">
        <v>34</v>
      </c>
      <c r="F7029" t="s">
        <v>73</v>
      </c>
      <c r="G7029" t="s">
        <v>22</v>
      </c>
      <c r="H7029" t="s">
        <v>23</v>
      </c>
      <c r="I7029" t="s">
        <v>59</v>
      </c>
      <c r="J7029">
        <v>4</v>
      </c>
      <c r="K7029">
        <v>3302.53</v>
      </c>
      <c r="L7029">
        <v>0.15</v>
      </c>
      <c r="M7029" s="6">
        <v>11228.6</v>
      </c>
      <c r="N7029" s="3">
        <v>8611.18</v>
      </c>
      <c r="O7029" s="6">
        <v>2617.42</v>
      </c>
      <c r="P7029" t="s">
        <v>43</v>
      </c>
      <c r="Q7029" t="s">
        <v>26</v>
      </c>
      <c r="R7029" s="4">
        <f t="shared" si="327"/>
        <v>0.23310296920364071</v>
      </c>
      <c r="S7029" s="1" t="str">
        <f t="shared" si="328"/>
        <v>Jul-2024</v>
      </c>
      <c r="T7029" t="str">
        <f t="shared" si="329"/>
        <v>Profit</v>
      </c>
    </row>
    <row r="7030" spans="1:20" x14ac:dyDescent="0.3">
      <c r="A7030" t="s">
        <v>9447</v>
      </c>
      <c r="B7030" s="2">
        <v>45713</v>
      </c>
      <c r="C7030" t="s">
        <v>1671</v>
      </c>
      <c r="D7030" t="s">
        <v>46</v>
      </c>
      <c r="E7030" t="s">
        <v>58</v>
      </c>
      <c r="F7030" t="s">
        <v>54</v>
      </c>
      <c r="G7030" t="s">
        <v>79</v>
      </c>
      <c r="H7030" t="s">
        <v>41</v>
      </c>
      <c r="I7030" t="s">
        <v>125</v>
      </c>
      <c r="J7030">
        <v>3</v>
      </c>
      <c r="K7030">
        <v>111.04</v>
      </c>
      <c r="L7030">
        <v>0.15</v>
      </c>
      <c r="M7030" s="6">
        <v>283.14999999999998</v>
      </c>
      <c r="N7030" s="3">
        <v>224.34</v>
      </c>
      <c r="O7030" s="6">
        <v>58.81</v>
      </c>
      <c r="P7030" t="s">
        <v>31</v>
      </c>
      <c r="Q7030" t="s">
        <v>26</v>
      </c>
      <c r="R7030" s="4">
        <f t="shared" si="327"/>
        <v>0.20769909941727002</v>
      </c>
      <c r="S7030" s="1" t="str">
        <f t="shared" si="328"/>
        <v>Feb-2025</v>
      </c>
      <c r="T7030" t="str">
        <f t="shared" si="329"/>
        <v>Profit</v>
      </c>
    </row>
    <row r="7031" spans="1:20" x14ac:dyDescent="0.3">
      <c r="A7031" t="s">
        <v>9448</v>
      </c>
      <c r="B7031" s="2">
        <v>45411</v>
      </c>
      <c r="C7031" t="s">
        <v>1078</v>
      </c>
      <c r="D7031" t="s">
        <v>19</v>
      </c>
      <c r="E7031" t="s">
        <v>58</v>
      </c>
      <c r="F7031" t="s">
        <v>339</v>
      </c>
      <c r="G7031" t="s">
        <v>22</v>
      </c>
      <c r="H7031" t="s">
        <v>41</v>
      </c>
      <c r="I7031" t="s">
        <v>42</v>
      </c>
      <c r="J7031">
        <v>2</v>
      </c>
      <c r="K7031">
        <v>170.91</v>
      </c>
      <c r="L7031">
        <v>0</v>
      </c>
      <c r="M7031" s="6">
        <v>341.82</v>
      </c>
      <c r="N7031" s="3">
        <v>244.24</v>
      </c>
      <c r="O7031" s="6">
        <v>97.58</v>
      </c>
      <c r="P7031" t="s">
        <v>31</v>
      </c>
      <c r="Q7031" t="s">
        <v>26</v>
      </c>
      <c r="R7031" s="4">
        <f t="shared" si="327"/>
        <v>0.28547188578784155</v>
      </c>
      <c r="S7031" s="1" t="str">
        <f t="shared" si="328"/>
        <v>Apr-2024</v>
      </c>
      <c r="T7031" t="str">
        <f t="shared" si="329"/>
        <v>Profit</v>
      </c>
    </row>
    <row r="7032" spans="1:20" x14ac:dyDescent="0.3">
      <c r="A7032" t="s">
        <v>9449</v>
      </c>
      <c r="B7032" s="2">
        <v>45511</v>
      </c>
      <c r="C7032" t="s">
        <v>2063</v>
      </c>
      <c r="D7032" t="s">
        <v>52</v>
      </c>
      <c r="E7032" t="s">
        <v>58</v>
      </c>
      <c r="F7032" t="s">
        <v>104</v>
      </c>
      <c r="G7032" t="s">
        <v>29</v>
      </c>
      <c r="H7032" t="s">
        <v>23</v>
      </c>
      <c r="I7032" t="s">
        <v>59</v>
      </c>
      <c r="J7032">
        <v>2</v>
      </c>
      <c r="K7032">
        <v>7567.42</v>
      </c>
      <c r="L7032">
        <v>0.15</v>
      </c>
      <c r="M7032" s="6">
        <v>12864.61</v>
      </c>
      <c r="N7032" s="3">
        <v>9584.5499999999993</v>
      </c>
      <c r="O7032" s="6">
        <v>3280.06</v>
      </c>
      <c r="P7032" t="s">
        <v>25</v>
      </c>
      <c r="Q7032" t="s">
        <v>26</v>
      </c>
      <c r="R7032" s="4">
        <f t="shared" si="327"/>
        <v>0.25496769820460935</v>
      </c>
      <c r="S7032" s="1" t="str">
        <f t="shared" si="328"/>
        <v>Aug-2024</v>
      </c>
      <c r="T7032" t="str">
        <f t="shared" si="329"/>
        <v>Profit</v>
      </c>
    </row>
    <row r="7033" spans="1:20" x14ac:dyDescent="0.3">
      <c r="A7033" t="s">
        <v>9450</v>
      </c>
      <c r="B7033" s="2">
        <v>45344</v>
      </c>
      <c r="C7033" t="s">
        <v>710</v>
      </c>
      <c r="D7033" t="s">
        <v>19</v>
      </c>
      <c r="E7033" t="s">
        <v>53</v>
      </c>
      <c r="F7033" t="s">
        <v>97</v>
      </c>
      <c r="G7033" t="s">
        <v>79</v>
      </c>
      <c r="H7033" t="s">
        <v>41</v>
      </c>
      <c r="I7033" t="s">
        <v>48</v>
      </c>
      <c r="J7033">
        <v>3</v>
      </c>
      <c r="K7033">
        <v>170.2</v>
      </c>
      <c r="L7033">
        <v>0.1</v>
      </c>
      <c r="M7033" s="6">
        <v>459.54</v>
      </c>
      <c r="N7033" s="3">
        <v>288.22000000000003</v>
      </c>
      <c r="O7033" s="6">
        <v>171.32</v>
      </c>
      <c r="P7033" t="s">
        <v>31</v>
      </c>
      <c r="Q7033" t="s">
        <v>26</v>
      </c>
      <c r="R7033" s="4">
        <f t="shared" si="327"/>
        <v>0.37280759019889453</v>
      </c>
      <c r="S7033" s="1" t="str">
        <f t="shared" si="328"/>
        <v>Feb-2024</v>
      </c>
      <c r="T7033" t="str">
        <f t="shared" si="329"/>
        <v>Profit</v>
      </c>
    </row>
    <row r="7034" spans="1:20" x14ac:dyDescent="0.3">
      <c r="A7034" t="s">
        <v>9451</v>
      </c>
      <c r="B7034" s="2">
        <v>46025</v>
      </c>
      <c r="C7034" t="s">
        <v>6067</v>
      </c>
      <c r="D7034" t="s">
        <v>46</v>
      </c>
      <c r="E7034" t="s">
        <v>20</v>
      </c>
      <c r="F7034" t="s">
        <v>157</v>
      </c>
      <c r="G7034" t="s">
        <v>79</v>
      </c>
      <c r="H7034" t="s">
        <v>23</v>
      </c>
      <c r="I7034" t="s">
        <v>30</v>
      </c>
      <c r="J7034">
        <v>6</v>
      </c>
      <c r="K7034">
        <v>635.23</v>
      </c>
      <c r="L7034">
        <v>0.15</v>
      </c>
      <c r="M7034" s="6">
        <v>3239.67</v>
      </c>
      <c r="N7034" s="3">
        <v>2707.65</v>
      </c>
      <c r="O7034" s="6">
        <v>532.02</v>
      </c>
      <c r="P7034" t="s">
        <v>49</v>
      </c>
      <c r="Q7034" t="s">
        <v>26</v>
      </c>
      <c r="R7034" s="4">
        <f t="shared" si="327"/>
        <v>0.16422042985859669</v>
      </c>
      <c r="S7034" s="1" t="str">
        <f t="shared" si="328"/>
        <v>Jan-2026</v>
      </c>
      <c r="T7034" t="str">
        <f t="shared" si="329"/>
        <v>Profit</v>
      </c>
    </row>
    <row r="7035" spans="1:20" x14ac:dyDescent="0.3">
      <c r="A7035" t="s">
        <v>9452</v>
      </c>
      <c r="B7035" s="2">
        <v>45742</v>
      </c>
      <c r="C7035" t="s">
        <v>2303</v>
      </c>
      <c r="D7035" t="s">
        <v>19</v>
      </c>
      <c r="E7035" t="s">
        <v>34</v>
      </c>
      <c r="F7035" t="s">
        <v>73</v>
      </c>
      <c r="G7035" t="s">
        <v>22</v>
      </c>
      <c r="H7035" t="s">
        <v>74</v>
      </c>
      <c r="I7035" t="s">
        <v>75</v>
      </c>
      <c r="J7035">
        <v>2</v>
      </c>
      <c r="K7035">
        <v>4372.0600000000004</v>
      </c>
      <c r="L7035">
        <v>0.25</v>
      </c>
      <c r="M7035" s="6">
        <v>6558.09</v>
      </c>
      <c r="N7035" s="3">
        <v>6409.21</v>
      </c>
      <c r="O7035" s="6">
        <v>148.88</v>
      </c>
      <c r="P7035" t="s">
        <v>70</v>
      </c>
      <c r="Q7035" t="s">
        <v>26</v>
      </c>
      <c r="R7035" s="4">
        <f t="shared" si="327"/>
        <v>2.2701731754215023E-2</v>
      </c>
      <c r="S7035" s="1" t="str">
        <f t="shared" si="328"/>
        <v>Mar-2025</v>
      </c>
      <c r="T7035" t="str">
        <f t="shared" si="329"/>
        <v>Profit</v>
      </c>
    </row>
    <row r="7036" spans="1:20" x14ac:dyDescent="0.3">
      <c r="A7036" t="s">
        <v>9453</v>
      </c>
      <c r="B7036" s="2">
        <v>45703</v>
      </c>
      <c r="C7036" t="s">
        <v>2301</v>
      </c>
      <c r="D7036" t="s">
        <v>19</v>
      </c>
      <c r="E7036" t="s">
        <v>20</v>
      </c>
      <c r="F7036" t="s">
        <v>99</v>
      </c>
      <c r="G7036" t="s">
        <v>22</v>
      </c>
      <c r="H7036" t="s">
        <v>74</v>
      </c>
      <c r="I7036" t="s">
        <v>107</v>
      </c>
      <c r="J7036">
        <v>2</v>
      </c>
      <c r="K7036">
        <v>13726.87</v>
      </c>
      <c r="L7036">
        <v>0.15</v>
      </c>
      <c r="M7036" s="6">
        <v>23335.68</v>
      </c>
      <c r="N7036" s="3">
        <v>16501.740000000002</v>
      </c>
      <c r="O7036" s="6">
        <v>6833.94</v>
      </c>
      <c r="P7036" t="s">
        <v>31</v>
      </c>
      <c r="Q7036" t="s">
        <v>26</v>
      </c>
      <c r="R7036" s="4">
        <f t="shared" si="327"/>
        <v>0.2928536901431627</v>
      </c>
      <c r="S7036" s="1" t="str">
        <f t="shared" si="328"/>
        <v>Feb-2025</v>
      </c>
      <c r="T7036" t="str">
        <f t="shared" si="329"/>
        <v>Profit</v>
      </c>
    </row>
    <row r="7037" spans="1:20" x14ac:dyDescent="0.3">
      <c r="A7037" t="s">
        <v>9454</v>
      </c>
      <c r="B7037" s="2">
        <v>45934</v>
      </c>
      <c r="C7037" t="s">
        <v>9357</v>
      </c>
      <c r="D7037" t="s">
        <v>19</v>
      </c>
      <c r="E7037" t="s">
        <v>34</v>
      </c>
      <c r="F7037" t="s">
        <v>65</v>
      </c>
      <c r="G7037" t="s">
        <v>22</v>
      </c>
      <c r="H7037" t="s">
        <v>41</v>
      </c>
      <c r="I7037" t="s">
        <v>125</v>
      </c>
      <c r="J7037">
        <v>1</v>
      </c>
      <c r="K7037">
        <v>97.66</v>
      </c>
      <c r="L7037">
        <v>0</v>
      </c>
      <c r="M7037" s="6">
        <v>97.66</v>
      </c>
      <c r="N7037" s="3">
        <v>53.8</v>
      </c>
      <c r="O7037" s="6">
        <v>43.86</v>
      </c>
      <c r="P7037" t="s">
        <v>43</v>
      </c>
      <c r="Q7037" t="s">
        <v>26</v>
      </c>
      <c r="R7037" s="4">
        <f t="shared" si="327"/>
        <v>0.44910915420847841</v>
      </c>
      <c r="S7037" s="1" t="str">
        <f t="shared" si="328"/>
        <v>Oct-2025</v>
      </c>
      <c r="T7037" t="str">
        <f t="shared" si="329"/>
        <v>Profit</v>
      </c>
    </row>
    <row r="7038" spans="1:20" x14ac:dyDescent="0.3">
      <c r="A7038" t="s">
        <v>9455</v>
      </c>
      <c r="B7038" s="2">
        <v>45528</v>
      </c>
      <c r="C7038" t="s">
        <v>1700</v>
      </c>
      <c r="D7038" t="s">
        <v>19</v>
      </c>
      <c r="E7038" t="s">
        <v>39</v>
      </c>
      <c r="F7038" t="s">
        <v>120</v>
      </c>
      <c r="G7038" t="s">
        <v>22</v>
      </c>
      <c r="H7038" t="s">
        <v>23</v>
      </c>
      <c r="I7038" t="s">
        <v>69</v>
      </c>
      <c r="J7038">
        <v>5</v>
      </c>
      <c r="K7038">
        <v>8674.6299999999992</v>
      </c>
      <c r="L7038">
        <v>0</v>
      </c>
      <c r="M7038" s="6">
        <v>43373.15</v>
      </c>
      <c r="N7038" s="3">
        <v>23315.56</v>
      </c>
      <c r="O7038" s="6">
        <v>20057.59</v>
      </c>
      <c r="P7038" t="s">
        <v>49</v>
      </c>
      <c r="Q7038" t="s">
        <v>26</v>
      </c>
      <c r="R7038" s="4">
        <f t="shared" si="327"/>
        <v>0.46244254798187356</v>
      </c>
      <c r="S7038" s="1" t="str">
        <f t="shared" si="328"/>
        <v>Aug-2024</v>
      </c>
      <c r="T7038" t="str">
        <f t="shared" si="329"/>
        <v>Profit</v>
      </c>
    </row>
    <row r="7039" spans="1:20" x14ac:dyDescent="0.3">
      <c r="A7039" t="s">
        <v>9456</v>
      </c>
      <c r="B7039" s="2">
        <v>46049</v>
      </c>
      <c r="C7039" t="s">
        <v>1758</v>
      </c>
      <c r="D7039" t="s">
        <v>19</v>
      </c>
      <c r="E7039" t="s">
        <v>53</v>
      </c>
      <c r="F7039" t="s">
        <v>54</v>
      </c>
      <c r="G7039" t="s">
        <v>79</v>
      </c>
      <c r="H7039" t="s">
        <v>74</v>
      </c>
      <c r="I7039" t="s">
        <v>75</v>
      </c>
      <c r="J7039">
        <v>2</v>
      </c>
      <c r="K7039">
        <v>11570.99</v>
      </c>
      <c r="L7039">
        <v>0.05</v>
      </c>
      <c r="M7039" s="6">
        <v>21984.880000000001</v>
      </c>
      <c r="N7039" s="3">
        <v>16950.52</v>
      </c>
      <c r="O7039" s="6">
        <v>5034.3599999999997</v>
      </c>
      <c r="P7039" t="s">
        <v>25</v>
      </c>
      <c r="Q7039" t="s">
        <v>26</v>
      </c>
      <c r="R7039" s="4">
        <f t="shared" si="327"/>
        <v>0.22899192535961077</v>
      </c>
      <c r="S7039" s="1" t="str">
        <f t="shared" si="328"/>
        <v>Jan-2026</v>
      </c>
      <c r="T7039" t="str">
        <f t="shared" si="329"/>
        <v>Profit</v>
      </c>
    </row>
    <row r="7040" spans="1:20" x14ac:dyDescent="0.3">
      <c r="A7040" t="s">
        <v>9457</v>
      </c>
      <c r="B7040" s="2">
        <v>46029</v>
      </c>
      <c r="C7040" t="s">
        <v>587</v>
      </c>
      <c r="D7040" t="s">
        <v>19</v>
      </c>
      <c r="E7040" t="s">
        <v>39</v>
      </c>
      <c r="F7040" t="s">
        <v>40</v>
      </c>
      <c r="G7040" t="s">
        <v>29</v>
      </c>
      <c r="H7040" t="s">
        <v>74</v>
      </c>
      <c r="I7040" t="s">
        <v>91</v>
      </c>
      <c r="J7040">
        <v>3</v>
      </c>
      <c r="K7040">
        <v>5511.07</v>
      </c>
      <c r="L7040">
        <v>0.05</v>
      </c>
      <c r="M7040" s="6">
        <v>15706.55</v>
      </c>
      <c r="N7040" s="3">
        <v>9660.08</v>
      </c>
      <c r="O7040" s="6">
        <v>6046.47</v>
      </c>
      <c r="P7040" t="s">
        <v>70</v>
      </c>
      <c r="Q7040" t="s">
        <v>26</v>
      </c>
      <c r="R7040" s="4">
        <f t="shared" si="327"/>
        <v>0.38496487134348412</v>
      </c>
      <c r="S7040" s="1" t="str">
        <f t="shared" si="328"/>
        <v>Jan-2026</v>
      </c>
      <c r="T7040" t="str">
        <f t="shared" si="329"/>
        <v>Profit</v>
      </c>
    </row>
    <row r="7041" spans="1:20" x14ac:dyDescent="0.3">
      <c r="A7041" t="s">
        <v>9458</v>
      </c>
      <c r="B7041" s="2">
        <v>46011</v>
      </c>
      <c r="C7041" t="s">
        <v>178</v>
      </c>
      <c r="D7041" t="s">
        <v>46</v>
      </c>
      <c r="E7041" t="s">
        <v>53</v>
      </c>
      <c r="F7041" t="s">
        <v>97</v>
      </c>
      <c r="G7041" t="s">
        <v>22</v>
      </c>
      <c r="H7041" t="s">
        <v>41</v>
      </c>
      <c r="I7041" t="s">
        <v>62</v>
      </c>
      <c r="J7041">
        <v>3</v>
      </c>
      <c r="K7041">
        <v>454.91</v>
      </c>
      <c r="L7041">
        <v>0.1</v>
      </c>
      <c r="M7041" s="6">
        <v>1228.26</v>
      </c>
      <c r="N7041" s="3">
        <v>818.59</v>
      </c>
      <c r="O7041" s="6">
        <v>409.67</v>
      </c>
      <c r="P7041" t="s">
        <v>49</v>
      </c>
      <c r="Q7041" t="s">
        <v>26</v>
      </c>
      <c r="R7041" s="4">
        <f t="shared" si="327"/>
        <v>0.33353687330044129</v>
      </c>
      <c r="S7041" s="1" t="str">
        <f t="shared" si="328"/>
        <v>Dec-2025</v>
      </c>
      <c r="T7041" t="str">
        <f t="shared" si="329"/>
        <v>Profit</v>
      </c>
    </row>
    <row r="7042" spans="1:20" x14ac:dyDescent="0.3">
      <c r="A7042" t="s">
        <v>9459</v>
      </c>
      <c r="B7042" s="2">
        <v>45697</v>
      </c>
      <c r="C7042" t="s">
        <v>7923</v>
      </c>
      <c r="D7042" t="s">
        <v>19</v>
      </c>
      <c r="E7042" t="s">
        <v>39</v>
      </c>
      <c r="F7042" t="s">
        <v>146</v>
      </c>
      <c r="G7042" t="s">
        <v>79</v>
      </c>
      <c r="H7042" t="s">
        <v>74</v>
      </c>
      <c r="I7042" t="s">
        <v>75</v>
      </c>
      <c r="J7042">
        <v>1</v>
      </c>
      <c r="K7042">
        <v>8356.34</v>
      </c>
      <c r="L7042">
        <v>0.1</v>
      </c>
      <c r="M7042" s="6">
        <v>7520.71</v>
      </c>
      <c r="N7042" s="3">
        <v>4502.96</v>
      </c>
      <c r="O7042" s="6">
        <v>3017.75</v>
      </c>
      <c r="P7042" t="s">
        <v>49</v>
      </c>
      <c r="Q7042" t="s">
        <v>76</v>
      </c>
      <c r="R7042" s="4">
        <f t="shared" si="327"/>
        <v>0.40125865775970621</v>
      </c>
      <c r="S7042" s="1" t="str">
        <f t="shared" si="328"/>
        <v>Feb-2025</v>
      </c>
      <c r="T7042" t="str">
        <f t="shared" si="329"/>
        <v>Profit</v>
      </c>
    </row>
    <row r="7043" spans="1:20" x14ac:dyDescent="0.3">
      <c r="A7043" t="s">
        <v>9460</v>
      </c>
      <c r="B7043" s="2">
        <v>45899</v>
      </c>
      <c r="C7043" t="s">
        <v>5692</v>
      </c>
      <c r="D7043" t="s">
        <v>52</v>
      </c>
      <c r="E7043" t="s">
        <v>39</v>
      </c>
      <c r="F7043" t="s">
        <v>40</v>
      </c>
      <c r="G7043" t="s">
        <v>22</v>
      </c>
      <c r="H7043" t="s">
        <v>41</v>
      </c>
      <c r="I7043" t="s">
        <v>55</v>
      </c>
      <c r="J7043">
        <v>2</v>
      </c>
      <c r="K7043">
        <v>463.29</v>
      </c>
      <c r="L7043">
        <v>0.15</v>
      </c>
      <c r="M7043" s="6">
        <v>787.59</v>
      </c>
      <c r="N7043" s="3">
        <v>525.13</v>
      </c>
      <c r="O7043" s="6">
        <v>262.45999999999998</v>
      </c>
      <c r="P7043" t="s">
        <v>25</v>
      </c>
      <c r="Q7043" t="s">
        <v>26</v>
      </c>
      <c r="R7043" s="4">
        <f t="shared" si="327"/>
        <v>0.33324445460201368</v>
      </c>
      <c r="S7043" s="1" t="str">
        <f t="shared" si="328"/>
        <v>Aug-2025</v>
      </c>
      <c r="T7043" t="str">
        <f t="shared" si="329"/>
        <v>Profit</v>
      </c>
    </row>
    <row r="7044" spans="1:20" x14ac:dyDescent="0.3">
      <c r="A7044" t="s">
        <v>9461</v>
      </c>
      <c r="B7044" s="2">
        <v>45713</v>
      </c>
      <c r="C7044" t="s">
        <v>1414</v>
      </c>
      <c r="D7044" t="s">
        <v>19</v>
      </c>
      <c r="E7044" t="s">
        <v>53</v>
      </c>
      <c r="F7044" t="s">
        <v>54</v>
      </c>
      <c r="G7044" t="s">
        <v>22</v>
      </c>
      <c r="H7044" t="s">
        <v>74</v>
      </c>
      <c r="I7044" t="s">
        <v>107</v>
      </c>
      <c r="J7044">
        <v>2</v>
      </c>
      <c r="K7044">
        <v>3054.88</v>
      </c>
      <c r="L7044">
        <v>0</v>
      </c>
      <c r="M7044" s="6">
        <v>6109.76</v>
      </c>
      <c r="N7044" s="3">
        <v>4003.13</v>
      </c>
      <c r="O7044" s="6">
        <v>2106.63</v>
      </c>
      <c r="P7044" t="s">
        <v>43</v>
      </c>
      <c r="Q7044" t="s">
        <v>26</v>
      </c>
      <c r="R7044" s="4">
        <f t="shared" si="327"/>
        <v>0.34479750432095535</v>
      </c>
      <c r="S7044" s="1" t="str">
        <f t="shared" si="328"/>
        <v>Feb-2025</v>
      </c>
      <c r="T7044" t="str">
        <f t="shared" si="329"/>
        <v>Profit</v>
      </c>
    </row>
    <row r="7045" spans="1:20" x14ac:dyDescent="0.3">
      <c r="A7045" t="s">
        <v>9462</v>
      </c>
      <c r="B7045" s="2">
        <v>46003</v>
      </c>
      <c r="C7045" t="s">
        <v>4744</v>
      </c>
      <c r="D7045" t="s">
        <v>46</v>
      </c>
      <c r="E7045" t="s">
        <v>39</v>
      </c>
      <c r="F7045" t="s">
        <v>120</v>
      </c>
      <c r="G7045" t="s">
        <v>22</v>
      </c>
      <c r="H7045" t="s">
        <v>23</v>
      </c>
      <c r="I7045" t="s">
        <v>30</v>
      </c>
      <c r="J7045">
        <v>2</v>
      </c>
      <c r="K7045">
        <v>805.76</v>
      </c>
      <c r="L7045">
        <v>0.1</v>
      </c>
      <c r="M7045" s="6">
        <v>1450.37</v>
      </c>
      <c r="N7045" s="3">
        <v>1267.1099999999999</v>
      </c>
      <c r="O7045" s="6">
        <v>183.26</v>
      </c>
      <c r="P7045" t="s">
        <v>43</v>
      </c>
      <c r="Q7045" t="s">
        <v>26</v>
      </c>
      <c r="R7045" s="4">
        <f t="shared" ref="R7045:R7108" si="330">IFERROR(O7045/M7045,0)</f>
        <v>0.12635396485034853</v>
      </c>
      <c r="S7045" s="1" t="str">
        <f t="shared" ref="S7045:S7108" si="331">TEXT(B7045,"mmm-yyyy")</f>
        <v>Dec-2025</v>
      </c>
      <c r="T7045" t="str">
        <f t="shared" ref="T7045:T7108" si="332">IF(O7045&gt;0,"Profit",IF(O7045&lt;0,"Loss","Break-Even"))</f>
        <v>Profit</v>
      </c>
    </row>
    <row r="7046" spans="1:20" x14ac:dyDescent="0.3">
      <c r="A7046" t="s">
        <v>9463</v>
      </c>
      <c r="B7046" s="2">
        <v>45538</v>
      </c>
      <c r="C7046" t="s">
        <v>1172</v>
      </c>
      <c r="D7046" t="s">
        <v>19</v>
      </c>
      <c r="E7046" t="s">
        <v>20</v>
      </c>
      <c r="F7046" t="s">
        <v>115</v>
      </c>
      <c r="G7046" t="s">
        <v>22</v>
      </c>
      <c r="H7046" t="s">
        <v>23</v>
      </c>
      <c r="I7046" t="s">
        <v>30</v>
      </c>
      <c r="J7046">
        <v>8</v>
      </c>
      <c r="K7046">
        <v>1802.07</v>
      </c>
      <c r="L7046">
        <v>0.2</v>
      </c>
      <c r="M7046" s="6">
        <v>11533.25</v>
      </c>
      <c r="N7046" s="3">
        <v>9687.42</v>
      </c>
      <c r="O7046" s="6">
        <v>1845.83</v>
      </c>
      <c r="P7046" t="s">
        <v>31</v>
      </c>
      <c r="Q7046" t="s">
        <v>26</v>
      </c>
      <c r="R7046" s="4">
        <f t="shared" si="330"/>
        <v>0.16004421997268767</v>
      </c>
      <c r="S7046" s="1" t="str">
        <f t="shared" si="331"/>
        <v>Sep-2024</v>
      </c>
      <c r="T7046" t="str">
        <f t="shared" si="332"/>
        <v>Profit</v>
      </c>
    </row>
    <row r="7047" spans="1:20" x14ac:dyDescent="0.3">
      <c r="A7047" t="s">
        <v>9464</v>
      </c>
      <c r="B7047" s="2">
        <v>45363</v>
      </c>
      <c r="C7047" t="s">
        <v>5966</v>
      </c>
      <c r="D7047" t="s">
        <v>19</v>
      </c>
      <c r="E7047" t="s">
        <v>39</v>
      </c>
      <c r="F7047" t="s">
        <v>146</v>
      </c>
      <c r="G7047" t="s">
        <v>22</v>
      </c>
      <c r="H7047" t="s">
        <v>74</v>
      </c>
      <c r="I7047" t="s">
        <v>107</v>
      </c>
      <c r="J7047">
        <v>4</v>
      </c>
      <c r="K7047">
        <v>3740.14</v>
      </c>
      <c r="L7047">
        <v>0.05</v>
      </c>
      <c r="M7047" s="6">
        <v>14212.53</v>
      </c>
      <c r="N7047" s="3">
        <v>10424.42</v>
      </c>
      <c r="O7047" s="6">
        <v>3788.11</v>
      </c>
      <c r="P7047" t="s">
        <v>31</v>
      </c>
      <c r="Q7047" t="s">
        <v>26</v>
      </c>
      <c r="R7047" s="4">
        <f t="shared" si="330"/>
        <v>0.26653312253342648</v>
      </c>
      <c r="S7047" s="1" t="str">
        <f t="shared" si="331"/>
        <v>Mar-2024</v>
      </c>
      <c r="T7047" t="str">
        <f t="shared" si="332"/>
        <v>Profit</v>
      </c>
    </row>
    <row r="7048" spans="1:20" x14ac:dyDescent="0.3">
      <c r="A7048" t="s">
        <v>9465</v>
      </c>
      <c r="B7048" s="2">
        <v>46121</v>
      </c>
      <c r="C7048" t="s">
        <v>204</v>
      </c>
      <c r="D7048" t="s">
        <v>52</v>
      </c>
      <c r="E7048" t="s">
        <v>20</v>
      </c>
      <c r="F7048" t="s">
        <v>21</v>
      </c>
      <c r="G7048" t="s">
        <v>29</v>
      </c>
      <c r="H7048" t="s">
        <v>23</v>
      </c>
      <c r="I7048" t="s">
        <v>36</v>
      </c>
      <c r="J7048">
        <v>2</v>
      </c>
      <c r="K7048">
        <v>5805.64</v>
      </c>
      <c r="L7048">
        <v>0.05</v>
      </c>
      <c r="M7048" s="6">
        <v>11030.72</v>
      </c>
      <c r="N7048" s="3">
        <v>6063.33</v>
      </c>
      <c r="O7048" s="6">
        <v>4967.3900000000003</v>
      </c>
      <c r="P7048" t="s">
        <v>49</v>
      </c>
      <c r="Q7048" t="s">
        <v>26</v>
      </c>
      <c r="R7048" s="4">
        <f t="shared" si="330"/>
        <v>0.45032327898813501</v>
      </c>
      <c r="S7048" s="1" t="str">
        <f t="shared" si="331"/>
        <v>Apr-2026</v>
      </c>
      <c r="T7048" t="str">
        <f t="shared" si="332"/>
        <v>Profit</v>
      </c>
    </row>
    <row r="7049" spans="1:20" x14ac:dyDescent="0.3">
      <c r="A7049" t="s">
        <v>9466</v>
      </c>
      <c r="B7049" s="2">
        <v>45476</v>
      </c>
      <c r="C7049" t="s">
        <v>2352</v>
      </c>
      <c r="D7049" t="s">
        <v>19</v>
      </c>
      <c r="E7049" t="s">
        <v>39</v>
      </c>
      <c r="F7049" t="s">
        <v>40</v>
      </c>
      <c r="G7049" t="s">
        <v>22</v>
      </c>
      <c r="H7049" t="s">
        <v>74</v>
      </c>
      <c r="I7049" t="s">
        <v>107</v>
      </c>
      <c r="J7049">
        <v>5</v>
      </c>
      <c r="K7049">
        <v>10677.09</v>
      </c>
      <c r="L7049">
        <v>0</v>
      </c>
      <c r="M7049" s="6">
        <v>53385.45</v>
      </c>
      <c r="N7049" s="3">
        <v>32408.38</v>
      </c>
      <c r="O7049" s="6">
        <v>20977.07</v>
      </c>
      <c r="P7049" t="s">
        <v>70</v>
      </c>
      <c r="Q7049" t="s">
        <v>26</v>
      </c>
      <c r="R7049" s="4">
        <f t="shared" si="330"/>
        <v>0.39293609026429488</v>
      </c>
      <c r="S7049" s="1" t="str">
        <f t="shared" si="331"/>
        <v>Jul-2024</v>
      </c>
      <c r="T7049" t="str">
        <f t="shared" si="332"/>
        <v>Profit</v>
      </c>
    </row>
    <row r="7050" spans="1:20" x14ac:dyDescent="0.3">
      <c r="A7050" t="s">
        <v>9467</v>
      </c>
      <c r="B7050" s="2">
        <v>45297</v>
      </c>
      <c r="C7050" t="s">
        <v>3519</v>
      </c>
      <c r="D7050" t="s">
        <v>52</v>
      </c>
      <c r="E7050" t="s">
        <v>39</v>
      </c>
      <c r="F7050" t="s">
        <v>220</v>
      </c>
      <c r="G7050" t="s">
        <v>22</v>
      </c>
      <c r="H7050" t="s">
        <v>23</v>
      </c>
      <c r="I7050" t="s">
        <v>69</v>
      </c>
      <c r="J7050">
        <v>5</v>
      </c>
      <c r="K7050">
        <v>26239.47</v>
      </c>
      <c r="L7050">
        <v>0.1</v>
      </c>
      <c r="M7050" s="6">
        <v>118077.62</v>
      </c>
      <c r="N7050" s="3">
        <v>70362.66</v>
      </c>
      <c r="O7050" s="6">
        <v>47714.96</v>
      </c>
      <c r="P7050" t="s">
        <v>25</v>
      </c>
      <c r="Q7050" t="s">
        <v>26</v>
      </c>
      <c r="R7050" s="4">
        <f t="shared" si="330"/>
        <v>0.40409825333539073</v>
      </c>
      <c r="S7050" s="1" t="str">
        <f t="shared" si="331"/>
        <v>Jan-2024</v>
      </c>
      <c r="T7050" t="str">
        <f t="shared" si="332"/>
        <v>Profit</v>
      </c>
    </row>
    <row r="7051" spans="1:20" x14ac:dyDescent="0.3">
      <c r="A7051" t="s">
        <v>9468</v>
      </c>
      <c r="B7051" s="2">
        <v>45497</v>
      </c>
      <c r="C7051" t="s">
        <v>2018</v>
      </c>
      <c r="D7051" t="s">
        <v>46</v>
      </c>
      <c r="E7051" t="s">
        <v>53</v>
      </c>
      <c r="F7051" t="s">
        <v>54</v>
      </c>
      <c r="G7051" t="s">
        <v>22</v>
      </c>
      <c r="H7051" t="s">
        <v>23</v>
      </c>
      <c r="I7051" t="s">
        <v>94</v>
      </c>
      <c r="J7051">
        <v>2</v>
      </c>
      <c r="K7051">
        <v>847.73</v>
      </c>
      <c r="L7051">
        <v>0.1</v>
      </c>
      <c r="M7051" s="6">
        <v>1525.91</v>
      </c>
      <c r="N7051" s="3">
        <v>1353.48</v>
      </c>
      <c r="O7051" s="6">
        <v>172.43</v>
      </c>
      <c r="P7051" t="s">
        <v>43</v>
      </c>
      <c r="Q7051" t="s">
        <v>26</v>
      </c>
      <c r="R7051" s="4">
        <f t="shared" si="330"/>
        <v>0.11300142210222097</v>
      </c>
      <c r="S7051" s="1" t="str">
        <f t="shared" si="331"/>
        <v>Jul-2024</v>
      </c>
      <c r="T7051" t="str">
        <f t="shared" si="332"/>
        <v>Profit</v>
      </c>
    </row>
    <row r="7052" spans="1:20" x14ac:dyDescent="0.3">
      <c r="A7052" t="s">
        <v>9469</v>
      </c>
      <c r="B7052" s="2">
        <v>45835</v>
      </c>
      <c r="C7052" t="s">
        <v>1877</v>
      </c>
      <c r="D7052" t="s">
        <v>46</v>
      </c>
      <c r="E7052" t="s">
        <v>58</v>
      </c>
      <c r="F7052" t="s">
        <v>104</v>
      </c>
      <c r="G7052" t="s">
        <v>22</v>
      </c>
      <c r="H7052" t="s">
        <v>41</v>
      </c>
      <c r="I7052" t="s">
        <v>42</v>
      </c>
      <c r="J7052">
        <v>5</v>
      </c>
      <c r="K7052">
        <v>228.17</v>
      </c>
      <c r="L7052">
        <v>0.05</v>
      </c>
      <c r="M7052" s="6">
        <v>1083.81</v>
      </c>
      <c r="N7052" s="3">
        <v>627.99</v>
      </c>
      <c r="O7052" s="6">
        <v>455.82</v>
      </c>
      <c r="P7052" t="s">
        <v>43</v>
      </c>
      <c r="Q7052" t="s">
        <v>26</v>
      </c>
      <c r="R7052" s="4">
        <f t="shared" si="330"/>
        <v>0.42057187145348357</v>
      </c>
      <c r="S7052" s="1" t="str">
        <f t="shared" si="331"/>
        <v>Jun-2025</v>
      </c>
      <c r="T7052" t="str">
        <f t="shared" si="332"/>
        <v>Profit</v>
      </c>
    </row>
    <row r="7053" spans="1:20" x14ac:dyDescent="0.3">
      <c r="A7053" t="s">
        <v>9470</v>
      </c>
      <c r="B7053" s="2">
        <v>45902</v>
      </c>
      <c r="C7053" t="s">
        <v>391</v>
      </c>
      <c r="D7053" t="s">
        <v>19</v>
      </c>
      <c r="E7053" t="s">
        <v>53</v>
      </c>
      <c r="F7053" t="s">
        <v>90</v>
      </c>
      <c r="G7053" t="s">
        <v>29</v>
      </c>
      <c r="H7053" t="s">
        <v>23</v>
      </c>
      <c r="I7053" t="s">
        <v>59</v>
      </c>
      <c r="J7053">
        <v>2</v>
      </c>
      <c r="K7053">
        <v>7980.61</v>
      </c>
      <c r="L7053">
        <v>0.2</v>
      </c>
      <c r="M7053" s="6">
        <v>12768.98</v>
      </c>
      <c r="N7053" s="3">
        <v>12573.19</v>
      </c>
      <c r="O7053" s="6">
        <v>195.79</v>
      </c>
      <c r="P7053" t="s">
        <v>25</v>
      </c>
      <c r="Q7053" t="s">
        <v>26</v>
      </c>
      <c r="R7053" s="4">
        <f t="shared" si="330"/>
        <v>1.5333252930147905E-2</v>
      </c>
      <c r="S7053" s="1" t="str">
        <f t="shared" si="331"/>
        <v>Sep-2025</v>
      </c>
      <c r="T7053" t="str">
        <f t="shared" si="332"/>
        <v>Profit</v>
      </c>
    </row>
    <row r="7054" spans="1:20" x14ac:dyDescent="0.3">
      <c r="A7054" t="s">
        <v>9471</v>
      </c>
      <c r="B7054" s="2">
        <v>46197</v>
      </c>
      <c r="C7054" t="s">
        <v>920</v>
      </c>
      <c r="D7054" t="s">
        <v>19</v>
      </c>
      <c r="E7054" t="s">
        <v>20</v>
      </c>
      <c r="F7054" t="s">
        <v>115</v>
      </c>
      <c r="G7054" t="s">
        <v>79</v>
      </c>
      <c r="H7054" t="s">
        <v>74</v>
      </c>
      <c r="I7054" t="s">
        <v>75</v>
      </c>
      <c r="J7054">
        <v>6</v>
      </c>
      <c r="K7054">
        <v>7675.99</v>
      </c>
      <c r="L7054">
        <v>0.05</v>
      </c>
      <c r="M7054" s="6">
        <v>43753.14</v>
      </c>
      <c r="N7054" s="3">
        <v>25410.44</v>
      </c>
      <c r="O7054" s="6">
        <v>18342.7</v>
      </c>
      <c r="P7054" t="s">
        <v>25</v>
      </c>
      <c r="Q7054" t="s">
        <v>26</v>
      </c>
      <c r="R7054" s="4">
        <f t="shared" si="330"/>
        <v>0.41923162543305464</v>
      </c>
      <c r="S7054" s="1" t="str">
        <f t="shared" si="331"/>
        <v>Jun-2026</v>
      </c>
      <c r="T7054" t="str">
        <f t="shared" si="332"/>
        <v>Profit</v>
      </c>
    </row>
    <row r="7055" spans="1:20" x14ac:dyDescent="0.3">
      <c r="A7055" t="s">
        <v>9472</v>
      </c>
      <c r="B7055" s="2">
        <v>45678</v>
      </c>
      <c r="C7055" t="s">
        <v>9473</v>
      </c>
      <c r="D7055" t="s">
        <v>52</v>
      </c>
      <c r="E7055" t="s">
        <v>58</v>
      </c>
      <c r="F7055" t="s">
        <v>339</v>
      </c>
      <c r="G7055" t="s">
        <v>29</v>
      </c>
      <c r="H7055" t="s">
        <v>23</v>
      </c>
      <c r="I7055" t="s">
        <v>59</v>
      </c>
      <c r="J7055">
        <v>4</v>
      </c>
      <c r="K7055">
        <v>7267.19</v>
      </c>
      <c r="L7055">
        <v>0</v>
      </c>
      <c r="M7055" s="6">
        <v>29068.76</v>
      </c>
      <c r="N7055" s="3">
        <v>16590.57</v>
      </c>
      <c r="O7055" s="6">
        <v>12478.19</v>
      </c>
      <c r="P7055" t="s">
        <v>70</v>
      </c>
      <c r="Q7055" t="s">
        <v>26</v>
      </c>
      <c r="R7055" s="4">
        <f t="shared" si="330"/>
        <v>0.42926461259441412</v>
      </c>
      <c r="S7055" s="1" t="str">
        <f t="shared" si="331"/>
        <v>Jan-2025</v>
      </c>
      <c r="T7055" t="str">
        <f t="shared" si="332"/>
        <v>Profit</v>
      </c>
    </row>
    <row r="7056" spans="1:20" x14ac:dyDescent="0.3">
      <c r="A7056" t="s">
        <v>9474</v>
      </c>
      <c r="B7056" s="2">
        <v>46059</v>
      </c>
      <c r="C7056" t="s">
        <v>1279</v>
      </c>
      <c r="D7056" t="s">
        <v>19</v>
      </c>
      <c r="E7056" t="s">
        <v>39</v>
      </c>
      <c r="F7056" t="s">
        <v>120</v>
      </c>
      <c r="G7056" t="s">
        <v>29</v>
      </c>
      <c r="H7056" t="s">
        <v>23</v>
      </c>
      <c r="I7056" t="s">
        <v>59</v>
      </c>
      <c r="J7056">
        <v>3</v>
      </c>
      <c r="K7056">
        <v>6808.15</v>
      </c>
      <c r="L7056">
        <v>0.05</v>
      </c>
      <c r="M7056" s="6">
        <v>19403.23</v>
      </c>
      <c r="N7056" s="3">
        <v>14293.63</v>
      </c>
      <c r="O7056" s="6">
        <v>5109.6000000000004</v>
      </c>
      <c r="P7056" t="s">
        <v>49</v>
      </c>
      <c r="Q7056" t="s">
        <v>26</v>
      </c>
      <c r="R7056" s="4">
        <f t="shared" si="330"/>
        <v>0.26333759894615488</v>
      </c>
      <c r="S7056" s="1" t="str">
        <f t="shared" si="331"/>
        <v>Feb-2026</v>
      </c>
      <c r="T7056" t="str">
        <f t="shared" si="332"/>
        <v>Profit</v>
      </c>
    </row>
    <row r="7057" spans="1:20" x14ac:dyDescent="0.3">
      <c r="A7057" t="s">
        <v>9475</v>
      </c>
      <c r="B7057" s="2">
        <v>45990</v>
      </c>
      <c r="C7057" t="s">
        <v>2884</v>
      </c>
      <c r="D7057" t="s">
        <v>19</v>
      </c>
      <c r="E7057" t="s">
        <v>58</v>
      </c>
      <c r="F7057" t="s">
        <v>54</v>
      </c>
      <c r="G7057" t="s">
        <v>22</v>
      </c>
      <c r="H7057" t="s">
        <v>41</v>
      </c>
      <c r="I7057" t="s">
        <v>55</v>
      </c>
      <c r="J7057">
        <v>1</v>
      </c>
      <c r="K7057">
        <v>170.85</v>
      </c>
      <c r="L7057">
        <v>0.05</v>
      </c>
      <c r="M7057" s="6">
        <v>162.31</v>
      </c>
      <c r="N7057" s="3">
        <v>102.31</v>
      </c>
      <c r="O7057" s="6">
        <v>60</v>
      </c>
      <c r="P7057" t="s">
        <v>49</v>
      </c>
      <c r="Q7057" t="s">
        <v>26</v>
      </c>
      <c r="R7057" s="4">
        <f t="shared" si="330"/>
        <v>0.36966299057359375</v>
      </c>
      <c r="S7057" s="1" t="str">
        <f t="shared" si="331"/>
        <v>Nov-2025</v>
      </c>
      <c r="T7057" t="str">
        <f t="shared" si="332"/>
        <v>Profit</v>
      </c>
    </row>
    <row r="7058" spans="1:20" x14ac:dyDescent="0.3">
      <c r="A7058" t="s">
        <v>9476</v>
      </c>
      <c r="B7058" s="2">
        <v>45367</v>
      </c>
      <c r="C7058" t="s">
        <v>1034</v>
      </c>
      <c r="D7058" t="s">
        <v>19</v>
      </c>
      <c r="E7058" t="s">
        <v>34</v>
      </c>
      <c r="F7058" t="s">
        <v>90</v>
      </c>
      <c r="G7058" t="s">
        <v>79</v>
      </c>
      <c r="H7058" t="s">
        <v>74</v>
      </c>
      <c r="I7058" t="s">
        <v>137</v>
      </c>
      <c r="J7058">
        <v>1</v>
      </c>
      <c r="K7058">
        <v>6935.58</v>
      </c>
      <c r="L7058">
        <v>0.1</v>
      </c>
      <c r="M7058" s="6">
        <v>6242.02</v>
      </c>
      <c r="N7058" s="3">
        <v>4648.71</v>
      </c>
      <c r="O7058" s="6">
        <v>1593.31</v>
      </c>
      <c r="P7058" t="s">
        <v>31</v>
      </c>
      <c r="Q7058" t="s">
        <v>26</v>
      </c>
      <c r="R7058" s="4">
        <f t="shared" si="330"/>
        <v>0.25525551023546861</v>
      </c>
      <c r="S7058" s="1" t="str">
        <f t="shared" si="331"/>
        <v>Mar-2024</v>
      </c>
      <c r="T7058" t="str">
        <f t="shared" si="332"/>
        <v>Profit</v>
      </c>
    </row>
    <row r="7059" spans="1:20" x14ac:dyDescent="0.3">
      <c r="A7059" t="s">
        <v>9477</v>
      </c>
      <c r="B7059" s="2">
        <v>45468</v>
      </c>
      <c r="C7059" t="s">
        <v>954</v>
      </c>
      <c r="D7059" t="s">
        <v>19</v>
      </c>
      <c r="E7059" t="s">
        <v>39</v>
      </c>
      <c r="F7059" t="s">
        <v>146</v>
      </c>
      <c r="G7059" t="s">
        <v>22</v>
      </c>
      <c r="H7059" t="s">
        <v>23</v>
      </c>
      <c r="I7059" t="s">
        <v>59</v>
      </c>
      <c r="J7059">
        <v>3</v>
      </c>
      <c r="K7059">
        <v>1024.23</v>
      </c>
      <c r="L7059">
        <v>0</v>
      </c>
      <c r="M7059" s="6">
        <v>3072.69</v>
      </c>
      <c r="N7059" s="3">
        <v>2455.96</v>
      </c>
      <c r="O7059" s="6">
        <v>616.73</v>
      </c>
      <c r="P7059" t="s">
        <v>25</v>
      </c>
      <c r="Q7059" t="s">
        <v>142</v>
      </c>
      <c r="R7059" s="4">
        <f t="shared" si="330"/>
        <v>0.20071338143450854</v>
      </c>
      <c r="S7059" s="1" t="str">
        <f t="shared" si="331"/>
        <v>Jun-2024</v>
      </c>
      <c r="T7059" t="str">
        <f t="shared" si="332"/>
        <v>Profit</v>
      </c>
    </row>
    <row r="7060" spans="1:20" x14ac:dyDescent="0.3">
      <c r="A7060" t="s">
        <v>9478</v>
      </c>
      <c r="B7060" s="2">
        <v>46118</v>
      </c>
      <c r="C7060" t="s">
        <v>4281</v>
      </c>
      <c r="D7060" t="s">
        <v>19</v>
      </c>
      <c r="E7060" t="s">
        <v>39</v>
      </c>
      <c r="F7060" t="s">
        <v>146</v>
      </c>
      <c r="G7060" t="s">
        <v>29</v>
      </c>
      <c r="H7060" t="s">
        <v>41</v>
      </c>
      <c r="I7060" t="s">
        <v>62</v>
      </c>
      <c r="J7060">
        <v>2</v>
      </c>
      <c r="K7060">
        <v>505.9</v>
      </c>
      <c r="L7060">
        <v>0.1</v>
      </c>
      <c r="M7060" s="6">
        <v>910.62</v>
      </c>
      <c r="N7060" s="3">
        <v>540.46</v>
      </c>
      <c r="O7060" s="6">
        <v>370.16</v>
      </c>
      <c r="P7060" t="s">
        <v>31</v>
      </c>
      <c r="Q7060" t="s">
        <v>26</v>
      </c>
      <c r="R7060" s="4">
        <f t="shared" si="330"/>
        <v>0.40649227998506515</v>
      </c>
      <c r="S7060" s="1" t="str">
        <f t="shared" si="331"/>
        <v>Apr-2026</v>
      </c>
      <c r="T7060" t="str">
        <f t="shared" si="332"/>
        <v>Profit</v>
      </c>
    </row>
    <row r="7061" spans="1:20" x14ac:dyDescent="0.3">
      <c r="A7061" t="s">
        <v>9479</v>
      </c>
      <c r="B7061" s="2">
        <v>46090</v>
      </c>
      <c r="C7061" t="s">
        <v>5218</v>
      </c>
      <c r="D7061" t="s">
        <v>52</v>
      </c>
      <c r="E7061" t="s">
        <v>20</v>
      </c>
      <c r="F7061" t="s">
        <v>157</v>
      </c>
      <c r="G7061" t="s">
        <v>22</v>
      </c>
      <c r="H7061" t="s">
        <v>23</v>
      </c>
      <c r="I7061" t="s">
        <v>36</v>
      </c>
      <c r="J7061">
        <v>3</v>
      </c>
      <c r="K7061">
        <v>10880.29</v>
      </c>
      <c r="L7061">
        <v>0.15</v>
      </c>
      <c r="M7061" s="6">
        <v>27744.74</v>
      </c>
      <c r="N7061" s="3">
        <v>26387.96</v>
      </c>
      <c r="O7061" s="6">
        <v>1356.78</v>
      </c>
      <c r="P7061" t="s">
        <v>70</v>
      </c>
      <c r="Q7061" t="s">
        <v>26</v>
      </c>
      <c r="R7061" s="4">
        <f t="shared" si="330"/>
        <v>4.8902242370986351E-2</v>
      </c>
      <c r="S7061" s="1" t="str">
        <f t="shared" si="331"/>
        <v>Mar-2026</v>
      </c>
      <c r="T7061" t="str">
        <f t="shared" si="332"/>
        <v>Profit</v>
      </c>
    </row>
    <row r="7062" spans="1:20" x14ac:dyDescent="0.3">
      <c r="A7062" t="s">
        <v>9480</v>
      </c>
      <c r="B7062" s="2">
        <v>45640</v>
      </c>
      <c r="C7062" t="s">
        <v>3955</v>
      </c>
      <c r="D7062" t="s">
        <v>46</v>
      </c>
      <c r="E7062" t="s">
        <v>58</v>
      </c>
      <c r="F7062" t="s">
        <v>104</v>
      </c>
      <c r="G7062" t="s">
        <v>29</v>
      </c>
      <c r="H7062" t="s">
        <v>74</v>
      </c>
      <c r="I7062" t="s">
        <v>107</v>
      </c>
      <c r="J7062">
        <v>3</v>
      </c>
      <c r="K7062">
        <v>10952.94</v>
      </c>
      <c r="L7062">
        <v>0</v>
      </c>
      <c r="M7062" s="6">
        <v>32858.82</v>
      </c>
      <c r="N7062" s="3">
        <v>22985.33</v>
      </c>
      <c r="O7062" s="6">
        <v>9873.49</v>
      </c>
      <c r="P7062" t="s">
        <v>43</v>
      </c>
      <c r="Q7062" t="s">
        <v>26</v>
      </c>
      <c r="R7062" s="4">
        <f t="shared" si="330"/>
        <v>0.30048218408329941</v>
      </c>
      <c r="S7062" s="1" t="str">
        <f t="shared" si="331"/>
        <v>Dec-2024</v>
      </c>
      <c r="T7062" t="str">
        <f t="shared" si="332"/>
        <v>Profit</v>
      </c>
    </row>
    <row r="7063" spans="1:20" x14ac:dyDescent="0.3">
      <c r="A7063" t="s">
        <v>9481</v>
      </c>
      <c r="B7063" s="2">
        <v>45546</v>
      </c>
      <c r="C7063" t="s">
        <v>1912</v>
      </c>
      <c r="D7063" t="s">
        <v>19</v>
      </c>
      <c r="E7063" t="s">
        <v>58</v>
      </c>
      <c r="F7063" t="s">
        <v>129</v>
      </c>
      <c r="G7063" t="s">
        <v>22</v>
      </c>
      <c r="H7063" t="s">
        <v>74</v>
      </c>
      <c r="I7063" t="s">
        <v>158</v>
      </c>
      <c r="J7063">
        <v>3</v>
      </c>
      <c r="K7063">
        <v>6991.62</v>
      </c>
      <c r="L7063">
        <v>0</v>
      </c>
      <c r="M7063" s="6">
        <v>20974.86</v>
      </c>
      <c r="N7063" s="3">
        <v>10989.76</v>
      </c>
      <c r="O7063" s="6">
        <v>9985.1</v>
      </c>
      <c r="P7063" t="s">
        <v>70</v>
      </c>
      <c r="Q7063" t="s">
        <v>26</v>
      </c>
      <c r="R7063" s="4">
        <f t="shared" si="330"/>
        <v>0.47605085325956886</v>
      </c>
      <c r="S7063" s="1" t="str">
        <f t="shared" si="331"/>
        <v>Sep-2024</v>
      </c>
      <c r="T7063" t="str">
        <f t="shared" si="332"/>
        <v>Profit</v>
      </c>
    </row>
    <row r="7064" spans="1:20" x14ac:dyDescent="0.3">
      <c r="A7064" t="s">
        <v>9482</v>
      </c>
      <c r="B7064" s="2">
        <v>46128</v>
      </c>
      <c r="C7064" t="s">
        <v>2841</v>
      </c>
      <c r="D7064" t="s">
        <v>52</v>
      </c>
      <c r="E7064" t="s">
        <v>53</v>
      </c>
      <c r="F7064" t="s">
        <v>65</v>
      </c>
      <c r="G7064" t="s">
        <v>22</v>
      </c>
      <c r="H7064" t="s">
        <v>23</v>
      </c>
      <c r="I7064" t="s">
        <v>59</v>
      </c>
      <c r="J7064">
        <v>3</v>
      </c>
      <c r="K7064">
        <v>2942.3</v>
      </c>
      <c r="L7064">
        <v>0.05</v>
      </c>
      <c r="M7064" s="6">
        <v>8385.56</v>
      </c>
      <c r="N7064" s="3">
        <v>5673.51</v>
      </c>
      <c r="O7064" s="6">
        <v>2712.05</v>
      </c>
      <c r="P7064" t="s">
        <v>49</v>
      </c>
      <c r="Q7064" t="s">
        <v>26</v>
      </c>
      <c r="R7064" s="4">
        <f t="shared" si="330"/>
        <v>0.32341906801692438</v>
      </c>
      <c r="S7064" s="1" t="str">
        <f t="shared" si="331"/>
        <v>Apr-2026</v>
      </c>
      <c r="T7064" t="str">
        <f t="shared" si="332"/>
        <v>Profit</v>
      </c>
    </row>
    <row r="7065" spans="1:20" x14ac:dyDescent="0.3">
      <c r="A7065" t="s">
        <v>9483</v>
      </c>
      <c r="B7065" s="2">
        <v>45993</v>
      </c>
      <c r="C7065" t="s">
        <v>8807</v>
      </c>
      <c r="D7065" t="s">
        <v>52</v>
      </c>
      <c r="E7065" t="s">
        <v>39</v>
      </c>
      <c r="F7065" t="s">
        <v>120</v>
      </c>
      <c r="G7065" t="s">
        <v>22</v>
      </c>
      <c r="H7065" t="s">
        <v>74</v>
      </c>
      <c r="I7065" t="s">
        <v>158</v>
      </c>
      <c r="J7065">
        <v>6</v>
      </c>
      <c r="K7065">
        <v>4241.55</v>
      </c>
      <c r="L7065">
        <v>0.2</v>
      </c>
      <c r="M7065" s="6">
        <v>20359.439999999999</v>
      </c>
      <c r="N7065" s="3">
        <v>15970.32</v>
      </c>
      <c r="O7065" s="6">
        <v>4389.12</v>
      </c>
      <c r="P7065" t="s">
        <v>31</v>
      </c>
      <c r="Q7065" t="s">
        <v>26</v>
      </c>
      <c r="R7065" s="4">
        <f t="shared" si="330"/>
        <v>0.21558156805884643</v>
      </c>
      <c r="S7065" s="1" t="str">
        <f t="shared" si="331"/>
        <v>Dec-2025</v>
      </c>
      <c r="T7065" t="str">
        <f t="shared" si="332"/>
        <v>Profit</v>
      </c>
    </row>
    <row r="7066" spans="1:20" x14ac:dyDescent="0.3">
      <c r="A7066" t="s">
        <v>9484</v>
      </c>
      <c r="B7066" s="2">
        <v>45599</v>
      </c>
      <c r="C7066" t="s">
        <v>4662</v>
      </c>
      <c r="D7066" t="s">
        <v>19</v>
      </c>
      <c r="E7066" t="s">
        <v>20</v>
      </c>
      <c r="F7066" t="s">
        <v>99</v>
      </c>
      <c r="G7066" t="s">
        <v>22</v>
      </c>
      <c r="H7066" t="s">
        <v>74</v>
      </c>
      <c r="I7066" t="s">
        <v>75</v>
      </c>
      <c r="J7066">
        <v>4</v>
      </c>
      <c r="K7066">
        <v>3989.13</v>
      </c>
      <c r="L7066">
        <v>0.15</v>
      </c>
      <c r="M7066" s="6">
        <v>13563.04</v>
      </c>
      <c r="N7066" s="3">
        <v>12915.12</v>
      </c>
      <c r="O7066" s="6">
        <v>647.91999999999996</v>
      </c>
      <c r="P7066" t="s">
        <v>49</v>
      </c>
      <c r="Q7066" t="s">
        <v>26</v>
      </c>
      <c r="R7066" s="4">
        <f t="shared" si="330"/>
        <v>4.7771001191473289E-2</v>
      </c>
      <c r="S7066" s="1" t="str">
        <f t="shared" si="331"/>
        <v>Nov-2024</v>
      </c>
      <c r="T7066" t="str">
        <f t="shared" si="332"/>
        <v>Profit</v>
      </c>
    </row>
    <row r="7067" spans="1:20" x14ac:dyDescent="0.3">
      <c r="A7067" t="s">
        <v>9485</v>
      </c>
      <c r="B7067" s="2">
        <v>45636</v>
      </c>
      <c r="C7067" t="s">
        <v>1741</v>
      </c>
      <c r="D7067" t="s">
        <v>19</v>
      </c>
      <c r="E7067" t="s">
        <v>39</v>
      </c>
      <c r="F7067" t="s">
        <v>146</v>
      </c>
      <c r="G7067" t="s">
        <v>22</v>
      </c>
      <c r="H7067" t="s">
        <v>23</v>
      </c>
      <c r="I7067" t="s">
        <v>94</v>
      </c>
      <c r="J7067">
        <v>1</v>
      </c>
      <c r="K7067">
        <v>3425.81</v>
      </c>
      <c r="L7067">
        <v>0.1</v>
      </c>
      <c r="M7067" s="6">
        <v>3083.23</v>
      </c>
      <c r="N7067" s="3">
        <v>2530.92</v>
      </c>
      <c r="O7067" s="6">
        <v>552.30999999999995</v>
      </c>
      <c r="P7067" t="s">
        <v>43</v>
      </c>
      <c r="Q7067" t="s">
        <v>26</v>
      </c>
      <c r="R7067" s="4">
        <f t="shared" si="330"/>
        <v>0.17913357096291874</v>
      </c>
      <c r="S7067" s="1" t="str">
        <f t="shared" si="331"/>
        <v>Dec-2024</v>
      </c>
      <c r="T7067" t="str">
        <f t="shared" si="332"/>
        <v>Profit</v>
      </c>
    </row>
    <row r="7068" spans="1:20" x14ac:dyDescent="0.3">
      <c r="A7068" t="s">
        <v>9486</v>
      </c>
      <c r="B7068" s="2">
        <v>45418</v>
      </c>
      <c r="C7068" t="s">
        <v>3752</v>
      </c>
      <c r="D7068" t="s">
        <v>19</v>
      </c>
      <c r="E7068" t="s">
        <v>58</v>
      </c>
      <c r="F7068" t="s">
        <v>68</v>
      </c>
      <c r="G7068" t="s">
        <v>22</v>
      </c>
      <c r="H7068" t="s">
        <v>23</v>
      </c>
      <c r="I7068" t="s">
        <v>36</v>
      </c>
      <c r="J7068">
        <v>2</v>
      </c>
      <c r="K7068">
        <v>14087.57</v>
      </c>
      <c r="L7068">
        <v>0.2</v>
      </c>
      <c r="M7068" s="6">
        <v>22540.11</v>
      </c>
      <c r="N7068" s="3">
        <v>17098.36</v>
      </c>
      <c r="O7068" s="6">
        <v>5441.75</v>
      </c>
      <c r="P7068" t="s">
        <v>31</v>
      </c>
      <c r="Q7068" t="s">
        <v>26</v>
      </c>
      <c r="R7068" s="4">
        <f t="shared" si="330"/>
        <v>0.24142517494368926</v>
      </c>
      <c r="S7068" s="1" t="str">
        <f t="shared" si="331"/>
        <v>May-2024</v>
      </c>
      <c r="T7068" t="str">
        <f t="shared" si="332"/>
        <v>Profit</v>
      </c>
    </row>
    <row r="7069" spans="1:20" x14ac:dyDescent="0.3">
      <c r="A7069" t="s">
        <v>9487</v>
      </c>
      <c r="B7069" s="2">
        <v>46228</v>
      </c>
      <c r="C7069" t="s">
        <v>7132</v>
      </c>
      <c r="D7069" t="s">
        <v>46</v>
      </c>
      <c r="E7069" t="s">
        <v>53</v>
      </c>
      <c r="F7069" t="s">
        <v>97</v>
      </c>
      <c r="G7069" t="s">
        <v>79</v>
      </c>
      <c r="H7069" t="s">
        <v>74</v>
      </c>
      <c r="I7069" t="s">
        <v>107</v>
      </c>
      <c r="J7069">
        <v>1</v>
      </c>
      <c r="K7069">
        <v>11404.38</v>
      </c>
      <c r="L7069">
        <v>0.15</v>
      </c>
      <c r="M7069" s="6">
        <v>9693.7199999999993</v>
      </c>
      <c r="N7069" s="3">
        <v>7208.38</v>
      </c>
      <c r="O7069" s="6">
        <v>2485.34</v>
      </c>
      <c r="P7069" t="s">
        <v>31</v>
      </c>
      <c r="Q7069" t="s">
        <v>26</v>
      </c>
      <c r="R7069" s="4">
        <f t="shared" si="330"/>
        <v>0.25638660906236205</v>
      </c>
      <c r="S7069" s="1" t="str">
        <f t="shared" si="331"/>
        <v>Jul-2026</v>
      </c>
      <c r="T7069" t="str">
        <f t="shared" si="332"/>
        <v>Profit</v>
      </c>
    </row>
    <row r="7070" spans="1:20" x14ac:dyDescent="0.3">
      <c r="A7070" t="s">
        <v>9488</v>
      </c>
      <c r="B7070" s="2">
        <v>45578</v>
      </c>
      <c r="C7070" t="s">
        <v>475</v>
      </c>
      <c r="D7070" t="s">
        <v>19</v>
      </c>
      <c r="E7070" t="s">
        <v>53</v>
      </c>
      <c r="F7070" t="s">
        <v>54</v>
      </c>
      <c r="G7070" t="s">
        <v>29</v>
      </c>
      <c r="H7070" t="s">
        <v>23</v>
      </c>
      <c r="I7070" t="s">
        <v>24</v>
      </c>
      <c r="J7070">
        <v>10</v>
      </c>
      <c r="K7070">
        <v>43788.08</v>
      </c>
      <c r="L7070">
        <v>0.1</v>
      </c>
      <c r="M7070" s="6">
        <v>394092.72</v>
      </c>
      <c r="N7070" s="3">
        <v>330384.77</v>
      </c>
      <c r="O7070" s="6">
        <v>63707.95</v>
      </c>
      <c r="P7070" t="s">
        <v>49</v>
      </c>
      <c r="Q7070" t="s">
        <v>26</v>
      </c>
      <c r="R7070" s="4">
        <f t="shared" si="330"/>
        <v>0.16165726177332077</v>
      </c>
      <c r="S7070" s="1" t="str">
        <f t="shared" si="331"/>
        <v>Oct-2024</v>
      </c>
      <c r="T7070" t="str">
        <f t="shared" si="332"/>
        <v>Profit</v>
      </c>
    </row>
    <row r="7071" spans="1:20" x14ac:dyDescent="0.3">
      <c r="A7071" t="s">
        <v>9489</v>
      </c>
      <c r="B7071" s="2">
        <v>46057</v>
      </c>
      <c r="C7071" t="s">
        <v>5520</v>
      </c>
      <c r="D7071" t="s">
        <v>19</v>
      </c>
      <c r="E7071" t="s">
        <v>34</v>
      </c>
      <c r="F7071" t="s">
        <v>73</v>
      </c>
      <c r="G7071" t="s">
        <v>29</v>
      </c>
      <c r="H7071" t="s">
        <v>74</v>
      </c>
      <c r="I7071" t="s">
        <v>75</v>
      </c>
      <c r="J7071">
        <v>5</v>
      </c>
      <c r="K7071">
        <v>4836.3500000000004</v>
      </c>
      <c r="L7071">
        <v>0.1</v>
      </c>
      <c r="M7071" s="6">
        <v>21763.58</v>
      </c>
      <c r="N7071" s="3">
        <v>17476.39</v>
      </c>
      <c r="O7071" s="6">
        <v>4287.1899999999996</v>
      </c>
      <c r="P7071" t="s">
        <v>43</v>
      </c>
      <c r="Q7071" t="s">
        <v>26</v>
      </c>
      <c r="R7071" s="4">
        <f t="shared" si="330"/>
        <v>0.19698919019756855</v>
      </c>
      <c r="S7071" s="1" t="str">
        <f t="shared" si="331"/>
        <v>Feb-2026</v>
      </c>
      <c r="T7071" t="str">
        <f t="shared" si="332"/>
        <v>Profit</v>
      </c>
    </row>
    <row r="7072" spans="1:20" x14ac:dyDescent="0.3">
      <c r="A7072" t="s">
        <v>9490</v>
      </c>
      <c r="B7072" s="2">
        <v>46016</v>
      </c>
      <c r="C7072" t="s">
        <v>7722</v>
      </c>
      <c r="D7072" t="s">
        <v>19</v>
      </c>
      <c r="E7072" t="s">
        <v>20</v>
      </c>
      <c r="F7072" t="s">
        <v>21</v>
      </c>
      <c r="G7072" t="s">
        <v>79</v>
      </c>
      <c r="H7072" t="s">
        <v>23</v>
      </c>
      <c r="I7072" t="s">
        <v>94</v>
      </c>
      <c r="J7072">
        <v>3</v>
      </c>
      <c r="K7072">
        <v>872.38</v>
      </c>
      <c r="L7072">
        <v>0.1</v>
      </c>
      <c r="M7072" s="6">
        <v>2355.4299999999998</v>
      </c>
      <c r="N7072" s="3">
        <v>1908.97</v>
      </c>
      <c r="O7072" s="6">
        <v>446.46</v>
      </c>
      <c r="P7072" t="s">
        <v>70</v>
      </c>
      <c r="Q7072" t="s">
        <v>26</v>
      </c>
      <c r="R7072" s="4">
        <f t="shared" si="330"/>
        <v>0.18954500876697675</v>
      </c>
      <c r="S7072" s="1" t="str">
        <f t="shared" si="331"/>
        <v>Dec-2025</v>
      </c>
      <c r="T7072" t="str">
        <f t="shared" si="332"/>
        <v>Profit</v>
      </c>
    </row>
    <row r="7073" spans="1:20" x14ac:dyDescent="0.3">
      <c r="A7073" t="s">
        <v>9491</v>
      </c>
      <c r="B7073" s="2">
        <v>46053</v>
      </c>
      <c r="C7073" t="s">
        <v>971</v>
      </c>
      <c r="D7073" t="s">
        <v>19</v>
      </c>
      <c r="E7073" t="s">
        <v>53</v>
      </c>
      <c r="F7073" t="s">
        <v>90</v>
      </c>
      <c r="G7073" t="s">
        <v>22</v>
      </c>
      <c r="H7073" t="s">
        <v>41</v>
      </c>
      <c r="I7073" t="s">
        <v>55</v>
      </c>
      <c r="J7073">
        <v>1</v>
      </c>
      <c r="K7073">
        <v>119.74</v>
      </c>
      <c r="L7073">
        <v>0.1</v>
      </c>
      <c r="M7073" s="6">
        <v>107.77</v>
      </c>
      <c r="N7073" s="3">
        <v>80.36</v>
      </c>
      <c r="O7073" s="6">
        <v>27.41</v>
      </c>
      <c r="P7073" t="s">
        <v>31</v>
      </c>
      <c r="Q7073" t="s">
        <v>26</v>
      </c>
      <c r="R7073" s="4">
        <f t="shared" si="330"/>
        <v>0.25433794191333398</v>
      </c>
      <c r="S7073" s="1" t="str">
        <f t="shared" si="331"/>
        <v>Jan-2026</v>
      </c>
      <c r="T7073" t="str">
        <f t="shared" si="332"/>
        <v>Profit</v>
      </c>
    </row>
    <row r="7074" spans="1:20" x14ac:dyDescent="0.3">
      <c r="A7074" t="s">
        <v>9492</v>
      </c>
      <c r="B7074" s="2">
        <v>45887</v>
      </c>
      <c r="C7074" t="s">
        <v>4212</v>
      </c>
      <c r="D7074" t="s">
        <v>19</v>
      </c>
      <c r="E7074" t="s">
        <v>34</v>
      </c>
      <c r="F7074" t="s">
        <v>73</v>
      </c>
      <c r="G7074" t="s">
        <v>22</v>
      </c>
      <c r="H7074" t="s">
        <v>23</v>
      </c>
      <c r="I7074" t="s">
        <v>59</v>
      </c>
      <c r="J7074">
        <v>1</v>
      </c>
      <c r="K7074">
        <v>1855.47</v>
      </c>
      <c r="L7074">
        <v>0</v>
      </c>
      <c r="M7074" s="6">
        <v>1855.47</v>
      </c>
      <c r="N7074" s="3">
        <v>1173.0999999999999</v>
      </c>
      <c r="O7074" s="6">
        <v>682.37</v>
      </c>
      <c r="P7074" t="s">
        <v>31</v>
      </c>
      <c r="Q7074" t="s">
        <v>26</v>
      </c>
      <c r="R7074" s="4">
        <f t="shared" si="330"/>
        <v>0.36776126803451414</v>
      </c>
      <c r="S7074" s="1" t="str">
        <f t="shared" si="331"/>
        <v>Aug-2025</v>
      </c>
      <c r="T7074" t="str">
        <f t="shared" si="332"/>
        <v>Profit</v>
      </c>
    </row>
    <row r="7075" spans="1:20" x14ac:dyDescent="0.3">
      <c r="A7075" t="s">
        <v>9493</v>
      </c>
      <c r="B7075" s="2">
        <v>45778</v>
      </c>
      <c r="C7075" t="s">
        <v>1833</v>
      </c>
      <c r="D7075" t="s">
        <v>19</v>
      </c>
      <c r="E7075" t="s">
        <v>34</v>
      </c>
      <c r="F7075" t="s">
        <v>110</v>
      </c>
      <c r="G7075" t="s">
        <v>29</v>
      </c>
      <c r="H7075" t="s">
        <v>41</v>
      </c>
      <c r="I7075" t="s">
        <v>48</v>
      </c>
      <c r="J7075">
        <v>3</v>
      </c>
      <c r="K7075">
        <v>36.909999999999997</v>
      </c>
      <c r="L7075">
        <v>0</v>
      </c>
      <c r="M7075" s="6">
        <v>110.73</v>
      </c>
      <c r="N7075" s="3">
        <v>73.91</v>
      </c>
      <c r="O7075" s="6">
        <v>36.82</v>
      </c>
      <c r="P7075" t="s">
        <v>70</v>
      </c>
      <c r="Q7075" t="s">
        <v>26</v>
      </c>
      <c r="R7075" s="4">
        <f t="shared" si="330"/>
        <v>0.33252054547096538</v>
      </c>
      <c r="S7075" s="1" t="str">
        <f t="shared" si="331"/>
        <v>May-2025</v>
      </c>
      <c r="T7075" t="str">
        <f t="shared" si="332"/>
        <v>Profit</v>
      </c>
    </row>
    <row r="7076" spans="1:20" x14ac:dyDescent="0.3">
      <c r="A7076" t="s">
        <v>9494</v>
      </c>
      <c r="B7076" s="2">
        <v>45674</v>
      </c>
      <c r="C7076" t="s">
        <v>2077</v>
      </c>
      <c r="D7076" t="s">
        <v>19</v>
      </c>
      <c r="E7076" t="s">
        <v>34</v>
      </c>
      <c r="F7076" t="s">
        <v>90</v>
      </c>
      <c r="G7076" t="s">
        <v>79</v>
      </c>
      <c r="H7076" t="s">
        <v>41</v>
      </c>
      <c r="I7076" t="s">
        <v>48</v>
      </c>
      <c r="J7076">
        <v>6</v>
      </c>
      <c r="K7076">
        <v>92.24</v>
      </c>
      <c r="L7076">
        <v>0.15</v>
      </c>
      <c r="M7076" s="6">
        <v>470.42</v>
      </c>
      <c r="N7076" s="3">
        <v>342.3</v>
      </c>
      <c r="O7076" s="6">
        <v>128.12</v>
      </c>
      <c r="P7076" t="s">
        <v>49</v>
      </c>
      <c r="Q7076" t="s">
        <v>26</v>
      </c>
      <c r="R7076" s="4">
        <f t="shared" si="330"/>
        <v>0.27235236597083456</v>
      </c>
      <c r="S7076" s="1" t="str">
        <f t="shared" si="331"/>
        <v>Jan-2025</v>
      </c>
      <c r="T7076" t="str">
        <f t="shared" si="332"/>
        <v>Profit</v>
      </c>
    </row>
    <row r="7077" spans="1:20" x14ac:dyDescent="0.3">
      <c r="A7077" t="s">
        <v>9495</v>
      </c>
      <c r="B7077" s="2">
        <v>45697</v>
      </c>
      <c r="C7077" t="s">
        <v>1002</v>
      </c>
      <c r="D7077" t="s">
        <v>19</v>
      </c>
      <c r="E7077" t="s">
        <v>39</v>
      </c>
      <c r="F7077" t="s">
        <v>146</v>
      </c>
      <c r="G7077" t="s">
        <v>79</v>
      </c>
      <c r="H7077" t="s">
        <v>23</v>
      </c>
      <c r="I7077" t="s">
        <v>36</v>
      </c>
      <c r="J7077">
        <v>5</v>
      </c>
      <c r="K7077">
        <v>8488.9500000000007</v>
      </c>
      <c r="L7077">
        <v>0</v>
      </c>
      <c r="M7077" s="6">
        <v>42444.75</v>
      </c>
      <c r="N7077" s="3">
        <v>25728.91</v>
      </c>
      <c r="O7077" s="6">
        <v>16715.84</v>
      </c>
      <c r="P7077" t="s">
        <v>25</v>
      </c>
      <c r="Q7077" t="s">
        <v>26</v>
      </c>
      <c r="R7077" s="4">
        <f t="shared" si="330"/>
        <v>0.39382585596569658</v>
      </c>
      <c r="S7077" s="1" t="str">
        <f t="shared" si="331"/>
        <v>Feb-2025</v>
      </c>
      <c r="T7077" t="str">
        <f t="shared" si="332"/>
        <v>Profit</v>
      </c>
    </row>
    <row r="7078" spans="1:20" x14ac:dyDescent="0.3">
      <c r="A7078" t="s">
        <v>9496</v>
      </c>
      <c r="B7078" s="2">
        <v>45679</v>
      </c>
      <c r="C7078" t="s">
        <v>1836</v>
      </c>
      <c r="D7078" t="s">
        <v>19</v>
      </c>
      <c r="E7078" t="s">
        <v>53</v>
      </c>
      <c r="F7078" t="s">
        <v>65</v>
      </c>
      <c r="G7078" t="s">
        <v>22</v>
      </c>
      <c r="H7078" t="s">
        <v>41</v>
      </c>
      <c r="I7078" t="s">
        <v>62</v>
      </c>
      <c r="J7078">
        <v>2</v>
      </c>
      <c r="K7078">
        <v>210.57</v>
      </c>
      <c r="L7078">
        <v>0.1</v>
      </c>
      <c r="M7078" s="6">
        <v>379.03</v>
      </c>
      <c r="N7078" s="3">
        <v>242.52</v>
      </c>
      <c r="O7078" s="6">
        <v>136.51</v>
      </c>
      <c r="P7078" t="s">
        <v>43</v>
      </c>
      <c r="Q7078" t="s">
        <v>26</v>
      </c>
      <c r="R7078" s="4">
        <f t="shared" si="330"/>
        <v>0.36015618816452522</v>
      </c>
      <c r="S7078" s="1" t="str">
        <f t="shared" si="331"/>
        <v>Jan-2025</v>
      </c>
      <c r="T7078" t="str">
        <f t="shared" si="332"/>
        <v>Profit</v>
      </c>
    </row>
    <row r="7079" spans="1:20" x14ac:dyDescent="0.3">
      <c r="A7079" t="s">
        <v>9497</v>
      </c>
      <c r="B7079" s="2">
        <v>45816</v>
      </c>
      <c r="C7079" t="s">
        <v>3344</v>
      </c>
      <c r="D7079" t="s">
        <v>19</v>
      </c>
      <c r="E7079" t="s">
        <v>58</v>
      </c>
      <c r="F7079" t="s">
        <v>68</v>
      </c>
      <c r="G7079" t="s">
        <v>79</v>
      </c>
      <c r="H7079" t="s">
        <v>74</v>
      </c>
      <c r="I7079" t="s">
        <v>137</v>
      </c>
      <c r="J7079">
        <v>2</v>
      </c>
      <c r="K7079">
        <v>24815.93</v>
      </c>
      <c r="L7079">
        <v>0.1</v>
      </c>
      <c r="M7079" s="6">
        <v>44668.67</v>
      </c>
      <c r="N7079" s="3">
        <v>33013.300000000003</v>
      </c>
      <c r="O7079" s="6">
        <v>11655.37</v>
      </c>
      <c r="P7079" t="s">
        <v>70</v>
      </c>
      <c r="Q7079" t="s">
        <v>26</v>
      </c>
      <c r="R7079" s="4">
        <f t="shared" si="330"/>
        <v>0.26092941652393054</v>
      </c>
      <c r="S7079" s="1" t="str">
        <f t="shared" si="331"/>
        <v>Jun-2025</v>
      </c>
      <c r="T7079" t="str">
        <f t="shared" si="332"/>
        <v>Profit</v>
      </c>
    </row>
    <row r="7080" spans="1:20" x14ac:dyDescent="0.3">
      <c r="A7080" t="s">
        <v>9498</v>
      </c>
      <c r="B7080" s="2">
        <v>45848</v>
      </c>
      <c r="C7080" t="s">
        <v>4669</v>
      </c>
      <c r="D7080" t="s">
        <v>19</v>
      </c>
      <c r="E7080" t="s">
        <v>58</v>
      </c>
      <c r="F7080" t="s">
        <v>68</v>
      </c>
      <c r="G7080" t="s">
        <v>29</v>
      </c>
      <c r="H7080" t="s">
        <v>41</v>
      </c>
      <c r="I7080" t="s">
        <v>42</v>
      </c>
      <c r="J7080">
        <v>4</v>
      </c>
      <c r="K7080">
        <v>114.47</v>
      </c>
      <c r="L7080">
        <v>0.1</v>
      </c>
      <c r="M7080" s="6">
        <v>412.09</v>
      </c>
      <c r="N7080" s="3">
        <v>296.57</v>
      </c>
      <c r="O7080" s="6">
        <v>115.52</v>
      </c>
      <c r="P7080" t="s">
        <v>43</v>
      </c>
      <c r="Q7080" t="s">
        <v>26</v>
      </c>
      <c r="R7080" s="4">
        <f t="shared" si="330"/>
        <v>0.28032711300929408</v>
      </c>
      <c r="S7080" s="1" t="str">
        <f t="shared" si="331"/>
        <v>Jul-2025</v>
      </c>
      <c r="T7080" t="str">
        <f t="shared" si="332"/>
        <v>Profit</v>
      </c>
    </row>
    <row r="7081" spans="1:20" x14ac:dyDescent="0.3">
      <c r="A7081" t="s">
        <v>9499</v>
      </c>
      <c r="B7081" s="2">
        <v>45930</v>
      </c>
      <c r="C7081" t="s">
        <v>4119</v>
      </c>
      <c r="D7081" t="s">
        <v>46</v>
      </c>
      <c r="E7081" t="s">
        <v>39</v>
      </c>
      <c r="F7081" t="s">
        <v>47</v>
      </c>
      <c r="G7081" t="s">
        <v>79</v>
      </c>
      <c r="H7081" t="s">
        <v>41</v>
      </c>
      <c r="I7081" t="s">
        <v>55</v>
      </c>
      <c r="J7081">
        <v>4</v>
      </c>
      <c r="K7081">
        <v>464.6</v>
      </c>
      <c r="L7081">
        <v>0.15</v>
      </c>
      <c r="M7081" s="6">
        <v>1579.64</v>
      </c>
      <c r="N7081" s="3">
        <v>1057.82</v>
      </c>
      <c r="O7081" s="6">
        <v>521.82000000000005</v>
      </c>
      <c r="P7081" t="s">
        <v>25</v>
      </c>
      <c r="Q7081" t="s">
        <v>26</v>
      </c>
      <c r="R7081" s="4">
        <f t="shared" si="330"/>
        <v>0.33034109037502218</v>
      </c>
      <c r="S7081" s="1" t="str">
        <f t="shared" si="331"/>
        <v>Sep-2025</v>
      </c>
      <c r="T7081" t="str">
        <f t="shared" si="332"/>
        <v>Profit</v>
      </c>
    </row>
    <row r="7082" spans="1:20" x14ac:dyDescent="0.3">
      <c r="A7082" t="s">
        <v>9500</v>
      </c>
      <c r="B7082" s="2">
        <v>46229</v>
      </c>
      <c r="C7082" t="s">
        <v>3902</v>
      </c>
      <c r="D7082" t="s">
        <v>19</v>
      </c>
      <c r="E7082" t="s">
        <v>53</v>
      </c>
      <c r="F7082" t="s">
        <v>97</v>
      </c>
      <c r="G7082" t="s">
        <v>22</v>
      </c>
      <c r="H7082" t="s">
        <v>23</v>
      </c>
      <c r="I7082" t="s">
        <v>36</v>
      </c>
      <c r="J7082">
        <v>3</v>
      </c>
      <c r="K7082">
        <v>21227.82</v>
      </c>
      <c r="L7082">
        <v>0.1</v>
      </c>
      <c r="M7082" s="6">
        <v>57315.11</v>
      </c>
      <c r="N7082" s="3">
        <v>47154.63</v>
      </c>
      <c r="O7082" s="6">
        <v>10160.48</v>
      </c>
      <c r="P7082" t="s">
        <v>31</v>
      </c>
      <c r="Q7082" t="s">
        <v>26</v>
      </c>
      <c r="R7082" s="4">
        <f t="shared" si="330"/>
        <v>0.17727402075997062</v>
      </c>
      <c r="S7082" s="1" t="str">
        <f t="shared" si="331"/>
        <v>Jul-2026</v>
      </c>
      <c r="T7082" t="str">
        <f t="shared" si="332"/>
        <v>Profit</v>
      </c>
    </row>
    <row r="7083" spans="1:20" x14ac:dyDescent="0.3">
      <c r="A7083" t="s">
        <v>9501</v>
      </c>
      <c r="B7083" s="2">
        <v>45917</v>
      </c>
      <c r="C7083" t="s">
        <v>1681</v>
      </c>
      <c r="D7083" t="s">
        <v>19</v>
      </c>
      <c r="E7083" t="s">
        <v>39</v>
      </c>
      <c r="F7083" t="s">
        <v>220</v>
      </c>
      <c r="G7083" t="s">
        <v>22</v>
      </c>
      <c r="H7083" t="s">
        <v>41</v>
      </c>
      <c r="I7083" t="s">
        <v>48</v>
      </c>
      <c r="J7083">
        <v>3</v>
      </c>
      <c r="K7083">
        <v>53.89</v>
      </c>
      <c r="L7083">
        <v>0.1</v>
      </c>
      <c r="M7083" s="6">
        <v>145.5</v>
      </c>
      <c r="N7083" s="3">
        <v>103.02</v>
      </c>
      <c r="O7083" s="6">
        <v>42.48</v>
      </c>
      <c r="P7083" t="s">
        <v>49</v>
      </c>
      <c r="Q7083" t="s">
        <v>142</v>
      </c>
      <c r="R7083" s="4">
        <f t="shared" si="330"/>
        <v>0.29195876288659789</v>
      </c>
      <c r="S7083" s="1" t="str">
        <f t="shared" si="331"/>
        <v>Sep-2025</v>
      </c>
      <c r="T7083" t="str">
        <f t="shared" si="332"/>
        <v>Profit</v>
      </c>
    </row>
    <row r="7084" spans="1:20" x14ac:dyDescent="0.3">
      <c r="A7084" t="s">
        <v>9502</v>
      </c>
      <c r="B7084" s="2">
        <v>46236</v>
      </c>
      <c r="C7084" t="s">
        <v>8332</v>
      </c>
      <c r="D7084" t="s">
        <v>19</v>
      </c>
      <c r="E7084" t="s">
        <v>58</v>
      </c>
      <c r="F7084" t="s">
        <v>104</v>
      </c>
      <c r="G7084" t="s">
        <v>22</v>
      </c>
      <c r="H7084" t="s">
        <v>74</v>
      </c>
      <c r="I7084" t="s">
        <v>137</v>
      </c>
      <c r="J7084">
        <v>1</v>
      </c>
      <c r="K7084">
        <v>6942.72</v>
      </c>
      <c r="L7084">
        <v>0.15</v>
      </c>
      <c r="M7084" s="6">
        <v>5901.31</v>
      </c>
      <c r="N7084" s="3">
        <v>5241.7700000000004</v>
      </c>
      <c r="O7084" s="6">
        <v>659.54</v>
      </c>
      <c r="P7084" t="s">
        <v>49</v>
      </c>
      <c r="Q7084" t="s">
        <v>26</v>
      </c>
      <c r="R7084" s="4">
        <f t="shared" si="330"/>
        <v>0.11176162580850692</v>
      </c>
      <c r="S7084" s="1" t="str">
        <f t="shared" si="331"/>
        <v>Aug-2026</v>
      </c>
      <c r="T7084" t="str">
        <f t="shared" si="332"/>
        <v>Profit</v>
      </c>
    </row>
    <row r="7085" spans="1:20" x14ac:dyDescent="0.3">
      <c r="A7085" t="s">
        <v>9503</v>
      </c>
      <c r="B7085" s="2">
        <v>45567</v>
      </c>
      <c r="C7085" t="s">
        <v>4563</v>
      </c>
      <c r="D7085" t="s">
        <v>52</v>
      </c>
      <c r="E7085" t="s">
        <v>20</v>
      </c>
      <c r="F7085" t="s">
        <v>115</v>
      </c>
      <c r="G7085" t="s">
        <v>79</v>
      </c>
      <c r="H7085" t="s">
        <v>74</v>
      </c>
      <c r="I7085" t="s">
        <v>158</v>
      </c>
      <c r="J7085">
        <v>2</v>
      </c>
      <c r="K7085">
        <v>13612.07</v>
      </c>
      <c r="L7085">
        <v>0.15</v>
      </c>
      <c r="M7085" s="6">
        <v>23140.52</v>
      </c>
      <c r="N7085" s="3">
        <v>16734.04</v>
      </c>
      <c r="O7085" s="6">
        <v>6406.48</v>
      </c>
      <c r="P7085" t="s">
        <v>31</v>
      </c>
      <c r="Q7085" t="s">
        <v>26</v>
      </c>
      <c r="R7085" s="4">
        <f t="shared" si="330"/>
        <v>0.27685116842663859</v>
      </c>
      <c r="S7085" s="1" t="str">
        <f t="shared" si="331"/>
        <v>Oct-2024</v>
      </c>
      <c r="T7085" t="str">
        <f t="shared" si="332"/>
        <v>Profit</v>
      </c>
    </row>
    <row r="7086" spans="1:20" x14ac:dyDescent="0.3">
      <c r="A7086" t="s">
        <v>9504</v>
      </c>
      <c r="B7086" s="2">
        <v>45791</v>
      </c>
      <c r="C7086" t="s">
        <v>952</v>
      </c>
      <c r="D7086" t="s">
        <v>19</v>
      </c>
      <c r="E7086" t="s">
        <v>53</v>
      </c>
      <c r="F7086" t="s">
        <v>90</v>
      </c>
      <c r="G7086" t="s">
        <v>22</v>
      </c>
      <c r="H7086" t="s">
        <v>23</v>
      </c>
      <c r="I7086" t="s">
        <v>94</v>
      </c>
      <c r="J7086">
        <v>5</v>
      </c>
      <c r="K7086">
        <v>2364.09</v>
      </c>
      <c r="L7086">
        <v>0.1</v>
      </c>
      <c r="M7086" s="6">
        <v>10638.41</v>
      </c>
      <c r="N7086" s="3">
        <v>6507.94</v>
      </c>
      <c r="O7086" s="6">
        <v>4130.47</v>
      </c>
      <c r="P7086" t="s">
        <v>70</v>
      </c>
      <c r="Q7086" t="s">
        <v>142</v>
      </c>
      <c r="R7086" s="4">
        <f t="shared" si="330"/>
        <v>0.38826008773867526</v>
      </c>
      <c r="S7086" s="1" t="str">
        <f t="shared" si="331"/>
        <v>May-2025</v>
      </c>
      <c r="T7086" t="str">
        <f t="shared" si="332"/>
        <v>Profit</v>
      </c>
    </row>
    <row r="7087" spans="1:20" x14ac:dyDescent="0.3">
      <c r="A7087" t="s">
        <v>9505</v>
      </c>
      <c r="B7087" s="2">
        <v>46008</v>
      </c>
      <c r="C7087" t="s">
        <v>1262</v>
      </c>
      <c r="D7087" t="s">
        <v>19</v>
      </c>
      <c r="E7087" t="s">
        <v>34</v>
      </c>
      <c r="F7087" t="s">
        <v>73</v>
      </c>
      <c r="G7087" t="s">
        <v>29</v>
      </c>
      <c r="H7087" t="s">
        <v>41</v>
      </c>
      <c r="I7087" t="s">
        <v>42</v>
      </c>
      <c r="J7087">
        <v>1</v>
      </c>
      <c r="K7087">
        <v>156.51</v>
      </c>
      <c r="L7087">
        <v>0.1</v>
      </c>
      <c r="M7087" s="6">
        <v>140.86000000000001</v>
      </c>
      <c r="N7087" s="3">
        <v>120.55</v>
      </c>
      <c r="O7087" s="6">
        <v>20.309999999999999</v>
      </c>
      <c r="P7087" t="s">
        <v>25</v>
      </c>
      <c r="Q7087" t="s">
        <v>26</v>
      </c>
      <c r="R7087" s="4">
        <f t="shared" si="330"/>
        <v>0.14418571631407068</v>
      </c>
      <c r="S7087" s="1" t="str">
        <f t="shared" si="331"/>
        <v>Dec-2025</v>
      </c>
      <c r="T7087" t="str">
        <f t="shared" si="332"/>
        <v>Profit</v>
      </c>
    </row>
    <row r="7088" spans="1:20" x14ac:dyDescent="0.3">
      <c r="A7088" t="s">
        <v>9506</v>
      </c>
      <c r="B7088" s="2">
        <v>45628</v>
      </c>
      <c r="C7088" t="s">
        <v>6208</v>
      </c>
      <c r="D7088" t="s">
        <v>19</v>
      </c>
      <c r="E7088" t="s">
        <v>58</v>
      </c>
      <c r="F7088" t="s">
        <v>54</v>
      </c>
      <c r="G7088" t="s">
        <v>29</v>
      </c>
      <c r="H7088" t="s">
        <v>23</v>
      </c>
      <c r="I7088" t="s">
        <v>24</v>
      </c>
      <c r="J7088">
        <v>1</v>
      </c>
      <c r="K7088">
        <v>80615.58</v>
      </c>
      <c r="L7088">
        <v>0.15</v>
      </c>
      <c r="M7088" s="6">
        <v>68523.240000000005</v>
      </c>
      <c r="N7088" s="3">
        <v>48889.78</v>
      </c>
      <c r="O7088" s="6">
        <v>19633.46</v>
      </c>
      <c r="P7088" t="s">
        <v>49</v>
      </c>
      <c r="Q7088" t="s">
        <v>142</v>
      </c>
      <c r="R7088" s="4">
        <f t="shared" si="330"/>
        <v>0.28652264545576067</v>
      </c>
      <c r="S7088" s="1" t="str">
        <f t="shared" si="331"/>
        <v>Dec-2024</v>
      </c>
      <c r="T7088" t="str">
        <f t="shared" si="332"/>
        <v>Profit</v>
      </c>
    </row>
    <row r="7089" spans="1:20" x14ac:dyDescent="0.3">
      <c r="A7089" t="s">
        <v>9507</v>
      </c>
      <c r="B7089" s="2">
        <v>46241</v>
      </c>
      <c r="C7089" t="s">
        <v>2757</v>
      </c>
      <c r="D7089" t="s">
        <v>46</v>
      </c>
      <c r="E7089" t="s">
        <v>20</v>
      </c>
      <c r="F7089" t="s">
        <v>157</v>
      </c>
      <c r="G7089" t="s">
        <v>79</v>
      </c>
      <c r="H7089" t="s">
        <v>23</v>
      </c>
      <c r="I7089" t="s">
        <v>30</v>
      </c>
      <c r="J7089">
        <v>1</v>
      </c>
      <c r="K7089">
        <v>1557.49</v>
      </c>
      <c r="L7089">
        <v>0.15</v>
      </c>
      <c r="M7089" s="6">
        <v>1323.87</v>
      </c>
      <c r="N7089" s="3">
        <v>864.87</v>
      </c>
      <c r="O7089" s="6">
        <v>459</v>
      </c>
      <c r="P7089" t="s">
        <v>25</v>
      </c>
      <c r="Q7089" t="s">
        <v>26</v>
      </c>
      <c r="R7089" s="4">
        <f t="shared" si="330"/>
        <v>0.34671077975934195</v>
      </c>
      <c r="S7089" s="1" t="str">
        <f t="shared" si="331"/>
        <v>Aug-2026</v>
      </c>
      <c r="T7089" t="str">
        <f t="shared" si="332"/>
        <v>Profit</v>
      </c>
    </row>
    <row r="7090" spans="1:20" x14ac:dyDescent="0.3">
      <c r="A7090" t="s">
        <v>9508</v>
      </c>
      <c r="B7090" s="2">
        <v>46223</v>
      </c>
      <c r="C7090" t="s">
        <v>3477</v>
      </c>
      <c r="D7090" t="s">
        <v>46</v>
      </c>
      <c r="E7090" t="s">
        <v>58</v>
      </c>
      <c r="F7090" t="s">
        <v>54</v>
      </c>
      <c r="G7090" t="s">
        <v>79</v>
      </c>
      <c r="H7090" t="s">
        <v>41</v>
      </c>
      <c r="I7090" t="s">
        <v>48</v>
      </c>
      <c r="J7090">
        <v>3</v>
      </c>
      <c r="K7090">
        <v>56.73</v>
      </c>
      <c r="L7090">
        <v>0.1</v>
      </c>
      <c r="M7090" s="6">
        <v>153.16999999999999</v>
      </c>
      <c r="N7090" s="3">
        <v>102.33</v>
      </c>
      <c r="O7090" s="6">
        <v>50.84</v>
      </c>
      <c r="P7090" t="s">
        <v>49</v>
      </c>
      <c r="Q7090" t="s">
        <v>26</v>
      </c>
      <c r="R7090" s="4">
        <f t="shared" si="330"/>
        <v>0.33191878305151146</v>
      </c>
      <c r="S7090" s="1" t="str">
        <f t="shared" si="331"/>
        <v>Jul-2026</v>
      </c>
      <c r="T7090" t="str">
        <f t="shared" si="332"/>
        <v>Profit</v>
      </c>
    </row>
    <row r="7091" spans="1:20" x14ac:dyDescent="0.3">
      <c r="A7091" t="s">
        <v>9509</v>
      </c>
      <c r="B7091" s="2">
        <v>45772</v>
      </c>
      <c r="C7091" t="s">
        <v>1015</v>
      </c>
      <c r="D7091" t="s">
        <v>19</v>
      </c>
      <c r="E7091" t="s">
        <v>53</v>
      </c>
      <c r="F7091" t="s">
        <v>90</v>
      </c>
      <c r="G7091" t="s">
        <v>22</v>
      </c>
      <c r="H7091" t="s">
        <v>23</v>
      </c>
      <c r="I7091" t="s">
        <v>69</v>
      </c>
      <c r="J7091">
        <v>3</v>
      </c>
      <c r="K7091">
        <v>24181.59</v>
      </c>
      <c r="L7091">
        <v>0.1</v>
      </c>
      <c r="M7091" s="6">
        <v>65290.29</v>
      </c>
      <c r="N7091" s="3">
        <v>53214.28</v>
      </c>
      <c r="O7091" s="6">
        <v>12076.01</v>
      </c>
      <c r="P7091" t="s">
        <v>49</v>
      </c>
      <c r="Q7091" t="s">
        <v>26</v>
      </c>
      <c r="R7091" s="4">
        <f t="shared" si="330"/>
        <v>0.18495874348237692</v>
      </c>
      <c r="S7091" s="1" t="str">
        <f t="shared" si="331"/>
        <v>Apr-2025</v>
      </c>
      <c r="T7091" t="str">
        <f t="shared" si="332"/>
        <v>Profit</v>
      </c>
    </row>
    <row r="7092" spans="1:20" x14ac:dyDescent="0.3">
      <c r="A7092" t="s">
        <v>9510</v>
      </c>
      <c r="B7092" s="2">
        <v>46188</v>
      </c>
      <c r="C7092" t="s">
        <v>4860</v>
      </c>
      <c r="D7092" t="s">
        <v>52</v>
      </c>
      <c r="E7092" t="s">
        <v>58</v>
      </c>
      <c r="F7092" t="s">
        <v>54</v>
      </c>
      <c r="G7092" t="s">
        <v>22</v>
      </c>
      <c r="H7092" t="s">
        <v>23</v>
      </c>
      <c r="I7092" t="s">
        <v>69</v>
      </c>
      <c r="J7092">
        <v>4</v>
      </c>
      <c r="K7092">
        <v>11942.95</v>
      </c>
      <c r="L7092">
        <v>0</v>
      </c>
      <c r="M7092" s="6">
        <v>47771.8</v>
      </c>
      <c r="N7092" s="3">
        <v>32774.65</v>
      </c>
      <c r="O7092" s="6">
        <v>14997.15</v>
      </c>
      <c r="P7092" t="s">
        <v>70</v>
      </c>
      <c r="Q7092" t="s">
        <v>26</v>
      </c>
      <c r="R7092" s="4">
        <f t="shared" si="330"/>
        <v>0.31393311535257201</v>
      </c>
      <c r="S7092" s="1" t="str">
        <f t="shared" si="331"/>
        <v>Jun-2026</v>
      </c>
      <c r="T7092" t="str">
        <f t="shared" si="332"/>
        <v>Profit</v>
      </c>
    </row>
    <row r="7093" spans="1:20" x14ac:dyDescent="0.3">
      <c r="A7093" t="s">
        <v>9511</v>
      </c>
      <c r="B7093" s="2">
        <v>46202</v>
      </c>
      <c r="C7093" t="s">
        <v>5184</v>
      </c>
      <c r="D7093" t="s">
        <v>19</v>
      </c>
      <c r="E7093" t="s">
        <v>20</v>
      </c>
      <c r="F7093" t="s">
        <v>115</v>
      </c>
      <c r="G7093" t="s">
        <v>22</v>
      </c>
      <c r="H7093" t="s">
        <v>23</v>
      </c>
      <c r="I7093" t="s">
        <v>36</v>
      </c>
      <c r="J7093">
        <v>10</v>
      </c>
      <c r="K7093">
        <v>21135.119999999999</v>
      </c>
      <c r="L7093">
        <v>0</v>
      </c>
      <c r="M7093" s="6">
        <v>211351.2</v>
      </c>
      <c r="N7093" s="3">
        <v>135835.45000000001</v>
      </c>
      <c r="O7093" s="6">
        <v>75515.75</v>
      </c>
      <c r="P7093" t="s">
        <v>70</v>
      </c>
      <c r="Q7093" t="s">
        <v>26</v>
      </c>
      <c r="R7093" s="4">
        <f t="shared" si="330"/>
        <v>0.35729984026587025</v>
      </c>
      <c r="S7093" s="1" t="str">
        <f t="shared" si="331"/>
        <v>Jun-2026</v>
      </c>
      <c r="T7093" t="str">
        <f t="shared" si="332"/>
        <v>Profit</v>
      </c>
    </row>
    <row r="7094" spans="1:20" x14ac:dyDescent="0.3">
      <c r="A7094" t="s">
        <v>9512</v>
      </c>
      <c r="B7094" s="2">
        <v>46264</v>
      </c>
      <c r="C7094" t="s">
        <v>9513</v>
      </c>
      <c r="D7094" t="s">
        <v>52</v>
      </c>
      <c r="E7094" t="s">
        <v>34</v>
      </c>
      <c r="F7094" t="s">
        <v>90</v>
      </c>
      <c r="G7094" t="s">
        <v>29</v>
      </c>
      <c r="H7094" t="s">
        <v>41</v>
      </c>
      <c r="I7094" t="s">
        <v>42</v>
      </c>
      <c r="J7094">
        <v>1</v>
      </c>
      <c r="K7094">
        <v>150.62</v>
      </c>
      <c r="L7094">
        <v>0.05</v>
      </c>
      <c r="M7094" s="6">
        <v>143.09</v>
      </c>
      <c r="N7094" s="3">
        <v>122.33</v>
      </c>
      <c r="O7094" s="6">
        <v>20.76</v>
      </c>
      <c r="P7094" t="s">
        <v>31</v>
      </c>
      <c r="Q7094" t="s">
        <v>26</v>
      </c>
      <c r="R7094" s="4">
        <f t="shared" si="330"/>
        <v>0.14508351387238802</v>
      </c>
      <c r="S7094" s="1" t="str">
        <f t="shared" si="331"/>
        <v>Aug-2026</v>
      </c>
      <c r="T7094" t="str">
        <f t="shared" si="332"/>
        <v>Profit</v>
      </c>
    </row>
    <row r="7095" spans="1:20" x14ac:dyDescent="0.3">
      <c r="A7095" t="s">
        <v>9514</v>
      </c>
      <c r="B7095" s="2">
        <v>45564</v>
      </c>
      <c r="C7095" t="s">
        <v>6730</v>
      </c>
      <c r="D7095" t="s">
        <v>19</v>
      </c>
      <c r="E7095" t="s">
        <v>53</v>
      </c>
      <c r="F7095" t="s">
        <v>90</v>
      </c>
      <c r="G7095" t="s">
        <v>79</v>
      </c>
      <c r="H7095" t="s">
        <v>74</v>
      </c>
      <c r="I7095" t="s">
        <v>137</v>
      </c>
      <c r="J7095">
        <v>1</v>
      </c>
      <c r="K7095">
        <v>8719.16</v>
      </c>
      <c r="L7095">
        <v>0.05</v>
      </c>
      <c r="M7095" s="6">
        <v>8283.2000000000007</v>
      </c>
      <c r="N7095" s="3">
        <v>5987.01</v>
      </c>
      <c r="O7095" s="6">
        <v>2296.19</v>
      </c>
      <c r="P7095" t="s">
        <v>25</v>
      </c>
      <c r="Q7095" t="s">
        <v>26</v>
      </c>
      <c r="R7095" s="4">
        <f t="shared" si="330"/>
        <v>0.27721049835812245</v>
      </c>
      <c r="S7095" s="1" t="str">
        <f t="shared" si="331"/>
        <v>Sep-2024</v>
      </c>
      <c r="T7095" t="str">
        <f t="shared" si="332"/>
        <v>Profit</v>
      </c>
    </row>
    <row r="7096" spans="1:20" x14ac:dyDescent="0.3">
      <c r="A7096" t="s">
        <v>9515</v>
      </c>
      <c r="B7096" s="2">
        <v>46211</v>
      </c>
      <c r="C7096" t="s">
        <v>467</v>
      </c>
      <c r="D7096" t="s">
        <v>19</v>
      </c>
      <c r="E7096" t="s">
        <v>39</v>
      </c>
      <c r="F7096" t="s">
        <v>47</v>
      </c>
      <c r="G7096" t="s">
        <v>22</v>
      </c>
      <c r="H7096" t="s">
        <v>41</v>
      </c>
      <c r="I7096" t="s">
        <v>134</v>
      </c>
      <c r="J7096">
        <v>1</v>
      </c>
      <c r="K7096">
        <v>397.77</v>
      </c>
      <c r="L7096">
        <v>0.15</v>
      </c>
      <c r="M7096" s="6">
        <v>338.1</v>
      </c>
      <c r="N7096" s="3">
        <v>236.42</v>
      </c>
      <c r="O7096" s="6">
        <v>101.68</v>
      </c>
      <c r="P7096" t="s">
        <v>43</v>
      </c>
      <c r="Q7096" t="s">
        <v>26</v>
      </c>
      <c r="R7096" s="4">
        <f t="shared" si="330"/>
        <v>0.30073942620526473</v>
      </c>
      <c r="S7096" s="1" t="str">
        <f t="shared" si="331"/>
        <v>Jul-2026</v>
      </c>
      <c r="T7096" t="str">
        <f t="shared" si="332"/>
        <v>Profit</v>
      </c>
    </row>
    <row r="7097" spans="1:20" x14ac:dyDescent="0.3">
      <c r="A7097" t="s">
        <v>9516</v>
      </c>
      <c r="B7097" s="2">
        <v>45349</v>
      </c>
      <c r="C7097" t="s">
        <v>8986</v>
      </c>
      <c r="D7097" t="s">
        <v>46</v>
      </c>
      <c r="E7097" t="s">
        <v>58</v>
      </c>
      <c r="F7097" t="s">
        <v>104</v>
      </c>
      <c r="G7097" t="s">
        <v>22</v>
      </c>
      <c r="H7097" t="s">
        <v>23</v>
      </c>
      <c r="I7097" t="s">
        <v>59</v>
      </c>
      <c r="J7097">
        <v>5</v>
      </c>
      <c r="K7097">
        <v>6375.12</v>
      </c>
      <c r="L7097">
        <v>0.05</v>
      </c>
      <c r="M7097" s="6">
        <v>30281.82</v>
      </c>
      <c r="N7097" s="3">
        <v>22216.17</v>
      </c>
      <c r="O7097" s="6">
        <v>8065.65</v>
      </c>
      <c r="P7097" t="s">
        <v>43</v>
      </c>
      <c r="Q7097" t="s">
        <v>26</v>
      </c>
      <c r="R7097" s="4">
        <f t="shared" si="330"/>
        <v>0.26635288103555199</v>
      </c>
      <c r="S7097" s="1" t="str">
        <f t="shared" si="331"/>
        <v>Feb-2024</v>
      </c>
      <c r="T7097" t="str">
        <f t="shared" si="332"/>
        <v>Profit</v>
      </c>
    </row>
    <row r="7098" spans="1:20" x14ac:dyDescent="0.3">
      <c r="A7098" t="s">
        <v>9517</v>
      </c>
      <c r="B7098" s="2">
        <v>45619</v>
      </c>
      <c r="C7098" t="s">
        <v>4578</v>
      </c>
      <c r="D7098" t="s">
        <v>19</v>
      </c>
      <c r="E7098" t="s">
        <v>58</v>
      </c>
      <c r="F7098" t="s">
        <v>68</v>
      </c>
      <c r="G7098" t="s">
        <v>22</v>
      </c>
      <c r="H7098" t="s">
        <v>23</v>
      </c>
      <c r="I7098" t="s">
        <v>30</v>
      </c>
      <c r="J7098">
        <v>1</v>
      </c>
      <c r="K7098">
        <v>1530.93</v>
      </c>
      <c r="L7098">
        <v>0.05</v>
      </c>
      <c r="M7098" s="6">
        <v>1454.38</v>
      </c>
      <c r="N7098" s="3">
        <v>1197.73</v>
      </c>
      <c r="O7098" s="6">
        <v>256.64999999999998</v>
      </c>
      <c r="P7098" t="s">
        <v>31</v>
      </c>
      <c r="Q7098" t="s">
        <v>26</v>
      </c>
      <c r="R7098" s="4">
        <f t="shared" si="330"/>
        <v>0.1764669481153481</v>
      </c>
      <c r="S7098" s="1" t="str">
        <f t="shared" si="331"/>
        <v>Nov-2024</v>
      </c>
      <c r="T7098" t="str">
        <f t="shared" si="332"/>
        <v>Profit</v>
      </c>
    </row>
    <row r="7099" spans="1:20" x14ac:dyDescent="0.3">
      <c r="A7099" t="s">
        <v>9518</v>
      </c>
      <c r="B7099" s="2">
        <v>46022</v>
      </c>
      <c r="C7099" t="s">
        <v>355</v>
      </c>
      <c r="D7099" t="s">
        <v>19</v>
      </c>
      <c r="E7099" t="s">
        <v>20</v>
      </c>
      <c r="F7099" t="s">
        <v>99</v>
      </c>
      <c r="G7099" t="s">
        <v>22</v>
      </c>
      <c r="H7099" t="s">
        <v>74</v>
      </c>
      <c r="I7099" t="s">
        <v>75</v>
      </c>
      <c r="J7099">
        <v>3</v>
      </c>
      <c r="K7099">
        <v>6334.39</v>
      </c>
      <c r="L7099">
        <v>0.1</v>
      </c>
      <c r="M7099" s="6">
        <v>17102.849999999999</v>
      </c>
      <c r="N7099" s="3">
        <v>14678.54</v>
      </c>
      <c r="O7099" s="6">
        <v>2424.31</v>
      </c>
      <c r="P7099" t="s">
        <v>31</v>
      </c>
      <c r="Q7099" t="s">
        <v>142</v>
      </c>
      <c r="R7099" s="4">
        <f t="shared" si="330"/>
        <v>0.14174888980491557</v>
      </c>
      <c r="S7099" s="1" t="str">
        <f t="shared" si="331"/>
        <v>Dec-2025</v>
      </c>
      <c r="T7099" t="str">
        <f t="shared" si="332"/>
        <v>Profit</v>
      </c>
    </row>
    <row r="7100" spans="1:20" x14ac:dyDescent="0.3">
      <c r="A7100" t="s">
        <v>9519</v>
      </c>
      <c r="B7100" s="2">
        <v>45400</v>
      </c>
      <c r="C7100" t="s">
        <v>1503</v>
      </c>
      <c r="D7100" t="s">
        <v>52</v>
      </c>
      <c r="E7100" t="s">
        <v>20</v>
      </c>
      <c r="F7100" t="s">
        <v>21</v>
      </c>
      <c r="G7100" t="s">
        <v>79</v>
      </c>
      <c r="H7100" t="s">
        <v>23</v>
      </c>
      <c r="I7100" t="s">
        <v>59</v>
      </c>
      <c r="J7100">
        <v>1</v>
      </c>
      <c r="K7100">
        <v>2722.75</v>
      </c>
      <c r="L7100">
        <v>0.1</v>
      </c>
      <c r="M7100" s="6">
        <v>2450.4699999999998</v>
      </c>
      <c r="N7100" s="3">
        <v>2171.66</v>
      </c>
      <c r="O7100" s="6">
        <v>278.81</v>
      </c>
      <c r="P7100" t="s">
        <v>25</v>
      </c>
      <c r="Q7100" t="s">
        <v>26</v>
      </c>
      <c r="R7100" s="4">
        <f t="shared" si="330"/>
        <v>0.11377817316678027</v>
      </c>
      <c r="S7100" s="1" t="str">
        <f t="shared" si="331"/>
        <v>Apr-2024</v>
      </c>
      <c r="T7100" t="str">
        <f t="shared" si="332"/>
        <v>Profit</v>
      </c>
    </row>
    <row r="7101" spans="1:20" x14ac:dyDescent="0.3">
      <c r="A7101" t="s">
        <v>9520</v>
      </c>
      <c r="B7101" s="2">
        <v>45570</v>
      </c>
      <c r="C7101" t="s">
        <v>9521</v>
      </c>
      <c r="D7101" t="s">
        <v>52</v>
      </c>
      <c r="E7101" t="s">
        <v>58</v>
      </c>
      <c r="F7101" t="s">
        <v>104</v>
      </c>
      <c r="G7101" t="s">
        <v>79</v>
      </c>
      <c r="H7101" t="s">
        <v>74</v>
      </c>
      <c r="I7101" t="s">
        <v>137</v>
      </c>
      <c r="J7101">
        <v>1</v>
      </c>
      <c r="K7101">
        <v>17665.3</v>
      </c>
      <c r="L7101">
        <v>0.05</v>
      </c>
      <c r="M7101" s="6">
        <v>16782.03</v>
      </c>
      <c r="N7101" s="3">
        <v>13848.79</v>
      </c>
      <c r="O7101" s="6">
        <v>2933.24</v>
      </c>
      <c r="P7101" t="s">
        <v>31</v>
      </c>
      <c r="Q7101" t="s">
        <v>26</v>
      </c>
      <c r="R7101" s="4">
        <f t="shared" si="330"/>
        <v>0.17478457612100562</v>
      </c>
      <c r="S7101" s="1" t="str">
        <f t="shared" si="331"/>
        <v>Oct-2024</v>
      </c>
      <c r="T7101" t="str">
        <f t="shared" si="332"/>
        <v>Profit</v>
      </c>
    </row>
    <row r="7102" spans="1:20" x14ac:dyDescent="0.3">
      <c r="A7102" t="s">
        <v>9522</v>
      </c>
      <c r="B7102" s="2">
        <v>45977</v>
      </c>
      <c r="C7102" t="s">
        <v>6411</v>
      </c>
      <c r="D7102" t="s">
        <v>19</v>
      </c>
      <c r="E7102" t="s">
        <v>20</v>
      </c>
      <c r="F7102" t="s">
        <v>99</v>
      </c>
      <c r="G7102" t="s">
        <v>29</v>
      </c>
      <c r="H7102" t="s">
        <v>41</v>
      </c>
      <c r="I7102" t="s">
        <v>48</v>
      </c>
      <c r="J7102">
        <v>1</v>
      </c>
      <c r="K7102">
        <v>65.8</v>
      </c>
      <c r="L7102">
        <v>0.1</v>
      </c>
      <c r="M7102" s="6">
        <v>59.22</v>
      </c>
      <c r="N7102" s="3">
        <v>43.16</v>
      </c>
      <c r="O7102" s="6">
        <v>16.059999999999999</v>
      </c>
      <c r="P7102" t="s">
        <v>49</v>
      </c>
      <c r="Q7102" t="s">
        <v>26</v>
      </c>
      <c r="R7102" s="4">
        <f t="shared" si="330"/>
        <v>0.27119216480918606</v>
      </c>
      <c r="S7102" s="1" t="str">
        <f t="shared" si="331"/>
        <v>Nov-2025</v>
      </c>
      <c r="T7102" t="str">
        <f t="shared" si="332"/>
        <v>Profit</v>
      </c>
    </row>
    <row r="7103" spans="1:20" x14ac:dyDescent="0.3">
      <c r="A7103" t="s">
        <v>9523</v>
      </c>
      <c r="B7103" s="2">
        <v>45619</v>
      </c>
      <c r="C7103" t="s">
        <v>6696</v>
      </c>
      <c r="D7103" t="s">
        <v>19</v>
      </c>
      <c r="E7103" t="s">
        <v>34</v>
      </c>
      <c r="F7103" t="s">
        <v>73</v>
      </c>
      <c r="G7103" t="s">
        <v>22</v>
      </c>
      <c r="H7103" t="s">
        <v>41</v>
      </c>
      <c r="I7103" t="s">
        <v>55</v>
      </c>
      <c r="J7103">
        <v>2</v>
      </c>
      <c r="K7103">
        <v>343.32</v>
      </c>
      <c r="L7103">
        <v>0.1</v>
      </c>
      <c r="M7103" s="6">
        <v>617.98</v>
      </c>
      <c r="N7103" s="3">
        <v>485.15</v>
      </c>
      <c r="O7103" s="6">
        <v>132.83000000000001</v>
      </c>
      <c r="P7103" t="s">
        <v>25</v>
      </c>
      <c r="Q7103" t="s">
        <v>26</v>
      </c>
      <c r="R7103" s="4">
        <f t="shared" si="330"/>
        <v>0.21494223114016636</v>
      </c>
      <c r="S7103" s="1" t="str">
        <f t="shared" si="331"/>
        <v>Nov-2024</v>
      </c>
      <c r="T7103" t="str">
        <f t="shared" si="332"/>
        <v>Profit</v>
      </c>
    </row>
    <row r="7104" spans="1:20" x14ac:dyDescent="0.3">
      <c r="A7104" t="s">
        <v>9524</v>
      </c>
      <c r="B7104" s="2">
        <v>46067</v>
      </c>
      <c r="C7104" t="s">
        <v>6816</v>
      </c>
      <c r="D7104" t="s">
        <v>19</v>
      </c>
      <c r="E7104" t="s">
        <v>53</v>
      </c>
      <c r="F7104" t="s">
        <v>65</v>
      </c>
      <c r="G7104" t="s">
        <v>79</v>
      </c>
      <c r="H7104" t="s">
        <v>23</v>
      </c>
      <c r="I7104" t="s">
        <v>24</v>
      </c>
      <c r="J7104">
        <v>2</v>
      </c>
      <c r="K7104">
        <v>72400.990000000005</v>
      </c>
      <c r="L7104">
        <v>0</v>
      </c>
      <c r="M7104" s="6">
        <v>144801.98000000001</v>
      </c>
      <c r="N7104" s="3">
        <v>103269.84</v>
      </c>
      <c r="O7104" s="6">
        <v>41532.14</v>
      </c>
      <c r="P7104" t="s">
        <v>43</v>
      </c>
      <c r="Q7104" t="s">
        <v>26</v>
      </c>
      <c r="R7104" s="4">
        <f t="shared" si="330"/>
        <v>0.28682024928112171</v>
      </c>
      <c r="S7104" s="1" t="str">
        <f t="shared" si="331"/>
        <v>Feb-2026</v>
      </c>
      <c r="T7104" t="str">
        <f t="shared" si="332"/>
        <v>Profit</v>
      </c>
    </row>
    <row r="7105" spans="1:20" x14ac:dyDescent="0.3">
      <c r="A7105" t="s">
        <v>9525</v>
      </c>
      <c r="B7105" s="2">
        <v>45606</v>
      </c>
      <c r="C7105" t="s">
        <v>8783</v>
      </c>
      <c r="D7105" t="s">
        <v>46</v>
      </c>
      <c r="E7105" t="s">
        <v>53</v>
      </c>
      <c r="F7105" t="s">
        <v>97</v>
      </c>
      <c r="G7105" t="s">
        <v>79</v>
      </c>
      <c r="H7105" t="s">
        <v>23</v>
      </c>
      <c r="I7105" t="s">
        <v>30</v>
      </c>
      <c r="J7105">
        <v>1</v>
      </c>
      <c r="K7105">
        <v>1876.78</v>
      </c>
      <c r="L7105">
        <v>0.15</v>
      </c>
      <c r="M7105" s="6">
        <v>1595.26</v>
      </c>
      <c r="N7105" s="3">
        <v>1312.42</v>
      </c>
      <c r="O7105" s="6">
        <v>282.83999999999997</v>
      </c>
      <c r="P7105" t="s">
        <v>49</v>
      </c>
      <c r="Q7105" t="s">
        <v>26</v>
      </c>
      <c r="R7105" s="4">
        <f t="shared" si="330"/>
        <v>0.17730025199653973</v>
      </c>
      <c r="S7105" s="1" t="str">
        <f t="shared" si="331"/>
        <v>Nov-2024</v>
      </c>
      <c r="T7105" t="str">
        <f t="shared" si="332"/>
        <v>Profit</v>
      </c>
    </row>
    <row r="7106" spans="1:20" x14ac:dyDescent="0.3">
      <c r="A7106" t="s">
        <v>9526</v>
      </c>
      <c r="B7106" s="2">
        <v>45765</v>
      </c>
      <c r="C7106" t="s">
        <v>2253</v>
      </c>
      <c r="D7106" t="s">
        <v>52</v>
      </c>
      <c r="E7106" t="s">
        <v>58</v>
      </c>
      <c r="F7106" t="s">
        <v>54</v>
      </c>
      <c r="G7106" t="s">
        <v>29</v>
      </c>
      <c r="H7106" t="s">
        <v>23</v>
      </c>
      <c r="I7106" t="s">
        <v>30</v>
      </c>
      <c r="J7106">
        <v>2</v>
      </c>
      <c r="K7106">
        <v>1703.02</v>
      </c>
      <c r="L7106">
        <v>0.05</v>
      </c>
      <c r="M7106" s="6">
        <v>3235.74</v>
      </c>
      <c r="N7106" s="3">
        <v>2219.5100000000002</v>
      </c>
      <c r="O7106" s="6">
        <v>1016.23</v>
      </c>
      <c r="P7106" t="s">
        <v>70</v>
      </c>
      <c r="Q7106" t="s">
        <v>26</v>
      </c>
      <c r="R7106" s="4">
        <f t="shared" si="330"/>
        <v>0.31406417079246174</v>
      </c>
      <c r="S7106" s="1" t="str">
        <f t="shared" si="331"/>
        <v>Apr-2025</v>
      </c>
      <c r="T7106" t="str">
        <f t="shared" si="332"/>
        <v>Profit</v>
      </c>
    </row>
    <row r="7107" spans="1:20" x14ac:dyDescent="0.3">
      <c r="A7107" t="s">
        <v>9527</v>
      </c>
      <c r="B7107" s="2">
        <v>45402</v>
      </c>
      <c r="C7107" t="s">
        <v>669</v>
      </c>
      <c r="D7107" t="s">
        <v>46</v>
      </c>
      <c r="E7107" t="s">
        <v>53</v>
      </c>
      <c r="F7107" t="s">
        <v>90</v>
      </c>
      <c r="G7107" t="s">
        <v>22</v>
      </c>
      <c r="H7107" t="s">
        <v>23</v>
      </c>
      <c r="I7107" t="s">
        <v>30</v>
      </c>
      <c r="J7107">
        <v>8</v>
      </c>
      <c r="K7107">
        <v>1488.44</v>
      </c>
      <c r="L7107">
        <v>0.1</v>
      </c>
      <c r="M7107" s="6">
        <v>10716.77</v>
      </c>
      <c r="N7107" s="3">
        <v>8523.4599999999991</v>
      </c>
      <c r="O7107" s="6">
        <v>2193.31</v>
      </c>
      <c r="P7107" t="s">
        <v>49</v>
      </c>
      <c r="Q7107" t="s">
        <v>26</v>
      </c>
      <c r="R7107" s="4">
        <f t="shared" si="330"/>
        <v>0.2046614791583658</v>
      </c>
      <c r="S7107" s="1" t="str">
        <f t="shared" si="331"/>
        <v>Apr-2024</v>
      </c>
      <c r="T7107" t="str">
        <f t="shared" si="332"/>
        <v>Profit</v>
      </c>
    </row>
    <row r="7108" spans="1:20" x14ac:dyDescent="0.3">
      <c r="A7108" t="s">
        <v>9528</v>
      </c>
      <c r="B7108" s="2">
        <v>45990</v>
      </c>
      <c r="C7108" t="s">
        <v>1947</v>
      </c>
      <c r="D7108" t="s">
        <v>46</v>
      </c>
      <c r="E7108" t="s">
        <v>34</v>
      </c>
      <c r="F7108" t="s">
        <v>65</v>
      </c>
      <c r="G7108" t="s">
        <v>22</v>
      </c>
      <c r="H7108" t="s">
        <v>23</v>
      </c>
      <c r="I7108" t="s">
        <v>59</v>
      </c>
      <c r="J7108">
        <v>2</v>
      </c>
      <c r="K7108">
        <v>6662.9</v>
      </c>
      <c r="L7108">
        <v>0.05</v>
      </c>
      <c r="M7108" s="6">
        <v>12659.51</v>
      </c>
      <c r="N7108" s="3">
        <v>7785.85</v>
      </c>
      <c r="O7108" s="6">
        <v>4873.66</v>
      </c>
      <c r="P7108" t="s">
        <v>25</v>
      </c>
      <c r="Q7108" t="s">
        <v>26</v>
      </c>
      <c r="R7108" s="4">
        <f t="shared" si="330"/>
        <v>0.38498014536107633</v>
      </c>
      <c r="S7108" s="1" t="str">
        <f t="shared" si="331"/>
        <v>Nov-2025</v>
      </c>
      <c r="T7108" t="str">
        <f t="shared" si="332"/>
        <v>Profit</v>
      </c>
    </row>
    <row r="7109" spans="1:20" x14ac:dyDescent="0.3">
      <c r="A7109" t="s">
        <v>9529</v>
      </c>
      <c r="B7109" s="2">
        <v>46072</v>
      </c>
      <c r="C7109" t="s">
        <v>2496</v>
      </c>
      <c r="D7109" t="s">
        <v>46</v>
      </c>
      <c r="E7109" t="s">
        <v>34</v>
      </c>
      <c r="F7109" t="s">
        <v>35</v>
      </c>
      <c r="G7109" t="s">
        <v>22</v>
      </c>
      <c r="H7109" t="s">
        <v>23</v>
      </c>
      <c r="I7109" t="s">
        <v>30</v>
      </c>
      <c r="J7109">
        <v>2</v>
      </c>
      <c r="K7109">
        <v>1161.94</v>
      </c>
      <c r="L7109">
        <v>0</v>
      </c>
      <c r="M7109" s="6">
        <v>2323.88</v>
      </c>
      <c r="N7109" s="3">
        <v>1606.83</v>
      </c>
      <c r="O7109" s="6">
        <v>717.05</v>
      </c>
      <c r="P7109" t="s">
        <v>49</v>
      </c>
      <c r="Q7109" t="s">
        <v>26</v>
      </c>
      <c r="R7109" s="4">
        <f t="shared" ref="R7109:R7172" si="333">IFERROR(O7109/M7109,0)</f>
        <v>0.30855724047713301</v>
      </c>
      <c r="S7109" s="1" t="str">
        <f t="shared" ref="S7109:S7172" si="334">TEXT(B7109,"mmm-yyyy")</f>
        <v>Feb-2026</v>
      </c>
      <c r="T7109" t="str">
        <f t="shared" ref="T7109:T7172" si="335">IF(O7109&gt;0,"Profit",IF(O7109&lt;0,"Loss","Break-Even"))</f>
        <v>Profit</v>
      </c>
    </row>
    <row r="7110" spans="1:20" x14ac:dyDescent="0.3">
      <c r="A7110" t="s">
        <v>9530</v>
      </c>
      <c r="B7110" s="2">
        <v>46226</v>
      </c>
      <c r="C7110" t="s">
        <v>5108</v>
      </c>
      <c r="D7110" t="s">
        <v>52</v>
      </c>
      <c r="E7110" t="s">
        <v>53</v>
      </c>
      <c r="F7110" t="s">
        <v>97</v>
      </c>
      <c r="G7110" t="s">
        <v>22</v>
      </c>
      <c r="H7110" t="s">
        <v>41</v>
      </c>
      <c r="I7110" t="s">
        <v>125</v>
      </c>
      <c r="J7110">
        <v>1</v>
      </c>
      <c r="K7110">
        <v>124.92</v>
      </c>
      <c r="L7110">
        <v>0</v>
      </c>
      <c r="M7110" s="6">
        <v>124.92</v>
      </c>
      <c r="N7110" s="3">
        <v>99.98</v>
      </c>
      <c r="O7110" s="6">
        <v>24.94</v>
      </c>
      <c r="P7110" t="s">
        <v>31</v>
      </c>
      <c r="Q7110" t="s">
        <v>26</v>
      </c>
      <c r="R7110" s="4">
        <f t="shared" si="333"/>
        <v>0.19964777457572846</v>
      </c>
      <c r="S7110" s="1" t="str">
        <f t="shared" si="334"/>
        <v>Jul-2026</v>
      </c>
      <c r="T7110" t="str">
        <f t="shared" si="335"/>
        <v>Profit</v>
      </c>
    </row>
    <row r="7111" spans="1:20" x14ac:dyDescent="0.3">
      <c r="A7111" t="s">
        <v>9531</v>
      </c>
      <c r="B7111" s="2">
        <v>45520</v>
      </c>
      <c r="C7111" t="s">
        <v>4277</v>
      </c>
      <c r="D7111" t="s">
        <v>46</v>
      </c>
      <c r="E7111" t="s">
        <v>39</v>
      </c>
      <c r="F7111" t="s">
        <v>40</v>
      </c>
      <c r="G7111" t="s">
        <v>79</v>
      </c>
      <c r="H7111" t="s">
        <v>23</v>
      </c>
      <c r="I7111" t="s">
        <v>69</v>
      </c>
      <c r="J7111">
        <v>1</v>
      </c>
      <c r="K7111">
        <v>12533.65</v>
      </c>
      <c r="L7111">
        <v>0</v>
      </c>
      <c r="M7111" s="6">
        <v>12533.65</v>
      </c>
      <c r="N7111" s="3">
        <v>8220.86</v>
      </c>
      <c r="O7111" s="6">
        <v>4312.79</v>
      </c>
      <c r="P7111" t="s">
        <v>70</v>
      </c>
      <c r="Q7111" t="s">
        <v>26</v>
      </c>
      <c r="R7111" s="4">
        <f t="shared" si="333"/>
        <v>0.34409689116897313</v>
      </c>
      <c r="S7111" s="1" t="str">
        <f t="shared" si="334"/>
        <v>Aug-2024</v>
      </c>
      <c r="T7111" t="str">
        <f t="shared" si="335"/>
        <v>Profit</v>
      </c>
    </row>
    <row r="7112" spans="1:20" x14ac:dyDescent="0.3">
      <c r="A7112" t="s">
        <v>9532</v>
      </c>
      <c r="B7112" s="2">
        <v>45788</v>
      </c>
      <c r="C7112" t="s">
        <v>9533</v>
      </c>
      <c r="D7112" t="s">
        <v>52</v>
      </c>
      <c r="E7112" t="s">
        <v>20</v>
      </c>
      <c r="F7112" t="s">
        <v>115</v>
      </c>
      <c r="G7112" t="s">
        <v>79</v>
      </c>
      <c r="H7112" t="s">
        <v>23</v>
      </c>
      <c r="I7112" t="s">
        <v>30</v>
      </c>
      <c r="J7112">
        <v>6</v>
      </c>
      <c r="K7112">
        <v>1198.57</v>
      </c>
      <c r="L7112">
        <v>0.05</v>
      </c>
      <c r="M7112" s="6">
        <v>6831.85</v>
      </c>
      <c r="N7112" s="3">
        <v>5536.35</v>
      </c>
      <c r="O7112" s="6">
        <v>1295.5</v>
      </c>
      <c r="P7112" t="s">
        <v>25</v>
      </c>
      <c r="Q7112" t="s">
        <v>26</v>
      </c>
      <c r="R7112" s="4">
        <f t="shared" si="333"/>
        <v>0.18962652868549512</v>
      </c>
      <c r="S7112" s="1" t="str">
        <f t="shared" si="334"/>
        <v>May-2025</v>
      </c>
      <c r="T7112" t="str">
        <f t="shared" si="335"/>
        <v>Profit</v>
      </c>
    </row>
    <row r="7113" spans="1:20" x14ac:dyDescent="0.3">
      <c r="A7113" t="s">
        <v>9534</v>
      </c>
      <c r="B7113" s="2">
        <v>45447</v>
      </c>
      <c r="C7113" t="s">
        <v>5942</v>
      </c>
      <c r="D7113" t="s">
        <v>19</v>
      </c>
      <c r="E7113" t="s">
        <v>34</v>
      </c>
      <c r="F7113" t="s">
        <v>73</v>
      </c>
      <c r="G7113" t="s">
        <v>79</v>
      </c>
      <c r="H7113" t="s">
        <v>41</v>
      </c>
      <c r="I7113" t="s">
        <v>125</v>
      </c>
      <c r="J7113">
        <v>3</v>
      </c>
      <c r="K7113">
        <v>184.03</v>
      </c>
      <c r="L7113">
        <v>0.05</v>
      </c>
      <c r="M7113" s="6">
        <v>524.49</v>
      </c>
      <c r="N7113" s="3">
        <v>407.42</v>
      </c>
      <c r="O7113" s="6">
        <v>117.07</v>
      </c>
      <c r="P7113" t="s">
        <v>70</v>
      </c>
      <c r="Q7113" t="s">
        <v>26</v>
      </c>
      <c r="R7113" s="4">
        <f t="shared" si="333"/>
        <v>0.22320730614501705</v>
      </c>
      <c r="S7113" s="1" t="str">
        <f t="shared" si="334"/>
        <v>Jun-2024</v>
      </c>
      <c r="T7113" t="str">
        <f t="shared" si="335"/>
        <v>Profit</v>
      </c>
    </row>
    <row r="7114" spans="1:20" x14ac:dyDescent="0.3">
      <c r="A7114" t="s">
        <v>9535</v>
      </c>
      <c r="B7114" s="2">
        <v>45764</v>
      </c>
      <c r="C7114" t="s">
        <v>1489</v>
      </c>
      <c r="D7114" t="s">
        <v>19</v>
      </c>
      <c r="E7114" t="s">
        <v>39</v>
      </c>
      <c r="F7114" t="s">
        <v>146</v>
      </c>
      <c r="G7114" t="s">
        <v>22</v>
      </c>
      <c r="H7114" t="s">
        <v>23</v>
      </c>
      <c r="I7114" t="s">
        <v>24</v>
      </c>
      <c r="J7114">
        <v>2</v>
      </c>
      <c r="K7114">
        <v>49694.06</v>
      </c>
      <c r="L7114">
        <v>0.2</v>
      </c>
      <c r="M7114" s="6">
        <v>79510.5</v>
      </c>
      <c r="N7114" s="3">
        <v>60088.47</v>
      </c>
      <c r="O7114" s="6">
        <v>19422.03</v>
      </c>
      <c r="P7114" t="s">
        <v>25</v>
      </c>
      <c r="Q7114" t="s">
        <v>26</v>
      </c>
      <c r="R7114" s="4">
        <f t="shared" si="333"/>
        <v>0.24427000207519761</v>
      </c>
      <c r="S7114" s="1" t="str">
        <f t="shared" si="334"/>
        <v>Apr-2025</v>
      </c>
      <c r="T7114" t="str">
        <f t="shared" si="335"/>
        <v>Profit</v>
      </c>
    </row>
    <row r="7115" spans="1:20" x14ac:dyDescent="0.3">
      <c r="A7115" t="s">
        <v>9536</v>
      </c>
      <c r="B7115" s="2">
        <v>45992</v>
      </c>
      <c r="C7115" t="s">
        <v>5468</v>
      </c>
      <c r="D7115" t="s">
        <v>52</v>
      </c>
      <c r="E7115" t="s">
        <v>34</v>
      </c>
      <c r="F7115" t="s">
        <v>65</v>
      </c>
      <c r="G7115" t="s">
        <v>79</v>
      </c>
      <c r="H7115" t="s">
        <v>74</v>
      </c>
      <c r="I7115" t="s">
        <v>158</v>
      </c>
      <c r="J7115">
        <v>5</v>
      </c>
      <c r="K7115">
        <v>13683.17</v>
      </c>
      <c r="L7115">
        <v>0.1</v>
      </c>
      <c r="M7115" s="6">
        <v>61574.27</v>
      </c>
      <c r="N7115" s="3">
        <v>42104.63</v>
      </c>
      <c r="O7115" s="6">
        <v>19469.64</v>
      </c>
      <c r="P7115" t="s">
        <v>25</v>
      </c>
      <c r="Q7115" t="s">
        <v>26</v>
      </c>
      <c r="R7115" s="4">
        <f t="shared" si="333"/>
        <v>0.31619765853496923</v>
      </c>
      <c r="S7115" s="1" t="str">
        <f t="shared" si="334"/>
        <v>Dec-2025</v>
      </c>
      <c r="T7115" t="str">
        <f t="shared" si="335"/>
        <v>Profit</v>
      </c>
    </row>
    <row r="7116" spans="1:20" x14ac:dyDescent="0.3">
      <c r="A7116" t="s">
        <v>9537</v>
      </c>
      <c r="B7116" s="2">
        <v>45563</v>
      </c>
      <c r="C7116" t="s">
        <v>2393</v>
      </c>
      <c r="D7116" t="s">
        <v>19</v>
      </c>
      <c r="E7116" t="s">
        <v>53</v>
      </c>
      <c r="F7116" t="s">
        <v>54</v>
      </c>
      <c r="G7116" t="s">
        <v>22</v>
      </c>
      <c r="H7116" t="s">
        <v>74</v>
      </c>
      <c r="I7116" t="s">
        <v>158</v>
      </c>
      <c r="J7116">
        <v>6</v>
      </c>
      <c r="K7116">
        <v>14422.73</v>
      </c>
      <c r="L7116">
        <v>0.05</v>
      </c>
      <c r="M7116" s="6">
        <v>82209.56</v>
      </c>
      <c r="N7116" s="3">
        <v>53655.08</v>
      </c>
      <c r="O7116" s="6">
        <v>28554.48</v>
      </c>
      <c r="P7116" t="s">
        <v>25</v>
      </c>
      <c r="Q7116" t="s">
        <v>26</v>
      </c>
      <c r="R7116" s="4">
        <f t="shared" si="333"/>
        <v>0.34733770622297455</v>
      </c>
      <c r="S7116" s="1" t="str">
        <f t="shared" si="334"/>
        <v>Sep-2024</v>
      </c>
      <c r="T7116" t="str">
        <f t="shared" si="335"/>
        <v>Profit</v>
      </c>
    </row>
    <row r="7117" spans="1:20" x14ac:dyDescent="0.3">
      <c r="A7117" t="s">
        <v>9538</v>
      </c>
      <c r="B7117" s="2">
        <v>46178</v>
      </c>
      <c r="C7117" t="s">
        <v>251</v>
      </c>
      <c r="D7117" t="s">
        <v>19</v>
      </c>
      <c r="E7117" t="s">
        <v>53</v>
      </c>
      <c r="F7117" t="s">
        <v>90</v>
      </c>
      <c r="G7117" t="s">
        <v>22</v>
      </c>
      <c r="H7117" t="s">
        <v>41</v>
      </c>
      <c r="I7117" t="s">
        <v>125</v>
      </c>
      <c r="J7117">
        <v>4</v>
      </c>
      <c r="K7117">
        <v>256.86</v>
      </c>
      <c r="L7117">
        <v>0.05</v>
      </c>
      <c r="M7117" s="6">
        <v>976.07</v>
      </c>
      <c r="N7117" s="3">
        <v>561.82000000000005</v>
      </c>
      <c r="O7117" s="6">
        <v>414.25</v>
      </c>
      <c r="P7117" t="s">
        <v>70</v>
      </c>
      <c r="Q7117" t="s">
        <v>26</v>
      </c>
      <c r="R7117" s="4">
        <f t="shared" si="333"/>
        <v>0.42440603645230363</v>
      </c>
      <c r="S7117" s="1" t="str">
        <f t="shared" si="334"/>
        <v>Jun-2026</v>
      </c>
      <c r="T7117" t="str">
        <f t="shared" si="335"/>
        <v>Profit</v>
      </c>
    </row>
    <row r="7118" spans="1:20" x14ac:dyDescent="0.3">
      <c r="A7118" t="s">
        <v>9539</v>
      </c>
      <c r="B7118" s="2">
        <v>45293</v>
      </c>
      <c r="C7118" t="s">
        <v>1372</v>
      </c>
      <c r="D7118" t="s">
        <v>46</v>
      </c>
      <c r="E7118" t="s">
        <v>34</v>
      </c>
      <c r="F7118" t="s">
        <v>35</v>
      </c>
      <c r="G7118" t="s">
        <v>22</v>
      </c>
      <c r="H7118" t="s">
        <v>23</v>
      </c>
      <c r="I7118" t="s">
        <v>59</v>
      </c>
      <c r="J7118">
        <v>2</v>
      </c>
      <c r="K7118">
        <v>1387.93</v>
      </c>
      <c r="L7118">
        <v>0</v>
      </c>
      <c r="M7118" s="6">
        <v>2775.86</v>
      </c>
      <c r="N7118" s="3">
        <v>2179.1999999999998</v>
      </c>
      <c r="O7118" s="6">
        <v>596.66</v>
      </c>
      <c r="P7118" t="s">
        <v>25</v>
      </c>
      <c r="Q7118" t="s">
        <v>26</v>
      </c>
      <c r="R7118" s="4">
        <f t="shared" si="333"/>
        <v>0.21494599871751455</v>
      </c>
      <c r="S7118" s="1" t="str">
        <f t="shared" si="334"/>
        <v>Jan-2024</v>
      </c>
      <c r="T7118" t="str">
        <f t="shared" si="335"/>
        <v>Profit</v>
      </c>
    </row>
    <row r="7119" spans="1:20" x14ac:dyDescent="0.3">
      <c r="A7119" t="s">
        <v>9540</v>
      </c>
      <c r="B7119" s="2">
        <v>46049</v>
      </c>
      <c r="C7119" t="s">
        <v>3814</v>
      </c>
      <c r="D7119" t="s">
        <v>19</v>
      </c>
      <c r="E7119" t="s">
        <v>34</v>
      </c>
      <c r="F7119" t="s">
        <v>35</v>
      </c>
      <c r="G7119" t="s">
        <v>29</v>
      </c>
      <c r="H7119" t="s">
        <v>23</v>
      </c>
      <c r="I7119" t="s">
        <v>24</v>
      </c>
      <c r="J7119">
        <v>2</v>
      </c>
      <c r="K7119">
        <v>79906.710000000006</v>
      </c>
      <c r="L7119">
        <v>0.05</v>
      </c>
      <c r="M7119" s="6">
        <v>151822.75</v>
      </c>
      <c r="N7119" s="3">
        <v>111971.5</v>
      </c>
      <c r="O7119" s="6">
        <v>39851.25</v>
      </c>
      <c r="P7119" t="s">
        <v>43</v>
      </c>
      <c r="Q7119" t="s">
        <v>26</v>
      </c>
      <c r="R7119" s="4">
        <f t="shared" si="333"/>
        <v>0.26248536533556399</v>
      </c>
      <c r="S7119" s="1" t="str">
        <f t="shared" si="334"/>
        <v>Jan-2026</v>
      </c>
      <c r="T7119" t="str">
        <f t="shared" si="335"/>
        <v>Profit</v>
      </c>
    </row>
    <row r="7120" spans="1:20" x14ac:dyDescent="0.3">
      <c r="A7120" t="s">
        <v>9541</v>
      </c>
      <c r="B7120" s="2">
        <v>46013</v>
      </c>
      <c r="C7120" t="s">
        <v>1505</v>
      </c>
      <c r="D7120" t="s">
        <v>19</v>
      </c>
      <c r="E7120" t="s">
        <v>20</v>
      </c>
      <c r="F7120" t="s">
        <v>205</v>
      </c>
      <c r="G7120" t="s">
        <v>29</v>
      </c>
      <c r="H7120" t="s">
        <v>74</v>
      </c>
      <c r="I7120" t="s">
        <v>75</v>
      </c>
      <c r="J7120">
        <v>2</v>
      </c>
      <c r="K7120">
        <v>4698.12</v>
      </c>
      <c r="L7120">
        <v>0.1</v>
      </c>
      <c r="M7120" s="6">
        <v>8456.6200000000008</v>
      </c>
      <c r="N7120" s="3">
        <v>6999.51</v>
      </c>
      <c r="O7120" s="6">
        <v>1457.11</v>
      </c>
      <c r="P7120" t="s">
        <v>43</v>
      </c>
      <c r="Q7120" t="s">
        <v>26</v>
      </c>
      <c r="R7120" s="4">
        <f t="shared" si="333"/>
        <v>0.17230406474454329</v>
      </c>
      <c r="S7120" s="1" t="str">
        <f t="shared" si="334"/>
        <v>Dec-2025</v>
      </c>
      <c r="T7120" t="str">
        <f t="shared" si="335"/>
        <v>Profit</v>
      </c>
    </row>
    <row r="7121" spans="1:20" x14ac:dyDescent="0.3">
      <c r="A7121" t="s">
        <v>9542</v>
      </c>
      <c r="B7121" s="2">
        <v>45802</v>
      </c>
      <c r="C7121" t="s">
        <v>3896</v>
      </c>
      <c r="D7121" t="s">
        <v>19</v>
      </c>
      <c r="E7121" t="s">
        <v>53</v>
      </c>
      <c r="F7121" t="s">
        <v>97</v>
      </c>
      <c r="G7121" t="s">
        <v>22</v>
      </c>
      <c r="H7121" t="s">
        <v>74</v>
      </c>
      <c r="I7121" t="s">
        <v>91</v>
      </c>
      <c r="J7121">
        <v>2</v>
      </c>
      <c r="K7121">
        <v>12238.66</v>
      </c>
      <c r="L7121">
        <v>0.15</v>
      </c>
      <c r="M7121" s="6">
        <v>20805.72</v>
      </c>
      <c r="N7121" s="3">
        <v>15688.6</v>
      </c>
      <c r="O7121" s="6">
        <v>5117.12</v>
      </c>
      <c r="P7121" t="s">
        <v>31</v>
      </c>
      <c r="Q7121" t="s">
        <v>26</v>
      </c>
      <c r="R7121" s="4">
        <f t="shared" si="333"/>
        <v>0.24594774898441388</v>
      </c>
      <c r="S7121" s="1" t="str">
        <f t="shared" si="334"/>
        <v>May-2025</v>
      </c>
      <c r="T7121" t="str">
        <f t="shared" si="335"/>
        <v>Profit</v>
      </c>
    </row>
    <row r="7122" spans="1:20" x14ac:dyDescent="0.3">
      <c r="A7122" t="s">
        <v>9543</v>
      </c>
      <c r="B7122" s="2">
        <v>46204</v>
      </c>
      <c r="C7122" t="s">
        <v>2827</v>
      </c>
      <c r="D7122" t="s">
        <v>19</v>
      </c>
      <c r="E7122" t="s">
        <v>34</v>
      </c>
      <c r="F7122" t="s">
        <v>65</v>
      </c>
      <c r="G7122" t="s">
        <v>79</v>
      </c>
      <c r="H7122" t="s">
        <v>23</v>
      </c>
      <c r="I7122" t="s">
        <v>36</v>
      </c>
      <c r="J7122">
        <v>3</v>
      </c>
      <c r="K7122">
        <v>13834.66</v>
      </c>
      <c r="L7122">
        <v>0.2</v>
      </c>
      <c r="M7122" s="6">
        <v>33203.18</v>
      </c>
      <c r="N7122" s="3">
        <v>28491</v>
      </c>
      <c r="O7122" s="6">
        <v>4712.18</v>
      </c>
      <c r="P7122" t="s">
        <v>25</v>
      </c>
      <c r="Q7122" t="s">
        <v>26</v>
      </c>
      <c r="R7122" s="4">
        <f t="shared" si="333"/>
        <v>0.14191953903210477</v>
      </c>
      <c r="S7122" s="1" t="str">
        <f t="shared" si="334"/>
        <v>Jul-2026</v>
      </c>
      <c r="T7122" t="str">
        <f t="shared" si="335"/>
        <v>Profit</v>
      </c>
    </row>
    <row r="7123" spans="1:20" x14ac:dyDescent="0.3">
      <c r="A7123" t="s">
        <v>9544</v>
      </c>
      <c r="B7123" s="2">
        <v>45577</v>
      </c>
      <c r="C7123" t="s">
        <v>9160</v>
      </c>
      <c r="D7123" t="s">
        <v>19</v>
      </c>
      <c r="E7123" t="s">
        <v>39</v>
      </c>
      <c r="F7123" t="s">
        <v>47</v>
      </c>
      <c r="G7123" t="s">
        <v>22</v>
      </c>
      <c r="H7123" t="s">
        <v>23</v>
      </c>
      <c r="I7123" t="s">
        <v>30</v>
      </c>
      <c r="J7123">
        <v>3</v>
      </c>
      <c r="K7123">
        <v>1869.27</v>
      </c>
      <c r="L7123">
        <v>0</v>
      </c>
      <c r="M7123" s="6">
        <v>5607.81</v>
      </c>
      <c r="N7123" s="3">
        <v>3405.79</v>
      </c>
      <c r="O7123" s="6">
        <v>2202.02</v>
      </c>
      <c r="P7123" t="s">
        <v>43</v>
      </c>
      <c r="Q7123" t="s">
        <v>26</v>
      </c>
      <c r="R7123" s="4">
        <f t="shared" si="333"/>
        <v>0.39267022242194366</v>
      </c>
      <c r="S7123" s="1" t="str">
        <f t="shared" si="334"/>
        <v>Oct-2024</v>
      </c>
      <c r="T7123" t="str">
        <f t="shared" si="335"/>
        <v>Profit</v>
      </c>
    </row>
    <row r="7124" spans="1:20" x14ac:dyDescent="0.3">
      <c r="A7124" t="s">
        <v>9545</v>
      </c>
      <c r="B7124" s="2">
        <v>46162</v>
      </c>
      <c r="C7124" t="s">
        <v>3513</v>
      </c>
      <c r="D7124" t="s">
        <v>19</v>
      </c>
      <c r="E7124" t="s">
        <v>34</v>
      </c>
      <c r="F7124" t="s">
        <v>110</v>
      </c>
      <c r="G7124" t="s">
        <v>79</v>
      </c>
      <c r="H7124" t="s">
        <v>23</v>
      </c>
      <c r="I7124" t="s">
        <v>24</v>
      </c>
      <c r="J7124">
        <v>2</v>
      </c>
      <c r="K7124">
        <v>50844.95</v>
      </c>
      <c r="L7124">
        <v>0.15</v>
      </c>
      <c r="M7124" s="6">
        <v>86436.41</v>
      </c>
      <c r="N7124" s="3">
        <v>64062.23</v>
      </c>
      <c r="O7124" s="6">
        <v>22374.18</v>
      </c>
      <c r="P7124" t="s">
        <v>43</v>
      </c>
      <c r="Q7124" t="s">
        <v>26</v>
      </c>
      <c r="R7124" s="4">
        <f t="shared" si="333"/>
        <v>0.25885133359888501</v>
      </c>
      <c r="S7124" s="1" t="str">
        <f t="shared" si="334"/>
        <v>May-2026</v>
      </c>
      <c r="T7124" t="str">
        <f t="shared" si="335"/>
        <v>Profit</v>
      </c>
    </row>
    <row r="7125" spans="1:20" x14ac:dyDescent="0.3">
      <c r="A7125" t="s">
        <v>9546</v>
      </c>
      <c r="B7125" s="2">
        <v>45304</v>
      </c>
      <c r="C7125" t="s">
        <v>829</v>
      </c>
      <c r="D7125" t="s">
        <v>46</v>
      </c>
      <c r="E7125" t="s">
        <v>20</v>
      </c>
      <c r="F7125" t="s">
        <v>205</v>
      </c>
      <c r="G7125" t="s">
        <v>79</v>
      </c>
      <c r="H7125" t="s">
        <v>23</v>
      </c>
      <c r="I7125" t="s">
        <v>24</v>
      </c>
      <c r="J7125">
        <v>1</v>
      </c>
      <c r="K7125">
        <v>52610.25</v>
      </c>
      <c r="L7125">
        <v>0</v>
      </c>
      <c r="M7125" s="6">
        <v>52610.25</v>
      </c>
      <c r="N7125" s="3">
        <v>31098.17</v>
      </c>
      <c r="O7125" s="6">
        <v>21512.080000000002</v>
      </c>
      <c r="P7125" t="s">
        <v>70</v>
      </c>
      <c r="Q7125" t="s">
        <v>26</v>
      </c>
      <c r="R7125" s="4">
        <f t="shared" si="333"/>
        <v>0.40889522478984613</v>
      </c>
      <c r="S7125" s="1" t="str">
        <f t="shared" si="334"/>
        <v>Jan-2024</v>
      </c>
      <c r="T7125" t="str">
        <f t="shared" si="335"/>
        <v>Profit</v>
      </c>
    </row>
    <row r="7126" spans="1:20" x14ac:dyDescent="0.3">
      <c r="A7126" t="s">
        <v>9547</v>
      </c>
      <c r="B7126" s="2">
        <v>45899</v>
      </c>
      <c r="C7126" t="s">
        <v>2243</v>
      </c>
      <c r="D7126" t="s">
        <v>52</v>
      </c>
      <c r="E7126" t="s">
        <v>39</v>
      </c>
      <c r="F7126" t="s">
        <v>146</v>
      </c>
      <c r="G7126" t="s">
        <v>79</v>
      </c>
      <c r="H7126" t="s">
        <v>23</v>
      </c>
      <c r="I7126" t="s">
        <v>59</v>
      </c>
      <c r="J7126">
        <v>2</v>
      </c>
      <c r="K7126">
        <v>6629.68</v>
      </c>
      <c r="L7126">
        <v>0</v>
      </c>
      <c r="M7126" s="6">
        <v>13259.36</v>
      </c>
      <c r="N7126" s="3">
        <v>10089.049999999999</v>
      </c>
      <c r="O7126" s="6">
        <v>3170.31</v>
      </c>
      <c r="P7126" t="s">
        <v>70</v>
      </c>
      <c r="Q7126" t="s">
        <v>26</v>
      </c>
      <c r="R7126" s="4">
        <f t="shared" si="333"/>
        <v>0.2390997755547779</v>
      </c>
      <c r="S7126" s="1" t="str">
        <f t="shared" si="334"/>
        <v>Aug-2025</v>
      </c>
      <c r="T7126" t="str">
        <f t="shared" si="335"/>
        <v>Profit</v>
      </c>
    </row>
    <row r="7127" spans="1:20" x14ac:dyDescent="0.3">
      <c r="A7127" t="s">
        <v>9548</v>
      </c>
      <c r="B7127" s="2">
        <v>45789</v>
      </c>
      <c r="C7127" t="s">
        <v>5956</v>
      </c>
      <c r="D7127" t="s">
        <v>19</v>
      </c>
      <c r="E7127" t="s">
        <v>58</v>
      </c>
      <c r="F7127" t="s">
        <v>54</v>
      </c>
      <c r="G7127" t="s">
        <v>79</v>
      </c>
      <c r="H7127" t="s">
        <v>23</v>
      </c>
      <c r="I7127" t="s">
        <v>59</v>
      </c>
      <c r="J7127">
        <v>6</v>
      </c>
      <c r="K7127">
        <v>2763.45</v>
      </c>
      <c r="L7127">
        <v>0.25</v>
      </c>
      <c r="M7127" s="6">
        <v>12435.52</v>
      </c>
      <c r="N7127" s="3">
        <v>9451.89</v>
      </c>
      <c r="O7127" s="6">
        <v>2983.63</v>
      </c>
      <c r="P7127" t="s">
        <v>25</v>
      </c>
      <c r="Q7127" t="s">
        <v>26</v>
      </c>
      <c r="R7127" s="4">
        <f t="shared" si="333"/>
        <v>0.23992804482643268</v>
      </c>
      <c r="S7127" s="1" t="str">
        <f t="shared" si="334"/>
        <v>May-2025</v>
      </c>
      <c r="T7127" t="str">
        <f t="shared" si="335"/>
        <v>Profit</v>
      </c>
    </row>
    <row r="7128" spans="1:20" x14ac:dyDescent="0.3">
      <c r="A7128" t="s">
        <v>9549</v>
      </c>
      <c r="B7128" s="2">
        <v>46024</v>
      </c>
      <c r="C7128" t="s">
        <v>9130</v>
      </c>
      <c r="D7128" t="s">
        <v>46</v>
      </c>
      <c r="E7128" t="s">
        <v>39</v>
      </c>
      <c r="F7128" t="s">
        <v>146</v>
      </c>
      <c r="G7128" t="s">
        <v>22</v>
      </c>
      <c r="H7128" t="s">
        <v>23</v>
      </c>
      <c r="I7128" t="s">
        <v>59</v>
      </c>
      <c r="J7128">
        <v>4</v>
      </c>
      <c r="K7128">
        <v>3291.86</v>
      </c>
      <c r="L7128">
        <v>0.15</v>
      </c>
      <c r="M7128" s="6">
        <v>11192.32</v>
      </c>
      <c r="N7128" s="3">
        <v>9665.92</v>
      </c>
      <c r="O7128" s="6">
        <v>1526.4</v>
      </c>
      <c r="P7128" t="s">
        <v>43</v>
      </c>
      <c r="Q7128" t="s">
        <v>26</v>
      </c>
      <c r="R7128" s="4">
        <f t="shared" si="333"/>
        <v>0.13637923147301007</v>
      </c>
      <c r="S7128" s="1" t="str">
        <f t="shared" si="334"/>
        <v>Jan-2026</v>
      </c>
      <c r="T7128" t="str">
        <f t="shared" si="335"/>
        <v>Profit</v>
      </c>
    </row>
    <row r="7129" spans="1:20" x14ac:dyDescent="0.3">
      <c r="A7129" t="s">
        <v>9550</v>
      </c>
      <c r="B7129" s="2">
        <v>45529</v>
      </c>
      <c r="C7129" t="s">
        <v>3037</v>
      </c>
      <c r="D7129" t="s">
        <v>52</v>
      </c>
      <c r="E7129" t="s">
        <v>58</v>
      </c>
      <c r="F7129" t="s">
        <v>68</v>
      </c>
      <c r="G7129" t="s">
        <v>22</v>
      </c>
      <c r="H7129" t="s">
        <v>23</v>
      </c>
      <c r="I7129" t="s">
        <v>59</v>
      </c>
      <c r="J7129">
        <v>1</v>
      </c>
      <c r="K7129">
        <v>7092.9</v>
      </c>
      <c r="L7129">
        <v>0.15</v>
      </c>
      <c r="M7129" s="6">
        <v>6028.96</v>
      </c>
      <c r="N7129" s="3">
        <v>5399.31</v>
      </c>
      <c r="O7129" s="6">
        <v>629.65</v>
      </c>
      <c r="P7129" t="s">
        <v>25</v>
      </c>
      <c r="Q7129" t="s">
        <v>26</v>
      </c>
      <c r="R7129" s="4">
        <f t="shared" si="333"/>
        <v>0.10443758127438231</v>
      </c>
      <c r="S7129" s="1" t="str">
        <f t="shared" si="334"/>
        <v>Aug-2024</v>
      </c>
      <c r="T7129" t="str">
        <f t="shared" si="335"/>
        <v>Profit</v>
      </c>
    </row>
    <row r="7130" spans="1:20" x14ac:dyDescent="0.3">
      <c r="A7130" t="s">
        <v>9551</v>
      </c>
      <c r="B7130" s="2">
        <v>45385</v>
      </c>
      <c r="C7130" t="s">
        <v>633</v>
      </c>
      <c r="D7130" t="s">
        <v>19</v>
      </c>
      <c r="E7130" t="s">
        <v>58</v>
      </c>
      <c r="F7130" t="s">
        <v>104</v>
      </c>
      <c r="G7130" t="s">
        <v>22</v>
      </c>
      <c r="H7130" t="s">
        <v>74</v>
      </c>
      <c r="I7130" t="s">
        <v>158</v>
      </c>
      <c r="J7130">
        <v>3</v>
      </c>
      <c r="K7130">
        <v>8227.4599999999991</v>
      </c>
      <c r="L7130">
        <v>0.15</v>
      </c>
      <c r="M7130" s="6">
        <v>20980.02</v>
      </c>
      <c r="N7130" s="3">
        <v>15017.89</v>
      </c>
      <c r="O7130" s="6">
        <v>5962.13</v>
      </c>
      <c r="P7130" t="s">
        <v>25</v>
      </c>
      <c r="Q7130" t="s">
        <v>26</v>
      </c>
      <c r="R7130" s="4">
        <f t="shared" si="333"/>
        <v>0.28418133061836931</v>
      </c>
      <c r="S7130" s="1" t="str">
        <f t="shared" si="334"/>
        <v>Apr-2024</v>
      </c>
      <c r="T7130" t="str">
        <f t="shared" si="335"/>
        <v>Profit</v>
      </c>
    </row>
    <row r="7131" spans="1:20" x14ac:dyDescent="0.3">
      <c r="A7131" t="s">
        <v>9552</v>
      </c>
      <c r="B7131" s="2">
        <v>45629</v>
      </c>
      <c r="C7131" t="s">
        <v>1365</v>
      </c>
      <c r="D7131" t="s">
        <v>19</v>
      </c>
      <c r="E7131" t="s">
        <v>58</v>
      </c>
      <c r="F7131" t="s">
        <v>339</v>
      </c>
      <c r="G7131" t="s">
        <v>29</v>
      </c>
      <c r="H7131" t="s">
        <v>23</v>
      </c>
      <c r="I7131" t="s">
        <v>59</v>
      </c>
      <c r="J7131">
        <v>1</v>
      </c>
      <c r="K7131">
        <v>3469.76</v>
      </c>
      <c r="L7131">
        <v>0.15</v>
      </c>
      <c r="M7131" s="6">
        <v>2949.3</v>
      </c>
      <c r="N7131" s="3">
        <v>2007.76</v>
      </c>
      <c r="O7131" s="6">
        <v>941.54</v>
      </c>
      <c r="P7131" t="s">
        <v>31</v>
      </c>
      <c r="Q7131" t="s">
        <v>26</v>
      </c>
      <c r="R7131" s="4">
        <f t="shared" si="333"/>
        <v>0.31924185399925403</v>
      </c>
      <c r="S7131" s="1" t="str">
        <f t="shared" si="334"/>
        <v>Dec-2024</v>
      </c>
      <c r="T7131" t="str">
        <f t="shared" si="335"/>
        <v>Profit</v>
      </c>
    </row>
    <row r="7132" spans="1:20" x14ac:dyDescent="0.3">
      <c r="A7132" t="s">
        <v>9553</v>
      </c>
      <c r="B7132" s="2">
        <v>46072</v>
      </c>
      <c r="C7132" t="s">
        <v>4669</v>
      </c>
      <c r="D7132" t="s">
        <v>46</v>
      </c>
      <c r="E7132" t="s">
        <v>20</v>
      </c>
      <c r="F7132" t="s">
        <v>157</v>
      </c>
      <c r="G7132" t="s">
        <v>22</v>
      </c>
      <c r="H7132" t="s">
        <v>23</v>
      </c>
      <c r="I7132" t="s">
        <v>30</v>
      </c>
      <c r="J7132">
        <v>1</v>
      </c>
      <c r="K7132">
        <v>1225.7</v>
      </c>
      <c r="L7132">
        <v>0.1</v>
      </c>
      <c r="M7132" s="6">
        <v>1103.1300000000001</v>
      </c>
      <c r="N7132" s="3">
        <v>995.25</v>
      </c>
      <c r="O7132" s="6">
        <v>107.88</v>
      </c>
      <c r="P7132" t="s">
        <v>70</v>
      </c>
      <c r="Q7132" t="s">
        <v>26</v>
      </c>
      <c r="R7132" s="4">
        <f t="shared" si="333"/>
        <v>9.7794457588860767E-2</v>
      </c>
      <c r="S7132" s="1" t="str">
        <f t="shared" si="334"/>
        <v>Feb-2026</v>
      </c>
      <c r="T7132" t="str">
        <f t="shared" si="335"/>
        <v>Profit</v>
      </c>
    </row>
    <row r="7133" spans="1:20" x14ac:dyDescent="0.3">
      <c r="A7133" t="s">
        <v>9554</v>
      </c>
      <c r="B7133" s="2">
        <v>45462</v>
      </c>
      <c r="C7133" t="s">
        <v>3830</v>
      </c>
      <c r="D7133" t="s">
        <v>46</v>
      </c>
      <c r="E7133" t="s">
        <v>53</v>
      </c>
      <c r="F7133" t="s">
        <v>97</v>
      </c>
      <c r="G7133" t="s">
        <v>22</v>
      </c>
      <c r="H7133" t="s">
        <v>23</v>
      </c>
      <c r="I7133" t="s">
        <v>30</v>
      </c>
      <c r="J7133">
        <v>1</v>
      </c>
      <c r="K7133">
        <v>2403.46</v>
      </c>
      <c r="L7133">
        <v>0.1</v>
      </c>
      <c r="M7133" s="6">
        <v>2163.11</v>
      </c>
      <c r="N7133" s="3">
        <v>1381.03</v>
      </c>
      <c r="O7133" s="6">
        <v>782.08</v>
      </c>
      <c r="P7133" t="s">
        <v>25</v>
      </c>
      <c r="Q7133" t="s">
        <v>26</v>
      </c>
      <c r="R7133" s="4">
        <f t="shared" si="333"/>
        <v>0.36155350398269159</v>
      </c>
      <c r="S7133" s="1" t="str">
        <f t="shared" si="334"/>
        <v>Jun-2024</v>
      </c>
      <c r="T7133" t="str">
        <f t="shared" si="335"/>
        <v>Profit</v>
      </c>
    </row>
    <row r="7134" spans="1:20" x14ac:dyDescent="0.3">
      <c r="A7134" t="s">
        <v>9555</v>
      </c>
      <c r="B7134" s="2">
        <v>46272</v>
      </c>
      <c r="C7134" t="s">
        <v>4309</v>
      </c>
      <c r="D7134" t="s">
        <v>46</v>
      </c>
      <c r="E7134" t="s">
        <v>34</v>
      </c>
      <c r="F7134" t="s">
        <v>73</v>
      </c>
      <c r="G7134" t="s">
        <v>79</v>
      </c>
      <c r="H7134" t="s">
        <v>74</v>
      </c>
      <c r="I7134" t="s">
        <v>158</v>
      </c>
      <c r="J7134">
        <v>5</v>
      </c>
      <c r="K7134">
        <v>5303.03</v>
      </c>
      <c r="L7134">
        <v>0.1</v>
      </c>
      <c r="M7134" s="6">
        <v>23863.63</v>
      </c>
      <c r="N7134" s="3">
        <v>15248.23</v>
      </c>
      <c r="O7134" s="6">
        <v>8615.4</v>
      </c>
      <c r="P7134" t="s">
        <v>31</v>
      </c>
      <c r="Q7134" t="s">
        <v>26</v>
      </c>
      <c r="R7134" s="4">
        <f t="shared" si="333"/>
        <v>0.36102638198798753</v>
      </c>
      <c r="S7134" s="1" t="str">
        <f t="shared" si="334"/>
        <v>Sep-2026</v>
      </c>
      <c r="T7134" t="str">
        <f t="shared" si="335"/>
        <v>Profit</v>
      </c>
    </row>
    <row r="7135" spans="1:20" x14ac:dyDescent="0.3">
      <c r="A7135" t="s">
        <v>9556</v>
      </c>
      <c r="B7135" s="2">
        <v>45897</v>
      </c>
      <c r="C7135" t="s">
        <v>1141</v>
      </c>
      <c r="D7135" t="s">
        <v>46</v>
      </c>
      <c r="E7135" t="s">
        <v>53</v>
      </c>
      <c r="F7135" t="s">
        <v>54</v>
      </c>
      <c r="G7135" t="s">
        <v>79</v>
      </c>
      <c r="H7135" t="s">
        <v>23</v>
      </c>
      <c r="I7135" t="s">
        <v>94</v>
      </c>
      <c r="J7135">
        <v>1</v>
      </c>
      <c r="K7135">
        <v>2151.21</v>
      </c>
      <c r="L7135">
        <v>0.15</v>
      </c>
      <c r="M7135" s="6">
        <v>1828.53</v>
      </c>
      <c r="N7135" s="3">
        <v>1383.28</v>
      </c>
      <c r="O7135" s="6">
        <v>445.25</v>
      </c>
      <c r="P7135" t="s">
        <v>25</v>
      </c>
      <c r="Q7135" t="s">
        <v>26</v>
      </c>
      <c r="R7135" s="4">
        <f t="shared" si="333"/>
        <v>0.24350161058336478</v>
      </c>
      <c r="S7135" s="1" t="str">
        <f t="shared" si="334"/>
        <v>Aug-2025</v>
      </c>
      <c r="T7135" t="str">
        <f t="shared" si="335"/>
        <v>Profit</v>
      </c>
    </row>
    <row r="7136" spans="1:20" x14ac:dyDescent="0.3">
      <c r="A7136" t="s">
        <v>9557</v>
      </c>
      <c r="B7136" s="2">
        <v>45952</v>
      </c>
      <c r="C7136" t="s">
        <v>9558</v>
      </c>
      <c r="D7136" t="s">
        <v>19</v>
      </c>
      <c r="E7136" t="s">
        <v>20</v>
      </c>
      <c r="F7136" t="s">
        <v>115</v>
      </c>
      <c r="G7136" t="s">
        <v>29</v>
      </c>
      <c r="H7136" t="s">
        <v>41</v>
      </c>
      <c r="I7136" t="s">
        <v>55</v>
      </c>
      <c r="J7136">
        <v>8</v>
      </c>
      <c r="K7136">
        <v>195.58</v>
      </c>
      <c r="L7136">
        <v>0</v>
      </c>
      <c r="M7136" s="6">
        <v>1564.64</v>
      </c>
      <c r="N7136" s="3">
        <v>899.43</v>
      </c>
      <c r="O7136" s="6">
        <v>665.21</v>
      </c>
      <c r="P7136" t="s">
        <v>70</v>
      </c>
      <c r="Q7136" t="s">
        <v>26</v>
      </c>
      <c r="R7136" s="4">
        <f t="shared" si="333"/>
        <v>0.42515211166785971</v>
      </c>
      <c r="S7136" s="1" t="str">
        <f t="shared" si="334"/>
        <v>Oct-2025</v>
      </c>
      <c r="T7136" t="str">
        <f t="shared" si="335"/>
        <v>Profit</v>
      </c>
    </row>
    <row r="7137" spans="1:20" x14ac:dyDescent="0.3">
      <c r="A7137" t="s">
        <v>9559</v>
      </c>
      <c r="B7137" s="2">
        <v>45915</v>
      </c>
      <c r="C7137" t="s">
        <v>9560</v>
      </c>
      <c r="D7137" t="s">
        <v>19</v>
      </c>
      <c r="E7137" t="s">
        <v>53</v>
      </c>
      <c r="F7137" t="s">
        <v>54</v>
      </c>
      <c r="G7137" t="s">
        <v>22</v>
      </c>
      <c r="H7137" t="s">
        <v>23</v>
      </c>
      <c r="I7137" t="s">
        <v>94</v>
      </c>
      <c r="J7137">
        <v>4</v>
      </c>
      <c r="K7137">
        <v>758.5</v>
      </c>
      <c r="L7137">
        <v>0.1</v>
      </c>
      <c r="M7137" s="6">
        <v>2730.6</v>
      </c>
      <c r="N7137" s="3">
        <v>1982.34</v>
      </c>
      <c r="O7137" s="6">
        <v>748.26</v>
      </c>
      <c r="P7137" t="s">
        <v>25</v>
      </c>
      <c r="Q7137" t="s">
        <v>26</v>
      </c>
      <c r="R7137" s="4">
        <f t="shared" si="333"/>
        <v>0.27402768622280815</v>
      </c>
      <c r="S7137" s="1" t="str">
        <f t="shared" si="334"/>
        <v>Sep-2025</v>
      </c>
      <c r="T7137" t="str">
        <f t="shared" si="335"/>
        <v>Profit</v>
      </c>
    </row>
    <row r="7138" spans="1:20" x14ac:dyDescent="0.3">
      <c r="A7138" t="s">
        <v>9561</v>
      </c>
      <c r="B7138" s="2">
        <v>45858</v>
      </c>
      <c r="C7138" t="s">
        <v>9562</v>
      </c>
      <c r="D7138" t="s">
        <v>19</v>
      </c>
      <c r="E7138" t="s">
        <v>53</v>
      </c>
      <c r="F7138" t="s">
        <v>90</v>
      </c>
      <c r="G7138" t="s">
        <v>29</v>
      </c>
      <c r="H7138" t="s">
        <v>74</v>
      </c>
      <c r="I7138" t="s">
        <v>158</v>
      </c>
      <c r="J7138">
        <v>1</v>
      </c>
      <c r="K7138">
        <v>12664.8</v>
      </c>
      <c r="L7138">
        <v>0.1</v>
      </c>
      <c r="M7138" s="6">
        <v>11398.32</v>
      </c>
      <c r="N7138" s="3">
        <v>9615.57</v>
      </c>
      <c r="O7138" s="6">
        <v>1782.75</v>
      </c>
      <c r="P7138" t="s">
        <v>43</v>
      </c>
      <c r="Q7138" t="s">
        <v>26</v>
      </c>
      <c r="R7138" s="4">
        <f t="shared" si="333"/>
        <v>0.15640462805044955</v>
      </c>
      <c r="S7138" s="1" t="str">
        <f t="shared" si="334"/>
        <v>Jul-2025</v>
      </c>
      <c r="T7138" t="str">
        <f t="shared" si="335"/>
        <v>Profit</v>
      </c>
    </row>
    <row r="7139" spans="1:20" x14ac:dyDescent="0.3">
      <c r="A7139" t="s">
        <v>9563</v>
      </c>
      <c r="B7139" s="2">
        <v>46140</v>
      </c>
      <c r="C7139" t="s">
        <v>7384</v>
      </c>
      <c r="D7139" t="s">
        <v>52</v>
      </c>
      <c r="E7139" t="s">
        <v>58</v>
      </c>
      <c r="F7139" t="s">
        <v>104</v>
      </c>
      <c r="G7139" t="s">
        <v>29</v>
      </c>
      <c r="H7139" t="s">
        <v>74</v>
      </c>
      <c r="I7139" t="s">
        <v>137</v>
      </c>
      <c r="J7139">
        <v>3</v>
      </c>
      <c r="K7139">
        <v>20870.39</v>
      </c>
      <c r="L7139">
        <v>0.05</v>
      </c>
      <c r="M7139" s="6">
        <v>59480.61</v>
      </c>
      <c r="N7139" s="3">
        <v>47892.86</v>
      </c>
      <c r="O7139" s="6">
        <v>11587.75</v>
      </c>
      <c r="P7139" t="s">
        <v>49</v>
      </c>
      <c r="Q7139" t="s">
        <v>142</v>
      </c>
      <c r="R7139" s="4">
        <f t="shared" si="333"/>
        <v>0.19481558780247882</v>
      </c>
      <c r="S7139" s="1" t="str">
        <f t="shared" si="334"/>
        <v>Apr-2026</v>
      </c>
      <c r="T7139" t="str">
        <f t="shared" si="335"/>
        <v>Profit</v>
      </c>
    </row>
    <row r="7140" spans="1:20" x14ac:dyDescent="0.3">
      <c r="A7140" t="s">
        <v>9564</v>
      </c>
      <c r="B7140" s="2">
        <v>46227</v>
      </c>
      <c r="C7140" t="s">
        <v>4054</v>
      </c>
      <c r="D7140" t="s">
        <v>46</v>
      </c>
      <c r="E7140" t="s">
        <v>53</v>
      </c>
      <c r="F7140" t="s">
        <v>97</v>
      </c>
      <c r="G7140" t="s">
        <v>22</v>
      </c>
      <c r="H7140" t="s">
        <v>23</v>
      </c>
      <c r="I7140" t="s">
        <v>59</v>
      </c>
      <c r="J7140">
        <v>1</v>
      </c>
      <c r="K7140">
        <v>2092.5300000000002</v>
      </c>
      <c r="L7140">
        <v>0</v>
      </c>
      <c r="M7140" s="6">
        <v>2092.5300000000002</v>
      </c>
      <c r="N7140" s="3">
        <v>1356.65</v>
      </c>
      <c r="O7140" s="6">
        <v>735.88</v>
      </c>
      <c r="P7140" t="s">
        <v>25</v>
      </c>
      <c r="Q7140" t="s">
        <v>26</v>
      </c>
      <c r="R7140" s="4">
        <f t="shared" si="333"/>
        <v>0.35166998800495092</v>
      </c>
      <c r="S7140" s="1" t="str">
        <f t="shared" si="334"/>
        <v>Jul-2026</v>
      </c>
      <c r="T7140" t="str">
        <f t="shared" si="335"/>
        <v>Profit</v>
      </c>
    </row>
    <row r="7141" spans="1:20" x14ac:dyDescent="0.3">
      <c r="A7141" t="s">
        <v>9565</v>
      </c>
      <c r="B7141" s="2">
        <v>45758</v>
      </c>
      <c r="C7141" t="s">
        <v>1934</v>
      </c>
      <c r="D7141" t="s">
        <v>19</v>
      </c>
      <c r="E7141" t="s">
        <v>58</v>
      </c>
      <c r="F7141" t="s">
        <v>54</v>
      </c>
      <c r="G7141" t="s">
        <v>22</v>
      </c>
      <c r="H7141" t="s">
        <v>74</v>
      </c>
      <c r="I7141" t="s">
        <v>158</v>
      </c>
      <c r="J7141">
        <v>5</v>
      </c>
      <c r="K7141">
        <v>4637.51</v>
      </c>
      <c r="L7141">
        <v>0.05</v>
      </c>
      <c r="M7141" s="6">
        <v>22028.17</v>
      </c>
      <c r="N7141" s="3">
        <v>18984.400000000001</v>
      </c>
      <c r="O7141" s="6">
        <v>3043.77</v>
      </c>
      <c r="P7141" t="s">
        <v>49</v>
      </c>
      <c r="Q7141" t="s">
        <v>26</v>
      </c>
      <c r="R7141" s="4">
        <f t="shared" si="333"/>
        <v>0.13817625340643369</v>
      </c>
      <c r="S7141" s="1" t="str">
        <f t="shared" si="334"/>
        <v>Apr-2025</v>
      </c>
      <c r="T7141" t="str">
        <f t="shared" si="335"/>
        <v>Profit</v>
      </c>
    </row>
    <row r="7142" spans="1:20" x14ac:dyDescent="0.3">
      <c r="A7142" t="s">
        <v>9566</v>
      </c>
      <c r="B7142" s="2">
        <v>45919</v>
      </c>
      <c r="C7142" t="s">
        <v>2444</v>
      </c>
      <c r="D7142" t="s">
        <v>19</v>
      </c>
      <c r="E7142" t="s">
        <v>34</v>
      </c>
      <c r="F7142" t="s">
        <v>65</v>
      </c>
      <c r="G7142" t="s">
        <v>22</v>
      </c>
      <c r="H7142" t="s">
        <v>74</v>
      </c>
      <c r="I7142" t="s">
        <v>75</v>
      </c>
      <c r="J7142">
        <v>3</v>
      </c>
      <c r="K7142">
        <v>3357.81</v>
      </c>
      <c r="L7142">
        <v>0.15</v>
      </c>
      <c r="M7142" s="6">
        <v>8562.42</v>
      </c>
      <c r="N7142" s="3">
        <v>7736.09</v>
      </c>
      <c r="O7142" s="6">
        <v>826.33</v>
      </c>
      <c r="P7142" t="s">
        <v>49</v>
      </c>
      <c r="Q7142" t="s">
        <v>26</v>
      </c>
      <c r="R7142" s="4">
        <f t="shared" si="333"/>
        <v>9.6506595098114795E-2</v>
      </c>
      <c r="S7142" s="1" t="str">
        <f t="shared" si="334"/>
        <v>Sep-2025</v>
      </c>
      <c r="T7142" t="str">
        <f t="shared" si="335"/>
        <v>Profit</v>
      </c>
    </row>
    <row r="7143" spans="1:20" x14ac:dyDescent="0.3">
      <c r="A7143" t="s">
        <v>9567</v>
      </c>
      <c r="B7143" s="2">
        <v>45434</v>
      </c>
      <c r="C7143" t="s">
        <v>7336</v>
      </c>
      <c r="D7143" t="s">
        <v>52</v>
      </c>
      <c r="E7143" t="s">
        <v>20</v>
      </c>
      <c r="F7143" t="s">
        <v>205</v>
      </c>
      <c r="G7143" t="s">
        <v>29</v>
      </c>
      <c r="H7143" t="s">
        <v>41</v>
      </c>
      <c r="I7143" t="s">
        <v>62</v>
      </c>
      <c r="J7143">
        <v>3</v>
      </c>
      <c r="K7143">
        <v>537.41999999999996</v>
      </c>
      <c r="L7143">
        <v>0.05</v>
      </c>
      <c r="M7143" s="6">
        <v>1531.65</v>
      </c>
      <c r="N7143" s="3">
        <v>1010.56</v>
      </c>
      <c r="O7143" s="6">
        <v>521.09</v>
      </c>
      <c r="P7143" t="s">
        <v>43</v>
      </c>
      <c r="Q7143" t="s">
        <v>26</v>
      </c>
      <c r="R7143" s="4">
        <f t="shared" si="333"/>
        <v>0.34021480103156726</v>
      </c>
      <c r="S7143" s="1" t="str">
        <f t="shared" si="334"/>
        <v>May-2024</v>
      </c>
      <c r="T7143" t="str">
        <f t="shared" si="335"/>
        <v>Profit</v>
      </c>
    </row>
    <row r="7144" spans="1:20" x14ac:dyDescent="0.3">
      <c r="A7144" t="s">
        <v>9568</v>
      </c>
      <c r="B7144" s="2">
        <v>45492</v>
      </c>
      <c r="C7144" t="s">
        <v>4386</v>
      </c>
      <c r="D7144" t="s">
        <v>19</v>
      </c>
      <c r="E7144" t="s">
        <v>53</v>
      </c>
      <c r="F7144" t="s">
        <v>65</v>
      </c>
      <c r="G7144" t="s">
        <v>29</v>
      </c>
      <c r="H7144" t="s">
        <v>23</v>
      </c>
      <c r="I7144" t="s">
        <v>94</v>
      </c>
      <c r="J7144">
        <v>2</v>
      </c>
      <c r="K7144">
        <v>3046.12</v>
      </c>
      <c r="L7144">
        <v>0.05</v>
      </c>
      <c r="M7144" s="6">
        <v>5787.63</v>
      </c>
      <c r="N7144" s="3">
        <v>3204.5</v>
      </c>
      <c r="O7144" s="6">
        <v>2583.13</v>
      </c>
      <c r="P7144" t="s">
        <v>43</v>
      </c>
      <c r="Q7144" t="s">
        <v>26</v>
      </c>
      <c r="R7144" s="4">
        <f t="shared" si="333"/>
        <v>0.44631913235642223</v>
      </c>
      <c r="S7144" s="1" t="str">
        <f t="shared" si="334"/>
        <v>Jul-2024</v>
      </c>
      <c r="T7144" t="str">
        <f t="shared" si="335"/>
        <v>Profit</v>
      </c>
    </row>
    <row r="7145" spans="1:20" x14ac:dyDescent="0.3">
      <c r="A7145" t="s">
        <v>9569</v>
      </c>
      <c r="B7145" s="2">
        <v>45471</v>
      </c>
      <c r="C7145" t="s">
        <v>1735</v>
      </c>
      <c r="D7145" t="s">
        <v>19</v>
      </c>
      <c r="E7145" t="s">
        <v>53</v>
      </c>
      <c r="F7145" t="s">
        <v>97</v>
      </c>
      <c r="G7145" t="s">
        <v>79</v>
      </c>
      <c r="H7145" t="s">
        <v>23</v>
      </c>
      <c r="I7145" t="s">
        <v>59</v>
      </c>
      <c r="J7145">
        <v>2</v>
      </c>
      <c r="K7145">
        <v>951.47</v>
      </c>
      <c r="L7145">
        <v>0</v>
      </c>
      <c r="M7145" s="6">
        <v>1902.94</v>
      </c>
      <c r="N7145" s="3">
        <v>1182.54</v>
      </c>
      <c r="O7145" s="6">
        <v>720.4</v>
      </c>
      <c r="P7145" t="s">
        <v>70</v>
      </c>
      <c r="Q7145" t="s">
        <v>26</v>
      </c>
      <c r="R7145" s="4">
        <f t="shared" si="333"/>
        <v>0.37857210421768417</v>
      </c>
      <c r="S7145" s="1" t="str">
        <f t="shared" si="334"/>
        <v>Jun-2024</v>
      </c>
      <c r="T7145" t="str">
        <f t="shared" si="335"/>
        <v>Profit</v>
      </c>
    </row>
    <row r="7146" spans="1:20" x14ac:dyDescent="0.3">
      <c r="A7146" t="s">
        <v>9570</v>
      </c>
      <c r="B7146" s="2">
        <v>46005</v>
      </c>
      <c r="C7146" t="s">
        <v>9571</v>
      </c>
      <c r="D7146" t="s">
        <v>52</v>
      </c>
      <c r="E7146" t="s">
        <v>34</v>
      </c>
      <c r="F7146" t="s">
        <v>110</v>
      </c>
      <c r="G7146" t="s">
        <v>22</v>
      </c>
      <c r="H7146" t="s">
        <v>23</v>
      </c>
      <c r="I7146" t="s">
        <v>59</v>
      </c>
      <c r="J7146">
        <v>4</v>
      </c>
      <c r="K7146">
        <v>7729.67</v>
      </c>
      <c r="L7146">
        <v>0.25</v>
      </c>
      <c r="M7146" s="6">
        <v>23189.01</v>
      </c>
      <c r="N7146" s="3">
        <v>19685.11</v>
      </c>
      <c r="O7146" s="6">
        <v>3503.9</v>
      </c>
      <c r="P7146" t="s">
        <v>70</v>
      </c>
      <c r="Q7146" t="s">
        <v>26</v>
      </c>
      <c r="R7146" s="4">
        <f t="shared" si="333"/>
        <v>0.15110175035501733</v>
      </c>
      <c r="S7146" s="1" t="str">
        <f t="shared" si="334"/>
        <v>Dec-2025</v>
      </c>
      <c r="T7146" t="str">
        <f t="shared" si="335"/>
        <v>Profit</v>
      </c>
    </row>
    <row r="7147" spans="1:20" x14ac:dyDescent="0.3">
      <c r="A7147" t="s">
        <v>9572</v>
      </c>
      <c r="B7147" s="2">
        <v>45655</v>
      </c>
      <c r="C7147" t="s">
        <v>7784</v>
      </c>
      <c r="D7147" t="s">
        <v>46</v>
      </c>
      <c r="E7147" t="s">
        <v>53</v>
      </c>
      <c r="F7147" t="s">
        <v>54</v>
      </c>
      <c r="G7147" t="s">
        <v>22</v>
      </c>
      <c r="H7147" t="s">
        <v>74</v>
      </c>
      <c r="I7147" t="s">
        <v>91</v>
      </c>
      <c r="J7147">
        <v>1</v>
      </c>
      <c r="K7147">
        <v>11068.22</v>
      </c>
      <c r="L7147">
        <v>0.25</v>
      </c>
      <c r="M7147" s="6">
        <v>8301.16</v>
      </c>
      <c r="N7147" s="3">
        <v>8256.2999999999993</v>
      </c>
      <c r="O7147" s="6">
        <v>44.86</v>
      </c>
      <c r="P7147" t="s">
        <v>31</v>
      </c>
      <c r="Q7147" t="s">
        <v>26</v>
      </c>
      <c r="R7147" s="4">
        <f t="shared" si="333"/>
        <v>5.4040640103310859E-3</v>
      </c>
      <c r="S7147" s="1" t="str">
        <f t="shared" si="334"/>
        <v>Dec-2024</v>
      </c>
      <c r="T7147" t="str">
        <f t="shared" si="335"/>
        <v>Profit</v>
      </c>
    </row>
    <row r="7148" spans="1:20" x14ac:dyDescent="0.3">
      <c r="A7148" t="s">
        <v>9573</v>
      </c>
      <c r="B7148" s="2">
        <v>45770</v>
      </c>
      <c r="C7148" t="s">
        <v>977</v>
      </c>
      <c r="D7148" t="s">
        <v>19</v>
      </c>
      <c r="E7148" t="s">
        <v>39</v>
      </c>
      <c r="F7148" t="s">
        <v>47</v>
      </c>
      <c r="G7148" t="s">
        <v>79</v>
      </c>
      <c r="H7148" t="s">
        <v>41</v>
      </c>
      <c r="I7148" t="s">
        <v>134</v>
      </c>
      <c r="J7148">
        <v>1</v>
      </c>
      <c r="K7148">
        <v>441.61</v>
      </c>
      <c r="L7148">
        <v>0.15</v>
      </c>
      <c r="M7148" s="6">
        <v>375.37</v>
      </c>
      <c r="N7148" s="3">
        <v>250.74</v>
      </c>
      <c r="O7148" s="6">
        <v>124.63</v>
      </c>
      <c r="P7148" t="s">
        <v>25</v>
      </c>
      <c r="Q7148" t="s">
        <v>26</v>
      </c>
      <c r="R7148" s="4">
        <f t="shared" si="333"/>
        <v>0.33201907451314699</v>
      </c>
      <c r="S7148" s="1" t="str">
        <f t="shared" si="334"/>
        <v>Apr-2025</v>
      </c>
      <c r="T7148" t="str">
        <f t="shared" si="335"/>
        <v>Profit</v>
      </c>
    </row>
    <row r="7149" spans="1:20" x14ac:dyDescent="0.3">
      <c r="A7149" t="s">
        <v>9574</v>
      </c>
      <c r="B7149" s="2">
        <v>45856</v>
      </c>
      <c r="C7149" t="s">
        <v>1155</v>
      </c>
      <c r="D7149" t="s">
        <v>52</v>
      </c>
      <c r="E7149" t="s">
        <v>58</v>
      </c>
      <c r="F7149" t="s">
        <v>54</v>
      </c>
      <c r="G7149" t="s">
        <v>22</v>
      </c>
      <c r="H7149" t="s">
        <v>41</v>
      </c>
      <c r="I7149" t="s">
        <v>62</v>
      </c>
      <c r="J7149">
        <v>5</v>
      </c>
      <c r="K7149">
        <v>532.85</v>
      </c>
      <c r="L7149">
        <v>0.05</v>
      </c>
      <c r="M7149" s="6">
        <v>2531.04</v>
      </c>
      <c r="N7149" s="3">
        <v>1763.93</v>
      </c>
      <c r="O7149" s="6">
        <v>767.11</v>
      </c>
      <c r="P7149" t="s">
        <v>43</v>
      </c>
      <c r="Q7149" t="s">
        <v>26</v>
      </c>
      <c r="R7149" s="4">
        <f t="shared" si="333"/>
        <v>0.30308094696251342</v>
      </c>
      <c r="S7149" s="1" t="str">
        <f t="shared" si="334"/>
        <v>Jul-2025</v>
      </c>
      <c r="T7149" t="str">
        <f t="shared" si="335"/>
        <v>Profit</v>
      </c>
    </row>
    <row r="7150" spans="1:20" x14ac:dyDescent="0.3">
      <c r="A7150" t="s">
        <v>9575</v>
      </c>
      <c r="B7150" s="2">
        <v>45762</v>
      </c>
      <c r="C7150" t="s">
        <v>313</v>
      </c>
      <c r="D7150" t="s">
        <v>19</v>
      </c>
      <c r="E7150" t="s">
        <v>20</v>
      </c>
      <c r="F7150" t="s">
        <v>157</v>
      </c>
      <c r="G7150" t="s">
        <v>22</v>
      </c>
      <c r="H7150" t="s">
        <v>23</v>
      </c>
      <c r="I7150" t="s">
        <v>36</v>
      </c>
      <c r="J7150">
        <v>3</v>
      </c>
      <c r="K7150">
        <v>12809.28</v>
      </c>
      <c r="L7150">
        <v>0.1</v>
      </c>
      <c r="M7150" s="6">
        <v>34585.06</v>
      </c>
      <c r="N7150" s="3">
        <v>21913.35</v>
      </c>
      <c r="O7150" s="6">
        <v>12671.71</v>
      </c>
      <c r="P7150" t="s">
        <v>70</v>
      </c>
      <c r="Q7150" t="s">
        <v>76</v>
      </c>
      <c r="R7150" s="4">
        <f t="shared" si="333"/>
        <v>0.36639259842255589</v>
      </c>
      <c r="S7150" s="1" t="str">
        <f t="shared" si="334"/>
        <v>Apr-2025</v>
      </c>
      <c r="T7150" t="str">
        <f t="shared" si="335"/>
        <v>Profit</v>
      </c>
    </row>
    <row r="7151" spans="1:20" x14ac:dyDescent="0.3">
      <c r="A7151" t="s">
        <v>9576</v>
      </c>
      <c r="B7151" s="2">
        <v>45675</v>
      </c>
      <c r="C7151" t="s">
        <v>1867</v>
      </c>
      <c r="D7151" t="s">
        <v>46</v>
      </c>
      <c r="E7151" t="s">
        <v>20</v>
      </c>
      <c r="F7151" t="s">
        <v>205</v>
      </c>
      <c r="G7151" t="s">
        <v>22</v>
      </c>
      <c r="H7151" t="s">
        <v>23</v>
      </c>
      <c r="I7151" t="s">
        <v>30</v>
      </c>
      <c r="J7151">
        <v>3</v>
      </c>
      <c r="K7151">
        <v>1981.46</v>
      </c>
      <c r="L7151">
        <v>0.15</v>
      </c>
      <c r="M7151" s="6">
        <v>5052.72</v>
      </c>
      <c r="N7151" s="3">
        <v>4078.36</v>
      </c>
      <c r="O7151" s="6">
        <v>974.36</v>
      </c>
      <c r="P7151" t="s">
        <v>43</v>
      </c>
      <c r="Q7151" t="s">
        <v>26</v>
      </c>
      <c r="R7151" s="4">
        <f t="shared" si="333"/>
        <v>0.19283870865593183</v>
      </c>
      <c r="S7151" s="1" t="str">
        <f t="shared" si="334"/>
        <v>Jan-2025</v>
      </c>
      <c r="T7151" t="str">
        <f t="shared" si="335"/>
        <v>Profit</v>
      </c>
    </row>
    <row r="7152" spans="1:20" x14ac:dyDescent="0.3">
      <c r="A7152" t="s">
        <v>9577</v>
      </c>
      <c r="B7152" s="2">
        <v>45983</v>
      </c>
      <c r="C7152" t="s">
        <v>1919</v>
      </c>
      <c r="D7152" t="s">
        <v>52</v>
      </c>
      <c r="E7152" t="s">
        <v>53</v>
      </c>
      <c r="F7152" t="s">
        <v>65</v>
      </c>
      <c r="G7152" t="s">
        <v>29</v>
      </c>
      <c r="H7152" t="s">
        <v>23</v>
      </c>
      <c r="I7152" t="s">
        <v>30</v>
      </c>
      <c r="J7152">
        <v>3</v>
      </c>
      <c r="K7152">
        <v>870.12</v>
      </c>
      <c r="L7152">
        <v>0.1</v>
      </c>
      <c r="M7152" s="6">
        <v>2349.3200000000002</v>
      </c>
      <c r="N7152" s="3">
        <v>2019.13</v>
      </c>
      <c r="O7152" s="6">
        <v>330.19</v>
      </c>
      <c r="P7152" t="s">
        <v>31</v>
      </c>
      <c r="Q7152" t="s">
        <v>26</v>
      </c>
      <c r="R7152" s="4">
        <f t="shared" si="333"/>
        <v>0.14054705191289393</v>
      </c>
      <c r="S7152" s="1" t="str">
        <f t="shared" si="334"/>
        <v>Nov-2025</v>
      </c>
      <c r="T7152" t="str">
        <f t="shared" si="335"/>
        <v>Profit</v>
      </c>
    </row>
    <row r="7153" spans="1:20" x14ac:dyDescent="0.3">
      <c r="A7153" t="s">
        <v>9578</v>
      </c>
      <c r="B7153" s="2">
        <v>46217</v>
      </c>
      <c r="C7153" t="s">
        <v>3048</v>
      </c>
      <c r="D7153" t="s">
        <v>46</v>
      </c>
      <c r="E7153" t="s">
        <v>58</v>
      </c>
      <c r="F7153" t="s">
        <v>68</v>
      </c>
      <c r="G7153" t="s">
        <v>29</v>
      </c>
      <c r="H7153" t="s">
        <v>41</v>
      </c>
      <c r="I7153" t="s">
        <v>42</v>
      </c>
      <c r="J7153">
        <v>1</v>
      </c>
      <c r="K7153">
        <v>40.1</v>
      </c>
      <c r="L7153">
        <v>0</v>
      </c>
      <c r="M7153" s="6">
        <v>40.1</v>
      </c>
      <c r="N7153" s="3">
        <v>20.88</v>
      </c>
      <c r="O7153" s="6">
        <v>19.22</v>
      </c>
      <c r="P7153" t="s">
        <v>31</v>
      </c>
      <c r="Q7153" t="s">
        <v>26</v>
      </c>
      <c r="R7153" s="4">
        <f t="shared" si="333"/>
        <v>0.47930174563591016</v>
      </c>
      <c r="S7153" s="1" t="str">
        <f t="shared" si="334"/>
        <v>Jul-2026</v>
      </c>
      <c r="T7153" t="str">
        <f t="shared" si="335"/>
        <v>Profit</v>
      </c>
    </row>
    <row r="7154" spans="1:20" x14ac:dyDescent="0.3">
      <c r="A7154" t="s">
        <v>9579</v>
      </c>
      <c r="B7154" s="2">
        <v>45708</v>
      </c>
      <c r="C7154" t="s">
        <v>3372</v>
      </c>
      <c r="D7154" t="s">
        <v>46</v>
      </c>
      <c r="E7154" t="s">
        <v>39</v>
      </c>
      <c r="F7154" t="s">
        <v>47</v>
      </c>
      <c r="G7154" t="s">
        <v>79</v>
      </c>
      <c r="H7154" t="s">
        <v>23</v>
      </c>
      <c r="I7154" t="s">
        <v>69</v>
      </c>
      <c r="J7154">
        <v>2</v>
      </c>
      <c r="K7154">
        <v>23285.23</v>
      </c>
      <c r="L7154">
        <v>0.1</v>
      </c>
      <c r="M7154" s="6">
        <v>41913.410000000003</v>
      </c>
      <c r="N7154" s="3">
        <v>34857.64</v>
      </c>
      <c r="O7154" s="6">
        <v>7055.77</v>
      </c>
      <c r="P7154" t="s">
        <v>31</v>
      </c>
      <c r="Q7154" t="s">
        <v>26</v>
      </c>
      <c r="R7154" s="4">
        <f t="shared" si="333"/>
        <v>0.16834158805022068</v>
      </c>
      <c r="S7154" s="1" t="str">
        <f t="shared" si="334"/>
        <v>Feb-2025</v>
      </c>
      <c r="T7154" t="str">
        <f t="shared" si="335"/>
        <v>Profit</v>
      </c>
    </row>
    <row r="7155" spans="1:20" x14ac:dyDescent="0.3">
      <c r="A7155" t="s">
        <v>9580</v>
      </c>
      <c r="B7155" s="2">
        <v>46116</v>
      </c>
      <c r="C7155" t="s">
        <v>5934</v>
      </c>
      <c r="D7155" t="s">
        <v>52</v>
      </c>
      <c r="E7155" t="s">
        <v>39</v>
      </c>
      <c r="F7155" t="s">
        <v>146</v>
      </c>
      <c r="G7155" t="s">
        <v>22</v>
      </c>
      <c r="H7155" t="s">
        <v>74</v>
      </c>
      <c r="I7155" t="s">
        <v>137</v>
      </c>
      <c r="J7155">
        <v>1</v>
      </c>
      <c r="K7155">
        <v>17817.96</v>
      </c>
      <c r="L7155">
        <v>0.05</v>
      </c>
      <c r="M7155" s="6">
        <v>16927.060000000001</v>
      </c>
      <c r="N7155" s="3">
        <v>9668.16</v>
      </c>
      <c r="O7155" s="6">
        <v>7258.9</v>
      </c>
      <c r="P7155" t="s">
        <v>49</v>
      </c>
      <c r="Q7155" t="s">
        <v>26</v>
      </c>
      <c r="R7155" s="4">
        <f t="shared" si="333"/>
        <v>0.42883406805434604</v>
      </c>
      <c r="S7155" s="1" t="str">
        <f t="shared" si="334"/>
        <v>Apr-2026</v>
      </c>
      <c r="T7155" t="str">
        <f t="shared" si="335"/>
        <v>Profit</v>
      </c>
    </row>
    <row r="7156" spans="1:20" x14ac:dyDescent="0.3">
      <c r="A7156" t="s">
        <v>9581</v>
      </c>
      <c r="B7156" s="2">
        <v>45599</v>
      </c>
      <c r="C7156" t="s">
        <v>3536</v>
      </c>
      <c r="D7156" t="s">
        <v>19</v>
      </c>
      <c r="E7156" t="s">
        <v>58</v>
      </c>
      <c r="F7156" t="s">
        <v>339</v>
      </c>
      <c r="G7156" t="s">
        <v>29</v>
      </c>
      <c r="H7156" t="s">
        <v>23</v>
      </c>
      <c r="I7156" t="s">
        <v>30</v>
      </c>
      <c r="J7156">
        <v>3</v>
      </c>
      <c r="K7156">
        <v>692.28</v>
      </c>
      <c r="L7156">
        <v>0.2</v>
      </c>
      <c r="M7156" s="6">
        <v>1661.47</v>
      </c>
      <c r="N7156" s="3">
        <v>1581.11</v>
      </c>
      <c r="O7156" s="6">
        <v>80.36</v>
      </c>
      <c r="P7156" t="s">
        <v>49</v>
      </c>
      <c r="Q7156" t="s">
        <v>26</v>
      </c>
      <c r="R7156" s="4">
        <f t="shared" si="333"/>
        <v>4.8366807706428643E-2</v>
      </c>
      <c r="S7156" s="1" t="str">
        <f t="shared" si="334"/>
        <v>Nov-2024</v>
      </c>
      <c r="T7156" t="str">
        <f t="shared" si="335"/>
        <v>Profit</v>
      </c>
    </row>
    <row r="7157" spans="1:20" x14ac:dyDescent="0.3">
      <c r="A7157" t="s">
        <v>9582</v>
      </c>
      <c r="B7157" s="2">
        <v>45940</v>
      </c>
      <c r="C7157" t="s">
        <v>4368</v>
      </c>
      <c r="D7157" t="s">
        <v>19</v>
      </c>
      <c r="E7157" t="s">
        <v>39</v>
      </c>
      <c r="F7157" t="s">
        <v>47</v>
      </c>
      <c r="G7157" t="s">
        <v>79</v>
      </c>
      <c r="H7157" t="s">
        <v>74</v>
      </c>
      <c r="I7157" t="s">
        <v>137</v>
      </c>
      <c r="J7157">
        <v>6</v>
      </c>
      <c r="K7157">
        <v>23633.07</v>
      </c>
      <c r="L7157">
        <v>0.15</v>
      </c>
      <c r="M7157" s="6">
        <v>120528.66</v>
      </c>
      <c r="N7157" s="3">
        <v>85066.42</v>
      </c>
      <c r="O7157" s="6">
        <v>35462.239999999998</v>
      </c>
      <c r="P7157" t="s">
        <v>49</v>
      </c>
      <c r="Q7157" t="s">
        <v>26</v>
      </c>
      <c r="R7157" s="4">
        <f t="shared" si="333"/>
        <v>0.29422246957694542</v>
      </c>
      <c r="S7157" s="1" t="str">
        <f t="shared" si="334"/>
        <v>Oct-2025</v>
      </c>
      <c r="T7157" t="str">
        <f t="shared" si="335"/>
        <v>Profit</v>
      </c>
    </row>
    <row r="7158" spans="1:20" x14ac:dyDescent="0.3">
      <c r="A7158" t="s">
        <v>9583</v>
      </c>
      <c r="B7158" s="2">
        <v>45985</v>
      </c>
      <c r="C7158" t="s">
        <v>9584</v>
      </c>
      <c r="D7158" t="s">
        <v>19</v>
      </c>
      <c r="E7158" t="s">
        <v>20</v>
      </c>
      <c r="F7158" t="s">
        <v>115</v>
      </c>
      <c r="G7158" t="s">
        <v>22</v>
      </c>
      <c r="H7158" t="s">
        <v>23</v>
      </c>
      <c r="I7158" t="s">
        <v>36</v>
      </c>
      <c r="J7158">
        <v>2</v>
      </c>
      <c r="K7158">
        <v>8444.5</v>
      </c>
      <c r="L7158">
        <v>0.2</v>
      </c>
      <c r="M7158" s="6">
        <v>13511.2</v>
      </c>
      <c r="N7158" s="3">
        <v>12562.37</v>
      </c>
      <c r="O7158" s="6">
        <v>948.83</v>
      </c>
      <c r="P7158" t="s">
        <v>70</v>
      </c>
      <c r="Q7158" t="s">
        <v>26</v>
      </c>
      <c r="R7158" s="4">
        <f t="shared" si="333"/>
        <v>7.0225442595772389E-2</v>
      </c>
      <c r="S7158" s="1" t="str">
        <f t="shared" si="334"/>
        <v>Nov-2025</v>
      </c>
      <c r="T7158" t="str">
        <f t="shared" si="335"/>
        <v>Profit</v>
      </c>
    </row>
    <row r="7159" spans="1:20" x14ac:dyDescent="0.3">
      <c r="A7159" t="s">
        <v>9585</v>
      </c>
      <c r="B7159" s="2">
        <v>45658</v>
      </c>
      <c r="C7159" t="s">
        <v>1735</v>
      </c>
      <c r="D7159" t="s">
        <v>52</v>
      </c>
      <c r="E7159" t="s">
        <v>39</v>
      </c>
      <c r="F7159" t="s">
        <v>220</v>
      </c>
      <c r="G7159" t="s">
        <v>79</v>
      </c>
      <c r="H7159" t="s">
        <v>41</v>
      </c>
      <c r="I7159" t="s">
        <v>134</v>
      </c>
      <c r="J7159">
        <v>4</v>
      </c>
      <c r="K7159">
        <v>324.14999999999998</v>
      </c>
      <c r="L7159">
        <v>0.05</v>
      </c>
      <c r="M7159" s="6">
        <v>1231.77</v>
      </c>
      <c r="N7159" s="3">
        <v>1046.95</v>
      </c>
      <c r="O7159" s="6">
        <v>184.82</v>
      </c>
      <c r="P7159" t="s">
        <v>43</v>
      </c>
      <c r="Q7159" t="s">
        <v>26</v>
      </c>
      <c r="R7159" s="4">
        <f t="shared" si="333"/>
        <v>0.15004424527306234</v>
      </c>
      <c r="S7159" s="1" t="str">
        <f t="shared" si="334"/>
        <v>Jan-2025</v>
      </c>
      <c r="T7159" t="str">
        <f t="shared" si="335"/>
        <v>Profit</v>
      </c>
    </row>
    <row r="7160" spans="1:20" x14ac:dyDescent="0.3">
      <c r="A7160" t="s">
        <v>9586</v>
      </c>
      <c r="B7160" s="2">
        <v>45292</v>
      </c>
      <c r="C7160" t="s">
        <v>156</v>
      </c>
      <c r="D7160" t="s">
        <v>19</v>
      </c>
      <c r="E7160" t="s">
        <v>39</v>
      </c>
      <c r="F7160" t="s">
        <v>120</v>
      </c>
      <c r="G7160" t="s">
        <v>22</v>
      </c>
      <c r="H7160" t="s">
        <v>41</v>
      </c>
      <c r="I7160" t="s">
        <v>62</v>
      </c>
      <c r="J7160">
        <v>4</v>
      </c>
      <c r="K7160">
        <v>172.76</v>
      </c>
      <c r="L7160">
        <v>0</v>
      </c>
      <c r="M7160" s="6">
        <v>691.04</v>
      </c>
      <c r="N7160" s="3">
        <v>430.44</v>
      </c>
      <c r="O7160" s="6">
        <v>260.60000000000002</v>
      </c>
      <c r="P7160" t="s">
        <v>70</v>
      </c>
      <c r="Q7160" t="s">
        <v>26</v>
      </c>
      <c r="R7160" s="4">
        <f t="shared" si="333"/>
        <v>0.37711275758277385</v>
      </c>
      <c r="S7160" s="1" t="str">
        <f t="shared" si="334"/>
        <v>Jan-2024</v>
      </c>
      <c r="T7160" t="str">
        <f t="shared" si="335"/>
        <v>Profit</v>
      </c>
    </row>
    <row r="7161" spans="1:20" x14ac:dyDescent="0.3">
      <c r="A7161" t="s">
        <v>9587</v>
      </c>
      <c r="B7161" s="2">
        <v>45335</v>
      </c>
      <c r="C7161" t="s">
        <v>9588</v>
      </c>
      <c r="D7161" t="s">
        <v>46</v>
      </c>
      <c r="E7161" t="s">
        <v>20</v>
      </c>
      <c r="F7161" t="s">
        <v>157</v>
      </c>
      <c r="G7161" t="s">
        <v>22</v>
      </c>
      <c r="H7161" t="s">
        <v>23</v>
      </c>
      <c r="I7161" t="s">
        <v>59</v>
      </c>
      <c r="J7161">
        <v>4</v>
      </c>
      <c r="K7161">
        <v>7530.12</v>
      </c>
      <c r="L7161">
        <v>0.1</v>
      </c>
      <c r="M7161" s="6">
        <v>27108.43</v>
      </c>
      <c r="N7161" s="3">
        <v>15819.14</v>
      </c>
      <c r="O7161" s="6">
        <v>11289.29</v>
      </c>
      <c r="P7161" t="s">
        <v>31</v>
      </c>
      <c r="Q7161" t="s">
        <v>26</v>
      </c>
      <c r="R7161" s="4">
        <f t="shared" si="333"/>
        <v>0.41644942182192035</v>
      </c>
      <c r="S7161" s="1" t="str">
        <f t="shared" si="334"/>
        <v>Feb-2024</v>
      </c>
      <c r="T7161" t="str">
        <f t="shared" si="335"/>
        <v>Profit</v>
      </c>
    </row>
    <row r="7162" spans="1:20" x14ac:dyDescent="0.3">
      <c r="A7162" t="s">
        <v>9589</v>
      </c>
      <c r="B7162" s="2">
        <v>46030</v>
      </c>
      <c r="C7162" t="s">
        <v>1323</v>
      </c>
      <c r="D7162" t="s">
        <v>19</v>
      </c>
      <c r="E7162" t="s">
        <v>34</v>
      </c>
      <c r="F7162" t="s">
        <v>110</v>
      </c>
      <c r="G7162" t="s">
        <v>22</v>
      </c>
      <c r="H7162" t="s">
        <v>74</v>
      </c>
      <c r="I7162" t="s">
        <v>75</v>
      </c>
      <c r="J7162">
        <v>3</v>
      </c>
      <c r="K7162">
        <v>11319.31</v>
      </c>
      <c r="L7162">
        <v>0.1</v>
      </c>
      <c r="M7162" s="6">
        <v>30562.14</v>
      </c>
      <c r="N7162" s="3">
        <v>22758.92</v>
      </c>
      <c r="O7162" s="6">
        <v>7803.22</v>
      </c>
      <c r="P7162" t="s">
        <v>31</v>
      </c>
      <c r="Q7162" t="s">
        <v>26</v>
      </c>
      <c r="R7162" s="4">
        <f t="shared" si="333"/>
        <v>0.25532308928628689</v>
      </c>
      <c r="S7162" s="1" t="str">
        <f t="shared" si="334"/>
        <v>Jan-2026</v>
      </c>
      <c r="T7162" t="str">
        <f t="shared" si="335"/>
        <v>Profit</v>
      </c>
    </row>
    <row r="7163" spans="1:20" x14ac:dyDescent="0.3">
      <c r="A7163" t="s">
        <v>9590</v>
      </c>
      <c r="B7163" s="2">
        <v>46134</v>
      </c>
      <c r="C7163" t="s">
        <v>1996</v>
      </c>
      <c r="D7163" t="s">
        <v>19</v>
      </c>
      <c r="E7163" t="s">
        <v>34</v>
      </c>
      <c r="F7163" t="s">
        <v>73</v>
      </c>
      <c r="G7163" t="s">
        <v>22</v>
      </c>
      <c r="H7163" t="s">
        <v>41</v>
      </c>
      <c r="I7163" t="s">
        <v>125</v>
      </c>
      <c r="J7163">
        <v>10</v>
      </c>
      <c r="K7163">
        <v>62.74</v>
      </c>
      <c r="L7163">
        <v>0.25</v>
      </c>
      <c r="M7163" s="6">
        <v>470.55</v>
      </c>
      <c r="N7163" s="3">
        <v>362.34</v>
      </c>
      <c r="O7163" s="6">
        <v>108.21</v>
      </c>
      <c r="P7163" t="s">
        <v>43</v>
      </c>
      <c r="Q7163" t="s">
        <v>26</v>
      </c>
      <c r="R7163" s="4">
        <f t="shared" si="333"/>
        <v>0.22996493465094037</v>
      </c>
      <c r="S7163" s="1" t="str">
        <f t="shared" si="334"/>
        <v>Apr-2026</v>
      </c>
      <c r="T7163" t="str">
        <f t="shared" si="335"/>
        <v>Profit</v>
      </c>
    </row>
    <row r="7164" spans="1:20" x14ac:dyDescent="0.3">
      <c r="A7164" t="s">
        <v>9591</v>
      </c>
      <c r="B7164" s="2">
        <v>45389</v>
      </c>
      <c r="C7164" t="s">
        <v>5436</v>
      </c>
      <c r="D7164" t="s">
        <v>52</v>
      </c>
      <c r="E7164" t="s">
        <v>39</v>
      </c>
      <c r="F7164" t="s">
        <v>146</v>
      </c>
      <c r="G7164" t="s">
        <v>22</v>
      </c>
      <c r="H7164" t="s">
        <v>41</v>
      </c>
      <c r="I7164" t="s">
        <v>48</v>
      </c>
      <c r="J7164">
        <v>10</v>
      </c>
      <c r="K7164">
        <v>67.95</v>
      </c>
      <c r="L7164">
        <v>0.15</v>
      </c>
      <c r="M7164" s="6">
        <v>577.57000000000005</v>
      </c>
      <c r="N7164" s="3">
        <v>489.51</v>
      </c>
      <c r="O7164" s="6">
        <v>88.06</v>
      </c>
      <c r="P7164" t="s">
        <v>25</v>
      </c>
      <c r="Q7164" t="s">
        <v>26</v>
      </c>
      <c r="R7164" s="4">
        <f t="shared" si="333"/>
        <v>0.15246636771300448</v>
      </c>
      <c r="S7164" s="1" t="str">
        <f t="shared" si="334"/>
        <v>Apr-2024</v>
      </c>
      <c r="T7164" t="str">
        <f t="shared" si="335"/>
        <v>Profit</v>
      </c>
    </row>
    <row r="7165" spans="1:20" x14ac:dyDescent="0.3">
      <c r="A7165" t="s">
        <v>9592</v>
      </c>
      <c r="B7165" s="2">
        <v>46011</v>
      </c>
      <c r="C7165" t="s">
        <v>4155</v>
      </c>
      <c r="D7165" t="s">
        <v>52</v>
      </c>
      <c r="E7165" t="s">
        <v>34</v>
      </c>
      <c r="F7165" t="s">
        <v>65</v>
      </c>
      <c r="G7165" t="s">
        <v>29</v>
      </c>
      <c r="H7165" t="s">
        <v>41</v>
      </c>
      <c r="I7165" t="s">
        <v>48</v>
      </c>
      <c r="J7165">
        <v>3</v>
      </c>
      <c r="K7165">
        <v>89.08</v>
      </c>
      <c r="L7165">
        <v>0.15</v>
      </c>
      <c r="M7165" s="6">
        <v>227.15</v>
      </c>
      <c r="N7165" s="3">
        <v>188.01</v>
      </c>
      <c r="O7165" s="6">
        <v>39.14</v>
      </c>
      <c r="P7165" t="s">
        <v>25</v>
      </c>
      <c r="Q7165" t="s">
        <v>26</v>
      </c>
      <c r="R7165" s="4">
        <f t="shared" si="333"/>
        <v>0.17230904688531806</v>
      </c>
      <c r="S7165" s="1" t="str">
        <f t="shared" si="334"/>
        <v>Dec-2025</v>
      </c>
      <c r="T7165" t="str">
        <f t="shared" si="335"/>
        <v>Profit</v>
      </c>
    </row>
    <row r="7166" spans="1:20" x14ac:dyDescent="0.3">
      <c r="A7166" t="s">
        <v>9593</v>
      </c>
      <c r="B7166" s="2">
        <v>45556</v>
      </c>
      <c r="C7166" t="s">
        <v>3814</v>
      </c>
      <c r="D7166" t="s">
        <v>19</v>
      </c>
      <c r="E7166" t="s">
        <v>53</v>
      </c>
      <c r="F7166" t="s">
        <v>97</v>
      </c>
      <c r="G7166" t="s">
        <v>79</v>
      </c>
      <c r="H7166" t="s">
        <v>23</v>
      </c>
      <c r="I7166" t="s">
        <v>94</v>
      </c>
      <c r="J7166">
        <v>5</v>
      </c>
      <c r="K7166">
        <v>2867.53</v>
      </c>
      <c r="L7166">
        <v>0.05</v>
      </c>
      <c r="M7166" s="6">
        <v>13620.77</v>
      </c>
      <c r="N7166" s="3">
        <v>8166.42</v>
      </c>
      <c r="O7166" s="6">
        <v>5454.35</v>
      </c>
      <c r="P7166" t="s">
        <v>49</v>
      </c>
      <c r="Q7166" t="s">
        <v>26</v>
      </c>
      <c r="R7166" s="4">
        <f t="shared" si="333"/>
        <v>0.40044358725681445</v>
      </c>
      <c r="S7166" s="1" t="str">
        <f t="shared" si="334"/>
        <v>Sep-2024</v>
      </c>
      <c r="T7166" t="str">
        <f t="shared" si="335"/>
        <v>Profit</v>
      </c>
    </row>
    <row r="7167" spans="1:20" x14ac:dyDescent="0.3">
      <c r="A7167" t="s">
        <v>9594</v>
      </c>
      <c r="B7167" s="2">
        <v>46091</v>
      </c>
      <c r="C7167" t="s">
        <v>2264</v>
      </c>
      <c r="D7167" t="s">
        <v>46</v>
      </c>
      <c r="E7167" t="s">
        <v>58</v>
      </c>
      <c r="F7167" t="s">
        <v>104</v>
      </c>
      <c r="G7167" t="s">
        <v>22</v>
      </c>
      <c r="H7167" t="s">
        <v>41</v>
      </c>
      <c r="I7167" t="s">
        <v>55</v>
      </c>
      <c r="J7167">
        <v>3</v>
      </c>
      <c r="K7167">
        <v>372.65</v>
      </c>
      <c r="L7167">
        <v>0.05</v>
      </c>
      <c r="M7167" s="6">
        <v>1062.05</v>
      </c>
      <c r="N7167" s="3">
        <v>894.84</v>
      </c>
      <c r="O7167" s="6">
        <v>167.21</v>
      </c>
      <c r="P7167" t="s">
        <v>70</v>
      </c>
      <c r="Q7167" t="s">
        <v>26</v>
      </c>
      <c r="R7167" s="4">
        <f t="shared" si="333"/>
        <v>0.1574407984558166</v>
      </c>
      <c r="S7167" s="1" t="str">
        <f t="shared" si="334"/>
        <v>Mar-2026</v>
      </c>
      <c r="T7167" t="str">
        <f t="shared" si="335"/>
        <v>Profit</v>
      </c>
    </row>
    <row r="7168" spans="1:20" x14ac:dyDescent="0.3">
      <c r="A7168" t="s">
        <v>9595</v>
      </c>
      <c r="B7168" s="2">
        <v>46074</v>
      </c>
      <c r="C7168" t="s">
        <v>5218</v>
      </c>
      <c r="D7168" t="s">
        <v>19</v>
      </c>
      <c r="E7168" t="s">
        <v>39</v>
      </c>
      <c r="F7168" t="s">
        <v>120</v>
      </c>
      <c r="G7168" t="s">
        <v>29</v>
      </c>
      <c r="H7168" t="s">
        <v>41</v>
      </c>
      <c r="I7168" t="s">
        <v>55</v>
      </c>
      <c r="J7168">
        <v>2</v>
      </c>
      <c r="K7168">
        <v>355.09</v>
      </c>
      <c r="L7168">
        <v>0.15</v>
      </c>
      <c r="M7168" s="6">
        <v>603.65</v>
      </c>
      <c r="N7168" s="3">
        <v>496.73</v>
      </c>
      <c r="O7168" s="6">
        <v>106.92</v>
      </c>
      <c r="P7168" t="s">
        <v>70</v>
      </c>
      <c r="Q7168" t="s">
        <v>26</v>
      </c>
      <c r="R7168" s="4">
        <f t="shared" si="333"/>
        <v>0.17712250476269362</v>
      </c>
      <c r="S7168" s="1" t="str">
        <f t="shared" si="334"/>
        <v>Feb-2026</v>
      </c>
      <c r="T7168" t="str">
        <f t="shared" si="335"/>
        <v>Profit</v>
      </c>
    </row>
    <row r="7169" spans="1:20" x14ac:dyDescent="0.3">
      <c r="A7169" t="s">
        <v>9596</v>
      </c>
      <c r="B7169" s="2">
        <v>45431</v>
      </c>
      <c r="C7169" t="s">
        <v>2888</v>
      </c>
      <c r="D7169" t="s">
        <v>52</v>
      </c>
      <c r="E7169" t="s">
        <v>53</v>
      </c>
      <c r="F7169" t="s">
        <v>97</v>
      </c>
      <c r="G7169" t="s">
        <v>29</v>
      </c>
      <c r="H7169" t="s">
        <v>74</v>
      </c>
      <c r="I7169" t="s">
        <v>137</v>
      </c>
      <c r="J7169">
        <v>5</v>
      </c>
      <c r="K7169">
        <v>7838.92</v>
      </c>
      <c r="L7169">
        <v>0</v>
      </c>
      <c r="M7169" s="6">
        <v>39194.6</v>
      </c>
      <c r="N7169" s="3">
        <v>27275.99</v>
      </c>
      <c r="O7169" s="6">
        <v>11918.61</v>
      </c>
      <c r="P7169" t="s">
        <v>43</v>
      </c>
      <c r="Q7169" t="s">
        <v>26</v>
      </c>
      <c r="R7169" s="4">
        <f t="shared" si="333"/>
        <v>0.30408806315155662</v>
      </c>
      <c r="S7169" s="1" t="str">
        <f t="shared" si="334"/>
        <v>May-2024</v>
      </c>
      <c r="T7169" t="str">
        <f t="shared" si="335"/>
        <v>Profit</v>
      </c>
    </row>
    <row r="7170" spans="1:20" x14ac:dyDescent="0.3">
      <c r="A7170" t="s">
        <v>9597</v>
      </c>
      <c r="B7170" s="2">
        <v>45772</v>
      </c>
      <c r="C7170" t="s">
        <v>5697</v>
      </c>
      <c r="D7170" t="s">
        <v>46</v>
      </c>
      <c r="E7170" t="s">
        <v>53</v>
      </c>
      <c r="F7170" t="s">
        <v>54</v>
      </c>
      <c r="G7170" t="s">
        <v>22</v>
      </c>
      <c r="H7170" t="s">
        <v>74</v>
      </c>
      <c r="I7170" t="s">
        <v>137</v>
      </c>
      <c r="J7170">
        <v>1</v>
      </c>
      <c r="K7170">
        <v>10555.93</v>
      </c>
      <c r="L7170">
        <v>0.15</v>
      </c>
      <c r="M7170" s="6">
        <v>8972.5400000000009</v>
      </c>
      <c r="N7170" s="3">
        <v>7665.37</v>
      </c>
      <c r="O7170" s="6">
        <v>1307.17</v>
      </c>
      <c r="P7170" t="s">
        <v>70</v>
      </c>
      <c r="Q7170" t="s">
        <v>142</v>
      </c>
      <c r="R7170" s="4">
        <f t="shared" si="333"/>
        <v>0.14568561410704214</v>
      </c>
      <c r="S7170" s="1" t="str">
        <f t="shared" si="334"/>
        <v>Apr-2025</v>
      </c>
      <c r="T7170" t="str">
        <f t="shared" si="335"/>
        <v>Profit</v>
      </c>
    </row>
    <row r="7171" spans="1:20" x14ac:dyDescent="0.3">
      <c r="A7171" t="s">
        <v>9598</v>
      </c>
      <c r="B7171" s="2">
        <v>45528</v>
      </c>
      <c r="C7171" t="s">
        <v>3061</v>
      </c>
      <c r="D7171" t="s">
        <v>52</v>
      </c>
      <c r="E7171" t="s">
        <v>53</v>
      </c>
      <c r="F7171" t="s">
        <v>54</v>
      </c>
      <c r="G7171" t="s">
        <v>79</v>
      </c>
      <c r="H7171" t="s">
        <v>41</v>
      </c>
      <c r="I7171" t="s">
        <v>42</v>
      </c>
      <c r="J7171">
        <v>4</v>
      </c>
      <c r="K7171">
        <v>75.48</v>
      </c>
      <c r="L7171">
        <v>0.1</v>
      </c>
      <c r="M7171" s="6">
        <v>271.73</v>
      </c>
      <c r="N7171" s="3">
        <v>187.65</v>
      </c>
      <c r="O7171" s="6">
        <v>84.08</v>
      </c>
      <c r="P7171" t="s">
        <v>25</v>
      </c>
      <c r="Q7171" t="s">
        <v>26</v>
      </c>
      <c r="R7171" s="4">
        <f t="shared" si="333"/>
        <v>0.30942479667316819</v>
      </c>
      <c r="S7171" s="1" t="str">
        <f t="shared" si="334"/>
        <v>Aug-2024</v>
      </c>
      <c r="T7171" t="str">
        <f t="shared" si="335"/>
        <v>Profit</v>
      </c>
    </row>
    <row r="7172" spans="1:20" x14ac:dyDescent="0.3">
      <c r="A7172" t="s">
        <v>9599</v>
      </c>
      <c r="B7172" s="2">
        <v>46265</v>
      </c>
      <c r="C7172" t="s">
        <v>3392</v>
      </c>
      <c r="D7172" t="s">
        <v>19</v>
      </c>
      <c r="E7172" t="s">
        <v>39</v>
      </c>
      <c r="F7172" t="s">
        <v>220</v>
      </c>
      <c r="G7172" t="s">
        <v>29</v>
      </c>
      <c r="H7172" t="s">
        <v>23</v>
      </c>
      <c r="I7172" t="s">
        <v>69</v>
      </c>
      <c r="J7172">
        <v>1</v>
      </c>
      <c r="K7172">
        <v>15681.55</v>
      </c>
      <c r="L7172">
        <v>0.1</v>
      </c>
      <c r="M7172" s="6">
        <v>14113.4</v>
      </c>
      <c r="N7172" s="3">
        <v>10203.530000000001</v>
      </c>
      <c r="O7172" s="6">
        <v>3909.87</v>
      </c>
      <c r="P7172" t="s">
        <v>49</v>
      </c>
      <c r="Q7172" t="s">
        <v>26</v>
      </c>
      <c r="R7172" s="4">
        <f t="shared" si="333"/>
        <v>0.277032465600068</v>
      </c>
      <c r="S7172" s="1" t="str">
        <f t="shared" si="334"/>
        <v>Aug-2026</v>
      </c>
      <c r="T7172" t="str">
        <f t="shared" si="335"/>
        <v>Profit</v>
      </c>
    </row>
    <row r="7173" spans="1:20" x14ac:dyDescent="0.3">
      <c r="A7173" t="s">
        <v>9600</v>
      </c>
      <c r="B7173" s="2">
        <v>46244</v>
      </c>
      <c r="C7173" t="s">
        <v>3242</v>
      </c>
      <c r="D7173" t="s">
        <v>52</v>
      </c>
      <c r="E7173" t="s">
        <v>58</v>
      </c>
      <c r="F7173" t="s">
        <v>339</v>
      </c>
      <c r="G7173" t="s">
        <v>79</v>
      </c>
      <c r="H7173" t="s">
        <v>23</v>
      </c>
      <c r="I7173" t="s">
        <v>94</v>
      </c>
      <c r="J7173">
        <v>2</v>
      </c>
      <c r="K7173">
        <v>1111.1400000000001</v>
      </c>
      <c r="L7173">
        <v>0</v>
      </c>
      <c r="M7173" s="6">
        <v>2222.2800000000002</v>
      </c>
      <c r="N7173" s="3">
        <v>1273.67</v>
      </c>
      <c r="O7173" s="6">
        <v>948.61</v>
      </c>
      <c r="P7173" t="s">
        <v>43</v>
      </c>
      <c r="Q7173" t="s">
        <v>26</v>
      </c>
      <c r="R7173" s="4">
        <f t="shared" ref="R7173:R7236" si="336">IFERROR(O7173/M7173,0)</f>
        <v>0.42686340155155961</v>
      </c>
      <c r="S7173" s="1" t="str">
        <f t="shared" ref="S7173:S7236" si="337">TEXT(B7173,"mmm-yyyy")</f>
        <v>Aug-2026</v>
      </c>
      <c r="T7173" t="str">
        <f t="shared" ref="T7173:T7236" si="338">IF(O7173&gt;0,"Profit",IF(O7173&lt;0,"Loss","Break-Even"))</f>
        <v>Profit</v>
      </c>
    </row>
    <row r="7174" spans="1:20" x14ac:dyDescent="0.3">
      <c r="A7174" t="s">
        <v>9601</v>
      </c>
      <c r="B7174" s="2">
        <v>46195</v>
      </c>
      <c r="C7174" t="s">
        <v>2203</v>
      </c>
      <c r="D7174" t="s">
        <v>19</v>
      </c>
      <c r="E7174" t="s">
        <v>34</v>
      </c>
      <c r="F7174" t="s">
        <v>73</v>
      </c>
      <c r="G7174" t="s">
        <v>79</v>
      </c>
      <c r="H7174" t="s">
        <v>74</v>
      </c>
      <c r="I7174" t="s">
        <v>158</v>
      </c>
      <c r="J7174">
        <v>1</v>
      </c>
      <c r="K7174">
        <v>6471.5</v>
      </c>
      <c r="L7174">
        <v>0.25</v>
      </c>
      <c r="M7174" s="6">
        <v>4853.62</v>
      </c>
      <c r="N7174" s="3">
        <v>3544.97</v>
      </c>
      <c r="O7174" s="6">
        <v>1308.6500000000001</v>
      </c>
      <c r="P7174" t="s">
        <v>49</v>
      </c>
      <c r="Q7174" t="s">
        <v>26</v>
      </c>
      <c r="R7174" s="4">
        <f t="shared" si="336"/>
        <v>0.26962349751319636</v>
      </c>
      <c r="S7174" s="1" t="str">
        <f t="shared" si="337"/>
        <v>Jun-2026</v>
      </c>
      <c r="T7174" t="str">
        <f t="shared" si="338"/>
        <v>Profit</v>
      </c>
    </row>
    <row r="7175" spans="1:20" x14ac:dyDescent="0.3">
      <c r="A7175" t="s">
        <v>9602</v>
      </c>
      <c r="B7175" s="2">
        <v>45363</v>
      </c>
      <c r="C7175" t="s">
        <v>9603</v>
      </c>
      <c r="D7175" t="s">
        <v>19</v>
      </c>
      <c r="E7175" t="s">
        <v>39</v>
      </c>
      <c r="F7175" t="s">
        <v>220</v>
      </c>
      <c r="G7175" t="s">
        <v>22</v>
      </c>
      <c r="H7175" t="s">
        <v>74</v>
      </c>
      <c r="I7175" t="s">
        <v>137</v>
      </c>
      <c r="J7175">
        <v>2</v>
      </c>
      <c r="K7175">
        <v>24416.89</v>
      </c>
      <c r="L7175">
        <v>0.05</v>
      </c>
      <c r="M7175" s="6">
        <v>46392.09</v>
      </c>
      <c r="N7175" s="3">
        <v>33377.49</v>
      </c>
      <c r="O7175" s="6">
        <v>13014.6</v>
      </c>
      <c r="P7175" t="s">
        <v>49</v>
      </c>
      <c r="Q7175" t="s">
        <v>26</v>
      </c>
      <c r="R7175" s="4">
        <f t="shared" si="336"/>
        <v>0.28053489290954559</v>
      </c>
      <c r="S7175" s="1" t="str">
        <f t="shared" si="337"/>
        <v>Mar-2024</v>
      </c>
      <c r="T7175" t="str">
        <f t="shared" si="338"/>
        <v>Profit</v>
      </c>
    </row>
    <row r="7176" spans="1:20" x14ac:dyDescent="0.3">
      <c r="A7176" t="s">
        <v>9604</v>
      </c>
      <c r="B7176" s="2">
        <v>45958</v>
      </c>
      <c r="C7176" t="s">
        <v>7430</v>
      </c>
      <c r="D7176" t="s">
        <v>52</v>
      </c>
      <c r="E7176" t="s">
        <v>39</v>
      </c>
      <c r="F7176" t="s">
        <v>220</v>
      </c>
      <c r="G7176" t="s">
        <v>22</v>
      </c>
      <c r="H7176" t="s">
        <v>23</v>
      </c>
      <c r="I7176" t="s">
        <v>94</v>
      </c>
      <c r="J7176">
        <v>10</v>
      </c>
      <c r="K7176">
        <v>1297.56</v>
      </c>
      <c r="L7176">
        <v>0.1</v>
      </c>
      <c r="M7176" s="6">
        <v>11678.04</v>
      </c>
      <c r="N7176" s="3">
        <v>7611.34</v>
      </c>
      <c r="O7176" s="6">
        <v>4066.7</v>
      </c>
      <c r="P7176" t="s">
        <v>43</v>
      </c>
      <c r="Q7176" t="s">
        <v>26</v>
      </c>
      <c r="R7176" s="4">
        <f t="shared" si="336"/>
        <v>0.34823480652575256</v>
      </c>
      <c r="S7176" s="1" t="str">
        <f t="shared" si="337"/>
        <v>Oct-2025</v>
      </c>
      <c r="T7176" t="str">
        <f t="shared" si="338"/>
        <v>Profit</v>
      </c>
    </row>
    <row r="7177" spans="1:20" x14ac:dyDescent="0.3">
      <c r="A7177" t="s">
        <v>9605</v>
      </c>
      <c r="B7177" s="2">
        <v>45481</v>
      </c>
      <c r="C7177" t="s">
        <v>9606</v>
      </c>
      <c r="D7177" t="s">
        <v>19</v>
      </c>
      <c r="E7177" t="s">
        <v>20</v>
      </c>
      <c r="F7177" t="s">
        <v>115</v>
      </c>
      <c r="G7177" t="s">
        <v>29</v>
      </c>
      <c r="H7177" t="s">
        <v>23</v>
      </c>
      <c r="I7177" t="s">
        <v>59</v>
      </c>
      <c r="J7177">
        <v>5</v>
      </c>
      <c r="K7177">
        <v>6661.5</v>
      </c>
      <c r="L7177">
        <v>0.15</v>
      </c>
      <c r="M7177" s="6">
        <v>28311.38</v>
      </c>
      <c r="N7177" s="3">
        <v>22884.6</v>
      </c>
      <c r="O7177" s="6">
        <v>5426.78</v>
      </c>
      <c r="P7177" t="s">
        <v>31</v>
      </c>
      <c r="Q7177" t="s">
        <v>76</v>
      </c>
      <c r="R7177" s="4">
        <f t="shared" si="336"/>
        <v>0.19168193143534507</v>
      </c>
      <c r="S7177" s="1" t="str">
        <f t="shared" si="337"/>
        <v>Jul-2024</v>
      </c>
      <c r="T7177" t="str">
        <f t="shared" si="338"/>
        <v>Profit</v>
      </c>
    </row>
    <row r="7178" spans="1:20" x14ac:dyDescent="0.3">
      <c r="A7178" t="s">
        <v>9607</v>
      </c>
      <c r="B7178" s="2">
        <v>45559</v>
      </c>
      <c r="C7178" t="s">
        <v>3931</v>
      </c>
      <c r="D7178" t="s">
        <v>19</v>
      </c>
      <c r="E7178" t="s">
        <v>53</v>
      </c>
      <c r="G7178" t="s">
        <v>29</v>
      </c>
      <c r="H7178" t="s">
        <v>74</v>
      </c>
      <c r="I7178" t="s">
        <v>107</v>
      </c>
      <c r="J7178">
        <v>1</v>
      </c>
      <c r="K7178">
        <v>13623.01</v>
      </c>
      <c r="L7178">
        <v>0.15</v>
      </c>
      <c r="M7178" s="6">
        <v>11579.56</v>
      </c>
      <c r="N7178" s="3">
        <v>7321.08</v>
      </c>
      <c r="O7178" s="6">
        <v>4258.4799999999996</v>
      </c>
      <c r="P7178" t="s">
        <v>70</v>
      </c>
      <c r="Q7178" t="s">
        <v>26</v>
      </c>
      <c r="R7178" s="4">
        <f t="shared" si="336"/>
        <v>0.36775836042129406</v>
      </c>
      <c r="S7178" s="1" t="str">
        <f t="shared" si="337"/>
        <v>Sep-2024</v>
      </c>
      <c r="T7178" t="str">
        <f t="shared" si="338"/>
        <v>Profit</v>
      </c>
    </row>
    <row r="7179" spans="1:20" x14ac:dyDescent="0.3">
      <c r="A7179" t="s">
        <v>9608</v>
      </c>
      <c r="B7179" s="2">
        <v>45612</v>
      </c>
      <c r="C7179" t="s">
        <v>1534</v>
      </c>
      <c r="D7179" t="s">
        <v>52</v>
      </c>
      <c r="E7179" t="s">
        <v>58</v>
      </c>
      <c r="F7179" t="s">
        <v>129</v>
      </c>
      <c r="G7179" t="s">
        <v>79</v>
      </c>
      <c r="H7179" t="s">
        <v>41</v>
      </c>
      <c r="I7179" t="s">
        <v>48</v>
      </c>
      <c r="J7179">
        <v>3</v>
      </c>
      <c r="K7179">
        <v>38.520000000000003</v>
      </c>
      <c r="L7179">
        <v>0.1</v>
      </c>
      <c r="M7179" s="6">
        <v>104</v>
      </c>
      <c r="N7179" s="3">
        <v>60.94</v>
      </c>
      <c r="O7179" s="6">
        <v>43.06</v>
      </c>
      <c r="P7179" t="s">
        <v>70</v>
      </c>
      <c r="Q7179" t="s">
        <v>26</v>
      </c>
      <c r="R7179" s="4">
        <f t="shared" si="336"/>
        <v>0.41403846153846158</v>
      </c>
      <c r="S7179" s="1" t="str">
        <f t="shared" si="337"/>
        <v>Nov-2024</v>
      </c>
      <c r="T7179" t="str">
        <f t="shared" si="338"/>
        <v>Profit</v>
      </c>
    </row>
    <row r="7180" spans="1:20" x14ac:dyDescent="0.3">
      <c r="A7180" t="s">
        <v>9609</v>
      </c>
      <c r="B7180" s="2">
        <v>45398</v>
      </c>
      <c r="C7180" t="s">
        <v>293</v>
      </c>
      <c r="D7180" t="s">
        <v>46</v>
      </c>
      <c r="E7180" t="s">
        <v>53</v>
      </c>
      <c r="F7180" t="s">
        <v>90</v>
      </c>
      <c r="G7180" t="s">
        <v>22</v>
      </c>
      <c r="H7180" t="s">
        <v>74</v>
      </c>
      <c r="I7180" t="s">
        <v>158</v>
      </c>
      <c r="J7180">
        <v>2</v>
      </c>
      <c r="K7180">
        <v>9951.92</v>
      </c>
      <c r="L7180">
        <v>0.15</v>
      </c>
      <c r="M7180" s="6">
        <v>16918.259999999998</v>
      </c>
      <c r="N7180" s="3">
        <v>14499.63</v>
      </c>
      <c r="O7180" s="6">
        <v>2418.63</v>
      </c>
      <c r="P7180" t="s">
        <v>70</v>
      </c>
      <c r="Q7180" t="s">
        <v>26</v>
      </c>
      <c r="R7180" s="4">
        <f t="shared" si="336"/>
        <v>0.14295973699422992</v>
      </c>
      <c r="S7180" s="1" t="str">
        <f t="shared" si="337"/>
        <v>Apr-2024</v>
      </c>
      <c r="T7180" t="str">
        <f t="shared" si="338"/>
        <v>Profit</v>
      </c>
    </row>
    <row r="7181" spans="1:20" x14ac:dyDescent="0.3">
      <c r="A7181" t="s">
        <v>9610</v>
      </c>
      <c r="B7181" s="2">
        <v>45523</v>
      </c>
      <c r="C7181" t="s">
        <v>3290</v>
      </c>
      <c r="D7181" t="s">
        <v>19</v>
      </c>
      <c r="E7181" t="s">
        <v>53</v>
      </c>
      <c r="F7181" t="s">
        <v>97</v>
      </c>
      <c r="G7181" t="s">
        <v>22</v>
      </c>
      <c r="H7181" t="s">
        <v>41</v>
      </c>
      <c r="I7181" t="s">
        <v>125</v>
      </c>
      <c r="J7181">
        <v>1</v>
      </c>
      <c r="K7181">
        <v>170.86</v>
      </c>
      <c r="L7181">
        <v>0.25</v>
      </c>
      <c r="M7181" s="6">
        <v>128.15</v>
      </c>
      <c r="N7181" s="3">
        <v>132.69999999999999</v>
      </c>
      <c r="O7181" s="6">
        <v>-4.55</v>
      </c>
      <c r="P7181" t="s">
        <v>49</v>
      </c>
      <c r="Q7181" t="s">
        <v>26</v>
      </c>
      <c r="R7181" s="4">
        <f t="shared" si="336"/>
        <v>-3.5505267264923916E-2</v>
      </c>
      <c r="S7181" s="1" t="str">
        <f t="shared" si="337"/>
        <v>Aug-2024</v>
      </c>
      <c r="T7181" t="str">
        <f t="shared" si="338"/>
        <v>Loss</v>
      </c>
    </row>
    <row r="7182" spans="1:20" x14ac:dyDescent="0.3">
      <c r="A7182" t="s">
        <v>9611</v>
      </c>
      <c r="B7182" s="2">
        <v>45333</v>
      </c>
      <c r="C7182" t="s">
        <v>5222</v>
      </c>
      <c r="D7182" t="s">
        <v>19</v>
      </c>
      <c r="E7182" t="s">
        <v>20</v>
      </c>
      <c r="F7182" t="s">
        <v>115</v>
      </c>
      <c r="G7182" t="s">
        <v>22</v>
      </c>
      <c r="H7182" t="s">
        <v>23</v>
      </c>
      <c r="I7182" t="s">
        <v>24</v>
      </c>
      <c r="J7182">
        <v>2</v>
      </c>
      <c r="K7182">
        <v>67704.3</v>
      </c>
      <c r="L7182">
        <v>0.1</v>
      </c>
      <c r="M7182" s="6">
        <v>121867.74</v>
      </c>
      <c r="N7182" s="3">
        <v>70984.570000000007</v>
      </c>
      <c r="O7182" s="6">
        <v>50883.17</v>
      </c>
      <c r="P7182" t="s">
        <v>70</v>
      </c>
      <c r="Q7182" t="s">
        <v>26</v>
      </c>
      <c r="R7182" s="4">
        <f t="shared" si="336"/>
        <v>0.41752780514351046</v>
      </c>
      <c r="S7182" s="1" t="str">
        <f t="shared" si="337"/>
        <v>Feb-2024</v>
      </c>
      <c r="T7182" t="str">
        <f t="shared" si="338"/>
        <v>Profit</v>
      </c>
    </row>
    <row r="7183" spans="1:20" x14ac:dyDescent="0.3">
      <c r="A7183" t="s">
        <v>9612</v>
      </c>
      <c r="B7183" s="2">
        <v>45993</v>
      </c>
      <c r="C7183" t="s">
        <v>2184</v>
      </c>
      <c r="D7183" t="s">
        <v>46</v>
      </c>
      <c r="E7183" t="s">
        <v>53</v>
      </c>
      <c r="F7183" t="s">
        <v>90</v>
      </c>
      <c r="G7183" t="s">
        <v>22</v>
      </c>
      <c r="H7183" t="s">
        <v>74</v>
      </c>
      <c r="I7183" t="s">
        <v>158</v>
      </c>
      <c r="J7183">
        <v>2</v>
      </c>
      <c r="K7183">
        <v>11894.23</v>
      </c>
      <c r="L7183">
        <v>0.15</v>
      </c>
      <c r="M7183" s="6">
        <v>20220.189999999999</v>
      </c>
      <c r="N7183" s="3">
        <v>12434.94</v>
      </c>
      <c r="O7183" s="6">
        <v>7785.25</v>
      </c>
      <c r="P7183" t="s">
        <v>49</v>
      </c>
      <c r="Q7183" t="s">
        <v>76</v>
      </c>
      <c r="R7183" s="4">
        <f t="shared" si="336"/>
        <v>0.38502358286445382</v>
      </c>
      <c r="S7183" s="1" t="str">
        <f t="shared" si="337"/>
        <v>Dec-2025</v>
      </c>
      <c r="T7183" t="str">
        <f t="shared" si="338"/>
        <v>Profit</v>
      </c>
    </row>
    <row r="7184" spans="1:20" x14ac:dyDescent="0.3">
      <c r="A7184" t="s">
        <v>9613</v>
      </c>
      <c r="B7184" s="2">
        <v>46174</v>
      </c>
      <c r="C7184" t="s">
        <v>1319</v>
      </c>
      <c r="D7184" t="s">
        <v>19</v>
      </c>
      <c r="E7184" t="s">
        <v>39</v>
      </c>
      <c r="F7184" t="s">
        <v>220</v>
      </c>
      <c r="G7184" t="s">
        <v>79</v>
      </c>
      <c r="H7184" t="s">
        <v>74</v>
      </c>
      <c r="I7184" t="s">
        <v>158</v>
      </c>
      <c r="J7184">
        <v>3</v>
      </c>
      <c r="K7184">
        <v>11715.34</v>
      </c>
      <c r="L7184">
        <v>0.25</v>
      </c>
      <c r="M7184" s="6">
        <v>26359.52</v>
      </c>
      <c r="N7184" s="3">
        <v>25759.79</v>
      </c>
      <c r="O7184" s="6">
        <v>599.73</v>
      </c>
      <c r="P7184" t="s">
        <v>31</v>
      </c>
      <c r="Q7184" t="s">
        <v>26</v>
      </c>
      <c r="R7184" s="4">
        <f t="shared" si="336"/>
        <v>2.2751931749895295E-2</v>
      </c>
      <c r="S7184" s="1" t="str">
        <f t="shared" si="337"/>
        <v>Jun-2026</v>
      </c>
      <c r="T7184" t="str">
        <f t="shared" si="338"/>
        <v>Profit</v>
      </c>
    </row>
    <row r="7185" spans="1:20" x14ac:dyDescent="0.3">
      <c r="A7185" t="s">
        <v>9614</v>
      </c>
      <c r="B7185" s="2">
        <v>45430</v>
      </c>
      <c r="C7185" t="s">
        <v>7196</v>
      </c>
      <c r="D7185" t="s">
        <v>19</v>
      </c>
      <c r="E7185" t="s">
        <v>34</v>
      </c>
      <c r="F7185" t="s">
        <v>35</v>
      </c>
      <c r="G7185" t="s">
        <v>29</v>
      </c>
      <c r="H7185" t="s">
        <v>23</v>
      </c>
      <c r="I7185" t="s">
        <v>59</v>
      </c>
      <c r="J7185">
        <v>1</v>
      </c>
      <c r="K7185">
        <v>3260.78</v>
      </c>
      <c r="L7185">
        <v>0.2</v>
      </c>
      <c r="M7185" s="6">
        <v>2608.62</v>
      </c>
      <c r="N7185" s="3">
        <v>2509.87</v>
      </c>
      <c r="O7185" s="6">
        <v>98.75</v>
      </c>
      <c r="P7185" t="s">
        <v>25</v>
      </c>
      <c r="Q7185" t="s">
        <v>76</v>
      </c>
      <c r="R7185" s="4">
        <f t="shared" si="336"/>
        <v>3.7855264469336278E-2</v>
      </c>
      <c r="S7185" s="1" t="str">
        <f t="shared" si="337"/>
        <v>May-2024</v>
      </c>
      <c r="T7185" t="str">
        <f t="shared" si="338"/>
        <v>Profit</v>
      </c>
    </row>
    <row r="7186" spans="1:20" x14ac:dyDescent="0.3">
      <c r="A7186" t="s">
        <v>9615</v>
      </c>
      <c r="B7186" s="2">
        <v>45906</v>
      </c>
      <c r="C7186" t="s">
        <v>224</v>
      </c>
      <c r="D7186" t="s">
        <v>19</v>
      </c>
      <c r="E7186" t="s">
        <v>53</v>
      </c>
      <c r="F7186" t="s">
        <v>97</v>
      </c>
      <c r="G7186" t="s">
        <v>29</v>
      </c>
      <c r="H7186" t="s">
        <v>41</v>
      </c>
      <c r="I7186" t="s">
        <v>125</v>
      </c>
      <c r="J7186">
        <v>3</v>
      </c>
      <c r="K7186">
        <v>214.26</v>
      </c>
      <c r="L7186">
        <v>0.05</v>
      </c>
      <c r="M7186" s="6">
        <v>610.64</v>
      </c>
      <c r="N7186" s="3">
        <v>425.54</v>
      </c>
      <c r="O7186" s="6">
        <v>185.1</v>
      </c>
      <c r="P7186" t="s">
        <v>25</v>
      </c>
      <c r="Q7186" t="s">
        <v>26</v>
      </c>
      <c r="R7186" s="4">
        <f t="shared" si="336"/>
        <v>0.30312459059347568</v>
      </c>
      <c r="S7186" s="1" t="str">
        <f t="shared" si="337"/>
        <v>Sep-2025</v>
      </c>
      <c r="T7186" t="str">
        <f t="shared" si="338"/>
        <v>Profit</v>
      </c>
    </row>
    <row r="7187" spans="1:20" x14ac:dyDescent="0.3">
      <c r="A7187" t="s">
        <v>9616</v>
      </c>
      <c r="B7187" s="2">
        <v>45974</v>
      </c>
      <c r="C7187" t="s">
        <v>3029</v>
      </c>
      <c r="D7187" t="s">
        <v>19</v>
      </c>
      <c r="E7187" t="s">
        <v>58</v>
      </c>
      <c r="F7187" t="s">
        <v>339</v>
      </c>
      <c r="G7187" t="s">
        <v>22</v>
      </c>
      <c r="H7187" t="s">
        <v>41</v>
      </c>
      <c r="I7187" t="s">
        <v>55</v>
      </c>
      <c r="J7187">
        <v>1</v>
      </c>
      <c r="K7187">
        <v>161.91999999999999</v>
      </c>
      <c r="L7187">
        <v>0.2</v>
      </c>
      <c r="M7187" s="6">
        <v>129.54</v>
      </c>
      <c r="N7187" s="3">
        <v>95.43</v>
      </c>
      <c r="O7187" s="6">
        <v>34.11</v>
      </c>
      <c r="P7187" t="s">
        <v>49</v>
      </c>
      <c r="Q7187" t="s">
        <v>26</v>
      </c>
      <c r="R7187" s="4">
        <f t="shared" si="336"/>
        <v>0.26331635016211208</v>
      </c>
      <c r="S7187" s="1" t="str">
        <f t="shared" si="337"/>
        <v>Nov-2025</v>
      </c>
      <c r="T7187" t="str">
        <f t="shared" si="338"/>
        <v>Profit</v>
      </c>
    </row>
    <row r="7188" spans="1:20" x14ac:dyDescent="0.3">
      <c r="A7188" t="s">
        <v>9617</v>
      </c>
      <c r="B7188" s="2">
        <v>46154</v>
      </c>
      <c r="C7188" t="s">
        <v>6608</v>
      </c>
      <c r="D7188" t="s">
        <v>19</v>
      </c>
      <c r="E7188" t="s">
        <v>34</v>
      </c>
      <c r="F7188" t="s">
        <v>110</v>
      </c>
      <c r="G7188" t="s">
        <v>22</v>
      </c>
      <c r="H7188" t="s">
        <v>23</v>
      </c>
      <c r="I7188" t="s">
        <v>69</v>
      </c>
      <c r="J7188">
        <v>1</v>
      </c>
      <c r="K7188">
        <v>19613.13</v>
      </c>
      <c r="L7188">
        <v>0.05</v>
      </c>
      <c r="M7188" s="6">
        <v>18632.47</v>
      </c>
      <c r="N7188" s="3">
        <v>10513.93</v>
      </c>
      <c r="O7188" s="6">
        <v>8118.54</v>
      </c>
      <c r="P7188" t="s">
        <v>43</v>
      </c>
      <c r="Q7188" t="s">
        <v>26</v>
      </c>
      <c r="R7188" s="4">
        <f t="shared" si="336"/>
        <v>0.43572000920972903</v>
      </c>
      <c r="S7188" s="1" t="str">
        <f t="shared" si="337"/>
        <v>May-2026</v>
      </c>
      <c r="T7188" t="str">
        <f t="shared" si="338"/>
        <v>Profit</v>
      </c>
    </row>
    <row r="7189" spans="1:20" x14ac:dyDescent="0.3">
      <c r="A7189" t="s">
        <v>9618</v>
      </c>
      <c r="B7189" s="2">
        <v>45564</v>
      </c>
      <c r="C7189" t="s">
        <v>8296</v>
      </c>
      <c r="D7189" t="s">
        <v>19</v>
      </c>
      <c r="E7189" t="s">
        <v>58</v>
      </c>
      <c r="F7189" t="s">
        <v>129</v>
      </c>
      <c r="G7189" t="s">
        <v>79</v>
      </c>
      <c r="H7189" t="s">
        <v>74</v>
      </c>
      <c r="I7189" t="s">
        <v>158</v>
      </c>
      <c r="J7189">
        <v>5</v>
      </c>
      <c r="K7189">
        <v>7986.28</v>
      </c>
      <c r="L7189">
        <v>0.1</v>
      </c>
      <c r="M7189" s="6">
        <v>35938.26</v>
      </c>
      <c r="N7189" s="3">
        <v>26215.52</v>
      </c>
      <c r="O7189" s="6">
        <v>9722.74</v>
      </c>
      <c r="P7189" t="s">
        <v>31</v>
      </c>
      <c r="Q7189" t="s">
        <v>26</v>
      </c>
      <c r="R7189" s="4">
        <f t="shared" si="336"/>
        <v>0.2705400873609351</v>
      </c>
      <c r="S7189" s="1" t="str">
        <f t="shared" si="337"/>
        <v>Sep-2024</v>
      </c>
      <c r="T7189" t="str">
        <f t="shared" si="338"/>
        <v>Profit</v>
      </c>
    </row>
    <row r="7190" spans="1:20" x14ac:dyDescent="0.3">
      <c r="A7190" t="s">
        <v>9619</v>
      </c>
      <c r="B7190" s="2">
        <v>45772</v>
      </c>
      <c r="C7190" t="s">
        <v>3988</v>
      </c>
      <c r="D7190" t="s">
        <v>46</v>
      </c>
      <c r="E7190" t="s">
        <v>53</v>
      </c>
      <c r="F7190" t="s">
        <v>90</v>
      </c>
      <c r="G7190" t="s">
        <v>22</v>
      </c>
      <c r="H7190" t="s">
        <v>23</v>
      </c>
      <c r="I7190" t="s">
        <v>69</v>
      </c>
      <c r="J7190">
        <v>2</v>
      </c>
      <c r="K7190">
        <v>16710.830000000002</v>
      </c>
      <c r="L7190">
        <v>0.05</v>
      </c>
      <c r="M7190" s="6">
        <v>31750.58</v>
      </c>
      <c r="N7190" s="3">
        <v>19901.21</v>
      </c>
      <c r="O7190" s="6">
        <v>11849.37</v>
      </c>
      <c r="P7190" t="s">
        <v>70</v>
      </c>
      <c r="Q7190" t="s">
        <v>26</v>
      </c>
      <c r="R7190" s="4">
        <f t="shared" si="336"/>
        <v>0.37320168639439028</v>
      </c>
      <c r="S7190" s="1" t="str">
        <f t="shared" si="337"/>
        <v>Apr-2025</v>
      </c>
      <c r="T7190" t="str">
        <f t="shared" si="338"/>
        <v>Profit</v>
      </c>
    </row>
    <row r="7191" spans="1:20" x14ac:dyDescent="0.3">
      <c r="A7191" t="s">
        <v>9620</v>
      </c>
      <c r="B7191" s="2">
        <v>45707</v>
      </c>
      <c r="C7191" t="s">
        <v>325</v>
      </c>
      <c r="D7191" t="s">
        <v>46</v>
      </c>
      <c r="E7191" t="s">
        <v>39</v>
      </c>
      <c r="F7191" t="s">
        <v>120</v>
      </c>
      <c r="G7191" t="s">
        <v>22</v>
      </c>
      <c r="H7191" t="s">
        <v>74</v>
      </c>
      <c r="I7191" t="s">
        <v>158</v>
      </c>
      <c r="J7191">
        <v>2</v>
      </c>
      <c r="K7191">
        <v>7395.61</v>
      </c>
      <c r="L7191">
        <v>0.1</v>
      </c>
      <c r="M7191" s="6">
        <v>13312.1</v>
      </c>
      <c r="N7191" s="3">
        <v>10400.23</v>
      </c>
      <c r="O7191" s="6">
        <v>2911.87</v>
      </c>
      <c r="P7191" t="s">
        <v>31</v>
      </c>
      <c r="Q7191" t="s">
        <v>26</v>
      </c>
      <c r="R7191" s="4">
        <f t="shared" si="336"/>
        <v>0.21873859120649633</v>
      </c>
      <c r="S7191" s="1" t="str">
        <f t="shared" si="337"/>
        <v>Feb-2025</v>
      </c>
      <c r="T7191" t="str">
        <f t="shared" si="338"/>
        <v>Profit</v>
      </c>
    </row>
    <row r="7192" spans="1:20" x14ac:dyDescent="0.3">
      <c r="A7192" t="s">
        <v>9621</v>
      </c>
      <c r="B7192" s="2">
        <v>45797</v>
      </c>
      <c r="C7192" t="s">
        <v>9622</v>
      </c>
      <c r="D7192" t="s">
        <v>19</v>
      </c>
      <c r="E7192" t="s">
        <v>34</v>
      </c>
      <c r="F7192" t="s">
        <v>73</v>
      </c>
      <c r="G7192" t="s">
        <v>22</v>
      </c>
      <c r="H7192" t="s">
        <v>74</v>
      </c>
      <c r="I7192" t="s">
        <v>75</v>
      </c>
      <c r="J7192">
        <v>2</v>
      </c>
      <c r="K7192">
        <v>11179.81</v>
      </c>
      <c r="L7192">
        <v>0.2</v>
      </c>
      <c r="M7192" s="6">
        <v>17887.7</v>
      </c>
      <c r="N7192" s="3">
        <v>12405.82</v>
      </c>
      <c r="O7192" s="6">
        <v>5481.88</v>
      </c>
      <c r="P7192" t="s">
        <v>25</v>
      </c>
      <c r="Q7192" t="s">
        <v>26</v>
      </c>
      <c r="R7192" s="4">
        <f t="shared" si="336"/>
        <v>0.30646086416923363</v>
      </c>
      <c r="S7192" s="1" t="str">
        <f t="shared" si="337"/>
        <v>May-2025</v>
      </c>
      <c r="T7192" t="str">
        <f t="shared" si="338"/>
        <v>Profit</v>
      </c>
    </row>
    <row r="7193" spans="1:20" x14ac:dyDescent="0.3">
      <c r="A7193" t="s">
        <v>9623</v>
      </c>
      <c r="B7193" s="2">
        <v>46024</v>
      </c>
      <c r="C7193" t="s">
        <v>202</v>
      </c>
      <c r="D7193" t="s">
        <v>46</v>
      </c>
      <c r="E7193" t="s">
        <v>39</v>
      </c>
      <c r="F7193" t="s">
        <v>47</v>
      </c>
      <c r="G7193" t="s">
        <v>79</v>
      </c>
      <c r="H7193" t="s">
        <v>74</v>
      </c>
      <c r="I7193" t="s">
        <v>91</v>
      </c>
      <c r="J7193">
        <v>8</v>
      </c>
      <c r="K7193">
        <v>8700.02</v>
      </c>
      <c r="L7193">
        <v>0.15</v>
      </c>
      <c r="M7193" s="6">
        <v>59160.14</v>
      </c>
      <c r="N7193" s="3">
        <v>37653.519999999997</v>
      </c>
      <c r="O7193" s="6">
        <v>21506.62</v>
      </c>
      <c r="P7193" t="s">
        <v>25</v>
      </c>
      <c r="Q7193" t="s">
        <v>26</v>
      </c>
      <c r="R7193" s="4">
        <f t="shared" si="336"/>
        <v>0.36353227020760936</v>
      </c>
      <c r="S7193" s="1" t="str">
        <f t="shared" si="337"/>
        <v>Jan-2026</v>
      </c>
      <c r="T7193" t="str">
        <f t="shared" si="338"/>
        <v>Profit</v>
      </c>
    </row>
    <row r="7194" spans="1:20" x14ac:dyDescent="0.3">
      <c r="A7194" t="s">
        <v>9624</v>
      </c>
      <c r="B7194" s="2">
        <v>46016</v>
      </c>
      <c r="C7194" t="s">
        <v>2270</v>
      </c>
      <c r="D7194" t="s">
        <v>46</v>
      </c>
      <c r="E7194" t="s">
        <v>39</v>
      </c>
      <c r="F7194" t="s">
        <v>120</v>
      </c>
      <c r="G7194" t="s">
        <v>29</v>
      </c>
      <c r="H7194" t="s">
        <v>41</v>
      </c>
      <c r="I7194" t="s">
        <v>55</v>
      </c>
      <c r="J7194">
        <v>10</v>
      </c>
      <c r="K7194">
        <v>325.14999999999998</v>
      </c>
      <c r="L7194">
        <v>0.1</v>
      </c>
      <c r="M7194" s="6">
        <v>2926.35</v>
      </c>
      <c r="N7194" s="3">
        <v>1722.31</v>
      </c>
      <c r="O7194" s="6">
        <v>1204.04</v>
      </c>
      <c r="P7194" t="s">
        <v>43</v>
      </c>
      <c r="Q7194" t="s">
        <v>26</v>
      </c>
      <c r="R7194" s="4">
        <f t="shared" si="336"/>
        <v>0.41144770789550122</v>
      </c>
      <c r="S7194" s="1" t="str">
        <f t="shared" si="337"/>
        <v>Dec-2025</v>
      </c>
      <c r="T7194" t="str">
        <f t="shared" si="338"/>
        <v>Profit</v>
      </c>
    </row>
    <row r="7195" spans="1:20" x14ac:dyDescent="0.3">
      <c r="A7195" t="s">
        <v>9625</v>
      </c>
      <c r="B7195" s="2">
        <v>46144</v>
      </c>
      <c r="C7195" t="s">
        <v>2498</v>
      </c>
      <c r="D7195" t="s">
        <v>52</v>
      </c>
      <c r="E7195" t="s">
        <v>20</v>
      </c>
      <c r="F7195" t="s">
        <v>205</v>
      </c>
      <c r="G7195" t="s">
        <v>79</v>
      </c>
      <c r="H7195" t="s">
        <v>23</v>
      </c>
      <c r="I7195" t="s">
        <v>24</v>
      </c>
      <c r="J7195">
        <v>3</v>
      </c>
      <c r="K7195">
        <v>94457.26</v>
      </c>
      <c r="L7195">
        <v>0.05</v>
      </c>
      <c r="M7195" s="6">
        <v>269203.19</v>
      </c>
      <c r="N7195" s="3">
        <v>178836.66</v>
      </c>
      <c r="O7195" s="6">
        <v>90366.53</v>
      </c>
      <c r="P7195" t="s">
        <v>43</v>
      </c>
      <c r="Q7195" t="s">
        <v>26</v>
      </c>
      <c r="R7195" s="4">
        <f t="shared" si="336"/>
        <v>0.33568149768210398</v>
      </c>
      <c r="S7195" s="1" t="str">
        <f t="shared" si="337"/>
        <v>May-2026</v>
      </c>
      <c r="T7195" t="str">
        <f t="shared" si="338"/>
        <v>Profit</v>
      </c>
    </row>
    <row r="7196" spans="1:20" x14ac:dyDescent="0.3">
      <c r="A7196" t="s">
        <v>9626</v>
      </c>
      <c r="B7196" s="2">
        <v>45715</v>
      </c>
      <c r="C7196" t="s">
        <v>4056</v>
      </c>
      <c r="D7196" t="s">
        <v>46</v>
      </c>
      <c r="E7196" t="s">
        <v>20</v>
      </c>
      <c r="F7196" t="s">
        <v>21</v>
      </c>
      <c r="G7196" t="s">
        <v>79</v>
      </c>
      <c r="H7196" t="s">
        <v>74</v>
      </c>
      <c r="I7196" t="s">
        <v>158</v>
      </c>
      <c r="J7196">
        <v>4</v>
      </c>
      <c r="K7196">
        <v>15855.41</v>
      </c>
      <c r="L7196">
        <v>0.05</v>
      </c>
      <c r="M7196" s="6">
        <v>60250.559999999998</v>
      </c>
      <c r="N7196" s="3">
        <v>33479.279999999999</v>
      </c>
      <c r="O7196" s="6">
        <v>26771.279999999999</v>
      </c>
      <c r="P7196" t="s">
        <v>43</v>
      </c>
      <c r="Q7196" t="s">
        <v>26</v>
      </c>
      <c r="R7196" s="4">
        <f t="shared" si="336"/>
        <v>0.44433246761523876</v>
      </c>
      <c r="S7196" s="1" t="str">
        <f t="shared" si="337"/>
        <v>Feb-2025</v>
      </c>
      <c r="T7196" t="str">
        <f t="shared" si="338"/>
        <v>Profit</v>
      </c>
    </row>
    <row r="7197" spans="1:20" x14ac:dyDescent="0.3">
      <c r="A7197" t="s">
        <v>9627</v>
      </c>
      <c r="B7197" s="2">
        <v>45698</v>
      </c>
      <c r="C7197" t="s">
        <v>1675</v>
      </c>
      <c r="D7197" t="s">
        <v>46</v>
      </c>
      <c r="E7197" t="s">
        <v>53</v>
      </c>
      <c r="F7197" t="s">
        <v>90</v>
      </c>
      <c r="G7197" t="s">
        <v>79</v>
      </c>
      <c r="H7197" t="s">
        <v>41</v>
      </c>
      <c r="I7197" t="s">
        <v>62</v>
      </c>
      <c r="J7197">
        <v>1</v>
      </c>
      <c r="K7197">
        <v>471.31</v>
      </c>
      <c r="L7197">
        <v>0.2</v>
      </c>
      <c r="M7197" s="6">
        <v>377.05</v>
      </c>
      <c r="N7197" s="3">
        <v>256.13</v>
      </c>
      <c r="O7197" s="6">
        <v>120.92</v>
      </c>
      <c r="P7197" t="s">
        <v>70</v>
      </c>
      <c r="Q7197" t="s">
        <v>26</v>
      </c>
      <c r="R7197" s="4">
        <f t="shared" si="336"/>
        <v>0.32070017239092957</v>
      </c>
      <c r="S7197" s="1" t="str">
        <f t="shared" si="337"/>
        <v>Feb-2025</v>
      </c>
      <c r="T7197" t="str">
        <f t="shared" si="338"/>
        <v>Profit</v>
      </c>
    </row>
    <row r="7198" spans="1:20" x14ac:dyDescent="0.3">
      <c r="A7198" t="s">
        <v>9628</v>
      </c>
      <c r="B7198" s="2">
        <v>45859</v>
      </c>
      <c r="C7198" t="s">
        <v>1429</v>
      </c>
      <c r="D7198" t="s">
        <v>19</v>
      </c>
      <c r="E7198" t="s">
        <v>34</v>
      </c>
      <c r="F7198" t="s">
        <v>90</v>
      </c>
      <c r="G7198" t="s">
        <v>22</v>
      </c>
      <c r="H7198" t="s">
        <v>23</v>
      </c>
      <c r="I7198" t="s">
        <v>59</v>
      </c>
      <c r="J7198">
        <v>10</v>
      </c>
      <c r="K7198">
        <v>2899.51</v>
      </c>
      <c r="L7198">
        <v>0.05</v>
      </c>
      <c r="M7198" s="6">
        <v>27545.35</v>
      </c>
      <c r="N7198" s="3">
        <v>20432.13</v>
      </c>
      <c r="O7198" s="6">
        <v>7113.22</v>
      </c>
      <c r="P7198" t="s">
        <v>31</v>
      </c>
      <c r="Q7198" t="s">
        <v>26</v>
      </c>
      <c r="R7198" s="4">
        <f t="shared" si="336"/>
        <v>0.25823668967720509</v>
      </c>
      <c r="S7198" s="1" t="str">
        <f t="shared" si="337"/>
        <v>Jul-2025</v>
      </c>
      <c r="T7198" t="str">
        <f t="shared" si="338"/>
        <v>Profit</v>
      </c>
    </row>
    <row r="7199" spans="1:20" x14ac:dyDescent="0.3">
      <c r="A7199" t="s">
        <v>9629</v>
      </c>
      <c r="B7199" s="2">
        <v>45681</v>
      </c>
      <c r="C7199" t="s">
        <v>6490</v>
      </c>
      <c r="D7199" t="s">
        <v>19</v>
      </c>
      <c r="E7199" t="s">
        <v>20</v>
      </c>
      <c r="F7199" t="s">
        <v>99</v>
      </c>
      <c r="G7199" t="s">
        <v>22</v>
      </c>
      <c r="H7199" t="s">
        <v>74</v>
      </c>
      <c r="I7199" t="s">
        <v>107</v>
      </c>
      <c r="J7199">
        <v>1</v>
      </c>
      <c r="K7199">
        <v>7794.3</v>
      </c>
      <c r="L7199">
        <v>0.05</v>
      </c>
      <c r="M7199" s="6">
        <v>7404.59</v>
      </c>
      <c r="N7199" s="3">
        <v>4880.92</v>
      </c>
      <c r="O7199" s="6">
        <v>2523.67</v>
      </c>
      <c r="P7199" t="s">
        <v>49</v>
      </c>
      <c r="Q7199" t="s">
        <v>26</v>
      </c>
      <c r="R7199" s="4">
        <f t="shared" si="336"/>
        <v>0.3408250828202507</v>
      </c>
      <c r="S7199" s="1" t="str">
        <f t="shared" si="337"/>
        <v>Jan-2025</v>
      </c>
      <c r="T7199" t="str">
        <f t="shared" si="338"/>
        <v>Profit</v>
      </c>
    </row>
    <row r="7200" spans="1:20" x14ac:dyDescent="0.3">
      <c r="A7200" t="s">
        <v>9630</v>
      </c>
      <c r="B7200" s="2">
        <v>45633</v>
      </c>
      <c r="C7200" t="s">
        <v>3067</v>
      </c>
      <c r="D7200" t="s">
        <v>52</v>
      </c>
      <c r="E7200" t="s">
        <v>53</v>
      </c>
      <c r="F7200" t="s">
        <v>90</v>
      </c>
      <c r="G7200" t="s">
        <v>22</v>
      </c>
      <c r="H7200" t="s">
        <v>41</v>
      </c>
      <c r="I7200" t="s">
        <v>62</v>
      </c>
      <c r="J7200">
        <v>2</v>
      </c>
      <c r="K7200">
        <v>462.96</v>
      </c>
      <c r="L7200">
        <v>0.1</v>
      </c>
      <c r="M7200" s="6">
        <v>833.33</v>
      </c>
      <c r="N7200" s="3">
        <v>709.75</v>
      </c>
      <c r="O7200" s="6">
        <v>123.58</v>
      </c>
      <c r="P7200" t="s">
        <v>43</v>
      </c>
      <c r="Q7200" t="s">
        <v>26</v>
      </c>
      <c r="R7200" s="4">
        <f t="shared" si="336"/>
        <v>0.14829659318637273</v>
      </c>
      <c r="S7200" s="1" t="str">
        <f t="shared" si="337"/>
        <v>Dec-2024</v>
      </c>
      <c r="T7200" t="str">
        <f t="shared" si="338"/>
        <v>Profit</v>
      </c>
    </row>
    <row r="7201" spans="1:20" x14ac:dyDescent="0.3">
      <c r="A7201" t="s">
        <v>9631</v>
      </c>
      <c r="B7201" s="2">
        <v>46237</v>
      </c>
      <c r="C7201" t="s">
        <v>6667</v>
      </c>
      <c r="D7201" t="s">
        <v>46</v>
      </c>
      <c r="E7201" t="s">
        <v>39</v>
      </c>
      <c r="F7201" t="s">
        <v>47</v>
      </c>
      <c r="G7201" t="s">
        <v>22</v>
      </c>
      <c r="H7201" t="s">
        <v>74</v>
      </c>
      <c r="I7201" t="s">
        <v>91</v>
      </c>
      <c r="J7201">
        <v>1</v>
      </c>
      <c r="K7201">
        <v>9001.73</v>
      </c>
      <c r="L7201">
        <v>0</v>
      </c>
      <c r="M7201" s="6">
        <v>9001.73</v>
      </c>
      <c r="N7201" s="3">
        <v>5189.2299999999996</v>
      </c>
      <c r="O7201" s="6">
        <v>3812.5</v>
      </c>
      <c r="P7201" t="s">
        <v>25</v>
      </c>
      <c r="Q7201" t="s">
        <v>26</v>
      </c>
      <c r="R7201" s="4">
        <f t="shared" si="336"/>
        <v>0.42352969929113626</v>
      </c>
      <c r="S7201" s="1" t="str">
        <f t="shared" si="337"/>
        <v>Aug-2026</v>
      </c>
      <c r="T7201" t="str">
        <f t="shared" si="338"/>
        <v>Profit</v>
      </c>
    </row>
    <row r="7202" spans="1:20" x14ac:dyDescent="0.3">
      <c r="A7202" t="s">
        <v>9632</v>
      </c>
      <c r="B7202" s="2">
        <v>45905</v>
      </c>
      <c r="C7202" t="s">
        <v>5520</v>
      </c>
      <c r="D7202" t="s">
        <v>46</v>
      </c>
      <c r="E7202" t="s">
        <v>58</v>
      </c>
      <c r="F7202" t="s">
        <v>339</v>
      </c>
      <c r="G7202" t="s">
        <v>29</v>
      </c>
      <c r="H7202" t="s">
        <v>74</v>
      </c>
      <c r="I7202" t="s">
        <v>91</v>
      </c>
      <c r="J7202">
        <v>2</v>
      </c>
      <c r="K7202">
        <v>10127.69</v>
      </c>
      <c r="L7202">
        <v>0.2</v>
      </c>
      <c r="M7202" s="6">
        <v>16204.3</v>
      </c>
      <c r="N7202" s="3">
        <v>12388.67</v>
      </c>
      <c r="O7202" s="6">
        <v>3815.63</v>
      </c>
      <c r="P7202" t="s">
        <v>49</v>
      </c>
      <c r="Q7202" t="s">
        <v>26</v>
      </c>
      <c r="R7202" s="4">
        <f t="shared" si="336"/>
        <v>0.23547021469609919</v>
      </c>
      <c r="S7202" s="1" t="str">
        <f t="shared" si="337"/>
        <v>Sep-2025</v>
      </c>
      <c r="T7202" t="str">
        <f t="shared" si="338"/>
        <v>Profit</v>
      </c>
    </row>
    <row r="7203" spans="1:20" x14ac:dyDescent="0.3">
      <c r="A7203" t="s">
        <v>9633</v>
      </c>
      <c r="B7203" s="2">
        <v>46224</v>
      </c>
      <c r="C7203" t="s">
        <v>2245</v>
      </c>
      <c r="D7203" t="s">
        <v>46</v>
      </c>
      <c r="E7203" t="s">
        <v>20</v>
      </c>
      <c r="F7203" t="s">
        <v>115</v>
      </c>
      <c r="G7203" t="s">
        <v>29</v>
      </c>
      <c r="H7203" t="s">
        <v>23</v>
      </c>
      <c r="I7203" t="s">
        <v>30</v>
      </c>
      <c r="J7203">
        <v>4</v>
      </c>
      <c r="K7203">
        <v>1218.8399999999999</v>
      </c>
      <c r="L7203">
        <v>0</v>
      </c>
      <c r="M7203" s="6">
        <v>4875.3599999999997</v>
      </c>
      <c r="N7203" s="3">
        <v>2639.67</v>
      </c>
      <c r="O7203" s="6">
        <v>2235.69</v>
      </c>
      <c r="P7203" t="s">
        <v>25</v>
      </c>
      <c r="Q7203" t="s">
        <v>26</v>
      </c>
      <c r="R7203" s="4">
        <f t="shared" si="336"/>
        <v>0.4585692133503988</v>
      </c>
      <c r="S7203" s="1" t="str">
        <f t="shared" si="337"/>
        <v>Jul-2026</v>
      </c>
      <c r="T7203" t="str">
        <f t="shared" si="338"/>
        <v>Profit</v>
      </c>
    </row>
    <row r="7204" spans="1:20" x14ac:dyDescent="0.3">
      <c r="A7204" t="s">
        <v>9634</v>
      </c>
      <c r="B7204" s="2">
        <v>45784</v>
      </c>
      <c r="C7204" t="s">
        <v>6342</v>
      </c>
      <c r="D7204" t="s">
        <v>19</v>
      </c>
      <c r="E7204" t="s">
        <v>34</v>
      </c>
      <c r="F7204" t="s">
        <v>73</v>
      </c>
      <c r="G7204" t="s">
        <v>79</v>
      </c>
      <c r="H7204" t="s">
        <v>74</v>
      </c>
      <c r="I7204" t="s">
        <v>107</v>
      </c>
      <c r="J7204">
        <v>3</v>
      </c>
      <c r="K7204">
        <v>12160.33</v>
      </c>
      <c r="L7204">
        <v>0.1</v>
      </c>
      <c r="M7204" s="6">
        <v>32832.89</v>
      </c>
      <c r="N7204" s="3">
        <v>27595.05</v>
      </c>
      <c r="O7204" s="6">
        <v>5237.84</v>
      </c>
      <c r="P7204" t="s">
        <v>70</v>
      </c>
      <c r="Q7204" t="s">
        <v>26</v>
      </c>
      <c r="R7204" s="4">
        <f t="shared" si="336"/>
        <v>0.15953027589103488</v>
      </c>
      <c r="S7204" s="1" t="str">
        <f t="shared" si="337"/>
        <v>May-2025</v>
      </c>
      <c r="T7204" t="str">
        <f t="shared" si="338"/>
        <v>Profit</v>
      </c>
    </row>
    <row r="7205" spans="1:20" x14ac:dyDescent="0.3">
      <c r="A7205" t="s">
        <v>9635</v>
      </c>
      <c r="B7205" s="2">
        <v>45483</v>
      </c>
      <c r="C7205" t="s">
        <v>8488</v>
      </c>
      <c r="D7205" t="s">
        <v>19</v>
      </c>
      <c r="E7205" t="s">
        <v>20</v>
      </c>
      <c r="F7205" t="s">
        <v>115</v>
      </c>
      <c r="G7205" t="s">
        <v>22</v>
      </c>
      <c r="H7205" t="s">
        <v>23</v>
      </c>
      <c r="I7205" t="s">
        <v>36</v>
      </c>
      <c r="J7205">
        <v>2</v>
      </c>
      <c r="K7205">
        <v>19335.599999999999</v>
      </c>
      <c r="L7205">
        <v>0.2</v>
      </c>
      <c r="M7205" s="6">
        <v>30936.959999999999</v>
      </c>
      <c r="N7205" s="3">
        <v>25063.599999999999</v>
      </c>
      <c r="O7205" s="6">
        <v>5873.36</v>
      </c>
      <c r="P7205" t="s">
        <v>49</v>
      </c>
      <c r="Q7205" t="s">
        <v>26</v>
      </c>
      <c r="R7205" s="4">
        <f t="shared" si="336"/>
        <v>0.18984929353110325</v>
      </c>
      <c r="S7205" s="1" t="str">
        <f t="shared" si="337"/>
        <v>Jul-2024</v>
      </c>
      <c r="T7205" t="str">
        <f t="shared" si="338"/>
        <v>Profit</v>
      </c>
    </row>
    <row r="7206" spans="1:20" x14ac:dyDescent="0.3">
      <c r="A7206" t="s">
        <v>9636</v>
      </c>
      <c r="B7206" s="2">
        <v>45790</v>
      </c>
      <c r="C7206" t="s">
        <v>8186</v>
      </c>
      <c r="D7206" t="s">
        <v>19</v>
      </c>
      <c r="E7206" t="s">
        <v>53</v>
      </c>
      <c r="F7206" t="s">
        <v>54</v>
      </c>
      <c r="G7206" t="s">
        <v>79</v>
      </c>
      <c r="H7206" t="s">
        <v>74</v>
      </c>
      <c r="I7206" t="s">
        <v>107</v>
      </c>
      <c r="J7206">
        <v>1</v>
      </c>
      <c r="K7206">
        <v>8431.93</v>
      </c>
      <c r="L7206">
        <v>0.1</v>
      </c>
      <c r="M7206" s="6">
        <v>7588.74</v>
      </c>
      <c r="N7206" s="3">
        <v>6665.37</v>
      </c>
      <c r="O7206" s="6">
        <v>923.37</v>
      </c>
      <c r="P7206" t="s">
        <v>43</v>
      </c>
      <c r="Q7206" t="s">
        <v>26</v>
      </c>
      <c r="R7206" s="4">
        <f t="shared" si="336"/>
        <v>0.12167632571415019</v>
      </c>
      <c r="S7206" s="1" t="str">
        <f t="shared" si="337"/>
        <v>May-2025</v>
      </c>
      <c r="T7206" t="str">
        <f t="shared" si="338"/>
        <v>Profit</v>
      </c>
    </row>
    <row r="7207" spans="1:20" x14ac:dyDescent="0.3">
      <c r="A7207" t="s">
        <v>9637</v>
      </c>
      <c r="B7207" s="2">
        <v>46113</v>
      </c>
      <c r="C7207" t="s">
        <v>148</v>
      </c>
      <c r="D7207" t="s">
        <v>19</v>
      </c>
      <c r="E7207" t="s">
        <v>34</v>
      </c>
      <c r="F7207" t="s">
        <v>90</v>
      </c>
      <c r="G7207" t="s">
        <v>22</v>
      </c>
      <c r="H7207" t="s">
        <v>23</v>
      </c>
      <c r="I7207" t="s">
        <v>36</v>
      </c>
      <c r="J7207">
        <v>1</v>
      </c>
      <c r="K7207">
        <v>10050.23</v>
      </c>
      <c r="L7207">
        <v>0.1</v>
      </c>
      <c r="M7207" s="6">
        <v>9045.2099999999991</v>
      </c>
      <c r="N7207" s="3">
        <v>6047.98</v>
      </c>
      <c r="O7207" s="6">
        <v>2997.23</v>
      </c>
      <c r="P7207" t="s">
        <v>70</v>
      </c>
      <c r="Q7207" t="s">
        <v>26</v>
      </c>
      <c r="R7207" s="4">
        <f t="shared" si="336"/>
        <v>0.33136101870492785</v>
      </c>
      <c r="S7207" s="1" t="str">
        <f t="shared" si="337"/>
        <v>Apr-2026</v>
      </c>
      <c r="T7207" t="str">
        <f t="shared" si="338"/>
        <v>Profit</v>
      </c>
    </row>
    <row r="7208" spans="1:20" x14ac:dyDescent="0.3">
      <c r="A7208" t="s">
        <v>9638</v>
      </c>
      <c r="B7208" s="2">
        <v>46003</v>
      </c>
      <c r="C7208" t="s">
        <v>5522</v>
      </c>
      <c r="D7208" t="s">
        <v>19</v>
      </c>
      <c r="E7208" t="s">
        <v>34</v>
      </c>
      <c r="F7208" t="s">
        <v>90</v>
      </c>
      <c r="G7208" t="s">
        <v>22</v>
      </c>
      <c r="H7208" t="s">
        <v>23</v>
      </c>
      <c r="I7208" t="s">
        <v>94</v>
      </c>
      <c r="J7208">
        <v>2</v>
      </c>
      <c r="K7208">
        <v>3060.19</v>
      </c>
      <c r="L7208">
        <v>0</v>
      </c>
      <c r="M7208" s="6">
        <v>6120.38</v>
      </c>
      <c r="N7208" s="3">
        <v>4312.96</v>
      </c>
      <c r="O7208" s="6">
        <v>1807.42</v>
      </c>
      <c r="P7208" t="s">
        <v>31</v>
      </c>
      <c r="Q7208" t="s">
        <v>26</v>
      </c>
      <c r="R7208" s="4">
        <f t="shared" si="336"/>
        <v>0.29531172901029024</v>
      </c>
      <c r="S7208" s="1" t="str">
        <f t="shared" si="337"/>
        <v>Dec-2025</v>
      </c>
      <c r="T7208" t="str">
        <f t="shared" si="338"/>
        <v>Profit</v>
      </c>
    </row>
    <row r="7209" spans="1:20" x14ac:dyDescent="0.3">
      <c r="A7209" t="s">
        <v>9639</v>
      </c>
      <c r="B7209" s="2">
        <v>45524</v>
      </c>
      <c r="C7209" t="s">
        <v>844</v>
      </c>
      <c r="D7209" t="s">
        <v>19</v>
      </c>
      <c r="E7209" t="s">
        <v>39</v>
      </c>
      <c r="F7209" t="s">
        <v>40</v>
      </c>
      <c r="G7209" t="s">
        <v>79</v>
      </c>
      <c r="H7209" t="s">
        <v>23</v>
      </c>
      <c r="I7209" t="s">
        <v>69</v>
      </c>
      <c r="J7209">
        <v>1</v>
      </c>
      <c r="K7209">
        <v>26648.7</v>
      </c>
      <c r="L7209">
        <v>0.05</v>
      </c>
      <c r="M7209" s="6">
        <v>25316.26</v>
      </c>
      <c r="N7209" s="3">
        <v>20540.09</v>
      </c>
      <c r="O7209" s="6">
        <v>4776.17</v>
      </c>
      <c r="P7209" t="s">
        <v>43</v>
      </c>
      <c r="Q7209" t="s">
        <v>76</v>
      </c>
      <c r="R7209" s="4">
        <f t="shared" si="336"/>
        <v>0.18866017334313995</v>
      </c>
      <c r="S7209" s="1" t="str">
        <f t="shared" si="337"/>
        <v>Aug-2024</v>
      </c>
      <c r="T7209" t="str">
        <f t="shared" si="338"/>
        <v>Profit</v>
      </c>
    </row>
    <row r="7210" spans="1:20" x14ac:dyDescent="0.3">
      <c r="A7210" t="s">
        <v>9640</v>
      </c>
      <c r="B7210" s="2">
        <v>46236</v>
      </c>
      <c r="C7210" t="s">
        <v>3127</v>
      </c>
      <c r="D7210" t="s">
        <v>52</v>
      </c>
      <c r="E7210" t="s">
        <v>34</v>
      </c>
      <c r="F7210" t="s">
        <v>65</v>
      </c>
      <c r="G7210" t="s">
        <v>79</v>
      </c>
      <c r="H7210" t="s">
        <v>23</v>
      </c>
      <c r="I7210" t="s">
        <v>36</v>
      </c>
      <c r="J7210">
        <v>1</v>
      </c>
      <c r="K7210">
        <v>23059.119999999999</v>
      </c>
      <c r="L7210">
        <v>0</v>
      </c>
      <c r="M7210" s="6">
        <v>23059.119999999999</v>
      </c>
      <c r="N7210" s="3">
        <v>12469.2</v>
      </c>
      <c r="O7210" s="6">
        <v>10589.92</v>
      </c>
      <c r="P7210" t="s">
        <v>31</v>
      </c>
      <c r="Q7210" t="s">
        <v>26</v>
      </c>
      <c r="R7210" s="4">
        <f t="shared" si="336"/>
        <v>0.4592508300403485</v>
      </c>
      <c r="S7210" s="1" t="str">
        <f t="shared" si="337"/>
        <v>Aug-2026</v>
      </c>
      <c r="T7210" t="str">
        <f t="shared" si="338"/>
        <v>Profit</v>
      </c>
    </row>
    <row r="7211" spans="1:20" x14ac:dyDescent="0.3">
      <c r="A7211" t="s">
        <v>9641</v>
      </c>
      <c r="B7211" s="2">
        <v>45518</v>
      </c>
      <c r="C7211" t="s">
        <v>428</v>
      </c>
      <c r="D7211" t="s">
        <v>19</v>
      </c>
      <c r="E7211" t="s">
        <v>34</v>
      </c>
      <c r="F7211" t="s">
        <v>90</v>
      </c>
      <c r="G7211" t="s">
        <v>22</v>
      </c>
      <c r="H7211" t="s">
        <v>74</v>
      </c>
      <c r="I7211" t="s">
        <v>137</v>
      </c>
      <c r="J7211">
        <v>4</v>
      </c>
      <c r="K7211">
        <v>15466.23</v>
      </c>
      <c r="L7211">
        <v>0.05</v>
      </c>
      <c r="M7211" s="6">
        <v>58771.67</v>
      </c>
      <c r="N7211" s="3">
        <v>38442.730000000003</v>
      </c>
      <c r="O7211" s="6">
        <v>20328.939999999999</v>
      </c>
      <c r="P7211" t="s">
        <v>25</v>
      </c>
      <c r="Q7211" t="s">
        <v>26</v>
      </c>
      <c r="R7211" s="4">
        <f t="shared" si="336"/>
        <v>0.34589692618909756</v>
      </c>
      <c r="S7211" s="1" t="str">
        <f t="shared" si="337"/>
        <v>Aug-2024</v>
      </c>
      <c r="T7211" t="str">
        <f t="shared" si="338"/>
        <v>Profit</v>
      </c>
    </row>
    <row r="7212" spans="1:20" x14ac:dyDescent="0.3">
      <c r="A7212" t="s">
        <v>9642</v>
      </c>
      <c r="B7212" s="2">
        <v>45662</v>
      </c>
      <c r="C7212" t="s">
        <v>2733</v>
      </c>
      <c r="D7212" t="s">
        <v>46</v>
      </c>
      <c r="E7212" t="s">
        <v>53</v>
      </c>
      <c r="F7212" t="s">
        <v>90</v>
      </c>
      <c r="G7212" t="s">
        <v>22</v>
      </c>
      <c r="H7212" t="s">
        <v>41</v>
      </c>
      <c r="I7212" t="s">
        <v>55</v>
      </c>
      <c r="J7212">
        <v>1</v>
      </c>
      <c r="K7212">
        <v>411.17</v>
      </c>
      <c r="L7212">
        <v>0.25</v>
      </c>
      <c r="M7212" s="6">
        <v>308.38</v>
      </c>
      <c r="N7212" s="3">
        <v>262.87</v>
      </c>
      <c r="O7212" s="6">
        <v>45.51</v>
      </c>
      <c r="P7212" t="s">
        <v>49</v>
      </c>
      <c r="Q7212" t="s">
        <v>26</v>
      </c>
      <c r="R7212" s="4">
        <f t="shared" si="336"/>
        <v>0.14757766392113625</v>
      </c>
      <c r="S7212" s="1" t="str">
        <f t="shared" si="337"/>
        <v>Jan-2025</v>
      </c>
      <c r="T7212" t="str">
        <f t="shared" si="338"/>
        <v>Profit</v>
      </c>
    </row>
    <row r="7213" spans="1:20" x14ac:dyDescent="0.3">
      <c r="A7213" t="s">
        <v>9643</v>
      </c>
      <c r="B7213" s="2">
        <v>45430</v>
      </c>
      <c r="C7213" t="s">
        <v>7621</v>
      </c>
      <c r="D7213" t="s">
        <v>46</v>
      </c>
      <c r="E7213" t="s">
        <v>34</v>
      </c>
      <c r="F7213" t="s">
        <v>73</v>
      </c>
      <c r="G7213" t="s">
        <v>22</v>
      </c>
      <c r="H7213" t="s">
        <v>74</v>
      </c>
      <c r="I7213" t="s">
        <v>75</v>
      </c>
      <c r="J7213">
        <v>1</v>
      </c>
      <c r="K7213">
        <v>7095.65</v>
      </c>
      <c r="L7213">
        <v>0.2</v>
      </c>
      <c r="M7213" s="6">
        <v>5676.52</v>
      </c>
      <c r="N7213" s="3">
        <v>5445.28</v>
      </c>
      <c r="O7213" s="6">
        <v>231.24</v>
      </c>
      <c r="P7213" t="s">
        <v>49</v>
      </c>
      <c r="Q7213" t="s">
        <v>26</v>
      </c>
      <c r="R7213" s="4">
        <f t="shared" si="336"/>
        <v>4.0736225715755428E-2</v>
      </c>
      <c r="S7213" s="1" t="str">
        <f t="shared" si="337"/>
        <v>May-2024</v>
      </c>
      <c r="T7213" t="str">
        <f t="shared" si="338"/>
        <v>Profit</v>
      </c>
    </row>
    <row r="7214" spans="1:20" x14ac:dyDescent="0.3">
      <c r="A7214" t="s">
        <v>9644</v>
      </c>
      <c r="B7214" s="2">
        <v>46147</v>
      </c>
      <c r="C7214" t="s">
        <v>2046</v>
      </c>
      <c r="D7214" t="s">
        <v>46</v>
      </c>
      <c r="E7214" t="s">
        <v>53</v>
      </c>
      <c r="F7214" t="s">
        <v>54</v>
      </c>
      <c r="G7214" t="s">
        <v>22</v>
      </c>
      <c r="H7214" t="s">
        <v>23</v>
      </c>
      <c r="I7214" t="s">
        <v>36</v>
      </c>
      <c r="J7214">
        <v>3</v>
      </c>
      <c r="K7214">
        <v>15414.82</v>
      </c>
      <c r="L7214">
        <v>0.25</v>
      </c>
      <c r="M7214" s="6">
        <v>34683.35</v>
      </c>
      <c r="N7214" s="3">
        <v>29936.400000000001</v>
      </c>
      <c r="O7214" s="6">
        <v>4746.95</v>
      </c>
      <c r="P7214" t="s">
        <v>70</v>
      </c>
      <c r="Q7214" t="s">
        <v>26</v>
      </c>
      <c r="R7214" s="4">
        <f t="shared" si="336"/>
        <v>0.13686538353417418</v>
      </c>
      <c r="S7214" s="1" t="str">
        <f t="shared" si="337"/>
        <v>May-2026</v>
      </c>
      <c r="T7214" t="str">
        <f t="shared" si="338"/>
        <v>Profit</v>
      </c>
    </row>
    <row r="7215" spans="1:20" x14ac:dyDescent="0.3">
      <c r="A7215" t="s">
        <v>9645</v>
      </c>
      <c r="B7215" s="2">
        <v>46108</v>
      </c>
      <c r="C7215" t="s">
        <v>9646</v>
      </c>
      <c r="D7215" t="s">
        <v>19</v>
      </c>
      <c r="E7215" t="s">
        <v>34</v>
      </c>
      <c r="F7215" t="s">
        <v>73</v>
      </c>
      <c r="G7215" t="s">
        <v>79</v>
      </c>
      <c r="H7215" t="s">
        <v>74</v>
      </c>
      <c r="I7215" t="s">
        <v>91</v>
      </c>
      <c r="J7215">
        <v>4</v>
      </c>
      <c r="K7215">
        <v>10462.15</v>
      </c>
      <c r="L7215">
        <v>0.05</v>
      </c>
      <c r="M7215" s="6">
        <v>39756.17</v>
      </c>
      <c r="N7215" s="3">
        <v>25534.12</v>
      </c>
      <c r="O7215" s="6">
        <v>14222.05</v>
      </c>
      <c r="P7215" t="s">
        <v>25</v>
      </c>
      <c r="Q7215" t="s">
        <v>26</v>
      </c>
      <c r="R7215" s="4">
        <f t="shared" si="336"/>
        <v>0.35773189419403328</v>
      </c>
      <c r="S7215" s="1" t="str">
        <f t="shared" si="337"/>
        <v>Mar-2026</v>
      </c>
      <c r="T7215" t="str">
        <f t="shared" si="338"/>
        <v>Profit</v>
      </c>
    </row>
    <row r="7216" spans="1:20" x14ac:dyDescent="0.3">
      <c r="A7216" t="s">
        <v>9647</v>
      </c>
      <c r="B7216" s="2">
        <v>45440</v>
      </c>
      <c r="C7216" t="s">
        <v>2562</v>
      </c>
      <c r="D7216" t="s">
        <v>19</v>
      </c>
      <c r="E7216" t="s">
        <v>34</v>
      </c>
      <c r="F7216" t="s">
        <v>110</v>
      </c>
      <c r="G7216" t="s">
        <v>79</v>
      </c>
      <c r="H7216" t="s">
        <v>41</v>
      </c>
      <c r="I7216" t="s">
        <v>62</v>
      </c>
      <c r="J7216">
        <v>5</v>
      </c>
      <c r="K7216">
        <v>470.52</v>
      </c>
      <c r="L7216">
        <v>0.05</v>
      </c>
      <c r="M7216" s="6">
        <v>2234.9699999999998</v>
      </c>
      <c r="N7216" s="3">
        <v>1591.05</v>
      </c>
      <c r="O7216" s="6">
        <v>643.91999999999996</v>
      </c>
      <c r="P7216" t="s">
        <v>31</v>
      </c>
      <c r="Q7216" t="s">
        <v>26</v>
      </c>
      <c r="R7216" s="4">
        <f t="shared" si="336"/>
        <v>0.28811124981543379</v>
      </c>
      <c r="S7216" s="1" t="str">
        <f t="shared" si="337"/>
        <v>May-2024</v>
      </c>
      <c r="T7216" t="str">
        <f t="shared" si="338"/>
        <v>Profit</v>
      </c>
    </row>
    <row r="7217" spans="1:20" x14ac:dyDescent="0.3">
      <c r="A7217" t="s">
        <v>9648</v>
      </c>
      <c r="B7217" s="2">
        <v>45406</v>
      </c>
      <c r="C7217" t="s">
        <v>5850</v>
      </c>
      <c r="D7217" t="s">
        <v>52</v>
      </c>
      <c r="E7217" t="s">
        <v>58</v>
      </c>
      <c r="F7217" t="s">
        <v>54</v>
      </c>
      <c r="G7217" t="s">
        <v>79</v>
      </c>
      <c r="H7217" t="s">
        <v>74</v>
      </c>
      <c r="I7217" t="s">
        <v>137</v>
      </c>
      <c r="J7217">
        <v>2</v>
      </c>
      <c r="K7217">
        <v>9282.89</v>
      </c>
      <c r="L7217">
        <v>0.1</v>
      </c>
      <c r="M7217" s="6">
        <v>16709.2</v>
      </c>
      <c r="N7217" s="3">
        <v>9924.7199999999993</v>
      </c>
      <c r="O7217" s="6">
        <v>6784.48</v>
      </c>
      <c r="P7217" t="s">
        <v>31</v>
      </c>
      <c r="Q7217" t="s">
        <v>26</v>
      </c>
      <c r="R7217" s="4">
        <f t="shared" si="336"/>
        <v>0.40603260479256931</v>
      </c>
      <c r="S7217" s="1" t="str">
        <f t="shared" si="337"/>
        <v>Apr-2024</v>
      </c>
      <c r="T7217" t="str">
        <f t="shared" si="338"/>
        <v>Profit</v>
      </c>
    </row>
    <row r="7218" spans="1:20" x14ac:dyDescent="0.3">
      <c r="A7218" t="s">
        <v>9649</v>
      </c>
      <c r="B7218" s="2">
        <v>45741</v>
      </c>
      <c r="C7218" t="s">
        <v>3874</v>
      </c>
      <c r="D7218" t="s">
        <v>52</v>
      </c>
      <c r="E7218" t="s">
        <v>20</v>
      </c>
      <c r="F7218" t="s">
        <v>99</v>
      </c>
      <c r="G7218" t="s">
        <v>22</v>
      </c>
      <c r="H7218" t="s">
        <v>41</v>
      </c>
      <c r="I7218" t="s">
        <v>134</v>
      </c>
      <c r="J7218">
        <v>4</v>
      </c>
      <c r="K7218">
        <v>207.15</v>
      </c>
      <c r="L7218">
        <v>0.05</v>
      </c>
      <c r="M7218" s="6">
        <v>787.17</v>
      </c>
      <c r="N7218" s="3">
        <v>507.95</v>
      </c>
      <c r="O7218" s="6">
        <v>279.22000000000003</v>
      </c>
      <c r="P7218" t="s">
        <v>25</v>
      </c>
      <c r="Q7218" t="s">
        <v>26</v>
      </c>
      <c r="R7218" s="4">
        <f t="shared" si="336"/>
        <v>0.35471372130543599</v>
      </c>
      <c r="S7218" s="1" t="str">
        <f t="shared" si="337"/>
        <v>Mar-2025</v>
      </c>
      <c r="T7218" t="str">
        <f t="shared" si="338"/>
        <v>Profit</v>
      </c>
    </row>
    <row r="7219" spans="1:20" x14ac:dyDescent="0.3">
      <c r="A7219" t="s">
        <v>9650</v>
      </c>
      <c r="B7219" s="2">
        <v>45354</v>
      </c>
      <c r="C7219" t="s">
        <v>8027</v>
      </c>
      <c r="D7219" t="s">
        <v>19</v>
      </c>
      <c r="E7219" t="s">
        <v>20</v>
      </c>
      <c r="F7219" t="s">
        <v>99</v>
      </c>
      <c r="G7219" t="s">
        <v>22</v>
      </c>
      <c r="H7219" t="s">
        <v>23</v>
      </c>
      <c r="I7219" t="s">
        <v>94</v>
      </c>
      <c r="J7219">
        <v>2</v>
      </c>
      <c r="K7219">
        <v>2752.98</v>
      </c>
      <c r="L7219">
        <v>0</v>
      </c>
      <c r="M7219" s="6">
        <v>5505.96</v>
      </c>
      <c r="N7219" s="3">
        <v>4018.88</v>
      </c>
      <c r="O7219" s="6">
        <v>1487.08</v>
      </c>
      <c r="P7219" t="s">
        <v>25</v>
      </c>
      <c r="Q7219" t="s">
        <v>26</v>
      </c>
      <c r="R7219" s="4">
        <f t="shared" si="336"/>
        <v>0.27008550734113579</v>
      </c>
      <c r="S7219" s="1" t="str">
        <f t="shared" si="337"/>
        <v>Mar-2024</v>
      </c>
      <c r="T7219" t="str">
        <f t="shared" si="338"/>
        <v>Profit</v>
      </c>
    </row>
    <row r="7220" spans="1:20" x14ac:dyDescent="0.3">
      <c r="A7220" t="s">
        <v>9651</v>
      </c>
      <c r="B7220" s="2">
        <v>45395</v>
      </c>
      <c r="C7220" t="s">
        <v>1737</v>
      </c>
      <c r="D7220" t="s">
        <v>19</v>
      </c>
      <c r="E7220" t="s">
        <v>34</v>
      </c>
      <c r="F7220" t="s">
        <v>110</v>
      </c>
      <c r="G7220" t="s">
        <v>22</v>
      </c>
      <c r="H7220" t="s">
        <v>23</v>
      </c>
      <c r="I7220" t="s">
        <v>24</v>
      </c>
      <c r="J7220">
        <v>1</v>
      </c>
      <c r="K7220">
        <v>52619.83</v>
      </c>
      <c r="L7220">
        <v>0.05</v>
      </c>
      <c r="M7220" s="6">
        <v>49988.84</v>
      </c>
      <c r="N7220" s="3">
        <v>29394.33</v>
      </c>
      <c r="O7220" s="6">
        <v>20594.509999999998</v>
      </c>
      <c r="P7220" t="s">
        <v>25</v>
      </c>
      <c r="Q7220" t="s">
        <v>26</v>
      </c>
      <c r="R7220" s="4">
        <f t="shared" si="336"/>
        <v>0.41198215441686586</v>
      </c>
      <c r="S7220" s="1" t="str">
        <f t="shared" si="337"/>
        <v>Apr-2024</v>
      </c>
      <c r="T7220" t="str">
        <f t="shared" si="338"/>
        <v>Profit</v>
      </c>
    </row>
    <row r="7221" spans="1:20" x14ac:dyDescent="0.3">
      <c r="A7221" t="s">
        <v>9652</v>
      </c>
      <c r="B7221" s="2">
        <v>46142</v>
      </c>
      <c r="C7221" t="s">
        <v>9653</v>
      </c>
      <c r="D7221" t="s">
        <v>46</v>
      </c>
      <c r="E7221" t="s">
        <v>34</v>
      </c>
      <c r="F7221" t="s">
        <v>90</v>
      </c>
      <c r="G7221" t="s">
        <v>22</v>
      </c>
      <c r="H7221" t="s">
        <v>23</v>
      </c>
      <c r="I7221" t="s">
        <v>59</v>
      </c>
      <c r="J7221">
        <v>2</v>
      </c>
      <c r="K7221">
        <v>5144.18</v>
      </c>
      <c r="L7221">
        <v>0.1</v>
      </c>
      <c r="M7221" s="6">
        <v>9259.52</v>
      </c>
      <c r="N7221" s="3">
        <v>6510.99</v>
      </c>
      <c r="O7221" s="6">
        <v>2748.53</v>
      </c>
      <c r="P7221" t="s">
        <v>31</v>
      </c>
      <c r="Q7221" t="s">
        <v>26</v>
      </c>
      <c r="R7221" s="4">
        <f t="shared" si="336"/>
        <v>0.29683288118606582</v>
      </c>
      <c r="S7221" s="1" t="str">
        <f t="shared" si="337"/>
        <v>Apr-2026</v>
      </c>
      <c r="T7221" t="str">
        <f t="shared" si="338"/>
        <v>Profit</v>
      </c>
    </row>
    <row r="7222" spans="1:20" x14ac:dyDescent="0.3">
      <c r="A7222" t="s">
        <v>9654</v>
      </c>
      <c r="B7222" s="2">
        <v>46162</v>
      </c>
      <c r="C7222" t="s">
        <v>343</v>
      </c>
      <c r="D7222" t="s">
        <v>19</v>
      </c>
      <c r="E7222" t="s">
        <v>39</v>
      </c>
      <c r="F7222" t="s">
        <v>47</v>
      </c>
      <c r="G7222" t="s">
        <v>22</v>
      </c>
      <c r="H7222" t="s">
        <v>74</v>
      </c>
      <c r="I7222" t="s">
        <v>91</v>
      </c>
      <c r="J7222">
        <v>1</v>
      </c>
      <c r="K7222">
        <v>14435.77</v>
      </c>
      <c r="L7222">
        <v>0.15</v>
      </c>
      <c r="M7222" s="6">
        <v>12270.4</v>
      </c>
      <c r="N7222" s="3">
        <v>10337.51</v>
      </c>
      <c r="O7222" s="6">
        <v>1932.89</v>
      </c>
      <c r="P7222" t="s">
        <v>43</v>
      </c>
      <c r="Q7222" t="s">
        <v>26</v>
      </c>
      <c r="R7222" s="4">
        <f t="shared" si="336"/>
        <v>0.15752461207458601</v>
      </c>
      <c r="S7222" s="1" t="str">
        <f t="shared" si="337"/>
        <v>May-2026</v>
      </c>
      <c r="T7222" t="str">
        <f t="shared" si="338"/>
        <v>Profit</v>
      </c>
    </row>
    <row r="7223" spans="1:20" x14ac:dyDescent="0.3">
      <c r="A7223" t="s">
        <v>9655</v>
      </c>
      <c r="B7223" s="2">
        <v>45959</v>
      </c>
      <c r="C7223" t="s">
        <v>2173</v>
      </c>
      <c r="D7223" t="s">
        <v>19</v>
      </c>
      <c r="E7223" t="s">
        <v>20</v>
      </c>
      <c r="F7223" t="s">
        <v>205</v>
      </c>
      <c r="G7223" t="s">
        <v>22</v>
      </c>
      <c r="H7223" t="s">
        <v>41</v>
      </c>
      <c r="I7223" t="s">
        <v>62</v>
      </c>
      <c r="J7223">
        <v>3</v>
      </c>
      <c r="K7223">
        <v>203.77</v>
      </c>
      <c r="L7223">
        <v>0.1</v>
      </c>
      <c r="M7223" s="6">
        <v>550.17999999999995</v>
      </c>
      <c r="N7223" s="3">
        <v>431.65</v>
      </c>
      <c r="O7223" s="6">
        <v>118.53</v>
      </c>
      <c r="P7223" t="s">
        <v>70</v>
      </c>
      <c r="Q7223" t="s">
        <v>26</v>
      </c>
      <c r="R7223" s="4">
        <f t="shared" si="336"/>
        <v>0.21543858373623179</v>
      </c>
      <c r="S7223" s="1" t="str">
        <f t="shared" si="337"/>
        <v>Oct-2025</v>
      </c>
      <c r="T7223" t="str">
        <f t="shared" si="338"/>
        <v>Profit</v>
      </c>
    </row>
    <row r="7224" spans="1:20" x14ac:dyDescent="0.3">
      <c r="A7224" t="s">
        <v>9656</v>
      </c>
      <c r="B7224" s="2">
        <v>45564</v>
      </c>
      <c r="C7224" t="s">
        <v>3294</v>
      </c>
      <c r="D7224" t="s">
        <v>46</v>
      </c>
      <c r="E7224" t="s">
        <v>53</v>
      </c>
      <c r="F7224" t="s">
        <v>97</v>
      </c>
      <c r="G7224" t="s">
        <v>22</v>
      </c>
      <c r="H7224" t="s">
        <v>23</v>
      </c>
      <c r="I7224" t="s">
        <v>94</v>
      </c>
      <c r="J7224">
        <v>5</v>
      </c>
      <c r="K7224">
        <v>843.87</v>
      </c>
      <c r="L7224">
        <v>0.05</v>
      </c>
      <c r="M7224" s="6">
        <v>4008.38</v>
      </c>
      <c r="N7224" s="3">
        <v>2933.07</v>
      </c>
      <c r="O7224" s="6">
        <v>1075.31</v>
      </c>
      <c r="P7224" t="s">
        <v>49</v>
      </c>
      <c r="Q7224" t="s">
        <v>26</v>
      </c>
      <c r="R7224" s="4">
        <f t="shared" si="336"/>
        <v>0.26826548381141507</v>
      </c>
      <c r="S7224" s="1" t="str">
        <f t="shared" si="337"/>
        <v>Sep-2024</v>
      </c>
      <c r="T7224" t="str">
        <f t="shared" si="338"/>
        <v>Profit</v>
      </c>
    </row>
    <row r="7225" spans="1:20" x14ac:dyDescent="0.3">
      <c r="A7225" t="s">
        <v>9657</v>
      </c>
      <c r="B7225" s="2">
        <v>45297</v>
      </c>
      <c r="C7225" t="s">
        <v>5934</v>
      </c>
      <c r="D7225" t="s">
        <v>19</v>
      </c>
      <c r="E7225" t="s">
        <v>58</v>
      </c>
      <c r="F7225" t="s">
        <v>54</v>
      </c>
      <c r="G7225" t="s">
        <v>79</v>
      </c>
      <c r="H7225" t="s">
        <v>41</v>
      </c>
      <c r="I7225" t="s">
        <v>125</v>
      </c>
      <c r="J7225">
        <v>3</v>
      </c>
      <c r="K7225">
        <v>81.72</v>
      </c>
      <c r="L7225">
        <v>0.15</v>
      </c>
      <c r="M7225" s="6">
        <v>208.39</v>
      </c>
      <c r="N7225" s="3">
        <v>133.76</v>
      </c>
      <c r="O7225" s="6">
        <v>74.63</v>
      </c>
      <c r="P7225" t="s">
        <v>25</v>
      </c>
      <c r="Q7225" t="s">
        <v>26</v>
      </c>
      <c r="R7225" s="4">
        <f t="shared" si="336"/>
        <v>0.3581265895676376</v>
      </c>
      <c r="S7225" s="1" t="str">
        <f t="shared" si="337"/>
        <v>Jan-2024</v>
      </c>
      <c r="T7225" t="str">
        <f t="shared" si="338"/>
        <v>Profit</v>
      </c>
    </row>
    <row r="7226" spans="1:20" x14ac:dyDescent="0.3">
      <c r="A7226" t="s">
        <v>9658</v>
      </c>
      <c r="B7226" s="2">
        <v>45438</v>
      </c>
      <c r="C7226" t="s">
        <v>3779</v>
      </c>
      <c r="D7226" t="s">
        <v>52</v>
      </c>
      <c r="E7226" t="s">
        <v>34</v>
      </c>
      <c r="F7226" t="s">
        <v>73</v>
      </c>
      <c r="G7226" t="s">
        <v>29</v>
      </c>
      <c r="H7226" t="s">
        <v>23</v>
      </c>
      <c r="I7226" t="s">
        <v>59</v>
      </c>
      <c r="J7226">
        <v>5</v>
      </c>
      <c r="K7226">
        <v>991.19</v>
      </c>
      <c r="L7226">
        <v>0.1</v>
      </c>
      <c r="M7226" s="6">
        <v>4460.3599999999997</v>
      </c>
      <c r="N7226" s="3">
        <v>3680</v>
      </c>
      <c r="O7226" s="6">
        <v>780.36</v>
      </c>
      <c r="P7226" t="s">
        <v>70</v>
      </c>
      <c r="Q7226" t="s">
        <v>26</v>
      </c>
      <c r="R7226" s="4">
        <f t="shared" si="336"/>
        <v>0.17495448797854884</v>
      </c>
      <c r="S7226" s="1" t="str">
        <f t="shared" si="337"/>
        <v>May-2024</v>
      </c>
      <c r="T7226" t="str">
        <f t="shared" si="338"/>
        <v>Profit</v>
      </c>
    </row>
    <row r="7227" spans="1:20" x14ac:dyDescent="0.3">
      <c r="A7227" t="s">
        <v>9659</v>
      </c>
      <c r="B7227" s="2">
        <v>45475</v>
      </c>
      <c r="C7227" t="s">
        <v>3048</v>
      </c>
      <c r="D7227" t="s">
        <v>19</v>
      </c>
      <c r="E7227" t="s">
        <v>34</v>
      </c>
      <c r="F7227" t="s">
        <v>73</v>
      </c>
      <c r="G7227" t="s">
        <v>79</v>
      </c>
      <c r="H7227" t="s">
        <v>74</v>
      </c>
      <c r="I7227" t="s">
        <v>91</v>
      </c>
      <c r="J7227">
        <v>2</v>
      </c>
      <c r="K7227">
        <v>16442.2</v>
      </c>
      <c r="L7227">
        <v>0</v>
      </c>
      <c r="M7227" s="6">
        <v>32884.400000000001</v>
      </c>
      <c r="N7227" s="3">
        <v>26919.07</v>
      </c>
      <c r="O7227" s="6">
        <v>5965.33</v>
      </c>
      <c r="P7227" t="s">
        <v>49</v>
      </c>
      <c r="Q7227" t="s">
        <v>26</v>
      </c>
      <c r="R7227" s="4">
        <f t="shared" si="336"/>
        <v>0.18140303609006092</v>
      </c>
      <c r="S7227" s="1" t="str">
        <f t="shared" si="337"/>
        <v>Jul-2024</v>
      </c>
      <c r="T7227" t="str">
        <f t="shared" si="338"/>
        <v>Profit</v>
      </c>
    </row>
    <row r="7228" spans="1:20" x14ac:dyDescent="0.3">
      <c r="A7228" t="s">
        <v>9660</v>
      </c>
      <c r="B7228" s="2">
        <v>46289</v>
      </c>
      <c r="C7228" t="s">
        <v>800</v>
      </c>
      <c r="D7228" t="s">
        <v>52</v>
      </c>
      <c r="E7228" t="s">
        <v>34</v>
      </c>
      <c r="F7228" t="s">
        <v>73</v>
      </c>
      <c r="G7228" t="s">
        <v>22</v>
      </c>
      <c r="H7228" t="s">
        <v>41</v>
      </c>
      <c r="I7228" t="s">
        <v>55</v>
      </c>
      <c r="J7228">
        <v>2</v>
      </c>
      <c r="K7228">
        <v>477.4</v>
      </c>
      <c r="L7228">
        <v>0.25</v>
      </c>
      <c r="M7228" s="6">
        <v>716.1</v>
      </c>
      <c r="N7228" s="3">
        <v>779.76</v>
      </c>
      <c r="O7228" s="6">
        <v>-63.66</v>
      </c>
      <c r="P7228" t="s">
        <v>31</v>
      </c>
      <c r="Q7228" t="s">
        <v>26</v>
      </c>
      <c r="R7228" s="4">
        <f t="shared" si="336"/>
        <v>-8.8898198575617926E-2</v>
      </c>
      <c r="S7228" s="1" t="str">
        <f t="shared" si="337"/>
        <v>Sep-2026</v>
      </c>
      <c r="T7228" t="str">
        <f t="shared" si="338"/>
        <v>Loss</v>
      </c>
    </row>
    <row r="7229" spans="1:20" x14ac:dyDescent="0.3">
      <c r="A7229" t="s">
        <v>9661</v>
      </c>
      <c r="B7229" s="2">
        <v>45319</v>
      </c>
      <c r="C7229" t="s">
        <v>359</v>
      </c>
      <c r="D7229" t="s">
        <v>19</v>
      </c>
      <c r="E7229" t="s">
        <v>34</v>
      </c>
      <c r="F7229" t="s">
        <v>90</v>
      </c>
      <c r="G7229" t="s">
        <v>22</v>
      </c>
      <c r="H7229" t="s">
        <v>41</v>
      </c>
      <c r="I7229" t="s">
        <v>48</v>
      </c>
      <c r="J7229">
        <v>5</v>
      </c>
      <c r="K7229">
        <v>180.69</v>
      </c>
      <c r="L7229">
        <v>0.15</v>
      </c>
      <c r="M7229" s="6">
        <v>767.93</v>
      </c>
      <c r="N7229" s="3">
        <v>564.05999999999995</v>
      </c>
      <c r="O7229" s="6">
        <v>203.87</v>
      </c>
      <c r="P7229" t="s">
        <v>31</v>
      </c>
      <c r="Q7229" t="s">
        <v>26</v>
      </c>
      <c r="R7229" s="4">
        <f t="shared" si="336"/>
        <v>0.26547992655580588</v>
      </c>
      <c r="S7229" s="1" t="str">
        <f t="shared" si="337"/>
        <v>Jan-2024</v>
      </c>
      <c r="T7229" t="str">
        <f t="shared" si="338"/>
        <v>Profit</v>
      </c>
    </row>
    <row r="7230" spans="1:20" x14ac:dyDescent="0.3">
      <c r="A7230" t="s">
        <v>9662</v>
      </c>
      <c r="B7230" s="2">
        <v>46253</v>
      </c>
      <c r="C7230" t="s">
        <v>1353</v>
      </c>
      <c r="D7230" t="s">
        <v>46</v>
      </c>
      <c r="E7230" t="s">
        <v>34</v>
      </c>
      <c r="F7230" t="s">
        <v>73</v>
      </c>
      <c r="G7230" t="s">
        <v>79</v>
      </c>
      <c r="H7230" t="s">
        <v>23</v>
      </c>
      <c r="I7230" t="s">
        <v>59</v>
      </c>
      <c r="J7230">
        <v>2</v>
      </c>
      <c r="K7230">
        <v>4323.3</v>
      </c>
      <c r="L7230">
        <v>0.2</v>
      </c>
      <c r="M7230" s="6">
        <v>6917.28</v>
      </c>
      <c r="N7230" s="3">
        <v>6962.83</v>
      </c>
      <c r="O7230" s="6">
        <v>-45.55</v>
      </c>
      <c r="P7230" t="s">
        <v>43</v>
      </c>
      <c r="Q7230" t="s">
        <v>26</v>
      </c>
      <c r="R7230" s="4">
        <f t="shared" si="336"/>
        <v>-6.5849582494853466E-3</v>
      </c>
      <c r="S7230" s="1" t="str">
        <f t="shared" si="337"/>
        <v>Aug-2026</v>
      </c>
      <c r="T7230" t="str">
        <f t="shared" si="338"/>
        <v>Loss</v>
      </c>
    </row>
    <row r="7231" spans="1:20" x14ac:dyDescent="0.3">
      <c r="A7231" t="s">
        <v>9663</v>
      </c>
      <c r="B7231" s="2">
        <v>45841</v>
      </c>
      <c r="C7231" t="s">
        <v>7130</v>
      </c>
      <c r="D7231" t="s">
        <v>46</v>
      </c>
      <c r="E7231" t="s">
        <v>53</v>
      </c>
      <c r="F7231" t="s">
        <v>97</v>
      </c>
      <c r="G7231" t="s">
        <v>22</v>
      </c>
      <c r="H7231" t="s">
        <v>74</v>
      </c>
      <c r="I7231" t="s">
        <v>91</v>
      </c>
      <c r="J7231">
        <v>1</v>
      </c>
      <c r="K7231">
        <v>10909.15</v>
      </c>
      <c r="L7231">
        <v>0.15</v>
      </c>
      <c r="M7231" s="6">
        <v>9272.7800000000007</v>
      </c>
      <c r="N7231" s="3">
        <v>5747.53</v>
      </c>
      <c r="O7231" s="6">
        <v>3525.25</v>
      </c>
      <c r="P7231" t="s">
        <v>31</v>
      </c>
      <c r="Q7231" t="s">
        <v>26</v>
      </c>
      <c r="R7231" s="4">
        <f t="shared" si="336"/>
        <v>0.38017185784629848</v>
      </c>
      <c r="S7231" s="1" t="str">
        <f t="shared" si="337"/>
        <v>Jul-2025</v>
      </c>
      <c r="T7231" t="str">
        <f t="shared" si="338"/>
        <v>Profit</v>
      </c>
    </row>
    <row r="7232" spans="1:20" x14ac:dyDescent="0.3">
      <c r="A7232" t="s">
        <v>9664</v>
      </c>
      <c r="B7232" s="2">
        <v>45410</v>
      </c>
      <c r="C7232" t="s">
        <v>2035</v>
      </c>
      <c r="D7232" t="s">
        <v>52</v>
      </c>
      <c r="E7232" t="s">
        <v>20</v>
      </c>
      <c r="F7232" t="s">
        <v>205</v>
      </c>
      <c r="G7232" t="s">
        <v>22</v>
      </c>
      <c r="H7232" t="s">
        <v>23</v>
      </c>
      <c r="I7232" t="s">
        <v>59</v>
      </c>
      <c r="J7232">
        <v>2</v>
      </c>
      <c r="K7232">
        <v>4550.6000000000004</v>
      </c>
      <c r="L7232">
        <v>0.15</v>
      </c>
      <c r="M7232" s="6">
        <v>7736.02</v>
      </c>
      <c r="N7232" s="3">
        <v>5434.32</v>
      </c>
      <c r="O7232" s="6">
        <v>2301.6999999999998</v>
      </c>
      <c r="P7232" t="s">
        <v>43</v>
      </c>
      <c r="Q7232" t="s">
        <v>26</v>
      </c>
      <c r="R7232" s="4">
        <f t="shared" si="336"/>
        <v>0.29753025457535009</v>
      </c>
      <c r="S7232" s="1" t="str">
        <f t="shared" si="337"/>
        <v>Apr-2024</v>
      </c>
      <c r="T7232" t="str">
        <f t="shared" si="338"/>
        <v>Profit</v>
      </c>
    </row>
    <row r="7233" spans="1:20" x14ac:dyDescent="0.3">
      <c r="A7233" t="s">
        <v>9665</v>
      </c>
      <c r="B7233" s="2">
        <v>45584</v>
      </c>
      <c r="C7233" t="s">
        <v>9666</v>
      </c>
      <c r="D7233" t="s">
        <v>46</v>
      </c>
      <c r="E7233" t="s">
        <v>53</v>
      </c>
      <c r="F7233" t="s">
        <v>54</v>
      </c>
      <c r="G7233" t="s">
        <v>79</v>
      </c>
      <c r="H7233" t="s">
        <v>23</v>
      </c>
      <c r="I7233" t="s">
        <v>94</v>
      </c>
      <c r="J7233">
        <v>3</v>
      </c>
      <c r="K7233">
        <v>1925.19</v>
      </c>
      <c r="L7233">
        <v>0.05</v>
      </c>
      <c r="M7233" s="6">
        <v>5486.79</v>
      </c>
      <c r="N7233" s="3">
        <v>4456.38</v>
      </c>
      <c r="O7233" s="6">
        <v>1030.4100000000001</v>
      </c>
      <c r="P7233" t="s">
        <v>31</v>
      </c>
      <c r="Q7233" t="s">
        <v>26</v>
      </c>
      <c r="R7233" s="4">
        <f t="shared" si="336"/>
        <v>0.18779833017119302</v>
      </c>
      <c r="S7233" s="1" t="str">
        <f t="shared" si="337"/>
        <v>Oct-2024</v>
      </c>
      <c r="T7233" t="str">
        <f t="shared" si="338"/>
        <v>Profit</v>
      </c>
    </row>
    <row r="7234" spans="1:20" x14ac:dyDescent="0.3">
      <c r="A7234" t="s">
        <v>9667</v>
      </c>
      <c r="B7234" s="2">
        <v>45662</v>
      </c>
      <c r="C7234" t="s">
        <v>253</v>
      </c>
      <c r="D7234" t="s">
        <v>52</v>
      </c>
      <c r="E7234" t="s">
        <v>53</v>
      </c>
      <c r="F7234" t="s">
        <v>54</v>
      </c>
      <c r="G7234" t="s">
        <v>22</v>
      </c>
      <c r="H7234" t="s">
        <v>41</v>
      </c>
      <c r="I7234" t="s">
        <v>55</v>
      </c>
      <c r="J7234">
        <v>1</v>
      </c>
      <c r="K7234">
        <v>456.48</v>
      </c>
      <c r="L7234">
        <v>0.25</v>
      </c>
      <c r="M7234" s="6">
        <v>342.36</v>
      </c>
      <c r="N7234" s="3">
        <v>238.29</v>
      </c>
      <c r="O7234" s="6">
        <v>104.07</v>
      </c>
      <c r="P7234" t="s">
        <v>31</v>
      </c>
      <c r="Q7234" t="s">
        <v>26</v>
      </c>
      <c r="R7234" s="4">
        <f t="shared" si="336"/>
        <v>0.30397826848930948</v>
      </c>
      <c r="S7234" s="1" t="str">
        <f t="shared" si="337"/>
        <v>Jan-2025</v>
      </c>
      <c r="T7234" t="str">
        <f t="shared" si="338"/>
        <v>Profit</v>
      </c>
    </row>
    <row r="7235" spans="1:20" x14ac:dyDescent="0.3">
      <c r="A7235" t="s">
        <v>9668</v>
      </c>
      <c r="B7235" s="2">
        <v>45535</v>
      </c>
      <c r="C7235" t="s">
        <v>1027</v>
      </c>
      <c r="D7235" t="s">
        <v>46</v>
      </c>
      <c r="E7235" t="s">
        <v>39</v>
      </c>
      <c r="F7235" t="s">
        <v>220</v>
      </c>
      <c r="G7235" t="s">
        <v>79</v>
      </c>
      <c r="H7235" t="s">
        <v>41</v>
      </c>
      <c r="I7235" t="s">
        <v>48</v>
      </c>
      <c r="J7235">
        <v>1</v>
      </c>
      <c r="K7235">
        <v>35.31</v>
      </c>
      <c r="L7235">
        <v>0.15</v>
      </c>
      <c r="M7235" s="6">
        <v>30.01</v>
      </c>
      <c r="N7235" s="3">
        <v>28.34</v>
      </c>
      <c r="O7235" s="6">
        <v>1.67</v>
      </c>
      <c r="P7235" t="s">
        <v>49</v>
      </c>
      <c r="Q7235" t="s">
        <v>26</v>
      </c>
      <c r="R7235" s="4">
        <f t="shared" si="336"/>
        <v>5.5648117294235251E-2</v>
      </c>
      <c r="S7235" s="1" t="str">
        <f t="shared" si="337"/>
        <v>Aug-2024</v>
      </c>
      <c r="T7235" t="str">
        <f t="shared" si="338"/>
        <v>Profit</v>
      </c>
    </row>
    <row r="7236" spans="1:20" x14ac:dyDescent="0.3">
      <c r="A7236" t="s">
        <v>9669</v>
      </c>
      <c r="B7236" s="2">
        <v>45871</v>
      </c>
      <c r="C7236" t="s">
        <v>1499</v>
      </c>
      <c r="D7236" t="s">
        <v>19</v>
      </c>
      <c r="E7236" t="s">
        <v>58</v>
      </c>
      <c r="F7236" t="s">
        <v>339</v>
      </c>
      <c r="G7236" t="s">
        <v>22</v>
      </c>
      <c r="H7236" t="s">
        <v>41</v>
      </c>
      <c r="I7236" t="s">
        <v>125</v>
      </c>
      <c r="J7236">
        <v>2</v>
      </c>
      <c r="K7236">
        <v>161.88999999999999</v>
      </c>
      <c r="L7236">
        <v>0.15</v>
      </c>
      <c r="M7236" s="6">
        <v>275.20999999999998</v>
      </c>
      <c r="N7236" s="3">
        <v>236.82</v>
      </c>
      <c r="O7236" s="6">
        <v>38.39</v>
      </c>
      <c r="P7236" t="s">
        <v>49</v>
      </c>
      <c r="Q7236" t="s">
        <v>26</v>
      </c>
      <c r="R7236" s="4">
        <f t="shared" si="336"/>
        <v>0.13949347770793213</v>
      </c>
      <c r="S7236" s="1" t="str">
        <f t="shared" si="337"/>
        <v>Aug-2025</v>
      </c>
      <c r="T7236" t="str">
        <f t="shared" si="338"/>
        <v>Profit</v>
      </c>
    </row>
    <row r="7237" spans="1:20" x14ac:dyDescent="0.3">
      <c r="A7237" t="s">
        <v>9670</v>
      </c>
      <c r="B7237" s="2">
        <v>46017</v>
      </c>
      <c r="C7237" t="s">
        <v>864</v>
      </c>
      <c r="D7237" t="s">
        <v>46</v>
      </c>
      <c r="E7237" t="s">
        <v>39</v>
      </c>
      <c r="F7237" t="s">
        <v>120</v>
      </c>
      <c r="G7237" t="s">
        <v>29</v>
      </c>
      <c r="H7237" t="s">
        <v>41</v>
      </c>
      <c r="I7237" t="s">
        <v>55</v>
      </c>
      <c r="J7237">
        <v>2</v>
      </c>
      <c r="K7237">
        <v>149.43</v>
      </c>
      <c r="L7237">
        <v>0.05</v>
      </c>
      <c r="M7237" s="6">
        <v>283.92</v>
      </c>
      <c r="N7237" s="3">
        <v>237.05</v>
      </c>
      <c r="O7237" s="6">
        <v>46.87</v>
      </c>
      <c r="P7237" t="s">
        <v>49</v>
      </c>
      <c r="Q7237" t="s">
        <v>26</v>
      </c>
      <c r="R7237" s="4">
        <f t="shared" ref="R7237:R7300" si="339">IFERROR(O7237/M7237,0)</f>
        <v>0.16508171315863621</v>
      </c>
      <c r="S7237" s="1" t="str">
        <f t="shared" ref="S7237:S7300" si="340">TEXT(B7237,"mmm-yyyy")</f>
        <v>Dec-2025</v>
      </c>
      <c r="T7237" t="str">
        <f t="shared" ref="T7237:T7300" si="341">IF(O7237&gt;0,"Profit",IF(O7237&lt;0,"Loss","Break-Even"))</f>
        <v>Profit</v>
      </c>
    </row>
    <row r="7238" spans="1:20" x14ac:dyDescent="0.3">
      <c r="A7238" t="s">
        <v>9671</v>
      </c>
      <c r="B7238" s="2">
        <v>45509</v>
      </c>
      <c r="C7238" t="s">
        <v>5218</v>
      </c>
      <c r="D7238" t="s">
        <v>46</v>
      </c>
      <c r="E7238" t="s">
        <v>34</v>
      </c>
      <c r="F7238" t="s">
        <v>65</v>
      </c>
      <c r="G7238" t="s">
        <v>22</v>
      </c>
      <c r="H7238" t="s">
        <v>23</v>
      </c>
      <c r="I7238" t="s">
        <v>30</v>
      </c>
      <c r="J7238">
        <v>2</v>
      </c>
      <c r="K7238">
        <v>2215.3000000000002</v>
      </c>
      <c r="L7238">
        <v>0.05</v>
      </c>
      <c r="M7238" s="6">
        <v>4209.07</v>
      </c>
      <c r="N7238" s="3">
        <v>3025.68</v>
      </c>
      <c r="O7238" s="6">
        <v>1183.3900000000001</v>
      </c>
      <c r="P7238" t="s">
        <v>31</v>
      </c>
      <c r="Q7238" t="s">
        <v>26</v>
      </c>
      <c r="R7238" s="4">
        <f t="shared" si="339"/>
        <v>0.28115236857548109</v>
      </c>
      <c r="S7238" s="1" t="str">
        <f t="shared" si="340"/>
        <v>Aug-2024</v>
      </c>
      <c r="T7238" t="str">
        <f t="shared" si="341"/>
        <v>Profit</v>
      </c>
    </row>
    <row r="7239" spans="1:20" x14ac:dyDescent="0.3">
      <c r="A7239" t="s">
        <v>9672</v>
      </c>
      <c r="B7239" s="2">
        <v>45468</v>
      </c>
      <c r="C7239" t="s">
        <v>6935</v>
      </c>
      <c r="D7239" t="s">
        <v>19</v>
      </c>
      <c r="E7239" t="s">
        <v>34</v>
      </c>
      <c r="F7239" t="s">
        <v>35</v>
      </c>
      <c r="G7239" t="s">
        <v>29</v>
      </c>
      <c r="H7239" t="s">
        <v>41</v>
      </c>
      <c r="I7239" t="s">
        <v>55</v>
      </c>
      <c r="J7239">
        <v>2</v>
      </c>
      <c r="K7239">
        <v>199.63</v>
      </c>
      <c r="L7239">
        <v>0.15</v>
      </c>
      <c r="M7239" s="6">
        <v>339.37</v>
      </c>
      <c r="N7239" s="3">
        <v>228.04</v>
      </c>
      <c r="O7239" s="6">
        <v>111.33</v>
      </c>
      <c r="P7239" t="s">
        <v>70</v>
      </c>
      <c r="Q7239" t="s">
        <v>26</v>
      </c>
      <c r="R7239" s="4">
        <f t="shared" si="339"/>
        <v>0.32804903202993779</v>
      </c>
      <c r="S7239" s="1" t="str">
        <f t="shared" si="340"/>
        <v>Jun-2024</v>
      </c>
      <c r="T7239" t="str">
        <f t="shared" si="341"/>
        <v>Profit</v>
      </c>
    </row>
    <row r="7240" spans="1:20" x14ac:dyDescent="0.3">
      <c r="A7240" t="s">
        <v>9673</v>
      </c>
      <c r="B7240" s="2">
        <v>45590</v>
      </c>
      <c r="C7240" t="s">
        <v>1288</v>
      </c>
      <c r="D7240" t="s">
        <v>19</v>
      </c>
      <c r="E7240" t="s">
        <v>53</v>
      </c>
      <c r="F7240" t="s">
        <v>65</v>
      </c>
      <c r="G7240" t="s">
        <v>79</v>
      </c>
      <c r="H7240" t="s">
        <v>74</v>
      </c>
      <c r="I7240" t="s">
        <v>91</v>
      </c>
      <c r="J7240">
        <v>1</v>
      </c>
      <c r="K7240">
        <v>8944.2999999999993</v>
      </c>
      <c r="L7240">
        <v>0</v>
      </c>
      <c r="M7240" s="6">
        <v>8944.2999999999993</v>
      </c>
      <c r="N7240" s="3">
        <v>5219.8</v>
      </c>
      <c r="O7240" s="6">
        <v>3724.5</v>
      </c>
      <c r="P7240" t="s">
        <v>70</v>
      </c>
      <c r="Q7240" t="s">
        <v>26</v>
      </c>
      <c r="R7240" s="4">
        <f t="shared" si="339"/>
        <v>0.41641045134890381</v>
      </c>
      <c r="S7240" s="1" t="str">
        <f t="shared" si="340"/>
        <v>Oct-2024</v>
      </c>
      <c r="T7240" t="str">
        <f t="shared" si="341"/>
        <v>Profit</v>
      </c>
    </row>
    <row r="7241" spans="1:20" x14ac:dyDescent="0.3">
      <c r="A7241" t="s">
        <v>9674</v>
      </c>
      <c r="B7241" s="2">
        <v>45967</v>
      </c>
      <c r="C7241" t="s">
        <v>5021</v>
      </c>
      <c r="D7241" t="s">
        <v>19</v>
      </c>
      <c r="E7241" t="s">
        <v>34</v>
      </c>
      <c r="F7241" t="s">
        <v>73</v>
      </c>
      <c r="G7241" t="s">
        <v>79</v>
      </c>
      <c r="H7241" t="s">
        <v>41</v>
      </c>
      <c r="I7241" t="s">
        <v>42</v>
      </c>
      <c r="J7241">
        <v>6</v>
      </c>
      <c r="K7241">
        <v>199.92</v>
      </c>
      <c r="L7241">
        <v>0.05</v>
      </c>
      <c r="M7241" s="6">
        <v>1139.54</v>
      </c>
      <c r="N7241" s="3">
        <v>810.08</v>
      </c>
      <c r="O7241" s="6">
        <v>329.46</v>
      </c>
      <c r="P7241" t="s">
        <v>43</v>
      </c>
      <c r="Q7241" t="s">
        <v>26</v>
      </c>
      <c r="R7241" s="4">
        <f t="shared" si="339"/>
        <v>0.28911666110886847</v>
      </c>
      <c r="S7241" s="1" t="str">
        <f t="shared" si="340"/>
        <v>Nov-2025</v>
      </c>
      <c r="T7241" t="str">
        <f t="shared" si="341"/>
        <v>Profit</v>
      </c>
    </row>
    <row r="7242" spans="1:20" x14ac:dyDescent="0.3">
      <c r="A7242" t="s">
        <v>9675</v>
      </c>
      <c r="B7242" s="2">
        <v>45349</v>
      </c>
      <c r="C7242" t="s">
        <v>8296</v>
      </c>
      <c r="D7242" t="s">
        <v>19</v>
      </c>
      <c r="E7242" t="s">
        <v>39</v>
      </c>
      <c r="F7242" t="s">
        <v>146</v>
      </c>
      <c r="G7242" t="s">
        <v>79</v>
      </c>
      <c r="H7242" t="s">
        <v>23</v>
      </c>
      <c r="I7242" t="s">
        <v>36</v>
      </c>
      <c r="J7242">
        <v>6</v>
      </c>
      <c r="K7242">
        <v>16252.99</v>
      </c>
      <c r="L7242">
        <v>0.1</v>
      </c>
      <c r="M7242" s="6">
        <v>87766.15</v>
      </c>
      <c r="N7242" s="3">
        <v>75212.19</v>
      </c>
      <c r="O7242" s="6">
        <v>12553.96</v>
      </c>
      <c r="P7242" t="s">
        <v>70</v>
      </c>
      <c r="Q7242" t="s">
        <v>26</v>
      </c>
      <c r="R7242" s="4">
        <f t="shared" si="339"/>
        <v>0.14303874557560062</v>
      </c>
      <c r="S7242" s="1" t="str">
        <f t="shared" si="340"/>
        <v>Feb-2024</v>
      </c>
      <c r="T7242" t="str">
        <f t="shared" si="341"/>
        <v>Profit</v>
      </c>
    </row>
    <row r="7243" spans="1:20" x14ac:dyDescent="0.3">
      <c r="A7243" t="s">
        <v>9676</v>
      </c>
      <c r="B7243" s="2">
        <v>45560</v>
      </c>
      <c r="C7243" t="s">
        <v>9057</v>
      </c>
      <c r="D7243" t="s">
        <v>46</v>
      </c>
      <c r="E7243" t="s">
        <v>34</v>
      </c>
      <c r="F7243" t="s">
        <v>90</v>
      </c>
      <c r="G7243" t="s">
        <v>79</v>
      </c>
      <c r="H7243" t="s">
        <v>41</v>
      </c>
      <c r="I7243" t="s">
        <v>48</v>
      </c>
      <c r="J7243">
        <v>4</v>
      </c>
      <c r="K7243">
        <v>141.24</v>
      </c>
      <c r="L7243">
        <v>0.1</v>
      </c>
      <c r="M7243" s="6">
        <v>508.46</v>
      </c>
      <c r="N7243" s="3">
        <v>452.97</v>
      </c>
      <c r="O7243" s="6">
        <v>55.49</v>
      </c>
      <c r="P7243" t="s">
        <v>70</v>
      </c>
      <c r="Q7243" t="s">
        <v>26</v>
      </c>
      <c r="R7243" s="4">
        <f t="shared" si="339"/>
        <v>0.10913346182590568</v>
      </c>
      <c r="S7243" s="1" t="str">
        <f t="shared" si="340"/>
        <v>Sep-2024</v>
      </c>
      <c r="T7243" t="str">
        <f t="shared" si="341"/>
        <v>Profit</v>
      </c>
    </row>
    <row r="7244" spans="1:20" x14ac:dyDescent="0.3">
      <c r="A7244" t="s">
        <v>9677</v>
      </c>
      <c r="B7244" s="2">
        <v>45599</v>
      </c>
      <c r="C7244" t="s">
        <v>3224</v>
      </c>
      <c r="D7244" t="s">
        <v>19</v>
      </c>
      <c r="E7244" t="s">
        <v>34</v>
      </c>
      <c r="F7244" t="s">
        <v>65</v>
      </c>
      <c r="G7244" t="s">
        <v>29</v>
      </c>
      <c r="H7244" t="s">
        <v>41</v>
      </c>
      <c r="I7244" t="s">
        <v>134</v>
      </c>
      <c r="J7244">
        <v>2</v>
      </c>
      <c r="K7244">
        <v>443.8</v>
      </c>
      <c r="L7244">
        <v>0.15</v>
      </c>
      <c r="M7244" s="6">
        <v>754.46</v>
      </c>
      <c r="N7244" s="3">
        <v>595.11</v>
      </c>
      <c r="O7244" s="6">
        <v>159.35</v>
      </c>
      <c r="P7244" t="s">
        <v>70</v>
      </c>
      <c r="Q7244" t="s">
        <v>26</v>
      </c>
      <c r="R7244" s="4">
        <f t="shared" si="339"/>
        <v>0.21121066723219253</v>
      </c>
      <c r="S7244" s="1" t="str">
        <f t="shared" si="340"/>
        <v>Nov-2024</v>
      </c>
      <c r="T7244" t="str">
        <f t="shared" si="341"/>
        <v>Profit</v>
      </c>
    </row>
    <row r="7245" spans="1:20" x14ac:dyDescent="0.3">
      <c r="A7245" t="s">
        <v>9678</v>
      </c>
      <c r="B7245" s="2">
        <v>45861</v>
      </c>
      <c r="C7245" t="s">
        <v>7241</v>
      </c>
      <c r="D7245" t="s">
        <v>19</v>
      </c>
      <c r="E7245" t="s">
        <v>58</v>
      </c>
      <c r="F7245" t="s">
        <v>104</v>
      </c>
      <c r="G7245" t="s">
        <v>29</v>
      </c>
      <c r="H7245" t="s">
        <v>23</v>
      </c>
      <c r="I7245" t="s">
        <v>30</v>
      </c>
      <c r="J7245">
        <v>1</v>
      </c>
      <c r="K7245">
        <v>1543.93</v>
      </c>
      <c r="L7245">
        <v>0.1</v>
      </c>
      <c r="M7245" s="6">
        <v>1389.54</v>
      </c>
      <c r="N7245" s="3">
        <v>1201.6199999999999</v>
      </c>
      <c r="O7245" s="6">
        <v>187.92</v>
      </c>
      <c r="P7245" t="s">
        <v>70</v>
      </c>
      <c r="Q7245" t="s">
        <v>26</v>
      </c>
      <c r="R7245" s="4">
        <f t="shared" si="339"/>
        <v>0.13523899995682023</v>
      </c>
      <c r="S7245" s="1" t="str">
        <f t="shared" si="340"/>
        <v>Jul-2025</v>
      </c>
      <c r="T7245" t="str">
        <f t="shared" si="341"/>
        <v>Profit</v>
      </c>
    </row>
    <row r="7246" spans="1:20" x14ac:dyDescent="0.3">
      <c r="A7246" t="s">
        <v>9679</v>
      </c>
      <c r="B7246" s="2">
        <v>45579</v>
      </c>
      <c r="C7246" t="s">
        <v>6012</v>
      </c>
      <c r="D7246" t="s">
        <v>19</v>
      </c>
      <c r="E7246" t="s">
        <v>58</v>
      </c>
      <c r="F7246" t="s">
        <v>129</v>
      </c>
      <c r="G7246" t="s">
        <v>22</v>
      </c>
      <c r="H7246" t="s">
        <v>74</v>
      </c>
      <c r="I7246" t="s">
        <v>137</v>
      </c>
      <c r="J7246">
        <v>1</v>
      </c>
      <c r="K7246">
        <v>7998.02</v>
      </c>
      <c r="L7246">
        <v>0.15</v>
      </c>
      <c r="M7246" s="6">
        <v>6798.32</v>
      </c>
      <c r="N7246" s="3">
        <v>5580.76</v>
      </c>
      <c r="O7246" s="6">
        <v>1217.56</v>
      </c>
      <c r="P7246" t="s">
        <v>25</v>
      </c>
      <c r="Q7246" t="s">
        <v>26</v>
      </c>
      <c r="R7246" s="4">
        <f t="shared" si="339"/>
        <v>0.17909718871721247</v>
      </c>
      <c r="S7246" s="1" t="str">
        <f t="shared" si="340"/>
        <v>Oct-2024</v>
      </c>
      <c r="T7246" t="str">
        <f t="shared" si="341"/>
        <v>Profit</v>
      </c>
    </row>
    <row r="7247" spans="1:20" x14ac:dyDescent="0.3">
      <c r="A7247" t="s">
        <v>9680</v>
      </c>
      <c r="B7247" s="2">
        <v>46268</v>
      </c>
      <c r="C7247" t="s">
        <v>81</v>
      </c>
      <c r="D7247" t="s">
        <v>19</v>
      </c>
      <c r="E7247" t="s">
        <v>58</v>
      </c>
      <c r="F7247" t="s">
        <v>54</v>
      </c>
      <c r="G7247" t="s">
        <v>79</v>
      </c>
      <c r="H7247" t="s">
        <v>74</v>
      </c>
      <c r="I7247" t="s">
        <v>137</v>
      </c>
      <c r="J7247">
        <v>3</v>
      </c>
      <c r="K7247">
        <v>23524.48</v>
      </c>
      <c r="L7247">
        <v>0</v>
      </c>
      <c r="M7247" s="6">
        <v>70573.440000000002</v>
      </c>
      <c r="N7247" s="3">
        <v>56306.09</v>
      </c>
      <c r="O7247" s="6">
        <v>14267.35</v>
      </c>
      <c r="P7247" t="s">
        <v>31</v>
      </c>
      <c r="Q7247" t="s">
        <v>26</v>
      </c>
      <c r="R7247" s="4">
        <f t="shared" si="339"/>
        <v>0.20216316506606452</v>
      </c>
      <c r="S7247" s="1" t="str">
        <f t="shared" si="340"/>
        <v>Sep-2026</v>
      </c>
      <c r="T7247" t="str">
        <f t="shared" si="341"/>
        <v>Profit</v>
      </c>
    </row>
    <row r="7248" spans="1:20" x14ac:dyDescent="0.3">
      <c r="A7248" t="s">
        <v>9681</v>
      </c>
      <c r="B7248" s="2">
        <v>45396</v>
      </c>
      <c r="C7248" t="s">
        <v>4913</v>
      </c>
      <c r="D7248" t="s">
        <v>52</v>
      </c>
      <c r="E7248" t="s">
        <v>39</v>
      </c>
      <c r="F7248" t="s">
        <v>120</v>
      </c>
      <c r="G7248" t="s">
        <v>29</v>
      </c>
      <c r="H7248" t="s">
        <v>23</v>
      </c>
      <c r="I7248" t="s">
        <v>30</v>
      </c>
      <c r="J7248">
        <v>3</v>
      </c>
      <c r="K7248">
        <v>490.8</v>
      </c>
      <c r="L7248">
        <v>0.2</v>
      </c>
      <c r="M7248" s="6">
        <v>1177.92</v>
      </c>
      <c r="N7248" s="3">
        <v>1145.33</v>
      </c>
      <c r="O7248" s="6">
        <v>32.590000000000003</v>
      </c>
      <c r="P7248" t="s">
        <v>31</v>
      </c>
      <c r="Q7248" t="s">
        <v>26</v>
      </c>
      <c r="R7248" s="4">
        <f t="shared" si="339"/>
        <v>2.7667413746264604E-2</v>
      </c>
      <c r="S7248" s="1" t="str">
        <f t="shared" si="340"/>
        <v>Apr-2024</v>
      </c>
      <c r="T7248" t="str">
        <f t="shared" si="341"/>
        <v>Profit</v>
      </c>
    </row>
    <row r="7249" spans="1:20" x14ac:dyDescent="0.3">
      <c r="A7249" t="s">
        <v>9682</v>
      </c>
      <c r="B7249" s="2">
        <v>45519</v>
      </c>
      <c r="C7249" t="s">
        <v>730</v>
      </c>
      <c r="D7249" t="s">
        <v>19</v>
      </c>
      <c r="E7249" t="s">
        <v>39</v>
      </c>
      <c r="F7249" t="s">
        <v>40</v>
      </c>
      <c r="G7249" t="s">
        <v>22</v>
      </c>
      <c r="H7249" t="s">
        <v>23</v>
      </c>
      <c r="I7249" t="s">
        <v>30</v>
      </c>
      <c r="J7249">
        <v>1</v>
      </c>
      <c r="K7249">
        <v>1721.03</v>
      </c>
      <c r="L7249">
        <v>0</v>
      </c>
      <c r="M7249" s="6">
        <v>1721.03</v>
      </c>
      <c r="N7249" s="3">
        <v>1309.45</v>
      </c>
      <c r="O7249" s="6">
        <v>411.58</v>
      </c>
      <c r="P7249" t="s">
        <v>43</v>
      </c>
      <c r="Q7249" t="s">
        <v>26</v>
      </c>
      <c r="R7249" s="4">
        <f t="shared" si="339"/>
        <v>0.23914748726053583</v>
      </c>
      <c r="S7249" s="1" t="str">
        <f t="shared" si="340"/>
        <v>Aug-2024</v>
      </c>
      <c r="T7249" t="str">
        <f t="shared" si="341"/>
        <v>Profit</v>
      </c>
    </row>
    <row r="7250" spans="1:20" x14ac:dyDescent="0.3">
      <c r="A7250" t="s">
        <v>9683</v>
      </c>
      <c r="B7250" s="2">
        <v>45538</v>
      </c>
      <c r="C7250" t="s">
        <v>5859</v>
      </c>
      <c r="D7250" t="s">
        <v>46</v>
      </c>
      <c r="E7250" t="s">
        <v>39</v>
      </c>
      <c r="F7250" t="s">
        <v>220</v>
      </c>
      <c r="G7250" t="s">
        <v>22</v>
      </c>
      <c r="H7250" t="s">
        <v>23</v>
      </c>
      <c r="I7250" t="s">
        <v>94</v>
      </c>
      <c r="J7250">
        <v>2</v>
      </c>
      <c r="K7250">
        <v>2059.17</v>
      </c>
      <c r="L7250">
        <v>0.05</v>
      </c>
      <c r="M7250" s="6">
        <v>3912.42</v>
      </c>
      <c r="N7250" s="3">
        <v>2397.2199999999998</v>
      </c>
      <c r="O7250" s="6">
        <v>1515.2</v>
      </c>
      <c r="P7250" t="s">
        <v>70</v>
      </c>
      <c r="Q7250" t="s">
        <v>26</v>
      </c>
      <c r="R7250" s="4">
        <f t="shared" si="339"/>
        <v>0.38727948430894432</v>
      </c>
      <c r="S7250" s="1" t="str">
        <f t="shared" si="340"/>
        <v>Sep-2024</v>
      </c>
      <c r="T7250" t="str">
        <f t="shared" si="341"/>
        <v>Profit</v>
      </c>
    </row>
    <row r="7251" spans="1:20" x14ac:dyDescent="0.3">
      <c r="A7251" t="s">
        <v>9684</v>
      </c>
      <c r="B7251" s="2">
        <v>45991</v>
      </c>
      <c r="C7251" t="s">
        <v>7067</v>
      </c>
      <c r="D7251" t="s">
        <v>46</v>
      </c>
      <c r="E7251" t="s">
        <v>53</v>
      </c>
      <c r="F7251" t="s">
        <v>97</v>
      </c>
      <c r="G7251" t="s">
        <v>79</v>
      </c>
      <c r="H7251" t="s">
        <v>41</v>
      </c>
      <c r="I7251" t="s">
        <v>125</v>
      </c>
      <c r="J7251">
        <v>1</v>
      </c>
      <c r="K7251">
        <v>139.86000000000001</v>
      </c>
      <c r="L7251">
        <v>0.05</v>
      </c>
      <c r="M7251" s="6">
        <v>132.87</v>
      </c>
      <c r="N7251" s="3">
        <v>107.91</v>
      </c>
      <c r="O7251" s="6">
        <v>24.96</v>
      </c>
      <c r="P7251" t="s">
        <v>31</v>
      </c>
      <c r="Q7251" t="s">
        <v>142</v>
      </c>
      <c r="R7251" s="4">
        <f t="shared" si="339"/>
        <v>0.18785278843982842</v>
      </c>
      <c r="S7251" s="1" t="str">
        <f t="shared" si="340"/>
        <v>Nov-2025</v>
      </c>
      <c r="T7251" t="str">
        <f t="shared" si="341"/>
        <v>Profit</v>
      </c>
    </row>
    <row r="7252" spans="1:20" x14ac:dyDescent="0.3">
      <c r="A7252" t="s">
        <v>9685</v>
      </c>
      <c r="B7252" s="2">
        <v>45785</v>
      </c>
      <c r="C7252" t="s">
        <v>1539</v>
      </c>
      <c r="D7252" t="s">
        <v>19</v>
      </c>
      <c r="E7252" t="s">
        <v>53</v>
      </c>
      <c r="F7252" t="s">
        <v>65</v>
      </c>
      <c r="G7252" t="s">
        <v>22</v>
      </c>
      <c r="H7252" t="s">
        <v>41</v>
      </c>
      <c r="I7252" t="s">
        <v>55</v>
      </c>
      <c r="J7252">
        <v>1</v>
      </c>
      <c r="K7252">
        <v>426.87</v>
      </c>
      <c r="L7252">
        <v>0.05</v>
      </c>
      <c r="M7252" s="6">
        <v>405.53</v>
      </c>
      <c r="N7252" s="3">
        <v>323.32</v>
      </c>
      <c r="O7252" s="6">
        <v>82.21</v>
      </c>
      <c r="P7252" t="s">
        <v>49</v>
      </c>
      <c r="Q7252" t="s">
        <v>26</v>
      </c>
      <c r="R7252" s="4">
        <f t="shared" si="339"/>
        <v>0.20272236332700416</v>
      </c>
      <c r="S7252" s="1" t="str">
        <f t="shared" si="340"/>
        <v>May-2025</v>
      </c>
      <c r="T7252" t="str">
        <f t="shared" si="341"/>
        <v>Profit</v>
      </c>
    </row>
    <row r="7253" spans="1:20" x14ac:dyDescent="0.3">
      <c r="A7253" t="s">
        <v>9686</v>
      </c>
      <c r="B7253" s="2">
        <v>45374</v>
      </c>
      <c r="C7253" t="s">
        <v>1615</v>
      </c>
      <c r="D7253" t="s">
        <v>19</v>
      </c>
      <c r="E7253" t="s">
        <v>34</v>
      </c>
      <c r="F7253" t="s">
        <v>90</v>
      </c>
      <c r="G7253" t="s">
        <v>22</v>
      </c>
      <c r="H7253" t="s">
        <v>23</v>
      </c>
      <c r="I7253" t="s">
        <v>30</v>
      </c>
      <c r="J7253">
        <v>4</v>
      </c>
      <c r="K7253">
        <v>1294.3599999999999</v>
      </c>
      <c r="L7253">
        <v>0.05</v>
      </c>
      <c r="M7253" s="6">
        <v>4918.57</v>
      </c>
      <c r="N7253" s="3">
        <v>3991.59</v>
      </c>
      <c r="O7253" s="6">
        <v>926.98</v>
      </c>
      <c r="P7253" t="s">
        <v>31</v>
      </c>
      <c r="Q7253" t="s">
        <v>26</v>
      </c>
      <c r="R7253" s="4">
        <f t="shared" si="339"/>
        <v>0.18846534663530254</v>
      </c>
      <c r="S7253" s="1" t="str">
        <f t="shared" si="340"/>
        <v>Mar-2024</v>
      </c>
      <c r="T7253" t="str">
        <f t="shared" si="341"/>
        <v>Profit</v>
      </c>
    </row>
    <row r="7254" spans="1:20" x14ac:dyDescent="0.3">
      <c r="A7254" t="s">
        <v>9687</v>
      </c>
      <c r="B7254" s="2">
        <v>45477</v>
      </c>
      <c r="C7254" t="s">
        <v>9688</v>
      </c>
      <c r="D7254" t="s">
        <v>46</v>
      </c>
      <c r="E7254" t="s">
        <v>39</v>
      </c>
      <c r="F7254" t="s">
        <v>146</v>
      </c>
      <c r="G7254" t="s">
        <v>22</v>
      </c>
      <c r="H7254" t="s">
        <v>23</v>
      </c>
      <c r="I7254" t="s">
        <v>36</v>
      </c>
      <c r="J7254">
        <v>2</v>
      </c>
      <c r="K7254">
        <v>16425.77</v>
      </c>
      <c r="L7254">
        <v>0.1</v>
      </c>
      <c r="M7254" s="6">
        <v>29566.39</v>
      </c>
      <c r="N7254" s="3">
        <v>18265.98</v>
      </c>
      <c r="O7254" s="6">
        <v>11300.41</v>
      </c>
      <c r="P7254" t="s">
        <v>43</v>
      </c>
      <c r="Q7254" t="s">
        <v>26</v>
      </c>
      <c r="R7254" s="4">
        <f t="shared" si="339"/>
        <v>0.38220459109143862</v>
      </c>
      <c r="S7254" s="1" t="str">
        <f t="shared" si="340"/>
        <v>Jul-2024</v>
      </c>
      <c r="T7254" t="str">
        <f t="shared" si="341"/>
        <v>Profit</v>
      </c>
    </row>
    <row r="7255" spans="1:20" x14ac:dyDescent="0.3">
      <c r="A7255" t="s">
        <v>9689</v>
      </c>
      <c r="B7255" s="2">
        <v>45543</v>
      </c>
      <c r="C7255" t="s">
        <v>9690</v>
      </c>
      <c r="D7255" t="s">
        <v>52</v>
      </c>
      <c r="E7255" t="s">
        <v>53</v>
      </c>
      <c r="F7255" t="s">
        <v>65</v>
      </c>
      <c r="G7255" t="s">
        <v>29</v>
      </c>
      <c r="H7255" t="s">
        <v>41</v>
      </c>
      <c r="I7255" t="s">
        <v>62</v>
      </c>
      <c r="J7255">
        <v>1</v>
      </c>
      <c r="K7255">
        <v>282.38</v>
      </c>
      <c r="L7255">
        <v>0.1</v>
      </c>
      <c r="M7255" s="6">
        <v>254.14</v>
      </c>
      <c r="N7255" s="3">
        <v>175.56</v>
      </c>
      <c r="O7255" s="6">
        <v>78.58</v>
      </c>
      <c r="P7255" t="s">
        <v>43</v>
      </c>
      <c r="Q7255" t="s">
        <v>26</v>
      </c>
      <c r="R7255" s="4">
        <f t="shared" si="339"/>
        <v>0.30919965373416231</v>
      </c>
      <c r="S7255" s="1" t="str">
        <f t="shared" si="340"/>
        <v>Sep-2024</v>
      </c>
      <c r="T7255" t="str">
        <f t="shared" si="341"/>
        <v>Profit</v>
      </c>
    </row>
    <row r="7256" spans="1:20" x14ac:dyDescent="0.3">
      <c r="A7256" t="s">
        <v>9691</v>
      </c>
      <c r="B7256" s="2">
        <v>45646</v>
      </c>
      <c r="C7256" t="s">
        <v>3204</v>
      </c>
      <c r="D7256" t="s">
        <v>46</v>
      </c>
      <c r="E7256" t="s">
        <v>58</v>
      </c>
      <c r="F7256" t="s">
        <v>339</v>
      </c>
      <c r="G7256" t="s">
        <v>79</v>
      </c>
      <c r="H7256" t="s">
        <v>74</v>
      </c>
      <c r="I7256" t="s">
        <v>107</v>
      </c>
      <c r="J7256">
        <v>1</v>
      </c>
      <c r="K7256">
        <v>3150.47</v>
      </c>
      <c r="L7256">
        <v>0.1</v>
      </c>
      <c r="M7256" s="6">
        <v>2835.42</v>
      </c>
      <c r="N7256" s="3">
        <v>2227.08</v>
      </c>
      <c r="O7256" s="6">
        <v>608.34</v>
      </c>
      <c r="P7256" t="s">
        <v>25</v>
      </c>
      <c r="Q7256" t="s">
        <v>26</v>
      </c>
      <c r="R7256" s="4">
        <f t="shared" si="339"/>
        <v>0.21455022536343824</v>
      </c>
      <c r="S7256" s="1" t="str">
        <f t="shared" si="340"/>
        <v>Dec-2024</v>
      </c>
      <c r="T7256" t="str">
        <f t="shared" si="341"/>
        <v>Profit</v>
      </c>
    </row>
    <row r="7257" spans="1:20" x14ac:dyDescent="0.3">
      <c r="A7257" t="s">
        <v>9692</v>
      </c>
      <c r="B7257" s="2">
        <v>46041</v>
      </c>
      <c r="C7257" t="s">
        <v>9521</v>
      </c>
      <c r="D7257" t="s">
        <v>19</v>
      </c>
      <c r="E7257" t="s">
        <v>58</v>
      </c>
      <c r="F7257" t="s">
        <v>339</v>
      </c>
      <c r="G7257" t="s">
        <v>22</v>
      </c>
      <c r="H7257" t="s">
        <v>41</v>
      </c>
      <c r="I7257" t="s">
        <v>134</v>
      </c>
      <c r="J7257">
        <v>3</v>
      </c>
      <c r="K7257">
        <v>334.45</v>
      </c>
      <c r="L7257">
        <v>0.1</v>
      </c>
      <c r="M7257" s="6">
        <v>903.01</v>
      </c>
      <c r="N7257" s="3">
        <v>566.91</v>
      </c>
      <c r="O7257" s="6">
        <v>336.1</v>
      </c>
      <c r="P7257" t="s">
        <v>43</v>
      </c>
      <c r="Q7257" t="s">
        <v>26</v>
      </c>
      <c r="R7257" s="4">
        <f t="shared" si="339"/>
        <v>0.37219964341480166</v>
      </c>
      <c r="S7257" s="1" t="str">
        <f t="shared" si="340"/>
        <v>Jan-2026</v>
      </c>
      <c r="T7257" t="str">
        <f t="shared" si="341"/>
        <v>Profit</v>
      </c>
    </row>
    <row r="7258" spans="1:20" x14ac:dyDescent="0.3">
      <c r="A7258" t="s">
        <v>9693</v>
      </c>
      <c r="B7258" s="2">
        <v>46163</v>
      </c>
      <c r="C7258" t="s">
        <v>3892</v>
      </c>
      <c r="D7258" t="s">
        <v>19</v>
      </c>
      <c r="E7258" t="s">
        <v>39</v>
      </c>
      <c r="F7258" t="s">
        <v>120</v>
      </c>
      <c r="G7258" t="s">
        <v>79</v>
      </c>
      <c r="H7258" t="s">
        <v>23</v>
      </c>
      <c r="I7258" t="s">
        <v>24</v>
      </c>
      <c r="J7258">
        <v>1</v>
      </c>
      <c r="K7258">
        <v>63876.87</v>
      </c>
      <c r="L7258">
        <v>0.15</v>
      </c>
      <c r="M7258" s="6">
        <v>54295.34</v>
      </c>
      <c r="N7258" s="3">
        <v>43386.82</v>
      </c>
      <c r="O7258" s="6">
        <v>10908.52</v>
      </c>
      <c r="P7258" t="s">
        <v>25</v>
      </c>
      <c r="Q7258" t="s">
        <v>26</v>
      </c>
      <c r="R7258" s="4">
        <f t="shared" si="339"/>
        <v>0.20091079639615483</v>
      </c>
      <c r="S7258" s="1" t="str">
        <f t="shared" si="340"/>
        <v>May-2026</v>
      </c>
      <c r="T7258" t="str">
        <f t="shared" si="341"/>
        <v>Profit</v>
      </c>
    </row>
    <row r="7259" spans="1:20" x14ac:dyDescent="0.3">
      <c r="A7259" t="s">
        <v>9694</v>
      </c>
      <c r="B7259" s="2">
        <v>45987</v>
      </c>
      <c r="C7259" t="s">
        <v>1582</v>
      </c>
      <c r="D7259" t="s">
        <v>46</v>
      </c>
      <c r="E7259" t="s">
        <v>20</v>
      </c>
      <c r="F7259" t="s">
        <v>205</v>
      </c>
      <c r="G7259" t="s">
        <v>79</v>
      </c>
      <c r="H7259" t="s">
        <v>74</v>
      </c>
      <c r="I7259" t="s">
        <v>137</v>
      </c>
      <c r="J7259">
        <v>3</v>
      </c>
      <c r="K7259">
        <v>9213.0400000000009</v>
      </c>
      <c r="L7259">
        <v>0.05</v>
      </c>
      <c r="M7259" s="6">
        <v>26257.16</v>
      </c>
      <c r="N7259" s="3">
        <v>19074.48</v>
      </c>
      <c r="O7259" s="6">
        <v>7182.68</v>
      </c>
      <c r="P7259" t="s">
        <v>31</v>
      </c>
      <c r="Q7259" t="s">
        <v>26</v>
      </c>
      <c r="R7259" s="4">
        <f t="shared" si="339"/>
        <v>0.27355129039088766</v>
      </c>
      <c r="S7259" s="1" t="str">
        <f t="shared" si="340"/>
        <v>Nov-2025</v>
      </c>
      <c r="T7259" t="str">
        <f t="shared" si="341"/>
        <v>Profit</v>
      </c>
    </row>
    <row r="7260" spans="1:20" x14ac:dyDescent="0.3">
      <c r="A7260" t="s">
        <v>9695</v>
      </c>
      <c r="B7260" s="2">
        <v>46087</v>
      </c>
      <c r="C7260" t="s">
        <v>774</v>
      </c>
      <c r="D7260" t="s">
        <v>46</v>
      </c>
      <c r="E7260" t="s">
        <v>53</v>
      </c>
      <c r="F7260" t="s">
        <v>90</v>
      </c>
      <c r="G7260" t="s">
        <v>22</v>
      </c>
      <c r="H7260" t="s">
        <v>41</v>
      </c>
      <c r="I7260" t="s">
        <v>55</v>
      </c>
      <c r="J7260">
        <v>1</v>
      </c>
      <c r="K7260">
        <v>488.32</v>
      </c>
      <c r="L7260">
        <v>0.1</v>
      </c>
      <c r="M7260" s="6">
        <v>439.49</v>
      </c>
      <c r="N7260" s="3">
        <v>326.20999999999998</v>
      </c>
      <c r="O7260" s="6">
        <v>113.28</v>
      </c>
      <c r="P7260" t="s">
        <v>31</v>
      </c>
      <c r="Q7260" t="s">
        <v>26</v>
      </c>
      <c r="R7260" s="4">
        <f t="shared" si="339"/>
        <v>0.25775330496712096</v>
      </c>
      <c r="S7260" s="1" t="str">
        <f t="shared" si="340"/>
        <v>Mar-2026</v>
      </c>
      <c r="T7260" t="str">
        <f t="shared" si="341"/>
        <v>Profit</v>
      </c>
    </row>
    <row r="7261" spans="1:20" x14ac:dyDescent="0.3">
      <c r="A7261" t="s">
        <v>9696</v>
      </c>
      <c r="B7261" s="2">
        <v>46188</v>
      </c>
      <c r="C7261" t="s">
        <v>5213</v>
      </c>
      <c r="D7261" t="s">
        <v>19</v>
      </c>
      <c r="E7261" t="s">
        <v>39</v>
      </c>
      <c r="F7261" t="s">
        <v>47</v>
      </c>
      <c r="G7261" t="s">
        <v>22</v>
      </c>
      <c r="H7261" t="s">
        <v>41</v>
      </c>
      <c r="I7261" t="s">
        <v>62</v>
      </c>
      <c r="J7261">
        <v>1</v>
      </c>
      <c r="K7261">
        <v>185.1</v>
      </c>
      <c r="L7261">
        <v>0.1</v>
      </c>
      <c r="M7261" s="6">
        <v>166.59</v>
      </c>
      <c r="N7261" s="3">
        <v>100.11</v>
      </c>
      <c r="O7261" s="6">
        <v>66.48</v>
      </c>
      <c r="P7261" t="s">
        <v>49</v>
      </c>
      <c r="Q7261" t="s">
        <v>26</v>
      </c>
      <c r="R7261" s="4">
        <f t="shared" si="339"/>
        <v>0.39906356924185127</v>
      </c>
      <c r="S7261" s="1" t="str">
        <f t="shared" si="340"/>
        <v>Jun-2026</v>
      </c>
      <c r="T7261" t="str">
        <f t="shared" si="341"/>
        <v>Profit</v>
      </c>
    </row>
    <row r="7262" spans="1:20" x14ac:dyDescent="0.3">
      <c r="A7262" t="s">
        <v>9697</v>
      </c>
      <c r="B7262" s="2">
        <v>46229</v>
      </c>
      <c r="C7262" t="s">
        <v>4395</v>
      </c>
      <c r="D7262" t="s">
        <v>19</v>
      </c>
      <c r="E7262" t="s">
        <v>53</v>
      </c>
      <c r="F7262" t="s">
        <v>54</v>
      </c>
      <c r="G7262" t="s">
        <v>22</v>
      </c>
      <c r="H7262" t="s">
        <v>23</v>
      </c>
      <c r="I7262" t="s">
        <v>94</v>
      </c>
      <c r="J7262">
        <v>3</v>
      </c>
      <c r="K7262">
        <v>567.46</v>
      </c>
      <c r="L7262">
        <v>0.1</v>
      </c>
      <c r="M7262" s="6">
        <v>1532.14</v>
      </c>
      <c r="N7262" s="3">
        <v>973.18</v>
      </c>
      <c r="O7262" s="6">
        <v>558.96</v>
      </c>
      <c r="P7262" t="s">
        <v>25</v>
      </c>
      <c r="Q7262" t="s">
        <v>26</v>
      </c>
      <c r="R7262" s="4">
        <f t="shared" si="339"/>
        <v>0.3648230579450964</v>
      </c>
      <c r="S7262" s="1" t="str">
        <f t="shared" si="340"/>
        <v>Jul-2026</v>
      </c>
      <c r="T7262" t="str">
        <f t="shared" si="341"/>
        <v>Profit</v>
      </c>
    </row>
    <row r="7263" spans="1:20" x14ac:dyDescent="0.3">
      <c r="A7263" t="s">
        <v>9698</v>
      </c>
      <c r="B7263" s="2">
        <v>45501</v>
      </c>
      <c r="C7263" t="s">
        <v>9298</v>
      </c>
      <c r="D7263" t="s">
        <v>46</v>
      </c>
      <c r="E7263" t="s">
        <v>20</v>
      </c>
      <c r="F7263" t="s">
        <v>205</v>
      </c>
      <c r="G7263" t="s">
        <v>79</v>
      </c>
      <c r="H7263" t="s">
        <v>23</v>
      </c>
      <c r="I7263" t="s">
        <v>94</v>
      </c>
      <c r="J7263">
        <v>2</v>
      </c>
      <c r="K7263">
        <v>745.97</v>
      </c>
      <c r="L7263">
        <v>0</v>
      </c>
      <c r="M7263" s="6">
        <v>1491.94</v>
      </c>
      <c r="N7263" s="3">
        <v>1219.45</v>
      </c>
      <c r="O7263" s="6">
        <v>272.49</v>
      </c>
      <c r="P7263" t="s">
        <v>31</v>
      </c>
      <c r="Q7263" t="s">
        <v>26</v>
      </c>
      <c r="R7263" s="4">
        <f t="shared" si="339"/>
        <v>0.18264139308551283</v>
      </c>
      <c r="S7263" s="1" t="str">
        <f t="shared" si="340"/>
        <v>Jul-2024</v>
      </c>
      <c r="T7263" t="str">
        <f t="shared" si="341"/>
        <v>Profit</v>
      </c>
    </row>
    <row r="7264" spans="1:20" x14ac:dyDescent="0.3">
      <c r="A7264" t="s">
        <v>9699</v>
      </c>
      <c r="B7264" s="2">
        <v>46107</v>
      </c>
      <c r="C7264" t="s">
        <v>3129</v>
      </c>
      <c r="D7264" t="s">
        <v>19</v>
      </c>
      <c r="E7264" t="s">
        <v>34</v>
      </c>
      <c r="F7264" t="s">
        <v>35</v>
      </c>
      <c r="G7264" t="s">
        <v>22</v>
      </c>
      <c r="H7264" t="s">
        <v>41</v>
      </c>
      <c r="I7264" t="s">
        <v>125</v>
      </c>
      <c r="J7264">
        <v>2</v>
      </c>
      <c r="K7264">
        <v>133.27000000000001</v>
      </c>
      <c r="L7264">
        <v>0.15</v>
      </c>
      <c r="M7264" s="6">
        <v>226.56</v>
      </c>
      <c r="N7264" s="3">
        <v>151.63999999999999</v>
      </c>
      <c r="O7264" s="6">
        <v>74.92</v>
      </c>
      <c r="P7264" t="s">
        <v>25</v>
      </c>
      <c r="Q7264" t="s">
        <v>26</v>
      </c>
      <c r="R7264" s="4">
        <f t="shared" si="339"/>
        <v>0.33068502824858759</v>
      </c>
      <c r="S7264" s="1" t="str">
        <f t="shared" si="340"/>
        <v>Mar-2026</v>
      </c>
      <c r="T7264" t="str">
        <f t="shared" si="341"/>
        <v>Profit</v>
      </c>
    </row>
    <row r="7265" spans="1:20" x14ac:dyDescent="0.3">
      <c r="A7265" t="s">
        <v>9700</v>
      </c>
      <c r="B7265" s="2">
        <v>46099</v>
      </c>
      <c r="C7265" t="s">
        <v>2243</v>
      </c>
      <c r="D7265" t="s">
        <v>19</v>
      </c>
      <c r="E7265" t="s">
        <v>34</v>
      </c>
      <c r="F7265" t="s">
        <v>65</v>
      </c>
      <c r="G7265" t="s">
        <v>79</v>
      </c>
      <c r="H7265" t="s">
        <v>74</v>
      </c>
      <c r="I7265" t="s">
        <v>137</v>
      </c>
      <c r="J7265">
        <v>3</v>
      </c>
      <c r="K7265">
        <v>11874.86</v>
      </c>
      <c r="L7265">
        <v>0</v>
      </c>
      <c r="M7265" s="6">
        <v>35624.58</v>
      </c>
      <c r="N7265" s="3">
        <v>21031.43</v>
      </c>
      <c r="O7265" s="6">
        <v>14593.15</v>
      </c>
      <c r="P7265" t="s">
        <v>49</v>
      </c>
      <c r="Q7265" t="s">
        <v>26</v>
      </c>
      <c r="R7265" s="4">
        <f t="shared" si="339"/>
        <v>0.40963711010768405</v>
      </c>
      <c r="S7265" s="1" t="str">
        <f t="shared" si="340"/>
        <v>Mar-2026</v>
      </c>
      <c r="T7265" t="str">
        <f t="shared" si="341"/>
        <v>Profit</v>
      </c>
    </row>
    <row r="7266" spans="1:20" x14ac:dyDescent="0.3">
      <c r="A7266" t="s">
        <v>9701</v>
      </c>
      <c r="B7266" s="2">
        <v>45900</v>
      </c>
      <c r="C7266" t="s">
        <v>1501</v>
      </c>
      <c r="D7266" t="s">
        <v>46</v>
      </c>
      <c r="E7266" t="s">
        <v>39</v>
      </c>
      <c r="F7266" t="s">
        <v>220</v>
      </c>
      <c r="G7266" t="s">
        <v>79</v>
      </c>
      <c r="H7266" t="s">
        <v>23</v>
      </c>
      <c r="I7266" t="s">
        <v>94</v>
      </c>
      <c r="J7266">
        <v>2</v>
      </c>
      <c r="K7266">
        <v>2537.3000000000002</v>
      </c>
      <c r="L7266">
        <v>0.05</v>
      </c>
      <c r="M7266" s="6">
        <v>4820.87</v>
      </c>
      <c r="N7266" s="3">
        <v>3731.79</v>
      </c>
      <c r="O7266" s="6">
        <v>1089.08</v>
      </c>
      <c r="P7266" t="s">
        <v>43</v>
      </c>
      <c r="Q7266" t="s">
        <v>26</v>
      </c>
      <c r="R7266" s="4">
        <f t="shared" si="339"/>
        <v>0.22590943128522445</v>
      </c>
      <c r="S7266" s="1" t="str">
        <f t="shared" si="340"/>
        <v>Aug-2025</v>
      </c>
      <c r="T7266" t="str">
        <f t="shared" si="341"/>
        <v>Profit</v>
      </c>
    </row>
    <row r="7267" spans="1:20" x14ac:dyDescent="0.3">
      <c r="A7267" t="s">
        <v>9702</v>
      </c>
      <c r="B7267" s="2">
        <v>45738</v>
      </c>
      <c r="C7267" t="s">
        <v>3783</v>
      </c>
      <c r="D7267" t="s">
        <v>19</v>
      </c>
      <c r="E7267" t="s">
        <v>34</v>
      </c>
      <c r="F7267" t="s">
        <v>110</v>
      </c>
      <c r="G7267" t="s">
        <v>22</v>
      </c>
      <c r="H7267" t="s">
        <v>74</v>
      </c>
      <c r="I7267" t="s">
        <v>91</v>
      </c>
      <c r="J7267">
        <v>4</v>
      </c>
      <c r="K7267">
        <v>11680.25</v>
      </c>
      <c r="L7267">
        <v>0.1</v>
      </c>
      <c r="M7267" s="6">
        <v>42048.9</v>
      </c>
      <c r="N7267" s="3">
        <v>30733.79</v>
      </c>
      <c r="O7267" s="6">
        <v>11315.11</v>
      </c>
      <c r="P7267" t="s">
        <v>25</v>
      </c>
      <c r="Q7267" t="s">
        <v>26</v>
      </c>
      <c r="R7267" s="4">
        <f t="shared" si="339"/>
        <v>0.26909407856091361</v>
      </c>
      <c r="S7267" s="1" t="str">
        <f t="shared" si="340"/>
        <v>Mar-2025</v>
      </c>
      <c r="T7267" t="str">
        <f t="shared" si="341"/>
        <v>Profit</v>
      </c>
    </row>
    <row r="7268" spans="1:20" x14ac:dyDescent="0.3">
      <c r="A7268" t="s">
        <v>9703</v>
      </c>
      <c r="B7268" s="2">
        <v>45751</v>
      </c>
      <c r="C7268" t="s">
        <v>1788</v>
      </c>
      <c r="D7268" t="s">
        <v>19</v>
      </c>
      <c r="E7268" t="s">
        <v>53</v>
      </c>
      <c r="F7268" t="s">
        <v>90</v>
      </c>
      <c r="G7268" t="s">
        <v>29</v>
      </c>
      <c r="H7268" t="s">
        <v>41</v>
      </c>
      <c r="I7268" t="s">
        <v>62</v>
      </c>
      <c r="J7268">
        <v>2</v>
      </c>
      <c r="K7268">
        <v>474.78</v>
      </c>
      <c r="L7268">
        <v>0.1</v>
      </c>
      <c r="M7268" s="6">
        <v>854.6</v>
      </c>
      <c r="N7268" s="3">
        <v>531.41</v>
      </c>
      <c r="O7268" s="6">
        <v>323.19</v>
      </c>
      <c r="P7268" t="s">
        <v>25</v>
      </c>
      <c r="Q7268" t="s">
        <v>26</v>
      </c>
      <c r="R7268" s="4">
        <f t="shared" si="339"/>
        <v>0.3781769248771355</v>
      </c>
      <c r="S7268" s="1" t="str">
        <f t="shared" si="340"/>
        <v>Apr-2025</v>
      </c>
      <c r="T7268" t="str">
        <f t="shared" si="341"/>
        <v>Profit</v>
      </c>
    </row>
    <row r="7269" spans="1:20" x14ac:dyDescent="0.3">
      <c r="A7269" t="s">
        <v>9704</v>
      </c>
      <c r="B7269" s="2">
        <v>46259</v>
      </c>
      <c r="C7269" t="s">
        <v>9705</v>
      </c>
      <c r="D7269" t="s">
        <v>46</v>
      </c>
      <c r="E7269" t="s">
        <v>20</v>
      </c>
      <c r="F7269" t="s">
        <v>21</v>
      </c>
      <c r="G7269" t="s">
        <v>22</v>
      </c>
      <c r="H7269" t="s">
        <v>74</v>
      </c>
      <c r="I7269" t="s">
        <v>137</v>
      </c>
      <c r="J7269">
        <v>3</v>
      </c>
      <c r="K7269">
        <v>12941.39</v>
      </c>
      <c r="L7269">
        <v>0.05</v>
      </c>
      <c r="M7269" s="6">
        <v>36882.959999999999</v>
      </c>
      <c r="N7269" s="3">
        <v>23234.38</v>
      </c>
      <c r="O7269" s="6">
        <v>13648.58</v>
      </c>
      <c r="P7269" t="s">
        <v>70</v>
      </c>
      <c r="Q7269" t="s">
        <v>26</v>
      </c>
      <c r="R7269" s="4">
        <f t="shared" si="339"/>
        <v>0.37005110218919524</v>
      </c>
      <c r="S7269" s="1" t="str">
        <f t="shared" si="340"/>
        <v>Aug-2026</v>
      </c>
      <c r="T7269" t="str">
        <f t="shared" si="341"/>
        <v>Profit</v>
      </c>
    </row>
    <row r="7270" spans="1:20" x14ac:dyDescent="0.3">
      <c r="A7270" t="s">
        <v>9706</v>
      </c>
      <c r="B7270" s="2">
        <v>45763</v>
      </c>
      <c r="C7270" t="s">
        <v>5078</v>
      </c>
      <c r="D7270" t="s">
        <v>46</v>
      </c>
      <c r="E7270" t="s">
        <v>53</v>
      </c>
      <c r="F7270" t="s">
        <v>90</v>
      </c>
      <c r="G7270" t="s">
        <v>22</v>
      </c>
      <c r="H7270" t="s">
        <v>74</v>
      </c>
      <c r="I7270" t="s">
        <v>158</v>
      </c>
      <c r="J7270">
        <v>2</v>
      </c>
      <c r="K7270">
        <v>10373.64</v>
      </c>
      <c r="L7270">
        <v>0.25</v>
      </c>
      <c r="M7270" s="6">
        <v>15560.46</v>
      </c>
      <c r="N7270" s="3">
        <v>12595.65</v>
      </c>
      <c r="O7270" s="6">
        <v>2964.81</v>
      </c>
      <c r="P7270" t="s">
        <v>43</v>
      </c>
      <c r="Q7270" t="s">
        <v>26</v>
      </c>
      <c r="R7270" s="4">
        <f t="shared" si="339"/>
        <v>0.19053485565336759</v>
      </c>
      <c r="S7270" s="1" t="str">
        <f t="shared" si="340"/>
        <v>Apr-2025</v>
      </c>
      <c r="T7270" t="str">
        <f t="shared" si="341"/>
        <v>Profit</v>
      </c>
    </row>
    <row r="7271" spans="1:20" x14ac:dyDescent="0.3">
      <c r="A7271" t="s">
        <v>9707</v>
      </c>
      <c r="B7271" s="2">
        <v>46011</v>
      </c>
      <c r="C7271" t="s">
        <v>96</v>
      </c>
      <c r="D7271" t="s">
        <v>19</v>
      </c>
      <c r="E7271" t="s">
        <v>53</v>
      </c>
      <c r="F7271" t="s">
        <v>54</v>
      </c>
      <c r="G7271" t="s">
        <v>29</v>
      </c>
      <c r="H7271" t="s">
        <v>74</v>
      </c>
      <c r="I7271" t="s">
        <v>107</v>
      </c>
      <c r="J7271">
        <v>2</v>
      </c>
      <c r="K7271">
        <v>12484.43</v>
      </c>
      <c r="L7271">
        <v>0.1</v>
      </c>
      <c r="M7271" s="6">
        <v>22471.97</v>
      </c>
      <c r="N7271" s="3">
        <v>18894.990000000002</v>
      </c>
      <c r="O7271" s="6">
        <v>3576.98</v>
      </c>
      <c r="P7271" t="s">
        <v>31</v>
      </c>
      <c r="Q7271" t="s">
        <v>26</v>
      </c>
      <c r="R7271" s="4">
        <f t="shared" si="339"/>
        <v>0.15917518579812984</v>
      </c>
      <c r="S7271" s="1" t="str">
        <f t="shared" si="340"/>
        <v>Dec-2025</v>
      </c>
      <c r="T7271" t="str">
        <f t="shared" si="341"/>
        <v>Profit</v>
      </c>
    </row>
    <row r="7272" spans="1:20" x14ac:dyDescent="0.3">
      <c r="A7272" t="s">
        <v>9708</v>
      </c>
      <c r="B7272" s="2">
        <v>45661</v>
      </c>
      <c r="C7272" t="s">
        <v>2171</v>
      </c>
      <c r="D7272" t="s">
        <v>19</v>
      </c>
      <c r="E7272" t="s">
        <v>34</v>
      </c>
      <c r="F7272" t="s">
        <v>35</v>
      </c>
      <c r="G7272" t="s">
        <v>22</v>
      </c>
      <c r="H7272" t="s">
        <v>41</v>
      </c>
      <c r="I7272" t="s">
        <v>134</v>
      </c>
      <c r="J7272">
        <v>3</v>
      </c>
      <c r="K7272">
        <v>293.04000000000002</v>
      </c>
      <c r="L7272">
        <v>0.15</v>
      </c>
      <c r="M7272" s="6">
        <v>747.25</v>
      </c>
      <c r="N7272" s="3">
        <v>626.66</v>
      </c>
      <c r="O7272" s="6">
        <v>120.59</v>
      </c>
      <c r="P7272" t="s">
        <v>70</v>
      </c>
      <c r="Q7272" t="s">
        <v>26</v>
      </c>
      <c r="R7272" s="4">
        <f t="shared" si="339"/>
        <v>0.161378387420542</v>
      </c>
      <c r="S7272" s="1" t="str">
        <f t="shared" si="340"/>
        <v>Jan-2025</v>
      </c>
      <c r="T7272" t="str">
        <f t="shared" si="341"/>
        <v>Profit</v>
      </c>
    </row>
    <row r="7273" spans="1:20" x14ac:dyDescent="0.3">
      <c r="A7273" t="s">
        <v>9709</v>
      </c>
      <c r="B7273" s="2">
        <v>46191</v>
      </c>
      <c r="C7273" t="s">
        <v>663</v>
      </c>
      <c r="D7273" t="s">
        <v>19</v>
      </c>
      <c r="E7273" t="s">
        <v>34</v>
      </c>
      <c r="F7273" t="s">
        <v>90</v>
      </c>
      <c r="G7273" t="s">
        <v>79</v>
      </c>
      <c r="H7273" t="s">
        <v>23</v>
      </c>
      <c r="I7273" t="s">
        <v>59</v>
      </c>
      <c r="J7273">
        <v>2</v>
      </c>
      <c r="K7273">
        <v>7810.47</v>
      </c>
      <c r="L7273">
        <v>0.1</v>
      </c>
      <c r="M7273" s="6">
        <v>14058.85</v>
      </c>
      <c r="N7273" s="3">
        <v>10484.5</v>
      </c>
      <c r="O7273" s="6">
        <v>3574.35</v>
      </c>
      <c r="P7273" t="s">
        <v>31</v>
      </c>
      <c r="Q7273" t="s">
        <v>26</v>
      </c>
      <c r="R7273" s="4">
        <f t="shared" si="339"/>
        <v>0.25424198992093949</v>
      </c>
      <c r="S7273" s="1" t="str">
        <f t="shared" si="340"/>
        <v>Jun-2026</v>
      </c>
      <c r="T7273" t="str">
        <f t="shared" si="341"/>
        <v>Profit</v>
      </c>
    </row>
    <row r="7274" spans="1:20" x14ac:dyDescent="0.3">
      <c r="A7274" t="s">
        <v>9710</v>
      </c>
      <c r="B7274" s="2">
        <v>46225</v>
      </c>
      <c r="C7274" t="s">
        <v>2806</v>
      </c>
      <c r="D7274" t="s">
        <v>19</v>
      </c>
      <c r="E7274" t="s">
        <v>58</v>
      </c>
      <c r="F7274" t="s">
        <v>104</v>
      </c>
      <c r="G7274" t="s">
        <v>29</v>
      </c>
      <c r="H7274" t="s">
        <v>23</v>
      </c>
      <c r="I7274" t="s">
        <v>59</v>
      </c>
      <c r="J7274">
        <v>1</v>
      </c>
      <c r="K7274">
        <v>6111.3</v>
      </c>
      <c r="L7274">
        <v>0.15</v>
      </c>
      <c r="M7274" s="6">
        <v>5194.6099999999997</v>
      </c>
      <c r="N7274" s="3">
        <v>3782.74</v>
      </c>
      <c r="O7274" s="6">
        <v>1411.87</v>
      </c>
      <c r="P7274" t="s">
        <v>70</v>
      </c>
      <c r="Q7274" t="s">
        <v>26</v>
      </c>
      <c r="R7274" s="4">
        <f t="shared" si="339"/>
        <v>0.27179518770417799</v>
      </c>
      <c r="S7274" s="1" t="str">
        <f t="shared" si="340"/>
        <v>Jul-2026</v>
      </c>
      <c r="T7274" t="str">
        <f t="shared" si="341"/>
        <v>Profit</v>
      </c>
    </row>
    <row r="7275" spans="1:20" x14ac:dyDescent="0.3">
      <c r="A7275" t="s">
        <v>9711</v>
      </c>
      <c r="B7275" s="2">
        <v>45783</v>
      </c>
      <c r="C7275" t="s">
        <v>1211</v>
      </c>
      <c r="D7275" t="s">
        <v>46</v>
      </c>
      <c r="E7275" t="s">
        <v>34</v>
      </c>
      <c r="F7275" t="s">
        <v>73</v>
      </c>
      <c r="G7275" t="s">
        <v>29</v>
      </c>
      <c r="H7275" t="s">
        <v>23</v>
      </c>
      <c r="I7275" t="s">
        <v>59</v>
      </c>
      <c r="J7275">
        <v>1</v>
      </c>
      <c r="K7275">
        <v>1287.31</v>
      </c>
      <c r="L7275">
        <v>0</v>
      </c>
      <c r="M7275" s="6">
        <v>1287.31</v>
      </c>
      <c r="N7275" s="3">
        <v>914</v>
      </c>
      <c r="O7275" s="6">
        <v>373.31</v>
      </c>
      <c r="P7275" t="s">
        <v>25</v>
      </c>
      <c r="Q7275" t="s">
        <v>26</v>
      </c>
      <c r="R7275" s="4">
        <f t="shared" si="339"/>
        <v>0.2899923095447095</v>
      </c>
      <c r="S7275" s="1" t="str">
        <f t="shared" si="340"/>
        <v>May-2025</v>
      </c>
      <c r="T7275" t="str">
        <f t="shared" si="341"/>
        <v>Profit</v>
      </c>
    </row>
    <row r="7276" spans="1:20" x14ac:dyDescent="0.3">
      <c r="A7276" t="s">
        <v>9712</v>
      </c>
      <c r="B7276" s="2">
        <v>46214</v>
      </c>
      <c r="C7276" t="s">
        <v>1441</v>
      </c>
      <c r="D7276" t="s">
        <v>52</v>
      </c>
      <c r="E7276" t="s">
        <v>58</v>
      </c>
      <c r="F7276" t="s">
        <v>129</v>
      </c>
      <c r="G7276" t="s">
        <v>22</v>
      </c>
      <c r="H7276" t="s">
        <v>23</v>
      </c>
      <c r="I7276" t="s">
        <v>30</v>
      </c>
      <c r="J7276">
        <v>1</v>
      </c>
      <c r="K7276">
        <v>1312.46</v>
      </c>
      <c r="L7276">
        <v>0</v>
      </c>
      <c r="M7276" s="6">
        <v>1312.46</v>
      </c>
      <c r="N7276" s="3">
        <v>1045.05</v>
      </c>
      <c r="O7276" s="6">
        <v>267.41000000000003</v>
      </c>
      <c r="P7276" t="s">
        <v>31</v>
      </c>
      <c r="Q7276" t="s">
        <v>76</v>
      </c>
      <c r="R7276" s="4">
        <f t="shared" si="339"/>
        <v>0.20374716181826494</v>
      </c>
      <c r="S7276" s="1" t="str">
        <f t="shared" si="340"/>
        <v>Jul-2026</v>
      </c>
      <c r="T7276" t="str">
        <f t="shared" si="341"/>
        <v>Profit</v>
      </c>
    </row>
    <row r="7277" spans="1:20" x14ac:dyDescent="0.3">
      <c r="A7277" t="s">
        <v>9713</v>
      </c>
      <c r="B7277" s="2">
        <v>45428</v>
      </c>
      <c r="C7277" t="s">
        <v>740</v>
      </c>
      <c r="D7277" t="s">
        <v>52</v>
      </c>
      <c r="E7277" t="s">
        <v>39</v>
      </c>
      <c r="F7277" t="s">
        <v>120</v>
      </c>
      <c r="G7277" t="s">
        <v>79</v>
      </c>
      <c r="H7277" t="s">
        <v>41</v>
      </c>
      <c r="I7277" t="s">
        <v>48</v>
      </c>
      <c r="J7277">
        <v>2</v>
      </c>
      <c r="K7277">
        <v>198.19</v>
      </c>
      <c r="L7277">
        <v>0.1</v>
      </c>
      <c r="M7277" s="6">
        <v>356.74</v>
      </c>
      <c r="N7277" s="3">
        <v>324.98</v>
      </c>
      <c r="O7277" s="6">
        <v>31.76</v>
      </c>
      <c r="P7277" t="s">
        <v>31</v>
      </c>
      <c r="Q7277" t="s">
        <v>26</v>
      </c>
      <c r="R7277" s="4">
        <f t="shared" si="339"/>
        <v>8.9028424062342321E-2</v>
      </c>
      <c r="S7277" s="1" t="str">
        <f t="shared" si="340"/>
        <v>May-2024</v>
      </c>
      <c r="T7277" t="str">
        <f t="shared" si="341"/>
        <v>Profit</v>
      </c>
    </row>
    <row r="7278" spans="1:20" x14ac:dyDescent="0.3">
      <c r="A7278" t="s">
        <v>9714</v>
      </c>
      <c r="B7278" s="2">
        <v>45658</v>
      </c>
      <c r="C7278" t="s">
        <v>2586</v>
      </c>
      <c r="D7278" t="s">
        <v>19</v>
      </c>
      <c r="E7278" t="s">
        <v>20</v>
      </c>
      <c r="F7278" t="s">
        <v>157</v>
      </c>
      <c r="G7278" t="s">
        <v>22</v>
      </c>
      <c r="H7278" t="s">
        <v>23</v>
      </c>
      <c r="I7278" t="s">
        <v>69</v>
      </c>
      <c r="J7278">
        <v>1</v>
      </c>
      <c r="K7278">
        <v>19034.900000000001</v>
      </c>
      <c r="L7278">
        <v>0.05</v>
      </c>
      <c r="M7278" s="6">
        <v>18083.150000000001</v>
      </c>
      <c r="N7278" s="3">
        <v>11603.42</v>
      </c>
      <c r="O7278" s="6">
        <v>6479.73</v>
      </c>
      <c r="P7278" t="s">
        <v>25</v>
      </c>
      <c r="Q7278" t="s">
        <v>26</v>
      </c>
      <c r="R7278" s="4">
        <f t="shared" si="339"/>
        <v>0.35832971578513695</v>
      </c>
      <c r="S7278" s="1" t="str">
        <f t="shared" si="340"/>
        <v>Jan-2025</v>
      </c>
      <c r="T7278" t="str">
        <f t="shared" si="341"/>
        <v>Profit</v>
      </c>
    </row>
    <row r="7279" spans="1:20" x14ac:dyDescent="0.3">
      <c r="A7279" t="s">
        <v>9715</v>
      </c>
      <c r="B7279" s="2">
        <v>46203</v>
      </c>
      <c r="C7279" t="s">
        <v>3548</v>
      </c>
      <c r="D7279" t="s">
        <v>46</v>
      </c>
      <c r="E7279" t="s">
        <v>34</v>
      </c>
      <c r="F7279" t="s">
        <v>35</v>
      </c>
      <c r="G7279" t="s">
        <v>22</v>
      </c>
      <c r="H7279" t="s">
        <v>41</v>
      </c>
      <c r="I7279" t="s">
        <v>62</v>
      </c>
      <c r="J7279">
        <v>1</v>
      </c>
      <c r="K7279">
        <v>450.88</v>
      </c>
      <c r="L7279">
        <v>0</v>
      </c>
      <c r="M7279" s="6">
        <v>450.88</v>
      </c>
      <c r="N7279" s="3">
        <v>259.06</v>
      </c>
      <c r="O7279" s="6">
        <v>191.82</v>
      </c>
      <c r="P7279" t="s">
        <v>49</v>
      </c>
      <c r="Q7279" t="s">
        <v>26</v>
      </c>
      <c r="R7279" s="4">
        <f t="shared" si="339"/>
        <v>0.42543470546486867</v>
      </c>
      <c r="S7279" s="1" t="str">
        <f t="shared" si="340"/>
        <v>Jun-2026</v>
      </c>
      <c r="T7279" t="str">
        <f t="shared" si="341"/>
        <v>Profit</v>
      </c>
    </row>
    <row r="7280" spans="1:20" x14ac:dyDescent="0.3">
      <c r="A7280" t="s">
        <v>9716</v>
      </c>
      <c r="B7280" s="2">
        <v>45475</v>
      </c>
      <c r="C7280" t="s">
        <v>283</v>
      </c>
      <c r="D7280" t="s">
        <v>19</v>
      </c>
      <c r="E7280" t="s">
        <v>34</v>
      </c>
      <c r="F7280" t="s">
        <v>35</v>
      </c>
      <c r="G7280" t="s">
        <v>22</v>
      </c>
      <c r="H7280" t="s">
        <v>23</v>
      </c>
      <c r="I7280" t="s">
        <v>24</v>
      </c>
      <c r="J7280">
        <v>2</v>
      </c>
      <c r="K7280">
        <v>47993.14</v>
      </c>
      <c r="L7280">
        <v>0.1</v>
      </c>
      <c r="M7280" s="6">
        <v>86387.65</v>
      </c>
      <c r="N7280" s="3">
        <v>53880.5</v>
      </c>
      <c r="O7280" s="6">
        <v>32507.15</v>
      </c>
      <c r="P7280" t="s">
        <v>49</v>
      </c>
      <c r="Q7280" t="s">
        <v>26</v>
      </c>
      <c r="R7280" s="4">
        <f t="shared" si="339"/>
        <v>0.37629394942448374</v>
      </c>
      <c r="S7280" s="1" t="str">
        <f t="shared" si="340"/>
        <v>Jul-2024</v>
      </c>
      <c r="T7280" t="str">
        <f t="shared" si="341"/>
        <v>Profit</v>
      </c>
    </row>
    <row r="7281" spans="1:20" x14ac:dyDescent="0.3">
      <c r="A7281" t="s">
        <v>9717</v>
      </c>
      <c r="B7281" s="2">
        <v>45879</v>
      </c>
      <c r="C7281" t="s">
        <v>5222</v>
      </c>
      <c r="D7281" t="s">
        <v>52</v>
      </c>
      <c r="E7281" t="s">
        <v>34</v>
      </c>
      <c r="F7281" t="s">
        <v>65</v>
      </c>
      <c r="G7281" t="s">
        <v>79</v>
      </c>
      <c r="H7281" t="s">
        <v>23</v>
      </c>
      <c r="I7281" t="s">
        <v>36</v>
      </c>
      <c r="J7281">
        <v>4</v>
      </c>
      <c r="K7281">
        <v>10255.98</v>
      </c>
      <c r="L7281">
        <v>0</v>
      </c>
      <c r="M7281" s="6">
        <v>41023.919999999998</v>
      </c>
      <c r="N7281" s="3">
        <v>21728.78</v>
      </c>
      <c r="O7281" s="6">
        <v>19295.14</v>
      </c>
      <c r="P7281" t="s">
        <v>70</v>
      </c>
      <c r="Q7281" t="s">
        <v>26</v>
      </c>
      <c r="R7281" s="4">
        <f t="shared" si="339"/>
        <v>0.47033876821132647</v>
      </c>
      <c r="S7281" s="1" t="str">
        <f t="shared" si="340"/>
        <v>Aug-2025</v>
      </c>
      <c r="T7281" t="str">
        <f t="shared" si="341"/>
        <v>Profit</v>
      </c>
    </row>
    <row r="7282" spans="1:20" x14ac:dyDescent="0.3">
      <c r="A7282" t="s">
        <v>9718</v>
      </c>
      <c r="B7282" s="2">
        <v>45578</v>
      </c>
      <c r="C7282" t="s">
        <v>5169</v>
      </c>
      <c r="D7282" t="s">
        <v>19</v>
      </c>
      <c r="E7282" t="s">
        <v>39</v>
      </c>
      <c r="F7282" t="s">
        <v>40</v>
      </c>
      <c r="G7282" t="s">
        <v>29</v>
      </c>
      <c r="H7282" t="s">
        <v>23</v>
      </c>
      <c r="I7282" t="s">
        <v>30</v>
      </c>
      <c r="J7282">
        <v>2</v>
      </c>
      <c r="K7282">
        <v>1566.43</v>
      </c>
      <c r="L7282">
        <v>0.15</v>
      </c>
      <c r="M7282" s="6">
        <v>2662.93</v>
      </c>
      <c r="N7282" s="3">
        <v>1837.34</v>
      </c>
      <c r="O7282" s="6">
        <v>825.59</v>
      </c>
      <c r="P7282" t="s">
        <v>25</v>
      </c>
      <c r="Q7282" t="s">
        <v>26</v>
      </c>
      <c r="R7282" s="4">
        <f t="shared" si="339"/>
        <v>0.3100306804910381</v>
      </c>
      <c r="S7282" s="1" t="str">
        <f t="shared" si="340"/>
        <v>Oct-2024</v>
      </c>
      <c r="T7282" t="str">
        <f t="shared" si="341"/>
        <v>Profit</v>
      </c>
    </row>
    <row r="7283" spans="1:20" x14ac:dyDescent="0.3">
      <c r="A7283" t="s">
        <v>9719</v>
      </c>
      <c r="B7283" s="2">
        <v>45763</v>
      </c>
      <c r="C7283" t="s">
        <v>1421</v>
      </c>
      <c r="D7283" t="s">
        <v>46</v>
      </c>
      <c r="E7283" t="s">
        <v>39</v>
      </c>
      <c r="F7283" t="s">
        <v>47</v>
      </c>
      <c r="G7283" t="s">
        <v>22</v>
      </c>
      <c r="H7283" t="s">
        <v>23</v>
      </c>
      <c r="I7283" t="s">
        <v>94</v>
      </c>
      <c r="J7283">
        <v>1</v>
      </c>
      <c r="K7283">
        <v>2438.52</v>
      </c>
      <c r="L7283">
        <v>0.05</v>
      </c>
      <c r="M7283" s="6">
        <v>2316.59</v>
      </c>
      <c r="N7283" s="3">
        <v>1724.63</v>
      </c>
      <c r="O7283" s="6">
        <v>591.96</v>
      </c>
      <c r="P7283" t="s">
        <v>31</v>
      </c>
      <c r="Q7283" t="s">
        <v>26</v>
      </c>
      <c r="R7283" s="4">
        <f t="shared" si="339"/>
        <v>0.25553075857186641</v>
      </c>
      <c r="S7283" s="1" t="str">
        <f t="shared" si="340"/>
        <v>Apr-2025</v>
      </c>
      <c r="T7283" t="str">
        <f t="shared" si="341"/>
        <v>Profit</v>
      </c>
    </row>
    <row r="7284" spans="1:20" x14ac:dyDescent="0.3">
      <c r="A7284" t="s">
        <v>9720</v>
      </c>
      <c r="B7284" s="2">
        <v>45666</v>
      </c>
      <c r="C7284" t="s">
        <v>3234</v>
      </c>
      <c r="D7284" t="s">
        <v>52</v>
      </c>
      <c r="E7284" t="s">
        <v>20</v>
      </c>
      <c r="F7284" t="s">
        <v>157</v>
      </c>
      <c r="G7284" t="s">
        <v>22</v>
      </c>
      <c r="H7284" t="s">
        <v>41</v>
      </c>
      <c r="I7284" t="s">
        <v>62</v>
      </c>
      <c r="J7284">
        <v>2</v>
      </c>
      <c r="K7284">
        <v>199.68</v>
      </c>
      <c r="L7284">
        <v>0</v>
      </c>
      <c r="M7284" s="6">
        <v>399.36</v>
      </c>
      <c r="N7284" s="3">
        <v>272.19</v>
      </c>
      <c r="O7284" s="6">
        <v>127.17</v>
      </c>
      <c r="P7284" t="s">
        <v>31</v>
      </c>
      <c r="Q7284" t="s">
        <v>26</v>
      </c>
      <c r="R7284" s="4">
        <f t="shared" si="339"/>
        <v>0.31843449519230771</v>
      </c>
      <c r="S7284" s="1" t="str">
        <f t="shared" si="340"/>
        <v>Jan-2025</v>
      </c>
      <c r="T7284" t="str">
        <f t="shared" si="341"/>
        <v>Profit</v>
      </c>
    </row>
    <row r="7285" spans="1:20" x14ac:dyDescent="0.3">
      <c r="A7285" t="s">
        <v>9721</v>
      </c>
      <c r="B7285" s="2">
        <v>45945</v>
      </c>
      <c r="C7285" t="s">
        <v>9722</v>
      </c>
      <c r="D7285" t="s">
        <v>46</v>
      </c>
      <c r="E7285" t="s">
        <v>58</v>
      </c>
      <c r="F7285" t="s">
        <v>104</v>
      </c>
      <c r="G7285" t="s">
        <v>22</v>
      </c>
      <c r="H7285" t="s">
        <v>74</v>
      </c>
      <c r="I7285" t="s">
        <v>158</v>
      </c>
      <c r="J7285">
        <v>3</v>
      </c>
      <c r="K7285">
        <v>6375.02</v>
      </c>
      <c r="L7285">
        <v>0.15</v>
      </c>
      <c r="M7285" s="6">
        <v>16256.3</v>
      </c>
      <c r="N7285" s="3">
        <v>15321.31</v>
      </c>
      <c r="O7285" s="6">
        <v>934.99</v>
      </c>
      <c r="P7285" t="s">
        <v>25</v>
      </c>
      <c r="Q7285" t="s">
        <v>26</v>
      </c>
      <c r="R7285" s="4">
        <f t="shared" si="339"/>
        <v>5.7515547818384263E-2</v>
      </c>
      <c r="S7285" s="1" t="str">
        <f t="shared" si="340"/>
        <v>Oct-2025</v>
      </c>
      <c r="T7285" t="str">
        <f t="shared" si="341"/>
        <v>Profit</v>
      </c>
    </row>
    <row r="7286" spans="1:20" x14ac:dyDescent="0.3">
      <c r="A7286" t="s">
        <v>9723</v>
      </c>
      <c r="B7286" s="2">
        <v>46040</v>
      </c>
      <c r="C7286" t="s">
        <v>1526</v>
      </c>
      <c r="D7286" t="s">
        <v>46</v>
      </c>
      <c r="E7286" t="s">
        <v>39</v>
      </c>
      <c r="F7286" t="s">
        <v>120</v>
      </c>
      <c r="G7286" t="s">
        <v>22</v>
      </c>
      <c r="H7286" t="s">
        <v>41</v>
      </c>
      <c r="I7286" t="s">
        <v>42</v>
      </c>
      <c r="J7286">
        <v>1</v>
      </c>
      <c r="K7286">
        <v>236.13</v>
      </c>
      <c r="L7286">
        <v>0</v>
      </c>
      <c r="M7286" s="6">
        <v>236.13</v>
      </c>
      <c r="N7286" s="3">
        <v>165.68</v>
      </c>
      <c r="O7286" s="6">
        <v>70.45</v>
      </c>
      <c r="P7286" t="s">
        <v>43</v>
      </c>
      <c r="Q7286" t="s">
        <v>26</v>
      </c>
      <c r="R7286" s="4">
        <f t="shared" si="339"/>
        <v>0.29835260238004491</v>
      </c>
      <c r="S7286" s="1" t="str">
        <f t="shared" si="340"/>
        <v>Jan-2026</v>
      </c>
      <c r="T7286" t="str">
        <f t="shared" si="341"/>
        <v>Profit</v>
      </c>
    </row>
    <row r="7287" spans="1:20" x14ac:dyDescent="0.3">
      <c r="A7287" t="s">
        <v>9724</v>
      </c>
      <c r="B7287" s="2">
        <v>45828</v>
      </c>
      <c r="C7287" t="s">
        <v>3675</v>
      </c>
      <c r="D7287" t="s">
        <v>19</v>
      </c>
      <c r="E7287" t="s">
        <v>34</v>
      </c>
      <c r="F7287" t="s">
        <v>73</v>
      </c>
      <c r="G7287" t="s">
        <v>79</v>
      </c>
      <c r="H7287" t="s">
        <v>23</v>
      </c>
      <c r="I7287" t="s">
        <v>94</v>
      </c>
      <c r="J7287">
        <v>3</v>
      </c>
      <c r="K7287">
        <v>717.22</v>
      </c>
      <c r="L7287">
        <v>0.25</v>
      </c>
      <c r="M7287" s="6">
        <v>1613.74</v>
      </c>
      <c r="N7287" s="3">
        <v>1414.79</v>
      </c>
      <c r="O7287" s="6">
        <v>198.95</v>
      </c>
      <c r="P7287" t="s">
        <v>31</v>
      </c>
      <c r="Q7287" t="s">
        <v>26</v>
      </c>
      <c r="R7287" s="4">
        <f t="shared" si="339"/>
        <v>0.12328503972139253</v>
      </c>
      <c r="S7287" s="1" t="str">
        <f t="shared" si="340"/>
        <v>Jun-2025</v>
      </c>
      <c r="T7287" t="str">
        <f t="shared" si="341"/>
        <v>Profit</v>
      </c>
    </row>
    <row r="7288" spans="1:20" x14ac:dyDescent="0.3">
      <c r="A7288" t="s">
        <v>9725</v>
      </c>
      <c r="B7288" s="2">
        <v>45802</v>
      </c>
      <c r="C7288" t="s">
        <v>6970</v>
      </c>
      <c r="D7288" t="s">
        <v>19</v>
      </c>
      <c r="E7288" t="s">
        <v>39</v>
      </c>
      <c r="F7288" t="s">
        <v>220</v>
      </c>
      <c r="G7288" t="s">
        <v>22</v>
      </c>
      <c r="H7288" t="s">
        <v>23</v>
      </c>
      <c r="I7288" t="s">
        <v>69</v>
      </c>
      <c r="J7288">
        <v>3</v>
      </c>
      <c r="K7288">
        <v>25139.99</v>
      </c>
      <c r="L7288">
        <v>0</v>
      </c>
      <c r="M7288" s="6">
        <v>75419.97</v>
      </c>
      <c r="N7288" s="3">
        <v>56355.6</v>
      </c>
      <c r="O7288" s="6">
        <v>19064.37</v>
      </c>
      <c r="P7288" t="s">
        <v>31</v>
      </c>
      <c r="Q7288" t="s">
        <v>26</v>
      </c>
      <c r="R7288" s="4">
        <f t="shared" si="339"/>
        <v>0.25277615464445291</v>
      </c>
      <c r="S7288" s="1" t="str">
        <f t="shared" si="340"/>
        <v>May-2025</v>
      </c>
      <c r="T7288" t="str">
        <f t="shared" si="341"/>
        <v>Profit</v>
      </c>
    </row>
    <row r="7289" spans="1:20" x14ac:dyDescent="0.3">
      <c r="A7289" t="s">
        <v>9726</v>
      </c>
      <c r="B7289" s="2">
        <v>46093</v>
      </c>
      <c r="C7289" t="s">
        <v>4618</v>
      </c>
      <c r="D7289" t="s">
        <v>19</v>
      </c>
      <c r="E7289" t="s">
        <v>34</v>
      </c>
      <c r="F7289" t="s">
        <v>73</v>
      </c>
      <c r="G7289" t="s">
        <v>79</v>
      </c>
      <c r="H7289" t="s">
        <v>23</v>
      </c>
      <c r="I7289" t="s">
        <v>94</v>
      </c>
      <c r="J7289">
        <v>4</v>
      </c>
      <c r="K7289">
        <v>911.66</v>
      </c>
      <c r="L7289">
        <v>0</v>
      </c>
      <c r="M7289" s="6">
        <v>3646.64</v>
      </c>
      <c r="N7289" s="3">
        <v>2366.77</v>
      </c>
      <c r="O7289" s="6">
        <v>1279.8699999999999</v>
      </c>
      <c r="P7289" t="s">
        <v>31</v>
      </c>
      <c r="Q7289" t="s">
        <v>26</v>
      </c>
      <c r="R7289" s="4">
        <f t="shared" si="339"/>
        <v>0.35097240199197066</v>
      </c>
      <c r="S7289" s="1" t="str">
        <f t="shared" si="340"/>
        <v>Mar-2026</v>
      </c>
      <c r="T7289" t="str">
        <f t="shared" si="341"/>
        <v>Profit</v>
      </c>
    </row>
    <row r="7290" spans="1:20" x14ac:dyDescent="0.3">
      <c r="A7290" t="s">
        <v>9727</v>
      </c>
      <c r="B7290" s="2">
        <v>45870</v>
      </c>
      <c r="C7290" t="s">
        <v>961</v>
      </c>
      <c r="D7290" t="s">
        <v>46</v>
      </c>
      <c r="E7290" t="s">
        <v>53</v>
      </c>
      <c r="F7290" t="s">
        <v>97</v>
      </c>
      <c r="G7290" t="s">
        <v>29</v>
      </c>
      <c r="H7290" t="s">
        <v>74</v>
      </c>
      <c r="I7290" t="s">
        <v>91</v>
      </c>
      <c r="J7290">
        <v>2</v>
      </c>
      <c r="K7290">
        <v>14305.86</v>
      </c>
      <c r="L7290">
        <v>0</v>
      </c>
      <c r="M7290" s="6">
        <v>28611.72</v>
      </c>
      <c r="N7290" s="3">
        <v>19422.39</v>
      </c>
      <c r="O7290" s="6">
        <v>9189.33</v>
      </c>
      <c r="P7290" t="s">
        <v>25</v>
      </c>
      <c r="Q7290" t="s">
        <v>26</v>
      </c>
      <c r="R7290" s="4">
        <f t="shared" si="339"/>
        <v>0.32117363094564044</v>
      </c>
      <c r="S7290" s="1" t="str">
        <f t="shared" si="340"/>
        <v>Aug-2025</v>
      </c>
      <c r="T7290" t="str">
        <f t="shared" si="341"/>
        <v>Profit</v>
      </c>
    </row>
    <row r="7291" spans="1:20" x14ac:dyDescent="0.3">
      <c r="A7291" t="s">
        <v>9728</v>
      </c>
      <c r="B7291" s="2">
        <v>45541</v>
      </c>
      <c r="C7291" t="s">
        <v>6002</v>
      </c>
      <c r="D7291" t="s">
        <v>19</v>
      </c>
      <c r="E7291" t="s">
        <v>53</v>
      </c>
      <c r="F7291" t="s">
        <v>97</v>
      </c>
      <c r="G7291" t="s">
        <v>22</v>
      </c>
      <c r="H7291" t="s">
        <v>41</v>
      </c>
      <c r="I7291" t="s">
        <v>48</v>
      </c>
      <c r="J7291">
        <v>2</v>
      </c>
      <c r="K7291">
        <v>97.5</v>
      </c>
      <c r="L7291">
        <v>0</v>
      </c>
      <c r="M7291" s="6">
        <v>195</v>
      </c>
      <c r="N7291" s="3">
        <v>107.68</v>
      </c>
      <c r="O7291" s="6">
        <v>87.32</v>
      </c>
      <c r="P7291" t="s">
        <v>49</v>
      </c>
      <c r="Q7291" t="s">
        <v>26</v>
      </c>
      <c r="R7291" s="4">
        <f t="shared" si="339"/>
        <v>0.44779487179487176</v>
      </c>
      <c r="S7291" s="1" t="str">
        <f t="shared" si="340"/>
        <v>Sep-2024</v>
      </c>
      <c r="T7291" t="str">
        <f t="shared" si="341"/>
        <v>Profit</v>
      </c>
    </row>
    <row r="7292" spans="1:20" x14ac:dyDescent="0.3">
      <c r="A7292" t="s">
        <v>9729</v>
      </c>
      <c r="B7292" s="2">
        <v>46211</v>
      </c>
      <c r="C7292" t="s">
        <v>654</v>
      </c>
      <c r="D7292" t="s">
        <v>19</v>
      </c>
      <c r="E7292" t="s">
        <v>34</v>
      </c>
      <c r="F7292" t="s">
        <v>35</v>
      </c>
      <c r="G7292" t="s">
        <v>29</v>
      </c>
      <c r="H7292" t="s">
        <v>74</v>
      </c>
      <c r="I7292" t="s">
        <v>91</v>
      </c>
      <c r="J7292">
        <v>3</v>
      </c>
      <c r="K7292">
        <v>12539.08</v>
      </c>
      <c r="L7292">
        <v>0.15</v>
      </c>
      <c r="M7292" s="6">
        <v>31974.65</v>
      </c>
      <c r="N7292" s="3">
        <v>29415.19</v>
      </c>
      <c r="O7292" s="6">
        <v>2559.46</v>
      </c>
      <c r="P7292" t="s">
        <v>49</v>
      </c>
      <c r="Q7292" t="s">
        <v>26</v>
      </c>
      <c r="R7292" s="4">
        <f t="shared" si="339"/>
        <v>8.0046536865923473E-2</v>
      </c>
      <c r="S7292" s="1" t="str">
        <f t="shared" si="340"/>
        <v>Jul-2026</v>
      </c>
      <c r="T7292" t="str">
        <f t="shared" si="341"/>
        <v>Profit</v>
      </c>
    </row>
    <row r="7293" spans="1:20" x14ac:dyDescent="0.3">
      <c r="A7293" t="s">
        <v>9730</v>
      </c>
      <c r="B7293" s="2">
        <v>45801</v>
      </c>
      <c r="C7293" t="s">
        <v>6945</v>
      </c>
      <c r="D7293" t="s">
        <v>19</v>
      </c>
      <c r="E7293" t="s">
        <v>39</v>
      </c>
      <c r="F7293" t="s">
        <v>40</v>
      </c>
      <c r="G7293" t="s">
        <v>22</v>
      </c>
      <c r="H7293" t="s">
        <v>74</v>
      </c>
      <c r="I7293" t="s">
        <v>75</v>
      </c>
      <c r="J7293">
        <v>4</v>
      </c>
      <c r="K7293">
        <v>7419.37</v>
      </c>
      <c r="L7293">
        <v>0.15</v>
      </c>
      <c r="M7293" s="6">
        <v>25225.86</v>
      </c>
      <c r="N7293" s="3">
        <v>18494.34</v>
      </c>
      <c r="O7293" s="6">
        <v>6731.52</v>
      </c>
      <c r="P7293" t="s">
        <v>31</v>
      </c>
      <c r="Q7293" t="s">
        <v>26</v>
      </c>
      <c r="R7293" s="4">
        <f t="shared" si="339"/>
        <v>0.26684997062538207</v>
      </c>
      <c r="S7293" s="1" t="str">
        <f t="shared" si="340"/>
        <v>May-2025</v>
      </c>
      <c r="T7293" t="str">
        <f t="shared" si="341"/>
        <v>Profit</v>
      </c>
    </row>
    <row r="7294" spans="1:20" x14ac:dyDescent="0.3">
      <c r="A7294" t="s">
        <v>9731</v>
      </c>
      <c r="B7294" s="2">
        <v>45921</v>
      </c>
      <c r="C7294" t="s">
        <v>2147</v>
      </c>
      <c r="D7294" t="s">
        <v>52</v>
      </c>
      <c r="E7294" t="s">
        <v>39</v>
      </c>
      <c r="F7294" t="s">
        <v>146</v>
      </c>
      <c r="G7294" t="s">
        <v>79</v>
      </c>
      <c r="H7294" t="s">
        <v>74</v>
      </c>
      <c r="I7294" t="s">
        <v>75</v>
      </c>
      <c r="J7294">
        <v>2</v>
      </c>
      <c r="K7294">
        <v>4218.92</v>
      </c>
      <c r="L7294">
        <v>0.15</v>
      </c>
      <c r="M7294" s="6">
        <v>7172.16</v>
      </c>
      <c r="N7294" s="3">
        <v>6432.45</v>
      </c>
      <c r="O7294" s="6">
        <v>739.71</v>
      </c>
      <c r="P7294" t="s">
        <v>31</v>
      </c>
      <c r="Q7294" t="s">
        <v>26</v>
      </c>
      <c r="R7294" s="4">
        <f t="shared" si="339"/>
        <v>0.10313629366885291</v>
      </c>
      <c r="S7294" s="1" t="str">
        <f t="shared" si="340"/>
        <v>Sep-2025</v>
      </c>
      <c r="T7294" t="str">
        <f t="shared" si="341"/>
        <v>Profit</v>
      </c>
    </row>
    <row r="7295" spans="1:20" x14ac:dyDescent="0.3">
      <c r="A7295" t="s">
        <v>9732</v>
      </c>
      <c r="B7295" s="2">
        <v>45364</v>
      </c>
      <c r="C7295" t="s">
        <v>7071</v>
      </c>
      <c r="D7295" t="s">
        <v>46</v>
      </c>
      <c r="E7295" t="s">
        <v>20</v>
      </c>
      <c r="F7295" t="s">
        <v>99</v>
      </c>
      <c r="G7295" t="s">
        <v>29</v>
      </c>
      <c r="H7295" t="s">
        <v>23</v>
      </c>
      <c r="I7295" t="s">
        <v>36</v>
      </c>
      <c r="J7295">
        <v>1</v>
      </c>
      <c r="K7295">
        <v>10040.57</v>
      </c>
      <c r="L7295">
        <v>0</v>
      </c>
      <c r="M7295" s="6">
        <v>10040.57</v>
      </c>
      <c r="N7295" s="3">
        <v>7443.75</v>
      </c>
      <c r="O7295" s="6">
        <v>2596.8200000000002</v>
      </c>
      <c r="P7295" t="s">
        <v>70</v>
      </c>
      <c r="Q7295" t="s">
        <v>26</v>
      </c>
      <c r="R7295" s="4">
        <f t="shared" si="339"/>
        <v>0.25863272702645368</v>
      </c>
      <c r="S7295" s="1" t="str">
        <f t="shared" si="340"/>
        <v>Mar-2024</v>
      </c>
      <c r="T7295" t="str">
        <f t="shared" si="341"/>
        <v>Profit</v>
      </c>
    </row>
    <row r="7296" spans="1:20" x14ac:dyDescent="0.3">
      <c r="A7296" t="s">
        <v>9733</v>
      </c>
      <c r="B7296" s="2">
        <v>45573</v>
      </c>
      <c r="C7296" t="s">
        <v>424</v>
      </c>
      <c r="D7296" t="s">
        <v>46</v>
      </c>
      <c r="E7296" t="s">
        <v>58</v>
      </c>
      <c r="F7296" t="s">
        <v>339</v>
      </c>
      <c r="G7296" t="s">
        <v>79</v>
      </c>
      <c r="H7296" t="s">
        <v>23</v>
      </c>
      <c r="I7296" t="s">
        <v>69</v>
      </c>
      <c r="J7296">
        <v>4</v>
      </c>
      <c r="K7296">
        <v>16575.04</v>
      </c>
      <c r="L7296">
        <v>0</v>
      </c>
      <c r="M7296" s="6">
        <v>66300.160000000003</v>
      </c>
      <c r="N7296" s="3">
        <v>35170.800000000003</v>
      </c>
      <c r="O7296" s="6">
        <v>31129.360000000001</v>
      </c>
      <c r="P7296" t="s">
        <v>70</v>
      </c>
      <c r="Q7296" t="s">
        <v>26</v>
      </c>
      <c r="R7296" s="4">
        <f t="shared" si="339"/>
        <v>0.46952164218004905</v>
      </c>
      <c r="S7296" s="1" t="str">
        <f t="shared" si="340"/>
        <v>Oct-2024</v>
      </c>
      <c r="T7296" t="str">
        <f t="shared" si="341"/>
        <v>Profit</v>
      </c>
    </row>
    <row r="7297" spans="1:20" x14ac:dyDescent="0.3">
      <c r="A7297" t="s">
        <v>9734</v>
      </c>
      <c r="B7297" s="2">
        <v>46207</v>
      </c>
      <c r="C7297" t="s">
        <v>2455</v>
      </c>
      <c r="D7297" t="s">
        <v>19</v>
      </c>
      <c r="E7297" t="s">
        <v>39</v>
      </c>
      <c r="F7297" t="s">
        <v>40</v>
      </c>
      <c r="G7297" t="s">
        <v>22</v>
      </c>
      <c r="H7297" t="s">
        <v>23</v>
      </c>
      <c r="I7297" t="s">
        <v>30</v>
      </c>
      <c r="J7297">
        <v>1</v>
      </c>
      <c r="K7297">
        <v>900.72</v>
      </c>
      <c r="L7297">
        <v>0.05</v>
      </c>
      <c r="M7297" s="6">
        <v>855.68</v>
      </c>
      <c r="N7297" s="3">
        <v>674.21</v>
      </c>
      <c r="O7297" s="6">
        <v>181.47</v>
      </c>
      <c r="P7297" t="s">
        <v>43</v>
      </c>
      <c r="Q7297" t="s">
        <v>26</v>
      </c>
      <c r="R7297" s="4">
        <f t="shared" si="339"/>
        <v>0.21207694465220644</v>
      </c>
      <c r="S7297" s="1" t="str">
        <f t="shared" si="340"/>
        <v>Jul-2026</v>
      </c>
      <c r="T7297" t="str">
        <f t="shared" si="341"/>
        <v>Profit</v>
      </c>
    </row>
    <row r="7298" spans="1:20" x14ac:dyDescent="0.3">
      <c r="A7298" t="s">
        <v>9735</v>
      </c>
      <c r="B7298" s="2">
        <v>46251</v>
      </c>
      <c r="C7298" t="s">
        <v>4574</v>
      </c>
      <c r="D7298" t="s">
        <v>19</v>
      </c>
      <c r="E7298" t="s">
        <v>20</v>
      </c>
      <c r="F7298" t="s">
        <v>205</v>
      </c>
      <c r="G7298" t="s">
        <v>79</v>
      </c>
      <c r="H7298" t="s">
        <v>74</v>
      </c>
      <c r="I7298" t="s">
        <v>137</v>
      </c>
      <c r="J7298">
        <v>1</v>
      </c>
      <c r="K7298">
        <v>10442.129999999999</v>
      </c>
      <c r="L7298">
        <v>0.05</v>
      </c>
      <c r="M7298" s="6">
        <v>9920.02</v>
      </c>
      <c r="N7298" s="3">
        <v>7286.13</v>
      </c>
      <c r="O7298" s="6">
        <v>2633.89</v>
      </c>
      <c r="P7298" t="s">
        <v>31</v>
      </c>
      <c r="Q7298" t="s">
        <v>26</v>
      </c>
      <c r="R7298" s="4">
        <f t="shared" si="339"/>
        <v>0.2655125695311098</v>
      </c>
      <c r="S7298" s="1" t="str">
        <f t="shared" si="340"/>
        <v>Aug-2026</v>
      </c>
      <c r="T7298" t="str">
        <f t="shared" si="341"/>
        <v>Profit</v>
      </c>
    </row>
    <row r="7299" spans="1:20" x14ac:dyDescent="0.3">
      <c r="A7299" t="s">
        <v>9736</v>
      </c>
      <c r="B7299" s="2">
        <v>45651</v>
      </c>
      <c r="C7299" t="s">
        <v>1330</v>
      </c>
      <c r="D7299" t="s">
        <v>46</v>
      </c>
      <c r="E7299" t="s">
        <v>20</v>
      </c>
      <c r="F7299" t="s">
        <v>21</v>
      </c>
      <c r="G7299" t="s">
        <v>22</v>
      </c>
      <c r="H7299" t="s">
        <v>41</v>
      </c>
      <c r="I7299" t="s">
        <v>125</v>
      </c>
      <c r="J7299">
        <v>2</v>
      </c>
      <c r="K7299">
        <v>296.66000000000003</v>
      </c>
      <c r="L7299">
        <v>0</v>
      </c>
      <c r="M7299" s="6">
        <v>593.32000000000005</v>
      </c>
      <c r="N7299" s="3">
        <v>426.84</v>
      </c>
      <c r="O7299" s="6">
        <v>166.48</v>
      </c>
      <c r="P7299" t="s">
        <v>31</v>
      </c>
      <c r="Q7299" t="s">
        <v>26</v>
      </c>
      <c r="R7299" s="4">
        <f t="shared" si="339"/>
        <v>0.28059057506910262</v>
      </c>
      <c r="S7299" s="1" t="str">
        <f t="shared" si="340"/>
        <v>Dec-2024</v>
      </c>
      <c r="T7299" t="str">
        <f t="shared" si="341"/>
        <v>Profit</v>
      </c>
    </row>
    <row r="7300" spans="1:20" x14ac:dyDescent="0.3">
      <c r="A7300" t="s">
        <v>9737</v>
      </c>
      <c r="B7300" s="2">
        <v>45301</v>
      </c>
      <c r="C7300" t="s">
        <v>3129</v>
      </c>
      <c r="D7300" t="s">
        <v>46</v>
      </c>
      <c r="E7300" t="s">
        <v>39</v>
      </c>
      <c r="F7300" t="s">
        <v>47</v>
      </c>
      <c r="G7300" t="s">
        <v>22</v>
      </c>
      <c r="H7300" t="s">
        <v>41</v>
      </c>
      <c r="I7300" t="s">
        <v>55</v>
      </c>
      <c r="J7300">
        <v>2</v>
      </c>
      <c r="K7300">
        <v>379</v>
      </c>
      <c r="L7300">
        <v>0.05</v>
      </c>
      <c r="M7300" s="6">
        <v>720.1</v>
      </c>
      <c r="N7300" s="3">
        <v>526.54999999999995</v>
      </c>
      <c r="O7300" s="6">
        <v>193.55</v>
      </c>
      <c r="P7300" t="s">
        <v>31</v>
      </c>
      <c r="Q7300" t="s">
        <v>26</v>
      </c>
      <c r="R7300" s="4">
        <f t="shared" si="339"/>
        <v>0.26878211359533399</v>
      </c>
      <c r="S7300" s="1" t="str">
        <f t="shared" si="340"/>
        <v>Jan-2024</v>
      </c>
      <c r="T7300" t="str">
        <f t="shared" si="341"/>
        <v>Profit</v>
      </c>
    </row>
    <row r="7301" spans="1:20" x14ac:dyDescent="0.3">
      <c r="A7301" t="s">
        <v>9738</v>
      </c>
      <c r="B7301" s="2">
        <v>45502</v>
      </c>
      <c r="C7301" t="s">
        <v>178</v>
      </c>
      <c r="D7301" t="s">
        <v>52</v>
      </c>
      <c r="E7301" t="s">
        <v>39</v>
      </c>
      <c r="F7301" t="s">
        <v>40</v>
      </c>
      <c r="G7301" t="s">
        <v>22</v>
      </c>
      <c r="H7301" t="s">
        <v>23</v>
      </c>
      <c r="I7301" t="s">
        <v>36</v>
      </c>
      <c r="J7301">
        <v>8</v>
      </c>
      <c r="K7301">
        <v>5401.45</v>
      </c>
      <c r="L7301">
        <v>0</v>
      </c>
      <c r="M7301" s="6">
        <v>43211.6</v>
      </c>
      <c r="N7301" s="3">
        <v>23559.03</v>
      </c>
      <c r="O7301" s="6">
        <v>19652.57</v>
      </c>
      <c r="P7301" t="s">
        <v>43</v>
      </c>
      <c r="Q7301" t="s">
        <v>26</v>
      </c>
      <c r="R7301" s="4">
        <f t="shared" ref="R7301:R7364" si="342">IFERROR(O7301/M7301,0)</f>
        <v>0.45479848003776763</v>
      </c>
      <c r="S7301" s="1" t="str">
        <f t="shared" ref="S7301:S7364" si="343">TEXT(B7301,"mmm-yyyy")</f>
        <v>Jul-2024</v>
      </c>
      <c r="T7301" t="str">
        <f t="shared" ref="T7301:T7364" si="344">IF(O7301&gt;0,"Profit",IF(O7301&lt;0,"Loss","Break-Even"))</f>
        <v>Profit</v>
      </c>
    </row>
    <row r="7302" spans="1:20" x14ac:dyDescent="0.3">
      <c r="A7302" t="s">
        <v>9739</v>
      </c>
      <c r="B7302" s="2">
        <v>46126</v>
      </c>
      <c r="C7302" t="s">
        <v>1692</v>
      </c>
      <c r="D7302" t="s">
        <v>19</v>
      </c>
      <c r="E7302" t="s">
        <v>20</v>
      </c>
      <c r="F7302" t="s">
        <v>115</v>
      </c>
      <c r="G7302" t="s">
        <v>29</v>
      </c>
      <c r="H7302" t="s">
        <v>41</v>
      </c>
      <c r="I7302" t="s">
        <v>55</v>
      </c>
      <c r="J7302">
        <v>4</v>
      </c>
      <c r="K7302">
        <v>472.23</v>
      </c>
      <c r="L7302">
        <v>0.05</v>
      </c>
      <c r="M7302" s="6">
        <v>1794.47</v>
      </c>
      <c r="N7302" s="3">
        <v>1228.48</v>
      </c>
      <c r="O7302" s="6">
        <v>565.99</v>
      </c>
      <c r="P7302" t="s">
        <v>31</v>
      </c>
      <c r="Q7302" t="s">
        <v>26</v>
      </c>
      <c r="R7302" s="4">
        <f t="shared" si="342"/>
        <v>0.31540789202382874</v>
      </c>
      <c r="S7302" s="1" t="str">
        <f t="shared" si="343"/>
        <v>Apr-2026</v>
      </c>
      <c r="T7302" t="str">
        <f t="shared" si="344"/>
        <v>Profit</v>
      </c>
    </row>
    <row r="7303" spans="1:20" x14ac:dyDescent="0.3">
      <c r="A7303" t="s">
        <v>9740</v>
      </c>
      <c r="B7303" s="2">
        <v>45443</v>
      </c>
      <c r="C7303" t="s">
        <v>5651</v>
      </c>
      <c r="D7303" t="s">
        <v>19</v>
      </c>
      <c r="E7303" t="s">
        <v>39</v>
      </c>
      <c r="F7303" t="s">
        <v>146</v>
      </c>
      <c r="G7303" t="s">
        <v>22</v>
      </c>
      <c r="H7303" t="s">
        <v>41</v>
      </c>
      <c r="I7303" t="s">
        <v>62</v>
      </c>
      <c r="J7303">
        <v>2</v>
      </c>
      <c r="K7303">
        <v>541.66</v>
      </c>
      <c r="L7303">
        <v>0.05</v>
      </c>
      <c r="M7303" s="6">
        <v>1029.1500000000001</v>
      </c>
      <c r="N7303" s="3">
        <v>786.14</v>
      </c>
      <c r="O7303" s="6">
        <v>243.01</v>
      </c>
      <c r="P7303" t="s">
        <v>70</v>
      </c>
      <c r="Q7303" t="s">
        <v>26</v>
      </c>
      <c r="R7303" s="4">
        <f t="shared" si="342"/>
        <v>0.23612690084049942</v>
      </c>
      <c r="S7303" s="1" t="str">
        <f t="shared" si="343"/>
        <v>May-2024</v>
      </c>
      <c r="T7303" t="str">
        <f t="shared" si="344"/>
        <v>Profit</v>
      </c>
    </row>
    <row r="7304" spans="1:20" x14ac:dyDescent="0.3">
      <c r="A7304" t="s">
        <v>9741</v>
      </c>
      <c r="B7304" s="2">
        <v>45296</v>
      </c>
      <c r="C7304" t="s">
        <v>6169</v>
      </c>
      <c r="D7304" t="s">
        <v>19</v>
      </c>
      <c r="E7304" t="s">
        <v>53</v>
      </c>
      <c r="F7304" t="s">
        <v>97</v>
      </c>
      <c r="G7304" t="s">
        <v>79</v>
      </c>
      <c r="H7304" t="s">
        <v>41</v>
      </c>
      <c r="I7304" t="s">
        <v>62</v>
      </c>
      <c r="J7304">
        <v>3</v>
      </c>
      <c r="K7304">
        <v>186.85</v>
      </c>
      <c r="L7304">
        <v>0.05</v>
      </c>
      <c r="M7304" s="6">
        <v>532.52</v>
      </c>
      <c r="N7304" s="3">
        <v>394.19</v>
      </c>
      <c r="O7304" s="6">
        <v>138.33000000000001</v>
      </c>
      <c r="P7304" t="s">
        <v>43</v>
      </c>
      <c r="Q7304" t="s">
        <v>26</v>
      </c>
      <c r="R7304" s="4">
        <f t="shared" si="342"/>
        <v>0.25976489145947573</v>
      </c>
      <c r="S7304" s="1" t="str">
        <f t="shared" si="343"/>
        <v>Jan-2024</v>
      </c>
      <c r="T7304" t="str">
        <f t="shared" si="344"/>
        <v>Profit</v>
      </c>
    </row>
    <row r="7305" spans="1:20" x14ac:dyDescent="0.3">
      <c r="A7305" t="s">
        <v>9742</v>
      </c>
      <c r="B7305" s="2">
        <v>45486</v>
      </c>
      <c r="C7305" t="s">
        <v>1294</v>
      </c>
      <c r="D7305" t="s">
        <v>46</v>
      </c>
      <c r="E7305" t="s">
        <v>39</v>
      </c>
      <c r="F7305" t="s">
        <v>220</v>
      </c>
      <c r="G7305" t="s">
        <v>29</v>
      </c>
      <c r="H7305" t="s">
        <v>23</v>
      </c>
      <c r="I7305" t="s">
        <v>36</v>
      </c>
      <c r="J7305">
        <v>4</v>
      </c>
      <c r="K7305">
        <v>23182.33</v>
      </c>
      <c r="L7305">
        <v>0.1</v>
      </c>
      <c r="M7305" s="6">
        <v>83456.39</v>
      </c>
      <c r="N7305" s="3">
        <v>63147.99</v>
      </c>
      <c r="O7305" s="6">
        <v>20308.400000000001</v>
      </c>
      <c r="P7305" t="s">
        <v>43</v>
      </c>
      <c r="Q7305" t="s">
        <v>76</v>
      </c>
      <c r="R7305" s="4">
        <f t="shared" si="342"/>
        <v>0.24334146252911254</v>
      </c>
      <c r="S7305" s="1" t="str">
        <f t="shared" si="343"/>
        <v>Jul-2024</v>
      </c>
      <c r="T7305" t="str">
        <f t="shared" si="344"/>
        <v>Profit</v>
      </c>
    </row>
    <row r="7306" spans="1:20" x14ac:dyDescent="0.3">
      <c r="A7306" t="s">
        <v>9743</v>
      </c>
      <c r="B7306" s="2">
        <v>46245</v>
      </c>
      <c r="C7306" t="s">
        <v>3896</v>
      </c>
      <c r="D7306" t="s">
        <v>52</v>
      </c>
      <c r="E7306" t="s">
        <v>53</v>
      </c>
      <c r="F7306" t="s">
        <v>97</v>
      </c>
      <c r="G7306" t="s">
        <v>29</v>
      </c>
      <c r="H7306" t="s">
        <v>23</v>
      </c>
      <c r="I7306" t="s">
        <v>69</v>
      </c>
      <c r="J7306">
        <v>6</v>
      </c>
      <c r="K7306">
        <v>16840.41</v>
      </c>
      <c r="L7306">
        <v>0.15</v>
      </c>
      <c r="M7306" s="6">
        <v>85886.09</v>
      </c>
      <c r="N7306" s="3">
        <v>74877.66</v>
      </c>
      <c r="O7306" s="6">
        <v>11008.43</v>
      </c>
      <c r="P7306" t="s">
        <v>25</v>
      </c>
      <c r="Q7306" t="s">
        <v>26</v>
      </c>
      <c r="R7306" s="4">
        <f t="shared" si="342"/>
        <v>0.1281747719566696</v>
      </c>
      <c r="S7306" s="1" t="str">
        <f t="shared" si="343"/>
        <v>Aug-2026</v>
      </c>
      <c r="T7306" t="str">
        <f t="shared" si="344"/>
        <v>Profit</v>
      </c>
    </row>
    <row r="7307" spans="1:20" x14ac:dyDescent="0.3">
      <c r="A7307" t="s">
        <v>9744</v>
      </c>
      <c r="B7307" s="2">
        <v>45574</v>
      </c>
      <c r="C7307" t="s">
        <v>4008</v>
      </c>
      <c r="D7307" t="s">
        <v>46</v>
      </c>
      <c r="E7307" t="s">
        <v>53</v>
      </c>
      <c r="F7307" t="s">
        <v>90</v>
      </c>
      <c r="G7307" t="s">
        <v>22</v>
      </c>
      <c r="H7307" t="s">
        <v>41</v>
      </c>
      <c r="I7307" t="s">
        <v>134</v>
      </c>
      <c r="J7307">
        <v>6</v>
      </c>
      <c r="K7307">
        <v>447.2</v>
      </c>
      <c r="L7307">
        <v>0.05</v>
      </c>
      <c r="M7307" s="6">
        <v>2549.04</v>
      </c>
      <c r="N7307" s="3">
        <v>1729.19</v>
      </c>
      <c r="O7307" s="6">
        <v>819.85</v>
      </c>
      <c r="P7307" t="s">
        <v>43</v>
      </c>
      <c r="Q7307" t="s">
        <v>142</v>
      </c>
      <c r="R7307" s="4">
        <f t="shared" si="342"/>
        <v>0.32163088849135363</v>
      </c>
      <c r="S7307" s="1" t="str">
        <f t="shared" si="343"/>
        <v>Oct-2024</v>
      </c>
      <c r="T7307" t="str">
        <f t="shared" si="344"/>
        <v>Profit</v>
      </c>
    </row>
    <row r="7308" spans="1:20" x14ac:dyDescent="0.3">
      <c r="A7308" t="s">
        <v>9745</v>
      </c>
      <c r="B7308" s="2">
        <v>45755</v>
      </c>
      <c r="C7308" t="s">
        <v>1562</v>
      </c>
      <c r="D7308" t="s">
        <v>19</v>
      </c>
      <c r="E7308" t="s">
        <v>39</v>
      </c>
      <c r="F7308" t="s">
        <v>220</v>
      </c>
      <c r="G7308" t="s">
        <v>22</v>
      </c>
      <c r="H7308" t="s">
        <v>74</v>
      </c>
      <c r="I7308" t="s">
        <v>137</v>
      </c>
      <c r="J7308">
        <v>5</v>
      </c>
      <c r="K7308">
        <v>9721.4500000000007</v>
      </c>
      <c r="L7308">
        <v>0.2</v>
      </c>
      <c r="M7308" s="6">
        <v>38885.800000000003</v>
      </c>
      <c r="N7308" s="3">
        <v>31485.85</v>
      </c>
      <c r="O7308" s="6">
        <v>7399.95</v>
      </c>
      <c r="P7308" t="s">
        <v>25</v>
      </c>
      <c r="Q7308" t="s">
        <v>26</v>
      </c>
      <c r="R7308" s="4">
        <f t="shared" si="342"/>
        <v>0.19029954379233549</v>
      </c>
      <c r="S7308" s="1" t="str">
        <f t="shared" si="343"/>
        <v>Apr-2025</v>
      </c>
      <c r="T7308" t="str">
        <f t="shared" si="344"/>
        <v>Profit</v>
      </c>
    </row>
    <row r="7309" spans="1:20" x14ac:dyDescent="0.3">
      <c r="A7309" t="s">
        <v>9746</v>
      </c>
      <c r="B7309" s="2">
        <v>45404</v>
      </c>
      <c r="C7309" t="s">
        <v>3337</v>
      </c>
      <c r="D7309" t="s">
        <v>19</v>
      </c>
      <c r="E7309" t="s">
        <v>58</v>
      </c>
      <c r="F7309" t="s">
        <v>68</v>
      </c>
      <c r="G7309" t="s">
        <v>22</v>
      </c>
      <c r="H7309" t="s">
        <v>41</v>
      </c>
      <c r="I7309" t="s">
        <v>48</v>
      </c>
      <c r="J7309">
        <v>4</v>
      </c>
      <c r="K7309">
        <v>196.67</v>
      </c>
      <c r="L7309">
        <v>0.1</v>
      </c>
      <c r="M7309" s="6">
        <v>708.01</v>
      </c>
      <c r="N7309" s="3">
        <v>600.9</v>
      </c>
      <c r="O7309" s="6">
        <v>107.11</v>
      </c>
      <c r="P7309" t="s">
        <v>31</v>
      </c>
      <c r="Q7309" t="s">
        <v>26</v>
      </c>
      <c r="R7309" s="4">
        <f t="shared" si="342"/>
        <v>0.1512831739664694</v>
      </c>
      <c r="S7309" s="1" t="str">
        <f t="shared" si="343"/>
        <v>Apr-2024</v>
      </c>
      <c r="T7309" t="str">
        <f t="shared" si="344"/>
        <v>Profit</v>
      </c>
    </row>
    <row r="7310" spans="1:20" x14ac:dyDescent="0.3">
      <c r="A7310" t="s">
        <v>9747</v>
      </c>
      <c r="B7310" s="2">
        <v>45562</v>
      </c>
      <c r="C7310" t="s">
        <v>7078</v>
      </c>
      <c r="D7310" t="s">
        <v>19</v>
      </c>
      <c r="E7310" t="s">
        <v>58</v>
      </c>
      <c r="F7310" t="s">
        <v>68</v>
      </c>
      <c r="G7310" t="s">
        <v>22</v>
      </c>
      <c r="H7310" t="s">
        <v>74</v>
      </c>
      <c r="I7310" t="s">
        <v>107</v>
      </c>
      <c r="J7310">
        <v>1</v>
      </c>
      <c r="K7310">
        <v>3433.78</v>
      </c>
      <c r="L7310">
        <v>0.05</v>
      </c>
      <c r="M7310" s="6">
        <v>3262.09</v>
      </c>
      <c r="N7310" s="3">
        <v>2098.36</v>
      </c>
      <c r="O7310" s="6">
        <v>1163.73</v>
      </c>
      <c r="P7310" t="s">
        <v>31</v>
      </c>
      <c r="Q7310" t="s">
        <v>26</v>
      </c>
      <c r="R7310" s="4">
        <f t="shared" si="342"/>
        <v>0.35674368273100987</v>
      </c>
      <c r="S7310" s="1" t="str">
        <f t="shared" si="343"/>
        <v>Sep-2024</v>
      </c>
      <c r="T7310" t="str">
        <f t="shared" si="344"/>
        <v>Profit</v>
      </c>
    </row>
    <row r="7311" spans="1:20" x14ac:dyDescent="0.3">
      <c r="A7311" t="s">
        <v>9748</v>
      </c>
      <c r="B7311" s="2">
        <v>45454</v>
      </c>
      <c r="C7311" t="s">
        <v>5979</v>
      </c>
      <c r="D7311" t="s">
        <v>46</v>
      </c>
      <c r="E7311" t="s">
        <v>20</v>
      </c>
      <c r="F7311" t="s">
        <v>205</v>
      </c>
      <c r="G7311" t="s">
        <v>79</v>
      </c>
      <c r="H7311" t="s">
        <v>41</v>
      </c>
      <c r="I7311" t="s">
        <v>48</v>
      </c>
      <c r="J7311">
        <v>1</v>
      </c>
      <c r="K7311">
        <v>144.61000000000001</v>
      </c>
      <c r="L7311">
        <v>0.1</v>
      </c>
      <c r="M7311" s="6">
        <v>130.15</v>
      </c>
      <c r="N7311" s="3">
        <v>118.32</v>
      </c>
      <c r="O7311" s="6">
        <v>11.83</v>
      </c>
      <c r="P7311" t="s">
        <v>25</v>
      </c>
      <c r="Q7311" t="s">
        <v>26</v>
      </c>
      <c r="R7311" s="4">
        <f t="shared" si="342"/>
        <v>9.0895121014214361E-2</v>
      </c>
      <c r="S7311" s="1" t="str">
        <f t="shared" si="343"/>
        <v>Jun-2024</v>
      </c>
      <c r="T7311" t="str">
        <f t="shared" si="344"/>
        <v>Profit</v>
      </c>
    </row>
    <row r="7312" spans="1:20" x14ac:dyDescent="0.3">
      <c r="A7312" t="s">
        <v>9749</v>
      </c>
      <c r="B7312" s="2">
        <v>45751</v>
      </c>
      <c r="C7312" t="s">
        <v>730</v>
      </c>
      <c r="D7312" t="s">
        <v>19</v>
      </c>
      <c r="E7312" t="s">
        <v>58</v>
      </c>
      <c r="F7312" t="s">
        <v>104</v>
      </c>
      <c r="G7312" t="s">
        <v>22</v>
      </c>
      <c r="H7312" t="s">
        <v>41</v>
      </c>
      <c r="I7312" t="s">
        <v>48</v>
      </c>
      <c r="J7312">
        <v>2</v>
      </c>
      <c r="K7312">
        <v>166.51</v>
      </c>
      <c r="L7312">
        <v>0</v>
      </c>
      <c r="M7312" s="6">
        <v>333.02</v>
      </c>
      <c r="N7312" s="3">
        <v>261.43</v>
      </c>
      <c r="O7312" s="6">
        <v>71.59</v>
      </c>
      <c r="P7312" t="s">
        <v>43</v>
      </c>
      <c r="Q7312" t="s">
        <v>26</v>
      </c>
      <c r="R7312" s="4">
        <f t="shared" si="342"/>
        <v>0.21497207374932439</v>
      </c>
      <c r="S7312" s="1" t="str">
        <f t="shared" si="343"/>
        <v>Apr-2025</v>
      </c>
      <c r="T7312" t="str">
        <f t="shared" si="344"/>
        <v>Profit</v>
      </c>
    </row>
    <row r="7313" spans="1:20" x14ac:dyDescent="0.3">
      <c r="A7313" t="s">
        <v>9750</v>
      </c>
      <c r="B7313" s="2">
        <v>45396</v>
      </c>
      <c r="C7313" t="s">
        <v>6991</v>
      </c>
      <c r="D7313" t="s">
        <v>19</v>
      </c>
      <c r="E7313" t="s">
        <v>34</v>
      </c>
      <c r="F7313" t="s">
        <v>110</v>
      </c>
      <c r="G7313" t="s">
        <v>29</v>
      </c>
      <c r="H7313" t="s">
        <v>41</v>
      </c>
      <c r="I7313" t="s">
        <v>42</v>
      </c>
      <c r="J7313">
        <v>1</v>
      </c>
      <c r="K7313">
        <v>207.88</v>
      </c>
      <c r="L7313">
        <v>0.05</v>
      </c>
      <c r="M7313" s="6">
        <v>197.49</v>
      </c>
      <c r="N7313" s="3">
        <v>133.16999999999999</v>
      </c>
      <c r="O7313" s="6">
        <v>64.319999999999993</v>
      </c>
      <c r="P7313" t="s">
        <v>31</v>
      </c>
      <c r="Q7313" t="s">
        <v>26</v>
      </c>
      <c r="R7313" s="4">
        <f t="shared" si="342"/>
        <v>0.32568737657602914</v>
      </c>
      <c r="S7313" s="1" t="str">
        <f t="shared" si="343"/>
        <v>Apr-2024</v>
      </c>
      <c r="T7313" t="str">
        <f t="shared" si="344"/>
        <v>Profit</v>
      </c>
    </row>
    <row r="7314" spans="1:20" x14ac:dyDescent="0.3">
      <c r="A7314" t="s">
        <v>9751</v>
      </c>
      <c r="B7314" s="2">
        <v>45984</v>
      </c>
      <c r="C7314" t="s">
        <v>9197</v>
      </c>
      <c r="D7314" t="s">
        <v>46</v>
      </c>
      <c r="E7314" t="s">
        <v>39</v>
      </c>
      <c r="F7314" t="s">
        <v>47</v>
      </c>
      <c r="G7314" t="s">
        <v>22</v>
      </c>
      <c r="H7314" t="s">
        <v>23</v>
      </c>
      <c r="I7314" t="s">
        <v>24</v>
      </c>
      <c r="J7314">
        <v>1</v>
      </c>
      <c r="K7314">
        <v>81376.240000000005</v>
      </c>
      <c r="L7314">
        <v>0.1</v>
      </c>
      <c r="M7314" s="6">
        <v>73238.62</v>
      </c>
      <c r="N7314" s="3">
        <v>54826.21</v>
      </c>
      <c r="O7314" s="6">
        <v>18412.41</v>
      </c>
      <c r="P7314" t="s">
        <v>49</v>
      </c>
      <c r="Q7314" t="s">
        <v>26</v>
      </c>
      <c r="R7314" s="4">
        <f t="shared" si="342"/>
        <v>0.25140301660517361</v>
      </c>
      <c r="S7314" s="1" t="str">
        <f t="shared" si="343"/>
        <v>Nov-2025</v>
      </c>
      <c r="T7314" t="str">
        <f t="shared" si="344"/>
        <v>Profit</v>
      </c>
    </row>
    <row r="7315" spans="1:20" x14ac:dyDescent="0.3">
      <c r="A7315" t="s">
        <v>9752</v>
      </c>
      <c r="B7315" s="2">
        <v>45847</v>
      </c>
      <c r="C7315" t="s">
        <v>3565</v>
      </c>
      <c r="D7315" t="s">
        <v>46</v>
      </c>
      <c r="E7315" t="s">
        <v>58</v>
      </c>
      <c r="F7315" t="s">
        <v>129</v>
      </c>
      <c r="G7315" t="s">
        <v>29</v>
      </c>
      <c r="H7315" t="s">
        <v>74</v>
      </c>
      <c r="I7315" t="s">
        <v>91</v>
      </c>
      <c r="J7315">
        <v>4</v>
      </c>
      <c r="K7315">
        <v>4832.4399999999996</v>
      </c>
      <c r="L7315">
        <v>0.1</v>
      </c>
      <c r="M7315" s="6">
        <v>17396.78</v>
      </c>
      <c r="N7315" s="3">
        <v>15250.69</v>
      </c>
      <c r="O7315" s="6">
        <v>2146.09</v>
      </c>
      <c r="P7315" t="s">
        <v>31</v>
      </c>
      <c r="Q7315" t="s">
        <v>26</v>
      </c>
      <c r="R7315" s="4">
        <f t="shared" si="342"/>
        <v>0.12336133468377483</v>
      </c>
      <c r="S7315" s="1" t="str">
        <f t="shared" si="343"/>
        <v>Jul-2025</v>
      </c>
      <c r="T7315" t="str">
        <f t="shared" si="344"/>
        <v>Profit</v>
      </c>
    </row>
    <row r="7316" spans="1:20" x14ac:dyDescent="0.3">
      <c r="A7316" t="s">
        <v>9753</v>
      </c>
      <c r="B7316" s="2">
        <v>45573</v>
      </c>
      <c r="C7316" t="s">
        <v>4345</v>
      </c>
      <c r="D7316" t="s">
        <v>46</v>
      </c>
      <c r="E7316" t="s">
        <v>39</v>
      </c>
      <c r="F7316" t="s">
        <v>120</v>
      </c>
      <c r="G7316" t="s">
        <v>22</v>
      </c>
      <c r="H7316" t="s">
        <v>74</v>
      </c>
      <c r="I7316" t="s">
        <v>91</v>
      </c>
      <c r="J7316">
        <v>5</v>
      </c>
      <c r="K7316">
        <v>14639.8</v>
      </c>
      <c r="L7316">
        <v>0.15</v>
      </c>
      <c r="M7316" s="6">
        <v>62219.15</v>
      </c>
      <c r="N7316" s="3">
        <v>57706.52</v>
      </c>
      <c r="O7316" s="6">
        <v>4512.63</v>
      </c>
      <c r="P7316" t="s">
        <v>43</v>
      </c>
      <c r="Q7316" t="s">
        <v>26</v>
      </c>
      <c r="R7316" s="4">
        <f t="shared" si="342"/>
        <v>7.2527991783880044E-2</v>
      </c>
      <c r="S7316" s="1" t="str">
        <f t="shared" si="343"/>
        <v>Oct-2024</v>
      </c>
      <c r="T7316" t="str">
        <f t="shared" si="344"/>
        <v>Profit</v>
      </c>
    </row>
    <row r="7317" spans="1:20" x14ac:dyDescent="0.3">
      <c r="A7317" t="s">
        <v>9754</v>
      </c>
      <c r="B7317" s="2">
        <v>45978</v>
      </c>
      <c r="C7317" t="s">
        <v>2801</v>
      </c>
      <c r="D7317" t="s">
        <v>52</v>
      </c>
      <c r="E7317" t="s">
        <v>58</v>
      </c>
      <c r="F7317" t="s">
        <v>339</v>
      </c>
      <c r="G7317" t="s">
        <v>29</v>
      </c>
      <c r="H7317" t="s">
        <v>41</v>
      </c>
      <c r="I7317" t="s">
        <v>55</v>
      </c>
      <c r="J7317">
        <v>2</v>
      </c>
      <c r="K7317">
        <v>64.61</v>
      </c>
      <c r="L7317">
        <v>0.25</v>
      </c>
      <c r="M7317" s="6">
        <v>96.91</v>
      </c>
      <c r="N7317" s="3">
        <v>87.58</v>
      </c>
      <c r="O7317" s="6">
        <v>9.33</v>
      </c>
      <c r="P7317" t="s">
        <v>31</v>
      </c>
      <c r="Q7317" t="s">
        <v>26</v>
      </c>
      <c r="R7317" s="4">
        <f t="shared" si="342"/>
        <v>9.6274894231761429E-2</v>
      </c>
      <c r="S7317" s="1" t="str">
        <f t="shared" si="343"/>
        <v>Nov-2025</v>
      </c>
      <c r="T7317" t="str">
        <f t="shared" si="344"/>
        <v>Profit</v>
      </c>
    </row>
    <row r="7318" spans="1:20" x14ac:dyDescent="0.3">
      <c r="A7318" t="s">
        <v>9755</v>
      </c>
      <c r="B7318" s="2">
        <v>45453</v>
      </c>
      <c r="C7318" t="s">
        <v>2498</v>
      </c>
      <c r="D7318" t="s">
        <v>19</v>
      </c>
      <c r="E7318" t="s">
        <v>53</v>
      </c>
      <c r="F7318" t="s">
        <v>97</v>
      </c>
      <c r="G7318" t="s">
        <v>29</v>
      </c>
      <c r="H7318" t="s">
        <v>74</v>
      </c>
      <c r="I7318" t="s">
        <v>137</v>
      </c>
      <c r="J7318">
        <v>3</v>
      </c>
      <c r="K7318">
        <v>17470.23</v>
      </c>
      <c r="L7318">
        <v>0.15</v>
      </c>
      <c r="M7318" s="6">
        <v>44549.09</v>
      </c>
      <c r="N7318" s="3">
        <v>42628.93</v>
      </c>
      <c r="O7318" s="6">
        <v>1920.16</v>
      </c>
      <c r="P7318" t="s">
        <v>70</v>
      </c>
      <c r="Q7318" t="s">
        <v>26</v>
      </c>
      <c r="R7318" s="4">
        <f t="shared" si="342"/>
        <v>4.3102114992696824E-2</v>
      </c>
      <c r="S7318" s="1" t="str">
        <f t="shared" si="343"/>
        <v>Jun-2024</v>
      </c>
      <c r="T7318" t="str">
        <f t="shared" si="344"/>
        <v>Profit</v>
      </c>
    </row>
    <row r="7319" spans="1:20" x14ac:dyDescent="0.3">
      <c r="A7319" t="s">
        <v>9756</v>
      </c>
      <c r="B7319" s="2">
        <v>46274</v>
      </c>
      <c r="C7319" t="s">
        <v>8910</v>
      </c>
      <c r="D7319" t="s">
        <v>19</v>
      </c>
      <c r="E7319" t="s">
        <v>53</v>
      </c>
      <c r="F7319" t="s">
        <v>65</v>
      </c>
      <c r="G7319" t="s">
        <v>22</v>
      </c>
      <c r="H7319" t="s">
        <v>74</v>
      </c>
      <c r="I7319" t="s">
        <v>137</v>
      </c>
      <c r="J7319">
        <v>3</v>
      </c>
      <c r="K7319">
        <v>6216.67</v>
      </c>
      <c r="L7319">
        <v>0.15</v>
      </c>
      <c r="M7319" s="6">
        <v>15852.51</v>
      </c>
      <c r="N7319" s="3">
        <v>10025.08</v>
      </c>
      <c r="O7319" s="6">
        <v>5827.43</v>
      </c>
      <c r="P7319" t="s">
        <v>31</v>
      </c>
      <c r="Q7319" t="s">
        <v>26</v>
      </c>
      <c r="R7319" s="4">
        <f t="shared" si="342"/>
        <v>0.36760298526857893</v>
      </c>
      <c r="S7319" s="1" t="str">
        <f t="shared" si="343"/>
        <v>Sep-2026</v>
      </c>
      <c r="T7319" t="str">
        <f t="shared" si="344"/>
        <v>Profit</v>
      </c>
    </row>
    <row r="7320" spans="1:20" x14ac:dyDescent="0.3">
      <c r="A7320" t="s">
        <v>9757</v>
      </c>
      <c r="B7320" s="2">
        <v>45642</v>
      </c>
      <c r="C7320" t="s">
        <v>2524</v>
      </c>
      <c r="D7320" t="s">
        <v>46</v>
      </c>
      <c r="E7320" t="s">
        <v>34</v>
      </c>
      <c r="F7320" t="s">
        <v>73</v>
      </c>
      <c r="G7320" t="s">
        <v>22</v>
      </c>
      <c r="H7320" t="s">
        <v>23</v>
      </c>
      <c r="I7320" t="s">
        <v>69</v>
      </c>
      <c r="J7320">
        <v>3</v>
      </c>
      <c r="K7320">
        <v>27503.93</v>
      </c>
      <c r="L7320">
        <v>0.2</v>
      </c>
      <c r="M7320" s="6">
        <v>66009.429999999993</v>
      </c>
      <c r="N7320" s="3">
        <v>60086.87</v>
      </c>
      <c r="O7320" s="6">
        <v>5922.56</v>
      </c>
      <c r="P7320" t="s">
        <v>49</v>
      </c>
      <c r="Q7320" t="s">
        <v>26</v>
      </c>
      <c r="R7320" s="4">
        <f t="shared" si="342"/>
        <v>8.9722938071121069E-2</v>
      </c>
      <c r="S7320" s="1" t="str">
        <f t="shared" si="343"/>
        <v>Dec-2024</v>
      </c>
      <c r="T7320" t="str">
        <f t="shared" si="344"/>
        <v>Profit</v>
      </c>
    </row>
    <row r="7321" spans="1:20" x14ac:dyDescent="0.3">
      <c r="A7321" t="s">
        <v>9758</v>
      </c>
      <c r="B7321" s="2">
        <v>45725</v>
      </c>
      <c r="C7321" t="s">
        <v>289</v>
      </c>
      <c r="D7321" t="s">
        <v>46</v>
      </c>
      <c r="E7321" t="s">
        <v>20</v>
      </c>
      <c r="F7321" t="s">
        <v>115</v>
      </c>
      <c r="G7321" t="s">
        <v>22</v>
      </c>
      <c r="H7321" t="s">
        <v>74</v>
      </c>
      <c r="I7321" t="s">
        <v>75</v>
      </c>
      <c r="J7321">
        <v>3</v>
      </c>
      <c r="K7321">
        <v>8486.2000000000007</v>
      </c>
      <c r="L7321">
        <v>0.15</v>
      </c>
      <c r="M7321" s="6">
        <v>21639.81</v>
      </c>
      <c r="N7321" s="3">
        <v>17273.54</v>
      </c>
      <c r="O7321" s="6">
        <v>4366.2700000000004</v>
      </c>
      <c r="P7321" t="s">
        <v>49</v>
      </c>
      <c r="Q7321" t="s">
        <v>26</v>
      </c>
      <c r="R7321" s="4">
        <f t="shared" si="342"/>
        <v>0.20177025583866032</v>
      </c>
      <c r="S7321" s="1" t="str">
        <f t="shared" si="343"/>
        <v>Mar-2025</v>
      </c>
      <c r="T7321" t="str">
        <f t="shared" si="344"/>
        <v>Profit</v>
      </c>
    </row>
    <row r="7322" spans="1:20" x14ac:dyDescent="0.3">
      <c r="A7322" t="s">
        <v>9759</v>
      </c>
      <c r="B7322" s="2">
        <v>46143</v>
      </c>
      <c r="C7322" t="s">
        <v>1056</v>
      </c>
      <c r="D7322" t="s">
        <v>46</v>
      </c>
      <c r="E7322" t="s">
        <v>39</v>
      </c>
      <c r="F7322" t="s">
        <v>120</v>
      </c>
      <c r="G7322" t="s">
        <v>22</v>
      </c>
      <c r="H7322" t="s">
        <v>23</v>
      </c>
      <c r="I7322" t="s">
        <v>94</v>
      </c>
      <c r="J7322">
        <v>5</v>
      </c>
      <c r="K7322">
        <v>1579.78</v>
      </c>
      <c r="L7322">
        <v>0.1</v>
      </c>
      <c r="M7322" s="6">
        <v>7109.01</v>
      </c>
      <c r="N7322" s="3">
        <v>6000.72</v>
      </c>
      <c r="O7322" s="6">
        <v>1108.29</v>
      </c>
      <c r="P7322" t="s">
        <v>25</v>
      </c>
      <c r="Q7322" t="s">
        <v>26</v>
      </c>
      <c r="R7322" s="4">
        <f t="shared" si="342"/>
        <v>0.15589934463448496</v>
      </c>
      <c r="S7322" s="1" t="str">
        <f t="shared" si="343"/>
        <v>May-2026</v>
      </c>
      <c r="T7322" t="str">
        <f t="shared" si="344"/>
        <v>Profit</v>
      </c>
    </row>
    <row r="7323" spans="1:20" x14ac:dyDescent="0.3">
      <c r="A7323" t="s">
        <v>9760</v>
      </c>
      <c r="B7323" s="2">
        <v>45431</v>
      </c>
      <c r="C7323" t="s">
        <v>4893</v>
      </c>
      <c r="D7323" t="s">
        <v>46</v>
      </c>
      <c r="E7323" t="s">
        <v>58</v>
      </c>
      <c r="F7323" t="s">
        <v>54</v>
      </c>
      <c r="G7323" t="s">
        <v>22</v>
      </c>
      <c r="H7323" t="s">
        <v>41</v>
      </c>
      <c r="I7323" t="s">
        <v>55</v>
      </c>
      <c r="J7323">
        <v>1</v>
      </c>
      <c r="K7323">
        <v>334.81</v>
      </c>
      <c r="L7323">
        <v>0.05</v>
      </c>
      <c r="M7323" s="6">
        <v>318.07</v>
      </c>
      <c r="N7323" s="3">
        <v>229.62</v>
      </c>
      <c r="O7323" s="6">
        <v>88.45</v>
      </c>
      <c r="P7323" t="s">
        <v>49</v>
      </c>
      <c r="Q7323" t="s">
        <v>26</v>
      </c>
      <c r="R7323" s="4">
        <f t="shared" si="342"/>
        <v>0.27808344075203573</v>
      </c>
      <c r="S7323" s="1" t="str">
        <f t="shared" si="343"/>
        <v>May-2024</v>
      </c>
      <c r="T7323" t="str">
        <f t="shared" si="344"/>
        <v>Profit</v>
      </c>
    </row>
    <row r="7324" spans="1:20" x14ac:dyDescent="0.3">
      <c r="A7324" t="s">
        <v>9761</v>
      </c>
      <c r="B7324" s="2">
        <v>45762</v>
      </c>
      <c r="C7324" t="s">
        <v>8527</v>
      </c>
      <c r="D7324" t="s">
        <v>19</v>
      </c>
      <c r="E7324" t="s">
        <v>58</v>
      </c>
      <c r="F7324" t="s">
        <v>54</v>
      </c>
      <c r="G7324" t="s">
        <v>22</v>
      </c>
      <c r="H7324" t="s">
        <v>23</v>
      </c>
      <c r="I7324" t="s">
        <v>69</v>
      </c>
      <c r="J7324">
        <v>1</v>
      </c>
      <c r="K7324">
        <v>14396.1</v>
      </c>
      <c r="L7324">
        <v>0.1</v>
      </c>
      <c r="M7324" s="6">
        <v>12956.49</v>
      </c>
      <c r="N7324" s="3">
        <v>10150.08</v>
      </c>
      <c r="O7324" s="6">
        <v>2806.41</v>
      </c>
      <c r="P7324" t="s">
        <v>25</v>
      </c>
      <c r="Q7324" t="s">
        <v>142</v>
      </c>
      <c r="R7324" s="4">
        <f t="shared" si="342"/>
        <v>0.21660264469775378</v>
      </c>
      <c r="S7324" s="1" t="str">
        <f t="shared" si="343"/>
        <v>Apr-2025</v>
      </c>
      <c r="T7324" t="str">
        <f t="shared" si="344"/>
        <v>Profit</v>
      </c>
    </row>
    <row r="7325" spans="1:20" x14ac:dyDescent="0.3">
      <c r="A7325" t="s">
        <v>9762</v>
      </c>
      <c r="B7325" s="2">
        <v>45423</v>
      </c>
      <c r="C7325" t="s">
        <v>3446</v>
      </c>
      <c r="D7325" t="s">
        <v>19</v>
      </c>
      <c r="E7325" t="s">
        <v>53</v>
      </c>
      <c r="F7325" t="s">
        <v>54</v>
      </c>
      <c r="G7325" t="s">
        <v>79</v>
      </c>
      <c r="H7325" t="s">
        <v>74</v>
      </c>
      <c r="I7325" t="s">
        <v>75</v>
      </c>
      <c r="J7325">
        <v>1</v>
      </c>
      <c r="K7325">
        <v>8020.41</v>
      </c>
      <c r="L7325">
        <v>0.15</v>
      </c>
      <c r="M7325" s="6">
        <v>6817.35</v>
      </c>
      <c r="N7325" s="3">
        <v>5591.24</v>
      </c>
      <c r="O7325" s="6">
        <v>1226.1099999999999</v>
      </c>
      <c r="P7325" t="s">
        <v>25</v>
      </c>
      <c r="Q7325" t="s">
        <v>26</v>
      </c>
      <c r="R7325" s="4">
        <f t="shared" si="342"/>
        <v>0.17985140853850834</v>
      </c>
      <c r="S7325" s="1" t="str">
        <f t="shared" si="343"/>
        <v>May-2024</v>
      </c>
      <c r="T7325" t="str">
        <f t="shared" si="344"/>
        <v>Profit</v>
      </c>
    </row>
    <row r="7326" spans="1:20" x14ac:dyDescent="0.3">
      <c r="A7326" t="s">
        <v>9763</v>
      </c>
      <c r="B7326" s="2">
        <v>45378</v>
      </c>
      <c r="C7326" t="s">
        <v>259</v>
      </c>
      <c r="D7326" t="s">
        <v>46</v>
      </c>
      <c r="E7326" t="s">
        <v>53</v>
      </c>
      <c r="F7326" t="s">
        <v>65</v>
      </c>
      <c r="G7326" t="s">
        <v>79</v>
      </c>
      <c r="H7326" t="s">
        <v>41</v>
      </c>
      <c r="I7326" t="s">
        <v>48</v>
      </c>
      <c r="J7326">
        <v>5</v>
      </c>
      <c r="K7326">
        <v>183.02</v>
      </c>
      <c r="L7326">
        <v>0.1</v>
      </c>
      <c r="M7326" s="6">
        <v>823.59</v>
      </c>
      <c r="N7326" s="3">
        <v>633.62</v>
      </c>
      <c r="O7326" s="6">
        <v>189.97</v>
      </c>
      <c r="P7326" t="s">
        <v>49</v>
      </c>
      <c r="Q7326" t="s">
        <v>26</v>
      </c>
      <c r="R7326" s="4">
        <f t="shared" si="342"/>
        <v>0.23066088709187824</v>
      </c>
      <c r="S7326" s="1" t="str">
        <f t="shared" si="343"/>
        <v>Mar-2024</v>
      </c>
      <c r="T7326" t="str">
        <f t="shared" si="344"/>
        <v>Profit</v>
      </c>
    </row>
    <row r="7327" spans="1:20" x14ac:dyDescent="0.3">
      <c r="A7327" t="s">
        <v>9764</v>
      </c>
      <c r="B7327" s="2">
        <v>45979</v>
      </c>
      <c r="C7327" t="s">
        <v>1576</v>
      </c>
      <c r="D7327" t="s">
        <v>19</v>
      </c>
      <c r="E7327" t="s">
        <v>20</v>
      </c>
      <c r="F7327" t="s">
        <v>157</v>
      </c>
      <c r="G7327" t="s">
        <v>22</v>
      </c>
      <c r="H7327" t="s">
        <v>41</v>
      </c>
      <c r="I7327" t="s">
        <v>48</v>
      </c>
      <c r="J7327">
        <v>1</v>
      </c>
      <c r="K7327">
        <v>192.63</v>
      </c>
      <c r="L7327">
        <v>0.15</v>
      </c>
      <c r="M7327" s="6">
        <v>163.74</v>
      </c>
      <c r="N7327" s="3">
        <v>138.1</v>
      </c>
      <c r="O7327" s="6">
        <v>25.64</v>
      </c>
      <c r="P7327" t="s">
        <v>25</v>
      </c>
      <c r="Q7327" t="s">
        <v>26</v>
      </c>
      <c r="R7327" s="4">
        <f t="shared" si="342"/>
        <v>0.15658971540246733</v>
      </c>
      <c r="S7327" s="1" t="str">
        <f t="shared" si="343"/>
        <v>Nov-2025</v>
      </c>
      <c r="T7327" t="str">
        <f t="shared" si="344"/>
        <v>Profit</v>
      </c>
    </row>
    <row r="7328" spans="1:20" x14ac:dyDescent="0.3">
      <c r="A7328" t="s">
        <v>9765</v>
      </c>
      <c r="B7328" s="2">
        <v>45474</v>
      </c>
      <c r="C7328" t="s">
        <v>3822</v>
      </c>
      <c r="D7328" t="s">
        <v>52</v>
      </c>
      <c r="E7328" t="s">
        <v>39</v>
      </c>
      <c r="F7328" t="s">
        <v>146</v>
      </c>
      <c r="G7328" t="s">
        <v>29</v>
      </c>
      <c r="H7328" t="s">
        <v>23</v>
      </c>
      <c r="I7328" t="s">
        <v>69</v>
      </c>
      <c r="J7328">
        <v>1</v>
      </c>
      <c r="K7328">
        <v>27388.86</v>
      </c>
      <c r="L7328">
        <v>0.15</v>
      </c>
      <c r="M7328" s="6">
        <v>23280.53</v>
      </c>
      <c r="N7328" s="3">
        <v>20362.060000000001</v>
      </c>
      <c r="O7328" s="6">
        <v>2918.47</v>
      </c>
      <c r="P7328" t="s">
        <v>43</v>
      </c>
      <c r="Q7328" t="s">
        <v>26</v>
      </c>
      <c r="R7328" s="4">
        <f t="shared" si="342"/>
        <v>0.12536097760660947</v>
      </c>
      <c r="S7328" s="1" t="str">
        <f t="shared" si="343"/>
        <v>Jul-2024</v>
      </c>
      <c r="T7328" t="str">
        <f t="shared" si="344"/>
        <v>Profit</v>
      </c>
    </row>
    <row r="7329" spans="1:20" x14ac:dyDescent="0.3">
      <c r="A7329" t="s">
        <v>9766</v>
      </c>
      <c r="B7329" s="2">
        <v>45659</v>
      </c>
      <c r="C7329" t="s">
        <v>1572</v>
      </c>
      <c r="D7329" t="s">
        <v>19</v>
      </c>
      <c r="E7329" t="s">
        <v>58</v>
      </c>
      <c r="F7329" t="s">
        <v>339</v>
      </c>
      <c r="G7329" t="s">
        <v>79</v>
      </c>
      <c r="H7329" t="s">
        <v>23</v>
      </c>
      <c r="I7329" t="s">
        <v>30</v>
      </c>
      <c r="J7329">
        <v>2</v>
      </c>
      <c r="K7329">
        <v>1899.87</v>
      </c>
      <c r="L7329">
        <v>0</v>
      </c>
      <c r="M7329" s="6">
        <v>3799.74</v>
      </c>
      <c r="N7329" s="3">
        <v>3032.72</v>
      </c>
      <c r="O7329" s="6">
        <v>767.02</v>
      </c>
      <c r="P7329" t="s">
        <v>43</v>
      </c>
      <c r="Q7329" t="s">
        <v>26</v>
      </c>
      <c r="R7329" s="4">
        <f t="shared" si="342"/>
        <v>0.20186117997547201</v>
      </c>
      <c r="S7329" s="1" t="str">
        <f t="shared" si="343"/>
        <v>Jan-2025</v>
      </c>
      <c r="T7329" t="str">
        <f t="shared" si="344"/>
        <v>Profit</v>
      </c>
    </row>
    <row r="7330" spans="1:20" x14ac:dyDescent="0.3">
      <c r="A7330" t="s">
        <v>9767</v>
      </c>
      <c r="B7330" s="2">
        <v>45420</v>
      </c>
      <c r="C7330" t="s">
        <v>8362</v>
      </c>
      <c r="D7330" t="s">
        <v>19</v>
      </c>
      <c r="E7330" t="s">
        <v>20</v>
      </c>
      <c r="F7330" t="s">
        <v>205</v>
      </c>
      <c r="G7330" t="s">
        <v>22</v>
      </c>
      <c r="H7330" t="s">
        <v>23</v>
      </c>
      <c r="I7330" t="s">
        <v>69</v>
      </c>
      <c r="J7330">
        <v>1</v>
      </c>
      <c r="K7330">
        <v>13971.54</v>
      </c>
      <c r="L7330">
        <v>0.15</v>
      </c>
      <c r="M7330" s="6">
        <v>11875.81</v>
      </c>
      <c r="N7330" s="3">
        <v>9023.0400000000009</v>
      </c>
      <c r="O7330" s="6">
        <v>2852.77</v>
      </c>
      <c r="P7330" t="s">
        <v>43</v>
      </c>
      <c r="Q7330" t="s">
        <v>26</v>
      </c>
      <c r="R7330" s="4">
        <f t="shared" si="342"/>
        <v>0.24021687783822745</v>
      </c>
      <c r="S7330" s="1" t="str">
        <f t="shared" si="343"/>
        <v>May-2024</v>
      </c>
      <c r="T7330" t="str">
        <f t="shared" si="344"/>
        <v>Profit</v>
      </c>
    </row>
    <row r="7331" spans="1:20" x14ac:dyDescent="0.3">
      <c r="A7331" t="s">
        <v>9768</v>
      </c>
      <c r="B7331" s="2">
        <v>45537</v>
      </c>
      <c r="C7331" t="s">
        <v>4039</v>
      </c>
      <c r="D7331" t="s">
        <v>46</v>
      </c>
      <c r="E7331" t="s">
        <v>20</v>
      </c>
      <c r="F7331" t="s">
        <v>21</v>
      </c>
      <c r="G7331" t="s">
        <v>22</v>
      </c>
      <c r="H7331" t="s">
        <v>41</v>
      </c>
      <c r="I7331" t="s">
        <v>134</v>
      </c>
      <c r="J7331">
        <v>10</v>
      </c>
      <c r="K7331">
        <v>390.05</v>
      </c>
      <c r="L7331">
        <v>0</v>
      </c>
      <c r="M7331" s="6">
        <v>3900.5</v>
      </c>
      <c r="N7331" s="3">
        <v>2430.89</v>
      </c>
      <c r="O7331" s="6">
        <v>1469.61</v>
      </c>
      <c r="P7331" t="s">
        <v>43</v>
      </c>
      <c r="Q7331" t="s">
        <v>26</v>
      </c>
      <c r="R7331" s="4">
        <f t="shared" si="342"/>
        <v>0.37677477246506857</v>
      </c>
      <c r="S7331" s="1" t="str">
        <f t="shared" si="343"/>
        <v>Sep-2024</v>
      </c>
      <c r="T7331" t="str">
        <f t="shared" si="344"/>
        <v>Profit</v>
      </c>
    </row>
    <row r="7332" spans="1:20" x14ac:dyDescent="0.3">
      <c r="A7332" t="s">
        <v>9769</v>
      </c>
      <c r="B7332" s="2">
        <v>45892</v>
      </c>
      <c r="C7332" t="s">
        <v>8559</v>
      </c>
      <c r="D7332" t="s">
        <v>19</v>
      </c>
      <c r="E7332" t="s">
        <v>20</v>
      </c>
      <c r="F7332" t="s">
        <v>21</v>
      </c>
      <c r="G7332" t="s">
        <v>79</v>
      </c>
      <c r="H7332" t="s">
        <v>23</v>
      </c>
      <c r="I7332" t="s">
        <v>69</v>
      </c>
      <c r="J7332">
        <v>3</v>
      </c>
      <c r="K7332">
        <v>20305.689999999999</v>
      </c>
      <c r="L7332">
        <v>0.1</v>
      </c>
      <c r="M7332" s="6">
        <v>54825.36</v>
      </c>
      <c r="N7332" s="3">
        <v>46869.33</v>
      </c>
      <c r="O7332" s="6">
        <v>7956.03</v>
      </c>
      <c r="P7332" t="s">
        <v>49</v>
      </c>
      <c r="Q7332" t="s">
        <v>26</v>
      </c>
      <c r="R7332" s="4">
        <f t="shared" si="342"/>
        <v>0.14511587338414192</v>
      </c>
      <c r="S7332" s="1" t="str">
        <f t="shared" si="343"/>
        <v>Aug-2025</v>
      </c>
      <c r="T7332" t="str">
        <f t="shared" si="344"/>
        <v>Profit</v>
      </c>
    </row>
    <row r="7333" spans="1:20" x14ac:dyDescent="0.3">
      <c r="A7333" t="s">
        <v>9770</v>
      </c>
      <c r="B7333" s="2">
        <v>45869</v>
      </c>
      <c r="C7333" t="s">
        <v>5046</v>
      </c>
      <c r="D7333" t="s">
        <v>19</v>
      </c>
      <c r="E7333" t="s">
        <v>58</v>
      </c>
      <c r="F7333" t="s">
        <v>339</v>
      </c>
      <c r="G7333" t="s">
        <v>29</v>
      </c>
      <c r="H7333" t="s">
        <v>23</v>
      </c>
      <c r="I7333" t="s">
        <v>36</v>
      </c>
      <c r="J7333">
        <v>6</v>
      </c>
      <c r="K7333">
        <v>7064.06</v>
      </c>
      <c r="L7333">
        <v>0.15</v>
      </c>
      <c r="M7333" s="6">
        <v>36026.71</v>
      </c>
      <c r="N7333" s="3">
        <v>22081.09</v>
      </c>
      <c r="O7333" s="6">
        <v>13945.62</v>
      </c>
      <c r="P7333" t="s">
        <v>70</v>
      </c>
      <c r="Q7333" t="s">
        <v>26</v>
      </c>
      <c r="R7333" s="4">
        <f t="shared" si="342"/>
        <v>0.3870911332175489</v>
      </c>
      <c r="S7333" s="1" t="str">
        <f t="shared" si="343"/>
        <v>Jul-2025</v>
      </c>
      <c r="T7333" t="str">
        <f t="shared" si="344"/>
        <v>Profit</v>
      </c>
    </row>
    <row r="7334" spans="1:20" x14ac:dyDescent="0.3">
      <c r="A7334" t="s">
        <v>9771</v>
      </c>
      <c r="B7334" s="2">
        <v>45961</v>
      </c>
      <c r="C7334" t="s">
        <v>202</v>
      </c>
      <c r="D7334" t="s">
        <v>19</v>
      </c>
      <c r="E7334" t="s">
        <v>39</v>
      </c>
      <c r="F7334" t="s">
        <v>146</v>
      </c>
      <c r="G7334" t="s">
        <v>79</v>
      </c>
      <c r="H7334" t="s">
        <v>41</v>
      </c>
      <c r="I7334" t="s">
        <v>55</v>
      </c>
      <c r="J7334">
        <v>2</v>
      </c>
      <c r="K7334">
        <v>394.54</v>
      </c>
      <c r="L7334">
        <v>0</v>
      </c>
      <c r="M7334" s="6">
        <v>789.08</v>
      </c>
      <c r="N7334" s="3">
        <v>569.41</v>
      </c>
      <c r="O7334" s="6">
        <v>219.67</v>
      </c>
      <c r="P7334" t="s">
        <v>49</v>
      </c>
      <c r="Q7334" t="s">
        <v>26</v>
      </c>
      <c r="R7334" s="4">
        <f t="shared" si="342"/>
        <v>0.27838748922796164</v>
      </c>
      <c r="S7334" s="1" t="str">
        <f t="shared" si="343"/>
        <v>Oct-2025</v>
      </c>
      <c r="T7334" t="str">
        <f t="shared" si="344"/>
        <v>Profit</v>
      </c>
    </row>
    <row r="7335" spans="1:20" x14ac:dyDescent="0.3">
      <c r="A7335" t="s">
        <v>9772</v>
      </c>
      <c r="B7335" s="2">
        <v>46190</v>
      </c>
      <c r="C7335" t="s">
        <v>530</v>
      </c>
      <c r="D7335" t="s">
        <v>19</v>
      </c>
      <c r="E7335" t="s">
        <v>58</v>
      </c>
      <c r="F7335" t="s">
        <v>129</v>
      </c>
      <c r="G7335" t="s">
        <v>79</v>
      </c>
      <c r="H7335" t="s">
        <v>23</v>
      </c>
      <c r="I7335" t="s">
        <v>59</v>
      </c>
      <c r="J7335">
        <v>2</v>
      </c>
      <c r="K7335">
        <v>4535.18</v>
      </c>
      <c r="L7335">
        <v>0.2</v>
      </c>
      <c r="M7335" s="6">
        <v>7256.29</v>
      </c>
      <c r="N7335" s="3">
        <v>5218.88</v>
      </c>
      <c r="O7335" s="6">
        <v>2037.41</v>
      </c>
      <c r="P7335" t="s">
        <v>70</v>
      </c>
      <c r="Q7335" t="s">
        <v>26</v>
      </c>
      <c r="R7335" s="4">
        <f t="shared" si="342"/>
        <v>0.28077846943823909</v>
      </c>
      <c r="S7335" s="1" t="str">
        <f t="shared" si="343"/>
        <v>Jun-2026</v>
      </c>
      <c r="T7335" t="str">
        <f t="shared" si="344"/>
        <v>Profit</v>
      </c>
    </row>
    <row r="7336" spans="1:20" x14ac:dyDescent="0.3">
      <c r="A7336" t="s">
        <v>9773</v>
      </c>
      <c r="B7336" s="2">
        <v>45669</v>
      </c>
      <c r="C7336" t="s">
        <v>5956</v>
      </c>
      <c r="D7336" t="s">
        <v>19</v>
      </c>
      <c r="E7336" t="s">
        <v>39</v>
      </c>
      <c r="F7336" t="s">
        <v>220</v>
      </c>
      <c r="G7336" t="s">
        <v>22</v>
      </c>
      <c r="H7336" t="s">
        <v>74</v>
      </c>
      <c r="I7336" t="s">
        <v>75</v>
      </c>
      <c r="J7336">
        <v>2</v>
      </c>
      <c r="K7336">
        <v>2879.06</v>
      </c>
      <c r="L7336">
        <v>0.1</v>
      </c>
      <c r="M7336" s="6">
        <v>5182.3100000000004</v>
      </c>
      <c r="N7336" s="3">
        <v>3742.45</v>
      </c>
      <c r="O7336" s="6">
        <v>1439.86</v>
      </c>
      <c r="P7336" t="s">
        <v>43</v>
      </c>
      <c r="Q7336" t="s">
        <v>26</v>
      </c>
      <c r="R7336" s="4">
        <f t="shared" si="342"/>
        <v>0.27784134874216321</v>
      </c>
      <c r="S7336" s="1" t="str">
        <f t="shared" si="343"/>
        <v>Jan-2025</v>
      </c>
      <c r="T7336" t="str">
        <f t="shared" si="344"/>
        <v>Profit</v>
      </c>
    </row>
    <row r="7337" spans="1:20" x14ac:dyDescent="0.3">
      <c r="A7337" t="s">
        <v>9774</v>
      </c>
      <c r="B7337" s="2">
        <v>45440</v>
      </c>
      <c r="C7337" t="s">
        <v>581</v>
      </c>
      <c r="D7337" t="s">
        <v>19</v>
      </c>
      <c r="E7337" t="s">
        <v>58</v>
      </c>
      <c r="F7337" t="s">
        <v>104</v>
      </c>
      <c r="G7337" t="s">
        <v>22</v>
      </c>
      <c r="H7337" t="s">
        <v>23</v>
      </c>
      <c r="I7337" t="s">
        <v>30</v>
      </c>
      <c r="J7337">
        <v>4</v>
      </c>
      <c r="K7337">
        <v>2258.6</v>
      </c>
      <c r="L7337">
        <v>0.1</v>
      </c>
      <c r="M7337" s="6">
        <v>8130.96</v>
      </c>
      <c r="N7337" s="3">
        <v>6376.78</v>
      </c>
      <c r="O7337" s="6">
        <v>1754.18</v>
      </c>
      <c r="P7337" t="s">
        <v>70</v>
      </c>
      <c r="Q7337" t="s">
        <v>26</v>
      </c>
      <c r="R7337" s="4">
        <f t="shared" si="342"/>
        <v>0.21574082273187914</v>
      </c>
      <c r="S7337" s="1" t="str">
        <f t="shared" si="343"/>
        <v>May-2024</v>
      </c>
      <c r="T7337" t="str">
        <f t="shared" si="344"/>
        <v>Profit</v>
      </c>
    </row>
    <row r="7338" spans="1:20" x14ac:dyDescent="0.3">
      <c r="A7338" t="s">
        <v>9775</v>
      </c>
      <c r="B7338" s="2">
        <v>46276</v>
      </c>
      <c r="C7338" t="s">
        <v>6409</v>
      </c>
      <c r="D7338" t="s">
        <v>52</v>
      </c>
      <c r="E7338" t="s">
        <v>20</v>
      </c>
      <c r="F7338" t="s">
        <v>205</v>
      </c>
      <c r="G7338" t="s">
        <v>22</v>
      </c>
      <c r="H7338" t="s">
        <v>41</v>
      </c>
      <c r="I7338" t="s">
        <v>134</v>
      </c>
      <c r="J7338">
        <v>3</v>
      </c>
      <c r="K7338">
        <v>307.13</v>
      </c>
      <c r="L7338">
        <v>0.1</v>
      </c>
      <c r="M7338" s="6">
        <v>829.25</v>
      </c>
      <c r="N7338" s="3">
        <v>516.69000000000005</v>
      </c>
      <c r="O7338" s="6">
        <v>312.56</v>
      </c>
      <c r="P7338" t="s">
        <v>70</v>
      </c>
      <c r="Q7338" t="s">
        <v>26</v>
      </c>
      <c r="R7338" s="4">
        <f t="shared" si="342"/>
        <v>0.37691890262285199</v>
      </c>
      <c r="S7338" s="1" t="str">
        <f t="shared" si="343"/>
        <v>Sep-2026</v>
      </c>
      <c r="T7338" t="str">
        <f t="shared" si="344"/>
        <v>Profit</v>
      </c>
    </row>
    <row r="7339" spans="1:20" x14ac:dyDescent="0.3">
      <c r="A7339" t="s">
        <v>9776</v>
      </c>
      <c r="B7339" s="2">
        <v>46143</v>
      </c>
      <c r="C7339" t="s">
        <v>2496</v>
      </c>
      <c r="D7339" t="s">
        <v>46</v>
      </c>
      <c r="E7339" t="s">
        <v>39</v>
      </c>
      <c r="F7339" t="s">
        <v>120</v>
      </c>
      <c r="G7339" t="s">
        <v>79</v>
      </c>
      <c r="H7339" t="s">
        <v>23</v>
      </c>
      <c r="I7339" t="s">
        <v>59</v>
      </c>
      <c r="J7339">
        <v>1</v>
      </c>
      <c r="K7339">
        <v>7242.94</v>
      </c>
      <c r="L7339">
        <v>0</v>
      </c>
      <c r="M7339" s="6">
        <v>7242.94</v>
      </c>
      <c r="N7339" s="3">
        <v>4383.33</v>
      </c>
      <c r="O7339" s="6">
        <v>2859.61</v>
      </c>
      <c r="P7339" t="s">
        <v>70</v>
      </c>
      <c r="Q7339" t="s">
        <v>26</v>
      </c>
      <c r="R7339" s="4">
        <f t="shared" si="342"/>
        <v>0.39481343211458336</v>
      </c>
      <c r="S7339" s="1" t="str">
        <f t="shared" si="343"/>
        <v>May-2026</v>
      </c>
      <c r="T7339" t="str">
        <f t="shared" si="344"/>
        <v>Profit</v>
      </c>
    </row>
    <row r="7340" spans="1:20" x14ac:dyDescent="0.3">
      <c r="A7340" t="s">
        <v>9777</v>
      </c>
      <c r="B7340" s="2">
        <v>45724</v>
      </c>
      <c r="C7340" t="s">
        <v>2741</v>
      </c>
      <c r="D7340" t="s">
        <v>52</v>
      </c>
      <c r="E7340" t="s">
        <v>20</v>
      </c>
      <c r="F7340" t="s">
        <v>99</v>
      </c>
      <c r="G7340" t="s">
        <v>29</v>
      </c>
      <c r="H7340" t="s">
        <v>23</v>
      </c>
      <c r="I7340" t="s">
        <v>94</v>
      </c>
      <c r="J7340">
        <v>3</v>
      </c>
      <c r="K7340">
        <v>1656.36</v>
      </c>
      <c r="L7340">
        <v>0</v>
      </c>
      <c r="M7340" s="6">
        <v>4969.08</v>
      </c>
      <c r="N7340" s="3">
        <v>2808.1</v>
      </c>
      <c r="O7340" s="6">
        <v>2160.98</v>
      </c>
      <c r="P7340" t="s">
        <v>70</v>
      </c>
      <c r="Q7340" t="s">
        <v>26</v>
      </c>
      <c r="R7340" s="4">
        <f t="shared" si="342"/>
        <v>0.43488533088620029</v>
      </c>
      <c r="S7340" s="1" t="str">
        <f t="shared" si="343"/>
        <v>Mar-2025</v>
      </c>
      <c r="T7340" t="str">
        <f t="shared" si="344"/>
        <v>Profit</v>
      </c>
    </row>
    <row r="7341" spans="1:20" x14ac:dyDescent="0.3">
      <c r="A7341" t="s">
        <v>9778</v>
      </c>
      <c r="B7341" s="2">
        <v>45919</v>
      </c>
      <c r="C7341" t="s">
        <v>9779</v>
      </c>
      <c r="D7341" t="s">
        <v>19</v>
      </c>
      <c r="E7341" t="s">
        <v>53</v>
      </c>
      <c r="F7341" t="s">
        <v>90</v>
      </c>
      <c r="G7341" t="s">
        <v>79</v>
      </c>
      <c r="H7341" t="s">
        <v>41</v>
      </c>
      <c r="I7341" t="s">
        <v>125</v>
      </c>
      <c r="J7341">
        <v>1</v>
      </c>
      <c r="K7341">
        <v>252.17</v>
      </c>
      <c r="L7341">
        <v>0.1</v>
      </c>
      <c r="M7341" s="6">
        <v>226.95</v>
      </c>
      <c r="N7341" s="3">
        <v>140.38999999999999</v>
      </c>
      <c r="O7341" s="6">
        <v>86.56</v>
      </c>
      <c r="P7341" t="s">
        <v>25</v>
      </c>
      <c r="Q7341" t="s">
        <v>26</v>
      </c>
      <c r="R7341" s="4">
        <f t="shared" si="342"/>
        <v>0.38140559594624368</v>
      </c>
      <c r="S7341" s="1" t="str">
        <f t="shared" si="343"/>
        <v>Sep-2025</v>
      </c>
      <c r="T7341" t="str">
        <f t="shared" si="344"/>
        <v>Profit</v>
      </c>
    </row>
    <row r="7342" spans="1:20" x14ac:dyDescent="0.3">
      <c r="A7342" t="s">
        <v>9780</v>
      </c>
      <c r="B7342" s="2">
        <v>46017</v>
      </c>
      <c r="C7342" t="s">
        <v>5365</v>
      </c>
      <c r="D7342" t="s">
        <v>19</v>
      </c>
      <c r="E7342" t="s">
        <v>34</v>
      </c>
      <c r="F7342" t="s">
        <v>35</v>
      </c>
      <c r="G7342" t="s">
        <v>29</v>
      </c>
      <c r="H7342" t="s">
        <v>41</v>
      </c>
      <c r="I7342" t="s">
        <v>62</v>
      </c>
      <c r="J7342">
        <v>2</v>
      </c>
      <c r="K7342">
        <v>179.76</v>
      </c>
      <c r="L7342">
        <v>0</v>
      </c>
      <c r="M7342" s="6">
        <v>359.52</v>
      </c>
      <c r="N7342" s="3">
        <v>192.94</v>
      </c>
      <c r="O7342" s="6">
        <v>166.58</v>
      </c>
      <c r="P7342" t="s">
        <v>31</v>
      </c>
      <c r="Q7342" t="s">
        <v>26</v>
      </c>
      <c r="R7342" s="4">
        <f t="shared" si="342"/>
        <v>0.46334000890075661</v>
      </c>
      <c r="S7342" s="1" t="str">
        <f t="shared" si="343"/>
        <v>Dec-2025</v>
      </c>
      <c r="T7342" t="str">
        <f t="shared" si="344"/>
        <v>Profit</v>
      </c>
    </row>
    <row r="7343" spans="1:20" x14ac:dyDescent="0.3">
      <c r="A7343" t="s">
        <v>9781</v>
      </c>
      <c r="B7343" s="2">
        <v>45760</v>
      </c>
      <c r="C7343" t="s">
        <v>2757</v>
      </c>
      <c r="D7343" t="s">
        <v>19</v>
      </c>
      <c r="E7343" t="s">
        <v>20</v>
      </c>
      <c r="F7343" t="s">
        <v>115</v>
      </c>
      <c r="G7343" t="s">
        <v>79</v>
      </c>
      <c r="H7343" t="s">
        <v>23</v>
      </c>
      <c r="I7343" t="s">
        <v>94</v>
      </c>
      <c r="J7343">
        <v>3</v>
      </c>
      <c r="K7343">
        <v>2818.64</v>
      </c>
      <c r="L7343">
        <v>0.1</v>
      </c>
      <c r="M7343" s="6">
        <v>7610.33</v>
      </c>
      <c r="N7343" s="3">
        <v>6862.69</v>
      </c>
      <c r="O7343" s="6">
        <v>747.64</v>
      </c>
      <c r="P7343" t="s">
        <v>31</v>
      </c>
      <c r="Q7343" t="s">
        <v>26</v>
      </c>
      <c r="R7343" s="4">
        <f t="shared" si="342"/>
        <v>9.8240155157529305E-2</v>
      </c>
      <c r="S7343" s="1" t="str">
        <f t="shared" si="343"/>
        <v>Apr-2025</v>
      </c>
      <c r="T7343" t="str">
        <f t="shared" si="344"/>
        <v>Profit</v>
      </c>
    </row>
    <row r="7344" spans="1:20" x14ac:dyDescent="0.3">
      <c r="A7344" t="s">
        <v>9782</v>
      </c>
      <c r="B7344" s="2">
        <v>45737</v>
      </c>
      <c r="C7344" t="s">
        <v>3421</v>
      </c>
      <c r="D7344" t="s">
        <v>46</v>
      </c>
      <c r="E7344" t="s">
        <v>39</v>
      </c>
      <c r="F7344" t="s">
        <v>40</v>
      </c>
      <c r="G7344" t="s">
        <v>79</v>
      </c>
      <c r="H7344" t="s">
        <v>74</v>
      </c>
      <c r="I7344" t="s">
        <v>107</v>
      </c>
      <c r="J7344">
        <v>8</v>
      </c>
      <c r="K7344">
        <v>4140.7</v>
      </c>
      <c r="L7344">
        <v>0.15</v>
      </c>
      <c r="M7344" s="6">
        <v>28156.76</v>
      </c>
      <c r="N7344" s="3">
        <v>18658.63</v>
      </c>
      <c r="O7344" s="6">
        <v>9498.1299999999992</v>
      </c>
      <c r="P7344" t="s">
        <v>49</v>
      </c>
      <c r="Q7344" t="s">
        <v>26</v>
      </c>
      <c r="R7344" s="4">
        <f t="shared" si="342"/>
        <v>0.33733036045340442</v>
      </c>
      <c r="S7344" s="1" t="str">
        <f t="shared" si="343"/>
        <v>Mar-2025</v>
      </c>
      <c r="T7344" t="str">
        <f t="shared" si="344"/>
        <v>Profit</v>
      </c>
    </row>
    <row r="7345" spans="1:20" x14ac:dyDescent="0.3">
      <c r="A7345" t="s">
        <v>9783</v>
      </c>
      <c r="B7345" s="2">
        <v>45772</v>
      </c>
      <c r="C7345" t="s">
        <v>6326</v>
      </c>
      <c r="D7345" t="s">
        <v>46</v>
      </c>
      <c r="E7345" t="s">
        <v>58</v>
      </c>
      <c r="F7345" t="s">
        <v>54</v>
      </c>
      <c r="G7345" t="s">
        <v>22</v>
      </c>
      <c r="H7345" t="s">
        <v>74</v>
      </c>
      <c r="I7345" t="s">
        <v>75</v>
      </c>
      <c r="J7345">
        <v>1</v>
      </c>
      <c r="K7345">
        <v>4385.0200000000004</v>
      </c>
      <c r="L7345">
        <v>0.05</v>
      </c>
      <c r="M7345" s="6">
        <v>4165.7700000000004</v>
      </c>
      <c r="N7345" s="3">
        <v>2492.4699999999998</v>
      </c>
      <c r="O7345" s="6">
        <v>1673.3</v>
      </c>
      <c r="P7345" t="s">
        <v>43</v>
      </c>
      <c r="Q7345" t="s">
        <v>26</v>
      </c>
      <c r="R7345" s="4">
        <f t="shared" si="342"/>
        <v>0.4016784412005463</v>
      </c>
      <c r="S7345" s="1" t="str">
        <f t="shared" si="343"/>
        <v>Apr-2025</v>
      </c>
      <c r="T7345" t="str">
        <f t="shared" si="344"/>
        <v>Profit</v>
      </c>
    </row>
    <row r="7346" spans="1:20" x14ac:dyDescent="0.3">
      <c r="A7346" t="s">
        <v>9784</v>
      </c>
      <c r="B7346" s="2">
        <v>46175</v>
      </c>
      <c r="C7346" t="s">
        <v>2649</v>
      </c>
      <c r="D7346" t="s">
        <v>46</v>
      </c>
      <c r="E7346" t="s">
        <v>58</v>
      </c>
      <c r="F7346" t="s">
        <v>129</v>
      </c>
      <c r="G7346" t="s">
        <v>79</v>
      </c>
      <c r="H7346" t="s">
        <v>74</v>
      </c>
      <c r="I7346" t="s">
        <v>107</v>
      </c>
      <c r="J7346">
        <v>4</v>
      </c>
      <c r="K7346">
        <v>10722.63</v>
      </c>
      <c r="L7346">
        <v>0.1</v>
      </c>
      <c r="M7346" s="6">
        <v>38601.47</v>
      </c>
      <c r="N7346" s="3">
        <v>25517.279999999999</v>
      </c>
      <c r="O7346" s="6">
        <v>13084.19</v>
      </c>
      <c r="P7346" t="s">
        <v>25</v>
      </c>
      <c r="Q7346" t="s">
        <v>26</v>
      </c>
      <c r="R7346" s="4">
        <f t="shared" si="342"/>
        <v>0.33895574443149445</v>
      </c>
      <c r="S7346" s="1" t="str">
        <f t="shared" si="343"/>
        <v>Jun-2026</v>
      </c>
      <c r="T7346" t="str">
        <f t="shared" si="344"/>
        <v>Profit</v>
      </c>
    </row>
    <row r="7347" spans="1:20" x14ac:dyDescent="0.3">
      <c r="A7347" t="s">
        <v>9785</v>
      </c>
      <c r="B7347" s="2">
        <v>45585</v>
      </c>
      <c r="C7347" t="s">
        <v>106</v>
      </c>
      <c r="D7347" t="s">
        <v>19</v>
      </c>
      <c r="E7347" t="s">
        <v>58</v>
      </c>
      <c r="F7347" t="s">
        <v>104</v>
      </c>
      <c r="G7347" t="s">
        <v>22</v>
      </c>
      <c r="H7347" t="s">
        <v>23</v>
      </c>
      <c r="I7347" t="s">
        <v>36</v>
      </c>
      <c r="J7347">
        <v>1</v>
      </c>
      <c r="K7347">
        <v>12171.42</v>
      </c>
      <c r="L7347">
        <v>0.2</v>
      </c>
      <c r="M7347" s="6">
        <v>9737.14</v>
      </c>
      <c r="N7347" s="3">
        <v>8462.83</v>
      </c>
      <c r="O7347" s="6">
        <v>1274.31</v>
      </c>
      <c r="P7347" t="s">
        <v>31</v>
      </c>
      <c r="Q7347" t="s">
        <v>26</v>
      </c>
      <c r="R7347" s="4">
        <f t="shared" si="342"/>
        <v>0.13087107713353202</v>
      </c>
      <c r="S7347" s="1" t="str">
        <f t="shared" si="343"/>
        <v>Oct-2024</v>
      </c>
      <c r="T7347" t="str">
        <f t="shared" si="344"/>
        <v>Profit</v>
      </c>
    </row>
    <row r="7348" spans="1:20" x14ac:dyDescent="0.3">
      <c r="A7348" t="s">
        <v>9786</v>
      </c>
      <c r="B7348" s="2">
        <v>46056</v>
      </c>
      <c r="C7348" t="s">
        <v>1604</v>
      </c>
      <c r="D7348" t="s">
        <v>46</v>
      </c>
      <c r="E7348" t="s">
        <v>34</v>
      </c>
      <c r="F7348" t="s">
        <v>65</v>
      </c>
      <c r="G7348" t="s">
        <v>22</v>
      </c>
      <c r="H7348" t="s">
        <v>23</v>
      </c>
      <c r="I7348" t="s">
        <v>24</v>
      </c>
      <c r="J7348">
        <v>2</v>
      </c>
      <c r="K7348">
        <v>48764.53</v>
      </c>
      <c r="L7348">
        <v>0.05</v>
      </c>
      <c r="M7348" s="6">
        <v>92652.61</v>
      </c>
      <c r="N7348" s="3">
        <v>54293.77</v>
      </c>
      <c r="O7348" s="6">
        <v>38358.839999999997</v>
      </c>
      <c r="P7348" t="s">
        <v>70</v>
      </c>
      <c r="Q7348" t="s">
        <v>26</v>
      </c>
      <c r="R7348" s="4">
        <f t="shared" si="342"/>
        <v>0.41400711755448655</v>
      </c>
      <c r="S7348" s="1" t="str">
        <f t="shared" si="343"/>
        <v>Feb-2026</v>
      </c>
      <c r="T7348" t="str">
        <f t="shared" si="344"/>
        <v>Profit</v>
      </c>
    </row>
    <row r="7349" spans="1:20" x14ac:dyDescent="0.3">
      <c r="A7349" t="s">
        <v>9787</v>
      </c>
      <c r="B7349" s="2">
        <v>45434</v>
      </c>
      <c r="C7349" t="s">
        <v>6665</v>
      </c>
      <c r="D7349" t="s">
        <v>46</v>
      </c>
      <c r="E7349" t="s">
        <v>34</v>
      </c>
      <c r="F7349" t="s">
        <v>73</v>
      </c>
      <c r="G7349" t="s">
        <v>79</v>
      </c>
      <c r="H7349" t="s">
        <v>41</v>
      </c>
      <c r="I7349" t="s">
        <v>62</v>
      </c>
      <c r="J7349">
        <v>1</v>
      </c>
      <c r="K7349">
        <v>125.7</v>
      </c>
      <c r="L7349">
        <v>0</v>
      </c>
      <c r="M7349" s="6">
        <v>125.7</v>
      </c>
      <c r="N7349" s="3">
        <v>92.8</v>
      </c>
      <c r="O7349" s="6">
        <v>32.9</v>
      </c>
      <c r="P7349" t="s">
        <v>43</v>
      </c>
      <c r="Q7349" t="s">
        <v>26</v>
      </c>
      <c r="R7349" s="4">
        <f t="shared" si="342"/>
        <v>0.26173428798727127</v>
      </c>
      <c r="S7349" s="1" t="str">
        <f t="shared" si="343"/>
        <v>May-2024</v>
      </c>
      <c r="T7349" t="str">
        <f t="shared" si="344"/>
        <v>Profit</v>
      </c>
    </row>
    <row r="7350" spans="1:20" x14ac:dyDescent="0.3">
      <c r="A7350" t="s">
        <v>9788</v>
      </c>
      <c r="B7350" s="2">
        <v>45541</v>
      </c>
      <c r="C7350" t="s">
        <v>4535</v>
      </c>
      <c r="D7350" t="s">
        <v>19</v>
      </c>
      <c r="E7350" t="s">
        <v>39</v>
      </c>
      <c r="F7350" t="s">
        <v>120</v>
      </c>
      <c r="G7350" t="s">
        <v>22</v>
      </c>
      <c r="H7350" t="s">
        <v>74</v>
      </c>
      <c r="I7350" t="s">
        <v>75</v>
      </c>
      <c r="J7350">
        <v>3</v>
      </c>
      <c r="K7350">
        <v>8258.24</v>
      </c>
      <c r="L7350">
        <v>0.15</v>
      </c>
      <c r="M7350" s="6">
        <v>21058.51</v>
      </c>
      <c r="N7350" s="3">
        <v>14853.28</v>
      </c>
      <c r="O7350" s="6">
        <v>6205.23</v>
      </c>
      <c r="P7350" t="s">
        <v>31</v>
      </c>
      <c r="Q7350" t="s">
        <v>26</v>
      </c>
      <c r="R7350" s="4">
        <f t="shared" si="342"/>
        <v>0.29466614684514719</v>
      </c>
      <c r="S7350" s="1" t="str">
        <f t="shared" si="343"/>
        <v>Sep-2024</v>
      </c>
      <c r="T7350" t="str">
        <f t="shared" si="344"/>
        <v>Profit</v>
      </c>
    </row>
    <row r="7351" spans="1:20" x14ac:dyDescent="0.3">
      <c r="A7351" t="s">
        <v>9789</v>
      </c>
      <c r="B7351" s="2">
        <v>46169</v>
      </c>
      <c r="C7351" t="s">
        <v>1369</v>
      </c>
      <c r="D7351" t="s">
        <v>46</v>
      </c>
      <c r="E7351" t="s">
        <v>53</v>
      </c>
      <c r="F7351" t="s">
        <v>65</v>
      </c>
      <c r="G7351" t="s">
        <v>22</v>
      </c>
      <c r="H7351" t="s">
        <v>41</v>
      </c>
      <c r="I7351" t="s">
        <v>48</v>
      </c>
      <c r="J7351">
        <v>6</v>
      </c>
      <c r="K7351">
        <v>121.57</v>
      </c>
      <c r="L7351">
        <v>0</v>
      </c>
      <c r="M7351" s="6">
        <v>729.42</v>
      </c>
      <c r="N7351" s="3">
        <v>495.5</v>
      </c>
      <c r="O7351" s="6">
        <v>233.92</v>
      </c>
      <c r="P7351" t="s">
        <v>49</v>
      </c>
      <c r="Q7351" t="s">
        <v>142</v>
      </c>
      <c r="R7351" s="4">
        <f t="shared" si="342"/>
        <v>0.32069315346439636</v>
      </c>
      <c r="S7351" s="1" t="str">
        <f t="shared" si="343"/>
        <v>May-2026</v>
      </c>
      <c r="T7351" t="str">
        <f t="shared" si="344"/>
        <v>Profit</v>
      </c>
    </row>
    <row r="7352" spans="1:20" x14ac:dyDescent="0.3">
      <c r="A7352" t="s">
        <v>9790</v>
      </c>
      <c r="B7352" s="2">
        <v>46239</v>
      </c>
      <c r="C7352" t="s">
        <v>839</v>
      </c>
      <c r="D7352" t="s">
        <v>46</v>
      </c>
      <c r="E7352" t="s">
        <v>34</v>
      </c>
      <c r="F7352" t="s">
        <v>110</v>
      </c>
      <c r="G7352" t="s">
        <v>22</v>
      </c>
      <c r="H7352" t="s">
        <v>74</v>
      </c>
      <c r="I7352" t="s">
        <v>137</v>
      </c>
      <c r="J7352">
        <v>3</v>
      </c>
      <c r="K7352">
        <v>15756.58</v>
      </c>
      <c r="L7352">
        <v>0.1</v>
      </c>
      <c r="M7352" s="6">
        <v>42542.77</v>
      </c>
      <c r="N7352" s="3">
        <v>33273.25</v>
      </c>
      <c r="O7352" s="6">
        <v>9269.52</v>
      </c>
      <c r="P7352" t="s">
        <v>49</v>
      </c>
      <c r="Q7352" t="s">
        <v>26</v>
      </c>
      <c r="R7352" s="4">
        <f t="shared" si="342"/>
        <v>0.21788708163572804</v>
      </c>
      <c r="S7352" s="1" t="str">
        <f t="shared" si="343"/>
        <v>Aug-2026</v>
      </c>
      <c r="T7352" t="str">
        <f t="shared" si="344"/>
        <v>Profit</v>
      </c>
    </row>
    <row r="7353" spans="1:20" x14ac:dyDescent="0.3">
      <c r="A7353" t="s">
        <v>9791</v>
      </c>
      <c r="B7353" s="2">
        <v>46266</v>
      </c>
      <c r="C7353" t="s">
        <v>1223</v>
      </c>
      <c r="D7353" t="s">
        <v>19</v>
      </c>
      <c r="E7353" t="s">
        <v>20</v>
      </c>
      <c r="F7353" t="s">
        <v>157</v>
      </c>
      <c r="G7353" t="s">
        <v>22</v>
      </c>
      <c r="H7353" t="s">
        <v>23</v>
      </c>
      <c r="I7353" t="s">
        <v>36</v>
      </c>
      <c r="J7353">
        <v>1</v>
      </c>
      <c r="K7353">
        <v>12258.44</v>
      </c>
      <c r="L7353">
        <v>0.1</v>
      </c>
      <c r="M7353" s="6">
        <v>11032.6</v>
      </c>
      <c r="N7353" s="3">
        <v>9997.3700000000008</v>
      </c>
      <c r="O7353" s="6">
        <v>1035.23</v>
      </c>
      <c r="P7353" t="s">
        <v>49</v>
      </c>
      <c r="Q7353" t="s">
        <v>26</v>
      </c>
      <c r="R7353" s="4">
        <f t="shared" si="342"/>
        <v>9.3833729130032809E-2</v>
      </c>
      <c r="S7353" s="1" t="str">
        <f t="shared" si="343"/>
        <v>Sep-2026</v>
      </c>
      <c r="T7353" t="str">
        <f t="shared" si="344"/>
        <v>Profit</v>
      </c>
    </row>
    <row r="7354" spans="1:20" x14ac:dyDescent="0.3">
      <c r="A7354" t="s">
        <v>9792</v>
      </c>
      <c r="B7354" s="2">
        <v>45593</v>
      </c>
      <c r="C7354" t="s">
        <v>6878</v>
      </c>
      <c r="D7354" t="s">
        <v>52</v>
      </c>
      <c r="E7354" t="s">
        <v>53</v>
      </c>
      <c r="F7354" t="s">
        <v>54</v>
      </c>
      <c r="G7354" t="s">
        <v>22</v>
      </c>
      <c r="H7354" t="s">
        <v>74</v>
      </c>
      <c r="I7354" t="s">
        <v>107</v>
      </c>
      <c r="J7354">
        <v>4</v>
      </c>
      <c r="K7354">
        <v>9005.41</v>
      </c>
      <c r="L7354">
        <v>0.15</v>
      </c>
      <c r="M7354" s="6">
        <v>30618.39</v>
      </c>
      <c r="N7354" s="3">
        <v>24231.39</v>
      </c>
      <c r="O7354" s="6">
        <v>6387</v>
      </c>
      <c r="P7354" t="s">
        <v>49</v>
      </c>
      <c r="Q7354" t="s">
        <v>26</v>
      </c>
      <c r="R7354" s="4">
        <f t="shared" si="342"/>
        <v>0.20860012561078489</v>
      </c>
      <c r="S7354" s="1" t="str">
        <f t="shared" si="343"/>
        <v>Oct-2024</v>
      </c>
      <c r="T7354" t="str">
        <f t="shared" si="344"/>
        <v>Profit</v>
      </c>
    </row>
    <row r="7355" spans="1:20" x14ac:dyDescent="0.3">
      <c r="A7355" t="s">
        <v>9793</v>
      </c>
      <c r="B7355" s="2">
        <v>45316</v>
      </c>
      <c r="C7355" t="s">
        <v>2335</v>
      </c>
      <c r="D7355" t="s">
        <v>19</v>
      </c>
      <c r="E7355" t="s">
        <v>34</v>
      </c>
      <c r="F7355" t="s">
        <v>110</v>
      </c>
      <c r="G7355" t="s">
        <v>79</v>
      </c>
      <c r="H7355" t="s">
        <v>23</v>
      </c>
      <c r="I7355" t="s">
        <v>36</v>
      </c>
      <c r="J7355">
        <v>1</v>
      </c>
      <c r="K7355">
        <v>11783.51</v>
      </c>
      <c r="L7355">
        <v>0</v>
      </c>
      <c r="M7355" s="6">
        <v>11783.51</v>
      </c>
      <c r="N7355" s="3">
        <v>7878.2</v>
      </c>
      <c r="O7355" s="6">
        <v>3905.31</v>
      </c>
      <c r="P7355" t="s">
        <v>31</v>
      </c>
      <c r="Q7355" t="s">
        <v>76</v>
      </c>
      <c r="R7355" s="4">
        <f t="shared" si="342"/>
        <v>0.3314216222500766</v>
      </c>
      <c r="S7355" s="1" t="str">
        <f t="shared" si="343"/>
        <v>Jan-2024</v>
      </c>
      <c r="T7355" t="str">
        <f t="shared" si="344"/>
        <v>Profit</v>
      </c>
    </row>
    <row r="7356" spans="1:20" x14ac:dyDescent="0.3">
      <c r="A7356" t="s">
        <v>9794</v>
      </c>
      <c r="B7356" s="2">
        <v>46080</v>
      </c>
      <c r="C7356" t="s">
        <v>8037</v>
      </c>
      <c r="D7356" t="s">
        <v>19</v>
      </c>
      <c r="E7356" t="s">
        <v>34</v>
      </c>
      <c r="F7356" t="s">
        <v>110</v>
      </c>
      <c r="G7356" t="s">
        <v>29</v>
      </c>
      <c r="H7356" t="s">
        <v>23</v>
      </c>
      <c r="I7356" t="s">
        <v>69</v>
      </c>
      <c r="J7356">
        <v>2</v>
      </c>
      <c r="K7356">
        <v>19043.36</v>
      </c>
      <c r="L7356">
        <v>0.15</v>
      </c>
      <c r="M7356" s="6">
        <v>32373.71</v>
      </c>
      <c r="N7356" s="3">
        <v>26641.01</v>
      </c>
      <c r="O7356" s="6">
        <v>5732.7</v>
      </c>
      <c r="P7356" t="s">
        <v>31</v>
      </c>
      <c r="Q7356" t="s">
        <v>26</v>
      </c>
      <c r="R7356" s="4">
        <f t="shared" si="342"/>
        <v>0.1770788704785457</v>
      </c>
      <c r="S7356" s="1" t="str">
        <f t="shared" si="343"/>
        <v>Feb-2026</v>
      </c>
      <c r="T7356" t="str">
        <f t="shared" si="344"/>
        <v>Profit</v>
      </c>
    </row>
    <row r="7357" spans="1:20" x14ac:dyDescent="0.3">
      <c r="A7357" t="s">
        <v>9795</v>
      </c>
      <c r="B7357" s="2">
        <v>46275</v>
      </c>
      <c r="C7357" t="s">
        <v>514</v>
      </c>
      <c r="D7357" t="s">
        <v>46</v>
      </c>
      <c r="E7357" t="s">
        <v>53</v>
      </c>
      <c r="F7357" t="s">
        <v>97</v>
      </c>
      <c r="G7357" t="s">
        <v>22</v>
      </c>
      <c r="H7357" t="s">
        <v>41</v>
      </c>
      <c r="I7357" t="s">
        <v>55</v>
      </c>
      <c r="J7357">
        <v>2</v>
      </c>
      <c r="K7357">
        <v>193.57</v>
      </c>
      <c r="L7357">
        <v>0.1</v>
      </c>
      <c r="M7357" s="6">
        <v>348.43</v>
      </c>
      <c r="N7357" s="3">
        <v>223.93</v>
      </c>
      <c r="O7357" s="6">
        <v>124.5</v>
      </c>
      <c r="P7357" t="s">
        <v>70</v>
      </c>
      <c r="Q7357" t="s">
        <v>26</v>
      </c>
      <c r="R7357" s="4">
        <f t="shared" si="342"/>
        <v>0.3573171081709382</v>
      </c>
      <c r="S7357" s="1" t="str">
        <f t="shared" si="343"/>
        <v>Sep-2026</v>
      </c>
      <c r="T7357" t="str">
        <f t="shared" si="344"/>
        <v>Profit</v>
      </c>
    </row>
    <row r="7358" spans="1:20" x14ac:dyDescent="0.3">
      <c r="A7358" t="s">
        <v>9796</v>
      </c>
      <c r="B7358" s="2">
        <v>46180</v>
      </c>
      <c r="C7358" t="s">
        <v>6413</v>
      </c>
      <c r="D7358" t="s">
        <v>19</v>
      </c>
      <c r="E7358" t="s">
        <v>53</v>
      </c>
      <c r="F7358" t="s">
        <v>65</v>
      </c>
      <c r="G7358" t="s">
        <v>22</v>
      </c>
      <c r="H7358" t="s">
        <v>23</v>
      </c>
      <c r="I7358" t="s">
        <v>69</v>
      </c>
      <c r="J7358">
        <v>1</v>
      </c>
      <c r="K7358">
        <v>21979.759999999998</v>
      </c>
      <c r="L7358">
        <v>0.1</v>
      </c>
      <c r="M7358" s="6">
        <v>19781.78</v>
      </c>
      <c r="N7358" s="3">
        <v>16868.73</v>
      </c>
      <c r="O7358" s="6">
        <v>2913.05</v>
      </c>
      <c r="P7358" t="s">
        <v>25</v>
      </c>
      <c r="Q7358" t="s">
        <v>26</v>
      </c>
      <c r="R7358" s="4">
        <f t="shared" si="342"/>
        <v>0.14725924562905868</v>
      </c>
      <c r="S7358" s="1" t="str">
        <f t="shared" si="343"/>
        <v>Jun-2026</v>
      </c>
      <c r="T7358" t="str">
        <f t="shared" si="344"/>
        <v>Profit</v>
      </c>
    </row>
    <row r="7359" spans="1:20" x14ac:dyDescent="0.3">
      <c r="A7359" t="s">
        <v>9797</v>
      </c>
      <c r="B7359" s="2">
        <v>46181</v>
      </c>
      <c r="C7359" t="s">
        <v>1943</v>
      </c>
      <c r="D7359" t="s">
        <v>19</v>
      </c>
      <c r="E7359" t="s">
        <v>20</v>
      </c>
      <c r="F7359" t="s">
        <v>157</v>
      </c>
      <c r="G7359" t="s">
        <v>22</v>
      </c>
      <c r="H7359" t="s">
        <v>74</v>
      </c>
      <c r="I7359" t="s">
        <v>91</v>
      </c>
      <c r="J7359">
        <v>2</v>
      </c>
      <c r="K7359">
        <v>7828.56</v>
      </c>
      <c r="L7359">
        <v>0.15</v>
      </c>
      <c r="M7359" s="6">
        <v>13308.55</v>
      </c>
      <c r="N7359" s="3">
        <v>10475.14</v>
      </c>
      <c r="O7359" s="6">
        <v>2833.41</v>
      </c>
      <c r="P7359" t="s">
        <v>43</v>
      </c>
      <c r="Q7359" t="s">
        <v>26</v>
      </c>
      <c r="R7359" s="4">
        <f t="shared" si="342"/>
        <v>0.21290148062711564</v>
      </c>
      <c r="S7359" s="1" t="str">
        <f t="shared" si="343"/>
        <v>Jun-2026</v>
      </c>
      <c r="T7359" t="str">
        <f t="shared" si="344"/>
        <v>Profit</v>
      </c>
    </row>
    <row r="7360" spans="1:20" x14ac:dyDescent="0.3">
      <c r="A7360" t="s">
        <v>9798</v>
      </c>
      <c r="B7360" s="2">
        <v>46192</v>
      </c>
      <c r="C7360" t="s">
        <v>3270</v>
      </c>
      <c r="D7360" t="s">
        <v>19</v>
      </c>
      <c r="E7360" t="s">
        <v>20</v>
      </c>
      <c r="F7360" t="s">
        <v>205</v>
      </c>
      <c r="G7360" t="s">
        <v>22</v>
      </c>
      <c r="H7360" t="s">
        <v>74</v>
      </c>
      <c r="I7360" t="s">
        <v>137</v>
      </c>
      <c r="J7360">
        <v>3</v>
      </c>
      <c r="K7360">
        <v>24044.41</v>
      </c>
      <c r="L7360">
        <v>0.15</v>
      </c>
      <c r="M7360" s="6">
        <v>61313.25</v>
      </c>
      <c r="N7360" s="3">
        <v>50637.58</v>
      </c>
      <c r="O7360" s="6">
        <v>10675.67</v>
      </c>
      <c r="P7360" t="s">
        <v>43</v>
      </c>
      <c r="Q7360" t="s">
        <v>26</v>
      </c>
      <c r="R7360" s="4">
        <f t="shared" si="342"/>
        <v>0.17411685076227407</v>
      </c>
      <c r="S7360" s="1" t="str">
        <f t="shared" si="343"/>
        <v>Jun-2026</v>
      </c>
      <c r="T7360" t="str">
        <f t="shared" si="344"/>
        <v>Profit</v>
      </c>
    </row>
    <row r="7361" spans="1:20" x14ac:dyDescent="0.3">
      <c r="A7361" t="s">
        <v>9799</v>
      </c>
      <c r="B7361" s="2">
        <v>45361</v>
      </c>
      <c r="C7361" t="s">
        <v>9800</v>
      </c>
      <c r="D7361" t="s">
        <v>19</v>
      </c>
      <c r="E7361" t="s">
        <v>53</v>
      </c>
      <c r="F7361" t="s">
        <v>97</v>
      </c>
      <c r="G7361" t="s">
        <v>79</v>
      </c>
      <c r="H7361" t="s">
        <v>23</v>
      </c>
      <c r="I7361" t="s">
        <v>24</v>
      </c>
      <c r="J7361">
        <v>6</v>
      </c>
      <c r="K7361">
        <v>61416.42</v>
      </c>
      <c r="L7361">
        <v>0.15</v>
      </c>
      <c r="M7361" s="6">
        <v>313223.74</v>
      </c>
      <c r="N7361" s="3">
        <v>250409.77</v>
      </c>
      <c r="O7361" s="6">
        <v>62813.97</v>
      </c>
      <c r="P7361" t="s">
        <v>70</v>
      </c>
      <c r="Q7361" t="s">
        <v>26</v>
      </c>
      <c r="R7361" s="4">
        <f t="shared" si="342"/>
        <v>0.2005402591770343</v>
      </c>
      <c r="S7361" s="1" t="str">
        <f t="shared" si="343"/>
        <v>Mar-2024</v>
      </c>
      <c r="T7361" t="str">
        <f t="shared" si="344"/>
        <v>Profit</v>
      </c>
    </row>
    <row r="7362" spans="1:20" x14ac:dyDescent="0.3">
      <c r="A7362" t="s">
        <v>9801</v>
      </c>
      <c r="B7362" s="2">
        <v>45916</v>
      </c>
      <c r="C7362" t="s">
        <v>184</v>
      </c>
      <c r="D7362" t="s">
        <v>19</v>
      </c>
      <c r="E7362" t="s">
        <v>53</v>
      </c>
      <c r="F7362" t="s">
        <v>97</v>
      </c>
      <c r="G7362" t="s">
        <v>22</v>
      </c>
      <c r="H7362" t="s">
        <v>74</v>
      </c>
      <c r="I7362" t="s">
        <v>75</v>
      </c>
      <c r="J7362">
        <v>3</v>
      </c>
      <c r="K7362">
        <v>2905.88</v>
      </c>
      <c r="L7362">
        <v>0.1</v>
      </c>
      <c r="M7362" s="6">
        <v>7845.88</v>
      </c>
      <c r="N7362" s="3">
        <v>5378.25</v>
      </c>
      <c r="O7362" s="6">
        <v>2467.63</v>
      </c>
      <c r="P7362" t="s">
        <v>49</v>
      </c>
      <c r="Q7362" t="s">
        <v>26</v>
      </c>
      <c r="R7362" s="4">
        <f t="shared" si="342"/>
        <v>0.31451283985990103</v>
      </c>
      <c r="S7362" s="1" t="str">
        <f t="shared" si="343"/>
        <v>Sep-2025</v>
      </c>
      <c r="T7362" t="str">
        <f t="shared" si="344"/>
        <v>Profit</v>
      </c>
    </row>
    <row r="7363" spans="1:20" x14ac:dyDescent="0.3">
      <c r="A7363" t="s">
        <v>9802</v>
      </c>
      <c r="B7363" s="2">
        <v>46166</v>
      </c>
      <c r="C7363" t="s">
        <v>4257</v>
      </c>
      <c r="D7363" t="s">
        <v>19</v>
      </c>
      <c r="E7363" t="s">
        <v>53</v>
      </c>
      <c r="G7363" t="s">
        <v>29</v>
      </c>
      <c r="H7363" t="s">
        <v>74</v>
      </c>
      <c r="I7363" t="s">
        <v>158</v>
      </c>
      <c r="J7363">
        <v>1</v>
      </c>
      <c r="K7363">
        <v>5444.54</v>
      </c>
      <c r="L7363">
        <v>0.1</v>
      </c>
      <c r="M7363" s="6">
        <v>4900.09</v>
      </c>
      <c r="N7363" s="3">
        <v>3177.45</v>
      </c>
      <c r="O7363" s="6">
        <v>1722.64</v>
      </c>
      <c r="P7363" t="s">
        <v>70</v>
      </c>
      <c r="Q7363" t="s">
        <v>26</v>
      </c>
      <c r="R7363" s="4">
        <f t="shared" si="342"/>
        <v>0.35155272658257297</v>
      </c>
      <c r="S7363" s="1" t="str">
        <f t="shared" si="343"/>
        <v>May-2026</v>
      </c>
      <c r="T7363" t="str">
        <f t="shared" si="344"/>
        <v>Profit</v>
      </c>
    </row>
    <row r="7364" spans="1:20" x14ac:dyDescent="0.3">
      <c r="A7364" t="s">
        <v>9803</v>
      </c>
      <c r="B7364" s="2">
        <v>45403</v>
      </c>
      <c r="C7364" t="s">
        <v>9804</v>
      </c>
      <c r="D7364" t="s">
        <v>19</v>
      </c>
      <c r="E7364" t="s">
        <v>39</v>
      </c>
      <c r="F7364" t="s">
        <v>220</v>
      </c>
      <c r="G7364" t="s">
        <v>79</v>
      </c>
      <c r="H7364" t="s">
        <v>23</v>
      </c>
      <c r="I7364" t="s">
        <v>94</v>
      </c>
      <c r="J7364">
        <v>1</v>
      </c>
      <c r="K7364">
        <v>3070.57</v>
      </c>
      <c r="L7364">
        <v>0.05</v>
      </c>
      <c r="M7364" s="6">
        <v>2917.04</v>
      </c>
      <c r="N7364" s="3">
        <v>2250.38</v>
      </c>
      <c r="O7364" s="6">
        <v>666.66</v>
      </c>
      <c r="P7364" t="s">
        <v>25</v>
      </c>
      <c r="Q7364" t="s">
        <v>26</v>
      </c>
      <c r="R7364" s="4">
        <f t="shared" si="342"/>
        <v>0.22853988975125469</v>
      </c>
      <c r="S7364" s="1" t="str">
        <f t="shared" si="343"/>
        <v>Apr-2024</v>
      </c>
      <c r="T7364" t="str">
        <f t="shared" si="344"/>
        <v>Profit</v>
      </c>
    </row>
    <row r="7365" spans="1:20" x14ac:dyDescent="0.3">
      <c r="A7365" t="s">
        <v>9805</v>
      </c>
      <c r="B7365" s="2">
        <v>45655</v>
      </c>
      <c r="C7365" t="s">
        <v>332</v>
      </c>
      <c r="D7365" t="s">
        <v>46</v>
      </c>
      <c r="E7365" t="s">
        <v>20</v>
      </c>
      <c r="F7365" t="s">
        <v>99</v>
      </c>
      <c r="G7365" t="s">
        <v>29</v>
      </c>
      <c r="H7365" t="s">
        <v>23</v>
      </c>
      <c r="I7365" t="s">
        <v>59</v>
      </c>
      <c r="J7365">
        <v>1</v>
      </c>
      <c r="K7365">
        <v>7182.69</v>
      </c>
      <c r="L7365">
        <v>0.15</v>
      </c>
      <c r="M7365" s="6">
        <v>6105.29</v>
      </c>
      <c r="N7365" s="3">
        <v>4806.5</v>
      </c>
      <c r="O7365" s="6">
        <v>1298.79</v>
      </c>
      <c r="P7365" t="s">
        <v>70</v>
      </c>
      <c r="Q7365" t="s">
        <v>26</v>
      </c>
      <c r="R7365" s="4">
        <f t="shared" ref="R7365:R7428" si="345">IFERROR(O7365/M7365,0)</f>
        <v>0.21273190954074253</v>
      </c>
      <c r="S7365" s="1" t="str">
        <f t="shared" ref="S7365:S7428" si="346">TEXT(B7365,"mmm-yyyy")</f>
        <v>Dec-2024</v>
      </c>
      <c r="T7365" t="str">
        <f t="shared" ref="T7365:T7428" si="347">IF(O7365&gt;0,"Profit",IF(O7365&lt;0,"Loss","Break-Even"))</f>
        <v>Profit</v>
      </c>
    </row>
    <row r="7366" spans="1:20" x14ac:dyDescent="0.3">
      <c r="A7366" t="s">
        <v>9806</v>
      </c>
      <c r="B7366" s="2">
        <v>45594</v>
      </c>
      <c r="C7366" t="s">
        <v>9357</v>
      </c>
      <c r="D7366" t="s">
        <v>19</v>
      </c>
      <c r="E7366" t="s">
        <v>58</v>
      </c>
      <c r="F7366" t="s">
        <v>54</v>
      </c>
      <c r="G7366" t="s">
        <v>22</v>
      </c>
      <c r="H7366" t="s">
        <v>41</v>
      </c>
      <c r="I7366" t="s">
        <v>134</v>
      </c>
      <c r="J7366">
        <v>1</v>
      </c>
      <c r="K7366">
        <v>297.20999999999998</v>
      </c>
      <c r="L7366">
        <v>0.05</v>
      </c>
      <c r="M7366" s="6">
        <v>282.35000000000002</v>
      </c>
      <c r="N7366" s="3">
        <v>163.71</v>
      </c>
      <c r="O7366" s="6">
        <v>118.64</v>
      </c>
      <c r="P7366" t="s">
        <v>70</v>
      </c>
      <c r="Q7366" t="s">
        <v>26</v>
      </c>
      <c r="R7366" s="4">
        <f t="shared" si="345"/>
        <v>0.42018771028864882</v>
      </c>
      <c r="S7366" s="1" t="str">
        <f t="shared" si="346"/>
        <v>Oct-2024</v>
      </c>
      <c r="T7366" t="str">
        <f t="shared" si="347"/>
        <v>Profit</v>
      </c>
    </row>
    <row r="7367" spans="1:20" x14ac:dyDescent="0.3">
      <c r="A7367" t="s">
        <v>9807</v>
      </c>
      <c r="B7367" s="2">
        <v>45762</v>
      </c>
      <c r="C7367" t="s">
        <v>1231</v>
      </c>
      <c r="D7367" t="s">
        <v>46</v>
      </c>
      <c r="E7367" t="s">
        <v>20</v>
      </c>
      <c r="F7367" t="s">
        <v>157</v>
      </c>
      <c r="G7367" t="s">
        <v>22</v>
      </c>
      <c r="H7367" t="s">
        <v>41</v>
      </c>
      <c r="I7367" t="s">
        <v>62</v>
      </c>
      <c r="J7367">
        <v>2</v>
      </c>
      <c r="K7367">
        <v>465.61</v>
      </c>
      <c r="L7367">
        <v>0.2</v>
      </c>
      <c r="M7367" s="6">
        <v>744.98</v>
      </c>
      <c r="N7367" s="3">
        <v>584.69000000000005</v>
      </c>
      <c r="O7367" s="6">
        <v>160.29</v>
      </c>
      <c r="P7367" t="s">
        <v>43</v>
      </c>
      <c r="Q7367" t="s">
        <v>26</v>
      </c>
      <c r="R7367" s="4">
        <f t="shared" si="345"/>
        <v>0.21516013852720878</v>
      </c>
      <c r="S7367" s="1" t="str">
        <f t="shared" si="346"/>
        <v>Apr-2025</v>
      </c>
      <c r="T7367" t="str">
        <f t="shared" si="347"/>
        <v>Profit</v>
      </c>
    </row>
    <row r="7368" spans="1:20" x14ac:dyDescent="0.3">
      <c r="A7368" t="s">
        <v>9808</v>
      </c>
      <c r="B7368" s="2">
        <v>46255</v>
      </c>
      <c r="C7368" t="s">
        <v>984</v>
      </c>
      <c r="D7368" t="s">
        <v>19</v>
      </c>
      <c r="E7368" t="s">
        <v>20</v>
      </c>
      <c r="F7368" t="s">
        <v>99</v>
      </c>
      <c r="G7368" t="s">
        <v>79</v>
      </c>
      <c r="H7368" t="s">
        <v>74</v>
      </c>
      <c r="I7368" t="s">
        <v>158</v>
      </c>
      <c r="J7368">
        <v>2</v>
      </c>
      <c r="K7368">
        <v>13049.31</v>
      </c>
      <c r="L7368">
        <v>0.15</v>
      </c>
      <c r="M7368" s="6">
        <v>22183.83</v>
      </c>
      <c r="N7368" s="3">
        <v>21385.08</v>
      </c>
      <c r="O7368" s="6">
        <v>798.75</v>
      </c>
      <c r="P7368" t="s">
        <v>49</v>
      </c>
      <c r="Q7368" t="s">
        <v>26</v>
      </c>
      <c r="R7368" s="4">
        <f t="shared" si="345"/>
        <v>3.6005955689346697E-2</v>
      </c>
      <c r="S7368" s="1" t="str">
        <f t="shared" si="346"/>
        <v>Aug-2026</v>
      </c>
      <c r="T7368" t="str">
        <f t="shared" si="347"/>
        <v>Profit</v>
      </c>
    </row>
    <row r="7369" spans="1:20" x14ac:dyDescent="0.3">
      <c r="A7369" t="s">
        <v>9809</v>
      </c>
      <c r="B7369" s="2">
        <v>45382</v>
      </c>
      <c r="C7369" t="s">
        <v>1398</v>
      </c>
      <c r="D7369" t="s">
        <v>19</v>
      </c>
      <c r="E7369" t="s">
        <v>20</v>
      </c>
      <c r="F7369" t="s">
        <v>21</v>
      </c>
      <c r="G7369" t="s">
        <v>29</v>
      </c>
      <c r="H7369" t="s">
        <v>74</v>
      </c>
      <c r="I7369" t="s">
        <v>158</v>
      </c>
      <c r="J7369">
        <v>4</v>
      </c>
      <c r="K7369">
        <v>10156.84</v>
      </c>
      <c r="L7369">
        <v>0</v>
      </c>
      <c r="M7369" s="6">
        <v>40627.360000000001</v>
      </c>
      <c r="N7369" s="3">
        <v>31784.35</v>
      </c>
      <c r="O7369" s="6">
        <v>8843.01</v>
      </c>
      <c r="P7369" t="s">
        <v>31</v>
      </c>
      <c r="Q7369" t="s">
        <v>26</v>
      </c>
      <c r="R7369" s="4">
        <f t="shared" si="345"/>
        <v>0.21766144785189095</v>
      </c>
      <c r="S7369" s="1" t="str">
        <f t="shared" si="346"/>
        <v>Mar-2024</v>
      </c>
      <c r="T7369" t="str">
        <f t="shared" si="347"/>
        <v>Profit</v>
      </c>
    </row>
    <row r="7370" spans="1:20" x14ac:dyDescent="0.3">
      <c r="A7370" t="s">
        <v>9810</v>
      </c>
      <c r="B7370" s="2">
        <v>45821</v>
      </c>
      <c r="C7370" t="s">
        <v>1509</v>
      </c>
      <c r="D7370" t="s">
        <v>19</v>
      </c>
      <c r="E7370" t="s">
        <v>58</v>
      </c>
      <c r="F7370" t="s">
        <v>129</v>
      </c>
      <c r="G7370" t="s">
        <v>22</v>
      </c>
      <c r="H7370" t="s">
        <v>23</v>
      </c>
      <c r="I7370" t="s">
        <v>94</v>
      </c>
      <c r="J7370">
        <v>10</v>
      </c>
      <c r="K7370">
        <v>3147.35</v>
      </c>
      <c r="L7370">
        <v>0.15</v>
      </c>
      <c r="M7370" s="6">
        <v>26752.47</v>
      </c>
      <c r="N7370" s="3">
        <v>21892.63</v>
      </c>
      <c r="O7370" s="6">
        <v>4859.84</v>
      </c>
      <c r="P7370" t="s">
        <v>49</v>
      </c>
      <c r="Q7370" t="s">
        <v>142</v>
      </c>
      <c r="R7370" s="4">
        <f t="shared" si="345"/>
        <v>0.18165948789027705</v>
      </c>
      <c r="S7370" s="1" t="str">
        <f t="shared" si="346"/>
        <v>Jun-2025</v>
      </c>
      <c r="T7370" t="str">
        <f t="shared" si="347"/>
        <v>Profit</v>
      </c>
    </row>
    <row r="7371" spans="1:20" x14ac:dyDescent="0.3">
      <c r="A7371" t="s">
        <v>9811</v>
      </c>
      <c r="B7371" s="2">
        <v>45952</v>
      </c>
      <c r="C7371" t="s">
        <v>9812</v>
      </c>
      <c r="D7371" t="s">
        <v>19</v>
      </c>
      <c r="E7371" t="s">
        <v>53</v>
      </c>
      <c r="F7371" t="s">
        <v>54</v>
      </c>
      <c r="G7371" t="s">
        <v>22</v>
      </c>
      <c r="H7371" t="s">
        <v>74</v>
      </c>
      <c r="I7371" t="s">
        <v>107</v>
      </c>
      <c r="J7371">
        <v>3</v>
      </c>
      <c r="K7371">
        <v>7214.54</v>
      </c>
      <c r="L7371">
        <v>0.2</v>
      </c>
      <c r="M7371" s="6">
        <v>17314.900000000001</v>
      </c>
      <c r="N7371" s="3">
        <v>14811.1</v>
      </c>
      <c r="O7371" s="6">
        <v>2503.8000000000002</v>
      </c>
      <c r="P7371" t="s">
        <v>31</v>
      </c>
      <c r="Q7371" t="s">
        <v>26</v>
      </c>
      <c r="R7371" s="4">
        <f t="shared" si="345"/>
        <v>0.14460378055894058</v>
      </c>
      <c r="S7371" s="1" t="str">
        <f t="shared" si="346"/>
        <v>Oct-2025</v>
      </c>
      <c r="T7371" t="str">
        <f t="shared" si="347"/>
        <v>Profit</v>
      </c>
    </row>
    <row r="7372" spans="1:20" x14ac:dyDescent="0.3">
      <c r="A7372" t="s">
        <v>9813</v>
      </c>
      <c r="B7372" s="2">
        <v>46279</v>
      </c>
      <c r="C7372" t="s">
        <v>5829</v>
      </c>
      <c r="D7372" t="s">
        <v>52</v>
      </c>
      <c r="E7372" t="s">
        <v>58</v>
      </c>
      <c r="F7372" t="s">
        <v>68</v>
      </c>
      <c r="G7372" t="s">
        <v>22</v>
      </c>
      <c r="H7372" t="s">
        <v>41</v>
      </c>
      <c r="I7372" t="s">
        <v>55</v>
      </c>
      <c r="J7372">
        <v>4</v>
      </c>
      <c r="K7372">
        <v>416.22</v>
      </c>
      <c r="L7372">
        <v>0.05</v>
      </c>
      <c r="M7372" s="6">
        <v>1581.64</v>
      </c>
      <c r="N7372" s="3">
        <v>1213.1199999999999</v>
      </c>
      <c r="O7372" s="6">
        <v>368.52</v>
      </c>
      <c r="P7372" t="s">
        <v>25</v>
      </c>
      <c r="Q7372" t="s">
        <v>26</v>
      </c>
      <c r="R7372" s="4">
        <f t="shared" si="345"/>
        <v>0.23299865961912949</v>
      </c>
      <c r="S7372" s="1" t="str">
        <f t="shared" si="346"/>
        <v>Sep-2026</v>
      </c>
      <c r="T7372" t="str">
        <f t="shared" si="347"/>
        <v>Profit</v>
      </c>
    </row>
    <row r="7373" spans="1:20" x14ac:dyDescent="0.3">
      <c r="A7373" t="s">
        <v>9814</v>
      </c>
      <c r="B7373" s="2">
        <v>46030</v>
      </c>
      <c r="C7373" t="s">
        <v>3923</v>
      </c>
      <c r="D7373" t="s">
        <v>46</v>
      </c>
      <c r="E7373" t="s">
        <v>20</v>
      </c>
      <c r="F7373" t="s">
        <v>157</v>
      </c>
      <c r="G7373" t="s">
        <v>79</v>
      </c>
      <c r="H7373" t="s">
        <v>74</v>
      </c>
      <c r="I7373" t="s">
        <v>91</v>
      </c>
      <c r="J7373">
        <v>3</v>
      </c>
      <c r="K7373">
        <v>5296.68</v>
      </c>
      <c r="L7373">
        <v>0.2</v>
      </c>
      <c r="M7373" s="6">
        <v>12712.03</v>
      </c>
      <c r="N7373" s="3">
        <v>12060.64</v>
      </c>
      <c r="O7373" s="6">
        <v>651.39</v>
      </c>
      <c r="P7373" t="s">
        <v>25</v>
      </c>
      <c r="Q7373" t="s">
        <v>26</v>
      </c>
      <c r="R7373" s="4">
        <f t="shared" si="345"/>
        <v>5.1242012487383991E-2</v>
      </c>
      <c r="S7373" s="1" t="str">
        <f t="shared" si="346"/>
        <v>Jan-2026</v>
      </c>
      <c r="T7373" t="str">
        <f t="shared" si="347"/>
        <v>Profit</v>
      </c>
    </row>
    <row r="7374" spans="1:20" x14ac:dyDescent="0.3">
      <c r="A7374" t="s">
        <v>9815</v>
      </c>
      <c r="B7374" s="2">
        <v>46017</v>
      </c>
      <c r="C7374" t="s">
        <v>4138</v>
      </c>
      <c r="D7374" t="s">
        <v>19</v>
      </c>
      <c r="E7374" t="s">
        <v>34</v>
      </c>
      <c r="F7374" t="s">
        <v>65</v>
      </c>
      <c r="G7374" t="s">
        <v>29</v>
      </c>
      <c r="H7374" t="s">
        <v>74</v>
      </c>
      <c r="I7374" t="s">
        <v>91</v>
      </c>
      <c r="J7374">
        <v>1</v>
      </c>
      <c r="K7374">
        <v>13243.96</v>
      </c>
      <c r="L7374">
        <v>0.2</v>
      </c>
      <c r="M7374" s="6">
        <v>10595.17</v>
      </c>
      <c r="N7374" s="3">
        <v>8459.6</v>
      </c>
      <c r="O7374" s="6">
        <v>2135.5700000000002</v>
      </c>
      <c r="P7374" t="s">
        <v>70</v>
      </c>
      <c r="Q7374" t="s">
        <v>26</v>
      </c>
      <c r="R7374" s="4">
        <f t="shared" si="345"/>
        <v>0.20156071115423349</v>
      </c>
      <c r="S7374" s="1" t="str">
        <f t="shared" si="346"/>
        <v>Dec-2025</v>
      </c>
      <c r="T7374" t="str">
        <f t="shared" si="347"/>
        <v>Profit</v>
      </c>
    </row>
    <row r="7375" spans="1:20" x14ac:dyDescent="0.3">
      <c r="A7375" t="s">
        <v>9816</v>
      </c>
      <c r="B7375" s="2">
        <v>46163</v>
      </c>
      <c r="C7375" t="s">
        <v>1253</v>
      </c>
      <c r="D7375" t="s">
        <v>19</v>
      </c>
      <c r="E7375" t="s">
        <v>39</v>
      </c>
      <c r="F7375" t="s">
        <v>120</v>
      </c>
      <c r="G7375" t="s">
        <v>29</v>
      </c>
      <c r="H7375" t="s">
        <v>74</v>
      </c>
      <c r="I7375" t="s">
        <v>75</v>
      </c>
      <c r="J7375">
        <v>2</v>
      </c>
      <c r="K7375">
        <v>4915.6000000000004</v>
      </c>
      <c r="L7375">
        <v>0.1</v>
      </c>
      <c r="M7375" s="6">
        <v>8848.08</v>
      </c>
      <c r="N7375" s="3">
        <v>5911.1</v>
      </c>
      <c r="O7375" s="6">
        <v>2936.98</v>
      </c>
      <c r="P7375" t="s">
        <v>43</v>
      </c>
      <c r="Q7375" t="s">
        <v>26</v>
      </c>
      <c r="R7375" s="4">
        <f t="shared" si="345"/>
        <v>0.33193415972730805</v>
      </c>
      <c r="S7375" s="1" t="str">
        <f t="shared" si="346"/>
        <v>May-2026</v>
      </c>
      <c r="T7375" t="str">
        <f t="shared" si="347"/>
        <v>Profit</v>
      </c>
    </row>
    <row r="7376" spans="1:20" x14ac:dyDescent="0.3">
      <c r="A7376" t="s">
        <v>9817</v>
      </c>
      <c r="B7376" s="2">
        <v>45954</v>
      </c>
      <c r="C7376" t="s">
        <v>6034</v>
      </c>
      <c r="D7376" t="s">
        <v>19</v>
      </c>
      <c r="E7376" t="s">
        <v>20</v>
      </c>
      <c r="F7376" t="s">
        <v>115</v>
      </c>
      <c r="G7376" t="s">
        <v>22</v>
      </c>
      <c r="H7376" t="s">
        <v>23</v>
      </c>
      <c r="I7376" t="s">
        <v>24</v>
      </c>
      <c r="J7376">
        <v>2</v>
      </c>
      <c r="K7376">
        <v>72557.240000000005</v>
      </c>
      <c r="L7376">
        <v>0.2</v>
      </c>
      <c r="M7376" s="6">
        <v>116091.58</v>
      </c>
      <c r="N7376" s="3">
        <v>104244.04</v>
      </c>
      <c r="O7376" s="6">
        <v>11847.54</v>
      </c>
      <c r="P7376" t="s">
        <v>49</v>
      </c>
      <c r="Q7376" t="s">
        <v>26</v>
      </c>
      <c r="R7376" s="4">
        <f t="shared" si="345"/>
        <v>0.10205339612054552</v>
      </c>
      <c r="S7376" s="1" t="str">
        <f t="shared" si="346"/>
        <v>Oct-2025</v>
      </c>
      <c r="T7376" t="str">
        <f t="shared" si="347"/>
        <v>Profit</v>
      </c>
    </row>
    <row r="7377" spans="1:20" x14ac:dyDescent="0.3">
      <c r="A7377" t="s">
        <v>9818</v>
      </c>
      <c r="B7377" s="2">
        <v>45483</v>
      </c>
      <c r="C7377" t="s">
        <v>2295</v>
      </c>
      <c r="D7377" t="s">
        <v>19</v>
      </c>
      <c r="E7377" t="s">
        <v>53</v>
      </c>
      <c r="F7377" t="s">
        <v>54</v>
      </c>
      <c r="G7377" t="s">
        <v>22</v>
      </c>
      <c r="H7377" t="s">
        <v>23</v>
      </c>
      <c r="I7377" t="s">
        <v>24</v>
      </c>
      <c r="J7377">
        <v>1</v>
      </c>
      <c r="K7377">
        <v>79749.25</v>
      </c>
      <c r="L7377">
        <v>0.15</v>
      </c>
      <c r="M7377" s="6">
        <v>67786.86</v>
      </c>
      <c r="N7377" s="3">
        <v>61214.1</v>
      </c>
      <c r="O7377" s="6">
        <v>6572.76</v>
      </c>
      <c r="P7377" t="s">
        <v>25</v>
      </c>
      <c r="Q7377" t="s">
        <v>26</v>
      </c>
      <c r="R7377" s="4">
        <f t="shared" si="345"/>
        <v>9.6962154612265566E-2</v>
      </c>
      <c r="S7377" s="1" t="str">
        <f t="shared" si="346"/>
        <v>Jul-2024</v>
      </c>
      <c r="T7377" t="str">
        <f t="shared" si="347"/>
        <v>Profit</v>
      </c>
    </row>
    <row r="7378" spans="1:20" x14ac:dyDescent="0.3">
      <c r="A7378" t="s">
        <v>9819</v>
      </c>
      <c r="B7378" s="2">
        <v>46254</v>
      </c>
      <c r="C7378" t="s">
        <v>9183</v>
      </c>
      <c r="D7378" t="s">
        <v>46</v>
      </c>
      <c r="E7378" t="s">
        <v>58</v>
      </c>
      <c r="F7378" t="s">
        <v>104</v>
      </c>
      <c r="G7378" t="s">
        <v>22</v>
      </c>
      <c r="H7378" t="s">
        <v>41</v>
      </c>
      <c r="I7378" t="s">
        <v>62</v>
      </c>
      <c r="J7378">
        <v>1</v>
      </c>
      <c r="K7378">
        <v>423.66</v>
      </c>
      <c r="L7378">
        <v>0.1</v>
      </c>
      <c r="M7378" s="6">
        <v>381.29</v>
      </c>
      <c r="N7378" s="3">
        <v>261.61</v>
      </c>
      <c r="O7378" s="6">
        <v>119.68</v>
      </c>
      <c r="P7378" t="s">
        <v>25</v>
      </c>
      <c r="Q7378" t="s">
        <v>26</v>
      </c>
      <c r="R7378" s="4">
        <f t="shared" si="345"/>
        <v>0.31388182223504418</v>
      </c>
      <c r="S7378" s="1" t="str">
        <f t="shared" si="346"/>
        <v>Aug-2026</v>
      </c>
      <c r="T7378" t="str">
        <f t="shared" si="347"/>
        <v>Profit</v>
      </c>
    </row>
    <row r="7379" spans="1:20" x14ac:dyDescent="0.3">
      <c r="A7379" t="s">
        <v>9820</v>
      </c>
      <c r="B7379" s="2">
        <v>45843</v>
      </c>
      <c r="C7379" t="s">
        <v>469</v>
      </c>
      <c r="D7379" t="s">
        <v>46</v>
      </c>
      <c r="E7379" t="s">
        <v>53</v>
      </c>
      <c r="F7379" t="s">
        <v>97</v>
      </c>
      <c r="G7379" t="s">
        <v>22</v>
      </c>
      <c r="H7379" t="s">
        <v>23</v>
      </c>
      <c r="I7379" t="s">
        <v>94</v>
      </c>
      <c r="J7379">
        <v>2</v>
      </c>
      <c r="K7379">
        <v>649.94000000000005</v>
      </c>
      <c r="L7379">
        <v>0.15</v>
      </c>
      <c r="M7379" s="6">
        <v>1104.9000000000001</v>
      </c>
      <c r="N7379" s="3">
        <v>968.08</v>
      </c>
      <c r="O7379" s="6">
        <v>136.82</v>
      </c>
      <c r="P7379" t="s">
        <v>70</v>
      </c>
      <c r="Q7379" t="s">
        <v>26</v>
      </c>
      <c r="R7379" s="4">
        <f t="shared" si="345"/>
        <v>0.12383021087881255</v>
      </c>
      <c r="S7379" s="1" t="str">
        <f t="shared" si="346"/>
        <v>Jul-2025</v>
      </c>
      <c r="T7379" t="str">
        <f t="shared" si="347"/>
        <v>Profit</v>
      </c>
    </row>
    <row r="7380" spans="1:20" x14ac:dyDescent="0.3">
      <c r="A7380" t="s">
        <v>9821</v>
      </c>
      <c r="B7380" s="2">
        <v>45533</v>
      </c>
      <c r="C7380" t="s">
        <v>7247</v>
      </c>
      <c r="D7380" t="s">
        <v>19</v>
      </c>
      <c r="E7380" t="s">
        <v>39</v>
      </c>
      <c r="F7380" t="s">
        <v>220</v>
      </c>
      <c r="G7380" t="s">
        <v>22</v>
      </c>
      <c r="H7380" t="s">
        <v>74</v>
      </c>
      <c r="I7380" t="s">
        <v>158</v>
      </c>
      <c r="J7380">
        <v>2</v>
      </c>
      <c r="K7380">
        <v>12132.09</v>
      </c>
      <c r="L7380">
        <v>0</v>
      </c>
      <c r="M7380" s="6">
        <v>24264.18</v>
      </c>
      <c r="N7380" s="3">
        <v>15816.42</v>
      </c>
      <c r="O7380" s="6">
        <v>8447.76</v>
      </c>
      <c r="P7380" t="s">
        <v>70</v>
      </c>
      <c r="Q7380" t="s">
        <v>26</v>
      </c>
      <c r="R7380" s="4">
        <f t="shared" si="345"/>
        <v>0.34815765461680553</v>
      </c>
      <c r="S7380" s="1" t="str">
        <f t="shared" si="346"/>
        <v>Aug-2024</v>
      </c>
      <c r="T7380" t="str">
        <f t="shared" si="347"/>
        <v>Profit</v>
      </c>
    </row>
    <row r="7381" spans="1:20" x14ac:dyDescent="0.3">
      <c r="A7381" t="s">
        <v>9822</v>
      </c>
      <c r="B7381" s="2">
        <v>45429</v>
      </c>
      <c r="C7381" t="s">
        <v>8213</v>
      </c>
      <c r="D7381" t="s">
        <v>19</v>
      </c>
      <c r="E7381" t="s">
        <v>34</v>
      </c>
      <c r="F7381" t="s">
        <v>65</v>
      </c>
      <c r="G7381" t="s">
        <v>22</v>
      </c>
      <c r="H7381" t="s">
        <v>74</v>
      </c>
      <c r="I7381" t="s">
        <v>107</v>
      </c>
      <c r="J7381">
        <v>2</v>
      </c>
      <c r="K7381">
        <v>11579.12</v>
      </c>
      <c r="L7381">
        <v>0.1</v>
      </c>
      <c r="M7381" s="6">
        <v>20842.419999999998</v>
      </c>
      <c r="N7381" s="3">
        <v>13698.1</v>
      </c>
      <c r="O7381" s="6">
        <v>7144.32</v>
      </c>
      <c r="P7381" t="s">
        <v>70</v>
      </c>
      <c r="Q7381" t="s">
        <v>26</v>
      </c>
      <c r="R7381" s="4">
        <f t="shared" si="345"/>
        <v>0.34277785401119448</v>
      </c>
      <c r="S7381" s="1" t="str">
        <f t="shared" si="346"/>
        <v>May-2024</v>
      </c>
      <c r="T7381" t="str">
        <f t="shared" si="347"/>
        <v>Profit</v>
      </c>
    </row>
    <row r="7382" spans="1:20" x14ac:dyDescent="0.3">
      <c r="A7382" t="s">
        <v>9823</v>
      </c>
      <c r="B7382" s="2">
        <v>45636</v>
      </c>
      <c r="C7382" t="s">
        <v>9824</v>
      </c>
      <c r="D7382" t="s">
        <v>19</v>
      </c>
      <c r="E7382" t="s">
        <v>58</v>
      </c>
      <c r="F7382" t="s">
        <v>54</v>
      </c>
      <c r="G7382" t="s">
        <v>79</v>
      </c>
      <c r="H7382" t="s">
        <v>23</v>
      </c>
      <c r="I7382" t="s">
        <v>24</v>
      </c>
      <c r="J7382">
        <v>6</v>
      </c>
      <c r="K7382">
        <v>41280.400000000001</v>
      </c>
      <c r="L7382">
        <v>0.1</v>
      </c>
      <c r="M7382" s="6">
        <v>222914.16</v>
      </c>
      <c r="N7382" s="3">
        <v>149773.14000000001</v>
      </c>
      <c r="O7382" s="6">
        <v>73141.02</v>
      </c>
      <c r="P7382" t="s">
        <v>70</v>
      </c>
      <c r="Q7382" t="s">
        <v>26</v>
      </c>
      <c r="R7382" s="4">
        <f t="shared" si="345"/>
        <v>0.32811293818212356</v>
      </c>
      <c r="S7382" s="1" t="str">
        <f t="shared" si="346"/>
        <v>Dec-2024</v>
      </c>
      <c r="T7382" t="str">
        <f t="shared" si="347"/>
        <v>Profit</v>
      </c>
    </row>
    <row r="7383" spans="1:20" x14ac:dyDescent="0.3">
      <c r="A7383" t="s">
        <v>9825</v>
      </c>
      <c r="B7383" s="2">
        <v>45471</v>
      </c>
      <c r="C7383" t="s">
        <v>4808</v>
      </c>
      <c r="D7383" t="s">
        <v>19</v>
      </c>
      <c r="E7383" t="s">
        <v>34</v>
      </c>
      <c r="F7383" t="s">
        <v>35</v>
      </c>
      <c r="G7383" t="s">
        <v>79</v>
      </c>
      <c r="H7383" t="s">
        <v>23</v>
      </c>
      <c r="I7383" t="s">
        <v>30</v>
      </c>
      <c r="J7383">
        <v>1</v>
      </c>
      <c r="K7383">
        <v>1690.17</v>
      </c>
      <c r="L7383">
        <v>0.1</v>
      </c>
      <c r="M7383" s="6">
        <v>1521.15</v>
      </c>
      <c r="N7383" s="3">
        <v>944.64</v>
      </c>
      <c r="O7383" s="6">
        <v>576.51</v>
      </c>
      <c r="P7383" t="s">
        <v>43</v>
      </c>
      <c r="Q7383" t="s">
        <v>26</v>
      </c>
      <c r="R7383" s="4">
        <f t="shared" si="345"/>
        <v>0.37899615422542154</v>
      </c>
      <c r="S7383" s="1" t="str">
        <f t="shared" si="346"/>
        <v>Jun-2024</v>
      </c>
      <c r="T7383" t="str">
        <f t="shared" si="347"/>
        <v>Profit</v>
      </c>
    </row>
    <row r="7384" spans="1:20" x14ac:dyDescent="0.3">
      <c r="A7384" t="s">
        <v>9826</v>
      </c>
      <c r="B7384" s="2">
        <v>46003</v>
      </c>
      <c r="C7384" t="s">
        <v>9584</v>
      </c>
      <c r="D7384" t="s">
        <v>46</v>
      </c>
      <c r="E7384" t="s">
        <v>34</v>
      </c>
      <c r="F7384" t="s">
        <v>65</v>
      </c>
      <c r="G7384" t="s">
        <v>79</v>
      </c>
      <c r="H7384" t="s">
        <v>41</v>
      </c>
      <c r="I7384" t="s">
        <v>42</v>
      </c>
      <c r="J7384">
        <v>1</v>
      </c>
      <c r="K7384">
        <v>155</v>
      </c>
      <c r="L7384">
        <v>0.25</v>
      </c>
      <c r="M7384" s="6">
        <v>116.25</v>
      </c>
      <c r="N7384" s="3">
        <v>104.64</v>
      </c>
      <c r="O7384" s="6">
        <v>11.61</v>
      </c>
      <c r="P7384" t="s">
        <v>43</v>
      </c>
      <c r="Q7384" t="s">
        <v>26</v>
      </c>
      <c r="R7384" s="4">
        <f t="shared" si="345"/>
        <v>9.9870967741935476E-2</v>
      </c>
      <c r="S7384" s="1" t="str">
        <f t="shared" si="346"/>
        <v>Dec-2025</v>
      </c>
      <c r="T7384" t="str">
        <f t="shared" si="347"/>
        <v>Profit</v>
      </c>
    </row>
    <row r="7385" spans="1:20" x14ac:dyDescent="0.3">
      <c r="A7385" t="s">
        <v>9827</v>
      </c>
      <c r="B7385" s="2">
        <v>45794</v>
      </c>
      <c r="C7385" t="s">
        <v>1566</v>
      </c>
      <c r="D7385" t="s">
        <v>46</v>
      </c>
      <c r="E7385" t="s">
        <v>39</v>
      </c>
      <c r="F7385" t="s">
        <v>40</v>
      </c>
      <c r="G7385" t="s">
        <v>79</v>
      </c>
      <c r="H7385" t="s">
        <v>23</v>
      </c>
      <c r="I7385" t="s">
        <v>94</v>
      </c>
      <c r="J7385">
        <v>1</v>
      </c>
      <c r="K7385">
        <v>1455.31</v>
      </c>
      <c r="L7385">
        <v>0</v>
      </c>
      <c r="M7385" s="6">
        <v>1455.31</v>
      </c>
      <c r="N7385" s="3">
        <v>983.65</v>
      </c>
      <c r="O7385" s="6">
        <v>471.66</v>
      </c>
      <c r="P7385" t="s">
        <v>70</v>
      </c>
      <c r="Q7385" t="s">
        <v>26</v>
      </c>
      <c r="R7385" s="4">
        <f t="shared" si="345"/>
        <v>0.32409589709408992</v>
      </c>
      <c r="S7385" s="1" t="str">
        <f t="shared" si="346"/>
        <v>May-2025</v>
      </c>
      <c r="T7385" t="str">
        <f t="shared" si="347"/>
        <v>Profit</v>
      </c>
    </row>
    <row r="7386" spans="1:20" x14ac:dyDescent="0.3">
      <c r="A7386" t="s">
        <v>9828</v>
      </c>
      <c r="B7386" s="2">
        <v>45494</v>
      </c>
      <c r="C7386" t="s">
        <v>3502</v>
      </c>
      <c r="D7386" t="s">
        <v>46</v>
      </c>
      <c r="E7386" t="s">
        <v>39</v>
      </c>
      <c r="F7386" t="s">
        <v>120</v>
      </c>
      <c r="G7386" t="s">
        <v>79</v>
      </c>
      <c r="H7386" t="s">
        <v>23</v>
      </c>
      <c r="I7386" t="s">
        <v>24</v>
      </c>
      <c r="J7386">
        <v>3</v>
      </c>
      <c r="K7386">
        <v>42804.15</v>
      </c>
      <c r="L7386">
        <v>0.05</v>
      </c>
      <c r="M7386" s="6">
        <v>121991.83</v>
      </c>
      <c r="N7386" s="3">
        <v>81054.240000000005</v>
      </c>
      <c r="O7386" s="6">
        <v>40937.589999999997</v>
      </c>
      <c r="P7386" t="s">
        <v>70</v>
      </c>
      <c r="Q7386" t="s">
        <v>26</v>
      </c>
      <c r="R7386" s="4">
        <f t="shared" si="345"/>
        <v>0.33557648901569881</v>
      </c>
      <c r="S7386" s="1" t="str">
        <f t="shared" si="346"/>
        <v>Jul-2024</v>
      </c>
      <c r="T7386" t="str">
        <f t="shared" si="347"/>
        <v>Profit</v>
      </c>
    </row>
    <row r="7387" spans="1:20" x14ac:dyDescent="0.3">
      <c r="A7387" t="s">
        <v>9829</v>
      </c>
      <c r="B7387" s="2">
        <v>45864</v>
      </c>
      <c r="C7387" t="s">
        <v>6065</v>
      </c>
      <c r="D7387" t="s">
        <v>46</v>
      </c>
      <c r="E7387" t="s">
        <v>34</v>
      </c>
      <c r="F7387" t="s">
        <v>110</v>
      </c>
      <c r="G7387" t="s">
        <v>29</v>
      </c>
      <c r="H7387" t="s">
        <v>41</v>
      </c>
      <c r="I7387" t="s">
        <v>48</v>
      </c>
      <c r="J7387">
        <v>4</v>
      </c>
      <c r="K7387">
        <v>80.58</v>
      </c>
      <c r="L7387">
        <v>0</v>
      </c>
      <c r="M7387" s="6">
        <v>322.32</v>
      </c>
      <c r="N7387" s="3">
        <v>214.67</v>
      </c>
      <c r="O7387" s="6">
        <v>107.65</v>
      </c>
      <c r="P7387" t="s">
        <v>31</v>
      </c>
      <c r="Q7387" t="s">
        <v>26</v>
      </c>
      <c r="R7387" s="4">
        <f t="shared" si="345"/>
        <v>0.33398485976669151</v>
      </c>
      <c r="S7387" s="1" t="str">
        <f t="shared" si="346"/>
        <v>Jul-2025</v>
      </c>
      <c r="T7387" t="str">
        <f t="shared" si="347"/>
        <v>Profit</v>
      </c>
    </row>
    <row r="7388" spans="1:20" x14ac:dyDescent="0.3">
      <c r="A7388" t="s">
        <v>9830</v>
      </c>
      <c r="B7388" s="2">
        <v>45483</v>
      </c>
      <c r="C7388" t="s">
        <v>2995</v>
      </c>
      <c r="D7388" t="s">
        <v>52</v>
      </c>
      <c r="E7388" t="s">
        <v>39</v>
      </c>
      <c r="F7388" t="s">
        <v>40</v>
      </c>
      <c r="G7388" t="s">
        <v>29</v>
      </c>
      <c r="H7388" t="s">
        <v>23</v>
      </c>
      <c r="I7388" t="s">
        <v>24</v>
      </c>
      <c r="J7388">
        <v>5</v>
      </c>
      <c r="K7388">
        <v>66185.94</v>
      </c>
      <c r="L7388">
        <v>0</v>
      </c>
      <c r="M7388" s="6">
        <v>330929.7</v>
      </c>
      <c r="N7388" s="3">
        <v>188814.05</v>
      </c>
      <c r="O7388" s="6">
        <v>142115.65</v>
      </c>
      <c r="P7388" t="s">
        <v>49</v>
      </c>
      <c r="Q7388" t="s">
        <v>26</v>
      </c>
      <c r="R7388" s="4">
        <f t="shared" si="345"/>
        <v>0.42944362503577038</v>
      </c>
      <c r="S7388" s="1" t="str">
        <f t="shared" si="346"/>
        <v>Jul-2024</v>
      </c>
      <c r="T7388" t="str">
        <f t="shared" si="347"/>
        <v>Profit</v>
      </c>
    </row>
    <row r="7389" spans="1:20" x14ac:dyDescent="0.3">
      <c r="A7389" t="s">
        <v>9831</v>
      </c>
      <c r="B7389" s="2">
        <v>45296</v>
      </c>
      <c r="C7389" t="s">
        <v>9646</v>
      </c>
      <c r="D7389" t="s">
        <v>19</v>
      </c>
      <c r="E7389" t="s">
        <v>39</v>
      </c>
      <c r="F7389" t="s">
        <v>146</v>
      </c>
      <c r="G7389" t="s">
        <v>22</v>
      </c>
      <c r="H7389" t="s">
        <v>23</v>
      </c>
      <c r="I7389" t="s">
        <v>36</v>
      </c>
      <c r="J7389">
        <v>5</v>
      </c>
      <c r="K7389">
        <v>23990.52</v>
      </c>
      <c r="L7389">
        <v>0.05</v>
      </c>
      <c r="M7389" s="6">
        <v>113954.97</v>
      </c>
      <c r="N7389" s="3">
        <v>85032.08</v>
      </c>
      <c r="O7389" s="6">
        <v>28922.89</v>
      </c>
      <c r="P7389" t="s">
        <v>25</v>
      </c>
      <c r="Q7389" t="s">
        <v>26</v>
      </c>
      <c r="R7389" s="4">
        <f t="shared" si="345"/>
        <v>0.25380981628093974</v>
      </c>
      <c r="S7389" s="1" t="str">
        <f t="shared" si="346"/>
        <v>Jan-2024</v>
      </c>
      <c r="T7389" t="str">
        <f t="shared" si="347"/>
        <v>Profit</v>
      </c>
    </row>
    <row r="7390" spans="1:20" x14ac:dyDescent="0.3">
      <c r="A7390" t="s">
        <v>9832</v>
      </c>
      <c r="B7390" s="2">
        <v>46181</v>
      </c>
      <c r="C7390" t="s">
        <v>9833</v>
      </c>
      <c r="D7390" t="s">
        <v>19</v>
      </c>
      <c r="E7390" t="s">
        <v>34</v>
      </c>
      <c r="F7390" t="s">
        <v>35</v>
      </c>
      <c r="G7390" t="s">
        <v>22</v>
      </c>
      <c r="H7390" t="s">
        <v>23</v>
      </c>
      <c r="I7390" t="s">
        <v>94</v>
      </c>
      <c r="J7390">
        <v>1</v>
      </c>
      <c r="K7390">
        <v>789.82</v>
      </c>
      <c r="L7390">
        <v>0.15</v>
      </c>
      <c r="M7390" s="6">
        <v>671.35</v>
      </c>
      <c r="N7390" s="3">
        <v>476.07</v>
      </c>
      <c r="O7390" s="6">
        <v>195.28</v>
      </c>
      <c r="P7390" t="s">
        <v>49</v>
      </c>
      <c r="Q7390" t="s">
        <v>26</v>
      </c>
      <c r="R7390" s="4">
        <f t="shared" si="345"/>
        <v>0.2908765919416102</v>
      </c>
      <c r="S7390" s="1" t="str">
        <f t="shared" si="346"/>
        <v>Jun-2026</v>
      </c>
      <c r="T7390" t="str">
        <f t="shared" si="347"/>
        <v>Profit</v>
      </c>
    </row>
    <row r="7391" spans="1:20" x14ac:dyDescent="0.3">
      <c r="A7391" t="s">
        <v>9834</v>
      </c>
      <c r="B7391" s="2">
        <v>45528</v>
      </c>
      <c r="C7391" t="s">
        <v>414</v>
      </c>
      <c r="D7391" t="s">
        <v>19</v>
      </c>
      <c r="E7391" t="s">
        <v>53</v>
      </c>
      <c r="F7391" t="s">
        <v>90</v>
      </c>
      <c r="G7391" t="s">
        <v>22</v>
      </c>
      <c r="H7391" t="s">
        <v>74</v>
      </c>
      <c r="I7391" t="s">
        <v>158</v>
      </c>
      <c r="J7391">
        <v>2</v>
      </c>
      <c r="K7391">
        <v>12884.27</v>
      </c>
      <c r="L7391">
        <v>0.05</v>
      </c>
      <c r="M7391" s="6">
        <v>24480.11</v>
      </c>
      <c r="N7391" s="3">
        <v>18847.82</v>
      </c>
      <c r="O7391" s="6">
        <v>5632.29</v>
      </c>
      <c r="P7391" t="s">
        <v>49</v>
      </c>
      <c r="Q7391" t="s">
        <v>26</v>
      </c>
      <c r="R7391" s="4">
        <f t="shared" si="345"/>
        <v>0.23007617204334457</v>
      </c>
      <c r="S7391" s="1" t="str">
        <f t="shared" si="346"/>
        <v>Aug-2024</v>
      </c>
      <c r="T7391" t="str">
        <f t="shared" si="347"/>
        <v>Profit</v>
      </c>
    </row>
    <row r="7392" spans="1:20" x14ac:dyDescent="0.3">
      <c r="A7392" t="s">
        <v>9835</v>
      </c>
      <c r="B7392" s="2">
        <v>45984</v>
      </c>
      <c r="C7392" t="s">
        <v>5722</v>
      </c>
      <c r="D7392" t="s">
        <v>19</v>
      </c>
      <c r="E7392" t="s">
        <v>20</v>
      </c>
      <c r="F7392" t="s">
        <v>115</v>
      </c>
      <c r="G7392" t="s">
        <v>22</v>
      </c>
      <c r="H7392" t="s">
        <v>23</v>
      </c>
      <c r="I7392" t="s">
        <v>36</v>
      </c>
      <c r="J7392">
        <v>2</v>
      </c>
      <c r="K7392">
        <v>19814.919999999998</v>
      </c>
      <c r="L7392">
        <v>0</v>
      </c>
      <c r="M7392" s="6">
        <v>39629.839999999997</v>
      </c>
      <c r="N7392" s="3">
        <v>21861.23</v>
      </c>
      <c r="O7392" s="6">
        <v>17768.61</v>
      </c>
      <c r="P7392" t="s">
        <v>49</v>
      </c>
      <c r="Q7392" t="s">
        <v>76</v>
      </c>
      <c r="R7392" s="4">
        <f t="shared" si="345"/>
        <v>0.4483644142898382</v>
      </c>
      <c r="S7392" s="1" t="str">
        <f t="shared" si="346"/>
        <v>Nov-2025</v>
      </c>
      <c r="T7392" t="str">
        <f t="shared" si="347"/>
        <v>Profit</v>
      </c>
    </row>
    <row r="7393" spans="1:20" x14ac:dyDescent="0.3">
      <c r="A7393" t="s">
        <v>9836</v>
      </c>
      <c r="B7393" s="2">
        <v>45602</v>
      </c>
      <c r="C7393" t="s">
        <v>1914</v>
      </c>
      <c r="D7393" t="s">
        <v>19</v>
      </c>
      <c r="E7393" t="s">
        <v>53</v>
      </c>
      <c r="F7393" t="s">
        <v>54</v>
      </c>
      <c r="G7393" t="s">
        <v>22</v>
      </c>
      <c r="H7393" t="s">
        <v>41</v>
      </c>
      <c r="I7393" t="s">
        <v>48</v>
      </c>
      <c r="J7393">
        <v>1</v>
      </c>
      <c r="K7393">
        <v>117.01</v>
      </c>
      <c r="L7393">
        <v>0.2</v>
      </c>
      <c r="M7393" s="6">
        <v>93.61</v>
      </c>
      <c r="N7393" s="3">
        <v>88.72</v>
      </c>
      <c r="O7393" s="6">
        <v>4.8899999999999997</v>
      </c>
      <c r="P7393" t="s">
        <v>25</v>
      </c>
      <c r="Q7393" t="s">
        <v>26</v>
      </c>
      <c r="R7393" s="4">
        <f t="shared" si="345"/>
        <v>5.2238008759747885E-2</v>
      </c>
      <c r="S7393" s="1" t="str">
        <f t="shared" si="346"/>
        <v>Nov-2024</v>
      </c>
      <c r="T7393" t="str">
        <f t="shared" si="347"/>
        <v>Profit</v>
      </c>
    </row>
    <row r="7394" spans="1:20" x14ac:dyDescent="0.3">
      <c r="A7394" t="s">
        <v>9837</v>
      </c>
      <c r="B7394" s="2">
        <v>45840</v>
      </c>
      <c r="C7394" t="s">
        <v>1355</v>
      </c>
      <c r="D7394" t="s">
        <v>52</v>
      </c>
      <c r="E7394" t="s">
        <v>20</v>
      </c>
      <c r="F7394" t="s">
        <v>115</v>
      </c>
      <c r="G7394" t="s">
        <v>22</v>
      </c>
      <c r="H7394" t="s">
        <v>23</v>
      </c>
      <c r="I7394" t="s">
        <v>94</v>
      </c>
      <c r="J7394">
        <v>3</v>
      </c>
      <c r="K7394">
        <v>3412.97</v>
      </c>
      <c r="L7394">
        <v>0.15</v>
      </c>
      <c r="M7394" s="6">
        <v>8703.07</v>
      </c>
      <c r="N7394" s="3">
        <v>6892.15</v>
      </c>
      <c r="O7394" s="6">
        <v>1810.92</v>
      </c>
      <c r="P7394" t="s">
        <v>70</v>
      </c>
      <c r="Q7394" t="s">
        <v>26</v>
      </c>
      <c r="R7394" s="4">
        <f t="shared" si="345"/>
        <v>0.20807829880720252</v>
      </c>
      <c r="S7394" s="1" t="str">
        <f t="shared" si="346"/>
        <v>Jul-2025</v>
      </c>
      <c r="T7394" t="str">
        <f t="shared" si="347"/>
        <v>Profit</v>
      </c>
    </row>
    <row r="7395" spans="1:20" x14ac:dyDescent="0.3">
      <c r="A7395" t="s">
        <v>9838</v>
      </c>
      <c r="B7395" s="2">
        <v>45347</v>
      </c>
      <c r="C7395" t="s">
        <v>4656</v>
      </c>
      <c r="D7395" t="s">
        <v>19</v>
      </c>
      <c r="E7395" t="s">
        <v>34</v>
      </c>
      <c r="F7395" t="s">
        <v>65</v>
      </c>
      <c r="G7395" t="s">
        <v>79</v>
      </c>
      <c r="H7395" t="s">
        <v>74</v>
      </c>
      <c r="I7395" t="s">
        <v>137</v>
      </c>
      <c r="J7395">
        <v>4</v>
      </c>
      <c r="K7395">
        <v>20982.04</v>
      </c>
      <c r="L7395">
        <v>0.1</v>
      </c>
      <c r="M7395" s="6">
        <v>75535.34</v>
      </c>
      <c r="N7395" s="3">
        <v>45749.26</v>
      </c>
      <c r="O7395" s="6">
        <v>29786.080000000002</v>
      </c>
      <c r="P7395" t="s">
        <v>25</v>
      </c>
      <c r="Q7395" t="s">
        <v>26</v>
      </c>
      <c r="R7395" s="4">
        <f t="shared" si="345"/>
        <v>0.39433303669514169</v>
      </c>
      <c r="S7395" s="1" t="str">
        <f t="shared" si="346"/>
        <v>Feb-2024</v>
      </c>
      <c r="T7395" t="str">
        <f t="shared" si="347"/>
        <v>Profit</v>
      </c>
    </row>
    <row r="7396" spans="1:20" x14ac:dyDescent="0.3">
      <c r="A7396" t="s">
        <v>9839</v>
      </c>
      <c r="B7396" s="2">
        <v>45734</v>
      </c>
      <c r="C7396" t="s">
        <v>4257</v>
      </c>
      <c r="D7396" t="s">
        <v>19</v>
      </c>
      <c r="E7396" t="s">
        <v>58</v>
      </c>
      <c r="F7396" t="s">
        <v>129</v>
      </c>
      <c r="H7396" t="s">
        <v>41</v>
      </c>
      <c r="I7396" t="s">
        <v>134</v>
      </c>
      <c r="J7396">
        <v>2</v>
      </c>
      <c r="K7396">
        <v>336.81</v>
      </c>
      <c r="L7396">
        <v>0.2</v>
      </c>
      <c r="M7396" s="6">
        <v>538.9</v>
      </c>
      <c r="N7396" s="3">
        <v>507.34</v>
      </c>
      <c r="O7396" s="6">
        <v>31.56</v>
      </c>
      <c r="P7396" t="s">
        <v>43</v>
      </c>
      <c r="Q7396" t="s">
        <v>26</v>
      </c>
      <c r="R7396" s="4">
        <f t="shared" si="345"/>
        <v>5.8563740953794768E-2</v>
      </c>
      <c r="S7396" s="1" t="str">
        <f t="shared" si="346"/>
        <v>Mar-2025</v>
      </c>
      <c r="T7396" t="str">
        <f t="shared" si="347"/>
        <v>Profit</v>
      </c>
    </row>
    <row r="7397" spans="1:20" x14ac:dyDescent="0.3">
      <c r="A7397" t="s">
        <v>9840</v>
      </c>
      <c r="B7397" s="2">
        <v>45528</v>
      </c>
      <c r="C7397" t="s">
        <v>384</v>
      </c>
      <c r="D7397" t="s">
        <v>46</v>
      </c>
      <c r="E7397" t="s">
        <v>58</v>
      </c>
      <c r="F7397" t="s">
        <v>104</v>
      </c>
      <c r="G7397" t="s">
        <v>79</v>
      </c>
      <c r="H7397" t="s">
        <v>74</v>
      </c>
      <c r="I7397" t="s">
        <v>91</v>
      </c>
      <c r="J7397">
        <v>1</v>
      </c>
      <c r="K7397">
        <v>5626.81</v>
      </c>
      <c r="L7397">
        <v>0.05</v>
      </c>
      <c r="M7397" s="6">
        <v>5345.47</v>
      </c>
      <c r="N7397" s="3">
        <v>3846.05</v>
      </c>
      <c r="O7397" s="6">
        <v>1499.42</v>
      </c>
      <c r="P7397" t="s">
        <v>25</v>
      </c>
      <c r="Q7397" t="s">
        <v>26</v>
      </c>
      <c r="R7397" s="4">
        <f t="shared" si="345"/>
        <v>0.28050293051873831</v>
      </c>
      <c r="S7397" s="1" t="str">
        <f t="shared" si="346"/>
        <v>Aug-2024</v>
      </c>
      <c r="T7397" t="str">
        <f t="shared" si="347"/>
        <v>Profit</v>
      </c>
    </row>
    <row r="7398" spans="1:20" x14ac:dyDescent="0.3">
      <c r="A7398" t="s">
        <v>9841</v>
      </c>
      <c r="B7398" s="2">
        <v>46161</v>
      </c>
      <c r="C7398" t="s">
        <v>1633</v>
      </c>
      <c r="D7398" t="s">
        <v>52</v>
      </c>
      <c r="E7398" t="s">
        <v>39</v>
      </c>
      <c r="F7398" t="s">
        <v>146</v>
      </c>
      <c r="G7398" t="s">
        <v>29</v>
      </c>
      <c r="H7398" t="s">
        <v>23</v>
      </c>
      <c r="I7398" t="s">
        <v>24</v>
      </c>
      <c r="J7398">
        <v>2</v>
      </c>
      <c r="K7398">
        <v>62891.87</v>
      </c>
      <c r="L7398">
        <v>0.05</v>
      </c>
      <c r="M7398" s="6">
        <v>119494.55</v>
      </c>
      <c r="N7398" s="3">
        <v>97000.94</v>
      </c>
      <c r="O7398" s="6">
        <v>22493.61</v>
      </c>
      <c r="P7398" t="s">
        <v>43</v>
      </c>
      <c r="Q7398" t="s">
        <v>26</v>
      </c>
      <c r="R7398" s="4">
        <f t="shared" si="345"/>
        <v>0.18823963101246041</v>
      </c>
      <c r="S7398" s="1" t="str">
        <f t="shared" si="346"/>
        <v>May-2026</v>
      </c>
      <c r="T7398" t="str">
        <f t="shared" si="347"/>
        <v>Profit</v>
      </c>
    </row>
    <row r="7399" spans="1:20" x14ac:dyDescent="0.3">
      <c r="A7399" t="s">
        <v>9842</v>
      </c>
      <c r="B7399" s="2">
        <v>46152</v>
      </c>
      <c r="C7399" t="s">
        <v>1249</v>
      </c>
      <c r="D7399" t="s">
        <v>19</v>
      </c>
      <c r="E7399" t="s">
        <v>34</v>
      </c>
      <c r="F7399" t="s">
        <v>35</v>
      </c>
      <c r="G7399" t="s">
        <v>22</v>
      </c>
      <c r="H7399" t="s">
        <v>74</v>
      </c>
      <c r="I7399" t="s">
        <v>75</v>
      </c>
      <c r="J7399">
        <v>1</v>
      </c>
      <c r="K7399">
        <v>9892.9500000000007</v>
      </c>
      <c r="L7399">
        <v>0.2</v>
      </c>
      <c r="M7399" s="6">
        <v>7914.36</v>
      </c>
      <c r="N7399" s="3">
        <v>7623.34</v>
      </c>
      <c r="O7399" s="6">
        <v>291.02</v>
      </c>
      <c r="P7399" t="s">
        <v>31</v>
      </c>
      <c r="Q7399" t="s">
        <v>26</v>
      </c>
      <c r="R7399" s="4">
        <f t="shared" si="345"/>
        <v>3.677113500017689E-2</v>
      </c>
      <c r="S7399" s="1" t="str">
        <f t="shared" si="346"/>
        <v>May-2026</v>
      </c>
      <c r="T7399" t="str">
        <f t="shared" si="347"/>
        <v>Profit</v>
      </c>
    </row>
    <row r="7400" spans="1:20" x14ac:dyDescent="0.3">
      <c r="A7400" t="s">
        <v>9843</v>
      </c>
      <c r="B7400" s="2">
        <v>45488</v>
      </c>
      <c r="C7400" t="s">
        <v>6104</v>
      </c>
      <c r="D7400" t="s">
        <v>19</v>
      </c>
      <c r="E7400" t="s">
        <v>58</v>
      </c>
      <c r="F7400" t="s">
        <v>339</v>
      </c>
      <c r="G7400" t="s">
        <v>29</v>
      </c>
      <c r="H7400" t="s">
        <v>23</v>
      </c>
      <c r="I7400" t="s">
        <v>69</v>
      </c>
      <c r="J7400">
        <v>8</v>
      </c>
      <c r="K7400">
        <v>10492.33</v>
      </c>
      <c r="L7400">
        <v>0.1</v>
      </c>
      <c r="M7400" s="6">
        <v>75544.78</v>
      </c>
      <c r="N7400" s="3">
        <v>58500.14</v>
      </c>
      <c r="O7400" s="6">
        <v>17044.64</v>
      </c>
      <c r="P7400" t="s">
        <v>43</v>
      </c>
      <c r="Q7400" t="s">
        <v>26</v>
      </c>
      <c r="R7400" s="4">
        <f t="shared" si="345"/>
        <v>0.22562300135098678</v>
      </c>
      <c r="S7400" s="1" t="str">
        <f t="shared" si="346"/>
        <v>Jul-2024</v>
      </c>
      <c r="T7400" t="str">
        <f t="shared" si="347"/>
        <v>Profit</v>
      </c>
    </row>
    <row r="7401" spans="1:20" x14ac:dyDescent="0.3">
      <c r="A7401" t="s">
        <v>9844</v>
      </c>
      <c r="B7401" s="2">
        <v>45876</v>
      </c>
      <c r="C7401" t="s">
        <v>6640</v>
      </c>
      <c r="D7401" t="s">
        <v>19</v>
      </c>
      <c r="E7401" t="s">
        <v>39</v>
      </c>
      <c r="F7401" t="s">
        <v>146</v>
      </c>
      <c r="G7401" t="s">
        <v>22</v>
      </c>
      <c r="H7401" t="s">
        <v>74</v>
      </c>
      <c r="I7401" t="s">
        <v>91</v>
      </c>
      <c r="J7401">
        <v>3</v>
      </c>
      <c r="K7401">
        <v>5570.99</v>
      </c>
      <c r="L7401">
        <v>0.05</v>
      </c>
      <c r="M7401" s="6">
        <v>15877.32</v>
      </c>
      <c r="N7401" s="3">
        <v>9315.48</v>
      </c>
      <c r="O7401" s="6">
        <v>6561.84</v>
      </c>
      <c r="P7401" t="s">
        <v>49</v>
      </c>
      <c r="Q7401" t="s">
        <v>26</v>
      </c>
      <c r="R7401" s="4">
        <f t="shared" si="345"/>
        <v>0.41328385395016287</v>
      </c>
      <c r="S7401" s="1" t="str">
        <f t="shared" si="346"/>
        <v>Aug-2025</v>
      </c>
      <c r="T7401" t="str">
        <f t="shared" si="347"/>
        <v>Profit</v>
      </c>
    </row>
    <row r="7402" spans="1:20" x14ac:dyDescent="0.3">
      <c r="A7402" t="s">
        <v>9845</v>
      </c>
      <c r="B7402" s="2">
        <v>45862</v>
      </c>
      <c r="C7402" t="s">
        <v>3234</v>
      </c>
      <c r="D7402" t="s">
        <v>52</v>
      </c>
      <c r="E7402" t="s">
        <v>34</v>
      </c>
      <c r="F7402" t="s">
        <v>35</v>
      </c>
      <c r="G7402" t="s">
        <v>29</v>
      </c>
      <c r="H7402" t="s">
        <v>41</v>
      </c>
      <c r="I7402" t="s">
        <v>125</v>
      </c>
      <c r="J7402">
        <v>1</v>
      </c>
      <c r="K7402">
        <v>203.12</v>
      </c>
      <c r="L7402">
        <v>0.2</v>
      </c>
      <c r="M7402" s="6">
        <v>162.5</v>
      </c>
      <c r="N7402" s="3">
        <v>150.75</v>
      </c>
      <c r="O7402" s="6">
        <v>11.75</v>
      </c>
      <c r="P7402" t="s">
        <v>43</v>
      </c>
      <c r="Q7402" t="s">
        <v>26</v>
      </c>
      <c r="R7402" s="4">
        <f t="shared" si="345"/>
        <v>7.2307692307692309E-2</v>
      </c>
      <c r="S7402" s="1" t="str">
        <f t="shared" si="346"/>
        <v>Jul-2025</v>
      </c>
      <c r="T7402" t="str">
        <f t="shared" si="347"/>
        <v>Profit</v>
      </c>
    </row>
    <row r="7403" spans="1:20" x14ac:dyDescent="0.3">
      <c r="A7403" t="s">
        <v>9846</v>
      </c>
      <c r="B7403" s="2">
        <v>46043</v>
      </c>
      <c r="C7403" t="s">
        <v>430</v>
      </c>
      <c r="D7403" t="s">
        <v>52</v>
      </c>
      <c r="E7403" t="s">
        <v>39</v>
      </c>
      <c r="F7403" t="s">
        <v>40</v>
      </c>
      <c r="G7403" t="s">
        <v>22</v>
      </c>
      <c r="H7403" t="s">
        <v>23</v>
      </c>
      <c r="I7403" t="s">
        <v>94</v>
      </c>
      <c r="J7403">
        <v>2</v>
      </c>
      <c r="K7403">
        <v>671.6</v>
      </c>
      <c r="L7403">
        <v>0.1</v>
      </c>
      <c r="M7403" s="6">
        <v>1208.8800000000001</v>
      </c>
      <c r="N7403" s="3">
        <v>940</v>
      </c>
      <c r="O7403" s="6">
        <v>268.88</v>
      </c>
      <c r="P7403" t="s">
        <v>70</v>
      </c>
      <c r="Q7403" t="s">
        <v>26</v>
      </c>
      <c r="R7403" s="4">
        <f t="shared" si="345"/>
        <v>0.22242075309377271</v>
      </c>
      <c r="S7403" s="1" t="str">
        <f t="shared" si="346"/>
        <v>Jan-2026</v>
      </c>
      <c r="T7403" t="str">
        <f t="shared" si="347"/>
        <v>Profit</v>
      </c>
    </row>
    <row r="7404" spans="1:20" x14ac:dyDescent="0.3">
      <c r="A7404" t="s">
        <v>9847</v>
      </c>
      <c r="B7404" s="2">
        <v>45805</v>
      </c>
      <c r="C7404" t="s">
        <v>3029</v>
      </c>
      <c r="D7404" t="s">
        <v>19</v>
      </c>
      <c r="E7404" t="s">
        <v>39</v>
      </c>
      <c r="F7404" t="s">
        <v>40</v>
      </c>
      <c r="G7404" t="s">
        <v>22</v>
      </c>
      <c r="H7404" t="s">
        <v>23</v>
      </c>
      <c r="I7404" t="s">
        <v>59</v>
      </c>
      <c r="J7404">
        <v>6</v>
      </c>
      <c r="K7404">
        <v>4558.33</v>
      </c>
      <c r="L7404">
        <v>0.1</v>
      </c>
      <c r="M7404" s="6">
        <v>24614.98</v>
      </c>
      <c r="N7404" s="3">
        <v>18190.37</v>
      </c>
      <c r="O7404" s="6">
        <v>6424.61</v>
      </c>
      <c r="P7404" t="s">
        <v>70</v>
      </c>
      <c r="Q7404" t="s">
        <v>26</v>
      </c>
      <c r="R7404" s="4">
        <f t="shared" si="345"/>
        <v>0.26100407150442534</v>
      </c>
      <c r="S7404" s="1" t="str">
        <f t="shared" si="346"/>
        <v>May-2025</v>
      </c>
      <c r="T7404" t="str">
        <f t="shared" si="347"/>
        <v>Profit</v>
      </c>
    </row>
    <row r="7405" spans="1:20" x14ac:dyDescent="0.3">
      <c r="A7405" t="s">
        <v>9848</v>
      </c>
      <c r="B7405" s="2">
        <v>45740</v>
      </c>
      <c r="C7405" t="s">
        <v>4942</v>
      </c>
      <c r="D7405" t="s">
        <v>19</v>
      </c>
      <c r="E7405" t="s">
        <v>20</v>
      </c>
      <c r="F7405" t="s">
        <v>157</v>
      </c>
      <c r="G7405" t="s">
        <v>79</v>
      </c>
      <c r="H7405" t="s">
        <v>74</v>
      </c>
      <c r="I7405" t="s">
        <v>75</v>
      </c>
      <c r="J7405">
        <v>4</v>
      </c>
      <c r="K7405">
        <v>4848.53</v>
      </c>
      <c r="L7405">
        <v>0.05</v>
      </c>
      <c r="M7405" s="6">
        <v>18424.41</v>
      </c>
      <c r="N7405" s="3">
        <v>14486.55</v>
      </c>
      <c r="O7405" s="6">
        <v>3937.86</v>
      </c>
      <c r="P7405" t="s">
        <v>43</v>
      </c>
      <c r="Q7405" t="s">
        <v>26</v>
      </c>
      <c r="R7405" s="4">
        <f t="shared" si="345"/>
        <v>0.21373058893066318</v>
      </c>
      <c r="S7405" s="1" t="str">
        <f t="shared" si="346"/>
        <v>Mar-2025</v>
      </c>
      <c r="T7405" t="str">
        <f t="shared" si="347"/>
        <v>Profit</v>
      </c>
    </row>
    <row r="7406" spans="1:20" x14ac:dyDescent="0.3">
      <c r="A7406" t="s">
        <v>9849</v>
      </c>
      <c r="B7406" s="2">
        <v>45651</v>
      </c>
      <c r="C7406" t="s">
        <v>7226</v>
      </c>
      <c r="D7406" t="s">
        <v>46</v>
      </c>
      <c r="E7406" t="s">
        <v>58</v>
      </c>
      <c r="F7406" t="s">
        <v>339</v>
      </c>
      <c r="G7406" t="s">
        <v>79</v>
      </c>
      <c r="H7406" t="s">
        <v>23</v>
      </c>
      <c r="I7406" t="s">
        <v>36</v>
      </c>
      <c r="J7406">
        <v>1</v>
      </c>
      <c r="K7406">
        <v>8987.3700000000008</v>
      </c>
      <c r="L7406">
        <v>0.05</v>
      </c>
      <c r="M7406" s="6">
        <v>8538</v>
      </c>
      <c r="N7406" s="3">
        <v>6745.29</v>
      </c>
      <c r="O7406" s="6">
        <v>1792.71</v>
      </c>
      <c r="P7406" t="s">
        <v>49</v>
      </c>
      <c r="Q7406" t="s">
        <v>26</v>
      </c>
      <c r="R7406" s="4">
        <f t="shared" si="345"/>
        <v>0.20996837666900914</v>
      </c>
      <c r="S7406" s="1" t="str">
        <f t="shared" si="346"/>
        <v>Dec-2024</v>
      </c>
      <c r="T7406" t="str">
        <f t="shared" si="347"/>
        <v>Profit</v>
      </c>
    </row>
    <row r="7407" spans="1:20" x14ac:dyDescent="0.3">
      <c r="A7407" t="s">
        <v>9850</v>
      </c>
      <c r="B7407" s="2">
        <v>45991</v>
      </c>
      <c r="C7407" t="s">
        <v>963</v>
      </c>
      <c r="D7407" t="s">
        <v>19</v>
      </c>
      <c r="E7407" t="s">
        <v>34</v>
      </c>
      <c r="F7407" t="s">
        <v>35</v>
      </c>
      <c r="G7407" t="s">
        <v>22</v>
      </c>
      <c r="H7407" t="s">
        <v>41</v>
      </c>
      <c r="I7407" t="s">
        <v>62</v>
      </c>
      <c r="J7407">
        <v>4</v>
      </c>
      <c r="K7407">
        <v>307.64999999999998</v>
      </c>
      <c r="L7407">
        <v>0</v>
      </c>
      <c r="M7407" s="6">
        <v>1230.5999999999999</v>
      </c>
      <c r="N7407" s="3">
        <v>852.15</v>
      </c>
      <c r="O7407" s="6">
        <v>378.45</v>
      </c>
      <c r="P7407" t="s">
        <v>70</v>
      </c>
      <c r="Q7407" t="s">
        <v>26</v>
      </c>
      <c r="R7407" s="4">
        <f t="shared" si="345"/>
        <v>0.30753291077523159</v>
      </c>
      <c r="S7407" s="1" t="str">
        <f t="shared" si="346"/>
        <v>Nov-2025</v>
      </c>
      <c r="T7407" t="str">
        <f t="shared" si="347"/>
        <v>Profit</v>
      </c>
    </row>
    <row r="7408" spans="1:20" x14ac:dyDescent="0.3">
      <c r="A7408" t="s">
        <v>9851</v>
      </c>
      <c r="B7408" s="2">
        <v>46110</v>
      </c>
      <c r="C7408" t="s">
        <v>3857</v>
      </c>
      <c r="D7408" t="s">
        <v>52</v>
      </c>
      <c r="E7408" t="s">
        <v>20</v>
      </c>
      <c r="F7408" t="s">
        <v>99</v>
      </c>
      <c r="G7408" t="s">
        <v>29</v>
      </c>
      <c r="H7408" t="s">
        <v>74</v>
      </c>
      <c r="I7408" t="s">
        <v>158</v>
      </c>
      <c r="J7408">
        <v>2</v>
      </c>
      <c r="K7408">
        <v>5683.91</v>
      </c>
      <c r="L7408">
        <v>0.15</v>
      </c>
      <c r="M7408" s="6">
        <v>9662.65</v>
      </c>
      <c r="N7408" s="3">
        <v>8182.21</v>
      </c>
      <c r="O7408" s="6">
        <v>1480.44</v>
      </c>
      <c r="P7408" t="s">
        <v>43</v>
      </c>
      <c r="Q7408" t="s">
        <v>26</v>
      </c>
      <c r="R7408" s="4">
        <f t="shared" si="345"/>
        <v>0.15321262800577481</v>
      </c>
      <c r="S7408" s="1" t="str">
        <f t="shared" si="346"/>
        <v>Mar-2026</v>
      </c>
      <c r="T7408" t="str">
        <f t="shared" si="347"/>
        <v>Profit</v>
      </c>
    </row>
    <row r="7409" spans="1:20" x14ac:dyDescent="0.3">
      <c r="A7409" t="s">
        <v>9852</v>
      </c>
      <c r="B7409" s="2">
        <v>45321</v>
      </c>
      <c r="C7409" t="s">
        <v>4610</v>
      </c>
      <c r="D7409" t="s">
        <v>19</v>
      </c>
      <c r="E7409" t="s">
        <v>39</v>
      </c>
      <c r="F7409" t="s">
        <v>40</v>
      </c>
      <c r="G7409" t="s">
        <v>22</v>
      </c>
      <c r="H7409" t="s">
        <v>23</v>
      </c>
      <c r="I7409" t="s">
        <v>59</v>
      </c>
      <c r="J7409">
        <v>4</v>
      </c>
      <c r="K7409">
        <v>2136.52</v>
      </c>
      <c r="L7409">
        <v>0</v>
      </c>
      <c r="M7409" s="6">
        <v>8546.08</v>
      </c>
      <c r="N7409" s="3">
        <v>6132.14</v>
      </c>
      <c r="O7409" s="6">
        <v>2413.94</v>
      </c>
      <c r="P7409" t="s">
        <v>49</v>
      </c>
      <c r="Q7409" t="s">
        <v>26</v>
      </c>
      <c r="R7409" s="4">
        <f t="shared" si="345"/>
        <v>0.28246166663546329</v>
      </c>
      <c r="S7409" s="1" t="str">
        <f t="shared" si="346"/>
        <v>Jan-2024</v>
      </c>
      <c r="T7409" t="str">
        <f t="shared" si="347"/>
        <v>Profit</v>
      </c>
    </row>
    <row r="7410" spans="1:20" x14ac:dyDescent="0.3">
      <c r="A7410" t="s">
        <v>9853</v>
      </c>
      <c r="B7410" s="2">
        <v>46070</v>
      </c>
      <c r="C7410" t="s">
        <v>8097</v>
      </c>
      <c r="D7410" t="s">
        <v>19</v>
      </c>
      <c r="E7410" t="s">
        <v>39</v>
      </c>
      <c r="F7410" t="s">
        <v>47</v>
      </c>
      <c r="G7410" t="s">
        <v>22</v>
      </c>
      <c r="H7410" t="s">
        <v>23</v>
      </c>
      <c r="I7410" t="s">
        <v>24</v>
      </c>
      <c r="J7410">
        <v>1</v>
      </c>
      <c r="K7410">
        <v>46174.3</v>
      </c>
      <c r="L7410">
        <v>0.05</v>
      </c>
      <c r="M7410" s="6">
        <v>43865.58</v>
      </c>
      <c r="N7410" s="3">
        <v>27209.62</v>
      </c>
      <c r="O7410" s="6">
        <v>16655.96</v>
      </c>
      <c r="P7410" t="s">
        <v>49</v>
      </c>
      <c r="Q7410" t="s">
        <v>142</v>
      </c>
      <c r="R7410" s="4">
        <f t="shared" si="345"/>
        <v>0.37970454283289995</v>
      </c>
      <c r="S7410" s="1" t="str">
        <f t="shared" si="346"/>
        <v>Feb-2026</v>
      </c>
      <c r="T7410" t="str">
        <f t="shared" si="347"/>
        <v>Profit</v>
      </c>
    </row>
    <row r="7411" spans="1:20" x14ac:dyDescent="0.3">
      <c r="A7411" t="s">
        <v>9854</v>
      </c>
      <c r="B7411" s="2">
        <v>46279</v>
      </c>
      <c r="C7411" t="s">
        <v>9000</v>
      </c>
      <c r="D7411" t="s">
        <v>46</v>
      </c>
      <c r="E7411" t="s">
        <v>53</v>
      </c>
      <c r="F7411" t="s">
        <v>90</v>
      </c>
      <c r="G7411" t="s">
        <v>22</v>
      </c>
      <c r="H7411" t="s">
        <v>41</v>
      </c>
      <c r="I7411" t="s">
        <v>62</v>
      </c>
      <c r="J7411">
        <v>6</v>
      </c>
      <c r="K7411">
        <v>514.91</v>
      </c>
      <c r="L7411">
        <v>0.05</v>
      </c>
      <c r="M7411" s="6">
        <v>2934.99</v>
      </c>
      <c r="N7411" s="3">
        <v>2094.5</v>
      </c>
      <c r="O7411" s="6">
        <v>840.49</v>
      </c>
      <c r="P7411" t="s">
        <v>43</v>
      </c>
      <c r="Q7411" t="s">
        <v>26</v>
      </c>
      <c r="R7411" s="4">
        <f t="shared" si="345"/>
        <v>0.28636894844616168</v>
      </c>
      <c r="S7411" s="1" t="str">
        <f t="shared" si="346"/>
        <v>Sep-2026</v>
      </c>
      <c r="T7411" t="str">
        <f t="shared" si="347"/>
        <v>Profit</v>
      </c>
    </row>
    <row r="7412" spans="1:20" x14ac:dyDescent="0.3">
      <c r="A7412" t="s">
        <v>9855</v>
      </c>
      <c r="B7412" s="2">
        <v>45399</v>
      </c>
      <c r="C7412" t="s">
        <v>2366</v>
      </c>
      <c r="D7412" t="s">
        <v>52</v>
      </c>
      <c r="E7412" t="s">
        <v>53</v>
      </c>
      <c r="F7412" t="s">
        <v>54</v>
      </c>
      <c r="G7412" t="s">
        <v>22</v>
      </c>
      <c r="H7412" t="s">
        <v>23</v>
      </c>
      <c r="I7412" t="s">
        <v>94</v>
      </c>
      <c r="J7412">
        <v>4</v>
      </c>
      <c r="K7412">
        <v>1049.6199999999999</v>
      </c>
      <c r="L7412">
        <v>0.15</v>
      </c>
      <c r="M7412" s="6">
        <v>3568.71</v>
      </c>
      <c r="N7412" s="3">
        <v>3239.09</v>
      </c>
      <c r="O7412" s="6">
        <v>329.62</v>
      </c>
      <c r="P7412" t="s">
        <v>70</v>
      </c>
      <c r="Q7412" t="s">
        <v>26</v>
      </c>
      <c r="R7412" s="4">
        <f t="shared" si="345"/>
        <v>9.2363907406317683E-2</v>
      </c>
      <c r="S7412" s="1" t="str">
        <f t="shared" si="346"/>
        <v>Apr-2024</v>
      </c>
      <c r="T7412" t="str">
        <f t="shared" si="347"/>
        <v>Profit</v>
      </c>
    </row>
    <row r="7413" spans="1:20" x14ac:dyDescent="0.3">
      <c r="A7413" t="s">
        <v>9856</v>
      </c>
      <c r="B7413" s="2">
        <v>46135</v>
      </c>
      <c r="C7413" t="s">
        <v>1858</v>
      </c>
      <c r="D7413" t="s">
        <v>46</v>
      </c>
      <c r="E7413" t="s">
        <v>58</v>
      </c>
      <c r="F7413" t="s">
        <v>129</v>
      </c>
      <c r="G7413" t="s">
        <v>22</v>
      </c>
      <c r="H7413" t="s">
        <v>41</v>
      </c>
      <c r="I7413" t="s">
        <v>134</v>
      </c>
      <c r="J7413">
        <v>3</v>
      </c>
      <c r="K7413">
        <v>428.58</v>
      </c>
      <c r="L7413">
        <v>0.15</v>
      </c>
      <c r="M7413" s="6">
        <v>1092.8800000000001</v>
      </c>
      <c r="N7413" s="3">
        <v>703.25</v>
      </c>
      <c r="O7413" s="6">
        <v>389.63</v>
      </c>
      <c r="P7413" t="s">
        <v>49</v>
      </c>
      <c r="Q7413" t="s">
        <v>26</v>
      </c>
      <c r="R7413" s="4">
        <f t="shared" si="345"/>
        <v>0.35651672644755139</v>
      </c>
      <c r="S7413" s="1" t="str">
        <f t="shared" si="346"/>
        <v>Apr-2026</v>
      </c>
      <c r="T7413" t="str">
        <f t="shared" si="347"/>
        <v>Profit</v>
      </c>
    </row>
    <row r="7414" spans="1:20" x14ac:dyDescent="0.3">
      <c r="A7414" t="s">
        <v>9857</v>
      </c>
      <c r="B7414" s="2">
        <v>46226</v>
      </c>
      <c r="C7414" t="s">
        <v>4218</v>
      </c>
      <c r="D7414" t="s">
        <v>46</v>
      </c>
      <c r="E7414" t="s">
        <v>53</v>
      </c>
      <c r="F7414" t="s">
        <v>90</v>
      </c>
      <c r="G7414" t="s">
        <v>22</v>
      </c>
      <c r="H7414" t="s">
        <v>23</v>
      </c>
      <c r="I7414" t="s">
        <v>36</v>
      </c>
      <c r="J7414">
        <v>1</v>
      </c>
      <c r="K7414">
        <v>19330.54</v>
      </c>
      <c r="L7414">
        <v>0</v>
      </c>
      <c r="M7414" s="6">
        <v>19330.54</v>
      </c>
      <c r="N7414" s="3">
        <v>15310.6</v>
      </c>
      <c r="O7414" s="6">
        <v>4019.94</v>
      </c>
      <c r="P7414" t="s">
        <v>70</v>
      </c>
      <c r="Q7414" t="s">
        <v>142</v>
      </c>
      <c r="R7414" s="4">
        <f t="shared" si="345"/>
        <v>0.20795797737673133</v>
      </c>
      <c r="S7414" s="1" t="str">
        <f t="shared" si="346"/>
        <v>Jul-2026</v>
      </c>
      <c r="T7414" t="str">
        <f t="shared" si="347"/>
        <v>Profit</v>
      </c>
    </row>
    <row r="7415" spans="1:20" x14ac:dyDescent="0.3">
      <c r="A7415" t="s">
        <v>9858</v>
      </c>
      <c r="B7415" s="2">
        <v>45893</v>
      </c>
      <c r="C7415" t="s">
        <v>9859</v>
      </c>
      <c r="D7415" t="s">
        <v>19</v>
      </c>
      <c r="E7415" t="s">
        <v>20</v>
      </c>
      <c r="F7415" t="s">
        <v>99</v>
      </c>
      <c r="G7415" t="s">
        <v>22</v>
      </c>
      <c r="H7415" t="s">
        <v>23</v>
      </c>
      <c r="I7415" t="s">
        <v>69</v>
      </c>
      <c r="J7415">
        <v>4</v>
      </c>
      <c r="K7415">
        <v>8036.73</v>
      </c>
      <c r="L7415">
        <v>0.1</v>
      </c>
      <c r="M7415" s="6">
        <v>28932.23</v>
      </c>
      <c r="N7415" s="3">
        <v>16905.96</v>
      </c>
      <c r="O7415" s="6">
        <v>12026.27</v>
      </c>
      <c r="P7415" t="s">
        <v>31</v>
      </c>
      <c r="Q7415" t="s">
        <v>26</v>
      </c>
      <c r="R7415" s="4">
        <f t="shared" si="345"/>
        <v>0.41567034411104847</v>
      </c>
      <c r="S7415" s="1" t="str">
        <f t="shared" si="346"/>
        <v>Aug-2025</v>
      </c>
      <c r="T7415" t="str">
        <f t="shared" si="347"/>
        <v>Profit</v>
      </c>
    </row>
    <row r="7416" spans="1:20" x14ac:dyDescent="0.3">
      <c r="A7416" t="s">
        <v>9860</v>
      </c>
      <c r="B7416" s="2">
        <v>46008</v>
      </c>
      <c r="C7416" t="s">
        <v>3736</v>
      </c>
      <c r="D7416" t="s">
        <v>46</v>
      </c>
      <c r="E7416" t="s">
        <v>20</v>
      </c>
      <c r="F7416" t="s">
        <v>21</v>
      </c>
      <c r="G7416" t="s">
        <v>22</v>
      </c>
      <c r="H7416" t="s">
        <v>23</v>
      </c>
      <c r="I7416" t="s">
        <v>24</v>
      </c>
      <c r="J7416">
        <v>2</v>
      </c>
      <c r="K7416">
        <v>75302.210000000006</v>
      </c>
      <c r="L7416">
        <v>0</v>
      </c>
      <c r="M7416" s="6">
        <v>150604.42000000001</v>
      </c>
      <c r="N7416" s="3">
        <v>116260.38</v>
      </c>
      <c r="O7416" s="6">
        <v>34344.04</v>
      </c>
      <c r="P7416" t="s">
        <v>49</v>
      </c>
      <c r="Q7416" t="s">
        <v>76</v>
      </c>
      <c r="R7416" s="4">
        <f t="shared" si="345"/>
        <v>0.22804138152120634</v>
      </c>
      <c r="S7416" s="1" t="str">
        <f t="shared" si="346"/>
        <v>Dec-2025</v>
      </c>
      <c r="T7416" t="str">
        <f t="shared" si="347"/>
        <v>Profit</v>
      </c>
    </row>
    <row r="7417" spans="1:20" x14ac:dyDescent="0.3">
      <c r="A7417" t="s">
        <v>9861</v>
      </c>
      <c r="B7417" s="2">
        <v>46182</v>
      </c>
      <c r="C7417" t="s">
        <v>117</v>
      </c>
      <c r="D7417" t="s">
        <v>46</v>
      </c>
      <c r="E7417" t="s">
        <v>53</v>
      </c>
      <c r="F7417" t="s">
        <v>54</v>
      </c>
      <c r="G7417" t="s">
        <v>29</v>
      </c>
      <c r="H7417" t="s">
        <v>23</v>
      </c>
      <c r="I7417" t="s">
        <v>69</v>
      </c>
      <c r="J7417">
        <v>3</v>
      </c>
      <c r="K7417">
        <v>9993.74</v>
      </c>
      <c r="L7417">
        <v>0.05</v>
      </c>
      <c r="M7417" s="6">
        <v>28482.16</v>
      </c>
      <c r="N7417" s="3">
        <v>16476.72</v>
      </c>
      <c r="O7417" s="6">
        <v>12005.44</v>
      </c>
      <c r="P7417" t="s">
        <v>49</v>
      </c>
      <c r="Q7417" t="s">
        <v>26</v>
      </c>
      <c r="R7417" s="4">
        <f t="shared" si="345"/>
        <v>0.42150735758804814</v>
      </c>
      <c r="S7417" s="1" t="str">
        <f t="shared" si="346"/>
        <v>Jun-2026</v>
      </c>
      <c r="T7417" t="str">
        <f t="shared" si="347"/>
        <v>Profit</v>
      </c>
    </row>
    <row r="7418" spans="1:20" x14ac:dyDescent="0.3">
      <c r="A7418" t="s">
        <v>9862</v>
      </c>
      <c r="B7418" s="2">
        <v>46259</v>
      </c>
      <c r="C7418" t="s">
        <v>2926</v>
      </c>
      <c r="D7418" t="s">
        <v>46</v>
      </c>
      <c r="E7418" t="s">
        <v>53</v>
      </c>
      <c r="F7418" t="s">
        <v>54</v>
      </c>
      <c r="G7418" t="s">
        <v>79</v>
      </c>
      <c r="H7418" t="s">
        <v>23</v>
      </c>
      <c r="I7418" t="s">
        <v>30</v>
      </c>
      <c r="J7418">
        <v>1</v>
      </c>
      <c r="K7418">
        <v>2139.92</v>
      </c>
      <c r="L7418">
        <v>0.15</v>
      </c>
      <c r="M7418" s="6">
        <v>1818.93</v>
      </c>
      <c r="N7418" s="3">
        <v>1617.91</v>
      </c>
      <c r="O7418" s="6">
        <v>201.02</v>
      </c>
      <c r="P7418" t="s">
        <v>70</v>
      </c>
      <c r="Q7418" t="s">
        <v>26</v>
      </c>
      <c r="R7418" s="4">
        <f t="shared" si="345"/>
        <v>0.11051552286234215</v>
      </c>
      <c r="S7418" s="1" t="str">
        <f t="shared" si="346"/>
        <v>Aug-2026</v>
      </c>
      <c r="T7418" t="str">
        <f t="shared" si="347"/>
        <v>Profit</v>
      </c>
    </row>
    <row r="7419" spans="1:20" x14ac:dyDescent="0.3">
      <c r="A7419" t="s">
        <v>9863</v>
      </c>
      <c r="B7419" s="2">
        <v>46250</v>
      </c>
      <c r="C7419" t="s">
        <v>2409</v>
      </c>
      <c r="D7419" t="s">
        <v>19</v>
      </c>
      <c r="E7419" t="s">
        <v>20</v>
      </c>
      <c r="F7419" t="s">
        <v>115</v>
      </c>
      <c r="G7419" t="s">
        <v>79</v>
      </c>
      <c r="H7419" t="s">
        <v>74</v>
      </c>
      <c r="I7419" t="s">
        <v>137</v>
      </c>
      <c r="J7419">
        <v>2</v>
      </c>
      <c r="K7419">
        <v>11272.54</v>
      </c>
      <c r="L7419">
        <v>0.25</v>
      </c>
      <c r="M7419" s="6">
        <v>16908.810000000001</v>
      </c>
      <c r="N7419" s="3">
        <v>15745.87</v>
      </c>
      <c r="O7419" s="6">
        <v>1162.94</v>
      </c>
      <c r="P7419" t="s">
        <v>25</v>
      </c>
      <c r="Q7419" t="s">
        <v>26</v>
      </c>
      <c r="R7419" s="4">
        <f t="shared" si="345"/>
        <v>6.8777164093747581E-2</v>
      </c>
      <c r="S7419" s="1" t="str">
        <f t="shared" si="346"/>
        <v>Aug-2026</v>
      </c>
      <c r="T7419" t="str">
        <f t="shared" si="347"/>
        <v>Profit</v>
      </c>
    </row>
    <row r="7420" spans="1:20" x14ac:dyDescent="0.3">
      <c r="A7420" t="s">
        <v>9864</v>
      </c>
      <c r="B7420" s="2">
        <v>46251</v>
      </c>
      <c r="C7420" t="s">
        <v>3355</v>
      </c>
      <c r="D7420" t="s">
        <v>19</v>
      </c>
      <c r="E7420" t="s">
        <v>34</v>
      </c>
      <c r="F7420" t="s">
        <v>110</v>
      </c>
      <c r="G7420" t="s">
        <v>22</v>
      </c>
      <c r="H7420" t="s">
        <v>41</v>
      </c>
      <c r="I7420" t="s">
        <v>62</v>
      </c>
      <c r="J7420">
        <v>3</v>
      </c>
      <c r="K7420">
        <v>156.78</v>
      </c>
      <c r="L7420">
        <v>0.1</v>
      </c>
      <c r="M7420" s="6">
        <v>423.31</v>
      </c>
      <c r="N7420" s="3">
        <v>320.33999999999997</v>
      </c>
      <c r="O7420" s="6">
        <v>102.97</v>
      </c>
      <c r="P7420" t="s">
        <v>70</v>
      </c>
      <c r="Q7420" t="s">
        <v>26</v>
      </c>
      <c r="R7420" s="4">
        <f t="shared" si="345"/>
        <v>0.24324962793224822</v>
      </c>
      <c r="S7420" s="1" t="str">
        <f t="shared" si="346"/>
        <v>Aug-2026</v>
      </c>
      <c r="T7420" t="str">
        <f t="shared" si="347"/>
        <v>Profit</v>
      </c>
    </row>
    <row r="7421" spans="1:20" x14ac:dyDescent="0.3">
      <c r="A7421" t="s">
        <v>9865</v>
      </c>
      <c r="B7421" s="2">
        <v>45736</v>
      </c>
      <c r="C7421" t="s">
        <v>1812</v>
      </c>
      <c r="D7421" t="s">
        <v>46</v>
      </c>
      <c r="E7421" t="s">
        <v>53</v>
      </c>
      <c r="F7421" t="s">
        <v>90</v>
      </c>
      <c r="G7421" t="s">
        <v>22</v>
      </c>
      <c r="H7421" t="s">
        <v>41</v>
      </c>
      <c r="I7421" t="s">
        <v>62</v>
      </c>
      <c r="J7421">
        <v>1</v>
      </c>
      <c r="K7421">
        <v>467.66</v>
      </c>
      <c r="L7421">
        <v>0.05</v>
      </c>
      <c r="M7421" s="6">
        <v>444.28</v>
      </c>
      <c r="N7421" s="3">
        <v>275.60000000000002</v>
      </c>
      <c r="O7421" s="6">
        <v>168.68</v>
      </c>
      <c r="P7421" t="s">
        <v>70</v>
      </c>
      <c r="Q7421" t="s">
        <v>26</v>
      </c>
      <c r="R7421" s="4">
        <f t="shared" si="345"/>
        <v>0.37967047807688847</v>
      </c>
      <c r="S7421" s="1" t="str">
        <f t="shared" si="346"/>
        <v>Mar-2025</v>
      </c>
      <c r="T7421" t="str">
        <f t="shared" si="347"/>
        <v>Profit</v>
      </c>
    </row>
    <row r="7422" spans="1:20" x14ac:dyDescent="0.3">
      <c r="A7422" t="s">
        <v>9866</v>
      </c>
      <c r="B7422" s="2">
        <v>46184</v>
      </c>
      <c r="C7422" t="s">
        <v>758</v>
      </c>
      <c r="D7422" t="s">
        <v>19</v>
      </c>
      <c r="E7422" t="s">
        <v>39</v>
      </c>
      <c r="F7422" t="s">
        <v>40</v>
      </c>
      <c r="G7422" t="s">
        <v>22</v>
      </c>
      <c r="H7422" t="s">
        <v>74</v>
      </c>
      <c r="I7422" t="s">
        <v>91</v>
      </c>
      <c r="J7422">
        <v>2</v>
      </c>
      <c r="K7422">
        <v>14342.78</v>
      </c>
      <c r="L7422">
        <v>0.1</v>
      </c>
      <c r="M7422" s="6">
        <v>25817</v>
      </c>
      <c r="N7422" s="3">
        <v>22855.32</v>
      </c>
      <c r="O7422" s="6">
        <v>2961.68</v>
      </c>
      <c r="P7422" t="s">
        <v>31</v>
      </c>
      <c r="Q7422" t="s">
        <v>26</v>
      </c>
      <c r="R7422" s="4">
        <f t="shared" si="345"/>
        <v>0.114718208932099</v>
      </c>
      <c r="S7422" s="1" t="str">
        <f t="shared" si="346"/>
        <v>Jun-2026</v>
      </c>
      <c r="T7422" t="str">
        <f t="shared" si="347"/>
        <v>Profit</v>
      </c>
    </row>
    <row r="7423" spans="1:20" x14ac:dyDescent="0.3">
      <c r="A7423" t="s">
        <v>9867</v>
      </c>
      <c r="B7423" s="2">
        <v>45729</v>
      </c>
      <c r="C7423" t="s">
        <v>3870</v>
      </c>
      <c r="D7423" t="s">
        <v>19</v>
      </c>
      <c r="E7423" t="s">
        <v>53</v>
      </c>
      <c r="F7423" t="s">
        <v>97</v>
      </c>
      <c r="G7423" t="s">
        <v>22</v>
      </c>
      <c r="H7423" t="s">
        <v>23</v>
      </c>
      <c r="I7423" t="s">
        <v>59</v>
      </c>
      <c r="J7423">
        <v>2</v>
      </c>
      <c r="K7423">
        <v>3396.38</v>
      </c>
      <c r="L7423">
        <v>0.2</v>
      </c>
      <c r="M7423" s="6">
        <v>5434.21</v>
      </c>
      <c r="N7423" s="3">
        <v>4338.25</v>
      </c>
      <c r="O7423" s="6">
        <v>1095.96</v>
      </c>
      <c r="P7423" t="s">
        <v>70</v>
      </c>
      <c r="Q7423" t="s">
        <v>26</v>
      </c>
      <c r="R7423" s="4">
        <f t="shared" si="345"/>
        <v>0.20167788878236212</v>
      </c>
      <c r="S7423" s="1" t="str">
        <f t="shared" si="346"/>
        <v>Mar-2025</v>
      </c>
      <c r="T7423" t="str">
        <f t="shared" si="347"/>
        <v>Profit</v>
      </c>
    </row>
    <row r="7424" spans="1:20" x14ac:dyDescent="0.3">
      <c r="A7424" t="s">
        <v>9868</v>
      </c>
      <c r="B7424" s="2">
        <v>46023</v>
      </c>
      <c r="C7424" t="s">
        <v>7189</v>
      </c>
      <c r="D7424" t="s">
        <v>19</v>
      </c>
      <c r="E7424" t="s">
        <v>58</v>
      </c>
      <c r="F7424" t="s">
        <v>68</v>
      </c>
      <c r="G7424" t="s">
        <v>29</v>
      </c>
      <c r="H7424" t="s">
        <v>74</v>
      </c>
      <c r="I7424" t="s">
        <v>158</v>
      </c>
      <c r="J7424">
        <v>1</v>
      </c>
      <c r="K7424">
        <v>13613.44</v>
      </c>
      <c r="L7424">
        <v>0.05</v>
      </c>
      <c r="M7424" s="6">
        <v>12932.77</v>
      </c>
      <c r="N7424" s="3">
        <v>11088.14</v>
      </c>
      <c r="O7424" s="6">
        <v>1844.63</v>
      </c>
      <c r="P7424" t="s">
        <v>31</v>
      </c>
      <c r="Q7424" t="s">
        <v>26</v>
      </c>
      <c r="R7424" s="4">
        <f t="shared" si="345"/>
        <v>0.14263224351782333</v>
      </c>
      <c r="S7424" s="1" t="str">
        <f t="shared" si="346"/>
        <v>Jan-2026</v>
      </c>
      <c r="T7424" t="str">
        <f t="shared" si="347"/>
        <v>Profit</v>
      </c>
    </row>
    <row r="7425" spans="1:20" x14ac:dyDescent="0.3">
      <c r="A7425" t="s">
        <v>9869</v>
      </c>
      <c r="B7425" s="2">
        <v>46181</v>
      </c>
      <c r="C7425" t="s">
        <v>1262</v>
      </c>
      <c r="D7425" t="s">
        <v>46</v>
      </c>
      <c r="E7425" t="s">
        <v>58</v>
      </c>
      <c r="F7425" t="s">
        <v>129</v>
      </c>
      <c r="G7425" t="s">
        <v>79</v>
      </c>
      <c r="H7425" t="s">
        <v>41</v>
      </c>
      <c r="I7425" t="s">
        <v>42</v>
      </c>
      <c r="J7425">
        <v>2</v>
      </c>
      <c r="K7425">
        <v>134.84</v>
      </c>
      <c r="L7425">
        <v>0.25</v>
      </c>
      <c r="M7425" s="6">
        <v>202.26</v>
      </c>
      <c r="N7425" s="3">
        <v>197.81</v>
      </c>
      <c r="O7425" s="6">
        <v>4.45</v>
      </c>
      <c r="P7425" t="s">
        <v>70</v>
      </c>
      <c r="Q7425" t="s">
        <v>26</v>
      </c>
      <c r="R7425" s="4">
        <f t="shared" si="345"/>
        <v>2.2001384356768516E-2</v>
      </c>
      <c r="S7425" s="1" t="str">
        <f t="shared" si="346"/>
        <v>Jun-2026</v>
      </c>
      <c r="T7425" t="str">
        <f t="shared" si="347"/>
        <v>Profit</v>
      </c>
    </row>
    <row r="7426" spans="1:20" x14ac:dyDescent="0.3">
      <c r="A7426" t="s">
        <v>9870</v>
      </c>
      <c r="B7426" s="2">
        <v>45897</v>
      </c>
      <c r="C7426" t="s">
        <v>9871</v>
      </c>
      <c r="D7426" t="s">
        <v>19</v>
      </c>
      <c r="E7426" t="s">
        <v>53</v>
      </c>
      <c r="F7426" t="s">
        <v>97</v>
      </c>
      <c r="G7426" t="s">
        <v>29</v>
      </c>
      <c r="H7426" t="s">
        <v>74</v>
      </c>
      <c r="I7426" t="s">
        <v>107</v>
      </c>
      <c r="J7426">
        <v>1</v>
      </c>
      <c r="K7426">
        <v>9084.1200000000008</v>
      </c>
      <c r="L7426">
        <v>0.2</v>
      </c>
      <c r="M7426" s="6">
        <v>7267.3</v>
      </c>
      <c r="N7426" s="3">
        <v>6719.87</v>
      </c>
      <c r="O7426" s="6">
        <v>547.42999999999995</v>
      </c>
      <c r="P7426" t="s">
        <v>43</v>
      </c>
      <c r="Q7426" t="s">
        <v>26</v>
      </c>
      <c r="R7426" s="4">
        <f t="shared" si="345"/>
        <v>7.5327838399405544E-2</v>
      </c>
      <c r="S7426" s="1" t="str">
        <f t="shared" si="346"/>
        <v>Aug-2025</v>
      </c>
      <c r="T7426" t="str">
        <f t="shared" si="347"/>
        <v>Profit</v>
      </c>
    </row>
    <row r="7427" spans="1:20" x14ac:dyDescent="0.3">
      <c r="A7427" t="s">
        <v>9872</v>
      </c>
      <c r="B7427" s="2">
        <v>45748</v>
      </c>
      <c r="C7427" t="s">
        <v>938</v>
      </c>
      <c r="D7427" t="s">
        <v>19</v>
      </c>
      <c r="E7427" t="s">
        <v>34</v>
      </c>
      <c r="F7427" t="s">
        <v>73</v>
      </c>
      <c r="G7427" t="s">
        <v>79</v>
      </c>
      <c r="H7427" t="s">
        <v>41</v>
      </c>
      <c r="I7427" t="s">
        <v>48</v>
      </c>
      <c r="J7427">
        <v>2</v>
      </c>
      <c r="K7427">
        <v>41.49</v>
      </c>
      <c r="L7427">
        <v>0</v>
      </c>
      <c r="M7427" s="6">
        <v>82.98</v>
      </c>
      <c r="N7427" s="3">
        <v>50.39</v>
      </c>
      <c r="O7427" s="6">
        <v>32.590000000000003</v>
      </c>
      <c r="P7427" t="s">
        <v>70</v>
      </c>
      <c r="Q7427" t="s">
        <v>26</v>
      </c>
      <c r="R7427" s="4">
        <f t="shared" si="345"/>
        <v>0.39274523981682335</v>
      </c>
      <c r="S7427" s="1" t="str">
        <f t="shared" si="346"/>
        <v>Apr-2025</v>
      </c>
      <c r="T7427" t="str">
        <f t="shared" si="347"/>
        <v>Profit</v>
      </c>
    </row>
    <row r="7428" spans="1:20" x14ac:dyDescent="0.3">
      <c r="A7428" t="s">
        <v>9873</v>
      </c>
      <c r="B7428" s="2">
        <v>45906</v>
      </c>
      <c r="C7428" t="s">
        <v>5005</v>
      </c>
      <c r="D7428" t="s">
        <v>46</v>
      </c>
      <c r="E7428" t="s">
        <v>39</v>
      </c>
      <c r="F7428" t="s">
        <v>120</v>
      </c>
      <c r="G7428" t="s">
        <v>79</v>
      </c>
      <c r="H7428" t="s">
        <v>74</v>
      </c>
      <c r="I7428" t="s">
        <v>137</v>
      </c>
      <c r="J7428">
        <v>1</v>
      </c>
      <c r="K7428">
        <v>14639.61</v>
      </c>
      <c r="L7428">
        <v>0.1</v>
      </c>
      <c r="M7428" s="6">
        <v>13175.65</v>
      </c>
      <c r="N7428" s="3">
        <v>10856.3</v>
      </c>
      <c r="O7428" s="6">
        <v>2319.35</v>
      </c>
      <c r="P7428" t="s">
        <v>49</v>
      </c>
      <c r="Q7428" t="s">
        <v>26</v>
      </c>
      <c r="R7428" s="4">
        <f t="shared" si="345"/>
        <v>0.17603306098750346</v>
      </c>
      <c r="S7428" s="1" t="str">
        <f t="shared" si="346"/>
        <v>Sep-2025</v>
      </c>
      <c r="T7428" t="str">
        <f t="shared" si="347"/>
        <v>Profit</v>
      </c>
    </row>
    <row r="7429" spans="1:20" x14ac:dyDescent="0.3">
      <c r="A7429" t="s">
        <v>9874</v>
      </c>
      <c r="B7429" s="2">
        <v>46026</v>
      </c>
      <c r="C7429" t="s">
        <v>956</v>
      </c>
      <c r="D7429" t="s">
        <v>46</v>
      </c>
      <c r="E7429" t="s">
        <v>53</v>
      </c>
      <c r="F7429" t="s">
        <v>90</v>
      </c>
      <c r="G7429" t="s">
        <v>22</v>
      </c>
      <c r="H7429" t="s">
        <v>74</v>
      </c>
      <c r="I7429" t="s">
        <v>91</v>
      </c>
      <c r="J7429">
        <v>1</v>
      </c>
      <c r="K7429">
        <v>4702.7</v>
      </c>
      <c r="L7429">
        <v>0</v>
      </c>
      <c r="M7429" s="6">
        <v>4702.7</v>
      </c>
      <c r="N7429" s="3">
        <v>2478.0700000000002</v>
      </c>
      <c r="O7429" s="6">
        <v>2224.63</v>
      </c>
      <c r="P7429" t="s">
        <v>43</v>
      </c>
      <c r="Q7429" t="s">
        <v>26</v>
      </c>
      <c r="R7429" s="4">
        <f t="shared" ref="R7429:R7492" si="348">IFERROR(O7429/M7429,0)</f>
        <v>0.47305377761711359</v>
      </c>
      <c r="S7429" s="1" t="str">
        <f t="shared" ref="S7429:S7492" si="349">TEXT(B7429,"mmm-yyyy")</f>
        <v>Jan-2026</v>
      </c>
      <c r="T7429" t="str">
        <f t="shared" ref="T7429:T7492" si="350">IF(O7429&gt;0,"Profit",IF(O7429&lt;0,"Loss","Break-Even"))</f>
        <v>Profit</v>
      </c>
    </row>
    <row r="7430" spans="1:20" x14ac:dyDescent="0.3">
      <c r="A7430" t="s">
        <v>9875</v>
      </c>
      <c r="B7430" s="2">
        <v>45989</v>
      </c>
      <c r="C7430" t="s">
        <v>9876</v>
      </c>
      <c r="D7430" t="s">
        <v>19</v>
      </c>
      <c r="E7430" t="s">
        <v>20</v>
      </c>
      <c r="F7430" t="s">
        <v>21</v>
      </c>
      <c r="G7430" t="s">
        <v>22</v>
      </c>
      <c r="H7430" t="s">
        <v>41</v>
      </c>
      <c r="I7430" t="s">
        <v>55</v>
      </c>
      <c r="J7430">
        <v>5</v>
      </c>
      <c r="K7430">
        <v>198.24</v>
      </c>
      <c r="L7430">
        <v>0.15</v>
      </c>
      <c r="M7430" s="6">
        <v>842.52</v>
      </c>
      <c r="N7430" s="3">
        <v>536.54999999999995</v>
      </c>
      <c r="O7430" s="6">
        <v>305.97000000000003</v>
      </c>
      <c r="P7430" t="s">
        <v>43</v>
      </c>
      <c r="Q7430" t="s">
        <v>26</v>
      </c>
      <c r="R7430" s="4">
        <f t="shared" si="348"/>
        <v>0.36316051844466607</v>
      </c>
      <c r="S7430" s="1" t="str">
        <f t="shared" si="349"/>
        <v>Nov-2025</v>
      </c>
      <c r="T7430" t="str">
        <f t="shared" si="350"/>
        <v>Profit</v>
      </c>
    </row>
    <row r="7431" spans="1:20" x14ac:dyDescent="0.3">
      <c r="A7431" t="s">
        <v>9877</v>
      </c>
      <c r="B7431" s="2">
        <v>46272</v>
      </c>
      <c r="C7431" t="s">
        <v>4015</v>
      </c>
      <c r="D7431" t="s">
        <v>52</v>
      </c>
      <c r="E7431" t="s">
        <v>53</v>
      </c>
      <c r="F7431" t="s">
        <v>97</v>
      </c>
      <c r="G7431" t="s">
        <v>22</v>
      </c>
      <c r="H7431" t="s">
        <v>41</v>
      </c>
      <c r="I7431" t="s">
        <v>125</v>
      </c>
      <c r="J7431">
        <v>1</v>
      </c>
      <c r="K7431">
        <v>257.01</v>
      </c>
      <c r="L7431">
        <v>0.2</v>
      </c>
      <c r="M7431" s="6">
        <v>205.61</v>
      </c>
      <c r="N7431" s="3">
        <v>191</v>
      </c>
      <c r="O7431" s="6">
        <v>14.61</v>
      </c>
      <c r="P7431" t="s">
        <v>43</v>
      </c>
      <c r="Q7431" t="s">
        <v>26</v>
      </c>
      <c r="R7431" s="4">
        <f t="shared" si="348"/>
        <v>7.1056855211322392E-2</v>
      </c>
      <c r="S7431" s="1" t="str">
        <f t="shared" si="349"/>
        <v>Sep-2026</v>
      </c>
      <c r="T7431" t="str">
        <f t="shared" si="350"/>
        <v>Profit</v>
      </c>
    </row>
    <row r="7432" spans="1:20" x14ac:dyDescent="0.3">
      <c r="A7432" t="s">
        <v>9878</v>
      </c>
      <c r="B7432" s="2">
        <v>45987</v>
      </c>
      <c r="C7432" t="s">
        <v>1648</v>
      </c>
      <c r="D7432" t="s">
        <v>19</v>
      </c>
      <c r="E7432" t="s">
        <v>39</v>
      </c>
      <c r="F7432" t="s">
        <v>146</v>
      </c>
      <c r="G7432" t="s">
        <v>79</v>
      </c>
      <c r="H7432" t="s">
        <v>74</v>
      </c>
      <c r="I7432" t="s">
        <v>91</v>
      </c>
      <c r="J7432">
        <v>4</v>
      </c>
      <c r="K7432">
        <v>10975.06</v>
      </c>
      <c r="L7432">
        <v>0.1</v>
      </c>
      <c r="M7432" s="6">
        <v>39510.22</v>
      </c>
      <c r="N7432" s="3">
        <v>34011.1</v>
      </c>
      <c r="O7432" s="6">
        <v>5499.12</v>
      </c>
      <c r="P7432" t="s">
        <v>31</v>
      </c>
      <c r="Q7432" t="s">
        <v>26</v>
      </c>
      <c r="R7432" s="4">
        <f t="shared" si="348"/>
        <v>0.13918221665179287</v>
      </c>
      <c r="S7432" s="1" t="str">
        <f t="shared" si="349"/>
        <v>Nov-2025</v>
      </c>
      <c r="T7432" t="str">
        <f t="shared" si="350"/>
        <v>Profit</v>
      </c>
    </row>
    <row r="7433" spans="1:20" x14ac:dyDescent="0.3">
      <c r="A7433" t="s">
        <v>9879</v>
      </c>
      <c r="B7433" s="2">
        <v>45786</v>
      </c>
      <c r="C7433" t="s">
        <v>1974</v>
      </c>
      <c r="D7433" t="s">
        <v>19</v>
      </c>
      <c r="E7433" t="s">
        <v>34</v>
      </c>
      <c r="F7433" t="s">
        <v>65</v>
      </c>
      <c r="G7433" t="s">
        <v>29</v>
      </c>
      <c r="H7433" t="s">
        <v>74</v>
      </c>
      <c r="I7433" t="s">
        <v>91</v>
      </c>
      <c r="J7433">
        <v>1</v>
      </c>
      <c r="K7433">
        <v>15068.44</v>
      </c>
      <c r="L7433">
        <v>0.1</v>
      </c>
      <c r="M7433" s="6">
        <v>13561.6</v>
      </c>
      <c r="N7433" s="3">
        <v>11396.22</v>
      </c>
      <c r="O7433" s="6">
        <v>2165.38</v>
      </c>
      <c r="P7433" t="s">
        <v>70</v>
      </c>
      <c r="Q7433" t="s">
        <v>26</v>
      </c>
      <c r="R7433" s="4">
        <f t="shared" si="348"/>
        <v>0.15966995044832469</v>
      </c>
      <c r="S7433" s="1" t="str">
        <f t="shared" si="349"/>
        <v>May-2025</v>
      </c>
      <c r="T7433" t="str">
        <f t="shared" si="350"/>
        <v>Profit</v>
      </c>
    </row>
    <row r="7434" spans="1:20" x14ac:dyDescent="0.3">
      <c r="A7434" t="s">
        <v>9880</v>
      </c>
      <c r="B7434" s="2">
        <v>45965</v>
      </c>
      <c r="C7434" t="s">
        <v>774</v>
      </c>
      <c r="D7434" t="s">
        <v>46</v>
      </c>
      <c r="E7434" t="s">
        <v>53</v>
      </c>
      <c r="F7434" t="s">
        <v>90</v>
      </c>
      <c r="G7434" t="s">
        <v>29</v>
      </c>
      <c r="H7434" t="s">
        <v>23</v>
      </c>
      <c r="I7434" t="s">
        <v>69</v>
      </c>
      <c r="J7434">
        <v>3</v>
      </c>
      <c r="K7434">
        <v>11076.5</v>
      </c>
      <c r="L7434">
        <v>0.1</v>
      </c>
      <c r="M7434" s="6">
        <v>29906.55</v>
      </c>
      <c r="N7434" s="3">
        <v>24299.06</v>
      </c>
      <c r="O7434" s="6">
        <v>5607.49</v>
      </c>
      <c r="P7434" t="s">
        <v>31</v>
      </c>
      <c r="Q7434" t="s">
        <v>26</v>
      </c>
      <c r="R7434" s="4">
        <f t="shared" si="348"/>
        <v>0.18750039707020702</v>
      </c>
      <c r="S7434" s="1" t="str">
        <f t="shared" si="349"/>
        <v>Nov-2025</v>
      </c>
      <c r="T7434" t="str">
        <f t="shared" si="350"/>
        <v>Profit</v>
      </c>
    </row>
    <row r="7435" spans="1:20" x14ac:dyDescent="0.3">
      <c r="A7435" t="s">
        <v>9881</v>
      </c>
      <c r="B7435" s="2">
        <v>45538</v>
      </c>
      <c r="C7435" t="s">
        <v>4104</v>
      </c>
      <c r="D7435" t="s">
        <v>19</v>
      </c>
      <c r="E7435" t="s">
        <v>58</v>
      </c>
      <c r="F7435" t="s">
        <v>54</v>
      </c>
      <c r="G7435" t="s">
        <v>79</v>
      </c>
      <c r="H7435" t="s">
        <v>41</v>
      </c>
      <c r="I7435" t="s">
        <v>48</v>
      </c>
      <c r="J7435">
        <v>2</v>
      </c>
      <c r="K7435">
        <v>111.26</v>
      </c>
      <c r="L7435">
        <v>0.05</v>
      </c>
      <c r="M7435" s="6">
        <v>211.39</v>
      </c>
      <c r="N7435" s="3">
        <v>146.38999999999999</v>
      </c>
      <c r="O7435" s="6">
        <v>65</v>
      </c>
      <c r="P7435" t="s">
        <v>70</v>
      </c>
      <c r="Q7435" t="s">
        <v>26</v>
      </c>
      <c r="R7435" s="4">
        <f t="shared" si="348"/>
        <v>0.3074885283125976</v>
      </c>
      <c r="S7435" s="1" t="str">
        <f t="shared" si="349"/>
        <v>Sep-2024</v>
      </c>
      <c r="T7435" t="str">
        <f t="shared" si="350"/>
        <v>Profit</v>
      </c>
    </row>
    <row r="7436" spans="1:20" x14ac:dyDescent="0.3">
      <c r="A7436" t="s">
        <v>9882</v>
      </c>
      <c r="B7436" s="2">
        <v>45834</v>
      </c>
      <c r="C7436" t="s">
        <v>2222</v>
      </c>
      <c r="D7436" t="s">
        <v>19</v>
      </c>
      <c r="E7436" t="s">
        <v>20</v>
      </c>
      <c r="F7436" t="s">
        <v>99</v>
      </c>
      <c r="G7436" t="s">
        <v>22</v>
      </c>
      <c r="H7436" t="s">
        <v>23</v>
      </c>
      <c r="I7436" t="s">
        <v>94</v>
      </c>
      <c r="J7436">
        <v>4</v>
      </c>
      <c r="K7436">
        <v>2392.61</v>
      </c>
      <c r="L7436">
        <v>0.15</v>
      </c>
      <c r="M7436" s="6">
        <v>8134.87</v>
      </c>
      <c r="N7436" s="3">
        <v>7416.84</v>
      </c>
      <c r="O7436" s="6">
        <v>718.03</v>
      </c>
      <c r="P7436" t="s">
        <v>25</v>
      </c>
      <c r="Q7436" t="s">
        <v>26</v>
      </c>
      <c r="R7436" s="4">
        <f t="shared" si="348"/>
        <v>8.8265700619678006E-2</v>
      </c>
      <c r="S7436" s="1" t="str">
        <f t="shared" si="349"/>
        <v>Jun-2025</v>
      </c>
      <c r="T7436" t="str">
        <f t="shared" si="350"/>
        <v>Profit</v>
      </c>
    </row>
    <row r="7437" spans="1:20" x14ac:dyDescent="0.3">
      <c r="A7437" t="s">
        <v>9883</v>
      </c>
      <c r="B7437" s="2">
        <v>45855</v>
      </c>
      <c r="C7437" t="s">
        <v>2560</v>
      </c>
      <c r="D7437" t="s">
        <v>19</v>
      </c>
      <c r="E7437" t="s">
        <v>58</v>
      </c>
      <c r="F7437" t="s">
        <v>104</v>
      </c>
      <c r="G7437" t="s">
        <v>22</v>
      </c>
      <c r="H7437" t="s">
        <v>41</v>
      </c>
      <c r="I7437" t="s">
        <v>48</v>
      </c>
      <c r="J7437">
        <v>6</v>
      </c>
      <c r="K7437">
        <v>96.82</v>
      </c>
      <c r="L7437">
        <v>0.05</v>
      </c>
      <c r="M7437" s="6">
        <v>551.87</v>
      </c>
      <c r="N7437" s="3">
        <v>346.69</v>
      </c>
      <c r="O7437" s="6">
        <v>205.18</v>
      </c>
      <c r="P7437" t="s">
        <v>70</v>
      </c>
      <c r="Q7437" t="s">
        <v>26</v>
      </c>
      <c r="R7437" s="4">
        <f t="shared" si="348"/>
        <v>0.37179045789769333</v>
      </c>
      <c r="S7437" s="1" t="str">
        <f t="shared" si="349"/>
        <v>Jul-2025</v>
      </c>
      <c r="T7437" t="str">
        <f t="shared" si="350"/>
        <v>Profit</v>
      </c>
    </row>
    <row r="7438" spans="1:20" x14ac:dyDescent="0.3">
      <c r="A7438" t="s">
        <v>9884</v>
      </c>
      <c r="B7438" s="2">
        <v>46148</v>
      </c>
      <c r="C7438" t="s">
        <v>483</v>
      </c>
      <c r="D7438" t="s">
        <v>19</v>
      </c>
      <c r="E7438" t="s">
        <v>39</v>
      </c>
      <c r="F7438" t="s">
        <v>120</v>
      </c>
      <c r="G7438" t="s">
        <v>79</v>
      </c>
      <c r="H7438" t="s">
        <v>23</v>
      </c>
      <c r="I7438" t="s">
        <v>69</v>
      </c>
      <c r="J7438">
        <v>3</v>
      </c>
      <c r="K7438">
        <v>24785.73</v>
      </c>
      <c r="L7438">
        <v>0.1</v>
      </c>
      <c r="M7438" s="6">
        <v>66921.47</v>
      </c>
      <c r="N7438" s="3">
        <v>40680.92</v>
      </c>
      <c r="O7438" s="6">
        <v>26240.55</v>
      </c>
      <c r="P7438" t="s">
        <v>25</v>
      </c>
      <c r="Q7438" t="s">
        <v>26</v>
      </c>
      <c r="R7438" s="4">
        <f t="shared" si="348"/>
        <v>0.39210958755090108</v>
      </c>
      <c r="S7438" s="1" t="str">
        <f t="shared" si="349"/>
        <v>May-2026</v>
      </c>
      <c r="T7438" t="str">
        <f t="shared" si="350"/>
        <v>Profit</v>
      </c>
    </row>
    <row r="7439" spans="1:20" x14ac:dyDescent="0.3">
      <c r="A7439" t="s">
        <v>9885</v>
      </c>
      <c r="B7439" s="2">
        <v>45879</v>
      </c>
      <c r="C7439" t="s">
        <v>455</v>
      </c>
      <c r="D7439" t="s">
        <v>19</v>
      </c>
      <c r="E7439" t="s">
        <v>58</v>
      </c>
      <c r="F7439" t="s">
        <v>339</v>
      </c>
      <c r="G7439" t="s">
        <v>22</v>
      </c>
      <c r="H7439" t="s">
        <v>41</v>
      </c>
      <c r="I7439" t="s">
        <v>134</v>
      </c>
      <c r="J7439">
        <v>1</v>
      </c>
      <c r="K7439">
        <v>337.77</v>
      </c>
      <c r="L7439">
        <v>0.15</v>
      </c>
      <c r="M7439" s="6">
        <v>287.10000000000002</v>
      </c>
      <c r="N7439" s="3">
        <v>243.98</v>
      </c>
      <c r="O7439" s="6">
        <v>43.12</v>
      </c>
      <c r="P7439" t="s">
        <v>49</v>
      </c>
      <c r="Q7439" t="s">
        <v>76</v>
      </c>
      <c r="R7439" s="4">
        <f t="shared" si="348"/>
        <v>0.15019157088122603</v>
      </c>
      <c r="S7439" s="1" t="str">
        <f t="shared" si="349"/>
        <v>Aug-2025</v>
      </c>
      <c r="T7439" t="str">
        <f t="shared" si="350"/>
        <v>Profit</v>
      </c>
    </row>
    <row r="7440" spans="1:20" x14ac:dyDescent="0.3">
      <c r="A7440" t="s">
        <v>9886</v>
      </c>
      <c r="B7440" s="2">
        <v>46188</v>
      </c>
      <c r="C7440" t="s">
        <v>323</v>
      </c>
      <c r="D7440" t="s">
        <v>19</v>
      </c>
      <c r="E7440" t="s">
        <v>58</v>
      </c>
      <c r="F7440" t="s">
        <v>104</v>
      </c>
      <c r="G7440" t="s">
        <v>79</v>
      </c>
      <c r="H7440" t="s">
        <v>41</v>
      </c>
      <c r="I7440" t="s">
        <v>62</v>
      </c>
      <c r="J7440">
        <v>3</v>
      </c>
      <c r="K7440">
        <v>365.11</v>
      </c>
      <c r="L7440">
        <v>0.05</v>
      </c>
      <c r="M7440" s="6">
        <v>1040.56</v>
      </c>
      <c r="N7440" s="3">
        <v>751.34</v>
      </c>
      <c r="O7440" s="6">
        <v>289.22000000000003</v>
      </c>
      <c r="P7440" t="s">
        <v>25</v>
      </c>
      <c r="Q7440" t="s">
        <v>26</v>
      </c>
      <c r="R7440" s="4">
        <f t="shared" si="348"/>
        <v>0.27794649035134933</v>
      </c>
      <c r="S7440" s="1" t="str">
        <f t="shared" si="349"/>
        <v>Jun-2026</v>
      </c>
      <c r="T7440" t="str">
        <f t="shared" si="350"/>
        <v>Profit</v>
      </c>
    </row>
    <row r="7441" spans="1:20" x14ac:dyDescent="0.3">
      <c r="A7441" t="s">
        <v>9887</v>
      </c>
      <c r="B7441" s="2">
        <v>45730</v>
      </c>
      <c r="C7441" t="s">
        <v>204</v>
      </c>
      <c r="D7441" t="s">
        <v>46</v>
      </c>
      <c r="E7441" t="s">
        <v>20</v>
      </c>
      <c r="F7441" t="s">
        <v>157</v>
      </c>
      <c r="G7441" t="s">
        <v>22</v>
      </c>
      <c r="H7441" t="s">
        <v>23</v>
      </c>
      <c r="I7441" t="s">
        <v>69</v>
      </c>
      <c r="J7441">
        <v>2</v>
      </c>
      <c r="K7441">
        <v>24863.03</v>
      </c>
      <c r="L7441">
        <v>0.05</v>
      </c>
      <c r="M7441" s="6">
        <v>47239.76</v>
      </c>
      <c r="N7441" s="3">
        <v>32300.26</v>
      </c>
      <c r="O7441" s="6">
        <v>14939.5</v>
      </c>
      <c r="P7441" t="s">
        <v>25</v>
      </c>
      <c r="Q7441" t="s">
        <v>26</v>
      </c>
      <c r="R7441" s="4">
        <f t="shared" si="348"/>
        <v>0.31624843140608672</v>
      </c>
      <c r="S7441" s="1" t="str">
        <f t="shared" si="349"/>
        <v>Mar-2025</v>
      </c>
      <c r="T7441" t="str">
        <f t="shared" si="350"/>
        <v>Profit</v>
      </c>
    </row>
    <row r="7442" spans="1:20" x14ac:dyDescent="0.3">
      <c r="A7442" t="s">
        <v>9888</v>
      </c>
      <c r="B7442" s="2">
        <v>45569</v>
      </c>
      <c r="C7442" t="s">
        <v>552</v>
      </c>
      <c r="D7442" t="s">
        <v>19</v>
      </c>
      <c r="E7442" t="s">
        <v>53</v>
      </c>
      <c r="F7442" t="s">
        <v>97</v>
      </c>
      <c r="G7442" t="s">
        <v>79</v>
      </c>
      <c r="H7442" t="s">
        <v>74</v>
      </c>
      <c r="I7442" t="s">
        <v>137</v>
      </c>
      <c r="J7442">
        <v>2</v>
      </c>
      <c r="K7442">
        <v>18720.169999999998</v>
      </c>
      <c r="L7442">
        <v>0</v>
      </c>
      <c r="M7442" s="6">
        <v>37440.339999999997</v>
      </c>
      <c r="N7442" s="3">
        <v>26157.99</v>
      </c>
      <c r="O7442" s="6">
        <v>11282.35</v>
      </c>
      <c r="P7442" t="s">
        <v>43</v>
      </c>
      <c r="Q7442" t="s">
        <v>26</v>
      </c>
      <c r="R7442" s="4">
        <f t="shared" si="348"/>
        <v>0.30134208182938516</v>
      </c>
      <c r="S7442" s="1" t="str">
        <f t="shared" si="349"/>
        <v>Oct-2024</v>
      </c>
      <c r="T7442" t="str">
        <f t="shared" si="350"/>
        <v>Profit</v>
      </c>
    </row>
    <row r="7443" spans="1:20" x14ac:dyDescent="0.3">
      <c r="A7443" t="s">
        <v>9889</v>
      </c>
      <c r="B7443" s="2">
        <v>45843</v>
      </c>
      <c r="C7443" t="s">
        <v>2290</v>
      </c>
      <c r="D7443" t="s">
        <v>19</v>
      </c>
      <c r="E7443" t="s">
        <v>39</v>
      </c>
      <c r="F7443" t="s">
        <v>220</v>
      </c>
      <c r="G7443" t="s">
        <v>79</v>
      </c>
      <c r="H7443" t="s">
        <v>41</v>
      </c>
      <c r="I7443" t="s">
        <v>48</v>
      </c>
      <c r="J7443">
        <v>3</v>
      </c>
      <c r="K7443">
        <v>199.9</v>
      </c>
      <c r="L7443">
        <v>0.05</v>
      </c>
      <c r="M7443" s="6">
        <v>569.72</v>
      </c>
      <c r="N7443" s="3">
        <v>414.8</v>
      </c>
      <c r="O7443" s="6">
        <v>154.91999999999999</v>
      </c>
      <c r="P7443" t="s">
        <v>49</v>
      </c>
      <c r="Q7443" t="s">
        <v>26</v>
      </c>
      <c r="R7443" s="4">
        <f t="shared" si="348"/>
        <v>0.27192304991925853</v>
      </c>
      <c r="S7443" s="1" t="str">
        <f t="shared" si="349"/>
        <v>Jul-2025</v>
      </c>
      <c r="T7443" t="str">
        <f t="shared" si="350"/>
        <v>Profit</v>
      </c>
    </row>
    <row r="7444" spans="1:20" x14ac:dyDescent="0.3">
      <c r="A7444" t="s">
        <v>9890</v>
      </c>
      <c r="B7444" s="2">
        <v>45904</v>
      </c>
      <c r="C7444" t="s">
        <v>3738</v>
      </c>
      <c r="D7444" t="s">
        <v>46</v>
      </c>
      <c r="E7444" t="s">
        <v>39</v>
      </c>
      <c r="F7444" t="s">
        <v>40</v>
      </c>
      <c r="G7444" t="s">
        <v>22</v>
      </c>
      <c r="H7444" t="s">
        <v>41</v>
      </c>
      <c r="I7444" t="s">
        <v>134</v>
      </c>
      <c r="J7444">
        <v>4</v>
      </c>
      <c r="K7444">
        <v>337.12</v>
      </c>
      <c r="L7444">
        <v>0.15</v>
      </c>
      <c r="M7444" s="6">
        <v>1146.21</v>
      </c>
      <c r="N7444" s="3">
        <v>747.84</v>
      </c>
      <c r="O7444" s="6">
        <v>398.37</v>
      </c>
      <c r="P7444" t="s">
        <v>25</v>
      </c>
      <c r="Q7444" t="s">
        <v>142</v>
      </c>
      <c r="R7444" s="4">
        <f t="shared" si="348"/>
        <v>0.34755411312063234</v>
      </c>
      <c r="S7444" s="1" t="str">
        <f t="shared" si="349"/>
        <v>Sep-2025</v>
      </c>
      <c r="T7444" t="str">
        <f t="shared" si="350"/>
        <v>Profit</v>
      </c>
    </row>
    <row r="7445" spans="1:20" x14ac:dyDescent="0.3">
      <c r="A7445" t="s">
        <v>9891</v>
      </c>
      <c r="B7445" s="2">
        <v>45402</v>
      </c>
      <c r="C7445" t="s">
        <v>5169</v>
      </c>
      <c r="D7445" t="s">
        <v>19</v>
      </c>
      <c r="E7445" t="s">
        <v>58</v>
      </c>
      <c r="F7445" t="s">
        <v>68</v>
      </c>
      <c r="G7445" t="s">
        <v>79</v>
      </c>
      <c r="H7445" t="s">
        <v>74</v>
      </c>
      <c r="I7445" t="s">
        <v>137</v>
      </c>
      <c r="J7445">
        <v>5</v>
      </c>
      <c r="K7445">
        <v>18260.98</v>
      </c>
      <c r="L7445">
        <v>0.05</v>
      </c>
      <c r="M7445" s="6">
        <v>86739.65</v>
      </c>
      <c r="N7445" s="3">
        <v>54807.28</v>
      </c>
      <c r="O7445" s="6">
        <v>31932.37</v>
      </c>
      <c r="P7445" t="s">
        <v>49</v>
      </c>
      <c r="Q7445" t="s">
        <v>26</v>
      </c>
      <c r="R7445" s="4">
        <f t="shared" si="348"/>
        <v>0.36814040637701445</v>
      </c>
      <c r="S7445" s="1" t="str">
        <f t="shared" si="349"/>
        <v>Apr-2024</v>
      </c>
      <c r="T7445" t="str">
        <f t="shared" si="350"/>
        <v>Profit</v>
      </c>
    </row>
    <row r="7446" spans="1:20" x14ac:dyDescent="0.3">
      <c r="A7446" t="s">
        <v>9892</v>
      </c>
      <c r="B7446" s="2">
        <v>45676</v>
      </c>
      <c r="C7446" t="s">
        <v>4321</v>
      </c>
      <c r="D7446" t="s">
        <v>19</v>
      </c>
      <c r="E7446" t="s">
        <v>53</v>
      </c>
      <c r="G7446" t="s">
        <v>22</v>
      </c>
      <c r="H7446" t="s">
        <v>23</v>
      </c>
      <c r="I7446" t="s">
        <v>24</v>
      </c>
      <c r="J7446">
        <v>3</v>
      </c>
      <c r="K7446">
        <v>60254.89</v>
      </c>
      <c r="L7446">
        <v>0.2</v>
      </c>
      <c r="M7446" s="6">
        <v>144611.74</v>
      </c>
      <c r="N7446" s="3">
        <v>108240.94</v>
      </c>
      <c r="O7446" s="6">
        <v>36370.800000000003</v>
      </c>
      <c r="P7446" t="s">
        <v>25</v>
      </c>
      <c r="Q7446" t="s">
        <v>26</v>
      </c>
      <c r="R7446" s="4">
        <f t="shared" si="348"/>
        <v>0.25150655126616972</v>
      </c>
      <c r="S7446" s="1" t="str">
        <f t="shared" si="349"/>
        <v>Jan-2025</v>
      </c>
      <c r="T7446" t="str">
        <f t="shared" si="350"/>
        <v>Profit</v>
      </c>
    </row>
    <row r="7447" spans="1:20" x14ac:dyDescent="0.3">
      <c r="A7447" t="s">
        <v>9893</v>
      </c>
      <c r="B7447" s="2">
        <v>46124</v>
      </c>
      <c r="C7447" t="s">
        <v>4309</v>
      </c>
      <c r="D7447" t="s">
        <v>19</v>
      </c>
      <c r="E7447" t="s">
        <v>58</v>
      </c>
      <c r="F7447" t="s">
        <v>129</v>
      </c>
      <c r="G7447" t="s">
        <v>29</v>
      </c>
      <c r="H7447" t="s">
        <v>23</v>
      </c>
      <c r="I7447" t="s">
        <v>59</v>
      </c>
      <c r="J7447">
        <v>2</v>
      </c>
      <c r="K7447">
        <v>2425.2199999999998</v>
      </c>
      <c r="L7447">
        <v>0.05</v>
      </c>
      <c r="M7447" s="6">
        <v>4607.92</v>
      </c>
      <c r="N7447" s="3">
        <v>2664.43</v>
      </c>
      <c r="O7447" s="6">
        <v>1943.49</v>
      </c>
      <c r="P7447" t="s">
        <v>43</v>
      </c>
      <c r="Q7447" t="s">
        <v>26</v>
      </c>
      <c r="R7447" s="4">
        <f t="shared" si="348"/>
        <v>0.42177164534106493</v>
      </c>
      <c r="S7447" s="1" t="str">
        <f t="shared" si="349"/>
        <v>Apr-2026</v>
      </c>
      <c r="T7447" t="str">
        <f t="shared" si="350"/>
        <v>Profit</v>
      </c>
    </row>
    <row r="7448" spans="1:20" x14ac:dyDescent="0.3">
      <c r="A7448" t="s">
        <v>9894</v>
      </c>
      <c r="B7448" s="2">
        <v>46052</v>
      </c>
      <c r="C7448" t="s">
        <v>6371</v>
      </c>
      <c r="D7448" t="s">
        <v>46</v>
      </c>
      <c r="E7448" t="s">
        <v>20</v>
      </c>
      <c r="F7448" t="s">
        <v>157</v>
      </c>
      <c r="G7448" t="s">
        <v>22</v>
      </c>
      <c r="H7448" t="s">
        <v>41</v>
      </c>
      <c r="I7448" t="s">
        <v>55</v>
      </c>
      <c r="J7448">
        <v>1</v>
      </c>
      <c r="K7448">
        <v>368.19</v>
      </c>
      <c r="L7448">
        <v>0.1</v>
      </c>
      <c r="M7448" s="6">
        <v>331.37</v>
      </c>
      <c r="N7448" s="3">
        <v>254.48</v>
      </c>
      <c r="O7448" s="6">
        <v>76.89</v>
      </c>
      <c r="P7448" t="s">
        <v>49</v>
      </c>
      <c r="Q7448" t="s">
        <v>26</v>
      </c>
      <c r="R7448" s="4">
        <f t="shared" si="348"/>
        <v>0.23203669614026617</v>
      </c>
      <c r="S7448" s="1" t="str">
        <f t="shared" si="349"/>
        <v>Jan-2026</v>
      </c>
      <c r="T7448" t="str">
        <f t="shared" si="350"/>
        <v>Profit</v>
      </c>
    </row>
    <row r="7449" spans="1:20" x14ac:dyDescent="0.3">
      <c r="A7449" t="s">
        <v>9895</v>
      </c>
      <c r="B7449" s="2">
        <v>45482</v>
      </c>
      <c r="C7449" t="s">
        <v>2178</v>
      </c>
      <c r="D7449" t="s">
        <v>19</v>
      </c>
      <c r="E7449" t="s">
        <v>20</v>
      </c>
      <c r="F7449" t="s">
        <v>115</v>
      </c>
      <c r="G7449" t="s">
        <v>22</v>
      </c>
      <c r="H7449" t="s">
        <v>23</v>
      </c>
      <c r="I7449" t="s">
        <v>94</v>
      </c>
      <c r="J7449">
        <v>3</v>
      </c>
      <c r="K7449">
        <v>875.51</v>
      </c>
      <c r="L7449">
        <v>0.1</v>
      </c>
      <c r="M7449" s="6">
        <v>2363.88</v>
      </c>
      <c r="N7449" s="3">
        <v>1418.81</v>
      </c>
      <c r="O7449" s="6">
        <v>945.07</v>
      </c>
      <c r="P7449" t="s">
        <v>31</v>
      </c>
      <c r="Q7449" t="s">
        <v>26</v>
      </c>
      <c r="R7449" s="4">
        <f t="shared" si="348"/>
        <v>0.39979609794067383</v>
      </c>
      <c r="S7449" s="1" t="str">
        <f t="shared" si="349"/>
        <v>Jul-2024</v>
      </c>
      <c r="T7449" t="str">
        <f t="shared" si="350"/>
        <v>Profit</v>
      </c>
    </row>
    <row r="7450" spans="1:20" x14ac:dyDescent="0.3">
      <c r="A7450" t="s">
        <v>9896</v>
      </c>
      <c r="B7450" s="2">
        <v>45781</v>
      </c>
      <c r="C7450" t="s">
        <v>2553</v>
      </c>
      <c r="D7450" t="s">
        <v>19</v>
      </c>
      <c r="E7450" t="s">
        <v>34</v>
      </c>
      <c r="F7450" t="s">
        <v>65</v>
      </c>
      <c r="G7450" t="s">
        <v>22</v>
      </c>
      <c r="H7450" t="s">
        <v>74</v>
      </c>
      <c r="I7450" t="s">
        <v>158</v>
      </c>
      <c r="J7450">
        <v>3</v>
      </c>
      <c r="K7450">
        <v>6096.37</v>
      </c>
      <c r="L7450">
        <v>0.2</v>
      </c>
      <c r="M7450" s="6">
        <v>14631.29</v>
      </c>
      <c r="N7450" s="3">
        <v>9991.0499999999993</v>
      </c>
      <c r="O7450" s="6">
        <v>4640.24</v>
      </c>
      <c r="P7450" t="s">
        <v>25</v>
      </c>
      <c r="Q7450" t="s">
        <v>26</v>
      </c>
      <c r="R7450" s="4">
        <f t="shared" si="348"/>
        <v>0.31714496807868614</v>
      </c>
      <c r="S7450" s="1" t="str">
        <f t="shared" si="349"/>
        <v>May-2025</v>
      </c>
      <c r="T7450" t="str">
        <f t="shared" si="350"/>
        <v>Profit</v>
      </c>
    </row>
    <row r="7451" spans="1:20" x14ac:dyDescent="0.3">
      <c r="A7451" t="s">
        <v>9897</v>
      </c>
      <c r="B7451" s="2">
        <v>45985</v>
      </c>
      <c r="C7451" t="s">
        <v>87</v>
      </c>
      <c r="D7451" t="s">
        <v>19</v>
      </c>
      <c r="E7451" t="s">
        <v>34</v>
      </c>
      <c r="F7451" t="s">
        <v>110</v>
      </c>
      <c r="G7451" t="s">
        <v>79</v>
      </c>
      <c r="H7451" t="s">
        <v>41</v>
      </c>
      <c r="I7451" t="s">
        <v>62</v>
      </c>
      <c r="J7451">
        <v>2</v>
      </c>
      <c r="K7451">
        <v>114.14</v>
      </c>
      <c r="L7451">
        <v>0.1</v>
      </c>
      <c r="M7451" s="6">
        <v>205.45</v>
      </c>
      <c r="N7451" s="3">
        <v>137.6</v>
      </c>
      <c r="O7451" s="6">
        <v>67.849999999999994</v>
      </c>
      <c r="P7451" t="s">
        <v>25</v>
      </c>
      <c r="Q7451" t="s">
        <v>26</v>
      </c>
      <c r="R7451" s="4">
        <f t="shared" si="348"/>
        <v>0.33025066926259428</v>
      </c>
      <c r="S7451" s="1" t="str">
        <f t="shared" si="349"/>
        <v>Nov-2025</v>
      </c>
      <c r="T7451" t="str">
        <f t="shared" si="350"/>
        <v>Profit</v>
      </c>
    </row>
    <row r="7452" spans="1:20" x14ac:dyDescent="0.3">
      <c r="A7452" t="s">
        <v>9898</v>
      </c>
      <c r="B7452" s="2">
        <v>45717</v>
      </c>
      <c r="C7452" t="s">
        <v>1877</v>
      </c>
      <c r="D7452" t="s">
        <v>19</v>
      </c>
      <c r="E7452" t="s">
        <v>53</v>
      </c>
      <c r="F7452" t="s">
        <v>97</v>
      </c>
      <c r="G7452" t="s">
        <v>29</v>
      </c>
      <c r="H7452" t="s">
        <v>23</v>
      </c>
      <c r="I7452" t="s">
        <v>30</v>
      </c>
      <c r="J7452">
        <v>2</v>
      </c>
      <c r="K7452">
        <v>1727.87</v>
      </c>
      <c r="L7452">
        <v>0</v>
      </c>
      <c r="M7452" s="6">
        <v>3455.74</v>
      </c>
      <c r="N7452" s="3">
        <v>2320.27</v>
      </c>
      <c r="O7452" s="6">
        <v>1135.47</v>
      </c>
      <c r="P7452" t="s">
        <v>31</v>
      </c>
      <c r="Q7452" t="s">
        <v>26</v>
      </c>
      <c r="R7452" s="4">
        <f t="shared" si="348"/>
        <v>0.32857506641124623</v>
      </c>
      <c r="S7452" s="1" t="str">
        <f t="shared" si="349"/>
        <v>Mar-2025</v>
      </c>
      <c r="T7452" t="str">
        <f t="shared" si="350"/>
        <v>Profit</v>
      </c>
    </row>
    <row r="7453" spans="1:20" x14ac:dyDescent="0.3">
      <c r="A7453" t="s">
        <v>9899</v>
      </c>
      <c r="B7453" s="2">
        <v>45696</v>
      </c>
      <c r="C7453" t="s">
        <v>3915</v>
      </c>
      <c r="D7453" t="s">
        <v>46</v>
      </c>
      <c r="E7453" t="s">
        <v>39</v>
      </c>
      <c r="F7453" t="s">
        <v>220</v>
      </c>
      <c r="G7453" t="s">
        <v>79</v>
      </c>
      <c r="H7453" t="s">
        <v>23</v>
      </c>
      <c r="I7453" t="s">
        <v>36</v>
      </c>
      <c r="J7453">
        <v>2</v>
      </c>
      <c r="K7453">
        <v>6632.37</v>
      </c>
      <c r="L7453">
        <v>0</v>
      </c>
      <c r="M7453" s="6">
        <v>13264.74</v>
      </c>
      <c r="N7453" s="3">
        <v>9019.1299999999992</v>
      </c>
      <c r="O7453" s="6">
        <v>4245.6099999999997</v>
      </c>
      <c r="P7453" t="s">
        <v>49</v>
      </c>
      <c r="Q7453" t="s">
        <v>26</v>
      </c>
      <c r="R7453" s="4">
        <f t="shared" si="348"/>
        <v>0.32006733641217239</v>
      </c>
      <c r="S7453" s="1" t="str">
        <f t="shared" si="349"/>
        <v>Feb-2025</v>
      </c>
      <c r="T7453" t="str">
        <f t="shared" si="350"/>
        <v>Profit</v>
      </c>
    </row>
    <row r="7454" spans="1:20" x14ac:dyDescent="0.3">
      <c r="A7454" t="s">
        <v>9900</v>
      </c>
      <c r="B7454" s="2">
        <v>45626</v>
      </c>
      <c r="C7454" t="s">
        <v>1648</v>
      </c>
      <c r="D7454" t="s">
        <v>19</v>
      </c>
      <c r="E7454" t="s">
        <v>39</v>
      </c>
      <c r="F7454" t="s">
        <v>40</v>
      </c>
      <c r="G7454" t="s">
        <v>22</v>
      </c>
      <c r="H7454" t="s">
        <v>23</v>
      </c>
      <c r="I7454" t="s">
        <v>30</v>
      </c>
      <c r="J7454">
        <v>2</v>
      </c>
      <c r="K7454">
        <v>1085.58</v>
      </c>
      <c r="L7454">
        <v>0.1</v>
      </c>
      <c r="M7454" s="6">
        <v>1954.04</v>
      </c>
      <c r="N7454" s="3">
        <v>1386.47</v>
      </c>
      <c r="O7454" s="6">
        <v>567.57000000000005</v>
      </c>
      <c r="P7454" t="s">
        <v>31</v>
      </c>
      <c r="Q7454" t="s">
        <v>26</v>
      </c>
      <c r="R7454" s="4">
        <f t="shared" si="348"/>
        <v>0.29045976540910118</v>
      </c>
      <c r="S7454" s="1" t="str">
        <f t="shared" si="349"/>
        <v>Nov-2024</v>
      </c>
      <c r="T7454" t="str">
        <f t="shared" si="350"/>
        <v>Profit</v>
      </c>
    </row>
    <row r="7455" spans="1:20" x14ac:dyDescent="0.3">
      <c r="A7455" t="s">
        <v>9901</v>
      </c>
      <c r="B7455" s="2">
        <v>45500</v>
      </c>
      <c r="C7455" t="s">
        <v>2435</v>
      </c>
      <c r="D7455" t="s">
        <v>46</v>
      </c>
      <c r="E7455" t="s">
        <v>58</v>
      </c>
      <c r="F7455" t="s">
        <v>104</v>
      </c>
      <c r="G7455" t="s">
        <v>79</v>
      </c>
      <c r="H7455" t="s">
        <v>23</v>
      </c>
      <c r="I7455" t="s">
        <v>36</v>
      </c>
      <c r="J7455">
        <v>4</v>
      </c>
      <c r="K7455">
        <v>6542.4</v>
      </c>
      <c r="L7455">
        <v>0</v>
      </c>
      <c r="M7455" s="6">
        <v>26169.599999999999</v>
      </c>
      <c r="N7455" s="3">
        <v>15207.92</v>
      </c>
      <c r="O7455" s="6">
        <v>10961.68</v>
      </c>
      <c r="P7455" t="s">
        <v>31</v>
      </c>
      <c r="Q7455" t="s">
        <v>26</v>
      </c>
      <c r="R7455" s="4">
        <f t="shared" si="348"/>
        <v>0.41887075079481539</v>
      </c>
      <c r="S7455" s="1" t="str">
        <f t="shared" si="349"/>
        <v>Jul-2024</v>
      </c>
      <c r="T7455" t="str">
        <f t="shared" si="350"/>
        <v>Profit</v>
      </c>
    </row>
    <row r="7456" spans="1:20" x14ac:dyDescent="0.3">
      <c r="A7456" t="s">
        <v>9902</v>
      </c>
      <c r="B7456" s="2">
        <v>45313</v>
      </c>
      <c r="C7456" t="s">
        <v>1888</v>
      </c>
      <c r="D7456" t="s">
        <v>19</v>
      </c>
      <c r="E7456" t="s">
        <v>53</v>
      </c>
      <c r="F7456" t="s">
        <v>97</v>
      </c>
      <c r="G7456" t="s">
        <v>22</v>
      </c>
      <c r="H7456" t="s">
        <v>23</v>
      </c>
      <c r="I7456" t="s">
        <v>59</v>
      </c>
      <c r="J7456">
        <v>4</v>
      </c>
      <c r="K7456">
        <v>2759.84</v>
      </c>
      <c r="L7456">
        <v>0.05</v>
      </c>
      <c r="M7456" s="6">
        <v>10487.39</v>
      </c>
      <c r="N7456" s="3">
        <v>7535.15</v>
      </c>
      <c r="O7456" s="6">
        <v>2952.24</v>
      </c>
      <c r="P7456" t="s">
        <v>49</v>
      </c>
      <c r="Q7456" t="s">
        <v>26</v>
      </c>
      <c r="R7456" s="4">
        <f t="shared" si="348"/>
        <v>0.28150378692887362</v>
      </c>
      <c r="S7456" s="1" t="str">
        <f t="shared" si="349"/>
        <v>Jan-2024</v>
      </c>
      <c r="T7456" t="str">
        <f t="shared" si="350"/>
        <v>Profit</v>
      </c>
    </row>
    <row r="7457" spans="1:20" x14ac:dyDescent="0.3">
      <c r="A7457" t="s">
        <v>9903</v>
      </c>
      <c r="B7457" s="2">
        <v>45969</v>
      </c>
      <c r="C7457" t="s">
        <v>4498</v>
      </c>
      <c r="D7457" t="s">
        <v>46</v>
      </c>
      <c r="E7457" t="s">
        <v>39</v>
      </c>
      <c r="F7457" t="s">
        <v>120</v>
      </c>
      <c r="G7457" t="s">
        <v>29</v>
      </c>
      <c r="H7457" t="s">
        <v>23</v>
      </c>
      <c r="I7457" t="s">
        <v>69</v>
      </c>
      <c r="J7457">
        <v>8</v>
      </c>
      <c r="K7457">
        <v>21137.91</v>
      </c>
      <c r="L7457">
        <v>0.25</v>
      </c>
      <c r="M7457" s="6">
        <v>126827.46</v>
      </c>
      <c r="N7457" s="3">
        <v>114343.34</v>
      </c>
      <c r="O7457" s="6">
        <v>12484.12</v>
      </c>
      <c r="P7457" t="s">
        <v>25</v>
      </c>
      <c r="Q7457" t="s">
        <v>26</v>
      </c>
      <c r="R7457" s="4">
        <f t="shared" si="348"/>
        <v>9.8433888055473165E-2</v>
      </c>
      <c r="S7457" s="1" t="str">
        <f t="shared" si="349"/>
        <v>Nov-2025</v>
      </c>
      <c r="T7457" t="str">
        <f t="shared" si="350"/>
        <v>Profit</v>
      </c>
    </row>
    <row r="7458" spans="1:20" x14ac:dyDescent="0.3">
      <c r="A7458" t="s">
        <v>9904</v>
      </c>
      <c r="B7458" s="2">
        <v>45902</v>
      </c>
      <c r="C7458" t="s">
        <v>502</v>
      </c>
      <c r="D7458" t="s">
        <v>46</v>
      </c>
      <c r="E7458" t="s">
        <v>34</v>
      </c>
      <c r="F7458" t="s">
        <v>90</v>
      </c>
      <c r="G7458" t="s">
        <v>29</v>
      </c>
      <c r="H7458" t="s">
        <v>74</v>
      </c>
      <c r="I7458" t="s">
        <v>107</v>
      </c>
      <c r="J7458">
        <v>2</v>
      </c>
      <c r="K7458">
        <v>4092.29</v>
      </c>
      <c r="L7458">
        <v>0.1</v>
      </c>
      <c r="M7458" s="6">
        <v>7366.12</v>
      </c>
      <c r="N7458" s="3">
        <v>6408.01</v>
      </c>
      <c r="O7458" s="6">
        <v>958.11</v>
      </c>
      <c r="P7458" t="s">
        <v>43</v>
      </c>
      <c r="Q7458" t="s">
        <v>26</v>
      </c>
      <c r="R7458" s="4">
        <f t="shared" si="348"/>
        <v>0.13006983323649357</v>
      </c>
      <c r="S7458" s="1" t="str">
        <f t="shared" si="349"/>
        <v>Sep-2025</v>
      </c>
      <c r="T7458" t="str">
        <f t="shared" si="350"/>
        <v>Profit</v>
      </c>
    </row>
    <row r="7459" spans="1:20" x14ac:dyDescent="0.3">
      <c r="A7459" t="s">
        <v>9905</v>
      </c>
      <c r="B7459" s="2">
        <v>45499</v>
      </c>
      <c r="C7459" t="s">
        <v>3386</v>
      </c>
      <c r="D7459" t="s">
        <v>19</v>
      </c>
      <c r="E7459" t="s">
        <v>39</v>
      </c>
      <c r="F7459" t="s">
        <v>146</v>
      </c>
      <c r="G7459" t="s">
        <v>79</v>
      </c>
      <c r="H7459" t="s">
        <v>41</v>
      </c>
      <c r="I7459" t="s">
        <v>125</v>
      </c>
      <c r="J7459">
        <v>4</v>
      </c>
      <c r="K7459">
        <v>214.88</v>
      </c>
      <c r="L7459">
        <v>0.1</v>
      </c>
      <c r="M7459" s="6">
        <v>773.57</v>
      </c>
      <c r="N7459" s="3">
        <v>598.01</v>
      </c>
      <c r="O7459" s="6">
        <v>175.56</v>
      </c>
      <c r="P7459" t="s">
        <v>31</v>
      </c>
      <c r="Q7459" t="s">
        <v>26</v>
      </c>
      <c r="R7459" s="4">
        <f t="shared" si="348"/>
        <v>0.22694778753054021</v>
      </c>
      <c r="S7459" s="1" t="str">
        <f t="shared" si="349"/>
        <v>Jul-2024</v>
      </c>
      <c r="T7459" t="str">
        <f t="shared" si="350"/>
        <v>Profit</v>
      </c>
    </row>
    <row r="7460" spans="1:20" x14ac:dyDescent="0.3">
      <c r="A7460" t="s">
        <v>9906</v>
      </c>
      <c r="B7460" s="2">
        <v>45299</v>
      </c>
      <c r="C7460" t="s">
        <v>1991</v>
      </c>
      <c r="D7460" t="s">
        <v>19</v>
      </c>
      <c r="E7460" t="s">
        <v>53</v>
      </c>
      <c r="F7460" t="s">
        <v>97</v>
      </c>
      <c r="G7460" t="s">
        <v>22</v>
      </c>
      <c r="H7460" t="s">
        <v>41</v>
      </c>
      <c r="I7460" t="s">
        <v>42</v>
      </c>
      <c r="J7460">
        <v>4</v>
      </c>
      <c r="K7460">
        <v>85.13</v>
      </c>
      <c r="L7460">
        <v>0.15</v>
      </c>
      <c r="M7460" s="6">
        <v>289.44</v>
      </c>
      <c r="N7460" s="3">
        <v>212.39</v>
      </c>
      <c r="O7460" s="6">
        <v>77.05</v>
      </c>
      <c r="P7460" t="s">
        <v>31</v>
      </c>
      <c r="Q7460" t="s">
        <v>76</v>
      </c>
      <c r="R7460" s="4">
        <f t="shared" si="348"/>
        <v>0.26620370370370372</v>
      </c>
      <c r="S7460" s="1" t="str">
        <f t="shared" si="349"/>
        <v>Jan-2024</v>
      </c>
      <c r="T7460" t="str">
        <f t="shared" si="350"/>
        <v>Profit</v>
      </c>
    </row>
    <row r="7461" spans="1:20" x14ac:dyDescent="0.3">
      <c r="A7461" t="s">
        <v>9907</v>
      </c>
      <c r="B7461" s="2">
        <v>45993</v>
      </c>
      <c r="C7461" t="s">
        <v>3432</v>
      </c>
      <c r="D7461" t="s">
        <v>52</v>
      </c>
      <c r="E7461" t="s">
        <v>39</v>
      </c>
      <c r="F7461" t="s">
        <v>120</v>
      </c>
      <c r="G7461" t="s">
        <v>22</v>
      </c>
      <c r="H7461" t="s">
        <v>41</v>
      </c>
      <c r="I7461" t="s">
        <v>62</v>
      </c>
      <c r="J7461">
        <v>5</v>
      </c>
      <c r="K7461">
        <v>396.12</v>
      </c>
      <c r="L7461">
        <v>0.1</v>
      </c>
      <c r="M7461" s="6">
        <v>1782.54</v>
      </c>
      <c r="N7461" s="3">
        <v>1256.02</v>
      </c>
      <c r="O7461" s="6">
        <v>526.52</v>
      </c>
      <c r="P7461" t="s">
        <v>43</v>
      </c>
      <c r="Q7461" t="s">
        <v>26</v>
      </c>
      <c r="R7461" s="4">
        <f t="shared" si="348"/>
        <v>0.29537626084127144</v>
      </c>
      <c r="S7461" s="1" t="str">
        <f t="shared" si="349"/>
        <v>Dec-2025</v>
      </c>
      <c r="T7461" t="str">
        <f t="shared" si="350"/>
        <v>Profit</v>
      </c>
    </row>
    <row r="7462" spans="1:20" x14ac:dyDescent="0.3">
      <c r="A7462" t="s">
        <v>9908</v>
      </c>
      <c r="B7462" s="2">
        <v>45978</v>
      </c>
      <c r="C7462" t="s">
        <v>1729</v>
      </c>
      <c r="D7462" t="s">
        <v>46</v>
      </c>
      <c r="E7462" t="s">
        <v>39</v>
      </c>
      <c r="F7462" t="s">
        <v>47</v>
      </c>
      <c r="G7462" t="s">
        <v>79</v>
      </c>
      <c r="H7462" t="s">
        <v>23</v>
      </c>
      <c r="I7462" t="s">
        <v>94</v>
      </c>
      <c r="J7462">
        <v>1</v>
      </c>
      <c r="K7462">
        <v>2805.19</v>
      </c>
      <c r="L7462">
        <v>0.1</v>
      </c>
      <c r="M7462" s="6">
        <v>2524.67</v>
      </c>
      <c r="N7462" s="3">
        <v>1757.4</v>
      </c>
      <c r="O7462" s="6">
        <v>767.27</v>
      </c>
      <c r="P7462" t="s">
        <v>43</v>
      </c>
      <c r="Q7462" t="s">
        <v>26</v>
      </c>
      <c r="R7462" s="4">
        <f t="shared" si="348"/>
        <v>0.30390902573405632</v>
      </c>
      <c r="S7462" s="1" t="str">
        <f t="shared" si="349"/>
        <v>Nov-2025</v>
      </c>
      <c r="T7462" t="str">
        <f t="shared" si="350"/>
        <v>Profit</v>
      </c>
    </row>
    <row r="7463" spans="1:20" x14ac:dyDescent="0.3">
      <c r="A7463" t="s">
        <v>9909</v>
      </c>
      <c r="B7463" s="2">
        <v>46076</v>
      </c>
      <c r="C7463" t="s">
        <v>1058</v>
      </c>
      <c r="D7463" t="s">
        <v>19</v>
      </c>
      <c r="E7463" t="s">
        <v>20</v>
      </c>
      <c r="F7463" t="s">
        <v>99</v>
      </c>
      <c r="G7463" t="s">
        <v>22</v>
      </c>
      <c r="H7463" t="s">
        <v>41</v>
      </c>
      <c r="I7463" t="s">
        <v>48</v>
      </c>
      <c r="J7463">
        <v>4</v>
      </c>
      <c r="K7463">
        <v>76.069999999999993</v>
      </c>
      <c r="L7463">
        <v>0.1</v>
      </c>
      <c r="M7463" s="6">
        <v>273.85000000000002</v>
      </c>
      <c r="N7463" s="3">
        <v>173.6</v>
      </c>
      <c r="O7463" s="6">
        <v>100.25</v>
      </c>
      <c r="P7463" t="s">
        <v>70</v>
      </c>
      <c r="Q7463" t="s">
        <v>26</v>
      </c>
      <c r="R7463" s="4">
        <f t="shared" si="348"/>
        <v>0.36607631915282085</v>
      </c>
      <c r="S7463" s="1" t="str">
        <f t="shared" si="349"/>
        <v>Feb-2026</v>
      </c>
      <c r="T7463" t="str">
        <f t="shared" si="350"/>
        <v>Profit</v>
      </c>
    </row>
    <row r="7464" spans="1:20" x14ac:dyDescent="0.3">
      <c r="A7464" t="s">
        <v>9910</v>
      </c>
      <c r="B7464" s="2">
        <v>45820</v>
      </c>
      <c r="C7464" t="s">
        <v>6640</v>
      </c>
      <c r="D7464" t="s">
        <v>46</v>
      </c>
      <c r="E7464" t="s">
        <v>39</v>
      </c>
      <c r="F7464" t="s">
        <v>47</v>
      </c>
      <c r="G7464" t="s">
        <v>22</v>
      </c>
      <c r="H7464" t="s">
        <v>74</v>
      </c>
      <c r="I7464" t="s">
        <v>107</v>
      </c>
      <c r="J7464">
        <v>1</v>
      </c>
      <c r="K7464">
        <v>3026.84</v>
      </c>
      <c r="L7464">
        <v>0</v>
      </c>
      <c r="M7464" s="6">
        <v>3026.84</v>
      </c>
      <c r="N7464" s="3">
        <v>1981.16</v>
      </c>
      <c r="O7464" s="6">
        <v>1045.68</v>
      </c>
      <c r="P7464" t="s">
        <v>70</v>
      </c>
      <c r="Q7464" t="s">
        <v>26</v>
      </c>
      <c r="R7464" s="4">
        <f t="shared" si="348"/>
        <v>0.34546920220427907</v>
      </c>
      <c r="S7464" s="1" t="str">
        <f t="shared" si="349"/>
        <v>Jun-2025</v>
      </c>
      <c r="T7464" t="str">
        <f t="shared" si="350"/>
        <v>Profit</v>
      </c>
    </row>
    <row r="7465" spans="1:20" x14ac:dyDescent="0.3">
      <c r="A7465" t="s">
        <v>9911</v>
      </c>
      <c r="B7465" s="2">
        <v>45893</v>
      </c>
      <c r="C7465" t="s">
        <v>2964</v>
      </c>
      <c r="D7465" t="s">
        <v>46</v>
      </c>
      <c r="E7465" t="s">
        <v>39</v>
      </c>
      <c r="F7465" t="s">
        <v>40</v>
      </c>
      <c r="G7465" t="s">
        <v>22</v>
      </c>
      <c r="H7465" t="s">
        <v>74</v>
      </c>
      <c r="I7465" t="s">
        <v>107</v>
      </c>
      <c r="J7465">
        <v>1</v>
      </c>
      <c r="K7465">
        <v>6631.68</v>
      </c>
      <c r="L7465">
        <v>0.1</v>
      </c>
      <c r="M7465" s="6">
        <v>5968.51</v>
      </c>
      <c r="N7465" s="3">
        <v>4153.33</v>
      </c>
      <c r="O7465" s="6">
        <v>1815.18</v>
      </c>
      <c r="P7465" t="s">
        <v>25</v>
      </c>
      <c r="Q7465" t="s">
        <v>26</v>
      </c>
      <c r="R7465" s="4">
        <f t="shared" si="348"/>
        <v>0.30412615543912969</v>
      </c>
      <c r="S7465" s="1" t="str">
        <f t="shared" si="349"/>
        <v>Aug-2025</v>
      </c>
      <c r="T7465" t="str">
        <f t="shared" si="350"/>
        <v>Profit</v>
      </c>
    </row>
    <row r="7466" spans="1:20" x14ac:dyDescent="0.3">
      <c r="A7466" t="s">
        <v>9912</v>
      </c>
      <c r="B7466" s="2">
        <v>45944</v>
      </c>
      <c r="C7466" t="s">
        <v>6528</v>
      </c>
      <c r="D7466" t="s">
        <v>19</v>
      </c>
      <c r="E7466" t="s">
        <v>39</v>
      </c>
      <c r="F7466" t="s">
        <v>146</v>
      </c>
      <c r="G7466" t="s">
        <v>22</v>
      </c>
      <c r="H7466" t="s">
        <v>23</v>
      </c>
      <c r="I7466" t="s">
        <v>59</v>
      </c>
      <c r="J7466">
        <v>4</v>
      </c>
      <c r="K7466">
        <v>3809.58</v>
      </c>
      <c r="L7466">
        <v>0.1</v>
      </c>
      <c r="M7466" s="6">
        <v>13714.49</v>
      </c>
      <c r="N7466" s="3">
        <v>11813.93</v>
      </c>
      <c r="O7466" s="6">
        <v>1900.56</v>
      </c>
      <c r="P7466" t="s">
        <v>49</v>
      </c>
      <c r="Q7466" t="s">
        <v>76</v>
      </c>
      <c r="R7466" s="4">
        <f t="shared" si="348"/>
        <v>0.13858043572892612</v>
      </c>
      <c r="S7466" s="1" t="str">
        <f t="shared" si="349"/>
        <v>Oct-2025</v>
      </c>
      <c r="T7466" t="str">
        <f t="shared" si="350"/>
        <v>Profit</v>
      </c>
    </row>
    <row r="7467" spans="1:20" x14ac:dyDescent="0.3">
      <c r="A7467" t="s">
        <v>9913</v>
      </c>
      <c r="B7467" s="2">
        <v>45948</v>
      </c>
      <c r="C7467" t="s">
        <v>3844</v>
      </c>
      <c r="D7467" t="s">
        <v>19</v>
      </c>
      <c r="E7467" t="s">
        <v>53</v>
      </c>
      <c r="F7467" t="s">
        <v>90</v>
      </c>
      <c r="G7467" t="s">
        <v>79</v>
      </c>
      <c r="H7467" t="s">
        <v>41</v>
      </c>
      <c r="I7467" t="s">
        <v>42</v>
      </c>
      <c r="J7467">
        <v>8</v>
      </c>
      <c r="K7467">
        <v>98.18</v>
      </c>
      <c r="L7467">
        <v>0.15</v>
      </c>
      <c r="M7467" s="6">
        <v>667.62</v>
      </c>
      <c r="N7467" s="3">
        <v>589.97</v>
      </c>
      <c r="O7467" s="6">
        <v>77.650000000000006</v>
      </c>
      <c r="P7467" t="s">
        <v>49</v>
      </c>
      <c r="Q7467" t="s">
        <v>26</v>
      </c>
      <c r="R7467" s="4">
        <f t="shared" si="348"/>
        <v>0.11630867858961685</v>
      </c>
      <c r="S7467" s="1" t="str">
        <f t="shared" si="349"/>
        <v>Oct-2025</v>
      </c>
      <c r="T7467" t="str">
        <f t="shared" si="350"/>
        <v>Profit</v>
      </c>
    </row>
    <row r="7468" spans="1:20" x14ac:dyDescent="0.3">
      <c r="A7468" t="s">
        <v>9914</v>
      </c>
      <c r="B7468" s="2">
        <v>45457</v>
      </c>
      <c r="C7468" t="s">
        <v>459</v>
      </c>
      <c r="D7468" t="s">
        <v>46</v>
      </c>
      <c r="E7468" t="s">
        <v>58</v>
      </c>
      <c r="F7468" t="s">
        <v>104</v>
      </c>
      <c r="G7468" t="s">
        <v>79</v>
      </c>
      <c r="H7468" t="s">
        <v>23</v>
      </c>
      <c r="I7468" t="s">
        <v>36</v>
      </c>
      <c r="J7468">
        <v>1</v>
      </c>
      <c r="K7468">
        <v>23675.31</v>
      </c>
      <c r="L7468">
        <v>0.05</v>
      </c>
      <c r="M7468" s="6">
        <v>22491.54</v>
      </c>
      <c r="N7468" s="3">
        <v>17893.97</v>
      </c>
      <c r="O7468" s="6">
        <v>4597.57</v>
      </c>
      <c r="P7468" t="s">
        <v>31</v>
      </c>
      <c r="Q7468" t="s">
        <v>26</v>
      </c>
      <c r="R7468" s="4">
        <f t="shared" si="348"/>
        <v>0.20441330384669079</v>
      </c>
      <c r="S7468" s="1" t="str">
        <f t="shared" si="349"/>
        <v>Jun-2024</v>
      </c>
      <c r="T7468" t="str">
        <f t="shared" si="350"/>
        <v>Profit</v>
      </c>
    </row>
    <row r="7469" spans="1:20" x14ac:dyDescent="0.3">
      <c r="A7469" t="s">
        <v>9915</v>
      </c>
      <c r="B7469" s="2">
        <v>46140</v>
      </c>
      <c r="C7469" t="s">
        <v>1714</v>
      </c>
      <c r="D7469" t="s">
        <v>19</v>
      </c>
      <c r="E7469" t="s">
        <v>53</v>
      </c>
      <c r="F7469" t="s">
        <v>54</v>
      </c>
      <c r="G7469" t="s">
        <v>22</v>
      </c>
      <c r="H7469" t="s">
        <v>74</v>
      </c>
      <c r="I7469" t="s">
        <v>107</v>
      </c>
      <c r="J7469">
        <v>3</v>
      </c>
      <c r="K7469">
        <v>7436.34</v>
      </c>
      <c r="L7469">
        <v>0.2</v>
      </c>
      <c r="M7469" s="6">
        <v>17847.22</v>
      </c>
      <c r="N7469" s="3">
        <v>13867.09</v>
      </c>
      <c r="O7469" s="6">
        <v>3980.13</v>
      </c>
      <c r="P7469" t="s">
        <v>49</v>
      </c>
      <c r="Q7469" t="s">
        <v>26</v>
      </c>
      <c r="R7469" s="4">
        <f t="shared" si="348"/>
        <v>0.22301120286520812</v>
      </c>
      <c r="S7469" s="1" t="str">
        <f t="shared" si="349"/>
        <v>Apr-2026</v>
      </c>
      <c r="T7469" t="str">
        <f t="shared" si="350"/>
        <v>Profit</v>
      </c>
    </row>
    <row r="7470" spans="1:20" x14ac:dyDescent="0.3">
      <c r="A7470" t="s">
        <v>9916</v>
      </c>
      <c r="B7470" s="2">
        <v>45787</v>
      </c>
      <c r="C7470" t="s">
        <v>5356</v>
      </c>
      <c r="D7470" t="s">
        <v>19</v>
      </c>
      <c r="E7470" t="s">
        <v>39</v>
      </c>
      <c r="F7470" t="s">
        <v>120</v>
      </c>
      <c r="G7470" t="s">
        <v>22</v>
      </c>
      <c r="H7470" t="s">
        <v>23</v>
      </c>
      <c r="I7470" t="s">
        <v>94</v>
      </c>
      <c r="J7470">
        <v>1</v>
      </c>
      <c r="K7470">
        <v>1450.07</v>
      </c>
      <c r="L7470">
        <v>0.1</v>
      </c>
      <c r="M7470" s="6">
        <v>1305.06</v>
      </c>
      <c r="N7470" s="3">
        <v>761.59</v>
      </c>
      <c r="O7470" s="6">
        <v>543.47</v>
      </c>
      <c r="P7470" t="s">
        <v>49</v>
      </c>
      <c r="Q7470" t="s">
        <v>26</v>
      </c>
      <c r="R7470" s="4">
        <f t="shared" si="348"/>
        <v>0.41643296093666193</v>
      </c>
      <c r="S7470" s="1" t="str">
        <f t="shared" si="349"/>
        <v>May-2025</v>
      </c>
      <c r="T7470" t="str">
        <f t="shared" si="350"/>
        <v>Profit</v>
      </c>
    </row>
    <row r="7471" spans="1:20" x14ac:dyDescent="0.3">
      <c r="A7471" t="s">
        <v>9917</v>
      </c>
      <c r="B7471" s="2">
        <v>45881</v>
      </c>
      <c r="C7471" t="s">
        <v>3965</v>
      </c>
      <c r="D7471" t="s">
        <v>19</v>
      </c>
      <c r="E7471" t="s">
        <v>58</v>
      </c>
      <c r="F7471" t="s">
        <v>104</v>
      </c>
      <c r="G7471" t="s">
        <v>79</v>
      </c>
      <c r="H7471" t="s">
        <v>41</v>
      </c>
      <c r="I7471" t="s">
        <v>48</v>
      </c>
      <c r="J7471">
        <v>2</v>
      </c>
      <c r="K7471">
        <v>175.25</v>
      </c>
      <c r="L7471">
        <v>0.1</v>
      </c>
      <c r="M7471" s="6">
        <v>315.45</v>
      </c>
      <c r="N7471" s="3">
        <v>260.56</v>
      </c>
      <c r="O7471" s="6">
        <v>54.89</v>
      </c>
      <c r="P7471" t="s">
        <v>25</v>
      </c>
      <c r="Q7471" t="s">
        <v>26</v>
      </c>
      <c r="R7471" s="4">
        <f t="shared" si="348"/>
        <v>0.17400538912664448</v>
      </c>
      <c r="S7471" s="1" t="str">
        <f t="shared" si="349"/>
        <v>Aug-2025</v>
      </c>
      <c r="T7471" t="str">
        <f t="shared" si="350"/>
        <v>Profit</v>
      </c>
    </row>
    <row r="7472" spans="1:20" x14ac:dyDescent="0.3">
      <c r="A7472" t="s">
        <v>9918</v>
      </c>
      <c r="B7472" s="2">
        <v>45720</v>
      </c>
      <c r="C7472" t="s">
        <v>2870</v>
      </c>
      <c r="D7472" t="s">
        <v>19</v>
      </c>
      <c r="E7472" t="s">
        <v>39</v>
      </c>
      <c r="F7472" t="s">
        <v>146</v>
      </c>
      <c r="G7472" t="s">
        <v>29</v>
      </c>
      <c r="H7472" t="s">
        <v>23</v>
      </c>
      <c r="I7472" t="s">
        <v>94</v>
      </c>
      <c r="J7472">
        <v>2</v>
      </c>
      <c r="K7472">
        <v>934.43</v>
      </c>
      <c r="L7472">
        <v>0.15</v>
      </c>
      <c r="M7472" s="6">
        <v>1588.53</v>
      </c>
      <c r="N7472" s="3">
        <v>1464.73</v>
      </c>
      <c r="O7472" s="6">
        <v>123.8</v>
      </c>
      <c r="P7472" t="s">
        <v>49</v>
      </c>
      <c r="Q7472" t="s">
        <v>26</v>
      </c>
      <c r="R7472" s="4">
        <f t="shared" si="348"/>
        <v>7.7933687119538186E-2</v>
      </c>
      <c r="S7472" s="1" t="str">
        <f t="shared" si="349"/>
        <v>Mar-2025</v>
      </c>
      <c r="T7472" t="str">
        <f t="shared" si="350"/>
        <v>Profit</v>
      </c>
    </row>
    <row r="7473" spans="1:20" x14ac:dyDescent="0.3">
      <c r="A7473" t="s">
        <v>9919</v>
      </c>
      <c r="B7473" s="2">
        <v>46065</v>
      </c>
      <c r="C7473" t="s">
        <v>3174</v>
      </c>
      <c r="D7473" t="s">
        <v>46</v>
      </c>
      <c r="E7473" t="s">
        <v>34</v>
      </c>
      <c r="F7473" t="s">
        <v>73</v>
      </c>
      <c r="G7473" t="s">
        <v>22</v>
      </c>
      <c r="H7473" t="s">
        <v>23</v>
      </c>
      <c r="I7473" t="s">
        <v>36</v>
      </c>
      <c r="J7473">
        <v>3</v>
      </c>
      <c r="K7473">
        <v>6842.03</v>
      </c>
      <c r="L7473">
        <v>0</v>
      </c>
      <c r="M7473" s="6">
        <v>20526.09</v>
      </c>
      <c r="N7473" s="3">
        <v>13465.27</v>
      </c>
      <c r="O7473" s="6">
        <v>7060.82</v>
      </c>
      <c r="P7473" t="s">
        <v>31</v>
      </c>
      <c r="Q7473" t="s">
        <v>142</v>
      </c>
      <c r="R7473" s="4">
        <f t="shared" si="348"/>
        <v>0.34399245058362304</v>
      </c>
      <c r="S7473" s="1" t="str">
        <f t="shared" si="349"/>
        <v>Feb-2026</v>
      </c>
      <c r="T7473" t="str">
        <f t="shared" si="350"/>
        <v>Profit</v>
      </c>
    </row>
    <row r="7474" spans="1:20" x14ac:dyDescent="0.3">
      <c r="A7474" t="s">
        <v>9920</v>
      </c>
      <c r="B7474" s="2">
        <v>45454</v>
      </c>
      <c r="C7474" t="s">
        <v>5007</v>
      </c>
      <c r="D7474" t="s">
        <v>19</v>
      </c>
      <c r="E7474" t="s">
        <v>39</v>
      </c>
      <c r="F7474" t="s">
        <v>146</v>
      </c>
      <c r="G7474" t="s">
        <v>29</v>
      </c>
      <c r="H7474" t="s">
        <v>23</v>
      </c>
      <c r="I7474" t="s">
        <v>24</v>
      </c>
      <c r="J7474">
        <v>5</v>
      </c>
      <c r="K7474">
        <v>45665.52</v>
      </c>
      <c r="L7474">
        <v>0.25</v>
      </c>
      <c r="M7474" s="6">
        <v>171245.7</v>
      </c>
      <c r="N7474" s="3">
        <v>156588.88</v>
      </c>
      <c r="O7474" s="6">
        <v>14656.82</v>
      </c>
      <c r="P7474" t="s">
        <v>25</v>
      </c>
      <c r="Q7474" t="s">
        <v>26</v>
      </c>
      <c r="R7474" s="4">
        <f t="shared" si="348"/>
        <v>8.5589419179576479E-2</v>
      </c>
      <c r="S7474" s="1" t="str">
        <f t="shared" si="349"/>
        <v>Jun-2024</v>
      </c>
      <c r="T7474" t="str">
        <f t="shared" si="350"/>
        <v>Profit</v>
      </c>
    </row>
    <row r="7475" spans="1:20" x14ac:dyDescent="0.3">
      <c r="A7475" t="s">
        <v>9921</v>
      </c>
      <c r="B7475" s="2">
        <v>45657</v>
      </c>
      <c r="C7475" t="s">
        <v>1074</v>
      </c>
      <c r="D7475" t="s">
        <v>46</v>
      </c>
      <c r="E7475" t="s">
        <v>39</v>
      </c>
      <c r="F7475" t="s">
        <v>40</v>
      </c>
      <c r="G7475" t="s">
        <v>79</v>
      </c>
      <c r="H7475" t="s">
        <v>74</v>
      </c>
      <c r="I7475" t="s">
        <v>158</v>
      </c>
      <c r="J7475">
        <v>5</v>
      </c>
      <c r="K7475">
        <v>12612.63</v>
      </c>
      <c r="L7475">
        <v>0.25</v>
      </c>
      <c r="M7475" s="6">
        <v>47297.36</v>
      </c>
      <c r="N7475" s="3">
        <v>36957.769999999997</v>
      </c>
      <c r="O7475" s="6">
        <v>10339.59</v>
      </c>
      <c r="P7475" t="s">
        <v>31</v>
      </c>
      <c r="Q7475" t="s">
        <v>26</v>
      </c>
      <c r="R7475" s="4">
        <f t="shared" si="348"/>
        <v>0.21860818447372116</v>
      </c>
      <c r="S7475" s="1" t="str">
        <f t="shared" si="349"/>
        <v>Dec-2024</v>
      </c>
      <c r="T7475" t="str">
        <f t="shared" si="350"/>
        <v>Profit</v>
      </c>
    </row>
    <row r="7476" spans="1:20" x14ac:dyDescent="0.3">
      <c r="A7476" t="s">
        <v>9922</v>
      </c>
      <c r="B7476" s="2">
        <v>45817</v>
      </c>
      <c r="C7476" t="s">
        <v>5036</v>
      </c>
      <c r="D7476" t="s">
        <v>19</v>
      </c>
      <c r="E7476" t="s">
        <v>39</v>
      </c>
      <c r="F7476" t="s">
        <v>40</v>
      </c>
      <c r="G7476" t="s">
        <v>79</v>
      </c>
      <c r="H7476" t="s">
        <v>74</v>
      </c>
      <c r="I7476" t="s">
        <v>158</v>
      </c>
      <c r="J7476">
        <v>2</v>
      </c>
      <c r="K7476">
        <v>7191.29</v>
      </c>
      <c r="L7476">
        <v>0.05</v>
      </c>
      <c r="M7476" s="6">
        <v>13663.45</v>
      </c>
      <c r="N7476" s="3">
        <v>8039.16</v>
      </c>
      <c r="O7476" s="6">
        <v>5624.29</v>
      </c>
      <c r="P7476" t="s">
        <v>31</v>
      </c>
      <c r="Q7476" t="s">
        <v>26</v>
      </c>
      <c r="R7476" s="4">
        <f t="shared" si="348"/>
        <v>0.41163029835070936</v>
      </c>
      <c r="S7476" s="1" t="str">
        <f t="shared" si="349"/>
        <v>Jun-2025</v>
      </c>
      <c r="T7476" t="str">
        <f t="shared" si="350"/>
        <v>Profit</v>
      </c>
    </row>
    <row r="7477" spans="1:20" x14ac:dyDescent="0.3">
      <c r="A7477" t="s">
        <v>9923</v>
      </c>
      <c r="B7477" s="2">
        <v>45530</v>
      </c>
      <c r="C7477" t="s">
        <v>106</v>
      </c>
      <c r="D7477" t="s">
        <v>19</v>
      </c>
      <c r="E7477" t="s">
        <v>39</v>
      </c>
      <c r="F7477" t="s">
        <v>220</v>
      </c>
      <c r="G7477" t="s">
        <v>22</v>
      </c>
      <c r="H7477" t="s">
        <v>74</v>
      </c>
      <c r="I7477" t="s">
        <v>91</v>
      </c>
      <c r="J7477">
        <v>2</v>
      </c>
      <c r="K7477">
        <v>15394.64</v>
      </c>
      <c r="L7477">
        <v>0.05</v>
      </c>
      <c r="M7477" s="6">
        <v>29249.82</v>
      </c>
      <c r="N7477" s="3">
        <v>21826.91</v>
      </c>
      <c r="O7477" s="6">
        <v>7422.91</v>
      </c>
      <c r="P7477" t="s">
        <v>49</v>
      </c>
      <c r="Q7477" t="s">
        <v>26</v>
      </c>
      <c r="R7477" s="4">
        <f t="shared" si="348"/>
        <v>0.25377626255477809</v>
      </c>
      <c r="S7477" s="1" t="str">
        <f t="shared" si="349"/>
        <v>Aug-2024</v>
      </c>
      <c r="T7477" t="str">
        <f t="shared" si="350"/>
        <v>Profit</v>
      </c>
    </row>
    <row r="7478" spans="1:20" x14ac:dyDescent="0.3">
      <c r="A7478" t="s">
        <v>9924</v>
      </c>
      <c r="B7478" s="2">
        <v>45363</v>
      </c>
      <c r="C7478" t="s">
        <v>2356</v>
      </c>
      <c r="D7478" t="s">
        <v>46</v>
      </c>
      <c r="E7478" t="s">
        <v>34</v>
      </c>
      <c r="F7478" t="s">
        <v>73</v>
      </c>
      <c r="G7478" t="s">
        <v>22</v>
      </c>
      <c r="H7478" t="s">
        <v>74</v>
      </c>
      <c r="I7478" t="s">
        <v>137</v>
      </c>
      <c r="J7478">
        <v>2</v>
      </c>
      <c r="K7478">
        <v>24347.73</v>
      </c>
      <c r="L7478">
        <v>0.15</v>
      </c>
      <c r="M7478" s="6">
        <v>41391.14</v>
      </c>
      <c r="N7478" s="3">
        <v>29230.71</v>
      </c>
      <c r="O7478" s="6">
        <v>12160.43</v>
      </c>
      <c r="P7478" t="s">
        <v>25</v>
      </c>
      <c r="Q7478" t="s">
        <v>26</v>
      </c>
      <c r="R7478" s="4">
        <f t="shared" si="348"/>
        <v>0.29379306779180281</v>
      </c>
      <c r="S7478" s="1" t="str">
        <f t="shared" si="349"/>
        <v>Mar-2024</v>
      </c>
      <c r="T7478" t="str">
        <f t="shared" si="350"/>
        <v>Profit</v>
      </c>
    </row>
    <row r="7479" spans="1:20" x14ac:dyDescent="0.3">
      <c r="A7479" t="s">
        <v>9925</v>
      </c>
      <c r="B7479" s="2">
        <v>45736</v>
      </c>
      <c r="C7479" t="s">
        <v>8559</v>
      </c>
      <c r="D7479" t="s">
        <v>52</v>
      </c>
      <c r="E7479" t="s">
        <v>34</v>
      </c>
      <c r="F7479" t="s">
        <v>90</v>
      </c>
      <c r="G7479" t="s">
        <v>22</v>
      </c>
      <c r="H7479" t="s">
        <v>41</v>
      </c>
      <c r="I7479" t="s">
        <v>134</v>
      </c>
      <c r="J7479">
        <v>1</v>
      </c>
      <c r="K7479">
        <v>460.42</v>
      </c>
      <c r="L7479">
        <v>0</v>
      </c>
      <c r="M7479" s="6">
        <v>460.42</v>
      </c>
      <c r="N7479" s="3">
        <v>289.02</v>
      </c>
      <c r="O7479" s="6">
        <v>171.4</v>
      </c>
      <c r="P7479" t="s">
        <v>70</v>
      </c>
      <c r="Q7479" t="s">
        <v>26</v>
      </c>
      <c r="R7479" s="4">
        <f t="shared" si="348"/>
        <v>0.37226879805395074</v>
      </c>
      <c r="S7479" s="1" t="str">
        <f t="shared" si="349"/>
        <v>Mar-2025</v>
      </c>
      <c r="T7479" t="str">
        <f t="shared" si="350"/>
        <v>Profit</v>
      </c>
    </row>
    <row r="7480" spans="1:20" x14ac:dyDescent="0.3">
      <c r="A7480" t="s">
        <v>9926</v>
      </c>
      <c r="B7480" s="2">
        <v>45946</v>
      </c>
      <c r="C7480" t="s">
        <v>2477</v>
      </c>
      <c r="D7480" t="s">
        <v>52</v>
      </c>
      <c r="E7480" t="s">
        <v>39</v>
      </c>
      <c r="F7480" t="s">
        <v>120</v>
      </c>
      <c r="G7480" t="s">
        <v>79</v>
      </c>
      <c r="H7480" t="s">
        <v>41</v>
      </c>
      <c r="I7480" t="s">
        <v>55</v>
      </c>
      <c r="J7480">
        <v>5</v>
      </c>
      <c r="K7480">
        <v>65.459999999999994</v>
      </c>
      <c r="L7480">
        <v>0.05</v>
      </c>
      <c r="M7480" s="6">
        <v>310.93</v>
      </c>
      <c r="N7480" s="3">
        <v>255.77</v>
      </c>
      <c r="O7480" s="6">
        <v>55.16</v>
      </c>
      <c r="P7480" t="s">
        <v>31</v>
      </c>
      <c r="Q7480" t="s">
        <v>26</v>
      </c>
      <c r="R7480" s="4">
        <f t="shared" si="348"/>
        <v>0.17740327404882125</v>
      </c>
      <c r="S7480" s="1" t="str">
        <f t="shared" si="349"/>
        <v>Oct-2025</v>
      </c>
      <c r="T7480" t="str">
        <f t="shared" si="350"/>
        <v>Profit</v>
      </c>
    </row>
    <row r="7481" spans="1:20" x14ac:dyDescent="0.3">
      <c r="A7481" t="s">
        <v>9927</v>
      </c>
      <c r="B7481" s="2">
        <v>46113</v>
      </c>
      <c r="C7481" t="s">
        <v>5555</v>
      </c>
      <c r="D7481" t="s">
        <v>46</v>
      </c>
      <c r="E7481" t="s">
        <v>39</v>
      </c>
      <c r="F7481" t="s">
        <v>120</v>
      </c>
      <c r="G7481" t="s">
        <v>79</v>
      </c>
      <c r="H7481" t="s">
        <v>23</v>
      </c>
      <c r="I7481" t="s">
        <v>94</v>
      </c>
      <c r="J7481">
        <v>3</v>
      </c>
      <c r="K7481">
        <v>1750.04</v>
      </c>
      <c r="L7481">
        <v>0.1</v>
      </c>
      <c r="M7481" s="6">
        <v>4725.1099999999997</v>
      </c>
      <c r="N7481" s="3">
        <v>3315.15</v>
      </c>
      <c r="O7481" s="6">
        <v>1409.96</v>
      </c>
      <c r="P7481" t="s">
        <v>49</v>
      </c>
      <c r="Q7481" t="s">
        <v>26</v>
      </c>
      <c r="R7481" s="4">
        <f t="shared" si="348"/>
        <v>0.29839728598910925</v>
      </c>
      <c r="S7481" s="1" t="str">
        <f t="shared" si="349"/>
        <v>Apr-2026</v>
      </c>
      <c r="T7481" t="str">
        <f t="shared" si="350"/>
        <v>Profit</v>
      </c>
    </row>
    <row r="7482" spans="1:20" x14ac:dyDescent="0.3">
      <c r="A7482" t="s">
        <v>9928</v>
      </c>
      <c r="B7482" s="2">
        <v>45800</v>
      </c>
      <c r="C7482" t="s">
        <v>2005</v>
      </c>
      <c r="D7482" t="s">
        <v>46</v>
      </c>
      <c r="E7482" t="s">
        <v>20</v>
      </c>
      <c r="F7482" t="s">
        <v>157</v>
      </c>
      <c r="G7482" t="s">
        <v>29</v>
      </c>
      <c r="H7482" t="s">
        <v>23</v>
      </c>
      <c r="I7482" t="s">
        <v>36</v>
      </c>
      <c r="J7482">
        <v>3</v>
      </c>
      <c r="K7482">
        <v>21842.58</v>
      </c>
      <c r="L7482">
        <v>0.15</v>
      </c>
      <c r="M7482" s="6">
        <v>55698.58</v>
      </c>
      <c r="N7482" s="3">
        <v>36997.74</v>
      </c>
      <c r="O7482" s="6">
        <v>18700.84</v>
      </c>
      <c r="P7482" t="s">
        <v>25</v>
      </c>
      <c r="Q7482" t="s">
        <v>26</v>
      </c>
      <c r="R7482" s="4">
        <f t="shared" si="348"/>
        <v>0.33575074983958297</v>
      </c>
      <c r="S7482" s="1" t="str">
        <f t="shared" si="349"/>
        <v>May-2025</v>
      </c>
      <c r="T7482" t="str">
        <f t="shared" si="350"/>
        <v>Profit</v>
      </c>
    </row>
    <row r="7483" spans="1:20" x14ac:dyDescent="0.3">
      <c r="A7483" t="s">
        <v>9929</v>
      </c>
      <c r="B7483" s="2">
        <v>46086</v>
      </c>
      <c r="C7483" t="s">
        <v>4186</v>
      </c>
      <c r="D7483" t="s">
        <v>46</v>
      </c>
      <c r="E7483" t="s">
        <v>34</v>
      </c>
      <c r="F7483" t="s">
        <v>65</v>
      </c>
      <c r="G7483" t="s">
        <v>22</v>
      </c>
      <c r="H7483" t="s">
        <v>23</v>
      </c>
      <c r="I7483" t="s">
        <v>24</v>
      </c>
      <c r="J7483">
        <v>5</v>
      </c>
      <c r="K7483">
        <v>57766.26</v>
      </c>
      <c r="L7483">
        <v>0.15</v>
      </c>
      <c r="M7483" s="6">
        <v>245506.6</v>
      </c>
      <c r="N7483" s="3">
        <v>160891.85</v>
      </c>
      <c r="O7483" s="6">
        <v>84614.75</v>
      </c>
      <c r="P7483" t="s">
        <v>25</v>
      </c>
      <c r="Q7483" t="s">
        <v>26</v>
      </c>
      <c r="R7483" s="4">
        <f t="shared" si="348"/>
        <v>0.34465366715192175</v>
      </c>
      <c r="S7483" s="1" t="str">
        <f t="shared" si="349"/>
        <v>Mar-2026</v>
      </c>
      <c r="T7483" t="str">
        <f t="shared" si="350"/>
        <v>Profit</v>
      </c>
    </row>
    <row r="7484" spans="1:20" x14ac:dyDescent="0.3">
      <c r="A7484" t="s">
        <v>9930</v>
      </c>
      <c r="B7484" s="2">
        <v>45560</v>
      </c>
      <c r="C7484" t="s">
        <v>1718</v>
      </c>
      <c r="D7484" t="s">
        <v>19</v>
      </c>
      <c r="E7484" t="s">
        <v>34</v>
      </c>
      <c r="F7484" t="s">
        <v>90</v>
      </c>
      <c r="G7484" t="s">
        <v>22</v>
      </c>
      <c r="H7484" t="s">
        <v>74</v>
      </c>
      <c r="I7484" t="s">
        <v>137</v>
      </c>
      <c r="J7484">
        <v>1</v>
      </c>
      <c r="K7484">
        <v>22600.47</v>
      </c>
      <c r="L7484">
        <v>0.15</v>
      </c>
      <c r="M7484" s="6">
        <v>19210.400000000001</v>
      </c>
      <c r="N7484" s="3">
        <v>17193.400000000001</v>
      </c>
      <c r="O7484" s="6">
        <v>2017</v>
      </c>
      <c r="P7484" t="s">
        <v>25</v>
      </c>
      <c r="Q7484" t="s">
        <v>26</v>
      </c>
      <c r="R7484" s="4">
        <f t="shared" si="348"/>
        <v>0.1049952109274143</v>
      </c>
      <c r="S7484" s="1" t="str">
        <f t="shared" si="349"/>
        <v>Sep-2024</v>
      </c>
      <c r="T7484" t="str">
        <f t="shared" si="350"/>
        <v>Profit</v>
      </c>
    </row>
    <row r="7485" spans="1:20" x14ac:dyDescent="0.3">
      <c r="A7485" t="s">
        <v>9931</v>
      </c>
      <c r="B7485" s="2">
        <v>46044</v>
      </c>
      <c r="C7485" t="s">
        <v>520</v>
      </c>
      <c r="D7485" t="s">
        <v>19</v>
      </c>
      <c r="E7485" t="s">
        <v>34</v>
      </c>
      <c r="F7485" t="s">
        <v>35</v>
      </c>
      <c r="G7485" t="s">
        <v>22</v>
      </c>
      <c r="H7485" t="s">
        <v>23</v>
      </c>
      <c r="I7485" t="s">
        <v>24</v>
      </c>
      <c r="J7485">
        <v>3</v>
      </c>
      <c r="K7485">
        <v>60196.5</v>
      </c>
      <c r="L7485">
        <v>0.1</v>
      </c>
      <c r="M7485" s="6">
        <v>162530.54999999999</v>
      </c>
      <c r="N7485" s="3">
        <v>111009.85</v>
      </c>
      <c r="O7485" s="6">
        <v>51520.7</v>
      </c>
      <c r="P7485" t="s">
        <v>31</v>
      </c>
      <c r="Q7485" t="s">
        <v>142</v>
      </c>
      <c r="R7485" s="4">
        <f t="shared" si="348"/>
        <v>0.31699086725541753</v>
      </c>
      <c r="S7485" s="1" t="str">
        <f t="shared" si="349"/>
        <v>Jan-2026</v>
      </c>
      <c r="T7485" t="str">
        <f t="shared" si="350"/>
        <v>Profit</v>
      </c>
    </row>
    <row r="7486" spans="1:20" x14ac:dyDescent="0.3">
      <c r="A7486" t="s">
        <v>9932</v>
      </c>
      <c r="B7486" s="2">
        <v>45706</v>
      </c>
      <c r="C7486" t="s">
        <v>2779</v>
      </c>
      <c r="D7486" t="s">
        <v>19</v>
      </c>
      <c r="E7486" t="s">
        <v>34</v>
      </c>
      <c r="F7486" t="s">
        <v>35</v>
      </c>
      <c r="G7486" t="s">
        <v>79</v>
      </c>
      <c r="H7486" t="s">
        <v>23</v>
      </c>
      <c r="I7486" t="s">
        <v>69</v>
      </c>
      <c r="J7486">
        <v>4</v>
      </c>
      <c r="K7486">
        <v>26499.84</v>
      </c>
      <c r="L7486">
        <v>0.1</v>
      </c>
      <c r="M7486" s="6">
        <v>95399.42</v>
      </c>
      <c r="N7486" s="3">
        <v>58229.8</v>
      </c>
      <c r="O7486" s="6">
        <v>37169.620000000003</v>
      </c>
      <c r="P7486" t="s">
        <v>70</v>
      </c>
      <c r="Q7486" t="s">
        <v>26</v>
      </c>
      <c r="R7486" s="4">
        <f t="shared" si="348"/>
        <v>0.38962102704607643</v>
      </c>
      <c r="S7486" s="1" t="str">
        <f t="shared" si="349"/>
        <v>Feb-2025</v>
      </c>
      <c r="T7486" t="str">
        <f t="shared" si="350"/>
        <v>Profit</v>
      </c>
    </row>
    <row r="7487" spans="1:20" x14ac:dyDescent="0.3">
      <c r="A7487" t="s">
        <v>9933</v>
      </c>
      <c r="B7487" s="2">
        <v>45536</v>
      </c>
      <c r="C7487" t="s">
        <v>869</v>
      </c>
      <c r="D7487" t="s">
        <v>19</v>
      </c>
      <c r="E7487" t="s">
        <v>34</v>
      </c>
      <c r="F7487" t="s">
        <v>90</v>
      </c>
      <c r="G7487" t="s">
        <v>22</v>
      </c>
      <c r="H7487" t="s">
        <v>23</v>
      </c>
      <c r="I7487" t="s">
        <v>69</v>
      </c>
      <c r="J7487">
        <v>3</v>
      </c>
      <c r="K7487">
        <v>13006.62</v>
      </c>
      <c r="L7487">
        <v>0.05</v>
      </c>
      <c r="M7487" s="6">
        <v>37068.870000000003</v>
      </c>
      <c r="N7487" s="3">
        <v>31418.54</v>
      </c>
      <c r="O7487" s="6">
        <v>5650.33</v>
      </c>
      <c r="P7487" t="s">
        <v>25</v>
      </c>
      <c r="Q7487" t="s">
        <v>26</v>
      </c>
      <c r="R7487" s="4">
        <f t="shared" si="348"/>
        <v>0.15242789974444862</v>
      </c>
      <c r="S7487" s="1" t="str">
        <f t="shared" si="349"/>
        <v>Sep-2024</v>
      </c>
      <c r="T7487" t="str">
        <f t="shared" si="350"/>
        <v>Profit</v>
      </c>
    </row>
    <row r="7488" spans="1:20" x14ac:dyDescent="0.3">
      <c r="A7488" t="s">
        <v>9934</v>
      </c>
      <c r="B7488" s="2">
        <v>45966</v>
      </c>
      <c r="C7488" t="s">
        <v>3714</v>
      </c>
      <c r="D7488" t="s">
        <v>19</v>
      </c>
      <c r="E7488" t="s">
        <v>53</v>
      </c>
      <c r="F7488" t="s">
        <v>90</v>
      </c>
      <c r="H7488" t="s">
        <v>74</v>
      </c>
      <c r="I7488" t="s">
        <v>107</v>
      </c>
      <c r="J7488">
        <v>2</v>
      </c>
      <c r="K7488">
        <v>9688.89</v>
      </c>
      <c r="L7488">
        <v>0.05</v>
      </c>
      <c r="M7488" s="6">
        <v>18408.89</v>
      </c>
      <c r="N7488" s="3">
        <v>11000.58</v>
      </c>
      <c r="O7488" s="6">
        <v>7408.31</v>
      </c>
      <c r="P7488" t="s">
        <v>25</v>
      </c>
      <c r="Q7488" t="s">
        <v>26</v>
      </c>
      <c r="R7488" s="4">
        <f t="shared" si="348"/>
        <v>0.4024311080135739</v>
      </c>
      <c r="S7488" s="1" t="str">
        <f t="shared" si="349"/>
        <v>Nov-2025</v>
      </c>
      <c r="T7488" t="str">
        <f t="shared" si="350"/>
        <v>Profit</v>
      </c>
    </row>
    <row r="7489" spans="1:20" x14ac:dyDescent="0.3">
      <c r="A7489" t="s">
        <v>9935</v>
      </c>
      <c r="B7489" s="2">
        <v>45351</v>
      </c>
      <c r="C7489" t="s">
        <v>1337</v>
      </c>
      <c r="D7489" t="s">
        <v>19</v>
      </c>
      <c r="E7489" t="s">
        <v>34</v>
      </c>
      <c r="F7489" t="s">
        <v>73</v>
      </c>
      <c r="G7489" t="s">
        <v>29</v>
      </c>
      <c r="H7489" t="s">
        <v>23</v>
      </c>
      <c r="I7489" t="s">
        <v>30</v>
      </c>
      <c r="J7489">
        <v>2</v>
      </c>
      <c r="K7489">
        <v>1297.95</v>
      </c>
      <c r="L7489">
        <v>0.1</v>
      </c>
      <c r="M7489" s="6">
        <v>2336.31</v>
      </c>
      <c r="N7489" s="3">
        <v>1948.15</v>
      </c>
      <c r="O7489" s="6">
        <v>388.16</v>
      </c>
      <c r="P7489" t="s">
        <v>43</v>
      </c>
      <c r="Q7489" t="s">
        <v>26</v>
      </c>
      <c r="R7489" s="4">
        <f t="shared" si="348"/>
        <v>0.16614233556334562</v>
      </c>
      <c r="S7489" s="1" t="str">
        <f t="shared" si="349"/>
        <v>Feb-2024</v>
      </c>
      <c r="T7489" t="str">
        <f t="shared" si="350"/>
        <v>Profit</v>
      </c>
    </row>
    <row r="7490" spans="1:20" x14ac:dyDescent="0.3">
      <c r="A7490" t="s">
        <v>9936</v>
      </c>
      <c r="B7490" s="2">
        <v>45297</v>
      </c>
      <c r="C7490" t="s">
        <v>1939</v>
      </c>
      <c r="D7490" t="s">
        <v>19</v>
      </c>
      <c r="E7490" t="s">
        <v>58</v>
      </c>
      <c r="F7490" t="s">
        <v>54</v>
      </c>
      <c r="G7490" t="s">
        <v>79</v>
      </c>
      <c r="H7490" t="s">
        <v>74</v>
      </c>
      <c r="I7490" t="s">
        <v>107</v>
      </c>
      <c r="J7490">
        <v>1</v>
      </c>
      <c r="K7490">
        <v>12567.43</v>
      </c>
      <c r="L7490">
        <v>0</v>
      </c>
      <c r="M7490" s="6">
        <v>12567.43</v>
      </c>
      <c r="N7490" s="3">
        <v>9606.51</v>
      </c>
      <c r="O7490" s="6">
        <v>2960.92</v>
      </c>
      <c r="P7490" t="s">
        <v>25</v>
      </c>
      <c r="Q7490" t="s">
        <v>26</v>
      </c>
      <c r="R7490" s="4">
        <f t="shared" si="348"/>
        <v>0.23560266498401025</v>
      </c>
      <c r="S7490" s="1" t="str">
        <f t="shared" si="349"/>
        <v>Jan-2024</v>
      </c>
      <c r="T7490" t="str">
        <f t="shared" si="350"/>
        <v>Profit</v>
      </c>
    </row>
    <row r="7491" spans="1:20" x14ac:dyDescent="0.3">
      <c r="A7491" t="s">
        <v>9937</v>
      </c>
      <c r="B7491" s="2">
        <v>46000</v>
      </c>
      <c r="C7491" t="s">
        <v>3816</v>
      </c>
      <c r="D7491" t="s">
        <v>19</v>
      </c>
      <c r="E7491" t="s">
        <v>20</v>
      </c>
      <c r="F7491" t="s">
        <v>21</v>
      </c>
      <c r="G7491" t="s">
        <v>79</v>
      </c>
      <c r="H7491" t="s">
        <v>41</v>
      </c>
      <c r="I7491" t="s">
        <v>42</v>
      </c>
      <c r="J7491">
        <v>1</v>
      </c>
      <c r="K7491">
        <v>43.39</v>
      </c>
      <c r="L7491">
        <v>0.15</v>
      </c>
      <c r="M7491" s="6">
        <v>36.880000000000003</v>
      </c>
      <c r="N7491" s="3">
        <v>26.06</v>
      </c>
      <c r="O7491" s="6">
        <v>10.82</v>
      </c>
      <c r="P7491" t="s">
        <v>31</v>
      </c>
      <c r="Q7491" t="s">
        <v>26</v>
      </c>
      <c r="R7491" s="4">
        <f t="shared" si="348"/>
        <v>0.29338394793926248</v>
      </c>
      <c r="S7491" s="1" t="str">
        <f t="shared" si="349"/>
        <v>Dec-2025</v>
      </c>
      <c r="T7491" t="str">
        <f t="shared" si="350"/>
        <v>Profit</v>
      </c>
    </row>
    <row r="7492" spans="1:20" x14ac:dyDescent="0.3">
      <c r="A7492" t="s">
        <v>9938</v>
      </c>
      <c r="B7492" s="2">
        <v>46273</v>
      </c>
      <c r="C7492" t="s">
        <v>7247</v>
      </c>
      <c r="D7492" t="s">
        <v>19</v>
      </c>
      <c r="E7492" t="s">
        <v>53</v>
      </c>
      <c r="F7492" t="s">
        <v>65</v>
      </c>
      <c r="G7492" t="s">
        <v>79</v>
      </c>
      <c r="H7492" t="s">
        <v>41</v>
      </c>
      <c r="I7492" t="s">
        <v>48</v>
      </c>
      <c r="J7492">
        <v>8</v>
      </c>
      <c r="K7492">
        <v>67.760000000000005</v>
      </c>
      <c r="L7492">
        <v>0.1</v>
      </c>
      <c r="M7492" s="6">
        <v>487.87</v>
      </c>
      <c r="N7492" s="3">
        <v>310.57</v>
      </c>
      <c r="O7492" s="6">
        <v>177.3</v>
      </c>
      <c r="P7492" t="s">
        <v>70</v>
      </c>
      <c r="Q7492" t="s">
        <v>26</v>
      </c>
      <c r="R7492" s="4">
        <f t="shared" si="348"/>
        <v>0.36341648389939946</v>
      </c>
      <c r="S7492" s="1" t="str">
        <f t="shared" si="349"/>
        <v>Sep-2026</v>
      </c>
      <c r="T7492" t="str">
        <f t="shared" si="350"/>
        <v>Profit</v>
      </c>
    </row>
    <row r="7493" spans="1:20" x14ac:dyDescent="0.3">
      <c r="A7493" t="s">
        <v>9939</v>
      </c>
      <c r="B7493" s="2">
        <v>45861</v>
      </c>
      <c r="C7493" t="s">
        <v>2007</v>
      </c>
      <c r="D7493" t="s">
        <v>52</v>
      </c>
      <c r="E7493" t="s">
        <v>53</v>
      </c>
      <c r="F7493" t="s">
        <v>65</v>
      </c>
      <c r="G7493" t="s">
        <v>22</v>
      </c>
      <c r="H7493" t="s">
        <v>74</v>
      </c>
      <c r="I7493" t="s">
        <v>158</v>
      </c>
      <c r="J7493">
        <v>4</v>
      </c>
      <c r="K7493">
        <v>4042.3</v>
      </c>
      <c r="L7493">
        <v>0</v>
      </c>
      <c r="M7493" s="6">
        <v>16169.2</v>
      </c>
      <c r="N7493" s="3">
        <v>12687.97</v>
      </c>
      <c r="O7493" s="6">
        <v>3481.23</v>
      </c>
      <c r="P7493" t="s">
        <v>70</v>
      </c>
      <c r="Q7493" t="s">
        <v>26</v>
      </c>
      <c r="R7493" s="4">
        <f t="shared" ref="R7493:R7556" si="351">IFERROR(O7493/M7493,0)</f>
        <v>0.21530007668901366</v>
      </c>
      <c r="S7493" s="1" t="str">
        <f t="shared" ref="S7493:S7556" si="352">TEXT(B7493,"mmm-yyyy")</f>
        <v>Jul-2025</v>
      </c>
      <c r="T7493" t="str">
        <f t="shared" ref="T7493:T7556" si="353">IF(O7493&gt;0,"Profit",IF(O7493&lt;0,"Loss","Break-Even"))</f>
        <v>Profit</v>
      </c>
    </row>
    <row r="7494" spans="1:20" x14ac:dyDescent="0.3">
      <c r="A7494" t="s">
        <v>9940</v>
      </c>
      <c r="B7494" s="2">
        <v>46108</v>
      </c>
      <c r="C7494" t="s">
        <v>2767</v>
      </c>
      <c r="D7494" t="s">
        <v>19</v>
      </c>
      <c r="E7494" t="s">
        <v>39</v>
      </c>
      <c r="F7494" t="s">
        <v>220</v>
      </c>
      <c r="G7494" t="s">
        <v>22</v>
      </c>
      <c r="H7494" t="s">
        <v>41</v>
      </c>
      <c r="I7494" t="s">
        <v>42</v>
      </c>
      <c r="J7494">
        <v>3</v>
      </c>
      <c r="K7494">
        <v>128.83000000000001</v>
      </c>
      <c r="L7494">
        <v>0.25</v>
      </c>
      <c r="M7494" s="6">
        <v>289.87</v>
      </c>
      <c r="N7494" s="3">
        <v>244.14</v>
      </c>
      <c r="O7494" s="6">
        <v>45.73</v>
      </c>
      <c r="P7494" t="s">
        <v>43</v>
      </c>
      <c r="Q7494" t="s">
        <v>26</v>
      </c>
      <c r="R7494" s="4">
        <f t="shared" si="351"/>
        <v>0.15776037534066994</v>
      </c>
      <c r="S7494" s="1" t="str">
        <f t="shared" si="352"/>
        <v>Mar-2026</v>
      </c>
      <c r="T7494" t="str">
        <f t="shared" si="353"/>
        <v>Profit</v>
      </c>
    </row>
    <row r="7495" spans="1:20" x14ac:dyDescent="0.3">
      <c r="A7495" t="s">
        <v>9941</v>
      </c>
      <c r="B7495" s="2">
        <v>45698</v>
      </c>
      <c r="C7495" t="s">
        <v>6155</v>
      </c>
      <c r="D7495" t="s">
        <v>19</v>
      </c>
      <c r="E7495" t="s">
        <v>34</v>
      </c>
      <c r="F7495" t="s">
        <v>90</v>
      </c>
      <c r="G7495" t="s">
        <v>22</v>
      </c>
      <c r="H7495" t="s">
        <v>74</v>
      </c>
      <c r="I7495" t="s">
        <v>158</v>
      </c>
      <c r="J7495">
        <v>1</v>
      </c>
      <c r="K7495">
        <v>14029.34</v>
      </c>
      <c r="L7495">
        <v>0</v>
      </c>
      <c r="M7495" s="6">
        <v>14029.34</v>
      </c>
      <c r="N7495" s="3">
        <v>8060.05</v>
      </c>
      <c r="O7495" s="6">
        <v>5969.29</v>
      </c>
      <c r="P7495" t="s">
        <v>70</v>
      </c>
      <c r="Q7495" t="s">
        <v>26</v>
      </c>
      <c r="R7495" s="4">
        <f t="shared" si="351"/>
        <v>0.42548615971955916</v>
      </c>
      <c r="S7495" s="1" t="str">
        <f t="shared" si="352"/>
        <v>Feb-2025</v>
      </c>
      <c r="T7495" t="str">
        <f t="shared" si="353"/>
        <v>Profit</v>
      </c>
    </row>
    <row r="7496" spans="1:20" x14ac:dyDescent="0.3">
      <c r="A7496" t="s">
        <v>9942</v>
      </c>
      <c r="B7496" s="2">
        <v>45508</v>
      </c>
      <c r="C7496" t="s">
        <v>479</v>
      </c>
      <c r="D7496" t="s">
        <v>19</v>
      </c>
      <c r="E7496" t="s">
        <v>34</v>
      </c>
      <c r="F7496" t="s">
        <v>73</v>
      </c>
      <c r="G7496" t="s">
        <v>22</v>
      </c>
      <c r="H7496" t="s">
        <v>23</v>
      </c>
      <c r="I7496" t="s">
        <v>30</v>
      </c>
      <c r="J7496">
        <v>4</v>
      </c>
      <c r="K7496">
        <v>1289.57</v>
      </c>
      <c r="L7496">
        <v>0.05</v>
      </c>
      <c r="M7496" s="6">
        <v>4900.37</v>
      </c>
      <c r="N7496" s="3">
        <v>3194.55</v>
      </c>
      <c r="O7496" s="6">
        <v>1705.82</v>
      </c>
      <c r="P7496" t="s">
        <v>31</v>
      </c>
      <c r="Q7496" t="s">
        <v>26</v>
      </c>
      <c r="R7496" s="4">
        <f t="shared" si="351"/>
        <v>0.34810024549166696</v>
      </c>
      <c r="S7496" s="1" t="str">
        <f t="shared" si="352"/>
        <v>Aug-2024</v>
      </c>
      <c r="T7496" t="str">
        <f t="shared" si="353"/>
        <v>Profit</v>
      </c>
    </row>
    <row r="7497" spans="1:20" x14ac:dyDescent="0.3">
      <c r="A7497" t="s">
        <v>9943</v>
      </c>
      <c r="B7497" s="2">
        <v>46221</v>
      </c>
      <c r="C7497" t="s">
        <v>2651</v>
      </c>
      <c r="D7497" t="s">
        <v>19</v>
      </c>
      <c r="E7497" t="s">
        <v>20</v>
      </c>
      <c r="F7497" t="s">
        <v>157</v>
      </c>
      <c r="G7497" t="s">
        <v>22</v>
      </c>
      <c r="H7497" t="s">
        <v>23</v>
      </c>
      <c r="I7497" t="s">
        <v>30</v>
      </c>
      <c r="J7497">
        <v>3</v>
      </c>
      <c r="K7497">
        <v>1628.88</v>
      </c>
      <c r="L7497">
        <v>0</v>
      </c>
      <c r="M7497" s="6">
        <v>4886.6400000000003</v>
      </c>
      <c r="N7497" s="3">
        <v>3308.6</v>
      </c>
      <c r="O7497" s="6">
        <v>1578.04</v>
      </c>
      <c r="P7497" t="s">
        <v>49</v>
      </c>
      <c r="Q7497" t="s">
        <v>26</v>
      </c>
      <c r="R7497" s="4">
        <f t="shared" si="351"/>
        <v>0.3229294566409639</v>
      </c>
      <c r="S7497" s="1" t="str">
        <f t="shared" si="352"/>
        <v>Jul-2026</v>
      </c>
      <c r="T7497" t="str">
        <f t="shared" si="353"/>
        <v>Profit</v>
      </c>
    </row>
    <row r="7498" spans="1:20" x14ac:dyDescent="0.3">
      <c r="A7498" t="s">
        <v>9944</v>
      </c>
      <c r="B7498" s="2">
        <v>45317</v>
      </c>
      <c r="C7498" t="s">
        <v>345</v>
      </c>
      <c r="D7498" t="s">
        <v>19</v>
      </c>
      <c r="E7498" t="s">
        <v>34</v>
      </c>
      <c r="F7498" t="s">
        <v>73</v>
      </c>
      <c r="G7498" t="s">
        <v>22</v>
      </c>
      <c r="H7498" t="s">
        <v>41</v>
      </c>
      <c r="I7498" t="s">
        <v>125</v>
      </c>
      <c r="J7498">
        <v>4</v>
      </c>
      <c r="K7498">
        <v>225.37</v>
      </c>
      <c r="L7498">
        <v>0</v>
      </c>
      <c r="M7498" s="6">
        <v>901.48</v>
      </c>
      <c r="N7498" s="3">
        <v>491.34</v>
      </c>
      <c r="O7498" s="6">
        <v>410.14</v>
      </c>
      <c r="P7498" t="s">
        <v>25</v>
      </c>
      <c r="Q7498" t="s">
        <v>26</v>
      </c>
      <c r="R7498" s="4">
        <f t="shared" si="351"/>
        <v>0.45496294981585833</v>
      </c>
      <c r="S7498" s="1" t="str">
        <f t="shared" si="352"/>
        <v>Jan-2024</v>
      </c>
      <c r="T7498" t="str">
        <f t="shared" si="353"/>
        <v>Profit</v>
      </c>
    </row>
    <row r="7499" spans="1:20" x14ac:dyDescent="0.3">
      <c r="A7499" t="s">
        <v>9945</v>
      </c>
      <c r="B7499" s="2">
        <v>46106</v>
      </c>
      <c r="C7499" t="s">
        <v>2134</v>
      </c>
      <c r="D7499" t="s">
        <v>19</v>
      </c>
      <c r="E7499" t="s">
        <v>58</v>
      </c>
      <c r="F7499" t="s">
        <v>54</v>
      </c>
      <c r="G7499" t="s">
        <v>22</v>
      </c>
      <c r="H7499" t="s">
        <v>23</v>
      </c>
      <c r="I7499" t="s">
        <v>36</v>
      </c>
      <c r="J7499">
        <v>3</v>
      </c>
      <c r="K7499">
        <v>23241.37</v>
      </c>
      <c r="L7499">
        <v>0.1</v>
      </c>
      <c r="M7499" s="6">
        <v>62751.7</v>
      </c>
      <c r="N7499" s="3">
        <v>48248.31</v>
      </c>
      <c r="O7499" s="6">
        <v>14503.39</v>
      </c>
      <c r="P7499" t="s">
        <v>49</v>
      </c>
      <c r="Q7499" t="s">
        <v>26</v>
      </c>
      <c r="R7499" s="4">
        <f t="shared" si="351"/>
        <v>0.23112345960348485</v>
      </c>
      <c r="S7499" s="1" t="str">
        <f t="shared" si="352"/>
        <v>Mar-2026</v>
      </c>
      <c r="T7499" t="str">
        <f t="shared" si="353"/>
        <v>Profit</v>
      </c>
    </row>
    <row r="7500" spans="1:20" x14ac:dyDescent="0.3">
      <c r="A7500" t="s">
        <v>9946</v>
      </c>
      <c r="B7500" s="2">
        <v>45296</v>
      </c>
      <c r="C7500" t="s">
        <v>3717</v>
      </c>
      <c r="D7500" t="s">
        <v>19</v>
      </c>
      <c r="E7500" t="s">
        <v>58</v>
      </c>
      <c r="F7500" t="s">
        <v>54</v>
      </c>
      <c r="G7500" t="s">
        <v>29</v>
      </c>
      <c r="H7500" t="s">
        <v>74</v>
      </c>
      <c r="I7500" t="s">
        <v>107</v>
      </c>
      <c r="J7500">
        <v>2</v>
      </c>
      <c r="K7500">
        <v>4313.79</v>
      </c>
      <c r="L7500">
        <v>0</v>
      </c>
      <c r="M7500" s="6">
        <v>8627.58</v>
      </c>
      <c r="N7500" s="3">
        <v>6907.23</v>
      </c>
      <c r="O7500" s="6">
        <v>1720.35</v>
      </c>
      <c r="P7500" t="s">
        <v>70</v>
      </c>
      <c r="Q7500" t="s">
        <v>26</v>
      </c>
      <c r="R7500" s="4">
        <f t="shared" si="351"/>
        <v>0.19940122259080761</v>
      </c>
      <c r="S7500" s="1" t="str">
        <f t="shared" si="352"/>
        <v>Jan-2024</v>
      </c>
      <c r="T7500" t="str">
        <f t="shared" si="353"/>
        <v>Profit</v>
      </c>
    </row>
    <row r="7501" spans="1:20" x14ac:dyDescent="0.3">
      <c r="A7501" t="s">
        <v>9947</v>
      </c>
      <c r="B7501" s="2">
        <v>46277</v>
      </c>
      <c r="C7501" t="s">
        <v>1323</v>
      </c>
      <c r="D7501" t="s">
        <v>46</v>
      </c>
      <c r="E7501" t="s">
        <v>58</v>
      </c>
      <c r="F7501" t="s">
        <v>68</v>
      </c>
      <c r="G7501" t="s">
        <v>79</v>
      </c>
      <c r="H7501" t="s">
        <v>41</v>
      </c>
      <c r="I7501" t="s">
        <v>55</v>
      </c>
      <c r="J7501">
        <v>3</v>
      </c>
      <c r="K7501">
        <v>170.24</v>
      </c>
      <c r="L7501">
        <v>0.1</v>
      </c>
      <c r="M7501" s="6">
        <v>459.65</v>
      </c>
      <c r="N7501" s="3">
        <v>343.24</v>
      </c>
      <c r="O7501" s="6">
        <v>116.41</v>
      </c>
      <c r="P7501" t="s">
        <v>43</v>
      </c>
      <c r="Q7501" t="s">
        <v>26</v>
      </c>
      <c r="R7501" s="4">
        <f t="shared" si="351"/>
        <v>0.25325791362993583</v>
      </c>
      <c r="S7501" s="1" t="str">
        <f t="shared" si="352"/>
        <v>Sep-2026</v>
      </c>
      <c r="T7501" t="str">
        <f t="shared" si="353"/>
        <v>Profit</v>
      </c>
    </row>
    <row r="7502" spans="1:20" x14ac:dyDescent="0.3">
      <c r="A7502" t="s">
        <v>9948</v>
      </c>
      <c r="B7502" s="2">
        <v>45823</v>
      </c>
      <c r="C7502" t="s">
        <v>5831</v>
      </c>
      <c r="D7502" t="s">
        <v>46</v>
      </c>
      <c r="E7502" t="s">
        <v>39</v>
      </c>
      <c r="F7502" t="s">
        <v>220</v>
      </c>
      <c r="G7502" t="s">
        <v>29</v>
      </c>
      <c r="H7502" t="s">
        <v>41</v>
      </c>
      <c r="I7502" t="s">
        <v>48</v>
      </c>
      <c r="J7502">
        <v>2</v>
      </c>
      <c r="K7502">
        <v>83.9</v>
      </c>
      <c r="L7502">
        <v>0.05</v>
      </c>
      <c r="M7502" s="6">
        <v>159.41</v>
      </c>
      <c r="N7502" s="3">
        <v>136.63999999999999</v>
      </c>
      <c r="O7502" s="6">
        <v>22.77</v>
      </c>
      <c r="P7502" t="s">
        <v>70</v>
      </c>
      <c r="Q7502" t="s">
        <v>26</v>
      </c>
      <c r="R7502" s="4">
        <f t="shared" si="351"/>
        <v>0.14283921962235743</v>
      </c>
      <c r="S7502" s="1" t="str">
        <f t="shared" si="352"/>
        <v>Jun-2025</v>
      </c>
      <c r="T7502" t="str">
        <f t="shared" si="353"/>
        <v>Profit</v>
      </c>
    </row>
    <row r="7503" spans="1:20" x14ac:dyDescent="0.3">
      <c r="A7503" t="s">
        <v>9949</v>
      </c>
      <c r="B7503" s="2">
        <v>45681</v>
      </c>
      <c r="C7503" t="s">
        <v>457</v>
      </c>
      <c r="D7503" t="s">
        <v>19</v>
      </c>
      <c r="E7503" t="s">
        <v>34</v>
      </c>
      <c r="F7503" t="s">
        <v>73</v>
      </c>
      <c r="G7503" t="s">
        <v>22</v>
      </c>
      <c r="H7503" t="s">
        <v>23</v>
      </c>
      <c r="I7503" t="s">
        <v>59</v>
      </c>
      <c r="J7503">
        <v>2</v>
      </c>
      <c r="K7503">
        <v>6316.43</v>
      </c>
      <c r="L7503">
        <v>0.1</v>
      </c>
      <c r="M7503" s="6">
        <v>11369.57</v>
      </c>
      <c r="N7503" s="3">
        <v>9837.25</v>
      </c>
      <c r="O7503" s="6">
        <v>1532.32</v>
      </c>
      <c r="P7503" t="s">
        <v>70</v>
      </c>
      <c r="Q7503" t="s">
        <v>26</v>
      </c>
      <c r="R7503" s="4">
        <f t="shared" si="351"/>
        <v>0.1347737865196309</v>
      </c>
      <c r="S7503" s="1" t="str">
        <f t="shared" si="352"/>
        <v>Jan-2025</v>
      </c>
      <c r="T7503" t="str">
        <f t="shared" si="353"/>
        <v>Profit</v>
      </c>
    </row>
    <row r="7504" spans="1:20" x14ac:dyDescent="0.3">
      <c r="A7504" t="s">
        <v>9950</v>
      </c>
      <c r="B7504" s="2">
        <v>46001</v>
      </c>
      <c r="C7504" t="s">
        <v>184</v>
      </c>
      <c r="D7504" t="s">
        <v>19</v>
      </c>
      <c r="E7504" t="s">
        <v>58</v>
      </c>
      <c r="F7504" t="s">
        <v>54</v>
      </c>
      <c r="G7504" t="s">
        <v>79</v>
      </c>
      <c r="H7504" t="s">
        <v>74</v>
      </c>
      <c r="I7504" t="s">
        <v>91</v>
      </c>
      <c r="J7504">
        <v>3</v>
      </c>
      <c r="K7504">
        <v>8855.7099999999991</v>
      </c>
      <c r="L7504">
        <v>0</v>
      </c>
      <c r="M7504" s="6">
        <v>26567.13</v>
      </c>
      <c r="N7504" s="3">
        <v>19816.349999999999</v>
      </c>
      <c r="O7504" s="6">
        <v>6750.78</v>
      </c>
      <c r="P7504" t="s">
        <v>70</v>
      </c>
      <c r="Q7504" t="s">
        <v>26</v>
      </c>
      <c r="R7504" s="4">
        <f t="shared" si="351"/>
        <v>0.25410272016585905</v>
      </c>
      <c r="S7504" s="1" t="str">
        <f t="shared" si="352"/>
        <v>Dec-2025</v>
      </c>
      <c r="T7504" t="str">
        <f t="shared" si="353"/>
        <v>Profit</v>
      </c>
    </row>
    <row r="7505" spans="1:20" x14ac:dyDescent="0.3">
      <c r="A7505" t="s">
        <v>9951</v>
      </c>
      <c r="B7505" s="2">
        <v>45862</v>
      </c>
      <c r="C7505" t="s">
        <v>627</v>
      </c>
      <c r="D7505" t="s">
        <v>19</v>
      </c>
      <c r="E7505" t="s">
        <v>20</v>
      </c>
      <c r="F7505" t="s">
        <v>21</v>
      </c>
      <c r="G7505" t="s">
        <v>22</v>
      </c>
      <c r="H7505" t="s">
        <v>23</v>
      </c>
      <c r="I7505" t="s">
        <v>69</v>
      </c>
      <c r="J7505">
        <v>1</v>
      </c>
      <c r="K7505">
        <v>9898.39</v>
      </c>
      <c r="L7505">
        <v>0.05</v>
      </c>
      <c r="M7505" s="6">
        <v>9403.4699999999993</v>
      </c>
      <c r="N7505" s="3">
        <v>7493.82</v>
      </c>
      <c r="O7505" s="6">
        <v>1909.65</v>
      </c>
      <c r="P7505" t="s">
        <v>49</v>
      </c>
      <c r="Q7505" t="s">
        <v>26</v>
      </c>
      <c r="R7505" s="4">
        <f t="shared" si="351"/>
        <v>0.20307928881572443</v>
      </c>
      <c r="S7505" s="1" t="str">
        <f t="shared" si="352"/>
        <v>Jul-2025</v>
      </c>
      <c r="T7505" t="str">
        <f t="shared" si="353"/>
        <v>Profit</v>
      </c>
    </row>
    <row r="7506" spans="1:20" x14ac:dyDescent="0.3">
      <c r="A7506" t="s">
        <v>9952</v>
      </c>
      <c r="B7506" s="2">
        <v>45739</v>
      </c>
      <c r="C7506" t="s">
        <v>4088</v>
      </c>
      <c r="D7506" t="s">
        <v>19</v>
      </c>
      <c r="E7506" t="s">
        <v>39</v>
      </c>
      <c r="F7506" t="s">
        <v>120</v>
      </c>
      <c r="G7506" t="s">
        <v>29</v>
      </c>
      <c r="H7506" t="s">
        <v>23</v>
      </c>
      <c r="I7506" t="s">
        <v>69</v>
      </c>
      <c r="J7506">
        <v>4</v>
      </c>
      <c r="K7506">
        <v>13500.36</v>
      </c>
      <c r="L7506">
        <v>0.25</v>
      </c>
      <c r="M7506" s="6">
        <v>40501.08</v>
      </c>
      <c r="N7506" s="3">
        <v>30460.15</v>
      </c>
      <c r="O7506" s="6">
        <v>10040.93</v>
      </c>
      <c r="P7506" t="s">
        <v>70</v>
      </c>
      <c r="Q7506" t="s">
        <v>26</v>
      </c>
      <c r="R7506" s="4">
        <f t="shared" si="351"/>
        <v>0.24791758639522699</v>
      </c>
      <c r="S7506" s="1" t="str">
        <f t="shared" si="352"/>
        <v>Mar-2025</v>
      </c>
      <c r="T7506" t="str">
        <f t="shared" si="353"/>
        <v>Profit</v>
      </c>
    </row>
    <row r="7507" spans="1:20" x14ac:dyDescent="0.3">
      <c r="A7507" t="s">
        <v>9953</v>
      </c>
      <c r="B7507" s="2">
        <v>46045</v>
      </c>
      <c r="C7507" t="s">
        <v>9954</v>
      </c>
      <c r="D7507" t="s">
        <v>46</v>
      </c>
      <c r="E7507" t="s">
        <v>53</v>
      </c>
      <c r="F7507" t="s">
        <v>65</v>
      </c>
      <c r="G7507" t="s">
        <v>79</v>
      </c>
      <c r="H7507" t="s">
        <v>74</v>
      </c>
      <c r="I7507" t="s">
        <v>75</v>
      </c>
      <c r="J7507">
        <v>2</v>
      </c>
      <c r="K7507">
        <v>8360.73</v>
      </c>
      <c r="L7507">
        <v>0.15</v>
      </c>
      <c r="M7507" s="6">
        <v>14213.24</v>
      </c>
      <c r="N7507" s="3">
        <v>9137.67</v>
      </c>
      <c r="O7507" s="6">
        <v>5075.57</v>
      </c>
      <c r="P7507" t="s">
        <v>25</v>
      </c>
      <c r="Q7507" t="s">
        <v>26</v>
      </c>
      <c r="R7507" s="4">
        <f t="shared" si="351"/>
        <v>0.35710154757113788</v>
      </c>
      <c r="S7507" s="1" t="str">
        <f t="shared" si="352"/>
        <v>Jan-2026</v>
      </c>
      <c r="T7507" t="str">
        <f t="shared" si="353"/>
        <v>Profit</v>
      </c>
    </row>
    <row r="7508" spans="1:20" x14ac:dyDescent="0.3">
      <c r="A7508" t="s">
        <v>9955</v>
      </c>
      <c r="B7508" s="2">
        <v>45437</v>
      </c>
      <c r="C7508" t="s">
        <v>6155</v>
      </c>
      <c r="D7508" t="s">
        <v>19</v>
      </c>
      <c r="E7508" t="s">
        <v>39</v>
      </c>
      <c r="F7508" t="s">
        <v>120</v>
      </c>
      <c r="G7508" t="s">
        <v>29</v>
      </c>
      <c r="H7508" t="s">
        <v>23</v>
      </c>
      <c r="I7508" t="s">
        <v>69</v>
      </c>
      <c r="J7508">
        <v>1</v>
      </c>
      <c r="K7508">
        <v>8278.8700000000008</v>
      </c>
      <c r="L7508">
        <v>0.1</v>
      </c>
      <c r="M7508" s="6">
        <v>7450.98</v>
      </c>
      <c r="N7508" s="3">
        <v>6739.87</v>
      </c>
      <c r="O7508" s="6">
        <v>711.11</v>
      </c>
      <c r="P7508" t="s">
        <v>31</v>
      </c>
      <c r="Q7508" t="s">
        <v>142</v>
      </c>
      <c r="R7508" s="4">
        <f t="shared" si="351"/>
        <v>9.5438452391497508E-2</v>
      </c>
      <c r="S7508" s="1" t="str">
        <f t="shared" si="352"/>
        <v>May-2024</v>
      </c>
      <c r="T7508" t="str">
        <f t="shared" si="353"/>
        <v>Profit</v>
      </c>
    </row>
    <row r="7509" spans="1:20" x14ac:dyDescent="0.3">
      <c r="A7509" t="s">
        <v>9956</v>
      </c>
      <c r="B7509" s="2">
        <v>45679</v>
      </c>
      <c r="C7509" t="s">
        <v>3337</v>
      </c>
      <c r="D7509" t="s">
        <v>19</v>
      </c>
      <c r="E7509" t="s">
        <v>53</v>
      </c>
      <c r="F7509" t="s">
        <v>54</v>
      </c>
      <c r="G7509" t="s">
        <v>79</v>
      </c>
      <c r="H7509" t="s">
        <v>74</v>
      </c>
      <c r="I7509" t="s">
        <v>137</v>
      </c>
      <c r="J7509">
        <v>3</v>
      </c>
      <c r="K7509">
        <v>10863.14</v>
      </c>
      <c r="L7509">
        <v>0.2</v>
      </c>
      <c r="M7509" s="6">
        <v>26071.54</v>
      </c>
      <c r="N7509" s="3">
        <v>18202.099999999999</v>
      </c>
      <c r="O7509" s="6">
        <v>7869.44</v>
      </c>
      <c r="P7509" t="s">
        <v>31</v>
      </c>
      <c r="Q7509" t="s">
        <v>26</v>
      </c>
      <c r="R7509" s="4">
        <f t="shared" si="351"/>
        <v>0.30184024418964123</v>
      </c>
      <c r="S7509" s="1" t="str">
        <f t="shared" si="352"/>
        <v>Jan-2025</v>
      </c>
      <c r="T7509" t="str">
        <f t="shared" si="353"/>
        <v>Profit</v>
      </c>
    </row>
    <row r="7510" spans="1:20" x14ac:dyDescent="0.3">
      <c r="A7510" t="s">
        <v>9957</v>
      </c>
      <c r="B7510" s="2">
        <v>46076</v>
      </c>
      <c r="C7510" t="s">
        <v>4210</v>
      </c>
      <c r="D7510" t="s">
        <v>46</v>
      </c>
      <c r="E7510" t="s">
        <v>39</v>
      </c>
      <c r="F7510" t="s">
        <v>120</v>
      </c>
      <c r="G7510" t="s">
        <v>29</v>
      </c>
      <c r="H7510" t="s">
        <v>74</v>
      </c>
      <c r="I7510" t="s">
        <v>75</v>
      </c>
      <c r="J7510">
        <v>1</v>
      </c>
      <c r="K7510">
        <v>5467.89</v>
      </c>
      <c r="L7510">
        <v>0.1</v>
      </c>
      <c r="M7510" s="6">
        <v>4921.1000000000004</v>
      </c>
      <c r="N7510" s="3">
        <v>2855.56</v>
      </c>
      <c r="O7510" s="6">
        <v>2065.54</v>
      </c>
      <c r="P7510" t="s">
        <v>70</v>
      </c>
      <c r="Q7510" t="s">
        <v>26</v>
      </c>
      <c r="R7510" s="4">
        <f t="shared" si="351"/>
        <v>0.41973136087460117</v>
      </c>
      <c r="S7510" s="1" t="str">
        <f t="shared" si="352"/>
        <v>Feb-2026</v>
      </c>
      <c r="T7510" t="str">
        <f t="shared" si="353"/>
        <v>Profit</v>
      </c>
    </row>
    <row r="7511" spans="1:20" x14ac:dyDescent="0.3">
      <c r="A7511" t="s">
        <v>9958</v>
      </c>
      <c r="B7511" s="2">
        <v>45540</v>
      </c>
      <c r="C7511" t="s">
        <v>4196</v>
      </c>
      <c r="D7511" t="s">
        <v>52</v>
      </c>
      <c r="E7511" t="s">
        <v>39</v>
      </c>
      <c r="F7511" t="s">
        <v>47</v>
      </c>
      <c r="G7511" t="s">
        <v>29</v>
      </c>
      <c r="H7511" t="s">
        <v>41</v>
      </c>
      <c r="I7511" t="s">
        <v>48</v>
      </c>
      <c r="J7511">
        <v>2</v>
      </c>
      <c r="K7511">
        <v>37.24</v>
      </c>
      <c r="L7511">
        <v>0.1</v>
      </c>
      <c r="M7511" s="6">
        <v>67.03</v>
      </c>
      <c r="N7511" s="3">
        <v>57</v>
      </c>
      <c r="O7511" s="6">
        <v>10.029999999999999</v>
      </c>
      <c r="P7511" t="s">
        <v>70</v>
      </c>
      <c r="Q7511" t="s">
        <v>26</v>
      </c>
      <c r="R7511" s="4">
        <f t="shared" si="351"/>
        <v>0.14963449201849915</v>
      </c>
      <c r="S7511" s="1" t="str">
        <f t="shared" si="352"/>
        <v>Sep-2024</v>
      </c>
      <c r="T7511" t="str">
        <f t="shared" si="353"/>
        <v>Profit</v>
      </c>
    </row>
    <row r="7512" spans="1:20" x14ac:dyDescent="0.3">
      <c r="A7512" t="s">
        <v>9959</v>
      </c>
      <c r="B7512" s="2">
        <v>45817</v>
      </c>
      <c r="C7512" t="s">
        <v>612</v>
      </c>
      <c r="D7512" t="s">
        <v>46</v>
      </c>
      <c r="E7512" t="s">
        <v>34</v>
      </c>
      <c r="F7512" t="s">
        <v>65</v>
      </c>
      <c r="G7512" t="s">
        <v>22</v>
      </c>
      <c r="H7512" t="s">
        <v>74</v>
      </c>
      <c r="I7512" t="s">
        <v>137</v>
      </c>
      <c r="J7512">
        <v>1</v>
      </c>
      <c r="K7512">
        <v>7087.46</v>
      </c>
      <c r="L7512">
        <v>0.1</v>
      </c>
      <c r="M7512" s="6">
        <v>6378.71</v>
      </c>
      <c r="N7512" s="3">
        <v>5205.9799999999996</v>
      </c>
      <c r="O7512" s="6">
        <v>1172.73</v>
      </c>
      <c r="P7512" t="s">
        <v>49</v>
      </c>
      <c r="Q7512" t="s">
        <v>26</v>
      </c>
      <c r="R7512" s="4">
        <f t="shared" si="351"/>
        <v>0.18385065318849736</v>
      </c>
      <c r="S7512" s="1" t="str">
        <f t="shared" si="352"/>
        <v>Jun-2025</v>
      </c>
      <c r="T7512" t="str">
        <f t="shared" si="353"/>
        <v>Profit</v>
      </c>
    </row>
    <row r="7513" spans="1:20" x14ac:dyDescent="0.3">
      <c r="A7513" t="s">
        <v>9960</v>
      </c>
      <c r="B7513" s="2">
        <v>45753</v>
      </c>
      <c r="C7513" t="s">
        <v>1080</v>
      </c>
      <c r="D7513" t="s">
        <v>19</v>
      </c>
      <c r="E7513" t="s">
        <v>34</v>
      </c>
      <c r="F7513" t="s">
        <v>65</v>
      </c>
      <c r="G7513" t="s">
        <v>22</v>
      </c>
      <c r="H7513" t="s">
        <v>23</v>
      </c>
      <c r="I7513" t="s">
        <v>94</v>
      </c>
      <c r="J7513">
        <v>2</v>
      </c>
      <c r="K7513">
        <v>2144.2800000000002</v>
      </c>
      <c r="L7513">
        <v>0</v>
      </c>
      <c r="M7513" s="6">
        <v>4288.5600000000004</v>
      </c>
      <c r="N7513" s="3">
        <v>2501.08</v>
      </c>
      <c r="O7513" s="6">
        <v>1787.48</v>
      </c>
      <c r="P7513" t="s">
        <v>43</v>
      </c>
      <c r="Q7513" t="s">
        <v>26</v>
      </c>
      <c r="R7513" s="4">
        <f t="shared" si="351"/>
        <v>0.41680191019829499</v>
      </c>
      <c r="S7513" s="1" t="str">
        <f t="shared" si="352"/>
        <v>Apr-2025</v>
      </c>
      <c r="T7513" t="str">
        <f t="shared" si="353"/>
        <v>Profit</v>
      </c>
    </row>
    <row r="7514" spans="1:20" x14ac:dyDescent="0.3">
      <c r="A7514" t="s">
        <v>9961</v>
      </c>
      <c r="B7514" s="2">
        <v>45304</v>
      </c>
      <c r="C7514" t="s">
        <v>1400</v>
      </c>
      <c r="D7514" t="s">
        <v>52</v>
      </c>
      <c r="E7514" t="s">
        <v>53</v>
      </c>
      <c r="F7514" t="s">
        <v>90</v>
      </c>
      <c r="G7514" t="s">
        <v>29</v>
      </c>
      <c r="H7514" t="s">
        <v>41</v>
      </c>
      <c r="I7514" t="s">
        <v>48</v>
      </c>
      <c r="J7514">
        <v>6</v>
      </c>
      <c r="K7514">
        <v>172.04</v>
      </c>
      <c r="L7514">
        <v>0.05</v>
      </c>
      <c r="M7514" s="6">
        <v>980.63</v>
      </c>
      <c r="N7514" s="3">
        <v>536.80999999999995</v>
      </c>
      <c r="O7514" s="6">
        <v>443.82</v>
      </c>
      <c r="P7514" t="s">
        <v>25</v>
      </c>
      <c r="Q7514" t="s">
        <v>26</v>
      </c>
      <c r="R7514" s="4">
        <f t="shared" si="351"/>
        <v>0.45258660249023586</v>
      </c>
      <c r="S7514" s="1" t="str">
        <f t="shared" si="352"/>
        <v>Jan-2024</v>
      </c>
      <c r="T7514" t="str">
        <f t="shared" si="353"/>
        <v>Profit</v>
      </c>
    </row>
    <row r="7515" spans="1:20" x14ac:dyDescent="0.3">
      <c r="A7515" t="s">
        <v>9962</v>
      </c>
      <c r="B7515" s="2">
        <v>46194</v>
      </c>
      <c r="C7515" t="s">
        <v>3079</v>
      </c>
      <c r="D7515" t="s">
        <v>19</v>
      </c>
      <c r="E7515" t="s">
        <v>20</v>
      </c>
      <c r="F7515" t="s">
        <v>205</v>
      </c>
      <c r="G7515" t="s">
        <v>22</v>
      </c>
      <c r="H7515" t="s">
        <v>74</v>
      </c>
      <c r="I7515" t="s">
        <v>91</v>
      </c>
      <c r="J7515">
        <v>6</v>
      </c>
      <c r="K7515">
        <v>5479.85</v>
      </c>
      <c r="L7515">
        <v>0.05</v>
      </c>
      <c r="M7515" s="6">
        <v>31235.15</v>
      </c>
      <c r="N7515" s="3">
        <v>24971.62</v>
      </c>
      <c r="O7515" s="6">
        <v>6263.53</v>
      </c>
      <c r="P7515" t="s">
        <v>43</v>
      </c>
      <c r="Q7515" t="s">
        <v>26</v>
      </c>
      <c r="R7515" s="4">
        <f t="shared" si="351"/>
        <v>0.200528251024887</v>
      </c>
      <c r="S7515" s="1" t="str">
        <f t="shared" si="352"/>
        <v>Jun-2026</v>
      </c>
      <c r="T7515" t="str">
        <f t="shared" si="353"/>
        <v>Profit</v>
      </c>
    </row>
    <row r="7516" spans="1:20" x14ac:dyDescent="0.3">
      <c r="A7516" t="s">
        <v>9963</v>
      </c>
      <c r="B7516" s="2">
        <v>45675</v>
      </c>
      <c r="C7516" t="s">
        <v>6057</v>
      </c>
      <c r="D7516" t="s">
        <v>52</v>
      </c>
      <c r="E7516" t="s">
        <v>34</v>
      </c>
      <c r="F7516" t="s">
        <v>35</v>
      </c>
      <c r="G7516" t="s">
        <v>22</v>
      </c>
      <c r="H7516" t="s">
        <v>23</v>
      </c>
      <c r="I7516" t="s">
        <v>69</v>
      </c>
      <c r="J7516">
        <v>2</v>
      </c>
      <c r="K7516">
        <v>26097.63</v>
      </c>
      <c r="L7516">
        <v>0.1</v>
      </c>
      <c r="M7516" s="6">
        <v>46975.73</v>
      </c>
      <c r="N7516" s="3">
        <v>28221.25</v>
      </c>
      <c r="O7516" s="6">
        <v>18754.48</v>
      </c>
      <c r="P7516" t="s">
        <v>31</v>
      </c>
      <c r="Q7516" t="s">
        <v>26</v>
      </c>
      <c r="R7516" s="4">
        <f t="shared" si="351"/>
        <v>0.39923764888805341</v>
      </c>
      <c r="S7516" s="1" t="str">
        <f t="shared" si="352"/>
        <v>Jan-2025</v>
      </c>
      <c r="T7516" t="str">
        <f t="shared" si="353"/>
        <v>Profit</v>
      </c>
    </row>
    <row r="7517" spans="1:20" x14ac:dyDescent="0.3">
      <c r="A7517" t="s">
        <v>9964</v>
      </c>
      <c r="B7517" s="2">
        <v>45847</v>
      </c>
      <c r="C7517" t="s">
        <v>4736</v>
      </c>
      <c r="D7517" t="s">
        <v>52</v>
      </c>
      <c r="E7517" t="s">
        <v>53</v>
      </c>
      <c r="F7517" t="s">
        <v>54</v>
      </c>
      <c r="G7517" t="s">
        <v>22</v>
      </c>
      <c r="H7517" t="s">
        <v>74</v>
      </c>
      <c r="I7517" t="s">
        <v>91</v>
      </c>
      <c r="J7517">
        <v>1</v>
      </c>
      <c r="K7517">
        <v>13404.95</v>
      </c>
      <c r="L7517">
        <v>0</v>
      </c>
      <c r="M7517" s="6">
        <v>13404.95</v>
      </c>
      <c r="N7517" s="3">
        <v>10198.77</v>
      </c>
      <c r="O7517" s="6">
        <v>3206.18</v>
      </c>
      <c r="P7517" t="s">
        <v>31</v>
      </c>
      <c r="Q7517" t="s">
        <v>26</v>
      </c>
      <c r="R7517" s="4">
        <f t="shared" si="351"/>
        <v>0.23917881081242373</v>
      </c>
      <c r="S7517" s="1" t="str">
        <f t="shared" si="352"/>
        <v>Jul-2025</v>
      </c>
      <c r="T7517" t="str">
        <f t="shared" si="353"/>
        <v>Profit</v>
      </c>
    </row>
    <row r="7518" spans="1:20" x14ac:dyDescent="0.3">
      <c r="A7518" t="s">
        <v>9965</v>
      </c>
      <c r="B7518" s="2">
        <v>46178</v>
      </c>
      <c r="C7518" t="s">
        <v>7083</v>
      </c>
      <c r="D7518" t="s">
        <v>46</v>
      </c>
      <c r="E7518" t="s">
        <v>20</v>
      </c>
      <c r="F7518" t="s">
        <v>115</v>
      </c>
      <c r="G7518" t="s">
        <v>22</v>
      </c>
      <c r="H7518" t="s">
        <v>74</v>
      </c>
      <c r="I7518" t="s">
        <v>75</v>
      </c>
      <c r="J7518">
        <v>6</v>
      </c>
      <c r="K7518">
        <v>4498.7</v>
      </c>
      <c r="L7518">
        <v>0.15</v>
      </c>
      <c r="M7518" s="6">
        <v>22943.37</v>
      </c>
      <c r="N7518" s="3">
        <v>15165.85</v>
      </c>
      <c r="O7518" s="6">
        <v>7777.52</v>
      </c>
      <c r="P7518" t="s">
        <v>49</v>
      </c>
      <c r="Q7518" t="s">
        <v>26</v>
      </c>
      <c r="R7518" s="4">
        <f t="shared" si="351"/>
        <v>0.33898769012573132</v>
      </c>
      <c r="S7518" s="1" t="str">
        <f t="shared" si="352"/>
        <v>Jun-2026</v>
      </c>
      <c r="T7518" t="str">
        <f t="shared" si="353"/>
        <v>Profit</v>
      </c>
    </row>
    <row r="7519" spans="1:20" x14ac:dyDescent="0.3">
      <c r="A7519" t="s">
        <v>9966</v>
      </c>
      <c r="B7519" s="2">
        <v>45690</v>
      </c>
      <c r="C7519" t="s">
        <v>591</v>
      </c>
      <c r="D7519" t="s">
        <v>46</v>
      </c>
      <c r="E7519" t="s">
        <v>20</v>
      </c>
      <c r="F7519" t="s">
        <v>115</v>
      </c>
      <c r="G7519" t="s">
        <v>22</v>
      </c>
      <c r="H7519" t="s">
        <v>74</v>
      </c>
      <c r="I7519" t="s">
        <v>91</v>
      </c>
      <c r="J7519">
        <v>5</v>
      </c>
      <c r="K7519">
        <v>10236.27</v>
      </c>
      <c r="L7519">
        <v>0.05</v>
      </c>
      <c r="M7519" s="6">
        <v>48622.28</v>
      </c>
      <c r="N7519" s="3">
        <v>29266.880000000001</v>
      </c>
      <c r="O7519" s="6">
        <v>19355.400000000001</v>
      </c>
      <c r="P7519" t="s">
        <v>31</v>
      </c>
      <c r="Q7519" t="s">
        <v>26</v>
      </c>
      <c r="R7519" s="4">
        <f t="shared" si="351"/>
        <v>0.39807676645356826</v>
      </c>
      <c r="S7519" s="1" t="str">
        <f t="shared" si="352"/>
        <v>Feb-2025</v>
      </c>
      <c r="T7519" t="str">
        <f t="shared" si="353"/>
        <v>Profit</v>
      </c>
    </row>
    <row r="7520" spans="1:20" x14ac:dyDescent="0.3">
      <c r="A7520" t="s">
        <v>9967</v>
      </c>
      <c r="B7520" s="2">
        <v>45310</v>
      </c>
      <c r="C7520" t="s">
        <v>1482</v>
      </c>
      <c r="D7520" t="s">
        <v>19</v>
      </c>
      <c r="E7520" t="s">
        <v>20</v>
      </c>
      <c r="F7520" t="s">
        <v>157</v>
      </c>
      <c r="G7520" t="s">
        <v>22</v>
      </c>
      <c r="H7520" t="s">
        <v>41</v>
      </c>
      <c r="I7520" t="s">
        <v>134</v>
      </c>
      <c r="J7520">
        <v>3</v>
      </c>
      <c r="K7520">
        <v>398.17</v>
      </c>
      <c r="L7520">
        <v>0.2</v>
      </c>
      <c r="M7520" s="6">
        <v>955.61</v>
      </c>
      <c r="N7520" s="3">
        <v>816.13</v>
      </c>
      <c r="O7520" s="6">
        <v>139.47999999999999</v>
      </c>
      <c r="P7520" t="s">
        <v>70</v>
      </c>
      <c r="Q7520" t="s">
        <v>76</v>
      </c>
      <c r="R7520" s="4">
        <f t="shared" si="351"/>
        <v>0.14595912558470506</v>
      </c>
      <c r="S7520" s="1" t="str">
        <f t="shared" si="352"/>
        <v>Jan-2024</v>
      </c>
      <c r="T7520" t="str">
        <f t="shared" si="353"/>
        <v>Profit</v>
      </c>
    </row>
    <row r="7521" spans="1:20" x14ac:dyDescent="0.3">
      <c r="A7521" t="s">
        <v>9968</v>
      </c>
      <c r="B7521" s="2">
        <v>45866</v>
      </c>
      <c r="C7521" t="s">
        <v>9969</v>
      </c>
      <c r="D7521" t="s">
        <v>52</v>
      </c>
      <c r="E7521" t="s">
        <v>39</v>
      </c>
      <c r="F7521" t="s">
        <v>220</v>
      </c>
      <c r="G7521" t="s">
        <v>22</v>
      </c>
      <c r="H7521" t="s">
        <v>74</v>
      </c>
      <c r="I7521" t="s">
        <v>91</v>
      </c>
      <c r="J7521">
        <v>3</v>
      </c>
      <c r="K7521">
        <v>10940.56</v>
      </c>
      <c r="L7521">
        <v>0.1</v>
      </c>
      <c r="M7521" s="6">
        <v>29539.51</v>
      </c>
      <c r="N7521" s="3">
        <v>21792.13</v>
      </c>
      <c r="O7521" s="6">
        <v>7747.38</v>
      </c>
      <c r="P7521" t="s">
        <v>43</v>
      </c>
      <c r="Q7521" t="s">
        <v>26</v>
      </c>
      <c r="R7521" s="4">
        <f t="shared" si="351"/>
        <v>0.26227178446765032</v>
      </c>
      <c r="S7521" s="1" t="str">
        <f t="shared" si="352"/>
        <v>Jul-2025</v>
      </c>
      <c r="T7521" t="str">
        <f t="shared" si="353"/>
        <v>Profit</v>
      </c>
    </row>
    <row r="7522" spans="1:20" x14ac:dyDescent="0.3">
      <c r="A7522" t="s">
        <v>9970</v>
      </c>
      <c r="B7522" s="2">
        <v>45782</v>
      </c>
      <c r="C7522" t="s">
        <v>2350</v>
      </c>
      <c r="D7522" t="s">
        <v>46</v>
      </c>
      <c r="E7522" t="s">
        <v>20</v>
      </c>
      <c r="F7522" t="s">
        <v>157</v>
      </c>
      <c r="G7522" t="s">
        <v>79</v>
      </c>
      <c r="H7522" t="s">
        <v>74</v>
      </c>
      <c r="I7522" t="s">
        <v>75</v>
      </c>
      <c r="J7522">
        <v>1</v>
      </c>
      <c r="K7522">
        <v>4001.76</v>
      </c>
      <c r="L7522">
        <v>0.2</v>
      </c>
      <c r="M7522" s="6">
        <v>3201.41</v>
      </c>
      <c r="N7522" s="3">
        <v>2517.7199999999998</v>
      </c>
      <c r="O7522" s="6">
        <v>683.69</v>
      </c>
      <c r="P7522" t="s">
        <v>31</v>
      </c>
      <c r="Q7522" t="s">
        <v>26</v>
      </c>
      <c r="R7522" s="4">
        <f t="shared" si="351"/>
        <v>0.21355902555436512</v>
      </c>
      <c r="S7522" s="1" t="str">
        <f t="shared" si="352"/>
        <v>May-2025</v>
      </c>
      <c r="T7522" t="str">
        <f t="shared" si="353"/>
        <v>Profit</v>
      </c>
    </row>
    <row r="7523" spans="1:20" x14ac:dyDescent="0.3">
      <c r="A7523" t="s">
        <v>9971</v>
      </c>
      <c r="B7523" s="2">
        <v>46042</v>
      </c>
      <c r="C7523" t="s">
        <v>2604</v>
      </c>
      <c r="D7523" t="s">
        <v>19</v>
      </c>
      <c r="E7523" t="s">
        <v>53</v>
      </c>
      <c r="F7523" t="s">
        <v>54</v>
      </c>
      <c r="G7523" t="s">
        <v>79</v>
      </c>
      <c r="H7523" t="s">
        <v>74</v>
      </c>
      <c r="I7523" t="s">
        <v>158</v>
      </c>
      <c r="J7523">
        <v>1</v>
      </c>
      <c r="K7523">
        <v>9081.01</v>
      </c>
      <c r="L7523">
        <v>0.1</v>
      </c>
      <c r="M7523" s="6">
        <v>8172.91</v>
      </c>
      <c r="N7523" s="3">
        <v>5953.3</v>
      </c>
      <c r="O7523" s="6">
        <v>2219.61</v>
      </c>
      <c r="P7523" t="s">
        <v>43</v>
      </c>
      <c r="Q7523" t="s">
        <v>26</v>
      </c>
      <c r="R7523" s="4">
        <f t="shared" si="351"/>
        <v>0.27158135841456715</v>
      </c>
      <c r="S7523" s="1" t="str">
        <f t="shared" si="352"/>
        <v>Jan-2026</v>
      </c>
      <c r="T7523" t="str">
        <f t="shared" si="353"/>
        <v>Profit</v>
      </c>
    </row>
    <row r="7524" spans="1:20" x14ac:dyDescent="0.3">
      <c r="A7524" t="s">
        <v>9972</v>
      </c>
      <c r="B7524" s="2">
        <v>45710</v>
      </c>
      <c r="C7524" t="s">
        <v>4033</v>
      </c>
      <c r="D7524" t="s">
        <v>19</v>
      </c>
      <c r="E7524" t="s">
        <v>20</v>
      </c>
      <c r="F7524" t="s">
        <v>115</v>
      </c>
      <c r="G7524" t="s">
        <v>79</v>
      </c>
      <c r="H7524" t="s">
        <v>41</v>
      </c>
      <c r="I7524" t="s">
        <v>42</v>
      </c>
      <c r="J7524">
        <v>3</v>
      </c>
      <c r="K7524">
        <v>89.58</v>
      </c>
      <c r="L7524">
        <v>0</v>
      </c>
      <c r="M7524" s="6">
        <v>268.74</v>
      </c>
      <c r="N7524" s="3">
        <v>141.53</v>
      </c>
      <c r="O7524" s="6">
        <v>127.21</v>
      </c>
      <c r="P7524" t="s">
        <v>43</v>
      </c>
      <c r="Q7524" t="s">
        <v>26</v>
      </c>
      <c r="R7524" s="4">
        <f t="shared" si="351"/>
        <v>0.47335714817295521</v>
      </c>
      <c r="S7524" s="1" t="str">
        <f t="shared" si="352"/>
        <v>Feb-2025</v>
      </c>
      <c r="T7524" t="str">
        <f t="shared" si="353"/>
        <v>Profit</v>
      </c>
    </row>
    <row r="7525" spans="1:20" x14ac:dyDescent="0.3">
      <c r="A7525" t="s">
        <v>9973</v>
      </c>
      <c r="B7525" s="2">
        <v>45628</v>
      </c>
      <c r="C7525" t="s">
        <v>1669</v>
      </c>
      <c r="D7525" t="s">
        <v>19</v>
      </c>
      <c r="E7525" t="s">
        <v>53</v>
      </c>
      <c r="F7525" t="s">
        <v>65</v>
      </c>
      <c r="G7525" t="s">
        <v>22</v>
      </c>
      <c r="H7525" t="s">
        <v>41</v>
      </c>
      <c r="I7525" t="s">
        <v>48</v>
      </c>
      <c r="J7525">
        <v>2</v>
      </c>
      <c r="K7525">
        <v>152.6</v>
      </c>
      <c r="L7525">
        <v>0.05</v>
      </c>
      <c r="M7525" s="6">
        <v>289.94</v>
      </c>
      <c r="N7525" s="3">
        <v>194.33</v>
      </c>
      <c r="O7525" s="6">
        <v>95.61</v>
      </c>
      <c r="P7525" t="s">
        <v>49</v>
      </c>
      <c r="Q7525" t="s">
        <v>26</v>
      </c>
      <c r="R7525" s="4">
        <f t="shared" si="351"/>
        <v>0.32975788094088432</v>
      </c>
      <c r="S7525" s="1" t="str">
        <f t="shared" si="352"/>
        <v>Dec-2024</v>
      </c>
      <c r="T7525" t="str">
        <f t="shared" si="353"/>
        <v>Profit</v>
      </c>
    </row>
    <row r="7526" spans="1:20" x14ac:dyDescent="0.3">
      <c r="A7526" t="s">
        <v>9974</v>
      </c>
      <c r="B7526" s="2">
        <v>45710</v>
      </c>
      <c r="C7526" t="s">
        <v>2247</v>
      </c>
      <c r="D7526" t="s">
        <v>19</v>
      </c>
      <c r="E7526" t="s">
        <v>58</v>
      </c>
      <c r="F7526" t="s">
        <v>339</v>
      </c>
      <c r="G7526" t="s">
        <v>79</v>
      </c>
      <c r="H7526" t="s">
        <v>74</v>
      </c>
      <c r="I7526" t="s">
        <v>158</v>
      </c>
      <c r="J7526">
        <v>4</v>
      </c>
      <c r="K7526">
        <v>7785.04</v>
      </c>
      <c r="L7526">
        <v>0.1</v>
      </c>
      <c r="M7526" s="6">
        <v>28026.14</v>
      </c>
      <c r="N7526" s="3">
        <v>23024.799999999999</v>
      </c>
      <c r="O7526" s="6">
        <v>5001.34</v>
      </c>
      <c r="P7526" t="s">
        <v>70</v>
      </c>
      <c r="Q7526" t="s">
        <v>26</v>
      </c>
      <c r="R7526" s="4">
        <f t="shared" si="351"/>
        <v>0.17845268738399223</v>
      </c>
      <c r="S7526" s="1" t="str">
        <f t="shared" si="352"/>
        <v>Feb-2025</v>
      </c>
      <c r="T7526" t="str">
        <f t="shared" si="353"/>
        <v>Profit</v>
      </c>
    </row>
    <row r="7527" spans="1:20" x14ac:dyDescent="0.3">
      <c r="A7527" t="s">
        <v>9975</v>
      </c>
      <c r="B7527" s="2">
        <v>46206</v>
      </c>
      <c r="C7527" t="s">
        <v>5844</v>
      </c>
      <c r="D7527" t="s">
        <v>19</v>
      </c>
      <c r="E7527" t="s">
        <v>34</v>
      </c>
      <c r="F7527" t="s">
        <v>110</v>
      </c>
      <c r="G7527" t="s">
        <v>29</v>
      </c>
      <c r="H7527" t="s">
        <v>23</v>
      </c>
      <c r="I7527" t="s">
        <v>30</v>
      </c>
      <c r="J7527">
        <v>3</v>
      </c>
      <c r="K7527">
        <v>1178.6500000000001</v>
      </c>
      <c r="L7527">
        <v>0.1</v>
      </c>
      <c r="M7527" s="6">
        <v>3182.36</v>
      </c>
      <c r="N7527" s="3">
        <v>2333.83</v>
      </c>
      <c r="O7527" s="6">
        <v>848.53</v>
      </c>
      <c r="P7527" t="s">
        <v>31</v>
      </c>
      <c r="Q7527" t="s">
        <v>26</v>
      </c>
      <c r="R7527" s="4">
        <f t="shared" si="351"/>
        <v>0.2666354529343003</v>
      </c>
      <c r="S7527" s="1" t="str">
        <f t="shared" si="352"/>
        <v>Jul-2026</v>
      </c>
      <c r="T7527" t="str">
        <f t="shared" si="353"/>
        <v>Profit</v>
      </c>
    </row>
    <row r="7528" spans="1:20" x14ac:dyDescent="0.3">
      <c r="A7528" t="s">
        <v>9976</v>
      </c>
      <c r="B7528" s="2">
        <v>46207</v>
      </c>
      <c r="C7528" t="s">
        <v>9977</v>
      </c>
      <c r="D7528" t="s">
        <v>19</v>
      </c>
      <c r="E7528" t="s">
        <v>20</v>
      </c>
      <c r="F7528" t="s">
        <v>115</v>
      </c>
      <c r="G7528" t="s">
        <v>79</v>
      </c>
      <c r="H7528" t="s">
        <v>74</v>
      </c>
      <c r="I7528" t="s">
        <v>137</v>
      </c>
      <c r="J7528">
        <v>2</v>
      </c>
      <c r="K7528">
        <v>20471.84</v>
      </c>
      <c r="L7528">
        <v>0.05</v>
      </c>
      <c r="M7528" s="6">
        <v>38896.5</v>
      </c>
      <c r="N7528" s="3">
        <v>33129.269999999997</v>
      </c>
      <c r="O7528" s="6">
        <v>5767.23</v>
      </c>
      <c r="P7528" t="s">
        <v>31</v>
      </c>
      <c r="Q7528" t="s">
        <v>26</v>
      </c>
      <c r="R7528" s="4">
        <f t="shared" si="351"/>
        <v>0.14827118121167712</v>
      </c>
      <c r="S7528" s="1" t="str">
        <f t="shared" si="352"/>
        <v>Jul-2026</v>
      </c>
      <c r="T7528" t="str">
        <f t="shared" si="353"/>
        <v>Profit</v>
      </c>
    </row>
    <row r="7529" spans="1:20" x14ac:dyDescent="0.3">
      <c r="A7529" t="s">
        <v>9978</v>
      </c>
      <c r="B7529" s="2">
        <v>45903</v>
      </c>
      <c r="C7529" t="s">
        <v>581</v>
      </c>
      <c r="D7529" t="s">
        <v>19</v>
      </c>
      <c r="E7529" t="s">
        <v>20</v>
      </c>
      <c r="F7529" t="s">
        <v>205</v>
      </c>
      <c r="G7529" t="s">
        <v>79</v>
      </c>
      <c r="H7529" t="s">
        <v>41</v>
      </c>
      <c r="I7529" t="s">
        <v>134</v>
      </c>
      <c r="J7529">
        <v>3</v>
      </c>
      <c r="K7529">
        <v>367.73</v>
      </c>
      <c r="L7529">
        <v>0.15</v>
      </c>
      <c r="M7529" s="6">
        <v>937.71</v>
      </c>
      <c r="N7529" s="3">
        <v>849.56</v>
      </c>
      <c r="O7529" s="6">
        <v>88.15</v>
      </c>
      <c r="P7529" t="s">
        <v>25</v>
      </c>
      <c r="Q7529" t="s">
        <v>26</v>
      </c>
      <c r="R7529" s="4">
        <f t="shared" si="351"/>
        <v>9.40056094101588E-2</v>
      </c>
      <c r="S7529" s="1" t="str">
        <f t="shared" si="352"/>
        <v>Sep-2025</v>
      </c>
      <c r="T7529" t="str">
        <f t="shared" si="353"/>
        <v>Profit</v>
      </c>
    </row>
    <row r="7530" spans="1:20" x14ac:dyDescent="0.3">
      <c r="A7530" t="s">
        <v>9979</v>
      </c>
      <c r="B7530" s="2">
        <v>45966</v>
      </c>
      <c r="C7530" t="s">
        <v>8979</v>
      </c>
      <c r="D7530" t="s">
        <v>19</v>
      </c>
      <c r="E7530" t="s">
        <v>58</v>
      </c>
      <c r="F7530" t="s">
        <v>68</v>
      </c>
      <c r="G7530" t="s">
        <v>29</v>
      </c>
      <c r="H7530" t="s">
        <v>41</v>
      </c>
      <c r="I7530" t="s">
        <v>125</v>
      </c>
      <c r="J7530">
        <v>2</v>
      </c>
      <c r="K7530">
        <v>280.2</v>
      </c>
      <c r="L7530">
        <v>0</v>
      </c>
      <c r="M7530" s="6">
        <v>560.4</v>
      </c>
      <c r="N7530" s="3">
        <v>448.5</v>
      </c>
      <c r="O7530" s="6">
        <v>111.9</v>
      </c>
      <c r="P7530" t="s">
        <v>43</v>
      </c>
      <c r="Q7530" t="s">
        <v>26</v>
      </c>
      <c r="R7530" s="4">
        <f t="shared" si="351"/>
        <v>0.19967880085653106</v>
      </c>
      <c r="S7530" s="1" t="str">
        <f t="shared" si="352"/>
        <v>Nov-2025</v>
      </c>
      <c r="T7530" t="str">
        <f t="shared" si="353"/>
        <v>Profit</v>
      </c>
    </row>
    <row r="7531" spans="1:20" x14ac:dyDescent="0.3">
      <c r="A7531" t="s">
        <v>9980</v>
      </c>
      <c r="B7531" s="2">
        <v>46219</v>
      </c>
      <c r="C7531" t="s">
        <v>2260</v>
      </c>
      <c r="D7531" t="s">
        <v>52</v>
      </c>
      <c r="E7531" t="s">
        <v>20</v>
      </c>
      <c r="F7531" t="s">
        <v>157</v>
      </c>
      <c r="G7531" t="s">
        <v>29</v>
      </c>
      <c r="H7531" t="s">
        <v>41</v>
      </c>
      <c r="I7531" t="s">
        <v>42</v>
      </c>
      <c r="J7531">
        <v>2</v>
      </c>
      <c r="K7531">
        <v>128.13</v>
      </c>
      <c r="L7531">
        <v>0.15</v>
      </c>
      <c r="M7531" s="6">
        <v>217.82</v>
      </c>
      <c r="N7531" s="3">
        <v>161.32</v>
      </c>
      <c r="O7531" s="6">
        <v>56.5</v>
      </c>
      <c r="P7531" t="s">
        <v>31</v>
      </c>
      <c r="Q7531" t="s">
        <v>26</v>
      </c>
      <c r="R7531" s="4">
        <f t="shared" si="351"/>
        <v>0.25938848590579378</v>
      </c>
      <c r="S7531" s="1" t="str">
        <f t="shared" si="352"/>
        <v>Jul-2026</v>
      </c>
      <c r="T7531" t="str">
        <f t="shared" si="353"/>
        <v>Profit</v>
      </c>
    </row>
    <row r="7532" spans="1:20" x14ac:dyDescent="0.3">
      <c r="A7532" t="s">
        <v>9981</v>
      </c>
      <c r="B7532" s="2">
        <v>45413</v>
      </c>
      <c r="C7532" t="s">
        <v>1319</v>
      </c>
      <c r="D7532" t="s">
        <v>46</v>
      </c>
      <c r="E7532" t="s">
        <v>53</v>
      </c>
      <c r="F7532" t="s">
        <v>90</v>
      </c>
      <c r="G7532" t="s">
        <v>22</v>
      </c>
      <c r="H7532" t="s">
        <v>41</v>
      </c>
      <c r="I7532" t="s">
        <v>42</v>
      </c>
      <c r="J7532">
        <v>6</v>
      </c>
      <c r="K7532">
        <v>184.79</v>
      </c>
      <c r="L7532">
        <v>0.05</v>
      </c>
      <c r="M7532" s="6">
        <v>1053.3</v>
      </c>
      <c r="N7532" s="3">
        <v>678.99</v>
      </c>
      <c r="O7532" s="6">
        <v>374.31</v>
      </c>
      <c r="P7532" t="s">
        <v>70</v>
      </c>
      <c r="Q7532" t="s">
        <v>26</v>
      </c>
      <c r="R7532" s="4">
        <f t="shared" si="351"/>
        <v>0.35536884078610087</v>
      </c>
      <c r="S7532" s="1" t="str">
        <f t="shared" si="352"/>
        <v>May-2024</v>
      </c>
      <c r="T7532" t="str">
        <f t="shared" si="353"/>
        <v>Profit</v>
      </c>
    </row>
    <row r="7533" spans="1:20" x14ac:dyDescent="0.3">
      <c r="A7533" t="s">
        <v>9982</v>
      </c>
      <c r="B7533" s="2">
        <v>45723</v>
      </c>
      <c r="C7533" t="s">
        <v>7637</v>
      </c>
      <c r="D7533" t="s">
        <v>19</v>
      </c>
      <c r="E7533" t="s">
        <v>53</v>
      </c>
      <c r="F7533" t="s">
        <v>54</v>
      </c>
      <c r="G7533" t="s">
        <v>79</v>
      </c>
      <c r="H7533" t="s">
        <v>23</v>
      </c>
      <c r="I7533" t="s">
        <v>59</v>
      </c>
      <c r="J7533">
        <v>1</v>
      </c>
      <c r="K7533">
        <v>3677.94</v>
      </c>
      <c r="L7533">
        <v>0</v>
      </c>
      <c r="M7533" s="6">
        <v>3677.94</v>
      </c>
      <c r="N7533" s="3">
        <v>2104.2199999999998</v>
      </c>
      <c r="O7533" s="6">
        <v>1573.72</v>
      </c>
      <c r="P7533" t="s">
        <v>49</v>
      </c>
      <c r="Q7533" t="s">
        <v>26</v>
      </c>
      <c r="R7533" s="4">
        <f t="shared" si="351"/>
        <v>0.42788082459202709</v>
      </c>
      <c r="S7533" s="1" t="str">
        <f t="shared" si="352"/>
        <v>Mar-2025</v>
      </c>
      <c r="T7533" t="str">
        <f t="shared" si="353"/>
        <v>Profit</v>
      </c>
    </row>
    <row r="7534" spans="1:20" x14ac:dyDescent="0.3">
      <c r="A7534" t="s">
        <v>9983</v>
      </c>
      <c r="B7534" s="2">
        <v>45335</v>
      </c>
      <c r="C7534" t="s">
        <v>4452</v>
      </c>
      <c r="D7534" t="s">
        <v>52</v>
      </c>
      <c r="E7534" t="s">
        <v>34</v>
      </c>
      <c r="F7534" t="s">
        <v>35</v>
      </c>
      <c r="G7534" t="s">
        <v>29</v>
      </c>
      <c r="H7534" t="s">
        <v>23</v>
      </c>
      <c r="I7534" t="s">
        <v>36</v>
      </c>
      <c r="J7534">
        <v>1</v>
      </c>
      <c r="K7534">
        <v>13412.92</v>
      </c>
      <c r="L7534">
        <v>0.15</v>
      </c>
      <c r="M7534" s="6">
        <v>11400.98</v>
      </c>
      <c r="N7534" s="3">
        <v>10113.24</v>
      </c>
      <c r="O7534" s="6">
        <v>1287.74</v>
      </c>
      <c r="P7534" t="s">
        <v>43</v>
      </c>
      <c r="Q7534" t="s">
        <v>26</v>
      </c>
      <c r="R7534" s="4">
        <f t="shared" si="351"/>
        <v>0.11294993939117515</v>
      </c>
      <c r="S7534" s="1" t="str">
        <f t="shared" si="352"/>
        <v>Feb-2024</v>
      </c>
      <c r="T7534" t="str">
        <f t="shared" si="353"/>
        <v>Profit</v>
      </c>
    </row>
    <row r="7535" spans="1:20" x14ac:dyDescent="0.3">
      <c r="A7535" t="s">
        <v>9984</v>
      </c>
      <c r="B7535" s="2">
        <v>46163</v>
      </c>
      <c r="C7535" t="s">
        <v>2634</v>
      </c>
      <c r="D7535" t="s">
        <v>19</v>
      </c>
      <c r="E7535" t="s">
        <v>53</v>
      </c>
      <c r="F7535" t="s">
        <v>54</v>
      </c>
      <c r="G7535" t="s">
        <v>79</v>
      </c>
      <c r="H7535" t="s">
        <v>41</v>
      </c>
      <c r="I7535" t="s">
        <v>48</v>
      </c>
      <c r="J7535">
        <v>1</v>
      </c>
      <c r="K7535">
        <v>33.409999999999997</v>
      </c>
      <c r="L7535">
        <v>0.1</v>
      </c>
      <c r="M7535" s="6">
        <v>30.07</v>
      </c>
      <c r="N7535" s="3">
        <v>21.15</v>
      </c>
      <c r="O7535" s="6">
        <v>8.92</v>
      </c>
      <c r="P7535" t="s">
        <v>31</v>
      </c>
      <c r="Q7535" t="s">
        <v>26</v>
      </c>
      <c r="R7535" s="4">
        <f t="shared" si="351"/>
        <v>0.29664117060192885</v>
      </c>
      <c r="S7535" s="1" t="str">
        <f t="shared" si="352"/>
        <v>May-2026</v>
      </c>
      <c r="T7535" t="str">
        <f t="shared" si="353"/>
        <v>Profit</v>
      </c>
    </row>
    <row r="7536" spans="1:20" x14ac:dyDescent="0.3">
      <c r="A7536" t="s">
        <v>9985</v>
      </c>
      <c r="B7536" s="2">
        <v>46211</v>
      </c>
      <c r="C7536" t="s">
        <v>7926</v>
      </c>
      <c r="D7536" t="s">
        <v>19</v>
      </c>
      <c r="E7536" t="s">
        <v>39</v>
      </c>
      <c r="F7536" t="s">
        <v>146</v>
      </c>
      <c r="G7536" t="s">
        <v>29</v>
      </c>
      <c r="H7536" t="s">
        <v>41</v>
      </c>
      <c r="I7536" t="s">
        <v>48</v>
      </c>
      <c r="J7536">
        <v>1</v>
      </c>
      <c r="K7536">
        <v>171.45</v>
      </c>
      <c r="L7536">
        <v>0.05</v>
      </c>
      <c r="M7536" s="6">
        <v>162.88</v>
      </c>
      <c r="N7536" s="3">
        <v>126.94</v>
      </c>
      <c r="O7536" s="6">
        <v>35.94</v>
      </c>
      <c r="P7536" t="s">
        <v>49</v>
      </c>
      <c r="Q7536" t="s">
        <v>26</v>
      </c>
      <c r="R7536" s="4">
        <f t="shared" si="351"/>
        <v>0.22065324165029468</v>
      </c>
      <c r="S7536" s="1" t="str">
        <f t="shared" si="352"/>
        <v>Jul-2026</v>
      </c>
      <c r="T7536" t="str">
        <f t="shared" si="353"/>
        <v>Profit</v>
      </c>
    </row>
    <row r="7537" spans="1:20" x14ac:dyDescent="0.3">
      <c r="A7537" t="s">
        <v>9986</v>
      </c>
      <c r="B7537" s="2">
        <v>45608</v>
      </c>
      <c r="C7537" t="s">
        <v>9987</v>
      </c>
      <c r="D7537" t="s">
        <v>19</v>
      </c>
      <c r="E7537" t="s">
        <v>39</v>
      </c>
      <c r="F7537" t="s">
        <v>120</v>
      </c>
      <c r="G7537" t="s">
        <v>22</v>
      </c>
      <c r="H7537" t="s">
        <v>23</v>
      </c>
      <c r="I7537" t="s">
        <v>24</v>
      </c>
      <c r="J7537">
        <v>1</v>
      </c>
      <c r="K7537">
        <v>49856.4</v>
      </c>
      <c r="L7537">
        <v>0</v>
      </c>
      <c r="M7537" s="6">
        <v>49856.4</v>
      </c>
      <c r="N7537" s="3">
        <v>28642.44</v>
      </c>
      <c r="O7537" s="6">
        <v>21213.96</v>
      </c>
      <c r="P7537" t="s">
        <v>49</v>
      </c>
      <c r="Q7537" t="s">
        <v>26</v>
      </c>
      <c r="R7537" s="4">
        <f t="shared" si="351"/>
        <v>0.42550123956001634</v>
      </c>
      <c r="S7537" s="1" t="str">
        <f t="shared" si="352"/>
        <v>Nov-2024</v>
      </c>
      <c r="T7537" t="str">
        <f t="shared" si="353"/>
        <v>Profit</v>
      </c>
    </row>
    <row r="7538" spans="1:20" x14ac:dyDescent="0.3">
      <c r="A7538" t="s">
        <v>9988</v>
      </c>
      <c r="B7538" s="2">
        <v>45672</v>
      </c>
      <c r="C7538" t="s">
        <v>315</v>
      </c>
      <c r="D7538" t="s">
        <v>52</v>
      </c>
      <c r="E7538" t="s">
        <v>58</v>
      </c>
      <c r="F7538" t="s">
        <v>68</v>
      </c>
      <c r="G7538" t="s">
        <v>22</v>
      </c>
      <c r="H7538" t="s">
        <v>23</v>
      </c>
      <c r="I7538" t="s">
        <v>94</v>
      </c>
      <c r="J7538">
        <v>3</v>
      </c>
      <c r="K7538">
        <v>1941.86</v>
      </c>
      <c r="L7538">
        <v>0.1</v>
      </c>
      <c r="M7538" s="6">
        <v>5243.02</v>
      </c>
      <c r="N7538" s="3">
        <v>3261.55</v>
      </c>
      <c r="O7538" s="6">
        <v>1981.47</v>
      </c>
      <c r="P7538" t="s">
        <v>49</v>
      </c>
      <c r="Q7538" t="s">
        <v>26</v>
      </c>
      <c r="R7538" s="4">
        <f t="shared" si="351"/>
        <v>0.37792531785116207</v>
      </c>
      <c r="S7538" s="1" t="str">
        <f t="shared" si="352"/>
        <v>Jan-2025</v>
      </c>
      <c r="T7538" t="str">
        <f t="shared" si="353"/>
        <v>Profit</v>
      </c>
    </row>
    <row r="7539" spans="1:20" x14ac:dyDescent="0.3">
      <c r="A7539" t="s">
        <v>9989</v>
      </c>
      <c r="B7539" s="2">
        <v>45436</v>
      </c>
      <c r="C7539" t="s">
        <v>4028</v>
      </c>
      <c r="D7539" t="s">
        <v>19</v>
      </c>
      <c r="E7539" t="s">
        <v>58</v>
      </c>
      <c r="F7539" t="s">
        <v>68</v>
      </c>
      <c r="G7539" t="s">
        <v>79</v>
      </c>
      <c r="H7539" t="s">
        <v>41</v>
      </c>
      <c r="I7539" t="s">
        <v>48</v>
      </c>
      <c r="J7539">
        <v>1</v>
      </c>
      <c r="K7539">
        <v>97.95</v>
      </c>
      <c r="L7539">
        <v>0.2</v>
      </c>
      <c r="M7539" s="6">
        <v>78.36</v>
      </c>
      <c r="N7539" s="3">
        <v>74.06</v>
      </c>
      <c r="O7539" s="6">
        <v>4.3</v>
      </c>
      <c r="P7539" t="s">
        <v>49</v>
      </c>
      <c r="Q7539" t="s">
        <v>26</v>
      </c>
      <c r="R7539" s="4">
        <f t="shared" si="351"/>
        <v>5.4874936191934662E-2</v>
      </c>
      <c r="S7539" s="1" t="str">
        <f t="shared" si="352"/>
        <v>May-2024</v>
      </c>
      <c r="T7539" t="str">
        <f t="shared" si="353"/>
        <v>Profit</v>
      </c>
    </row>
    <row r="7540" spans="1:20" x14ac:dyDescent="0.3">
      <c r="A7540" t="s">
        <v>9990</v>
      </c>
      <c r="B7540" s="2">
        <v>45618</v>
      </c>
      <c r="C7540" t="s">
        <v>7784</v>
      </c>
      <c r="D7540" t="s">
        <v>19</v>
      </c>
      <c r="E7540" t="s">
        <v>20</v>
      </c>
      <c r="F7540" t="s">
        <v>21</v>
      </c>
      <c r="G7540" t="s">
        <v>29</v>
      </c>
      <c r="H7540" t="s">
        <v>74</v>
      </c>
      <c r="I7540" t="s">
        <v>158</v>
      </c>
      <c r="J7540">
        <v>3</v>
      </c>
      <c r="K7540">
        <v>6410.01</v>
      </c>
      <c r="L7540">
        <v>0.15</v>
      </c>
      <c r="M7540" s="6">
        <v>16345.53</v>
      </c>
      <c r="N7540" s="3">
        <v>12898.41</v>
      </c>
      <c r="O7540" s="6">
        <v>3447.12</v>
      </c>
      <c r="P7540" t="s">
        <v>31</v>
      </c>
      <c r="Q7540" t="s">
        <v>26</v>
      </c>
      <c r="R7540" s="4">
        <f t="shared" si="351"/>
        <v>0.21089068387504106</v>
      </c>
      <c r="S7540" s="1" t="str">
        <f t="shared" si="352"/>
        <v>Nov-2024</v>
      </c>
      <c r="T7540" t="str">
        <f t="shared" si="353"/>
        <v>Profit</v>
      </c>
    </row>
    <row r="7541" spans="1:20" x14ac:dyDescent="0.3">
      <c r="A7541" t="s">
        <v>9991</v>
      </c>
      <c r="B7541" s="2">
        <v>45654</v>
      </c>
      <c r="C7541" t="s">
        <v>467</v>
      </c>
      <c r="D7541" t="s">
        <v>52</v>
      </c>
      <c r="E7541" t="s">
        <v>34</v>
      </c>
      <c r="F7541" t="s">
        <v>90</v>
      </c>
      <c r="G7541" t="s">
        <v>79</v>
      </c>
      <c r="H7541" t="s">
        <v>41</v>
      </c>
      <c r="I7541" t="s">
        <v>55</v>
      </c>
      <c r="J7541">
        <v>10</v>
      </c>
      <c r="K7541">
        <v>144.97999999999999</v>
      </c>
      <c r="L7541">
        <v>0.1</v>
      </c>
      <c r="M7541" s="6">
        <v>1304.82</v>
      </c>
      <c r="N7541" s="3">
        <v>829.62</v>
      </c>
      <c r="O7541" s="6">
        <v>475.2</v>
      </c>
      <c r="P7541" t="s">
        <v>31</v>
      </c>
      <c r="Q7541" t="s">
        <v>26</v>
      </c>
      <c r="R7541" s="4">
        <f t="shared" si="351"/>
        <v>0.36418816388467373</v>
      </c>
      <c r="S7541" s="1" t="str">
        <f t="shared" si="352"/>
        <v>Dec-2024</v>
      </c>
      <c r="T7541" t="str">
        <f t="shared" si="353"/>
        <v>Profit</v>
      </c>
    </row>
    <row r="7542" spans="1:20" x14ac:dyDescent="0.3">
      <c r="A7542" t="s">
        <v>9992</v>
      </c>
      <c r="B7542" s="2">
        <v>45341</v>
      </c>
      <c r="C7542" t="s">
        <v>3946</v>
      </c>
      <c r="D7542" t="s">
        <v>19</v>
      </c>
      <c r="E7542" t="s">
        <v>20</v>
      </c>
      <c r="F7542" t="s">
        <v>21</v>
      </c>
      <c r="G7542" t="s">
        <v>29</v>
      </c>
      <c r="H7542" t="s">
        <v>74</v>
      </c>
      <c r="I7542" t="s">
        <v>158</v>
      </c>
      <c r="J7542">
        <v>1</v>
      </c>
      <c r="K7542">
        <v>6567.64</v>
      </c>
      <c r="L7542">
        <v>0.05</v>
      </c>
      <c r="M7542" s="6">
        <v>6239.26</v>
      </c>
      <c r="N7542" s="3">
        <v>5014.01</v>
      </c>
      <c r="O7542" s="6">
        <v>1225.25</v>
      </c>
      <c r="P7542" t="s">
        <v>49</v>
      </c>
      <c r="Q7542" t="s">
        <v>26</v>
      </c>
      <c r="R7542" s="4">
        <f t="shared" si="351"/>
        <v>0.19637745501870413</v>
      </c>
      <c r="S7542" s="1" t="str">
        <f t="shared" si="352"/>
        <v>Feb-2024</v>
      </c>
      <c r="T7542" t="str">
        <f t="shared" si="353"/>
        <v>Profit</v>
      </c>
    </row>
    <row r="7543" spans="1:20" x14ac:dyDescent="0.3">
      <c r="A7543" t="s">
        <v>9993</v>
      </c>
      <c r="B7543" s="2">
        <v>45356</v>
      </c>
      <c r="C7543" t="s">
        <v>6157</v>
      </c>
      <c r="D7543" t="s">
        <v>52</v>
      </c>
      <c r="E7543" t="s">
        <v>39</v>
      </c>
      <c r="F7543" t="s">
        <v>120</v>
      </c>
      <c r="G7543" t="s">
        <v>22</v>
      </c>
      <c r="H7543" t="s">
        <v>23</v>
      </c>
      <c r="I7543" t="s">
        <v>94</v>
      </c>
      <c r="J7543">
        <v>3</v>
      </c>
      <c r="K7543">
        <v>2159.5700000000002</v>
      </c>
      <c r="L7543">
        <v>0</v>
      </c>
      <c r="M7543" s="6">
        <v>6478.71</v>
      </c>
      <c r="N7543" s="3">
        <v>5282.12</v>
      </c>
      <c r="O7543" s="6">
        <v>1196.5899999999999</v>
      </c>
      <c r="P7543" t="s">
        <v>70</v>
      </c>
      <c r="Q7543" t="s">
        <v>26</v>
      </c>
      <c r="R7543" s="4">
        <f t="shared" si="351"/>
        <v>0.18469571874647883</v>
      </c>
      <c r="S7543" s="1" t="str">
        <f t="shared" si="352"/>
        <v>Mar-2024</v>
      </c>
      <c r="T7543" t="str">
        <f t="shared" si="353"/>
        <v>Profit</v>
      </c>
    </row>
    <row r="7544" spans="1:20" x14ac:dyDescent="0.3">
      <c r="A7544" t="s">
        <v>9994</v>
      </c>
      <c r="B7544" s="2">
        <v>45646</v>
      </c>
      <c r="C7544" t="s">
        <v>1929</v>
      </c>
      <c r="D7544" t="s">
        <v>19</v>
      </c>
      <c r="E7544" t="s">
        <v>58</v>
      </c>
      <c r="F7544" t="s">
        <v>68</v>
      </c>
      <c r="G7544" t="s">
        <v>22</v>
      </c>
      <c r="H7544" t="s">
        <v>23</v>
      </c>
      <c r="I7544" t="s">
        <v>59</v>
      </c>
      <c r="J7544">
        <v>2</v>
      </c>
      <c r="K7544">
        <v>6093.85</v>
      </c>
      <c r="L7544">
        <v>0.05</v>
      </c>
      <c r="M7544" s="6">
        <v>11578.32</v>
      </c>
      <c r="N7544" s="3">
        <v>7853.41</v>
      </c>
      <c r="O7544" s="6">
        <v>3724.91</v>
      </c>
      <c r="P7544" t="s">
        <v>31</v>
      </c>
      <c r="Q7544" t="s">
        <v>26</v>
      </c>
      <c r="R7544" s="4">
        <f t="shared" si="351"/>
        <v>0.32171420378776888</v>
      </c>
      <c r="S7544" s="1" t="str">
        <f t="shared" si="352"/>
        <v>Dec-2024</v>
      </c>
      <c r="T7544" t="str">
        <f t="shared" si="353"/>
        <v>Profit</v>
      </c>
    </row>
    <row r="7545" spans="1:20" x14ac:dyDescent="0.3">
      <c r="A7545" t="s">
        <v>9995</v>
      </c>
      <c r="B7545" s="2">
        <v>46091</v>
      </c>
      <c r="C7545" t="s">
        <v>6462</v>
      </c>
      <c r="D7545" t="s">
        <v>46</v>
      </c>
      <c r="E7545" t="s">
        <v>39</v>
      </c>
      <c r="F7545" t="s">
        <v>40</v>
      </c>
      <c r="G7545" t="s">
        <v>29</v>
      </c>
      <c r="H7545" t="s">
        <v>23</v>
      </c>
      <c r="I7545" t="s">
        <v>36</v>
      </c>
      <c r="J7545">
        <v>1</v>
      </c>
      <c r="K7545">
        <v>14343.91</v>
      </c>
      <c r="M7545" s="6">
        <v>12909.52</v>
      </c>
      <c r="N7545" s="3">
        <v>8596.75</v>
      </c>
      <c r="O7545" s="6">
        <v>4312.7700000000004</v>
      </c>
      <c r="P7545" t="s">
        <v>70</v>
      </c>
      <c r="Q7545" t="s">
        <v>26</v>
      </c>
      <c r="R7545" s="4">
        <f t="shared" si="351"/>
        <v>0.33407671237970121</v>
      </c>
      <c r="S7545" s="1" t="str">
        <f t="shared" si="352"/>
        <v>Mar-2026</v>
      </c>
      <c r="T7545" t="str">
        <f t="shared" si="353"/>
        <v>Profit</v>
      </c>
    </row>
    <row r="7546" spans="1:20" x14ac:dyDescent="0.3">
      <c r="A7546" t="s">
        <v>9996</v>
      </c>
      <c r="B7546" s="2">
        <v>45455</v>
      </c>
      <c r="C7546" t="s">
        <v>1449</v>
      </c>
      <c r="D7546" t="s">
        <v>46</v>
      </c>
      <c r="E7546" t="s">
        <v>34</v>
      </c>
      <c r="F7546" t="s">
        <v>90</v>
      </c>
      <c r="G7546" t="s">
        <v>79</v>
      </c>
      <c r="H7546" t="s">
        <v>74</v>
      </c>
      <c r="I7546" t="s">
        <v>91</v>
      </c>
      <c r="J7546">
        <v>1</v>
      </c>
      <c r="K7546">
        <v>7150.55</v>
      </c>
      <c r="L7546">
        <v>0.2</v>
      </c>
      <c r="M7546" s="6">
        <v>5720.44</v>
      </c>
      <c r="N7546" s="3">
        <v>5534.4</v>
      </c>
      <c r="O7546" s="6">
        <v>186.04</v>
      </c>
      <c r="P7546" t="s">
        <v>31</v>
      </c>
      <c r="Q7546" t="s">
        <v>26</v>
      </c>
      <c r="R7546" s="4">
        <f t="shared" si="351"/>
        <v>3.2521973834180588E-2</v>
      </c>
      <c r="S7546" s="1" t="str">
        <f t="shared" si="352"/>
        <v>Jun-2024</v>
      </c>
      <c r="T7546" t="str">
        <f t="shared" si="353"/>
        <v>Profit</v>
      </c>
    </row>
    <row r="7547" spans="1:20" x14ac:dyDescent="0.3">
      <c r="A7547" t="s">
        <v>9997</v>
      </c>
      <c r="B7547" s="2">
        <v>45432</v>
      </c>
      <c r="C7547" t="s">
        <v>860</v>
      </c>
      <c r="D7547" t="s">
        <v>46</v>
      </c>
      <c r="E7547" t="s">
        <v>20</v>
      </c>
      <c r="F7547" t="s">
        <v>115</v>
      </c>
      <c r="G7547" t="s">
        <v>79</v>
      </c>
      <c r="H7547" t="s">
        <v>23</v>
      </c>
      <c r="I7547" t="s">
        <v>36</v>
      </c>
      <c r="J7547">
        <v>2</v>
      </c>
      <c r="K7547">
        <v>16212.55</v>
      </c>
      <c r="L7547">
        <v>0.1</v>
      </c>
      <c r="M7547" s="6">
        <v>29182.59</v>
      </c>
      <c r="N7547" s="3">
        <v>25481.59</v>
      </c>
      <c r="O7547" s="6">
        <v>3701</v>
      </c>
      <c r="P7547" t="s">
        <v>70</v>
      </c>
      <c r="Q7547" t="s">
        <v>26</v>
      </c>
      <c r="R7547" s="4">
        <f t="shared" si="351"/>
        <v>0.12682219090217831</v>
      </c>
      <c r="S7547" s="1" t="str">
        <f t="shared" si="352"/>
        <v>May-2024</v>
      </c>
      <c r="T7547" t="str">
        <f t="shared" si="353"/>
        <v>Profit</v>
      </c>
    </row>
    <row r="7548" spans="1:20" x14ac:dyDescent="0.3">
      <c r="A7548" t="s">
        <v>9998</v>
      </c>
      <c r="B7548" s="2">
        <v>46257</v>
      </c>
      <c r="C7548" t="s">
        <v>1374</v>
      </c>
      <c r="D7548" t="s">
        <v>19</v>
      </c>
      <c r="E7548" t="s">
        <v>58</v>
      </c>
      <c r="F7548" t="s">
        <v>54</v>
      </c>
      <c r="G7548" t="s">
        <v>22</v>
      </c>
      <c r="H7548" t="s">
        <v>41</v>
      </c>
      <c r="I7548" t="s">
        <v>48</v>
      </c>
      <c r="J7548">
        <v>1</v>
      </c>
      <c r="K7548">
        <v>173.94</v>
      </c>
      <c r="L7548">
        <v>0</v>
      </c>
      <c r="M7548" s="6">
        <v>173.94</v>
      </c>
      <c r="N7548" s="3">
        <v>115.73</v>
      </c>
      <c r="O7548" s="6">
        <v>58.21</v>
      </c>
      <c r="P7548" t="s">
        <v>49</v>
      </c>
      <c r="Q7548" t="s">
        <v>26</v>
      </c>
      <c r="R7548" s="4">
        <f t="shared" si="351"/>
        <v>0.33465562837760149</v>
      </c>
      <c r="S7548" s="1" t="str">
        <f t="shared" si="352"/>
        <v>Aug-2026</v>
      </c>
      <c r="T7548" t="str">
        <f t="shared" si="353"/>
        <v>Profit</v>
      </c>
    </row>
    <row r="7549" spans="1:20" x14ac:dyDescent="0.3">
      <c r="A7549" t="s">
        <v>9999</v>
      </c>
      <c r="B7549" s="2">
        <v>46117</v>
      </c>
      <c r="C7549" t="s">
        <v>2227</v>
      </c>
      <c r="D7549" t="s">
        <v>19</v>
      </c>
      <c r="E7549" t="s">
        <v>58</v>
      </c>
      <c r="F7549" t="s">
        <v>129</v>
      </c>
      <c r="G7549" t="s">
        <v>22</v>
      </c>
      <c r="H7549" t="s">
        <v>41</v>
      </c>
      <c r="I7549" t="s">
        <v>62</v>
      </c>
      <c r="J7549">
        <v>5</v>
      </c>
      <c r="K7549">
        <v>212.67</v>
      </c>
      <c r="L7549">
        <v>0.1</v>
      </c>
      <c r="M7549" s="6">
        <v>957.01</v>
      </c>
      <c r="N7549" s="3">
        <v>624.71</v>
      </c>
      <c r="O7549" s="6">
        <v>332.3</v>
      </c>
      <c r="P7549" t="s">
        <v>43</v>
      </c>
      <c r="Q7549" t="s">
        <v>26</v>
      </c>
      <c r="R7549" s="4">
        <f t="shared" si="351"/>
        <v>0.34722730170008675</v>
      </c>
      <c r="S7549" s="1" t="str">
        <f t="shared" si="352"/>
        <v>Apr-2026</v>
      </c>
      <c r="T7549" t="str">
        <f t="shared" si="353"/>
        <v>Profit</v>
      </c>
    </row>
    <row r="7550" spans="1:20" x14ac:dyDescent="0.3">
      <c r="A7550" t="s">
        <v>10000</v>
      </c>
      <c r="B7550" s="2">
        <v>45419</v>
      </c>
      <c r="C7550" t="s">
        <v>6087</v>
      </c>
      <c r="D7550" t="s">
        <v>19</v>
      </c>
      <c r="E7550" t="s">
        <v>58</v>
      </c>
      <c r="F7550" t="s">
        <v>129</v>
      </c>
      <c r="G7550" t="s">
        <v>22</v>
      </c>
      <c r="H7550" t="s">
        <v>41</v>
      </c>
      <c r="I7550" t="s">
        <v>134</v>
      </c>
      <c r="J7550">
        <v>2</v>
      </c>
      <c r="K7550">
        <v>236.51</v>
      </c>
      <c r="L7550">
        <v>0.2</v>
      </c>
      <c r="M7550" s="6">
        <v>378.42</v>
      </c>
      <c r="N7550" s="3">
        <v>373.73</v>
      </c>
      <c r="O7550" s="6">
        <v>4.6900000000000004</v>
      </c>
      <c r="P7550" t="s">
        <v>43</v>
      </c>
      <c r="Q7550" t="s">
        <v>26</v>
      </c>
      <c r="R7550" s="4">
        <f t="shared" si="351"/>
        <v>1.2393636699963004E-2</v>
      </c>
      <c r="S7550" s="1" t="str">
        <f t="shared" si="352"/>
        <v>May-2024</v>
      </c>
      <c r="T7550" t="str">
        <f t="shared" si="353"/>
        <v>Profit</v>
      </c>
    </row>
    <row r="7551" spans="1:20" x14ac:dyDescent="0.3">
      <c r="A7551" t="s">
        <v>10001</v>
      </c>
      <c r="B7551" s="2">
        <v>45689</v>
      </c>
      <c r="C7551" t="s">
        <v>2464</v>
      </c>
      <c r="D7551" t="s">
        <v>19</v>
      </c>
      <c r="E7551" t="s">
        <v>53</v>
      </c>
      <c r="F7551" t="s">
        <v>65</v>
      </c>
      <c r="G7551" t="s">
        <v>22</v>
      </c>
      <c r="H7551" t="s">
        <v>23</v>
      </c>
      <c r="I7551" t="s">
        <v>69</v>
      </c>
      <c r="J7551">
        <v>2</v>
      </c>
      <c r="K7551">
        <v>16842.099999999999</v>
      </c>
      <c r="L7551">
        <v>0</v>
      </c>
      <c r="M7551" s="6">
        <v>33684.199999999997</v>
      </c>
      <c r="N7551" s="3">
        <v>27279.78</v>
      </c>
      <c r="O7551" s="6">
        <v>6404.42</v>
      </c>
      <c r="P7551" t="s">
        <v>49</v>
      </c>
      <c r="Q7551" t="s">
        <v>26</v>
      </c>
      <c r="R7551" s="4">
        <f t="shared" si="351"/>
        <v>0.19013127816602446</v>
      </c>
      <c r="S7551" s="1" t="str">
        <f t="shared" si="352"/>
        <v>Feb-2025</v>
      </c>
      <c r="T7551" t="str">
        <f t="shared" si="353"/>
        <v>Profit</v>
      </c>
    </row>
    <row r="7552" spans="1:20" x14ac:dyDescent="0.3">
      <c r="A7552" t="s">
        <v>10002</v>
      </c>
      <c r="B7552" s="2">
        <v>46224</v>
      </c>
      <c r="C7552" t="s">
        <v>2496</v>
      </c>
      <c r="D7552" t="s">
        <v>19</v>
      </c>
      <c r="E7552" t="s">
        <v>58</v>
      </c>
      <c r="F7552" t="s">
        <v>339</v>
      </c>
      <c r="G7552" t="s">
        <v>29</v>
      </c>
      <c r="H7552" t="s">
        <v>23</v>
      </c>
      <c r="I7552" t="s">
        <v>94</v>
      </c>
      <c r="J7552">
        <v>4</v>
      </c>
      <c r="K7552">
        <v>3377.3</v>
      </c>
      <c r="L7552">
        <v>0.15</v>
      </c>
      <c r="M7552" s="6">
        <v>11482.82</v>
      </c>
      <c r="N7552" s="3">
        <v>8268.81</v>
      </c>
      <c r="O7552" s="6">
        <v>3214.01</v>
      </c>
      <c r="P7552" t="s">
        <v>31</v>
      </c>
      <c r="Q7552" t="s">
        <v>26</v>
      </c>
      <c r="R7552" s="4">
        <f t="shared" si="351"/>
        <v>0.27989727262118541</v>
      </c>
      <c r="S7552" s="1" t="str">
        <f t="shared" si="352"/>
        <v>Jul-2026</v>
      </c>
      <c r="T7552" t="str">
        <f t="shared" si="353"/>
        <v>Profit</v>
      </c>
    </row>
    <row r="7553" spans="1:20" x14ac:dyDescent="0.3">
      <c r="A7553" t="s">
        <v>10003</v>
      </c>
      <c r="B7553" s="2">
        <v>46171</v>
      </c>
      <c r="C7553" t="s">
        <v>2222</v>
      </c>
      <c r="D7553" t="s">
        <v>19</v>
      </c>
      <c r="E7553" t="s">
        <v>20</v>
      </c>
      <c r="F7553" t="s">
        <v>157</v>
      </c>
      <c r="G7553" t="s">
        <v>79</v>
      </c>
      <c r="H7553" t="s">
        <v>74</v>
      </c>
      <c r="I7553" t="s">
        <v>137</v>
      </c>
      <c r="J7553">
        <v>3</v>
      </c>
      <c r="K7553">
        <v>9657.27</v>
      </c>
      <c r="L7553">
        <v>0</v>
      </c>
      <c r="M7553" s="6">
        <v>28971.81</v>
      </c>
      <c r="N7553" s="3">
        <v>22622.48</v>
      </c>
      <c r="O7553" s="6">
        <v>6349.33</v>
      </c>
      <c r="P7553" t="s">
        <v>31</v>
      </c>
      <c r="Q7553" t="s">
        <v>26</v>
      </c>
      <c r="R7553" s="4">
        <f t="shared" si="351"/>
        <v>0.21915544800273093</v>
      </c>
      <c r="S7553" s="1" t="str">
        <f t="shared" si="352"/>
        <v>May-2026</v>
      </c>
      <c r="T7553" t="str">
        <f t="shared" si="353"/>
        <v>Profit</v>
      </c>
    </row>
    <row r="7554" spans="1:20" x14ac:dyDescent="0.3">
      <c r="A7554" t="s">
        <v>10004</v>
      </c>
      <c r="B7554" s="2">
        <v>45754</v>
      </c>
      <c r="C7554" t="s">
        <v>3628</v>
      </c>
      <c r="D7554" t="s">
        <v>19</v>
      </c>
      <c r="E7554" t="s">
        <v>20</v>
      </c>
      <c r="F7554" t="s">
        <v>205</v>
      </c>
      <c r="G7554" t="s">
        <v>29</v>
      </c>
      <c r="H7554" t="s">
        <v>74</v>
      </c>
      <c r="I7554" t="s">
        <v>91</v>
      </c>
      <c r="J7554">
        <v>1</v>
      </c>
      <c r="K7554">
        <v>4553.84</v>
      </c>
      <c r="L7554">
        <v>0.15</v>
      </c>
      <c r="M7554" s="6">
        <v>3870.76</v>
      </c>
      <c r="N7554" s="3">
        <v>3660.9</v>
      </c>
      <c r="O7554" s="6">
        <v>209.86</v>
      </c>
      <c r="P7554" t="s">
        <v>43</v>
      </c>
      <c r="Q7554" t="s">
        <v>26</v>
      </c>
      <c r="R7554" s="4">
        <f t="shared" si="351"/>
        <v>5.4216742965205802E-2</v>
      </c>
      <c r="S7554" s="1" t="str">
        <f t="shared" si="352"/>
        <v>Apr-2025</v>
      </c>
      <c r="T7554" t="str">
        <f t="shared" si="353"/>
        <v>Profit</v>
      </c>
    </row>
    <row r="7555" spans="1:20" x14ac:dyDescent="0.3">
      <c r="A7555" t="s">
        <v>10005</v>
      </c>
      <c r="B7555" s="2">
        <v>46042</v>
      </c>
      <c r="C7555" t="s">
        <v>4166</v>
      </c>
      <c r="D7555" t="s">
        <v>52</v>
      </c>
      <c r="E7555" t="s">
        <v>53</v>
      </c>
      <c r="F7555" t="s">
        <v>65</v>
      </c>
      <c r="G7555" t="s">
        <v>22</v>
      </c>
      <c r="H7555" t="s">
        <v>41</v>
      </c>
      <c r="I7555" t="s">
        <v>48</v>
      </c>
      <c r="J7555">
        <v>3</v>
      </c>
      <c r="K7555">
        <v>189.68</v>
      </c>
      <c r="L7555">
        <v>0.05</v>
      </c>
      <c r="M7555" s="6">
        <v>540.59</v>
      </c>
      <c r="N7555" s="3">
        <v>341.68</v>
      </c>
      <c r="O7555" s="6">
        <v>198.91</v>
      </c>
      <c r="P7555" t="s">
        <v>43</v>
      </c>
      <c r="Q7555" t="s">
        <v>26</v>
      </c>
      <c r="R7555" s="4">
        <f t="shared" si="351"/>
        <v>0.36794983259031794</v>
      </c>
      <c r="S7555" s="1" t="str">
        <f t="shared" si="352"/>
        <v>Jan-2026</v>
      </c>
      <c r="T7555" t="str">
        <f t="shared" si="353"/>
        <v>Profit</v>
      </c>
    </row>
    <row r="7556" spans="1:20" x14ac:dyDescent="0.3">
      <c r="A7556" t="s">
        <v>10006</v>
      </c>
      <c r="B7556" s="2">
        <v>46127</v>
      </c>
      <c r="C7556" t="s">
        <v>2020</v>
      </c>
      <c r="D7556" t="s">
        <v>19</v>
      </c>
      <c r="E7556" t="s">
        <v>58</v>
      </c>
      <c r="F7556" t="s">
        <v>339</v>
      </c>
      <c r="G7556" t="s">
        <v>22</v>
      </c>
      <c r="H7556" t="s">
        <v>41</v>
      </c>
      <c r="I7556" t="s">
        <v>125</v>
      </c>
      <c r="J7556">
        <v>1</v>
      </c>
      <c r="K7556">
        <v>220.97</v>
      </c>
      <c r="L7556">
        <v>0.15</v>
      </c>
      <c r="M7556" s="6">
        <v>187.82</v>
      </c>
      <c r="N7556" s="3">
        <v>131.30000000000001</v>
      </c>
      <c r="O7556" s="6">
        <v>56.52</v>
      </c>
      <c r="P7556" t="s">
        <v>43</v>
      </c>
      <c r="Q7556" t="s">
        <v>26</v>
      </c>
      <c r="R7556" s="4">
        <f t="shared" si="351"/>
        <v>0.300926418911724</v>
      </c>
      <c r="S7556" s="1" t="str">
        <f t="shared" si="352"/>
        <v>Apr-2026</v>
      </c>
      <c r="T7556" t="str">
        <f t="shared" si="353"/>
        <v>Profit</v>
      </c>
    </row>
    <row r="7557" spans="1:20" x14ac:dyDescent="0.3">
      <c r="A7557" t="s">
        <v>10007</v>
      </c>
      <c r="B7557" s="2">
        <v>46099</v>
      </c>
      <c r="C7557" t="s">
        <v>3948</v>
      </c>
      <c r="D7557" t="s">
        <v>46</v>
      </c>
      <c r="E7557" t="s">
        <v>34</v>
      </c>
      <c r="F7557" t="s">
        <v>65</v>
      </c>
      <c r="G7557" t="s">
        <v>29</v>
      </c>
      <c r="H7557" t="s">
        <v>74</v>
      </c>
      <c r="I7557" t="s">
        <v>75</v>
      </c>
      <c r="J7557">
        <v>3</v>
      </c>
      <c r="K7557">
        <v>7019.03</v>
      </c>
      <c r="L7557">
        <v>0.2</v>
      </c>
      <c r="M7557" s="6">
        <v>16845.669999999998</v>
      </c>
      <c r="N7557" s="3">
        <v>12557.33</v>
      </c>
      <c r="O7557" s="6">
        <v>4288.34</v>
      </c>
      <c r="P7557" t="s">
        <v>25</v>
      </c>
      <c r="Q7557" t="s">
        <v>26</v>
      </c>
      <c r="R7557" s="4">
        <f t="shared" ref="R7557:R7620" si="354">IFERROR(O7557/M7557,0)</f>
        <v>0.25456630695009463</v>
      </c>
      <c r="S7557" s="1" t="str">
        <f t="shared" ref="S7557:S7620" si="355">TEXT(B7557,"mmm-yyyy")</f>
        <v>Mar-2026</v>
      </c>
      <c r="T7557" t="str">
        <f t="shared" ref="T7557:T7620" si="356">IF(O7557&gt;0,"Profit",IF(O7557&lt;0,"Loss","Break-Even"))</f>
        <v>Profit</v>
      </c>
    </row>
    <row r="7558" spans="1:20" x14ac:dyDescent="0.3">
      <c r="A7558" t="s">
        <v>10008</v>
      </c>
      <c r="B7558" s="2">
        <v>45478</v>
      </c>
      <c r="C7558" t="s">
        <v>2042</v>
      </c>
      <c r="D7558" t="s">
        <v>19</v>
      </c>
      <c r="E7558" t="s">
        <v>39</v>
      </c>
      <c r="F7558" t="s">
        <v>47</v>
      </c>
      <c r="G7558" t="s">
        <v>29</v>
      </c>
      <c r="H7558" t="s">
        <v>23</v>
      </c>
      <c r="I7558" t="s">
        <v>94</v>
      </c>
      <c r="J7558">
        <v>2</v>
      </c>
      <c r="K7558">
        <v>523.15</v>
      </c>
      <c r="L7558">
        <v>0</v>
      </c>
      <c r="M7558" s="6">
        <v>1046.3</v>
      </c>
      <c r="N7558" s="3">
        <v>593.16</v>
      </c>
      <c r="O7558" s="6">
        <v>453.14</v>
      </c>
      <c r="P7558" t="s">
        <v>25</v>
      </c>
      <c r="Q7558" t="s">
        <v>76</v>
      </c>
      <c r="R7558" s="4">
        <f t="shared" si="354"/>
        <v>0.43308802446717004</v>
      </c>
      <c r="S7558" s="1" t="str">
        <f t="shared" si="355"/>
        <v>Jul-2024</v>
      </c>
      <c r="T7558" t="str">
        <f t="shared" si="356"/>
        <v>Profit</v>
      </c>
    </row>
    <row r="7559" spans="1:20" x14ac:dyDescent="0.3">
      <c r="A7559" t="s">
        <v>10009</v>
      </c>
      <c r="B7559" s="2">
        <v>46011</v>
      </c>
      <c r="C7559" t="s">
        <v>5098</v>
      </c>
      <c r="D7559" t="s">
        <v>19</v>
      </c>
      <c r="E7559" t="s">
        <v>20</v>
      </c>
      <c r="F7559" t="s">
        <v>115</v>
      </c>
      <c r="G7559" t="s">
        <v>22</v>
      </c>
      <c r="H7559" t="s">
        <v>23</v>
      </c>
      <c r="I7559" t="s">
        <v>24</v>
      </c>
      <c r="J7559">
        <v>2</v>
      </c>
      <c r="K7559">
        <v>89066.22</v>
      </c>
      <c r="L7559">
        <v>0.1</v>
      </c>
      <c r="M7559" s="6">
        <v>160319.20000000001</v>
      </c>
      <c r="N7559" s="3">
        <v>145967.57999999999</v>
      </c>
      <c r="O7559" s="6">
        <v>14351.62</v>
      </c>
      <c r="P7559" t="s">
        <v>49</v>
      </c>
      <c r="Q7559" t="s">
        <v>26</v>
      </c>
      <c r="R7559" s="4">
        <f t="shared" si="354"/>
        <v>8.9519034526120395E-2</v>
      </c>
      <c r="S7559" s="1" t="str">
        <f t="shared" si="355"/>
        <v>Dec-2025</v>
      </c>
      <c r="T7559" t="str">
        <f t="shared" si="356"/>
        <v>Profit</v>
      </c>
    </row>
    <row r="7560" spans="1:20" x14ac:dyDescent="0.3">
      <c r="A7560" t="s">
        <v>10010</v>
      </c>
      <c r="B7560" s="2">
        <v>46023</v>
      </c>
      <c r="C7560" t="s">
        <v>3628</v>
      </c>
      <c r="D7560" t="s">
        <v>46</v>
      </c>
      <c r="E7560" t="s">
        <v>39</v>
      </c>
      <c r="F7560" t="s">
        <v>120</v>
      </c>
      <c r="G7560" t="s">
        <v>79</v>
      </c>
      <c r="H7560" t="s">
        <v>41</v>
      </c>
      <c r="I7560" t="s">
        <v>62</v>
      </c>
      <c r="J7560">
        <v>1</v>
      </c>
      <c r="K7560">
        <v>501.45</v>
      </c>
      <c r="L7560">
        <v>0.2</v>
      </c>
      <c r="M7560" s="6">
        <v>401.16</v>
      </c>
      <c r="N7560" s="3">
        <v>356.9</v>
      </c>
      <c r="O7560" s="6">
        <v>44.26</v>
      </c>
      <c r="P7560" t="s">
        <v>43</v>
      </c>
      <c r="Q7560" t="s">
        <v>26</v>
      </c>
      <c r="R7560" s="4">
        <f t="shared" si="354"/>
        <v>0.11033004287566057</v>
      </c>
      <c r="S7560" s="1" t="str">
        <f t="shared" si="355"/>
        <v>Jan-2026</v>
      </c>
      <c r="T7560" t="str">
        <f t="shared" si="356"/>
        <v>Profit</v>
      </c>
    </row>
    <row r="7561" spans="1:20" x14ac:dyDescent="0.3">
      <c r="A7561" t="s">
        <v>10011</v>
      </c>
      <c r="B7561" s="2">
        <v>46203</v>
      </c>
      <c r="C7561" t="s">
        <v>9804</v>
      </c>
      <c r="D7561" t="s">
        <v>19</v>
      </c>
      <c r="E7561" t="s">
        <v>58</v>
      </c>
      <c r="F7561" t="s">
        <v>104</v>
      </c>
      <c r="G7561" t="s">
        <v>22</v>
      </c>
      <c r="H7561" t="s">
        <v>23</v>
      </c>
      <c r="I7561" t="s">
        <v>59</v>
      </c>
      <c r="J7561">
        <v>1</v>
      </c>
      <c r="K7561">
        <v>1733.45</v>
      </c>
      <c r="L7561">
        <v>0.15</v>
      </c>
      <c r="M7561" s="6">
        <v>1473.43</v>
      </c>
      <c r="N7561" s="3">
        <v>1232.0899999999999</v>
      </c>
      <c r="O7561" s="6">
        <v>241.34</v>
      </c>
      <c r="P7561" t="s">
        <v>70</v>
      </c>
      <c r="Q7561" t="s">
        <v>26</v>
      </c>
      <c r="R7561" s="4">
        <f t="shared" si="354"/>
        <v>0.16379468315427267</v>
      </c>
      <c r="S7561" s="1" t="str">
        <f t="shared" si="355"/>
        <v>Jun-2026</v>
      </c>
      <c r="T7561" t="str">
        <f t="shared" si="356"/>
        <v>Profit</v>
      </c>
    </row>
    <row r="7562" spans="1:20" x14ac:dyDescent="0.3">
      <c r="A7562" t="s">
        <v>10012</v>
      </c>
      <c r="B7562" s="2">
        <v>45481</v>
      </c>
      <c r="C7562" t="s">
        <v>2153</v>
      </c>
      <c r="D7562" t="s">
        <v>19</v>
      </c>
      <c r="E7562" t="s">
        <v>39</v>
      </c>
      <c r="F7562" t="s">
        <v>146</v>
      </c>
      <c r="G7562" t="s">
        <v>22</v>
      </c>
      <c r="H7562" t="s">
        <v>41</v>
      </c>
      <c r="I7562" t="s">
        <v>42</v>
      </c>
      <c r="J7562">
        <v>2</v>
      </c>
      <c r="K7562">
        <v>222.39</v>
      </c>
      <c r="L7562">
        <v>0.1</v>
      </c>
      <c r="M7562" s="6">
        <v>400.3</v>
      </c>
      <c r="N7562" s="3">
        <v>236.38</v>
      </c>
      <c r="O7562" s="6">
        <v>163.92</v>
      </c>
      <c r="P7562" t="s">
        <v>31</v>
      </c>
      <c r="Q7562" t="s">
        <v>26</v>
      </c>
      <c r="R7562" s="4">
        <f t="shared" si="354"/>
        <v>0.40949288033974512</v>
      </c>
      <c r="S7562" s="1" t="str">
        <f t="shared" si="355"/>
        <v>Jul-2024</v>
      </c>
      <c r="T7562" t="str">
        <f t="shared" si="356"/>
        <v>Profit</v>
      </c>
    </row>
    <row r="7563" spans="1:20" x14ac:dyDescent="0.3">
      <c r="A7563" t="s">
        <v>10013</v>
      </c>
      <c r="B7563" s="2">
        <v>45679</v>
      </c>
      <c r="C7563" t="s">
        <v>3050</v>
      </c>
      <c r="D7563" t="s">
        <v>19</v>
      </c>
      <c r="E7563" t="s">
        <v>20</v>
      </c>
      <c r="F7563" t="s">
        <v>21</v>
      </c>
      <c r="G7563" t="s">
        <v>79</v>
      </c>
      <c r="H7563" t="s">
        <v>41</v>
      </c>
      <c r="I7563" t="s">
        <v>48</v>
      </c>
      <c r="J7563">
        <v>2</v>
      </c>
      <c r="K7563">
        <v>177.36</v>
      </c>
      <c r="L7563">
        <v>0.15</v>
      </c>
      <c r="M7563" s="6">
        <v>301.51</v>
      </c>
      <c r="N7563" s="3">
        <v>216.08</v>
      </c>
      <c r="O7563" s="6">
        <v>85.43</v>
      </c>
      <c r="P7563" t="s">
        <v>43</v>
      </c>
      <c r="Q7563" t="s">
        <v>26</v>
      </c>
      <c r="R7563" s="4">
        <f t="shared" si="354"/>
        <v>0.28334051938575838</v>
      </c>
      <c r="S7563" s="1" t="str">
        <f t="shared" si="355"/>
        <v>Jan-2025</v>
      </c>
      <c r="T7563" t="str">
        <f t="shared" si="356"/>
        <v>Profit</v>
      </c>
    </row>
    <row r="7564" spans="1:20" x14ac:dyDescent="0.3">
      <c r="A7564" t="s">
        <v>10014</v>
      </c>
      <c r="B7564" s="2">
        <v>45720</v>
      </c>
      <c r="C7564" t="s">
        <v>8039</v>
      </c>
      <c r="D7564" t="s">
        <v>19</v>
      </c>
      <c r="E7564" t="s">
        <v>58</v>
      </c>
      <c r="F7564" t="s">
        <v>54</v>
      </c>
      <c r="G7564" t="s">
        <v>79</v>
      </c>
      <c r="H7564" t="s">
        <v>74</v>
      </c>
      <c r="I7564" t="s">
        <v>137</v>
      </c>
      <c r="J7564">
        <v>4</v>
      </c>
      <c r="K7564">
        <v>7933.98</v>
      </c>
      <c r="L7564">
        <v>0.25</v>
      </c>
      <c r="M7564" s="6">
        <v>23801.94</v>
      </c>
      <c r="N7564" s="3">
        <v>19204.689999999999</v>
      </c>
      <c r="O7564" s="6">
        <v>4597.25</v>
      </c>
      <c r="P7564" t="s">
        <v>25</v>
      </c>
      <c r="Q7564" t="s">
        <v>26</v>
      </c>
      <c r="R7564" s="4">
        <f t="shared" si="354"/>
        <v>0.1931460208705677</v>
      </c>
      <c r="S7564" s="1" t="str">
        <f t="shared" si="355"/>
        <v>Mar-2025</v>
      </c>
      <c r="T7564" t="str">
        <f t="shared" si="356"/>
        <v>Profit</v>
      </c>
    </row>
    <row r="7565" spans="1:20" x14ac:dyDescent="0.3">
      <c r="A7565" t="s">
        <v>10015</v>
      </c>
      <c r="B7565" s="2">
        <v>46149</v>
      </c>
      <c r="C7565" t="s">
        <v>241</v>
      </c>
      <c r="D7565" t="s">
        <v>19</v>
      </c>
      <c r="E7565" t="s">
        <v>58</v>
      </c>
      <c r="F7565" t="s">
        <v>68</v>
      </c>
      <c r="G7565" t="s">
        <v>22</v>
      </c>
      <c r="H7565" t="s">
        <v>23</v>
      </c>
      <c r="I7565" t="s">
        <v>36</v>
      </c>
      <c r="J7565">
        <v>8</v>
      </c>
      <c r="K7565">
        <v>6598.39</v>
      </c>
      <c r="L7565">
        <v>0.2</v>
      </c>
      <c r="M7565" s="6">
        <v>42229.7</v>
      </c>
      <c r="N7565" s="3">
        <v>27737.96</v>
      </c>
      <c r="O7565" s="6">
        <v>14491.74</v>
      </c>
      <c r="P7565" t="s">
        <v>70</v>
      </c>
      <c r="Q7565" t="s">
        <v>26</v>
      </c>
      <c r="R7565" s="4">
        <f t="shared" si="354"/>
        <v>0.34316464478790992</v>
      </c>
      <c r="S7565" s="1" t="str">
        <f t="shared" si="355"/>
        <v>May-2026</v>
      </c>
      <c r="T7565" t="str">
        <f t="shared" si="356"/>
        <v>Profit</v>
      </c>
    </row>
    <row r="7566" spans="1:20" x14ac:dyDescent="0.3">
      <c r="A7566" t="s">
        <v>10016</v>
      </c>
      <c r="B7566" s="2">
        <v>45575</v>
      </c>
      <c r="C7566" t="s">
        <v>5028</v>
      </c>
      <c r="D7566" t="s">
        <v>19</v>
      </c>
      <c r="E7566" t="s">
        <v>34</v>
      </c>
      <c r="F7566" t="s">
        <v>73</v>
      </c>
      <c r="G7566" t="s">
        <v>79</v>
      </c>
      <c r="H7566" t="s">
        <v>74</v>
      </c>
      <c r="I7566" t="s">
        <v>91</v>
      </c>
      <c r="J7566">
        <v>1</v>
      </c>
      <c r="K7566">
        <v>4773.1400000000003</v>
      </c>
      <c r="L7566">
        <v>0</v>
      </c>
      <c r="M7566" s="6">
        <v>4773.1400000000003</v>
      </c>
      <c r="N7566" s="3">
        <v>2748.02</v>
      </c>
      <c r="O7566" s="6">
        <v>2025.12</v>
      </c>
      <c r="P7566" t="s">
        <v>25</v>
      </c>
      <c r="Q7566" t="s">
        <v>76</v>
      </c>
      <c r="R7566" s="4">
        <f t="shared" si="354"/>
        <v>0.42427416752913172</v>
      </c>
      <c r="S7566" s="1" t="str">
        <f t="shared" si="355"/>
        <v>Oct-2024</v>
      </c>
      <c r="T7566" t="str">
        <f t="shared" si="356"/>
        <v>Profit</v>
      </c>
    </row>
    <row r="7567" spans="1:20" x14ac:dyDescent="0.3">
      <c r="A7567" t="s">
        <v>10017</v>
      </c>
      <c r="B7567" s="2">
        <v>46155</v>
      </c>
      <c r="C7567" t="s">
        <v>10018</v>
      </c>
      <c r="D7567" t="s">
        <v>19</v>
      </c>
      <c r="E7567" t="s">
        <v>20</v>
      </c>
      <c r="F7567" t="s">
        <v>205</v>
      </c>
      <c r="G7567" t="s">
        <v>29</v>
      </c>
      <c r="H7567" t="s">
        <v>23</v>
      </c>
      <c r="I7567" t="s">
        <v>30</v>
      </c>
      <c r="J7567">
        <v>5</v>
      </c>
      <c r="K7567">
        <v>740.65</v>
      </c>
      <c r="L7567">
        <v>0.05</v>
      </c>
      <c r="M7567" s="6">
        <v>3518.09</v>
      </c>
      <c r="N7567" s="3">
        <v>2455.4</v>
      </c>
      <c r="O7567" s="6">
        <v>1062.69</v>
      </c>
      <c r="P7567" t="s">
        <v>25</v>
      </c>
      <c r="Q7567" t="s">
        <v>26</v>
      </c>
      <c r="R7567" s="4">
        <f t="shared" si="354"/>
        <v>0.30206447248364882</v>
      </c>
      <c r="S7567" s="1" t="str">
        <f t="shared" si="355"/>
        <v>May-2026</v>
      </c>
      <c r="T7567" t="str">
        <f t="shared" si="356"/>
        <v>Profit</v>
      </c>
    </row>
    <row r="7568" spans="1:20" x14ac:dyDescent="0.3">
      <c r="A7568" t="s">
        <v>10019</v>
      </c>
      <c r="B7568" s="2">
        <v>45528</v>
      </c>
      <c r="C7568" t="s">
        <v>1704</v>
      </c>
      <c r="D7568" t="s">
        <v>52</v>
      </c>
      <c r="E7568" t="s">
        <v>53</v>
      </c>
      <c r="F7568" t="s">
        <v>90</v>
      </c>
      <c r="G7568" t="s">
        <v>22</v>
      </c>
      <c r="H7568" t="s">
        <v>74</v>
      </c>
      <c r="I7568" t="s">
        <v>137</v>
      </c>
      <c r="J7568">
        <v>3</v>
      </c>
      <c r="K7568">
        <v>11047.76</v>
      </c>
      <c r="L7568">
        <v>0.15</v>
      </c>
      <c r="M7568" s="6">
        <v>28171.79</v>
      </c>
      <c r="N7568" s="3">
        <v>26915.040000000001</v>
      </c>
      <c r="O7568" s="6">
        <v>1256.75</v>
      </c>
      <c r="P7568" t="s">
        <v>70</v>
      </c>
      <c r="Q7568" t="s">
        <v>26</v>
      </c>
      <c r="R7568" s="4">
        <f t="shared" si="354"/>
        <v>4.4610228884994524E-2</v>
      </c>
      <c r="S7568" s="1" t="str">
        <f t="shared" si="355"/>
        <v>Aug-2024</v>
      </c>
      <c r="T7568" t="str">
        <f t="shared" si="356"/>
        <v>Profit</v>
      </c>
    </row>
    <row r="7569" spans="1:20" x14ac:dyDescent="0.3">
      <c r="A7569" t="s">
        <v>10020</v>
      </c>
      <c r="B7569" s="2">
        <v>45485</v>
      </c>
      <c r="C7569" t="s">
        <v>3350</v>
      </c>
      <c r="D7569" t="s">
        <v>19</v>
      </c>
      <c r="E7569" t="s">
        <v>39</v>
      </c>
      <c r="F7569" t="s">
        <v>120</v>
      </c>
      <c r="G7569" t="s">
        <v>22</v>
      </c>
      <c r="H7569" t="s">
        <v>41</v>
      </c>
      <c r="I7569" t="s">
        <v>42</v>
      </c>
      <c r="J7569">
        <v>2</v>
      </c>
      <c r="K7569">
        <v>54.92</v>
      </c>
      <c r="L7569">
        <v>0.25</v>
      </c>
      <c r="M7569" s="6">
        <v>82.38</v>
      </c>
      <c r="N7569" s="3">
        <v>62.04</v>
      </c>
      <c r="O7569" s="6">
        <v>20.34</v>
      </c>
      <c r="P7569" t="s">
        <v>70</v>
      </c>
      <c r="Q7569" t="s">
        <v>26</v>
      </c>
      <c r="R7569" s="4">
        <f t="shared" si="354"/>
        <v>0.24690458849235253</v>
      </c>
      <c r="S7569" s="1" t="str">
        <f t="shared" si="355"/>
        <v>Jul-2024</v>
      </c>
      <c r="T7569" t="str">
        <f t="shared" si="356"/>
        <v>Profit</v>
      </c>
    </row>
    <row r="7570" spans="1:20" x14ac:dyDescent="0.3">
      <c r="A7570" t="s">
        <v>10021</v>
      </c>
      <c r="B7570" s="2">
        <v>45578</v>
      </c>
      <c r="C7570" t="s">
        <v>349</v>
      </c>
      <c r="D7570" t="s">
        <v>19</v>
      </c>
      <c r="E7570" t="s">
        <v>39</v>
      </c>
      <c r="F7570" t="s">
        <v>120</v>
      </c>
      <c r="G7570" t="s">
        <v>22</v>
      </c>
      <c r="H7570" t="s">
        <v>41</v>
      </c>
      <c r="I7570" t="s">
        <v>125</v>
      </c>
      <c r="J7570">
        <v>1</v>
      </c>
      <c r="K7570">
        <v>162.38999999999999</v>
      </c>
      <c r="L7570">
        <v>0.05</v>
      </c>
      <c r="M7570" s="6">
        <v>154.27000000000001</v>
      </c>
      <c r="N7570" s="3">
        <v>85.28</v>
      </c>
      <c r="O7570" s="6">
        <v>68.989999999999995</v>
      </c>
      <c r="P7570" t="s">
        <v>49</v>
      </c>
      <c r="Q7570" t="s">
        <v>26</v>
      </c>
      <c r="R7570" s="4">
        <f t="shared" si="354"/>
        <v>0.44720295585661496</v>
      </c>
      <c r="S7570" s="1" t="str">
        <f t="shared" si="355"/>
        <v>Oct-2024</v>
      </c>
      <c r="T7570" t="str">
        <f t="shared" si="356"/>
        <v>Profit</v>
      </c>
    </row>
    <row r="7571" spans="1:20" x14ac:dyDescent="0.3">
      <c r="A7571" t="s">
        <v>10022</v>
      </c>
      <c r="B7571" s="2">
        <v>46062</v>
      </c>
      <c r="C7571" t="s">
        <v>4880</v>
      </c>
      <c r="D7571" t="s">
        <v>19</v>
      </c>
      <c r="E7571" t="s">
        <v>53</v>
      </c>
      <c r="F7571" t="s">
        <v>54</v>
      </c>
      <c r="G7571" t="s">
        <v>22</v>
      </c>
      <c r="H7571" t="s">
        <v>41</v>
      </c>
      <c r="I7571" t="s">
        <v>125</v>
      </c>
      <c r="J7571">
        <v>5</v>
      </c>
      <c r="K7571">
        <v>247.57</v>
      </c>
      <c r="L7571">
        <v>0.2</v>
      </c>
      <c r="M7571" s="6">
        <v>990.28</v>
      </c>
      <c r="N7571" s="3">
        <v>895.92</v>
      </c>
      <c r="O7571" s="6">
        <v>94.36</v>
      </c>
      <c r="P7571" t="s">
        <v>49</v>
      </c>
      <c r="Q7571" t="s">
        <v>26</v>
      </c>
      <c r="R7571" s="4">
        <f t="shared" si="354"/>
        <v>9.5286181685987806E-2</v>
      </c>
      <c r="S7571" s="1" t="str">
        <f t="shared" si="355"/>
        <v>Feb-2026</v>
      </c>
      <c r="T7571" t="str">
        <f t="shared" si="356"/>
        <v>Profit</v>
      </c>
    </row>
    <row r="7572" spans="1:20" x14ac:dyDescent="0.3">
      <c r="A7572" t="s">
        <v>10023</v>
      </c>
      <c r="B7572" s="2">
        <v>46049</v>
      </c>
      <c r="C7572" t="s">
        <v>1439</v>
      </c>
      <c r="D7572" t="s">
        <v>19</v>
      </c>
      <c r="E7572" t="s">
        <v>53</v>
      </c>
      <c r="F7572" t="s">
        <v>54</v>
      </c>
      <c r="G7572" t="s">
        <v>29</v>
      </c>
      <c r="H7572" t="s">
        <v>74</v>
      </c>
      <c r="I7572" t="s">
        <v>107</v>
      </c>
      <c r="J7572">
        <v>4</v>
      </c>
      <c r="K7572">
        <v>4858.16</v>
      </c>
      <c r="L7572">
        <v>0.1</v>
      </c>
      <c r="M7572" s="6">
        <v>17489.38</v>
      </c>
      <c r="N7572" s="3">
        <v>13077.76</v>
      </c>
      <c r="O7572" s="6">
        <v>4411.62</v>
      </c>
      <c r="P7572" t="s">
        <v>31</v>
      </c>
      <c r="Q7572" t="s">
        <v>76</v>
      </c>
      <c r="R7572" s="4">
        <f t="shared" si="354"/>
        <v>0.25224564850211956</v>
      </c>
      <c r="S7572" s="1" t="str">
        <f t="shared" si="355"/>
        <v>Jan-2026</v>
      </c>
      <c r="T7572" t="str">
        <f t="shared" si="356"/>
        <v>Profit</v>
      </c>
    </row>
    <row r="7573" spans="1:20" x14ac:dyDescent="0.3">
      <c r="A7573" t="s">
        <v>10024</v>
      </c>
      <c r="B7573" s="2">
        <v>45427</v>
      </c>
      <c r="C7573" t="s">
        <v>249</v>
      </c>
      <c r="D7573" t="s">
        <v>46</v>
      </c>
      <c r="E7573" t="s">
        <v>53</v>
      </c>
      <c r="F7573" t="s">
        <v>65</v>
      </c>
      <c r="G7573" t="s">
        <v>22</v>
      </c>
      <c r="H7573" t="s">
        <v>41</v>
      </c>
      <c r="I7573" t="s">
        <v>55</v>
      </c>
      <c r="J7573">
        <v>3</v>
      </c>
      <c r="K7573">
        <v>299.52</v>
      </c>
      <c r="L7573">
        <v>0.05</v>
      </c>
      <c r="M7573" s="6">
        <v>853.63</v>
      </c>
      <c r="N7573" s="3">
        <v>500.49</v>
      </c>
      <c r="O7573" s="6">
        <v>353.14</v>
      </c>
      <c r="P7573" t="s">
        <v>70</v>
      </c>
      <c r="Q7573" t="s">
        <v>26</v>
      </c>
      <c r="R7573" s="4">
        <f t="shared" si="354"/>
        <v>0.4136921148506964</v>
      </c>
      <c r="S7573" s="1" t="str">
        <f t="shared" si="355"/>
        <v>May-2024</v>
      </c>
      <c r="T7573" t="str">
        <f t="shared" si="356"/>
        <v>Profit</v>
      </c>
    </row>
    <row r="7574" spans="1:20" x14ac:dyDescent="0.3">
      <c r="A7574" t="s">
        <v>10025</v>
      </c>
      <c r="B7574" s="2">
        <v>46083</v>
      </c>
      <c r="C7574" t="s">
        <v>311</v>
      </c>
      <c r="D7574" t="s">
        <v>19</v>
      </c>
      <c r="E7574" t="s">
        <v>53</v>
      </c>
      <c r="F7574" t="s">
        <v>54</v>
      </c>
      <c r="G7574" t="s">
        <v>22</v>
      </c>
      <c r="H7574" t="s">
        <v>23</v>
      </c>
      <c r="I7574" t="s">
        <v>69</v>
      </c>
      <c r="J7574">
        <v>2</v>
      </c>
      <c r="K7574">
        <v>22367.37</v>
      </c>
      <c r="L7574">
        <v>0.2</v>
      </c>
      <c r="M7574" s="6">
        <v>35787.79</v>
      </c>
      <c r="N7574" s="3">
        <v>33375.15</v>
      </c>
      <c r="O7574" s="6">
        <v>2412.64</v>
      </c>
      <c r="P7574" t="s">
        <v>49</v>
      </c>
      <c r="Q7574" t="s">
        <v>26</v>
      </c>
      <c r="R7574" s="4">
        <f t="shared" si="354"/>
        <v>6.7415171487258632E-2</v>
      </c>
      <c r="S7574" s="1" t="str">
        <f t="shared" si="355"/>
        <v>Mar-2026</v>
      </c>
      <c r="T7574" t="str">
        <f t="shared" si="356"/>
        <v>Profit</v>
      </c>
    </row>
    <row r="7575" spans="1:20" x14ac:dyDescent="0.3">
      <c r="A7575" t="s">
        <v>10026</v>
      </c>
      <c r="B7575" s="2">
        <v>46074</v>
      </c>
      <c r="C7575" t="s">
        <v>5422</v>
      </c>
      <c r="D7575" t="s">
        <v>19</v>
      </c>
      <c r="E7575" t="s">
        <v>58</v>
      </c>
      <c r="F7575" t="s">
        <v>129</v>
      </c>
      <c r="G7575" t="s">
        <v>22</v>
      </c>
      <c r="H7575" t="s">
        <v>74</v>
      </c>
      <c r="I7575" t="s">
        <v>158</v>
      </c>
      <c r="J7575">
        <v>3</v>
      </c>
      <c r="K7575">
        <v>9212.5400000000009</v>
      </c>
      <c r="L7575">
        <v>0.15</v>
      </c>
      <c r="M7575" s="6">
        <v>23491.98</v>
      </c>
      <c r="N7575" s="3">
        <v>20154.95</v>
      </c>
      <c r="O7575" s="6">
        <v>3337.03</v>
      </c>
      <c r="P7575" t="s">
        <v>43</v>
      </c>
      <c r="Q7575" t="s">
        <v>26</v>
      </c>
      <c r="R7575" s="4">
        <f t="shared" si="354"/>
        <v>0.14204975485250712</v>
      </c>
      <c r="S7575" s="1" t="str">
        <f t="shared" si="355"/>
        <v>Feb-2026</v>
      </c>
      <c r="T7575" t="str">
        <f t="shared" si="356"/>
        <v>Profit</v>
      </c>
    </row>
    <row r="7576" spans="1:20" x14ac:dyDescent="0.3">
      <c r="A7576" t="s">
        <v>10027</v>
      </c>
      <c r="B7576" s="2">
        <v>45462</v>
      </c>
      <c r="C7576" t="s">
        <v>3050</v>
      </c>
      <c r="D7576" t="s">
        <v>46</v>
      </c>
      <c r="E7576" t="s">
        <v>39</v>
      </c>
      <c r="F7576" t="s">
        <v>40</v>
      </c>
      <c r="G7576" t="s">
        <v>22</v>
      </c>
      <c r="H7576" t="s">
        <v>74</v>
      </c>
      <c r="I7576" t="s">
        <v>75</v>
      </c>
      <c r="J7576">
        <v>3</v>
      </c>
      <c r="K7576">
        <v>5733.31</v>
      </c>
      <c r="L7576">
        <v>0.1</v>
      </c>
      <c r="M7576" s="6">
        <v>15479.94</v>
      </c>
      <c r="N7576" s="3">
        <v>9672.5</v>
      </c>
      <c r="O7576" s="6">
        <v>5807.44</v>
      </c>
      <c r="P7576" t="s">
        <v>70</v>
      </c>
      <c r="Q7576" t="s">
        <v>142</v>
      </c>
      <c r="R7576" s="4">
        <f t="shared" si="354"/>
        <v>0.37515907684396704</v>
      </c>
      <c r="S7576" s="1" t="str">
        <f t="shared" si="355"/>
        <v>Jun-2024</v>
      </c>
      <c r="T7576" t="str">
        <f t="shared" si="356"/>
        <v>Profit</v>
      </c>
    </row>
    <row r="7577" spans="1:20" x14ac:dyDescent="0.3">
      <c r="A7577" t="s">
        <v>10028</v>
      </c>
      <c r="B7577" s="2">
        <v>45450</v>
      </c>
      <c r="C7577" t="s">
        <v>399</v>
      </c>
      <c r="D7577" t="s">
        <v>19</v>
      </c>
      <c r="E7577" t="s">
        <v>20</v>
      </c>
      <c r="F7577" t="s">
        <v>157</v>
      </c>
      <c r="G7577" t="s">
        <v>79</v>
      </c>
      <c r="H7577" t="s">
        <v>23</v>
      </c>
      <c r="I7577" t="s">
        <v>94</v>
      </c>
      <c r="J7577">
        <v>6</v>
      </c>
      <c r="K7577">
        <v>2401.42</v>
      </c>
      <c r="L7577">
        <v>0.2</v>
      </c>
      <c r="M7577" s="6">
        <v>11526.82</v>
      </c>
      <c r="N7577" s="3">
        <v>8911.51</v>
      </c>
      <c r="O7577" s="6">
        <v>2615.31</v>
      </c>
      <c r="P7577" t="s">
        <v>25</v>
      </c>
      <c r="Q7577" t="s">
        <v>26</v>
      </c>
      <c r="R7577" s="4">
        <f t="shared" si="354"/>
        <v>0.22688911599209496</v>
      </c>
      <c r="S7577" s="1" t="str">
        <f t="shared" si="355"/>
        <v>Jun-2024</v>
      </c>
      <c r="T7577" t="str">
        <f t="shared" si="356"/>
        <v>Profit</v>
      </c>
    </row>
    <row r="7578" spans="1:20" x14ac:dyDescent="0.3">
      <c r="A7578" t="s">
        <v>10029</v>
      </c>
      <c r="B7578" s="2">
        <v>45492</v>
      </c>
      <c r="C7578" t="s">
        <v>1076</v>
      </c>
      <c r="D7578" t="s">
        <v>46</v>
      </c>
      <c r="E7578" t="s">
        <v>39</v>
      </c>
      <c r="F7578" t="s">
        <v>47</v>
      </c>
      <c r="G7578" t="s">
        <v>29</v>
      </c>
      <c r="H7578" t="s">
        <v>41</v>
      </c>
      <c r="I7578" t="s">
        <v>134</v>
      </c>
      <c r="J7578">
        <v>1</v>
      </c>
      <c r="K7578">
        <v>341.03</v>
      </c>
      <c r="L7578">
        <v>0</v>
      </c>
      <c r="M7578" s="6">
        <v>341.03</v>
      </c>
      <c r="N7578" s="3">
        <v>206.65</v>
      </c>
      <c r="O7578" s="6">
        <v>134.38</v>
      </c>
      <c r="P7578" t="s">
        <v>25</v>
      </c>
      <c r="Q7578" t="s">
        <v>26</v>
      </c>
      <c r="R7578" s="4">
        <f t="shared" si="354"/>
        <v>0.39404157991965516</v>
      </c>
      <c r="S7578" s="1" t="str">
        <f t="shared" si="355"/>
        <v>Jul-2024</v>
      </c>
      <c r="T7578" t="str">
        <f t="shared" si="356"/>
        <v>Profit</v>
      </c>
    </row>
    <row r="7579" spans="1:20" x14ac:dyDescent="0.3">
      <c r="A7579" t="s">
        <v>10030</v>
      </c>
      <c r="B7579" s="2">
        <v>45778</v>
      </c>
      <c r="C7579" t="s">
        <v>5686</v>
      </c>
      <c r="D7579" t="s">
        <v>19</v>
      </c>
      <c r="E7579" t="s">
        <v>39</v>
      </c>
      <c r="F7579" t="s">
        <v>40</v>
      </c>
      <c r="G7579" t="s">
        <v>22</v>
      </c>
      <c r="H7579" t="s">
        <v>23</v>
      </c>
      <c r="I7579" t="s">
        <v>30</v>
      </c>
      <c r="J7579">
        <v>5</v>
      </c>
      <c r="K7579">
        <v>1765.02</v>
      </c>
      <c r="L7579">
        <v>0</v>
      </c>
      <c r="M7579" s="6">
        <v>8825.1</v>
      </c>
      <c r="N7579" s="3">
        <v>6212.21</v>
      </c>
      <c r="O7579" s="6">
        <v>2612.89</v>
      </c>
      <c r="P7579" t="s">
        <v>70</v>
      </c>
      <c r="Q7579" t="s">
        <v>26</v>
      </c>
      <c r="R7579" s="4">
        <f t="shared" si="354"/>
        <v>0.29607483201323492</v>
      </c>
      <c r="S7579" s="1" t="str">
        <f t="shared" si="355"/>
        <v>May-2025</v>
      </c>
      <c r="T7579" t="str">
        <f t="shared" si="356"/>
        <v>Profit</v>
      </c>
    </row>
    <row r="7580" spans="1:20" x14ac:dyDescent="0.3">
      <c r="A7580" t="s">
        <v>10031</v>
      </c>
      <c r="B7580" s="2">
        <v>45848</v>
      </c>
      <c r="C7580" t="s">
        <v>3714</v>
      </c>
      <c r="D7580" t="s">
        <v>19</v>
      </c>
      <c r="E7580" t="s">
        <v>58</v>
      </c>
      <c r="F7580" t="s">
        <v>104</v>
      </c>
      <c r="G7580" t="s">
        <v>22</v>
      </c>
      <c r="H7580" t="s">
        <v>41</v>
      </c>
      <c r="I7580" t="s">
        <v>48</v>
      </c>
      <c r="J7580">
        <v>2</v>
      </c>
      <c r="K7580">
        <v>194.79</v>
      </c>
      <c r="L7580">
        <v>0</v>
      </c>
      <c r="M7580" s="6">
        <v>389.58</v>
      </c>
      <c r="N7580" s="3">
        <v>299.33999999999997</v>
      </c>
      <c r="O7580" s="6">
        <v>90.24</v>
      </c>
      <c r="P7580" t="s">
        <v>49</v>
      </c>
      <c r="Q7580" t="s">
        <v>26</v>
      </c>
      <c r="R7580" s="4">
        <f t="shared" si="354"/>
        <v>0.23163406745726167</v>
      </c>
      <c r="S7580" s="1" t="str">
        <f t="shared" si="355"/>
        <v>Jul-2025</v>
      </c>
      <c r="T7580" t="str">
        <f t="shared" si="356"/>
        <v>Profit</v>
      </c>
    </row>
    <row r="7581" spans="1:20" x14ac:dyDescent="0.3">
      <c r="A7581" t="s">
        <v>10032</v>
      </c>
      <c r="B7581" s="2">
        <v>46253</v>
      </c>
      <c r="C7581" t="s">
        <v>5220</v>
      </c>
      <c r="D7581" t="s">
        <v>19</v>
      </c>
      <c r="E7581" t="s">
        <v>20</v>
      </c>
      <c r="F7581" t="s">
        <v>157</v>
      </c>
      <c r="G7581" t="s">
        <v>79</v>
      </c>
      <c r="H7581" t="s">
        <v>23</v>
      </c>
      <c r="I7581" t="s">
        <v>94</v>
      </c>
      <c r="J7581">
        <v>1</v>
      </c>
      <c r="K7581">
        <v>2449.9499999999998</v>
      </c>
      <c r="L7581">
        <v>0.15</v>
      </c>
      <c r="M7581" s="6">
        <v>2082.46</v>
      </c>
      <c r="N7581" s="3">
        <v>1874.13</v>
      </c>
      <c r="O7581" s="6">
        <v>208.33</v>
      </c>
      <c r="P7581" t="s">
        <v>70</v>
      </c>
      <c r="Q7581" t="s">
        <v>26</v>
      </c>
      <c r="R7581" s="4">
        <f t="shared" si="354"/>
        <v>0.10004033690923235</v>
      </c>
      <c r="S7581" s="1" t="str">
        <f t="shared" si="355"/>
        <v>Aug-2026</v>
      </c>
      <c r="T7581" t="str">
        <f t="shared" si="356"/>
        <v>Profit</v>
      </c>
    </row>
    <row r="7582" spans="1:20" x14ac:dyDescent="0.3">
      <c r="A7582" t="s">
        <v>10033</v>
      </c>
      <c r="B7582" s="2">
        <v>46067</v>
      </c>
      <c r="C7582" t="s">
        <v>10034</v>
      </c>
      <c r="D7582" t="s">
        <v>46</v>
      </c>
      <c r="E7582" t="s">
        <v>58</v>
      </c>
      <c r="F7582" t="s">
        <v>339</v>
      </c>
      <c r="G7582" t="s">
        <v>29</v>
      </c>
      <c r="H7582" t="s">
        <v>23</v>
      </c>
      <c r="I7582" t="s">
        <v>30</v>
      </c>
      <c r="J7582">
        <v>1</v>
      </c>
      <c r="K7582">
        <v>1776.58</v>
      </c>
      <c r="L7582">
        <v>0.1</v>
      </c>
      <c r="M7582" s="6">
        <v>1598.92</v>
      </c>
      <c r="N7582" s="3">
        <v>1394.54</v>
      </c>
      <c r="O7582" s="6">
        <v>204.38</v>
      </c>
      <c r="P7582" t="s">
        <v>25</v>
      </c>
      <c r="Q7582" t="s">
        <v>26</v>
      </c>
      <c r="R7582" s="4">
        <f t="shared" si="354"/>
        <v>0.12782378105221023</v>
      </c>
      <c r="S7582" s="1" t="str">
        <f t="shared" si="355"/>
        <v>Feb-2026</v>
      </c>
      <c r="T7582" t="str">
        <f t="shared" si="356"/>
        <v>Profit</v>
      </c>
    </row>
    <row r="7583" spans="1:20" x14ac:dyDescent="0.3">
      <c r="A7583" t="s">
        <v>10035</v>
      </c>
      <c r="B7583" s="2">
        <v>45874</v>
      </c>
      <c r="C7583" t="s">
        <v>8035</v>
      </c>
      <c r="D7583" t="s">
        <v>46</v>
      </c>
      <c r="E7583" t="s">
        <v>53</v>
      </c>
      <c r="F7583" t="s">
        <v>90</v>
      </c>
      <c r="G7583" t="s">
        <v>22</v>
      </c>
      <c r="H7583" t="s">
        <v>23</v>
      </c>
      <c r="I7583" t="s">
        <v>94</v>
      </c>
      <c r="J7583">
        <v>3</v>
      </c>
      <c r="K7583">
        <v>886.06</v>
      </c>
      <c r="L7583">
        <v>0.15</v>
      </c>
      <c r="M7583" s="6">
        <v>2259.4499999999998</v>
      </c>
      <c r="N7583" s="3">
        <v>1499.81</v>
      </c>
      <c r="O7583" s="6">
        <v>759.64</v>
      </c>
      <c r="P7583" t="s">
        <v>70</v>
      </c>
      <c r="Q7583" t="s">
        <v>26</v>
      </c>
      <c r="R7583" s="4">
        <f t="shared" si="354"/>
        <v>0.33620571377990222</v>
      </c>
      <c r="S7583" s="1" t="str">
        <f t="shared" si="355"/>
        <v>Aug-2025</v>
      </c>
      <c r="T7583" t="str">
        <f t="shared" si="356"/>
        <v>Profit</v>
      </c>
    </row>
    <row r="7584" spans="1:20" x14ac:dyDescent="0.3">
      <c r="A7584" t="s">
        <v>10036</v>
      </c>
      <c r="B7584" s="2">
        <v>45795</v>
      </c>
      <c r="C7584" t="s">
        <v>109</v>
      </c>
      <c r="D7584" t="s">
        <v>46</v>
      </c>
      <c r="E7584" t="s">
        <v>39</v>
      </c>
      <c r="F7584" t="s">
        <v>47</v>
      </c>
      <c r="G7584" t="s">
        <v>22</v>
      </c>
      <c r="H7584" t="s">
        <v>23</v>
      </c>
      <c r="I7584" t="s">
        <v>94</v>
      </c>
      <c r="J7584">
        <v>3</v>
      </c>
      <c r="K7584">
        <v>1853.76</v>
      </c>
      <c r="L7584">
        <v>0</v>
      </c>
      <c r="M7584" s="6">
        <v>5561.28</v>
      </c>
      <c r="N7584" s="3">
        <v>3907.71</v>
      </c>
      <c r="O7584" s="6">
        <v>1653.57</v>
      </c>
      <c r="P7584" t="s">
        <v>49</v>
      </c>
      <c r="Q7584" t="s">
        <v>26</v>
      </c>
      <c r="R7584" s="4">
        <f t="shared" si="354"/>
        <v>0.29733622475401345</v>
      </c>
      <c r="S7584" s="1" t="str">
        <f t="shared" si="355"/>
        <v>May-2025</v>
      </c>
      <c r="T7584" t="str">
        <f t="shared" si="356"/>
        <v>Profit</v>
      </c>
    </row>
    <row r="7585" spans="1:20" x14ac:dyDescent="0.3">
      <c r="A7585" t="s">
        <v>10037</v>
      </c>
      <c r="B7585" s="2">
        <v>46167</v>
      </c>
      <c r="C7585" t="s">
        <v>2193</v>
      </c>
      <c r="D7585" t="s">
        <v>52</v>
      </c>
      <c r="E7585" t="s">
        <v>53</v>
      </c>
      <c r="F7585" t="s">
        <v>65</v>
      </c>
      <c r="G7585" t="s">
        <v>22</v>
      </c>
      <c r="H7585" t="s">
        <v>74</v>
      </c>
      <c r="I7585" t="s">
        <v>75</v>
      </c>
      <c r="J7585">
        <v>1</v>
      </c>
      <c r="K7585">
        <v>3956.94</v>
      </c>
      <c r="L7585">
        <v>0.25</v>
      </c>
      <c r="M7585" s="6">
        <v>2967.7</v>
      </c>
      <c r="N7585" s="3">
        <v>2182.06</v>
      </c>
      <c r="O7585" s="6">
        <v>785.64</v>
      </c>
      <c r="P7585" t="s">
        <v>25</v>
      </c>
      <c r="Q7585" t="s">
        <v>26</v>
      </c>
      <c r="R7585" s="4">
        <f t="shared" si="354"/>
        <v>0.2647302624928396</v>
      </c>
      <c r="S7585" s="1" t="str">
        <f t="shared" si="355"/>
        <v>May-2026</v>
      </c>
      <c r="T7585" t="str">
        <f t="shared" si="356"/>
        <v>Profit</v>
      </c>
    </row>
    <row r="7586" spans="1:20" x14ac:dyDescent="0.3">
      <c r="A7586" t="s">
        <v>10038</v>
      </c>
      <c r="B7586" s="2">
        <v>45662</v>
      </c>
      <c r="C7586" t="s">
        <v>3706</v>
      </c>
      <c r="D7586" t="s">
        <v>46</v>
      </c>
      <c r="E7586" t="s">
        <v>53</v>
      </c>
      <c r="F7586" t="s">
        <v>97</v>
      </c>
      <c r="G7586" t="s">
        <v>22</v>
      </c>
      <c r="H7586" t="s">
        <v>74</v>
      </c>
      <c r="I7586" t="s">
        <v>137</v>
      </c>
      <c r="J7586">
        <v>2</v>
      </c>
      <c r="K7586">
        <v>13488</v>
      </c>
      <c r="L7586">
        <v>0.15</v>
      </c>
      <c r="M7586" s="6">
        <v>22929.599999999999</v>
      </c>
      <c r="N7586" s="3">
        <v>18019.39</v>
      </c>
      <c r="O7586" s="6">
        <v>4910.21</v>
      </c>
      <c r="P7586" t="s">
        <v>43</v>
      </c>
      <c r="Q7586" t="s">
        <v>26</v>
      </c>
      <c r="R7586" s="4">
        <f t="shared" si="354"/>
        <v>0.21414285465075711</v>
      </c>
      <c r="S7586" s="1" t="str">
        <f t="shared" si="355"/>
        <v>Jan-2025</v>
      </c>
      <c r="T7586" t="str">
        <f t="shared" si="356"/>
        <v>Profit</v>
      </c>
    </row>
    <row r="7587" spans="1:20" x14ac:dyDescent="0.3">
      <c r="A7587" t="s">
        <v>10039</v>
      </c>
      <c r="B7587" s="2">
        <v>45394</v>
      </c>
      <c r="C7587" t="s">
        <v>357</v>
      </c>
      <c r="D7587" t="s">
        <v>19</v>
      </c>
      <c r="E7587" t="s">
        <v>53</v>
      </c>
      <c r="F7587" t="s">
        <v>97</v>
      </c>
      <c r="G7587" t="s">
        <v>79</v>
      </c>
      <c r="H7587" t="s">
        <v>41</v>
      </c>
      <c r="I7587" t="s">
        <v>48</v>
      </c>
      <c r="J7587">
        <v>2</v>
      </c>
      <c r="K7587">
        <v>111.92</v>
      </c>
      <c r="L7587">
        <v>0.05</v>
      </c>
      <c r="M7587" s="6">
        <v>212.65</v>
      </c>
      <c r="N7587" s="3">
        <v>150.41999999999999</v>
      </c>
      <c r="O7587" s="6">
        <v>62.23</v>
      </c>
      <c r="P7587" t="s">
        <v>25</v>
      </c>
      <c r="Q7587" t="s">
        <v>26</v>
      </c>
      <c r="R7587" s="4">
        <f t="shared" si="354"/>
        <v>0.29264048906654122</v>
      </c>
      <c r="S7587" s="1" t="str">
        <f t="shared" si="355"/>
        <v>Apr-2024</v>
      </c>
      <c r="T7587" t="str">
        <f t="shared" si="356"/>
        <v>Profit</v>
      </c>
    </row>
    <row r="7588" spans="1:20" x14ac:dyDescent="0.3">
      <c r="A7588" t="s">
        <v>10040</v>
      </c>
      <c r="B7588" s="2">
        <v>45416</v>
      </c>
      <c r="C7588" t="s">
        <v>1253</v>
      </c>
      <c r="D7588" t="s">
        <v>19</v>
      </c>
      <c r="E7588" t="s">
        <v>53</v>
      </c>
      <c r="F7588" t="s">
        <v>65</v>
      </c>
      <c r="G7588" t="s">
        <v>79</v>
      </c>
      <c r="H7588" t="s">
        <v>23</v>
      </c>
      <c r="I7588" t="s">
        <v>59</v>
      </c>
      <c r="J7588">
        <v>8</v>
      </c>
      <c r="K7588">
        <v>7024.93</v>
      </c>
      <c r="L7588">
        <v>0.05</v>
      </c>
      <c r="M7588" s="6">
        <v>53389.47</v>
      </c>
      <c r="N7588" s="3">
        <v>45024.62</v>
      </c>
      <c r="O7588" s="6">
        <v>8364.85</v>
      </c>
      <c r="P7588" t="s">
        <v>70</v>
      </c>
      <c r="Q7588" t="s">
        <v>26</v>
      </c>
      <c r="R7588" s="4">
        <f t="shared" si="354"/>
        <v>0.1566760261901832</v>
      </c>
      <c r="S7588" s="1" t="str">
        <f t="shared" si="355"/>
        <v>May-2024</v>
      </c>
      <c r="T7588" t="str">
        <f t="shared" si="356"/>
        <v>Profit</v>
      </c>
    </row>
    <row r="7589" spans="1:20" x14ac:dyDescent="0.3">
      <c r="A7589" t="s">
        <v>10041</v>
      </c>
      <c r="B7589" s="2">
        <v>45604</v>
      </c>
      <c r="C7589" t="s">
        <v>766</v>
      </c>
      <c r="D7589" t="s">
        <v>52</v>
      </c>
      <c r="E7589" t="s">
        <v>58</v>
      </c>
      <c r="F7589" t="s">
        <v>129</v>
      </c>
      <c r="G7589" t="s">
        <v>29</v>
      </c>
      <c r="H7589" t="s">
        <v>74</v>
      </c>
      <c r="I7589" t="s">
        <v>107</v>
      </c>
      <c r="J7589">
        <v>1</v>
      </c>
      <c r="K7589">
        <v>11522.33</v>
      </c>
      <c r="L7589">
        <v>0.25</v>
      </c>
      <c r="M7589" s="6">
        <v>8641.75</v>
      </c>
      <c r="N7589" s="3">
        <v>8660.7099999999991</v>
      </c>
      <c r="O7589" s="6">
        <v>-18.96</v>
      </c>
      <c r="P7589" t="s">
        <v>49</v>
      </c>
      <c r="Q7589" t="s">
        <v>26</v>
      </c>
      <c r="R7589" s="4">
        <f t="shared" si="354"/>
        <v>-2.1940000578586512E-3</v>
      </c>
      <c r="S7589" s="1" t="str">
        <f t="shared" si="355"/>
        <v>Nov-2024</v>
      </c>
      <c r="T7589" t="str">
        <f t="shared" si="356"/>
        <v>Loss</v>
      </c>
    </row>
    <row r="7590" spans="1:20" x14ac:dyDescent="0.3">
      <c r="A7590" t="s">
        <v>10042</v>
      </c>
      <c r="B7590" s="2">
        <v>46267</v>
      </c>
      <c r="C7590" t="s">
        <v>1683</v>
      </c>
      <c r="D7590" t="s">
        <v>19</v>
      </c>
      <c r="E7590" t="s">
        <v>39</v>
      </c>
      <c r="F7590" t="s">
        <v>47</v>
      </c>
      <c r="G7590" t="s">
        <v>22</v>
      </c>
      <c r="H7590" t="s">
        <v>74</v>
      </c>
      <c r="I7590" t="s">
        <v>75</v>
      </c>
      <c r="J7590">
        <v>3</v>
      </c>
      <c r="K7590">
        <v>6490.24</v>
      </c>
      <c r="L7590">
        <v>0.15</v>
      </c>
      <c r="M7590" s="6">
        <v>16550.11</v>
      </c>
      <c r="N7590" s="3">
        <v>14338.03</v>
      </c>
      <c r="O7590" s="6">
        <v>2212.08</v>
      </c>
      <c r="P7590" t="s">
        <v>31</v>
      </c>
      <c r="Q7590" t="s">
        <v>26</v>
      </c>
      <c r="R7590" s="4">
        <f t="shared" si="354"/>
        <v>0.13365953458919608</v>
      </c>
      <c r="S7590" s="1" t="str">
        <f t="shared" si="355"/>
        <v>Sep-2026</v>
      </c>
      <c r="T7590" t="str">
        <f t="shared" si="356"/>
        <v>Profit</v>
      </c>
    </row>
    <row r="7591" spans="1:20" x14ac:dyDescent="0.3">
      <c r="A7591" t="s">
        <v>10043</v>
      </c>
      <c r="B7591" s="2">
        <v>46286</v>
      </c>
      <c r="C7591" t="s">
        <v>10044</v>
      </c>
      <c r="D7591" t="s">
        <v>19</v>
      </c>
      <c r="E7591" t="s">
        <v>20</v>
      </c>
      <c r="F7591" t="s">
        <v>99</v>
      </c>
      <c r="G7591" t="s">
        <v>22</v>
      </c>
      <c r="H7591" t="s">
        <v>74</v>
      </c>
      <c r="I7591" t="s">
        <v>107</v>
      </c>
      <c r="J7591">
        <v>2</v>
      </c>
      <c r="K7591">
        <v>7234.9</v>
      </c>
      <c r="L7591">
        <v>0.05</v>
      </c>
      <c r="M7591" s="6">
        <v>13746.31</v>
      </c>
      <c r="N7591" s="3">
        <v>9494.35</v>
      </c>
      <c r="O7591" s="6">
        <v>4251.96</v>
      </c>
      <c r="P7591" t="s">
        <v>31</v>
      </c>
      <c r="Q7591" t="s">
        <v>26</v>
      </c>
      <c r="R7591" s="4">
        <f t="shared" si="354"/>
        <v>0.30931646383647687</v>
      </c>
      <c r="S7591" s="1" t="str">
        <f t="shared" si="355"/>
        <v>Sep-2026</v>
      </c>
      <c r="T7591" t="str">
        <f t="shared" si="356"/>
        <v>Profit</v>
      </c>
    </row>
    <row r="7592" spans="1:20" x14ac:dyDescent="0.3">
      <c r="A7592" t="s">
        <v>10045</v>
      </c>
      <c r="B7592" s="2">
        <v>46089</v>
      </c>
      <c r="C7592" t="s">
        <v>781</v>
      </c>
      <c r="D7592" t="s">
        <v>52</v>
      </c>
      <c r="E7592" t="s">
        <v>58</v>
      </c>
      <c r="F7592" t="s">
        <v>54</v>
      </c>
      <c r="G7592" t="s">
        <v>22</v>
      </c>
      <c r="H7592" t="s">
        <v>41</v>
      </c>
      <c r="I7592" t="s">
        <v>62</v>
      </c>
      <c r="J7592">
        <v>1</v>
      </c>
      <c r="K7592">
        <v>173.73</v>
      </c>
      <c r="L7592">
        <v>0.1</v>
      </c>
      <c r="M7592" s="6">
        <v>156.36000000000001</v>
      </c>
      <c r="N7592" s="3">
        <v>124.2</v>
      </c>
      <c r="O7592" s="6">
        <v>32.159999999999997</v>
      </c>
      <c r="P7592" t="s">
        <v>31</v>
      </c>
      <c r="Q7592" t="s">
        <v>26</v>
      </c>
      <c r="R7592" s="4">
        <f t="shared" si="354"/>
        <v>0.20567920184190325</v>
      </c>
      <c r="S7592" s="1" t="str">
        <f t="shared" si="355"/>
        <v>Mar-2026</v>
      </c>
      <c r="T7592" t="str">
        <f t="shared" si="356"/>
        <v>Profit</v>
      </c>
    </row>
    <row r="7593" spans="1:20" x14ac:dyDescent="0.3">
      <c r="A7593" t="s">
        <v>10046</v>
      </c>
      <c r="B7593" s="2">
        <v>45749</v>
      </c>
      <c r="C7593" t="s">
        <v>1610</v>
      </c>
      <c r="D7593" t="s">
        <v>19</v>
      </c>
      <c r="E7593" t="s">
        <v>34</v>
      </c>
      <c r="F7593" t="s">
        <v>35</v>
      </c>
      <c r="G7593" t="s">
        <v>79</v>
      </c>
      <c r="H7593" t="s">
        <v>41</v>
      </c>
      <c r="I7593" t="s">
        <v>125</v>
      </c>
      <c r="J7593">
        <v>4</v>
      </c>
      <c r="K7593">
        <v>204.41</v>
      </c>
      <c r="L7593">
        <v>0.1</v>
      </c>
      <c r="M7593" s="6">
        <v>735.88</v>
      </c>
      <c r="N7593" s="3">
        <v>493.43</v>
      </c>
      <c r="O7593" s="6">
        <v>242.45</v>
      </c>
      <c r="P7593" t="s">
        <v>43</v>
      </c>
      <c r="Q7593" t="s">
        <v>26</v>
      </c>
      <c r="R7593" s="4">
        <f t="shared" si="354"/>
        <v>0.32946947871935639</v>
      </c>
      <c r="S7593" s="1" t="str">
        <f t="shared" si="355"/>
        <v>Apr-2025</v>
      </c>
      <c r="T7593" t="str">
        <f t="shared" si="356"/>
        <v>Profit</v>
      </c>
    </row>
    <row r="7594" spans="1:20" x14ac:dyDescent="0.3">
      <c r="A7594" t="s">
        <v>10047</v>
      </c>
      <c r="B7594" s="2">
        <v>45521</v>
      </c>
      <c r="C7594" t="s">
        <v>3261</v>
      </c>
      <c r="D7594" t="s">
        <v>19</v>
      </c>
      <c r="E7594" t="s">
        <v>20</v>
      </c>
      <c r="F7594" t="s">
        <v>99</v>
      </c>
      <c r="G7594" t="s">
        <v>22</v>
      </c>
      <c r="H7594" t="s">
        <v>41</v>
      </c>
      <c r="I7594" t="s">
        <v>134</v>
      </c>
      <c r="J7594">
        <v>5</v>
      </c>
      <c r="K7594">
        <v>186.48</v>
      </c>
      <c r="L7594">
        <v>0.1</v>
      </c>
      <c r="M7594" s="6">
        <v>839.16</v>
      </c>
      <c r="N7594" s="3">
        <v>580.37</v>
      </c>
      <c r="O7594" s="6">
        <v>258.79000000000002</v>
      </c>
      <c r="P7594" t="s">
        <v>70</v>
      </c>
      <c r="Q7594" t="s">
        <v>26</v>
      </c>
      <c r="R7594" s="4">
        <f t="shared" si="354"/>
        <v>0.30839172505839174</v>
      </c>
      <c r="S7594" s="1" t="str">
        <f t="shared" si="355"/>
        <v>Aug-2024</v>
      </c>
      <c r="T7594" t="str">
        <f t="shared" si="356"/>
        <v>Profit</v>
      </c>
    </row>
    <row r="7595" spans="1:20" x14ac:dyDescent="0.3">
      <c r="A7595" t="s">
        <v>10048</v>
      </c>
      <c r="B7595" s="2">
        <v>45949</v>
      </c>
      <c r="C7595" t="s">
        <v>10049</v>
      </c>
      <c r="D7595" t="s">
        <v>19</v>
      </c>
      <c r="E7595" t="s">
        <v>53</v>
      </c>
      <c r="F7595" t="s">
        <v>65</v>
      </c>
      <c r="G7595" t="s">
        <v>79</v>
      </c>
      <c r="H7595" t="s">
        <v>23</v>
      </c>
      <c r="I7595" t="s">
        <v>59</v>
      </c>
      <c r="J7595">
        <v>3</v>
      </c>
      <c r="K7595">
        <v>884.98</v>
      </c>
      <c r="L7595">
        <v>0.05</v>
      </c>
      <c r="M7595" s="6">
        <v>2522.19</v>
      </c>
      <c r="N7595" s="3">
        <v>1734.22</v>
      </c>
      <c r="O7595" s="6">
        <v>787.97</v>
      </c>
      <c r="P7595" t="s">
        <v>43</v>
      </c>
      <c r="Q7595" t="s">
        <v>26</v>
      </c>
      <c r="R7595" s="4">
        <f t="shared" si="354"/>
        <v>0.31241500442076131</v>
      </c>
      <c r="S7595" s="1" t="str">
        <f t="shared" si="355"/>
        <v>Oct-2025</v>
      </c>
      <c r="T7595" t="str">
        <f t="shared" si="356"/>
        <v>Profit</v>
      </c>
    </row>
    <row r="7596" spans="1:20" x14ac:dyDescent="0.3">
      <c r="A7596" t="s">
        <v>10050</v>
      </c>
      <c r="B7596" s="2">
        <v>46173</v>
      </c>
      <c r="C7596" t="s">
        <v>317</v>
      </c>
      <c r="D7596" t="s">
        <v>46</v>
      </c>
      <c r="E7596" t="s">
        <v>58</v>
      </c>
      <c r="F7596" t="s">
        <v>129</v>
      </c>
      <c r="G7596" t="s">
        <v>79</v>
      </c>
      <c r="H7596" t="s">
        <v>23</v>
      </c>
      <c r="I7596" t="s">
        <v>24</v>
      </c>
      <c r="J7596">
        <v>1</v>
      </c>
      <c r="K7596">
        <v>72899.850000000006</v>
      </c>
      <c r="L7596">
        <v>0</v>
      </c>
      <c r="M7596" s="6">
        <v>72899.850000000006</v>
      </c>
      <c r="N7596" s="3">
        <v>38556.69</v>
      </c>
      <c r="O7596" s="6">
        <v>34343.160000000003</v>
      </c>
      <c r="P7596" t="s">
        <v>49</v>
      </c>
      <c r="Q7596" t="s">
        <v>26</v>
      </c>
      <c r="R7596" s="4">
        <f t="shared" si="354"/>
        <v>0.47110055782007781</v>
      </c>
      <c r="S7596" s="1" t="str">
        <f t="shared" si="355"/>
        <v>May-2026</v>
      </c>
      <c r="T7596" t="str">
        <f t="shared" si="356"/>
        <v>Profit</v>
      </c>
    </row>
    <row r="7597" spans="1:20" x14ac:dyDescent="0.3">
      <c r="A7597" t="s">
        <v>10051</v>
      </c>
      <c r="B7597" s="2">
        <v>45488</v>
      </c>
      <c r="C7597" t="s">
        <v>7676</v>
      </c>
      <c r="D7597" t="s">
        <v>19</v>
      </c>
      <c r="E7597" t="s">
        <v>58</v>
      </c>
      <c r="F7597" t="s">
        <v>54</v>
      </c>
      <c r="G7597" t="s">
        <v>22</v>
      </c>
      <c r="H7597" t="s">
        <v>23</v>
      </c>
      <c r="I7597" t="s">
        <v>69</v>
      </c>
      <c r="J7597">
        <v>2</v>
      </c>
      <c r="K7597">
        <v>11939.16</v>
      </c>
      <c r="L7597">
        <v>0.1</v>
      </c>
      <c r="M7597" s="6">
        <v>21490.49</v>
      </c>
      <c r="N7597" s="3">
        <v>13989.19</v>
      </c>
      <c r="O7597" s="6">
        <v>7501.3</v>
      </c>
      <c r="P7597" t="s">
        <v>49</v>
      </c>
      <c r="Q7597" t="s">
        <v>26</v>
      </c>
      <c r="R7597" s="4">
        <f t="shared" si="354"/>
        <v>0.3490520690779968</v>
      </c>
      <c r="S7597" s="1" t="str">
        <f t="shared" si="355"/>
        <v>Jul-2024</v>
      </c>
      <c r="T7597" t="str">
        <f t="shared" si="356"/>
        <v>Profit</v>
      </c>
    </row>
    <row r="7598" spans="1:20" x14ac:dyDescent="0.3">
      <c r="A7598" t="s">
        <v>10052</v>
      </c>
      <c r="B7598" s="2">
        <v>46176</v>
      </c>
      <c r="C7598" t="s">
        <v>6211</v>
      </c>
      <c r="D7598" t="s">
        <v>46</v>
      </c>
      <c r="E7598" t="s">
        <v>53</v>
      </c>
      <c r="F7598" t="s">
        <v>90</v>
      </c>
      <c r="G7598" t="s">
        <v>29</v>
      </c>
      <c r="H7598" t="s">
        <v>74</v>
      </c>
      <c r="I7598" t="s">
        <v>137</v>
      </c>
      <c r="J7598">
        <v>1</v>
      </c>
      <c r="K7598">
        <v>8874.43</v>
      </c>
      <c r="L7598">
        <v>0.05</v>
      </c>
      <c r="M7598" s="6">
        <v>8430.7099999999991</v>
      </c>
      <c r="N7598" s="3">
        <v>6009.76</v>
      </c>
      <c r="O7598" s="6">
        <v>2420.9499999999998</v>
      </c>
      <c r="P7598" t="s">
        <v>70</v>
      </c>
      <c r="Q7598" t="s">
        <v>26</v>
      </c>
      <c r="R7598" s="4">
        <f t="shared" si="354"/>
        <v>0.28715849554782458</v>
      </c>
      <c r="S7598" s="1" t="str">
        <f t="shared" si="355"/>
        <v>Jun-2026</v>
      </c>
      <c r="T7598" t="str">
        <f t="shared" si="356"/>
        <v>Profit</v>
      </c>
    </row>
    <row r="7599" spans="1:20" x14ac:dyDescent="0.3">
      <c r="A7599" t="s">
        <v>10053</v>
      </c>
      <c r="B7599" s="2">
        <v>46024</v>
      </c>
      <c r="C7599" t="s">
        <v>568</v>
      </c>
      <c r="D7599" t="s">
        <v>19</v>
      </c>
      <c r="E7599" t="s">
        <v>58</v>
      </c>
      <c r="F7599" t="s">
        <v>54</v>
      </c>
      <c r="G7599" t="s">
        <v>79</v>
      </c>
      <c r="H7599" t="s">
        <v>41</v>
      </c>
      <c r="I7599" t="s">
        <v>42</v>
      </c>
      <c r="J7599">
        <v>1</v>
      </c>
      <c r="K7599">
        <v>110.07</v>
      </c>
      <c r="L7599">
        <v>0.15</v>
      </c>
      <c r="M7599" s="6">
        <v>93.56</v>
      </c>
      <c r="N7599" s="3">
        <v>58.67</v>
      </c>
      <c r="O7599" s="6">
        <v>34.89</v>
      </c>
      <c r="P7599" t="s">
        <v>49</v>
      </c>
      <c r="Q7599" t="s">
        <v>26</v>
      </c>
      <c r="R7599" s="4">
        <f t="shared" si="354"/>
        <v>0.37291577597263786</v>
      </c>
      <c r="S7599" s="1" t="str">
        <f t="shared" si="355"/>
        <v>Jan-2026</v>
      </c>
      <c r="T7599" t="str">
        <f t="shared" si="356"/>
        <v>Profit</v>
      </c>
    </row>
    <row r="7600" spans="1:20" x14ac:dyDescent="0.3">
      <c r="A7600" t="s">
        <v>10054</v>
      </c>
      <c r="B7600" s="2">
        <v>45714</v>
      </c>
      <c r="C7600" t="s">
        <v>5422</v>
      </c>
      <c r="D7600" t="s">
        <v>19</v>
      </c>
      <c r="E7600" t="s">
        <v>39</v>
      </c>
      <c r="F7600" t="s">
        <v>220</v>
      </c>
      <c r="G7600" t="s">
        <v>22</v>
      </c>
      <c r="H7600" t="s">
        <v>23</v>
      </c>
      <c r="I7600" t="s">
        <v>36</v>
      </c>
      <c r="J7600">
        <v>1</v>
      </c>
      <c r="K7600">
        <v>9136.11</v>
      </c>
      <c r="L7600">
        <v>0.25</v>
      </c>
      <c r="M7600" s="6">
        <v>6852.08</v>
      </c>
      <c r="N7600" s="3">
        <v>4936.1400000000003</v>
      </c>
      <c r="O7600" s="6">
        <v>1915.94</v>
      </c>
      <c r="P7600" t="s">
        <v>49</v>
      </c>
      <c r="Q7600" t="s">
        <v>26</v>
      </c>
      <c r="R7600" s="4">
        <f t="shared" si="354"/>
        <v>0.27961436527302658</v>
      </c>
      <c r="S7600" s="1" t="str">
        <f t="shared" si="355"/>
        <v>Feb-2025</v>
      </c>
      <c r="T7600" t="str">
        <f t="shared" si="356"/>
        <v>Profit</v>
      </c>
    </row>
    <row r="7601" spans="1:20" x14ac:dyDescent="0.3">
      <c r="A7601" t="s">
        <v>10055</v>
      </c>
      <c r="B7601" s="2">
        <v>45863</v>
      </c>
      <c r="C7601" t="s">
        <v>2144</v>
      </c>
      <c r="D7601" t="s">
        <v>46</v>
      </c>
      <c r="E7601" t="s">
        <v>20</v>
      </c>
      <c r="F7601" t="s">
        <v>99</v>
      </c>
      <c r="G7601" t="s">
        <v>22</v>
      </c>
      <c r="H7601" t="s">
        <v>41</v>
      </c>
      <c r="I7601" t="s">
        <v>48</v>
      </c>
      <c r="J7601">
        <v>2</v>
      </c>
      <c r="K7601">
        <v>175.32</v>
      </c>
      <c r="L7601">
        <v>0</v>
      </c>
      <c r="M7601" s="6">
        <v>350.64</v>
      </c>
      <c r="N7601" s="3">
        <v>265.76</v>
      </c>
      <c r="O7601" s="6">
        <v>84.88</v>
      </c>
      <c r="P7601" t="s">
        <v>43</v>
      </c>
      <c r="Q7601" t="s">
        <v>26</v>
      </c>
      <c r="R7601" s="4">
        <f t="shared" si="354"/>
        <v>0.24207164042892995</v>
      </c>
      <c r="S7601" s="1" t="str">
        <f t="shared" si="355"/>
        <v>Jul-2025</v>
      </c>
      <c r="T7601" t="str">
        <f t="shared" si="356"/>
        <v>Profit</v>
      </c>
    </row>
    <row r="7602" spans="1:20" x14ac:dyDescent="0.3">
      <c r="A7602" t="s">
        <v>10056</v>
      </c>
      <c r="B7602" s="2">
        <v>45901</v>
      </c>
      <c r="C7602" t="s">
        <v>1873</v>
      </c>
      <c r="D7602" t="s">
        <v>19</v>
      </c>
      <c r="E7602" t="s">
        <v>39</v>
      </c>
      <c r="F7602" t="s">
        <v>220</v>
      </c>
      <c r="G7602" t="s">
        <v>22</v>
      </c>
      <c r="H7602" t="s">
        <v>23</v>
      </c>
      <c r="I7602" t="s">
        <v>24</v>
      </c>
      <c r="J7602">
        <v>1</v>
      </c>
      <c r="K7602">
        <v>42736.800000000003</v>
      </c>
      <c r="L7602">
        <v>0.15</v>
      </c>
      <c r="M7602" s="6">
        <v>36326.28</v>
      </c>
      <c r="N7602" s="3">
        <v>25788.21</v>
      </c>
      <c r="O7602" s="6">
        <v>10538.07</v>
      </c>
      <c r="P7602" t="s">
        <v>43</v>
      </c>
      <c r="Q7602" t="s">
        <v>26</v>
      </c>
      <c r="R7602" s="4">
        <f t="shared" si="354"/>
        <v>0.2900949395313806</v>
      </c>
      <c r="S7602" s="1" t="str">
        <f t="shared" si="355"/>
        <v>Sep-2025</v>
      </c>
      <c r="T7602" t="str">
        <f t="shared" si="356"/>
        <v>Profit</v>
      </c>
    </row>
    <row r="7603" spans="1:20" x14ac:dyDescent="0.3">
      <c r="A7603" t="s">
        <v>10057</v>
      </c>
      <c r="B7603" s="2">
        <v>45462</v>
      </c>
      <c r="C7603" t="s">
        <v>9473</v>
      </c>
      <c r="D7603" t="s">
        <v>19</v>
      </c>
      <c r="E7603" t="s">
        <v>20</v>
      </c>
      <c r="F7603" t="s">
        <v>99</v>
      </c>
      <c r="G7603" t="s">
        <v>79</v>
      </c>
      <c r="H7603" t="s">
        <v>23</v>
      </c>
      <c r="I7603" t="s">
        <v>59</v>
      </c>
      <c r="J7603">
        <v>2</v>
      </c>
      <c r="K7603">
        <v>1600.01</v>
      </c>
      <c r="L7603">
        <v>0.1</v>
      </c>
      <c r="M7603" s="6">
        <v>2880.02</v>
      </c>
      <c r="N7603" s="3">
        <v>2355.4699999999998</v>
      </c>
      <c r="O7603" s="6">
        <v>524.54999999999995</v>
      </c>
      <c r="P7603" t="s">
        <v>43</v>
      </c>
      <c r="Q7603" t="s">
        <v>26</v>
      </c>
      <c r="R7603" s="4">
        <f t="shared" si="354"/>
        <v>0.18213415184616771</v>
      </c>
      <c r="S7603" s="1" t="str">
        <f t="shared" si="355"/>
        <v>Jun-2024</v>
      </c>
      <c r="T7603" t="str">
        <f t="shared" si="356"/>
        <v>Profit</v>
      </c>
    </row>
    <row r="7604" spans="1:20" x14ac:dyDescent="0.3">
      <c r="A7604" t="s">
        <v>10058</v>
      </c>
      <c r="B7604" s="2">
        <v>45673</v>
      </c>
      <c r="C7604" t="s">
        <v>654</v>
      </c>
      <c r="D7604" t="s">
        <v>46</v>
      </c>
      <c r="E7604" t="s">
        <v>53</v>
      </c>
      <c r="F7604" t="s">
        <v>65</v>
      </c>
      <c r="G7604" t="s">
        <v>22</v>
      </c>
      <c r="H7604" t="s">
        <v>41</v>
      </c>
      <c r="I7604" t="s">
        <v>62</v>
      </c>
      <c r="J7604">
        <v>4</v>
      </c>
      <c r="K7604">
        <v>371.19</v>
      </c>
      <c r="L7604">
        <v>0.1</v>
      </c>
      <c r="M7604" s="6">
        <v>1336.28</v>
      </c>
      <c r="N7604" s="3">
        <v>1022.37</v>
      </c>
      <c r="O7604" s="6">
        <v>313.91000000000003</v>
      </c>
      <c r="P7604" t="s">
        <v>70</v>
      </c>
      <c r="Q7604" t="s">
        <v>26</v>
      </c>
      <c r="R7604" s="4">
        <f t="shared" si="354"/>
        <v>0.23491334151525131</v>
      </c>
      <c r="S7604" s="1" t="str">
        <f t="shared" si="355"/>
        <v>Jan-2025</v>
      </c>
      <c r="T7604" t="str">
        <f t="shared" si="356"/>
        <v>Profit</v>
      </c>
    </row>
    <row r="7605" spans="1:20" x14ac:dyDescent="0.3">
      <c r="A7605" t="s">
        <v>10059</v>
      </c>
      <c r="B7605" s="2">
        <v>45464</v>
      </c>
      <c r="C7605" t="s">
        <v>465</v>
      </c>
      <c r="D7605" t="s">
        <v>19</v>
      </c>
      <c r="E7605" t="s">
        <v>20</v>
      </c>
      <c r="F7605" t="s">
        <v>205</v>
      </c>
      <c r="G7605" t="s">
        <v>29</v>
      </c>
      <c r="H7605" t="s">
        <v>41</v>
      </c>
      <c r="I7605" t="s">
        <v>125</v>
      </c>
      <c r="J7605">
        <v>5</v>
      </c>
      <c r="K7605">
        <v>92.87</v>
      </c>
      <c r="L7605">
        <v>0.2</v>
      </c>
      <c r="M7605" s="6">
        <v>371.48</v>
      </c>
      <c r="N7605" s="3">
        <v>365.22</v>
      </c>
      <c r="O7605" s="6">
        <v>6.26</v>
      </c>
      <c r="P7605" t="s">
        <v>43</v>
      </c>
      <c r="Q7605" t="s">
        <v>26</v>
      </c>
      <c r="R7605" s="4">
        <f t="shared" si="354"/>
        <v>1.6851512867449122E-2</v>
      </c>
      <c r="S7605" s="1" t="str">
        <f t="shared" si="355"/>
        <v>Jun-2024</v>
      </c>
      <c r="T7605" t="str">
        <f t="shared" si="356"/>
        <v>Profit</v>
      </c>
    </row>
    <row r="7606" spans="1:20" x14ac:dyDescent="0.3">
      <c r="A7606" t="s">
        <v>10060</v>
      </c>
      <c r="B7606" s="2">
        <v>45954</v>
      </c>
      <c r="C7606" t="s">
        <v>418</v>
      </c>
      <c r="D7606" t="s">
        <v>19</v>
      </c>
      <c r="E7606" t="s">
        <v>20</v>
      </c>
      <c r="F7606" t="s">
        <v>99</v>
      </c>
      <c r="G7606" t="s">
        <v>29</v>
      </c>
      <c r="H7606" t="s">
        <v>23</v>
      </c>
      <c r="I7606" t="s">
        <v>69</v>
      </c>
      <c r="J7606">
        <v>3</v>
      </c>
      <c r="K7606">
        <v>14473.71</v>
      </c>
      <c r="L7606">
        <v>0.05</v>
      </c>
      <c r="M7606" s="6">
        <v>41250.07</v>
      </c>
      <c r="N7606" s="3">
        <v>27262.65</v>
      </c>
      <c r="O7606" s="6">
        <v>13987.42</v>
      </c>
      <c r="P7606" t="s">
        <v>49</v>
      </c>
      <c r="Q7606" t="s">
        <v>26</v>
      </c>
      <c r="R7606" s="4">
        <f t="shared" si="354"/>
        <v>0.33908839427424003</v>
      </c>
      <c r="S7606" s="1" t="str">
        <f t="shared" si="355"/>
        <v>Oct-2025</v>
      </c>
      <c r="T7606" t="str">
        <f t="shared" si="356"/>
        <v>Profit</v>
      </c>
    </row>
    <row r="7607" spans="1:20" x14ac:dyDescent="0.3">
      <c r="A7607" t="s">
        <v>10061</v>
      </c>
      <c r="B7607" s="2">
        <v>45744</v>
      </c>
      <c r="C7607" t="s">
        <v>2260</v>
      </c>
      <c r="D7607" t="s">
        <v>46</v>
      </c>
      <c r="E7607" t="s">
        <v>53</v>
      </c>
      <c r="F7607" t="s">
        <v>97</v>
      </c>
      <c r="G7607" t="s">
        <v>22</v>
      </c>
      <c r="H7607" t="s">
        <v>41</v>
      </c>
      <c r="I7607" t="s">
        <v>55</v>
      </c>
      <c r="J7607">
        <v>2</v>
      </c>
      <c r="K7607">
        <v>180.39</v>
      </c>
      <c r="L7607">
        <v>0.1</v>
      </c>
      <c r="M7607" s="6">
        <v>324.7</v>
      </c>
      <c r="N7607" s="3">
        <v>285.60000000000002</v>
      </c>
      <c r="O7607" s="6">
        <v>39.1</v>
      </c>
      <c r="P7607" t="s">
        <v>43</v>
      </c>
      <c r="Q7607" t="s">
        <v>26</v>
      </c>
      <c r="R7607" s="4">
        <f t="shared" si="354"/>
        <v>0.12041884816753927</v>
      </c>
      <c r="S7607" s="1" t="str">
        <f t="shared" si="355"/>
        <v>Mar-2025</v>
      </c>
      <c r="T7607" t="str">
        <f t="shared" si="356"/>
        <v>Profit</v>
      </c>
    </row>
    <row r="7608" spans="1:20" x14ac:dyDescent="0.3">
      <c r="A7608" t="s">
        <v>10062</v>
      </c>
      <c r="B7608" s="2">
        <v>45641</v>
      </c>
      <c r="C7608" t="s">
        <v>2733</v>
      </c>
      <c r="D7608" t="s">
        <v>19</v>
      </c>
      <c r="E7608" t="s">
        <v>20</v>
      </c>
      <c r="F7608" t="s">
        <v>99</v>
      </c>
      <c r="G7608" t="s">
        <v>22</v>
      </c>
      <c r="H7608" t="s">
        <v>23</v>
      </c>
      <c r="I7608" t="s">
        <v>69</v>
      </c>
      <c r="J7608">
        <v>6</v>
      </c>
      <c r="K7608">
        <v>21194.76</v>
      </c>
      <c r="L7608">
        <v>0.1</v>
      </c>
      <c r="M7608" s="6">
        <v>114451.7</v>
      </c>
      <c r="N7608" s="3">
        <v>85062.94</v>
      </c>
      <c r="O7608" s="6">
        <v>29388.76</v>
      </c>
      <c r="P7608" t="s">
        <v>49</v>
      </c>
      <c r="Q7608" t="s">
        <v>26</v>
      </c>
      <c r="R7608" s="4">
        <f t="shared" si="354"/>
        <v>0.25677871101958294</v>
      </c>
      <c r="S7608" s="1" t="str">
        <f t="shared" si="355"/>
        <v>Dec-2024</v>
      </c>
      <c r="T7608" t="str">
        <f t="shared" si="356"/>
        <v>Profit</v>
      </c>
    </row>
    <row r="7609" spans="1:20" x14ac:dyDescent="0.3">
      <c r="A7609" t="s">
        <v>10063</v>
      </c>
      <c r="B7609" s="2">
        <v>46193</v>
      </c>
      <c r="C7609" t="s">
        <v>10064</v>
      </c>
      <c r="D7609" t="s">
        <v>46</v>
      </c>
      <c r="E7609" t="s">
        <v>39</v>
      </c>
      <c r="F7609" t="s">
        <v>146</v>
      </c>
      <c r="G7609" t="s">
        <v>22</v>
      </c>
      <c r="H7609" t="s">
        <v>23</v>
      </c>
      <c r="I7609" t="s">
        <v>30</v>
      </c>
      <c r="J7609">
        <v>5</v>
      </c>
      <c r="K7609">
        <v>1317.7</v>
      </c>
      <c r="L7609">
        <v>0.1</v>
      </c>
      <c r="M7609" s="6">
        <v>5929.65</v>
      </c>
      <c r="N7609" s="3">
        <v>4722.13</v>
      </c>
      <c r="O7609" s="6">
        <v>1207.52</v>
      </c>
      <c r="P7609" t="s">
        <v>49</v>
      </c>
      <c r="Q7609" t="s">
        <v>26</v>
      </c>
      <c r="R7609" s="4">
        <f t="shared" si="354"/>
        <v>0.20364102434376397</v>
      </c>
      <c r="S7609" s="1" t="str">
        <f t="shared" si="355"/>
        <v>Jun-2026</v>
      </c>
      <c r="T7609" t="str">
        <f t="shared" si="356"/>
        <v>Profit</v>
      </c>
    </row>
    <row r="7610" spans="1:20" x14ac:dyDescent="0.3">
      <c r="A7610" t="s">
        <v>10065</v>
      </c>
      <c r="B7610" s="2">
        <v>46243</v>
      </c>
      <c r="C7610" t="s">
        <v>7025</v>
      </c>
      <c r="D7610" t="s">
        <v>19</v>
      </c>
      <c r="E7610" t="s">
        <v>34</v>
      </c>
      <c r="F7610" t="s">
        <v>73</v>
      </c>
      <c r="G7610" t="s">
        <v>22</v>
      </c>
      <c r="H7610" t="s">
        <v>74</v>
      </c>
      <c r="I7610" t="s">
        <v>137</v>
      </c>
      <c r="J7610">
        <v>3</v>
      </c>
      <c r="K7610">
        <v>17512.63</v>
      </c>
      <c r="L7610">
        <v>0</v>
      </c>
      <c r="M7610" s="6">
        <v>52537.89</v>
      </c>
      <c r="N7610" s="3">
        <v>31968.49</v>
      </c>
      <c r="O7610" s="6">
        <v>20569.400000000001</v>
      </c>
      <c r="P7610" t="s">
        <v>25</v>
      </c>
      <c r="Q7610" t="s">
        <v>26</v>
      </c>
      <c r="R7610" s="4">
        <f t="shared" si="354"/>
        <v>0.39151553288493318</v>
      </c>
      <c r="S7610" s="1" t="str">
        <f t="shared" si="355"/>
        <v>Aug-2026</v>
      </c>
      <c r="T7610" t="str">
        <f t="shared" si="356"/>
        <v>Profit</v>
      </c>
    </row>
    <row r="7611" spans="1:20" x14ac:dyDescent="0.3">
      <c r="A7611" t="s">
        <v>10066</v>
      </c>
      <c r="B7611" s="2">
        <v>45925</v>
      </c>
      <c r="C7611" t="s">
        <v>624</v>
      </c>
      <c r="D7611" t="s">
        <v>46</v>
      </c>
      <c r="E7611" t="s">
        <v>53</v>
      </c>
      <c r="F7611" t="s">
        <v>65</v>
      </c>
      <c r="G7611" t="s">
        <v>22</v>
      </c>
      <c r="H7611" t="s">
        <v>41</v>
      </c>
      <c r="I7611" t="s">
        <v>62</v>
      </c>
      <c r="J7611">
        <v>3</v>
      </c>
      <c r="K7611">
        <v>367</v>
      </c>
      <c r="L7611">
        <v>0</v>
      </c>
      <c r="M7611" s="6">
        <v>1101</v>
      </c>
      <c r="N7611" s="3">
        <v>857.84</v>
      </c>
      <c r="O7611" s="6">
        <v>243.16</v>
      </c>
      <c r="P7611" t="s">
        <v>31</v>
      </c>
      <c r="Q7611" t="s">
        <v>26</v>
      </c>
      <c r="R7611" s="4">
        <f t="shared" si="354"/>
        <v>0.22085376930063577</v>
      </c>
      <c r="S7611" s="1" t="str">
        <f t="shared" si="355"/>
        <v>Sep-2025</v>
      </c>
      <c r="T7611" t="str">
        <f t="shared" si="356"/>
        <v>Profit</v>
      </c>
    </row>
    <row r="7612" spans="1:20" x14ac:dyDescent="0.3">
      <c r="A7612" t="s">
        <v>10067</v>
      </c>
      <c r="B7612" s="2">
        <v>45785</v>
      </c>
      <c r="C7612" t="s">
        <v>5108</v>
      </c>
      <c r="D7612" t="s">
        <v>46</v>
      </c>
      <c r="E7612" t="s">
        <v>53</v>
      </c>
      <c r="F7612" t="s">
        <v>54</v>
      </c>
      <c r="G7612" t="s">
        <v>29</v>
      </c>
      <c r="H7612" t="s">
        <v>23</v>
      </c>
      <c r="I7612" t="s">
        <v>24</v>
      </c>
      <c r="J7612">
        <v>3</v>
      </c>
      <c r="K7612">
        <v>37056.53</v>
      </c>
      <c r="L7612">
        <v>0.15</v>
      </c>
      <c r="M7612" s="6">
        <v>94494.15</v>
      </c>
      <c r="N7612" s="3">
        <v>58199.75</v>
      </c>
      <c r="O7612" s="6">
        <v>36294.400000000001</v>
      </c>
      <c r="P7612" t="s">
        <v>70</v>
      </c>
      <c r="Q7612" t="s">
        <v>26</v>
      </c>
      <c r="R7612" s="4">
        <f t="shared" si="354"/>
        <v>0.38409150196070341</v>
      </c>
      <c r="S7612" s="1" t="str">
        <f t="shared" si="355"/>
        <v>May-2025</v>
      </c>
      <c r="T7612" t="str">
        <f t="shared" si="356"/>
        <v>Profit</v>
      </c>
    </row>
    <row r="7613" spans="1:20" x14ac:dyDescent="0.3">
      <c r="A7613" t="s">
        <v>10068</v>
      </c>
      <c r="B7613" s="2">
        <v>45911</v>
      </c>
      <c r="C7613" t="s">
        <v>2735</v>
      </c>
      <c r="D7613" t="s">
        <v>52</v>
      </c>
      <c r="E7613" t="s">
        <v>39</v>
      </c>
      <c r="F7613" t="s">
        <v>220</v>
      </c>
      <c r="G7613" t="s">
        <v>22</v>
      </c>
      <c r="H7613" t="s">
        <v>41</v>
      </c>
      <c r="I7613" t="s">
        <v>48</v>
      </c>
      <c r="J7613">
        <v>3</v>
      </c>
      <c r="K7613">
        <v>171.65</v>
      </c>
      <c r="L7613">
        <v>0.1</v>
      </c>
      <c r="M7613" s="6">
        <v>463.46</v>
      </c>
      <c r="N7613" s="3">
        <v>309</v>
      </c>
      <c r="O7613" s="6">
        <v>154.46</v>
      </c>
      <c r="P7613" t="s">
        <v>25</v>
      </c>
      <c r="Q7613" t="s">
        <v>26</v>
      </c>
      <c r="R7613" s="4">
        <f t="shared" si="354"/>
        <v>0.33327579510637384</v>
      </c>
      <c r="S7613" s="1" t="str">
        <f t="shared" si="355"/>
        <v>Sep-2025</v>
      </c>
      <c r="T7613" t="str">
        <f t="shared" si="356"/>
        <v>Profit</v>
      </c>
    </row>
    <row r="7614" spans="1:20" x14ac:dyDescent="0.3">
      <c r="A7614" t="s">
        <v>10069</v>
      </c>
      <c r="B7614" s="2">
        <v>45295</v>
      </c>
      <c r="C7614" t="s">
        <v>920</v>
      </c>
      <c r="D7614" t="s">
        <v>19</v>
      </c>
      <c r="E7614" t="s">
        <v>20</v>
      </c>
      <c r="F7614" t="s">
        <v>21</v>
      </c>
      <c r="G7614" t="s">
        <v>22</v>
      </c>
      <c r="H7614" t="s">
        <v>74</v>
      </c>
      <c r="I7614" t="s">
        <v>137</v>
      </c>
      <c r="J7614">
        <v>3</v>
      </c>
      <c r="K7614">
        <v>16658.650000000001</v>
      </c>
      <c r="L7614">
        <v>0.1</v>
      </c>
      <c r="M7614" s="6">
        <v>44978.36</v>
      </c>
      <c r="N7614" s="3">
        <v>30772.86</v>
      </c>
      <c r="O7614" s="6">
        <v>14205.5</v>
      </c>
      <c r="P7614" t="s">
        <v>49</v>
      </c>
      <c r="Q7614" t="s">
        <v>26</v>
      </c>
      <c r="R7614" s="4">
        <f t="shared" si="354"/>
        <v>0.31582965675049068</v>
      </c>
      <c r="S7614" s="1" t="str">
        <f t="shared" si="355"/>
        <v>Jan-2024</v>
      </c>
      <c r="T7614" t="str">
        <f t="shared" si="356"/>
        <v>Profit</v>
      </c>
    </row>
    <row r="7615" spans="1:20" x14ac:dyDescent="0.3">
      <c r="A7615" t="s">
        <v>10070</v>
      </c>
      <c r="B7615" s="2">
        <v>45384</v>
      </c>
      <c r="C7615" t="s">
        <v>2851</v>
      </c>
      <c r="D7615" t="s">
        <v>19</v>
      </c>
      <c r="E7615" t="s">
        <v>58</v>
      </c>
      <c r="F7615" t="s">
        <v>68</v>
      </c>
      <c r="G7615" t="s">
        <v>22</v>
      </c>
      <c r="H7615" t="s">
        <v>23</v>
      </c>
      <c r="I7615" t="s">
        <v>94</v>
      </c>
      <c r="J7615">
        <v>4</v>
      </c>
      <c r="K7615">
        <v>2723.9</v>
      </c>
      <c r="L7615">
        <v>0.1</v>
      </c>
      <c r="M7615" s="6">
        <v>9806.0400000000009</v>
      </c>
      <c r="N7615" s="3">
        <v>6895.72</v>
      </c>
      <c r="O7615" s="6">
        <v>2910.32</v>
      </c>
      <c r="P7615" t="s">
        <v>70</v>
      </c>
      <c r="Q7615" t="s">
        <v>26</v>
      </c>
      <c r="R7615" s="4">
        <f t="shared" si="354"/>
        <v>0.29678850993877243</v>
      </c>
      <c r="S7615" s="1" t="str">
        <f t="shared" si="355"/>
        <v>Apr-2024</v>
      </c>
      <c r="T7615" t="str">
        <f t="shared" si="356"/>
        <v>Profit</v>
      </c>
    </row>
    <row r="7616" spans="1:20" x14ac:dyDescent="0.3">
      <c r="A7616" t="s">
        <v>10071</v>
      </c>
      <c r="B7616" s="2">
        <v>46210</v>
      </c>
      <c r="C7616" t="s">
        <v>6899</v>
      </c>
      <c r="D7616" t="s">
        <v>46</v>
      </c>
      <c r="E7616" t="s">
        <v>58</v>
      </c>
      <c r="F7616" t="s">
        <v>54</v>
      </c>
      <c r="G7616" t="s">
        <v>79</v>
      </c>
      <c r="H7616" t="s">
        <v>41</v>
      </c>
      <c r="I7616" t="s">
        <v>62</v>
      </c>
      <c r="J7616">
        <v>2</v>
      </c>
      <c r="K7616">
        <v>105.37</v>
      </c>
      <c r="L7616">
        <v>0.15</v>
      </c>
      <c r="M7616" s="6">
        <v>179.13</v>
      </c>
      <c r="N7616" s="3">
        <v>151.05000000000001</v>
      </c>
      <c r="O7616" s="6">
        <v>28.08</v>
      </c>
      <c r="P7616" t="s">
        <v>43</v>
      </c>
      <c r="Q7616" t="s">
        <v>26</v>
      </c>
      <c r="R7616" s="4">
        <f t="shared" si="354"/>
        <v>0.15675766203316027</v>
      </c>
      <c r="S7616" s="1" t="str">
        <f t="shared" si="355"/>
        <v>Jul-2026</v>
      </c>
      <c r="T7616" t="str">
        <f t="shared" si="356"/>
        <v>Profit</v>
      </c>
    </row>
    <row r="7617" spans="1:20" x14ac:dyDescent="0.3">
      <c r="A7617" t="s">
        <v>10072</v>
      </c>
      <c r="B7617" s="2">
        <v>45297</v>
      </c>
      <c r="C7617" t="s">
        <v>2787</v>
      </c>
      <c r="D7617" t="s">
        <v>19</v>
      </c>
      <c r="E7617" t="s">
        <v>20</v>
      </c>
      <c r="F7617" t="s">
        <v>115</v>
      </c>
      <c r="G7617" t="s">
        <v>22</v>
      </c>
      <c r="H7617" t="s">
        <v>74</v>
      </c>
      <c r="I7617" t="s">
        <v>107</v>
      </c>
      <c r="J7617">
        <v>4</v>
      </c>
      <c r="K7617">
        <v>7693.61</v>
      </c>
      <c r="L7617">
        <v>0</v>
      </c>
      <c r="M7617" s="6">
        <v>30774.44</v>
      </c>
      <c r="N7617" s="3">
        <v>24737.19</v>
      </c>
      <c r="O7617" s="6">
        <v>6037.25</v>
      </c>
      <c r="P7617" t="s">
        <v>70</v>
      </c>
      <c r="Q7617" t="s">
        <v>26</v>
      </c>
      <c r="R7617" s="4">
        <f t="shared" si="354"/>
        <v>0.19617741216412063</v>
      </c>
      <c r="S7617" s="1" t="str">
        <f t="shared" si="355"/>
        <v>Jan-2024</v>
      </c>
      <c r="T7617" t="str">
        <f t="shared" si="356"/>
        <v>Profit</v>
      </c>
    </row>
    <row r="7618" spans="1:20" x14ac:dyDescent="0.3">
      <c r="A7618" t="s">
        <v>10073</v>
      </c>
      <c r="B7618" s="2">
        <v>45579</v>
      </c>
      <c r="C7618" t="s">
        <v>5713</v>
      </c>
      <c r="D7618" t="s">
        <v>46</v>
      </c>
      <c r="E7618" t="s">
        <v>39</v>
      </c>
      <c r="F7618" t="s">
        <v>120</v>
      </c>
      <c r="G7618" t="s">
        <v>79</v>
      </c>
      <c r="H7618" t="s">
        <v>41</v>
      </c>
      <c r="I7618" t="s">
        <v>48</v>
      </c>
      <c r="J7618">
        <v>2</v>
      </c>
      <c r="K7618">
        <v>159</v>
      </c>
      <c r="L7618">
        <v>0.05</v>
      </c>
      <c r="M7618" s="6">
        <v>302.10000000000002</v>
      </c>
      <c r="N7618" s="3">
        <v>234.06</v>
      </c>
      <c r="O7618" s="6">
        <v>68.040000000000006</v>
      </c>
      <c r="P7618" t="s">
        <v>43</v>
      </c>
      <c r="Q7618" t="s">
        <v>26</v>
      </c>
      <c r="R7618" s="4">
        <f t="shared" si="354"/>
        <v>0.22522343594836147</v>
      </c>
      <c r="S7618" s="1" t="str">
        <f t="shared" si="355"/>
        <v>Oct-2024</v>
      </c>
      <c r="T7618" t="str">
        <f t="shared" si="356"/>
        <v>Profit</v>
      </c>
    </row>
    <row r="7619" spans="1:20" x14ac:dyDescent="0.3">
      <c r="A7619" t="s">
        <v>10074</v>
      </c>
      <c r="B7619" s="2">
        <v>45909</v>
      </c>
      <c r="C7619" t="s">
        <v>4429</v>
      </c>
      <c r="D7619" t="s">
        <v>19</v>
      </c>
      <c r="E7619" t="s">
        <v>58</v>
      </c>
      <c r="F7619" t="s">
        <v>129</v>
      </c>
      <c r="G7619" t="s">
        <v>79</v>
      </c>
      <c r="H7619" t="s">
        <v>74</v>
      </c>
      <c r="I7619" t="s">
        <v>158</v>
      </c>
      <c r="J7619">
        <v>2</v>
      </c>
      <c r="K7619">
        <v>9453.41</v>
      </c>
      <c r="L7619">
        <v>0</v>
      </c>
      <c r="M7619" s="6">
        <v>18906.82</v>
      </c>
      <c r="N7619" s="3">
        <v>9836.91</v>
      </c>
      <c r="O7619" s="6">
        <v>9069.91</v>
      </c>
      <c r="P7619" t="s">
        <v>49</v>
      </c>
      <c r="Q7619" t="s">
        <v>26</v>
      </c>
      <c r="R7619" s="4">
        <f t="shared" si="354"/>
        <v>0.47971631400732645</v>
      </c>
      <c r="S7619" s="1" t="str">
        <f t="shared" si="355"/>
        <v>Sep-2025</v>
      </c>
      <c r="T7619" t="str">
        <f t="shared" si="356"/>
        <v>Profit</v>
      </c>
    </row>
    <row r="7620" spans="1:20" x14ac:dyDescent="0.3">
      <c r="A7620" t="s">
        <v>10075</v>
      </c>
      <c r="B7620" s="2">
        <v>45437</v>
      </c>
      <c r="C7620" t="s">
        <v>2350</v>
      </c>
      <c r="D7620" t="s">
        <v>46</v>
      </c>
      <c r="E7620" t="s">
        <v>20</v>
      </c>
      <c r="F7620" t="s">
        <v>157</v>
      </c>
      <c r="G7620" t="s">
        <v>22</v>
      </c>
      <c r="H7620" t="s">
        <v>74</v>
      </c>
      <c r="I7620" t="s">
        <v>107</v>
      </c>
      <c r="J7620">
        <v>5</v>
      </c>
      <c r="K7620">
        <v>10323.370000000001</v>
      </c>
      <c r="L7620">
        <v>0.15</v>
      </c>
      <c r="M7620" s="6">
        <v>43874.32</v>
      </c>
      <c r="N7620" s="3">
        <v>40302.39</v>
      </c>
      <c r="O7620" s="6">
        <v>3571.93</v>
      </c>
      <c r="P7620" t="s">
        <v>70</v>
      </c>
      <c r="Q7620" t="s">
        <v>76</v>
      </c>
      <c r="R7620" s="4">
        <f t="shared" si="354"/>
        <v>8.1412771753499535E-2</v>
      </c>
      <c r="S7620" s="1" t="str">
        <f t="shared" si="355"/>
        <v>May-2024</v>
      </c>
      <c r="T7620" t="str">
        <f t="shared" si="356"/>
        <v>Profit</v>
      </c>
    </row>
    <row r="7621" spans="1:20" x14ac:dyDescent="0.3">
      <c r="A7621" t="s">
        <v>10076</v>
      </c>
      <c r="B7621" s="2">
        <v>46074</v>
      </c>
      <c r="C7621" t="s">
        <v>1629</v>
      </c>
      <c r="D7621" t="s">
        <v>46</v>
      </c>
      <c r="E7621" t="s">
        <v>58</v>
      </c>
      <c r="F7621" t="s">
        <v>68</v>
      </c>
      <c r="G7621" t="s">
        <v>22</v>
      </c>
      <c r="H7621" t="s">
        <v>23</v>
      </c>
      <c r="I7621" t="s">
        <v>94</v>
      </c>
      <c r="J7621">
        <v>4</v>
      </c>
      <c r="K7621">
        <v>2867.63</v>
      </c>
      <c r="L7621">
        <v>0.25</v>
      </c>
      <c r="M7621" s="6">
        <v>8602.89</v>
      </c>
      <c r="N7621" s="3">
        <v>7027.78</v>
      </c>
      <c r="O7621" s="6">
        <v>1575.11</v>
      </c>
      <c r="P7621" t="s">
        <v>49</v>
      </c>
      <c r="Q7621" t="s">
        <v>76</v>
      </c>
      <c r="R7621" s="4">
        <f t="shared" ref="R7621:R7684" si="357">IFERROR(O7621/M7621,0)</f>
        <v>0.18309079855722901</v>
      </c>
      <c r="S7621" s="1" t="str">
        <f t="shared" ref="S7621:S7684" si="358">TEXT(B7621,"mmm-yyyy")</f>
        <v>Feb-2026</v>
      </c>
      <c r="T7621" t="str">
        <f t="shared" ref="T7621:T7684" si="359">IF(O7621&gt;0,"Profit",IF(O7621&lt;0,"Loss","Break-Even"))</f>
        <v>Profit</v>
      </c>
    </row>
    <row r="7622" spans="1:20" x14ac:dyDescent="0.3">
      <c r="A7622" t="s">
        <v>10077</v>
      </c>
      <c r="B7622" s="2">
        <v>45715</v>
      </c>
      <c r="C7622" t="s">
        <v>906</v>
      </c>
      <c r="D7622" t="s">
        <v>46</v>
      </c>
      <c r="E7622" t="s">
        <v>58</v>
      </c>
      <c r="F7622" t="s">
        <v>104</v>
      </c>
      <c r="G7622" t="s">
        <v>79</v>
      </c>
      <c r="H7622" t="s">
        <v>41</v>
      </c>
      <c r="I7622" t="s">
        <v>125</v>
      </c>
      <c r="J7622">
        <v>3</v>
      </c>
      <c r="K7622">
        <v>128.27000000000001</v>
      </c>
      <c r="L7622">
        <v>0.25</v>
      </c>
      <c r="M7622" s="6">
        <v>288.61</v>
      </c>
      <c r="N7622" s="3">
        <v>234.03</v>
      </c>
      <c r="O7622" s="6">
        <v>54.58</v>
      </c>
      <c r="P7622" t="s">
        <v>25</v>
      </c>
      <c r="Q7622" t="s">
        <v>76</v>
      </c>
      <c r="R7622" s="4">
        <f t="shared" si="357"/>
        <v>0.18911333633623226</v>
      </c>
      <c r="S7622" s="1" t="str">
        <f t="shared" si="358"/>
        <v>Feb-2025</v>
      </c>
      <c r="T7622" t="str">
        <f t="shared" si="359"/>
        <v>Profit</v>
      </c>
    </row>
    <row r="7623" spans="1:20" x14ac:dyDescent="0.3">
      <c r="A7623" t="s">
        <v>10078</v>
      </c>
      <c r="B7623" s="2">
        <v>46181</v>
      </c>
      <c r="C7623" t="s">
        <v>281</v>
      </c>
      <c r="D7623" t="s">
        <v>52</v>
      </c>
      <c r="E7623" t="s">
        <v>58</v>
      </c>
      <c r="F7623" t="s">
        <v>129</v>
      </c>
      <c r="G7623" t="s">
        <v>22</v>
      </c>
      <c r="H7623" t="s">
        <v>74</v>
      </c>
      <c r="I7623" t="s">
        <v>107</v>
      </c>
      <c r="J7623">
        <v>1</v>
      </c>
      <c r="K7623">
        <v>5317.86</v>
      </c>
      <c r="L7623">
        <v>0.25</v>
      </c>
      <c r="M7623" s="6">
        <v>3988.39</v>
      </c>
      <c r="N7623" s="3">
        <v>4173.42</v>
      </c>
      <c r="O7623" s="6">
        <v>-185.03</v>
      </c>
      <c r="P7623" t="s">
        <v>25</v>
      </c>
      <c r="Q7623" t="s">
        <v>26</v>
      </c>
      <c r="R7623" s="4">
        <f t="shared" si="357"/>
        <v>-4.6392153224734792E-2</v>
      </c>
      <c r="S7623" s="1" t="str">
        <f t="shared" si="358"/>
        <v>Jun-2026</v>
      </c>
      <c r="T7623" t="str">
        <f t="shared" si="359"/>
        <v>Loss</v>
      </c>
    </row>
    <row r="7624" spans="1:20" x14ac:dyDescent="0.3">
      <c r="A7624" t="s">
        <v>10079</v>
      </c>
      <c r="B7624" s="2">
        <v>45899</v>
      </c>
      <c r="C7624" t="s">
        <v>9057</v>
      </c>
      <c r="D7624" t="s">
        <v>46</v>
      </c>
      <c r="E7624" t="s">
        <v>20</v>
      </c>
      <c r="F7624" t="s">
        <v>115</v>
      </c>
      <c r="G7624" t="s">
        <v>29</v>
      </c>
      <c r="H7624" t="s">
        <v>23</v>
      </c>
      <c r="I7624" t="s">
        <v>94</v>
      </c>
      <c r="J7624">
        <v>1</v>
      </c>
      <c r="K7624">
        <v>2209.4899999999998</v>
      </c>
      <c r="L7624">
        <v>0.25</v>
      </c>
      <c r="M7624" s="6">
        <v>1657.12</v>
      </c>
      <c r="N7624" s="3">
        <v>1506.54</v>
      </c>
      <c r="O7624" s="6">
        <v>150.58000000000001</v>
      </c>
      <c r="P7624" t="s">
        <v>43</v>
      </c>
      <c r="Q7624" t="s">
        <v>26</v>
      </c>
      <c r="R7624" s="4">
        <f t="shared" si="357"/>
        <v>9.0868494737858463E-2</v>
      </c>
      <c r="S7624" s="1" t="str">
        <f t="shared" si="358"/>
        <v>Aug-2025</v>
      </c>
      <c r="T7624" t="str">
        <f t="shared" si="359"/>
        <v>Profit</v>
      </c>
    </row>
    <row r="7625" spans="1:20" x14ac:dyDescent="0.3">
      <c r="A7625" t="s">
        <v>10080</v>
      </c>
      <c r="B7625" s="2">
        <v>45748</v>
      </c>
      <c r="C7625" t="s">
        <v>1819</v>
      </c>
      <c r="D7625" t="s">
        <v>19</v>
      </c>
      <c r="E7625" t="s">
        <v>20</v>
      </c>
      <c r="F7625" t="s">
        <v>99</v>
      </c>
      <c r="G7625" t="s">
        <v>22</v>
      </c>
      <c r="H7625" t="s">
        <v>23</v>
      </c>
      <c r="I7625" t="s">
        <v>24</v>
      </c>
      <c r="J7625">
        <v>4</v>
      </c>
      <c r="K7625">
        <v>79796.22</v>
      </c>
      <c r="L7625">
        <v>0.15</v>
      </c>
      <c r="M7625" s="6">
        <v>271307.15000000002</v>
      </c>
      <c r="N7625" s="3">
        <v>170137.87</v>
      </c>
      <c r="O7625" s="6">
        <v>101169.28</v>
      </c>
      <c r="P7625" t="s">
        <v>25</v>
      </c>
      <c r="Q7625" t="s">
        <v>76</v>
      </c>
      <c r="R7625" s="4">
        <f t="shared" si="357"/>
        <v>0.37289573828039546</v>
      </c>
      <c r="S7625" s="1" t="str">
        <f t="shared" si="358"/>
        <v>Apr-2025</v>
      </c>
      <c r="T7625" t="str">
        <f t="shared" si="359"/>
        <v>Profit</v>
      </c>
    </row>
    <row r="7626" spans="1:20" x14ac:dyDescent="0.3">
      <c r="A7626" t="s">
        <v>10081</v>
      </c>
      <c r="B7626" s="2">
        <v>46032</v>
      </c>
      <c r="C7626" t="s">
        <v>1600</v>
      </c>
      <c r="D7626" t="s">
        <v>52</v>
      </c>
      <c r="E7626" t="s">
        <v>34</v>
      </c>
      <c r="F7626" t="s">
        <v>90</v>
      </c>
      <c r="G7626" t="s">
        <v>79</v>
      </c>
      <c r="H7626" t="s">
        <v>41</v>
      </c>
      <c r="I7626" t="s">
        <v>62</v>
      </c>
      <c r="J7626">
        <v>1</v>
      </c>
      <c r="K7626">
        <v>315.08</v>
      </c>
      <c r="L7626">
        <v>0.15</v>
      </c>
      <c r="M7626" s="6">
        <v>267.82</v>
      </c>
      <c r="N7626" s="3">
        <v>214.12</v>
      </c>
      <c r="O7626" s="6">
        <v>53.7</v>
      </c>
      <c r="P7626" t="s">
        <v>49</v>
      </c>
      <c r="Q7626" t="s">
        <v>26</v>
      </c>
      <c r="R7626" s="4">
        <f t="shared" si="357"/>
        <v>0.20050780374878652</v>
      </c>
      <c r="S7626" s="1" t="str">
        <f t="shared" si="358"/>
        <v>Jan-2026</v>
      </c>
      <c r="T7626" t="str">
        <f t="shared" si="359"/>
        <v>Profit</v>
      </c>
    </row>
    <row r="7627" spans="1:20" x14ac:dyDescent="0.3">
      <c r="A7627" t="s">
        <v>10082</v>
      </c>
      <c r="B7627" s="2">
        <v>45493</v>
      </c>
      <c r="C7627" t="s">
        <v>4041</v>
      </c>
      <c r="D7627" t="s">
        <v>19</v>
      </c>
      <c r="E7627" t="s">
        <v>20</v>
      </c>
      <c r="F7627" t="s">
        <v>99</v>
      </c>
      <c r="G7627" t="s">
        <v>22</v>
      </c>
      <c r="H7627" t="s">
        <v>23</v>
      </c>
      <c r="I7627" t="s">
        <v>59</v>
      </c>
      <c r="J7627">
        <v>2</v>
      </c>
      <c r="K7627">
        <v>6809.31</v>
      </c>
      <c r="L7627">
        <v>0</v>
      </c>
      <c r="M7627" s="6">
        <v>13618.62</v>
      </c>
      <c r="N7627" s="3">
        <v>7810.43</v>
      </c>
      <c r="O7627" s="6">
        <v>5808.19</v>
      </c>
      <c r="P7627" t="s">
        <v>70</v>
      </c>
      <c r="Q7627" t="s">
        <v>26</v>
      </c>
      <c r="R7627" s="4">
        <f t="shared" si="357"/>
        <v>0.42648888066485441</v>
      </c>
      <c r="S7627" s="1" t="str">
        <f t="shared" si="358"/>
        <v>Jul-2024</v>
      </c>
      <c r="T7627" t="str">
        <f t="shared" si="359"/>
        <v>Profit</v>
      </c>
    </row>
    <row r="7628" spans="1:20" x14ac:dyDescent="0.3">
      <c r="A7628" t="s">
        <v>10083</v>
      </c>
      <c r="B7628" s="2">
        <v>45503</v>
      </c>
      <c r="C7628" t="s">
        <v>2980</v>
      </c>
      <c r="D7628" t="s">
        <v>46</v>
      </c>
      <c r="E7628" t="s">
        <v>34</v>
      </c>
      <c r="F7628" t="s">
        <v>65</v>
      </c>
      <c r="G7628" t="s">
        <v>79</v>
      </c>
      <c r="H7628" t="s">
        <v>23</v>
      </c>
      <c r="I7628" t="s">
        <v>24</v>
      </c>
      <c r="J7628">
        <v>2</v>
      </c>
      <c r="K7628">
        <v>65894.28</v>
      </c>
      <c r="L7628">
        <v>0</v>
      </c>
      <c r="M7628" s="6">
        <v>131788.56</v>
      </c>
      <c r="N7628" s="3">
        <v>96184.46</v>
      </c>
      <c r="O7628" s="6">
        <v>35604.1</v>
      </c>
      <c r="P7628" t="s">
        <v>31</v>
      </c>
      <c r="Q7628" t="s">
        <v>26</v>
      </c>
      <c r="R7628" s="4">
        <f t="shared" si="357"/>
        <v>0.27016077875044692</v>
      </c>
      <c r="S7628" s="1" t="str">
        <f t="shared" si="358"/>
        <v>Jul-2024</v>
      </c>
      <c r="T7628" t="str">
        <f t="shared" si="359"/>
        <v>Profit</v>
      </c>
    </row>
    <row r="7629" spans="1:20" x14ac:dyDescent="0.3">
      <c r="A7629" t="s">
        <v>10084</v>
      </c>
      <c r="B7629" s="2">
        <v>45297</v>
      </c>
      <c r="C7629" t="s">
        <v>4616</v>
      </c>
      <c r="D7629" t="s">
        <v>19</v>
      </c>
      <c r="E7629" t="s">
        <v>58</v>
      </c>
      <c r="F7629" t="s">
        <v>68</v>
      </c>
      <c r="G7629" t="s">
        <v>79</v>
      </c>
      <c r="H7629" t="s">
        <v>23</v>
      </c>
      <c r="I7629" t="s">
        <v>59</v>
      </c>
      <c r="J7629">
        <v>3</v>
      </c>
      <c r="K7629">
        <v>1868.79</v>
      </c>
      <c r="L7629">
        <v>0</v>
      </c>
      <c r="M7629" s="6">
        <v>5606.37</v>
      </c>
      <c r="N7629" s="3">
        <v>4379.59</v>
      </c>
      <c r="O7629" s="6">
        <v>1226.78</v>
      </c>
      <c r="P7629" t="s">
        <v>70</v>
      </c>
      <c r="Q7629" t="s">
        <v>26</v>
      </c>
      <c r="R7629" s="4">
        <f t="shared" si="357"/>
        <v>0.21881895058656492</v>
      </c>
      <c r="S7629" s="1" t="str">
        <f t="shared" si="358"/>
        <v>Jan-2024</v>
      </c>
      <c r="T7629" t="str">
        <f t="shared" si="359"/>
        <v>Profit</v>
      </c>
    </row>
    <row r="7630" spans="1:20" x14ac:dyDescent="0.3">
      <c r="A7630" t="s">
        <v>10085</v>
      </c>
      <c r="B7630" s="2">
        <v>45915</v>
      </c>
      <c r="C7630" t="s">
        <v>3590</v>
      </c>
      <c r="D7630" t="s">
        <v>19</v>
      </c>
      <c r="E7630" t="s">
        <v>34</v>
      </c>
      <c r="F7630" t="s">
        <v>90</v>
      </c>
      <c r="G7630" t="s">
        <v>79</v>
      </c>
      <c r="H7630" t="s">
        <v>74</v>
      </c>
      <c r="I7630" t="s">
        <v>91</v>
      </c>
      <c r="J7630">
        <v>2</v>
      </c>
      <c r="K7630">
        <v>13726.21</v>
      </c>
      <c r="L7630">
        <v>0.1</v>
      </c>
      <c r="M7630" s="6">
        <v>24707.18</v>
      </c>
      <c r="N7630" s="3">
        <v>16245.96</v>
      </c>
      <c r="O7630" s="6">
        <v>8461.2199999999993</v>
      </c>
      <c r="P7630" t="s">
        <v>43</v>
      </c>
      <c r="Q7630" t="s">
        <v>26</v>
      </c>
      <c r="R7630" s="4">
        <f t="shared" si="357"/>
        <v>0.34245996507897702</v>
      </c>
      <c r="S7630" s="1" t="str">
        <f t="shared" si="358"/>
        <v>Sep-2025</v>
      </c>
      <c r="T7630" t="str">
        <f t="shared" si="359"/>
        <v>Profit</v>
      </c>
    </row>
    <row r="7631" spans="1:20" x14ac:dyDescent="0.3">
      <c r="A7631" t="s">
        <v>10086</v>
      </c>
      <c r="B7631" s="2">
        <v>45667</v>
      </c>
      <c r="C7631" t="s">
        <v>10087</v>
      </c>
      <c r="D7631" t="s">
        <v>52</v>
      </c>
      <c r="E7631" t="s">
        <v>34</v>
      </c>
      <c r="F7631" t="s">
        <v>73</v>
      </c>
      <c r="G7631" t="s">
        <v>29</v>
      </c>
      <c r="H7631" t="s">
        <v>23</v>
      </c>
      <c r="I7631" t="s">
        <v>69</v>
      </c>
      <c r="J7631">
        <v>4</v>
      </c>
      <c r="K7631">
        <v>27582.61</v>
      </c>
      <c r="L7631">
        <v>0</v>
      </c>
      <c r="M7631" s="6">
        <v>110330.44</v>
      </c>
      <c r="N7631" s="3">
        <v>78224.14</v>
      </c>
      <c r="O7631" s="6">
        <v>32106.3</v>
      </c>
      <c r="P7631" t="s">
        <v>70</v>
      </c>
      <c r="Q7631" t="s">
        <v>26</v>
      </c>
      <c r="R7631" s="4">
        <f t="shared" si="357"/>
        <v>0.29100128668026704</v>
      </c>
      <c r="S7631" s="1" t="str">
        <f t="shared" si="358"/>
        <v>Jan-2025</v>
      </c>
      <c r="T7631" t="str">
        <f t="shared" si="359"/>
        <v>Profit</v>
      </c>
    </row>
    <row r="7632" spans="1:20" x14ac:dyDescent="0.3">
      <c r="A7632" t="s">
        <v>10088</v>
      </c>
      <c r="B7632" s="2">
        <v>46182</v>
      </c>
      <c r="C7632" t="s">
        <v>1978</v>
      </c>
      <c r="D7632" t="s">
        <v>19</v>
      </c>
      <c r="E7632" t="s">
        <v>53</v>
      </c>
      <c r="F7632" t="s">
        <v>90</v>
      </c>
      <c r="G7632" t="s">
        <v>22</v>
      </c>
      <c r="H7632" t="s">
        <v>74</v>
      </c>
      <c r="I7632" t="s">
        <v>91</v>
      </c>
      <c r="J7632">
        <v>1</v>
      </c>
      <c r="K7632">
        <v>17535.3</v>
      </c>
      <c r="L7632">
        <v>0.1</v>
      </c>
      <c r="M7632" s="6">
        <v>15781.77</v>
      </c>
      <c r="N7632" s="3">
        <v>13078.67</v>
      </c>
      <c r="O7632" s="6">
        <v>2703.1</v>
      </c>
      <c r="P7632" t="s">
        <v>49</v>
      </c>
      <c r="Q7632" t="s">
        <v>26</v>
      </c>
      <c r="R7632" s="4">
        <f t="shared" si="357"/>
        <v>0.17127990079693214</v>
      </c>
      <c r="S7632" s="1" t="str">
        <f t="shared" si="358"/>
        <v>Jun-2026</v>
      </c>
      <c r="T7632" t="str">
        <f t="shared" si="359"/>
        <v>Profit</v>
      </c>
    </row>
    <row r="7633" spans="1:20" x14ac:dyDescent="0.3">
      <c r="A7633" t="s">
        <v>10089</v>
      </c>
      <c r="B7633" s="2">
        <v>45738</v>
      </c>
      <c r="C7633" t="s">
        <v>5836</v>
      </c>
      <c r="D7633" t="s">
        <v>19</v>
      </c>
      <c r="E7633" t="s">
        <v>34</v>
      </c>
      <c r="F7633" t="s">
        <v>110</v>
      </c>
      <c r="G7633" t="s">
        <v>22</v>
      </c>
      <c r="H7633" t="s">
        <v>41</v>
      </c>
      <c r="I7633" t="s">
        <v>42</v>
      </c>
      <c r="J7633">
        <v>2</v>
      </c>
      <c r="K7633">
        <v>170.63</v>
      </c>
      <c r="L7633">
        <v>0.15</v>
      </c>
      <c r="M7633" s="6">
        <v>290.07</v>
      </c>
      <c r="N7633" s="3">
        <v>226.19</v>
      </c>
      <c r="O7633" s="6">
        <v>63.88</v>
      </c>
      <c r="P7633" t="s">
        <v>31</v>
      </c>
      <c r="Q7633" t="s">
        <v>26</v>
      </c>
      <c r="R7633" s="4">
        <f t="shared" si="357"/>
        <v>0.22022270486434312</v>
      </c>
      <c r="S7633" s="1" t="str">
        <f t="shared" si="358"/>
        <v>Mar-2025</v>
      </c>
      <c r="T7633" t="str">
        <f t="shared" si="359"/>
        <v>Profit</v>
      </c>
    </row>
    <row r="7634" spans="1:20" x14ac:dyDescent="0.3">
      <c r="A7634" t="s">
        <v>10090</v>
      </c>
      <c r="B7634" s="2">
        <v>46126</v>
      </c>
      <c r="C7634" t="s">
        <v>5565</v>
      </c>
      <c r="D7634" t="s">
        <v>52</v>
      </c>
      <c r="E7634" t="s">
        <v>53</v>
      </c>
      <c r="F7634" t="s">
        <v>54</v>
      </c>
      <c r="G7634" t="s">
        <v>22</v>
      </c>
      <c r="H7634" t="s">
        <v>23</v>
      </c>
      <c r="I7634" t="s">
        <v>69</v>
      </c>
      <c r="J7634">
        <v>1</v>
      </c>
      <c r="K7634">
        <v>27936.75</v>
      </c>
      <c r="L7634">
        <v>0.15</v>
      </c>
      <c r="M7634" s="6">
        <v>23746.240000000002</v>
      </c>
      <c r="N7634" s="3">
        <v>20667.849999999999</v>
      </c>
      <c r="O7634" s="6">
        <v>3078.39</v>
      </c>
      <c r="P7634" t="s">
        <v>31</v>
      </c>
      <c r="Q7634" t="s">
        <v>26</v>
      </c>
      <c r="R7634" s="4">
        <f t="shared" si="357"/>
        <v>0.12963694462786529</v>
      </c>
      <c r="S7634" s="1" t="str">
        <f t="shared" si="358"/>
        <v>Apr-2026</v>
      </c>
      <c r="T7634" t="str">
        <f t="shared" si="359"/>
        <v>Profit</v>
      </c>
    </row>
    <row r="7635" spans="1:20" x14ac:dyDescent="0.3">
      <c r="A7635" t="s">
        <v>10091</v>
      </c>
      <c r="B7635" s="2">
        <v>45397</v>
      </c>
      <c r="C7635" t="s">
        <v>1475</v>
      </c>
      <c r="D7635" t="s">
        <v>19</v>
      </c>
      <c r="E7635" t="s">
        <v>53</v>
      </c>
      <c r="F7635" t="s">
        <v>97</v>
      </c>
      <c r="G7635" t="s">
        <v>22</v>
      </c>
      <c r="H7635" t="s">
        <v>23</v>
      </c>
      <c r="I7635" t="s">
        <v>59</v>
      </c>
      <c r="J7635">
        <v>4</v>
      </c>
      <c r="K7635">
        <v>4719.6899999999996</v>
      </c>
      <c r="L7635">
        <v>0.1</v>
      </c>
      <c r="M7635" s="6">
        <v>16990.88</v>
      </c>
      <c r="N7635" s="3">
        <v>14797.95</v>
      </c>
      <c r="O7635" s="6">
        <v>2192.9299999999998</v>
      </c>
      <c r="P7635" t="s">
        <v>31</v>
      </c>
      <c r="Q7635" t="s">
        <v>26</v>
      </c>
      <c r="R7635" s="4">
        <f t="shared" si="357"/>
        <v>0.12906512199485839</v>
      </c>
      <c r="S7635" s="1" t="str">
        <f t="shared" si="358"/>
        <v>Apr-2024</v>
      </c>
      <c r="T7635" t="str">
        <f t="shared" si="359"/>
        <v>Profit</v>
      </c>
    </row>
    <row r="7636" spans="1:20" x14ac:dyDescent="0.3">
      <c r="A7636" t="s">
        <v>10092</v>
      </c>
      <c r="B7636" s="2">
        <v>45942</v>
      </c>
      <c r="C7636" t="s">
        <v>1197</v>
      </c>
      <c r="D7636" t="s">
        <v>52</v>
      </c>
      <c r="E7636" t="s">
        <v>39</v>
      </c>
      <c r="F7636" t="s">
        <v>120</v>
      </c>
      <c r="G7636" t="s">
        <v>79</v>
      </c>
      <c r="H7636" t="s">
        <v>23</v>
      </c>
      <c r="I7636" t="s">
        <v>30</v>
      </c>
      <c r="J7636">
        <v>1</v>
      </c>
      <c r="K7636">
        <v>2379.4</v>
      </c>
      <c r="L7636">
        <v>0.05</v>
      </c>
      <c r="M7636" s="6">
        <v>2260.4299999999998</v>
      </c>
      <c r="N7636" s="3">
        <v>1689.79</v>
      </c>
      <c r="O7636" s="6">
        <v>570.64</v>
      </c>
      <c r="P7636" t="s">
        <v>70</v>
      </c>
      <c r="Q7636" t="s">
        <v>26</v>
      </c>
      <c r="R7636" s="4">
        <f t="shared" si="357"/>
        <v>0.25244754316656565</v>
      </c>
      <c r="S7636" s="1" t="str">
        <f t="shared" si="358"/>
        <v>Oct-2025</v>
      </c>
      <c r="T7636" t="str">
        <f t="shared" si="359"/>
        <v>Profit</v>
      </c>
    </row>
    <row r="7637" spans="1:20" x14ac:dyDescent="0.3">
      <c r="A7637" t="s">
        <v>10093</v>
      </c>
      <c r="B7637" s="2">
        <v>46102</v>
      </c>
      <c r="C7637" t="s">
        <v>922</v>
      </c>
      <c r="D7637" t="s">
        <v>46</v>
      </c>
      <c r="E7637" t="s">
        <v>58</v>
      </c>
      <c r="F7637" t="s">
        <v>129</v>
      </c>
      <c r="G7637" t="s">
        <v>22</v>
      </c>
      <c r="H7637" t="s">
        <v>23</v>
      </c>
      <c r="I7637" t="s">
        <v>36</v>
      </c>
      <c r="J7637">
        <v>1</v>
      </c>
      <c r="K7637">
        <v>17789.28</v>
      </c>
      <c r="L7637">
        <v>0.15</v>
      </c>
      <c r="M7637" s="6">
        <v>15120.89</v>
      </c>
      <c r="N7637" s="3">
        <v>12017.97</v>
      </c>
      <c r="O7637" s="6">
        <v>3102.92</v>
      </c>
      <c r="P7637" t="s">
        <v>25</v>
      </c>
      <c r="Q7637" t="s">
        <v>26</v>
      </c>
      <c r="R7637" s="4">
        <f t="shared" si="357"/>
        <v>0.2052074977068149</v>
      </c>
      <c r="S7637" s="1" t="str">
        <f t="shared" si="358"/>
        <v>Mar-2026</v>
      </c>
      <c r="T7637" t="str">
        <f t="shared" si="359"/>
        <v>Profit</v>
      </c>
    </row>
    <row r="7638" spans="1:20" x14ac:dyDescent="0.3">
      <c r="A7638" t="s">
        <v>10094</v>
      </c>
      <c r="B7638" s="2">
        <v>45692</v>
      </c>
      <c r="C7638" t="s">
        <v>4837</v>
      </c>
      <c r="D7638" t="s">
        <v>19</v>
      </c>
      <c r="E7638" t="s">
        <v>58</v>
      </c>
      <c r="F7638" t="s">
        <v>54</v>
      </c>
      <c r="G7638" t="s">
        <v>22</v>
      </c>
      <c r="H7638" t="s">
        <v>23</v>
      </c>
      <c r="I7638" t="s">
        <v>59</v>
      </c>
      <c r="J7638">
        <v>3</v>
      </c>
      <c r="K7638">
        <v>4135.3999999999996</v>
      </c>
      <c r="L7638">
        <v>0.05</v>
      </c>
      <c r="M7638" s="6">
        <v>11785.89</v>
      </c>
      <c r="N7638" s="3">
        <v>8245.75</v>
      </c>
      <c r="O7638" s="6">
        <v>3540.14</v>
      </c>
      <c r="P7638" t="s">
        <v>31</v>
      </c>
      <c r="Q7638" t="s">
        <v>26</v>
      </c>
      <c r="R7638" s="4">
        <f t="shared" si="357"/>
        <v>0.30037103689241967</v>
      </c>
      <c r="S7638" s="1" t="str">
        <f t="shared" si="358"/>
        <v>Feb-2025</v>
      </c>
      <c r="T7638" t="str">
        <f t="shared" si="359"/>
        <v>Profit</v>
      </c>
    </row>
    <row r="7639" spans="1:20" x14ac:dyDescent="0.3">
      <c r="A7639" t="s">
        <v>10095</v>
      </c>
      <c r="B7639" s="2">
        <v>45387</v>
      </c>
      <c r="C7639" t="s">
        <v>8176</v>
      </c>
      <c r="D7639" t="s">
        <v>19</v>
      </c>
      <c r="E7639" t="s">
        <v>53</v>
      </c>
      <c r="F7639" t="s">
        <v>65</v>
      </c>
      <c r="G7639" t="s">
        <v>22</v>
      </c>
      <c r="H7639" t="s">
        <v>23</v>
      </c>
      <c r="I7639" t="s">
        <v>59</v>
      </c>
      <c r="J7639">
        <v>2</v>
      </c>
      <c r="K7639">
        <v>6253.06</v>
      </c>
      <c r="L7639">
        <v>0</v>
      </c>
      <c r="M7639" s="6">
        <v>12506.12</v>
      </c>
      <c r="N7639" s="3">
        <v>7137.18</v>
      </c>
      <c r="O7639" s="6">
        <v>5368.94</v>
      </c>
      <c r="P7639" t="s">
        <v>43</v>
      </c>
      <c r="Q7639" t="s">
        <v>26</v>
      </c>
      <c r="R7639" s="4">
        <f t="shared" si="357"/>
        <v>0.42930501226599449</v>
      </c>
      <c r="S7639" s="1" t="str">
        <f t="shared" si="358"/>
        <v>Apr-2024</v>
      </c>
      <c r="T7639" t="str">
        <f t="shared" si="359"/>
        <v>Profit</v>
      </c>
    </row>
    <row r="7640" spans="1:20" x14ac:dyDescent="0.3">
      <c r="A7640" t="s">
        <v>10096</v>
      </c>
      <c r="B7640" s="2">
        <v>45679</v>
      </c>
      <c r="C7640" t="s">
        <v>4068</v>
      </c>
      <c r="D7640" t="s">
        <v>19</v>
      </c>
      <c r="E7640" t="s">
        <v>39</v>
      </c>
      <c r="F7640" t="s">
        <v>47</v>
      </c>
      <c r="G7640" t="s">
        <v>22</v>
      </c>
      <c r="H7640" t="s">
        <v>74</v>
      </c>
      <c r="I7640" t="s">
        <v>75</v>
      </c>
      <c r="J7640">
        <v>3</v>
      </c>
      <c r="K7640">
        <v>7748.78</v>
      </c>
      <c r="L7640">
        <v>0.05</v>
      </c>
      <c r="M7640" s="6">
        <v>22084.02</v>
      </c>
      <c r="N7640" s="3">
        <v>14599</v>
      </c>
      <c r="O7640" s="6">
        <v>7485.02</v>
      </c>
      <c r="P7640" t="s">
        <v>70</v>
      </c>
      <c r="Q7640" t="s">
        <v>26</v>
      </c>
      <c r="R7640" s="4">
        <f t="shared" si="357"/>
        <v>0.33893376296525723</v>
      </c>
      <c r="S7640" s="1" t="str">
        <f t="shared" si="358"/>
        <v>Jan-2025</v>
      </c>
      <c r="T7640" t="str">
        <f t="shared" si="359"/>
        <v>Profit</v>
      </c>
    </row>
    <row r="7641" spans="1:20" x14ac:dyDescent="0.3">
      <c r="A7641" t="s">
        <v>10097</v>
      </c>
      <c r="B7641" s="2">
        <v>46250</v>
      </c>
      <c r="C7641" t="s">
        <v>2761</v>
      </c>
      <c r="D7641" t="s">
        <v>19</v>
      </c>
      <c r="E7641" t="s">
        <v>34</v>
      </c>
      <c r="F7641" t="s">
        <v>90</v>
      </c>
      <c r="G7641" t="s">
        <v>29</v>
      </c>
      <c r="H7641" t="s">
        <v>23</v>
      </c>
      <c r="I7641" t="s">
        <v>69</v>
      </c>
      <c r="J7641">
        <v>4</v>
      </c>
      <c r="K7641">
        <v>27742.84</v>
      </c>
      <c r="L7641">
        <v>0.05</v>
      </c>
      <c r="M7641" s="6">
        <v>105422.79</v>
      </c>
      <c r="N7641" s="3">
        <v>85501.52</v>
      </c>
      <c r="O7641" s="6">
        <v>19921.27</v>
      </c>
      <c r="P7641" t="s">
        <v>49</v>
      </c>
      <c r="Q7641" t="s">
        <v>26</v>
      </c>
      <c r="R7641" s="4">
        <f t="shared" si="357"/>
        <v>0.18896549787764108</v>
      </c>
      <c r="S7641" s="1" t="str">
        <f t="shared" si="358"/>
        <v>Aug-2026</v>
      </c>
      <c r="T7641" t="str">
        <f t="shared" si="359"/>
        <v>Profit</v>
      </c>
    </row>
    <row r="7642" spans="1:20" x14ac:dyDescent="0.3">
      <c r="A7642" t="s">
        <v>10098</v>
      </c>
      <c r="B7642" s="2">
        <v>45743</v>
      </c>
      <c r="C7642" t="s">
        <v>3675</v>
      </c>
      <c r="D7642" t="s">
        <v>46</v>
      </c>
      <c r="E7642" t="s">
        <v>58</v>
      </c>
      <c r="F7642" t="s">
        <v>104</v>
      </c>
      <c r="G7642" t="s">
        <v>22</v>
      </c>
      <c r="H7642" t="s">
        <v>23</v>
      </c>
      <c r="I7642" t="s">
        <v>69</v>
      </c>
      <c r="J7642">
        <v>3</v>
      </c>
      <c r="K7642">
        <v>12798.25</v>
      </c>
      <c r="L7642">
        <v>0.2</v>
      </c>
      <c r="M7642" s="6">
        <v>30715.8</v>
      </c>
      <c r="N7642" s="3">
        <v>23779.48</v>
      </c>
      <c r="O7642" s="6">
        <v>6936.32</v>
      </c>
      <c r="P7642" t="s">
        <v>25</v>
      </c>
      <c r="Q7642" t="s">
        <v>142</v>
      </c>
      <c r="R7642" s="4">
        <f t="shared" si="357"/>
        <v>0.22582254084217243</v>
      </c>
      <c r="S7642" s="1" t="str">
        <f t="shared" si="358"/>
        <v>Mar-2025</v>
      </c>
      <c r="T7642" t="str">
        <f t="shared" si="359"/>
        <v>Profit</v>
      </c>
    </row>
    <row r="7643" spans="1:20" x14ac:dyDescent="0.3">
      <c r="A7643" t="s">
        <v>10099</v>
      </c>
      <c r="B7643" s="2">
        <v>46140</v>
      </c>
      <c r="C7643" t="s">
        <v>2821</v>
      </c>
      <c r="D7643" t="s">
        <v>52</v>
      </c>
      <c r="E7643" t="s">
        <v>39</v>
      </c>
      <c r="F7643" t="s">
        <v>220</v>
      </c>
      <c r="G7643" t="s">
        <v>29</v>
      </c>
      <c r="H7643" t="s">
        <v>23</v>
      </c>
      <c r="I7643" t="s">
        <v>24</v>
      </c>
      <c r="J7643">
        <v>5</v>
      </c>
      <c r="K7643">
        <v>83940.49</v>
      </c>
      <c r="L7643">
        <v>0.25</v>
      </c>
      <c r="M7643" s="6">
        <v>314776.84000000003</v>
      </c>
      <c r="N7643" s="3">
        <v>324673.96000000002</v>
      </c>
      <c r="O7643" s="6">
        <v>-9897.1200000000008</v>
      </c>
      <c r="P7643" t="s">
        <v>70</v>
      </c>
      <c r="Q7643" t="s">
        <v>26</v>
      </c>
      <c r="R7643" s="4">
        <f t="shared" si="357"/>
        <v>-3.1441703271435091E-2</v>
      </c>
      <c r="S7643" s="1" t="str">
        <f t="shared" si="358"/>
        <v>Apr-2026</v>
      </c>
      <c r="T7643" t="str">
        <f t="shared" si="359"/>
        <v>Loss</v>
      </c>
    </row>
    <row r="7644" spans="1:20" x14ac:dyDescent="0.3">
      <c r="A7644" t="s">
        <v>10100</v>
      </c>
      <c r="B7644" s="2">
        <v>46100</v>
      </c>
      <c r="C7644" t="s">
        <v>1216</v>
      </c>
      <c r="D7644" t="s">
        <v>19</v>
      </c>
      <c r="E7644" t="s">
        <v>39</v>
      </c>
      <c r="F7644" t="s">
        <v>47</v>
      </c>
      <c r="G7644" t="s">
        <v>22</v>
      </c>
      <c r="H7644" t="s">
        <v>23</v>
      </c>
      <c r="I7644" t="s">
        <v>94</v>
      </c>
      <c r="J7644">
        <v>1</v>
      </c>
      <c r="K7644">
        <v>2905.33</v>
      </c>
      <c r="L7644">
        <v>0.1</v>
      </c>
      <c r="M7644" s="6">
        <v>2614.8000000000002</v>
      </c>
      <c r="N7644" s="3">
        <v>2202.44</v>
      </c>
      <c r="O7644" s="6">
        <v>412.36</v>
      </c>
      <c r="P7644" t="s">
        <v>70</v>
      </c>
      <c r="Q7644" t="s">
        <v>26</v>
      </c>
      <c r="R7644" s="4">
        <f t="shared" si="357"/>
        <v>0.15770230992810158</v>
      </c>
      <c r="S7644" s="1" t="str">
        <f t="shared" si="358"/>
        <v>Mar-2026</v>
      </c>
      <c r="T7644" t="str">
        <f t="shared" si="359"/>
        <v>Profit</v>
      </c>
    </row>
    <row r="7645" spans="1:20" x14ac:dyDescent="0.3">
      <c r="A7645" t="s">
        <v>10101</v>
      </c>
      <c r="B7645" s="2">
        <v>46270</v>
      </c>
      <c r="C7645" t="s">
        <v>4212</v>
      </c>
      <c r="D7645" t="s">
        <v>46</v>
      </c>
      <c r="E7645" t="s">
        <v>58</v>
      </c>
      <c r="F7645" t="s">
        <v>68</v>
      </c>
      <c r="G7645" t="s">
        <v>29</v>
      </c>
      <c r="H7645" t="s">
        <v>23</v>
      </c>
      <c r="I7645" t="s">
        <v>36</v>
      </c>
      <c r="J7645">
        <v>5</v>
      </c>
      <c r="K7645">
        <v>19529.68</v>
      </c>
      <c r="L7645">
        <v>0</v>
      </c>
      <c r="M7645" s="6">
        <v>97648.4</v>
      </c>
      <c r="N7645" s="3">
        <v>55805.51</v>
      </c>
      <c r="O7645" s="6">
        <v>41842.89</v>
      </c>
      <c r="P7645" t="s">
        <v>43</v>
      </c>
      <c r="Q7645" t="s">
        <v>142</v>
      </c>
      <c r="R7645" s="4">
        <f t="shared" si="357"/>
        <v>0.42850563859725305</v>
      </c>
      <c r="S7645" s="1" t="str">
        <f t="shared" si="358"/>
        <v>Sep-2026</v>
      </c>
      <c r="T7645" t="str">
        <f t="shared" si="359"/>
        <v>Profit</v>
      </c>
    </row>
    <row r="7646" spans="1:20" x14ac:dyDescent="0.3">
      <c r="A7646" t="s">
        <v>10102</v>
      </c>
      <c r="B7646" s="2">
        <v>46192</v>
      </c>
      <c r="C7646" t="s">
        <v>6565</v>
      </c>
      <c r="D7646" t="s">
        <v>19</v>
      </c>
      <c r="E7646" t="s">
        <v>34</v>
      </c>
      <c r="F7646" t="s">
        <v>110</v>
      </c>
      <c r="G7646" t="s">
        <v>22</v>
      </c>
      <c r="H7646" t="s">
        <v>41</v>
      </c>
      <c r="I7646" t="s">
        <v>62</v>
      </c>
      <c r="J7646">
        <v>2</v>
      </c>
      <c r="K7646">
        <v>481.39</v>
      </c>
      <c r="L7646">
        <v>0.1</v>
      </c>
      <c r="M7646" s="6">
        <v>866.5</v>
      </c>
      <c r="N7646" s="3">
        <v>586.95000000000005</v>
      </c>
      <c r="O7646" s="6">
        <v>279.55</v>
      </c>
      <c r="P7646" t="s">
        <v>25</v>
      </c>
      <c r="Q7646" t="s">
        <v>26</v>
      </c>
      <c r="R7646" s="4">
        <f t="shared" si="357"/>
        <v>0.32261973456433929</v>
      </c>
      <c r="S7646" s="1" t="str">
        <f t="shared" si="358"/>
        <v>Jun-2026</v>
      </c>
      <c r="T7646" t="str">
        <f t="shared" si="359"/>
        <v>Profit</v>
      </c>
    </row>
    <row r="7647" spans="1:20" x14ac:dyDescent="0.3">
      <c r="A7647" t="s">
        <v>10103</v>
      </c>
      <c r="B7647" s="2">
        <v>45707</v>
      </c>
      <c r="C7647" t="s">
        <v>10104</v>
      </c>
      <c r="D7647" t="s">
        <v>19</v>
      </c>
      <c r="E7647" t="s">
        <v>34</v>
      </c>
      <c r="F7647" t="s">
        <v>73</v>
      </c>
      <c r="G7647" t="s">
        <v>29</v>
      </c>
      <c r="H7647" t="s">
        <v>74</v>
      </c>
      <c r="I7647" t="s">
        <v>91</v>
      </c>
      <c r="J7647">
        <v>1</v>
      </c>
      <c r="K7647">
        <v>4909.79</v>
      </c>
      <c r="L7647">
        <v>0.05</v>
      </c>
      <c r="M7647" s="6">
        <v>4664.3</v>
      </c>
      <c r="N7647" s="3">
        <v>3337.44</v>
      </c>
      <c r="O7647" s="6">
        <v>1326.86</v>
      </c>
      <c r="P7647" t="s">
        <v>31</v>
      </c>
      <c r="Q7647" t="s">
        <v>26</v>
      </c>
      <c r="R7647" s="4">
        <f t="shared" si="357"/>
        <v>0.2844714105010398</v>
      </c>
      <c r="S7647" s="1" t="str">
        <f t="shared" si="358"/>
        <v>Feb-2025</v>
      </c>
      <c r="T7647" t="str">
        <f t="shared" si="359"/>
        <v>Profit</v>
      </c>
    </row>
    <row r="7648" spans="1:20" x14ac:dyDescent="0.3">
      <c r="A7648" t="s">
        <v>10105</v>
      </c>
      <c r="B7648" s="2">
        <v>46017</v>
      </c>
      <c r="C7648" t="s">
        <v>10106</v>
      </c>
      <c r="D7648" t="s">
        <v>19</v>
      </c>
      <c r="E7648" t="s">
        <v>58</v>
      </c>
      <c r="F7648" t="s">
        <v>68</v>
      </c>
      <c r="G7648" t="s">
        <v>29</v>
      </c>
      <c r="H7648" t="s">
        <v>74</v>
      </c>
      <c r="I7648" t="s">
        <v>75</v>
      </c>
      <c r="J7648">
        <v>2</v>
      </c>
      <c r="K7648">
        <v>3052.26</v>
      </c>
      <c r="L7648">
        <v>0</v>
      </c>
      <c r="M7648" s="6">
        <v>6104.52</v>
      </c>
      <c r="N7648" s="3">
        <v>3300.1</v>
      </c>
      <c r="O7648" s="6">
        <v>2804.42</v>
      </c>
      <c r="P7648" t="s">
        <v>25</v>
      </c>
      <c r="Q7648" t="s">
        <v>26</v>
      </c>
      <c r="R7648" s="4">
        <f t="shared" si="357"/>
        <v>0.4594005753114086</v>
      </c>
      <c r="S7648" s="1" t="str">
        <f t="shared" si="358"/>
        <v>Dec-2025</v>
      </c>
      <c r="T7648" t="str">
        <f t="shared" si="359"/>
        <v>Profit</v>
      </c>
    </row>
    <row r="7649" spans="1:20" x14ac:dyDescent="0.3">
      <c r="A7649" t="s">
        <v>10107</v>
      </c>
      <c r="B7649" s="2">
        <v>45795</v>
      </c>
      <c r="C7649" t="s">
        <v>9300</v>
      </c>
      <c r="D7649" t="s">
        <v>19</v>
      </c>
      <c r="E7649" t="s">
        <v>53</v>
      </c>
      <c r="F7649" t="s">
        <v>54</v>
      </c>
      <c r="G7649" t="s">
        <v>22</v>
      </c>
      <c r="H7649" t="s">
        <v>41</v>
      </c>
      <c r="I7649" t="s">
        <v>62</v>
      </c>
      <c r="J7649">
        <v>1</v>
      </c>
      <c r="K7649">
        <v>133.97999999999999</v>
      </c>
      <c r="L7649">
        <v>0</v>
      </c>
      <c r="M7649" s="6">
        <v>133.97999999999999</v>
      </c>
      <c r="N7649" s="3">
        <v>95.95</v>
      </c>
      <c r="O7649" s="6">
        <v>38.03</v>
      </c>
      <c r="P7649" t="s">
        <v>49</v>
      </c>
      <c r="Q7649" t="s">
        <v>26</v>
      </c>
      <c r="R7649" s="4">
        <f t="shared" si="357"/>
        <v>0.28384833557247352</v>
      </c>
      <c r="S7649" s="1" t="str">
        <f t="shared" si="358"/>
        <v>May-2025</v>
      </c>
      <c r="T7649" t="str">
        <f t="shared" si="359"/>
        <v>Profit</v>
      </c>
    </row>
    <row r="7650" spans="1:20" x14ac:dyDescent="0.3">
      <c r="A7650" t="s">
        <v>10108</v>
      </c>
      <c r="B7650" s="2">
        <v>45745</v>
      </c>
      <c r="C7650" t="s">
        <v>5950</v>
      </c>
      <c r="D7650" t="s">
        <v>19</v>
      </c>
      <c r="E7650" t="s">
        <v>20</v>
      </c>
      <c r="F7650" t="s">
        <v>157</v>
      </c>
      <c r="G7650" t="s">
        <v>22</v>
      </c>
      <c r="H7650" t="s">
        <v>41</v>
      </c>
      <c r="I7650" t="s">
        <v>48</v>
      </c>
      <c r="J7650">
        <v>2</v>
      </c>
      <c r="K7650">
        <v>169.96</v>
      </c>
      <c r="L7650">
        <v>0</v>
      </c>
      <c r="M7650" s="6">
        <v>339.92</v>
      </c>
      <c r="N7650" s="3">
        <v>260.14999999999998</v>
      </c>
      <c r="O7650" s="6">
        <v>79.77</v>
      </c>
      <c r="P7650" t="s">
        <v>25</v>
      </c>
      <c r="Q7650" t="s">
        <v>26</v>
      </c>
      <c r="R7650" s="4">
        <f t="shared" si="357"/>
        <v>0.23467286420334194</v>
      </c>
      <c r="S7650" s="1" t="str">
        <f t="shared" si="358"/>
        <v>Mar-2025</v>
      </c>
      <c r="T7650" t="str">
        <f t="shared" si="359"/>
        <v>Profit</v>
      </c>
    </row>
    <row r="7651" spans="1:20" x14ac:dyDescent="0.3">
      <c r="A7651" t="s">
        <v>10109</v>
      </c>
      <c r="B7651" s="2">
        <v>45582</v>
      </c>
      <c r="C7651" t="s">
        <v>1391</v>
      </c>
      <c r="D7651" t="s">
        <v>19</v>
      </c>
      <c r="E7651" t="s">
        <v>39</v>
      </c>
      <c r="F7651" t="s">
        <v>120</v>
      </c>
      <c r="G7651" t="s">
        <v>29</v>
      </c>
      <c r="H7651" t="s">
        <v>41</v>
      </c>
      <c r="I7651" t="s">
        <v>134</v>
      </c>
      <c r="J7651">
        <v>2</v>
      </c>
      <c r="K7651">
        <v>331.29</v>
      </c>
      <c r="L7651">
        <v>0.2</v>
      </c>
      <c r="M7651" s="6">
        <v>530.05999999999995</v>
      </c>
      <c r="N7651" s="3">
        <v>448.72</v>
      </c>
      <c r="O7651" s="6">
        <v>81.34</v>
      </c>
      <c r="P7651" t="s">
        <v>25</v>
      </c>
      <c r="Q7651" t="s">
        <v>26</v>
      </c>
      <c r="R7651" s="4">
        <f t="shared" si="357"/>
        <v>0.15345432592536695</v>
      </c>
      <c r="S7651" s="1" t="str">
        <f t="shared" si="358"/>
        <v>Oct-2024</v>
      </c>
      <c r="T7651" t="str">
        <f t="shared" si="359"/>
        <v>Profit</v>
      </c>
    </row>
    <row r="7652" spans="1:20" x14ac:dyDescent="0.3">
      <c r="A7652" t="s">
        <v>10110</v>
      </c>
      <c r="B7652" s="2">
        <v>45825</v>
      </c>
      <c r="C7652" t="s">
        <v>9300</v>
      </c>
      <c r="D7652" t="s">
        <v>52</v>
      </c>
      <c r="E7652" t="s">
        <v>53</v>
      </c>
      <c r="F7652" t="s">
        <v>65</v>
      </c>
      <c r="G7652" t="s">
        <v>22</v>
      </c>
      <c r="H7652" t="s">
        <v>41</v>
      </c>
      <c r="I7652" t="s">
        <v>42</v>
      </c>
      <c r="J7652">
        <v>1</v>
      </c>
      <c r="K7652">
        <v>130.22999999999999</v>
      </c>
      <c r="L7652">
        <v>0</v>
      </c>
      <c r="M7652" s="6">
        <v>130.22999999999999</v>
      </c>
      <c r="N7652" s="3">
        <v>97.16</v>
      </c>
      <c r="O7652" s="6">
        <v>33.07</v>
      </c>
      <c r="P7652" t="s">
        <v>43</v>
      </c>
      <c r="Q7652" t="s">
        <v>26</v>
      </c>
      <c r="R7652" s="4">
        <f t="shared" si="357"/>
        <v>0.25393534515856564</v>
      </c>
      <c r="S7652" s="1" t="str">
        <f t="shared" si="358"/>
        <v>Jun-2025</v>
      </c>
      <c r="T7652" t="str">
        <f t="shared" si="359"/>
        <v>Profit</v>
      </c>
    </row>
    <row r="7653" spans="1:20" x14ac:dyDescent="0.3">
      <c r="A7653" t="s">
        <v>10111</v>
      </c>
      <c r="B7653" s="2">
        <v>45484</v>
      </c>
      <c r="C7653" t="s">
        <v>4068</v>
      </c>
      <c r="D7653" t="s">
        <v>19</v>
      </c>
      <c r="E7653" t="s">
        <v>34</v>
      </c>
      <c r="F7653" t="s">
        <v>35</v>
      </c>
      <c r="G7653" t="s">
        <v>22</v>
      </c>
      <c r="H7653" t="s">
        <v>74</v>
      </c>
      <c r="I7653" t="s">
        <v>91</v>
      </c>
      <c r="J7653">
        <v>1</v>
      </c>
      <c r="K7653">
        <v>5320.01</v>
      </c>
      <c r="L7653">
        <v>0.15</v>
      </c>
      <c r="M7653" s="6">
        <v>4522.01</v>
      </c>
      <c r="N7653" s="3">
        <v>3717.52</v>
      </c>
      <c r="O7653" s="6">
        <v>804.49</v>
      </c>
      <c r="P7653" t="s">
        <v>31</v>
      </c>
      <c r="Q7653" t="s">
        <v>76</v>
      </c>
      <c r="R7653" s="4">
        <f t="shared" si="357"/>
        <v>0.17790540047456771</v>
      </c>
      <c r="S7653" s="1" t="str">
        <f t="shared" si="358"/>
        <v>Jul-2024</v>
      </c>
      <c r="T7653" t="str">
        <f t="shared" si="359"/>
        <v>Profit</v>
      </c>
    </row>
    <row r="7654" spans="1:20" x14ac:dyDescent="0.3">
      <c r="A7654" t="s">
        <v>10112</v>
      </c>
      <c r="B7654" s="2">
        <v>46271</v>
      </c>
      <c r="C7654" t="s">
        <v>532</v>
      </c>
      <c r="D7654" t="s">
        <v>19</v>
      </c>
      <c r="E7654" t="s">
        <v>58</v>
      </c>
      <c r="F7654" t="s">
        <v>129</v>
      </c>
      <c r="G7654" t="s">
        <v>29</v>
      </c>
      <c r="H7654" t="s">
        <v>41</v>
      </c>
      <c r="I7654" t="s">
        <v>55</v>
      </c>
      <c r="J7654">
        <v>5</v>
      </c>
      <c r="K7654">
        <v>195.26</v>
      </c>
      <c r="L7654">
        <v>0</v>
      </c>
      <c r="M7654" s="6">
        <v>976.3</v>
      </c>
      <c r="N7654" s="3">
        <v>787.95</v>
      </c>
      <c r="O7654" s="6">
        <v>188.35</v>
      </c>
      <c r="P7654" t="s">
        <v>25</v>
      </c>
      <c r="Q7654" t="s">
        <v>26</v>
      </c>
      <c r="R7654" s="4">
        <f t="shared" si="357"/>
        <v>0.19292225750281677</v>
      </c>
      <c r="S7654" s="1" t="str">
        <f t="shared" si="358"/>
        <v>Sep-2026</v>
      </c>
      <c r="T7654" t="str">
        <f t="shared" si="359"/>
        <v>Profit</v>
      </c>
    </row>
    <row r="7655" spans="1:20" x14ac:dyDescent="0.3">
      <c r="A7655" t="s">
        <v>10113</v>
      </c>
      <c r="B7655" s="2">
        <v>45441</v>
      </c>
      <c r="C7655" t="s">
        <v>5113</v>
      </c>
      <c r="D7655" t="s">
        <v>19</v>
      </c>
      <c r="E7655" t="s">
        <v>34</v>
      </c>
      <c r="F7655" t="s">
        <v>35</v>
      </c>
      <c r="G7655" t="s">
        <v>22</v>
      </c>
      <c r="H7655" t="s">
        <v>74</v>
      </c>
      <c r="I7655" t="s">
        <v>91</v>
      </c>
      <c r="J7655">
        <v>1</v>
      </c>
      <c r="K7655">
        <v>7398.99</v>
      </c>
      <c r="L7655">
        <v>0.05</v>
      </c>
      <c r="M7655" s="6">
        <v>7029.04</v>
      </c>
      <c r="N7655" s="3">
        <v>5312.34</v>
      </c>
      <c r="O7655" s="6">
        <v>1716.7</v>
      </c>
      <c r="P7655" t="s">
        <v>31</v>
      </c>
      <c r="Q7655" t="s">
        <v>26</v>
      </c>
      <c r="R7655" s="4">
        <f t="shared" si="357"/>
        <v>0.24422965298248411</v>
      </c>
      <c r="S7655" s="1" t="str">
        <f t="shared" si="358"/>
        <v>May-2024</v>
      </c>
      <c r="T7655" t="str">
        <f t="shared" si="359"/>
        <v>Profit</v>
      </c>
    </row>
    <row r="7656" spans="1:20" x14ac:dyDescent="0.3">
      <c r="A7656" t="s">
        <v>10114</v>
      </c>
      <c r="B7656" s="2">
        <v>46171</v>
      </c>
      <c r="C7656" t="s">
        <v>7308</v>
      </c>
      <c r="D7656" t="s">
        <v>46</v>
      </c>
      <c r="E7656" t="s">
        <v>34</v>
      </c>
      <c r="F7656" t="s">
        <v>110</v>
      </c>
      <c r="G7656" t="s">
        <v>22</v>
      </c>
      <c r="H7656" t="s">
        <v>74</v>
      </c>
      <c r="I7656" t="s">
        <v>91</v>
      </c>
      <c r="J7656">
        <v>2</v>
      </c>
      <c r="K7656">
        <v>5019.38</v>
      </c>
      <c r="L7656">
        <v>0.05</v>
      </c>
      <c r="M7656" s="6">
        <v>9536.82</v>
      </c>
      <c r="N7656" s="3">
        <v>5899.97</v>
      </c>
      <c r="O7656" s="6">
        <v>3636.85</v>
      </c>
      <c r="P7656" t="s">
        <v>43</v>
      </c>
      <c r="Q7656" t="s">
        <v>26</v>
      </c>
      <c r="R7656" s="4">
        <f t="shared" si="357"/>
        <v>0.38134829010089316</v>
      </c>
      <c r="S7656" s="1" t="str">
        <f t="shared" si="358"/>
        <v>May-2026</v>
      </c>
      <c r="T7656" t="str">
        <f t="shared" si="359"/>
        <v>Profit</v>
      </c>
    </row>
    <row r="7657" spans="1:20" x14ac:dyDescent="0.3">
      <c r="A7657" t="s">
        <v>10115</v>
      </c>
      <c r="B7657" s="2">
        <v>46050</v>
      </c>
      <c r="C7657" t="s">
        <v>2000</v>
      </c>
      <c r="D7657" t="s">
        <v>19</v>
      </c>
      <c r="E7657" t="s">
        <v>58</v>
      </c>
      <c r="F7657" t="s">
        <v>129</v>
      </c>
      <c r="G7657" t="s">
        <v>79</v>
      </c>
      <c r="H7657" t="s">
        <v>74</v>
      </c>
      <c r="I7657" t="s">
        <v>107</v>
      </c>
      <c r="J7657">
        <v>5</v>
      </c>
      <c r="K7657">
        <v>10234.25</v>
      </c>
      <c r="L7657">
        <v>0</v>
      </c>
      <c r="M7657" s="6">
        <v>51171.25</v>
      </c>
      <c r="N7657" s="3">
        <v>36387.79</v>
      </c>
      <c r="O7657" s="6">
        <v>14783.46</v>
      </c>
      <c r="P7657" t="s">
        <v>43</v>
      </c>
      <c r="Q7657" t="s">
        <v>26</v>
      </c>
      <c r="R7657" s="4">
        <f t="shared" si="357"/>
        <v>0.28890167818843587</v>
      </c>
      <c r="S7657" s="1" t="str">
        <f t="shared" si="358"/>
        <v>Jan-2026</v>
      </c>
      <c r="T7657" t="str">
        <f t="shared" si="359"/>
        <v>Profit</v>
      </c>
    </row>
    <row r="7658" spans="1:20" x14ac:dyDescent="0.3">
      <c r="A7658" t="s">
        <v>10116</v>
      </c>
      <c r="B7658" s="2">
        <v>46070</v>
      </c>
      <c r="C7658" t="s">
        <v>5525</v>
      </c>
      <c r="D7658" t="s">
        <v>19</v>
      </c>
      <c r="E7658" t="s">
        <v>20</v>
      </c>
      <c r="F7658" t="s">
        <v>21</v>
      </c>
      <c r="G7658" t="s">
        <v>22</v>
      </c>
      <c r="H7658" t="s">
        <v>23</v>
      </c>
      <c r="I7658" t="s">
        <v>69</v>
      </c>
      <c r="J7658">
        <v>1</v>
      </c>
      <c r="K7658">
        <v>20202.63</v>
      </c>
      <c r="L7658">
        <v>0.2</v>
      </c>
      <c r="M7658" s="6">
        <v>16162.1</v>
      </c>
      <c r="N7658" s="3">
        <v>16416.400000000001</v>
      </c>
      <c r="O7658" s="6">
        <v>-254.3</v>
      </c>
      <c r="P7658" t="s">
        <v>70</v>
      </c>
      <c r="Q7658" t="s">
        <v>26</v>
      </c>
      <c r="R7658" s="4">
        <f t="shared" si="357"/>
        <v>-1.5734341453152747E-2</v>
      </c>
      <c r="S7658" s="1" t="str">
        <f t="shared" si="358"/>
        <v>Feb-2026</v>
      </c>
      <c r="T7658" t="str">
        <f t="shared" si="359"/>
        <v>Loss</v>
      </c>
    </row>
    <row r="7659" spans="1:20" x14ac:dyDescent="0.3">
      <c r="A7659" t="s">
        <v>10117</v>
      </c>
      <c r="B7659" s="2">
        <v>46264</v>
      </c>
      <c r="C7659" t="s">
        <v>2167</v>
      </c>
      <c r="D7659" t="s">
        <v>52</v>
      </c>
      <c r="E7659" t="s">
        <v>53</v>
      </c>
      <c r="F7659" t="s">
        <v>97</v>
      </c>
      <c r="G7659" t="s">
        <v>22</v>
      </c>
      <c r="H7659" t="s">
        <v>23</v>
      </c>
      <c r="I7659" t="s">
        <v>24</v>
      </c>
      <c r="J7659">
        <v>2</v>
      </c>
      <c r="K7659">
        <v>53080.46</v>
      </c>
      <c r="L7659">
        <v>0.15</v>
      </c>
      <c r="M7659" s="6">
        <v>90236.78</v>
      </c>
      <c r="N7659" s="3">
        <v>63547.62</v>
      </c>
      <c r="O7659" s="6">
        <v>26689.16</v>
      </c>
      <c r="P7659" t="s">
        <v>31</v>
      </c>
      <c r="Q7659" t="s">
        <v>26</v>
      </c>
      <c r="R7659" s="4">
        <f t="shared" si="357"/>
        <v>0.29576808924254611</v>
      </c>
      <c r="S7659" s="1" t="str">
        <f t="shared" si="358"/>
        <v>Aug-2026</v>
      </c>
      <c r="T7659" t="str">
        <f t="shared" si="359"/>
        <v>Profit</v>
      </c>
    </row>
    <row r="7660" spans="1:20" x14ac:dyDescent="0.3">
      <c r="A7660" t="s">
        <v>10118</v>
      </c>
      <c r="B7660" s="2">
        <v>46054</v>
      </c>
      <c r="C7660" t="s">
        <v>3439</v>
      </c>
      <c r="D7660" t="s">
        <v>19</v>
      </c>
      <c r="E7660" t="s">
        <v>20</v>
      </c>
      <c r="F7660" t="s">
        <v>99</v>
      </c>
      <c r="G7660" t="s">
        <v>29</v>
      </c>
      <c r="H7660" t="s">
        <v>23</v>
      </c>
      <c r="I7660" t="s">
        <v>36</v>
      </c>
      <c r="J7660">
        <v>5</v>
      </c>
      <c r="K7660">
        <v>18136.95</v>
      </c>
      <c r="L7660">
        <v>0.05</v>
      </c>
      <c r="M7660" s="6">
        <v>86150.51</v>
      </c>
      <c r="N7660" s="3">
        <v>50188.91</v>
      </c>
      <c r="O7660" s="6">
        <v>35961.599999999999</v>
      </c>
      <c r="P7660" t="s">
        <v>31</v>
      </c>
      <c r="Q7660" t="s">
        <v>26</v>
      </c>
      <c r="R7660" s="4">
        <f t="shared" si="357"/>
        <v>0.41742759270954982</v>
      </c>
      <c r="S7660" s="1" t="str">
        <f t="shared" si="358"/>
        <v>Feb-2026</v>
      </c>
      <c r="T7660" t="str">
        <f t="shared" si="359"/>
        <v>Profit</v>
      </c>
    </row>
    <row r="7661" spans="1:20" x14ac:dyDescent="0.3">
      <c r="A7661" t="s">
        <v>10119</v>
      </c>
      <c r="B7661" s="2">
        <v>45806</v>
      </c>
      <c r="C7661" t="s">
        <v>18</v>
      </c>
      <c r="D7661" t="s">
        <v>46</v>
      </c>
      <c r="E7661" t="s">
        <v>58</v>
      </c>
      <c r="F7661" t="s">
        <v>129</v>
      </c>
      <c r="G7661" t="s">
        <v>29</v>
      </c>
      <c r="H7661" t="s">
        <v>23</v>
      </c>
      <c r="I7661" t="s">
        <v>36</v>
      </c>
      <c r="J7661">
        <v>3</v>
      </c>
      <c r="K7661">
        <v>9297.81</v>
      </c>
      <c r="L7661">
        <v>0</v>
      </c>
      <c r="M7661" s="6">
        <v>27893.43</v>
      </c>
      <c r="N7661" s="3">
        <v>19901.86</v>
      </c>
      <c r="O7661" s="6">
        <v>7991.57</v>
      </c>
      <c r="P7661" t="s">
        <v>25</v>
      </c>
      <c r="Q7661" t="s">
        <v>26</v>
      </c>
      <c r="R7661" s="4">
        <f t="shared" si="357"/>
        <v>0.28650366770956459</v>
      </c>
      <c r="S7661" s="1" t="str">
        <f t="shared" si="358"/>
        <v>May-2025</v>
      </c>
      <c r="T7661" t="str">
        <f t="shared" si="359"/>
        <v>Profit</v>
      </c>
    </row>
    <row r="7662" spans="1:20" x14ac:dyDescent="0.3">
      <c r="A7662" t="s">
        <v>10120</v>
      </c>
      <c r="B7662" s="2">
        <v>45684</v>
      </c>
      <c r="C7662" t="s">
        <v>8092</v>
      </c>
      <c r="D7662" t="s">
        <v>19</v>
      </c>
      <c r="E7662" t="s">
        <v>39</v>
      </c>
      <c r="F7662" t="s">
        <v>47</v>
      </c>
      <c r="G7662" t="s">
        <v>22</v>
      </c>
      <c r="H7662" t="s">
        <v>74</v>
      </c>
      <c r="I7662" t="s">
        <v>107</v>
      </c>
      <c r="J7662">
        <v>2</v>
      </c>
      <c r="K7662">
        <v>13450.25</v>
      </c>
      <c r="L7662">
        <v>0.1</v>
      </c>
      <c r="M7662" s="6">
        <v>24210.45</v>
      </c>
      <c r="N7662" s="3">
        <v>16077.34</v>
      </c>
      <c r="O7662" s="6">
        <v>8133.11</v>
      </c>
      <c r="P7662" t="s">
        <v>49</v>
      </c>
      <c r="Q7662" t="s">
        <v>26</v>
      </c>
      <c r="R7662" s="4">
        <f t="shared" si="357"/>
        <v>0.33593386326978636</v>
      </c>
      <c r="S7662" s="1" t="str">
        <f t="shared" si="358"/>
        <v>Jan-2025</v>
      </c>
      <c r="T7662" t="str">
        <f t="shared" si="359"/>
        <v>Profit</v>
      </c>
    </row>
    <row r="7663" spans="1:20" x14ac:dyDescent="0.3">
      <c r="A7663" t="s">
        <v>10121</v>
      </c>
      <c r="B7663" s="2">
        <v>45607</v>
      </c>
      <c r="C7663" t="s">
        <v>2884</v>
      </c>
      <c r="D7663" t="s">
        <v>19</v>
      </c>
      <c r="E7663" t="s">
        <v>34</v>
      </c>
      <c r="F7663" t="s">
        <v>65</v>
      </c>
      <c r="G7663" t="s">
        <v>22</v>
      </c>
      <c r="H7663" t="s">
        <v>23</v>
      </c>
      <c r="I7663" t="s">
        <v>59</v>
      </c>
      <c r="J7663">
        <v>1</v>
      </c>
      <c r="K7663">
        <v>2161.3200000000002</v>
      </c>
      <c r="L7663">
        <v>0.2</v>
      </c>
      <c r="M7663" s="6">
        <v>1729.06</v>
      </c>
      <c r="N7663" s="3">
        <v>1130.21</v>
      </c>
      <c r="O7663" s="6">
        <v>598.85</v>
      </c>
      <c r="P7663" t="s">
        <v>25</v>
      </c>
      <c r="Q7663" t="s">
        <v>26</v>
      </c>
      <c r="R7663" s="4">
        <f t="shared" si="357"/>
        <v>0.3463442564167814</v>
      </c>
      <c r="S7663" s="1" t="str">
        <f t="shared" si="358"/>
        <v>Nov-2024</v>
      </c>
      <c r="T7663" t="str">
        <f t="shared" si="359"/>
        <v>Profit</v>
      </c>
    </row>
    <row r="7664" spans="1:20" x14ac:dyDescent="0.3">
      <c r="A7664" t="s">
        <v>10122</v>
      </c>
      <c r="B7664" s="2">
        <v>45367</v>
      </c>
      <c r="C7664" t="s">
        <v>716</v>
      </c>
      <c r="D7664" t="s">
        <v>46</v>
      </c>
      <c r="E7664" t="s">
        <v>58</v>
      </c>
      <c r="F7664" t="s">
        <v>68</v>
      </c>
      <c r="G7664" t="s">
        <v>22</v>
      </c>
      <c r="H7664" t="s">
        <v>74</v>
      </c>
      <c r="I7664" t="s">
        <v>107</v>
      </c>
      <c r="J7664">
        <v>4</v>
      </c>
      <c r="K7664">
        <v>8630.61</v>
      </c>
      <c r="L7664">
        <v>0.05</v>
      </c>
      <c r="M7664" s="6">
        <v>32796.32</v>
      </c>
      <c r="N7664" s="3">
        <v>21172.14</v>
      </c>
      <c r="O7664" s="6">
        <v>11624.18</v>
      </c>
      <c r="P7664" t="s">
        <v>25</v>
      </c>
      <c r="Q7664" t="s">
        <v>26</v>
      </c>
      <c r="R7664" s="4">
        <f t="shared" si="357"/>
        <v>0.3544354976411988</v>
      </c>
      <c r="S7664" s="1" t="str">
        <f t="shared" si="358"/>
        <v>Mar-2024</v>
      </c>
      <c r="T7664" t="str">
        <f t="shared" si="359"/>
        <v>Profit</v>
      </c>
    </row>
    <row r="7665" spans="1:20" x14ac:dyDescent="0.3">
      <c r="A7665" t="s">
        <v>10123</v>
      </c>
      <c r="B7665" s="2">
        <v>45890</v>
      </c>
      <c r="C7665" t="s">
        <v>4271</v>
      </c>
      <c r="D7665" t="s">
        <v>52</v>
      </c>
      <c r="E7665" t="s">
        <v>53</v>
      </c>
      <c r="F7665" t="s">
        <v>54</v>
      </c>
      <c r="G7665" t="s">
        <v>22</v>
      </c>
      <c r="H7665" t="s">
        <v>23</v>
      </c>
      <c r="I7665" t="s">
        <v>36</v>
      </c>
      <c r="J7665">
        <v>3</v>
      </c>
      <c r="K7665">
        <v>15518.92</v>
      </c>
      <c r="L7665">
        <v>0.1</v>
      </c>
      <c r="M7665" s="6">
        <v>41901.08</v>
      </c>
      <c r="N7665" s="3">
        <v>32021.040000000001</v>
      </c>
      <c r="O7665" s="6">
        <v>9880.0400000000009</v>
      </c>
      <c r="P7665" t="s">
        <v>70</v>
      </c>
      <c r="Q7665" t="s">
        <v>26</v>
      </c>
      <c r="R7665" s="4">
        <f t="shared" si="357"/>
        <v>0.23579439957156237</v>
      </c>
      <c r="S7665" s="1" t="str">
        <f t="shared" si="358"/>
        <v>Aug-2025</v>
      </c>
      <c r="T7665" t="str">
        <f t="shared" si="359"/>
        <v>Profit</v>
      </c>
    </row>
    <row r="7666" spans="1:20" x14ac:dyDescent="0.3">
      <c r="A7666" t="s">
        <v>10124</v>
      </c>
      <c r="B7666" s="2">
        <v>45561</v>
      </c>
      <c r="C7666" t="s">
        <v>7828</v>
      </c>
      <c r="D7666" t="s">
        <v>19</v>
      </c>
      <c r="E7666" t="s">
        <v>53</v>
      </c>
      <c r="F7666" t="s">
        <v>54</v>
      </c>
      <c r="G7666" t="s">
        <v>79</v>
      </c>
      <c r="H7666" t="s">
        <v>41</v>
      </c>
      <c r="I7666" t="s">
        <v>48</v>
      </c>
      <c r="J7666">
        <v>2</v>
      </c>
      <c r="K7666">
        <v>124.18</v>
      </c>
      <c r="L7666">
        <v>0.1</v>
      </c>
      <c r="M7666" s="6">
        <v>223.52</v>
      </c>
      <c r="N7666" s="3">
        <v>151.72</v>
      </c>
      <c r="O7666" s="6">
        <v>71.8</v>
      </c>
      <c r="P7666" t="s">
        <v>49</v>
      </c>
      <c r="Q7666" t="s">
        <v>26</v>
      </c>
      <c r="R7666" s="4">
        <f t="shared" si="357"/>
        <v>0.32122405153901212</v>
      </c>
      <c r="S7666" s="1" t="str">
        <f t="shared" si="358"/>
        <v>Sep-2024</v>
      </c>
      <c r="T7666" t="str">
        <f t="shared" si="359"/>
        <v>Profit</v>
      </c>
    </row>
    <row r="7667" spans="1:20" x14ac:dyDescent="0.3">
      <c r="A7667" t="s">
        <v>10125</v>
      </c>
      <c r="B7667" s="2">
        <v>45516</v>
      </c>
      <c r="C7667" t="s">
        <v>3785</v>
      </c>
      <c r="D7667" t="s">
        <v>19</v>
      </c>
      <c r="E7667" t="s">
        <v>58</v>
      </c>
      <c r="F7667" t="s">
        <v>54</v>
      </c>
      <c r="G7667" t="s">
        <v>22</v>
      </c>
      <c r="H7667" t="s">
        <v>41</v>
      </c>
      <c r="I7667" t="s">
        <v>55</v>
      </c>
      <c r="J7667">
        <v>4</v>
      </c>
      <c r="K7667">
        <v>155.11000000000001</v>
      </c>
      <c r="L7667">
        <v>0.15</v>
      </c>
      <c r="M7667" s="6">
        <v>527.37</v>
      </c>
      <c r="N7667" s="3">
        <v>323.98</v>
      </c>
      <c r="O7667" s="6">
        <v>203.39</v>
      </c>
      <c r="P7667" t="s">
        <v>70</v>
      </c>
      <c r="Q7667" t="s">
        <v>26</v>
      </c>
      <c r="R7667" s="4">
        <f t="shared" si="357"/>
        <v>0.38566850598251701</v>
      </c>
      <c r="S7667" s="1" t="str">
        <f t="shared" si="358"/>
        <v>Aug-2024</v>
      </c>
      <c r="T7667" t="str">
        <f t="shared" si="359"/>
        <v>Profit</v>
      </c>
    </row>
    <row r="7668" spans="1:20" x14ac:dyDescent="0.3">
      <c r="A7668" t="s">
        <v>10126</v>
      </c>
      <c r="B7668" s="2">
        <v>45821</v>
      </c>
      <c r="C7668" t="s">
        <v>5488</v>
      </c>
      <c r="D7668" t="s">
        <v>46</v>
      </c>
      <c r="E7668" t="s">
        <v>58</v>
      </c>
      <c r="F7668" t="s">
        <v>54</v>
      </c>
      <c r="G7668" t="s">
        <v>22</v>
      </c>
      <c r="H7668" t="s">
        <v>74</v>
      </c>
      <c r="I7668" t="s">
        <v>75</v>
      </c>
      <c r="J7668">
        <v>6</v>
      </c>
      <c r="K7668">
        <v>11373.39</v>
      </c>
      <c r="L7668">
        <v>0.15</v>
      </c>
      <c r="M7668" s="6">
        <v>58004.29</v>
      </c>
      <c r="N7668" s="3">
        <v>43145.5</v>
      </c>
      <c r="O7668" s="6">
        <v>14858.79</v>
      </c>
      <c r="P7668" t="s">
        <v>43</v>
      </c>
      <c r="Q7668" t="s">
        <v>26</v>
      </c>
      <c r="R7668" s="4">
        <f t="shared" si="357"/>
        <v>0.25616708695167201</v>
      </c>
      <c r="S7668" s="1" t="str">
        <f t="shared" si="358"/>
        <v>Jun-2025</v>
      </c>
      <c r="T7668" t="str">
        <f t="shared" si="359"/>
        <v>Profit</v>
      </c>
    </row>
    <row r="7669" spans="1:20" x14ac:dyDescent="0.3">
      <c r="A7669" t="s">
        <v>10127</v>
      </c>
      <c r="B7669" s="2">
        <v>45404</v>
      </c>
      <c r="C7669" t="s">
        <v>4852</v>
      </c>
      <c r="D7669" t="s">
        <v>19</v>
      </c>
      <c r="E7669" t="s">
        <v>20</v>
      </c>
      <c r="F7669" t="s">
        <v>157</v>
      </c>
      <c r="G7669" t="s">
        <v>22</v>
      </c>
      <c r="H7669" t="s">
        <v>23</v>
      </c>
      <c r="I7669" t="s">
        <v>36</v>
      </c>
      <c r="J7669">
        <v>10</v>
      </c>
      <c r="K7669">
        <v>23476.7</v>
      </c>
      <c r="L7669">
        <v>0.05</v>
      </c>
      <c r="M7669" s="6">
        <v>223028.65</v>
      </c>
      <c r="N7669" s="3">
        <v>131910</v>
      </c>
      <c r="O7669" s="6">
        <v>91118.65</v>
      </c>
      <c r="P7669" t="s">
        <v>43</v>
      </c>
      <c r="Q7669" t="s">
        <v>26</v>
      </c>
      <c r="R7669" s="4">
        <f t="shared" si="357"/>
        <v>0.40855132289057927</v>
      </c>
      <c r="S7669" s="1" t="str">
        <f t="shared" si="358"/>
        <v>Apr-2024</v>
      </c>
      <c r="T7669" t="str">
        <f t="shared" si="359"/>
        <v>Profit</v>
      </c>
    </row>
    <row r="7670" spans="1:20" x14ac:dyDescent="0.3">
      <c r="A7670" t="s">
        <v>10128</v>
      </c>
      <c r="B7670" s="2">
        <v>45542</v>
      </c>
      <c r="C7670" t="s">
        <v>5812</v>
      </c>
      <c r="D7670" t="s">
        <v>46</v>
      </c>
      <c r="E7670" t="s">
        <v>34</v>
      </c>
      <c r="F7670" t="s">
        <v>35</v>
      </c>
      <c r="G7670" t="s">
        <v>29</v>
      </c>
      <c r="H7670" t="s">
        <v>23</v>
      </c>
      <c r="I7670" t="s">
        <v>69</v>
      </c>
      <c r="J7670">
        <v>1</v>
      </c>
      <c r="K7670">
        <v>25320.32</v>
      </c>
      <c r="L7670">
        <v>0.15</v>
      </c>
      <c r="M7670" s="6">
        <v>21522.27</v>
      </c>
      <c r="N7670" s="3">
        <v>19210.14</v>
      </c>
      <c r="O7670" s="6">
        <v>2312.13</v>
      </c>
      <c r="P7670" t="s">
        <v>25</v>
      </c>
      <c r="Q7670" t="s">
        <v>26</v>
      </c>
      <c r="R7670" s="4">
        <f t="shared" si="357"/>
        <v>0.10742965309885993</v>
      </c>
      <c r="S7670" s="1" t="str">
        <f t="shared" si="358"/>
        <v>Sep-2024</v>
      </c>
      <c r="T7670" t="str">
        <f t="shared" si="359"/>
        <v>Profit</v>
      </c>
    </row>
    <row r="7671" spans="1:20" x14ac:dyDescent="0.3">
      <c r="A7671" t="s">
        <v>10129</v>
      </c>
      <c r="B7671" s="2">
        <v>45524</v>
      </c>
      <c r="C7671" t="s">
        <v>334</v>
      </c>
      <c r="D7671" t="s">
        <v>19</v>
      </c>
      <c r="E7671" t="s">
        <v>20</v>
      </c>
      <c r="F7671" t="s">
        <v>205</v>
      </c>
      <c r="G7671" t="s">
        <v>79</v>
      </c>
      <c r="H7671" t="s">
        <v>41</v>
      </c>
      <c r="I7671" t="s">
        <v>134</v>
      </c>
      <c r="J7671">
        <v>4</v>
      </c>
      <c r="K7671">
        <v>343.76</v>
      </c>
      <c r="L7671">
        <v>0</v>
      </c>
      <c r="M7671" s="6">
        <v>1375.04</v>
      </c>
      <c r="N7671" s="3">
        <v>757.29</v>
      </c>
      <c r="O7671" s="6">
        <v>617.75</v>
      </c>
      <c r="P7671" t="s">
        <v>70</v>
      </c>
      <c r="Q7671" t="s">
        <v>76</v>
      </c>
      <c r="R7671" s="4">
        <f t="shared" si="357"/>
        <v>0.44925965790086109</v>
      </c>
      <c r="S7671" s="1" t="str">
        <f t="shared" si="358"/>
        <v>Aug-2024</v>
      </c>
      <c r="T7671" t="str">
        <f t="shared" si="359"/>
        <v>Profit</v>
      </c>
    </row>
    <row r="7672" spans="1:20" x14ac:dyDescent="0.3">
      <c r="A7672" t="s">
        <v>10130</v>
      </c>
      <c r="B7672" s="2">
        <v>46132</v>
      </c>
      <c r="C7672" t="s">
        <v>1786</v>
      </c>
      <c r="D7672" t="s">
        <v>19</v>
      </c>
      <c r="E7672" t="s">
        <v>53</v>
      </c>
      <c r="F7672" t="s">
        <v>90</v>
      </c>
      <c r="G7672" t="s">
        <v>79</v>
      </c>
      <c r="H7672" t="s">
        <v>74</v>
      </c>
      <c r="I7672" t="s">
        <v>158</v>
      </c>
      <c r="J7672">
        <v>8</v>
      </c>
      <c r="K7672">
        <v>8380.73</v>
      </c>
      <c r="L7672">
        <v>0</v>
      </c>
      <c r="M7672" s="6">
        <v>67045.84</v>
      </c>
      <c r="N7672" s="3">
        <v>52437.87</v>
      </c>
      <c r="O7672" s="6">
        <v>14607.97</v>
      </c>
      <c r="P7672" t="s">
        <v>43</v>
      </c>
      <c r="Q7672" t="s">
        <v>26</v>
      </c>
      <c r="R7672" s="4">
        <f t="shared" si="357"/>
        <v>0.21788033381340288</v>
      </c>
      <c r="S7672" s="1" t="str">
        <f t="shared" si="358"/>
        <v>Apr-2026</v>
      </c>
      <c r="T7672" t="str">
        <f t="shared" si="359"/>
        <v>Profit</v>
      </c>
    </row>
    <row r="7673" spans="1:20" x14ac:dyDescent="0.3">
      <c r="A7673" t="s">
        <v>10131</v>
      </c>
      <c r="B7673" s="2">
        <v>46082</v>
      </c>
      <c r="C7673" t="s">
        <v>3077</v>
      </c>
      <c r="D7673" t="s">
        <v>46</v>
      </c>
      <c r="E7673" t="s">
        <v>39</v>
      </c>
      <c r="F7673" t="s">
        <v>40</v>
      </c>
      <c r="G7673" t="s">
        <v>22</v>
      </c>
      <c r="H7673" t="s">
        <v>74</v>
      </c>
      <c r="I7673" t="s">
        <v>158</v>
      </c>
      <c r="J7673">
        <v>3</v>
      </c>
      <c r="K7673">
        <v>5727.68</v>
      </c>
      <c r="L7673">
        <v>0</v>
      </c>
      <c r="M7673" s="6">
        <v>17183.04</v>
      </c>
      <c r="N7673" s="3">
        <v>9683.6200000000008</v>
      </c>
      <c r="O7673" s="6">
        <v>7499.42</v>
      </c>
      <c r="P7673" t="s">
        <v>31</v>
      </c>
      <c r="Q7673" t="s">
        <v>26</v>
      </c>
      <c r="R7673" s="4">
        <f t="shared" si="357"/>
        <v>0.43644314393727768</v>
      </c>
      <c r="S7673" s="1" t="str">
        <f t="shared" si="358"/>
        <v>Mar-2026</v>
      </c>
      <c r="T7673" t="str">
        <f t="shared" si="359"/>
        <v>Profit</v>
      </c>
    </row>
    <row r="7674" spans="1:20" x14ac:dyDescent="0.3">
      <c r="A7674" t="s">
        <v>10132</v>
      </c>
      <c r="B7674" s="2">
        <v>46005</v>
      </c>
      <c r="C7674" t="s">
        <v>9876</v>
      </c>
      <c r="D7674" t="s">
        <v>46</v>
      </c>
      <c r="E7674" t="s">
        <v>58</v>
      </c>
      <c r="F7674" t="s">
        <v>339</v>
      </c>
      <c r="G7674" t="s">
        <v>79</v>
      </c>
      <c r="H7674" t="s">
        <v>41</v>
      </c>
      <c r="I7674" t="s">
        <v>62</v>
      </c>
      <c r="J7674">
        <v>2</v>
      </c>
      <c r="K7674">
        <v>565.84</v>
      </c>
      <c r="L7674">
        <v>0.05</v>
      </c>
      <c r="M7674" s="6">
        <v>1075.0999999999999</v>
      </c>
      <c r="N7674" s="3">
        <v>685.68</v>
      </c>
      <c r="O7674" s="6">
        <v>389.42</v>
      </c>
      <c r="P7674" t="s">
        <v>49</v>
      </c>
      <c r="Q7674" t="s">
        <v>26</v>
      </c>
      <c r="R7674" s="4">
        <f t="shared" si="357"/>
        <v>0.36221746814249844</v>
      </c>
      <c r="S7674" s="1" t="str">
        <f t="shared" si="358"/>
        <v>Dec-2025</v>
      </c>
      <c r="T7674" t="str">
        <f t="shared" si="359"/>
        <v>Profit</v>
      </c>
    </row>
    <row r="7675" spans="1:20" x14ac:dyDescent="0.3">
      <c r="A7675" t="s">
        <v>10133</v>
      </c>
      <c r="B7675" s="2">
        <v>45374</v>
      </c>
      <c r="C7675" t="s">
        <v>5016</v>
      </c>
      <c r="D7675" t="s">
        <v>19</v>
      </c>
      <c r="E7675" t="s">
        <v>20</v>
      </c>
      <c r="F7675" t="s">
        <v>115</v>
      </c>
      <c r="G7675" t="s">
        <v>79</v>
      </c>
      <c r="H7675" t="s">
        <v>23</v>
      </c>
      <c r="I7675" t="s">
        <v>94</v>
      </c>
      <c r="J7675">
        <v>2</v>
      </c>
      <c r="K7675">
        <v>3108.72</v>
      </c>
      <c r="L7675">
        <v>0</v>
      </c>
      <c r="M7675" s="6">
        <v>6217.44</v>
      </c>
      <c r="N7675" s="3">
        <v>3372.78</v>
      </c>
      <c r="O7675" s="6">
        <v>2844.66</v>
      </c>
      <c r="P7675" t="s">
        <v>43</v>
      </c>
      <c r="Q7675" t="s">
        <v>26</v>
      </c>
      <c r="R7675" s="4">
        <f t="shared" si="357"/>
        <v>0.45752914382768473</v>
      </c>
      <c r="S7675" s="1" t="str">
        <f t="shared" si="358"/>
        <v>Mar-2024</v>
      </c>
      <c r="T7675" t="str">
        <f t="shared" si="359"/>
        <v>Profit</v>
      </c>
    </row>
    <row r="7676" spans="1:20" x14ac:dyDescent="0.3">
      <c r="A7676" t="s">
        <v>10134</v>
      </c>
      <c r="B7676" s="2">
        <v>45416</v>
      </c>
      <c r="C7676" t="s">
        <v>8488</v>
      </c>
      <c r="D7676" t="s">
        <v>52</v>
      </c>
      <c r="E7676" t="s">
        <v>53</v>
      </c>
      <c r="F7676" t="s">
        <v>65</v>
      </c>
      <c r="G7676" t="s">
        <v>29</v>
      </c>
      <c r="H7676" t="s">
        <v>41</v>
      </c>
      <c r="I7676" t="s">
        <v>42</v>
      </c>
      <c r="J7676">
        <v>10</v>
      </c>
      <c r="K7676">
        <v>63.76</v>
      </c>
      <c r="L7676">
        <v>0.15</v>
      </c>
      <c r="M7676" s="6">
        <v>541.96</v>
      </c>
      <c r="N7676" s="3">
        <v>334.22</v>
      </c>
      <c r="O7676" s="6">
        <v>207.74</v>
      </c>
      <c r="P7676" t="s">
        <v>70</v>
      </c>
      <c r="Q7676" t="s">
        <v>26</v>
      </c>
      <c r="R7676" s="4">
        <f t="shared" si="357"/>
        <v>0.38331242158092849</v>
      </c>
      <c r="S7676" s="1" t="str">
        <f t="shared" si="358"/>
        <v>May-2024</v>
      </c>
      <c r="T7676" t="str">
        <f t="shared" si="359"/>
        <v>Profit</v>
      </c>
    </row>
    <row r="7677" spans="1:20" x14ac:dyDescent="0.3">
      <c r="A7677" t="s">
        <v>10135</v>
      </c>
      <c r="B7677" s="2">
        <v>45466</v>
      </c>
      <c r="C7677" t="s">
        <v>83</v>
      </c>
      <c r="D7677" t="s">
        <v>19</v>
      </c>
      <c r="E7677" t="s">
        <v>58</v>
      </c>
      <c r="F7677" t="s">
        <v>68</v>
      </c>
      <c r="G7677" t="s">
        <v>79</v>
      </c>
      <c r="H7677" t="s">
        <v>41</v>
      </c>
      <c r="I7677" t="s">
        <v>125</v>
      </c>
      <c r="J7677">
        <v>2</v>
      </c>
      <c r="K7677">
        <v>191.75</v>
      </c>
      <c r="L7677">
        <v>0</v>
      </c>
      <c r="M7677" s="6">
        <v>383.5</v>
      </c>
      <c r="N7677" s="3">
        <v>239.89</v>
      </c>
      <c r="O7677" s="6">
        <v>143.61000000000001</v>
      </c>
      <c r="P7677" t="s">
        <v>49</v>
      </c>
      <c r="Q7677" t="s">
        <v>26</v>
      </c>
      <c r="R7677" s="4">
        <f t="shared" si="357"/>
        <v>0.37447196870925686</v>
      </c>
      <c r="S7677" s="1" t="str">
        <f t="shared" si="358"/>
        <v>Jun-2024</v>
      </c>
      <c r="T7677" t="str">
        <f t="shared" si="359"/>
        <v>Profit</v>
      </c>
    </row>
    <row r="7678" spans="1:20" x14ac:dyDescent="0.3">
      <c r="A7678" t="s">
        <v>10136</v>
      </c>
      <c r="B7678" s="2">
        <v>45360</v>
      </c>
      <c r="C7678" t="s">
        <v>4863</v>
      </c>
      <c r="D7678" t="s">
        <v>19</v>
      </c>
      <c r="E7678" t="s">
        <v>58</v>
      </c>
      <c r="F7678" t="s">
        <v>339</v>
      </c>
      <c r="G7678" t="s">
        <v>22</v>
      </c>
      <c r="H7678" t="s">
        <v>41</v>
      </c>
      <c r="I7678" t="s">
        <v>62</v>
      </c>
      <c r="J7678">
        <v>2</v>
      </c>
      <c r="K7678">
        <v>328.25</v>
      </c>
      <c r="L7678">
        <v>0.1</v>
      </c>
      <c r="M7678" s="6">
        <v>590.85</v>
      </c>
      <c r="N7678" s="3">
        <v>350.8</v>
      </c>
      <c r="O7678" s="6">
        <v>240.05</v>
      </c>
      <c r="P7678" t="s">
        <v>43</v>
      </c>
      <c r="Q7678" t="s">
        <v>26</v>
      </c>
      <c r="R7678" s="4">
        <f t="shared" si="357"/>
        <v>0.40627908944740626</v>
      </c>
      <c r="S7678" s="1" t="str">
        <f t="shared" si="358"/>
        <v>Mar-2024</v>
      </c>
      <c r="T7678" t="str">
        <f t="shared" si="359"/>
        <v>Profit</v>
      </c>
    </row>
    <row r="7679" spans="1:20" x14ac:dyDescent="0.3">
      <c r="A7679" t="s">
        <v>10137</v>
      </c>
      <c r="B7679" s="2">
        <v>45338</v>
      </c>
      <c r="C7679" t="s">
        <v>355</v>
      </c>
      <c r="D7679" t="s">
        <v>19</v>
      </c>
      <c r="E7679" t="s">
        <v>58</v>
      </c>
      <c r="F7679" t="s">
        <v>68</v>
      </c>
      <c r="G7679" t="s">
        <v>29</v>
      </c>
      <c r="H7679" t="s">
        <v>23</v>
      </c>
      <c r="I7679" t="s">
        <v>24</v>
      </c>
      <c r="J7679">
        <v>3</v>
      </c>
      <c r="K7679">
        <v>61847.12</v>
      </c>
      <c r="L7679">
        <v>0</v>
      </c>
      <c r="M7679" s="6">
        <v>185541.36</v>
      </c>
      <c r="N7679" s="3">
        <v>102420.23</v>
      </c>
      <c r="O7679" s="6">
        <v>83121.13</v>
      </c>
      <c r="P7679" t="s">
        <v>25</v>
      </c>
      <c r="Q7679" t="s">
        <v>76</v>
      </c>
      <c r="R7679" s="4">
        <f t="shared" si="357"/>
        <v>0.44799245839310442</v>
      </c>
      <c r="S7679" s="1" t="str">
        <f t="shared" si="358"/>
        <v>Feb-2024</v>
      </c>
      <c r="T7679" t="str">
        <f t="shared" si="359"/>
        <v>Profit</v>
      </c>
    </row>
    <row r="7680" spans="1:20" x14ac:dyDescent="0.3">
      <c r="A7680" t="s">
        <v>10138</v>
      </c>
      <c r="B7680" s="2">
        <v>46175</v>
      </c>
      <c r="C7680" t="s">
        <v>7452</v>
      </c>
      <c r="D7680" t="s">
        <v>46</v>
      </c>
      <c r="E7680" t="s">
        <v>58</v>
      </c>
      <c r="F7680" t="s">
        <v>54</v>
      </c>
      <c r="G7680" t="s">
        <v>22</v>
      </c>
      <c r="H7680" t="s">
        <v>41</v>
      </c>
      <c r="I7680" t="s">
        <v>42</v>
      </c>
      <c r="J7680">
        <v>4</v>
      </c>
      <c r="K7680">
        <v>244.73</v>
      </c>
      <c r="L7680">
        <v>0</v>
      </c>
      <c r="M7680" s="6">
        <v>978.92</v>
      </c>
      <c r="N7680" s="3">
        <v>526.55999999999995</v>
      </c>
      <c r="O7680" s="6">
        <v>452.36</v>
      </c>
      <c r="P7680" t="s">
        <v>43</v>
      </c>
      <c r="Q7680" t="s">
        <v>26</v>
      </c>
      <c r="R7680" s="4">
        <f t="shared" si="357"/>
        <v>0.46210109099824298</v>
      </c>
      <c r="S7680" s="1" t="str">
        <f t="shared" si="358"/>
        <v>Jun-2026</v>
      </c>
      <c r="T7680" t="str">
        <f t="shared" si="359"/>
        <v>Profit</v>
      </c>
    </row>
    <row r="7681" spans="1:20" x14ac:dyDescent="0.3">
      <c r="A7681" t="s">
        <v>10139</v>
      </c>
      <c r="B7681" s="2">
        <v>45547</v>
      </c>
      <c r="C7681" t="s">
        <v>959</v>
      </c>
      <c r="D7681" t="s">
        <v>46</v>
      </c>
      <c r="E7681" t="s">
        <v>20</v>
      </c>
      <c r="F7681" t="s">
        <v>157</v>
      </c>
      <c r="G7681" t="s">
        <v>29</v>
      </c>
      <c r="H7681" t="s">
        <v>23</v>
      </c>
      <c r="I7681" t="s">
        <v>30</v>
      </c>
      <c r="J7681">
        <v>4</v>
      </c>
      <c r="K7681">
        <v>1755.67</v>
      </c>
      <c r="L7681">
        <v>0.1</v>
      </c>
      <c r="M7681" s="6">
        <v>6320.41</v>
      </c>
      <c r="N7681" s="3">
        <v>3978.29</v>
      </c>
      <c r="O7681" s="6">
        <v>2342.12</v>
      </c>
      <c r="P7681" t="s">
        <v>49</v>
      </c>
      <c r="Q7681" t="s">
        <v>142</v>
      </c>
      <c r="R7681" s="4">
        <f t="shared" si="357"/>
        <v>0.37056456780493668</v>
      </c>
      <c r="S7681" s="1" t="str">
        <f t="shared" si="358"/>
        <v>Sep-2024</v>
      </c>
      <c r="T7681" t="str">
        <f t="shared" si="359"/>
        <v>Profit</v>
      </c>
    </row>
    <row r="7682" spans="1:20" x14ac:dyDescent="0.3">
      <c r="A7682" t="s">
        <v>10140</v>
      </c>
      <c r="B7682" s="2">
        <v>46018</v>
      </c>
      <c r="C7682" t="s">
        <v>1760</v>
      </c>
      <c r="D7682" t="s">
        <v>46</v>
      </c>
      <c r="E7682" t="s">
        <v>34</v>
      </c>
      <c r="F7682" t="s">
        <v>35</v>
      </c>
      <c r="H7682" t="s">
        <v>41</v>
      </c>
      <c r="I7682" t="s">
        <v>42</v>
      </c>
      <c r="J7682">
        <v>3</v>
      </c>
      <c r="K7682">
        <v>159.5</v>
      </c>
      <c r="L7682">
        <v>0.1</v>
      </c>
      <c r="M7682" s="6">
        <v>430.65</v>
      </c>
      <c r="N7682" s="3">
        <v>301.48</v>
      </c>
      <c r="O7682" s="6">
        <v>129.16999999999999</v>
      </c>
      <c r="P7682" t="s">
        <v>43</v>
      </c>
      <c r="Q7682" t="s">
        <v>26</v>
      </c>
      <c r="R7682" s="4">
        <f t="shared" si="357"/>
        <v>0.29994194821781028</v>
      </c>
      <c r="S7682" s="1" t="str">
        <f t="shared" si="358"/>
        <v>Dec-2025</v>
      </c>
      <c r="T7682" t="str">
        <f t="shared" si="359"/>
        <v>Profit</v>
      </c>
    </row>
    <row r="7683" spans="1:20" x14ac:dyDescent="0.3">
      <c r="A7683" t="s">
        <v>10141</v>
      </c>
      <c r="B7683" s="2">
        <v>45321</v>
      </c>
      <c r="C7683" t="s">
        <v>1591</v>
      </c>
      <c r="D7683" t="s">
        <v>19</v>
      </c>
      <c r="E7683" t="s">
        <v>39</v>
      </c>
      <c r="F7683" t="s">
        <v>40</v>
      </c>
      <c r="G7683" t="s">
        <v>22</v>
      </c>
      <c r="H7683" t="s">
        <v>41</v>
      </c>
      <c r="I7683" t="s">
        <v>55</v>
      </c>
      <c r="J7683">
        <v>1</v>
      </c>
      <c r="K7683">
        <v>108.33</v>
      </c>
      <c r="L7683">
        <v>0.15</v>
      </c>
      <c r="M7683" s="6">
        <v>92.08</v>
      </c>
      <c r="N7683" s="3">
        <v>57.05</v>
      </c>
      <c r="O7683" s="6">
        <v>35.03</v>
      </c>
      <c r="P7683" t="s">
        <v>43</v>
      </c>
      <c r="Q7683" t="s">
        <v>26</v>
      </c>
      <c r="R7683" s="4">
        <f t="shared" si="357"/>
        <v>0.38043006081668118</v>
      </c>
      <c r="S7683" s="1" t="str">
        <f t="shared" si="358"/>
        <v>Jan-2024</v>
      </c>
      <c r="T7683" t="str">
        <f t="shared" si="359"/>
        <v>Profit</v>
      </c>
    </row>
    <row r="7684" spans="1:20" x14ac:dyDescent="0.3">
      <c r="A7684" t="s">
        <v>10142</v>
      </c>
      <c r="B7684" s="2">
        <v>45572</v>
      </c>
      <c r="C7684" t="s">
        <v>1416</v>
      </c>
      <c r="D7684" t="s">
        <v>46</v>
      </c>
      <c r="E7684" t="s">
        <v>34</v>
      </c>
      <c r="F7684" t="s">
        <v>35</v>
      </c>
      <c r="G7684" t="s">
        <v>22</v>
      </c>
      <c r="H7684" t="s">
        <v>41</v>
      </c>
      <c r="I7684" t="s">
        <v>55</v>
      </c>
      <c r="J7684">
        <v>2</v>
      </c>
      <c r="K7684">
        <v>299.99</v>
      </c>
      <c r="L7684">
        <v>0.1</v>
      </c>
      <c r="M7684" s="6">
        <v>539.98</v>
      </c>
      <c r="N7684" s="3">
        <v>341.75</v>
      </c>
      <c r="O7684" s="6">
        <v>198.23</v>
      </c>
      <c r="P7684" t="s">
        <v>70</v>
      </c>
      <c r="Q7684" t="s">
        <v>26</v>
      </c>
      <c r="R7684" s="4">
        <f t="shared" si="357"/>
        <v>0.36710618911811543</v>
      </c>
      <c r="S7684" s="1" t="str">
        <f t="shared" si="358"/>
        <v>Oct-2024</v>
      </c>
      <c r="T7684" t="str">
        <f t="shared" si="359"/>
        <v>Profit</v>
      </c>
    </row>
    <row r="7685" spans="1:20" x14ac:dyDescent="0.3">
      <c r="A7685" t="s">
        <v>10143</v>
      </c>
      <c r="B7685" s="2">
        <v>46215</v>
      </c>
      <c r="C7685" t="s">
        <v>2219</v>
      </c>
      <c r="D7685" t="s">
        <v>19</v>
      </c>
      <c r="E7685" t="s">
        <v>58</v>
      </c>
      <c r="F7685" t="s">
        <v>68</v>
      </c>
      <c r="G7685" t="s">
        <v>22</v>
      </c>
      <c r="H7685" t="s">
        <v>41</v>
      </c>
      <c r="I7685" t="s">
        <v>134</v>
      </c>
      <c r="J7685">
        <v>2</v>
      </c>
      <c r="K7685">
        <v>291.42</v>
      </c>
      <c r="L7685">
        <v>0.1</v>
      </c>
      <c r="M7685" s="6">
        <v>524.55999999999995</v>
      </c>
      <c r="N7685" s="3">
        <v>403.7</v>
      </c>
      <c r="O7685" s="6">
        <v>120.86</v>
      </c>
      <c r="P7685" t="s">
        <v>49</v>
      </c>
      <c r="Q7685" t="s">
        <v>26</v>
      </c>
      <c r="R7685" s="4">
        <f t="shared" ref="R7685:R7748" si="360">IFERROR(O7685/M7685,0)</f>
        <v>0.23040262315083121</v>
      </c>
      <c r="S7685" s="1" t="str">
        <f t="shared" ref="S7685:S7748" si="361">TEXT(B7685,"mmm-yyyy")</f>
        <v>Jul-2026</v>
      </c>
      <c r="T7685" t="str">
        <f t="shared" ref="T7685:T7748" si="362">IF(O7685&gt;0,"Profit",IF(O7685&lt;0,"Loss","Break-Even"))</f>
        <v>Profit</v>
      </c>
    </row>
    <row r="7686" spans="1:20" x14ac:dyDescent="0.3">
      <c r="A7686" t="s">
        <v>10144</v>
      </c>
      <c r="B7686" s="2">
        <v>46285</v>
      </c>
      <c r="C7686" t="s">
        <v>1978</v>
      </c>
      <c r="D7686" t="s">
        <v>52</v>
      </c>
      <c r="E7686" t="s">
        <v>39</v>
      </c>
      <c r="F7686" t="s">
        <v>146</v>
      </c>
      <c r="G7686" t="s">
        <v>22</v>
      </c>
      <c r="H7686" t="s">
        <v>74</v>
      </c>
      <c r="I7686" t="s">
        <v>75</v>
      </c>
      <c r="J7686">
        <v>5</v>
      </c>
      <c r="K7686">
        <v>5795.77</v>
      </c>
      <c r="L7686">
        <v>0.15</v>
      </c>
      <c r="M7686" s="6">
        <v>24632.02</v>
      </c>
      <c r="N7686" s="3">
        <v>15451.21</v>
      </c>
      <c r="O7686" s="6">
        <v>9180.81</v>
      </c>
      <c r="P7686" t="s">
        <v>49</v>
      </c>
      <c r="Q7686" t="s">
        <v>26</v>
      </c>
      <c r="R7686" s="4">
        <f t="shared" si="360"/>
        <v>0.37271851841627279</v>
      </c>
      <c r="S7686" s="1" t="str">
        <f t="shared" si="361"/>
        <v>Sep-2026</v>
      </c>
      <c r="T7686" t="str">
        <f t="shared" si="362"/>
        <v>Profit</v>
      </c>
    </row>
    <row r="7687" spans="1:20" x14ac:dyDescent="0.3">
      <c r="A7687" t="s">
        <v>10145</v>
      </c>
      <c r="B7687" s="2">
        <v>45528</v>
      </c>
      <c r="C7687" t="s">
        <v>192</v>
      </c>
      <c r="D7687" t="s">
        <v>19</v>
      </c>
      <c r="E7687" t="s">
        <v>39</v>
      </c>
      <c r="F7687" t="s">
        <v>40</v>
      </c>
      <c r="G7687" t="s">
        <v>22</v>
      </c>
      <c r="H7687" t="s">
        <v>23</v>
      </c>
      <c r="I7687" t="s">
        <v>30</v>
      </c>
      <c r="J7687">
        <v>1</v>
      </c>
      <c r="K7687">
        <v>986.3</v>
      </c>
      <c r="L7687">
        <v>0.2</v>
      </c>
      <c r="M7687" s="6">
        <v>789.04</v>
      </c>
      <c r="N7687" s="3">
        <v>774.04</v>
      </c>
      <c r="O7687" s="6">
        <v>15</v>
      </c>
      <c r="P7687" t="s">
        <v>43</v>
      </c>
      <c r="Q7687" t="s">
        <v>26</v>
      </c>
      <c r="R7687" s="4">
        <f t="shared" si="360"/>
        <v>1.9010443070059821E-2</v>
      </c>
      <c r="S7687" s="1" t="str">
        <f t="shared" si="361"/>
        <v>Aug-2024</v>
      </c>
      <c r="T7687" t="str">
        <f t="shared" si="362"/>
        <v>Profit</v>
      </c>
    </row>
    <row r="7688" spans="1:20" x14ac:dyDescent="0.3">
      <c r="A7688" t="s">
        <v>10146</v>
      </c>
      <c r="B7688" s="2">
        <v>45539</v>
      </c>
      <c r="C7688" t="s">
        <v>1578</v>
      </c>
      <c r="D7688" t="s">
        <v>19</v>
      </c>
      <c r="E7688" t="s">
        <v>20</v>
      </c>
      <c r="F7688" t="s">
        <v>157</v>
      </c>
      <c r="G7688" t="s">
        <v>22</v>
      </c>
      <c r="H7688" t="s">
        <v>41</v>
      </c>
      <c r="I7688" t="s">
        <v>62</v>
      </c>
      <c r="J7688">
        <v>3</v>
      </c>
      <c r="K7688">
        <v>179.23</v>
      </c>
      <c r="L7688">
        <v>0.2</v>
      </c>
      <c r="M7688" s="6">
        <v>430.15</v>
      </c>
      <c r="N7688" s="3">
        <v>337.01</v>
      </c>
      <c r="O7688" s="6">
        <v>93.14</v>
      </c>
      <c r="P7688" t="s">
        <v>49</v>
      </c>
      <c r="Q7688" t="s">
        <v>76</v>
      </c>
      <c r="R7688" s="4">
        <f t="shared" si="360"/>
        <v>0.21652911774962225</v>
      </c>
      <c r="S7688" s="1" t="str">
        <f t="shared" si="361"/>
        <v>Sep-2024</v>
      </c>
      <c r="T7688" t="str">
        <f t="shared" si="362"/>
        <v>Profit</v>
      </c>
    </row>
    <row r="7689" spans="1:20" x14ac:dyDescent="0.3">
      <c r="A7689" t="s">
        <v>10147</v>
      </c>
      <c r="B7689" s="2">
        <v>45659</v>
      </c>
      <c r="C7689" t="s">
        <v>8300</v>
      </c>
      <c r="D7689" t="s">
        <v>52</v>
      </c>
      <c r="E7689" t="s">
        <v>20</v>
      </c>
      <c r="F7689" t="s">
        <v>205</v>
      </c>
      <c r="G7689" t="s">
        <v>22</v>
      </c>
      <c r="H7689" t="s">
        <v>74</v>
      </c>
      <c r="I7689" t="s">
        <v>137</v>
      </c>
      <c r="J7689">
        <v>2</v>
      </c>
      <c r="K7689">
        <v>21054.36</v>
      </c>
      <c r="L7689">
        <v>0.1</v>
      </c>
      <c r="M7689" s="6">
        <v>37897.85</v>
      </c>
      <c r="N7689" s="3">
        <v>23514.5</v>
      </c>
      <c r="O7689" s="6">
        <v>14383.35</v>
      </c>
      <c r="P7689" t="s">
        <v>70</v>
      </c>
      <c r="Q7689" t="s">
        <v>26</v>
      </c>
      <c r="R7689" s="4">
        <f t="shared" si="360"/>
        <v>0.37952944560179536</v>
      </c>
      <c r="S7689" s="1" t="str">
        <f t="shared" si="361"/>
        <v>Jan-2025</v>
      </c>
      <c r="T7689" t="str">
        <f t="shared" si="362"/>
        <v>Profit</v>
      </c>
    </row>
    <row r="7690" spans="1:20" x14ac:dyDescent="0.3">
      <c r="A7690" t="s">
        <v>10148</v>
      </c>
      <c r="B7690" s="2">
        <v>45786</v>
      </c>
      <c r="C7690" t="s">
        <v>447</v>
      </c>
      <c r="D7690" t="s">
        <v>46</v>
      </c>
      <c r="E7690" t="s">
        <v>53</v>
      </c>
      <c r="F7690" t="s">
        <v>90</v>
      </c>
      <c r="G7690" t="s">
        <v>22</v>
      </c>
      <c r="H7690" t="s">
        <v>74</v>
      </c>
      <c r="I7690" t="s">
        <v>158</v>
      </c>
      <c r="J7690">
        <v>4</v>
      </c>
      <c r="K7690">
        <v>8997.58</v>
      </c>
      <c r="L7690">
        <v>0.1</v>
      </c>
      <c r="M7690" s="6">
        <v>32391.29</v>
      </c>
      <c r="N7690" s="3">
        <v>28462.12</v>
      </c>
      <c r="O7690" s="6">
        <v>3929.17</v>
      </c>
      <c r="P7690" t="s">
        <v>25</v>
      </c>
      <c r="Q7690" t="s">
        <v>26</v>
      </c>
      <c r="R7690" s="4">
        <f t="shared" si="360"/>
        <v>0.12130328863098691</v>
      </c>
      <c r="S7690" s="1" t="str">
        <f t="shared" si="361"/>
        <v>May-2025</v>
      </c>
      <c r="T7690" t="str">
        <f t="shared" si="362"/>
        <v>Profit</v>
      </c>
    </row>
    <row r="7691" spans="1:20" x14ac:dyDescent="0.3">
      <c r="A7691" t="s">
        <v>10149</v>
      </c>
      <c r="B7691" s="2">
        <v>45316</v>
      </c>
      <c r="C7691" t="s">
        <v>1883</v>
      </c>
      <c r="D7691" t="s">
        <v>19</v>
      </c>
      <c r="E7691" t="s">
        <v>58</v>
      </c>
      <c r="F7691" t="s">
        <v>129</v>
      </c>
      <c r="G7691" t="s">
        <v>22</v>
      </c>
      <c r="H7691" t="s">
        <v>23</v>
      </c>
      <c r="I7691" t="s">
        <v>24</v>
      </c>
      <c r="J7691">
        <v>2</v>
      </c>
      <c r="K7691">
        <v>54107.21</v>
      </c>
      <c r="L7691">
        <v>0.15</v>
      </c>
      <c r="M7691" s="6">
        <v>91982.26</v>
      </c>
      <c r="N7691" s="3">
        <v>72086.11</v>
      </c>
      <c r="O7691" s="6">
        <v>19896.150000000001</v>
      </c>
      <c r="P7691" t="s">
        <v>70</v>
      </c>
      <c r="Q7691" t="s">
        <v>26</v>
      </c>
      <c r="R7691" s="4">
        <f t="shared" si="360"/>
        <v>0.2163042090942319</v>
      </c>
      <c r="S7691" s="1" t="str">
        <f t="shared" si="361"/>
        <v>Jan-2024</v>
      </c>
      <c r="T7691" t="str">
        <f t="shared" si="362"/>
        <v>Profit</v>
      </c>
    </row>
    <row r="7692" spans="1:20" x14ac:dyDescent="0.3">
      <c r="A7692" t="s">
        <v>10150</v>
      </c>
      <c r="B7692" s="2">
        <v>45877</v>
      </c>
      <c r="C7692" t="s">
        <v>5561</v>
      </c>
      <c r="D7692" t="s">
        <v>19</v>
      </c>
      <c r="E7692" t="s">
        <v>58</v>
      </c>
      <c r="F7692" t="s">
        <v>129</v>
      </c>
      <c r="G7692" t="s">
        <v>22</v>
      </c>
      <c r="H7692" t="s">
        <v>41</v>
      </c>
      <c r="I7692" t="s">
        <v>134</v>
      </c>
      <c r="J7692">
        <v>6</v>
      </c>
      <c r="K7692">
        <v>219.33</v>
      </c>
      <c r="L7692">
        <v>0</v>
      </c>
      <c r="M7692" s="6">
        <v>1315.98</v>
      </c>
      <c r="N7692" s="3">
        <v>849.77</v>
      </c>
      <c r="O7692" s="6">
        <v>466.21</v>
      </c>
      <c r="P7692" t="s">
        <v>31</v>
      </c>
      <c r="Q7692" t="s">
        <v>26</v>
      </c>
      <c r="R7692" s="4">
        <f t="shared" si="360"/>
        <v>0.35426830194987763</v>
      </c>
      <c r="S7692" s="1" t="str">
        <f t="shared" si="361"/>
        <v>Aug-2025</v>
      </c>
      <c r="T7692" t="str">
        <f t="shared" si="362"/>
        <v>Profit</v>
      </c>
    </row>
    <row r="7693" spans="1:20" x14ac:dyDescent="0.3">
      <c r="A7693" t="s">
        <v>10151</v>
      </c>
      <c r="B7693" s="2">
        <v>46009</v>
      </c>
      <c r="C7693" t="s">
        <v>920</v>
      </c>
      <c r="D7693" t="s">
        <v>52</v>
      </c>
      <c r="E7693" t="s">
        <v>34</v>
      </c>
      <c r="F7693" t="s">
        <v>35</v>
      </c>
      <c r="G7693" t="s">
        <v>79</v>
      </c>
      <c r="H7693" t="s">
        <v>41</v>
      </c>
      <c r="I7693" t="s">
        <v>62</v>
      </c>
      <c r="J7693">
        <v>1</v>
      </c>
      <c r="K7693">
        <v>432.71</v>
      </c>
      <c r="L7693">
        <v>0.2</v>
      </c>
      <c r="M7693" s="6">
        <v>346.17</v>
      </c>
      <c r="N7693" s="3">
        <v>335.47</v>
      </c>
      <c r="O7693" s="6">
        <v>10.7</v>
      </c>
      <c r="P7693" t="s">
        <v>25</v>
      </c>
      <c r="Q7693" t="s">
        <v>26</v>
      </c>
      <c r="R7693" s="4">
        <f t="shared" si="360"/>
        <v>3.0909668659906978E-2</v>
      </c>
      <c r="S7693" s="1" t="str">
        <f t="shared" si="361"/>
        <v>Dec-2025</v>
      </c>
      <c r="T7693" t="str">
        <f t="shared" si="362"/>
        <v>Profit</v>
      </c>
    </row>
    <row r="7694" spans="1:20" x14ac:dyDescent="0.3">
      <c r="A7694" t="s">
        <v>10152</v>
      </c>
      <c r="B7694" s="2">
        <v>45781</v>
      </c>
      <c r="C7694" t="s">
        <v>1170</v>
      </c>
      <c r="D7694" t="s">
        <v>46</v>
      </c>
      <c r="E7694" t="s">
        <v>39</v>
      </c>
      <c r="F7694" t="s">
        <v>146</v>
      </c>
      <c r="G7694" t="s">
        <v>22</v>
      </c>
      <c r="H7694" t="s">
        <v>74</v>
      </c>
      <c r="I7694" t="s">
        <v>75</v>
      </c>
      <c r="J7694">
        <v>2</v>
      </c>
      <c r="K7694">
        <v>6414.43</v>
      </c>
      <c r="L7694">
        <v>0.05</v>
      </c>
      <c r="M7694" s="6">
        <v>12187.42</v>
      </c>
      <c r="N7694" s="3">
        <v>8706.33</v>
      </c>
      <c r="O7694" s="6">
        <v>3481.09</v>
      </c>
      <c r="P7694" t="s">
        <v>49</v>
      </c>
      <c r="Q7694" t="s">
        <v>26</v>
      </c>
      <c r="R7694" s="4">
        <f t="shared" si="360"/>
        <v>0.28562977233901843</v>
      </c>
      <c r="S7694" s="1" t="str">
        <f t="shared" si="361"/>
        <v>May-2025</v>
      </c>
      <c r="T7694" t="str">
        <f t="shared" si="362"/>
        <v>Profit</v>
      </c>
    </row>
    <row r="7695" spans="1:20" x14ac:dyDescent="0.3">
      <c r="A7695" t="s">
        <v>10153</v>
      </c>
      <c r="B7695" s="2">
        <v>45785</v>
      </c>
      <c r="C7695" t="s">
        <v>297</v>
      </c>
      <c r="D7695" t="s">
        <v>19</v>
      </c>
      <c r="E7695" t="s">
        <v>53</v>
      </c>
      <c r="F7695" t="s">
        <v>90</v>
      </c>
      <c r="G7695" t="s">
        <v>22</v>
      </c>
      <c r="H7695" t="s">
        <v>41</v>
      </c>
      <c r="I7695" t="s">
        <v>42</v>
      </c>
      <c r="J7695">
        <v>4</v>
      </c>
      <c r="K7695">
        <v>220.96</v>
      </c>
      <c r="L7695">
        <v>0.1</v>
      </c>
      <c r="M7695" s="6">
        <v>795.46</v>
      </c>
      <c r="N7695" s="3">
        <v>686.08</v>
      </c>
      <c r="O7695" s="6">
        <v>109.38</v>
      </c>
      <c r="P7695" t="s">
        <v>25</v>
      </c>
      <c r="Q7695" t="s">
        <v>26</v>
      </c>
      <c r="R7695" s="4">
        <f t="shared" si="360"/>
        <v>0.13750534282050636</v>
      </c>
      <c r="S7695" s="1" t="str">
        <f t="shared" si="361"/>
        <v>May-2025</v>
      </c>
      <c r="T7695" t="str">
        <f t="shared" si="362"/>
        <v>Profit</v>
      </c>
    </row>
    <row r="7696" spans="1:20" x14ac:dyDescent="0.3">
      <c r="A7696" t="s">
        <v>10154</v>
      </c>
      <c r="B7696" s="2">
        <v>45605</v>
      </c>
      <c r="C7696" t="s">
        <v>1189</v>
      </c>
      <c r="D7696" t="s">
        <v>46</v>
      </c>
      <c r="E7696" t="s">
        <v>53</v>
      </c>
      <c r="F7696" t="s">
        <v>65</v>
      </c>
      <c r="G7696" t="s">
        <v>79</v>
      </c>
      <c r="H7696" t="s">
        <v>74</v>
      </c>
      <c r="I7696" t="s">
        <v>75</v>
      </c>
      <c r="J7696">
        <v>4</v>
      </c>
      <c r="K7696">
        <v>3449.59</v>
      </c>
      <c r="L7696">
        <v>0.15</v>
      </c>
      <c r="M7696" s="6">
        <v>11728.61</v>
      </c>
      <c r="N7696" s="3">
        <v>7654.32</v>
      </c>
      <c r="O7696" s="6">
        <v>4074.29</v>
      </c>
      <c r="P7696" t="s">
        <v>31</v>
      </c>
      <c r="Q7696" t="s">
        <v>26</v>
      </c>
      <c r="R7696" s="4">
        <f t="shared" si="360"/>
        <v>0.3473804653748398</v>
      </c>
      <c r="S7696" s="1" t="str">
        <f t="shared" si="361"/>
        <v>Nov-2024</v>
      </c>
      <c r="T7696" t="str">
        <f t="shared" si="362"/>
        <v>Profit</v>
      </c>
    </row>
    <row r="7697" spans="1:20" x14ac:dyDescent="0.3">
      <c r="A7697" t="s">
        <v>10155</v>
      </c>
      <c r="B7697" s="2">
        <v>45897</v>
      </c>
      <c r="C7697" t="s">
        <v>1111</v>
      </c>
      <c r="D7697" t="s">
        <v>46</v>
      </c>
      <c r="E7697" t="s">
        <v>34</v>
      </c>
      <c r="F7697" t="s">
        <v>65</v>
      </c>
      <c r="G7697" t="s">
        <v>79</v>
      </c>
      <c r="H7697" t="s">
        <v>23</v>
      </c>
      <c r="I7697" t="s">
        <v>59</v>
      </c>
      <c r="J7697">
        <v>1</v>
      </c>
      <c r="K7697">
        <v>4109.7</v>
      </c>
      <c r="L7697">
        <v>0.05</v>
      </c>
      <c r="M7697" s="6">
        <v>3904.21</v>
      </c>
      <c r="N7697" s="3">
        <v>3240.03</v>
      </c>
      <c r="O7697" s="6">
        <v>664.18</v>
      </c>
      <c r="P7697" t="s">
        <v>31</v>
      </c>
      <c r="Q7697" t="s">
        <v>26</v>
      </c>
      <c r="R7697" s="4">
        <f t="shared" si="360"/>
        <v>0.17011892290629857</v>
      </c>
      <c r="S7697" s="1" t="str">
        <f t="shared" si="361"/>
        <v>Aug-2025</v>
      </c>
      <c r="T7697" t="str">
        <f t="shared" si="362"/>
        <v>Profit</v>
      </c>
    </row>
    <row r="7698" spans="1:20" x14ac:dyDescent="0.3">
      <c r="A7698" t="s">
        <v>10156</v>
      </c>
      <c r="B7698" s="2">
        <v>45666</v>
      </c>
      <c r="C7698" t="s">
        <v>391</v>
      </c>
      <c r="D7698" t="s">
        <v>19</v>
      </c>
      <c r="E7698" t="s">
        <v>34</v>
      </c>
      <c r="F7698" t="s">
        <v>73</v>
      </c>
      <c r="G7698" t="s">
        <v>29</v>
      </c>
      <c r="H7698" t="s">
        <v>23</v>
      </c>
      <c r="I7698" t="s">
        <v>24</v>
      </c>
      <c r="J7698">
        <v>8</v>
      </c>
      <c r="K7698">
        <v>89840.39</v>
      </c>
      <c r="L7698">
        <v>0.25</v>
      </c>
      <c r="M7698" s="6">
        <v>539042.34</v>
      </c>
      <c r="N7698" s="3">
        <v>555716.18999999994</v>
      </c>
      <c r="O7698" s="6">
        <v>-16673.849999999999</v>
      </c>
      <c r="P7698" t="s">
        <v>49</v>
      </c>
      <c r="Q7698" t="s">
        <v>26</v>
      </c>
      <c r="R7698" s="4">
        <f t="shared" si="360"/>
        <v>-3.0932356816349527E-2</v>
      </c>
      <c r="S7698" s="1" t="str">
        <f t="shared" si="361"/>
        <v>Jan-2025</v>
      </c>
      <c r="T7698" t="str">
        <f t="shared" si="362"/>
        <v>Loss</v>
      </c>
    </row>
    <row r="7699" spans="1:20" x14ac:dyDescent="0.3">
      <c r="A7699" t="s">
        <v>10157</v>
      </c>
      <c r="B7699" s="2">
        <v>45930</v>
      </c>
      <c r="C7699" t="s">
        <v>882</v>
      </c>
      <c r="D7699" t="s">
        <v>19</v>
      </c>
      <c r="E7699" t="s">
        <v>58</v>
      </c>
      <c r="F7699" t="s">
        <v>104</v>
      </c>
      <c r="G7699" t="s">
        <v>79</v>
      </c>
      <c r="H7699" t="s">
        <v>23</v>
      </c>
      <c r="I7699" t="s">
        <v>94</v>
      </c>
      <c r="J7699">
        <v>4</v>
      </c>
      <c r="K7699">
        <v>3334.01</v>
      </c>
      <c r="L7699">
        <v>0.15</v>
      </c>
      <c r="M7699" s="6">
        <v>11335.63</v>
      </c>
      <c r="N7699" s="3">
        <v>8867.56</v>
      </c>
      <c r="O7699" s="6">
        <v>2468.0700000000002</v>
      </c>
      <c r="P7699" t="s">
        <v>31</v>
      </c>
      <c r="Q7699" t="s">
        <v>26</v>
      </c>
      <c r="R7699" s="4">
        <f t="shared" si="360"/>
        <v>0.21772676066526522</v>
      </c>
      <c r="S7699" s="1" t="str">
        <f t="shared" si="361"/>
        <v>Sep-2025</v>
      </c>
      <c r="T7699" t="str">
        <f t="shared" si="362"/>
        <v>Profit</v>
      </c>
    </row>
    <row r="7700" spans="1:20" x14ac:dyDescent="0.3">
      <c r="A7700" t="s">
        <v>10158</v>
      </c>
      <c r="B7700" s="2">
        <v>46228</v>
      </c>
      <c r="C7700" t="s">
        <v>1062</v>
      </c>
      <c r="D7700" t="s">
        <v>52</v>
      </c>
      <c r="E7700" t="s">
        <v>20</v>
      </c>
      <c r="F7700" t="s">
        <v>205</v>
      </c>
      <c r="G7700" t="s">
        <v>29</v>
      </c>
      <c r="H7700" t="s">
        <v>23</v>
      </c>
      <c r="I7700" t="s">
        <v>94</v>
      </c>
      <c r="J7700">
        <v>2</v>
      </c>
      <c r="K7700">
        <v>893.79</v>
      </c>
      <c r="L7700">
        <v>0</v>
      </c>
      <c r="M7700" s="6">
        <v>1787.58</v>
      </c>
      <c r="N7700" s="3">
        <v>960.16</v>
      </c>
      <c r="O7700" s="6">
        <v>827.42</v>
      </c>
      <c r="P7700" t="s">
        <v>25</v>
      </c>
      <c r="Q7700" t="s">
        <v>26</v>
      </c>
      <c r="R7700" s="4">
        <f t="shared" si="360"/>
        <v>0.46287159176092818</v>
      </c>
      <c r="S7700" s="1" t="str">
        <f t="shared" si="361"/>
        <v>Jul-2026</v>
      </c>
      <c r="T7700" t="str">
        <f t="shared" si="362"/>
        <v>Profit</v>
      </c>
    </row>
    <row r="7701" spans="1:20" x14ac:dyDescent="0.3">
      <c r="A7701" t="s">
        <v>10159</v>
      </c>
      <c r="B7701" s="2">
        <v>45316</v>
      </c>
      <c r="C7701" t="s">
        <v>944</v>
      </c>
      <c r="D7701" t="s">
        <v>19</v>
      </c>
      <c r="E7701" t="s">
        <v>39</v>
      </c>
      <c r="F7701" t="s">
        <v>146</v>
      </c>
      <c r="G7701" t="s">
        <v>22</v>
      </c>
      <c r="H7701" t="s">
        <v>23</v>
      </c>
      <c r="I7701" t="s">
        <v>36</v>
      </c>
      <c r="J7701">
        <v>3</v>
      </c>
      <c r="K7701">
        <v>10245.950000000001</v>
      </c>
      <c r="L7701">
        <v>0.1</v>
      </c>
      <c r="M7701" s="6">
        <v>27664.07</v>
      </c>
      <c r="N7701" s="3">
        <v>20596.32</v>
      </c>
      <c r="O7701" s="6">
        <v>7067.75</v>
      </c>
      <c r="P7701" t="s">
        <v>49</v>
      </c>
      <c r="Q7701" t="s">
        <v>76</v>
      </c>
      <c r="R7701" s="4">
        <f t="shared" si="360"/>
        <v>0.2554848220091982</v>
      </c>
      <c r="S7701" s="1" t="str">
        <f t="shared" si="361"/>
        <v>Jan-2024</v>
      </c>
      <c r="T7701" t="str">
        <f t="shared" si="362"/>
        <v>Profit</v>
      </c>
    </row>
    <row r="7702" spans="1:20" x14ac:dyDescent="0.3">
      <c r="A7702" t="s">
        <v>10160</v>
      </c>
      <c r="B7702" s="2">
        <v>45625</v>
      </c>
      <c r="C7702" t="s">
        <v>2196</v>
      </c>
      <c r="D7702" t="s">
        <v>46</v>
      </c>
      <c r="E7702" t="s">
        <v>58</v>
      </c>
      <c r="F7702" t="s">
        <v>68</v>
      </c>
      <c r="G7702" t="s">
        <v>79</v>
      </c>
      <c r="H7702" t="s">
        <v>23</v>
      </c>
      <c r="I7702" t="s">
        <v>94</v>
      </c>
      <c r="J7702">
        <v>1</v>
      </c>
      <c r="K7702">
        <v>1381.48</v>
      </c>
      <c r="L7702">
        <v>0.2</v>
      </c>
      <c r="M7702" s="6">
        <v>1105.18</v>
      </c>
      <c r="N7702" s="3">
        <v>850.58</v>
      </c>
      <c r="O7702" s="6">
        <v>254.6</v>
      </c>
      <c r="P7702" t="s">
        <v>25</v>
      </c>
      <c r="Q7702" t="s">
        <v>26</v>
      </c>
      <c r="R7702" s="4">
        <f t="shared" si="360"/>
        <v>0.23036971353082755</v>
      </c>
      <c r="S7702" s="1" t="str">
        <f t="shared" si="361"/>
        <v>Nov-2024</v>
      </c>
      <c r="T7702" t="str">
        <f t="shared" si="362"/>
        <v>Profit</v>
      </c>
    </row>
    <row r="7703" spans="1:20" x14ac:dyDescent="0.3">
      <c r="A7703" t="s">
        <v>10161</v>
      </c>
      <c r="B7703" s="2">
        <v>45646</v>
      </c>
      <c r="C7703" t="s">
        <v>3244</v>
      </c>
      <c r="D7703" t="s">
        <v>19</v>
      </c>
      <c r="E7703" t="s">
        <v>58</v>
      </c>
      <c r="F7703" t="s">
        <v>68</v>
      </c>
      <c r="G7703" t="s">
        <v>79</v>
      </c>
      <c r="H7703" t="s">
        <v>41</v>
      </c>
      <c r="I7703" t="s">
        <v>48</v>
      </c>
      <c r="J7703">
        <v>2</v>
      </c>
      <c r="K7703">
        <v>33.6</v>
      </c>
      <c r="L7703">
        <v>0.1</v>
      </c>
      <c r="M7703" s="6">
        <v>60.48</v>
      </c>
      <c r="N7703" s="3">
        <v>53.73</v>
      </c>
      <c r="O7703" s="6">
        <v>6.75</v>
      </c>
      <c r="P7703" t="s">
        <v>70</v>
      </c>
      <c r="Q7703" t="s">
        <v>26</v>
      </c>
      <c r="R7703" s="4">
        <f t="shared" si="360"/>
        <v>0.11160714285714286</v>
      </c>
      <c r="S7703" s="1" t="str">
        <f t="shared" si="361"/>
        <v>Dec-2024</v>
      </c>
      <c r="T7703" t="str">
        <f t="shared" si="362"/>
        <v>Profit</v>
      </c>
    </row>
    <row r="7704" spans="1:20" x14ac:dyDescent="0.3">
      <c r="A7704" t="s">
        <v>10162</v>
      </c>
      <c r="B7704" s="2">
        <v>45407</v>
      </c>
      <c r="C7704" t="s">
        <v>10163</v>
      </c>
      <c r="D7704" t="s">
        <v>19</v>
      </c>
      <c r="E7704" t="s">
        <v>53</v>
      </c>
      <c r="F7704" t="s">
        <v>65</v>
      </c>
      <c r="G7704" t="s">
        <v>22</v>
      </c>
      <c r="H7704" t="s">
        <v>23</v>
      </c>
      <c r="I7704" t="s">
        <v>94</v>
      </c>
      <c r="J7704">
        <v>1</v>
      </c>
      <c r="K7704">
        <v>987.14</v>
      </c>
      <c r="L7704">
        <v>0.1</v>
      </c>
      <c r="M7704" s="6">
        <v>888.43</v>
      </c>
      <c r="N7704" s="3">
        <v>546.6</v>
      </c>
      <c r="O7704" s="6">
        <v>341.83</v>
      </c>
      <c r="P7704" t="s">
        <v>31</v>
      </c>
      <c r="Q7704" t="s">
        <v>26</v>
      </c>
      <c r="R7704" s="4">
        <f t="shared" si="360"/>
        <v>0.38475738099794021</v>
      </c>
      <c r="S7704" s="1" t="str">
        <f t="shared" si="361"/>
        <v>Apr-2024</v>
      </c>
      <c r="T7704" t="str">
        <f t="shared" si="362"/>
        <v>Profit</v>
      </c>
    </row>
    <row r="7705" spans="1:20" x14ac:dyDescent="0.3">
      <c r="A7705" t="s">
        <v>10164</v>
      </c>
      <c r="B7705" s="2">
        <v>45339</v>
      </c>
      <c r="C7705" t="s">
        <v>2462</v>
      </c>
      <c r="D7705" t="s">
        <v>19</v>
      </c>
      <c r="E7705" t="s">
        <v>53</v>
      </c>
      <c r="F7705" t="s">
        <v>97</v>
      </c>
      <c r="G7705" t="s">
        <v>22</v>
      </c>
      <c r="H7705" t="s">
        <v>23</v>
      </c>
      <c r="I7705" t="s">
        <v>59</v>
      </c>
      <c r="J7705">
        <v>1</v>
      </c>
      <c r="K7705">
        <v>1556.25</v>
      </c>
      <c r="L7705">
        <v>0.05</v>
      </c>
      <c r="M7705" s="6">
        <v>1478.44</v>
      </c>
      <c r="N7705" s="3">
        <v>941.79</v>
      </c>
      <c r="O7705" s="6">
        <v>536.65</v>
      </c>
      <c r="P7705" t="s">
        <v>70</v>
      </c>
      <c r="Q7705" t="s">
        <v>26</v>
      </c>
      <c r="R7705" s="4">
        <f t="shared" si="360"/>
        <v>0.36298395606179484</v>
      </c>
      <c r="S7705" s="1" t="str">
        <f t="shared" si="361"/>
        <v>Feb-2024</v>
      </c>
      <c r="T7705" t="str">
        <f t="shared" si="362"/>
        <v>Profit</v>
      </c>
    </row>
    <row r="7706" spans="1:20" x14ac:dyDescent="0.3">
      <c r="A7706" t="s">
        <v>10165</v>
      </c>
      <c r="B7706" s="2">
        <v>46029</v>
      </c>
      <c r="C7706" t="s">
        <v>3170</v>
      </c>
      <c r="D7706" t="s">
        <v>52</v>
      </c>
      <c r="E7706" t="s">
        <v>20</v>
      </c>
      <c r="F7706" t="s">
        <v>21</v>
      </c>
      <c r="G7706" t="s">
        <v>79</v>
      </c>
      <c r="H7706" t="s">
        <v>74</v>
      </c>
      <c r="I7706" t="s">
        <v>107</v>
      </c>
      <c r="J7706">
        <v>1</v>
      </c>
      <c r="K7706">
        <v>4716.6899999999996</v>
      </c>
      <c r="L7706">
        <v>0.05</v>
      </c>
      <c r="M7706" s="6">
        <v>4480.8599999999997</v>
      </c>
      <c r="N7706" s="3">
        <v>3854.83</v>
      </c>
      <c r="O7706" s="6">
        <v>626.03</v>
      </c>
      <c r="P7706" t="s">
        <v>70</v>
      </c>
      <c r="Q7706" t="s">
        <v>26</v>
      </c>
      <c r="R7706" s="4">
        <f t="shared" si="360"/>
        <v>0.13971201956767229</v>
      </c>
      <c r="S7706" s="1" t="str">
        <f t="shared" si="361"/>
        <v>Jan-2026</v>
      </c>
      <c r="T7706" t="str">
        <f t="shared" si="362"/>
        <v>Profit</v>
      </c>
    </row>
    <row r="7707" spans="1:20" x14ac:dyDescent="0.3">
      <c r="A7707" t="s">
        <v>10166</v>
      </c>
      <c r="B7707" s="2">
        <v>46069</v>
      </c>
      <c r="C7707" t="s">
        <v>4593</v>
      </c>
      <c r="D7707" t="s">
        <v>46</v>
      </c>
      <c r="E7707" t="s">
        <v>39</v>
      </c>
      <c r="F7707" t="s">
        <v>146</v>
      </c>
      <c r="G7707" t="s">
        <v>22</v>
      </c>
      <c r="H7707" t="s">
        <v>23</v>
      </c>
      <c r="I7707" t="s">
        <v>59</v>
      </c>
      <c r="J7707">
        <v>1</v>
      </c>
      <c r="K7707">
        <v>803.64</v>
      </c>
      <c r="L7707">
        <v>0.15</v>
      </c>
      <c r="M7707" s="6">
        <v>683.09</v>
      </c>
      <c r="N7707" s="3">
        <v>565.47</v>
      </c>
      <c r="O7707" s="6">
        <v>117.62</v>
      </c>
      <c r="P7707" t="s">
        <v>49</v>
      </c>
      <c r="Q7707" t="s">
        <v>26</v>
      </c>
      <c r="R7707" s="4">
        <f t="shared" si="360"/>
        <v>0.17218814504677274</v>
      </c>
      <c r="S7707" s="1" t="str">
        <f t="shared" si="361"/>
        <v>Feb-2026</v>
      </c>
      <c r="T7707" t="str">
        <f t="shared" si="362"/>
        <v>Profit</v>
      </c>
    </row>
    <row r="7708" spans="1:20" x14ac:dyDescent="0.3">
      <c r="A7708" t="s">
        <v>10167</v>
      </c>
      <c r="B7708" s="2">
        <v>45390</v>
      </c>
      <c r="C7708" t="s">
        <v>4031</v>
      </c>
      <c r="D7708" t="s">
        <v>19</v>
      </c>
      <c r="E7708" t="s">
        <v>20</v>
      </c>
      <c r="F7708" t="s">
        <v>115</v>
      </c>
      <c r="G7708" t="s">
        <v>22</v>
      </c>
      <c r="H7708" t="s">
        <v>23</v>
      </c>
      <c r="I7708" t="s">
        <v>69</v>
      </c>
      <c r="J7708">
        <v>2</v>
      </c>
      <c r="K7708">
        <v>27433.68</v>
      </c>
      <c r="L7708">
        <v>0.15</v>
      </c>
      <c r="M7708" s="6">
        <v>46637.26</v>
      </c>
      <c r="N7708" s="3">
        <v>41115.99</v>
      </c>
      <c r="O7708" s="6">
        <v>5521.27</v>
      </c>
      <c r="P7708" t="s">
        <v>49</v>
      </c>
      <c r="Q7708" t="s">
        <v>76</v>
      </c>
      <c r="R7708" s="4">
        <f t="shared" si="360"/>
        <v>0.1183875296275982</v>
      </c>
      <c r="S7708" s="1" t="str">
        <f t="shared" si="361"/>
        <v>Apr-2024</v>
      </c>
      <c r="T7708" t="str">
        <f t="shared" si="362"/>
        <v>Profit</v>
      </c>
    </row>
    <row r="7709" spans="1:20" x14ac:dyDescent="0.3">
      <c r="A7709" t="s">
        <v>10168</v>
      </c>
      <c r="B7709" s="2">
        <v>45750</v>
      </c>
      <c r="C7709" t="s">
        <v>5715</v>
      </c>
      <c r="D7709" t="s">
        <v>46</v>
      </c>
      <c r="E7709" t="s">
        <v>39</v>
      </c>
      <c r="F7709" t="s">
        <v>120</v>
      </c>
      <c r="G7709" t="s">
        <v>22</v>
      </c>
      <c r="H7709" t="s">
        <v>41</v>
      </c>
      <c r="I7709" t="s">
        <v>48</v>
      </c>
      <c r="J7709">
        <v>2</v>
      </c>
      <c r="K7709">
        <v>126.5</v>
      </c>
      <c r="L7709">
        <v>0.1</v>
      </c>
      <c r="M7709" s="6">
        <v>227.7</v>
      </c>
      <c r="N7709" s="3">
        <v>198.32</v>
      </c>
      <c r="O7709" s="6">
        <v>29.38</v>
      </c>
      <c r="P7709" t="s">
        <v>31</v>
      </c>
      <c r="Q7709" t="s">
        <v>26</v>
      </c>
      <c r="R7709" s="4">
        <f t="shared" si="360"/>
        <v>0.12902942468159859</v>
      </c>
      <c r="S7709" s="1" t="str">
        <f t="shared" si="361"/>
        <v>Apr-2025</v>
      </c>
      <c r="T7709" t="str">
        <f t="shared" si="362"/>
        <v>Profit</v>
      </c>
    </row>
    <row r="7710" spans="1:20" x14ac:dyDescent="0.3">
      <c r="A7710" t="s">
        <v>10169</v>
      </c>
      <c r="B7710" s="2">
        <v>45814</v>
      </c>
      <c r="C7710" t="s">
        <v>3482</v>
      </c>
      <c r="D7710" t="s">
        <v>46</v>
      </c>
      <c r="E7710" t="s">
        <v>34</v>
      </c>
      <c r="F7710" t="s">
        <v>65</v>
      </c>
      <c r="G7710" t="s">
        <v>22</v>
      </c>
      <c r="H7710" t="s">
        <v>23</v>
      </c>
      <c r="I7710" t="s">
        <v>36</v>
      </c>
      <c r="J7710">
        <v>1</v>
      </c>
      <c r="K7710">
        <v>9365.9500000000007</v>
      </c>
      <c r="L7710">
        <v>0.1</v>
      </c>
      <c r="M7710" s="6">
        <v>8429.36</v>
      </c>
      <c r="N7710" s="3">
        <v>7193.29</v>
      </c>
      <c r="O7710" s="6">
        <v>1236.07</v>
      </c>
      <c r="P7710" t="s">
        <v>25</v>
      </c>
      <c r="Q7710" t="s">
        <v>26</v>
      </c>
      <c r="R7710" s="4">
        <f t="shared" si="360"/>
        <v>0.14663865346835345</v>
      </c>
      <c r="S7710" s="1" t="str">
        <f t="shared" si="361"/>
        <v>Jun-2025</v>
      </c>
      <c r="T7710" t="str">
        <f t="shared" si="362"/>
        <v>Profit</v>
      </c>
    </row>
    <row r="7711" spans="1:20" x14ac:dyDescent="0.3">
      <c r="A7711" t="s">
        <v>10170</v>
      </c>
      <c r="B7711" s="2">
        <v>45888</v>
      </c>
      <c r="C7711" t="s">
        <v>2851</v>
      </c>
      <c r="D7711" t="s">
        <v>52</v>
      </c>
      <c r="E7711" t="s">
        <v>20</v>
      </c>
      <c r="F7711" t="s">
        <v>99</v>
      </c>
      <c r="G7711" t="s">
        <v>22</v>
      </c>
      <c r="H7711" t="s">
        <v>74</v>
      </c>
      <c r="I7711" t="s">
        <v>107</v>
      </c>
      <c r="J7711">
        <v>1</v>
      </c>
      <c r="K7711">
        <v>11073.87</v>
      </c>
      <c r="L7711">
        <v>0.1</v>
      </c>
      <c r="M7711" s="6">
        <v>9966.48</v>
      </c>
      <c r="N7711" s="3">
        <v>6007.32</v>
      </c>
      <c r="O7711" s="6">
        <v>3959.16</v>
      </c>
      <c r="P7711" t="s">
        <v>43</v>
      </c>
      <c r="Q7711" t="s">
        <v>26</v>
      </c>
      <c r="R7711" s="4">
        <f t="shared" si="360"/>
        <v>0.39724757386760423</v>
      </c>
      <c r="S7711" s="1" t="str">
        <f t="shared" si="361"/>
        <v>Aug-2025</v>
      </c>
      <c r="T7711" t="str">
        <f t="shared" si="362"/>
        <v>Profit</v>
      </c>
    </row>
    <row r="7712" spans="1:20" x14ac:dyDescent="0.3">
      <c r="A7712" t="s">
        <v>10171</v>
      </c>
      <c r="B7712" s="2">
        <v>45696</v>
      </c>
      <c r="C7712" t="s">
        <v>669</v>
      </c>
      <c r="D7712" t="s">
        <v>19</v>
      </c>
      <c r="E7712" t="s">
        <v>39</v>
      </c>
      <c r="F7712" t="s">
        <v>120</v>
      </c>
      <c r="G7712" t="s">
        <v>22</v>
      </c>
      <c r="H7712" t="s">
        <v>23</v>
      </c>
      <c r="I7712" t="s">
        <v>36</v>
      </c>
      <c r="J7712">
        <v>3</v>
      </c>
      <c r="K7712">
        <v>6724.03</v>
      </c>
      <c r="L7712">
        <v>0</v>
      </c>
      <c r="M7712" s="6">
        <v>20172.09</v>
      </c>
      <c r="N7712" s="3">
        <v>15263.97</v>
      </c>
      <c r="O7712" s="6">
        <v>4908.12</v>
      </c>
      <c r="P7712" t="s">
        <v>49</v>
      </c>
      <c r="Q7712" t="s">
        <v>26</v>
      </c>
      <c r="R7712" s="4">
        <f t="shared" si="360"/>
        <v>0.24331241829676548</v>
      </c>
      <c r="S7712" s="1" t="str">
        <f t="shared" si="361"/>
        <v>Feb-2025</v>
      </c>
      <c r="T7712" t="str">
        <f t="shared" si="362"/>
        <v>Profit</v>
      </c>
    </row>
    <row r="7713" spans="1:20" x14ac:dyDescent="0.3">
      <c r="A7713" t="s">
        <v>10172</v>
      </c>
      <c r="B7713" s="2">
        <v>45505</v>
      </c>
      <c r="C7713" t="s">
        <v>293</v>
      </c>
      <c r="D7713" t="s">
        <v>52</v>
      </c>
      <c r="E7713" t="s">
        <v>34</v>
      </c>
      <c r="F7713" t="s">
        <v>110</v>
      </c>
      <c r="G7713" t="s">
        <v>79</v>
      </c>
      <c r="H7713" t="s">
        <v>41</v>
      </c>
      <c r="I7713" t="s">
        <v>62</v>
      </c>
      <c r="J7713">
        <v>3</v>
      </c>
      <c r="K7713">
        <v>163.11000000000001</v>
      </c>
      <c r="L7713">
        <v>0.2</v>
      </c>
      <c r="M7713" s="6">
        <v>391.46</v>
      </c>
      <c r="N7713" s="3">
        <v>382.2</v>
      </c>
      <c r="O7713" s="6">
        <v>9.26</v>
      </c>
      <c r="P7713" t="s">
        <v>25</v>
      </c>
      <c r="Q7713" t="s">
        <v>26</v>
      </c>
      <c r="R7713" s="4">
        <f t="shared" si="360"/>
        <v>2.3655034997190006E-2</v>
      </c>
      <c r="S7713" s="1" t="str">
        <f t="shared" si="361"/>
        <v>Aug-2024</v>
      </c>
      <c r="T7713" t="str">
        <f t="shared" si="362"/>
        <v>Profit</v>
      </c>
    </row>
    <row r="7714" spans="1:20" x14ac:dyDescent="0.3">
      <c r="A7714" t="s">
        <v>10173</v>
      </c>
      <c r="B7714" s="2">
        <v>45976</v>
      </c>
      <c r="C7714" t="s">
        <v>5148</v>
      </c>
      <c r="D7714" t="s">
        <v>19</v>
      </c>
      <c r="E7714" t="s">
        <v>20</v>
      </c>
      <c r="F7714" t="s">
        <v>99</v>
      </c>
      <c r="G7714" t="s">
        <v>79</v>
      </c>
      <c r="H7714" t="s">
        <v>74</v>
      </c>
      <c r="I7714" t="s">
        <v>91</v>
      </c>
      <c r="J7714">
        <v>1</v>
      </c>
      <c r="K7714">
        <v>14758.81</v>
      </c>
      <c r="L7714">
        <v>0.1</v>
      </c>
      <c r="M7714" s="6">
        <v>13282.93</v>
      </c>
      <c r="N7714" s="3">
        <v>11522.13</v>
      </c>
      <c r="O7714" s="6">
        <v>1760.8</v>
      </c>
      <c r="P7714" t="s">
        <v>70</v>
      </c>
      <c r="Q7714" t="s">
        <v>26</v>
      </c>
      <c r="R7714" s="4">
        <f t="shared" si="360"/>
        <v>0.13256111415177224</v>
      </c>
      <c r="S7714" s="1" t="str">
        <f t="shared" si="361"/>
        <v>Nov-2025</v>
      </c>
      <c r="T7714" t="str">
        <f t="shared" si="362"/>
        <v>Profit</v>
      </c>
    </row>
    <row r="7715" spans="1:20" x14ac:dyDescent="0.3">
      <c r="A7715" t="s">
        <v>10174</v>
      </c>
      <c r="B7715" s="2">
        <v>46194</v>
      </c>
      <c r="C7715" t="s">
        <v>6617</v>
      </c>
      <c r="D7715" t="s">
        <v>19</v>
      </c>
      <c r="E7715" t="s">
        <v>58</v>
      </c>
      <c r="F7715" t="s">
        <v>104</v>
      </c>
      <c r="G7715" t="s">
        <v>22</v>
      </c>
      <c r="H7715" t="s">
        <v>41</v>
      </c>
      <c r="I7715" t="s">
        <v>48</v>
      </c>
      <c r="J7715">
        <v>2</v>
      </c>
      <c r="K7715">
        <v>67.97</v>
      </c>
      <c r="L7715">
        <v>0.1</v>
      </c>
      <c r="M7715" s="6">
        <v>122.35</v>
      </c>
      <c r="N7715" s="3">
        <v>94.09</v>
      </c>
      <c r="O7715" s="6">
        <v>28.26</v>
      </c>
      <c r="P7715" t="s">
        <v>43</v>
      </c>
      <c r="Q7715" t="s">
        <v>26</v>
      </c>
      <c r="R7715" s="4">
        <f t="shared" si="360"/>
        <v>0.23097670617082144</v>
      </c>
      <c r="S7715" s="1" t="str">
        <f t="shared" si="361"/>
        <v>Jun-2026</v>
      </c>
      <c r="T7715" t="str">
        <f t="shared" si="362"/>
        <v>Profit</v>
      </c>
    </row>
    <row r="7716" spans="1:20" x14ac:dyDescent="0.3">
      <c r="A7716" t="s">
        <v>10175</v>
      </c>
      <c r="B7716" s="2">
        <v>45794</v>
      </c>
      <c r="C7716" t="s">
        <v>6883</v>
      </c>
      <c r="D7716" t="s">
        <v>52</v>
      </c>
      <c r="E7716" t="s">
        <v>58</v>
      </c>
      <c r="F7716" t="s">
        <v>339</v>
      </c>
      <c r="G7716" t="s">
        <v>22</v>
      </c>
      <c r="H7716" t="s">
        <v>23</v>
      </c>
      <c r="I7716" t="s">
        <v>94</v>
      </c>
      <c r="J7716">
        <v>3</v>
      </c>
      <c r="K7716">
        <v>2711.61</v>
      </c>
      <c r="L7716">
        <v>0.1</v>
      </c>
      <c r="M7716" s="6">
        <v>7321.35</v>
      </c>
      <c r="N7716" s="3">
        <v>4377.62</v>
      </c>
      <c r="O7716" s="6">
        <v>2943.73</v>
      </c>
      <c r="P7716" t="s">
        <v>70</v>
      </c>
      <c r="Q7716" t="s">
        <v>26</v>
      </c>
      <c r="R7716" s="4">
        <f t="shared" si="360"/>
        <v>0.40207475397296943</v>
      </c>
      <c r="S7716" s="1" t="str">
        <f t="shared" si="361"/>
        <v>May-2025</v>
      </c>
      <c r="T7716" t="str">
        <f t="shared" si="362"/>
        <v>Profit</v>
      </c>
    </row>
    <row r="7717" spans="1:20" x14ac:dyDescent="0.3">
      <c r="A7717" t="s">
        <v>10176</v>
      </c>
      <c r="B7717" s="2">
        <v>46012</v>
      </c>
      <c r="C7717" t="s">
        <v>3844</v>
      </c>
      <c r="D7717" t="s">
        <v>46</v>
      </c>
      <c r="E7717" t="s">
        <v>53</v>
      </c>
      <c r="F7717" t="s">
        <v>54</v>
      </c>
      <c r="G7717" t="s">
        <v>22</v>
      </c>
      <c r="H7717" t="s">
        <v>41</v>
      </c>
      <c r="I7717" t="s">
        <v>134</v>
      </c>
      <c r="J7717">
        <v>4</v>
      </c>
      <c r="K7717">
        <v>195.48</v>
      </c>
      <c r="L7717">
        <v>0.1</v>
      </c>
      <c r="M7717" s="6">
        <v>703.73</v>
      </c>
      <c r="N7717" s="3">
        <v>425.41</v>
      </c>
      <c r="O7717" s="6">
        <v>278.32</v>
      </c>
      <c r="P7717" t="s">
        <v>70</v>
      </c>
      <c r="Q7717" t="s">
        <v>142</v>
      </c>
      <c r="R7717" s="4">
        <f t="shared" si="360"/>
        <v>0.39549258948744542</v>
      </c>
      <c r="S7717" s="1" t="str">
        <f t="shared" si="361"/>
        <v>Dec-2025</v>
      </c>
      <c r="T7717" t="str">
        <f t="shared" si="362"/>
        <v>Profit</v>
      </c>
    </row>
    <row r="7718" spans="1:20" x14ac:dyDescent="0.3">
      <c r="A7718" t="s">
        <v>10177</v>
      </c>
      <c r="B7718" s="2">
        <v>45739</v>
      </c>
      <c r="C7718" t="s">
        <v>7092</v>
      </c>
      <c r="D7718" t="s">
        <v>46</v>
      </c>
      <c r="E7718" t="s">
        <v>20</v>
      </c>
      <c r="F7718" t="s">
        <v>157</v>
      </c>
      <c r="G7718" t="s">
        <v>22</v>
      </c>
      <c r="H7718" t="s">
        <v>74</v>
      </c>
      <c r="I7718" t="s">
        <v>158</v>
      </c>
      <c r="J7718">
        <v>2</v>
      </c>
      <c r="K7718">
        <v>12623.32</v>
      </c>
      <c r="L7718">
        <v>0</v>
      </c>
      <c r="M7718" s="6">
        <v>25246.639999999999</v>
      </c>
      <c r="N7718" s="3">
        <v>18776.080000000002</v>
      </c>
      <c r="O7718" s="6">
        <v>6470.56</v>
      </c>
      <c r="P7718" t="s">
        <v>49</v>
      </c>
      <c r="Q7718" t="s">
        <v>26</v>
      </c>
      <c r="R7718" s="4">
        <f t="shared" si="360"/>
        <v>0.25629390683275083</v>
      </c>
      <c r="S7718" s="1" t="str">
        <f t="shared" si="361"/>
        <v>Mar-2025</v>
      </c>
      <c r="T7718" t="str">
        <f t="shared" si="362"/>
        <v>Profit</v>
      </c>
    </row>
    <row r="7719" spans="1:20" x14ac:dyDescent="0.3">
      <c r="A7719" t="s">
        <v>10178</v>
      </c>
      <c r="B7719" s="2">
        <v>46185</v>
      </c>
      <c r="C7719" t="s">
        <v>2318</v>
      </c>
      <c r="D7719" t="s">
        <v>19</v>
      </c>
      <c r="E7719" t="s">
        <v>58</v>
      </c>
      <c r="F7719" t="s">
        <v>54</v>
      </c>
      <c r="G7719" t="s">
        <v>79</v>
      </c>
      <c r="H7719" t="s">
        <v>23</v>
      </c>
      <c r="I7719" t="s">
        <v>30</v>
      </c>
      <c r="J7719">
        <v>2</v>
      </c>
      <c r="K7719">
        <v>2460</v>
      </c>
      <c r="L7719">
        <v>0.1</v>
      </c>
      <c r="M7719" s="6">
        <v>4428</v>
      </c>
      <c r="N7719" s="3">
        <v>3036.7</v>
      </c>
      <c r="O7719" s="6">
        <v>1391.3</v>
      </c>
      <c r="P7719" t="s">
        <v>70</v>
      </c>
      <c r="Q7719" t="s">
        <v>26</v>
      </c>
      <c r="R7719" s="4">
        <f t="shared" si="360"/>
        <v>0.31420505871725385</v>
      </c>
      <c r="S7719" s="1" t="str">
        <f t="shared" si="361"/>
        <v>Jun-2026</v>
      </c>
      <c r="T7719" t="str">
        <f t="shared" si="362"/>
        <v>Profit</v>
      </c>
    </row>
    <row r="7720" spans="1:20" x14ac:dyDescent="0.3">
      <c r="A7720" t="s">
        <v>10179</v>
      </c>
      <c r="B7720" s="2">
        <v>45867</v>
      </c>
      <c r="C7720" t="s">
        <v>635</v>
      </c>
      <c r="D7720" t="s">
        <v>19</v>
      </c>
      <c r="E7720" t="s">
        <v>58</v>
      </c>
      <c r="F7720" t="s">
        <v>104</v>
      </c>
      <c r="G7720" t="s">
        <v>22</v>
      </c>
      <c r="H7720" t="s">
        <v>41</v>
      </c>
      <c r="I7720" t="s">
        <v>55</v>
      </c>
      <c r="J7720">
        <v>5</v>
      </c>
      <c r="K7720">
        <v>151.12</v>
      </c>
      <c r="L7720">
        <v>0.1</v>
      </c>
      <c r="M7720" s="6">
        <v>680.04</v>
      </c>
      <c r="N7720" s="3">
        <v>434.86</v>
      </c>
      <c r="O7720" s="6">
        <v>245.18</v>
      </c>
      <c r="P7720" t="s">
        <v>31</v>
      </c>
      <c r="Q7720" t="s">
        <v>26</v>
      </c>
      <c r="R7720" s="4">
        <f t="shared" si="360"/>
        <v>0.36053761543438623</v>
      </c>
      <c r="S7720" s="1" t="str">
        <f t="shared" si="361"/>
        <v>Jul-2025</v>
      </c>
      <c r="T7720" t="str">
        <f t="shared" si="362"/>
        <v>Profit</v>
      </c>
    </row>
    <row r="7721" spans="1:20" x14ac:dyDescent="0.3">
      <c r="A7721" t="s">
        <v>10180</v>
      </c>
      <c r="B7721" s="2">
        <v>45549</v>
      </c>
      <c r="C7721" t="s">
        <v>2568</v>
      </c>
      <c r="D7721" t="s">
        <v>46</v>
      </c>
      <c r="E7721" t="s">
        <v>58</v>
      </c>
      <c r="F7721" t="s">
        <v>54</v>
      </c>
      <c r="G7721" t="s">
        <v>79</v>
      </c>
      <c r="H7721" t="s">
        <v>23</v>
      </c>
      <c r="I7721" t="s">
        <v>24</v>
      </c>
      <c r="J7721">
        <v>5</v>
      </c>
      <c r="K7721">
        <v>84238.01</v>
      </c>
      <c r="L7721">
        <v>0.15</v>
      </c>
      <c r="M7721" s="6">
        <v>358011.54</v>
      </c>
      <c r="N7721" s="3">
        <v>246755.82</v>
      </c>
      <c r="O7721" s="6">
        <v>111255.72</v>
      </c>
      <c r="P7721" t="s">
        <v>31</v>
      </c>
      <c r="Q7721" t="s">
        <v>26</v>
      </c>
      <c r="R7721" s="4">
        <f t="shared" si="360"/>
        <v>0.31076015035716448</v>
      </c>
      <c r="S7721" s="1" t="str">
        <f t="shared" si="361"/>
        <v>Sep-2024</v>
      </c>
      <c r="T7721" t="str">
        <f t="shared" si="362"/>
        <v>Profit</v>
      </c>
    </row>
    <row r="7722" spans="1:20" x14ac:dyDescent="0.3">
      <c r="A7722" t="s">
        <v>10181</v>
      </c>
      <c r="B7722" s="2">
        <v>46135</v>
      </c>
      <c r="C7722" t="s">
        <v>1123</v>
      </c>
      <c r="D7722" t="s">
        <v>52</v>
      </c>
      <c r="E7722" t="s">
        <v>58</v>
      </c>
      <c r="F7722" t="s">
        <v>104</v>
      </c>
      <c r="G7722" t="s">
        <v>79</v>
      </c>
      <c r="H7722" t="s">
        <v>41</v>
      </c>
      <c r="I7722" t="s">
        <v>125</v>
      </c>
      <c r="J7722">
        <v>5</v>
      </c>
      <c r="K7722">
        <v>73.099999999999994</v>
      </c>
      <c r="L7722">
        <v>0.05</v>
      </c>
      <c r="M7722" s="6">
        <v>347.22</v>
      </c>
      <c r="N7722" s="3">
        <v>203.89</v>
      </c>
      <c r="O7722" s="6">
        <v>143.33000000000001</v>
      </c>
      <c r="P7722" t="s">
        <v>25</v>
      </c>
      <c r="Q7722" t="s">
        <v>26</v>
      </c>
      <c r="R7722" s="4">
        <f t="shared" si="360"/>
        <v>0.412793041875468</v>
      </c>
      <c r="S7722" s="1" t="str">
        <f t="shared" si="361"/>
        <v>Apr-2026</v>
      </c>
      <c r="T7722" t="str">
        <f t="shared" si="362"/>
        <v>Profit</v>
      </c>
    </row>
    <row r="7723" spans="1:20" x14ac:dyDescent="0.3">
      <c r="A7723" t="s">
        <v>10182</v>
      </c>
      <c r="B7723" s="2">
        <v>45412</v>
      </c>
      <c r="C7723" t="s">
        <v>7500</v>
      </c>
      <c r="D7723" t="s">
        <v>19</v>
      </c>
      <c r="E7723" t="s">
        <v>34</v>
      </c>
      <c r="F7723" t="s">
        <v>73</v>
      </c>
      <c r="G7723" t="s">
        <v>22</v>
      </c>
      <c r="H7723" t="s">
        <v>23</v>
      </c>
      <c r="I7723" t="s">
        <v>36</v>
      </c>
      <c r="J7723">
        <v>8</v>
      </c>
      <c r="K7723">
        <v>16209.35</v>
      </c>
      <c r="L7723">
        <v>0.2</v>
      </c>
      <c r="M7723" s="6">
        <v>103739.84</v>
      </c>
      <c r="N7723" s="3">
        <v>90495.65</v>
      </c>
      <c r="O7723" s="6">
        <v>13244.19</v>
      </c>
      <c r="P7723" t="s">
        <v>70</v>
      </c>
      <c r="Q7723" t="s">
        <v>26</v>
      </c>
      <c r="R7723" s="4">
        <f t="shared" si="360"/>
        <v>0.1276673455443926</v>
      </c>
      <c r="S7723" s="1" t="str">
        <f t="shared" si="361"/>
        <v>Apr-2024</v>
      </c>
      <c r="T7723" t="str">
        <f t="shared" si="362"/>
        <v>Profit</v>
      </c>
    </row>
    <row r="7724" spans="1:20" x14ac:dyDescent="0.3">
      <c r="A7724" t="s">
        <v>10183</v>
      </c>
      <c r="B7724" s="2">
        <v>46101</v>
      </c>
      <c r="C7724" t="s">
        <v>4767</v>
      </c>
      <c r="D7724" t="s">
        <v>19</v>
      </c>
      <c r="E7724" t="s">
        <v>53</v>
      </c>
      <c r="F7724" t="s">
        <v>65</v>
      </c>
      <c r="G7724" t="s">
        <v>79</v>
      </c>
      <c r="H7724" t="s">
        <v>41</v>
      </c>
      <c r="I7724" t="s">
        <v>125</v>
      </c>
      <c r="J7724">
        <v>3</v>
      </c>
      <c r="K7724">
        <v>267.24</v>
      </c>
      <c r="L7724">
        <v>0.15</v>
      </c>
      <c r="M7724" s="6">
        <v>681.46</v>
      </c>
      <c r="N7724" s="3">
        <v>582.76</v>
      </c>
      <c r="O7724" s="6">
        <v>98.7</v>
      </c>
      <c r="P7724" t="s">
        <v>49</v>
      </c>
      <c r="Q7724" t="s">
        <v>26</v>
      </c>
      <c r="R7724" s="4">
        <f t="shared" si="360"/>
        <v>0.1448360872244886</v>
      </c>
      <c r="S7724" s="1" t="str">
        <f t="shared" si="361"/>
        <v>Mar-2026</v>
      </c>
      <c r="T7724" t="str">
        <f t="shared" si="362"/>
        <v>Profit</v>
      </c>
    </row>
    <row r="7725" spans="1:20" x14ac:dyDescent="0.3">
      <c r="A7725" t="s">
        <v>10184</v>
      </c>
      <c r="B7725" s="2">
        <v>46269</v>
      </c>
      <c r="C7725" t="s">
        <v>1827</v>
      </c>
      <c r="D7725" t="s">
        <v>19</v>
      </c>
      <c r="E7725" t="s">
        <v>20</v>
      </c>
      <c r="F7725" t="s">
        <v>157</v>
      </c>
      <c r="G7725" t="s">
        <v>22</v>
      </c>
      <c r="H7725" t="s">
        <v>41</v>
      </c>
      <c r="I7725" t="s">
        <v>62</v>
      </c>
      <c r="J7725">
        <v>2</v>
      </c>
      <c r="K7725">
        <v>230.67</v>
      </c>
      <c r="L7725">
        <v>0.05</v>
      </c>
      <c r="M7725" s="6">
        <v>438.27</v>
      </c>
      <c r="N7725" s="3">
        <v>360.4</v>
      </c>
      <c r="O7725" s="6">
        <v>77.87</v>
      </c>
      <c r="P7725" t="s">
        <v>43</v>
      </c>
      <c r="Q7725" t="s">
        <v>76</v>
      </c>
      <c r="R7725" s="4">
        <f t="shared" si="360"/>
        <v>0.17767586191160703</v>
      </c>
      <c r="S7725" s="1" t="str">
        <f t="shared" si="361"/>
        <v>Sep-2026</v>
      </c>
      <c r="T7725" t="str">
        <f t="shared" si="362"/>
        <v>Profit</v>
      </c>
    </row>
    <row r="7726" spans="1:20" x14ac:dyDescent="0.3">
      <c r="A7726" t="s">
        <v>10185</v>
      </c>
      <c r="B7726" s="2">
        <v>45345</v>
      </c>
      <c r="C7726" t="s">
        <v>4452</v>
      </c>
      <c r="D7726" t="s">
        <v>19</v>
      </c>
      <c r="E7726" t="s">
        <v>53</v>
      </c>
      <c r="F7726" t="s">
        <v>97</v>
      </c>
      <c r="G7726" t="s">
        <v>22</v>
      </c>
      <c r="H7726" t="s">
        <v>23</v>
      </c>
      <c r="I7726" t="s">
        <v>30</v>
      </c>
      <c r="J7726">
        <v>1</v>
      </c>
      <c r="K7726">
        <v>947.8</v>
      </c>
      <c r="L7726">
        <v>0.05</v>
      </c>
      <c r="M7726" s="6">
        <v>900.41</v>
      </c>
      <c r="N7726" s="3">
        <v>597.13</v>
      </c>
      <c r="O7726" s="6">
        <v>303.27999999999997</v>
      </c>
      <c r="P7726" t="s">
        <v>25</v>
      </c>
      <c r="Q7726" t="s">
        <v>26</v>
      </c>
      <c r="R7726" s="4">
        <f t="shared" si="360"/>
        <v>0.33682433558045777</v>
      </c>
      <c r="S7726" s="1" t="str">
        <f t="shared" si="361"/>
        <v>Feb-2024</v>
      </c>
      <c r="T7726" t="str">
        <f t="shared" si="362"/>
        <v>Profit</v>
      </c>
    </row>
    <row r="7727" spans="1:20" x14ac:dyDescent="0.3">
      <c r="A7727" t="s">
        <v>10186</v>
      </c>
      <c r="B7727" s="2">
        <v>45622</v>
      </c>
      <c r="C7727" t="s">
        <v>9977</v>
      </c>
      <c r="D7727" t="s">
        <v>19</v>
      </c>
      <c r="E7727" t="s">
        <v>58</v>
      </c>
      <c r="F7727" t="s">
        <v>104</v>
      </c>
      <c r="G7727" t="s">
        <v>22</v>
      </c>
      <c r="H7727" t="s">
        <v>41</v>
      </c>
      <c r="I7727" t="s">
        <v>48</v>
      </c>
      <c r="J7727">
        <v>1</v>
      </c>
      <c r="K7727">
        <v>172.69</v>
      </c>
      <c r="L7727">
        <v>0.15</v>
      </c>
      <c r="M7727" s="6">
        <v>146.79</v>
      </c>
      <c r="N7727" s="3">
        <v>128.09</v>
      </c>
      <c r="O7727" s="6">
        <v>18.7</v>
      </c>
      <c r="P7727" t="s">
        <v>43</v>
      </c>
      <c r="Q7727" t="s">
        <v>26</v>
      </c>
      <c r="R7727" s="4">
        <f t="shared" si="360"/>
        <v>0.12739287417399006</v>
      </c>
      <c r="S7727" s="1" t="str">
        <f t="shared" si="361"/>
        <v>Nov-2024</v>
      </c>
      <c r="T7727" t="str">
        <f t="shared" si="362"/>
        <v>Profit</v>
      </c>
    </row>
    <row r="7728" spans="1:20" x14ac:dyDescent="0.3">
      <c r="A7728" t="s">
        <v>10187</v>
      </c>
      <c r="B7728" s="2">
        <v>46075</v>
      </c>
      <c r="C7728" t="s">
        <v>2851</v>
      </c>
      <c r="D7728" t="s">
        <v>46</v>
      </c>
      <c r="E7728" t="s">
        <v>58</v>
      </c>
      <c r="F7728" t="s">
        <v>339</v>
      </c>
      <c r="G7728" t="s">
        <v>79</v>
      </c>
      <c r="H7728" t="s">
        <v>23</v>
      </c>
      <c r="I7728" t="s">
        <v>24</v>
      </c>
      <c r="J7728">
        <v>4</v>
      </c>
      <c r="K7728">
        <v>43845.25</v>
      </c>
      <c r="L7728">
        <v>0.25</v>
      </c>
      <c r="M7728" s="6">
        <v>131535.75</v>
      </c>
      <c r="N7728" s="3">
        <v>129149.56</v>
      </c>
      <c r="O7728" s="6">
        <v>2386.19</v>
      </c>
      <c r="P7728" t="s">
        <v>31</v>
      </c>
      <c r="Q7728" t="s">
        <v>26</v>
      </c>
      <c r="R7728" s="4">
        <f t="shared" si="360"/>
        <v>1.8140999690198292E-2</v>
      </c>
      <c r="S7728" s="1" t="str">
        <f t="shared" si="361"/>
        <v>Feb-2026</v>
      </c>
      <c r="T7728" t="str">
        <f t="shared" si="362"/>
        <v>Profit</v>
      </c>
    </row>
    <row r="7729" spans="1:20" x14ac:dyDescent="0.3">
      <c r="A7729" t="s">
        <v>10188</v>
      </c>
      <c r="B7729" s="2">
        <v>45532</v>
      </c>
      <c r="C7729" t="s">
        <v>4650</v>
      </c>
      <c r="D7729" t="s">
        <v>46</v>
      </c>
      <c r="E7729" t="s">
        <v>53</v>
      </c>
      <c r="F7729" t="s">
        <v>97</v>
      </c>
      <c r="G7729" t="s">
        <v>29</v>
      </c>
      <c r="H7729" t="s">
        <v>74</v>
      </c>
      <c r="I7729" t="s">
        <v>158</v>
      </c>
      <c r="J7729">
        <v>5</v>
      </c>
      <c r="K7729">
        <v>14760.81</v>
      </c>
      <c r="L7729">
        <v>0.15</v>
      </c>
      <c r="M7729" s="6">
        <v>62733.440000000002</v>
      </c>
      <c r="N7729" s="3">
        <v>42249.45</v>
      </c>
      <c r="O7729" s="6">
        <v>20483.990000000002</v>
      </c>
      <c r="P7729" t="s">
        <v>70</v>
      </c>
      <c r="Q7729" t="s">
        <v>26</v>
      </c>
      <c r="R7729" s="4">
        <f t="shared" si="360"/>
        <v>0.32652425883229103</v>
      </c>
      <c r="S7729" s="1" t="str">
        <f t="shared" si="361"/>
        <v>Aug-2024</v>
      </c>
      <c r="T7729" t="str">
        <f t="shared" si="362"/>
        <v>Profit</v>
      </c>
    </row>
    <row r="7730" spans="1:20" x14ac:dyDescent="0.3">
      <c r="A7730" t="s">
        <v>10189</v>
      </c>
      <c r="B7730" s="2">
        <v>46046</v>
      </c>
      <c r="C7730" t="s">
        <v>370</v>
      </c>
      <c r="D7730" t="s">
        <v>46</v>
      </c>
      <c r="E7730" t="s">
        <v>58</v>
      </c>
      <c r="F7730" t="s">
        <v>104</v>
      </c>
      <c r="G7730" t="s">
        <v>79</v>
      </c>
      <c r="H7730" t="s">
        <v>41</v>
      </c>
      <c r="I7730" t="s">
        <v>62</v>
      </c>
      <c r="J7730">
        <v>1</v>
      </c>
      <c r="K7730">
        <v>520.44000000000005</v>
      </c>
      <c r="L7730">
        <v>0</v>
      </c>
      <c r="M7730" s="6">
        <v>520.44000000000005</v>
      </c>
      <c r="N7730" s="3">
        <v>402.88</v>
      </c>
      <c r="O7730" s="6">
        <v>117.56</v>
      </c>
      <c r="P7730" t="s">
        <v>43</v>
      </c>
      <c r="Q7730" t="s">
        <v>142</v>
      </c>
      <c r="R7730" s="4">
        <f t="shared" si="360"/>
        <v>0.22588578894781336</v>
      </c>
      <c r="S7730" s="1" t="str">
        <f t="shared" si="361"/>
        <v>Jan-2026</v>
      </c>
      <c r="T7730" t="str">
        <f t="shared" si="362"/>
        <v>Profit</v>
      </c>
    </row>
    <row r="7731" spans="1:20" x14ac:dyDescent="0.3">
      <c r="A7731" t="s">
        <v>10190</v>
      </c>
      <c r="B7731" s="2">
        <v>45821</v>
      </c>
      <c r="C7731" t="s">
        <v>10191</v>
      </c>
      <c r="D7731" t="s">
        <v>19</v>
      </c>
      <c r="E7731" t="s">
        <v>20</v>
      </c>
      <c r="F7731" t="s">
        <v>99</v>
      </c>
      <c r="G7731" t="s">
        <v>79</v>
      </c>
      <c r="H7731" t="s">
        <v>74</v>
      </c>
      <c r="I7731" t="s">
        <v>107</v>
      </c>
      <c r="J7731">
        <v>4</v>
      </c>
      <c r="K7731">
        <v>13308.72</v>
      </c>
      <c r="L7731">
        <v>0.05</v>
      </c>
      <c r="M7731" s="6">
        <v>50573.14</v>
      </c>
      <c r="N7731" s="3">
        <v>39509.29</v>
      </c>
      <c r="O7731" s="6">
        <v>11063.85</v>
      </c>
      <c r="P7731" t="s">
        <v>25</v>
      </c>
      <c r="Q7731" t="s">
        <v>26</v>
      </c>
      <c r="R7731" s="4">
        <f t="shared" si="360"/>
        <v>0.21876929136691928</v>
      </c>
      <c r="S7731" s="1" t="str">
        <f t="shared" si="361"/>
        <v>Jun-2025</v>
      </c>
      <c r="T7731" t="str">
        <f t="shared" si="362"/>
        <v>Profit</v>
      </c>
    </row>
    <row r="7732" spans="1:20" x14ac:dyDescent="0.3">
      <c r="A7732" t="s">
        <v>10192</v>
      </c>
      <c r="B7732" s="2">
        <v>45774</v>
      </c>
      <c r="C7732" t="s">
        <v>10193</v>
      </c>
      <c r="D7732" t="s">
        <v>19</v>
      </c>
      <c r="E7732" t="s">
        <v>34</v>
      </c>
      <c r="F7732" t="s">
        <v>35</v>
      </c>
      <c r="G7732" t="s">
        <v>79</v>
      </c>
      <c r="H7732" t="s">
        <v>41</v>
      </c>
      <c r="I7732" t="s">
        <v>134</v>
      </c>
      <c r="J7732">
        <v>2</v>
      </c>
      <c r="K7732">
        <v>333.87</v>
      </c>
      <c r="L7732">
        <v>0</v>
      </c>
      <c r="M7732" s="6">
        <v>667.74</v>
      </c>
      <c r="N7732" s="3">
        <v>384.35</v>
      </c>
      <c r="O7732" s="6">
        <v>283.39</v>
      </c>
      <c r="P7732" t="s">
        <v>49</v>
      </c>
      <c r="Q7732" t="s">
        <v>26</v>
      </c>
      <c r="R7732" s="4">
        <f t="shared" si="360"/>
        <v>0.42440171324168086</v>
      </c>
      <c r="S7732" s="1" t="str">
        <f t="shared" si="361"/>
        <v>Apr-2025</v>
      </c>
      <c r="T7732" t="str">
        <f t="shared" si="362"/>
        <v>Profit</v>
      </c>
    </row>
    <row r="7733" spans="1:20" x14ac:dyDescent="0.3">
      <c r="A7733" t="s">
        <v>10194</v>
      </c>
      <c r="B7733" s="2">
        <v>45478</v>
      </c>
      <c r="C7733" t="s">
        <v>2366</v>
      </c>
      <c r="D7733" t="s">
        <v>46</v>
      </c>
      <c r="E7733" t="s">
        <v>53</v>
      </c>
      <c r="F7733" t="s">
        <v>65</v>
      </c>
      <c r="G7733" t="s">
        <v>79</v>
      </c>
      <c r="H7733" t="s">
        <v>74</v>
      </c>
      <c r="I7733" t="s">
        <v>137</v>
      </c>
      <c r="J7733">
        <v>2</v>
      </c>
      <c r="K7733">
        <v>22147.48</v>
      </c>
      <c r="L7733">
        <v>0.1</v>
      </c>
      <c r="M7733" s="6">
        <v>39865.46</v>
      </c>
      <c r="N7733" s="3">
        <v>25132.59</v>
      </c>
      <c r="O7733" s="6">
        <v>14732.87</v>
      </c>
      <c r="P7733" t="s">
        <v>43</v>
      </c>
      <c r="Q7733" t="s">
        <v>26</v>
      </c>
      <c r="R7733" s="4">
        <f t="shared" si="360"/>
        <v>0.36956478114136904</v>
      </c>
      <c r="S7733" s="1" t="str">
        <f t="shared" si="361"/>
        <v>Jul-2024</v>
      </c>
      <c r="T7733" t="str">
        <f t="shared" si="362"/>
        <v>Profit</v>
      </c>
    </row>
    <row r="7734" spans="1:20" x14ac:dyDescent="0.3">
      <c r="A7734" t="s">
        <v>10195</v>
      </c>
      <c r="B7734" s="2">
        <v>46149</v>
      </c>
      <c r="C7734" t="s">
        <v>4678</v>
      </c>
      <c r="D7734" t="s">
        <v>19</v>
      </c>
      <c r="E7734" t="s">
        <v>39</v>
      </c>
      <c r="F7734" t="s">
        <v>40</v>
      </c>
      <c r="G7734" t="s">
        <v>22</v>
      </c>
      <c r="H7734" t="s">
        <v>41</v>
      </c>
      <c r="I7734" t="s">
        <v>48</v>
      </c>
      <c r="J7734">
        <v>1</v>
      </c>
      <c r="K7734">
        <v>96.24</v>
      </c>
      <c r="L7734">
        <v>0.1</v>
      </c>
      <c r="M7734" s="6">
        <v>86.62</v>
      </c>
      <c r="N7734" s="3">
        <v>57.57</v>
      </c>
      <c r="O7734" s="6">
        <v>29.05</v>
      </c>
      <c r="P7734" t="s">
        <v>43</v>
      </c>
      <c r="Q7734" t="s">
        <v>26</v>
      </c>
      <c r="R7734" s="4">
        <f t="shared" si="360"/>
        <v>0.3353728930962826</v>
      </c>
      <c r="S7734" s="1" t="str">
        <f t="shared" si="361"/>
        <v>May-2026</v>
      </c>
      <c r="T7734" t="str">
        <f t="shared" si="362"/>
        <v>Profit</v>
      </c>
    </row>
    <row r="7735" spans="1:20" x14ac:dyDescent="0.3">
      <c r="A7735" t="s">
        <v>10196</v>
      </c>
      <c r="B7735" s="2">
        <v>45947</v>
      </c>
      <c r="C7735" t="s">
        <v>8027</v>
      </c>
      <c r="D7735" t="s">
        <v>52</v>
      </c>
      <c r="E7735" t="s">
        <v>58</v>
      </c>
      <c r="F7735" t="s">
        <v>68</v>
      </c>
      <c r="G7735" t="s">
        <v>79</v>
      </c>
      <c r="H7735" t="s">
        <v>23</v>
      </c>
      <c r="I7735" t="s">
        <v>69</v>
      </c>
      <c r="J7735">
        <v>1</v>
      </c>
      <c r="K7735">
        <v>12876.19</v>
      </c>
      <c r="L7735">
        <v>0.1</v>
      </c>
      <c r="M7735" s="6">
        <v>11588.57</v>
      </c>
      <c r="N7735" s="3">
        <v>10485.459999999999</v>
      </c>
      <c r="O7735" s="6">
        <v>1103.1099999999999</v>
      </c>
      <c r="P7735" t="s">
        <v>70</v>
      </c>
      <c r="Q7735" t="s">
        <v>26</v>
      </c>
      <c r="R7735" s="4">
        <f t="shared" si="360"/>
        <v>9.5189484120991624E-2</v>
      </c>
      <c r="S7735" s="1" t="str">
        <f t="shared" si="361"/>
        <v>Oct-2025</v>
      </c>
      <c r="T7735" t="str">
        <f t="shared" si="362"/>
        <v>Profit</v>
      </c>
    </row>
    <row r="7736" spans="1:20" x14ac:dyDescent="0.3">
      <c r="A7736" t="s">
        <v>10197</v>
      </c>
      <c r="B7736" s="2">
        <v>45553</v>
      </c>
      <c r="C7736" t="s">
        <v>837</v>
      </c>
      <c r="D7736" t="s">
        <v>19</v>
      </c>
      <c r="E7736" t="s">
        <v>34</v>
      </c>
      <c r="F7736" t="s">
        <v>65</v>
      </c>
      <c r="G7736" t="s">
        <v>22</v>
      </c>
      <c r="H7736" t="s">
        <v>23</v>
      </c>
      <c r="I7736" t="s">
        <v>69</v>
      </c>
      <c r="J7736">
        <v>3</v>
      </c>
      <c r="K7736">
        <v>10443.1</v>
      </c>
      <c r="L7736">
        <v>0.2</v>
      </c>
      <c r="M7736" s="6">
        <v>25063.439999999999</v>
      </c>
      <c r="N7736" s="3">
        <v>17289.57</v>
      </c>
      <c r="O7736" s="6">
        <v>7773.87</v>
      </c>
      <c r="P7736" t="s">
        <v>31</v>
      </c>
      <c r="Q7736" t="s">
        <v>76</v>
      </c>
      <c r="R7736" s="4">
        <f t="shared" si="360"/>
        <v>0.31016771839779378</v>
      </c>
      <c r="S7736" s="1" t="str">
        <f t="shared" si="361"/>
        <v>Sep-2024</v>
      </c>
      <c r="T7736" t="str">
        <f t="shared" si="362"/>
        <v>Profit</v>
      </c>
    </row>
    <row r="7737" spans="1:20" x14ac:dyDescent="0.3">
      <c r="A7737" t="s">
        <v>10198</v>
      </c>
      <c r="B7737" s="2">
        <v>46244</v>
      </c>
      <c r="C7737" t="s">
        <v>2423</v>
      </c>
      <c r="D7737" t="s">
        <v>19</v>
      </c>
      <c r="E7737" t="s">
        <v>34</v>
      </c>
      <c r="G7737" t="s">
        <v>79</v>
      </c>
      <c r="H7737" t="s">
        <v>74</v>
      </c>
      <c r="I7737" t="s">
        <v>107</v>
      </c>
      <c r="J7737">
        <v>4</v>
      </c>
      <c r="K7737">
        <v>3280.96</v>
      </c>
      <c r="L7737">
        <v>0.1</v>
      </c>
      <c r="M7737" s="6">
        <v>11811.46</v>
      </c>
      <c r="N7737" s="3">
        <v>7256.07</v>
      </c>
      <c r="O7737" s="6">
        <v>4555.3900000000003</v>
      </c>
      <c r="P7737" t="s">
        <v>70</v>
      </c>
      <c r="Q7737" t="s">
        <v>26</v>
      </c>
      <c r="R7737" s="4">
        <f t="shared" si="360"/>
        <v>0.38567543724484532</v>
      </c>
      <c r="S7737" s="1" t="str">
        <f t="shared" si="361"/>
        <v>Aug-2026</v>
      </c>
      <c r="T7737" t="str">
        <f t="shared" si="362"/>
        <v>Profit</v>
      </c>
    </row>
    <row r="7738" spans="1:20" x14ac:dyDescent="0.3">
      <c r="A7738" t="s">
        <v>10199</v>
      </c>
      <c r="B7738" s="2">
        <v>45655</v>
      </c>
      <c r="C7738" t="s">
        <v>8152</v>
      </c>
      <c r="D7738" t="s">
        <v>19</v>
      </c>
      <c r="E7738" t="s">
        <v>58</v>
      </c>
      <c r="F7738" t="s">
        <v>104</v>
      </c>
      <c r="G7738" t="s">
        <v>22</v>
      </c>
      <c r="H7738" t="s">
        <v>41</v>
      </c>
      <c r="I7738" t="s">
        <v>125</v>
      </c>
      <c r="J7738">
        <v>6</v>
      </c>
      <c r="K7738">
        <v>155.85</v>
      </c>
      <c r="L7738">
        <v>0.1</v>
      </c>
      <c r="M7738" s="6">
        <v>841.59</v>
      </c>
      <c r="N7738" s="3">
        <v>653.39</v>
      </c>
      <c r="O7738" s="6">
        <v>188.2</v>
      </c>
      <c r="P7738" t="s">
        <v>43</v>
      </c>
      <c r="Q7738" t="s">
        <v>26</v>
      </c>
      <c r="R7738" s="4">
        <f t="shared" si="360"/>
        <v>0.22362433013700256</v>
      </c>
      <c r="S7738" s="1" t="str">
        <f t="shared" si="361"/>
        <v>Dec-2024</v>
      </c>
      <c r="T7738" t="str">
        <f t="shared" si="362"/>
        <v>Profit</v>
      </c>
    </row>
    <row r="7739" spans="1:20" x14ac:dyDescent="0.3">
      <c r="A7739" t="s">
        <v>10200</v>
      </c>
      <c r="B7739" s="2">
        <v>45782</v>
      </c>
      <c r="C7739" t="s">
        <v>7866</v>
      </c>
      <c r="D7739" t="s">
        <v>46</v>
      </c>
      <c r="E7739" t="s">
        <v>39</v>
      </c>
      <c r="F7739" t="s">
        <v>47</v>
      </c>
      <c r="G7739" t="s">
        <v>22</v>
      </c>
      <c r="H7739" t="s">
        <v>74</v>
      </c>
      <c r="I7739" t="s">
        <v>91</v>
      </c>
      <c r="J7739">
        <v>2</v>
      </c>
      <c r="K7739">
        <v>6201.16</v>
      </c>
      <c r="L7739">
        <v>0</v>
      </c>
      <c r="M7739" s="6">
        <v>12402.32</v>
      </c>
      <c r="N7739" s="3">
        <v>7585.37</v>
      </c>
      <c r="O7739" s="6">
        <v>4816.95</v>
      </c>
      <c r="P7739" t="s">
        <v>49</v>
      </c>
      <c r="Q7739" t="s">
        <v>26</v>
      </c>
      <c r="R7739" s="4">
        <f t="shared" si="360"/>
        <v>0.38839104296615473</v>
      </c>
      <c r="S7739" s="1" t="str">
        <f t="shared" si="361"/>
        <v>May-2025</v>
      </c>
      <c r="T7739" t="str">
        <f t="shared" si="362"/>
        <v>Profit</v>
      </c>
    </row>
    <row r="7740" spans="1:20" x14ac:dyDescent="0.3">
      <c r="A7740" t="s">
        <v>10201</v>
      </c>
      <c r="B7740" s="2">
        <v>45722</v>
      </c>
      <c r="C7740" t="s">
        <v>3981</v>
      </c>
      <c r="D7740" t="s">
        <v>19</v>
      </c>
      <c r="E7740" t="s">
        <v>58</v>
      </c>
      <c r="F7740" t="s">
        <v>339</v>
      </c>
      <c r="G7740" t="s">
        <v>22</v>
      </c>
      <c r="H7740" t="s">
        <v>23</v>
      </c>
      <c r="I7740" t="s">
        <v>24</v>
      </c>
      <c r="J7740">
        <v>3</v>
      </c>
      <c r="K7740">
        <v>83273.06</v>
      </c>
      <c r="L7740">
        <v>0.05</v>
      </c>
      <c r="M7740" s="6">
        <v>237328.22</v>
      </c>
      <c r="N7740" s="3">
        <v>201963.6</v>
      </c>
      <c r="O7740" s="6">
        <v>35364.620000000003</v>
      </c>
      <c r="P7740" t="s">
        <v>25</v>
      </c>
      <c r="Q7740" t="s">
        <v>26</v>
      </c>
      <c r="R7740" s="4">
        <f t="shared" si="360"/>
        <v>0.14901144078019884</v>
      </c>
      <c r="S7740" s="1" t="str">
        <f t="shared" si="361"/>
        <v>Mar-2025</v>
      </c>
      <c r="T7740" t="str">
        <f t="shared" si="362"/>
        <v>Profit</v>
      </c>
    </row>
    <row r="7741" spans="1:20" x14ac:dyDescent="0.3">
      <c r="A7741" t="s">
        <v>10202</v>
      </c>
      <c r="B7741" s="2">
        <v>45530</v>
      </c>
      <c r="C7741" t="s">
        <v>2520</v>
      </c>
      <c r="D7741" t="s">
        <v>46</v>
      </c>
      <c r="E7741" t="s">
        <v>53</v>
      </c>
      <c r="F7741" t="s">
        <v>54</v>
      </c>
      <c r="G7741" t="s">
        <v>29</v>
      </c>
      <c r="H7741" t="s">
        <v>41</v>
      </c>
      <c r="I7741" t="s">
        <v>134</v>
      </c>
      <c r="J7741">
        <v>2</v>
      </c>
      <c r="K7741">
        <v>370.17</v>
      </c>
      <c r="L7741">
        <v>0</v>
      </c>
      <c r="M7741" s="6">
        <v>740.34</v>
      </c>
      <c r="N7741" s="3">
        <v>498.79</v>
      </c>
      <c r="O7741" s="6">
        <v>241.55</v>
      </c>
      <c r="P7741" t="s">
        <v>43</v>
      </c>
      <c r="Q7741" t="s">
        <v>26</v>
      </c>
      <c r="R7741" s="4">
        <f t="shared" si="360"/>
        <v>0.32626901153524057</v>
      </c>
      <c r="S7741" s="1" t="str">
        <f t="shared" si="361"/>
        <v>Aug-2024</v>
      </c>
      <c r="T7741" t="str">
        <f t="shared" si="362"/>
        <v>Profit</v>
      </c>
    </row>
    <row r="7742" spans="1:20" x14ac:dyDescent="0.3">
      <c r="A7742" t="s">
        <v>10203</v>
      </c>
      <c r="B7742" s="2">
        <v>45595</v>
      </c>
      <c r="C7742" t="s">
        <v>3010</v>
      </c>
      <c r="D7742" t="s">
        <v>46</v>
      </c>
      <c r="E7742" t="s">
        <v>20</v>
      </c>
      <c r="F7742" t="s">
        <v>99</v>
      </c>
      <c r="G7742" t="s">
        <v>22</v>
      </c>
      <c r="H7742" t="s">
        <v>23</v>
      </c>
      <c r="I7742" t="s">
        <v>36</v>
      </c>
      <c r="J7742">
        <v>4</v>
      </c>
      <c r="K7742">
        <v>20063.97</v>
      </c>
      <c r="L7742">
        <v>0.1</v>
      </c>
      <c r="M7742" s="6">
        <v>72230.289999999994</v>
      </c>
      <c r="N7742" s="3">
        <v>58093.57</v>
      </c>
      <c r="O7742" s="6">
        <v>14136.72</v>
      </c>
      <c r="P7742" t="s">
        <v>70</v>
      </c>
      <c r="Q7742" t="s">
        <v>26</v>
      </c>
      <c r="R7742" s="4">
        <f t="shared" si="360"/>
        <v>0.19571733686795389</v>
      </c>
      <c r="S7742" s="1" t="str">
        <f t="shared" si="361"/>
        <v>Oct-2024</v>
      </c>
      <c r="T7742" t="str">
        <f t="shared" si="362"/>
        <v>Profit</v>
      </c>
    </row>
    <row r="7743" spans="1:20" x14ac:dyDescent="0.3">
      <c r="A7743" t="s">
        <v>10204</v>
      </c>
      <c r="B7743" s="2">
        <v>45589</v>
      </c>
      <c r="C7743" t="s">
        <v>2322</v>
      </c>
      <c r="D7743" t="s">
        <v>52</v>
      </c>
      <c r="E7743" t="s">
        <v>34</v>
      </c>
      <c r="F7743" t="s">
        <v>65</v>
      </c>
      <c r="G7743" t="s">
        <v>79</v>
      </c>
      <c r="H7743" t="s">
        <v>23</v>
      </c>
      <c r="I7743" t="s">
        <v>36</v>
      </c>
      <c r="J7743">
        <v>1</v>
      </c>
      <c r="K7743">
        <v>8582.39</v>
      </c>
      <c r="L7743">
        <v>0</v>
      </c>
      <c r="M7743" s="6">
        <v>8582.39</v>
      </c>
      <c r="N7743" s="3">
        <v>5282.56</v>
      </c>
      <c r="O7743" s="6">
        <v>3299.83</v>
      </c>
      <c r="P7743" t="s">
        <v>70</v>
      </c>
      <c r="Q7743" t="s">
        <v>26</v>
      </c>
      <c r="R7743" s="4">
        <f t="shared" si="360"/>
        <v>0.38448846999495478</v>
      </c>
      <c r="S7743" s="1" t="str">
        <f t="shared" si="361"/>
        <v>Oct-2024</v>
      </c>
      <c r="T7743" t="str">
        <f t="shared" si="362"/>
        <v>Profit</v>
      </c>
    </row>
    <row r="7744" spans="1:20" x14ac:dyDescent="0.3">
      <c r="A7744" t="s">
        <v>10205</v>
      </c>
      <c r="B7744" s="2">
        <v>45367</v>
      </c>
      <c r="C7744" t="s">
        <v>10206</v>
      </c>
      <c r="D7744" t="s">
        <v>52</v>
      </c>
      <c r="E7744" t="s">
        <v>34</v>
      </c>
      <c r="F7744" t="s">
        <v>35</v>
      </c>
      <c r="G7744" t="s">
        <v>22</v>
      </c>
      <c r="H7744" t="s">
        <v>41</v>
      </c>
      <c r="I7744" t="s">
        <v>55</v>
      </c>
      <c r="J7744">
        <v>4</v>
      </c>
      <c r="K7744">
        <v>400.35</v>
      </c>
      <c r="L7744">
        <v>0.05</v>
      </c>
      <c r="M7744" s="6">
        <v>1521.33</v>
      </c>
      <c r="N7744" s="3">
        <v>1073.01</v>
      </c>
      <c r="O7744" s="6">
        <v>448.32</v>
      </c>
      <c r="P7744" t="s">
        <v>25</v>
      </c>
      <c r="Q7744" t="s">
        <v>26</v>
      </c>
      <c r="R7744" s="4">
        <f t="shared" si="360"/>
        <v>0.29468951509534419</v>
      </c>
      <c r="S7744" s="1" t="str">
        <f t="shared" si="361"/>
        <v>Mar-2024</v>
      </c>
      <c r="T7744" t="str">
        <f t="shared" si="362"/>
        <v>Profit</v>
      </c>
    </row>
    <row r="7745" spans="1:20" x14ac:dyDescent="0.3">
      <c r="A7745" t="s">
        <v>10207</v>
      </c>
      <c r="B7745" s="2">
        <v>45991</v>
      </c>
      <c r="C7745" t="s">
        <v>6594</v>
      </c>
      <c r="D7745" t="s">
        <v>52</v>
      </c>
      <c r="E7745" t="s">
        <v>53</v>
      </c>
      <c r="F7745" t="s">
        <v>97</v>
      </c>
      <c r="G7745" t="s">
        <v>22</v>
      </c>
      <c r="H7745" t="s">
        <v>41</v>
      </c>
      <c r="I7745" t="s">
        <v>48</v>
      </c>
      <c r="J7745">
        <v>3</v>
      </c>
      <c r="K7745">
        <v>146.19999999999999</v>
      </c>
      <c r="L7745">
        <v>0.05</v>
      </c>
      <c r="M7745" s="6">
        <v>416.67</v>
      </c>
      <c r="N7745" s="3">
        <v>354.78</v>
      </c>
      <c r="O7745" s="6">
        <v>61.89</v>
      </c>
      <c r="P7745" t="s">
        <v>25</v>
      </c>
      <c r="Q7745" t="s">
        <v>26</v>
      </c>
      <c r="R7745" s="4">
        <f t="shared" si="360"/>
        <v>0.14853481172150623</v>
      </c>
      <c r="S7745" s="1" t="str">
        <f t="shared" si="361"/>
        <v>Nov-2025</v>
      </c>
      <c r="T7745" t="str">
        <f t="shared" si="362"/>
        <v>Profit</v>
      </c>
    </row>
    <row r="7746" spans="1:20" x14ac:dyDescent="0.3">
      <c r="A7746" t="s">
        <v>10208</v>
      </c>
      <c r="B7746" s="2">
        <v>45624</v>
      </c>
      <c r="C7746" t="s">
        <v>1743</v>
      </c>
      <c r="D7746" t="s">
        <v>46</v>
      </c>
      <c r="E7746" t="s">
        <v>53</v>
      </c>
      <c r="F7746" t="s">
        <v>65</v>
      </c>
      <c r="G7746" t="s">
        <v>79</v>
      </c>
      <c r="H7746" t="s">
        <v>41</v>
      </c>
      <c r="I7746" t="s">
        <v>125</v>
      </c>
      <c r="J7746">
        <v>3</v>
      </c>
      <c r="K7746">
        <v>154.86000000000001</v>
      </c>
      <c r="L7746">
        <v>0.2</v>
      </c>
      <c r="M7746" s="6">
        <v>371.66</v>
      </c>
      <c r="N7746" s="3">
        <v>256.62</v>
      </c>
      <c r="O7746" s="6">
        <v>115.04</v>
      </c>
      <c r="P7746" t="s">
        <v>49</v>
      </c>
      <c r="Q7746" t="s">
        <v>26</v>
      </c>
      <c r="R7746" s="4">
        <f t="shared" si="360"/>
        <v>0.309530215788624</v>
      </c>
      <c r="S7746" s="1" t="str">
        <f t="shared" si="361"/>
        <v>Nov-2024</v>
      </c>
      <c r="T7746" t="str">
        <f t="shared" si="362"/>
        <v>Profit</v>
      </c>
    </row>
    <row r="7747" spans="1:20" x14ac:dyDescent="0.3">
      <c r="A7747" t="s">
        <v>10209</v>
      </c>
      <c r="B7747" s="2">
        <v>46191</v>
      </c>
      <c r="C7747" t="s">
        <v>305</v>
      </c>
      <c r="D7747" t="s">
        <v>46</v>
      </c>
      <c r="E7747" t="s">
        <v>34</v>
      </c>
      <c r="F7747" t="s">
        <v>110</v>
      </c>
      <c r="G7747" t="s">
        <v>22</v>
      </c>
      <c r="H7747" t="s">
        <v>41</v>
      </c>
      <c r="I7747" t="s">
        <v>134</v>
      </c>
      <c r="J7747">
        <v>3</v>
      </c>
      <c r="K7747">
        <v>289.08999999999997</v>
      </c>
      <c r="L7747">
        <v>0.1</v>
      </c>
      <c r="M7747" s="6">
        <v>780.54</v>
      </c>
      <c r="N7747" s="3">
        <v>464.26</v>
      </c>
      <c r="O7747" s="6">
        <v>316.27999999999997</v>
      </c>
      <c r="P7747" t="s">
        <v>49</v>
      </c>
      <c r="Q7747" t="s">
        <v>26</v>
      </c>
      <c r="R7747" s="4">
        <f t="shared" si="360"/>
        <v>0.40520665180516052</v>
      </c>
      <c r="S7747" s="1" t="str">
        <f t="shared" si="361"/>
        <v>Jun-2026</v>
      </c>
      <c r="T7747" t="str">
        <f t="shared" si="362"/>
        <v>Profit</v>
      </c>
    </row>
    <row r="7748" spans="1:20" x14ac:dyDescent="0.3">
      <c r="A7748" t="s">
        <v>10210</v>
      </c>
      <c r="B7748" s="2">
        <v>46290</v>
      </c>
      <c r="C7748" t="s">
        <v>4515</v>
      </c>
      <c r="D7748" t="s">
        <v>19</v>
      </c>
      <c r="E7748" t="s">
        <v>39</v>
      </c>
      <c r="F7748" t="s">
        <v>120</v>
      </c>
      <c r="G7748" t="s">
        <v>29</v>
      </c>
      <c r="H7748" t="s">
        <v>23</v>
      </c>
      <c r="I7748" t="s">
        <v>94</v>
      </c>
      <c r="J7748">
        <v>3</v>
      </c>
      <c r="K7748">
        <v>1297.45</v>
      </c>
      <c r="L7748">
        <v>0.1</v>
      </c>
      <c r="M7748" s="6">
        <v>3503.12</v>
      </c>
      <c r="N7748" s="3">
        <v>2448.2800000000002</v>
      </c>
      <c r="O7748" s="6">
        <v>1054.8399999999999</v>
      </c>
      <c r="P7748" t="s">
        <v>43</v>
      </c>
      <c r="Q7748" t="s">
        <v>26</v>
      </c>
      <c r="R7748" s="4">
        <f t="shared" si="360"/>
        <v>0.30111443513211078</v>
      </c>
      <c r="S7748" s="1" t="str">
        <f t="shared" si="361"/>
        <v>Sep-2026</v>
      </c>
      <c r="T7748" t="str">
        <f t="shared" si="362"/>
        <v>Profit</v>
      </c>
    </row>
    <row r="7749" spans="1:20" x14ac:dyDescent="0.3">
      <c r="A7749" t="s">
        <v>10211</v>
      </c>
      <c r="B7749" s="2">
        <v>46049</v>
      </c>
      <c r="C7749" t="s">
        <v>6979</v>
      </c>
      <c r="D7749" t="s">
        <v>46</v>
      </c>
      <c r="E7749" t="s">
        <v>58</v>
      </c>
      <c r="F7749" t="s">
        <v>339</v>
      </c>
      <c r="G7749" t="s">
        <v>79</v>
      </c>
      <c r="H7749" t="s">
        <v>74</v>
      </c>
      <c r="I7749" t="s">
        <v>137</v>
      </c>
      <c r="J7749">
        <v>6</v>
      </c>
      <c r="K7749">
        <v>9218.93</v>
      </c>
      <c r="L7749">
        <v>0</v>
      </c>
      <c r="M7749" s="6">
        <v>55313.58</v>
      </c>
      <c r="N7749" s="3">
        <v>42749.18</v>
      </c>
      <c r="O7749" s="6">
        <v>12564.4</v>
      </c>
      <c r="P7749" t="s">
        <v>25</v>
      </c>
      <c r="Q7749" t="s">
        <v>26</v>
      </c>
      <c r="R7749" s="4">
        <f t="shared" ref="R7749:R7812" si="363">IFERROR(O7749/M7749,0)</f>
        <v>0.22714855917841512</v>
      </c>
      <c r="S7749" s="1" t="str">
        <f t="shared" ref="S7749:S7812" si="364">TEXT(B7749,"mmm-yyyy")</f>
        <v>Jan-2026</v>
      </c>
      <c r="T7749" t="str">
        <f t="shared" ref="T7749:T7812" si="365">IF(O7749&gt;0,"Profit",IF(O7749&lt;0,"Loss","Break-Even"))</f>
        <v>Profit</v>
      </c>
    </row>
    <row r="7750" spans="1:20" x14ac:dyDescent="0.3">
      <c r="A7750" t="s">
        <v>10212</v>
      </c>
      <c r="B7750" s="2">
        <v>45933</v>
      </c>
      <c r="C7750" t="s">
        <v>7019</v>
      </c>
      <c r="D7750" t="s">
        <v>19</v>
      </c>
      <c r="E7750" t="s">
        <v>34</v>
      </c>
      <c r="G7750" t="s">
        <v>22</v>
      </c>
      <c r="H7750" t="s">
        <v>41</v>
      </c>
      <c r="I7750" t="s">
        <v>62</v>
      </c>
      <c r="J7750">
        <v>2</v>
      </c>
      <c r="K7750">
        <v>221.63</v>
      </c>
      <c r="L7750">
        <v>0.15</v>
      </c>
      <c r="M7750" s="6">
        <v>376.77</v>
      </c>
      <c r="N7750" s="3">
        <v>307.39999999999998</v>
      </c>
      <c r="O7750" s="6">
        <v>69.37</v>
      </c>
      <c r="P7750" t="s">
        <v>43</v>
      </c>
      <c r="Q7750" t="s">
        <v>76</v>
      </c>
      <c r="R7750" s="4">
        <f t="shared" si="363"/>
        <v>0.18411763144624044</v>
      </c>
      <c r="S7750" s="1" t="str">
        <f t="shared" si="364"/>
        <v>Oct-2025</v>
      </c>
      <c r="T7750" t="str">
        <f t="shared" si="365"/>
        <v>Profit</v>
      </c>
    </row>
    <row r="7751" spans="1:20" x14ac:dyDescent="0.3">
      <c r="A7751" t="s">
        <v>10213</v>
      </c>
      <c r="B7751" s="2">
        <v>45765</v>
      </c>
      <c r="C7751" t="s">
        <v>1771</v>
      </c>
      <c r="D7751" t="s">
        <v>52</v>
      </c>
      <c r="E7751" t="s">
        <v>53</v>
      </c>
      <c r="F7751" t="s">
        <v>97</v>
      </c>
      <c r="G7751" t="s">
        <v>22</v>
      </c>
      <c r="H7751" t="s">
        <v>41</v>
      </c>
      <c r="I7751" t="s">
        <v>55</v>
      </c>
      <c r="J7751">
        <v>2</v>
      </c>
      <c r="K7751">
        <v>466.3</v>
      </c>
      <c r="L7751">
        <v>0.1</v>
      </c>
      <c r="M7751" s="6">
        <v>839.34</v>
      </c>
      <c r="N7751" s="3">
        <v>541.78</v>
      </c>
      <c r="O7751" s="6">
        <v>297.56</v>
      </c>
      <c r="P7751" t="s">
        <v>25</v>
      </c>
      <c r="Q7751" t="s">
        <v>26</v>
      </c>
      <c r="R7751" s="4">
        <f t="shared" si="363"/>
        <v>0.35451664402983296</v>
      </c>
      <c r="S7751" s="1" t="str">
        <f t="shared" si="364"/>
        <v>Apr-2025</v>
      </c>
      <c r="T7751" t="str">
        <f t="shared" si="365"/>
        <v>Profit</v>
      </c>
    </row>
    <row r="7752" spans="1:20" x14ac:dyDescent="0.3">
      <c r="A7752" t="s">
        <v>10214</v>
      </c>
      <c r="B7752" s="2">
        <v>46118</v>
      </c>
      <c r="C7752" t="s">
        <v>2227</v>
      </c>
      <c r="D7752" t="s">
        <v>19</v>
      </c>
      <c r="E7752" t="s">
        <v>53</v>
      </c>
      <c r="F7752" t="s">
        <v>90</v>
      </c>
      <c r="G7752" t="s">
        <v>22</v>
      </c>
      <c r="H7752" t="s">
        <v>23</v>
      </c>
      <c r="I7752" t="s">
        <v>94</v>
      </c>
      <c r="J7752">
        <v>2</v>
      </c>
      <c r="K7752">
        <v>1822.38</v>
      </c>
      <c r="L7752">
        <v>0</v>
      </c>
      <c r="M7752" s="6">
        <v>3644.76</v>
      </c>
      <c r="N7752" s="3">
        <v>1896.13</v>
      </c>
      <c r="O7752" s="6">
        <v>1748.63</v>
      </c>
      <c r="P7752" t="s">
        <v>43</v>
      </c>
      <c r="Q7752" t="s">
        <v>26</v>
      </c>
      <c r="R7752" s="4">
        <f t="shared" si="363"/>
        <v>0.47976547152624588</v>
      </c>
      <c r="S7752" s="1" t="str">
        <f t="shared" si="364"/>
        <v>Apr-2026</v>
      </c>
      <c r="T7752" t="str">
        <f t="shared" si="365"/>
        <v>Profit</v>
      </c>
    </row>
    <row r="7753" spans="1:20" x14ac:dyDescent="0.3">
      <c r="A7753" t="s">
        <v>10215</v>
      </c>
      <c r="B7753" s="2">
        <v>46214</v>
      </c>
      <c r="C7753" t="s">
        <v>1692</v>
      </c>
      <c r="D7753" t="s">
        <v>19</v>
      </c>
      <c r="E7753" t="s">
        <v>53</v>
      </c>
      <c r="F7753" t="s">
        <v>97</v>
      </c>
      <c r="G7753" t="s">
        <v>22</v>
      </c>
      <c r="H7753" t="s">
        <v>23</v>
      </c>
      <c r="I7753" t="s">
        <v>69</v>
      </c>
      <c r="J7753">
        <v>3</v>
      </c>
      <c r="K7753">
        <v>20319.8</v>
      </c>
      <c r="L7753">
        <v>0.1</v>
      </c>
      <c r="M7753" s="6">
        <v>54863.46</v>
      </c>
      <c r="N7753" s="3">
        <v>49134.28</v>
      </c>
      <c r="O7753" s="6">
        <v>5729.18</v>
      </c>
      <c r="P7753" t="s">
        <v>43</v>
      </c>
      <c r="Q7753" t="s">
        <v>26</v>
      </c>
      <c r="R7753" s="4">
        <f t="shared" si="363"/>
        <v>0.1044261517592948</v>
      </c>
      <c r="S7753" s="1" t="str">
        <f t="shared" si="364"/>
        <v>Jul-2026</v>
      </c>
      <c r="T7753" t="str">
        <f t="shared" si="365"/>
        <v>Profit</v>
      </c>
    </row>
    <row r="7754" spans="1:20" x14ac:dyDescent="0.3">
      <c r="A7754" t="s">
        <v>10216</v>
      </c>
      <c r="B7754" s="2">
        <v>45574</v>
      </c>
      <c r="C7754" t="s">
        <v>4443</v>
      </c>
      <c r="D7754" t="s">
        <v>52</v>
      </c>
      <c r="E7754" t="s">
        <v>58</v>
      </c>
      <c r="F7754" t="s">
        <v>104</v>
      </c>
      <c r="G7754" t="s">
        <v>22</v>
      </c>
      <c r="H7754" t="s">
        <v>74</v>
      </c>
      <c r="I7754" t="s">
        <v>158</v>
      </c>
      <c r="J7754">
        <v>5</v>
      </c>
      <c r="K7754">
        <v>13528.49</v>
      </c>
      <c r="L7754">
        <v>0</v>
      </c>
      <c r="M7754" s="6">
        <v>67642.45</v>
      </c>
      <c r="N7754" s="3">
        <v>48190.39</v>
      </c>
      <c r="O7754" s="6">
        <v>19452.060000000001</v>
      </c>
      <c r="P7754" t="s">
        <v>49</v>
      </c>
      <c r="Q7754" t="s">
        <v>26</v>
      </c>
      <c r="R7754" s="4">
        <f t="shared" si="363"/>
        <v>0.28757178369500219</v>
      </c>
      <c r="S7754" s="1" t="str">
        <f t="shared" si="364"/>
        <v>Oct-2024</v>
      </c>
      <c r="T7754" t="str">
        <f t="shared" si="365"/>
        <v>Profit</v>
      </c>
    </row>
    <row r="7755" spans="1:20" x14ac:dyDescent="0.3">
      <c r="A7755" t="s">
        <v>10217</v>
      </c>
      <c r="B7755" s="2">
        <v>45882</v>
      </c>
      <c r="C7755" t="s">
        <v>10218</v>
      </c>
      <c r="D7755" t="s">
        <v>19</v>
      </c>
      <c r="E7755" t="s">
        <v>34</v>
      </c>
      <c r="F7755" t="s">
        <v>65</v>
      </c>
      <c r="G7755" t="s">
        <v>79</v>
      </c>
      <c r="H7755" t="s">
        <v>23</v>
      </c>
      <c r="I7755" t="s">
        <v>69</v>
      </c>
      <c r="J7755">
        <v>3</v>
      </c>
      <c r="K7755">
        <v>18394.25</v>
      </c>
      <c r="L7755">
        <v>0.15</v>
      </c>
      <c r="M7755" s="6">
        <v>46905.34</v>
      </c>
      <c r="N7755" s="3">
        <v>41129.19</v>
      </c>
      <c r="O7755" s="6">
        <v>5776.15</v>
      </c>
      <c r="P7755" t="s">
        <v>31</v>
      </c>
      <c r="Q7755" t="s">
        <v>26</v>
      </c>
      <c r="R7755" s="4">
        <f t="shared" si="363"/>
        <v>0.12314482743329437</v>
      </c>
      <c r="S7755" s="1" t="str">
        <f t="shared" si="364"/>
        <v>Aug-2025</v>
      </c>
      <c r="T7755" t="str">
        <f t="shared" si="365"/>
        <v>Profit</v>
      </c>
    </row>
    <row r="7756" spans="1:20" x14ac:dyDescent="0.3">
      <c r="A7756" t="s">
        <v>10219</v>
      </c>
      <c r="B7756" s="2">
        <v>45363</v>
      </c>
      <c r="C7756" t="s">
        <v>4507</v>
      </c>
      <c r="D7756" t="s">
        <v>19</v>
      </c>
      <c r="E7756" t="s">
        <v>53</v>
      </c>
      <c r="F7756" t="s">
        <v>65</v>
      </c>
      <c r="G7756" t="s">
        <v>29</v>
      </c>
      <c r="H7756" t="s">
        <v>41</v>
      </c>
      <c r="I7756" t="s">
        <v>42</v>
      </c>
      <c r="J7756">
        <v>3</v>
      </c>
      <c r="K7756">
        <v>158.78</v>
      </c>
      <c r="L7756">
        <v>0</v>
      </c>
      <c r="M7756" s="6">
        <v>476.34</v>
      </c>
      <c r="N7756" s="3">
        <v>383.37</v>
      </c>
      <c r="O7756" s="6">
        <v>92.97</v>
      </c>
      <c r="P7756" t="s">
        <v>70</v>
      </c>
      <c r="Q7756" t="s">
        <v>26</v>
      </c>
      <c r="R7756" s="4">
        <f t="shared" si="363"/>
        <v>0.1951757148255448</v>
      </c>
      <c r="S7756" s="1" t="str">
        <f t="shared" si="364"/>
        <v>Mar-2024</v>
      </c>
      <c r="T7756" t="str">
        <f t="shared" si="365"/>
        <v>Profit</v>
      </c>
    </row>
    <row r="7757" spans="1:20" x14ac:dyDescent="0.3">
      <c r="A7757" t="s">
        <v>10220</v>
      </c>
      <c r="B7757" s="2">
        <v>45554</v>
      </c>
      <c r="C7757" t="s">
        <v>3755</v>
      </c>
      <c r="D7757" t="s">
        <v>46</v>
      </c>
      <c r="E7757" t="s">
        <v>53</v>
      </c>
      <c r="F7757" t="s">
        <v>97</v>
      </c>
      <c r="G7757" t="s">
        <v>22</v>
      </c>
      <c r="H7757" t="s">
        <v>41</v>
      </c>
      <c r="I7757" t="s">
        <v>134</v>
      </c>
      <c r="J7757">
        <v>1</v>
      </c>
      <c r="K7757">
        <v>221.61</v>
      </c>
      <c r="L7757">
        <v>0.1</v>
      </c>
      <c r="M7757" s="6">
        <v>199.45</v>
      </c>
      <c r="N7757" s="3">
        <v>142.75</v>
      </c>
      <c r="O7757" s="6">
        <v>56.7</v>
      </c>
      <c r="P7757" t="s">
        <v>49</v>
      </c>
      <c r="Q7757" t="s">
        <v>26</v>
      </c>
      <c r="R7757" s="4">
        <f t="shared" si="363"/>
        <v>0.28428177488092254</v>
      </c>
      <c r="S7757" s="1" t="str">
        <f t="shared" si="364"/>
        <v>Sep-2024</v>
      </c>
      <c r="T7757" t="str">
        <f t="shared" si="365"/>
        <v>Profit</v>
      </c>
    </row>
    <row r="7758" spans="1:20" x14ac:dyDescent="0.3">
      <c r="A7758" t="s">
        <v>10221</v>
      </c>
      <c r="B7758" s="2">
        <v>45994</v>
      </c>
      <c r="C7758" t="s">
        <v>3372</v>
      </c>
      <c r="D7758" t="s">
        <v>19</v>
      </c>
      <c r="E7758" t="s">
        <v>34</v>
      </c>
      <c r="F7758" t="s">
        <v>35</v>
      </c>
      <c r="G7758" t="s">
        <v>29</v>
      </c>
      <c r="H7758" t="s">
        <v>23</v>
      </c>
      <c r="I7758" t="s">
        <v>24</v>
      </c>
      <c r="J7758">
        <v>3</v>
      </c>
      <c r="K7758">
        <v>54315.53</v>
      </c>
      <c r="L7758">
        <v>0</v>
      </c>
      <c r="M7758" s="6">
        <v>162946.59</v>
      </c>
      <c r="N7758" s="3">
        <v>118272.03</v>
      </c>
      <c r="O7758" s="6">
        <v>44674.559999999998</v>
      </c>
      <c r="P7758" t="s">
        <v>25</v>
      </c>
      <c r="Q7758" t="s">
        <v>26</v>
      </c>
      <c r="R7758" s="4">
        <f t="shared" si="363"/>
        <v>0.27416689112671827</v>
      </c>
      <c r="S7758" s="1" t="str">
        <f t="shared" si="364"/>
        <v>Dec-2025</v>
      </c>
      <c r="T7758" t="str">
        <f t="shared" si="365"/>
        <v>Profit</v>
      </c>
    </row>
    <row r="7759" spans="1:20" x14ac:dyDescent="0.3">
      <c r="A7759" t="s">
        <v>10222</v>
      </c>
      <c r="B7759" s="2">
        <v>46170</v>
      </c>
      <c r="C7759" t="s">
        <v>3200</v>
      </c>
      <c r="D7759" t="s">
        <v>46</v>
      </c>
      <c r="E7759" t="s">
        <v>39</v>
      </c>
      <c r="F7759" t="s">
        <v>146</v>
      </c>
      <c r="G7759" t="s">
        <v>29</v>
      </c>
      <c r="H7759" t="s">
        <v>74</v>
      </c>
      <c r="I7759" t="s">
        <v>137</v>
      </c>
      <c r="J7759">
        <v>3</v>
      </c>
      <c r="K7759">
        <v>24783.97</v>
      </c>
      <c r="L7759">
        <v>0</v>
      </c>
      <c r="M7759" s="6">
        <v>74351.91</v>
      </c>
      <c r="N7759" s="3">
        <v>45858.75</v>
      </c>
      <c r="O7759" s="6">
        <v>28493.16</v>
      </c>
      <c r="P7759" t="s">
        <v>49</v>
      </c>
      <c r="Q7759" t="s">
        <v>26</v>
      </c>
      <c r="R7759" s="4">
        <f t="shared" si="363"/>
        <v>0.38322028311041367</v>
      </c>
      <c r="S7759" s="1" t="str">
        <f t="shared" si="364"/>
        <v>May-2026</v>
      </c>
      <c r="T7759" t="str">
        <f t="shared" si="365"/>
        <v>Profit</v>
      </c>
    </row>
    <row r="7760" spans="1:20" x14ac:dyDescent="0.3">
      <c r="A7760" t="s">
        <v>10223</v>
      </c>
      <c r="B7760" s="2">
        <v>46178</v>
      </c>
      <c r="C7760" t="s">
        <v>184</v>
      </c>
      <c r="D7760" t="s">
        <v>52</v>
      </c>
      <c r="E7760" t="s">
        <v>53</v>
      </c>
      <c r="F7760" t="s">
        <v>65</v>
      </c>
      <c r="G7760" t="s">
        <v>22</v>
      </c>
      <c r="H7760" t="s">
        <v>41</v>
      </c>
      <c r="I7760" t="s">
        <v>134</v>
      </c>
      <c r="J7760">
        <v>3</v>
      </c>
      <c r="K7760">
        <v>458.25</v>
      </c>
      <c r="L7760">
        <v>0.1</v>
      </c>
      <c r="M7760" s="6">
        <v>1237.28</v>
      </c>
      <c r="N7760" s="3">
        <v>867.26</v>
      </c>
      <c r="O7760" s="6">
        <v>370.02</v>
      </c>
      <c r="P7760" t="s">
        <v>31</v>
      </c>
      <c r="Q7760" t="s">
        <v>26</v>
      </c>
      <c r="R7760" s="4">
        <f t="shared" si="363"/>
        <v>0.29905922669080565</v>
      </c>
      <c r="S7760" s="1" t="str">
        <f t="shared" si="364"/>
        <v>Jun-2026</v>
      </c>
      <c r="T7760" t="str">
        <f t="shared" si="365"/>
        <v>Profit</v>
      </c>
    </row>
    <row r="7761" spans="1:20" x14ac:dyDescent="0.3">
      <c r="A7761" t="s">
        <v>10224</v>
      </c>
      <c r="B7761" s="2">
        <v>46233</v>
      </c>
      <c r="C7761" t="s">
        <v>3166</v>
      </c>
      <c r="D7761" t="s">
        <v>52</v>
      </c>
      <c r="E7761" t="s">
        <v>39</v>
      </c>
      <c r="F7761" t="s">
        <v>146</v>
      </c>
      <c r="G7761" t="s">
        <v>79</v>
      </c>
      <c r="H7761" t="s">
        <v>23</v>
      </c>
      <c r="I7761" t="s">
        <v>30</v>
      </c>
      <c r="J7761">
        <v>2</v>
      </c>
      <c r="K7761">
        <v>1752.69</v>
      </c>
      <c r="L7761">
        <v>0.1</v>
      </c>
      <c r="M7761" s="6">
        <v>3154.84</v>
      </c>
      <c r="N7761" s="3">
        <v>2385.7399999999998</v>
      </c>
      <c r="O7761" s="6">
        <v>769.1</v>
      </c>
      <c r="P7761" t="s">
        <v>49</v>
      </c>
      <c r="Q7761" t="s">
        <v>26</v>
      </c>
      <c r="R7761" s="4">
        <f t="shared" si="363"/>
        <v>0.2437841538715117</v>
      </c>
      <c r="S7761" s="1" t="str">
        <f t="shared" si="364"/>
        <v>Jul-2026</v>
      </c>
      <c r="T7761" t="str">
        <f t="shared" si="365"/>
        <v>Profit</v>
      </c>
    </row>
    <row r="7762" spans="1:20" x14ac:dyDescent="0.3">
      <c r="A7762" t="s">
        <v>10225</v>
      </c>
      <c r="B7762" s="2">
        <v>45866</v>
      </c>
      <c r="C7762" t="s">
        <v>5313</v>
      </c>
      <c r="D7762" t="s">
        <v>19</v>
      </c>
      <c r="E7762" t="s">
        <v>58</v>
      </c>
      <c r="F7762" t="s">
        <v>339</v>
      </c>
      <c r="G7762" t="s">
        <v>79</v>
      </c>
      <c r="H7762" t="s">
        <v>41</v>
      </c>
      <c r="I7762" t="s">
        <v>55</v>
      </c>
      <c r="J7762">
        <v>3</v>
      </c>
      <c r="K7762">
        <v>356.59</v>
      </c>
      <c r="L7762">
        <v>0.15</v>
      </c>
      <c r="M7762" s="6">
        <v>909.3</v>
      </c>
      <c r="N7762" s="3">
        <v>830.64</v>
      </c>
      <c r="O7762" s="6">
        <v>78.66</v>
      </c>
      <c r="P7762" t="s">
        <v>70</v>
      </c>
      <c r="Q7762" t="s">
        <v>26</v>
      </c>
      <c r="R7762" s="4">
        <f t="shared" si="363"/>
        <v>8.6506103596172876E-2</v>
      </c>
      <c r="S7762" s="1" t="str">
        <f t="shared" si="364"/>
        <v>Jul-2025</v>
      </c>
      <c r="T7762" t="str">
        <f t="shared" si="365"/>
        <v>Profit</v>
      </c>
    </row>
    <row r="7763" spans="1:20" x14ac:dyDescent="0.3">
      <c r="A7763" t="s">
        <v>10226</v>
      </c>
      <c r="B7763" s="2">
        <v>46291</v>
      </c>
      <c r="C7763" t="s">
        <v>975</v>
      </c>
      <c r="D7763" t="s">
        <v>46</v>
      </c>
      <c r="E7763" t="s">
        <v>39</v>
      </c>
      <c r="F7763" t="s">
        <v>146</v>
      </c>
      <c r="G7763" t="s">
        <v>22</v>
      </c>
      <c r="H7763" t="s">
        <v>41</v>
      </c>
      <c r="I7763" t="s">
        <v>134</v>
      </c>
      <c r="J7763">
        <v>1</v>
      </c>
      <c r="K7763">
        <v>223.64</v>
      </c>
      <c r="L7763">
        <v>0.25</v>
      </c>
      <c r="M7763" s="6">
        <v>167.73</v>
      </c>
      <c r="N7763" s="3">
        <v>131.77000000000001</v>
      </c>
      <c r="O7763" s="6">
        <v>35.96</v>
      </c>
      <c r="P7763" t="s">
        <v>31</v>
      </c>
      <c r="Q7763" t="s">
        <v>26</v>
      </c>
      <c r="R7763" s="4">
        <f t="shared" si="363"/>
        <v>0.21439217790496634</v>
      </c>
      <c r="S7763" s="1" t="str">
        <f t="shared" si="364"/>
        <v>Sep-2026</v>
      </c>
      <c r="T7763" t="str">
        <f t="shared" si="365"/>
        <v>Profit</v>
      </c>
    </row>
    <row r="7764" spans="1:20" x14ac:dyDescent="0.3">
      <c r="A7764" t="s">
        <v>10227</v>
      </c>
      <c r="B7764" s="2">
        <v>46183</v>
      </c>
      <c r="C7764" t="s">
        <v>3403</v>
      </c>
      <c r="D7764" t="s">
        <v>52</v>
      </c>
      <c r="E7764" t="s">
        <v>20</v>
      </c>
      <c r="F7764" t="s">
        <v>157</v>
      </c>
      <c r="G7764" t="s">
        <v>79</v>
      </c>
      <c r="H7764" t="s">
        <v>41</v>
      </c>
      <c r="I7764" t="s">
        <v>125</v>
      </c>
      <c r="J7764">
        <v>8</v>
      </c>
      <c r="K7764">
        <v>294.64999999999998</v>
      </c>
      <c r="L7764">
        <v>0.1</v>
      </c>
      <c r="M7764" s="6">
        <v>2121.48</v>
      </c>
      <c r="N7764" s="3">
        <v>1314.22</v>
      </c>
      <c r="O7764" s="6">
        <v>807.26</v>
      </c>
      <c r="P7764" t="s">
        <v>49</v>
      </c>
      <c r="Q7764" t="s">
        <v>26</v>
      </c>
      <c r="R7764" s="4">
        <f t="shared" si="363"/>
        <v>0.38051737466297114</v>
      </c>
      <c r="S7764" s="1" t="str">
        <f t="shared" si="364"/>
        <v>Jun-2026</v>
      </c>
      <c r="T7764" t="str">
        <f t="shared" si="365"/>
        <v>Profit</v>
      </c>
    </row>
    <row r="7765" spans="1:20" x14ac:dyDescent="0.3">
      <c r="A7765" t="s">
        <v>10228</v>
      </c>
      <c r="B7765" s="2">
        <v>45303</v>
      </c>
      <c r="C7765" t="s">
        <v>1264</v>
      </c>
      <c r="D7765" t="s">
        <v>52</v>
      </c>
      <c r="E7765" t="s">
        <v>39</v>
      </c>
      <c r="F7765" t="s">
        <v>120</v>
      </c>
      <c r="G7765" t="s">
        <v>79</v>
      </c>
      <c r="H7765" t="s">
        <v>74</v>
      </c>
      <c r="I7765" t="s">
        <v>75</v>
      </c>
      <c r="J7765">
        <v>3</v>
      </c>
      <c r="K7765">
        <v>4778</v>
      </c>
      <c r="L7765">
        <v>0.05</v>
      </c>
      <c r="M7765" s="6">
        <v>13617.3</v>
      </c>
      <c r="N7765" s="3">
        <v>9508.65</v>
      </c>
      <c r="O7765" s="6">
        <v>4108.6499999999996</v>
      </c>
      <c r="P7765" t="s">
        <v>25</v>
      </c>
      <c r="Q7765" t="s">
        <v>26</v>
      </c>
      <c r="R7765" s="4">
        <f t="shared" si="363"/>
        <v>0.30172280848626376</v>
      </c>
      <c r="S7765" s="1" t="str">
        <f t="shared" si="364"/>
        <v>Jan-2024</v>
      </c>
      <c r="T7765" t="str">
        <f t="shared" si="365"/>
        <v>Profit</v>
      </c>
    </row>
    <row r="7766" spans="1:20" x14ac:dyDescent="0.3">
      <c r="A7766" t="s">
        <v>10229</v>
      </c>
      <c r="B7766" s="2">
        <v>45432</v>
      </c>
      <c r="C7766" t="s">
        <v>1546</v>
      </c>
      <c r="D7766" t="s">
        <v>19</v>
      </c>
      <c r="E7766" t="s">
        <v>39</v>
      </c>
      <c r="F7766" t="s">
        <v>40</v>
      </c>
      <c r="G7766" t="s">
        <v>79</v>
      </c>
      <c r="H7766" t="s">
        <v>74</v>
      </c>
      <c r="I7766" t="s">
        <v>91</v>
      </c>
      <c r="J7766">
        <v>2</v>
      </c>
      <c r="K7766">
        <v>9871.02</v>
      </c>
      <c r="L7766">
        <v>0.15</v>
      </c>
      <c r="M7766" s="6">
        <v>16780.73</v>
      </c>
      <c r="N7766" s="3">
        <v>13588.58</v>
      </c>
      <c r="O7766" s="6">
        <v>3192.15</v>
      </c>
      <c r="P7766" t="s">
        <v>70</v>
      </c>
      <c r="Q7766" t="s">
        <v>76</v>
      </c>
      <c r="R7766" s="4">
        <f t="shared" si="363"/>
        <v>0.19022712361142813</v>
      </c>
      <c r="S7766" s="1" t="str">
        <f t="shared" si="364"/>
        <v>May-2024</v>
      </c>
      <c r="T7766" t="str">
        <f t="shared" si="365"/>
        <v>Profit</v>
      </c>
    </row>
    <row r="7767" spans="1:20" x14ac:dyDescent="0.3">
      <c r="A7767" t="s">
        <v>10230</v>
      </c>
      <c r="B7767" s="2">
        <v>46057</v>
      </c>
      <c r="C7767" t="s">
        <v>353</v>
      </c>
      <c r="D7767" t="s">
        <v>19</v>
      </c>
      <c r="E7767" t="s">
        <v>34</v>
      </c>
      <c r="F7767" t="s">
        <v>110</v>
      </c>
      <c r="G7767" t="s">
        <v>79</v>
      </c>
      <c r="H7767" t="s">
        <v>41</v>
      </c>
      <c r="I7767" t="s">
        <v>42</v>
      </c>
      <c r="J7767">
        <v>1</v>
      </c>
      <c r="K7767">
        <v>128.9</v>
      </c>
      <c r="L7767">
        <v>0.15</v>
      </c>
      <c r="M7767" s="6">
        <v>109.56</v>
      </c>
      <c r="N7767" s="3">
        <v>87.66</v>
      </c>
      <c r="O7767" s="6">
        <v>21.9</v>
      </c>
      <c r="P7767" t="s">
        <v>70</v>
      </c>
      <c r="Q7767" t="s">
        <v>26</v>
      </c>
      <c r="R7767" s="4">
        <f t="shared" si="363"/>
        <v>0.1998904709748083</v>
      </c>
      <c r="S7767" s="1" t="str">
        <f t="shared" si="364"/>
        <v>Feb-2026</v>
      </c>
      <c r="T7767" t="str">
        <f t="shared" si="365"/>
        <v>Profit</v>
      </c>
    </row>
    <row r="7768" spans="1:20" x14ac:dyDescent="0.3">
      <c r="A7768" t="s">
        <v>10231</v>
      </c>
      <c r="B7768" s="2">
        <v>45846</v>
      </c>
      <c r="C7768" t="s">
        <v>5406</v>
      </c>
      <c r="D7768" t="s">
        <v>52</v>
      </c>
      <c r="E7768" t="s">
        <v>39</v>
      </c>
      <c r="F7768" t="s">
        <v>220</v>
      </c>
      <c r="G7768" t="s">
        <v>79</v>
      </c>
      <c r="H7768" t="s">
        <v>41</v>
      </c>
      <c r="I7768" t="s">
        <v>48</v>
      </c>
      <c r="J7768">
        <v>1</v>
      </c>
      <c r="K7768">
        <v>128.16</v>
      </c>
      <c r="L7768">
        <v>0.05</v>
      </c>
      <c r="M7768" s="6">
        <v>121.75</v>
      </c>
      <c r="N7768" s="3">
        <v>97.16</v>
      </c>
      <c r="O7768" s="6">
        <v>24.59</v>
      </c>
      <c r="P7768" t="s">
        <v>49</v>
      </c>
      <c r="Q7768" t="s">
        <v>26</v>
      </c>
      <c r="R7768" s="4">
        <f t="shared" si="363"/>
        <v>0.20197125256673512</v>
      </c>
      <c r="S7768" s="1" t="str">
        <f t="shared" si="364"/>
        <v>Jul-2025</v>
      </c>
      <c r="T7768" t="str">
        <f t="shared" si="365"/>
        <v>Profit</v>
      </c>
    </row>
    <row r="7769" spans="1:20" x14ac:dyDescent="0.3">
      <c r="A7769" t="s">
        <v>10232</v>
      </c>
      <c r="B7769" s="2">
        <v>45308</v>
      </c>
      <c r="C7769" t="s">
        <v>378</v>
      </c>
      <c r="D7769" t="s">
        <v>19</v>
      </c>
      <c r="E7769" t="s">
        <v>34</v>
      </c>
      <c r="F7769" t="s">
        <v>110</v>
      </c>
      <c r="G7769" t="s">
        <v>79</v>
      </c>
      <c r="H7769" t="s">
        <v>41</v>
      </c>
      <c r="I7769" t="s">
        <v>134</v>
      </c>
      <c r="J7769">
        <v>1</v>
      </c>
      <c r="K7769">
        <v>332.44</v>
      </c>
      <c r="L7769">
        <v>0.1</v>
      </c>
      <c r="M7769" s="6">
        <v>299.2</v>
      </c>
      <c r="N7769" s="3">
        <v>198.85</v>
      </c>
      <c r="O7769" s="6">
        <v>100.35</v>
      </c>
      <c r="P7769" t="s">
        <v>31</v>
      </c>
      <c r="Q7769" t="s">
        <v>26</v>
      </c>
      <c r="R7769" s="4">
        <f t="shared" si="363"/>
        <v>0.33539438502673796</v>
      </c>
      <c r="S7769" s="1" t="str">
        <f t="shared" si="364"/>
        <v>Jan-2024</v>
      </c>
      <c r="T7769" t="str">
        <f t="shared" si="365"/>
        <v>Profit</v>
      </c>
    </row>
    <row r="7770" spans="1:20" x14ac:dyDescent="0.3">
      <c r="A7770" t="s">
        <v>10233</v>
      </c>
      <c r="B7770" s="2">
        <v>45354</v>
      </c>
      <c r="C7770" t="s">
        <v>3265</v>
      </c>
      <c r="D7770" t="s">
        <v>46</v>
      </c>
      <c r="E7770" t="s">
        <v>34</v>
      </c>
      <c r="F7770" t="s">
        <v>65</v>
      </c>
      <c r="G7770" t="s">
        <v>79</v>
      </c>
      <c r="H7770" t="s">
        <v>74</v>
      </c>
      <c r="I7770" t="s">
        <v>75</v>
      </c>
      <c r="J7770">
        <v>4</v>
      </c>
      <c r="K7770">
        <v>3236.42</v>
      </c>
      <c r="L7770">
        <v>0.25</v>
      </c>
      <c r="M7770" s="6">
        <v>9709.26</v>
      </c>
      <c r="N7770" s="3">
        <v>8054.64</v>
      </c>
      <c r="O7770" s="6">
        <v>1654.62</v>
      </c>
      <c r="P7770" t="s">
        <v>25</v>
      </c>
      <c r="Q7770" t="s">
        <v>26</v>
      </c>
      <c r="R7770" s="4">
        <f t="shared" si="363"/>
        <v>0.17041669499014342</v>
      </c>
      <c r="S7770" s="1" t="str">
        <f t="shared" si="364"/>
        <v>Mar-2024</v>
      </c>
      <c r="T7770" t="str">
        <f t="shared" si="365"/>
        <v>Profit</v>
      </c>
    </row>
    <row r="7771" spans="1:20" x14ac:dyDescent="0.3">
      <c r="A7771" t="s">
        <v>10234</v>
      </c>
      <c r="B7771" s="2">
        <v>45544</v>
      </c>
      <c r="C7771" t="s">
        <v>3543</v>
      </c>
      <c r="D7771" t="s">
        <v>52</v>
      </c>
      <c r="E7771" t="s">
        <v>53</v>
      </c>
      <c r="F7771" t="s">
        <v>65</v>
      </c>
      <c r="G7771" t="s">
        <v>22</v>
      </c>
      <c r="H7771" t="s">
        <v>23</v>
      </c>
      <c r="I7771" t="s">
        <v>59</v>
      </c>
      <c r="J7771">
        <v>3</v>
      </c>
      <c r="K7771">
        <v>3295.96</v>
      </c>
      <c r="L7771">
        <v>0.05</v>
      </c>
      <c r="M7771" s="6">
        <v>9393.49</v>
      </c>
      <c r="N7771" s="3">
        <v>5625.01</v>
      </c>
      <c r="O7771" s="6">
        <v>3768.48</v>
      </c>
      <c r="P7771" t="s">
        <v>25</v>
      </c>
      <c r="Q7771" t="s">
        <v>26</v>
      </c>
      <c r="R7771" s="4">
        <f t="shared" si="363"/>
        <v>0.40117996612547629</v>
      </c>
      <c r="S7771" s="1" t="str">
        <f t="shared" si="364"/>
        <v>Sep-2024</v>
      </c>
      <c r="T7771" t="str">
        <f t="shared" si="365"/>
        <v>Profit</v>
      </c>
    </row>
    <row r="7772" spans="1:20" x14ac:dyDescent="0.3">
      <c r="A7772" t="s">
        <v>10235</v>
      </c>
      <c r="B7772" s="2">
        <v>45756</v>
      </c>
      <c r="C7772" t="s">
        <v>1566</v>
      </c>
      <c r="D7772" t="s">
        <v>19</v>
      </c>
      <c r="E7772" t="s">
        <v>34</v>
      </c>
      <c r="F7772" t="s">
        <v>73</v>
      </c>
      <c r="G7772" t="s">
        <v>29</v>
      </c>
      <c r="H7772" t="s">
        <v>41</v>
      </c>
      <c r="I7772" t="s">
        <v>125</v>
      </c>
      <c r="J7772">
        <v>1</v>
      </c>
      <c r="K7772">
        <v>175.95</v>
      </c>
      <c r="L7772">
        <v>0</v>
      </c>
      <c r="M7772" s="6">
        <v>175.95</v>
      </c>
      <c r="N7772" s="3">
        <v>117.72</v>
      </c>
      <c r="O7772" s="6">
        <v>58.23</v>
      </c>
      <c r="P7772" t="s">
        <v>25</v>
      </c>
      <c r="Q7772" t="s">
        <v>26</v>
      </c>
      <c r="R7772" s="4">
        <f t="shared" si="363"/>
        <v>0.3309462915601023</v>
      </c>
      <c r="S7772" s="1" t="str">
        <f t="shared" si="364"/>
        <v>Apr-2025</v>
      </c>
      <c r="T7772" t="str">
        <f t="shared" si="365"/>
        <v>Profit</v>
      </c>
    </row>
    <row r="7773" spans="1:20" x14ac:dyDescent="0.3">
      <c r="A7773" t="s">
        <v>10236</v>
      </c>
      <c r="B7773" s="2">
        <v>45667</v>
      </c>
      <c r="C7773" t="s">
        <v>908</v>
      </c>
      <c r="D7773" t="s">
        <v>19</v>
      </c>
      <c r="E7773" t="s">
        <v>53</v>
      </c>
      <c r="F7773" t="s">
        <v>90</v>
      </c>
      <c r="G7773" t="s">
        <v>79</v>
      </c>
      <c r="H7773" t="s">
        <v>23</v>
      </c>
      <c r="I7773" t="s">
        <v>30</v>
      </c>
      <c r="J7773">
        <v>2</v>
      </c>
      <c r="K7773">
        <v>608.30999999999995</v>
      </c>
      <c r="L7773">
        <v>0.1</v>
      </c>
      <c r="M7773" s="6">
        <v>1094.96</v>
      </c>
      <c r="N7773" s="3">
        <v>664.92</v>
      </c>
      <c r="O7773" s="6">
        <v>430.04</v>
      </c>
      <c r="P7773" t="s">
        <v>31</v>
      </c>
      <c r="Q7773" t="s">
        <v>26</v>
      </c>
      <c r="R7773" s="4">
        <f t="shared" si="363"/>
        <v>0.39274494045444586</v>
      </c>
      <c r="S7773" s="1" t="str">
        <f t="shared" si="364"/>
        <v>Jan-2025</v>
      </c>
      <c r="T7773" t="str">
        <f t="shared" si="365"/>
        <v>Profit</v>
      </c>
    </row>
    <row r="7774" spans="1:20" x14ac:dyDescent="0.3">
      <c r="A7774" t="s">
        <v>10237</v>
      </c>
      <c r="B7774" s="2">
        <v>46095</v>
      </c>
      <c r="C7774" t="s">
        <v>4967</v>
      </c>
      <c r="D7774" t="s">
        <v>46</v>
      </c>
      <c r="E7774" t="s">
        <v>34</v>
      </c>
      <c r="F7774" t="s">
        <v>73</v>
      </c>
      <c r="G7774" t="s">
        <v>22</v>
      </c>
      <c r="H7774" t="s">
        <v>41</v>
      </c>
      <c r="I7774" t="s">
        <v>134</v>
      </c>
      <c r="J7774">
        <v>1</v>
      </c>
      <c r="K7774">
        <v>230.55</v>
      </c>
      <c r="L7774">
        <v>0.25</v>
      </c>
      <c r="M7774" s="6">
        <v>172.91</v>
      </c>
      <c r="N7774" s="3">
        <v>157.71</v>
      </c>
      <c r="O7774" s="6">
        <v>15.2</v>
      </c>
      <c r="P7774" t="s">
        <v>31</v>
      </c>
      <c r="Q7774" t="s">
        <v>26</v>
      </c>
      <c r="R7774" s="4">
        <f t="shared" si="363"/>
        <v>8.7907003643513962E-2</v>
      </c>
      <c r="S7774" s="1" t="str">
        <f t="shared" si="364"/>
        <v>Mar-2026</v>
      </c>
      <c r="T7774" t="str">
        <f t="shared" si="365"/>
        <v>Profit</v>
      </c>
    </row>
    <row r="7775" spans="1:20" x14ac:dyDescent="0.3">
      <c r="A7775" t="s">
        <v>10238</v>
      </c>
      <c r="B7775" s="2">
        <v>46272</v>
      </c>
      <c r="C7775" t="s">
        <v>4232</v>
      </c>
      <c r="D7775" t="s">
        <v>52</v>
      </c>
      <c r="E7775" t="s">
        <v>58</v>
      </c>
      <c r="F7775" t="s">
        <v>68</v>
      </c>
      <c r="G7775" t="s">
        <v>22</v>
      </c>
      <c r="H7775" t="s">
        <v>23</v>
      </c>
      <c r="I7775" t="s">
        <v>69</v>
      </c>
      <c r="J7775">
        <v>1</v>
      </c>
      <c r="K7775">
        <v>15864.97</v>
      </c>
      <c r="L7775">
        <v>0</v>
      </c>
      <c r="M7775" s="6">
        <v>15864.97</v>
      </c>
      <c r="N7775" s="3">
        <v>9492.9599999999991</v>
      </c>
      <c r="O7775" s="6">
        <v>6372.01</v>
      </c>
      <c r="P7775" t="s">
        <v>43</v>
      </c>
      <c r="Q7775" t="s">
        <v>26</v>
      </c>
      <c r="R7775" s="4">
        <f t="shared" si="363"/>
        <v>0.40164021740980288</v>
      </c>
      <c r="S7775" s="1" t="str">
        <f t="shared" si="364"/>
        <v>Sep-2026</v>
      </c>
      <c r="T7775" t="str">
        <f t="shared" si="365"/>
        <v>Profit</v>
      </c>
    </row>
    <row r="7776" spans="1:20" x14ac:dyDescent="0.3">
      <c r="A7776" t="s">
        <v>10239</v>
      </c>
      <c r="B7776" s="2">
        <v>45811</v>
      </c>
      <c r="C7776" t="s">
        <v>6528</v>
      </c>
      <c r="D7776" t="s">
        <v>46</v>
      </c>
      <c r="E7776" t="s">
        <v>34</v>
      </c>
      <c r="F7776" t="s">
        <v>65</v>
      </c>
      <c r="G7776" t="s">
        <v>22</v>
      </c>
      <c r="H7776" t="s">
        <v>23</v>
      </c>
      <c r="I7776" t="s">
        <v>36</v>
      </c>
      <c r="J7776">
        <v>4</v>
      </c>
      <c r="K7776">
        <v>8631.5300000000007</v>
      </c>
      <c r="L7776">
        <v>0</v>
      </c>
      <c r="M7776" s="6">
        <v>34526.120000000003</v>
      </c>
      <c r="N7776" s="3">
        <v>22962.73</v>
      </c>
      <c r="O7776" s="6">
        <v>11563.39</v>
      </c>
      <c r="P7776" t="s">
        <v>31</v>
      </c>
      <c r="Q7776" t="s">
        <v>26</v>
      </c>
      <c r="R7776" s="4">
        <f t="shared" si="363"/>
        <v>0.33491715837169073</v>
      </c>
      <c r="S7776" s="1" t="str">
        <f t="shared" si="364"/>
        <v>Jun-2025</v>
      </c>
      <c r="T7776" t="str">
        <f t="shared" si="365"/>
        <v>Profit</v>
      </c>
    </row>
    <row r="7777" spans="1:20" x14ac:dyDescent="0.3">
      <c r="A7777" t="s">
        <v>10240</v>
      </c>
      <c r="B7777" s="2">
        <v>46128</v>
      </c>
      <c r="C7777" t="s">
        <v>6610</v>
      </c>
      <c r="D7777" t="s">
        <v>52</v>
      </c>
      <c r="E7777" t="s">
        <v>53</v>
      </c>
      <c r="F7777" t="s">
        <v>97</v>
      </c>
      <c r="G7777" t="s">
        <v>22</v>
      </c>
      <c r="H7777" t="s">
        <v>23</v>
      </c>
      <c r="I7777" t="s">
        <v>59</v>
      </c>
      <c r="J7777">
        <v>1</v>
      </c>
      <c r="K7777">
        <v>7834.13</v>
      </c>
      <c r="L7777">
        <v>0.15</v>
      </c>
      <c r="M7777" s="6">
        <v>6659.01</v>
      </c>
      <c r="N7777" s="3">
        <v>6086.67</v>
      </c>
      <c r="O7777" s="6">
        <v>572.34</v>
      </c>
      <c r="P7777" t="s">
        <v>49</v>
      </c>
      <c r="Q7777" t="s">
        <v>76</v>
      </c>
      <c r="R7777" s="4">
        <f t="shared" si="363"/>
        <v>8.594971324566264E-2</v>
      </c>
      <c r="S7777" s="1" t="str">
        <f t="shared" si="364"/>
        <v>Apr-2026</v>
      </c>
      <c r="T7777" t="str">
        <f t="shared" si="365"/>
        <v>Profit</v>
      </c>
    </row>
    <row r="7778" spans="1:20" x14ac:dyDescent="0.3">
      <c r="A7778" t="s">
        <v>10241</v>
      </c>
      <c r="B7778" s="2">
        <v>45381</v>
      </c>
      <c r="C7778" t="s">
        <v>6462</v>
      </c>
      <c r="D7778" t="s">
        <v>46</v>
      </c>
      <c r="E7778" t="s">
        <v>20</v>
      </c>
      <c r="F7778" t="s">
        <v>157</v>
      </c>
      <c r="G7778" t="s">
        <v>29</v>
      </c>
      <c r="H7778" t="s">
        <v>23</v>
      </c>
      <c r="I7778" t="s">
        <v>24</v>
      </c>
      <c r="J7778">
        <v>1</v>
      </c>
      <c r="K7778">
        <v>45730.92</v>
      </c>
      <c r="L7778">
        <v>0</v>
      </c>
      <c r="M7778" s="6">
        <v>45730.92</v>
      </c>
      <c r="N7778" s="3">
        <v>36571.94</v>
      </c>
      <c r="O7778" s="6">
        <v>9158.98</v>
      </c>
      <c r="P7778" t="s">
        <v>31</v>
      </c>
      <c r="Q7778" t="s">
        <v>26</v>
      </c>
      <c r="R7778" s="4">
        <f t="shared" si="363"/>
        <v>0.20027981068388739</v>
      </c>
      <c r="S7778" s="1" t="str">
        <f t="shared" si="364"/>
        <v>Mar-2024</v>
      </c>
      <c r="T7778" t="str">
        <f t="shared" si="365"/>
        <v>Profit</v>
      </c>
    </row>
    <row r="7779" spans="1:20" x14ac:dyDescent="0.3">
      <c r="A7779" t="s">
        <v>10242</v>
      </c>
      <c r="B7779" s="2">
        <v>46011</v>
      </c>
      <c r="C7779" t="s">
        <v>6247</v>
      </c>
      <c r="D7779" t="s">
        <v>46</v>
      </c>
      <c r="E7779" t="s">
        <v>39</v>
      </c>
      <c r="F7779" t="s">
        <v>220</v>
      </c>
      <c r="G7779" t="s">
        <v>22</v>
      </c>
      <c r="H7779" t="s">
        <v>23</v>
      </c>
      <c r="I7779" t="s">
        <v>24</v>
      </c>
      <c r="J7779">
        <v>1</v>
      </c>
      <c r="K7779">
        <v>62098.93</v>
      </c>
      <c r="L7779">
        <v>0</v>
      </c>
      <c r="M7779" s="6">
        <v>62098.93</v>
      </c>
      <c r="N7779" s="3">
        <v>48526.33</v>
      </c>
      <c r="O7779" s="6">
        <v>13572.6</v>
      </c>
      <c r="P7779" t="s">
        <v>49</v>
      </c>
      <c r="Q7779" t="s">
        <v>26</v>
      </c>
      <c r="R7779" s="4">
        <f t="shared" si="363"/>
        <v>0.21856415239360807</v>
      </c>
      <c r="S7779" s="1" t="str">
        <f t="shared" si="364"/>
        <v>Dec-2025</v>
      </c>
      <c r="T7779" t="str">
        <f t="shared" si="365"/>
        <v>Profit</v>
      </c>
    </row>
    <row r="7780" spans="1:20" x14ac:dyDescent="0.3">
      <c r="A7780" t="s">
        <v>10243</v>
      </c>
      <c r="B7780" s="2">
        <v>46095</v>
      </c>
      <c r="C7780" t="s">
        <v>2105</v>
      </c>
      <c r="D7780" t="s">
        <v>52</v>
      </c>
      <c r="E7780" t="s">
        <v>39</v>
      </c>
      <c r="F7780" t="s">
        <v>47</v>
      </c>
      <c r="G7780" t="s">
        <v>22</v>
      </c>
      <c r="H7780" t="s">
        <v>23</v>
      </c>
      <c r="I7780" t="s">
        <v>36</v>
      </c>
      <c r="J7780">
        <v>1</v>
      </c>
      <c r="K7780">
        <v>18621.78</v>
      </c>
      <c r="L7780">
        <v>0.1</v>
      </c>
      <c r="M7780" s="6">
        <v>16759.599999999999</v>
      </c>
      <c r="N7780" s="3">
        <v>10863.77</v>
      </c>
      <c r="O7780" s="6">
        <v>5895.83</v>
      </c>
      <c r="P7780" t="s">
        <v>25</v>
      </c>
      <c r="Q7780" t="s">
        <v>26</v>
      </c>
      <c r="R7780" s="4">
        <f t="shared" si="363"/>
        <v>0.35178822883601041</v>
      </c>
      <c r="S7780" s="1" t="str">
        <f t="shared" si="364"/>
        <v>Mar-2026</v>
      </c>
      <c r="T7780" t="str">
        <f t="shared" si="365"/>
        <v>Profit</v>
      </c>
    </row>
    <row r="7781" spans="1:20" x14ac:dyDescent="0.3">
      <c r="A7781" t="s">
        <v>10244</v>
      </c>
      <c r="B7781" s="2">
        <v>46087</v>
      </c>
      <c r="C7781" t="s">
        <v>3473</v>
      </c>
      <c r="D7781" t="s">
        <v>46</v>
      </c>
      <c r="E7781" t="s">
        <v>20</v>
      </c>
      <c r="F7781" t="s">
        <v>99</v>
      </c>
      <c r="G7781" t="s">
        <v>22</v>
      </c>
      <c r="H7781" t="s">
        <v>74</v>
      </c>
      <c r="I7781" t="s">
        <v>107</v>
      </c>
      <c r="J7781">
        <v>1</v>
      </c>
      <c r="K7781">
        <v>10646.67</v>
      </c>
      <c r="L7781">
        <v>0.15</v>
      </c>
      <c r="M7781" s="6">
        <v>9049.67</v>
      </c>
      <c r="N7781" s="3">
        <v>7369.88</v>
      </c>
      <c r="O7781" s="6">
        <v>1679.79</v>
      </c>
      <c r="P7781" t="s">
        <v>25</v>
      </c>
      <c r="Q7781" t="s">
        <v>26</v>
      </c>
      <c r="R7781" s="4">
        <f t="shared" si="363"/>
        <v>0.18561892312095357</v>
      </c>
      <c r="S7781" s="1" t="str">
        <f t="shared" si="364"/>
        <v>Mar-2026</v>
      </c>
      <c r="T7781" t="str">
        <f t="shared" si="365"/>
        <v>Profit</v>
      </c>
    </row>
    <row r="7782" spans="1:20" x14ac:dyDescent="0.3">
      <c r="A7782" t="s">
        <v>10245</v>
      </c>
      <c r="B7782" s="2">
        <v>45921</v>
      </c>
      <c r="C7782" t="s">
        <v>9571</v>
      </c>
      <c r="D7782" t="s">
        <v>52</v>
      </c>
      <c r="E7782" t="s">
        <v>20</v>
      </c>
      <c r="F7782" t="s">
        <v>157</v>
      </c>
      <c r="G7782" t="s">
        <v>22</v>
      </c>
      <c r="H7782" t="s">
        <v>23</v>
      </c>
      <c r="I7782" t="s">
        <v>30</v>
      </c>
      <c r="J7782">
        <v>2</v>
      </c>
      <c r="K7782">
        <v>1211.95</v>
      </c>
      <c r="L7782">
        <v>0</v>
      </c>
      <c r="M7782" s="6">
        <v>2423.9</v>
      </c>
      <c r="N7782" s="3">
        <v>1478.2</v>
      </c>
      <c r="O7782" s="6">
        <v>945.7</v>
      </c>
      <c r="P7782" t="s">
        <v>49</v>
      </c>
      <c r="Q7782" t="s">
        <v>26</v>
      </c>
      <c r="R7782" s="4">
        <f t="shared" si="363"/>
        <v>0.39015635958579148</v>
      </c>
      <c r="S7782" s="1" t="str">
        <f t="shared" si="364"/>
        <v>Sep-2025</v>
      </c>
      <c r="T7782" t="str">
        <f t="shared" si="365"/>
        <v>Profit</v>
      </c>
    </row>
    <row r="7783" spans="1:20" x14ac:dyDescent="0.3">
      <c r="A7783" t="s">
        <v>10246</v>
      </c>
      <c r="B7783" s="2">
        <v>46152</v>
      </c>
      <c r="C7783" t="s">
        <v>4837</v>
      </c>
      <c r="D7783" t="s">
        <v>19</v>
      </c>
      <c r="E7783" t="s">
        <v>39</v>
      </c>
      <c r="F7783" t="s">
        <v>120</v>
      </c>
      <c r="G7783" t="s">
        <v>22</v>
      </c>
      <c r="H7783" t="s">
        <v>41</v>
      </c>
      <c r="I7783" t="s">
        <v>55</v>
      </c>
      <c r="J7783">
        <v>1</v>
      </c>
      <c r="K7783">
        <v>154.29</v>
      </c>
      <c r="L7783">
        <v>0.1</v>
      </c>
      <c r="M7783" s="6">
        <v>138.86000000000001</v>
      </c>
      <c r="N7783" s="3">
        <v>113.87</v>
      </c>
      <c r="O7783" s="6">
        <v>24.99</v>
      </c>
      <c r="P7783" t="s">
        <v>25</v>
      </c>
      <c r="Q7783" t="s">
        <v>26</v>
      </c>
      <c r="R7783" s="4">
        <f t="shared" si="363"/>
        <v>0.17996543281002444</v>
      </c>
      <c r="S7783" s="1" t="str">
        <f t="shared" si="364"/>
        <v>May-2026</v>
      </c>
      <c r="T7783" t="str">
        <f t="shared" si="365"/>
        <v>Profit</v>
      </c>
    </row>
    <row r="7784" spans="1:20" x14ac:dyDescent="0.3">
      <c r="A7784" t="s">
        <v>10247</v>
      </c>
      <c r="B7784" s="2">
        <v>45466</v>
      </c>
      <c r="C7784" t="s">
        <v>2345</v>
      </c>
      <c r="D7784" t="s">
        <v>46</v>
      </c>
      <c r="E7784" t="s">
        <v>53</v>
      </c>
      <c r="F7784" t="s">
        <v>97</v>
      </c>
      <c r="G7784" t="s">
        <v>29</v>
      </c>
      <c r="H7784" t="s">
        <v>41</v>
      </c>
      <c r="I7784" t="s">
        <v>125</v>
      </c>
      <c r="J7784">
        <v>1</v>
      </c>
      <c r="K7784">
        <v>269.39999999999998</v>
      </c>
      <c r="L7784">
        <v>0.1</v>
      </c>
      <c r="M7784" s="6">
        <v>242.46</v>
      </c>
      <c r="N7784" s="3">
        <v>209.01</v>
      </c>
      <c r="O7784" s="6">
        <v>33.450000000000003</v>
      </c>
      <c r="P7784" t="s">
        <v>43</v>
      </c>
      <c r="Q7784" t="s">
        <v>26</v>
      </c>
      <c r="R7784" s="4">
        <f t="shared" si="363"/>
        <v>0.13796090076713685</v>
      </c>
      <c r="S7784" s="1" t="str">
        <f t="shared" si="364"/>
        <v>Jun-2024</v>
      </c>
      <c r="T7784" t="str">
        <f t="shared" si="365"/>
        <v>Profit</v>
      </c>
    </row>
    <row r="7785" spans="1:20" x14ac:dyDescent="0.3">
      <c r="A7785" t="s">
        <v>10248</v>
      </c>
      <c r="B7785" s="2">
        <v>45367</v>
      </c>
      <c r="C7785" t="s">
        <v>7693</v>
      </c>
      <c r="D7785" t="s">
        <v>52</v>
      </c>
      <c r="E7785" t="s">
        <v>39</v>
      </c>
      <c r="F7785" t="s">
        <v>146</v>
      </c>
      <c r="G7785" t="s">
        <v>29</v>
      </c>
      <c r="H7785" t="s">
        <v>74</v>
      </c>
      <c r="I7785" t="s">
        <v>158</v>
      </c>
      <c r="J7785">
        <v>8</v>
      </c>
      <c r="K7785">
        <v>6641.34</v>
      </c>
      <c r="L7785">
        <v>0.25</v>
      </c>
      <c r="M7785" s="6">
        <v>39848.04</v>
      </c>
      <c r="N7785" s="3">
        <v>42562.47</v>
      </c>
      <c r="O7785" s="6">
        <v>-2714.43</v>
      </c>
      <c r="P7785" t="s">
        <v>25</v>
      </c>
      <c r="Q7785" t="s">
        <v>26</v>
      </c>
      <c r="R7785" s="4">
        <f t="shared" si="363"/>
        <v>-6.8119536117711182E-2</v>
      </c>
      <c r="S7785" s="1" t="str">
        <f t="shared" si="364"/>
        <v>Mar-2024</v>
      </c>
      <c r="T7785" t="str">
        <f t="shared" si="365"/>
        <v>Loss</v>
      </c>
    </row>
    <row r="7786" spans="1:20" x14ac:dyDescent="0.3">
      <c r="A7786" t="s">
        <v>10249</v>
      </c>
      <c r="B7786" s="2">
        <v>45904</v>
      </c>
      <c r="C7786" t="s">
        <v>4426</v>
      </c>
      <c r="D7786" t="s">
        <v>19</v>
      </c>
      <c r="E7786" t="s">
        <v>34</v>
      </c>
      <c r="G7786" t="s">
        <v>79</v>
      </c>
      <c r="H7786" t="s">
        <v>74</v>
      </c>
      <c r="I7786" t="s">
        <v>107</v>
      </c>
      <c r="J7786">
        <v>1</v>
      </c>
      <c r="K7786">
        <v>3728.65</v>
      </c>
      <c r="L7786">
        <v>0.05</v>
      </c>
      <c r="M7786" s="6">
        <v>3542.22</v>
      </c>
      <c r="N7786" s="3">
        <v>2942.95</v>
      </c>
      <c r="O7786" s="6">
        <v>599.27</v>
      </c>
      <c r="P7786" t="s">
        <v>43</v>
      </c>
      <c r="Q7786" t="s">
        <v>26</v>
      </c>
      <c r="R7786" s="4">
        <f t="shared" si="363"/>
        <v>0.16917921529436342</v>
      </c>
      <c r="S7786" s="1" t="str">
        <f t="shared" si="364"/>
        <v>Sep-2025</v>
      </c>
      <c r="T7786" t="str">
        <f t="shared" si="365"/>
        <v>Profit</v>
      </c>
    </row>
    <row r="7787" spans="1:20" x14ac:dyDescent="0.3">
      <c r="A7787" t="s">
        <v>10250</v>
      </c>
      <c r="B7787" s="2">
        <v>46217</v>
      </c>
      <c r="C7787" t="s">
        <v>305</v>
      </c>
      <c r="D7787" t="s">
        <v>46</v>
      </c>
      <c r="E7787" t="s">
        <v>53</v>
      </c>
      <c r="F7787" t="s">
        <v>90</v>
      </c>
      <c r="G7787" t="s">
        <v>22</v>
      </c>
      <c r="H7787" t="s">
        <v>74</v>
      </c>
      <c r="I7787" t="s">
        <v>91</v>
      </c>
      <c r="J7787">
        <v>4</v>
      </c>
      <c r="K7787">
        <v>13081.31</v>
      </c>
      <c r="L7787">
        <v>0</v>
      </c>
      <c r="M7787" s="6">
        <v>52325.24</v>
      </c>
      <c r="N7787" s="3">
        <v>28517.49</v>
      </c>
      <c r="O7787" s="6">
        <v>23807.75</v>
      </c>
      <c r="P7787" t="s">
        <v>70</v>
      </c>
      <c r="Q7787" t="s">
        <v>26</v>
      </c>
      <c r="R7787" s="4">
        <f t="shared" si="363"/>
        <v>0.45499552414857536</v>
      </c>
      <c r="S7787" s="1" t="str">
        <f t="shared" si="364"/>
        <v>Jul-2026</v>
      </c>
      <c r="T7787" t="str">
        <f t="shared" si="365"/>
        <v>Profit</v>
      </c>
    </row>
    <row r="7788" spans="1:20" x14ac:dyDescent="0.3">
      <c r="A7788" t="s">
        <v>10251</v>
      </c>
      <c r="B7788" s="2">
        <v>45954</v>
      </c>
      <c r="C7788" t="s">
        <v>5522</v>
      </c>
      <c r="D7788" t="s">
        <v>52</v>
      </c>
      <c r="E7788" t="s">
        <v>20</v>
      </c>
      <c r="F7788" t="s">
        <v>115</v>
      </c>
      <c r="G7788" t="s">
        <v>79</v>
      </c>
      <c r="H7788" t="s">
        <v>74</v>
      </c>
      <c r="I7788" t="s">
        <v>107</v>
      </c>
      <c r="J7788">
        <v>4</v>
      </c>
      <c r="K7788">
        <v>9238.24</v>
      </c>
      <c r="L7788">
        <v>0.2</v>
      </c>
      <c r="M7788" s="6">
        <v>29562.37</v>
      </c>
      <c r="N7788" s="3">
        <v>24630.47</v>
      </c>
      <c r="O7788" s="6">
        <v>4931.8999999999996</v>
      </c>
      <c r="P7788" t="s">
        <v>49</v>
      </c>
      <c r="Q7788" t="s">
        <v>26</v>
      </c>
      <c r="R7788" s="4">
        <f t="shared" si="363"/>
        <v>0.16683033193888039</v>
      </c>
      <c r="S7788" s="1" t="str">
        <f t="shared" si="364"/>
        <v>Oct-2025</v>
      </c>
      <c r="T7788" t="str">
        <f t="shared" si="365"/>
        <v>Profit</v>
      </c>
    </row>
    <row r="7789" spans="1:20" x14ac:dyDescent="0.3">
      <c r="A7789" t="s">
        <v>10252</v>
      </c>
      <c r="B7789" s="2">
        <v>45691</v>
      </c>
      <c r="C7789" t="s">
        <v>1784</v>
      </c>
      <c r="D7789" t="s">
        <v>19</v>
      </c>
      <c r="E7789" t="s">
        <v>34</v>
      </c>
      <c r="F7789" t="s">
        <v>73</v>
      </c>
      <c r="G7789" t="s">
        <v>22</v>
      </c>
      <c r="H7789" t="s">
        <v>23</v>
      </c>
      <c r="I7789" t="s">
        <v>69</v>
      </c>
      <c r="J7789">
        <v>1</v>
      </c>
      <c r="K7789">
        <v>9308.16</v>
      </c>
      <c r="L7789">
        <v>0.25</v>
      </c>
      <c r="M7789" s="6">
        <v>6981.12</v>
      </c>
      <c r="N7789" s="3">
        <v>4903.82</v>
      </c>
      <c r="O7789" s="6">
        <v>2077.3000000000002</v>
      </c>
      <c r="P7789" t="s">
        <v>25</v>
      </c>
      <c r="Q7789" t="s">
        <v>26</v>
      </c>
      <c r="R7789" s="4">
        <f t="shared" si="363"/>
        <v>0.29755970388705538</v>
      </c>
      <c r="S7789" s="1" t="str">
        <f t="shared" si="364"/>
        <v>Feb-2025</v>
      </c>
      <c r="T7789" t="str">
        <f t="shared" si="365"/>
        <v>Profit</v>
      </c>
    </row>
    <row r="7790" spans="1:20" x14ac:dyDescent="0.3">
      <c r="A7790" t="s">
        <v>10253</v>
      </c>
      <c r="B7790" s="2">
        <v>46073</v>
      </c>
      <c r="C7790" t="s">
        <v>1624</v>
      </c>
      <c r="D7790" t="s">
        <v>19</v>
      </c>
      <c r="E7790" t="s">
        <v>53</v>
      </c>
      <c r="F7790" t="s">
        <v>97</v>
      </c>
      <c r="G7790" t="s">
        <v>22</v>
      </c>
      <c r="H7790" t="s">
        <v>41</v>
      </c>
      <c r="I7790" t="s">
        <v>42</v>
      </c>
      <c r="J7790">
        <v>2</v>
      </c>
      <c r="K7790">
        <v>165.7</v>
      </c>
      <c r="L7790">
        <v>0.1</v>
      </c>
      <c r="M7790" s="6">
        <v>298.26</v>
      </c>
      <c r="N7790" s="3">
        <v>188.56</v>
      </c>
      <c r="O7790" s="6">
        <v>109.7</v>
      </c>
      <c r="P7790" t="s">
        <v>43</v>
      </c>
      <c r="Q7790" t="s">
        <v>26</v>
      </c>
      <c r="R7790" s="4">
        <f t="shared" si="363"/>
        <v>0.36779990612217528</v>
      </c>
      <c r="S7790" s="1" t="str">
        <f t="shared" si="364"/>
        <v>Feb-2026</v>
      </c>
      <c r="T7790" t="str">
        <f t="shared" si="365"/>
        <v>Profit</v>
      </c>
    </row>
    <row r="7791" spans="1:20" x14ac:dyDescent="0.3">
      <c r="A7791" t="s">
        <v>10254</v>
      </c>
      <c r="B7791" s="2">
        <v>46261</v>
      </c>
      <c r="C7791" t="s">
        <v>259</v>
      </c>
      <c r="D7791" t="s">
        <v>19</v>
      </c>
      <c r="E7791" t="s">
        <v>20</v>
      </c>
      <c r="F7791" t="s">
        <v>205</v>
      </c>
      <c r="G7791" t="s">
        <v>79</v>
      </c>
      <c r="H7791" t="s">
        <v>41</v>
      </c>
      <c r="I7791" t="s">
        <v>62</v>
      </c>
      <c r="J7791">
        <v>1</v>
      </c>
      <c r="K7791">
        <v>161.19999999999999</v>
      </c>
      <c r="L7791">
        <v>0.1</v>
      </c>
      <c r="M7791" s="6">
        <v>145.08000000000001</v>
      </c>
      <c r="N7791" s="3">
        <v>129.49</v>
      </c>
      <c r="O7791" s="6">
        <v>15.59</v>
      </c>
      <c r="P7791" t="s">
        <v>31</v>
      </c>
      <c r="Q7791" t="s">
        <v>26</v>
      </c>
      <c r="R7791" s="4">
        <f t="shared" si="363"/>
        <v>0.10745795423214777</v>
      </c>
      <c r="S7791" s="1" t="str">
        <f t="shared" si="364"/>
        <v>Aug-2026</v>
      </c>
      <c r="T7791" t="str">
        <f t="shared" si="365"/>
        <v>Profit</v>
      </c>
    </row>
    <row r="7792" spans="1:20" x14ac:dyDescent="0.3">
      <c r="A7792" t="s">
        <v>10255</v>
      </c>
      <c r="B7792" s="2">
        <v>45362</v>
      </c>
      <c r="C7792" t="s">
        <v>3424</v>
      </c>
      <c r="D7792" t="s">
        <v>19</v>
      </c>
      <c r="E7792" t="s">
        <v>20</v>
      </c>
      <c r="F7792" t="s">
        <v>157</v>
      </c>
      <c r="G7792" t="s">
        <v>29</v>
      </c>
      <c r="H7792" t="s">
        <v>23</v>
      </c>
      <c r="I7792" t="s">
        <v>30</v>
      </c>
      <c r="J7792">
        <v>2</v>
      </c>
      <c r="K7792">
        <v>426.27</v>
      </c>
      <c r="L7792">
        <v>0.15</v>
      </c>
      <c r="M7792" s="6">
        <v>724.66</v>
      </c>
      <c r="N7792" s="3">
        <v>685.22</v>
      </c>
      <c r="O7792" s="6">
        <v>39.44</v>
      </c>
      <c r="P7792" t="s">
        <v>25</v>
      </c>
      <c r="Q7792" t="s">
        <v>26</v>
      </c>
      <c r="R7792" s="4">
        <f t="shared" si="363"/>
        <v>5.4425523693870229E-2</v>
      </c>
      <c r="S7792" s="1" t="str">
        <f t="shared" si="364"/>
        <v>Mar-2024</v>
      </c>
      <c r="T7792" t="str">
        <f t="shared" si="365"/>
        <v>Profit</v>
      </c>
    </row>
    <row r="7793" spans="1:20" x14ac:dyDescent="0.3">
      <c r="A7793" t="s">
        <v>10256</v>
      </c>
      <c r="B7793" s="2">
        <v>45471</v>
      </c>
      <c r="C7793" t="s">
        <v>5344</v>
      </c>
      <c r="D7793" t="s">
        <v>19</v>
      </c>
      <c r="E7793" t="s">
        <v>53</v>
      </c>
      <c r="F7793" t="s">
        <v>90</v>
      </c>
      <c r="G7793" t="s">
        <v>22</v>
      </c>
      <c r="H7793" t="s">
        <v>23</v>
      </c>
      <c r="I7793" t="s">
        <v>36</v>
      </c>
      <c r="J7793">
        <v>2</v>
      </c>
      <c r="K7793">
        <v>9121.43</v>
      </c>
      <c r="L7793">
        <v>0.1</v>
      </c>
      <c r="M7793" s="6">
        <v>16418.57</v>
      </c>
      <c r="N7793" s="3">
        <v>14727.59</v>
      </c>
      <c r="O7793" s="6">
        <v>1690.98</v>
      </c>
      <c r="P7793" t="s">
        <v>25</v>
      </c>
      <c r="Q7793" t="s">
        <v>26</v>
      </c>
      <c r="R7793" s="4">
        <f t="shared" si="363"/>
        <v>0.10299191707925842</v>
      </c>
      <c r="S7793" s="1" t="str">
        <f t="shared" si="364"/>
        <v>Jun-2024</v>
      </c>
      <c r="T7793" t="str">
        <f t="shared" si="365"/>
        <v>Profit</v>
      </c>
    </row>
    <row r="7794" spans="1:20" x14ac:dyDescent="0.3">
      <c r="A7794" t="s">
        <v>10257</v>
      </c>
      <c r="B7794" s="2">
        <v>45415</v>
      </c>
      <c r="C7794" t="s">
        <v>847</v>
      </c>
      <c r="D7794" t="s">
        <v>19</v>
      </c>
      <c r="E7794" t="s">
        <v>34</v>
      </c>
      <c r="F7794" t="s">
        <v>73</v>
      </c>
      <c r="G7794" t="s">
        <v>29</v>
      </c>
      <c r="H7794" t="s">
        <v>74</v>
      </c>
      <c r="I7794" t="s">
        <v>158</v>
      </c>
      <c r="J7794">
        <v>3</v>
      </c>
      <c r="K7794">
        <v>9460.1</v>
      </c>
      <c r="L7794">
        <v>0.1</v>
      </c>
      <c r="M7794" s="6">
        <v>25542.27</v>
      </c>
      <c r="N7794" s="3">
        <v>17439.87</v>
      </c>
      <c r="O7794" s="6">
        <v>8102.4</v>
      </c>
      <c r="P7794" t="s">
        <v>43</v>
      </c>
      <c r="Q7794" t="s">
        <v>26</v>
      </c>
      <c r="R7794" s="4">
        <f t="shared" si="363"/>
        <v>0.31721534538629492</v>
      </c>
      <c r="S7794" s="1" t="str">
        <f t="shared" si="364"/>
        <v>May-2024</v>
      </c>
      <c r="T7794" t="str">
        <f t="shared" si="365"/>
        <v>Profit</v>
      </c>
    </row>
    <row r="7795" spans="1:20" x14ac:dyDescent="0.3">
      <c r="A7795" t="s">
        <v>10258</v>
      </c>
      <c r="B7795" s="2">
        <v>45672</v>
      </c>
      <c r="C7795" t="s">
        <v>8027</v>
      </c>
      <c r="D7795" t="s">
        <v>19</v>
      </c>
      <c r="E7795" t="s">
        <v>20</v>
      </c>
      <c r="F7795" t="s">
        <v>157</v>
      </c>
      <c r="G7795" t="s">
        <v>22</v>
      </c>
      <c r="H7795" t="s">
        <v>23</v>
      </c>
      <c r="I7795" t="s">
        <v>36</v>
      </c>
      <c r="J7795">
        <v>1</v>
      </c>
      <c r="K7795">
        <v>7995.07</v>
      </c>
      <c r="L7795">
        <v>0.1</v>
      </c>
      <c r="M7795" s="6">
        <v>7195.56</v>
      </c>
      <c r="N7795" s="3">
        <v>4449.84</v>
      </c>
      <c r="O7795" s="6">
        <v>2745.72</v>
      </c>
      <c r="P7795" t="s">
        <v>49</v>
      </c>
      <c r="Q7795" t="s">
        <v>26</v>
      </c>
      <c r="R7795" s="4">
        <f t="shared" si="363"/>
        <v>0.38158531094174736</v>
      </c>
      <c r="S7795" s="1" t="str">
        <f t="shared" si="364"/>
        <v>Jan-2025</v>
      </c>
      <c r="T7795" t="str">
        <f t="shared" si="365"/>
        <v>Profit</v>
      </c>
    </row>
    <row r="7796" spans="1:20" x14ac:dyDescent="0.3">
      <c r="A7796" t="s">
        <v>10259</v>
      </c>
      <c r="B7796" s="2">
        <v>45584</v>
      </c>
      <c r="C7796" t="s">
        <v>2841</v>
      </c>
      <c r="D7796" t="s">
        <v>46</v>
      </c>
      <c r="E7796" t="s">
        <v>34</v>
      </c>
      <c r="F7796" t="s">
        <v>90</v>
      </c>
      <c r="G7796" t="s">
        <v>22</v>
      </c>
      <c r="H7796" t="s">
        <v>41</v>
      </c>
      <c r="I7796" t="s">
        <v>48</v>
      </c>
      <c r="J7796">
        <v>3</v>
      </c>
      <c r="K7796">
        <v>184.81</v>
      </c>
      <c r="L7796">
        <v>0.15</v>
      </c>
      <c r="M7796" s="6">
        <v>471.27</v>
      </c>
      <c r="N7796" s="3">
        <v>397.23</v>
      </c>
      <c r="O7796" s="6">
        <v>74.040000000000006</v>
      </c>
      <c r="P7796" t="s">
        <v>49</v>
      </c>
      <c r="Q7796" t="s">
        <v>26</v>
      </c>
      <c r="R7796" s="4">
        <f t="shared" si="363"/>
        <v>0.15710739066777007</v>
      </c>
      <c r="S7796" s="1" t="str">
        <f t="shared" si="364"/>
        <v>Oct-2024</v>
      </c>
      <c r="T7796" t="str">
        <f t="shared" si="365"/>
        <v>Profit</v>
      </c>
    </row>
    <row r="7797" spans="1:20" x14ac:dyDescent="0.3">
      <c r="A7797" t="s">
        <v>10260</v>
      </c>
      <c r="B7797" s="2">
        <v>46088</v>
      </c>
      <c r="C7797" t="s">
        <v>10261</v>
      </c>
      <c r="D7797" t="s">
        <v>19</v>
      </c>
      <c r="E7797" t="s">
        <v>53</v>
      </c>
      <c r="F7797" t="s">
        <v>90</v>
      </c>
      <c r="G7797" t="s">
        <v>29</v>
      </c>
      <c r="H7797" t="s">
        <v>41</v>
      </c>
      <c r="I7797" t="s">
        <v>134</v>
      </c>
      <c r="J7797">
        <v>8</v>
      </c>
      <c r="K7797">
        <v>263.35000000000002</v>
      </c>
      <c r="L7797">
        <v>0.05</v>
      </c>
      <c r="M7797" s="6">
        <v>2001.46</v>
      </c>
      <c r="N7797" s="3">
        <v>1362.48</v>
      </c>
      <c r="O7797" s="6">
        <v>638.98</v>
      </c>
      <c r="P7797" t="s">
        <v>70</v>
      </c>
      <c r="Q7797" t="s">
        <v>26</v>
      </c>
      <c r="R7797" s="4">
        <f t="shared" si="363"/>
        <v>0.31925694243202463</v>
      </c>
      <c r="S7797" s="1" t="str">
        <f t="shared" si="364"/>
        <v>Mar-2026</v>
      </c>
      <c r="T7797" t="str">
        <f t="shared" si="365"/>
        <v>Profit</v>
      </c>
    </row>
    <row r="7798" spans="1:20" x14ac:dyDescent="0.3">
      <c r="A7798" t="s">
        <v>10262</v>
      </c>
      <c r="B7798" s="2">
        <v>45486</v>
      </c>
      <c r="C7798" t="s">
        <v>7123</v>
      </c>
      <c r="D7798" t="s">
        <v>19</v>
      </c>
      <c r="E7798" t="s">
        <v>20</v>
      </c>
      <c r="F7798" t="s">
        <v>99</v>
      </c>
      <c r="G7798" t="s">
        <v>22</v>
      </c>
      <c r="H7798" t="s">
        <v>74</v>
      </c>
      <c r="I7798" t="s">
        <v>158</v>
      </c>
      <c r="J7798">
        <v>1</v>
      </c>
      <c r="K7798">
        <v>4200.1400000000003</v>
      </c>
      <c r="L7798">
        <v>0</v>
      </c>
      <c r="M7798" s="6">
        <v>4200.1400000000003</v>
      </c>
      <c r="N7798" s="3">
        <v>2988.28</v>
      </c>
      <c r="O7798" s="6">
        <v>1211.8599999999999</v>
      </c>
      <c r="P7798" t="s">
        <v>43</v>
      </c>
      <c r="Q7798" t="s">
        <v>26</v>
      </c>
      <c r="R7798" s="4">
        <f t="shared" si="363"/>
        <v>0.28852847762217443</v>
      </c>
      <c r="S7798" s="1" t="str">
        <f t="shared" si="364"/>
        <v>Jul-2024</v>
      </c>
      <c r="T7798" t="str">
        <f t="shared" si="365"/>
        <v>Profit</v>
      </c>
    </row>
    <row r="7799" spans="1:20" x14ac:dyDescent="0.3">
      <c r="A7799" t="s">
        <v>10263</v>
      </c>
      <c r="B7799" s="2">
        <v>46202</v>
      </c>
      <c r="C7799" t="s">
        <v>2801</v>
      </c>
      <c r="D7799" t="s">
        <v>52</v>
      </c>
      <c r="E7799" t="s">
        <v>34</v>
      </c>
      <c r="F7799" t="s">
        <v>73</v>
      </c>
      <c r="G7799" t="s">
        <v>22</v>
      </c>
      <c r="H7799" t="s">
        <v>23</v>
      </c>
      <c r="I7799" t="s">
        <v>30</v>
      </c>
      <c r="J7799">
        <v>1</v>
      </c>
      <c r="K7799">
        <v>1113.19</v>
      </c>
      <c r="L7799">
        <v>0.1</v>
      </c>
      <c r="M7799" s="6">
        <v>1001.87</v>
      </c>
      <c r="N7799" s="3">
        <v>737.08</v>
      </c>
      <c r="O7799" s="6">
        <v>264.79000000000002</v>
      </c>
      <c r="P7799" t="s">
        <v>31</v>
      </c>
      <c r="Q7799" t="s">
        <v>26</v>
      </c>
      <c r="R7799" s="4">
        <f t="shared" si="363"/>
        <v>0.26429576691586737</v>
      </c>
      <c r="S7799" s="1" t="str">
        <f t="shared" si="364"/>
        <v>Jun-2026</v>
      </c>
      <c r="T7799" t="str">
        <f t="shared" si="365"/>
        <v>Profit</v>
      </c>
    </row>
    <row r="7800" spans="1:20" x14ac:dyDescent="0.3">
      <c r="A7800" t="s">
        <v>10264</v>
      </c>
      <c r="B7800" s="2">
        <v>45519</v>
      </c>
      <c r="C7800" t="s">
        <v>136</v>
      </c>
      <c r="D7800" t="s">
        <v>46</v>
      </c>
      <c r="E7800" t="s">
        <v>34</v>
      </c>
      <c r="F7800" t="s">
        <v>90</v>
      </c>
      <c r="G7800" t="s">
        <v>29</v>
      </c>
      <c r="H7800" t="s">
        <v>41</v>
      </c>
      <c r="I7800" t="s">
        <v>48</v>
      </c>
      <c r="J7800">
        <v>1</v>
      </c>
      <c r="K7800">
        <v>171.64</v>
      </c>
      <c r="L7800">
        <v>0.2</v>
      </c>
      <c r="M7800" s="6">
        <v>137.31</v>
      </c>
      <c r="N7800" s="3">
        <v>127.49</v>
      </c>
      <c r="O7800" s="6">
        <v>9.82</v>
      </c>
      <c r="P7800" t="s">
        <v>49</v>
      </c>
      <c r="Q7800" t="s">
        <v>26</v>
      </c>
      <c r="R7800" s="4">
        <f t="shared" si="363"/>
        <v>7.151700531643726E-2</v>
      </c>
      <c r="S7800" s="1" t="str">
        <f t="shared" si="364"/>
        <v>Aug-2024</v>
      </c>
      <c r="T7800" t="str">
        <f t="shared" si="365"/>
        <v>Profit</v>
      </c>
    </row>
    <row r="7801" spans="1:20" x14ac:dyDescent="0.3">
      <c r="A7801" t="s">
        <v>10265</v>
      </c>
      <c r="B7801" s="2">
        <v>45722</v>
      </c>
      <c r="C7801" t="s">
        <v>5163</v>
      </c>
      <c r="D7801" t="s">
        <v>19</v>
      </c>
      <c r="E7801" t="s">
        <v>53</v>
      </c>
      <c r="F7801" t="s">
        <v>54</v>
      </c>
      <c r="G7801" t="s">
        <v>22</v>
      </c>
      <c r="H7801" t="s">
        <v>74</v>
      </c>
      <c r="I7801" t="s">
        <v>91</v>
      </c>
      <c r="J7801">
        <v>5</v>
      </c>
      <c r="K7801">
        <v>5061.5600000000004</v>
      </c>
      <c r="L7801">
        <v>0.05</v>
      </c>
      <c r="M7801" s="6">
        <v>24042.41</v>
      </c>
      <c r="N7801" s="3">
        <v>13590.21</v>
      </c>
      <c r="O7801" s="6">
        <v>10452.200000000001</v>
      </c>
      <c r="P7801" t="s">
        <v>49</v>
      </c>
      <c r="Q7801" t="s">
        <v>26</v>
      </c>
      <c r="R7801" s="4">
        <f t="shared" si="363"/>
        <v>0.43474011132827367</v>
      </c>
      <c r="S7801" s="1" t="str">
        <f t="shared" si="364"/>
        <v>Mar-2025</v>
      </c>
      <c r="T7801" t="str">
        <f t="shared" si="365"/>
        <v>Profit</v>
      </c>
    </row>
    <row r="7802" spans="1:20" x14ac:dyDescent="0.3">
      <c r="A7802" t="s">
        <v>10266</v>
      </c>
      <c r="B7802" s="2">
        <v>46233</v>
      </c>
      <c r="C7802" t="s">
        <v>136</v>
      </c>
      <c r="D7802" t="s">
        <v>46</v>
      </c>
      <c r="E7802" t="s">
        <v>20</v>
      </c>
      <c r="F7802" t="s">
        <v>205</v>
      </c>
      <c r="G7802" t="s">
        <v>22</v>
      </c>
      <c r="H7802" t="s">
        <v>23</v>
      </c>
      <c r="I7802" t="s">
        <v>69</v>
      </c>
      <c r="J7802">
        <v>3</v>
      </c>
      <c r="K7802">
        <v>22385.67</v>
      </c>
      <c r="L7802">
        <v>0.05</v>
      </c>
      <c r="M7802" s="6">
        <v>63799.16</v>
      </c>
      <c r="N7802" s="3">
        <v>47123.15</v>
      </c>
      <c r="O7802" s="6">
        <v>16676.009999999998</v>
      </c>
      <c r="P7802" t="s">
        <v>49</v>
      </c>
      <c r="Q7802" t="s">
        <v>26</v>
      </c>
      <c r="R7802" s="4">
        <f t="shared" si="363"/>
        <v>0.26138290848970419</v>
      </c>
      <c r="S7802" s="1" t="str">
        <f t="shared" si="364"/>
        <v>Jul-2026</v>
      </c>
      <c r="T7802" t="str">
        <f t="shared" si="365"/>
        <v>Profit</v>
      </c>
    </row>
    <row r="7803" spans="1:20" x14ac:dyDescent="0.3">
      <c r="A7803" t="s">
        <v>10267</v>
      </c>
      <c r="B7803" s="2">
        <v>45727</v>
      </c>
      <c r="C7803" t="s">
        <v>178</v>
      </c>
      <c r="D7803" t="s">
        <v>19</v>
      </c>
      <c r="E7803" t="s">
        <v>39</v>
      </c>
      <c r="F7803" t="s">
        <v>146</v>
      </c>
      <c r="G7803" t="s">
        <v>29</v>
      </c>
      <c r="H7803" t="s">
        <v>41</v>
      </c>
      <c r="I7803" t="s">
        <v>55</v>
      </c>
      <c r="J7803">
        <v>2</v>
      </c>
      <c r="K7803">
        <v>173.95</v>
      </c>
      <c r="L7803">
        <v>0.1</v>
      </c>
      <c r="M7803" s="6">
        <v>313.11</v>
      </c>
      <c r="N7803" s="3">
        <v>184.5</v>
      </c>
      <c r="O7803" s="6">
        <v>128.61000000000001</v>
      </c>
      <c r="P7803" t="s">
        <v>43</v>
      </c>
      <c r="Q7803" t="s">
        <v>26</v>
      </c>
      <c r="R7803" s="4">
        <f t="shared" si="363"/>
        <v>0.41075021557918945</v>
      </c>
      <c r="S7803" s="1" t="str">
        <f t="shared" si="364"/>
        <v>Mar-2025</v>
      </c>
      <c r="T7803" t="str">
        <f t="shared" si="365"/>
        <v>Profit</v>
      </c>
    </row>
    <row r="7804" spans="1:20" x14ac:dyDescent="0.3">
      <c r="A7804" t="s">
        <v>10268</v>
      </c>
      <c r="B7804" s="2">
        <v>46078</v>
      </c>
      <c r="C7804" t="s">
        <v>6498</v>
      </c>
      <c r="D7804" t="s">
        <v>52</v>
      </c>
      <c r="E7804" t="s">
        <v>58</v>
      </c>
      <c r="F7804" t="s">
        <v>129</v>
      </c>
      <c r="G7804" t="s">
        <v>79</v>
      </c>
      <c r="H7804" t="s">
        <v>41</v>
      </c>
      <c r="I7804" t="s">
        <v>134</v>
      </c>
      <c r="J7804">
        <v>3</v>
      </c>
      <c r="K7804">
        <v>464.94</v>
      </c>
      <c r="L7804">
        <v>0</v>
      </c>
      <c r="M7804" s="6">
        <v>1394.82</v>
      </c>
      <c r="N7804" s="3">
        <v>1078.9000000000001</v>
      </c>
      <c r="O7804" s="6">
        <v>315.92</v>
      </c>
      <c r="P7804" t="s">
        <v>43</v>
      </c>
      <c r="Q7804" t="s">
        <v>26</v>
      </c>
      <c r="R7804" s="4">
        <f t="shared" si="363"/>
        <v>0.22649517500466013</v>
      </c>
      <c r="S7804" s="1" t="str">
        <f t="shared" si="364"/>
        <v>Feb-2026</v>
      </c>
      <c r="T7804" t="str">
        <f t="shared" si="365"/>
        <v>Profit</v>
      </c>
    </row>
    <row r="7805" spans="1:20" x14ac:dyDescent="0.3">
      <c r="A7805" t="s">
        <v>10269</v>
      </c>
      <c r="B7805" s="2">
        <v>45752</v>
      </c>
      <c r="C7805" t="s">
        <v>453</v>
      </c>
      <c r="D7805" t="s">
        <v>19</v>
      </c>
      <c r="E7805" t="s">
        <v>53</v>
      </c>
      <c r="F7805" t="s">
        <v>54</v>
      </c>
      <c r="G7805" t="s">
        <v>22</v>
      </c>
      <c r="H7805" t="s">
        <v>74</v>
      </c>
      <c r="I7805" t="s">
        <v>107</v>
      </c>
      <c r="J7805">
        <v>2</v>
      </c>
      <c r="K7805">
        <v>12756.41</v>
      </c>
      <c r="L7805">
        <v>0.2</v>
      </c>
      <c r="M7805" s="6">
        <v>20410.259999999998</v>
      </c>
      <c r="N7805" s="3">
        <v>20370.09</v>
      </c>
      <c r="O7805" s="6">
        <v>40.17</v>
      </c>
      <c r="P7805" t="s">
        <v>70</v>
      </c>
      <c r="Q7805" t="s">
        <v>26</v>
      </c>
      <c r="R7805" s="4">
        <f t="shared" si="363"/>
        <v>1.9681277945503882E-3</v>
      </c>
      <c r="S7805" s="1" t="str">
        <f t="shared" si="364"/>
        <v>Apr-2025</v>
      </c>
      <c r="T7805" t="str">
        <f t="shared" si="365"/>
        <v>Profit</v>
      </c>
    </row>
    <row r="7806" spans="1:20" x14ac:dyDescent="0.3">
      <c r="A7806" t="s">
        <v>10270</v>
      </c>
      <c r="B7806" s="2">
        <v>45909</v>
      </c>
      <c r="C7806" t="s">
        <v>5713</v>
      </c>
      <c r="D7806" t="s">
        <v>19</v>
      </c>
      <c r="E7806" t="s">
        <v>58</v>
      </c>
      <c r="F7806" t="s">
        <v>68</v>
      </c>
      <c r="G7806" t="s">
        <v>79</v>
      </c>
      <c r="H7806" t="s">
        <v>23</v>
      </c>
      <c r="I7806" t="s">
        <v>30</v>
      </c>
      <c r="J7806">
        <v>2</v>
      </c>
      <c r="K7806">
        <v>704.58</v>
      </c>
      <c r="L7806">
        <v>0.1</v>
      </c>
      <c r="M7806" s="6">
        <v>1268.24</v>
      </c>
      <c r="N7806" s="3">
        <v>895.41</v>
      </c>
      <c r="O7806" s="6">
        <v>372.83</v>
      </c>
      <c r="P7806" t="s">
        <v>25</v>
      </c>
      <c r="Q7806" t="s">
        <v>26</v>
      </c>
      <c r="R7806" s="4">
        <f t="shared" si="363"/>
        <v>0.29397432662587519</v>
      </c>
      <c r="S7806" s="1" t="str">
        <f t="shared" si="364"/>
        <v>Sep-2025</v>
      </c>
      <c r="T7806" t="str">
        <f t="shared" si="365"/>
        <v>Profit</v>
      </c>
    </row>
    <row r="7807" spans="1:20" x14ac:dyDescent="0.3">
      <c r="A7807" t="s">
        <v>10271</v>
      </c>
      <c r="B7807" s="2">
        <v>45312</v>
      </c>
      <c r="C7807" t="s">
        <v>7319</v>
      </c>
      <c r="D7807" t="s">
        <v>19</v>
      </c>
      <c r="E7807" t="s">
        <v>20</v>
      </c>
      <c r="F7807" t="s">
        <v>205</v>
      </c>
      <c r="G7807" t="s">
        <v>22</v>
      </c>
      <c r="H7807" t="s">
        <v>41</v>
      </c>
      <c r="I7807" t="s">
        <v>125</v>
      </c>
      <c r="J7807">
        <v>2</v>
      </c>
      <c r="K7807">
        <v>265.36</v>
      </c>
      <c r="L7807">
        <v>0.1</v>
      </c>
      <c r="M7807" s="6">
        <v>477.65</v>
      </c>
      <c r="N7807" s="3">
        <v>394.17</v>
      </c>
      <c r="O7807" s="6">
        <v>83.48</v>
      </c>
      <c r="P7807" t="s">
        <v>31</v>
      </c>
      <c r="Q7807" t="s">
        <v>26</v>
      </c>
      <c r="R7807" s="4">
        <f t="shared" si="363"/>
        <v>0.17477232283052446</v>
      </c>
      <c r="S7807" s="1" t="str">
        <f t="shared" si="364"/>
        <v>Jan-2024</v>
      </c>
      <c r="T7807" t="str">
        <f t="shared" si="365"/>
        <v>Profit</v>
      </c>
    </row>
    <row r="7808" spans="1:20" x14ac:dyDescent="0.3">
      <c r="A7808" t="s">
        <v>10272</v>
      </c>
      <c r="B7808" s="2">
        <v>45355</v>
      </c>
      <c r="C7808" t="s">
        <v>6435</v>
      </c>
      <c r="D7808" t="s">
        <v>19</v>
      </c>
      <c r="E7808" t="s">
        <v>58</v>
      </c>
      <c r="G7808" t="s">
        <v>29</v>
      </c>
      <c r="H7808" t="s">
        <v>41</v>
      </c>
      <c r="I7808" t="s">
        <v>134</v>
      </c>
      <c r="J7808">
        <v>1</v>
      </c>
      <c r="K7808">
        <v>286.81</v>
      </c>
      <c r="L7808">
        <v>0.1</v>
      </c>
      <c r="M7808" s="6">
        <v>258.13</v>
      </c>
      <c r="N7808" s="3">
        <v>199.54</v>
      </c>
      <c r="O7808" s="6">
        <v>58.59</v>
      </c>
      <c r="P7808" t="s">
        <v>70</v>
      </c>
      <c r="Q7808" t="s">
        <v>26</v>
      </c>
      <c r="R7808" s="4">
        <f t="shared" si="363"/>
        <v>0.22697865416650526</v>
      </c>
      <c r="S7808" s="1" t="str">
        <f t="shared" si="364"/>
        <v>Mar-2024</v>
      </c>
      <c r="T7808" t="str">
        <f t="shared" si="365"/>
        <v>Profit</v>
      </c>
    </row>
    <row r="7809" spans="1:20" x14ac:dyDescent="0.3">
      <c r="A7809" t="s">
        <v>10273</v>
      </c>
      <c r="B7809" s="2">
        <v>45456</v>
      </c>
      <c r="C7809" t="s">
        <v>401</v>
      </c>
      <c r="D7809" t="s">
        <v>19</v>
      </c>
      <c r="E7809" t="s">
        <v>58</v>
      </c>
      <c r="F7809" t="s">
        <v>339</v>
      </c>
      <c r="G7809" t="s">
        <v>29</v>
      </c>
      <c r="H7809" t="s">
        <v>23</v>
      </c>
      <c r="I7809" t="s">
        <v>30</v>
      </c>
      <c r="J7809">
        <v>1</v>
      </c>
      <c r="K7809">
        <v>518.94000000000005</v>
      </c>
      <c r="L7809">
        <v>0.15</v>
      </c>
      <c r="M7809" s="6">
        <v>441.1</v>
      </c>
      <c r="N7809" s="3">
        <v>403.77</v>
      </c>
      <c r="O7809" s="6">
        <v>37.33</v>
      </c>
      <c r="P7809" t="s">
        <v>25</v>
      </c>
      <c r="Q7809" t="s">
        <v>26</v>
      </c>
      <c r="R7809" s="4">
        <f t="shared" si="363"/>
        <v>8.4629335751530255E-2</v>
      </c>
      <c r="S7809" s="1" t="str">
        <f t="shared" si="364"/>
        <v>Jun-2024</v>
      </c>
      <c r="T7809" t="str">
        <f t="shared" si="365"/>
        <v>Profit</v>
      </c>
    </row>
    <row r="7810" spans="1:20" x14ac:dyDescent="0.3">
      <c r="A7810" t="s">
        <v>10274</v>
      </c>
      <c r="B7810" s="2">
        <v>45318</v>
      </c>
      <c r="C7810" t="s">
        <v>2615</v>
      </c>
      <c r="D7810" t="s">
        <v>46</v>
      </c>
      <c r="E7810" t="s">
        <v>58</v>
      </c>
      <c r="F7810" t="s">
        <v>54</v>
      </c>
      <c r="G7810" t="s">
        <v>79</v>
      </c>
      <c r="H7810" t="s">
        <v>74</v>
      </c>
      <c r="I7810" t="s">
        <v>107</v>
      </c>
      <c r="J7810">
        <v>1</v>
      </c>
      <c r="K7810">
        <v>6713.41</v>
      </c>
      <c r="L7810">
        <v>0.05</v>
      </c>
      <c r="M7810" s="6">
        <v>6377.74</v>
      </c>
      <c r="N7810" s="3">
        <v>5329.17</v>
      </c>
      <c r="O7810" s="6">
        <v>1048.57</v>
      </c>
      <c r="P7810" t="s">
        <v>43</v>
      </c>
      <c r="Q7810" t="s">
        <v>26</v>
      </c>
      <c r="R7810" s="4">
        <f t="shared" si="363"/>
        <v>0.16441090417608745</v>
      </c>
      <c r="S7810" s="1" t="str">
        <f t="shared" si="364"/>
        <v>Jan-2024</v>
      </c>
      <c r="T7810" t="str">
        <f t="shared" si="365"/>
        <v>Profit</v>
      </c>
    </row>
    <row r="7811" spans="1:20" x14ac:dyDescent="0.3">
      <c r="A7811" t="s">
        <v>10275</v>
      </c>
      <c r="B7811" s="2">
        <v>45602</v>
      </c>
      <c r="C7811" t="s">
        <v>9344</v>
      </c>
      <c r="D7811" t="s">
        <v>52</v>
      </c>
      <c r="E7811" t="s">
        <v>53</v>
      </c>
      <c r="F7811" t="s">
        <v>97</v>
      </c>
      <c r="G7811" t="s">
        <v>29</v>
      </c>
      <c r="H7811" t="s">
        <v>74</v>
      </c>
      <c r="I7811" t="s">
        <v>137</v>
      </c>
      <c r="J7811">
        <v>1</v>
      </c>
      <c r="K7811">
        <v>23201.4</v>
      </c>
      <c r="L7811">
        <v>0.1</v>
      </c>
      <c r="M7811" s="6">
        <v>20881.259999999998</v>
      </c>
      <c r="N7811" s="3">
        <v>14312.45</v>
      </c>
      <c r="O7811" s="6">
        <v>6568.81</v>
      </c>
      <c r="P7811" t="s">
        <v>31</v>
      </c>
      <c r="Q7811" t="s">
        <v>26</v>
      </c>
      <c r="R7811" s="4">
        <f t="shared" si="363"/>
        <v>0.3145791968492323</v>
      </c>
      <c r="S7811" s="1" t="str">
        <f t="shared" si="364"/>
        <v>Nov-2024</v>
      </c>
      <c r="T7811" t="str">
        <f t="shared" si="365"/>
        <v>Profit</v>
      </c>
    </row>
    <row r="7812" spans="1:20" x14ac:dyDescent="0.3">
      <c r="A7812" t="s">
        <v>10276</v>
      </c>
      <c r="B7812" s="2">
        <v>45576</v>
      </c>
      <c r="C7812" t="s">
        <v>4423</v>
      </c>
      <c r="D7812" t="s">
        <v>19</v>
      </c>
      <c r="E7812" t="s">
        <v>34</v>
      </c>
      <c r="F7812" t="s">
        <v>65</v>
      </c>
      <c r="G7812" t="s">
        <v>22</v>
      </c>
      <c r="H7812" t="s">
        <v>74</v>
      </c>
      <c r="I7812" t="s">
        <v>107</v>
      </c>
      <c r="J7812">
        <v>2</v>
      </c>
      <c r="K7812">
        <v>8740.8700000000008</v>
      </c>
      <c r="L7812">
        <v>0.2</v>
      </c>
      <c r="M7812" s="6">
        <v>13985.39</v>
      </c>
      <c r="N7812" s="3">
        <v>10651.71</v>
      </c>
      <c r="O7812" s="6">
        <v>3333.68</v>
      </c>
      <c r="P7812" t="s">
        <v>31</v>
      </c>
      <c r="Q7812" t="s">
        <v>26</v>
      </c>
      <c r="R7812" s="4">
        <f t="shared" si="363"/>
        <v>0.23836875482199638</v>
      </c>
      <c r="S7812" s="1" t="str">
        <f t="shared" si="364"/>
        <v>Oct-2024</v>
      </c>
      <c r="T7812" t="str">
        <f t="shared" si="365"/>
        <v>Profit</v>
      </c>
    </row>
    <row r="7813" spans="1:20" x14ac:dyDescent="0.3">
      <c r="A7813" t="s">
        <v>10277</v>
      </c>
      <c r="B7813" s="2">
        <v>45951</v>
      </c>
      <c r="C7813" t="s">
        <v>5692</v>
      </c>
      <c r="D7813" t="s">
        <v>52</v>
      </c>
      <c r="E7813" t="s">
        <v>20</v>
      </c>
      <c r="F7813" t="s">
        <v>115</v>
      </c>
      <c r="G7813" t="s">
        <v>29</v>
      </c>
      <c r="H7813" t="s">
        <v>23</v>
      </c>
      <c r="I7813" t="s">
        <v>24</v>
      </c>
      <c r="J7813">
        <v>2</v>
      </c>
      <c r="K7813">
        <v>69339.67</v>
      </c>
      <c r="L7813">
        <v>0.15</v>
      </c>
      <c r="M7813" s="6">
        <v>117877.44</v>
      </c>
      <c r="N7813" s="3">
        <v>72910.41</v>
      </c>
      <c r="O7813" s="6">
        <v>44967.03</v>
      </c>
      <c r="P7813" t="s">
        <v>70</v>
      </c>
      <c r="Q7813" t="s">
        <v>26</v>
      </c>
      <c r="R7813" s="4">
        <f t="shared" ref="R7813:R7876" si="366">IFERROR(O7813/M7813,0)</f>
        <v>0.381472739821971</v>
      </c>
      <c r="S7813" s="1" t="str">
        <f t="shared" ref="S7813:S7876" si="367">TEXT(B7813,"mmm-yyyy")</f>
        <v>Oct-2025</v>
      </c>
      <c r="T7813" t="str">
        <f t="shared" ref="T7813:T7876" si="368">IF(O7813&gt;0,"Profit",IF(O7813&lt;0,"Loss","Break-Even"))</f>
        <v>Profit</v>
      </c>
    </row>
    <row r="7814" spans="1:20" x14ac:dyDescent="0.3">
      <c r="A7814" t="s">
        <v>10278</v>
      </c>
      <c r="B7814" s="2">
        <v>45572</v>
      </c>
      <c r="C7814" t="s">
        <v>9370</v>
      </c>
      <c r="D7814" t="s">
        <v>19</v>
      </c>
      <c r="E7814" t="s">
        <v>58</v>
      </c>
      <c r="F7814" t="s">
        <v>339</v>
      </c>
      <c r="G7814" t="s">
        <v>79</v>
      </c>
      <c r="H7814" t="s">
        <v>74</v>
      </c>
      <c r="I7814" t="s">
        <v>137</v>
      </c>
      <c r="J7814">
        <v>5</v>
      </c>
      <c r="K7814">
        <v>21223.15</v>
      </c>
      <c r="L7814">
        <v>0.05</v>
      </c>
      <c r="M7814" s="6">
        <v>100809.96</v>
      </c>
      <c r="N7814" s="3">
        <v>68436.100000000006</v>
      </c>
      <c r="O7814" s="6">
        <v>32373.86</v>
      </c>
      <c r="P7814" t="s">
        <v>43</v>
      </c>
      <c r="Q7814" t="s">
        <v>26</v>
      </c>
      <c r="R7814" s="4">
        <f t="shared" si="366"/>
        <v>0.3211375145868523</v>
      </c>
      <c r="S7814" s="1" t="str">
        <f t="shared" si="367"/>
        <v>Oct-2024</v>
      </c>
      <c r="T7814" t="str">
        <f t="shared" si="368"/>
        <v>Profit</v>
      </c>
    </row>
    <row r="7815" spans="1:20" x14ac:dyDescent="0.3">
      <c r="A7815" t="s">
        <v>10279</v>
      </c>
      <c r="B7815" s="2">
        <v>46129</v>
      </c>
      <c r="C7815" t="s">
        <v>2063</v>
      </c>
      <c r="D7815" t="s">
        <v>19</v>
      </c>
      <c r="E7815" t="s">
        <v>53</v>
      </c>
      <c r="F7815" t="s">
        <v>97</v>
      </c>
      <c r="G7815" t="s">
        <v>22</v>
      </c>
      <c r="H7815" t="s">
        <v>23</v>
      </c>
      <c r="I7815" t="s">
        <v>36</v>
      </c>
      <c r="J7815">
        <v>2</v>
      </c>
      <c r="K7815">
        <v>11055.3</v>
      </c>
      <c r="L7815">
        <v>0.2</v>
      </c>
      <c r="M7815" s="6">
        <v>17688.48</v>
      </c>
      <c r="N7815" s="3">
        <v>13875.89</v>
      </c>
      <c r="O7815" s="6">
        <v>3812.59</v>
      </c>
      <c r="P7815" t="s">
        <v>31</v>
      </c>
      <c r="Q7815" t="s">
        <v>26</v>
      </c>
      <c r="R7815" s="4">
        <f t="shared" si="366"/>
        <v>0.21554084918545857</v>
      </c>
      <c r="S7815" s="1" t="str">
        <f t="shared" si="367"/>
        <v>Apr-2026</v>
      </c>
      <c r="T7815" t="str">
        <f t="shared" si="368"/>
        <v>Profit</v>
      </c>
    </row>
    <row r="7816" spans="1:20" x14ac:dyDescent="0.3">
      <c r="A7816" t="s">
        <v>10280</v>
      </c>
      <c r="B7816" s="2">
        <v>46122</v>
      </c>
      <c r="C7816" t="s">
        <v>944</v>
      </c>
      <c r="D7816" t="s">
        <v>19</v>
      </c>
      <c r="E7816" t="s">
        <v>39</v>
      </c>
      <c r="F7816" t="s">
        <v>47</v>
      </c>
      <c r="G7816" t="s">
        <v>29</v>
      </c>
      <c r="H7816" t="s">
        <v>74</v>
      </c>
      <c r="I7816" t="s">
        <v>158</v>
      </c>
      <c r="J7816">
        <v>2</v>
      </c>
      <c r="K7816">
        <v>11582.78</v>
      </c>
      <c r="L7816">
        <v>0.15</v>
      </c>
      <c r="M7816" s="6">
        <v>19690.73</v>
      </c>
      <c r="N7816" s="3">
        <v>16802.84</v>
      </c>
      <c r="O7816" s="6">
        <v>2887.89</v>
      </c>
      <c r="P7816" t="s">
        <v>31</v>
      </c>
      <c r="Q7816" t="s">
        <v>26</v>
      </c>
      <c r="R7816" s="4">
        <f t="shared" si="366"/>
        <v>0.14666241424264106</v>
      </c>
      <c r="S7816" s="1" t="str">
        <f t="shared" si="367"/>
        <v>Apr-2026</v>
      </c>
      <c r="T7816" t="str">
        <f t="shared" si="368"/>
        <v>Profit</v>
      </c>
    </row>
    <row r="7817" spans="1:20" x14ac:dyDescent="0.3">
      <c r="A7817" t="s">
        <v>10281</v>
      </c>
      <c r="B7817" s="2">
        <v>45455</v>
      </c>
      <c r="C7817" t="s">
        <v>7336</v>
      </c>
      <c r="D7817" t="s">
        <v>52</v>
      </c>
      <c r="E7817" t="s">
        <v>39</v>
      </c>
      <c r="F7817" t="s">
        <v>47</v>
      </c>
      <c r="G7817" t="s">
        <v>22</v>
      </c>
      <c r="H7817" t="s">
        <v>41</v>
      </c>
      <c r="I7817" t="s">
        <v>42</v>
      </c>
      <c r="J7817">
        <v>1</v>
      </c>
      <c r="K7817">
        <v>246.52</v>
      </c>
      <c r="L7817">
        <v>0.2</v>
      </c>
      <c r="M7817" s="6">
        <v>197.22</v>
      </c>
      <c r="N7817" s="3">
        <v>169.56</v>
      </c>
      <c r="O7817" s="6">
        <v>27.66</v>
      </c>
      <c r="P7817" t="s">
        <v>49</v>
      </c>
      <c r="Q7817" t="s">
        <v>26</v>
      </c>
      <c r="R7817" s="4">
        <f t="shared" si="366"/>
        <v>0.14024946759963491</v>
      </c>
      <c r="S7817" s="1" t="str">
        <f t="shared" si="367"/>
        <v>Jun-2024</v>
      </c>
      <c r="T7817" t="str">
        <f t="shared" si="368"/>
        <v>Profit</v>
      </c>
    </row>
    <row r="7818" spans="1:20" x14ac:dyDescent="0.3">
      <c r="A7818" t="s">
        <v>10282</v>
      </c>
      <c r="B7818" s="2">
        <v>46189</v>
      </c>
      <c r="C7818" t="s">
        <v>2508</v>
      </c>
      <c r="D7818" t="s">
        <v>46</v>
      </c>
      <c r="E7818" t="s">
        <v>39</v>
      </c>
      <c r="F7818" t="s">
        <v>220</v>
      </c>
      <c r="G7818" t="s">
        <v>22</v>
      </c>
      <c r="H7818" t="s">
        <v>23</v>
      </c>
      <c r="I7818" t="s">
        <v>24</v>
      </c>
      <c r="J7818">
        <v>3</v>
      </c>
      <c r="K7818">
        <v>60691.839999999997</v>
      </c>
      <c r="L7818">
        <v>0.1</v>
      </c>
      <c r="M7818" s="6">
        <v>163867.97</v>
      </c>
      <c r="N7818" s="3">
        <v>140018.12</v>
      </c>
      <c r="O7818" s="6">
        <v>23849.85</v>
      </c>
      <c r="P7818" t="s">
        <v>43</v>
      </c>
      <c r="Q7818" t="s">
        <v>142</v>
      </c>
      <c r="R7818" s="4">
        <f t="shared" si="366"/>
        <v>0.14554308569270735</v>
      </c>
      <c r="S7818" s="1" t="str">
        <f t="shared" si="367"/>
        <v>Jun-2026</v>
      </c>
      <c r="T7818" t="str">
        <f t="shared" si="368"/>
        <v>Profit</v>
      </c>
    </row>
    <row r="7819" spans="1:20" x14ac:dyDescent="0.3">
      <c r="A7819" t="s">
        <v>10283</v>
      </c>
      <c r="B7819" s="2">
        <v>46209</v>
      </c>
      <c r="C7819" t="s">
        <v>4261</v>
      </c>
      <c r="D7819" t="s">
        <v>52</v>
      </c>
      <c r="E7819" t="s">
        <v>20</v>
      </c>
      <c r="F7819" t="s">
        <v>205</v>
      </c>
      <c r="G7819" t="s">
        <v>22</v>
      </c>
      <c r="H7819" t="s">
        <v>74</v>
      </c>
      <c r="I7819" t="s">
        <v>107</v>
      </c>
      <c r="J7819">
        <v>10</v>
      </c>
      <c r="K7819">
        <v>3570.47</v>
      </c>
      <c r="L7819">
        <v>0.2</v>
      </c>
      <c r="M7819" s="6">
        <v>28563.759999999998</v>
      </c>
      <c r="N7819" s="3">
        <v>24919.98</v>
      </c>
      <c r="O7819" s="6">
        <v>3643.78</v>
      </c>
      <c r="P7819" t="s">
        <v>43</v>
      </c>
      <c r="Q7819" t="s">
        <v>26</v>
      </c>
      <c r="R7819" s="4">
        <f t="shared" si="366"/>
        <v>0.12756653885902977</v>
      </c>
      <c r="S7819" s="1" t="str">
        <f t="shared" si="367"/>
        <v>Jul-2026</v>
      </c>
      <c r="T7819" t="str">
        <f t="shared" si="368"/>
        <v>Profit</v>
      </c>
    </row>
    <row r="7820" spans="1:20" x14ac:dyDescent="0.3">
      <c r="A7820" t="s">
        <v>10284</v>
      </c>
      <c r="B7820" s="2">
        <v>45515</v>
      </c>
      <c r="C7820" t="s">
        <v>954</v>
      </c>
      <c r="D7820" t="s">
        <v>19</v>
      </c>
      <c r="E7820" t="s">
        <v>39</v>
      </c>
      <c r="F7820" t="s">
        <v>120</v>
      </c>
      <c r="G7820" t="s">
        <v>29</v>
      </c>
      <c r="H7820" t="s">
        <v>41</v>
      </c>
      <c r="I7820" t="s">
        <v>42</v>
      </c>
      <c r="J7820">
        <v>3</v>
      </c>
      <c r="K7820">
        <v>45.6</v>
      </c>
      <c r="L7820">
        <v>0.25</v>
      </c>
      <c r="M7820" s="6">
        <v>102.6</v>
      </c>
      <c r="N7820" s="3">
        <v>106.08</v>
      </c>
      <c r="O7820" s="6">
        <v>-3.48</v>
      </c>
      <c r="P7820" t="s">
        <v>25</v>
      </c>
      <c r="Q7820" t="s">
        <v>26</v>
      </c>
      <c r="R7820" s="4">
        <f t="shared" si="366"/>
        <v>-3.3918128654970764E-2</v>
      </c>
      <c r="S7820" s="1" t="str">
        <f t="shared" si="367"/>
        <v>Aug-2024</v>
      </c>
      <c r="T7820" t="str">
        <f t="shared" si="368"/>
        <v>Loss</v>
      </c>
    </row>
    <row r="7821" spans="1:20" x14ac:dyDescent="0.3">
      <c r="A7821" t="s">
        <v>10285</v>
      </c>
      <c r="B7821" s="2">
        <v>46075</v>
      </c>
      <c r="C7821" t="s">
        <v>3572</v>
      </c>
      <c r="D7821" t="s">
        <v>46</v>
      </c>
      <c r="E7821" t="s">
        <v>39</v>
      </c>
      <c r="F7821" t="s">
        <v>120</v>
      </c>
      <c r="G7821" t="s">
        <v>22</v>
      </c>
      <c r="H7821" t="s">
        <v>23</v>
      </c>
      <c r="I7821" t="s">
        <v>94</v>
      </c>
      <c r="J7821">
        <v>1</v>
      </c>
      <c r="K7821">
        <v>1238.49</v>
      </c>
      <c r="L7821">
        <v>0.1</v>
      </c>
      <c r="M7821" s="6">
        <v>1114.6400000000001</v>
      </c>
      <c r="N7821" s="3">
        <v>871.68</v>
      </c>
      <c r="O7821" s="6">
        <v>242.96</v>
      </c>
      <c r="P7821" t="s">
        <v>70</v>
      </c>
      <c r="Q7821" t="s">
        <v>26</v>
      </c>
      <c r="R7821" s="4">
        <f t="shared" si="366"/>
        <v>0.21797172181152658</v>
      </c>
      <c r="S7821" s="1" t="str">
        <f t="shared" si="367"/>
        <v>Feb-2026</v>
      </c>
      <c r="T7821" t="str">
        <f t="shared" si="368"/>
        <v>Profit</v>
      </c>
    </row>
    <row r="7822" spans="1:20" x14ac:dyDescent="0.3">
      <c r="A7822" t="s">
        <v>10286</v>
      </c>
      <c r="B7822" s="2">
        <v>45437</v>
      </c>
      <c r="C7822" t="s">
        <v>2702</v>
      </c>
      <c r="D7822" t="s">
        <v>19</v>
      </c>
      <c r="E7822" t="s">
        <v>39</v>
      </c>
      <c r="F7822" t="s">
        <v>40</v>
      </c>
      <c r="G7822" t="s">
        <v>22</v>
      </c>
      <c r="H7822" t="s">
        <v>41</v>
      </c>
      <c r="I7822" t="s">
        <v>55</v>
      </c>
      <c r="J7822">
        <v>3</v>
      </c>
      <c r="K7822">
        <v>264.87</v>
      </c>
      <c r="L7822">
        <v>0.05</v>
      </c>
      <c r="M7822" s="6">
        <v>754.88</v>
      </c>
      <c r="N7822" s="3">
        <v>552.47</v>
      </c>
      <c r="O7822" s="6">
        <v>202.41</v>
      </c>
      <c r="P7822" t="s">
        <v>49</v>
      </c>
      <c r="Q7822" t="s">
        <v>26</v>
      </c>
      <c r="R7822" s="4">
        <f t="shared" si="366"/>
        <v>0.26813533276812207</v>
      </c>
      <c r="S7822" s="1" t="str">
        <f t="shared" si="367"/>
        <v>May-2024</v>
      </c>
      <c r="T7822" t="str">
        <f t="shared" si="368"/>
        <v>Profit</v>
      </c>
    </row>
    <row r="7823" spans="1:20" x14ac:dyDescent="0.3">
      <c r="A7823" t="s">
        <v>10287</v>
      </c>
      <c r="B7823" s="2">
        <v>46256</v>
      </c>
      <c r="C7823" t="s">
        <v>3095</v>
      </c>
      <c r="D7823" t="s">
        <v>19</v>
      </c>
      <c r="E7823" t="s">
        <v>39</v>
      </c>
      <c r="F7823" t="s">
        <v>120</v>
      </c>
      <c r="G7823" t="s">
        <v>79</v>
      </c>
      <c r="H7823" t="s">
        <v>23</v>
      </c>
      <c r="I7823" t="s">
        <v>36</v>
      </c>
      <c r="J7823">
        <v>5</v>
      </c>
      <c r="K7823">
        <v>7879.65</v>
      </c>
      <c r="L7823">
        <v>0.1</v>
      </c>
      <c r="M7823" s="6">
        <v>35458.43</v>
      </c>
      <c r="N7823" s="3">
        <v>23229.31</v>
      </c>
      <c r="O7823" s="6">
        <v>12229.12</v>
      </c>
      <c r="P7823" t="s">
        <v>43</v>
      </c>
      <c r="Q7823" t="s">
        <v>26</v>
      </c>
      <c r="R7823" s="4">
        <f t="shared" si="366"/>
        <v>0.34488611029873573</v>
      </c>
      <c r="S7823" s="1" t="str">
        <f t="shared" si="367"/>
        <v>Aug-2026</v>
      </c>
      <c r="T7823" t="str">
        <f t="shared" si="368"/>
        <v>Profit</v>
      </c>
    </row>
    <row r="7824" spans="1:20" x14ac:dyDescent="0.3">
      <c r="A7824" t="s">
        <v>10288</v>
      </c>
      <c r="B7824" s="2">
        <v>46241</v>
      </c>
      <c r="C7824" t="s">
        <v>3348</v>
      </c>
      <c r="D7824" t="s">
        <v>52</v>
      </c>
      <c r="E7824" t="s">
        <v>39</v>
      </c>
      <c r="F7824" t="s">
        <v>120</v>
      </c>
      <c r="G7824" t="s">
        <v>29</v>
      </c>
      <c r="H7824" t="s">
        <v>41</v>
      </c>
      <c r="I7824" t="s">
        <v>42</v>
      </c>
      <c r="J7824">
        <v>4</v>
      </c>
      <c r="K7824">
        <v>128.07</v>
      </c>
      <c r="L7824">
        <v>0.1</v>
      </c>
      <c r="M7824" s="6">
        <v>461.05</v>
      </c>
      <c r="N7824" s="3">
        <v>372.09</v>
      </c>
      <c r="O7824" s="6">
        <v>88.96</v>
      </c>
      <c r="P7824" t="s">
        <v>70</v>
      </c>
      <c r="Q7824" t="s">
        <v>26</v>
      </c>
      <c r="R7824" s="4">
        <f t="shared" si="366"/>
        <v>0.19295087300726602</v>
      </c>
      <c r="S7824" s="1" t="str">
        <f t="shared" si="367"/>
        <v>Aug-2026</v>
      </c>
      <c r="T7824" t="str">
        <f t="shared" si="368"/>
        <v>Profit</v>
      </c>
    </row>
    <row r="7825" spans="1:20" x14ac:dyDescent="0.3">
      <c r="A7825" t="s">
        <v>10289</v>
      </c>
      <c r="B7825" s="2">
        <v>46159</v>
      </c>
      <c r="C7825" t="s">
        <v>5166</v>
      </c>
      <c r="D7825" t="s">
        <v>52</v>
      </c>
      <c r="E7825" t="s">
        <v>34</v>
      </c>
      <c r="F7825" t="s">
        <v>90</v>
      </c>
      <c r="G7825" t="s">
        <v>79</v>
      </c>
      <c r="H7825" t="s">
        <v>74</v>
      </c>
      <c r="I7825" t="s">
        <v>75</v>
      </c>
      <c r="J7825">
        <v>5</v>
      </c>
      <c r="K7825">
        <v>4852.75</v>
      </c>
      <c r="L7825">
        <v>0.05</v>
      </c>
      <c r="M7825" s="6">
        <v>23050.560000000001</v>
      </c>
      <c r="N7825" s="3">
        <v>19063.29</v>
      </c>
      <c r="O7825" s="6">
        <v>3987.27</v>
      </c>
      <c r="P7825" t="s">
        <v>43</v>
      </c>
      <c r="Q7825" t="s">
        <v>26</v>
      </c>
      <c r="R7825" s="4">
        <f t="shared" si="366"/>
        <v>0.17297931156553245</v>
      </c>
      <c r="S7825" s="1" t="str">
        <f t="shared" si="367"/>
        <v>May-2026</v>
      </c>
      <c r="T7825" t="str">
        <f t="shared" si="368"/>
        <v>Profit</v>
      </c>
    </row>
    <row r="7826" spans="1:20" x14ac:dyDescent="0.3">
      <c r="A7826" t="s">
        <v>10290</v>
      </c>
      <c r="B7826" s="2">
        <v>45321</v>
      </c>
      <c r="C7826" t="s">
        <v>4201</v>
      </c>
      <c r="D7826" t="s">
        <v>46</v>
      </c>
      <c r="E7826" t="s">
        <v>53</v>
      </c>
      <c r="F7826" t="s">
        <v>90</v>
      </c>
      <c r="G7826" t="s">
        <v>22</v>
      </c>
      <c r="H7826" t="s">
        <v>23</v>
      </c>
      <c r="I7826" t="s">
        <v>36</v>
      </c>
      <c r="J7826">
        <v>2</v>
      </c>
      <c r="K7826">
        <v>5065.1899999999996</v>
      </c>
      <c r="L7826">
        <v>0</v>
      </c>
      <c r="M7826" s="6">
        <v>10130.379999999999</v>
      </c>
      <c r="N7826" s="3">
        <v>6198.45</v>
      </c>
      <c r="O7826" s="6">
        <v>3931.93</v>
      </c>
      <c r="P7826" t="s">
        <v>70</v>
      </c>
      <c r="Q7826" t="s">
        <v>26</v>
      </c>
      <c r="R7826" s="4">
        <f t="shared" si="366"/>
        <v>0.38813252809864984</v>
      </c>
      <c r="S7826" s="1" t="str">
        <f t="shared" si="367"/>
        <v>Jan-2024</v>
      </c>
      <c r="T7826" t="str">
        <f t="shared" si="368"/>
        <v>Profit</v>
      </c>
    </row>
    <row r="7827" spans="1:20" x14ac:dyDescent="0.3">
      <c r="A7827" t="s">
        <v>10291</v>
      </c>
      <c r="B7827" s="2">
        <v>45336</v>
      </c>
      <c r="C7827" t="s">
        <v>6468</v>
      </c>
      <c r="D7827" t="s">
        <v>19</v>
      </c>
      <c r="E7827" t="s">
        <v>20</v>
      </c>
      <c r="F7827" t="s">
        <v>205</v>
      </c>
      <c r="G7827" t="s">
        <v>22</v>
      </c>
      <c r="H7827" t="s">
        <v>23</v>
      </c>
      <c r="I7827" t="s">
        <v>24</v>
      </c>
      <c r="J7827">
        <v>3</v>
      </c>
      <c r="K7827">
        <v>86637.75</v>
      </c>
      <c r="L7827">
        <v>0</v>
      </c>
      <c r="M7827" s="6">
        <v>259913.25</v>
      </c>
      <c r="N7827" s="3">
        <v>158313.34</v>
      </c>
      <c r="O7827" s="6">
        <v>101599.91</v>
      </c>
      <c r="P7827" t="s">
        <v>70</v>
      </c>
      <c r="Q7827" t="s">
        <v>26</v>
      </c>
      <c r="R7827" s="4">
        <f t="shared" si="366"/>
        <v>0.3908993096735161</v>
      </c>
      <c r="S7827" s="1" t="str">
        <f t="shared" si="367"/>
        <v>Feb-2024</v>
      </c>
      <c r="T7827" t="str">
        <f t="shared" si="368"/>
        <v>Profit</v>
      </c>
    </row>
    <row r="7828" spans="1:20" x14ac:dyDescent="0.3">
      <c r="A7828" t="s">
        <v>10292</v>
      </c>
      <c r="B7828" s="2">
        <v>46078</v>
      </c>
      <c r="C7828" t="s">
        <v>2417</v>
      </c>
      <c r="D7828" t="s">
        <v>52</v>
      </c>
      <c r="E7828" t="s">
        <v>34</v>
      </c>
      <c r="F7828" t="s">
        <v>110</v>
      </c>
      <c r="G7828" t="s">
        <v>22</v>
      </c>
      <c r="H7828" t="s">
        <v>41</v>
      </c>
      <c r="I7828" t="s">
        <v>125</v>
      </c>
      <c r="J7828">
        <v>1</v>
      </c>
      <c r="K7828">
        <v>56.57</v>
      </c>
      <c r="L7828">
        <v>0</v>
      </c>
      <c r="M7828" s="6">
        <v>56.57</v>
      </c>
      <c r="N7828" s="3">
        <v>42.37</v>
      </c>
      <c r="O7828" s="6">
        <v>14.2</v>
      </c>
      <c r="P7828" t="s">
        <v>43</v>
      </c>
      <c r="Q7828" t="s">
        <v>26</v>
      </c>
      <c r="R7828" s="4">
        <f t="shared" si="366"/>
        <v>0.25101643980908606</v>
      </c>
      <c r="S7828" s="1" t="str">
        <f t="shared" si="367"/>
        <v>Feb-2026</v>
      </c>
      <c r="T7828" t="str">
        <f t="shared" si="368"/>
        <v>Profit</v>
      </c>
    </row>
    <row r="7829" spans="1:20" x14ac:dyDescent="0.3">
      <c r="A7829" t="s">
        <v>10293</v>
      </c>
      <c r="B7829" s="2">
        <v>45762</v>
      </c>
      <c r="C7829" t="s">
        <v>2358</v>
      </c>
      <c r="D7829" t="s">
        <v>19</v>
      </c>
      <c r="E7829" t="s">
        <v>34</v>
      </c>
      <c r="F7829" t="s">
        <v>65</v>
      </c>
      <c r="G7829" t="s">
        <v>22</v>
      </c>
      <c r="H7829" t="s">
        <v>41</v>
      </c>
      <c r="I7829" t="s">
        <v>62</v>
      </c>
      <c r="J7829">
        <v>1</v>
      </c>
      <c r="K7829">
        <v>472.62</v>
      </c>
      <c r="L7829">
        <v>0.05</v>
      </c>
      <c r="M7829" s="6">
        <v>448.99</v>
      </c>
      <c r="N7829" s="3">
        <v>248.97</v>
      </c>
      <c r="O7829" s="6">
        <v>200.02</v>
      </c>
      <c r="P7829" t="s">
        <v>25</v>
      </c>
      <c r="Q7829" t="s">
        <v>26</v>
      </c>
      <c r="R7829" s="4">
        <f t="shared" si="366"/>
        <v>0.44548876366956947</v>
      </c>
      <c r="S7829" s="1" t="str">
        <f t="shared" si="367"/>
        <v>Apr-2025</v>
      </c>
      <c r="T7829" t="str">
        <f t="shared" si="368"/>
        <v>Profit</v>
      </c>
    </row>
    <row r="7830" spans="1:20" x14ac:dyDescent="0.3">
      <c r="A7830" t="s">
        <v>10294</v>
      </c>
      <c r="B7830" s="2">
        <v>45325</v>
      </c>
      <c r="C7830" t="s">
        <v>5072</v>
      </c>
      <c r="D7830" t="s">
        <v>19</v>
      </c>
      <c r="E7830" t="s">
        <v>39</v>
      </c>
      <c r="F7830" t="s">
        <v>220</v>
      </c>
      <c r="G7830" t="s">
        <v>29</v>
      </c>
      <c r="H7830" t="s">
        <v>23</v>
      </c>
      <c r="I7830" t="s">
        <v>59</v>
      </c>
      <c r="J7830">
        <v>3</v>
      </c>
      <c r="K7830">
        <v>1194.69</v>
      </c>
      <c r="L7830">
        <v>0.05</v>
      </c>
      <c r="M7830" s="6">
        <v>3404.87</v>
      </c>
      <c r="N7830" s="3">
        <v>2938.2</v>
      </c>
      <c r="O7830" s="6">
        <v>466.67</v>
      </c>
      <c r="P7830" t="s">
        <v>31</v>
      </c>
      <c r="Q7830" t="s">
        <v>76</v>
      </c>
      <c r="R7830" s="4">
        <f t="shared" si="366"/>
        <v>0.13705956468235206</v>
      </c>
      <c r="S7830" s="1" t="str">
        <f t="shared" si="367"/>
        <v>Feb-2024</v>
      </c>
      <c r="T7830" t="str">
        <f t="shared" si="368"/>
        <v>Profit</v>
      </c>
    </row>
    <row r="7831" spans="1:20" x14ac:dyDescent="0.3">
      <c r="A7831" t="s">
        <v>10295</v>
      </c>
      <c r="B7831" s="2">
        <v>45944</v>
      </c>
      <c r="C7831" t="s">
        <v>2188</v>
      </c>
      <c r="D7831" t="s">
        <v>19</v>
      </c>
      <c r="E7831" t="s">
        <v>20</v>
      </c>
      <c r="F7831" t="s">
        <v>205</v>
      </c>
      <c r="G7831" t="s">
        <v>22</v>
      </c>
      <c r="H7831" t="s">
        <v>23</v>
      </c>
      <c r="I7831" t="s">
        <v>94</v>
      </c>
      <c r="J7831">
        <v>3</v>
      </c>
      <c r="K7831">
        <v>958.7</v>
      </c>
      <c r="L7831">
        <v>0.15</v>
      </c>
      <c r="M7831" s="6">
        <v>2444.69</v>
      </c>
      <c r="N7831" s="3">
        <v>1497.51</v>
      </c>
      <c r="O7831" s="6">
        <v>947.18</v>
      </c>
      <c r="P7831" t="s">
        <v>70</v>
      </c>
      <c r="Q7831" t="s">
        <v>26</v>
      </c>
      <c r="R7831" s="4">
        <f t="shared" si="366"/>
        <v>0.38744380678122786</v>
      </c>
      <c r="S7831" s="1" t="str">
        <f t="shared" si="367"/>
        <v>Oct-2025</v>
      </c>
      <c r="T7831" t="str">
        <f t="shared" si="368"/>
        <v>Profit</v>
      </c>
    </row>
    <row r="7832" spans="1:20" x14ac:dyDescent="0.3">
      <c r="A7832" t="s">
        <v>10296</v>
      </c>
      <c r="B7832" s="2">
        <v>45718</v>
      </c>
      <c r="C7832" t="s">
        <v>914</v>
      </c>
      <c r="D7832" t="s">
        <v>19</v>
      </c>
      <c r="E7832" t="s">
        <v>34</v>
      </c>
      <c r="F7832" t="s">
        <v>90</v>
      </c>
      <c r="G7832" t="s">
        <v>22</v>
      </c>
      <c r="H7832" t="s">
        <v>41</v>
      </c>
      <c r="I7832" t="s">
        <v>55</v>
      </c>
      <c r="J7832">
        <v>5</v>
      </c>
      <c r="K7832">
        <v>184.94</v>
      </c>
      <c r="L7832">
        <v>0.1</v>
      </c>
      <c r="M7832" s="6">
        <v>832.23</v>
      </c>
      <c r="N7832" s="3">
        <v>601.41</v>
      </c>
      <c r="O7832" s="6">
        <v>230.82</v>
      </c>
      <c r="P7832" t="s">
        <v>25</v>
      </c>
      <c r="Q7832" t="s">
        <v>26</v>
      </c>
      <c r="R7832" s="4">
        <f t="shared" si="366"/>
        <v>0.27735121300601995</v>
      </c>
      <c r="S7832" s="1" t="str">
        <f t="shared" si="367"/>
        <v>Mar-2025</v>
      </c>
      <c r="T7832" t="str">
        <f t="shared" si="368"/>
        <v>Profit</v>
      </c>
    </row>
    <row r="7833" spans="1:20" x14ac:dyDescent="0.3">
      <c r="A7833" t="s">
        <v>10297</v>
      </c>
      <c r="B7833" s="2">
        <v>46121</v>
      </c>
      <c r="C7833" t="s">
        <v>5882</v>
      </c>
      <c r="D7833" t="s">
        <v>46</v>
      </c>
      <c r="E7833" t="s">
        <v>39</v>
      </c>
      <c r="F7833" t="s">
        <v>120</v>
      </c>
      <c r="G7833" t="s">
        <v>79</v>
      </c>
      <c r="H7833" t="s">
        <v>41</v>
      </c>
      <c r="I7833" t="s">
        <v>42</v>
      </c>
      <c r="J7833">
        <v>1</v>
      </c>
      <c r="K7833">
        <v>155.28</v>
      </c>
      <c r="L7833">
        <v>0</v>
      </c>
      <c r="M7833" s="6">
        <v>155.28</v>
      </c>
      <c r="N7833" s="3">
        <v>85.08</v>
      </c>
      <c r="O7833" s="6">
        <v>70.2</v>
      </c>
      <c r="P7833" t="s">
        <v>25</v>
      </c>
      <c r="Q7833" t="s">
        <v>26</v>
      </c>
      <c r="R7833" s="4">
        <f t="shared" si="366"/>
        <v>0.45208655332302938</v>
      </c>
      <c r="S7833" s="1" t="str">
        <f t="shared" si="367"/>
        <v>Apr-2026</v>
      </c>
      <c r="T7833" t="str">
        <f t="shared" si="368"/>
        <v>Profit</v>
      </c>
    </row>
    <row r="7834" spans="1:20" x14ac:dyDescent="0.3">
      <c r="A7834" t="s">
        <v>10298</v>
      </c>
      <c r="B7834" s="2">
        <v>46177</v>
      </c>
      <c r="C7834" t="s">
        <v>8709</v>
      </c>
      <c r="D7834" t="s">
        <v>46</v>
      </c>
      <c r="E7834" t="s">
        <v>53</v>
      </c>
      <c r="F7834" t="s">
        <v>90</v>
      </c>
      <c r="G7834" t="s">
        <v>22</v>
      </c>
      <c r="H7834" t="s">
        <v>23</v>
      </c>
      <c r="I7834" t="s">
        <v>69</v>
      </c>
      <c r="J7834">
        <v>8</v>
      </c>
      <c r="K7834">
        <v>13313.77</v>
      </c>
      <c r="L7834">
        <v>0</v>
      </c>
      <c r="M7834" s="6">
        <v>106510.16</v>
      </c>
      <c r="N7834" s="3">
        <v>65375.79</v>
      </c>
      <c r="O7834" s="6">
        <v>41134.370000000003</v>
      </c>
      <c r="P7834" t="s">
        <v>43</v>
      </c>
      <c r="Q7834" t="s">
        <v>26</v>
      </c>
      <c r="R7834" s="4">
        <f t="shared" si="366"/>
        <v>0.38620137271411481</v>
      </c>
      <c r="S7834" s="1" t="str">
        <f t="shared" si="367"/>
        <v>Jun-2026</v>
      </c>
      <c r="T7834" t="str">
        <f t="shared" si="368"/>
        <v>Profit</v>
      </c>
    </row>
    <row r="7835" spans="1:20" x14ac:dyDescent="0.3">
      <c r="A7835" t="s">
        <v>10299</v>
      </c>
      <c r="B7835" s="2">
        <v>45512</v>
      </c>
      <c r="C7835" t="s">
        <v>4493</v>
      </c>
      <c r="D7835" t="s">
        <v>46</v>
      </c>
      <c r="E7835" t="s">
        <v>58</v>
      </c>
      <c r="F7835" t="s">
        <v>129</v>
      </c>
      <c r="G7835" t="s">
        <v>79</v>
      </c>
      <c r="H7835" t="s">
        <v>41</v>
      </c>
      <c r="I7835" t="s">
        <v>125</v>
      </c>
      <c r="J7835">
        <v>2</v>
      </c>
      <c r="K7835">
        <v>187.34</v>
      </c>
      <c r="L7835">
        <v>0.15</v>
      </c>
      <c r="M7835" s="6">
        <v>318.48</v>
      </c>
      <c r="N7835" s="3">
        <v>266.19</v>
      </c>
      <c r="O7835" s="6">
        <v>52.29</v>
      </c>
      <c r="P7835" t="s">
        <v>49</v>
      </c>
      <c r="Q7835" t="s">
        <v>26</v>
      </c>
      <c r="R7835" s="4">
        <f t="shared" si="366"/>
        <v>0.16418613413715147</v>
      </c>
      <c r="S7835" s="1" t="str">
        <f t="shared" si="367"/>
        <v>Aug-2024</v>
      </c>
      <c r="T7835" t="str">
        <f t="shared" si="368"/>
        <v>Profit</v>
      </c>
    </row>
    <row r="7836" spans="1:20" x14ac:dyDescent="0.3">
      <c r="A7836" t="s">
        <v>10300</v>
      </c>
      <c r="B7836" s="2">
        <v>46159</v>
      </c>
      <c r="C7836" t="s">
        <v>4678</v>
      </c>
      <c r="D7836" t="s">
        <v>19</v>
      </c>
      <c r="E7836" t="s">
        <v>39</v>
      </c>
      <c r="F7836" t="s">
        <v>120</v>
      </c>
      <c r="G7836" t="s">
        <v>29</v>
      </c>
      <c r="H7836" t="s">
        <v>41</v>
      </c>
      <c r="I7836" t="s">
        <v>134</v>
      </c>
      <c r="J7836">
        <v>3</v>
      </c>
      <c r="K7836">
        <v>391.66</v>
      </c>
      <c r="L7836">
        <v>0.15</v>
      </c>
      <c r="M7836" s="6">
        <v>998.73</v>
      </c>
      <c r="N7836" s="3">
        <v>624.41999999999996</v>
      </c>
      <c r="O7836" s="6">
        <v>374.31</v>
      </c>
      <c r="P7836" t="s">
        <v>31</v>
      </c>
      <c r="Q7836" t="s">
        <v>26</v>
      </c>
      <c r="R7836" s="4">
        <f t="shared" si="366"/>
        <v>0.37478597819230425</v>
      </c>
      <c r="S7836" s="1" t="str">
        <f t="shared" si="367"/>
        <v>May-2026</v>
      </c>
      <c r="T7836" t="str">
        <f t="shared" si="368"/>
        <v>Profit</v>
      </c>
    </row>
    <row r="7837" spans="1:20" x14ac:dyDescent="0.3">
      <c r="A7837" t="s">
        <v>10301</v>
      </c>
      <c r="B7837" s="2">
        <v>45825</v>
      </c>
      <c r="C7837" t="s">
        <v>2956</v>
      </c>
      <c r="D7837" t="s">
        <v>19</v>
      </c>
      <c r="E7837" t="s">
        <v>58</v>
      </c>
      <c r="F7837" t="s">
        <v>68</v>
      </c>
      <c r="G7837" t="s">
        <v>79</v>
      </c>
      <c r="H7837" t="s">
        <v>41</v>
      </c>
      <c r="I7837" t="s">
        <v>55</v>
      </c>
      <c r="J7837">
        <v>2</v>
      </c>
      <c r="K7837">
        <v>272.68</v>
      </c>
      <c r="L7837">
        <v>0.2</v>
      </c>
      <c r="M7837" s="6">
        <v>436.29</v>
      </c>
      <c r="N7837" s="3">
        <v>283.88</v>
      </c>
      <c r="O7837" s="6">
        <v>152.41</v>
      </c>
      <c r="P7837" t="s">
        <v>43</v>
      </c>
      <c r="Q7837" t="s">
        <v>26</v>
      </c>
      <c r="R7837" s="4">
        <f t="shared" si="366"/>
        <v>0.34933186641912489</v>
      </c>
      <c r="S7837" s="1" t="str">
        <f t="shared" si="367"/>
        <v>Jun-2025</v>
      </c>
      <c r="T7837" t="str">
        <f t="shared" si="368"/>
        <v>Profit</v>
      </c>
    </row>
    <row r="7838" spans="1:20" x14ac:dyDescent="0.3">
      <c r="A7838" t="s">
        <v>10302</v>
      </c>
      <c r="B7838" s="2">
        <v>45983</v>
      </c>
      <c r="C7838" t="s">
        <v>2310</v>
      </c>
      <c r="D7838" t="s">
        <v>46</v>
      </c>
      <c r="E7838" t="s">
        <v>58</v>
      </c>
      <c r="F7838" t="s">
        <v>129</v>
      </c>
      <c r="G7838" t="s">
        <v>79</v>
      </c>
      <c r="H7838" t="s">
        <v>74</v>
      </c>
      <c r="I7838" t="s">
        <v>91</v>
      </c>
      <c r="J7838">
        <v>2</v>
      </c>
      <c r="K7838">
        <v>13554.48</v>
      </c>
      <c r="L7838">
        <v>0.05</v>
      </c>
      <c r="M7838" s="6">
        <v>25753.51</v>
      </c>
      <c r="N7838" s="3">
        <v>14333.25</v>
      </c>
      <c r="O7838" s="6">
        <v>11420.26</v>
      </c>
      <c r="P7838" t="s">
        <v>25</v>
      </c>
      <c r="Q7838" t="s">
        <v>26</v>
      </c>
      <c r="R7838" s="4">
        <f t="shared" si="366"/>
        <v>0.44344479645687135</v>
      </c>
      <c r="S7838" s="1" t="str">
        <f t="shared" si="367"/>
        <v>Nov-2025</v>
      </c>
      <c r="T7838" t="str">
        <f t="shared" si="368"/>
        <v>Profit</v>
      </c>
    </row>
    <row r="7839" spans="1:20" x14ac:dyDescent="0.3">
      <c r="A7839" t="s">
        <v>10303</v>
      </c>
      <c r="B7839" s="2">
        <v>46239</v>
      </c>
      <c r="C7839" t="s">
        <v>7025</v>
      </c>
      <c r="D7839" t="s">
        <v>46</v>
      </c>
      <c r="E7839" t="s">
        <v>53</v>
      </c>
      <c r="F7839" t="s">
        <v>90</v>
      </c>
      <c r="G7839" t="s">
        <v>22</v>
      </c>
      <c r="H7839" t="s">
        <v>23</v>
      </c>
      <c r="I7839" t="s">
        <v>30</v>
      </c>
      <c r="J7839">
        <v>2</v>
      </c>
      <c r="K7839">
        <v>1731.82</v>
      </c>
      <c r="L7839">
        <v>0</v>
      </c>
      <c r="M7839" s="6">
        <v>3463.64</v>
      </c>
      <c r="N7839" s="3">
        <v>1805.13</v>
      </c>
      <c r="O7839" s="6">
        <v>1658.51</v>
      </c>
      <c r="P7839" t="s">
        <v>31</v>
      </c>
      <c r="Q7839" t="s">
        <v>26</v>
      </c>
      <c r="R7839" s="4">
        <f t="shared" si="366"/>
        <v>0.47883440542319644</v>
      </c>
      <c r="S7839" s="1" t="str">
        <f t="shared" si="367"/>
        <v>Aug-2026</v>
      </c>
      <c r="T7839" t="str">
        <f t="shared" si="368"/>
        <v>Profit</v>
      </c>
    </row>
    <row r="7840" spans="1:20" x14ac:dyDescent="0.3">
      <c r="A7840" t="s">
        <v>10304</v>
      </c>
      <c r="B7840" s="2">
        <v>45658</v>
      </c>
      <c r="C7840" t="s">
        <v>7743</v>
      </c>
      <c r="D7840" t="s">
        <v>52</v>
      </c>
      <c r="E7840" t="s">
        <v>58</v>
      </c>
      <c r="F7840" t="s">
        <v>68</v>
      </c>
      <c r="G7840" t="s">
        <v>22</v>
      </c>
      <c r="H7840" t="s">
        <v>74</v>
      </c>
      <c r="I7840" t="s">
        <v>91</v>
      </c>
      <c r="J7840">
        <v>3</v>
      </c>
      <c r="K7840">
        <v>13672.51</v>
      </c>
      <c r="L7840">
        <v>0.05</v>
      </c>
      <c r="M7840" s="6">
        <v>38966.65</v>
      </c>
      <c r="N7840" s="3">
        <v>33541.14</v>
      </c>
      <c r="O7840" s="6">
        <v>5425.51</v>
      </c>
      <c r="P7840" t="s">
        <v>25</v>
      </c>
      <c r="Q7840" t="s">
        <v>26</v>
      </c>
      <c r="R7840" s="4">
        <f t="shared" si="366"/>
        <v>0.13923470454863326</v>
      </c>
      <c r="S7840" s="1" t="str">
        <f t="shared" si="367"/>
        <v>Jan-2025</v>
      </c>
      <c r="T7840" t="str">
        <f t="shared" si="368"/>
        <v>Profit</v>
      </c>
    </row>
    <row r="7841" spans="1:20" x14ac:dyDescent="0.3">
      <c r="A7841" t="s">
        <v>10305</v>
      </c>
      <c r="B7841" s="2">
        <v>46223</v>
      </c>
      <c r="C7841" t="s">
        <v>5754</v>
      </c>
      <c r="D7841" t="s">
        <v>19</v>
      </c>
      <c r="E7841" t="s">
        <v>39</v>
      </c>
      <c r="F7841" t="s">
        <v>220</v>
      </c>
      <c r="G7841" t="s">
        <v>22</v>
      </c>
      <c r="H7841" t="s">
        <v>23</v>
      </c>
      <c r="I7841" t="s">
        <v>69</v>
      </c>
      <c r="J7841">
        <v>2</v>
      </c>
      <c r="K7841">
        <v>14083.73</v>
      </c>
      <c r="L7841">
        <v>0.15</v>
      </c>
      <c r="M7841" s="6">
        <v>23942.34</v>
      </c>
      <c r="N7841" s="3">
        <v>21753.83</v>
      </c>
      <c r="O7841" s="6">
        <v>2188.5100000000002</v>
      </c>
      <c r="P7841" t="s">
        <v>43</v>
      </c>
      <c r="Q7841" t="s">
        <v>26</v>
      </c>
      <c r="R7841" s="4">
        <f t="shared" si="366"/>
        <v>9.1407523241253785E-2</v>
      </c>
      <c r="S7841" s="1" t="str">
        <f t="shared" si="367"/>
        <v>Jul-2026</v>
      </c>
      <c r="T7841" t="str">
        <f t="shared" si="368"/>
        <v>Profit</v>
      </c>
    </row>
    <row r="7842" spans="1:20" x14ac:dyDescent="0.3">
      <c r="A7842" t="s">
        <v>10306</v>
      </c>
      <c r="B7842" s="2">
        <v>46132</v>
      </c>
      <c r="C7842" t="s">
        <v>3885</v>
      </c>
      <c r="D7842" t="s">
        <v>19</v>
      </c>
      <c r="E7842" t="s">
        <v>58</v>
      </c>
      <c r="F7842" t="s">
        <v>54</v>
      </c>
      <c r="G7842" t="s">
        <v>79</v>
      </c>
      <c r="H7842" t="s">
        <v>74</v>
      </c>
      <c r="I7842" t="s">
        <v>158</v>
      </c>
      <c r="J7842">
        <v>1</v>
      </c>
      <c r="K7842">
        <v>15687.7</v>
      </c>
      <c r="L7842">
        <v>0</v>
      </c>
      <c r="M7842" s="6">
        <v>15687.7</v>
      </c>
      <c r="N7842" s="3">
        <v>9517.44</v>
      </c>
      <c r="O7842" s="6">
        <v>6170.26</v>
      </c>
      <c r="P7842" t="s">
        <v>31</v>
      </c>
      <c r="Q7842" t="s">
        <v>26</v>
      </c>
      <c r="R7842" s="4">
        <f t="shared" si="366"/>
        <v>0.39331833219656165</v>
      </c>
      <c r="S7842" s="1" t="str">
        <f t="shared" si="367"/>
        <v>Apr-2026</v>
      </c>
      <c r="T7842" t="str">
        <f t="shared" si="368"/>
        <v>Profit</v>
      </c>
    </row>
    <row r="7843" spans="1:20" x14ac:dyDescent="0.3">
      <c r="A7843" t="s">
        <v>10307</v>
      </c>
      <c r="B7843" s="2">
        <v>46034</v>
      </c>
      <c r="C7843" t="s">
        <v>8179</v>
      </c>
      <c r="D7843" t="s">
        <v>19</v>
      </c>
      <c r="E7843" t="s">
        <v>34</v>
      </c>
      <c r="F7843" t="s">
        <v>65</v>
      </c>
      <c r="G7843" t="s">
        <v>22</v>
      </c>
      <c r="H7843" t="s">
        <v>74</v>
      </c>
      <c r="I7843" t="s">
        <v>107</v>
      </c>
      <c r="J7843">
        <v>2</v>
      </c>
      <c r="K7843">
        <v>10763.23</v>
      </c>
      <c r="L7843">
        <v>0.1</v>
      </c>
      <c r="M7843" s="6">
        <v>19373.810000000001</v>
      </c>
      <c r="N7843" s="3">
        <v>11680.13</v>
      </c>
      <c r="O7843" s="6">
        <v>7693.68</v>
      </c>
      <c r="P7843" t="s">
        <v>25</v>
      </c>
      <c r="Q7843" t="s">
        <v>76</v>
      </c>
      <c r="R7843" s="4">
        <f t="shared" si="366"/>
        <v>0.39711755199416116</v>
      </c>
      <c r="S7843" s="1" t="str">
        <f t="shared" si="367"/>
        <v>Jan-2026</v>
      </c>
      <c r="T7843" t="str">
        <f t="shared" si="368"/>
        <v>Profit</v>
      </c>
    </row>
    <row r="7844" spans="1:20" x14ac:dyDescent="0.3">
      <c r="A7844" t="s">
        <v>10308</v>
      </c>
      <c r="B7844" s="2">
        <v>46206</v>
      </c>
      <c r="C7844" t="s">
        <v>1779</v>
      </c>
      <c r="D7844" t="s">
        <v>46</v>
      </c>
      <c r="E7844" t="s">
        <v>20</v>
      </c>
      <c r="F7844" t="s">
        <v>99</v>
      </c>
      <c r="G7844" t="s">
        <v>79</v>
      </c>
      <c r="H7844" t="s">
        <v>41</v>
      </c>
      <c r="I7844" t="s">
        <v>55</v>
      </c>
      <c r="J7844">
        <v>2</v>
      </c>
      <c r="K7844">
        <v>447.51</v>
      </c>
      <c r="L7844">
        <v>0.05</v>
      </c>
      <c r="M7844" s="6">
        <v>850.27</v>
      </c>
      <c r="N7844" s="3">
        <v>707.89</v>
      </c>
      <c r="O7844" s="6">
        <v>142.38</v>
      </c>
      <c r="P7844" t="s">
        <v>25</v>
      </c>
      <c r="Q7844" t="s">
        <v>26</v>
      </c>
      <c r="R7844" s="4">
        <f t="shared" si="366"/>
        <v>0.16745269149799474</v>
      </c>
      <c r="S7844" s="1" t="str">
        <f t="shared" si="367"/>
        <v>Jul-2026</v>
      </c>
      <c r="T7844" t="str">
        <f t="shared" si="368"/>
        <v>Profit</v>
      </c>
    </row>
    <row r="7845" spans="1:20" x14ac:dyDescent="0.3">
      <c r="A7845" t="s">
        <v>10309</v>
      </c>
      <c r="B7845" s="2">
        <v>45841</v>
      </c>
      <c r="C7845" t="s">
        <v>901</v>
      </c>
      <c r="D7845" t="s">
        <v>19</v>
      </c>
      <c r="E7845" t="s">
        <v>20</v>
      </c>
      <c r="F7845" t="s">
        <v>205</v>
      </c>
      <c r="G7845" t="s">
        <v>22</v>
      </c>
      <c r="H7845" t="s">
        <v>74</v>
      </c>
      <c r="I7845" t="s">
        <v>75</v>
      </c>
      <c r="J7845">
        <v>1</v>
      </c>
      <c r="K7845">
        <v>6291.93</v>
      </c>
      <c r="L7845">
        <v>0.05</v>
      </c>
      <c r="M7845" s="6">
        <v>5977.33</v>
      </c>
      <c r="N7845" s="3">
        <v>5120.53</v>
      </c>
      <c r="O7845" s="6">
        <v>856.8</v>
      </c>
      <c r="P7845" t="s">
        <v>25</v>
      </c>
      <c r="Q7845" t="s">
        <v>26</v>
      </c>
      <c r="R7845" s="4">
        <f t="shared" si="366"/>
        <v>0.14334159231630175</v>
      </c>
      <c r="S7845" s="1" t="str">
        <f t="shared" si="367"/>
        <v>Jul-2025</v>
      </c>
      <c r="T7845" t="str">
        <f t="shared" si="368"/>
        <v>Profit</v>
      </c>
    </row>
    <row r="7846" spans="1:20" x14ac:dyDescent="0.3">
      <c r="A7846" t="s">
        <v>10310</v>
      </c>
      <c r="B7846" s="2">
        <v>45873</v>
      </c>
      <c r="C7846" t="s">
        <v>2249</v>
      </c>
      <c r="D7846" t="s">
        <v>19</v>
      </c>
      <c r="E7846" t="s">
        <v>39</v>
      </c>
      <c r="F7846" t="s">
        <v>47</v>
      </c>
      <c r="G7846" t="s">
        <v>29</v>
      </c>
      <c r="H7846" t="s">
        <v>41</v>
      </c>
      <c r="I7846" t="s">
        <v>62</v>
      </c>
      <c r="J7846">
        <v>4</v>
      </c>
      <c r="K7846">
        <v>572.42999999999995</v>
      </c>
      <c r="L7846">
        <v>0.25</v>
      </c>
      <c r="M7846" s="6">
        <v>1717.29</v>
      </c>
      <c r="N7846" s="3">
        <v>1766.1</v>
      </c>
      <c r="O7846" s="6">
        <v>-48.81</v>
      </c>
      <c r="P7846" t="s">
        <v>25</v>
      </c>
      <c r="Q7846" t="s">
        <v>26</v>
      </c>
      <c r="R7846" s="4">
        <f t="shared" si="366"/>
        <v>-2.8422689237111963E-2</v>
      </c>
      <c r="S7846" s="1" t="str">
        <f t="shared" si="367"/>
        <v>Aug-2025</v>
      </c>
      <c r="T7846" t="str">
        <f t="shared" si="368"/>
        <v>Loss</v>
      </c>
    </row>
    <row r="7847" spans="1:20" x14ac:dyDescent="0.3">
      <c r="A7847" t="s">
        <v>10311</v>
      </c>
      <c r="B7847" s="2">
        <v>45407</v>
      </c>
      <c r="C7847" t="s">
        <v>7623</v>
      </c>
      <c r="D7847" t="s">
        <v>19</v>
      </c>
      <c r="E7847" t="s">
        <v>20</v>
      </c>
      <c r="F7847" t="s">
        <v>21</v>
      </c>
      <c r="G7847" t="s">
        <v>22</v>
      </c>
      <c r="H7847" t="s">
        <v>41</v>
      </c>
      <c r="I7847" t="s">
        <v>125</v>
      </c>
      <c r="J7847">
        <v>1</v>
      </c>
      <c r="K7847">
        <v>62.02</v>
      </c>
      <c r="L7847">
        <v>0.1</v>
      </c>
      <c r="M7847" s="6">
        <v>55.82</v>
      </c>
      <c r="N7847" s="3">
        <v>43.36</v>
      </c>
      <c r="O7847" s="6">
        <v>12.46</v>
      </c>
      <c r="P7847" t="s">
        <v>43</v>
      </c>
      <c r="Q7847" t="s">
        <v>26</v>
      </c>
      <c r="R7847" s="4">
        <f t="shared" si="366"/>
        <v>0.22321748477248299</v>
      </c>
      <c r="S7847" s="1" t="str">
        <f t="shared" si="367"/>
        <v>Apr-2024</v>
      </c>
      <c r="T7847" t="str">
        <f t="shared" si="368"/>
        <v>Profit</v>
      </c>
    </row>
    <row r="7848" spans="1:20" x14ac:dyDescent="0.3">
      <c r="A7848" t="s">
        <v>10312</v>
      </c>
      <c r="B7848" s="2">
        <v>45530</v>
      </c>
      <c r="C7848" t="s">
        <v>8511</v>
      </c>
      <c r="D7848" t="s">
        <v>19</v>
      </c>
      <c r="E7848" t="s">
        <v>58</v>
      </c>
      <c r="F7848" t="s">
        <v>104</v>
      </c>
      <c r="G7848" t="s">
        <v>22</v>
      </c>
      <c r="H7848" t="s">
        <v>74</v>
      </c>
      <c r="I7848" t="s">
        <v>137</v>
      </c>
      <c r="J7848">
        <v>2</v>
      </c>
      <c r="K7848">
        <v>21623.47</v>
      </c>
      <c r="L7848">
        <v>0.05</v>
      </c>
      <c r="M7848" s="6">
        <v>41084.589999999997</v>
      </c>
      <c r="N7848" s="3">
        <v>27804.91</v>
      </c>
      <c r="O7848" s="6">
        <v>13279.68</v>
      </c>
      <c r="P7848" t="s">
        <v>70</v>
      </c>
      <c r="Q7848" t="s">
        <v>26</v>
      </c>
      <c r="R7848" s="4">
        <f t="shared" si="366"/>
        <v>0.32322776009204429</v>
      </c>
      <c r="S7848" s="1" t="str">
        <f t="shared" si="367"/>
        <v>Aug-2024</v>
      </c>
      <c r="T7848" t="str">
        <f t="shared" si="368"/>
        <v>Profit</v>
      </c>
    </row>
    <row r="7849" spans="1:20" x14ac:dyDescent="0.3">
      <c r="A7849" t="s">
        <v>10313</v>
      </c>
      <c r="B7849" s="2">
        <v>45626</v>
      </c>
      <c r="C7849" t="s">
        <v>1099</v>
      </c>
      <c r="D7849" t="s">
        <v>46</v>
      </c>
      <c r="E7849" t="s">
        <v>58</v>
      </c>
      <c r="F7849" t="s">
        <v>339</v>
      </c>
      <c r="G7849" t="s">
        <v>29</v>
      </c>
      <c r="H7849" t="s">
        <v>41</v>
      </c>
      <c r="I7849" t="s">
        <v>55</v>
      </c>
      <c r="J7849">
        <v>1</v>
      </c>
      <c r="K7849">
        <v>391.3</v>
      </c>
      <c r="L7849">
        <v>0.05</v>
      </c>
      <c r="M7849" s="6">
        <v>371.74</v>
      </c>
      <c r="N7849" s="3">
        <v>230.13</v>
      </c>
      <c r="O7849" s="6">
        <v>141.61000000000001</v>
      </c>
      <c r="P7849" t="s">
        <v>25</v>
      </c>
      <c r="Q7849" t="s">
        <v>26</v>
      </c>
      <c r="R7849" s="4">
        <f t="shared" si="366"/>
        <v>0.38093829020282999</v>
      </c>
      <c r="S7849" s="1" t="str">
        <f t="shared" si="367"/>
        <v>Nov-2024</v>
      </c>
      <c r="T7849" t="str">
        <f t="shared" si="368"/>
        <v>Profit</v>
      </c>
    </row>
    <row r="7850" spans="1:20" x14ac:dyDescent="0.3">
      <c r="A7850" t="s">
        <v>10314</v>
      </c>
      <c r="B7850" s="2">
        <v>45732</v>
      </c>
      <c r="C7850" t="s">
        <v>1337</v>
      </c>
      <c r="D7850" t="s">
        <v>19</v>
      </c>
      <c r="E7850" t="s">
        <v>58</v>
      </c>
      <c r="F7850" t="s">
        <v>104</v>
      </c>
      <c r="G7850" t="s">
        <v>22</v>
      </c>
      <c r="H7850" t="s">
        <v>23</v>
      </c>
      <c r="I7850" t="s">
        <v>94</v>
      </c>
      <c r="J7850">
        <v>1</v>
      </c>
      <c r="K7850">
        <v>2886.09</v>
      </c>
      <c r="L7850">
        <v>0</v>
      </c>
      <c r="M7850" s="6">
        <v>2886.09</v>
      </c>
      <c r="N7850" s="3">
        <v>2016.89</v>
      </c>
      <c r="O7850" s="6">
        <v>869.2</v>
      </c>
      <c r="P7850" t="s">
        <v>49</v>
      </c>
      <c r="Q7850" t="s">
        <v>26</v>
      </c>
      <c r="R7850" s="4">
        <f t="shared" si="366"/>
        <v>0.3011687092225121</v>
      </c>
      <c r="S7850" s="1" t="str">
        <f t="shared" si="367"/>
        <v>Mar-2025</v>
      </c>
      <c r="T7850" t="str">
        <f t="shared" si="368"/>
        <v>Profit</v>
      </c>
    </row>
    <row r="7851" spans="1:20" x14ac:dyDescent="0.3">
      <c r="A7851" t="s">
        <v>10315</v>
      </c>
      <c r="B7851" s="2">
        <v>45439</v>
      </c>
      <c r="C7851" t="s">
        <v>4704</v>
      </c>
      <c r="D7851" t="s">
        <v>19</v>
      </c>
      <c r="E7851" t="s">
        <v>20</v>
      </c>
      <c r="F7851" t="s">
        <v>115</v>
      </c>
      <c r="G7851" t="s">
        <v>79</v>
      </c>
      <c r="H7851" t="s">
        <v>23</v>
      </c>
      <c r="I7851" t="s">
        <v>24</v>
      </c>
      <c r="J7851">
        <v>2</v>
      </c>
      <c r="K7851">
        <v>88112.61</v>
      </c>
      <c r="L7851">
        <v>0.15</v>
      </c>
      <c r="M7851" s="6">
        <v>149791.44</v>
      </c>
      <c r="N7851" s="3">
        <v>125083.38</v>
      </c>
      <c r="O7851" s="6">
        <v>24708.06</v>
      </c>
      <c r="P7851" t="s">
        <v>49</v>
      </c>
      <c r="Q7851" t="s">
        <v>26</v>
      </c>
      <c r="R7851" s="4">
        <f t="shared" si="366"/>
        <v>0.16494974612701502</v>
      </c>
      <c r="S7851" s="1" t="str">
        <f t="shared" si="367"/>
        <v>May-2024</v>
      </c>
      <c r="T7851" t="str">
        <f t="shared" si="368"/>
        <v>Profit</v>
      </c>
    </row>
    <row r="7852" spans="1:20" x14ac:dyDescent="0.3">
      <c r="A7852" t="s">
        <v>10316</v>
      </c>
      <c r="B7852" s="2">
        <v>45300</v>
      </c>
      <c r="C7852" t="s">
        <v>329</v>
      </c>
      <c r="D7852" t="s">
        <v>52</v>
      </c>
      <c r="E7852" t="s">
        <v>34</v>
      </c>
      <c r="F7852" t="s">
        <v>90</v>
      </c>
      <c r="G7852" t="s">
        <v>22</v>
      </c>
      <c r="H7852" t="s">
        <v>23</v>
      </c>
      <c r="I7852" t="s">
        <v>36</v>
      </c>
      <c r="J7852">
        <v>1</v>
      </c>
      <c r="K7852">
        <v>23831.59</v>
      </c>
      <c r="L7852">
        <v>0.1</v>
      </c>
      <c r="M7852" s="6">
        <v>21448.43</v>
      </c>
      <c r="N7852" s="3">
        <v>18426.86</v>
      </c>
      <c r="O7852" s="6">
        <v>3021.57</v>
      </c>
      <c r="P7852" t="s">
        <v>31</v>
      </c>
      <c r="Q7852" t="s">
        <v>26</v>
      </c>
      <c r="R7852" s="4">
        <f t="shared" si="366"/>
        <v>0.1408760454727922</v>
      </c>
      <c r="S7852" s="1" t="str">
        <f t="shared" si="367"/>
        <v>Jan-2024</v>
      </c>
      <c r="T7852" t="str">
        <f t="shared" si="368"/>
        <v>Profit</v>
      </c>
    </row>
    <row r="7853" spans="1:20" x14ac:dyDescent="0.3">
      <c r="A7853" t="s">
        <v>10317</v>
      </c>
      <c r="B7853" s="2">
        <v>45579</v>
      </c>
      <c r="C7853" t="s">
        <v>1593</v>
      </c>
      <c r="D7853" t="s">
        <v>19</v>
      </c>
      <c r="E7853" t="s">
        <v>34</v>
      </c>
      <c r="F7853" t="s">
        <v>35</v>
      </c>
      <c r="G7853" t="s">
        <v>22</v>
      </c>
      <c r="H7853" t="s">
        <v>23</v>
      </c>
      <c r="I7853" t="s">
        <v>24</v>
      </c>
      <c r="J7853">
        <v>5</v>
      </c>
      <c r="K7853">
        <v>77614.649999999994</v>
      </c>
      <c r="L7853">
        <v>0.1</v>
      </c>
      <c r="M7853" s="6">
        <v>349265.91999999998</v>
      </c>
      <c r="N7853" s="3">
        <v>216654.68</v>
      </c>
      <c r="O7853" s="6">
        <v>132611.24</v>
      </c>
      <c r="P7853" t="s">
        <v>43</v>
      </c>
      <c r="Q7853" t="s">
        <v>26</v>
      </c>
      <c r="R7853" s="4">
        <f t="shared" si="366"/>
        <v>0.37968559886976661</v>
      </c>
      <c r="S7853" s="1" t="str">
        <f t="shared" si="367"/>
        <v>Oct-2024</v>
      </c>
      <c r="T7853" t="str">
        <f t="shared" si="368"/>
        <v>Profit</v>
      </c>
    </row>
    <row r="7854" spans="1:20" x14ac:dyDescent="0.3">
      <c r="A7854" t="s">
        <v>10318</v>
      </c>
      <c r="B7854" s="2">
        <v>45679</v>
      </c>
      <c r="C7854" t="s">
        <v>4822</v>
      </c>
      <c r="D7854" t="s">
        <v>19</v>
      </c>
      <c r="E7854" t="s">
        <v>53</v>
      </c>
      <c r="F7854" t="s">
        <v>97</v>
      </c>
      <c r="G7854" t="s">
        <v>22</v>
      </c>
      <c r="H7854" t="s">
        <v>41</v>
      </c>
      <c r="I7854" t="s">
        <v>134</v>
      </c>
      <c r="J7854">
        <v>5</v>
      </c>
      <c r="K7854">
        <v>208.6</v>
      </c>
      <c r="L7854">
        <v>0</v>
      </c>
      <c r="M7854" s="6">
        <v>1043</v>
      </c>
      <c r="N7854" s="3">
        <v>845.59</v>
      </c>
      <c r="O7854" s="6">
        <v>197.41</v>
      </c>
      <c r="P7854" t="s">
        <v>70</v>
      </c>
      <c r="Q7854" t="s">
        <v>26</v>
      </c>
      <c r="R7854" s="4">
        <f t="shared" si="366"/>
        <v>0.18927133269415147</v>
      </c>
      <c r="S7854" s="1" t="str">
        <f t="shared" si="367"/>
        <v>Jan-2025</v>
      </c>
      <c r="T7854" t="str">
        <f t="shared" si="368"/>
        <v>Profit</v>
      </c>
    </row>
    <row r="7855" spans="1:20" x14ac:dyDescent="0.3">
      <c r="A7855" t="s">
        <v>10319</v>
      </c>
      <c r="B7855" s="2">
        <v>45341</v>
      </c>
      <c r="C7855" t="s">
        <v>7864</v>
      </c>
      <c r="D7855" t="s">
        <v>46</v>
      </c>
      <c r="E7855" t="s">
        <v>20</v>
      </c>
      <c r="F7855" t="s">
        <v>21</v>
      </c>
      <c r="G7855" t="s">
        <v>22</v>
      </c>
      <c r="H7855" t="s">
        <v>41</v>
      </c>
      <c r="I7855" t="s">
        <v>62</v>
      </c>
      <c r="J7855">
        <v>1</v>
      </c>
      <c r="K7855">
        <v>304.37</v>
      </c>
      <c r="L7855">
        <v>0</v>
      </c>
      <c r="M7855" s="6">
        <v>304.37</v>
      </c>
      <c r="N7855" s="3">
        <v>242.62</v>
      </c>
      <c r="O7855" s="6">
        <v>61.75</v>
      </c>
      <c r="P7855" t="s">
        <v>70</v>
      </c>
      <c r="Q7855" t="s">
        <v>26</v>
      </c>
      <c r="R7855" s="4">
        <f t="shared" si="366"/>
        <v>0.20287807602588953</v>
      </c>
      <c r="S7855" s="1" t="str">
        <f t="shared" si="367"/>
        <v>Feb-2024</v>
      </c>
      <c r="T7855" t="str">
        <f t="shared" si="368"/>
        <v>Profit</v>
      </c>
    </row>
    <row r="7856" spans="1:20" x14ac:dyDescent="0.3">
      <c r="A7856" t="s">
        <v>10320</v>
      </c>
      <c r="B7856" s="2">
        <v>46141</v>
      </c>
      <c r="C7856" t="s">
        <v>9009</v>
      </c>
      <c r="D7856" t="s">
        <v>19</v>
      </c>
      <c r="E7856" t="s">
        <v>58</v>
      </c>
      <c r="F7856" t="s">
        <v>104</v>
      </c>
      <c r="G7856" t="s">
        <v>22</v>
      </c>
      <c r="H7856" t="s">
        <v>23</v>
      </c>
      <c r="I7856" t="s">
        <v>94</v>
      </c>
      <c r="J7856">
        <v>1</v>
      </c>
      <c r="K7856">
        <v>1167.93</v>
      </c>
      <c r="L7856">
        <v>0.15</v>
      </c>
      <c r="M7856" s="6">
        <v>992.74</v>
      </c>
      <c r="N7856" s="3">
        <v>897.86</v>
      </c>
      <c r="O7856" s="6">
        <v>94.88</v>
      </c>
      <c r="P7856" t="s">
        <v>49</v>
      </c>
      <c r="Q7856" t="s">
        <v>26</v>
      </c>
      <c r="R7856" s="4">
        <f t="shared" si="366"/>
        <v>9.5573866269113766E-2</v>
      </c>
      <c r="S7856" s="1" t="str">
        <f t="shared" si="367"/>
        <v>Apr-2026</v>
      </c>
      <c r="T7856" t="str">
        <f t="shared" si="368"/>
        <v>Profit</v>
      </c>
    </row>
    <row r="7857" spans="1:20" x14ac:dyDescent="0.3">
      <c r="A7857" t="s">
        <v>10321</v>
      </c>
      <c r="B7857" s="2">
        <v>45808</v>
      </c>
      <c r="C7857" t="s">
        <v>7777</v>
      </c>
      <c r="D7857" t="s">
        <v>19</v>
      </c>
      <c r="E7857" t="s">
        <v>20</v>
      </c>
      <c r="F7857" t="s">
        <v>21</v>
      </c>
      <c r="G7857" t="s">
        <v>22</v>
      </c>
      <c r="H7857" t="s">
        <v>23</v>
      </c>
      <c r="I7857" t="s">
        <v>24</v>
      </c>
      <c r="J7857">
        <v>6</v>
      </c>
      <c r="K7857">
        <v>43389.01</v>
      </c>
      <c r="L7857">
        <v>0.25</v>
      </c>
      <c r="M7857" s="6">
        <v>195250.54</v>
      </c>
      <c r="N7857" s="3">
        <v>205286.02</v>
      </c>
      <c r="O7857" s="6">
        <v>-10035.48</v>
      </c>
      <c r="P7857" t="s">
        <v>43</v>
      </c>
      <c r="Q7857" t="s">
        <v>26</v>
      </c>
      <c r="R7857" s="4">
        <f t="shared" si="366"/>
        <v>-5.1397962843022095E-2</v>
      </c>
      <c r="S7857" s="1" t="str">
        <f t="shared" si="367"/>
        <v>May-2025</v>
      </c>
      <c r="T7857" t="str">
        <f t="shared" si="368"/>
        <v>Loss</v>
      </c>
    </row>
    <row r="7858" spans="1:20" x14ac:dyDescent="0.3">
      <c r="A7858" t="s">
        <v>10322</v>
      </c>
      <c r="B7858" s="2">
        <v>46207</v>
      </c>
      <c r="C7858" t="s">
        <v>8635</v>
      </c>
      <c r="D7858" t="s">
        <v>19</v>
      </c>
      <c r="E7858" t="s">
        <v>53</v>
      </c>
      <c r="F7858" t="s">
        <v>90</v>
      </c>
      <c r="G7858" t="s">
        <v>79</v>
      </c>
      <c r="H7858" t="s">
        <v>23</v>
      </c>
      <c r="I7858" t="s">
        <v>36</v>
      </c>
      <c r="J7858">
        <v>5</v>
      </c>
      <c r="K7858">
        <v>6180.72</v>
      </c>
      <c r="L7858">
        <v>0.05</v>
      </c>
      <c r="M7858" s="6">
        <v>29358.42</v>
      </c>
      <c r="N7858" s="3">
        <v>17892.580000000002</v>
      </c>
      <c r="O7858" s="6">
        <v>11465.84</v>
      </c>
      <c r="P7858" t="s">
        <v>31</v>
      </c>
      <c r="Q7858" t="s">
        <v>26</v>
      </c>
      <c r="R7858" s="4">
        <f t="shared" si="366"/>
        <v>0.39054690272841663</v>
      </c>
      <c r="S7858" s="1" t="str">
        <f t="shared" si="367"/>
        <v>Jul-2026</v>
      </c>
      <c r="T7858" t="str">
        <f t="shared" si="368"/>
        <v>Profit</v>
      </c>
    </row>
    <row r="7859" spans="1:20" x14ac:dyDescent="0.3">
      <c r="A7859" t="s">
        <v>10323</v>
      </c>
      <c r="B7859" s="2">
        <v>46146</v>
      </c>
      <c r="C7859" t="s">
        <v>1582</v>
      </c>
      <c r="D7859" t="s">
        <v>19</v>
      </c>
      <c r="E7859" t="s">
        <v>20</v>
      </c>
      <c r="F7859" t="s">
        <v>21</v>
      </c>
      <c r="G7859" t="s">
        <v>22</v>
      </c>
      <c r="H7859" t="s">
        <v>74</v>
      </c>
      <c r="I7859" t="s">
        <v>75</v>
      </c>
      <c r="J7859">
        <v>4</v>
      </c>
      <c r="K7859">
        <v>3154.3</v>
      </c>
      <c r="L7859">
        <v>0.05</v>
      </c>
      <c r="M7859" s="6">
        <v>11986.34</v>
      </c>
      <c r="N7859" s="3">
        <v>7262.7</v>
      </c>
      <c r="O7859" s="6">
        <v>4723.6400000000003</v>
      </c>
      <c r="P7859" t="s">
        <v>31</v>
      </c>
      <c r="Q7859" t="s">
        <v>26</v>
      </c>
      <c r="R7859" s="4">
        <f t="shared" si="366"/>
        <v>0.39408526706233932</v>
      </c>
      <c r="S7859" s="1" t="str">
        <f t="shared" si="367"/>
        <v>May-2026</v>
      </c>
      <c r="T7859" t="str">
        <f t="shared" si="368"/>
        <v>Profit</v>
      </c>
    </row>
    <row r="7860" spans="1:20" x14ac:dyDescent="0.3">
      <c r="A7860" t="s">
        <v>10324</v>
      </c>
      <c r="B7860" s="2">
        <v>45929</v>
      </c>
      <c r="C7860" t="s">
        <v>1385</v>
      </c>
      <c r="D7860" t="s">
        <v>19</v>
      </c>
      <c r="E7860" t="s">
        <v>34</v>
      </c>
      <c r="F7860" t="s">
        <v>65</v>
      </c>
      <c r="G7860" t="s">
        <v>79</v>
      </c>
      <c r="H7860" t="s">
        <v>74</v>
      </c>
      <c r="I7860" t="s">
        <v>158</v>
      </c>
      <c r="J7860">
        <v>1</v>
      </c>
      <c r="K7860">
        <v>4055.84</v>
      </c>
      <c r="L7860">
        <v>0</v>
      </c>
      <c r="M7860" s="6">
        <v>4055.84</v>
      </c>
      <c r="N7860" s="3">
        <v>3010.68</v>
      </c>
      <c r="O7860" s="6">
        <v>1045.1600000000001</v>
      </c>
      <c r="P7860" t="s">
        <v>49</v>
      </c>
      <c r="Q7860" t="s">
        <v>26</v>
      </c>
      <c r="R7860" s="4">
        <f t="shared" si="366"/>
        <v>0.25769261114836878</v>
      </c>
      <c r="S7860" s="1" t="str">
        <f t="shared" si="367"/>
        <v>Sep-2025</v>
      </c>
      <c r="T7860" t="str">
        <f t="shared" si="368"/>
        <v>Profit</v>
      </c>
    </row>
    <row r="7861" spans="1:20" x14ac:dyDescent="0.3">
      <c r="A7861" t="s">
        <v>10325</v>
      </c>
      <c r="B7861" s="2">
        <v>45878</v>
      </c>
      <c r="C7861" t="s">
        <v>9181</v>
      </c>
      <c r="D7861" t="s">
        <v>46</v>
      </c>
      <c r="E7861" t="s">
        <v>58</v>
      </c>
      <c r="F7861" t="s">
        <v>68</v>
      </c>
      <c r="G7861" t="s">
        <v>22</v>
      </c>
      <c r="H7861" t="s">
        <v>23</v>
      </c>
      <c r="I7861" t="s">
        <v>36</v>
      </c>
      <c r="J7861">
        <v>3</v>
      </c>
      <c r="K7861">
        <v>9779.67</v>
      </c>
      <c r="L7861">
        <v>0.15</v>
      </c>
      <c r="M7861" s="6">
        <v>24938.16</v>
      </c>
      <c r="N7861" s="3">
        <v>19747.650000000001</v>
      </c>
      <c r="O7861" s="6">
        <v>5190.51</v>
      </c>
      <c r="P7861" t="s">
        <v>25</v>
      </c>
      <c r="Q7861" t="s">
        <v>26</v>
      </c>
      <c r="R7861" s="4">
        <f t="shared" si="366"/>
        <v>0.20813524333792069</v>
      </c>
      <c r="S7861" s="1" t="str">
        <f t="shared" si="367"/>
        <v>Aug-2025</v>
      </c>
      <c r="T7861" t="str">
        <f t="shared" si="368"/>
        <v>Profit</v>
      </c>
    </row>
    <row r="7862" spans="1:20" x14ac:dyDescent="0.3">
      <c r="A7862" t="s">
        <v>10326</v>
      </c>
      <c r="B7862" s="2">
        <v>45968</v>
      </c>
      <c r="C7862" t="s">
        <v>6674</v>
      </c>
      <c r="D7862" t="s">
        <v>19</v>
      </c>
      <c r="E7862" t="s">
        <v>39</v>
      </c>
      <c r="F7862" t="s">
        <v>146</v>
      </c>
      <c r="G7862" t="s">
        <v>79</v>
      </c>
      <c r="H7862" t="s">
        <v>74</v>
      </c>
      <c r="I7862" t="s">
        <v>91</v>
      </c>
      <c r="J7862">
        <v>6</v>
      </c>
      <c r="K7862">
        <v>12240.09</v>
      </c>
      <c r="L7862">
        <v>0.1</v>
      </c>
      <c r="M7862" s="6">
        <v>66096.490000000005</v>
      </c>
      <c r="N7862" s="3">
        <v>50609.47</v>
      </c>
      <c r="O7862" s="6">
        <v>15487.02</v>
      </c>
      <c r="P7862" t="s">
        <v>49</v>
      </c>
      <c r="Q7862" t="s">
        <v>26</v>
      </c>
      <c r="R7862" s="4">
        <f t="shared" si="366"/>
        <v>0.23430926513646941</v>
      </c>
      <c r="S7862" s="1" t="str">
        <f t="shared" si="367"/>
        <v>Nov-2025</v>
      </c>
      <c r="T7862" t="str">
        <f t="shared" si="368"/>
        <v>Profit</v>
      </c>
    </row>
    <row r="7863" spans="1:20" x14ac:dyDescent="0.3">
      <c r="A7863" t="s">
        <v>10327</v>
      </c>
      <c r="B7863" s="2">
        <v>45569</v>
      </c>
      <c r="C7863" t="s">
        <v>271</v>
      </c>
      <c r="D7863" t="s">
        <v>19</v>
      </c>
      <c r="E7863" t="s">
        <v>34</v>
      </c>
      <c r="F7863" t="s">
        <v>90</v>
      </c>
      <c r="G7863" t="s">
        <v>22</v>
      </c>
      <c r="H7863" t="s">
        <v>74</v>
      </c>
      <c r="I7863" t="s">
        <v>91</v>
      </c>
      <c r="J7863">
        <v>1</v>
      </c>
      <c r="K7863">
        <v>7272.34</v>
      </c>
      <c r="L7863">
        <v>0.1</v>
      </c>
      <c r="M7863" s="6">
        <v>6545.11</v>
      </c>
      <c r="N7863" s="3">
        <v>4944.45</v>
      </c>
      <c r="O7863" s="6">
        <v>1600.66</v>
      </c>
      <c r="P7863" t="s">
        <v>49</v>
      </c>
      <c r="Q7863" t="s">
        <v>26</v>
      </c>
      <c r="R7863" s="4">
        <f t="shared" si="366"/>
        <v>0.24455815104711764</v>
      </c>
      <c r="S7863" s="1" t="str">
        <f t="shared" si="367"/>
        <v>Oct-2024</v>
      </c>
      <c r="T7863" t="str">
        <f t="shared" si="368"/>
        <v>Profit</v>
      </c>
    </row>
    <row r="7864" spans="1:20" x14ac:dyDescent="0.3">
      <c r="A7864" t="s">
        <v>10328</v>
      </c>
      <c r="B7864" s="2">
        <v>46245</v>
      </c>
      <c r="C7864" t="s">
        <v>3706</v>
      </c>
      <c r="D7864" t="s">
        <v>52</v>
      </c>
      <c r="E7864" t="s">
        <v>34</v>
      </c>
      <c r="F7864" t="s">
        <v>73</v>
      </c>
      <c r="G7864" t="s">
        <v>79</v>
      </c>
      <c r="H7864" t="s">
        <v>23</v>
      </c>
      <c r="I7864" t="s">
        <v>36</v>
      </c>
      <c r="J7864">
        <v>1</v>
      </c>
      <c r="K7864">
        <v>17965.11</v>
      </c>
      <c r="L7864">
        <v>0.1</v>
      </c>
      <c r="M7864" s="6">
        <v>16168.6</v>
      </c>
      <c r="N7864" s="3">
        <v>11558.62</v>
      </c>
      <c r="O7864" s="6">
        <v>4609.9799999999996</v>
      </c>
      <c r="P7864" t="s">
        <v>43</v>
      </c>
      <c r="Q7864" t="s">
        <v>26</v>
      </c>
      <c r="R7864" s="4">
        <f t="shared" si="366"/>
        <v>0.28511930532018848</v>
      </c>
      <c r="S7864" s="1" t="str">
        <f t="shared" si="367"/>
        <v>Aug-2026</v>
      </c>
      <c r="T7864" t="str">
        <f t="shared" si="368"/>
        <v>Profit</v>
      </c>
    </row>
    <row r="7865" spans="1:20" x14ac:dyDescent="0.3">
      <c r="A7865" t="s">
        <v>10329</v>
      </c>
      <c r="B7865" s="2">
        <v>46127</v>
      </c>
      <c r="C7865" t="s">
        <v>2723</v>
      </c>
      <c r="D7865" t="s">
        <v>46</v>
      </c>
      <c r="E7865" t="s">
        <v>53</v>
      </c>
      <c r="F7865" t="s">
        <v>65</v>
      </c>
      <c r="G7865" t="s">
        <v>22</v>
      </c>
      <c r="H7865" t="s">
        <v>23</v>
      </c>
      <c r="I7865" t="s">
        <v>30</v>
      </c>
      <c r="J7865">
        <v>3</v>
      </c>
      <c r="K7865">
        <v>1051.02</v>
      </c>
      <c r="L7865">
        <v>0</v>
      </c>
      <c r="M7865" s="6">
        <v>3153.06</v>
      </c>
      <c r="N7865" s="3">
        <v>2124.3200000000002</v>
      </c>
      <c r="O7865" s="6">
        <v>1028.74</v>
      </c>
      <c r="P7865" t="s">
        <v>70</v>
      </c>
      <c r="Q7865" t="s">
        <v>26</v>
      </c>
      <c r="R7865" s="4">
        <f t="shared" si="366"/>
        <v>0.3262671817218829</v>
      </c>
      <c r="S7865" s="1" t="str">
        <f t="shared" si="367"/>
        <v>Apr-2026</v>
      </c>
      <c r="T7865" t="str">
        <f t="shared" si="368"/>
        <v>Profit</v>
      </c>
    </row>
    <row r="7866" spans="1:20" x14ac:dyDescent="0.3">
      <c r="A7866" t="s">
        <v>10330</v>
      </c>
      <c r="B7866" s="2">
        <v>46280</v>
      </c>
      <c r="C7866" t="s">
        <v>4153</v>
      </c>
      <c r="D7866" t="s">
        <v>19</v>
      </c>
      <c r="E7866" t="s">
        <v>39</v>
      </c>
      <c r="F7866" t="s">
        <v>146</v>
      </c>
      <c r="G7866" t="s">
        <v>22</v>
      </c>
      <c r="H7866" t="s">
        <v>23</v>
      </c>
      <c r="I7866" t="s">
        <v>69</v>
      </c>
      <c r="J7866">
        <v>2</v>
      </c>
      <c r="K7866">
        <v>15353.27</v>
      </c>
      <c r="L7866">
        <v>0.1</v>
      </c>
      <c r="M7866" s="6">
        <v>27635.89</v>
      </c>
      <c r="N7866" s="3">
        <v>23995.21</v>
      </c>
      <c r="O7866" s="6">
        <v>3640.68</v>
      </c>
      <c r="P7866" t="s">
        <v>70</v>
      </c>
      <c r="Q7866" t="s">
        <v>142</v>
      </c>
      <c r="R7866" s="4">
        <f t="shared" si="366"/>
        <v>0.1317373893151261</v>
      </c>
      <c r="S7866" s="1" t="str">
        <f t="shared" si="367"/>
        <v>Sep-2026</v>
      </c>
      <c r="T7866" t="str">
        <f t="shared" si="368"/>
        <v>Profit</v>
      </c>
    </row>
    <row r="7867" spans="1:20" x14ac:dyDescent="0.3">
      <c r="A7867" t="s">
        <v>10331</v>
      </c>
      <c r="B7867" s="2">
        <v>45591</v>
      </c>
      <c r="C7867" t="s">
        <v>3494</v>
      </c>
      <c r="D7867" t="s">
        <v>46</v>
      </c>
      <c r="E7867" t="s">
        <v>34</v>
      </c>
      <c r="F7867" t="s">
        <v>110</v>
      </c>
      <c r="G7867" t="s">
        <v>79</v>
      </c>
      <c r="H7867" t="s">
        <v>23</v>
      </c>
      <c r="I7867" t="s">
        <v>36</v>
      </c>
      <c r="J7867">
        <v>2</v>
      </c>
      <c r="K7867">
        <v>13050.86</v>
      </c>
      <c r="L7867">
        <v>0.2</v>
      </c>
      <c r="M7867" s="6">
        <v>20881.38</v>
      </c>
      <c r="N7867" s="3">
        <v>14921.8</v>
      </c>
      <c r="O7867" s="6">
        <v>5959.58</v>
      </c>
      <c r="P7867" t="s">
        <v>49</v>
      </c>
      <c r="Q7867" t="s">
        <v>26</v>
      </c>
      <c r="R7867" s="4">
        <f t="shared" si="366"/>
        <v>0.28540163533253071</v>
      </c>
      <c r="S7867" s="1" t="str">
        <f t="shared" si="367"/>
        <v>Oct-2024</v>
      </c>
      <c r="T7867" t="str">
        <f t="shared" si="368"/>
        <v>Profit</v>
      </c>
    </row>
    <row r="7868" spans="1:20" x14ac:dyDescent="0.3">
      <c r="A7868" t="s">
        <v>10332</v>
      </c>
      <c r="B7868" s="2">
        <v>46093</v>
      </c>
      <c r="C7868" t="s">
        <v>932</v>
      </c>
      <c r="D7868" t="s">
        <v>19</v>
      </c>
      <c r="E7868" t="s">
        <v>34</v>
      </c>
      <c r="F7868" t="s">
        <v>35</v>
      </c>
      <c r="G7868" t="s">
        <v>22</v>
      </c>
      <c r="H7868" t="s">
        <v>41</v>
      </c>
      <c r="I7868" t="s">
        <v>42</v>
      </c>
      <c r="J7868">
        <v>2</v>
      </c>
      <c r="K7868">
        <v>94.29</v>
      </c>
      <c r="L7868">
        <v>0</v>
      </c>
      <c r="M7868" s="6">
        <v>188.58</v>
      </c>
      <c r="N7868" s="3">
        <v>103.35</v>
      </c>
      <c r="O7868" s="6">
        <v>85.23</v>
      </c>
      <c r="P7868" t="s">
        <v>25</v>
      </c>
      <c r="Q7868" t="s">
        <v>26</v>
      </c>
      <c r="R7868" s="4">
        <f t="shared" si="366"/>
        <v>0.45195672923958002</v>
      </c>
      <c r="S7868" s="1" t="str">
        <f t="shared" si="367"/>
        <v>Mar-2026</v>
      </c>
      <c r="T7868" t="str">
        <f t="shared" si="368"/>
        <v>Profit</v>
      </c>
    </row>
    <row r="7869" spans="1:20" x14ac:dyDescent="0.3">
      <c r="A7869" t="s">
        <v>10333</v>
      </c>
      <c r="B7869" s="2">
        <v>45880</v>
      </c>
      <c r="C7869" t="s">
        <v>3110</v>
      </c>
      <c r="D7869" t="s">
        <v>46</v>
      </c>
      <c r="E7869" t="s">
        <v>34</v>
      </c>
      <c r="F7869" t="s">
        <v>73</v>
      </c>
      <c r="G7869" t="s">
        <v>29</v>
      </c>
      <c r="H7869" t="s">
        <v>23</v>
      </c>
      <c r="I7869" t="s">
        <v>24</v>
      </c>
      <c r="J7869">
        <v>5</v>
      </c>
      <c r="K7869">
        <v>44864.480000000003</v>
      </c>
      <c r="L7869">
        <v>0</v>
      </c>
      <c r="M7869" s="6">
        <v>224322.4</v>
      </c>
      <c r="N7869" s="3">
        <v>144448.75</v>
      </c>
      <c r="O7869" s="6">
        <v>79873.649999999994</v>
      </c>
      <c r="P7869" t="s">
        <v>43</v>
      </c>
      <c r="Q7869" t="s">
        <v>26</v>
      </c>
      <c r="R7869" s="4">
        <f t="shared" si="366"/>
        <v>0.3560663134845205</v>
      </c>
      <c r="S7869" s="1" t="str">
        <f t="shared" si="367"/>
        <v>Aug-2025</v>
      </c>
      <c r="T7869" t="str">
        <f t="shared" si="368"/>
        <v>Profit</v>
      </c>
    </row>
    <row r="7870" spans="1:20" x14ac:dyDescent="0.3">
      <c r="A7870" t="s">
        <v>10334</v>
      </c>
      <c r="B7870" s="2">
        <v>46101</v>
      </c>
      <c r="C7870" t="s">
        <v>190</v>
      </c>
      <c r="D7870" t="s">
        <v>19</v>
      </c>
      <c r="E7870" t="s">
        <v>34</v>
      </c>
      <c r="F7870" t="s">
        <v>35</v>
      </c>
      <c r="G7870" t="s">
        <v>79</v>
      </c>
      <c r="H7870" t="s">
        <v>41</v>
      </c>
      <c r="I7870" t="s">
        <v>48</v>
      </c>
      <c r="J7870">
        <v>2</v>
      </c>
      <c r="K7870">
        <v>174.35</v>
      </c>
      <c r="L7870">
        <v>0.25</v>
      </c>
      <c r="M7870" s="6">
        <v>261.52</v>
      </c>
      <c r="N7870" s="3">
        <v>243.43</v>
      </c>
      <c r="O7870" s="6">
        <v>18.09</v>
      </c>
      <c r="P7870" t="s">
        <v>49</v>
      </c>
      <c r="Q7870" t="s">
        <v>26</v>
      </c>
      <c r="R7870" s="4">
        <f t="shared" si="366"/>
        <v>6.9172529825634751E-2</v>
      </c>
      <c r="S7870" s="1" t="str">
        <f t="shared" si="367"/>
        <v>Mar-2026</v>
      </c>
      <c r="T7870" t="str">
        <f t="shared" si="368"/>
        <v>Profit</v>
      </c>
    </row>
    <row r="7871" spans="1:20" x14ac:dyDescent="0.3">
      <c r="A7871" t="s">
        <v>10335</v>
      </c>
      <c r="B7871" s="2">
        <v>45940</v>
      </c>
      <c r="C7871" t="s">
        <v>5163</v>
      </c>
      <c r="D7871" t="s">
        <v>19</v>
      </c>
      <c r="E7871" t="s">
        <v>58</v>
      </c>
      <c r="F7871" t="s">
        <v>54</v>
      </c>
      <c r="G7871" t="s">
        <v>29</v>
      </c>
      <c r="H7871" t="s">
        <v>23</v>
      </c>
      <c r="I7871" t="s">
        <v>59</v>
      </c>
      <c r="J7871">
        <v>5</v>
      </c>
      <c r="K7871">
        <v>3997.71</v>
      </c>
      <c r="L7871">
        <v>0.2</v>
      </c>
      <c r="M7871" s="6">
        <v>15990.84</v>
      </c>
      <c r="N7871" s="3">
        <v>12829.46</v>
      </c>
      <c r="O7871" s="6">
        <v>3161.38</v>
      </c>
      <c r="P7871" t="s">
        <v>31</v>
      </c>
      <c r="Q7871" t="s">
        <v>26</v>
      </c>
      <c r="R7871" s="4">
        <f t="shared" si="366"/>
        <v>0.19769943292534978</v>
      </c>
      <c r="S7871" s="1" t="str">
        <f t="shared" si="367"/>
        <v>Oct-2025</v>
      </c>
      <c r="T7871" t="str">
        <f t="shared" si="368"/>
        <v>Profit</v>
      </c>
    </row>
    <row r="7872" spans="1:20" x14ac:dyDescent="0.3">
      <c r="A7872" t="s">
        <v>10336</v>
      </c>
      <c r="B7872" s="2">
        <v>45909</v>
      </c>
      <c r="C7872" t="s">
        <v>7642</v>
      </c>
      <c r="D7872" t="s">
        <v>52</v>
      </c>
      <c r="E7872" t="s">
        <v>53</v>
      </c>
      <c r="G7872" t="s">
        <v>79</v>
      </c>
      <c r="H7872" t="s">
        <v>41</v>
      </c>
      <c r="I7872" t="s">
        <v>42</v>
      </c>
      <c r="J7872">
        <v>3</v>
      </c>
      <c r="K7872">
        <v>162.72999999999999</v>
      </c>
      <c r="L7872">
        <v>0.1</v>
      </c>
      <c r="M7872" s="6">
        <v>439.37</v>
      </c>
      <c r="N7872" s="3">
        <v>318.55</v>
      </c>
      <c r="O7872" s="6">
        <v>120.82</v>
      </c>
      <c r="P7872" t="s">
        <v>43</v>
      </c>
      <c r="Q7872" t="s">
        <v>26</v>
      </c>
      <c r="R7872" s="4">
        <f t="shared" si="366"/>
        <v>0.27498463709402099</v>
      </c>
      <c r="S7872" s="1" t="str">
        <f t="shared" si="367"/>
        <v>Sep-2025</v>
      </c>
      <c r="T7872" t="str">
        <f t="shared" si="368"/>
        <v>Profit</v>
      </c>
    </row>
    <row r="7873" spans="1:20" x14ac:dyDescent="0.3">
      <c r="A7873" t="s">
        <v>10337</v>
      </c>
      <c r="B7873" s="2">
        <v>45898</v>
      </c>
      <c r="C7873" t="s">
        <v>10338</v>
      </c>
      <c r="D7873" t="s">
        <v>52</v>
      </c>
      <c r="E7873" t="s">
        <v>53</v>
      </c>
      <c r="F7873" t="s">
        <v>90</v>
      </c>
      <c r="G7873" t="s">
        <v>22</v>
      </c>
      <c r="H7873" t="s">
        <v>41</v>
      </c>
      <c r="I7873" t="s">
        <v>62</v>
      </c>
      <c r="J7873">
        <v>2</v>
      </c>
      <c r="K7873">
        <v>330.1</v>
      </c>
      <c r="L7873">
        <v>0.15</v>
      </c>
      <c r="M7873" s="6">
        <v>561.16999999999996</v>
      </c>
      <c r="N7873" s="3">
        <v>358.45</v>
      </c>
      <c r="O7873" s="6">
        <v>202.72</v>
      </c>
      <c r="P7873" t="s">
        <v>70</v>
      </c>
      <c r="Q7873" t="s">
        <v>26</v>
      </c>
      <c r="R7873" s="4">
        <f t="shared" si="366"/>
        <v>0.36124525544843811</v>
      </c>
      <c r="S7873" s="1" t="str">
        <f t="shared" si="367"/>
        <v>Aug-2025</v>
      </c>
      <c r="T7873" t="str">
        <f t="shared" si="368"/>
        <v>Profit</v>
      </c>
    </row>
    <row r="7874" spans="1:20" x14ac:dyDescent="0.3">
      <c r="A7874" t="s">
        <v>10339</v>
      </c>
      <c r="B7874" s="2">
        <v>45426</v>
      </c>
      <c r="C7874" t="s">
        <v>6273</v>
      </c>
      <c r="D7874" t="s">
        <v>19</v>
      </c>
      <c r="E7874" t="s">
        <v>53</v>
      </c>
      <c r="F7874" t="s">
        <v>65</v>
      </c>
      <c r="G7874" t="s">
        <v>29</v>
      </c>
      <c r="H7874" t="s">
        <v>23</v>
      </c>
      <c r="I7874" t="s">
        <v>36</v>
      </c>
      <c r="J7874">
        <v>1</v>
      </c>
      <c r="K7874">
        <v>18017.28</v>
      </c>
      <c r="L7874">
        <v>0.15</v>
      </c>
      <c r="M7874" s="6">
        <v>15314.69</v>
      </c>
      <c r="N7874" s="3">
        <v>10852.37</v>
      </c>
      <c r="O7874" s="6">
        <v>4462.32</v>
      </c>
      <c r="P7874" t="s">
        <v>31</v>
      </c>
      <c r="Q7874" t="s">
        <v>26</v>
      </c>
      <c r="R7874" s="4">
        <f t="shared" si="366"/>
        <v>0.29137514373454504</v>
      </c>
      <c r="S7874" s="1" t="str">
        <f t="shared" si="367"/>
        <v>May-2024</v>
      </c>
      <c r="T7874" t="str">
        <f t="shared" si="368"/>
        <v>Profit</v>
      </c>
    </row>
    <row r="7875" spans="1:20" x14ac:dyDescent="0.3">
      <c r="A7875" t="s">
        <v>10340</v>
      </c>
      <c r="B7875" s="2">
        <v>45871</v>
      </c>
      <c r="C7875" t="s">
        <v>4660</v>
      </c>
      <c r="D7875" t="s">
        <v>46</v>
      </c>
      <c r="E7875" t="s">
        <v>20</v>
      </c>
      <c r="F7875" t="s">
        <v>21</v>
      </c>
      <c r="G7875" t="s">
        <v>22</v>
      </c>
      <c r="H7875" t="s">
        <v>23</v>
      </c>
      <c r="I7875" t="s">
        <v>30</v>
      </c>
      <c r="J7875">
        <v>1</v>
      </c>
      <c r="K7875">
        <v>332.47</v>
      </c>
      <c r="L7875">
        <v>0.05</v>
      </c>
      <c r="M7875" s="6">
        <v>315.85000000000002</v>
      </c>
      <c r="N7875" s="3">
        <v>251.96</v>
      </c>
      <c r="O7875" s="6">
        <v>63.89</v>
      </c>
      <c r="P7875" t="s">
        <v>25</v>
      </c>
      <c r="Q7875" t="s">
        <v>26</v>
      </c>
      <c r="R7875" s="4">
        <f t="shared" si="366"/>
        <v>0.20227956308374226</v>
      </c>
      <c r="S7875" s="1" t="str">
        <f t="shared" si="367"/>
        <v>Aug-2025</v>
      </c>
      <c r="T7875" t="str">
        <f t="shared" si="368"/>
        <v>Profit</v>
      </c>
    </row>
    <row r="7876" spans="1:20" x14ac:dyDescent="0.3">
      <c r="A7876" t="s">
        <v>10341</v>
      </c>
      <c r="B7876" s="2">
        <v>45438</v>
      </c>
      <c r="C7876" t="s">
        <v>827</v>
      </c>
      <c r="D7876" t="s">
        <v>46</v>
      </c>
      <c r="E7876" t="s">
        <v>39</v>
      </c>
      <c r="F7876" t="s">
        <v>40</v>
      </c>
      <c r="G7876" t="s">
        <v>22</v>
      </c>
      <c r="H7876" t="s">
        <v>41</v>
      </c>
      <c r="I7876" t="s">
        <v>55</v>
      </c>
      <c r="J7876">
        <v>1</v>
      </c>
      <c r="K7876">
        <v>390.87</v>
      </c>
      <c r="L7876">
        <v>0</v>
      </c>
      <c r="M7876" s="6">
        <v>390.87</v>
      </c>
      <c r="N7876" s="3">
        <v>208.79</v>
      </c>
      <c r="O7876" s="6">
        <v>182.08</v>
      </c>
      <c r="P7876" t="s">
        <v>49</v>
      </c>
      <c r="Q7876" t="s">
        <v>26</v>
      </c>
      <c r="R7876" s="4">
        <f t="shared" si="366"/>
        <v>0.46583262977460538</v>
      </c>
      <c r="S7876" s="1" t="str">
        <f t="shared" si="367"/>
        <v>May-2024</v>
      </c>
      <c r="T7876" t="str">
        <f t="shared" si="368"/>
        <v>Profit</v>
      </c>
    </row>
    <row r="7877" spans="1:20" x14ac:dyDescent="0.3">
      <c r="A7877" t="s">
        <v>10342</v>
      </c>
      <c r="B7877" s="2">
        <v>45781</v>
      </c>
      <c r="C7877" t="s">
        <v>6612</v>
      </c>
      <c r="D7877" t="s">
        <v>19</v>
      </c>
      <c r="E7877" t="s">
        <v>58</v>
      </c>
      <c r="F7877" t="s">
        <v>129</v>
      </c>
      <c r="G7877" t="s">
        <v>22</v>
      </c>
      <c r="H7877" t="s">
        <v>74</v>
      </c>
      <c r="I7877" t="s">
        <v>137</v>
      </c>
      <c r="J7877">
        <v>1</v>
      </c>
      <c r="K7877">
        <v>23709.3</v>
      </c>
      <c r="L7877">
        <v>0</v>
      </c>
      <c r="M7877" s="6">
        <v>23709.3</v>
      </c>
      <c r="N7877" s="3">
        <v>16630.86</v>
      </c>
      <c r="O7877" s="6">
        <v>7078.44</v>
      </c>
      <c r="P7877" t="s">
        <v>70</v>
      </c>
      <c r="Q7877" t="s">
        <v>26</v>
      </c>
      <c r="R7877" s="4">
        <f t="shared" ref="R7877:R7940" si="369">IFERROR(O7877/M7877,0)</f>
        <v>0.29855120142728803</v>
      </c>
      <c r="S7877" s="1" t="str">
        <f t="shared" ref="S7877:S7940" si="370">TEXT(B7877,"mmm-yyyy")</f>
        <v>May-2025</v>
      </c>
      <c r="T7877" t="str">
        <f t="shared" ref="T7877:T7940" si="371">IF(O7877&gt;0,"Profit",IF(O7877&lt;0,"Loss","Break-Even"))</f>
        <v>Profit</v>
      </c>
    </row>
    <row r="7878" spans="1:20" x14ac:dyDescent="0.3">
      <c r="A7878" t="s">
        <v>10343</v>
      </c>
      <c r="B7878" s="2">
        <v>45769</v>
      </c>
      <c r="C7878" t="s">
        <v>3114</v>
      </c>
      <c r="D7878" t="s">
        <v>19</v>
      </c>
      <c r="E7878" t="s">
        <v>39</v>
      </c>
      <c r="F7878" t="s">
        <v>146</v>
      </c>
      <c r="G7878" t="s">
        <v>22</v>
      </c>
      <c r="H7878" t="s">
        <v>23</v>
      </c>
      <c r="I7878" t="s">
        <v>36</v>
      </c>
      <c r="J7878">
        <v>3</v>
      </c>
      <c r="K7878">
        <v>8600.98</v>
      </c>
      <c r="L7878">
        <v>0.1</v>
      </c>
      <c r="M7878" s="6">
        <v>23222.65</v>
      </c>
      <c r="N7878" s="3">
        <v>20408.62</v>
      </c>
      <c r="O7878" s="6">
        <v>2814.03</v>
      </c>
      <c r="P7878" t="s">
        <v>25</v>
      </c>
      <c r="Q7878" t="s">
        <v>26</v>
      </c>
      <c r="R7878" s="4">
        <f t="shared" si="369"/>
        <v>0.12117609316766174</v>
      </c>
      <c r="S7878" s="1" t="str">
        <f t="shared" si="370"/>
        <v>Apr-2025</v>
      </c>
      <c r="T7878" t="str">
        <f t="shared" si="371"/>
        <v>Profit</v>
      </c>
    </row>
    <row r="7879" spans="1:20" x14ac:dyDescent="0.3">
      <c r="A7879" t="s">
        <v>10344</v>
      </c>
      <c r="B7879" s="2">
        <v>45450</v>
      </c>
      <c r="C7879" t="s">
        <v>2251</v>
      </c>
      <c r="D7879" t="s">
        <v>19</v>
      </c>
      <c r="E7879" t="s">
        <v>39</v>
      </c>
      <c r="F7879" t="s">
        <v>220</v>
      </c>
      <c r="G7879" t="s">
        <v>22</v>
      </c>
      <c r="H7879" t="s">
        <v>23</v>
      </c>
      <c r="I7879" t="s">
        <v>59</v>
      </c>
      <c r="J7879">
        <v>3</v>
      </c>
      <c r="K7879">
        <v>6504.57</v>
      </c>
      <c r="L7879">
        <v>0.05</v>
      </c>
      <c r="M7879" s="6">
        <v>18538.02</v>
      </c>
      <c r="N7879" s="3">
        <v>14401.84</v>
      </c>
      <c r="O7879" s="6">
        <v>4136.18</v>
      </c>
      <c r="P7879" t="s">
        <v>49</v>
      </c>
      <c r="Q7879" t="s">
        <v>26</v>
      </c>
      <c r="R7879" s="4">
        <f t="shared" si="369"/>
        <v>0.22311875809822193</v>
      </c>
      <c r="S7879" s="1" t="str">
        <f t="shared" si="370"/>
        <v>Jun-2024</v>
      </c>
      <c r="T7879" t="str">
        <f t="shared" si="371"/>
        <v>Profit</v>
      </c>
    </row>
    <row r="7880" spans="1:20" x14ac:dyDescent="0.3">
      <c r="A7880" t="s">
        <v>10345</v>
      </c>
      <c r="B7880" s="2">
        <v>45675</v>
      </c>
      <c r="C7880" t="s">
        <v>2229</v>
      </c>
      <c r="D7880" t="s">
        <v>19</v>
      </c>
      <c r="E7880" t="s">
        <v>34</v>
      </c>
      <c r="F7880" t="s">
        <v>35</v>
      </c>
      <c r="G7880" t="s">
        <v>79</v>
      </c>
      <c r="H7880" t="s">
        <v>23</v>
      </c>
      <c r="I7880" t="s">
        <v>59</v>
      </c>
      <c r="J7880">
        <v>3</v>
      </c>
      <c r="K7880">
        <v>5612.63</v>
      </c>
      <c r="L7880">
        <v>0</v>
      </c>
      <c r="M7880" s="6">
        <v>16837.89</v>
      </c>
      <c r="N7880" s="3">
        <v>9287.91</v>
      </c>
      <c r="O7880" s="6">
        <v>7549.98</v>
      </c>
      <c r="P7880" t="s">
        <v>25</v>
      </c>
      <c r="Q7880" t="s">
        <v>26</v>
      </c>
      <c r="R7880" s="4">
        <f t="shared" si="369"/>
        <v>0.4483922866820011</v>
      </c>
      <c r="S7880" s="1" t="str">
        <f t="shared" si="370"/>
        <v>Jan-2025</v>
      </c>
      <c r="T7880" t="str">
        <f t="shared" si="371"/>
        <v>Profit</v>
      </c>
    </row>
    <row r="7881" spans="1:20" x14ac:dyDescent="0.3">
      <c r="A7881" t="s">
        <v>10346</v>
      </c>
      <c r="B7881" s="2">
        <v>45454</v>
      </c>
      <c r="C7881" t="s">
        <v>7189</v>
      </c>
      <c r="D7881" t="s">
        <v>46</v>
      </c>
      <c r="E7881" t="s">
        <v>20</v>
      </c>
      <c r="F7881" t="s">
        <v>205</v>
      </c>
      <c r="G7881" t="s">
        <v>79</v>
      </c>
      <c r="H7881" t="s">
        <v>41</v>
      </c>
      <c r="I7881" t="s">
        <v>55</v>
      </c>
      <c r="J7881">
        <v>4</v>
      </c>
      <c r="K7881">
        <v>221.85</v>
      </c>
      <c r="L7881">
        <v>0.05</v>
      </c>
      <c r="M7881" s="6">
        <v>843.03</v>
      </c>
      <c r="N7881" s="3">
        <v>584.04999999999995</v>
      </c>
      <c r="O7881" s="6">
        <v>258.98</v>
      </c>
      <c r="P7881" t="s">
        <v>70</v>
      </c>
      <c r="Q7881" t="s">
        <v>26</v>
      </c>
      <c r="R7881" s="4">
        <f t="shared" si="369"/>
        <v>0.30720140445772987</v>
      </c>
      <c r="S7881" s="1" t="str">
        <f t="shared" si="370"/>
        <v>Jun-2024</v>
      </c>
      <c r="T7881" t="str">
        <f t="shared" si="371"/>
        <v>Profit</v>
      </c>
    </row>
    <row r="7882" spans="1:20" x14ac:dyDescent="0.3">
      <c r="A7882" t="s">
        <v>10347</v>
      </c>
      <c r="B7882" s="2">
        <v>45732</v>
      </c>
      <c r="C7882" t="s">
        <v>1323</v>
      </c>
      <c r="D7882" t="s">
        <v>19</v>
      </c>
      <c r="E7882" t="s">
        <v>53</v>
      </c>
      <c r="F7882" t="s">
        <v>97</v>
      </c>
      <c r="G7882" t="s">
        <v>79</v>
      </c>
      <c r="H7882" t="s">
        <v>23</v>
      </c>
      <c r="I7882" t="s">
        <v>59</v>
      </c>
      <c r="J7882">
        <v>3</v>
      </c>
      <c r="K7882">
        <v>4013.06</v>
      </c>
      <c r="L7882">
        <v>0</v>
      </c>
      <c r="M7882" s="6">
        <v>12039.18</v>
      </c>
      <c r="N7882" s="3">
        <v>8358.7900000000009</v>
      </c>
      <c r="O7882" s="6">
        <v>3680.39</v>
      </c>
      <c r="P7882" t="s">
        <v>43</v>
      </c>
      <c r="Q7882" t="s">
        <v>26</v>
      </c>
      <c r="R7882" s="4">
        <f t="shared" si="369"/>
        <v>0.30570105272950482</v>
      </c>
      <c r="S7882" s="1" t="str">
        <f t="shared" si="370"/>
        <v>Mar-2025</v>
      </c>
      <c r="T7882" t="str">
        <f t="shared" si="371"/>
        <v>Profit</v>
      </c>
    </row>
    <row r="7883" spans="1:20" x14ac:dyDescent="0.3">
      <c r="A7883" t="s">
        <v>10348</v>
      </c>
      <c r="B7883" s="2">
        <v>46144</v>
      </c>
      <c r="C7883" t="s">
        <v>6326</v>
      </c>
      <c r="D7883" t="s">
        <v>19</v>
      </c>
      <c r="E7883" t="s">
        <v>20</v>
      </c>
      <c r="F7883" t="s">
        <v>115</v>
      </c>
      <c r="G7883" t="s">
        <v>22</v>
      </c>
      <c r="H7883" t="s">
        <v>74</v>
      </c>
      <c r="I7883" t="s">
        <v>107</v>
      </c>
      <c r="J7883">
        <v>1</v>
      </c>
      <c r="K7883">
        <v>7455.76</v>
      </c>
      <c r="L7883">
        <v>0.1</v>
      </c>
      <c r="M7883" s="6">
        <v>6710.18</v>
      </c>
      <c r="N7883" s="3">
        <v>4148.1000000000004</v>
      </c>
      <c r="O7883" s="6">
        <v>2562.08</v>
      </c>
      <c r="P7883" t="s">
        <v>70</v>
      </c>
      <c r="Q7883" t="s">
        <v>26</v>
      </c>
      <c r="R7883" s="4">
        <f t="shared" si="369"/>
        <v>0.38181986176227761</v>
      </c>
      <c r="S7883" s="1" t="str">
        <f t="shared" si="370"/>
        <v>May-2026</v>
      </c>
      <c r="T7883" t="str">
        <f t="shared" si="371"/>
        <v>Profit</v>
      </c>
    </row>
    <row r="7884" spans="1:20" x14ac:dyDescent="0.3">
      <c r="A7884" t="s">
        <v>10349</v>
      </c>
      <c r="B7884" s="2">
        <v>45480</v>
      </c>
      <c r="C7884" t="s">
        <v>1022</v>
      </c>
      <c r="D7884" t="s">
        <v>19</v>
      </c>
      <c r="E7884" t="s">
        <v>39</v>
      </c>
      <c r="F7884" t="s">
        <v>146</v>
      </c>
      <c r="G7884" t="s">
        <v>79</v>
      </c>
      <c r="H7884" t="s">
        <v>23</v>
      </c>
      <c r="I7884" t="s">
        <v>24</v>
      </c>
      <c r="J7884">
        <v>4</v>
      </c>
      <c r="K7884">
        <v>52701.19</v>
      </c>
      <c r="L7884">
        <v>0</v>
      </c>
      <c r="M7884" s="6">
        <v>210804.76</v>
      </c>
      <c r="N7884" s="3">
        <v>134780.24</v>
      </c>
      <c r="O7884" s="6">
        <v>76024.52</v>
      </c>
      <c r="P7884" t="s">
        <v>70</v>
      </c>
      <c r="Q7884" t="s">
        <v>26</v>
      </c>
      <c r="R7884" s="4">
        <f t="shared" si="369"/>
        <v>0.36063948461125833</v>
      </c>
      <c r="S7884" s="1" t="str">
        <f t="shared" si="370"/>
        <v>Jul-2024</v>
      </c>
      <c r="T7884" t="str">
        <f t="shared" si="371"/>
        <v>Profit</v>
      </c>
    </row>
    <row r="7885" spans="1:20" x14ac:dyDescent="0.3">
      <c r="A7885" t="s">
        <v>10350</v>
      </c>
      <c r="B7885" s="2">
        <v>45706</v>
      </c>
      <c r="C7885" t="s">
        <v>6541</v>
      </c>
      <c r="D7885" t="s">
        <v>52</v>
      </c>
      <c r="E7885" t="s">
        <v>53</v>
      </c>
      <c r="F7885" t="s">
        <v>65</v>
      </c>
      <c r="G7885" t="s">
        <v>29</v>
      </c>
      <c r="H7885" t="s">
        <v>23</v>
      </c>
      <c r="I7885" t="s">
        <v>94</v>
      </c>
      <c r="J7885">
        <v>2</v>
      </c>
      <c r="K7885">
        <v>2249.44</v>
      </c>
      <c r="L7885">
        <v>0.05</v>
      </c>
      <c r="M7885" s="6">
        <v>4273.9399999999996</v>
      </c>
      <c r="N7885" s="3">
        <v>2744.85</v>
      </c>
      <c r="O7885" s="6">
        <v>1529.09</v>
      </c>
      <c r="P7885" t="s">
        <v>43</v>
      </c>
      <c r="Q7885" t="s">
        <v>26</v>
      </c>
      <c r="R7885" s="4">
        <f t="shared" si="369"/>
        <v>0.35777058171148873</v>
      </c>
      <c r="S7885" s="1" t="str">
        <f t="shared" si="370"/>
        <v>Feb-2025</v>
      </c>
      <c r="T7885" t="str">
        <f t="shared" si="371"/>
        <v>Profit</v>
      </c>
    </row>
    <row r="7886" spans="1:20" x14ac:dyDescent="0.3">
      <c r="A7886" t="s">
        <v>10351</v>
      </c>
      <c r="B7886" s="2">
        <v>45630</v>
      </c>
      <c r="C7886" t="s">
        <v>1497</v>
      </c>
      <c r="D7886" t="s">
        <v>19</v>
      </c>
      <c r="E7886" t="s">
        <v>53</v>
      </c>
      <c r="F7886" t="s">
        <v>90</v>
      </c>
      <c r="G7886" t="s">
        <v>29</v>
      </c>
      <c r="H7886" t="s">
        <v>74</v>
      </c>
      <c r="I7886" t="s">
        <v>75</v>
      </c>
      <c r="J7886">
        <v>1</v>
      </c>
      <c r="K7886">
        <v>6840.2</v>
      </c>
      <c r="L7886">
        <v>0.05</v>
      </c>
      <c r="M7886" s="6">
        <v>6498.19</v>
      </c>
      <c r="N7886" s="3">
        <v>4328.0600000000004</v>
      </c>
      <c r="O7886" s="6">
        <v>2170.13</v>
      </c>
      <c r="P7886" t="s">
        <v>70</v>
      </c>
      <c r="Q7886" t="s">
        <v>26</v>
      </c>
      <c r="R7886" s="4">
        <f t="shared" si="369"/>
        <v>0.33395914862446313</v>
      </c>
      <c r="S7886" s="1" t="str">
        <f t="shared" si="370"/>
        <v>Dec-2024</v>
      </c>
      <c r="T7886" t="str">
        <f t="shared" si="371"/>
        <v>Profit</v>
      </c>
    </row>
    <row r="7887" spans="1:20" x14ac:dyDescent="0.3">
      <c r="A7887" t="s">
        <v>10352</v>
      </c>
      <c r="B7887" s="2">
        <v>45898</v>
      </c>
      <c r="C7887" t="s">
        <v>5198</v>
      </c>
      <c r="D7887" t="s">
        <v>19</v>
      </c>
      <c r="E7887" t="s">
        <v>39</v>
      </c>
      <c r="F7887" t="s">
        <v>146</v>
      </c>
      <c r="G7887" t="s">
        <v>22</v>
      </c>
      <c r="H7887" t="s">
        <v>23</v>
      </c>
      <c r="I7887" t="s">
        <v>24</v>
      </c>
      <c r="J7887">
        <v>3</v>
      </c>
      <c r="K7887">
        <v>94069.38</v>
      </c>
      <c r="L7887">
        <v>0.25</v>
      </c>
      <c r="M7887" s="6">
        <v>211656.11</v>
      </c>
      <c r="N7887" s="3">
        <v>164646.94</v>
      </c>
      <c r="O7887" s="6">
        <v>47009.17</v>
      </c>
      <c r="P7887" t="s">
        <v>43</v>
      </c>
      <c r="Q7887" t="s">
        <v>26</v>
      </c>
      <c r="R7887" s="4">
        <f t="shared" si="369"/>
        <v>0.22210164403002589</v>
      </c>
      <c r="S7887" s="1" t="str">
        <f t="shared" si="370"/>
        <v>Aug-2025</v>
      </c>
      <c r="T7887" t="str">
        <f t="shared" si="371"/>
        <v>Profit</v>
      </c>
    </row>
    <row r="7888" spans="1:20" x14ac:dyDescent="0.3">
      <c r="A7888" t="s">
        <v>10353</v>
      </c>
      <c r="B7888" s="2">
        <v>45472</v>
      </c>
      <c r="C7888" t="s">
        <v>5565</v>
      </c>
      <c r="D7888" t="s">
        <v>19</v>
      </c>
      <c r="E7888" t="s">
        <v>34</v>
      </c>
      <c r="F7888" t="s">
        <v>110</v>
      </c>
      <c r="G7888" t="s">
        <v>29</v>
      </c>
      <c r="H7888" t="s">
        <v>41</v>
      </c>
      <c r="I7888" t="s">
        <v>62</v>
      </c>
      <c r="J7888">
        <v>1</v>
      </c>
      <c r="K7888">
        <v>531.23</v>
      </c>
      <c r="L7888">
        <v>0.15</v>
      </c>
      <c r="M7888" s="6">
        <v>451.55</v>
      </c>
      <c r="N7888" s="3">
        <v>279.06</v>
      </c>
      <c r="O7888" s="6">
        <v>172.49</v>
      </c>
      <c r="P7888" t="s">
        <v>49</v>
      </c>
      <c r="Q7888" t="s">
        <v>26</v>
      </c>
      <c r="R7888" s="4">
        <f t="shared" si="369"/>
        <v>0.38199534935223123</v>
      </c>
      <c r="S7888" s="1" t="str">
        <f t="shared" si="370"/>
        <v>Jun-2024</v>
      </c>
      <c r="T7888" t="str">
        <f t="shared" si="371"/>
        <v>Profit</v>
      </c>
    </row>
    <row r="7889" spans="1:20" x14ac:dyDescent="0.3">
      <c r="A7889" t="s">
        <v>10354</v>
      </c>
      <c r="B7889" s="2">
        <v>45579</v>
      </c>
      <c r="C7889" t="s">
        <v>1516</v>
      </c>
      <c r="D7889" t="s">
        <v>52</v>
      </c>
      <c r="E7889" t="s">
        <v>53</v>
      </c>
      <c r="F7889" t="s">
        <v>54</v>
      </c>
      <c r="G7889" t="s">
        <v>22</v>
      </c>
      <c r="H7889" t="s">
        <v>41</v>
      </c>
      <c r="I7889" t="s">
        <v>134</v>
      </c>
      <c r="J7889">
        <v>1</v>
      </c>
      <c r="K7889">
        <v>290.93</v>
      </c>
      <c r="L7889">
        <v>0.2</v>
      </c>
      <c r="M7889" s="6">
        <v>232.74</v>
      </c>
      <c r="N7889" s="3">
        <v>165.02</v>
      </c>
      <c r="O7889" s="6">
        <v>67.72</v>
      </c>
      <c r="P7889" t="s">
        <v>43</v>
      </c>
      <c r="Q7889" t="s">
        <v>26</v>
      </c>
      <c r="R7889" s="4">
        <f t="shared" si="369"/>
        <v>0.29096846266219817</v>
      </c>
      <c r="S7889" s="1" t="str">
        <f t="shared" si="370"/>
        <v>Oct-2024</v>
      </c>
      <c r="T7889" t="str">
        <f t="shared" si="371"/>
        <v>Profit</v>
      </c>
    </row>
    <row r="7890" spans="1:20" x14ac:dyDescent="0.3">
      <c r="A7890" t="s">
        <v>10355</v>
      </c>
      <c r="B7890" s="2">
        <v>46125</v>
      </c>
      <c r="C7890" t="s">
        <v>8193</v>
      </c>
      <c r="D7890" t="s">
        <v>19</v>
      </c>
      <c r="E7890" t="s">
        <v>39</v>
      </c>
      <c r="F7890" t="s">
        <v>47</v>
      </c>
      <c r="G7890" t="s">
        <v>22</v>
      </c>
      <c r="H7890" t="s">
        <v>23</v>
      </c>
      <c r="I7890" t="s">
        <v>94</v>
      </c>
      <c r="J7890">
        <v>1</v>
      </c>
      <c r="K7890">
        <v>874.85</v>
      </c>
      <c r="L7890">
        <v>0.1</v>
      </c>
      <c r="M7890" s="6">
        <v>787.37</v>
      </c>
      <c r="N7890" s="3">
        <v>685.67</v>
      </c>
      <c r="O7890" s="6">
        <v>101.7</v>
      </c>
      <c r="P7890" t="s">
        <v>49</v>
      </c>
      <c r="Q7890" t="s">
        <v>26</v>
      </c>
      <c r="R7890" s="4">
        <f t="shared" si="369"/>
        <v>0.12916417948359729</v>
      </c>
      <c r="S7890" s="1" t="str">
        <f t="shared" si="370"/>
        <v>Apr-2026</v>
      </c>
      <c r="T7890" t="str">
        <f t="shared" si="371"/>
        <v>Profit</v>
      </c>
    </row>
    <row r="7891" spans="1:20" x14ac:dyDescent="0.3">
      <c r="A7891" t="s">
        <v>10356</v>
      </c>
      <c r="B7891" s="2">
        <v>45478</v>
      </c>
      <c r="C7891" t="s">
        <v>3834</v>
      </c>
      <c r="D7891" t="s">
        <v>52</v>
      </c>
      <c r="E7891" t="s">
        <v>58</v>
      </c>
      <c r="F7891" t="s">
        <v>339</v>
      </c>
      <c r="G7891" t="s">
        <v>22</v>
      </c>
      <c r="H7891" t="s">
        <v>41</v>
      </c>
      <c r="I7891" t="s">
        <v>134</v>
      </c>
      <c r="J7891">
        <v>1</v>
      </c>
      <c r="K7891">
        <v>448.15</v>
      </c>
      <c r="L7891">
        <v>0.2</v>
      </c>
      <c r="M7891" s="6">
        <v>358.52</v>
      </c>
      <c r="N7891" s="3">
        <v>318.39999999999998</v>
      </c>
      <c r="O7891" s="6">
        <v>40.119999999999997</v>
      </c>
      <c r="P7891" t="s">
        <v>70</v>
      </c>
      <c r="Q7891" t="s">
        <v>26</v>
      </c>
      <c r="R7891" s="4">
        <f t="shared" si="369"/>
        <v>0.11190449626241214</v>
      </c>
      <c r="S7891" s="1" t="str">
        <f t="shared" si="370"/>
        <v>Jul-2024</v>
      </c>
      <c r="T7891" t="str">
        <f t="shared" si="371"/>
        <v>Profit</v>
      </c>
    </row>
    <row r="7892" spans="1:20" x14ac:dyDescent="0.3">
      <c r="A7892" t="s">
        <v>10357</v>
      </c>
      <c r="B7892" s="2">
        <v>46175</v>
      </c>
      <c r="C7892" t="s">
        <v>2393</v>
      </c>
      <c r="D7892" t="s">
        <v>19</v>
      </c>
      <c r="E7892" t="s">
        <v>20</v>
      </c>
      <c r="F7892" t="s">
        <v>115</v>
      </c>
      <c r="G7892" t="s">
        <v>29</v>
      </c>
      <c r="H7892" t="s">
        <v>23</v>
      </c>
      <c r="I7892" t="s">
        <v>94</v>
      </c>
      <c r="J7892">
        <v>2</v>
      </c>
      <c r="K7892">
        <v>912.36</v>
      </c>
      <c r="L7892">
        <v>0.1</v>
      </c>
      <c r="M7892" s="6">
        <v>1642.25</v>
      </c>
      <c r="N7892" s="3">
        <v>1476.3</v>
      </c>
      <c r="O7892" s="6">
        <v>165.95</v>
      </c>
      <c r="P7892" t="s">
        <v>43</v>
      </c>
      <c r="Q7892" t="s">
        <v>26</v>
      </c>
      <c r="R7892" s="4">
        <f t="shared" si="369"/>
        <v>0.10105038818693865</v>
      </c>
      <c r="S7892" s="1" t="str">
        <f t="shared" si="370"/>
        <v>Jun-2026</v>
      </c>
      <c r="T7892" t="str">
        <f t="shared" si="371"/>
        <v>Profit</v>
      </c>
    </row>
    <row r="7893" spans="1:20" x14ac:dyDescent="0.3">
      <c r="A7893" t="s">
        <v>10358</v>
      </c>
      <c r="B7893" s="2">
        <v>45429</v>
      </c>
      <c r="C7893" t="s">
        <v>2061</v>
      </c>
      <c r="D7893" t="s">
        <v>19</v>
      </c>
      <c r="E7893" t="s">
        <v>34</v>
      </c>
      <c r="F7893" t="s">
        <v>73</v>
      </c>
      <c r="G7893" t="s">
        <v>79</v>
      </c>
      <c r="H7893" t="s">
        <v>41</v>
      </c>
      <c r="I7893" t="s">
        <v>48</v>
      </c>
      <c r="J7893">
        <v>1</v>
      </c>
      <c r="K7893">
        <v>195.65</v>
      </c>
      <c r="L7893">
        <v>0.1</v>
      </c>
      <c r="M7893" s="6">
        <v>176.09</v>
      </c>
      <c r="N7893" s="3">
        <v>118.03</v>
      </c>
      <c r="O7893" s="6">
        <v>58.06</v>
      </c>
      <c r="P7893" t="s">
        <v>25</v>
      </c>
      <c r="Q7893" t="s">
        <v>26</v>
      </c>
      <c r="R7893" s="4">
        <f t="shared" si="369"/>
        <v>0.32971775796467717</v>
      </c>
      <c r="S7893" s="1" t="str">
        <f t="shared" si="370"/>
        <v>May-2024</v>
      </c>
      <c r="T7893" t="str">
        <f t="shared" si="371"/>
        <v>Profit</v>
      </c>
    </row>
    <row r="7894" spans="1:20" x14ac:dyDescent="0.3">
      <c r="A7894" t="s">
        <v>10359</v>
      </c>
      <c r="B7894" s="2">
        <v>45421</v>
      </c>
      <c r="C7894" t="s">
        <v>1231</v>
      </c>
      <c r="D7894" t="s">
        <v>19</v>
      </c>
      <c r="E7894" t="s">
        <v>39</v>
      </c>
      <c r="F7894" t="s">
        <v>47</v>
      </c>
      <c r="G7894" t="s">
        <v>22</v>
      </c>
      <c r="H7894" t="s">
        <v>41</v>
      </c>
      <c r="I7894" t="s">
        <v>55</v>
      </c>
      <c r="J7894">
        <v>6</v>
      </c>
      <c r="K7894">
        <v>121.81</v>
      </c>
      <c r="L7894">
        <v>0</v>
      </c>
      <c r="M7894" s="6">
        <v>730.86</v>
      </c>
      <c r="N7894" s="3">
        <v>440.77</v>
      </c>
      <c r="O7894" s="6">
        <v>290.08999999999997</v>
      </c>
      <c r="P7894" t="s">
        <v>43</v>
      </c>
      <c r="Q7894" t="s">
        <v>26</v>
      </c>
      <c r="R7894" s="4">
        <f t="shared" si="369"/>
        <v>0.39691596201734936</v>
      </c>
      <c r="S7894" s="1" t="str">
        <f t="shared" si="370"/>
        <v>May-2024</v>
      </c>
      <c r="T7894" t="str">
        <f t="shared" si="371"/>
        <v>Profit</v>
      </c>
    </row>
    <row r="7895" spans="1:20" x14ac:dyDescent="0.3">
      <c r="A7895" t="s">
        <v>10360</v>
      </c>
      <c r="B7895" s="2">
        <v>45485</v>
      </c>
      <c r="C7895" t="s">
        <v>3702</v>
      </c>
      <c r="D7895" t="s">
        <v>46</v>
      </c>
      <c r="E7895" t="s">
        <v>39</v>
      </c>
      <c r="F7895" t="s">
        <v>220</v>
      </c>
      <c r="G7895" t="s">
        <v>29</v>
      </c>
      <c r="H7895" t="s">
        <v>23</v>
      </c>
      <c r="I7895" t="s">
        <v>94</v>
      </c>
      <c r="J7895">
        <v>3</v>
      </c>
      <c r="K7895">
        <v>2672.85</v>
      </c>
      <c r="L7895">
        <v>0.1</v>
      </c>
      <c r="M7895" s="6">
        <v>7216.69</v>
      </c>
      <c r="N7895" s="3">
        <v>5869.62</v>
      </c>
      <c r="O7895" s="6">
        <v>1347.07</v>
      </c>
      <c r="P7895" t="s">
        <v>25</v>
      </c>
      <c r="Q7895" t="s">
        <v>142</v>
      </c>
      <c r="R7895" s="4">
        <f t="shared" si="369"/>
        <v>0.18666036645608999</v>
      </c>
      <c r="S7895" s="1" t="str">
        <f t="shared" si="370"/>
        <v>Jul-2024</v>
      </c>
      <c r="T7895" t="str">
        <f t="shared" si="371"/>
        <v>Profit</v>
      </c>
    </row>
    <row r="7896" spans="1:20" x14ac:dyDescent="0.3">
      <c r="A7896" t="s">
        <v>10361</v>
      </c>
      <c r="B7896" s="2">
        <v>45607</v>
      </c>
      <c r="C7896" t="s">
        <v>2073</v>
      </c>
      <c r="D7896" t="s">
        <v>19</v>
      </c>
      <c r="E7896" t="s">
        <v>20</v>
      </c>
      <c r="F7896" t="s">
        <v>115</v>
      </c>
      <c r="G7896" t="s">
        <v>22</v>
      </c>
      <c r="H7896" t="s">
        <v>23</v>
      </c>
      <c r="I7896" t="s">
        <v>69</v>
      </c>
      <c r="J7896">
        <v>4</v>
      </c>
      <c r="K7896">
        <v>22529.09</v>
      </c>
      <c r="L7896">
        <v>0</v>
      </c>
      <c r="M7896" s="6">
        <v>90116.36</v>
      </c>
      <c r="N7896" s="3">
        <v>62428</v>
      </c>
      <c r="O7896" s="6">
        <v>27688.36</v>
      </c>
      <c r="P7896" t="s">
        <v>70</v>
      </c>
      <c r="Q7896" t="s">
        <v>26</v>
      </c>
      <c r="R7896" s="4">
        <f t="shared" si="369"/>
        <v>0.30725120277827467</v>
      </c>
      <c r="S7896" s="1" t="str">
        <f t="shared" si="370"/>
        <v>Nov-2024</v>
      </c>
      <c r="T7896" t="str">
        <f t="shared" si="371"/>
        <v>Profit</v>
      </c>
    </row>
    <row r="7897" spans="1:20" x14ac:dyDescent="0.3">
      <c r="A7897" t="s">
        <v>10362</v>
      </c>
      <c r="B7897" s="2">
        <v>46275</v>
      </c>
      <c r="C7897" t="s">
        <v>2149</v>
      </c>
      <c r="D7897" t="s">
        <v>52</v>
      </c>
      <c r="E7897" t="s">
        <v>53</v>
      </c>
      <c r="F7897" t="s">
        <v>54</v>
      </c>
      <c r="G7897" t="s">
        <v>29</v>
      </c>
      <c r="H7897" t="s">
        <v>74</v>
      </c>
      <c r="I7897" t="s">
        <v>75</v>
      </c>
      <c r="J7897">
        <v>3</v>
      </c>
      <c r="K7897">
        <v>11508.13</v>
      </c>
      <c r="L7897">
        <v>0.1</v>
      </c>
      <c r="M7897" s="6">
        <v>31071.95</v>
      </c>
      <c r="N7897" s="3">
        <v>26952.11</v>
      </c>
      <c r="O7897" s="6">
        <v>4119.84</v>
      </c>
      <c r="P7897" t="s">
        <v>70</v>
      </c>
      <c r="Q7897" t="s">
        <v>26</v>
      </c>
      <c r="R7897" s="4">
        <f t="shared" si="369"/>
        <v>0.13259032664509307</v>
      </c>
      <c r="S7897" s="1" t="str">
        <f t="shared" si="370"/>
        <v>Sep-2026</v>
      </c>
      <c r="T7897" t="str">
        <f t="shared" si="371"/>
        <v>Profit</v>
      </c>
    </row>
    <row r="7898" spans="1:20" x14ac:dyDescent="0.3">
      <c r="A7898" t="s">
        <v>10363</v>
      </c>
      <c r="B7898" s="2">
        <v>46076</v>
      </c>
      <c r="C7898" t="s">
        <v>3979</v>
      </c>
      <c r="D7898" t="s">
        <v>46</v>
      </c>
      <c r="E7898" t="s">
        <v>53</v>
      </c>
      <c r="F7898" t="s">
        <v>97</v>
      </c>
      <c r="G7898" t="s">
        <v>79</v>
      </c>
      <c r="H7898" t="s">
        <v>74</v>
      </c>
      <c r="I7898" t="s">
        <v>158</v>
      </c>
      <c r="J7898">
        <v>1</v>
      </c>
      <c r="K7898">
        <v>7176.86</v>
      </c>
      <c r="L7898">
        <v>0.25</v>
      </c>
      <c r="M7898" s="6">
        <v>5382.64</v>
      </c>
      <c r="N7898" s="3">
        <v>4519.49</v>
      </c>
      <c r="O7898" s="6">
        <v>863.15</v>
      </c>
      <c r="P7898" t="s">
        <v>49</v>
      </c>
      <c r="Q7898" t="s">
        <v>26</v>
      </c>
      <c r="R7898" s="4">
        <f t="shared" si="369"/>
        <v>0.1603581142339075</v>
      </c>
      <c r="S7898" s="1" t="str">
        <f t="shared" si="370"/>
        <v>Feb-2026</v>
      </c>
      <c r="T7898" t="str">
        <f t="shared" si="371"/>
        <v>Profit</v>
      </c>
    </row>
    <row r="7899" spans="1:20" x14ac:dyDescent="0.3">
      <c r="A7899" t="s">
        <v>10364</v>
      </c>
      <c r="B7899" s="2">
        <v>46155</v>
      </c>
      <c r="C7899" t="s">
        <v>2581</v>
      </c>
      <c r="D7899" t="s">
        <v>19</v>
      </c>
      <c r="E7899" t="s">
        <v>58</v>
      </c>
      <c r="F7899" t="s">
        <v>129</v>
      </c>
      <c r="G7899" t="s">
        <v>22</v>
      </c>
      <c r="H7899" t="s">
        <v>41</v>
      </c>
      <c r="I7899" t="s">
        <v>62</v>
      </c>
      <c r="J7899">
        <v>1</v>
      </c>
      <c r="K7899">
        <v>188.31</v>
      </c>
      <c r="L7899">
        <v>0.1</v>
      </c>
      <c r="M7899" s="6">
        <v>169.48</v>
      </c>
      <c r="N7899" s="3">
        <v>150.81</v>
      </c>
      <c r="O7899" s="6">
        <v>18.670000000000002</v>
      </c>
      <c r="P7899" t="s">
        <v>31</v>
      </c>
      <c r="Q7899" t="s">
        <v>26</v>
      </c>
      <c r="R7899" s="4">
        <f t="shared" si="369"/>
        <v>0.11016049091338213</v>
      </c>
      <c r="S7899" s="1" t="str">
        <f t="shared" si="370"/>
        <v>May-2026</v>
      </c>
      <c r="T7899" t="str">
        <f t="shared" si="371"/>
        <v>Profit</v>
      </c>
    </row>
    <row r="7900" spans="1:20" x14ac:dyDescent="0.3">
      <c r="A7900" t="s">
        <v>10365</v>
      </c>
      <c r="B7900" s="2">
        <v>45435</v>
      </c>
      <c r="C7900" t="s">
        <v>3494</v>
      </c>
      <c r="D7900" t="s">
        <v>52</v>
      </c>
      <c r="E7900" t="s">
        <v>34</v>
      </c>
      <c r="F7900" t="s">
        <v>73</v>
      </c>
      <c r="G7900" t="s">
        <v>79</v>
      </c>
      <c r="H7900" t="s">
        <v>23</v>
      </c>
      <c r="I7900" t="s">
        <v>24</v>
      </c>
      <c r="J7900">
        <v>3</v>
      </c>
      <c r="K7900">
        <v>66930.350000000006</v>
      </c>
      <c r="L7900">
        <v>0.1</v>
      </c>
      <c r="M7900" s="6">
        <v>180711.95</v>
      </c>
      <c r="N7900" s="3">
        <v>113195.51</v>
      </c>
      <c r="O7900" s="6">
        <v>67516.44</v>
      </c>
      <c r="P7900" t="s">
        <v>49</v>
      </c>
      <c r="Q7900" t="s">
        <v>26</v>
      </c>
      <c r="R7900" s="4">
        <f t="shared" si="369"/>
        <v>0.37361358781198473</v>
      </c>
      <c r="S7900" s="1" t="str">
        <f t="shared" si="370"/>
        <v>May-2024</v>
      </c>
      <c r="T7900" t="str">
        <f t="shared" si="371"/>
        <v>Profit</v>
      </c>
    </row>
    <row r="7901" spans="1:20" x14ac:dyDescent="0.3">
      <c r="A7901" t="s">
        <v>10366</v>
      </c>
      <c r="B7901" s="2">
        <v>45307</v>
      </c>
      <c r="C7901" t="s">
        <v>5409</v>
      </c>
      <c r="D7901" t="s">
        <v>19</v>
      </c>
      <c r="E7901" t="s">
        <v>53</v>
      </c>
      <c r="F7901" t="s">
        <v>90</v>
      </c>
      <c r="G7901" t="s">
        <v>22</v>
      </c>
      <c r="H7901" t="s">
        <v>23</v>
      </c>
      <c r="I7901" t="s">
        <v>69</v>
      </c>
      <c r="J7901">
        <v>3</v>
      </c>
      <c r="K7901">
        <v>25654.49</v>
      </c>
      <c r="L7901">
        <v>0.1</v>
      </c>
      <c r="M7901" s="6">
        <v>69267.12</v>
      </c>
      <c r="N7901" s="3">
        <v>57916.79</v>
      </c>
      <c r="O7901" s="6">
        <v>11350.33</v>
      </c>
      <c r="P7901" t="s">
        <v>31</v>
      </c>
      <c r="Q7901" t="s">
        <v>26</v>
      </c>
      <c r="R7901" s="4">
        <f t="shared" si="369"/>
        <v>0.16386317202158832</v>
      </c>
      <c r="S7901" s="1" t="str">
        <f t="shared" si="370"/>
        <v>Jan-2024</v>
      </c>
      <c r="T7901" t="str">
        <f t="shared" si="371"/>
        <v>Profit</v>
      </c>
    </row>
    <row r="7902" spans="1:20" x14ac:dyDescent="0.3">
      <c r="A7902" t="s">
        <v>10367</v>
      </c>
      <c r="B7902" s="2">
        <v>45593</v>
      </c>
      <c r="C7902" t="s">
        <v>6991</v>
      </c>
      <c r="D7902" t="s">
        <v>46</v>
      </c>
      <c r="E7902" t="s">
        <v>20</v>
      </c>
      <c r="F7902" t="s">
        <v>99</v>
      </c>
      <c r="G7902" t="s">
        <v>22</v>
      </c>
      <c r="H7902" t="s">
        <v>41</v>
      </c>
      <c r="I7902" t="s">
        <v>48</v>
      </c>
      <c r="J7902">
        <v>10</v>
      </c>
      <c r="K7902">
        <v>96.71</v>
      </c>
      <c r="L7902">
        <v>0</v>
      </c>
      <c r="M7902" s="6">
        <v>967.1</v>
      </c>
      <c r="N7902" s="3">
        <v>592.79999999999995</v>
      </c>
      <c r="O7902" s="6">
        <v>374.3</v>
      </c>
      <c r="P7902" t="s">
        <v>70</v>
      </c>
      <c r="Q7902" t="s">
        <v>76</v>
      </c>
      <c r="R7902" s="4">
        <f t="shared" si="369"/>
        <v>0.38703339882121807</v>
      </c>
      <c r="S7902" s="1" t="str">
        <f t="shared" si="370"/>
        <v>Oct-2024</v>
      </c>
      <c r="T7902" t="str">
        <f t="shared" si="371"/>
        <v>Profit</v>
      </c>
    </row>
    <row r="7903" spans="1:20" x14ac:dyDescent="0.3">
      <c r="A7903" t="s">
        <v>10368</v>
      </c>
      <c r="B7903" s="2">
        <v>45714</v>
      </c>
      <c r="C7903" t="s">
        <v>5344</v>
      </c>
      <c r="D7903" t="s">
        <v>19</v>
      </c>
      <c r="E7903" t="s">
        <v>34</v>
      </c>
      <c r="F7903" t="s">
        <v>35</v>
      </c>
      <c r="G7903" t="s">
        <v>29</v>
      </c>
      <c r="H7903" t="s">
        <v>23</v>
      </c>
      <c r="I7903" t="s">
        <v>30</v>
      </c>
      <c r="J7903">
        <v>4</v>
      </c>
      <c r="K7903">
        <v>2343.66</v>
      </c>
      <c r="L7903">
        <v>0.05</v>
      </c>
      <c r="M7903" s="6">
        <v>8905.91</v>
      </c>
      <c r="N7903" s="3">
        <v>4889.66</v>
      </c>
      <c r="O7903" s="6">
        <v>4016.25</v>
      </c>
      <c r="P7903" t="s">
        <v>49</v>
      </c>
      <c r="Q7903" t="s">
        <v>26</v>
      </c>
      <c r="R7903" s="4">
        <f t="shared" si="369"/>
        <v>0.45096458419184565</v>
      </c>
      <c r="S7903" s="1" t="str">
        <f t="shared" si="370"/>
        <v>Feb-2025</v>
      </c>
      <c r="T7903" t="str">
        <f t="shared" si="371"/>
        <v>Profit</v>
      </c>
    </row>
    <row r="7904" spans="1:20" x14ac:dyDescent="0.3">
      <c r="A7904" t="s">
        <v>10369</v>
      </c>
      <c r="B7904" s="2">
        <v>45536</v>
      </c>
      <c r="C7904" t="s">
        <v>3654</v>
      </c>
      <c r="D7904" t="s">
        <v>19</v>
      </c>
      <c r="E7904" t="s">
        <v>39</v>
      </c>
      <c r="F7904" t="s">
        <v>146</v>
      </c>
      <c r="G7904" t="s">
        <v>22</v>
      </c>
      <c r="H7904" t="s">
        <v>41</v>
      </c>
      <c r="I7904" t="s">
        <v>134</v>
      </c>
      <c r="J7904">
        <v>1</v>
      </c>
      <c r="K7904">
        <v>358.09</v>
      </c>
      <c r="L7904">
        <v>0.05</v>
      </c>
      <c r="M7904" s="6">
        <v>340.19</v>
      </c>
      <c r="N7904" s="3">
        <v>202.97</v>
      </c>
      <c r="O7904" s="6">
        <v>137.22</v>
      </c>
      <c r="P7904" t="s">
        <v>31</v>
      </c>
      <c r="Q7904" t="s">
        <v>26</v>
      </c>
      <c r="R7904" s="4">
        <f t="shared" si="369"/>
        <v>0.4033628266556924</v>
      </c>
      <c r="S7904" s="1" t="str">
        <f t="shared" si="370"/>
        <v>Sep-2024</v>
      </c>
      <c r="T7904" t="str">
        <f t="shared" si="371"/>
        <v>Profit</v>
      </c>
    </row>
    <row r="7905" spans="1:20" x14ac:dyDescent="0.3">
      <c r="A7905" t="s">
        <v>10370</v>
      </c>
      <c r="B7905" s="2">
        <v>46218</v>
      </c>
      <c r="C7905" t="s">
        <v>4052</v>
      </c>
      <c r="D7905" t="s">
        <v>19</v>
      </c>
      <c r="E7905" t="s">
        <v>39</v>
      </c>
      <c r="F7905" t="s">
        <v>120</v>
      </c>
      <c r="G7905" t="s">
        <v>29</v>
      </c>
      <c r="H7905" t="s">
        <v>41</v>
      </c>
      <c r="I7905" t="s">
        <v>125</v>
      </c>
      <c r="J7905">
        <v>5</v>
      </c>
      <c r="K7905">
        <v>189.22</v>
      </c>
      <c r="L7905">
        <v>0.2</v>
      </c>
      <c r="M7905" s="6">
        <v>756.88</v>
      </c>
      <c r="N7905" s="3">
        <v>695.3</v>
      </c>
      <c r="O7905" s="6">
        <v>61.58</v>
      </c>
      <c r="P7905" t="s">
        <v>43</v>
      </c>
      <c r="Q7905" t="s">
        <v>26</v>
      </c>
      <c r="R7905" s="4">
        <f t="shared" si="369"/>
        <v>8.1360321319099455E-2</v>
      </c>
      <c r="S7905" s="1" t="str">
        <f t="shared" si="370"/>
        <v>Jul-2026</v>
      </c>
      <c r="T7905" t="str">
        <f t="shared" si="371"/>
        <v>Profit</v>
      </c>
    </row>
    <row r="7906" spans="1:20" x14ac:dyDescent="0.3">
      <c r="A7906" t="s">
        <v>10371</v>
      </c>
      <c r="B7906" s="2">
        <v>45398</v>
      </c>
      <c r="C7906" t="s">
        <v>574</v>
      </c>
      <c r="D7906" t="s">
        <v>19</v>
      </c>
      <c r="E7906" t="s">
        <v>39</v>
      </c>
      <c r="F7906" t="s">
        <v>146</v>
      </c>
      <c r="G7906" t="s">
        <v>22</v>
      </c>
      <c r="H7906" t="s">
        <v>23</v>
      </c>
      <c r="I7906" t="s">
        <v>24</v>
      </c>
      <c r="J7906">
        <v>2</v>
      </c>
      <c r="K7906">
        <v>72041.05</v>
      </c>
      <c r="L7906">
        <v>0.1</v>
      </c>
      <c r="M7906" s="6">
        <v>129673.89</v>
      </c>
      <c r="N7906" s="3">
        <v>94624.34</v>
      </c>
      <c r="O7906" s="6">
        <v>35049.550000000003</v>
      </c>
      <c r="P7906" t="s">
        <v>43</v>
      </c>
      <c r="Q7906" t="s">
        <v>142</v>
      </c>
      <c r="R7906" s="4">
        <f t="shared" si="369"/>
        <v>0.27028995582688237</v>
      </c>
      <c r="S7906" s="1" t="str">
        <f t="shared" si="370"/>
        <v>Apr-2024</v>
      </c>
      <c r="T7906" t="str">
        <f t="shared" si="371"/>
        <v>Profit</v>
      </c>
    </row>
    <row r="7907" spans="1:20" x14ac:dyDescent="0.3">
      <c r="A7907" t="s">
        <v>10372</v>
      </c>
      <c r="B7907" s="2">
        <v>45379</v>
      </c>
      <c r="C7907" t="s">
        <v>263</v>
      </c>
      <c r="D7907" t="s">
        <v>46</v>
      </c>
      <c r="E7907" t="s">
        <v>34</v>
      </c>
      <c r="F7907" t="s">
        <v>35</v>
      </c>
      <c r="G7907" t="s">
        <v>29</v>
      </c>
      <c r="H7907" t="s">
        <v>23</v>
      </c>
      <c r="I7907" t="s">
        <v>36</v>
      </c>
      <c r="J7907">
        <v>2</v>
      </c>
      <c r="K7907">
        <v>24849.96</v>
      </c>
      <c r="L7907">
        <v>0.1</v>
      </c>
      <c r="M7907" s="6">
        <v>44729.93</v>
      </c>
      <c r="N7907" s="3">
        <v>28246.19</v>
      </c>
      <c r="O7907" s="6">
        <v>16483.740000000002</v>
      </c>
      <c r="P7907" t="s">
        <v>43</v>
      </c>
      <c r="Q7907" t="s">
        <v>26</v>
      </c>
      <c r="R7907" s="4">
        <f t="shared" si="369"/>
        <v>0.36851700863381637</v>
      </c>
      <c r="S7907" s="1" t="str">
        <f t="shared" si="370"/>
        <v>Mar-2024</v>
      </c>
      <c r="T7907" t="str">
        <f t="shared" si="371"/>
        <v>Profit</v>
      </c>
    </row>
    <row r="7908" spans="1:20" x14ac:dyDescent="0.3">
      <c r="A7908" t="s">
        <v>10373</v>
      </c>
      <c r="B7908" s="2">
        <v>45420</v>
      </c>
      <c r="C7908" t="s">
        <v>1559</v>
      </c>
      <c r="D7908" t="s">
        <v>46</v>
      </c>
      <c r="E7908" t="s">
        <v>39</v>
      </c>
      <c r="F7908" t="s">
        <v>220</v>
      </c>
      <c r="G7908" t="s">
        <v>22</v>
      </c>
      <c r="H7908" t="s">
        <v>23</v>
      </c>
      <c r="I7908" t="s">
        <v>24</v>
      </c>
      <c r="J7908">
        <v>3</v>
      </c>
      <c r="K7908">
        <v>85402.57</v>
      </c>
      <c r="L7908">
        <v>0.05</v>
      </c>
      <c r="M7908" s="6">
        <v>243397.32</v>
      </c>
      <c r="N7908" s="3">
        <v>141517.64000000001</v>
      </c>
      <c r="O7908" s="6">
        <v>101879.67999999999</v>
      </c>
      <c r="P7908" t="s">
        <v>25</v>
      </c>
      <c r="Q7908" t="s">
        <v>26</v>
      </c>
      <c r="R7908" s="4">
        <f t="shared" si="369"/>
        <v>0.4185735487966753</v>
      </c>
      <c r="S7908" s="1" t="str">
        <f t="shared" si="370"/>
        <v>May-2024</v>
      </c>
      <c r="T7908" t="str">
        <f t="shared" si="371"/>
        <v>Profit</v>
      </c>
    </row>
    <row r="7909" spans="1:20" x14ac:dyDescent="0.3">
      <c r="A7909" t="s">
        <v>10374</v>
      </c>
      <c r="B7909" s="2">
        <v>46198</v>
      </c>
      <c r="C7909" t="s">
        <v>1600</v>
      </c>
      <c r="D7909" t="s">
        <v>19</v>
      </c>
      <c r="E7909" t="s">
        <v>34</v>
      </c>
      <c r="F7909" t="s">
        <v>90</v>
      </c>
      <c r="G7909" t="s">
        <v>22</v>
      </c>
      <c r="H7909" t="s">
        <v>41</v>
      </c>
      <c r="I7909" t="s">
        <v>55</v>
      </c>
      <c r="J7909">
        <v>1</v>
      </c>
      <c r="K7909">
        <v>165.36</v>
      </c>
      <c r="L7909">
        <v>0.15</v>
      </c>
      <c r="M7909" s="6">
        <v>140.56</v>
      </c>
      <c r="N7909" s="3">
        <v>105.08</v>
      </c>
      <c r="O7909" s="6">
        <v>35.479999999999997</v>
      </c>
      <c r="P7909" t="s">
        <v>31</v>
      </c>
      <c r="Q7909" t="s">
        <v>26</v>
      </c>
      <c r="R7909" s="4">
        <f t="shared" si="369"/>
        <v>0.25241889584519062</v>
      </c>
      <c r="S7909" s="1" t="str">
        <f t="shared" si="370"/>
        <v>Jun-2026</v>
      </c>
      <c r="T7909" t="str">
        <f t="shared" si="371"/>
        <v>Profit</v>
      </c>
    </row>
    <row r="7910" spans="1:20" x14ac:dyDescent="0.3">
      <c r="A7910" t="s">
        <v>10375</v>
      </c>
      <c r="B7910" s="2">
        <v>46178</v>
      </c>
      <c r="C7910" t="s">
        <v>2663</v>
      </c>
      <c r="D7910" t="s">
        <v>19</v>
      </c>
      <c r="E7910" t="s">
        <v>53</v>
      </c>
      <c r="F7910" t="s">
        <v>97</v>
      </c>
      <c r="G7910" t="s">
        <v>22</v>
      </c>
      <c r="H7910" t="s">
        <v>23</v>
      </c>
      <c r="I7910" t="s">
        <v>30</v>
      </c>
      <c r="J7910">
        <v>2</v>
      </c>
      <c r="K7910">
        <v>795.8</v>
      </c>
      <c r="L7910">
        <v>0.15</v>
      </c>
      <c r="M7910" s="6">
        <v>1352.86</v>
      </c>
      <c r="N7910" s="3">
        <v>1141.8699999999999</v>
      </c>
      <c r="O7910" s="6">
        <v>210.99</v>
      </c>
      <c r="P7910" t="s">
        <v>31</v>
      </c>
      <c r="Q7910" t="s">
        <v>26</v>
      </c>
      <c r="R7910" s="4">
        <f t="shared" si="369"/>
        <v>0.15595848794405928</v>
      </c>
      <c r="S7910" s="1" t="str">
        <f t="shared" si="370"/>
        <v>Jun-2026</v>
      </c>
      <c r="T7910" t="str">
        <f t="shared" si="371"/>
        <v>Profit</v>
      </c>
    </row>
    <row r="7911" spans="1:20" x14ac:dyDescent="0.3">
      <c r="A7911" t="s">
        <v>10376</v>
      </c>
      <c r="B7911" s="2">
        <v>45632</v>
      </c>
      <c r="C7911" t="s">
        <v>9370</v>
      </c>
      <c r="D7911" t="s">
        <v>46</v>
      </c>
      <c r="E7911" t="s">
        <v>20</v>
      </c>
      <c r="F7911" t="s">
        <v>157</v>
      </c>
      <c r="G7911" t="s">
        <v>22</v>
      </c>
      <c r="H7911" t="s">
        <v>23</v>
      </c>
      <c r="I7911" t="s">
        <v>36</v>
      </c>
      <c r="J7911">
        <v>2</v>
      </c>
      <c r="K7911">
        <v>20793.62</v>
      </c>
      <c r="L7911">
        <v>0.05</v>
      </c>
      <c r="M7911" s="6">
        <v>39507.879999999997</v>
      </c>
      <c r="N7911" s="3">
        <v>28497.68</v>
      </c>
      <c r="O7911" s="6">
        <v>11010.2</v>
      </c>
      <c r="P7911" t="s">
        <v>43</v>
      </c>
      <c r="Q7911" t="s">
        <v>26</v>
      </c>
      <c r="R7911" s="4">
        <f t="shared" si="369"/>
        <v>0.27868364488299552</v>
      </c>
      <c r="S7911" s="1" t="str">
        <f t="shared" si="370"/>
        <v>Dec-2024</v>
      </c>
      <c r="T7911" t="str">
        <f t="shared" si="371"/>
        <v>Profit</v>
      </c>
    </row>
    <row r="7912" spans="1:20" x14ac:dyDescent="0.3">
      <c r="A7912" t="s">
        <v>10377</v>
      </c>
      <c r="B7912" s="2">
        <v>45295</v>
      </c>
      <c r="C7912" t="s">
        <v>1658</v>
      </c>
      <c r="D7912" t="s">
        <v>19</v>
      </c>
      <c r="E7912" t="s">
        <v>58</v>
      </c>
      <c r="F7912" t="s">
        <v>68</v>
      </c>
      <c r="G7912" t="s">
        <v>22</v>
      </c>
      <c r="H7912" t="s">
        <v>23</v>
      </c>
      <c r="I7912" t="s">
        <v>24</v>
      </c>
      <c r="J7912">
        <v>2</v>
      </c>
      <c r="K7912">
        <v>89348.34</v>
      </c>
      <c r="L7912">
        <v>0.15</v>
      </c>
      <c r="M7912" s="6">
        <v>151892.18</v>
      </c>
      <c r="N7912" s="3">
        <v>101005.92</v>
      </c>
      <c r="O7912" s="6">
        <v>50886.26</v>
      </c>
      <c r="P7912" t="s">
        <v>70</v>
      </c>
      <c r="Q7912" t="s">
        <v>26</v>
      </c>
      <c r="R7912" s="4">
        <f t="shared" si="369"/>
        <v>0.33501566703433977</v>
      </c>
      <c r="S7912" s="1" t="str">
        <f t="shared" si="370"/>
        <v>Jan-2024</v>
      </c>
      <c r="T7912" t="str">
        <f t="shared" si="371"/>
        <v>Profit</v>
      </c>
    </row>
    <row r="7913" spans="1:20" x14ac:dyDescent="0.3">
      <c r="A7913" t="s">
        <v>10378</v>
      </c>
      <c r="B7913" s="2">
        <v>45618</v>
      </c>
      <c r="C7913" t="s">
        <v>9080</v>
      </c>
      <c r="D7913" t="s">
        <v>46</v>
      </c>
      <c r="E7913" t="s">
        <v>39</v>
      </c>
      <c r="F7913" t="s">
        <v>220</v>
      </c>
      <c r="G7913" t="s">
        <v>79</v>
      </c>
      <c r="H7913" t="s">
        <v>23</v>
      </c>
      <c r="I7913" t="s">
        <v>24</v>
      </c>
      <c r="J7913">
        <v>1</v>
      </c>
      <c r="K7913">
        <v>51676.76</v>
      </c>
      <c r="L7913">
        <v>0.15</v>
      </c>
      <c r="M7913" s="6">
        <v>43925.25</v>
      </c>
      <c r="N7913" s="3">
        <v>30309.95</v>
      </c>
      <c r="O7913" s="6">
        <v>13615.3</v>
      </c>
      <c r="P7913" t="s">
        <v>43</v>
      </c>
      <c r="Q7913" t="s">
        <v>26</v>
      </c>
      <c r="R7913" s="4">
        <f t="shared" si="369"/>
        <v>0.3099652250129481</v>
      </c>
      <c r="S7913" s="1" t="str">
        <f t="shared" si="370"/>
        <v>Nov-2024</v>
      </c>
      <c r="T7913" t="str">
        <f t="shared" si="371"/>
        <v>Profit</v>
      </c>
    </row>
    <row r="7914" spans="1:20" x14ac:dyDescent="0.3">
      <c r="A7914" t="s">
        <v>10379</v>
      </c>
      <c r="B7914" s="2">
        <v>45701</v>
      </c>
      <c r="C7914" t="s">
        <v>6196</v>
      </c>
      <c r="D7914" t="s">
        <v>19</v>
      </c>
      <c r="E7914" t="s">
        <v>20</v>
      </c>
      <c r="F7914" t="s">
        <v>157</v>
      </c>
      <c r="G7914" t="s">
        <v>79</v>
      </c>
      <c r="H7914" t="s">
        <v>74</v>
      </c>
      <c r="I7914" t="s">
        <v>91</v>
      </c>
      <c r="J7914">
        <v>5</v>
      </c>
      <c r="K7914">
        <v>17117.72</v>
      </c>
      <c r="L7914">
        <v>0.15</v>
      </c>
      <c r="M7914" s="6">
        <v>72750.31</v>
      </c>
      <c r="N7914" s="3">
        <v>49385.760000000002</v>
      </c>
      <c r="O7914" s="6">
        <v>23364.55</v>
      </c>
      <c r="P7914" t="s">
        <v>70</v>
      </c>
      <c r="Q7914" t="s">
        <v>26</v>
      </c>
      <c r="R7914" s="4">
        <f t="shared" si="369"/>
        <v>0.32116083079233615</v>
      </c>
      <c r="S7914" s="1" t="str">
        <f t="shared" si="370"/>
        <v>Feb-2025</v>
      </c>
      <c r="T7914" t="str">
        <f t="shared" si="371"/>
        <v>Profit</v>
      </c>
    </row>
    <row r="7915" spans="1:20" x14ac:dyDescent="0.3">
      <c r="A7915" t="s">
        <v>10380</v>
      </c>
      <c r="B7915" s="2">
        <v>46170</v>
      </c>
      <c r="C7915" t="s">
        <v>271</v>
      </c>
      <c r="D7915" t="s">
        <v>19</v>
      </c>
      <c r="E7915" t="s">
        <v>53</v>
      </c>
      <c r="F7915" t="s">
        <v>97</v>
      </c>
      <c r="G7915" t="s">
        <v>29</v>
      </c>
      <c r="H7915" t="s">
        <v>41</v>
      </c>
      <c r="I7915" t="s">
        <v>42</v>
      </c>
      <c r="J7915">
        <v>5</v>
      </c>
      <c r="K7915">
        <v>182.36</v>
      </c>
      <c r="L7915">
        <v>0.05</v>
      </c>
      <c r="M7915" s="6">
        <v>866.21</v>
      </c>
      <c r="N7915" s="3">
        <v>596.30999999999995</v>
      </c>
      <c r="O7915" s="6">
        <v>269.89999999999998</v>
      </c>
      <c r="P7915" t="s">
        <v>43</v>
      </c>
      <c r="Q7915" t="s">
        <v>26</v>
      </c>
      <c r="R7915" s="4">
        <f t="shared" si="369"/>
        <v>0.31158725944055132</v>
      </c>
      <c r="S7915" s="1" t="str">
        <f t="shared" si="370"/>
        <v>May-2026</v>
      </c>
      <c r="T7915" t="str">
        <f t="shared" si="371"/>
        <v>Profit</v>
      </c>
    </row>
    <row r="7916" spans="1:20" x14ac:dyDescent="0.3">
      <c r="A7916" t="s">
        <v>10381</v>
      </c>
      <c r="B7916" s="2">
        <v>45597</v>
      </c>
      <c r="C7916" t="s">
        <v>7042</v>
      </c>
      <c r="D7916" t="s">
        <v>19</v>
      </c>
      <c r="E7916" t="s">
        <v>58</v>
      </c>
      <c r="F7916" t="s">
        <v>54</v>
      </c>
      <c r="G7916" t="s">
        <v>29</v>
      </c>
      <c r="H7916" t="s">
        <v>74</v>
      </c>
      <c r="I7916" t="s">
        <v>91</v>
      </c>
      <c r="J7916">
        <v>2</v>
      </c>
      <c r="K7916">
        <v>10159.620000000001</v>
      </c>
      <c r="L7916">
        <v>0.1</v>
      </c>
      <c r="M7916" s="6">
        <v>18287.32</v>
      </c>
      <c r="N7916" s="3">
        <v>16621.27</v>
      </c>
      <c r="O7916" s="6">
        <v>1666.05</v>
      </c>
      <c r="P7916" t="s">
        <v>43</v>
      </c>
      <c r="Q7916" t="s">
        <v>26</v>
      </c>
      <c r="R7916" s="4">
        <f t="shared" si="369"/>
        <v>9.1104109295402497E-2</v>
      </c>
      <c r="S7916" s="1" t="str">
        <f t="shared" si="370"/>
        <v>Nov-2024</v>
      </c>
      <c r="T7916" t="str">
        <f t="shared" si="371"/>
        <v>Profit</v>
      </c>
    </row>
    <row r="7917" spans="1:20" x14ac:dyDescent="0.3">
      <c r="A7917" t="s">
        <v>10382</v>
      </c>
      <c r="B7917" s="2">
        <v>46199</v>
      </c>
      <c r="C7917" t="s">
        <v>4893</v>
      </c>
      <c r="D7917" t="s">
        <v>46</v>
      </c>
      <c r="E7917" t="s">
        <v>53</v>
      </c>
      <c r="F7917" t="s">
        <v>65</v>
      </c>
      <c r="G7917" t="s">
        <v>22</v>
      </c>
      <c r="H7917" t="s">
        <v>74</v>
      </c>
      <c r="I7917" t="s">
        <v>75</v>
      </c>
      <c r="J7917">
        <v>5</v>
      </c>
      <c r="K7917">
        <v>8194.76</v>
      </c>
      <c r="L7917">
        <v>0.2</v>
      </c>
      <c r="M7917" s="6">
        <v>32779.040000000001</v>
      </c>
      <c r="N7917" s="3">
        <v>28953.81</v>
      </c>
      <c r="O7917" s="6">
        <v>3825.23</v>
      </c>
      <c r="P7917" t="s">
        <v>31</v>
      </c>
      <c r="Q7917" t="s">
        <v>26</v>
      </c>
      <c r="R7917" s="4">
        <f t="shared" si="369"/>
        <v>0.11669743836305151</v>
      </c>
      <c r="S7917" s="1" t="str">
        <f t="shared" si="370"/>
        <v>Jun-2026</v>
      </c>
      <c r="T7917" t="str">
        <f t="shared" si="371"/>
        <v>Profit</v>
      </c>
    </row>
    <row r="7918" spans="1:20" x14ac:dyDescent="0.3">
      <c r="A7918" t="s">
        <v>10383</v>
      </c>
      <c r="B7918" s="2">
        <v>45898</v>
      </c>
      <c r="C7918" t="s">
        <v>2498</v>
      </c>
      <c r="D7918" t="s">
        <v>46</v>
      </c>
      <c r="E7918" t="s">
        <v>58</v>
      </c>
      <c r="F7918" t="s">
        <v>339</v>
      </c>
      <c r="G7918" t="s">
        <v>22</v>
      </c>
      <c r="H7918" t="s">
        <v>41</v>
      </c>
      <c r="I7918" t="s">
        <v>42</v>
      </c>
      <c r="J7918">
        <v>1</v>
      </c>
      <c r="K7918">
        <v>145.54</v>
      </c>
      <c r="L7918">
        <v>0</v>
      </c>
      <c r="M7918" s="6">
        <v>145.54</v>
      </c>
      <c r="N7918" s="3">
        <v>93.55</v>
      </c>
      <c r="O7918" s="6">
        <v>51.99</v>
      </c>
      <c r="P7918" t="s">
        <v>31</v>
      </c>
      <c r="Q7918" t="s">
        <v>26</v>
      </c>
      <c r="R7918" s="4">
        <f t="shared" si="369"/>
        <v>0.35722138243781781</v>
      </c>
      <c r="S7918" s="1" t="str">
        <f t="shared" si="370"/>
        <v>Aug-2025</v>
      </c>
      <c r="T7918" t="str">
        <f t="shared" si="371"/>
        <v>Profit</v>
      </c>
    </row>
    <row r="7919" spans="1:20" x14ac:dyDescent="0.3">
      <c r="A7919" t="s">
        <v>10384</v>
      </c>
      <c r="B7919" s="2">
        <v>46012</v>
      </c>
      <c r="C7919" t="s">
        <v>3129</v>
      </c>
      <c r="D7919" t="s">
        <v>19</v>
      </c>
      <c r="E7919" t="s">
        <v>53</v>
      </c>
      <c r="F7919" t="s">
        <v>65</v>
      </c>
      <c r="G7919" t="s">
        <v>22</v>
      </c>
      <c r="H7919" t="s">
        <v>41</v>
      </c>
      <c r="I7919" t="s">
        <v>55</v>
      </c>
      <c r="J7919">
        <v>1</v>
      </c>
      <c r="K7919">
        <v>333.43</v>
      </c>
      <c r="L7919">
        <v>0.15</v>
      </c>
      <c r="M7919" s="6">
        <v>283.42</v>
      </c>
      <c r="N7919" s="3">
        <v>271.54000000000002</v>
      </c>
      <c r="O7919" s="6">
        <v>11.88</v>
      </c>
      <c r="P7919" t="s">
        <v>31</v>
      </c>
      <c r="Q7919" t="s">
        <v>26</v>
      </c>
      <c r="R7919" s="4">
        <f t="shared" si="369"/>
        <v>4.1916590219462285E-2</v>
      </c>
      <c r="S7919" s="1" t="str">
        <f t="shared" si="370"/>
        <v>Dec-2025</v>
      </c>
      <c r="T7919" t="str">
        <f t="shared" si="371"/>
        <v>Profit</v>
      </c>
    </row>
    <row r="7920" spans="1:20" x14ac:dyDescent="0.3">
      <c r="A7920" t="s">
        <v>10385</v>
      </c>
      <c r="B7920" s="2">
        <v>45516</v>
      </c>
      <c r="C7920" t="s">
        <v>1741</v>
      </c>
      <c r="D7920" t="s">
        <v>46</v>
      </c>
      <c r="E7920" t="s">
        <v>58</v>
      </c>
      <c r="F7920" t="s">
        <v>129</v>
      </c>
      <c r="G7920" t="s">
        <v>22</v>
      </c>
      <c r="H7920" t="s">
        <v>74</v>
      </c>
      <c r="I7920" t="s">
        <v>137</v>
      </c>
      <c r="J7920">
        <v>1</v>
      </c>
      <c r="K7920">
        <v>24872.89</v>
      </c>
      <c r="L7920">
        <v>0</v>
      </c>
      <c r="M7920" s="6">
        <v>24872.89</v>
      </c>
      <c r="N7920" s="3">
        <v>17408.78</v>
      </c>
      <c r="O7920" s="6">
        <v>7464.11</v>
      </c>
      <c r="P7920" t="s">
        <v>70</v>
      </c>
      <c r="Q7920" t="s">
        <v>26</v>
      </c>
      <c r="R7920" s="4">
        <f t="shared" si="369"/>
        <v>0.3000901785035836</v>
      </c>
      <c r="S7920" s="1" t="str">
        <f t="shared" si="370"/>
        <v>Aug-2024</v>
      </c>
      <c r="T7920" t="str">
        <f t="shared" si="371"/>
        <v>Profit</v>
      </c>
    </row>
    <row r="7921" spans="1:20" x14ac:dyDescent="0.3">
      <c r="A7921" t="s">
        <v>10386</v>
      </c>
      <c r="B7921" s="2">
        <v>46262</v>
      </c>
      <c r="C7921" t="s">
        <v>3985</v>
      </c>
      <c r="D7921" t="s">
        <v>46</v>
      </c>
      <c r="E7921" t="s">
        <v>53</v>
      </c>
      <c r="F7921" t="s">
        <v>54</v>
      </c>
      <c r="G7921" t="s">
        <v>22</v>
      </c>
      <c r="H7921" t="s">
        <v>23</v>
      </c>
      <c r="I7921" t="s">
        <v>59</v>
      </c>
      <c r="J7921">
        <v>2</v>
      </c>
      <c r="K7921">
        <v>3095.09</v>
      </c>
      <c r="L7921">
        <v>0</v>
      </c>
      <c r="M7921" s="6">
        <v>6190.18</v>
      </c>
      <c r="N7921" s="3">
        <v>4275.1000000000004</v>
      </c>
      <c r="O7921" s="6">
        <v>1915.08</v>
      </c>
      <c r="P7921" t="s">
        <v>43</v>
      </c>
      <c r="Q7921" t="s">
        <v>26</v>
      </c>
      <c r="R7921" s="4">
        <f t="shared" si="369"/>
        <v>0.30937387927330057</v>
      </c>
      <c r="S7921" s="1" t="str">
        <f t="shared" si="370"/>
        <v>Aug-2026</v>
      </c>
      <c r="T7921" t="str">
        <f t="shared" si="371"/>
        <v>Profit</v>
      </c>
    </row>
    <row r="7922" spans="1:20" x14ac:dyDescent="0.3">
      <c r="A7922" t="s">
        <v>10387</v>
      </c>
      <c r="B7922" s="2">
        <v>45639</v>
      </c>
      <c r="C7922" t="s">
        <v>2606</v>
      </c>
      <c r="D7922" t="s">
        <v>46</v>
      </c>
      <c r="E7922" t="s">
        <v>34</v>
      </c>
      <c r="F7922" t="s">
        <v>73</v>
      </c>
      <c r="G7922" t="s">
        <v>22</v>
      </c>
      <c r="H7922" t="s">
        <v>74</v>
      </c>
      <c r="I7922" t="s">
        <v>107</v>
      </c>
      <c r="J7922">
        <v>2</v>
      </c>
      <c r="K7922">
        <v>10683.62</v>
      </c>
      <c r="L7922">
        <v>0</v>
      </c>
      <c r="M7922" s="6">
        <v>21367.24</v>
      </c>
      <c r="N7922" s="3">
        <v>12060.61</v>
      </c>
      <c r="O7922" s="6">
        <v>9306.6299999999992</v>
      </c>
      <c r="P7922" t="s">
        <v>43</v>
      </c>
      <c r="Q7922" t="s">
        <v>26</v>
      </c>
      <c r="R7922" s="4">
        <f t="shared" si="369"/>
        <v>0.43555601940166339</v>
      </c>
      <c r="S7922" s="1" t="str">
        <f t="shared" si="370"/>
        <v>Dec-2024</v>
      </c>
      <c r="T7922" t="str">
        <f t="shared" si="371"/>
        <v>Profit</v>
      </c>
    </row>
    <row r="7923" spans="1:20" x14ac:dyDescent="0.3">
      <c r="A7923" t="s">
        <v>10388</v>
      </c>
      <c r="B7923" s="2">
        <v>46283</v>
      </c>
      <c r="C7923" t="s">
        <v>766</v>
      </c>
      <c r="D7923" t="s">
        <v>19</v>
      </c>
      <c r="E7923" t="s">
        <v>20</v>
      </c>
      <c r="F7923" t="s">
        <v>205</v>
      </c>
      <c r="G7923" t="s">
        <v>22</v>
      </c>
      <c r="H7923" t="s">
        <v>23</v>
      </c>
      <c r="I7923" t="s">
        <v>36</v>
      </c>
      <c r="J7923">
        <v>1</v>
      </c>
      <c r="K7923">
        <v>24254.7</v>
      </c>
      <c r="L7923">
        <v>0.1</v>
      </c>
      <c r="M7923" s="6">
        <v>21829.23</v>
      </c>
      <c r="N7923" s="3">
        <v>17335.77</v>
      </c>
      <c r="O7923" s="6">
        <v>4493.46</v>
      </c>
      <c r="P7923" t="s">
        <v>49</v>
      </c>
      <c r="Q7923" t="s">
        <v>26</v>
      </c>
      <c r="R7923" s="4">
        <f t="shared" si="369"/>
        <v>0.20584601472429398</v>
      </c>
      <c r="S7923" s="1" t="str">
        <f t="shared" si="370"/>
        <v>Sep-2026</v>
      </c>
      <c r="T7923" t="str">
        <f t="shared" si="371"/>
        <v>Profit</v>
      </c>
    </row>
    <row r="7924" spans="1:20" x14ac:dyDescent="0.3">
      <c r="A7924" t="s">
        <v>10389</v>
      </c>
      <c r="B7924" s="2">
        <v>45612</v>
      </c>
      <c r="C7924" t="s">
        <v>6986</v>
      </c>
      <c r="D7924" t="s">
        <v>19</v>
      </c>
      <c r="E7924" t="s">
        <v>53</v>
      </c>
      <c r="F7924" t="s">
        <v>97</v>
      </c>
      <c r="G7924" t="s">
        <v>22</v>
      </c>
      <c r="H7924" t="s">
        <v>41</v>
      </c>
      <c r="I7924" t="s">
        <v>48</v>
      </c>
      <c r="J7924">
        <v>2</v>
      </c>
      <c r="K7924">
        <v>107.53</v>
      </c>
      <c r="L7924">
        <v>0.15</v>
      </c>
      <c r="M7924" s="6">
        <v>182.8</v>
      </c>
      <c r="N7924" s="3">
        <v>139.22999999999999</v>
      </c>
      <c r="O7924" s="6">
        <v>43.57</v>
      </c>
      <c r="P7924" t="s">
        <v>43</v>
      </c>
      <c r="Q7924" t="s">
        <v>26</v>
      </c>
      <c r="R7924" s="4">
        <f t="shared" si="369"/>
        <v>0.23834792122538292</v>
      </c>
      <c r="S7924" s="1" t="str">
        <f t="shared" si="370"/>
        <v>Nov-2024</v>
      </c>
      <c r="T7924" t="str">
        <f t="shared" si="371"/>
        <v>Profit</v>
      </c>
    </row>
    <row r="7925" spans="1:20" x14ac:dyDescent="0.3">
      <c r="A7925" t="s">
        <v>10390</v>
      </c>
      <c r="B7925" s="2">
        <v>45850</v>
      </c>
      <c r="C7925" t="s">
        <v>7231</v>
      </c>
      <c r="D7925" t="s">
        <v>52</v>
      </c>
      <c r="E7925" t="s">
        <v>34</v>
      </c>
      <c r="F7925" t="s">
        <v>65</v>
      </c>
      <c r="G7925" t="s">
        <v>22</v>
      </c>
      <c r="H7925" t="s">
        <v>74</v>
      </c>
      <c r="I7925" t="s">
        <v>91</v>
      </c>
      <c r="J7925">
        <v>1</v>
      </c>
      <c r="K7925">
        <v>4525.18</v>
      </c>
      <c r="L7925">
        <v>0.1</v>
      </c>
      <c r="M7925" s="6">
        <v>4072.66</v>
      </c>
      <c r="N7925" s="3">
        <v>3116.19</v>
      </c>
      <c r="O7925" s="6">
        <v>956.47</v>
      </c>
      <c r="P7925" t="s">
        <v>49</v>
      </c>
      <c r="Q7925" t="s">
        <v>26</v>
      </c>
      <c r="R7925" s="4">
        <f t="shared" si="369"/>
        <v>0.2348514238851267</v>
      </c>
      <c r="S7925" s="1" t="str">
        <f t="shared" si="370"/>
        <v>Jul-2025</v>
      </c>
      <c r="T7925" t="str">
        <f t="shared" si="371"/>
        <v>Profit</v>
      </c>
    </row>
    <row r="7926" spans="1:20" x14ac:dyDescent="0.3">
      <c r="A7926" t="s">
        <v>10391</v>
      </c>
      <c r="B7926" s="2">
        <v>46279</v>
      </c>
      <c r="C7926" t="s">
        <v>6321</v>
      </c>
      <c r="D7926" t="s">
        <v>19</v>
      </c>
      <c r="E7926" t="s">
        <v>53</v>
      </c>
      <c r="F7926" t="s">
        <v>90</v>
      </c>
      <c r="G7926" t="s">
        <v>22</v>
      </c>
      <c r="H7926" t="s">
        <v>23</v>
      </c>
      <c r="I7926" t="s">
        <v>69</v>
      </c>
      <c r="J7926">
        <v>2</v>
      </c>
      <c r="K7926">
        <v>25151.42</v>
      </c>
      <c r="L7926">
        <v>0.05</v>
      </c>
      <c r="M7926" s="6">
        <v>47787.7</v>
      </c>
      <c r="N7926" s="3">
        <v>37326.519999999997</v>
      </c>
      <c r="O7926" s="6">
        <v>10461.18</v>
      </c>
      <c r="P7926" t="s">
        <v>49</v>
      </c>
      <c r="Q7926" t="s">
        <v>26</v>
      </c>
      <c r="R7926" s="4">
        <f t="shared" si="369"/>
        <v>0.21890946833599442</v>
      </c>
      <c r="S7926" s="1" t="str">
        <f t="shared" si="370"/>
        <v>Sep-2026</v>
      </c>
      <c r="T7926" t="str">
        <f t="shared" si="371"/>
        <v>Profit</v>
      </c>
    </row>
    <row r="7927" spans="1:20" x14ac:dyDescent="0.3">
      <c r="A7927" t="s">
        <v>10392</v>
      </c>
      <c r="B7927" s="2">
        <v>45472</v>
      </c>
      <c r="C7927" t="s">
        <v>3110</v>
      </c>
      <c r="D7927" t="s">
        <v>52</v>
      </c>
      <c r="E7927" t="s">
        <v>39</v>
      </c>
      <c r="F7927" t="s">
        <v>146</v>
      </c>
      <c r="G7927" t="s">
        <v>22</v>
      </c>
      <c r="H7927" t="s">
        <v>23</v>
      </c>
      <c r="I7927" t="s">
        <v>59</v>
      </c>
      <c r="J7927">
        <v>1</v>
      </c>
      <c r="K7927">
        <v>1329.43</v>
      </c>
      <c r="L7927">
        <v>0.05</v>
      </c>
      <c r="M7927" s="6">
        <v>1262.96</v>
      </c>
      <c r="N7927" s="3">
        <v>696.22</v>
      </c>
      <c r="O7927" s="6">
        <v>566.74</v>
      </c>
      <c r="P7927" t="s">
        <v>25</v>
      </c>
      <c r="Q7927" t="s">
        <v>26</v>
      </c>
      <c r="R7927" s="4">
        <f t="shared" si="369"/>
        <v>0.44873946918350544</v>
      </c>
      <c r="S7927" s="1" t="str">
        <f t="shared" si="370"/>
        <v>Jun-2024</v>
      </c>
      <c r="T7927" t="str">
        <f t="shared" si="371"/>
        <v>Profit</v>
      </c>
    </row>
    <row r="7928" spans="1:20" x14ac:dyDescent="0.3">
      <c r="A7928" t="s">
        <v>10393</v>
      </c>
      <c r="B7928" s="2">
        <v>45909</v>
      </c>
      <c r="C7928" t="s">
        <v>4660</v>
      </c>
      <c r="D7928" t="s">
        <v>52</v>
      </c>
      <c r="E7928" t="s">
        <v>20</v>
      </c>
      <c r="F7928" t="s">
        <v>157</v>
      </c>
      <c r="G7928" t="s">
        <v>79</v>
      </c>
      <c r="H7928" t="s">
        <v>23</v>
      </c>
      <c r="I7928" t="s">
        <v>94</v>
      </c>
      <c r="J7928">
        <v>1</v>
      </c>
      <c r="K7928">
        <v>1964.26</v>
      </c>
      <c r="L7928">
        <v>0.1</v>
      </c>
      <c r="M7928" s="6">
        <v>1767.83</v>
      </c>
      <c r="N7928" s="3">
        <v>1174.9000000000001</v>
      </c>
      <c r="O7928" s="6">
        <v>592.92999999999995</v>
      </c>
      <c r="P7928" t="s">
        <v>43</v>
      </c>
      <c r="Q7928" t="s">
        <v>26</v>
      </c>
      <c r="R7928" s="4">
        <f t="shared" si="369"/>
        <v>0.33539989704892437</v>
      </c>
      <c r="S7928" s="1" t="str">
        <f t="shared" si="370"/>
        <v>Sep-2025</v>
      </c>
      <c r="T7928" t="str">
        <f t="shared" si="371"/>
        <v>Profit</v>
      </c>
    </row>
    <row r="7929" spans="1:20" x14ac:dyDescent="0.3">
      <c r="A7929" t="s">
        <v>10394</v>
      </c>
      <c r="B7929" s="2">
        <v>46002</v>
      </c>
      <c r="C7929" t="s">
        <v>204</v>
      </c>
      <c r="D7929" t="s">
        <v>52</v>
      </c>
      <c r="E7929" t="s">
        <v>58</v>
      </c>
      <c r="F7929" t="s">
        <v>129</v>
      </c>
      <c r="G7929" t="s">
        <v>22</v>
      </c>
      <c r="H7929" t="s">
        <v>74</v>
      </c>
      <c r="I7929" t="s">
        <v>107</v>
      </c>
      <c r="J7929">
        <v>4</v>
      </c>
      <c r="K7929">
        <v>12538.9</v>
      </c>
      <c r="L7929">
        <v>0.05</v>
      </c>
      <c r="M7929" s="6">
        <v>47647.82</v>
      </c>
      <c r="N7929" s="3">
        <v>38682.74</v>
      </c>
      <c r="O7929" s="6">
        <v>8965.08</v>
      </c>
      <c r="P7929" t="s">
        <v>70</v>
      </c>
      <c r="Q7929" t="s">
        <v>26</v>
      </c>
      <c r="R7929" s="4">
        <f t="shared" si="369"/>
        <v>0.18815299419784579</v>
      </c>
      <c r="S7929" s="1" t="str">
        <f t="shared" si="370"/>
        <v>Dec-2025</v>
      </c>
      <c r="T7929" t="str">
        <f t="shared" si="371"/>
        <v>Profit</v>
      </c>
    </row>
    <row r="7930" spans="1:20" x14ac:dyDescent="0.3">
      <c r="A7930" t="s">
        <v>10395</v>
      </c>
      <c r="B7930" s="2">
        <v>45677</v>
      </c>
      <c r="C7930" t="s">
        <v>2178</v>
      </c>
      <c r="D7930" t="s">
        <v>19</v>
      </c>
      <c r="E7930" t="s">
        <v>39</v>
      </c>
      <c r="F7930" t="s">
        <v>40</v>
      </c>
      <c r="G7930" t="s">
        <v>29</v>
      </c>
      <c r="H7930" t="s">
        <v>74</v>
      </c>
      <c r="I7930" t="s">
        <v>91</v>
      </c>
      <c r="J7930">
        <v>3</v>
      </c>
      <c r="K7930">
        <v>9329</v>
      </c>
      <c r="L7930">
        <v>0.05</v>
      </c>
      <c r="M7930" s="6">
        <v>26587.65</v>
      </c>
      <c r="N7930" s="3">
        <v>19811.8</v>
      </c>
      <c r="O7930" s="6">
        <v>6775.85</v>
      </c>
      <c r="P7930" t="s">
        <v>43</v>
      </c>
      <c r="Q7930" t="s">
        <v>26</v>
      </c>
      <c r="R7930" s="4">
        <f t="shared" si="369"/>
        <v>0.25484952600173388</v>
      </c>
      <c r="S7930" s="1" t="str">
        <f t="shared" si="370"/>
        <v>Jan-2025</v>
      </c>
      <c r="T7930" t="str">
        <f t="shared" si="371"/>
        <v>Profit</v>
      </c>
    </row>
    <row r="7931" spans="1:20" x14ac:dyDescent="0.3">
      <c r="A7931" t="s">
        <v>10396</v>
      </c>
      <c r="B7931" s="2">
        <v>45909</v>
      </c>
      <c r="C7931" t="s">
        <v>5083</v>
      </c>
      <c r="D7931" t="s">
        <v>19</v>
      </c>
      <c r="E7931" t="s">
        <v>53</v>
      </c>
      <c r="G7931" t="s">
        <v>22</v>
      </c>
      <c r="H7931" t="s">
        <v>74</v>
      </c>
      <c r="I7931" t="s">
        <v>158</v>
      </c>
      <c r="J7931">
        <v>1</v>
      </c>
      <c r="K7931">
        <v>6584.39</v>
      </c>
      <c r="L7931">
        <v>0.1</v>
      </c>
      <c r="M7931" s="6">
        <v>5925.95</v>
      </c>
      <c r="N7931" s="3">
        <v>3781.57</v>
      </c>
      <c r="O7931" s="6">
        <v>2144.38</v>
      </c>
      <c r="P7931" t="s">
        <v>43</v>
      </c>
      <c r="Q7931" t="s">
        <v>26</v>
      </c>
      <c r="R7931" s="4">
        <f t="shared" si="369"/>
        <v>0.36186265493296438</v>
      </c>
      <c r="S7931" s="1" t="str">
        <f t="shared" si="370"/>
        <v>Sep-2025</v>
      </c>
      <c r="T7931" t="str">
        <f t="shared" si="371"/>
        <v>Profit</v>
      </c>
    </row>
    <row r="7932" spans="1:20" x14ac:dyDescent="0.3">
      <c r="A7932" t="s">
        <v>10397</v>
      </c>
      <c r="B7932" s="2">
        <v>46083</v>
      </c>
      <c r="C7932" t="s">
        <v>679</v>
      </c>
      <c r="D7932" t="s">
        <v>46</v>
      </c>
      <c r="E7932" t="s">
        <v>20</v>
      </c>
      <c r="F7932" t="s">
        <v>205</v>
      </c>
      <c r="G7932" t="s">
        <v>22</v>
      </c>
      <c r="H7932" t="s">
        <v>41</v>
      </c>
      <c r="I7932" t="s">
        <v>125</v>
      </c>
      <c r="J7932">
        <v>1</v>
      </c>
      <c r="K7932">
        <v>89.59</v>
      </c>
      <c r="L7932">
        <v>0.1</v>
      </c>
      <c r="M7932" s="6">
        <v>80.63</v>
      </c>
      <c r="N7932" s="3">
        <v>56.31</v>
      </c>
      <c r="O7932" s="6">
        <v>24.32</v>
      </c>
      <c r="P7932" t="s">
        <v>49</v>
      </c>
      <c r="Q7932" t="s">
        <v>26</v>
      </c>
      <c r="R7932" s="4">
        <f t="shared" si="369"/>
        <v>0.30162470544462361</v>
      </c>
      <c r="S7932" s="1" t="str">
        <f t="shared" si="370"/>
        <v>Mar-2026</v>
      </c>
      <c r="T7932" t="str">
        <f t="shared" si="371"/>
        <v>Profit</v>
      </c>
    </row>
    <row r="7933" spans="1:20" x14ac:dyDescent="0.3">
      <c r="A7933" t="s">
        <v>10398</v>
      </c>
      <c r="B7933" s="2">
        <v>46063</v>
      </c>
      <c r="C7933" t="s">
        <v>1855</v>
      </c>
      <c r="D7933" t="s">
        <v>46</v>
      </c>
      <c r="E7933" t="s">
        <v>20</v>
      </c>
      <c r="F7933" t="s">
        <v>21</v>
      </c>
      <c r="G7933" t="s">
        <v>22</v>
      </c>
      <c r="H7933" t="s">
        <v>74</v>
      </c>
      <c r="I7933" t="s">
        <v>137</v>
      </c>
      <c r="J7933">
        <v>1</v>
      </c>
      <c r="K7933">
        <v>11178.45</v>
      </c>
      <c r="L7933">
        <v>0.2</v>
      </c>
      <c r="M7933" s="6">
        <v>8942.76</v>
      </c>
      <c r="N7933" s="3">
        <v>7662.07</v>
      </c>
      <c r="O7933" s="6">
        <v>1280.69</v>
      </c>
      <c r="P7933" t="s">
        <v>43</v>
      </c>
      <c r="Q7933" t="s">
        <v>26</v>
      </c>
      <c r="R7933" s="4">
        <f t="shared" si="369"/>
        <v>0.14320970259740842</v>
      </c>
      <c r="S7933" s="1" t="str">
        <f t="shared" si="370"/>
        <v>Feb-2026</v>
      </c>
      <c r="T7933" t="str">
        <f t="shared" si="371"/>
        <v>Profit</v>
      </c>
    </row>
    <row r="7934" spans="1:20" x14ac:dyDescent="0.3">
      <c r="A7934" t="s">
        <v>10399</v>
      </c>
      <c r="B7934" s="2">
        <v>45399</v>
      </c>
      <c r="C7934" t="s">
        <v>7046</v>
      </c>
      <c r="D7934" t="s">
        <v>46</v>
      </c>
      <c r="E7934" t="s">
        <v>20</v>
      </c>
      <c r="F7934" t="s">
        <v>115</v>
      </c>
      <c r="G7934" t="s">
        <v>22</v>
      </c>
      <c r="H7934" t="s">
        <v>23</v>
      </c>
      <c r="I7934" t="s">
        <v>69</v>
      </c>
      <c r="J7934">
        <v>3</v>
      </c>
      <c r="K7934">
        <v>21402.48</v>
      </c>
      <c r="L7934">
        <v>0.1</v>
      </c>
      <c r="M7934" s="6">
        <v>57786.7</v>
      </c>
      <c r="N7934" s="3">
        <v>43321.86</v>
      </c>
      <c r="O7934" s="6">
        <v>14464.84</v>
      </c>
      <c r="P7934" t="s">
        <v>43</v>
      </c>
      <c r="Q7934" t="s">
        <v>26</v>
      </c>
      <c r="R7934" s="4">
        <f t="shared" si="369"/>
        <v>0.25031434568854083</v>
      </c>
      <c r="S7934" s="1" t="str">
        <f t="shared" si="370"/>
        <v>Apr-2024</v>
      </c>
      <c r="T7934" t="str">
        <f t="shared" si="371"/>
        <v>Profit</v>
      </c>
    </row>
    <row r="7935" spans="1:20" x14ac:dyDescent="0.3">
      <c r="A7935" t="s">
        <v>10400</v>
      </c>
      <c r="B7935" s="2">
        <v>45822</v>
      </c>
      <c r="C7935" t="s">
        <v>3185</v>
      </c>
      <c r="D7935" t="s">
        <v>19</v>
      </c>
      <c r="E7935" t="s">
        <v>39</v>
      </c>
      <c r="F7935" t="s">
        <v>220</v>
      </c>
      <c r="G7935" t="s">
        <v>79</v>
      </c>
      <c r="H7935" t="s">
        <v>23</v>
      </c>
      <c r="I7935" t="s">
        <v>24</v>
      </c>
      <c r="J7935">
        <v>2</v>
      </c>
      <c r="K7935">
        <v>75491.86</v>
      </c>
      <c r="L7935">
        <v>0.15</v>
      </c>
      <c r="M7935" s="6">
        <v>128336.16</v>
      </c>
      <c r="N7935" s="3">
        <v>116319.21</v>
      </c>
      <c r="O7935" s="6">
        <v>12016.95</v>
      </c>
      <c r="P7935" t="s">
        <v>31</v>
      </c>
      <c r="Q7935" t="s">
        <v>26</v>
      </c>
      <c r="R7935" s="4">
        <f t="shared" si="369"/>
        <v>9.3636508993256456E-2</v>
      </c>
      <c r="S7935" s="1" t="str">
        <f t="shared" si="370"/>
        <v>Jun-2025</v>
      </c>
      <c r="T7935" t="str">
        <f t="shared" si="371"/>
        <v>Profit</v>
      </c>
    </row>
    <row r="7936" spans="1:20" x14ac:dyDescent="0.3">
      <c r="A7936" t="s">
        <v>10401</v>
      </c>
      <c r="B7936" s="2">
        <v>45701</v>
      </c>
      <c r="C7936" t="s">
        <v>4008</v>
      </c>
      <c r="D7936" t="s">
        <v>19</v>
      </c>
      <c r="E7936" t="s">
        <v>53</v>
      </c>
      <c r="F7936" t="s">
        <v>54</v>
      </c>
      <c r="G7936" t="s">
        <v>22</v>
      </c>
      <c r="H7936" t="s">
        <v>23</v>
      </c>
      <c r="I7936" t="s">
        <v>59</v>
      </c>
      <c r="J7936">
        <v>8</v>
      </c>
      <c r="K7936">
        <v>5779.36</v>
      </c>
      <c r="L7936">
        <v>0.1</v>
      </c>
      <c r="M7936" s="6">
        <v>41611.39</v>
      </c>
      <c r="N7936" s="3">
        <v>37343.42</v>
      </c>
      <c r="O7936" s="6">
        <v>4267.97</v>
      </c>
      <c r="P7936" t="s">
        <v>31</v>
      </c>
      <c r="Q7936" t="s">
        <v>26</v>
      </c>
      <c r="R7936" s="4">
        <f t="shared" si="369"/>
        <v>0.10256734994913654</v>
      </c>
      <c r="S7936" s="1" t="str">
        <f t="shared" si="370"/>
        <v>Feb-2025</v>
      </c>
      <c r="T7936" t="str">
        <f t="shared" si="371"/>
        <v>Profit</v>
      </c>
    </row>
    <row r="7937" spans="1:20" x14ac:dyDescent="0.3">
      <c r="A7937" t="s">
        <v>10402</v>
      </c>
      <c r="B7937" s="2">
        <v>46262</v>
      </c>
      <c r="C7937" t="s">
        <v>700</v>
      </c>
      <c r="D7937" t="s">
        <v>19</v>
      </c>
      <c r="E7937" t="s">
        <v>39</v>
      </c>
      <c r="F7937" t="s">
        <v>120</v>
      </c>
      <c r="G7937" t="s">
        <v>29</v>
      </c>
      <c r="H7937" t="s">
        <v>23</v>
      </c>
      <c r="I7937" t="s">
        <v>30</v>
      </c>
      <c r="J7937">
        <v>3</v>
      </c>
      <c r="K7937">
        <v>710.88</v>
      </c>
      <c r="L7937">
        <v>0.2</v>
      </c>
      <c r="M7937" s="6">
        <v>1706.11</v>
      </c>
      <c r="N7937" s="3">
        <v>1145.0999999999999</v>
      </c>
      <c r="O7937" s="6">
        <v>561.01</v>
      </c>
      <c r="P7937" t="s">
        <v>49</v>
      </c>
      <c r="Q7937" t="s">
        <v>26</v>
      </c>
      <c r="R7937" s="4">
        <f t="shared" si="369"/>
        <v>0.32882405003194404</v>
      </c>
      <c r="S7937" s="1" t="str">
        <f t="shared" si="370"/>
        <v>Aug-2026</v>
      </c>
      <c r="T7937" t="str">
        <f t="shared" si="371"/>
        <v>Profit</v>
      </c>
    </row>
    <row r="7938" spans="1:20" x14ac:dyDescent="0.3">
      <c r="A7938" t="s">
        <v>10403</v>
      </c>
      <c r="B7938" s="2">
        <v>45587</v>
      </c>
      <c r="C7938" t="s">
        <v>3344</v>
      </c>
      <c r="D7938" t="s">
        <v>52</v>
      </c>
      <c r="E7938" t="s">
        <v>34</v>
      </c>
      <c r="F7938" t="s">
        <v>110</v>
      </c>
      <c r="G7938" t="s">
        <v>29</v>
      </c>
      <c r="H7938" t="s">
        <v>74</v>
      </c>
      <c r="I7938" t="s">
        <v>91</v>
      </c>
      <c r="J7938">
        <v>1</v>
      </c>
      <c r="K7938">
        <v>9917.7099999999991</v>
      </c>
      <c r="L7938">
        <v>0</v>
      </c>
      <c r="M7938" s="6">
        <v>9917.7099999999991</v>
      </c>
      <c r="N7938" s="3">
        <v>5896.88</v>
      </c>
      <c r="O7938" s="6">
        <v>4020.83</v>
      </c>
      <c r="P7938" t="s">
        <v>43</v>
      </c>
      <c r="Q7938" t="s">
        <v>26</v>
      </c>
      <c r="R7938" s="4">
        <f t="shared" si="369"/>
        <v>0.40541919455196818</v>
      </c>
      <c r="S7938" s="1" t="str">
        <f t="shared" si="370"/>
        <v>Oct-2024</v>
      </c>
      <c r="T7938" t="str">
        <f t="shared" si="371"/>
        <v>Profit</v>
      </c>
    </row>
    <row r="7939" spans="1:20" x14ac:dyDescent="0.3">
      <c r="A7939" t="s">
        <v>10404</v>
      </c>
      <c r="B7939" s="2">
        <v>46109</v>
      </c>
      <c r="C7939" t="s">
        <v>2945</v>
      </c>
      <c r="D7939" t="s">
        <v>19</v>
      </c>
      <c r="E7939" t="s">
        <v>34</v>
      </c>
      <c r="F7939" t="s">
        <v>73</v>
      </c>
      <c r="G7939" t="s">
        <v>79</v>
      </c>
      <c r="H7939" t="s">
        <v>41</v>
      </c>
      <c r="I7939" t="s">
        <v>134</v>
      </c>
      <c r="J7939">
        <v>3</v>
      </c>
      <c r="K7939">
        <v>352.26</v>
      </c>
      <c r="L7939">
        <v>0.1</v>
      </c>
      <c r="M7939" s="6">
        <v>951.1</v>
      </c>
      <c r="N7939" s="3">
        <v>686.44</v>
      </c>
      <c r="O7939" s="6">
        <v>264.66000000000003</v>
      </c>
      <c r="P7939" t="s">
        <v>49</v>
      </c>
      <c r="Q7939" t="s">
        <v>76</v>
      </c>
      <c r="R7939" s="4">
        <f t="shared" si="369"/>
        <v>0.27826726947744718</v>
      </c>
      <c r="S7939" s="1" t="str">
        <f t="shared" si="370"/>
        <v>Mar-2026</v>
      </c>
      <c r="T7939" t="str">
        <f t="shared" si="371"/>
        <v>Profit</v>
      </c>
    </row>
    <row r="7940" spans="1:20" x14ac:dyDescent="0.3">
      <c r="A7940" t="s">
        <v>10405</v>
      </c>
      <c r="B7940" s="2">
        <v>45462</v>
      </c>
      <c r="C7940" t="s">
        <v>4860</v>
      </c>
      <c r="D7940" t="s">
        <v>52</v>
      </c>
      <c r="E7940" t="s">
        <v>53</v>
      </c>
      <c r="F7940" t="s">
        <v>54</v>
      </c>
      <c r="G7940" t="s">
        <v>22</v>
      </c>
      <c r="H7940" t="s">
        <v>74</v>
      </c>
      <c r="I7940" t="s">
        <v>137</v>
      </c>
      <c r="J7940">
        <v>5</v>
      </c>
      <c r="K7940">
        <v>17447.64</v>
      </c>
      <c r="L7940">
        <v>0.15</v>
      </c>
      <c r="M7940" s="6">
        <v>74152.47</v>
      </c>
      <c r="N7940" s="3">
        <v>51436.76</v>
      </c>
      <c r="O7940" s="6">
        <v>22715.71</v>
      </c>
      <c r="P7940" t="s">
        <v>43</v>
      </c>
      <c r="Q7940" t="s">
        <v>26</v>
      </c>
      <c r="R7940" s="4">
        <f t="shared" si="369"/>
        <v>0.30633787384290773</v>
      </c>
      <c r="S7940" s="1" t="str">
        <f t="shared" si="370"/>
        <v>Jun-2024</v>
      </c>
      <c r="T7940" t="str">
        <f t="shared" si="371"/>
        <v>Profit</v>
      </c>
    </row>
    <row r="7941" spans="1:20" x14ac:dyDescent="0.3">
      <c r="A7941" t="s">
        <v>10406</v>
      </c>
      <c r="B7941" s="2">
        <v>45622</v>
      </c>
      <c r="C7941" t="s">
        <v>235</v>
      </c>
      <c r="D7941" t="s">
        <v>19</v>
      </c>
      <c r="E7941" t="s">
        <v>58</v>
      </c>
      <c r="F7941" t="s">
        <v>129</v>
      </c>
      <c r="G7941" t="s">
        <v>79</v>
      </c>
      <c r="H7941" t="s">
        <v>23</v>
      </c>
      <c r="I7941" t="s">
        <v>36</v>
      </c>
      <c r="J7941">
        <v>2</v>
      </c>
      <c r="K7941">
        <v>9928.73</v>
      </c>
      <c r="L7941">
        <v>0.25</v>
      </c>
      <c r="M7941" s="6">
        <v>14893.09</v>
      </c>
      <c r="N7941" s="3">
        <v>10430.86</v>
      </c>
      <c r="O7941" s="6">
        <v>4462.2299999999996</v>
      </c>
      <c r="P7941" t="s">
        <v>25</v>
      </c>
      <c r="Q7941" t="s">
        <v>26</v>
      </c>
      <c r="R7941" s="4">
        <f t="shared" ref="R7941:R8004" si="372">IFERROR(O7941/M7941,0)</f>
        <v>0.29961747360688745</v>
      </c>
      <c r="S7941" s="1" t="str">
        <f t="shared" ref="S7941:S8004" si="373">TEXT(B7941,"mmm-yyyy")</f>
        <v>Nov-2024</v>
      </c>
      <c r="T7941" t="str">
        <f t="shared" ref="T7941:T8004" si="374">IF(O7941&gt;0,"Profit",IF(O7941&lt;0,"Loss","Break-Even"))</f>
        <v>Profit</v>
      </c>
    </row>
    <row r="7942" spans="1:20" x14ac:dyDescent="0.3">
      <c r="A7942" t="s">
        <v>10407</v>
      </c>
      <c r="B7942" s="2">
        <v>45784</v>
      </c>
      <c r="C7942" t="s">
        <v>4141</v>
      </c>
      <c r="D7942" t="s">
        <v>19</v>
      </c>
      <c r="E7942" t="s">
        <v>58</v>
      </c>
      <c r="F7942" t="s">
        <v>339</v>
      </c>
      <c r="G7942" t="s">
        <v>29</v>
      </c>
      <c r="H7942" t="s">
        <v>74</v>
      </c>
      <c r="I7942" t="s">
        <v>107</v>
      </c>
      <c r="J7942">
        <v>1</v>
      </c>
      <c r="K7942">
        <v>10604.49</v>
      </c>
      <c r="L7942">
        <v>0</v>
      </c>
      <c r="M7942" s="6">
        <v>10604.49</v>
      </c>
      <c r="N7942" s="3">
        <v>5908.01</v>
      </c>
      <c r="O7942" s="6">
        <v>4696.4799999999996</v>
      </c>
      <c r="P7942" t="s">
        <v>70</v>
      </c>
      <c r="Q7942" t="s">
        <v>26</v>
      </c>
      <c r="R7942" s="4">
        <f t="shared" si="372"/>
        <v>0.44287655511957669</v>
      </c>
      <c r="S7942" s="1" t="str">
        <f t="shared" si="373"/>
        <v>May-2025</v>
      </c>
      <c r="T7942" t="str">
        <f t="shared" si="374"/>
        <v>Profit</v>
      </c>
    </row>
    <row r="7943" spans="1:20" x14ac:dyDescent="0.3">
      <c r="A7943" t="s">
        <v>10408</v>
      </c>
      <c r="B7943" s="2">
        <v>45486</v>
      </c>
      <c r="C7943" t="s">
        <v>8046</v>
      </c>
      <c r="D7943" t="s">
        <v>52</v>
      </c>
      <c r="E7943" t="s">
        <v>58</v>
      </c>
      <c r="F7943" t="s">
        <v>54</v>
      </c>
      <c r="G7943" t="s">
        <v>22</v>
      </c>
      <c r="H7943" t="s">
        <v>41</v>
      </c>
      <c r="I7943" t="s">
        <v>48</v>
      </c>
      <c r="J7943">
        <v>4</v>
      </c>
      <c r="K7943">
        <v>50.64</v>
      </c>
      <c r="L7943">
        <v>0</v>
      </c>
      <c r="M7943" s="6">
        <v>202.56</v>
      </c>
      <c r="N7943" s="3">
        <v>132.57</v>
      </c>
      <c r="O7943" s="6">
        <v>69.989999999999995</v>
      </c>
      <c r="P7943" t="s">
        <v>70</v>
      </c>
      <c r="Q7943" t="s">
        <v>26</v>
      </c>
      <c r="R7943" s="4">
        <f t="shared" si="372"/>
        <v>0.34552725118483407</v>
      </c>
      <c r="S7943" s="1" t="str">
        <f t="shared" si="373"/>
        <v>Jul-2024</v>
      </c>
      <c r="T7943" t="str">
        <f t="shared" si="374"/>
        <v>Profit</v>
      </c>
    </row>
    <row r="7944" spans="1:20" x14ac:dyDescent="0.3">
      <c r="A7944" t="s">
        <v>10409</v>
      </c>
      <c r="B7944" s="2">
        <v>45303</v>
      </c>
      <c r="C7944" t="s">
        <v>1998</v>
      </c>
      <c r="D7944" t="s">
        <v>19</v>
      </c>
      <c r="E7944" t="s">
        <v>58</v>
      </c>
      <c r="F7944" t="s">
        <v>54</v>
      </c>
      <c r="G7944" t="s">
        <v>29</v>
      </c>
      <c r="H7944" t="s">
        <v>23</v>
      </c>
      <c r="I7944" t="s">
        <v>36</v>
      </c>
      <c r="J7944">
        <v>1</v>
      </c>
      <c r="K7944">
        <v>24530.51</v>
      </c>
      <c r="L7944">
        <v>0</v>
      </c>
      <c r="M7944" s="6">
        <v>24530.51</v>
      </c>
      <c r="N7944" s="3">
        <v>14628.45</v>
      </c>
      <c r="O7944" s="6">
        <v>9902.06</v>
      </c>
      <c r="P7944" t="s">
        <v>70</v>
      </c>
      <c r="Q7944" t="s">
        <v>76</v>
      </c>
      <c r="R7944" s="4">
        <f t="shared" si="372"/>
        <v>0.40366303024274669</v>
      </c>
      <c r="S7944" s="1" t="str">
        <f t="shared" si="373"/>
        <v>Jan-2024</v>
      </c>
      <c r="T7944" t="str">
        <f t="shared" si="374"/>
        <v>Profit</v>
      </c>
    </row>
    <row r="7945" spans="1:20" x14ac:dyDescent="0.3">
      <c r="A7945" t="s">
        <v>10410</v>
      </c>
      <c r="B7945" s="2">
        <v>45486</v>
      </c>
      <c r="C7945" t="s">
        <v>6196</v>
      </c>
      <c r="D7945" t="s">
        <v>52</v>
      </c>
      <c r="E7945" t="s">
        <v>58</v>
      </c>
      <c r="F7945" t="s">
        <v>339</v>
      </c>
      <c r="G7945" t="s">
        <v>22</v>
      </c>
      <c r="H7945" t="s">
        <v>74</v>
      </c>
      <c r="I7945" t="s">
        <v>137</v>
      </c>
      <c r="J7945">
        <v>5</v>
      </c>
      <c r="K7945">
        <v>18100.64</v>
      </c>
      <c r="L7945">
        <v>0.15</v>
      </c>
      <c r="M7945" s="6">
        <v>76927.72</v>
      </c>
      <c r="N7945" s="3">
        <v>67230.259999999995</v>
      </c>
      <c r="O7945" s="6">
        <v>9697.4599999999991</v>
      </c>
      <c r="P7945" t="s">
        <v>49</v>
      </c>
      <c r="Q7945" t="s">
        <v>26</v>
      </c>
      <c r="R7945" s="4">
        <f t="shared" si="372"/>
        <v>0.12605937105636303</v>
      </c>
      <c r="S7945" s="1" t="str">
        <f t="shared" si="373"/>
        <v>Jul-2024</v>
      </c>
      <c r="T7945" t="str">
        <f t="shared" si="374"/>
        <v>Profit</v>
      </c>
    </row>
    <row r="7946" spans="1:20" x14ac:dyDescent="0.3">
      <c r="A7946" t="s">
        <v>10411</v>
      </c>
      <c r="B7946" s="2">
        <v>45781</v>
      </c>
      <c r="C7946" t="s">
        <v>842</v>
      </c>
      <c r="D7946" t="s">
        <v>19</v>
      </c>
      <c r="E7946" t="s">
        <v>39</v>
      </c>
      <c r="F7946" t="s">
        <v>47</v>
      </c>
      <c r="G7946" t="s">
        <v>79</v>
      </c>
      <c r="H7946" t="s">
        <v>23</v>
      </c>
      <c r="I7946" t="s">
        <v>36</v>
      </c>
      <c r="J7946">
        <v>1</v>
      </c>
      <c r="K7946">
        <v>23811.439999999999</v>
      </c>
      <c r="L7946">
        <v>0</v>
      </c>
      <c r="M7946" s="6">
        <v>23811.439999999999</v>
      </c>
      <c r="N7946" s="3">
        <v>16800.240000000002</v>
      </c>
      <c r="O7946" s="6">
        <v>7011.2</v>
      </c>
      <c r="P7946" t="s">
        <v>31</v>
      </c>
      <c r="Q7946" t="s">
        <v>26</v>
      </c>
      <c r="R7946" s="4">
        <f t="shared" si="372"/>
        <v>0.29444670292934827</v>
      </c>
      <c r="S7946" s="1" t="str">
        <f t="shared" si="373"/>
        <v>May-2025</v>
      </c>
      <c r="T7946" t="str">
        <f t="shared" si="374"/>
        <v>Profit</v>
      </c>
    </row>
    <row r="7947" spans="1:20" x14ac:dyDescent="0.3">
      <c r="A7947" t="s">
        <v>10412</v>
      </c>
      <c r="B7947" s="2">
        <v>46086</v>
      </c>
      <c r="C7947" t="s">
        <v>639</v>
      </c>
      <c r="D7947" t="s">
        <v>19</v>
      </c>
      <c r="E7947" t="s">
        <v>39</v>
      </c>
      <c r="F7947" t="s">
        <v>146</v>
      </c>
      <c r="G7947" t="s">
        <v>22</v>
      </c>
      <c r="H7947" t="s">
        <v>74</v>
      </c>
      <c r="I7947" t="s">
        <v>75</v>
      </c>
      <c r="J7947">
        <v>1</v>
      </c>
      <c r="K7947">
        <v>5347.15</v>
      </c>
      <c r="L7947">
        <v>0.05</v>
      </c>
      <c r="M7947" s="6">
        <v>5079.79</v>
      </c>
      <c r="N7947" s="3">
        <v>3193.53</v>
      </c>
      <c r="O7947" s="6">
        <v>1886.26</v>
      </c>
      <c r="P7947" t="s">
        <v>49</v>
      </c>
      <c r="Q7947" t="s">
        <v>26</v>
      </c>
      <c r="R7947" s="4">
        <f t="shared" si="372"/>
        <v>0.37132637372804783</v>
      </c>
      <c r="S7947" s="1" t="str">
        <f t="shared" si="373"/>
        <v>Mar-2026</v>
      </c>
      <c r="T7947" t="str">
        <f t="shared" si="374"/>
        <v>Profit</v>
      </c>
    </row>
    <row r="7948" spans="1:20" x14ac:dyDescent="0.3">
      <c r="A7948" t="s">
        <v>10413</v>
      </c>
      <c r="B7948" s="2">
        <v>46172</v>
      </c>
      <c r="C7948" t="s">
        <v>1207</v>
      </c>
      <c r="D7948" t="s">
        <v>19</v>
      </c>
      <c r="E7948" t="s">
        <v>20</v>
      </c>
      <c r="F7948" t="s">
        <v>115</v>
      </c>
      <c r="G7948" t="s">
        <v>79</v>
      </c>
      <c r="H7948" t="s">
        <v>41</v>
      </c>
      <c r="I7948" t="s">
        <v>125</v>
      </c>
      <c r="J7948">
        <v>3</v>
      </c>
      <c r="K7948">
        <v>90.9</v>
      </c>
      <c r="L7948">
        <v>0.1</v>
      </c>
      <c r="M7948" s="6">
        <v>245.43</v>
      </c>
      <c r="N7948" s="3">
        <v>198.88</v>
      </c>
      <c r="O7948" s="6">
        <v>46.55</v>
      </c>
      <c r="P7948" t="s">
        <v>70</v>
      </c>
      <c r="Q7948" t="s">
        <v>26</v>
      </c>
      <c r="R7948" s="4">
        <f t="shared" si="372"/>
        <v>0.18966711485963408</v>
      </c>
      <c r="S7948" s="1" t="str">
        <f t="shared" si="373"/>
        <v>May-2026</v>
      </c>
      <c r="T7948" t="str">
        <f t="shared" si="374"/>
        <v>Profit</v>
      </c>
    </row>
    <row r="7949" spans="1:20" x14ac:dyDescent="0.3">
      <c r="A7949" t="s">
        <v>10414</v>
      </c>
      <c r="B7949" s="2">
        <v>45473</v>
      </c>
      <c r="C7949" t="s">
        <v>2909</v>
      </c>
      <c r="D7949" t="s">
        <v>19</v>
      </c>
      <c r="E7949" t="s">
        <v>58</v>
      </c>
      <c r="F7949" t="s">
        <v>68</v>
      </c>
      <c r="G7949" t="s">
        <v>22</v>
      </c>
      <c r="H7949" t="s">
        <v>41</v>
      </c>
      <c r="I7949" t="s">
        <v>62</v>
      </c>
      <c r="J7949">
        <v>2</v>
      </c>
      <c r="K7949">
        <v>396.29</v>
      </c>
      <c r="L7949">
        <v>0.25</v>
      </c>
      <c r="M7949" s="6">
        <v>594.44000000000005</v>
      </c>
      <c r="N7949" s="3">
        <v>476.54</v>
      </c>
      <c r="O7949" s="6">
        <v>117.9</v>
      </c>
      <c r="P7949" t="s">
        <v>43</v>
      </c>
      <c r="Q7949" t="s">
        <v>26</v>
      </c>
      <c r="R7949" s="4">
        <f t="shared" si="372"/>
        <v>0.19833793149855325</v>
      </c>
      <c r="S7949" s="1" t="str">
        <f t="shared" si="373"/>
        <v>Jun-2024</v>
      </c>
      <c r="T7949" t="str">
        <f t="shared" si="374"/>
        <v>Profit</v>
      </c>
    </row>
    <row r="7950" spans="1:20" x14ac:dyDescent="0.3">
      <c r="A7950" t="s">
        <v>10415</v>
      </c>
      <c r="B7950" s="2">
        <v>46253</v>
      </c>
      <c r="C7950" t="s">
        <v>2997</v>
      </c>
      <c r="D7950" t="s">
        <v>19</v>
      </c>
      <c r="E7950" t="s">
        <v>58</v>
      </c>
      <c r="F7950" t="s">
        <v>339</v>
      </c>
      <c r="G7950" t="s">
        <v>79</v>
      </c>
      <c r="H7950" t="s">
        <v>41</v>
      </c>
      <c r="I7950" t="s">
        <v>134</v>
      </c>
      <c r="J7950">
        <v>2</v>
      </c>
      <c r="K7950">
        <v>354.59</v>
      </c>
      <c r="L7950">
        <v>0.25</v>
      </c>
      <c r="M7950" s="6">
        <v>531.88</v>
      </c>
      <c r="N7950" s="3">
        <v>374.73</v>
      </c>
      <c r="O7950" s="6">
        <v>157.15</v>
      </c>
      <c r="P7950" t="s">
        <v>70</v>
      </c>
      <c r="Q7950" t="s">
        <v>26</v>
      </c>
      <c r="R7950" s="4">
        <f t="shared" si="372"/>
        <v>0.29546138226667673</v>
      </c>
      <c r="S7950" s="1" t="str">
        <f t="shared" si="373"/>
        <v>Aug-2026</v>
      </c>
      <c r="T7950" t="str">
        <f t="shared" si="374"/>
        <v>Profit</v>
      </c>
    </row>
    <row r="7951" spans="1:20" x14ac:dyDescent="0.3">
      <c r="A7951" t="s">
        <v>10416</v>
      </c>
      <c r="B7951" s="2">
        <v>46108</v>
      </c>
      <c r="C7951" t="s">
        <v>1076</v>
      </c>
      <c r="D7951" t="s">
        <v>19</v>
      </c>
      <c r="E7951" t="s">
        <v>20</v>
      </c>
      <c r="F7951" t="s">
        <v>157</v>
      </c>
      <c r="G7951" t="s">
        <v>29</v>
      </c>
      <c r="H7951" t="s">
        <v>41</v>
      </c>
      <c r="I7951" t="s">
        <v>48</v>
      </c>
      <c r="J7951">
        <v>1</v>
      </c>
      <c r="K7951">
        <v>104.9</v>
      </c>
      <c r="L7951">
        <v>0.1</v>
      </c>
      <c r="M7951" s="6">
        <v>94.41</v>
      </c>
      <c r="N7951" s="3">
        <v>71.09</v>
      </c>
      <c r="O7951" s="6">
        <v>23.32</v>
      </c>
      <c r="P7951" t="s">
        <v>49</v>
      </c>
      <c r="Q7951" t="s">
        <v>26</v>
      </c>
      <c r="R7951" s="4">
        <f t="shared" si="372"/>
        <v>0.24700773223175512</v>
      </c>
      <c r="S7951" s="1" t="str">
        <f t="shared" si="373"/>
        <v>Mar-2026</v>
      </c>
      <c r="T7951" t="str">
        <f t="shared" si="374"/>
        <v>Profit</v>
      </c>
    </row>
    <row r="7952" spans="1:20" x14ac:dyDescent="0.3">
      <c r="A7952" t="s">
        <v>10417</v>
      </c>
      <c r="B7952" s="2">
        <v>45947</v>
      </c>
      <c r="C7952" t="s">
        <v>864</v>
      </c>
      <c r="D7952" t="s">
        <v>19</v>
      </c>
      <c r="E7952" t="s">
        <v>39</v>
      </c>
      <c r="F7952" t="s">
        <v>220</v>
      </c>
      <c r="G7952" t="s">
        <v>29</v>
      </c>
      <c r="H7952" t="s">
        <v>41</v>
      </c>
      <c r="I7952" t="s">
        <v>48</v>
      </c>
      <c r="J7952">
        <v>1</v>
      </c>
      <c r="K7952">
        <v>108.05</v>
      </c>
      <c r="L7952">
        <v>0.1</v>
      </c>
      <c r="M7952" s="6">
        <v>97.25</v>
      </c>
      <c r="N7952" s="3">
        <v>70.260000000000005</v>
      </c>
      <c r="O7952" s="6">
        <v>26.99</v>
      </c>
      <c r="P7952" t="s">
        <v>70</v>
      </c>
      <c r="Q7952" t="s">
        <v>26</v>
      </c>
      <c r="R7952" s="4">
        <f t="shared" si="372"/>
        <v>0.27753213367609253</v>
      </c>
      <c r="S7952" s="1" t="str">
        <f t="shared" si="373"/>
        <v>Oct-2025</v>
      </c>
      <c r="T7952" t="str">
        <f t="shared" si="374"/>
        <v>Profit</v>
      </c>
    </row>
    <row r="7953" spans="1:20" x14ac:dyDescent="0.3">
      <c r="A7953" t="s">
        <v>10418</v>
      </c>
      <c r="B7953" s="2">
        <v>46189</v>
      </c>
      <c r="C7953" t="s">
        <v>7558</v>
      </c>
      <c r="D7953" t="s">
        <v>19</v>
      </c>
      <c r="E7953" t="s">
        <v>20</v>
      </c>
      <c r="F7953" t="s">
        <v>205</v>
      </c>
      <c r="G7953" t="s">
        <v>29</v>
      </c>
      <c r="H7953" t="s">
        <v>74</v>
      </c>
      <c r="I7953" t="s">
        <v>137</v>
      </c>
      <c r="J7953">
        <v>6</v>
      </c>
      <c r="K7953">
        <v>17604.400000000001</v>
      </c>
      <c r="L7953">
        <v>0.1</v>
      </c>
      <c r="M7953" s="6">
        <v>95063.76</v>
      </c>
      <c r="N7953" s="3">
        <v>58641.97</v>
      </c>
      <c r="O7953" s="6">
        <v>36421.79</v>
      </c>
      <c r="P7953" t="s">
        <v>49</v>
      </c>
      <c r="Q7953" t="s">
        <v>76</v>
      </c>
      <c r="R7953" s="4">
        <f t="shared" si="372"/>
        <v>0.38313012235156702</v>
      </c>
      <c r="S7953" s="1" t="str">
        <f t="shared" si="373"/>
        <v>Jun-2026</v>
      </c>
      <c r="T7953" t="str">
        <f t="shared" si="374"/>
        <v>Profit</v>
      </c>
    </row>
    <row r="7954" spans="1:20" x14ac:dyDescent="0.3">
      <c r="A7954" t="s">
        <v>10419</v>
      </c>
      <c r="B7954" s="2">
        <v>45607</v>
      </c>
      <c r="C7954" t="s">
        <v>1155</v>
      </c>
      <c r="D7954" t="s">
        <v>46</v>
      </c>
      <c r="E7954" t="s">
        <v>34</v>
      </c>
      <c r="F7954" t="s">
        <v>65</v>
      </c>
      <c r="G7954" t="s">
        <v>22</v>
      </c>
      <c r="H7954" t="s">
        <v>23</v>
      </c>
      <c r="I7954" t="s">
        <v>36</v>
      </c>
      <c r="J7954">
        <v>6</v>
      </c>
      <c r="K7954">
        <v>6495.51</v>
      </c>
      <c r="L7954">
        <v>0.1</v>
      </c>
      <c r="M7954" s="6">
        <v>35075.75</v>
      </c>
      <c r="N7954" s="3">
        <v>26507.82</v>
      </c>
      <c r="O7954" s="6">
        <v>8567.93</v>
      </c>
      <c r="P7954" t="s">
        <v>70</v>
      </c>
      <c r="Q7954" t="s">
        <v>26</v>
      </c>
      <c r="R7954" s="4">
        <f t="shared" si="372"/>
        <v>0.24426933137566553</v>
      </c>
      <c r="S7954" s="1" t="str">
        <f t="shared" si="373"/>
        <v>Nov-2024</v>
      </c>
      <c r="T7954" t="str">
        <f t="shared" si="374"/>
        <v>Profit</v>
      </c>
    </row>
    <row r="7955" spans="1:20" x14ac:dyDescent="0.3">
      <c r="A7955" t="s">
        <v>10420</v>
      </c>
      <c r="B7955" s="2">
        <v>45985</v>
      </c>
      <c r="C7955" t="s">
        <v>2258</v>
      </c>
      <c r="D7955" t="s">
        <v>19</v>
      </c>
      <c r="E7955" t="s">
        <v>20</v>
      </c>
      <c r="F7955" t="s">
        <v>157</v>
      </c>
      <c r="G7955" t="s">
        <v>22</v>
      </c>
      <c r="H7955" t="s">
        <v>23</v>
      </c>
      <c r="I7955" t="s">
        <v>94</v>
      </c>
      <c r="J7955">
        <v>4</v>
      </c>
      <c r="K7955">
        <v>3226.65</v>
      </c>
      <c r="L7955">
        <v>0</v>
      </c>
      <c r="M7955" s="6">
        <v>12906.6</v>
      </c>
      <c r="N7955" s="3">
        <v>6961.15</v>
      </c>
      <c r="O7955" s="6">
        <v>5945.45</v>
      </c>
      <c r="P7955" t="s">
        <v>25</v>
      </c>
      <c r="Q7955" t="s">
        <v>26</v>
      </c>
      <c r="R7955" s="4">
        <f t="shared" si="372"/>
        <v>0.46065191452435184</v>
      </c>
      <c r="S7955" s="1" t="str">
        <f t="shared" si="373"/>
        <v>Nov-2025</v>
      </c>
      <c r="T7955" t="str">
        <f t="shared" si="374"/>
        <v>Profit</v>
      </c>
    </row>
    <row r="7956" spans="1:20" x14ac:dyDescent="0.3">
      <c r="A7956" t="s">
        <v>10421</v>
      </c>
      <c r="B7956" s="2">
        <v>45321</v>
      </c>
      <c r="C7956" t="s">
        <v>616</v>
      </c>
      <c r="D7956" t="s">
        <v>19</v>
      </c>
      <c r="E7956" t="s">
        <v>39</v>
      </c>
      <c r="F7956" t="s">
        <v>40</v>
      </c>
      <c r="G7956" t="s">
        <v>79</v>
      </c>
      <c r="H7956" t="s">
        <v>23</v>
      </c>
      <c r="I7956" t="s">
        <v>94</v>
      </c>
      <c r="J7956">
        <v>3</v>
      </c>
      <c r="K7956">
        <v>3407.04</v>
      </c>
      <c r="L7956">
        <v>0.15</v>
      </c>
      <c r="M7956" s="6">
        <v>8687.9500000000007</v>
      </c>
      <c r="N7956" s="3">
        <v>7899.05</v>
      </c>
      <c r="O7956" s="6">
        <v>788.9</v>
      </c>
      <c r="P7956" t="s">
        <v>31</v>
      </c>
      <c r="Q7956" t="s">
        <v>26</v>
      </c>
      <c r="R7956" s="4">
        <f t="shared" si="372"/>
        <v>9.0803929580626025E-2</v>
      </c>
      <c r="S7956" s="1" t="str">
        <f t="shared" si="373"/>
        <v>Jan-2024</v>
      </c>
      <c r="T7956" t="str">
        <f t="shared" si="374"/>
        <v>Profit</v>
      </c>
    </row>
    <row r="7957" spans="1:20" x14ac:dyDescent="0.3">
      <c r="A7957" t="s">
        <v>10422</v>
      </c>
      <c r="B7957" s="2">
        <v>45887</v>
      </c>
      <c r="C7957" t="s">
        <v>766</v>
      </c>
      <c r="D7957" t="s">
        <v>19</v>
      </c>
      <c r="E7957" t="s">
        <v>53</v>
      </c>
      <c r="F7957" t="s">
        <v>65</v>
      </c>
      <c r="G7957" t="s">
        <v>22</v>
      </c>
      <c r="H7957" t="s">
        <v>41</v>
      </c>
      <c r="I7957" t="s">
        <v>134</v>
      </c>
      <c r="J7957">
        <v>2</v>
      </c>
      <c r="K7957">
        <v>462.81</v>
      </c>
      <c r="L7957">
        <v>0</v>
      </c>
      <c r="M7957" s="6">
        <v>925.62</v>
      </c>
      <c r="N7957" s="3">
        <v>568.58000000000004</v>
      </c>
      <c r="O7957" s="6">
        <v>357.04</v>
      </c>
      <c r="P7957" t="s">
        <v>25</v>
      </c>
      <c r="Q7957" t="s">
        <v>26</v>
      </c>
      <c r="R7957" s="4">
        <f t="shared" si="372"/>
        <v>0.38573064540524193</v>
      </c>
      <c r="S7957" s="1" t="str">
        <f t="shared" si="373"/>
        <v>Aug-2025</v>
      </c>
      <c r="T7957" t="str">
        <f t="shared" si="374"/>
        <v>Profit</v>
      </c>
    </row>
    <row r="7958" spans="1:20" x14ac:dyDescent="0.3">
      <c r="A7958" t="s">
        <v>10423</v>
      </c>
      <c r="B7958" s="2">
        <v>45969</v>
      </c>
      <c r="C7958" t="s">
        <v>4808</v>
      </c>
      <c r="D7958" t="s">
        <v>52</v>
      </c>
      <c r="E7958" t="s">
        <v>20</v>
      </c>
      <c r="F7958" t="s">
        <v>205</v>
      </c>
      <c r="G7958" t="s">
        <v>22</v>
      </c>
      <c r="H7958" t="s">
        <v>23</v>
      </c>
      <c r="I7958" t="s">
        <v>30</v>
      </c>
      <c r="J7958">
        <v>3</v>
      </c>
      <c r="K7958">
        <v>1638.6</v>
      </c>
      <c r="L7958">
        <v>0</v>
      </c>
      <c r="M7958" s="6">
        <v>4915.8</v>
      </c>
      <c r="N7958" s="3">
        <v>3198.58</v>
      </c>
      <c r="O7958" s="6">
        <v>1717.22</v>
      </c>
      <c r="P7958" t="s">
        <v>49</v>
      </c>
      <c r="Q7958" t="s">
        <v>142</v>
      </c>
      <c r="R7958" s="4">
        <f t="shared" si="372"/>
        <v>0.34932666097074738</v>
      </c>
      <c r="S7958" s="1" t="str">
        <f t="shared" si="373"/>
        <v>Nov-2025</v>
      </c>
      <c r="T7958" t="str">
        <f t="shared" si="374"/>
        <v>Profit</v>
      </c>
    </row>
    <row r="7959" spans="1:20" x14ac:dyDescent="0.3">
      <c r="A7959" t="s">
        <v>10424</v>
      </c>
      <c r="B7959" s="2">
        <v>46087</v>
      </c>
      <c r="C7959" t="s">
        <v>1351</v>
      </c>
      <c r="D7959" t="s">
        <v>19</v>
      </c>
      <c r="E7959" t="s">
        <v>58</v>
      </c>
      <c r="F7959" t="s">
        <v>68</v>
      </c>
      <c r="G7959" t="s">
        <v>79</v>
      </c>
      <c r="H7959" t="s">
        <v>41</v>
      </c>
      <c r="I7959" t="s">
        <v>42</v>
      </c>
      <c r="J7959">
        <v>1</v>
      </c>
      <c r="K7959">
        <v>211.51</v>
      </c>
      <c r="L7959">
        <v>0.05</v>
      </c>
      <c r="M7959" s="6">
        <v>200.93</v>
      </c>
      <c r="N7959" s="3">
        <v>119.23</v>
      </c>
      <c r="O7959" s="6">
        <v>81.7</v>
      </c>
      <c r="P7959" t="s">
        <v>70</v>
      </c>
      <c r="Q7959" t="s">
        <v>26</v>
      </c>
      <c r="R7959" s="4">
        <f t="shared" si="372"/>
        <v>0.40660926690887372</v>
      </c>
      <c r="S7959" s="1" t="str">
        <f t="shared" si="373"/>
        <v>Mar-2026</v>
      </c>
      <c r="T7959" t="str">
        <f t="shared" si="374"/>
        <v>Profit</v>
      </c>
    </row>
    <row r="7960" spans="1:20" x14ac:dyDescent="0.3">
      <c r="A7960" t="s">
        <v>10425</v>
      </c>
      <c r="B7960" s="2">
        <v>46084</v>
      </c>
      <c r="C7960" t="s">
        <v>6860</v>
      </c>
      <c r="D7960" t="s">
        <v>19</v>
      </c>
      <c r="E7960" t="s">
        <v>34</v>
      </c>
      <c r="F7960" t="s">
        <v>110</v>
      </c>
      <c r="G7960" t="s">
        <v>22</v>
      </c>
      <c r="H7960" t="s">
        <v>23</v>
      </c>
      <c r="I7960" t="s">
        <v>94</v>
      </c>
      <c r="J7960">
        <v>4</v>
      </c>
      <c r="K7960">
        <v>3302.94</v>
      </c>
      <c r="L7960">
        <v>0</v>
      </c>
      <c r="M7960" s="6">
        <v>13211.76</v>
      </c>
      <c r="N7960" s="3">
        <v>10446.81</v>
      </c>
      <c r="O7960" s="6">
        <v>2764.95</v>
      </c>
      <c r="P7960" t="s">
        <v>25</v>
      </c>
      <c r="Q7960" t="s">
        <v>26</v>
      </c>
      <c r="R7960" s="4">
        <f t="shared" si="372"/>
        <v>0.20927946011734999</v>
      </c>
      <c r="S7960" s="1" t="str">
        <f t="shared" si="373"/>
        <v>Mar-2026</v>
      </c>
      <c r="T7960" t="str">
        <f t="shared" si="374"/>
        <v>Profit</v>
      </c>
    </row>
    <row r="7961" spans="1:20" x14ac:dyDescent="0.3">
      <c r="A7961" t="s">
        <v>10426</v>
      </c>
      <c r="B7961" s="2">
        <v>45387</v>
      </c>
      <c r="C7961" t="s">
        <v>3545</v>
      </c>
      <c r="D7961" t="s">
        <v>19</v>
      </c>
      <c r="E7961" t="s">
        <v>53</v>
      </c>
      <c r="F7961" t="s">
        <v>97</v>
      </c>
      <c r="G7961" t="s">
        <v>22</v>
      </c>
      <c r="H7961" t="s">
        <v>74</v>
      </c>
      <c r="I7961" t="s">
        <v>75</v>
      </c>
      <c r="J7961">
        <v>1</v>
      </c>
      <c r="K7961">
        <v>8160.68</v>
      </c>
      <c r="L7961">
        <v>0.1</v>
      </c>
      <c r="M7961" s="6">
        <v>7344.61</v>
      </c>
      <c r="N7961" s="3">
        <v>4462.2</v>
      </c>
      <c r="O7961" s="6">
        <v>2882.41</v>
      </c>
      <c r="P7961" t="s">
        <v>31</v>
      </c>
      <c r="Q7961" t="s">
        <v>26</v>
      </c>
      <c r="R7961" s="4">
        <f t="shared" si="372"/>
        <v>0.39245242429482302</v>
      </c>
      <c r="S7961" s="1" t="str">
        <f t="shared" si="373"/>
        <v>Apr-2024</v>
      </c>
      <c r="T7961" t="str">
        <f t="shared" si="374"/>
        <v>Profit</v>
      </c>
    </row>
    <row r="7962" spans="1:20" x14ac:dyDescent="0.3">
      <c r="A7962" t="s">
        <v>10427</v>
      </c>
      <c r="B7962" s="2">
        <v>45672</v>
      </c>
      <c r="C7962" t="s">
        <v>5344</v>
      </c>
      <c r="D7962" t="s">
        <v>46</v>
      </c>
      <c r="E7962" t="s">
        <v>39</v>
      </c>
      <c r="F7962" t="s">
        <v>47</v>
      </c>
      <c r="H7962" t="s">
        <v>23</v>
      </c>
      <c r="I7962" t="s">
        <v>59</v>
      </c>
      <c r="J7962">
        <v>2</v>
      </c>
      <c r="K7962">
        <v>2359.14</v>
      </c>
      <c r="L7962">
        <v>0.25</v>
      </c>
      <c r="M7962" s="6">
        <v>3538.71</v>
      </c>
      <c r="N7962" s="3">
        <v>3831.56</v>
      </c>
      <c r="O7962" s="6">
        <v>-292.85000000000002</v>
      </c>
      <c r="P7962" t="s">
        <v>25</v>
      </c>
      <c r="Q7962" t="s">
        <v>26</v>
      </c>
      <c r="R7962" s="4">
        <f t="shared" si="372"/>
        <v>-8.2756145601080619E-2</v>
      </c>
      <c r="S7962" s="1" t="str">
        <f t="shared" si="373"/>
        <v>Jan-2025</v>
      </c>
      <c r="T7962" t="str">
        <f t="shared" si="374"/>
        <v>Loss</v>
      </c>
    </row>
    <row r="7963" spans="1:20" x14ac:dyDescent="0.3">
      <c r="A7963" t="s">
        <v>10428</v>
      </c>
      <c r="B7963" s="2">
        <v>46069</v>
      </c>
      <c r="C7963" t="s">
        <v>5577</v>
      </c>
      <c r="D7963" t="s">
        <v>19</v>
      </c>
      <c r="E7963" t="s">
        <v>58</v>
      </c>
      <c r="F7963" t="s">
        <v>54</v>
      </c>
      <c r="G7963" t="s">
        <v>79</v>
      </c>
      <c r="H7963" t="s">
        <v>41</v>
      </c>
      <c r="I7963" t="s">
        <v>125</v>
      </c>
      <c r="J7963">
        <v>1</v>
      </c>
      <c r="K7963">
        <v>237.2</v>
      </c>
      <c r="L7963">
        <v>0.15</v>
      </c>
      <c r="M7963" s="6">
        <v>201.62</v>
      </c>
      <c r="N7963" s="3">
        <v>182.45</v>
      </c>
      <c r="O7963" s="6">
        <v>19.170000000000002</v>
      </c>
      <c r="P7963" t="s">
        <v>25</v>
      </c>
      <c r="Q7963" t="s">
        <v>26</v>
      </c>
      <c r="R7963" s="4">
        <f t="shared" si="372"/>
        <v>9.5079853189167743E-2</v>
      </c>
      <c r="S7963" s="1" t="str">
        <f t="shared" si="373"/>
        <v>Feb-2026</v>
      </c>
      <c r="T7963" t="str">
        <f t="shared" si="374"/>
        <v>Profit</v>
      </c>
    </row>
    <row r="7964" spans="1:20" x14ac:dyDescent="0.3">
      <c r="A7964" t="s">
        <v>10429</v>
      </c>
      <c r="B7964" s="2">
        <v>45735</v>
      </c>
      <c r="C7964" t="s">
        <v>716</v>
      </c>
      <c r="D7964" t="s">
        <v>46</v>
      </c>
      <c r="E7964" t="s">
        <v>39</v>
      </c>
      <c r="F7964" t="s">
        <v>146</v>
      </c>
      <c r="G7964" t="s">
        <v>22</v>
      </c>
      <c r="H7964" t="s">
        <v>74</v>
      </c>
      <c r="I7964" t="s">
        <v>91</v>
      </c>
      <c r="J7964">
        <v>2</v>
      </c>
      <c r="K7964">
        <v>11217.97</v>
      </c>
      <c r="L7964">
        <v>0.1</v>
      </c>
      <c r="M7964" s="6">
        <v>20192.349999999999</v>
      </c>
      <c r="N7964" s="3">
        <v>15856.9</v>
      </c>
      <c r="O7964" s="6">
        <v>4335.45</v>
      </c>
      <c r="P7964" t="s">
        <v>31</v>
      </c>
      <c r="Q7964" t="s">
        <v>26</v>
      </c>
      <c r="R7964" s="4">
        <f t="shared" si="372"/>
        <v>0.21470755013656162</v>
      </c>
      <c r="S7964" s="1" t="str">
        <f t="shared" si="373"/>
        <v>Mar-2025</v>
      </c>
      <c r="T7964" t="str">
        <f t="shared" si="374"/>
        <v>Profit</v>
      </c>
    </row>
    <row r="7965" spans="1:20" x14ac:dyDescent="0.3">
      <c r="A7965" t="s">
        <v>10430</v>
      </c>
      <c r="B7965" s="2">
        <v>45589</v>
      </c>
      <c r="C7965" t="s">
        <v>760</v>
      </c>
      <c r="D7965" t="s">
        <v>19</v>
      </c>
      <c r="E7965" t="s">
        <v>20</v>
      </c>
      <c r="F7965" t="s">
        <v>157</v>
      </c>
      <c r="G7965" t="s">
        <v>22</v>
      </c>
      <c r="H7965" t="s">
        <v>23</v>
      </c>
      <c r="I7965" t="s">
        <v>59</v>
      </c>
      <c r="J7965">
        <v>2</v>
      </c>
      <c r="K7965">
        <v>3338.03</v>
      </c>
      <c r="L7965">
        <v>0.05</v>
      </c>
      <c r="M7965" s="6">
        <v>6342.26</v>
      </c>
      <c r="N7965" s="3">
        <v>4624.45</v>
      </c>
      <c r="O7965" s="6">
        <v>1717.81</v>
      </c>
      <c r="P7965" t="s">
        <v>43</v>
      </c>
      <c r="Q7965" t="s">
        <v>26</v>
      </c>
      <c r="R7965" s="4">
        <f t="shared" si="372"/>
        <v>0.2708513999741417</v>
      </c>
      <c r="S7965" s="1" t="str">
        <f t="shared" si="373"/>
        <v>Oct-2024</v>
      </c>
      <c r="T7965" t="str">
        <f t="shared" si="374"/>
        <v>Profit</v>
      </c>
    </row>
    <row r="7966" spans="1:20" x14ac:dyDescent="0.3">
      <c r="A7966" t="s">
        <v>10431</v>
      </c>
      <c r="B7966" s="2">
        <v>46099</v>
      </c>
      <c r="C7966" t="s">
        <v>8952</v>
      </c>
      <c r="D7966" t="s">
        <v>19</v>
      </c>
      <c r="E7966" t="s">
        <v>20</v>
      </c>
      <c r="F7966" t="s">
        <v>157</v>
      </c>
      <c r="G7966" t="s">
        <v>79</v>
      </c>
      <c r="H7966" t="s">
        <v>74</v>
      </c>
      <c r="I7966" t="s">
        <v>137</v>
      </c>
      <c r="J7966">
        <v>3</v>
      </c>
      <c r="K7966">
        <v>19247.349999999999</v>
      </c>
      <c r="L7966">
        <v>0</v>
      </c>
      <c r="M7966" s="6">
        <v>57742.05</v>
      </c>
      <c r="N7966" s="3">
        <v>38715.4</v>
      </c>
      <c r="O7966" s="6">
        <v>19026.650000000001</v>
      </c>
      <c r="P7966" t="s">
        <v>43</v>
      </c>
      <c r="Q7966" t="s">
        <v>26</v>
      </c>
      <c r="R7966" s="4">
        <f t="shared" si="372"/>
        <v>0.32951116214266729</v>
      </c>
      <c r="S7966" s="1" t="str">
        <f t="shared" si="373"/>
        <v>Mar-2026</v>
      </c>
      <c r="T7966" t="str">
        <f t="shared" si="374"/>
        <v>Profit</v>
      </c>
    </row>
    <row r="7967" spans="1:20" x14ac:dyDescent="0.3">
      <c r="A7967" t="s">
        <v>10432</v>
      </c>
      <c r="B7967" s="2">
        <v>46028</v>
      </c>
      <c r="C7967" t="s">
        <v>1633</v>
      </c>
      <c r="D7967" t="s">
        <v>52</v>
      </c>
      <c r="E7967" t="s">
        <v>20</v>
      </c>
      <c r="F7967" t="s">
        <v>99</v>
      </c>
      <c r="G7967" t="s">
        <v>22</v>
      </c>
      <c r="H7967" t="s">
        <v>74</v>
      </c>
      <c r="I7967" t="s">
        <v>107</v>
      </c>
      <c r="J7967">
        <v>2</v>
      </c>
      <c r="K7967">
        <v>5209.1499999999996</v>
      </c>
      <c r="L7967">
        <v>0</v>
      </c>
      <c r="M7967" s="6">
        <v>10418.299999999999</v>
      </c>
      <c r="N7967" s="3">
        <v>7056.46</v>
      </c>
      <c r="O7967" s="6">
        <v>3361.84</v>
      </c>
      <c r="P7967" t="s">
        <v>31</v>
      </c>
      <c r="Q7967" t="s">
        <v>142</v>
      </c>
      <c r="R7967" s="4">
        <f t="shared" si="372"/>
        <v>0.32268604282848451</v>
      </c>
      <c r="S7967" s="1" t="str">
        <f t="shared" si="373"/>
        <v>Jan-2026</v>
      </c>
      <c r="T7967" t="str">
        <f t="shared" si="374"/>
        <v>Profit</v>
      </c>
    </row>
    <row r="7968" spans="1:20" x14ac:dyDescent="0.3">
      <c r="A7968" t="s">
        <v>10433</v>
      </c>
      <c r="B7968" s="2">
        <v>46136</v>
      </c>
      <c r="C7968" t="s">
        <v>1131</v>
      </c>
      <c r="D7968" t="s">
        <v>19</v>
      </c>
      <c r="E7968" t="s">
        <v>34</v>
      </c>
      <c r="F7968" t="s">
        <v>35</v>
      </c>
      <c r="G7968" t="s">
        <v>22</v>
      </c>
      <c r="H7968" t="s">
        <v>23</v>
      </c>
      <c r="I7968" t="s">
        <v>30</v>
      </c>
      <c r="J7968">
        <v>1</v>
      </c>
      <c r="K7968">
        <v>760.2</v>
      </c>
      <c r="L7968">
        <v>0.05</v>
      </c>
      <c r="M7968" s="6">
        <v>722.19</v>
      </c>
      <c r="N7968" s="3">
        <v>457.1</v>
      </c>
      <c r="O7968" s="6">
        <v>265.08999999999997</v>
      </c>
      <c r="P7968" t="s">
        <v>25</v>
      </c>
      <c r="Q7968" t="s">
        <v>26</v>
      </c>
      <c r="R7968" s="4">
        <f t="shared" si="372"/>
        <v>0.3670640690123097</v>
      </c>
      <c r="S7968" s="1" t="str">
        <f t="shared" si="373"/>
        <v>Apr-2026</v>
      </c>
      <c r="T7968" t="str">
        <f t="shared" si="374"/>
        <v>Profit</v>
      </c>
    </row>
    <row r="7969" spans="1:20" x14ac:dyDescent="0.3">
      <c r="A7969" t="s">
        <v>10434</v>
      </c>
      <c r="B7969" s="2">
        <v>45652</v>
      </c>
      <c r="C7969" t="s">
        <v>798</v>
      </c>
      <c r="D7969" t="s">
        <v>46</v>
      </c>
      <c r="E7969" t="s">
        <v>34</v>
      </c>
      <c r="F7969" t="s">
        <v>65</v>
      </c>
      <c r="G7969" t="s">
        <v>22</v>
      </c>
      <c r="H7969" t="s">
        <v>74</v>
      </c>
      <c r="I7969" t="s">
        <v>91</v>
      </c>
      <c r="J7969">
        <v>4</v>
      </c>
      <c r="K7969">
        <v>9315.2900000000009</v>
      </c>
      <c r="L7969">
        <v>0.1</v>
      </c>
      <c r="M7969" s="6">
        <v>33535.040000000001</v>
      </c>
      <c r="N7969" s="3">
        <v>22233.15</v>
      </c>
      <c r="O7969" s="6">
        <v>11301.89</v>
      </c>
      <c r="P7969" t="s">
        <v>25</v>
      </c>
      <c r="Q7969" t="s">
        <v>26</v>
      </c>
      <c r="R7969" s="4">
        <f t="shared" si="372"/>
        <v>0.33701734066814887</v>
      </c>
      <c r="S7969" s="1" t="str">
        <f t="shared" si="373"/>
        <v>Dec-2024</v>
      </c>
      <c r="T7969" t="str">
        <f t="shared" si="374"/>
        <v>Profit</v>
      </c>
    </row>
    <row r="7970" spans="1:20" x14ac:dyDescent="0.3">
      <c r="A7970" t="s">
        <v>10435</v>
      </c>
      <c r="B7970" s="2">
        <v>45665</v>
      </c>
      <c r="C7970" t="s">
        <v>10436</v>
      </c>
      <c r="D7970" t="s">
        <v>19</v>
      </c>
      <c r="E7970" t="s">
        <v>58</v>
      </c>
      <c r="F7970" t="s">
        <v>129</v>
      </c>
      <c r="G7970" t="s">
        <v>22</v>
      </c>
      <c r="H7970" t="s">
        <v>23</v>
      </c>
      <c r="I7970" t="s">
        <v>94</v>
      </c>
      <c r="J7970">
        <v>4</v>
      </c>
      <c r="K7970">
        <v>1897.35</v>
      </c>
      <c r="L7970">
        <v>0.15</v>
      </c>
      <c r="M7970" s="6">
        <v>6450.99</v>
      </c>
      <c r="N7970" s="3">
        <v>4656.8599999999997</v>
      </c>
      <c r="O7970" s="6">
        <v>1794.13</v>
      </c>
      <c r="P7970" t="s">
        <v>31</v>
      </c>
      <c r="Q7970" t="s">
        <v>26</v>
      </c>
      <c r="R7970" s="4">
        <f t="shared" si="372"/>
        <v>0.2781170021965621</v>
      </c>
      <c r="S7970" s="1" t="str">
        <f t="shared" si="373"/>
        <v>Jan-2025</v>
      </c>
      <c r="T7970" t="str">
        <f t="shared" si="374"/>
        <v>Profit</v>
      </c>
    </row>
    <row r="7971" spans="1:20" x14ac:dyDescent="0.3">
      <c r="A7971" t="s">
        <v>10437</v>
      </c>
      <c r="B7971" s="2">
        <v>45845</v>
      </c>
      <c r="C7971" t="s">
        <v>1554</v>
      </c>
      <c r="D7971" t="s">
        <v>19</v>
      </c>
      <c r="E7971" t="s">
        <v>34</v>
      </c>
      <c r="F7971" t="s">
        <v>65</v>
      </c>
      <c r="G7971" t="s">
        <v>22</v>
      </c>
      <c r="H7971" t="s">
        <v>23</v>
      </c>
      <c r="I7971" t="s">
        <v>69</v>
      </c>
      <c r="J7971">
        <v>8</v>
      </c>
      <c r="K7971">
        <v>8394.49</v>
      </c>
      <c r="L7971">
        <v>0.05</v>
      </c>
      <c r="M7971" s="6">
        <v>63798.12</v>
      </c>
      <c r="N7971" s="3">
        <v>49671.98</v>
      </c>
      <c r="O7971" s="6">
        <v>14126.14</v>
      </c>
      <c r="P7971" t="s">
        <v>31</v>
      </c>
      <c r="Q7971" t="s">
        <v>26</v>
      </c>
      <c r="R7971" s="4">
        <f t="shared" si="372"/>
        <v>0.22141937724810698</v>
      </c>
      <c r="S7971" s="1" t="str">
        <f t="shared" si="373"/>
        <v>Jul-2025</v>
      </c>
      <c r="T7971" t="str">
        <f t="shared" si="374"/>
        <v>Profit</v>
      </c>
    </row>
    <row r="7972" spans="1:20" x14ac:dyDescent="0.3">
      <c r="A7972" t="s">
        <v>10438</v>
      </c>
      <c r="B7972" s="2">
        <v>45594</v>
      </c>
      <c r="C7972" t="s">
        <v>261</v>
      </c>
      <c r="D7972" t="s">
        <v>19</v>
      </c>
      <c r="E7972" t="s">
        <v>34</v>
      </c>
      <c r="F7972" t="s">
        <v>35</v>
      </c>
      <c r="G7972" t="s">
        <v>29</v>
      </c>
      <c r="H7972" t="s">
        <v>23</v>
      </c>
      <c r="I7972" t="s">
        <v>24</v>
      </c>
      <c r="J7972">
        <v>2</v>
      </c>
      <c r="K7972">
        <v>76422.67</v>
      </c>
      <c r="L7972">
        <v>0.15</v>
      </c>
      <c r="M7972" s="6">
        <v>129918.54</v>
      </c>
      <c r="N7972" s="3">
        <v>101443.56</v>
      </c>
      <c r="O7972" s="6">
        <v>28474.98</v>
      </c>
      <c r="P7972" t="s">
        <v>70</v>
      </c>
      <c r="Q7972" t="s">
        <v>26</v>
      </c>
      <c r="R7972" s="4">
        <f t="shared" si="372"/>
        <v>0.2191756465243529</v>
      </c>
      <c r="S7972" s="1" t="str">
        <f t="shared" si="373"/>
        <v>Oct-2024</v>
      </c>
      <c r="T7972" t="str">
        <f t="shared" si="374"/>
        <v>Profit</v>
      </c>
    </row>
    <row r="7973" spans="1:20" x14ac:dyDescent="0.3">
      <c r="A7973" t="s">
        <v>10439</v>
      </c>
      <c r="B7973" s="2">
        <v>45712</v>
      </c>
      <c r="C7973" t="s">
        <v>10440</v>
      </c>
      <c r="D7973" t="s">
        <v>19</v>
      </c>
      <c r="E7973" t="s">
        <v>39</v>
      </c>
      <c r="F7973" t="s">
        <v>47</v>
      </c>
      <c r="G7973" t="s">
        <v>22</v>
      </c>
      <c r="H7973" t="s">
        <v>41</v>
      </c>
      <c r="I7973" t="s">
        <v>42</v>
      </c>
      <c r="J7973">
        <v>1</v>
      </c>
      <c r="K7973">
        <v>141.06</v>
      </c>
      <c r="L7973">
        <v>0.1</v>
      </c>
      <c r="M7973" s="6">
        <v>126.95</v>
      </c>
      <c r="N7973" s="3">
        <v>83.66</v>
      </c>
      <c r="O7973" s="6">
        <v>43.29</v>
      </c>
      <c r="P7973" t="s">
        <v>43</v>
      </c>
      <c r="Q7973" t="s">
        <v>26</v>
      </c>
      <c r="R7973" s="4">
        <f t="shared" si="372"/>
        <v>0.34100039385584874</v>
      </c>
      <c r="S7973" s="1" t="str">
        <f t="shared" si="373"/>
        <v>Feb-2025</v>
      </c>
      <c r="T7973" t="str">
        <f t="shared" si="374"/>
        <v>Profit</v>
      </c>
    </row>
    <row r="7974" spans="1:20" x14ac:dyDescent="0.3">
      <c r="A7974" t="s">
        <v>10441</v>
      </c>
      <c r="B7974" s="2">
        <v>45537</v>
      </c>
      <c r="C7974" t="s">
        <v>215</v>
      </c>
      <c r="D7974" t="s">
        <v>19</v>
      </c>
      <c r="E7974" t="s">
        <v>53</v>
      </c>
      <c r="F7974" t="s">
        <v>97</v>
      </c>
      <c r="G7974" t="s">
        <v>22</v>
      </c>
      <c r="H7974" t="s">
        <v>74</v>
      </c>
      <c r="I7974" t="s">
        <v>91</v>
      </c>
      <c r="J7974">
        <v>2</v>
      </c>
      <c r="K7974">
        <v>15926.82</v>
      </c>
      <c r="L7974">
        <v>0.1</v>
      </c>
      <c r="M7974" s="6">
        <v>28668.28</v>
      </c>
      <c r="N7974" s="3">
        <v>21647.49</v>
      </c>
      <c r="O7974" s="6">
        <v>7020.79</v>
      </c>
      <c r="P7974" t="s">
        <v>43</v>
      </c>
      <c r="Q7974" t="s">
        <v>26</v>
      </c>
      <c r="R7974" s="4">
        <f t="shared" si="372"/>
        <v>0.24489749646647793</v>
      </c>
      <c r="S7974" s="1" t="str">
        <f t="shared" si="373"/>
        <v>Sep-2024</v>
      </c>
      <c r="T7974" t="str">
        <f t="shared" si="374"/>
        <v>Profit</v>
      </c>
    </row>
    <row r="7975" spans="1:20" x14ac:dyDescent="0.3">
      <c r="A7975" t="s">
        <v>10442</v>
      </c>
      <c r="B7975" s="2">
        <v>46011</v>
      </c>
      <c r="C7975" t="s">
        <v>5514</v>
      </c>
      <c r="D7975" t="s">
        <v>46</v>
      </c>
      <c r="E7975" t="s">
        <v>58</v>
      </c>
      <c r="F7975" t="s">
        <v>54</v>
      </c>
      <c r="G7975" t="s">
        <v>22</v>
      </c>
      <c r="H7975" t="s">
        <v>41</v>
      </c>
      <c r="I7975" t="s">
        <v>48</v>
      </c>
      <c r="J7975">
        <v>3</v>
      </c>
      <c r="K7975">
        <v>132.97999999999999</v>
      </c>
      <c r="L7975">
        <v>0.1</v>
      </c>
      <c r="M7975" s="6">
        <v>359.05</v>
      </c>
      <c r="N7975" s="3">
        <v>289.12</v>
      </c>
      <c r="O7975" s="6">
        <v>69.930000000000007</v>
      </c>
      <c r="P7975" t="s">
        <v>70</v>
      </c>
      <c r="Q7975" t="s">
        <v>26</v>
      </c>
      <c r="R7975" s="4">
        <f t="shared" si="372"/>
        <v>0.19476396045119065</v>
      </c>
      <c r="S7975" s="1" t="str">
        <f t="shared" si="373"/>
        <v>Dec-2025</v>
      </c>
      <c r="T7975" t="str">
        <f t="shared" si="374"/>
        <v>Profit</v>
      </c>
    </row>
    <row r="7976" spans="1:20" x14ac:dyDescent="0.3">
      <c r="A7976" t="s">
        <v>10443</v>
      </c>
      <c r="B7976" s="2">
        <v>45528</v>
      </c>
      <c r="C7976" t="s">
        <v>869</v>
      </c>
      <c r="D7976" t="s">
        <v>46</v>
      </c>
      <c r="E7976" t="s">
        <v>39</v>
      </c>
      <c r="F7976" t="s">
        <v>220</v>
      </c>
      <c r="G7976" t="s">
        <v>29</v>
      </c>
      <c r="H7976" t="s">
        <v>23</v>
      </c>
      <c r="I7976" t="s">
        <v>94</v>
      </c>
      <c r="J7976">
        <v>2</v>
      </c>
      <c r="K7976">
        <v>2674.34</v>
      </c>
      <c r="L7976">
        <v>0.05</v>
      </c>
      <c r="M7976" s="6">
        <v>5081.25</v>
      </c>
      <c r="N7976" s="3">
        <v>2993.34</v>
      </c>
      <c r="O7976" s="6">
        <v>2087.91</v>
      </c>
      <c r="P7976" t="s">
        <v>70</v>
      </c>
      <c r="Q7976" t="s">
        <v>26</v>
      </c>
      <c r="R7976" s="4">
        <f t="shared" si="372"/>
        <v>0.41090479704797045</v>
      </c>
      <c r="S7976" s="1" t="str">
        <f t="shared" si="373"/>
        <v>Aug-2024</v>
      </c>
      <c r="T7976" t="str">
        <f t="shared" si="374"/>
        <v>Profit</v>
      </c>
    </row>
    <row r="7977" spans="1:20" x14ac:dyDescent="0.3">
      <c r="A7977" t="s">
        <v>10444</v>
      </c>
      <c r="B7977" s="2">
        <v>45825</v>
      </c>
      <c r="C7977" t="s">
        <v>508</v>
      </c>
      <c r="D7977" t="s">
        <v>19</v>
      </c>
      <c r="E7977" t="s">
        <v>53</v>
      </c>
      <c r="F7977" t="s">
        <v>54</v>
      </c>
      <c r="G7977" t="s">
        <v>29</v>
      </c>
      <c r="H7977" t="s">
        <v>41</v>
      </c>
      <c r="I7977" t="s">
        <v>125</v>
      </c>
      <c r="J7977">
        <v>1</v>
      </c>
      <c r="K7977">
        <v>159.9</v>
      </c>
      <c r="L7977">
        <v>0.15</v>
      </c>
      <c r="M7977" s="6">
        <v>135.91</v>
      </c>
      <c r="N7977" s="3">
        <v>114.18</v>
      </c>
      <c r="O7977" s="6">
        <v>21.73</v>
      </c>
      <c r="P7977" t="s">
        <v>31</v>
      </c>
      <c r="Q7977" t="s">
        <v>26</v>
      </c>
      <c r="R7977" s="4">
        <f t="shared" si="372"/>
        <v>0.15988521815907586</v>
      </c>
      <c r="S7977" s="1" t="str">
        <f t="shared" si="373"/>
        <v>Jun-2025</v>
      </c>
      <c r="T7977" t="str">
        <f t="shared" si="374"/>
        <v>Profit</v>
      </c>
    </row>
    <row r="7978" spans="1:20" x14ac:dyDescent="0.3">
      <c r="A7978" t="s">
        <v>10445</v>
      </c>
      <c r="B7978" s="2">
        <v>45476</v>
      </c>
      <c r="C7978" t="s">
        <v>2700</v>
      </c>
      <c r="D7978" t="s">
        <v>19</v>
      </c>
      <c r="E7978" t="s">
        <v>34</v>
      </c>
      <c r="F7978" t="s">
        <v>65</v>
      </c>
      <c r="G7978" t="s">
        <v>22</v>
      </c>
      <c r="H7978" t="s">
        <v>74</v>
      </c>
      <c r="I7978" t="s">
        <v>75</v>
      </c>
      <c r="J7978">
        <v>6</v>
      </c>
      <c r="K7978">
        <v>7652.14</v>
      </c>
      <c r="L7978">
        <v>0.1</v>
      </c>
      <c r="M7978" s="6">
        <v>41321.56</v>
      </c>
      <c r="N7978" s="3">
        <v>29785.43</v>
      </c>
      <c r="O7978" s="6">
        <v>11536.13</v>
      </c>
      <c r="P7978" t="s">
        <v>49</v>
      </c>
      <c r="Q7978" t="s">
        <v>26</v>
      </c>
      <c r="R7978" s="4">
        <f t="shared" si="372"/>
        <v>0.27917944046642962</v>
      </c>
      <c r="S7978" s="1" t="str">
        <f t="shared" si="373"/>
        <v>Jul-2024</v>
      </c>
      <c r="T7978" t="str">
        <f t="shared" si="374"/>
        <v>Profit</v>
      </c>
    </row>
    <row r="7979" spans="1:20" x14ac:dyDescent="0.3">
      <c r="A7979" t="s">
        <v>10446</v>
      </c>
      <c r="B7979" s="2">
        <v>45759</v>
      </c>
      <c r="C7979" t="s">
        <v>2026</v>
      </c>
      <c r="D7979" t="s">
        <v>19</v>
      </c>
      <c r="E7979" t="s">
        <v>20</v>
      </c>
      <c r="F7979" t="s">
        <v>115</v>
      </c>
      <c r="G7979" t="s">
        <v>22</v>
      </c>
      <c r="H7979" t="s">
        <v>41</v>
      </c>
      <c r="I7979" t="s">
        <v>134</v>
      </c>
      <c r="J7979">
        <v>6</v>
      </c>
      <c r="K7979">
        <v>373.34</v>
      </c>
      <c r="L7979">
        <v>0.15</v>
      </c>
      <c r="M7979" s="6">
        <v>1904.03</v>
      </c>
      <c r="N7979" s="3">
        <v>1293.71</v>
      </c>
      <c r="O7979" s="6">
        <v>610.32000000000005</v>
      </c>
      <c r="P7979" t="s">
        <v>31</v>
      </c>
      <c r="Q7979" t="s">
        <v>26</v>
      </c>
      <c r="R7979" s="4">
        <f t="shared" si="372"/>
        <v>0.32054116794378246</v>
      </c>
      <c r="S7979" s="1" t="str">
        <f t="shared" si="373"/>
        <v>Apr-2025</v>
      </c>
      <c r="T7979" t="str">
        <f t="shared" si="374"/>
        <v>Profit</v>
      </c>
    </row>
    <row r="7980" spans="1:20" x14ac:dyDescent="0.3">
      <c r="A7980" t="s">
        <v>10447</v>
      </c>
      <c r="B7980" s="2">
        <v>46045</v>
      </c>
      <c r="C7980" t="s">
        <v>2352</v>
      </c>
      <c r="D7980" t="s">
        <v>46</v>
      </c>
      <c r="E7980" t="s">
        <v>34</v>
      </c>
      <c r="F7980" t="s">
        <v>90</v>
      </c>
      <c r="G7980" t="s">
        <v>22</v>
      </c>
      <c r="H7980" t="s">
        <v>74</v>
      </c>
      <c r="I7980" t="s">
        <v>158</v>
      </c>
      <c r="J7980">
        <v>3</v>
      </c>
      <c r="K7980">
        <v>6292.88</v>
      </c>
      <c r="L7980">
        <v>0.1</v>
      </c>
      <c r="M7980" s="6">
        <v>16990.78</v>
      </c>
      <c r="N7980" s="3">
        <v>13531.75</v>
      </c>
      <c r="O7980" s="6">
        <v>3459.03</v>
      </c>
      <c r="P7980" t="s">
        <v>70</v>
      </c>
      <c r="Q7980" t="s">
        <v>26</v>
      </c>
      <c r="R7980" s="4">
        <f t="shared" si="372"/>
        <v>0.20358276665344383</v>
      </c>
      <c r="S7980" s="1" t="str">
        <f t="shared" si="373"/>
        <v>Jan-2026</v>
      </c>
      <c r="T7980" t="str">
        <f t="shared" si="374"/>
        <v>Profit</v>
      </c>
    </row>
    <row r="7981" spans="1:20" x14ac:dyDescent="0.3">
      <c r="A7981" t="s">
        <v>10448</v>
      </c>
      <c r="B7981" s="2">
        <v>45654</v>
      </c>
      <c r="C7981" t="s">
        <v>696</v>
      </c>
      <c r="D7981" t="s">
        <v>19</v>
      </c>
      <c r="E7981" t="s">
        <v>39</v>
      </c>
      <c r="F7981" t="s">
        <v>47</v>
      </c>
      <c r="G7981" t="s">
        <v>79</v>
      </c>
      <c r="H7981" t="s">
        <v>74</v>
      </c>
      <c r="I7981" t="s">
        <v>75</v>
      </c>
      <c r="J7981">
        <v>5</v>
      </c>
      <c r="K7981">
        <v>6444.68</v>
      </c>
      <c r="L7981">
        <v>0.05</v>
      </c>
      <c r="M7981" s="6">
        <v>30612.23</v>
      </c>
      <c r="N7981" s="3">
        <v>18203.02</v>
      </c>
      <c r="O7981" s="6">
        <v>12409.21</v>
      </c>
      <c r="P7981" t="s">
        <v>25</v>
      </c>
      <c r="Q7981" t="s">
        <v>26</v>
      </c>
      <c r="R7981" s="4">
        <f t="shared" si="372"/>
        <v>0.40536772394562565</v>
      </c>
      <c r="S7981" s="1" t="str">
        <f t="shared" si="373"/>
        <v>Dec-2024</v>
      </c>
      <c r="T7981" t="str">
        <f t="shared" si="374"/>
        <v>Profit</v>
      </c>
    </row>
    <row r="7982" spans="1:20" x14ac:dyDescent="0.3">
      <c r="A7982" t="s">
        <v>10449</v>
      </c>
      <c r="B7982" s="2">
        <v>45574</v>
      </c>
      <c r="C7982" t="s">
        <v>4125</v>
      </c>
      <c r="D7982" t="s">
        <v>19</v>
      </c>
      <c r="E7982" t="s">
        <v>20</v>
      </c>
      <c r="F7982" t="s">
        <v>99</v>
      </c>
      <c r="G7982" t="s">
        <v>22</v>
      </c>
      <c r="H7982" t="s">
        <v>23</v>
      </c>
      <c r="I7982" t="s">
        <v>69</v>
      </c>
      <c r="J7982">
        <v>4</v>
      </c>
      <c r="K7982">
        <v>11387.44</v>
      </c>
      <c r="L7982">
        <v>0.1</v>
      </c>
      <c r="M7982" s="6">
        <v>40994.78</v>
      </c>
      <c r="N7982" s="3">
        <v>27210.12</v>
      </c>
      <c r="O7982" s="6">
        <v>13784.66</v>
      </c>
      <c r="P7982" t="s">
        <v>70</v>
      </c>
      <c r="Q7982" t="s">
        <v>26</v>
      </c>
      <c r="R7982" s="4">
        <f t="shared" si="372"/>
        <v>0.3362540303911864</v>
      </c>
      <c r="S7982" s="1" t="str">
        <f t="shared" si="373"/>
        <v>Oct-2024</v>
      </c>
      <c r="T7982" t="str">
        <f t="shared" si="374"/>
        <v>Profit</v>
      </c>
    </row>
    <row r="7983" spans="1:20" x14ac:dyDescent="0.3">
      <c r="A7983" t="s">
        <v>10450</v>
      </c>
      <c r="B7983" s="2">
        <v>45844</v>
      </c>
      <c r="C7983" t="s">
        <v>213</v>
      </c>
      <c r="D7983" t="s">
        <v>52</v>
      </c>
      <c r="E7983" t="s">
        <v>53</v>
      </c>
      <c r="F7983" t="s">
        <v>65</v>
      </c>
      <c r="G7983" t="s">
        <v>79</v>
      </c>
      <c r="H7983" t="s">
        <v>23</v>
      </c>
      <c r="I7983" t="s">
        <v>36</v>
      </c>
      <c r="J7983">
        <v>2</v>
      </c>
      <c r="K7983">
        <v>17786.87</v>
      </c>
      <c r="L7983">
        <v>0.15</v>
      </c>
      <c r="M7983" s="6">
        <v>30237.68</v>
      </c>
      <c r="N7983" s="3">
        <v>22670.9</v>
      </c>
      <c r="O7983" s="6">
        <v>7566.78</v>
      </c>
      <c r="P7983" t="s">
        <v>25</v>
      </c>
      <c r="Q7983" t="s">
        <v>26</v>
      </c>
      <c r="R7983" s="4">
        <f t="shared" si="372"/>
        <v>0.25024340491730845</v>
      </c>
      <c r="S7983" s="1" t="str">
        <f t="shared" si="373"/>
        <v>Jul-2025</v>
      </c>
      <c r="T7983" t="str">
        <f t="shared" si="374"/>
        <v>Profit</v>
      </c>
    </row>
    <row r="7984" spans="1:20" x14ac:dyDescent="0.3">
      <c r="A7984" t="s">
        <v>10451</v>
      </c>
      <c r="B7984" s="2">
        <v>45627</v>
      </c>
      <c r="C7984" t="s">
        <v>45</v>
      </c>
      <c r="D7984" t="s">
        <v>19</v>
      </c>
      <c r="E7984" t="s">
        <v>34</v>
      </c>
      <c r="F7984" t="s">
        <v>73</v>
      </c>
      <c r="G7984" t="s">
        <v>22</v>
      </c>
      <c r="H7984" t="s">
        <v>74</v>
      </c>
      <c r="I7984" t="s">
        <v>75</v>
      </c>
      <c r="J7984">
        <v>5</v>
      </c>
      <c r="K7984">
        <v>8493.76</v>
      </c>
      <c r="L7984">
        <v>0.1</v>
      </c>
      <c r="M7984" s="6">
        <v>38221.919999999998</v>
      </c>
      <c r="N7984" s="3">
        <v>23470.27</v>
      </c>
      <c r="O7984" s="6">
        <v>14751.65</v>
      </c>
      <c r="P7984" t="s">
        <v>43</v>
      </c>
      <c r="Q7984" t="s">
        <v>142</v>
      </c>
      <c r="R7984" s="4">
        <f t="shared" si="372"/>
        <v>0.38594738307233128</v>
      </c>
      <c r="S7984" s="1" t="str">
        <f t="shared" si="373"/>
        <v>Dec-2024</v>
      </c>
      <c r="T7984" t="str">
        <f t="shared" si="374"/>
        <v>Profit</v>
      </c>
    </row>
    <row r="7985" spans="1:20" x14ac:dyDescent="0.3">
      <c r="A7985" t="s">
        <v>10452</v>
      </c>
      <c r="B7985" s="2">
        <v>45453</v>
      </c>
      <c r="C7985" t="s">
        <v>4190</v>
      </c>
      <c r="D7985" t="s">
        <v>19</v>
      </c>
      <c r="E7985" t="s">
        <v>34</v>
      </c>
      <c r="F7985" t="s">
        <v>65</v>
      </c>
      <c r="G7985" t="s">
        <v>29</v>
      </c>
      <c r="H7985" t="s">
        <v>41</v>
      </c>
      <c r="I7985" t="s">
        <v>55</v>
      </c>
      <c r="J7985">
        <v>5</v>
      </c>
      <c r="K7985">
        <v>420.33</v>
      </c>
      <c r="L7985">
        <v>0</v>
      </c>
      <c r="M7985" s="6">
        <v>2101.65</v>
      </c>
      <c r="N7985" s="3">
        <v>1104.1199999999999</v>
      </c>
      <c r="O7985" s="6">
        <v>997.53</v>
      </c>
      <c r="P7985" t="s">
        <v>70</v>
      </c>
      <c r="Q7985" t="s">
        <v>26</v>
      </c>
      <c r="R7985" s="4">
        <f t="shared" si="372"/>
        <v>0.47464135322246803</v>
      </c>
      <c r="S7985" s="1" t="str">
        <f t="shared" si="373"/>
        <v>Jun-2024</v>
      </c>
      <c r="T7985" t="str">
        <f t="shared" si="374"/>
        <v>Profit</v>
      </c>
    </row>
    <row r="7986" spans="1:20" x14ac:dyDescent="0.3">
      <c r="A7986" t="s">
        <v>10453</v>
      </c>
      <c r="B7986" s="2">
        <v>45451</v>
      </c>
      <c r="C7986" t="s">
        <v>487</v>
      </c>
      <c r="D7986" t="s">
        <v>19</v>
      </c>
      <c r="E7986" t="s">
        <v>34</v>
      </c>
      <c r="F7986" t="s">
        <v>90</v>
      </c>
      <c r="G7986" t="s">
        <v>22</v>
      </c>
      <c r="H7986" t="s">
        <v>41</v>
      </c>
      <c r="I7986" t="s">
        <v>42</v>
      </c>
      <c r="J7986">
        <v>2</v>
      </c>
      <c r="K7986">
        <v>150.13999999999999</v>
      </c>
      <c r="L7986">
        <v>0.15</v>
      </c>
      <c r="M7986" s="6">
        <v>255.24</v>
      </c>
      <c r="N7986" s="3">
        <v>184.24</v>
      </c>
      <c r="O7986" s="6">
        <v>71</v>
      </c>
      <c r="P7986" t="s">
        <v>49</v>
      </c>
      <c r="Q7986" t="s">
        <v>26</v>
      </c>
      <c r="R7986" s="4">
        <f t="shared" si="372"/>
        <v>0.27816956589876196</v>
      </c>
      <c r="S7986" s="1" t="str">
        <f t="shared" si="373"/>
        <v>Jun-2024</v>
      </c>
      <c r="T7986" t="str">
        <f t="shared" si="374"/>
        <v>Profit</v>
      </c>
    </row>
    <row r="7987" spans="1:20" x14ac:dyDescent="0.3">
      <c r="A7987" t="s">
        <v>10454</v>
      </c>
      <c r="B7987" s="2">
        <v>45765</v>
      </c>
      <c r="C7987" t="s">
        <v>6933</v>
      </c>
      <c r="D7987" t="s">
        <v>46</v>
      </c>
      <c r="E7987" t="s">
        <v>58</v>
      </c>
      <c r="F7987" t="s">
        <v>68</v>
      </c>
      <c r="G7987" t="s">
        <v>22</v>
      </c>
      <c r="H7987" t="s">
        <v>41</v>
      </c>
      <c r="I7987" t="s">
        <v>48</v>
      </c>
      <c r="J7987">
        <v>1</v>
      </c>
      <c r="K7987">
        <v>177.32</v>
      </c>
      <c r="L7987">
        <v>0.1</v>
      </c>
      <c r="M7987" s="6">
        <v>159.59</v>
      </c>
      <c r="N7987" s="3">
        <v>102.85</v>
      </c>
      <c r="O7987" s="6">
        <v>56.74</v>
      </c>
      <c r="P7987" t="s">
        <v>49</v>
      </c>
      <c r="Q7987" t="s">
        <v>26</v>
      </c>
      <c r="R7987" s="4">
        <f t="shared" si="372"/>
        <v>0.3555360611567141</v>
      </c>
      <c r="S7987" s="1" t="str">
        <f t="shared" si="373"/>
        <v>Apr-2025</v>
      </c>
      <c r="T7987" t="str">
        <f t="shared" si="374"/>
        <v>Profit</v>
      </c>
    </row>
    <row r="7988" spans="1:20" x14ac:dyDescent="0.3">
      <c r="A7988" t="s">
        <v>10455</v>
      </c>
      <c r="B7988" s="2">
        <v>45892</v>
      </c>
      <c r="C7988" t="s">
        <v>3067</v>
      </c>
      <c r="D7988" t="s">
        <v>19</v>
      </c>
      <c r="E7988" t="s">
        <v>58</v>
      </c>
      <c r="F7988" t="s">
        <v>129</v>
      </c>
      <c r="G7988" t="s">
        <v>79</v>
      </c>
      <c r="H7988" t="s">
        <v>23</v>
      </c>
      <c r="I7988" t="s">
        <v>94</v>
      </c>
      <c r="J7988">
        <v>1</v>
      </c>
      <c r="K7988">
        <v>1844.92</v>
      </c>
      <c r="L7988">
        <v>0.1</v>
      </c>
      <c r="M7988" s="6">
        <v>1660.43</v>
      </c>
      <c r="N7988" s="3">
        <v>1018.17</v>
      </c>
      <c r="O7988" s="6">
        <v>642.26</v>
      </c>
      <c r="P7988" t="s">
        <v>31</v>
      </c>
      <c r="Q7988" t="s">
        <v>26</v>
      </c>
      <c r="R7988" s="4">
        <f t="shared" si="372"/>
        <v>0.38680341839162141</v>
      </c>
      <c r="S7988" s="1" t="str">
        <f t="shared" si="373"/>
        <v>Aug-2025</v>
      </c>
      <c r="T7988" t="str">
        <f t="shared" si="374"/>
        <v>Profit</v>
      </c>
    </row>
    <row r="7989" spans="1:20" x14ac:dyDescent="0.3">
      <c r="A7989" t="s">
        <v>10456</v>
      </c>
      <c r="B7989" s="2">
        <v>45613</v>
      </c>
      <c r="C7989" t="s">
        <v>8952</v>
      </c>
      <c r="D7989" t="s">
        <v>19</v>
      </c>
      <c r="E7989" t="s">
        <v>39</v>
      </c>
      <c r="F7989" t="s">
        <v>120</v>
      </c>
      <c r="G7989" t="s">
        <v>22</v>
      </c>
      <c r="H7989" t="s">
        <v>23</v>
      </c>
      <c r="I7989" t="s">
        <v>59</v>
      </c>
      <c r="J7989">
        <v>3</v>
      </c>
      <c r="K7989">
        <v>874.38</v>
      </c>
      <c r="L7989">
        <v>0.05</v>
      </c>
      <c r="M7989" s="6">
        <v>2491.98</v>
      </c>
      <c r="N7989" s="3">
        <v>1797.18</v>
      </c>
      <c r="O7989" s="6">
        <v>694.8</v>
      </c>
      <c r="P7989" t="s">
        <v>43</v>
      </c>
      <c r="Q7989" t="s">
        <v>26</v>
      </c>
      <c r="R7989" s="4">
        <f t="shared" si="372"/>
        <v>0.27881443671297518</v>
      </c>
      <c r="S7989" s="1" t="str">
        <f t="shared" si="373"/>
        <v>Nov-2024</v>
      </c>
      <c r="T7989" t="str">
        <f t="shared" si="374"/>
        <v>Profit</v>
      </c>
    </row>
    <row r="7990" spans="1:20" x14ac:dyDescent="0.3">
      <c r="A7990" t="s">
        <v>10457</v>
      </c>
      <c r="B7990" s="2">
        <v>45303</v>
      </c>
      <c r="C7990" t="s">
        <v>2035</v>
      </c>
      <c r="D7990" t="s">
        <v>19</v>
      </c>
      <c r="E7990" t="s">
        <v>39</v>
      </c>
      <c r="F7990" t="s">
        <v>146</v>
      </c>
      <c r="G7990" t="s">
        <v>79</v>
      </c>
      <c r="H7990" t="s">
        <v>23</v>
      </c>
      <c r="I7990" t="s">
        <v>59</v>
      </c>
      <c r="J7990">
        <v>1</v>
      </c>
      <c r="K7990">
        <v>7926.65</v>
      </c>
      <c r="L7990">
        <v>0</v>
      </c>
      <c r="M7990" s="6">
        <v>7926.65</v>
      </c>
      <c r="N7990" s="3">
        <v>6184.67</v>
      </c>
      <c r="O7990" s="6">
        <v>1741.98</v>
      </c>
      <c r="P7990" t="s">
        <v>25</v>
      </c>
      <c r="Q7990" t="s">
        <v>26</v>
      </c>
      <c r="R7990" s="4">
        <f t="shared" si="372"/>
        <v>0.21976244693533839</v>
      </c>
      <c r="S7990" s="1" t="str">
        <f t="shared" si="373"/>
        <v>Jan-2024</v>
      </c>
      <c r="T7990" t="str">
        <f t="shared" si="374"/>
        <v>Profit</v>
      </c>
    </row>
    <row r="7991" spans="1:20" x14ac:dyDescent="0.3">
      <c r="A7991" t="s">
        <v>10458</v>
      </c>
      <c r="B7991" s="2">
        <v>45715</v>
      </c>
      <c r="C7991" t="s">
        <v>1471</v>
      </c>
      <c r="D7991" t="s">
        <v>46</v>
      </c>
      <c r="E7991" t="s">
        <v>53</v>
      </c>
      <c r="F7991" t="s">
        <v>90</v>
      </c>
      <c r="G7991" t="s">
        <v>79</v>
      </c>
      <c r="H7991" t="s">
        <v>74</v>
      </c>
      <c r="I7991" t="s">
        <v>75</v>
      </c>
      <c r="J7991">
        <v>2</v>
      </c>
      <c r="K7991">
        <v>11447.73</v>
      </c>
      <c r="M7991" s="6">
        <v>22895.46</v>
      </c>
      <c r="N7991" s="3">
        <v>12690.11</v>
      </c>
      <c r="O7991" s="6">
        <v>10205.35</v>
      </c>
      <c r="P7991" t="s">
        <v>25</v>
      </c>
      <c r="Q7991" t="s">
        <v>26</v>
      </c>
      <c r="R7991" s="4">
        <f t="shared" si="372"/>
        <v>0.4457368404041675</v>
      </c>
      <c r="S7991" s="1" t="str">
        <f t="shared" si="373"/>
        <v>Feb-2025</v>
      </c>
      <c r="T7991" t="str">
        <f t="shared" si="374"/>
        <v>Profit</v>
      </c>
    </row>
    <row r="7992" spans="1:20" x14ac:dyDescent="0.3">
      <c r="A7992" t="s">
        <v>10459</v>
      </c>
      <c r="B7992" s="2">
        <v>45364</v>
      </c>
      <c r="C7992" t="s">
        <v>10460</v>
      </c>
      <c r="D7992" t="s">
        <v>19</v>
      </c>
      <c r="E7992" t="s">
        <v>53</v>
      </c>
      <c r="F7992" t="s">
        <v>54</v>
      </c>
      <c r="G7992" t="s">
        <v>79</v>
      </c>
      <c r="H7992" t="s">
        <v>23</v>
      </c>
      <c r="I7992" t="s">
        <v>30</v>
      </c>
      <c r="J7992">
        <v>5</v>
      </c>
      <c r="K7992">
        <v>570.15</v>
      </c>
      <c r="L7992">
        <v>0.25</v>
      </c>
      <c r="M7992" s="6">
        <v>2138.06</v>
      </c>
      <c r="N7992" s="3">
        <v>2130.11</v>
      </c>
      <c r="O7992" s="6">
        <v>7.95</v>
      </c>
      <c r="P7992" t="s">
        <v>70</v>
      </c>
      <c r="Q7992" t="s">
        <v>26</v>
      </c>
      <c r="R7992" s="4">
        <f t="shared" si="372"/>
        <v>3.7183240881920997E-3</v>
      </c>
      <c r="S7992" s="1" t="str">
        <f t="shared" si="373"/>
        <v>Mar-2024</v>
      </c>
      <c r="T7992" t="str">
        <f t="shared" si="374"/>
        <v>Profit</v>
      </c>
    </row>
    <row r="7993" spans="1:20" x14ac:dyDescent="0.3">
      <c r="A7993" t="s">
        <v>10461</v>
      </c>
      <c r="B7993" s="2">
        <v>45879</v>
      </c>
      <c r="C7993" t="s">
        <v>1453</v>
      </c>
      <c r="D7993" t="s">
        <v>19</v>
      </c>
      <c r="E7993" t="s">
        <v>58</v>
      </c>
      <c r="F7993" t="s">
        <v>129</v>
      </c>
      <c r="G7993" t="s">
        <v>22</v>
      </c>
      <c r="H7993" t="s">
        <v>74</v>
      </c>
      <c r="I7993" t="s">
        <v>137</v>
      </c>
      <c r="J7993">
        <v>3</v>
      </c>
      <c r="K7993">
        <v>18876.18</v>
      </c>
      <c r="L7993">
        <v>0.25</v>
      </c>
      <c r="M7993" s="6">
        <v>42471.4</v>
      </c>
      <c r="N7993" s="3">
        <v>38527.99</v>
      </c>
      <c r="O7993" s="6">
        <v>3943.41</v>
      </c>
      <c r="P7993" t="s">
        <v>31</v>
      </c>
      <c r="Q7993" t="s">
        <v>76</v>
      </c>
      <c r="R7993" s="4">
        <f t="shared" si="372"/>
        <v>9.2848599292700493E-2</v>
      </c>
      <c r="S7993" s="1" t="str">
        <f t="shared" si="373"/>
        <v>Aug-2025</v>
      </c>
      <c r="T7993" t="str">
        <f t="shared" si="374"/>
        <v>Profit</v>
      </c>
    </row>
    <row r="7994" spans="1:20" x14ac:dyDescent="0.3">
      <c r="A7994" t="s">
        <v>10462</v>
      </c>
      <c r="B7994" s="2">
        <v>46149</v>
      </c>
      <c r="C7994" t="s">
        <v>2483</v>
      </c>
      <c r="D7994" t="s">
        <v>52</v>
      </c>
      <c r="E7994" t="s">
        <v>58</v>
      </c>
      <c r="F7994" t="s">
        <v>104</v>
      </c>
      <c r="G7994" t="s">
        <v>79</v>
      </c>
      <c r="H7994" t="s">
        <v>23</v>
      </c>
      <c r="I7994" t="s">
        <v>30</v>
      </c>
      <c r="J7994">
        <v>3</v>
      </c>
      <c r="K7994">
        <v>607.30999999999995</v>
      </c>
      <c r="L7994">
        <v>0.15</v>
      </c>
      <c r="M7994" s="6">
        <v>1548.64</v>
      </c>
      <c r="N7994" s="3">
        <v>1011.54</v>
      </c>
      <c r="O7994" s="6">
        <v>537.1</v>
      </c>
      <c r="P7994" t="s">
        <v>49</v>
      </c>
      <c r="Q7994" t="s">
        <v>26</v>
      </c>
      <c r="R7994" s="4">
        <f t="shared" si="372"/>
        <v>0.34682043599545409</v>
      </c>
      <c r="S7994" s="1" t="str">
        <f t="shared" si="373"/>
        <v>May-2026</v>
      </c>
      <c r="T7994" t="str">
        <f t="shared" si="374"/>
        <v>Profit</v>
      </c>
    </row>
    <row r="7995" spans="1:20" x14ac:dyDescent="0.3">
      <c r="A7995" t="s">
        <v>10463</v>
      </c>
      <c r="B7995" s="2">
        <v>45492</v>
      </c>
      <c r="C7995" t="s">
        <v>4817</v>
      </c>
      <c r="D7995" t="s">
        <v>46</v>
      </c>
      <c r="E7995" t="s">
        <v>58</v>
      </c>
      <c r="F7995" t="s">
        <v>54</v>
      </c>
      <c r="G7995" t="s">
        <v>79</v>
      </c>
      <c r="H7995" t="s">
        <v>74</v>
      </c>
      <c r="I7995" t="s">
        <v>107</v>
      </c>
      <c r="J7995">
        <v>1</v>
      </c>
      <c r="K7995">
        <v>12091.08</v>
      </c>
      <c r="L7995">
        <v>0.05</v>
      </c>
      <c r="M7995" s="6">
        <v>11486.53</v>
      </c>
      <c r="N7995" s="3">
        <v>8212.01</v>
      </c>
      <c r="O7995" s="6">
        <v>3274.52</v>
      </c>
      <c r="P7995" t="s">
        <v>25</v>
      </c>
      <c r="Q7995" t="s">
        <v>26</v>
      </c>
      <c r="R7995" s="4">
        <f t="shared" si="372"/>
        <v>0.28507477889319055</v>
      </c>
      <c r="S7995" s="1" t="str">
        <f t="shared" si="373"/>
        <v>Jul-2024</v>
      </c>
      <c r="T7995" t="str">
        <f t="shared" si="374"/>
        <v>Profit</v>
      </c>
    </row>
    <row r="7996" spans="1:20" x14ac:dyDescent="0.3">
      <c r="A7996" t="s">
        <v>10464</v>
      </c>
      <c r="B7996" s="2">
        <v>45813</v>
      </c>
      <c r="C7996" t="s">
        <v>4106</v>
      </c>
      <c r="D7996" t="s">
        <v>19</v>
      </c>
      <c r="E7996" t="s">
        <v>39</v>
      </c>
      <c r="F7996" t="s">
        <v>146</v>
      </c>
      <c r="G7996" t="s">
        <v>22</v>
      </c>
      <c r="H7996" t="s">
        <v>41</v>
      </c>
      <c r="I7996" t="s">
        <v>48</v>
      </c>
      <c r="J7996">
        <v>2</v>
      </c>
      <c r="K7996">
        <v>174.08</v>
      </c>
      <c r="L7996">
        <v>0</v>
      </c>
      <c r="M7996" s="6">
        <v>348.16</v>
      </c>
      <c r="N7996" s="3">
        <v>243.84</v>
      </c>
      <c r="O7996" s="6">
        <v>104.32</v>
      </c>
      <c r="P7996" t="s">
        <v>31</v>
      </c>
      <c r="Q7996" t="s">
        <v>26</v>
      </c>
      <c r="R7996" s="4">
        <f t="shared" si="372"/>
        <v>0.29963235294117641</v>
      </c>
      <c r="S7996" s="1" t="str">
        <f t="shared" si="373"/>
        <v>Jun-2025</v>
      </c>
      <c r="T7996" t="str">
        <f t="shared" si="374"/>
        <v>Profit</v>
      </c>
    </row>
    <row r="7997" spans="1:20" x14ac:dyDescent="0.3">
      <c r="A7997" t="s">
        <v>10465</v>
      </c>
      <c r="B7997" s="2">
        <v>46155</v>
      </c>
      <c r="C7997" t="s">
        <v>684</v>
      </c>
      <c r="D7997" t="s">
        <v>19</v>
      </c>
      <c r="E7997" t="s">
        <v>39</v>
      </c>
      <c r="F7997" t="s">
        <v>220</v>
      </c>
      <c r="G7997" t="s">
        <v>29</v>
      </c>
      <c r="H7997" t="s">
        <v>74</v>
      </c>
      <c r="I7997" t="s">
        <v>137</v>
      </c>
      <c r="J7997">
        <v>2</v>
      </c>
      <c r="K7997">
        <v>18899.919999999998</v>
      </c>
      <c r="L7997">
        <v>0</v>
      </c>
      <c r="M7997" s="6">
        <v>37799.839999999997</v>
      </c>
      <c r="N7997" s="3">
        <v>23764.27</v>
      </c>
      <c r="O7997" s="6">
        <v>14035.57</v>
      </c>
      <c r="P7997" t="s">
        <v>70</v>
      </c>
      <c r="Q7997" t="s">
        <v>76</v>
      </c>
      <c r="R7997" s="4">
        <f t="shared" si="372"/>
        <v>0.37131294735639098</v>
      </c>
      <c r="S7997" s="1" t="str">
        <f t="shared" si="373"/>
        <v>May-2026</v>
      </c>
      <c r="T7997" t="str">
        <f t="shared" si="374"/>
        <v>Profit</v>
      </c>
    </row>
    <row r="7998" spans="1:20" x14ac:dyDescent="0.3">
      <c r="A7998" t="s">
        <v>10466</v>
      </c>
      <c r="B7998" s="2">
        <v>45796</v>
      </c>
      <c r="C7998" t="s">
        <v>3119</v>
      </c>
      <c r="D7998" t="s">
        <v>46</v>
      </c>
      <c r="E7998" t="s">
        <v>34</v>
      </c>
      <c r="F7998" t="s">
        <v>35</v>
      </c>
      <c r="G7998" t="s">
        <v>22</v>
      </c>
      <c r="H7998" t="s">
        <v>74</v>
      </c>
      <c r="I7998" t="s">
        <v>158</v>
      </c>
      <c r="J7998">
        <v>2</v>
      </c>
      <c r="K7998">
        <v>14374.23</v>
      </c>
      <c r="L7998">
        <v>0.05</v>
      </c>
      <c r="M7998" s="6">
        <v>27311.040000000001</v>
      </c>
      <c r="N7998" s="3">
        <v>18515.16</v>
      </c>
      <c r="O7998" s="6">
        <v>8795.8799999999992</v>
      </c>
      <c r="P7998" t="s">
        <v>43</v>
      </c>
      <c r="Q7998" t="s">
        <v>26</v>
      </c>
      <c r="R7998" s="4">
        <f t="shared" si="372"/>
        <v>0.32206316566487392</v>
      </c>
      <c r="S7998" s="1" t="str">
        <f t="shared" si="373"/>
        <v>May-2025</v>
      </c>
      <c r="T7998" t="str">
        <f t="shared" si="374"/>
        <v>Profit</v>
      </c>
    </row>
    <row r="7999" spans="1:20" x14ac:dyDescent="0.3">
      <c r="A7999" t="s">
        <v>10467</v>
      </c>
      <c r="B7999" s="2">
        <v>46029</v>
      </c>
      <c r="C7999" t="s">
        <v>1155</v>
      </c>
      <c r="D7999" t="s">
        <v>52</v>
      </c>
      <c r="E7999" t="s">
        <v>39</v>
      </c>
      <c r="F7999" t="s">
        <v>120</v>
      </c>
      <c r="G7999" t="s">
        <v>22</v>
      </c>
      <c r="H7999" t="s">
        <v>41</v>
      </c>
      <c r="I7999" t="s">
        <v>42</v>
      </c>
      <c r="J7999">
        <v>1</v>
      </c>
      <c r="K7999">
        <v>247.3</v>
      </c>
      <c r="M7999" s="6">
        <v>247.3</v>
      </c>
      <c r="N7999" s="3">
        <v>197.21</v>
      </c>
      <c r="O7999" s="6">
        <v>50.09</v>
      </c>
      <c r="P7999" t="s">
        <v>70</v>
      </c>
      <c r="Q7999" t="s">
        <v>142</v>
      </c>
      <c r="R7999" s="4">
        <f t="shared" si="372"/>
        <v>0.20254751314193287</v>
      </c>
      <c r="S7999" s="1" t="str">
        <f t="shared" si="373"/>
        <v>Jan-2026</v>
      </c>
      <c r="T7999" t="str">
        <f t="shared" si="374"/>
        <v>Profit</v>
      </c>
    </row>
    <row r="8000" spans="1:20" x14ac:dyDescent="0.3">
      <c r="A8000" t="s">
        <v>10468</v>
      </c>
      <c r="B8000" s="2">
        <v>45979</v>
      </c>
      <c r="C8000" t="s">
        <v>5855</v>
      </c>
      <c r="D8000" t="s">
        <v>19</v>
      </c>
      <c r="E8000" t="s">
        <v>39</v>
      </c>
      <c r="F8000" t="s">
        <v>146</v>
      </c>
      <c r="G8000" t="s">
        <v>22</v>
      </c>
      <c r="H8000" t="s">
        <v>23</v>
      </c>
      <c r="I8000" t="s">
        <v>94</v>
      </c>
      <c r="J8000">
        <v>3</v>
      </c>
      <c r="K8000">
        <v>2560.9499999999998</v>
      </c>
      <c r="L8000">
        <v>0</v>
      </c>
      <c r="M8000" s="6">
        <v>7682.85</v>
      </c>
      <c r="N8000" s="3">
        <v>4637.99</v>
      </c>
      <c r="O8000" s="6">
        <v>3044.86</v>
      </c>
      <c r="P8000" t="s">
        <v>70</v>
      </c>
      <c r="Q8000" t="s">
        <v>26</v>
      </c>
      <c r="R8000" s="4">
        <f t="shared" si="372"/>
        <v>0.39631907430185415</v>
      </c>
      <c r="S8000" s="1" t="str">
        <f t="shared" si="373"/>
        <v>Nov-2025</v>
      </c>
      <c r="T8000" t="str">
        <f t="shared" si="374"/>
        <v>Profit</v>
      </c>
    </row>
    <row r="8001" spans="1:20" x14ac:dyDescent="0.3">
      <c r="A8001" t="s">
        <v>10469</v>
      </c>
      <c r="B8001" s="2">
        <v>46079</v>
      </c>
      <c r="C8001" t="s">
        <v>1149</v>
      </c>
      <c r="D8001" t="s">
        <v>46</v>
      </c>
      <c r="E8001" t="s">
        <v>34</v>
      </c>
      <c r="F8001" t="s">
        <v>35</v>
      </c>
      <c r="G8001" t="s">
        <v>29</v>
      </c>
      <c r="H8001" t="s">
        <v>23</v>
      </c>
      <c r="I8001" t="s">
        <v>30</v>
      </c>
      <c r="J8001">
        <v>1</v>
      </c>
      <c r="K8001">
        <v>938.68</v>
      </c>
      <c r="L8001">
        <v>0.2</v>
      </c>
      <c r="M8001" s="6">
        <v>750.94</v>
      </c>
      <c r="N8001" s="3">
        <v>713.09</v>
      </c>
      <c r="O8001" s="6">
        <v>37.85</v>
      </c>
      <c r="P8001" t="s">
        <v>70</v>
      </c>
      <c r="Q8001" t="s">
        <v>26</v>
      </c>
      <c r="R8001" s="4">
        <f t="shared" si="372"/>
        <v>5.0403494287160087E-2</v>
      </c>
      <c r="S8001" s="1" t="str">
        <f t="shared" si="373"/>
        <v>Feb-2026</v>
      </c>
      <c r="T8001" t="str">
        <f t="shared" si="374"/>
        <v>Profit</v>
      </c>
    </row>
    <row r="8002" spans="1:20" x14ac:dyDescent="0.3">
      <c r="A8002" t="s">
        <v>10470</v>
      </c>
      <c r="B8002" s="2">
        <v>45330</v>
      </c>
      <c r="C8002" t="s">
        <v>5850</v>
      </c>
      <c r="D8002" t="s">
        <v>46</v>
      </c>
      <c r="E8002" t="s">
        <v>53</v>
      </c>
      <c r="F8002" t="s">
        <v>90</v>
      </c>
      <c r="G8002" t="s">
        <v>22</v>
      </c>
      <c r="H8002" t="s">
        <v>23</v>
      </c>
      <c r="I8002" t="s">
        <v>59</v>
      </c>
      <c r="J8002">
        <v>3</v>
      </c>
      <c r="K8002">
        <v>7581.37</v>
      </c>
      <c r="L8002">
        <v>0.1</v>
      </c>
      <c r="M8002" s="6">
        <v>20469.7</v>
      </c>
      <c r="N8002" s="3">
        <v>17509.650000000001</v>
      </c>
      <c r="O8002" s="6">
        <v>2960.05</v>
      </c>
      <c r="P8002" t="s">
        <v>25</v>
      </c>
      <c r="Q8002" t="s">
        <v>26</v>
      </c>
      <c r="R8002" s="4">
        <f t="shared" si="372"/>
        <v>0.14460641826699952</v>
      </c>
      <c r="S8002" s="1" t="str">
        <f t="shared" si="373"/>
        <v>Feb-2024</v>
      </c>
      <c r="T8002" t="str">
        <f t="shared" si="374"/>
        <v>Profit</v>
      </c>
    </row>
    <row r="8003" spans="1:20" x14ac:dyDescent="0.3">
      <c r="A8003" t="s">
        <v>10471</v>
      </c>
      <c r="B8003" s="2">
        <v>45351</v>
      </c>
      <c r="C8003" t="s">
        <v>4857</v>
      </c>
      <c r="D8003" t="s">
        <v>46</v>
      </c>
      <c r="E8003" t="s">
        <v>34</v>
      </c>
      <c r="F8003" t="s">
        <v>73</v>
      </c>
      <c r="G8003" t="s">
        <v>22</v>
      </c>
      <c r="H8003" t="s">
        <v>74</v>
      </c>
      <c r="I8003" t="s">
        <v>91</v>
      </c>
      <c r="J8003">
        <v>1</v>
      </c>
      <c r="K8003">
        <v>12549.48</v>
      </c>
      <c r="L8003">
        <v>0.05</v>
      </c>
      <c r="M8003" s="6">
        <v>11922.01</v>
      </c>
      <c r="N8003" s="3">
        <v>6999.56</v>
      </c>
      <c r="O8003" s="6">
        <v>4922.45</v>
      </c>
      <c r="P8003" t="s">
        <v>43</v>
      </c>
      <c r="Q8003" t="s">
        <v>26</v>
      </c>
      <c r="R8003" s="4">
        <f t="shared" si="372"/>
        <v>0.41288759194129176</v>
      </c>
      <c r="S8003" s="1" t="str">
        <f t="shared" si="373"/>
        <v>Feb-2024</v>
      </c>
      <c r="T8003" t="str">
        <f t="shared" si="374"/>
        <v>Profit</v>
      </c>
    </row>
    <row r="8004" spans="1:20" x14ac:dyDescent="0.3">
      <c r="A8004" t="s">
        <v>10472</v>
      </c>
      <c r="B8004" s="2">
        <v>45869</v>
      </c>
      <c r="C8004" t="s">
        <v>3696</v>
      </c>
      <c r="D8004" t="s">
        <v>46</v>
      </c>
      <c r="E8004" t="s">
        <v>53</v>
      </c>
      <c r="F8004" t="s">
        <v>65</v>
      </c>
      <c r="G8004" t="s">
        <v>22</v>
      </c>
      <c r="H8004" t="s">
        <v>41</v>
      </c>
      <c r="I8004" t="s">
        <v>48</v>
      </c>
      <c r="J8004">
        <v>5</v>
      </c>
      <c r="K8004">
        <v>170.98</v>
      </c>
      <c r="L8004">
        <v>0.15</v>
      </c>
      <c r="M8004" s="6">
        <v>726.66</v>
      </c>
      <c r="N8004" s="3">
        <v>515.09</v>
      </c>
      <c r="O8004" s="6">
        <v>211.57</v>
      </c>
      <c r="P8004" t="s">
        <v>31</v>
      </c>
      <c r="Q8004" t="s">
        <v>26</v>
      </c>
      <c r="R8004" s="4">
        <f t="shared" si="372"/>
        <v>0.29115404728483746</v>
      </c>
      <c r="S8004" s="1" t="str">
        <f t="shared" si="373"/>
        <v>Jul-2025</v>
      </c>
      <c r="T8004" t="str">
        <f t="shared" si="374"/>
        <v>Profit</v>
      </c>
    </row>
    <row r="8005" spans="1:20" x14ac:dyDescent="0.3">
      <c r="A8005" t="s">
        <v>10473</v>
      </c>
      <c r="B8005" s="2">
        <v>45612</v>
      </c>
      <c r="C8005" t="s">
        <v>1107</v>
      </c>
      <c r="D8005" t="s">
        <v>19</v>
      </c>
      <c r="E8005" t="s">
        <v>20</v>
      </c>
      <c r="F8005" t="s">
        <v>99</v>
      </c>
      <c r="G8005" t="s">
        <v>79</v>
      </c>
      <c r="H8005" t="s">
        <v>74</v>
      </c>
      <c r="I8005" t="s">
        <v>91</v>
      </c>
      <c r="J8005">
        <v>1</v>
      </c>
      <c r="K8005">
        <v>10440.15</v>
      </c>
      <c r="L8005">
        <v>0.15</v>
      </c>
      <c r="M8005" s="6">
        <v>8874.1299999999992</v>
      </c>
      <c r="N8005" s="3">
        <v>8556.6</v>
      </c>
      <c r="O8005" s="6">
        <v>317.52999999999997</v>
      </c>
      <c r="P8005" t="s">
        <v>49</v>
      </c>
      <c r="Q8005" t="s">
        <v>26</v>
      </c>
      <c r="R8005" s="4">
        <f t="shared" ref="R8005:R8068" si="375">IFERROR(O8005/M8005,0)</f>
        <v>3.5781535767449878E-2</v>
      </c>
      <c r="S8005" s="1" t="str">
        <f t="shared" ref="S8005:S8068" si="376">TEXT(B8005,"mmm-yyyy")</f>
        <v>Nov-2024</v>
      </c>
      <c r="T8005" t="str">
        <f t="shared" ref="T8005:T8068" si="377">IF(O8005&gt;0,"Profit",IF(O8005&lt;0,"Loss","Break-Even"))</f>
        <v>Profit</v>
      </c>
    </row>
    <row r="8006" spans="1:20" x14ac:dyDescent="0.3">
      <c r="A8006" t="s">
        <v>10474</v>
      </c>
      <c r="B8006" s="2">
        <v>45726</v>
      </c>
      <c r="C8006" t="s">
        <v>109</v>
      </c>
      <c r="D8006" t="s">
        <v>19</v>
      </c>
      <c r="E8006" t="s">
        <v>58</v>
      </c>
      <c r="F8006" t="s">
        <v>129</v>
      </c>
      <c r="G8006" t="s">
        <v>22</v>
      </c>
      <c r="H8006" t="s">
        <v>74</v>
      </c>
      <c r="I8006" t="s">
        <v>158</v>
      </c>
      <c r="J8006">
        <v>4</v>
      </c>
      <c r="K8006">
        <v>4012.46</v>
      </c>
      <c r="L8006">
        <v>0.05</v>
      </c>
      <c r="M8006" s="6">
        <v>15247.35</v>
      </c>
      <c r="N8006" s="3">
        <v>8497.68</v>
      </c>
      <c r="O8006" s="6">
        <v>6749.67</v>
      </c>
      <c r="P8006" t="s">
        <v>31</v>
      </c>
      <c r="Q8006" t="s">
        <v>26</v>
      </c>
      <c r="R8006" s="4">
        <f t="shared" si="375"/>
        <v>0.44267823589017108</v>
      </c>
      <c r="S8006" s="1" t="str">
        <f t="shared" si="376"/>
        <v>Mar-2025</v>
      </c>
      <c r="T8006" t="str">
        <f t="shared" si="377"/>
        <v>Profit</v>
      </c>
    </row>
    <row r="8007" spans="1:20" x14ac:dyDescent="0.3">
      <c r="A8007" t="s">
        <v>10475</v>
      </c>
      <c r="B8007" s="2">
        <v>45927</v>
      </c>
      <c r="C8007" t="s">
        <v>1491</v>
      </c>
      <c r="D8007" t="s">
        <v>19</v>
      </c>
      <c r="E8007" t="s">
        <v>39</v>
      </c>
      <c r="F8007" t="s">
        <v>146</v>
      </c>
      <c r="G8007" t="s">
        <v>22</v>
      </c>
      <c r="H8007" t="s">
        <v>74</v>
      </c>
      <c r="I8007" t="s">
        <v>137</v>
      </c>
      <c r="J8007">
        <v>1</v>
      </c>
      <c r="K8007">
        <v>10389.91</v>
      </c>
      <c r="L8007">
        <v>0.1</v>
      </c>
      <c r="M8007" s="6">
        <v>9350.92</v>
      </c>
      <c r="N8007" s="3">
        <v>7580.34</v>
      </c>
      <c r="O8007" s="6">
        <v>1770.58</v>
      </c>
      <c r="P8007" t="s">
        <v>43</v>
      </c>
      <c r="Q8007" t="s">
        <v>26</v>
      </c>
      <c r="R8007" s="4">
        <f t="shared" si="375"/>
        <v>0.18934821386558756</v>
      </c>
      <c r="S8007" s="1" t="str">
        <f t="shared" si="376"/>
        <v>Sep-2025</v>
      </c>
      <c r="T8007" t="str">
        <f t="shared" si="377"/>
        <v>Profit</v>
      </c>
    </row>
    <row r="8008" spans="1:20" x14ac:dyDescent="0.3">
      <c r="A8008" t="s">
        <v>10476</v>
      </c>
      <c r="B8008" s="2">
        <v>45967</v>
      </c>
      <c r="C8008" t="s">
        <v>4279</v>
      </c>
      <c r="D8008" t="s">
        <v>52</v>
      </c>
      <c r="E8008" t="s">
        <v>20</v>
      </c>
      <c r="F8008" t="s">
        <v>157</v>
      </c>
      <c r="G8008" t="s">
        <v>22</v>
      </c>
      <c r="H8008" t="s">
        <v>41</v>
      </c>
      <c r="I8008" t="s">
        <v>48</v>
      </c>
      <c r="J8008">
        <v>3</v>
      </c>
      <c r="K8008">
        <v>183.84</v>
      </c>
      <c r="L8008">
        <v>0.05</v>
      </c>
      <c r="M8008" s="6">
        <v>523.94000000000005</v>
      </c>
      <c r="N8008" s="3">
        <v>389.47</v>
      </c>
      <c r="O8008" s="6">
        <v>134.47</v>
      </c>
      <c r="P8008" t="s">
        <v>25</v>
      </c>
      <c r="Q8008" t="s">
        <v>26</v>
      </c>
      <c r="R8008" s="4">
        <f t="shared" si="375"/>
        <v>0.25665152498377675</v>
      </c>
      <c r="S8008" s="1" t="str">
        <f t="shared" si="376"/>
        <v>Nov-2025</v>
      </c>
      <c r="T8008" t="str">
        <f t="shared" si="377"/>
        <v>Profit</v>
      </c>
    </row>
    <row r="8009" spans="1:20" x14ac:dyDescent="0.3">
      <c r="A8009" t="s">
        <v>10477</v>
      </c>
      <c r="B8009" s="2">
        <v>45699</v>
      </c>
      <c r="C8009" t="s">
        <v>2149</v>
      </c>
      <c r="D8009" t="s">
        <v>19</v>
      </c>
      <c r="E8009" t="s">
        <v>58</v>
      </c>
      <c r="F8009" t="s">
        <v>54</v>
      </c>
      <c r="G8009" t="s">
        <v>29</v>
      </c>
      <c r="H8009" t="s">
        <v>74</v>
      </c>
      <c r="I8009" t="s">
        <v>91</v>
      </c>
      <c r="J8009">
        <v>1</v>
      </c>
      <c r="K8009">
        <v>7916.35</v>
      </c>
      <c r="L8009">
        <v>0</v>
      </c>
      <c r="M8009" s="6">
        <v>7916.35</v>
      </c>
      <c r="N8009" s="3">
        <v>5143.6400000000003</v>
      </c>
      <c r="O8009" s="6">
        <v>2772.71</v>
      </c>
      <c r="P8009" t="s">
        <v>49</v>
      </c>
      <c r="Q8009" t="s">
        <v>26</v>
      </c>
      <c r="R8009" s="4">
        <f t="shared" si="375"/>
        <v>0.3502510626740859</v>
      </c>
      <c r="S8009" s="1" t="str">
        <f t="shared" si="376"/>
        <v>Feb-2025</v>
      </c>
      <c r="T8009" t="str">
        <f t="shared" si="377"/>
        <v>Profit</v>
      </c>
    </row>
    <row r="8010" spans="1:20" x14ac:dyDescent="0.3">
      <c r="A8010" t="s">
        <v>10478</v>
      </c>
      <c r="B8010" s="2">
        <v>46214</v>
      </c>
      <c r="C8010" t="s">
        <v>7067</v>
      </c>
      <c r="D8010" t="s">
        <v>52</v>
      </c>
      <c r="E8010" t="s">
        <v>53</v>
      </c>
      <c r="F8010" t="s">
        <v>90</v>
      </c>
      <c r="G8010" t="s">
        <v>29</v>
      </c>
      <c r="H8010" t="s">
        <v>41</v>
      </c>
      <c r="I8010" t="s">
        <v>48</v>
      </c>
      <c r="J8010">
        <v>1</v>
      </c>
      <c r="K8010">
        <v>57.03</v>
      </c>
      <c r="L8010">
        <v>0</v>
      </c>
      <c r="M8010" s="6">
        <v>57.03</v>
      </c>
      <c r="N8010" s="3">
        <v>40</v>
      </c>
      <c r="O8010" s="6">
        <v>17.03</v>
      </c>
      <c r="P8010" t="s">
        <v>49</v>
      </c>
      <c r="Q8010" t="s">
        <v>26</v>
      </c>
      <c r="R8010" s="4">
        <f t="shared" si="375"/>
        <v>0.29861476415921445</v>
      </c>
      <c r="S8010" s="1" t="str">
        <f t="shared" si="376"/>
        <v>Jul-2026</v>
      </c>
      <c r="T8010" t="str">
        <f t="shared" si="377"/>
        <v>Profit</v>
      </c>
    </row>
    <row r="8011" spans="1:20" x14ac:dyDescent="0.3">
      <c r="A8011" t="s">
        <v>10479</v>
      </c>
      <c r="B8011" s="2">
        <v>45677</v>
      </c>
      <c r="C8011" t="s">
        <v>5495</v>
      </c>
      <c r="D8011" t="s">
        <v>19</v>
      </c>
      <c r="E8011" t="s">
        <v>20</v>
      </c>
      <c r="F8011" t="s">
        <v>157</v>
      </c>
      <c r="G8011" t="s">
        <v>29</v>
      </c>
      <c r="H8011" t="s">
        <v>23</v>
      </c>
      <c r="I8011" t="s">
        <v>94</v>
      </c>
      <c r="J8011">
        <v>6</v>
      </c>
      <c r="K8011">
        <v>1688.91</v>
      </c>
      <c r="L8011">
        <v>0.25</v>
      </c>
      <c r="M8011" s="6">
        <v>7600.1</v>
      </c>
      <c r="N8011" s="3">
        <v>5489.72</v>
      </c>
      <c r="O8011" s="6">
        <v>2110.38</v>
      </c>
      <c r="P8011" t="s">
        <v>43</v>
      </c>
      <c r="Q8011" t="s">
        <v>26</v>
      </c>
      <c r="R8011" s="4">
        <f t="shared" si="375"/>
        <v>0.27767792529045671</v>
      </c>
      <c r="S8011" s="1" t="str">
        <f t="shared" si="376"/>
        <v>Jan-2025</v>
      </c>
      <c r="T8011" t="str">
        <f t="shared" si="377"/>
        <v>Profit</v>
      </c>
    </row>
    <row r="8012" spans="1:20" x14ac:dyDescent="0.3">
      <c r="A8012" t="s">
        <v>10480</v>
      </c>
      <c r="B8012" s="2">
        <v>45962</v>
      </c>
      <c r="C8012" t="s">
        <v>243</v>
      </c>
      <c r="D8012" t="s">
        <v>19</v>
      </c>
      <c r="E8012" t="s">
        <v>53</v>
      </c>
      <c r="F8012" t="s">
        <v>65</v>
      </c>
      <c r="G8012" t="s">
        <v>29</v>
      </c>
      <c r="H8012" t="s">
        <v>74</v>
      </c>
      <c r="I8012" t="s">
        <v>158</v>
      </c>
      <c r="J8012">
        <v>8</v>
      </c>
      <c r="K8012">
        <v>6327.39</v>
      </c>
      <c r="L8012">
        <v>0.15</v>
      </c>
      <c r="M8012" s="6">
        <v>43026.25</v>
      </c>
      <c r="N8012" s="3">
        <v>28063.200000000001</v>
      </c>
      <c r="O8012" s="6">
        <v>14963.05</v>
      </c>
      <c r="P8012" t="s">
        <v>25</v>
      </c>
      <c r="Q8012" t="s">
        <v>26</v>
      </c>
      <c r="R8012" s="4">
        <f t="shared" si="375"/>
        <v>0.34776560820429386</v>
      </c>
      <c r="S8012" s="1" t="str">
        <f t="shared" si="376"/>
        <v>Nov-2025</v>
      </c>
      <c r="T8012" t="str">
        <f t="shared" si="377"/>
        <v>Profit</v>
      </c>
    </row>
    <row r="8013" spans="1:20" x14ac:dyDescent="0.3">
      <c r="A8013" t="s">
        <v>10481</v>
      </c>
      <c r="B8013" s="2">
        <v>45860</v>
      </c>
      <c r="C8013" t="s">
        <v>10482</v>
      </c>
      <c r="D8013" t="s">
        <v>19</v>
      </c>
      <c r="E8013" t="s">
        <v>39</v>
      </c>
      <c r="F8013" t="s">
        <v>146</v>
      </c>
      <c r="G8013" t="s">
        <v>22</v>
      </c>
      <c r="H8013" t="s">
        <v>74</v>
      </c>
      <c r="I8013" t="s">
        <v>107</v>
      </c>
      <c r="J8013">
        <v>2</v>
      </c>
      <c r="K8013">
        <v>8981.4599999999991</v>
      </c>
      <c r="L8013">
        <v>0.1</v>
      </c>
      <c r="M8013" s="6">
        <v>16166.63</v>
      </c>
      <c r="N8013" s="3">
        <v>10743.49</v>
      </c>
      <c r="O8013" s="6">
        <v>5423.14</v>
      </c>
      <c r="P8013" t="s">
        <v>25</v>
      </c>
      <c r="Q8013" t="s">
        <v>26</v>
      </c>
      <c r="R8013" s="4">
        <f t="shared" si="375"/>
        <v>0.33545271958348777</v>
      </c>
      <c r="S8013" s="1" t="str">
        <f t="shared" si="376"/>
        <v>Jul-2025</v>
      </c>
      <c r="T8013" t="str">
        <f t="shared" si="377"/>
        <v>Profit</v>
      </c>
    </row>
    <row r="8014" spans="1:20" x14ac:dyDescent="0.3">
      <c r="A8014" t="s">
        <v>10483</v>
      </c>
      <c r="B8014" s="2">
        <v>45369</v>
      </c>
      <c r="C8014" t="s">
        <v>3959</v>
      </c>
      <c r="D8014" t="s">
        <v>19</v>
      </c>
      <c r="E8014" t="s">
        <v>53</v>
      </c>
      <c r="F8014" t="s">
        <v>65</v>
      </c>
      <c r="G8014" t="s">
        <v>79</v>
      </c>
      <c r="H8014" t="s">
        <v>23</v>
      </c>
      <c r="I8014" t="s">
        <v>24</v>
      </c>
      <c r="J8014">
        <v>2</v>
      </c>
      <c r="K8014">
        <v>48588.17</v>
      </c>
      <c r="L8014">
        <v>0.15</v>
      </c>
      <c r="M8014" s="6">
        <v>82599.89</v>
      </c>
      <c r="N8014" s="3">
        <v>78838.2</v>
      </c>
      <c r="O8014" s="6">
        <v>3761.69</v>
      </c>
      <c r="P8014" t="s">
        <v>25</v>
      </c>
      <c r="Q8014" t="s">
        <v>26</v>
      </c>
      <c r="R8014" s="4">
        <f t="shared" si="375"/>
        <v>4.5541101810184011E-2</v>
      </c>
      <c r="S8014" s="1" t="str">
        <f t="shared" si="376"/>
        <v>Mar-2024</v>
      </c>
      <c r="T8014" t="str">
        <f t="shared" si="377"/>
        <v>Profit</v>
      </c>
    </row>
    <row r="8015" spans="1:20" x14ac:dyDescent="0.3">
      <c r="A8015" t="s">
        <v>10484</v>
      </c>
      <c r="B8015" s="2">
        <v>45485</v>
      </c>
      <c r="C8015" t="s">
        <v>2817</v>
      </c>
      <c r="D8015" t="s">
        <v>46</v>
      </c>
      <c r="E8015" t="s">
        <v>20</v>
      </c>
      <c r="F8015" t="s">
        <v>21</v>
      </c>
      <c r="G8015" t="s">
        <v>79</v>
      </c>
      <c r="H8015" t="s">
        <v>74</v>
      </c>
      <c r="I8015" t="s">
        <v>158</v>
      </c>
      <c r="J8015">
        <v>4</v>
      </c>
      <c r="K8015">
        <v>15777.01</v>
      </c>
      <c r="L8015">
        <v>0.25</v>
      </c>
      <c r="M8015" s="6">
        <v>47331.03</v>
      </c>
      <c r="N8015" s="3">
        <v>42765.36</v>
      </c>
      <c r="O8015" s="6">
        <v>4565.67</v>
      </c>
      <c r="P8015" t="s">
        <v>70</v>
      </c>
      <c r="Q8015" t="s">
        <v>26</v>
      </c>
      <c r="R8015" s="4">
        <f t="shared" si="375"/>
        <v>9.6462510957399411E-2</v>
      </c>
      <c r="S8015" s="1" t="str">
        <f t="shared" si="376"/>
        <v>Jul-2024</v>
      </c>
      <c r="T8015" t="str">
        <f t="shared" si="377"/>
        <v>Profit</v>
      </c>
    </row>
    <row r="8016" spans="1:20" x14ac:dyDescent="0.3">
      <c r="A8016" t="s">
        <v>10485</v>
      </c>
      <c r="B8016" s="2">
        <v>45576</v>
      </c>
      <c r="C8016" t="s">
        <v>2527</v>
      </c>
      <c r="D8016" t="s">
        <v>19</v>
      </c>
      <c r="E8016" t="s">
        <v>39</v>
      </c>
      <c r="F8016" t="s">
        <v>120</v>
      </c>
      <c r="G8016" t="s">
        <v>22</v>
      </c>
      <c r="H8016" t="s">
        <v>41</v>
      </c>
      <c r="I8016" t="s">
        <v>125</v>
      </c>
      <c r="J8016">
        <v>3</v>
      </c>
      <c r="K8016">
        <v>210.97</v>
      </c>
      <c r="L8016">
        <v>0.05</v>
      </c>
      <c r="M8016" s="6">
        <v>601.26</v>
      </c>
      <c r="N8016" s="3">
        <v>412.34</v>
      </c>
      <c r="O8016" s="6">
        <v>188.92</v>
      </c>
      <c r="P8016" t="s">
        <v>43</v>
      </c>
      <c r="Q8016" t="s">
        <v>26</v>
      </c>
      <c r="R8016" s="4">
        <f t="shared" si="375"/>
        <v>0.3142068323187972</v>
      </c>
      <c r="S8016" s="1" t="str">
        <f t="shared" si="376"/>
        <v>Oct-2024</v>
      </c>
      <c r="T8016" t="str">
        <f t="shared" si="377"/>
        <v>Profit</v>
      </c>
    </row>
    <row r="8017" spans="1:20" x14ac:dyDescent="0.3">
      <c r="A8017" t="s">
        <v>10486</v>
      </c>
      <c r="B8017" s="2">
        <v>45818</v>
      </c>
      <c r="C8017" t="s">
        <v>8958</v>
      </c>
      <c r="D8017" t="s">
        <v>19</v>
      </c>
      <c r="E8017" t="s">
        <v>34</v>
      </c>
      <c r="F8017" t="s">
        <v>90</v>
      </c>
      <c r="G8017" t="s">
        <v>22</v>
      </c>
      <c r="H8017" t="s">
        <v>23</v>
      </c>
      <c r="I8017" t="s">
        <v>69</v>
      </c>
      <c r="J8017">
        <v>1</v>
      </c>
      <c r="K8017">
        <v>8127.74</v>
      </c>
      <c r="L8017">
        <v>0.1</v>
      </c>
      <c r="M8017" s="6">
        <v>7314.97</v>
      </c>
      <c r="N8017" s="3">
        <v>6630.31</v>
      </c>
      <c r="O8017" s="6">
        <v>684.66</v>
      </c>
      <c r="P8017" t="s">
        <v>25</v>
      </c>
      <c r="Q8017" t="s">
        <v>26</v>
      </c>
      <c r="R8017" s="4">
        <f t="shared" si="375"/>
        <v>9.3597102927284723E-2</v>
      </c>
      <c r="S8017" s="1" t="str">
        <f t="shared" si="376"/>
        <v>Jun-2025</v>
      </c>
      <c r="T8017" t="str">
        <f t="shared" si="377"/>
        <v>Profit</v>
      </c>
    </row>
    <row r="8018" spans="1:20" x14ac:dyDescent="0.3">
      <c r="A8018" t="s">
        <v>10487</v>
      </c>
      <c r="B8018" s="2">
        <v>45815</v>
      </c>
      <c r="C8018" t="s">
        <v>6541</v>
      </c>
      <c r="D8018" t="s">
        <v>19</v>
      </c>
      <c r="E8018" t="s">
        <v>58</v>
      </c>
      <c r="F8018" t="s">
        <v>68</v>
      </c>
      <c r="G8018" t="s">
        <v>29</v>
      </c>
      <c r="H8018" t="s">
        <v>23</v>
      </c>
      <c r="I8018" t="s">
        <v>36</v>
      </c>
      <c r="J8018">
        <v>2</v>
      </c>
      <c r="K8018">
        <v>7327.04</v>
      </c>
      <c r="L8018">
        <v>0.15</v>
      </c>
      <c r="M8018" s="6">
        <v>12455.97</v>
      </c>
      <c r="N8018" s="3">
        <v>9640.5499999999993</v>
      </c>
      <c r="O8018" s="6">
        <v>2815.42</v>
      </c>
      <c r="P8018" t="s">
        <v>25</v>
      </c>
      <c r="Q8018" t="s">
        <v>26</v>
      </c>
      <c r="R8018" s="4">
        <f t="shared" si="375"/>
        <v>0.22602976725216906</v>
      </c>
      <c r="S8018" s="1" t="str">
        <f t="shared" si="376"/>
        <v>Jun-2025</v>
      </c>
      <c r="T8018" t="str">
        <f t="shared" si="377"/>
        <v>Profit</v>
      </c>
    </row>
    <row r="8019" spans="1:20" x14ac:dyDescent="0.3">
      <c r="A8019" t="s">
        <v>10488</v>
      </c>
      <c r="B8019" s="2">
        <v>45904</v>
      </c>
      <c r="C8019" t="s">
        <v>5553</v>
      </c>
      <c r="D8019" t="s">
        <v>19</v>
      </c>
      <c r="E8019" t="s">
        <v>20</v>
      </c>
      <c r="F8019" t="s">
        <v>205</v>
      </c>
      <c r="G8019" t="s">
        <v>79</v>
      </c>
      <c r="H8019" t="s">
        <v>41</v>
      </c>
      <c r="I8019" t="s">
        <v>55</v>
      </c>
      <c r="J8019">
        <v>4</v>
      </c>
      <c r="K8019">
        <v>318.08999999999997</v>
      </c>
      <c r="L8019">
        <v>0.1</v>
      </c>
      <c r="M8019" s="6">
        <v>1145.1199999999999</v>
      </c>
      <c r="N8019" s="3">
        <v>907.24</v>
      </c>
      <c r="O8019" s="6">
        <v>237.88</v>
      </c>
      <c r="P8019" t="s">
        <v>31</v>
      </c>
      <c r="Q8019" t="s">
        <v>26</v>
      </c>
      <c r="R8019" s="4">
        <f t="shared" si="375"/>
        <v>0.20773368729914771</v>
      </c>
      <c r="S8019" s="1" t="str">
        <f t="shared" si="376"/>
        <v>Sep-2025</v>
      </c>
      <c r="T8019" t="str">
        <f t="shared" si="377"/>
        <v>Profit</v>
      </c>
    </row>
    <row r="8020" spans="1:20" x14ac:dyDescent="0.3">
      <c r="A8020" t="s">
        <v>10489</v>
      </c>
      <c r="B8020" s="2">
        <v>45447</v>
      </c>
      <c r="C8020" t="s">
        <v>7568</v>
      </c>
      <c r="D8020" t="s">
        <v>46</v>
      </c>
      <c r="E8020" t="s">
        <v>58</v>
      </c>
      <c r="F8020" t="s">
        <v>104</v>
      </c>
      <c r="G8020" t="s">
        <v>22</v>
      </c>
      <c r="H8020" t="s">
        <v>41</v>
      </c>
      <c r="I8020" t="s">
        <v>48</v>
      </c>
      <c r="J8020">
        <v>1</v>
      </c>
      <c r="K8020">
        <v>175.09</v>
      </c>
      <c r="L8020">
        <v>0</v>
      </c>
      <c r="M8020" s="6">
        <v>175.09</v>
      </c>
      <c r="N8020" s="3">
        <v>100.72</v>
      </c>
      <c r="O8020" s="6">
        <v>74.37</v>
      </c>
      <c r="P8020" t="s">
        <v>43</v>
      </c>
      <c r="Q8020" t="s">
        <v>26</v>
      </c>
      <c r="R8020" s="4">
        <f t="shared" si="375"/>
        <v>0.42475298417956481</v>
      </c>
      <c r="S8020" s="1" t="str">
        <f t="shared" si="376"/>
        <v>Jun-2024</v>
      </c>
      <c r="T8020" t="str">
        <f t="shared" si="377"/>
        <v>Profit</v>
      </c>
    </row>
    <row r="8021" spans="1:20" x14ac:dyDescent="0.3">
      <c r="A8021" t="s">
        <v>10490</v>
      </c>
      <c r="B8021" s="2">
        <v>45631</v>
      </c>
      <c r="C8021" t="s">
        <v>4093</v>
      </c>
      <c r="D8021" t="s">
        <v>19</v>
      </c>
      <c r="E8021" t="s">
        <v>53</v>
      </c>
      <c r="F8021" t="s">
        <v>97</v>
      </c>
      <c r="G8021" t="s">
        <v>22</v>
      </c>
      <c r="H8021" t="s">
        <v>41</v>
      </c>
      <c r="I8021" t="s">
        <v>62</v>
      </c>
      <c r="J8021">
        <v>1</v>
      </c>
      <c r="K8021">
        <v>242.35</v>
      </c>
      <c r="L8021">
        <v>0.15</v>
      </c>
      <c r="M8021" s="6">
        <v>206</v>
      </c>
      <c r="N8021" s="3">
        <v>175.96</v>
      </c>
      <c r="O8021" s="6">
        <v>30.04</v>
      </c>
      <c r="P8021" t="s">
        <v>43</v>
      </c>
      <c r="Q8021" t="s">
        <v>26</v>
      </c>
      <c r="R8021" s="4">
        <f t="shared" si="375"/>
        <v>0.1458252427184466</v>
      </c>
      <c r="S8021" s="1" t="str">
        <f t="shared" si="376"/>
        <v>Dec-2024</v>
      </c>
      <c r="T8021" t="str">
        <f t="shared" si="377"/>
        <v>Profit</v>
      </c>
    </row>
    <row r="8022" spans="1:20" x14ac:dyDescent="0.3">
      <c r="A8022" t="s">
        <v>10491</v>
      </c>
      <c r="B8022" s="2">
        <v>45416</v>
      </c>
      <c r="C8022" t="s">
        <v>2067</v>
      </c>
      <c r="D8022" t="s">
        <v>19</v>
      </c>
      <c r="E8022" t="s">
        <v>58</v>
      </c>
      <c r="F8022" t="s">
        <v>339</v>
      </c>
      <c r="G8022" t="s">
        <v>22</v>
      </c>
      <c r="H8022" t="s">
        <v>23</v>
      </c>
      <c r="I8022" t="s">
        <v>69</v>
      </c>
      <c r="J8022">
        <v>4</v>
      </c>
      <c r="K8022">
        <v>22736.5</v>
      </c>
      <c r="L8022">
        <v>0</v>
      </c>
      <c r="M8022" s="6">
        <v>90946</v>
      </c>
      <c r="N8022" s="3">
        <v>56691.040000000001</v>
      </c>
      <c r="O8022" s="6">
        <v>34254.959999999999</v>
      </c>
      <c r="P8022" t="s">
        <v>25</v>
      </c>
      <c r="Q8022" t="s">
        <v>26</v>
      </c>
      <c r="R8022" s="4">
        <f t="shared" si="375"/>
        <v>0.37665163943438962</v>
      </c>
      <c r="S8022" s="1" t="str">
        <f t="shared" si="376"/>
        <v>May-2024</v>
      </c>
      <c r="T8022" t="str">
        <f t="shared" si="377"/>
        <v>Profit</v>
      </c>
    </row>
    <row r="8023" spans="1:20" x14ac:dyDescent="0.3">
      <c r="A8023" t="s">
        <v>10492</v>
      </c>
      <c r="B8023" s="2">
        <v>46162</v>
      </c>
      <c r="C8023" t="s">
        <v>5772</v>
      </c>
      <c r="D8023" t="s">
        <v>52</v>
      </c>
      <c r="E8023" t="s">
        <v>58</v>
      </c>
      <c r="F8023" t="s">
        <v>54</v>
      </c>
      <c r="G8023" t="s">
        <v>29</v>
      </c>
      <c r="H8023" t="s">
        <v>23</v>
      </c>
      <c r="I8023" t="s">
        <v>36</v>
      </c>
      <c r="J8023">
        <v>6</v>
      </c>
      <c r="K8023">
        <v>15668.79</v>
      </c>
      <c r="L8023">
        <v>0</v>
      </c>
      <c r="M8023" s="6">
        <v>94012.74</v>
      </c>
      <c r="N8023" s="3">
        <v>66273.789999999994</v>
      </c>
      <c r="O8023" s="6">
        <v>27738.95</v>
      </c>
      <c r="P8023" t="s">
        <v>70</v>
      </c>
      <c r="Q8023" t="s">
        <v>26</v>
      </c>
      <c r="R8023" s="4">
        <f t="shared" si="375"/>
        <v>0.29505522336653522</v>
      </c>
      <c r="S8023" s="1" t="str">
        <f t="shared" si="376"/>
        <v>May-2026</v>
      </c>
      <c r="T8023" t="str">
        <f t="shared" si="377"/>
        <v>Profit</v>
      </c>
    </row>
    <row r="8024" spans="1:20" x14ac:dyDescent="0.3">
      <c r="A8024" t="s">
        <v>10493</v>
      </c>
      <c r="B8024" s="2">
        <v>45571</v>
      </c>
      <c r="C8024" t="s">
        <v>1792</v>
      </c>
      <c r="D8024" t="s">
        <v>46</v>
      </c>
      <c r="E8024" t="s">
        <v>20</v>
      </c>
      <c r="F8024" t="s">
        <v>157</v>
      </c>
      <c r="G8024" t="s">
        <v>22</v>
      </c>
      <c r="H8024" t="s">
        <v>41</v>
      </c>
      <c r="I8024" t="s">
        <v>55</v>
      </c>
      <c r="J8024">
        <v>1</v>
      </c>
      <c r="K8024">
        <v>191.62</v>
      </c>
      <c r="L8024">
        <v>0.1</v>
      </c>
      <c r="M8024" s="6">
        <v>172.46</v>
      </c>
      <c r="N8024" s="3">
        <v>125.05</v>
      </c>
      <c r="O8024" s="6">
        <v>47.41</v>
      </c>
      <c r="P8024" t="s">
        <v>49</v>
      </c>
      <c r="Q8024" t="s">
        <v>26</v>
      </c>
      <c r="R8024" s="4">
        <f t="shared" si="375"/>
        <v>0.27490432564072825</v>
      </c>
      <c r="S8024" s="1" t="str">
        <f t="shared" si="376"/>
        <v>Oct-2024</v>
      </c>
      <c r="T8024" t="str">
        <f t="shared" si="377"/>
        <v>Profit</v>
      </c>
    </row>
    <row r="8025" spans="1:20" x14ac:dyDescent="0.3">
      <c r="A8025" t="s">
        <v>10494</v>
      </c>
      <c r="B8025" s="2">
        <v>46208</v>
      </c>
      <c r="C8025" t="s">
        <v>6326</v>
      </c>
      <c r="D8025" t="s">
        <v>46</v>
      </c>
      <c r="E8025" t="s">
        <v>53</v>
      </c>
      <c r="F8025" t="s">
        <v>97</v>
      </c>
      <c r="G8025" t="s">
        <v>79</v>
      </c>
      <c r="H8025" t="s">
        <v>41</v>
      </c>
      <c r="I8025" t="s">
        <v>55</v>
      </c>
      <c r="J8025">
        <v>1</v>
      </c>
      <c r="K8025">
        <v>334.38</v>
      </c>
      <c r="L8025">
        <v>0.05</v>
      </c>
      <c r="M8025" s="6">
        <v>317.66000000000003</v>
      </c>
      <c r="N8025" s="3">
        <v>210.26</v>
      </c>
      <c r="O8025" s="6">
        <v>107.4</v>
      </c>
      <c r="P8025" t="s">
        <v>70</v>
      </c>
      <c r="Q8025" t="s">
        <v>26</v>
      </c>
      <c r="R8025" s="4">
        <f t="shared" si="375"/>
        <v>0.3380973367751684</v>
      </c>
      <c r="S8025" s="1" t="str">
        <f t="shared" si="376"/>
        <v>Jul-2026</v>
      </c>
      <c r="T8025" t="str">
        <f t="shared" si="377"/>
        <v>Profit</v>
      </c>
    </row>
    <row r="8026" spans="1:20" x14ac:dyDescent="0.3">
      <c r="A8026" t="s">
        <v>10495</v>
      </c>
      <c r="B8026" s="2">
        <v>46197</v>
      </c>
      <c r="C8026" t="s">
        <v>5715</v>
      </c>
      <c r="D8026" t="s">
        <v>19</v>
      </c>
      <c r="E8026" t="s">
        <v>58</v>
      </c>
      <c r="F8026" t="s">
        <v>68</v>
      </c>
      <c r="G8026" t="s">
        <v>22</v>
      </c>
      <c r="H8026" t="s">
        <v>23</v>
      </c>
      <c r="I8026" t="s">
        <v>94</v>
      </c>
      <c r="J8026">
        <v>3</v>
      </c>
      <c r="K8026">
        <v>2875.17</v>
      </c>
      <c r="L8026">
        <v>0.05</v>
      </c>
      <c r="M8026" s="6">
        <v>8194.23</v>
      </c>
      <c r="N8026" s="3">
        <v>5299.98</v>
      </c>
      <c r="O8026" s="6">
        <v>2894.25</v>
      </c>
      <c r="P8026" t="s">
        <v>49</v>
      </c>
      <c r="Q8026" t="s">
        <v>26</v>
      </c>
      <c r="R8026" s="4">
        <f t="shared" si="375"/>
        <v>0.35320585338707849</v>
      </c>
      <c r="S8026" s="1" t="str">
        <f t="shared" si="376"/>
        <v>Jun-2026</v>
      </c>
      <c r="T8026" t="str">
        <f t="shared" si="377"/>
        <v>Profit</v>
      </c>
    </row>
    <row r="8027" spans="1:20" x14ac:dyDescent="0.3">
      <c r="A8027" t="s">
        <v>10496</v>
      </c>
      <c r="B8027" s="2">
        <v>45913</v>
      </c>
      <c r="C8027" t="s">
        <v>8193</v>
      </c>
      <c r="D8027" t="s">
        <v>19</v>
      </c>
      <c r="E8027" t="s">
        <v>53</v>
      </c>
      <c r="F8027" t="s">
        <v>65</v>
      </c>
      <c r="G8027" t="s">
        <v>79</v>
      </c>
      <c r="H8027" t="s">
        <v>41</v>
      </c>
      <c r="I8027" t="s">
        <v>125</v>
      </c>
      <c r="J8027">
        <v>2</v>
      </c>
      <c r="K8027">
        <v>62.21</v>
      </c>
      <c r="L8027">
        <v>0.15</v>
      </c>
      <c r="M8027" s="6">
        <v>105.76</v>
      </c>
      <c r="N8027" s="3">
        <v>76.040000000000006</v>
      </c>
      <c r="O8027" s="6">
        <v>29.72</v>
      </c>
      <c r="P8027" t="s">
        <v>25</v>
      </c>
      <c r="Q8027" t="s">
        <v>26</v>
      </c>
      <c r="R8027" s="4">
        <f t="shared" si="375"/>
        <v>0.28101361573373673</v>
      </c>
      <c r="S8027" s="1" t="str">
        <f t="shared" si="376"/>
        <v>Sep-2025</v>
      </c>
      <c r="T8027" t="str">
        <f t="shared" si="377"/>
        <v>Profit</v>
      </c>
    </row>
    <row r="8028" spans="1:20" x14ac:dyDescent="0.3">
      <c r="A8028" t="s">
        <v>10497</v>
      </c>
      <c r="B8028" s="2">
        <v>46137</v>
      </c>
      <c r="C8028" t="s">
        <v>2127</v>
      </c>
      <c r="D8028" t="s">
        <v>46</v>
      </c>
      <c r="E8028" t="s">
        <v>53</v>
      </c>
      <c r="F8028" t="s">
        <v>97</v>
      </c>
      <c r="G8028" t="s">
        <v>22</v>
      </c>
      <c r="H8028" t="s">
        <v>23</v>
      </c>
      <c r="I8028" t="s">
        <v>30</v>
      </c>
      <c r="J8028">
        <v>5</v>
      </c>
      <c r="K8028">
        <v>2170.02</v>
      </c>
      <c r="L8028">
        <v>0.05</v>
      </c>
      <c r="M8028" s="6">
        <v>10307.59</v>
      </c>
      <c r="N8028" s="3">
        <v>6008.32</v>
      </c>
      <c r="O8028" s="6">
        <v>4299.2700000000004</v>
      </c>
      <c r="P8028" t="s">
        <v>31</v>
      </c>
      <c r="Q8028" t="s">
        <v>26</v>
      </c>
      <c r="R8028" s="4">
        <f t="shared" si="375"/>
        <v>0.41709749805725688</v>
      </c>
      <c r="S8028" s="1" t="str">
        <f t="shared" si="376"/>
        <v>Apr-2026</v>
      </c>
      <c r="T8028" t="str">
        <f t="shared" si="377"/>
        <v>Profit</v>
      </c>
    </row>
    <row r="8029" spans="1:20" x14ac:dyDescent="0.3">
      <c r="A8029" t="s">
        <v>10498</v>
      </c>
      <c r="B8029" s="2">
        <v>46160</v>
      </c>
      <c r="C8029" t="s">
        <v>1321</v>
      </c>
      <c r="D8029" t="s">
        <v>19</v>
      </c>
      <c r="E8029" t="s">
        <v>39</v>
      </c>
      <c r="F8029" t="s">
        <v>220</v>
      </c>
      <c r="G8029" t="s">
        <v>79</v>
      </c>
      <c r="H8029" t="s">
        <v>41</v>
      </c>
      <c r="I8029" t="s">
        <v>134</v>
      </c>
      <c r="J8029">
        <v>2</v>
      </c>
      <c r="K8029">
        <v>256.89</v>
      </c>
      <c r="L8029">
        <v>0.15</v>
      </c>
      <c r="M8029" s="6">
        <v>436.71</v>
      </c>
      <c r="N8029" s="3">
        <v>273.05</v>
      </c>
      <c r="O8029" s="6">
        <v>163.66</v>
      </c>
      <c r="P8029" t="s">
        <v>43</v>
      </c>
      <c r="Q8029" t="s">
        <v>26</v>
      </c>
      <c r="R8029" s="4">
        <f t="shared" si="375"/>
        <v>0.37475670353323715</v>
      </c>
      <c r="S8029" s="1" t="str">
        <f t="shared" si="376"/>
        <v>May-2026</v>
      </c>
      <c r="T8029" t="str">
        <f t="shared" si="377"/>
        <v>Profit</v>
      </c>
    </row>
    <row r="8030" spans="1:20" x14ac:dyDescent="0.3">
      <c r="A8030" t="s">
        <v>10499</v>
      </c>
      <c r="B8030" s="2">
        <v>45949</v>
      </c>
      <c r="C8030" t="s">
        <v>4511</v>
      </c>
      <c r="D8030" t="s">
        <v>19</v>
      </c>
      <c r="E8030" t="s">
        <v>39</v>
      </c>
      <c r="F8030" t="s">
        <v>47</v>
      </c>
      <c r="G8030" t="s">
        <v>22</v>
      </c>
      <c r="H8030" t="s">
        <v>41</v>
      </c>
      <c r="I8030" t="s">
        <v>42</v>
      </c>
      <c r="J8030">
        <v>5</v>
      </c>
      <c r="K8030">
        <v>191.61</v>
      </c>
      <c r="L8030">
        <v>0.1</v>
      </c>
      <c r="M8030" s="6">
        <v>862.25</v>
      </c>
      <c r="N8030" s="3">
        <v>596.41</v>
      </c>
      <c r="O8030" s="6">
        <v>265.83999999999997</v>
      </c>
      <c r="P8030" t="s">
        <v>43</v>
      </c>
      <c r="Q8030" t="s">
        <v>76</v>
      </c>
      <c r="R8030" s="4">
        <f t="shared" si="375"/>
        <v>0.30830965497245577</v>
      </c>
      <c r="S8030" s="1" t="str">
        <f t="shared" si="376"/>
        <v>Oct-2025</v>
      </c>
      <c r="T8030" t="str">
        <f t="shared" si="377"/>
        <v>Profit</v>
      </c>
    </row>
    <row r="8031" spans="1:20" x14ac:dyDescent="0.3">
      <c r="A8031" t="s">
        <v>10500</v>
      </c>
      <c r="B8031" s="2">
        <v>46019</v>
      </c>
      <c r="C8031" t="s">
        <v>1669</v>
      </c>
      <c r="D8031" t="s">
        <v>19</v>
      </c>
      <c r="E8031" t="s">
        <v>34</v>
      </c>
      <c r="F8031" t="s">
        <v>110</v>
      </c>
      <c r="G8031" t="s">
        <v>22</v>
      </c>
      <c r="H8031" t="s">
        <v>23</v>
      </c>
      <c r="I8031" t="s">
        <v>59</v>
      </c>
      <c r="J8031">
        <v>1</v>
      </c>
      <c r="K8031">
        <v>6633.33</v>
      </c>
      <c r="L8031">
        <v>0.05</v>
      </c>
      <c r="M8031" s="6">
        <v>6301.66</v>
      </c>
      <c r="N8031" s="3">
        <v>3957.46</v>
      </c>
      <c r="O8031" s="6">
        <v>2344.1999999999998</v>
      </c>
      <c r="P8031" t="s">
        <v>49</v>
      </c>
      <c r="Q8031" t="s">
        <v>26</v>
      </c>
      <c r="R8031" s="4">
        <f t="shared" si="375"/>
        <v>0.37199721978018491</v>
      </c>
      <c r="S8031" s="1" t="str">
        <f t="shared" si="376"/>
        <v>Dec-2025</v>
      </c>
      <c r="T8031" t="str">
        <f t="shared" si="377"/>
        <v>Profit</v>
      </c>
    </row>
    <row r="8032" spans="1:20" x14ac:dyDescent="0.3">
      <c r="A8032" t="s">
        <v>10501</v>
      </c>
      <c r="B8032" s="2">
        <v>46201</v>
      </c>
      <c r="C8032" t="s">
        <v>3675</v>
      </c>
      <c r="D8032" t="s">
        <v>19</v>
      </c>
      <c r="E8032" t="s">
        <v>58</v>
      </c>
      <c r="F8032" t="s">
        <v>129</v>
      </c>
      <c r="G8032" t="s">
        <v>22</v>
      </c>
      <c r="H8032" t="s">
        <v>74</v>
      </c>
      <c r="I8032" t="s">
        <v>91</v>
      </c>
      <c r="J8032">
        <v>4</v>
      </c>
      <c r="K8032">
        <v>15772.9</v>
      </c>
      <c r="L8032">
        <v>0.05</v>
      </c>
      <c r="M8032" s="6">
        <v>59937.02</v>
      </c>
      <c r="N8032" s="3">
        <v>42449.66</v>
      </c>
      <c r="O8032" s="6">
        <v>17487.36</v>
      </c>
      <c r="P8032" t="s">
        <v>31</v>
      </c>
      <c r="Q8032" t="s">
        <v>26</v>
      </c>
      <c r="R8032" s="4">
        <f t="shared" si="375"/>
        <v>0.29176225311168291</v>
      </c>
      <c r="S8032" s="1" t="str">
        <f t="shared" si="376"/>
        <v>Jun-2026</v>
      </c>
      <c r="T8032" t="str">
        <f t="shared" si="377"/>
        <v>Profit</v>
      </c>
    </row>
    <row r="8033" spans="1:20" x14ac:dyDescent="0.3">
      <c r="A8033" t="s">
        <v>10502</v>
      </c>
      <c r="B8033" s="2">
        <v>45965</v>
      </c>
      <c r="C8033" t="s">
        <v>2322</v>
      </c>
      <c r="D8033" t="s">
        <v>46</v>
      </c>
      <c r="E8033" t="s">
        <v>39</v>
      </c>
      <c r="F8033" t="s">
        <v>220</v>
      </c>
      <c r="G8033" t="s">
        <v>79</v>
      </c>
      <c r="H8033" t="s">
        <v>74</v>
      </c>
      <c r="I8033" t="s">
        <v>107</v>
      </c>
      <c r="J8033">
        <v>1</v>
      </c>
      <c r="K8033">
        <v>8887.1299999999992</v>
      </c>
      <c r="L8033">
        <v>0.15</v>
      </c>
      <c r="M8033" s="6">
        <v>7554.06</v>
      </c>
      <c r="N8033" s="3">
        <v>5330.39</v>
      </c>
      <c r="O8033" s="6">
        <v>2223.67</v>
      </c>
      <c r="P8033" t="s">
        <v>49</v>
      </c>
      <c r="Q8033" t="s">
        <v>26</v>
      </c>
      <c r="R8033" s="4">
        <f t="shared" si="375"/>
        <v>0.29436753216151312</v>
      </c>
      <c r="S8033" s="1" t="str">
        <f t="shared" si="376"/>
        <v>Nov-2025</v>
      </c>
      <c r="T8033" t="str">
        <f t="shared" si="377"/>
        <v>Profit</v>
      </c>
    </row>
    <row r="8034" spans="1:20" x14ac:dyDescent="0.3">
      <c r="A8034" t="s">
        <v>10503</v>
      </c>
      <c r="B8034" s="2">
        <v>45419</v>
      </c>
      <c r="C8034" t="s">
        <v>1982</v>
      </c>
      <c r="D8034" t="s">
        <v>46</v>
      </c>
      <c r="E8034" t="s">
        <v>39</v>
      </c>
      <c r="F8034" t="s">
        <v>47</v>
      </c>
      <c r="G8034" t="s">
        <v>79</v>
      </c>
      <c r="H8034" t="s">
        <v>41</v>
      </c>
      <c r="I8034" t="s">
        <v>62</v>
      </c>
      <c r="J8034">
        <v>1</v>
      </c>
      <c r="K8034">
        <v>322.48</v>
      </c>
      <c r="L8034">
        <v>0.15</v>
      </c>
      <c r="M8034" s="6">
        <v>274.11</v>
      </c>
      <c r="N8034" s="3">
        <v>200.89</v>
      </c>
      <c r="O8034" s="6">
        <v>73.22</v>
      </c>
      <c r="P8034" t="s">
        <v>25</v>
      </c>
      <c r="Q8034" t="s">
        <v>26</v>
      </c>
      <c r="R8034" s="4">
        <f t="shared" si="375"/>
        <v>0.2671190398015395</v>
      </c>
      <c r="S8034" s="1" t="str">
        <f t="shared" si="376"/>
        <v>May-2024</v>
      </c>
      <c r="T8034" t="str">
        <f t="shared" si="377"/>
        <v>Profit</v>
      </c>
    </row>
    <row r="8035" spans="1:20" x14ac:dyDescent="0.3">
      <c r="A8035" t="s">
        <v>10504</v>
      </c>
      <c r="B8035" s="2">
        <v>45605</v>
      </c>
      <c r="C8035" t="s">
        <v>2134</v>
      </c>
      <c r="D8035" t="s">
        <v>19</v>
      </c>
      <c r="E8035" t="s">
        <v>53</v>
      </c>
      <c r="F8035" t="s">
        <v>54</v>
      </c>
      <c r="G8035" t="s">
        <v>29</v>
      </c>
      <c r="H8035" t="s">
        <v>23</v>
      </c>
      <c r="I8035" t="s">
        <v>24</v>
      </c>
      <c r="J8035">
        <v>1</v>
      </c>
      <c r="K8035">
        <v>83147.929999999993</v>
      </c>
      <c r="L8035">
        <v>0.1</v>
      </c>
      <c r="M8035" s="6">
        <v>74833.14</v>
      </c>
      <c r="N8035" s="3">
        <v>61821.21</v>
      </c>
      <c r="O8035" s="6">
        <v>13011.93</v>
      </c>
      <c r="P8035" t="s">
        <v>49</v>
      </c>
      <c r="Q8035" t="s">
        <v>26</v>
      </c>
      <c r="R8035" s="4">
        <f t="shared" si="375"/>
        <v>0.17387924654771938</v>
      </c>
      <c r="S8035" s="1" t="str">
        <f t="shared" si="376"/>
        <v>Nov-2024</v>
      </c>
      <c r="T8035" t="str">
        <f t="shared" si="377"/>
        <v>Profit</v>
      </c>
    </row>
    <row r="8036" spans="1:20" x14ac:dyDescent="0.3">
      <c r="A8036" t="s">
        <v>10505</v>
      </c>
      <c r="B8036" s="2">
        <v>45623</v>
      </c>
      <c r="C8036" t="s">
        <v>2853</v>
      </c>
      <c r="D8036" t="s">
        <v>19</v>
      </c>
      <c r="E8036" t="s">
        <v>58</v>
      </c>
      <c r="F8036" t="s">
        <v>129</v>
      </c>
      <c r="G8036" t="s">
        <v>29</v>
      </c>
      <c r="H8036" t="s">
        <v>23</v>
      </c>
      <c r="I8036" t="s">
        <v>24</v>
      </c>
      <c r="J8036">
        <v>1</v>
      </c>
      <c r="K8036">
        <v>74913.38</v>
      </c>
      <c r="L8036">
        <v>0.25</v>
      </c>
      <c r="M8036" s="6">
        <v>56185.04</v>
      </c>
      <c r="N8036" s="3">
        <v>51283.35</v>
      </c>
      <c r="O8036" s="6">
        <v>4901.6899999999996</v>
      </c>
      <c r="P8036" t="s">
        <v>49</v>
      </c>
      <c r="Q8036" t="s">
        <v>26</v>
      </c>
      <c r="R8036" s="4">
        <f t="shared" si="375"/>
        <v>8.7241906386468698E-2</v>
      </c>
      <c r="S8036" s="1" t="str">
        <f t="shared" si="376"/>
        <v>Nov-2024</v>
      </c>
      <c r="T8036" t="str">
        <f t="shared" si="377"/>
        <v>Profit</v>
      </c>
    </row>
    <row r="8037" spans="1:20" x14ac:dyDescent="0.3">
      <c r="A8037" t="s">
        <v>10506</v>
      </c>
      <c r="B8037" s="2">
        <v>45441</v>
      </c>
      <c r="C8037" t="s">
        <v>3337</v>
      </c>
      <c r="D8037" t="s">
        <v>46</v>
      </c>
      <c r="E8037" t="s">
        <v>34</v>
      </c>
      <c r="F8037" t="s">
        <v>35</v>
      </c>
      <c r="G8037" t="s">
        <v>79</v>
      </c>
      <c r="H8037" t="s">
        <v>23</v>
      </c>
      <c r="I8037" t="s">
        <v>36</v>
      </c>
      <c r="J8037">
        <v>2</v>
      </c>
      <c r="K8037">
        <v>9115.9699999999993</v>
      </c>
      <c r="L8037">
        <v>0.15</v>
      </c>
      <c r="M8037" s="6">
        <v>15497.15</v>
      </c>
      <c r="N8037" s="3">
        <v>14763.5</v>
      </c>
      <c r="O8037" s="6">
        <v>733.65</v>
      </c>
      <c r="P8037" t="s">
        <v>49</v>
      </c>
      <c r="Q8037" t="s">
        <v>26</v>
      </c>
      <c r="R8037" s="4">
        <f t="shared" si="375"/>
        <v>4.7340962693140351E-2</v>
      </c>
      <c r="S8037" s="1" t="str">
        <f t="shared" si="376"/>
        <v>May-2024</v>
      </c>
      <c r="T8037" t="str">
        <f t="shared" si="377"/>
        <v>Profit</v>
      </c>
    </row>
    <row r="8038" spans="1:20" x14ac:dyDescent="0.3">
      <c r="A8038" t="s">
        <v>10507</v>
      </c>
      <c r="B8038" s="2">
        <v>45745</v>
      </c>
      <c r="C8038" t="s">
        <v>6730</v>
      </c>
      <c r="D8038" t="s">
        <v>52</v>
      </c>
      <c r="E8038" t="s">
        <v>20</v>
      </c>
      <c r="F8038" t="s">
        <v>99</v>
      </c>
      <c r="G8038" t="s">
        <v>79</v>
      </c>
      <c r="H8038" t="s">
        <v>23</v>
      </c>
      <c r="I8038" t="s">
        <v>36</v>
      </c>
      <c r="J8038">
        <v>2</v>
      </c>
      <c r="K8038">
        <v>22245</v>
      </c>
      <c r="L8038">
        <v>0</v>
      </c>
      <c r="M8038" s="6">
        <v>44490</v>
      </c>
      <c r="N8038" s="3">
        <v>26114.73</v>
      </c>
      <c r="O8038" s="6">
        <v>18375.27</v>
      </c>
      <c r="P8038" t="s">
        <v>43</v>
      </c>
      <c r="Q8038" t="s">
        <v>26</v>
      </c>
      <c r="R8038" s="4">
        <f t="shared" si="375"/>
        <v>0.41302022926500337</v>
      </c>
      <c r="S8038" s="1" t="str">
        <f t="shared" si="376"/>
        <v>Mar-2025</v>
      </c>
      <c r="T8038" t="str">
        <f t="shared" si="377"/>
        <v>Profit</v>
      </c>
    </row>
    <row r="8039" spans="1:20" x14ac:dyDescent="0.3">
      <c r="A8039" t="s">
        <v>10508</v>
      </c>
      <c r="B8039" s="2">
        <v>45327</v>
      </c>
      <c r="C8039" t="s">
        <v>2444</v>
      </c>
      <c r="D8039" t="s">
        <v>19</v>
      </c>
      <c r="E8039" t="s">
        <v>20</v>
      </c>
      <c r="F8039" t="s">
        <v>99</v>
      </c>
      <c r="G8039" t="s">
        <v>22</v>
      </c>
      <c r="H8039" t="s">
        <v>41</v>
      </c>
      <c r="I8039" t="s">
        <v>55</v>
      </c>
      <c r="J8039">
        <v>4</v>
      </c>
      <c r="K8039">
        <v>181.72</v>
      </c>
      <c r="L8039">
        <v>0.25</v>
      </c>
      <c r="M8039" s="6">
        <v>545.16</v>
      </c>
      <c r="N8039" s="3">
        <v>433.05</v>
      </c>
      <c r="O8039" s="6">
        <v>112.11</v>
      </c>
      <c r="P8039" t="s">
        <v>43</v>
      </c>
      <c r="Q8039" t="s">
        <v>26</v>
      </c>
      <c r="R8039" s="4">
        <f t="shared" si="375"/>
        <v>0.20564604886638785</v>
      </c>
      <c r="S8039" s="1" t="str">
        <f t="shared" si="376"/>
        <v>Feb-2024</v>
      </c>
      <c r="T8039" t="str">
        <f t="shared" si="377"/>
        <v>Profit</v>
      </c>
    </row>
    <row r="8040" spans="1:20" x14ac:dyDescent="0.3">
      <c r="A8040" t="s">
        <v>10509</v>
      </c>
      <c r="B8040" s="2">
        <v>45976</v>
      </c>
      <c r="C8040" t="s">
        <v>4697</v>
      </c>
      <c r="D8040" t="s">
        <v>46</v>
      </c>
      <c r="E8040" t="s">
        <v>58</v>
      </c>
      <c r="F8040" t="s">
        <v>54</v>
      </c>
      <c r="G8040" t="s">
        <v>29</v>
      </c>
      <c r="H8040" t="s">
        <v>41</v>
      </c>
      <c r="I8040" t="s">
        <v>62</v>
      </c>
      <c r="J8040">
        <v>2</v>
      </c>
      <c r="K8040">
        <v>375.88</v>
      </c>
      <c r="L8040">
        <v>0.15</v>
      </c>
      <c r="M8040" s="6">
        <v>639</v>
      </c>
      <c r="N8040" s="3">
        <v>443.94</v>
      </c>
      <c r="O8040" s="6">
        <v>195.06</v>
      </c>
      <c r="P8040" t="s">
        <v>49</v>
      </c>
      <c r="Q8040" t="s">
        <v>26</v>
      </c>
      <c r="R8040" s="4">
        <f t="shared" si="375"/>
        <v>0.30525821596244129</v>
      </c>
      <c r="S8040" s="1" t="str">
        <f t="shared" si="376"/>
        <v>Nov-2025</v>
      </c>
      <c r="T8040" t="str">
        <f t="shared" si="377"/>
        <v>Profit</v>
      </c>
    </row>
    <row r="8041" spans="1:20" x14ac:dyDescent="0.3">
      <c r="A8041" t="s">
        <v>10510</v>
      </c>
      <c r="B8041" s="2">
        <v>45711</v>
      </c>
      <c r="C8041" t="s">
        <v>393</v>
      </c>
      <c r="D8041" t="s">
        <v>46</v>
      </c>
      <c r="E8041" t="s">
        <v>53</v>
      </c>
      <c r="F8041" t="s">
        <v>90</v>
      </c>
      <c r="G8041" t="s">
        <v>29</v>
      </c>
      <c r="H8041" t="s">
        <v>41</v>
      </c>
      <c r="I8041" t="s">
        <v>134</v>
      </c>
      <c r="J8041">
        <v>1</v>
      </c>
      <c r="K8041">
        <v>426.63</v>
      </c>
      <c r="L8041">
        <v>0</v>
      </c>
      <c r="M8041" s="6">
        <v>426.63</v>
      </c>
      <c r="N8041" s="3">
        <v>274.58999999999997</v>
      </c>
      <c r="O8041" s="6">
        <v>152.04</v>
      </c>
      <c r="P8041" t="s">
        <v>43</v>
      </c>
      <c r="Q8041" t="s">
        <v>26</v>
      </c>
      <c r="R8041" s="4">
        <f t="shared" si="375"/>
        <v>0.35637437592293086</v>
      </c>
      <c r="S8041" s="1" t="str">
        <f t="shared" si="376"/>
        <v>Feb-2025</v>
      </c>
      <c r="T8041" t="str">
        <f t="shared" si="377"/>
        <v>Profit</v>
      </c>
    </row>
    <row r="8042" spans="1:20" x14ac:dyDescent="0.3">
      <c r="A8042" t="s">
        <v>10511</v>
      </c>
      <c r="B8042" s="2">
        <v>45313</v>
      </c>
      <c r="C8042" t="s">
        <v>445</v>
      </c>
      <c r="D8042" t="s">
        <v>52</v>
      </c>
      <c r="E8042" t="s">
        <v>20</v>
      </c>
      <c r="F8042" t="s">
        <v>99</v>
      </c>
      <c r="G8042" t="s">
        <v>79</v>
      </c>
      <c r="H8042" t="s">
        <v>23</v>
      </c>
      <c r="I8042" t="s">
        <v>94</v>
      </c>
      <c r="J8042">
        <v>5</v>
      </c>
      <c r="K8042">
        <v>2185.9499999999998</v>
      </c>
      <c r="L8042">
        <v>0.1</v>
      </c>
      <c r="M8042" s="6">
        <v>9836.77</v>
      </c>
      <c r="N8042" s="3">
        <v>6009.66</v>
      </c>
      <c r="O8042" s="6">
        <v>3827.11</v>
      </c>
      <c r="P8042" t="s">
        <v>70</v>
      </c>
      <c r="Q8042" t="s">
        <v>26</v>
      </c>
      <c r="R8042" s="4">
        <f t="shared" si="375"/>
        <v>0.38906165336792464</v>
      </c>
      <c r="S8042" s="1" t="str">
        <f t="shared" si="376"/>
        <v>Jan-2024</v>
      </c>
      <c r="T8042" t="str">
        <f t="shared" si="377"/>
        <v>Profit</v>
      </c>
    </row>
    <row r="8043" spans="1:20" x14ac:dyDescent="0.3">
      <c r="A8043" t="s">
        <v>10512</v>
      </c>
      <c r="B8043" s="2">
        <v>45497</v>
      </c>
      <c r="C8043" t="s">
        <v>4309</v>
      </c>
      <c r="D8043" t="s">
        <v>19</v>
      </c>
      <c r="E8043" t="s">
        <v>39</v>
      </c>
      <c r="F8043" t="s">
        <v>220</v>
      </c>
      <c r="G8043" t="s">
        <v>22</v>
      </c>
      <c r="H8043" t="s">
        <v>74</v>
      </c>
      <c r="I8043" t="s">
        <v>158</v>
      </c>
      <c r="J8043">
        <v>3</v>
      </c>
      <c r="K8043">
        <v>13766.65</v>
      </c>
      <c r="L8043">
        <v>0.05</v>
      </c>
      <c r="M8043" s="6">
        <v>39234.949999999997</v>
      </c>
      <c r="N8043" s="3">
        <v>33512.61</v>
      </c>
      <c r="O8043" s="6">
        <v>5722.34</v>
      </c>
      <c r="P8043" t="s">
        <v>31</v>
      </c>
      <c r="Q8043" t="s">
        <v>26</v>
      </c>
      <c r="R8043" s="4">
        <f t="shared" si="375"/>
        <v>0.14584802580352468</v>
      </c>
      <c r="S8043" s="1" t="str">
        <f t="shared" si="376"/>
        <v>Jul-2024</v>
      </c>
      <c r="T8043" t="str">
        <f t="shared" si="377"/>
        <v>Profit</v>
      </c>
    </row>
    <row r="8044" spans="1:20" x14ac:dyDescent="0.3">
      <c r="A8044" t="s">
        <v>10513</v>
      </c>
      <c r="B8044" s="2">
        <v>45930</v>
      </c>
      <c r="C8044" t="s">
        <v>1423</v>
      </c>
      <c r="D8044" t="s">
        <v>46</v>
      </c>
      <c r="E8044" t="s">
        <v>53</v>
      </c>
      <c r="F8044" t="s">
        <v>97</v>
      </c>
      <c r="G8044" t="s">
        <v>29</v>
      </c>
      <c r="H8044" t="s">
        <v>74</v>
      </c>
      <c r="I8044" t="s">
        <v>91</v>
      </c>
      <c r="J8044">
        <v>2</v>
      </c>
      <c r="K8044">
        <v>17186.25</v>
      </c>
      <c r="L8044">
        <v>0.15</v>
      </c>
      <c r="M8044" s="6">
        <v>29216.62</v>
      </c>
      <c r="N8044" s="3">
        <v>18763.14</v>
      </c>
      <c r="O8044" s="6">
        <v>10453.48</v>
      </c>
      <c r="P8044" t="s">
        <v>25</v>
      </c>
      <c r="Q8044" t="s">
        <v>26</v>
      </c>
      <c r="R8044" s="4">
        <f t="shared" si="375"/>
        <v>0.35779224290831724</v>
      </c>
      <c r="S8044" s="1" t="str">
        <f t="shared" si="376"/>
        <v>Sep-2025</v>
      </c>
      <c r="T8044" t="str">
        <f t="shared" si="377"/>
        <v>Profit</v>
      </c>
    </row>
    <row r="8045" spans="1:20" x14ac:dyDescent="0.3">
      <c r="A8045" t="s">
        <v>10514</v>
      </c>
      <c r="B8045" s="2">
        <v>46139</v>
      </c>
      <c r="C8045" t="s">
        <v>4863</v>
      </c>
      <c r="D8045" t="s">
        <v>52</v>
      </c>
      <c r="E8045" t="s">
        <v>34</v>
      </c>
      <c r="F8045" t="s">
        <v>65</v>
      </c>
      <c r="G8045" t="s">
        <v>22</v>
      </c>
      <c r="H8045" t="s">
        <v>74</v>
      </c>
      <c r="I8045" t="s">
        <v>158</v>
      </c>
      <c r="J8045">
        <v>4</v>
      </c>
      <c r="K8045">
        <v>13080.69</v>
      </c>
      <c r="L8045">
        <v>0.15</v>
      </c>
      <c r="M8045" s="6">
        <v>44474.35</v>
      </c>
      <c r="N8045" s="3">
        <v>37122.43</v>
      </c>
      <c r="O8045" s="6">
        <v>7351.92</v>
      </c>
      <c r="P8045" t="s">
        <v>25</v>
      </c>
      <c r="Q8045" t="s">
        <v>26</v>
      </c>
      <c r="R8045" s="4">
        <f t="shared" si="375"/>
        <v>0.1653069690731849</v>
      </c>
      <c r="S8045" s="1" t="str">
        <f t="shared" si="376"/>
        <v>Apr-2026</v>
      </c>
      <c r="T8045" t="str">
        <f t="shared" si="377"/>
        <v>Profit</v>
      </c>
    </row>
    <row r="8046" spans="1:20" x14ac:dyDescent="0.3">
      <c r="A8046" t="s">
        <v>10515</v>
      </c>
      <c r="B8046" s="2">
        <v>46248</v>
      </c>
      <c r="C8046" t="s">
        <v>1511</v>
      </c>
      <c r="D8046" t="s">
        <v>46</v>
      </c>
      <c r="E8046" t="s">
        <v>20</v>
      </c>
      <c r="F8046" t="s">
        <v>115</v>
      </c>
      <c r="G8046" t="s">
        <v>79</v>
      </c>
      <c r="H8046" t="s">
        <v>74</v>
      </c>
      <c r="I8046" t="s">
        <v>137</v>
      </c>
      <c r="J8046">
        <v>3</v>
      </c>
      <c r="K8046">
        <v>6948.97</v>
      </c>
      <c r="L8046">
        <v>0.2</v>
      </c>
      <c r="M8046" s="6">
        <v>16677.53</v>
      </c>
      <c r="N8046" s="3">
        <v>12873.85</v>
      </c>
      <c r="O8046" s="6">
        <v>3803.68</v>
      </c>
      <c r="P8046" t="s">
        <v>49</v>
      </c>
      <c r="Q8046" t="s">
        <v>26</v>
      </c>
      <c r="R8046" s="4">
        <f t="shared" si="375"/>
        <v>0.22807214257746802</v>
      </c>
      <c r="S8046" s="1" t="str">
        <f t="shared" si="376"/>
        <v>Aug-2026</v>
      </c>
      <c r="T8046" t="str">
        <f t="shared" si="377"/>
        <v>Profit</v>
      </c>
    </row>
    <row r="8047" spans="1:20" x14ac:dyDescent="0.3">
      <c r="A8047" t="s">
        <v>10516</v>
      </c>
      <c r="B8047" s="2">
        <v>45647</v>
      </c>
      <c r="C8047" t="s">
        <v>233</v>
      </c>
      <c r="D8047" t="s">
        <v>19</v>
      </c>
      <c r="E8047" t="s">
        <v>20</v>
      </c>
      <c r="F8047" t="s">
        <v>205</v>
      </c>
      <c r="G8047" t="s">
        <v>22</v>
      </c>
      <c r="H8047" t="s">
        <v>23</v>
      </c>
      <c r="I8047" t="s">
        <v>36</v>
      </c>
      <c r="J8047">
        <v>1</v>
      </c>
      <c r="K8047">
        <v>18978.509999999998</v>
      </c>
      <c r="L8047">
        <v>0.2</v>
      </c>
      <c r="M8047" s="6">
        <v>15182.81</v>
      </c>
      <c r="N8047" s="3">
        <v>14243.54</v>
      </c>
      <c r="O8047" s="6">
        <v>939.27</v>
      </c>
      <c r="P8047" t="s">
        <v>49</v>
      </c>
      <c r="Q8047" t="s">
        <v>26</v>
      </c>
      <c r="R8047" s="4">
        <f t="shared" si="375"/>
        <v>6.1864042295200955E-2</v>
      </c>
      <c r="S8047" s="1" t="str">
        <f t="shared" si="376"/>
        <v>Dec-2024</v>
      </c>
      <c r="T8047" t="str">
        <f t="shared" si="377"/>
        <v>Profit</v>
      </c>
    </row>
    <row r="8048" spans="1:20" x14ac:dyDescent="0.3">
      <c r="A8048" t="s">
        <v>10517</v>
      </c>
      <c r="B8048" s="2">
        <v>45731</v>
      </c>
      <c r="C8048" t="s">
        <v>2251</v>
      </c>
      <c r="D8048" t="s">
        <v>19</v>
      </c>
      <c r="E8048" t="s">
        <v>39</v>
      </c>
      <c r="F8048" t="s">
        <v>146</v>
      </c>
      <c r="G8048" t="s">
        <v>29</v>
      </c>
      <c r="H8048" t="s">
        <v>41</v>
      </c>
      <c r="I8048" t="s">
        <v>62</v>
      </c>
      <c r="J8048">
        <v>5</v>
      </c>
      <c r="K8048">
        <v>255.79</v>
      </c>
      <c r="L8048">
        <v>0.05</v>
      </c>
      <c r="M8048" s="6">
        <v>1215</v>
      </c>
      <c r="N8048" s="3">
        <v>809.32</v>
      </c>
      <c r="O8048" s="6">
        <v>405.68</v>
      </c>
      <c r="P8048" t="s">
        <v>25</v>
      </c>
      <c r="Q8048" t="s">
        <v>26</v>
      </c>
      <c r="R8048" s="4">
        <f t="shared" si="375"/>
        <v>0.33389300411522632</v>
      </c>
      <c r="S8048" s="1" t="str">
        <f t="shared" si="376"/>
        <v>Mar-2025</v>
      </c>
      <c r="T8048" t="str">
        <f t="shared" si="377"/>
        <v>Profit</v>
      </c>
    </row>
    <row r="8049" spans="1:20" x14ac:dyDescent="0.3">
      <c r="A8049" t="s">
        <v>10518</v>
      </c>
      <c r="B8049" s="2">
        <v>46020</v>
      </c>
      <c r="C8049" t="s">
        <v>6422</v>
      </c>
      <c r="D8049" t="s">
        <v>19</v>
      </c>
      <c r="E8049" t="s">
        <v>20</v>
      </c>
      <c r="F8049" t="s">
        <v>115</v>
      </c>
      <c r="G8049" t="s">
        <v>29</v>
      </c>
      <c r="H8049" t="s">
        <v>74</v>
      </c>
      <c r="I8049" t="s">
        <v>91</v>
      </c>
      <c r="J8049">
        <v>1</v>
      </c>
      <c r="K8049">
        <v>15997.38</v>
      </c>
      <c r="L8049">
        <v>0.2</v>
      </c>
      <c r="M8049" s="6">
        <v>12797.9</v>
      </c>
      <c r="N8049" s="3">
        <v>9149.31</v>
      </c>
      <c r="O8049" s="6">
        <v>3648.59</v>
      </c>
      <c r="P8049" t="s">
        <v>49</v>
      </c>
      <c r="Q8049" t="s">
        <v>26</v>
      </c>
      <c r="R8049" s="4">
        <f t="shared" si="375"/>
        <v>0.28509286679845913</v>
      </c>
      <c r="S8049" s="1" t="str">
        <f t="shared" si="376"/>
        <v>Dec-2025</v>
      </c>
      <c r="T8049" t="str">
        <f t="shared" si="377"/>
        <v>Profit</v>
      </c>
    </row>
    <row r="8050" spans="1:20" x14ac:dyDescent="0.3">
      <c r="A8050" t="s">
        <v>10519</v>
      </c>
      <c r="B8050" s="2">
        <v>45387</v>
      </c>
      <c r="C8050" t="s">
        <v>6257</v>
      </c>
      <c r="D8050" t="s">
        <v>52</v>
      </c>
      <c r="E8050" t="s">
        <v>34</v>
      </c>
      <c r="F8050" t="s">
        <v>73</v>
      </c>
      <c r="G8050" t="s">
        <v>22</v>
      </c>
      <c r="H8050" t="s">
        <v>23</v>
      </c>
      <c r="I8050" t="s">
        <v>30</v>
      </c>
      <c r="J8050">
        <v>2</v>
      </c>
      <c r="K8050">
        <v>1352.25</v>
      </c>
      <c r="L8050">
        <v>0.1</v>
      </c>
      <c r="M8050" s="6">
        <v>2434.0500000000002</v>
      </c>
      <c r="N8050" s="3">
        <v>1806.36</v>
      </c>
      <c r="O8050" s="6">
        <v>627.69000000000005</v>
      </c>
      <c r="P8050" t="s">
        <v>43</v>
      </c>
      <c r="Q8050" t="s">
        <v>26</v>
      </c>
      <c r="R8050" s="4">
        <f t="shared" si="375"/>
        <v>0.25787884390213839</v>
      </c>
      <c r="S8050" s="1" t="str">
        <f t="shared" si="376"/>
        <v>Apr-2024</v>
      </c>
      <c r="T8050" t="str">
        <f t="shared" si="377"/>
        <v>Profit</v>
      </c>
    </row>
    <row r="8051" spans="1:20" x14ac:dyDescent="0.3">
      <c r="A8051" t="s">
        <v>10520</v>
      </c>
      <c r="B8051" s="2">
        <v>46220</v>
      </c>
      <c r="C8051" t="s">
        <v>8785</v>
      </c>
      <c r="D8051" t="s">
        <v>46</v>
      </c>
      <c r="E8051" t="s">
        <v>20</v>
      </c>
      <c r="F8051" t="s">
        <v>115</v>
      </c>
      <c r="G8051" t="s">
        <v>29</v>
      </c>
      <c r="H8051" t="s">
        <v>41</v>
      </c>
      <c r="I8051" t="s">
        <v>134</v>
      </c>
      <c r="J8051">
        <v>3</v>
      </c>
      <c r="K8051">
        <v>276.57</v>
      </c>
      <c r="L8051">
        <v>0</v>
      </c>
      <c r="M8051" s="6">
        <v>829.71</v>
      </c>
      <c r="N8051" s="3">
        <v>636.29</v>
      </c>
      <c r="O8051" s="6">
        <v>193.42</v>
      </c>
      <c r="P8051" t="s">
        <v>70</v>
      </c>
      <c r="Q8051" t="s">
        <v>26</v>
      </c>
      <c r="R8051" s="4">
        <f t="shared" si="375"/>
        <v>0.23311759530438345</v>
      </c>
      <c r="S8051" s="1" t="str">
        <f t="shared" si="376"/>
        <v>Jul-2026</v>
      </c>
      <c r="T8051" t="str">
        <f t="shared" si="377"/>
        <v>Profit</v>
      </c>
    </row>
    <row r="8052" spans="1:20" x14ac:dyDescent="0.3">
      <c r="A8052" t="s">
        <v>10521</v>
      </c>
      <c r="B8052" s="2">
        <v>46232</v>
      </c>
      <c r="C8052" t="s">
        <v>3637</v>
      </c>
      <c r="D8052" t="s">
        <v>46</v>
      </c>
      <c r="E8052" t="s">
        <v>58</v>
      </c>
      <c r="F8052" t="s">
        <v>54</v>
      </c>
      <c r="G8052" t="s">
        <v>22</v>
      </c>
      <c r="H8052" t="s">
        <v>23</v>
      </c>
      <c r="I8052" t="s">
        <v>59</v>
      </c>
      <c r="J8052">
        <v>2</v>
      </c>
      <c r="K8052">
        <v>6462.15</v>
      </c>
      <c r="L8052">
        <v>0</v>
      </c>
      <c r="M8052" s="6">
        <v>12924.3</v>
      </c>
      <c r="N8052" s="3">
        <v>6854.63</v>
      </c>
      <c r="O8052" s="6">
        <v>6069.67</v>
      </c>
      <c r="P8052" t="s">
        <v>25</v>
      </c>
      <c r="Q8052" t="s">
        <v>26</v>
      </c>
      <c r="R8052" s="4">
        <f t="shared" si="375"/>
        <v>0.46963239788615246</v>
      </c>
      <c r="S8052" s="1" t="str">
        <f t="shared" si="376"/>
        <v>Jul-2026</v>
      </c>
      <c r="T8052" t="str">
        <f t="shared" si="377"/>
        <v>Profit</v>
      </c>
    </row>
    <row r="8053" spans="1:20" x14ac:dyDescent="0.3">
      <c r="A8053" t="s">
        <v>10522</v>
      </c>
      <c r="B8053" s="2">
        <v>45455</v>
      </c>
      <c r="C8053" t="s">
        <v>343</v>
      </c>
      <c r="D8053" t="s">
        <v>19</v>
      </c>
      <c r="E8053" t="s">
        <v>20</v>
      </c>
      <c r="F8053" t="s">
        <v>115</v>
      </c>
      <c r="G8053" t="s">
        <v>29</v>
      </c>
      <c r="H8053" t="s">
        <v>74</v>
      </c>
      <c r="I8053" t="s">
        <v>137</v>
      </c>
      <c r="J8053">
        <v>1</v>
      </c>
      <c r="K8053">
        <v>12598.74</v>
      </c>
      <c r="L8053">
        <v>0.05</v>
      </c>
      <c r="M8053" s="6">
        <v>11968.8</v>
      </c>
      <c r="N8053" s="3">
        <v>7245.07</v>
      </c>
      <c r="O8053" s="6">
        <v>4723.7299999999996</v>
      </c>
      <c r="P8053" t="s">
        <v>49</v>
      </c>
      <c r="Q8053" t="s">
        <v>26</v>
      </c>
      <c r="R8053" s="4">
        <f t="shared" si="375"/>
        <v>0.394670309471292</v>
      </c>
      <c r="S8053" s="1" t="str">
        <f t="shared" si="376"/>
        <v>Jun-2024</v>
      </c>
      <c r="T8053" t="str">
        <f t="shared" si="377"/>
        <v>Profit</v>
      </c>
    </row>
    <row r="8054" spans="1:20" x14ac:dyDescent="0.3">
      <c r="A8054" t="s">
        <v>10523</v>
      </c>
      <c r="B8054" s="2">
        <v>45439</v>
      </c>
      <c r="C8054" t="s">
        <v>1090</v>
      </c>
      <c r="D8054" t="s">
        <v>19</v>
      </c>
      <c r="E8054" t="s">
        <v>58</v>
      </c>
      <c r="F8054" t="s">
        <v>68</v>
      </c>
      <c r="G8054" t="s">
        <v>22</v>
      </c>
      <c r="H8054" t="s">
        <v>74</v>
      </c>
      <c r="I8054" t="s">
        <v>91</v>
      </c>
      <c r="J8054">
        <v>3</v>
      </c>
      <c r="K8054">
        <v>11650.19</v>
      </c>
      <c r="L8054">
        <v>0.1</v>
      </c>
      <c r="M8054" s="6">
        <v>31455.51</v>
      </c>
      <c r="N8054" s="3">
        <v>28155.55</v>
      </c>
      <c r="O8054" s="6">
        <v>3299.96</v>
      </c>
      <c r="P8054" t="s">
        <v>25</v>
      </c>
      <c r="Q8054" t="s">
        <v>26</v>
      </c>
      <c r="R8054" s="4">
        <f t="shared" si="375"/>
        <v>0.10490880612013603</v>
      </c>
      <c r="S8054" s="1" t="str">
        <f t="shared" si="376"/>
        <v>May-2024</v>
      </c>
      <c r="T8054" t="str">
        <f t="shared" si="377"/>
        <v>Profit</v>
      </c>
    </row>
    <row r="8055" spans="1:20" x14ac:dyDescent="0.3">
      <c r="A8055" t="s">
        <v>10524</v>
      </c>
      <c r="B8055" s="2">
        <v>45821</v>
      </c>
      <c r="C8055" t="s">
        <v>8952</v>
      </c>
      <c r="D8055" t="s">
        <v>19</v>
      </c>
      <c r="E8055" t="s">
        <v>34</v>
      </c>
      <c r="F8055" t="s">
        <v>73</v>
      </c>
      <c r="G8055" t="s">
        <v>22</v>
      </c>
      <c r="H8055" t="s">
        <v>74</v>
      </c>
      <c r="I8055" t="s">
        <v>158</v>
      </c>
      <c r="J8055">
        <v>2</v>
      </c>
      <c r="K8055">
        <v>9293.09</v>
      </c>
      <c r="L8055">
        <v>0.1</v>
      </c>
      <c r="M8055" s="6">
        <v>16727.560000000001</v>
      </c>
      <c r="N8055" s="3">
        <v>13106.67</v>
      </c>
      <c r="O8055" s="6">
        <v>3620.89</v>
      </c>
      <c r="P8055" t="s">
        <v>49</v>
      </c>
      <c r="Q8055" t="s">
        <v>26</v>
      </c>
      <c r="R8055" s="4">
        <f t="shared" si="375"/>
        <v>0.2164625324912898</v>
      </c>
      <c r="S8055" s="1" t="str">
        <f t="shared" si="376"/>
        <v>Jun-2025</v>
      </c>
      <c r="T8055" t="str">
        <f t="shared" si="377"/>
        <v>Profit</v>
      </c>
    </row>
    <row r="8056" spans="1:20" x14ac:dyDescent="0.3">
      <c r="A8056" t="s">
        <v>10525</v>
      </c>
      <c r="B8056" s="2">
        <v>45585</v>
      </c>
      <c r="C8056" t="s">
        <v>514</v>
      </c>
      <c r="D8056" t="s">
        <v>52</v>
      </c>
      <c r="E8056" t="s">
        <v>20</v>
      </c>
      <c r="F8056" t="s">
        <v>99</v>
      </c>
      <c r="G8056" t="s">
        <v>22</v>
      </c>
      <c r="H8056" t="s">
        <v>23</v>
      </c>
      <c r="I8056" t="s">
        <v>36</v>
      </c>
      <c r="J8056">
        <v>1</v>
      </c>
      <c r="K8056">
        <v>17942.02</v>
      </c>
      <c r="L8056">
        <v>0.1</v>
      </c>
      <c r="M8056" s="6">
        <v>16147.82</v>
      </c>
      <c r="N8056" s="3">
        <v>12673.25</v>
      </c>
      <c r="O8056" s="6">
        <v>3474.57</v>
      </c>
      <c r="P8056" t="s">
        <v>43</v>
      </c>
      <c r="Q8056" t="s">
        <v>76</v>
      </c>
      <c r="R8056" s="4">
        <f t="shared" si="375"/>
        <v>0.21517269823418891</v>
      </c>
      <c r="S8056" s="1" t="str">
        <f t="shared" si="376"/>
        <v>Oct-2024</v>
      </c>
      <c r="T8056" t="str">
        <f t="shared" si="377"/>
        <v>Profit</v>
      </c>
    </row>
    <row r="8057" spans="1:20" x14ac:dyDescent="0.3">
      <c r="A8057" t="s">
        <v>10526</v>
      </c>
      <c r="B8057" s="2">
        <v>45486</v>
      </c>
      <c r="C8057" t="s">
        <v>5853</v>
      </c>
      <c r="D8057" t="s">
        <v>46</v>
      </c>
      <c r="E8057" t="s">
        <v>20</v>
      </c>
      <c r="F8057" t="s">
        <v>157</v>
      </c>
      <c r="G8057" t="s">
        <v>29</v>
      </c>
      <c r="H8057" t="s">
        <v>23</v>
      </c>
      <c r="I8057" t="s">
        <v>36</v>
      </c>
      <c r="J8057">
        <v>1</v>
      </c>
      <c r="K8057">
        <v>16103.41</v>
      </c>
      <c r="L8057">
        <v>0</v>
      </c>
      <c r="M8057" s="6">
        <v>16103.41</v>
      </c>
      <c r="N8057" s="3">
        <v>10084.790000000001</v>
      </c>
      <c r="O8057" s="6">
        <v>6018.62</v>
      </c>
      <c r="P8057" t="s">
        <v>70</v>
      </c>
      <c r="Q8057" t="s">
        <v>26</v>
      </c>
      <c r="R8057" s="4">
        <f t="shared" si="375"/>
        <v>0.3737481688660973</v>
      </c>
      <c r="S8057" s="1" t="str">
        <f t="shared" si="376"/>
        <v>Jul-2024</v>
      </c>
      <c r="T8057" t="str">
        <f t="shared" si="377"/>
        <v>Profit</v>
      </c>
    </row>
    <row r="8058" spans="1:20" x14ac:dyDescent="0.3">
      <c r="A8058" t="s">
        <v>10527</v>
      </c>
      <c r="B8058" s="2">
        <v>45954</v>
      </c>
      <c r="C8058" t="s">
        <v>449</v>
      </c>
      <c r="D8058" t="s">
        <v>19</v>
      </c>
      <c r="E8058" t="s">
        <v>39</v>
      </c>
      <c r="F8058" t="s">
        <v>47</v>
      </c>
      <c r="G8058" t="s">
        <v>79</v>
      </c>
      <c r="H8058" t="s">
        <v>23</v>
      </c>
      <c r="I8058" t="s">
        <v>94</v>
      </c>
      <c r="J8058">
        <v>4</v>
      </c>
      <c r="K8058">
        <v>1709.46</v>
      </c>
      <c r="L8058">
        <v>0.2</v>
      </c>
      <c r="M8058" s="6">
        <v>5470.27</v>
      </c>
      <c r="N8058" s="3">
        <v>4831.34</v>
      </c>
      <c r="O8058" s="6">
        <v>638.92999999999995</v>
      </c>
      <c r="P8058" t="s">
        <v>25</v>
      </c>
      <c r="Q8058" t="s">
        <v>26</v>
      </c>
      <c r="R8058" s="4">
        <f t="shared" si="375"/>
        <v>0.11680045043480485</v>
      </c>
      <c r="S8058" s="1" t="str">
        <f t="shared" si="376"/>
        <v>Oct-2025</v>
      </c>
      <c r="T8058" t="str">
        <f t="shared" si="377"/>
        <v>Profit</v>
      </c>
    </row>
    <row r="8059" spans="1:20" x14ac:dyDescent="0.3">
      <c r="A8059" t="s">
        <v>10528</v>
      </c>
      <c r="B8059" s="2">
        <v>45771</v>
      </c>
      <c r="C8059" t="s">
        <v>1441</v>
      </c>
      <c r="D8059" t="s">
        <v>19</v>
      </c>
      <c r="E8059" t="s">
        <v>20</v>
      </c>
      <c r="F8059" t="s">
        <v>157</v>
      </c>
      <c r="G8059" t="s">
        <v>22</v>
      </c>
      <c r="H8059" t="s">
        <v>74</v>
      </c>
      <c r="I8059" t="s">
        <v>75</v>
      </c>
      <c r="J8059">
        <v>1</v>
      </c>
      <c r="K8059">
        <v>9229.51</v>
      </c>
      <c r="L8059">
        <v>0.15</v>
      </c>
      <c r="M8059" s="6">
        <v>7845.08</v>
      </c>
      <c r="N8059" s="3">
        <v>6760.28</v>
      </c>
      <c r="O8059" s="6">
        <v>1084.8</v>
      </c>
      <c r="P8059" t="s">
        <v>31</v>
      </c>
      <c r="Q8059" t="s">
        <v>26</v>
      </c>
      <c r="R8059" s="4">
        <f t="shared" si="375"/>
        <v>0.13827774860167136</v>
      </c>
      <c r="S8059" s="1" t="str">
        <f t="shared" si="376"/>
        <v>Apr-2025</v>
      </c>
      <c r="T8059" t="str">
        <f t="shared" si="377"/>
        <v>Profit</v>
      </c>
    </row>
    <row r="8060" spans="1:20" x14ac:dyDescent="0.3">
      <c r="A8060" t="s">
        <v>10529</v>
      </c>
      <c r="B8060" s="2">
        <v>46168</v>
      </c>
      <c r="C8060" t="s">
        <v>1908</v>
      </c>
      <c r="D8060" t="s">
        <v>52</v>
      </c>
      <c r="E8060" t="s">
        <v>20</v>
      </c>
      <c r="F8060" t="s">
        <v>21</v>
      </c>
      <c r="G8060" t="s">
        <v>29</v>
      </c>
      <c r="H8060" t="s">
        <v>23</v>
      </c>
      <c r="I8060" t="s">
        <v>30</v>
      </c>
      <c r="J8060">
        <v>1</v>
      </c>
      <c r="K8060">
        <v>796.61</v>
      </c>
      <c r="L8060">
        <v>0.1</v>
      </c>
      <c r="M8060" s="6">
        <v>716.95</v>
      </c>
      <c r="N8060" s="3">
        <v>646.69000000000005</v>
      </c>
      <c r="O8060" s="6">
        <v>70.260000000000005</v>
      </c>
      <c r="P8060" t="s">
        <v>43</v>
      </c>
      <c r="Q8060" t="s">
        <v>26</v>
      </c>
      <c r="R8060" s="4">
        <f t="shared" si="375"/>
        <v>9.7998465722853756E-2</v>
      </c>
      <c r="S8060" s="1" t="str">
        <f t="shared" si="376"/>
        <v>May-2026</v>
      </c>
      <c r="T8060" t="str">
        <f t="shared" si="377"/>
        <v>Profit</v>
      </c>
    </row>
    <row r="8061" spans="1:20" x14ac:dyDescent="0.3">
      <c r="A8061" t="s">
        <v>10530</v>
      </c>
      <c r="B8061" s="2">
        <v>45414</v>
      </c>
      <c r="C8061" t="s">
        <v>858</v>
      </c>
      <c r="D8061" t="s">
        <v>52</v>
      </c>
      <c r="E8061" t="s">
        <v>20</v>
      </c>
      <c r="F8061" t="s">
        <v>205</v>
      </c>
      <c r="G8061" t="s">
        <v>22</v>
      </c>
      <c r="H8061" t="s">
        <v>23</v>
      </c>
      <c r="I8061" t="s">
        <v>59</v>
      </c>
      <c r="J8061">
        <v>2</v>
      </c>
      <c r="K8061">
        <v>6905.67</v>
      </c>
      <c r="L8061">
        <v>0</v>
      </c>
      <c r="M8061" s="6">
        <v>13811.34</v>
      </c>
      <c r="N8061" s="3">
        <v>7280.57</v>
      </c>
      <c r="O8061" s="6">
        <v>6530.77</v>
      </c>
      <c r="P8061" t="s">
        <v>25</v>
      </c>
      <c r="Q8061" t="s">
        <v>26</v>
      </c>
      <c r="R8061" s="4">
        <f t="shared" si="375"/>
        <v>0.47285563891700588</v>
      </c>
      <c r="S8061" s="1" t="str">
        <f t="shared" si="376"/>
        <v>May-2024</v>
      </c>
      <c r="T8061" t="str">
        <f t="shared" si="377"/>
        <v>Profit</v>
      </c>
    </row>
    <row r="8062" spans="1:20" x14ac:dyDescent="0.3">
      <c r="A8062" t="s">
        <v>10531</v>
      </c>
      <c r="B8062" s="2">
        <v>45691</v>
      </c>
      <c r="C8062" t="s">
        <v>6926</v>
      </c>
      <c r="D8062" t="s">
        <v>19</v>
      </c>
      <c r="E8062" t="s">
        <v>53</v>
      </c>
      <c r="F8062" t="s">
        <v>54</v>
      </c>
      <c r="G8062" t="s">
        <v>22</v>
      </c>
      <c r="H8062" t="s">
        <v>41</v>
      </c>
      <c r="I8062" t="s">
        <v>48</v>
      </c>
      <c r="J8062">
        <v>1</v>
      </c>
      <c r="K8062">
        <v>180.18</v>
      </c>
      <c r="L8062">
        <v>0.05</v>
      </c>
      <c r="M8062" s="6">
        <v>171.17</v>
      </c>
      <c r="N8062" s="3">
        <v>140.56</v>
      </c>
      <c r="O8062" s="6">
        <v>30.61</v>
      </c>
      <c r="P8062" t="s">
        <v>31</v>
      </c>
      <c r="Q8062" t="s">
        <v>26</v>
      </c>
      <c r="R8062" s="4">
        <f t="shared" si="375"/>
        <v>0.17882806566571247</v>
      </c>
      <c r="S8062" s="1" t="str">
        <f t="shared" si="376"/>
        <v>Feb-2025</v>
      </c>
      <c r="T8062" t="str">
        <f t="shared" si="377"/>
        <v>Profit</v>
      </c>
    </row>
    <row r="8063" spans="1:20" x14ac:dyDescent="0.3">
      <c r="A8063" t="s">
        <v>10532</v>
      </c>
      <c r="B8063" s="2">
        <v>45990</v>
      </c>
      <c r="C8063" t="s">
        <v>231</v>
      </c>
      <c r="D8063" t="s">
        <v>19</v>
      </c>
      <c r="E8063" t="s">
        <v>20</v>
      </c>
      <c r="F8063" t="s">
        <v>21</v>
      </c>
      <c r="G8063" t="s">
        <v>79</v>
      </c>
      <c r="H8063" t="s">
        <v>74</v>
      </c>
      <c r="I8063" t="s">
        <v>137</v>
      </c>
      <c r="J8063">
        <v>1</v>
      </c>
      <c r="K8063">
        <v>12515.96</v>
      </c>
      <c r="L8063">
        <v>0.1</v>
      </c>
      <c r="M8063" s="6">
        <v>11264.36</v>
      </c>
      <c r="N8063" s="3">
        <v>7552.48</v>
      </c>
      <c r="O8063" s="6">
        <v>3711.88</v>
      </c>
      <c r="P8063" t="s">
        <v>25</v>
      </c>
      <c r="Q8063" t="s">
        <v>26</v>
      </c>
      <c r="R8063" s="4">
        <f t="shared" si="375"/>
        <v>0.32952426946581964</v>
      </c>
      <c r="S8063" s="1" t="str">
        <f t="shared" si="376"/>
        <v>Nov-2025</v>
      </c>
      <c r="T8063" t="str">
        <f t="shared" si="377"/>
        <v>Profit</v>
      </c>
    </row>
    <row r="8064" spans="1:20" x14ac:dyDescent="0.3">
      <c r="A8064" t="s">
        <v>10533</v>
      </c>
      <c r="B8064" s="2">
        <v>46256</v>
      </c>
      <c r="C8064" t="s">
        <v>7025</v>
      </c>
      <c r="D8064" t="s">
        <v>19</v>
      </c>
      <c r="E8064" t="s">
        <v>39</v>
      </c>
      <c r="F8064" t="s">
        <v>47</v>
      </c>
      <c r="G8064" t="s">
        <v>22</v>
      </c>
      <c r="H8064" t="s">
        <v>23</v>
      </c>
      <c r="I8064" t="s">
        <v>36</v>
      </c>
      <c r="J8064">
        <v>1</v>
      </c>
      <c r="K8064">
        <v>16824.939999999999</v>
      </c>
      <c r="L8064">
        <v>0.1</v>
      </c>
      <c r="M8064" s="6">
        <v>15142.45</v>
      </c>
      <c r="N8064" s="3">
        <v>9253.26</v>
      </c>
      <c r="O8064" s="6">
        <v>5889.19</v>
      </c>
      <c r="P8064" t="s">
        <v>25</v>
      </c>
      <c r="Q8064" t="s">
        <v>26</v>
      </c>
      <c r="R8064" s="4">
        <f t="shared" si="375"/>
        <v>0.38891923037553366</v>
      </c>
      <c r="S8064" s="1" t="str">
        <f t="shared" si="376"/>
        <v>Aug-2026</v>
      </c>
      <c r="T8064" t="str">
        <f t="shared" si="377"/>
        <v>Profit</v>
      </c>
    </row>
    <row r="8065" spans="1:20" x14ac:dyDescent="0.3">
      <c r="A8065" t="s">
        <v>10534</v>
      </c>
      <c r="B8065" s="2">
        <v>45743</v>
      </c>
      <c r="C8065" t="s">
        <v>4757</v>
      </c>
      <c r="D8065" t="s">
        <v>19</v>
      </c>
      <c r="E8065" t="s">
        <v>58</v>
      </c>
      <c r="F8065" t="s">
        <v>104</v>
      </c>
      <c r="G8065" t="s">
        <v>79</v>
      </c>
      <c r="H8065" t="s">
        <v>23</v>
      </c>
      <c r="I8065" t="s">
        <v>69</v>
      </c>
      <c r="J8065">
        <v>3</v>
      </c>
      <c r="K8065">
        <v>18788.64</v>
      </c>
      <c r="L8065">
        <v>0</v>
      </c>
      <c r="M8065" s="6">
        <v>56365.919999999998</v>
      </c>
      <c r="N8065" s="3">
        <v>36302.61</v>
      </c>
      <c r="O8065" s="6">
        <v>20063.310000000001</v>
      </c>
      <c r="P8065" t="s">
        <v>25</v>
      </c>
      <c r="Q8065" t="s">
        <v>26</v>
      </c>
      <c r="R8065" s="4">
        <f t="shared" si="375"/>
        <v>0.3559475299968492</v>
      </c>
      <c r="S8065" s="1" t="str">
        <f t="shared" si="376"/>
        <v>Mar-2025</v>
      </c>
      <c r="T8065" t="str">
        <f t="shared" si="377"/>
        <v>Profit</v>
      </c>
    </row>
    <row r="8066" spans="1:20" x14ac:dyDescent="0.3">
      <c r="A8066" t="s">
        <v>10535</v>
      </c>
      <c r="B8066" s="2">
        <v>45952</v>
      </c>
      <c r="C8066" t="s">
        <v>3509</v>
      </c>
      <c r="D8066" t="s">
        <v>19</v>
      </c>
      <c r="E8066" t="s">
        <v>20</v>
      </c>
      <c r="F8066" t="s">
        <v>157</v>
      </c>
      <c r="G8066" t="s">
        <v>22</v>
      </c>
      <c r="H8066" t="s">
        <v>23</v>
      </c>
      <c r="I8066" t="s">
        <v>69</v>
      </c>
      <c r="J8066">
        <v>3</v>
      </c>
      <c r="K8066">
        <v>26311.599999999999</v>
      </c>
      <c r="L8066">
        <v>0.2</v>
      </c>
      <c r="M8066" s="6">
        <v>63147.839999999997</v>
      </c>
      <c r="N8066" s="3">
        <v>44493.37</v>
      </c>
      <c r="O8066" s="6">
        <v>18654.47</v>
      </c>
      <c r="P8066" t="s">
        <v>31</v>
      </c>
      <c r="Q8066" t="s">
        <v>26</v>
      </c>
      <c r="R8066" s="4">
        <f t="shared" si="375"/>
        <v>0.2954094708544267</v>
      </c>
      <c r="S8066" s="1" t="str">
        <f t="shared" si="376"/>
        <v>Oct-2025</v>
      </c>
      <c r="T8066" t="str">
        <f t="shared" si="377"/>
        <v>Profit</v>
      </c>
    </row>
    <row r="8067" spans="1:20" x14ac:dyDescent="0.3">
      <c r="A8067" t="s">
        <v>10536</v>
      </c>
      <c r="B8067" s="2">
        <v>45395</v>
      </c>
      <c r="C8067" t="s">
        <v>4772</v>
      </c>
      <c r="D8067" t="s">
        <v>19</v>
      </c>
      <c r="E8067" t="s">
        <v>53</v>
      </c>
      <c r="F8067" t="s">
        <v>54</v>
      </c>
      <c r="G8067" t="s">
        <v>79</v>
      </c>
      <c r="H8067" t="s">
        <v>23</v>
      </c>
      <c r="I8067" t="s">
        <v>69</v>
      </c>
      <c r="J8067">
        <v>2</v>
      </c>
      <c r="K8067">
        <v>10886.5</v>
      </c>
      <c r="L8067">
        <v>0</v>
      </c>
      <c r="M8067" s="6">
        <v>21773</v>
      </c>
      <c r="N8067" s="3">
        <v>12636.9</v>
      </c>
      <c r="O8067" s="6">
        <v>9136.1</v>
      </c>
      <c r="P8067" t="s">
        <v>70</v>
      </c>
      <c r="Q8067" t="s">
        <v>26</v>
      </c>
      <c r="R8067" s="4">
        <f t="shared" si="375"/>
        <v>0.419606852523768</v>
      </c>
      <c r="S8067" s="1" t="str">
        <f t="shared" si="376"/>
        <v>Apr-2024</v>
      </c>
      <c r="T8067" t="str">
        <f t="shared" si="377"/>
        <v>Profit</v>
      </c>
    </row>
    <row r="8068" spans="1:20" x14ac:dyDescent="0.3">
      <c r="A8068" t="s">
        <v>10537</v>
      </c>
      <c r="B8068" s="2">
        <v>46046</v>
      </c>
      <c r="C8068" t="s">
        <v>4352</v>
      </c>
      <c r="D8068" t="s">
        <v>19</v>
      </c>
      <c r="E8068" t="s">
        <v>58</v>
      </c>
      <c r="F8068" t="s">
        <v>68</v>
      </c>
      <c r="G8068" t="s">
        <v>79</v>
      </c>
      <c r="H8068" t="s">
        <v>41</v>
      </c>
      <c r="I8068" t="s">
        <v>125</v>
      </c>
      <c r="J8068">
        <v>3</v>
      </c>
      <c r="K8068">
        <v>209.76</v>
      </c>
      <c r="L8068">
        <v>0.05</v>
      </c>
      <c r="M8068" s="6">
        <v>597.82000000000005</v>
      </c>
      <c r="N8068" s="3">
        <v>343.69</v>
      </c>
      <c r="O8068" s="6">
        <v>254.13</v>
      </c>
      <c r="P8068" t="s">
        <v>70</v>
      </c>
      <c r="Q8068" t="s">
        <v>26</v>
      </c>
      <c r="R8068" s="4">
        <f t="shared" si="375"/>
        <v>0.42509451005319321</v>
      </c>
      <c r="S8068" s="1" t="str">
        <f t="shared" si="376"/>
        <v>Jan-2026</v>
      </c>
      <c r="T8068" t="str">
        <f t="shared" si="377"/>
        <v>Profit</v>
      </c>
    </row>
    <row r="8069" spans="1:20" x14ac:dyDescent="0.3">
      <c r="A8069" t="s">
        <v>10538</v>
      </c>
      <c r="B8069" s="2">
        <v>45753</v>
      </c>
      <c r="C8069" t="s">
        <v>3667</v>
      </c>
      <c r="D8069" t="s">
        <v>19</v>
      </c>
      <c r="E8069" t="s">
        <v>58</v>
      </c>
      <c r="F8069" t="s">
        <v>104</v>
      </c>
      <c r="G8069" t="s">
        <v>29</v>
      </c>
      <c r="H8069" t="s">
        <v>23</v>
      </c>
      <c r="I8069" t="s">
        <v>36</v>
      </c>
      <c r="J8069">
        <v>3</v>
      </c>
      <c r="K8069">
        <v>10035.5</v>
      </c>
      <c r="L8069">
        <v>0.05</v>
      </c>
      <c r="M8069" s="6">
        <v>28601.17</v>
      </c>
      <c r="N8069" s="3">
        <v>17692.87</v>
      </c>
      <c r="O8069" s="6">
        <v>10908.3</v>
      </c>
      <c r="P8069" t="s">
        <v>31</v>
      </c>
      <c r="Q8069" t="s">
        <v>26</v>
      </c>
      <c r="R8069" s="4">
        <f t="shared" ref="R8069:R8132" si="378">IFERROR(O8069/M8069,0)</f>
        <v>0.38139348844819987</v>
      </c>
      <c r="S8069" s="1" t="str">
        <f t="shared" ref="S8069:S8132" si="379">TEXT(B8069,"mmm-yyyy")</f>
        <v>Apr-2025</v>
      </c>
      <c r="T8069" t="str">
        <f t="shared" ref="T8069:T8132" si="380">IF(O8069&gt;0,"Profit",IF(O8069&lt;0,"Loss","Break-Even"))</f>
        <v>Profit</v>
      </c>
    </row>
    <row r="8070" spans="1:20" x14ac:dyDescent="0.3">
      <c r="A8070" t="s">
        <v>10539</v>
      </c>
      <c r="B8070" s="2">
        <v>46034</v>
      </c>
      <c r="C8070" t="s">
        <v>2940</v>
      </c>
      <c r="D8070" t="s">
        <v>19</v>
      </c>
      <c r="E8070" t="s">
        <v>34</v>
      </c>
      <c r="F8070" t="s">
        <v>65</v>
      </c>
      <c r="G8070" t="s">
        <v>22</v>
      </c>
      <c r="H8070" t="s">
        <v>41</v>
      </c>
      <c r="I8070" t="s">
        <v>125</v>
      </c>
      <c r="J8070">
        <v>1</v>
      </c>
      <c r="K8070">
        <v>145.62</v>
      </c>
      <c r="L8070">
        <v>0</v>
      </c>
      <c r="M8070" s="6">
        <v>145.62</v>
      </c>
      <c r="N8070" s="3">
        <v>79.81</v>
      </c>
      <c r="O8070" s="6">
        <v>65.81</v>
      </c>
      <c r="P8070" t="s">
        <v>43</v>
      </c>
      <c r="Q8070" t="s">
        <v>26</v>
      </c>
      <c r="R8070" s="4">
        <f t="shared" si="378"/>
        <v>0.45192967998901251</v>
      </c>
      <c r="S8070" s="1" t="str">
        <f t="shared" si="379"/>
        <v>Jan-2026</v>
      </c>
      <c r="T8070" t="str">
        <f t="shared" si="380"/>
        <v>Profit</v>
      </c>
    </row>
    <row r="8071" spans="1:20" x14ac:dyDescent="0.3">
      <c r="A8071" t="s">
        <v>10540</v>
      </c>
      <c r="B8071" s="2">
        <v>46282</v>
      </c>
      <c r="C8071" t="s">
        <v>2079</v>
      </c>
      <c r="D8071" t="s">
        <v>46</v>
      </c>
      <c r="E8071" t="s">
        <v>58</v>
      </c>
      <c r="F8071" t="s">
        <v>339</v>
      </c>
      <c r="G8071" t="s">
        <v>79</v>
      </c>
      <c r="H8071" t="s">
        <v>41</v>
      </c>
      <c r="I8071" t="s">
        <v>62</v>
      </c>
      <c r="J8071">
        <v>5</v>
      </c>
      <c r="K8071">
        <v>409.75</v>
      </c>
      <c r="L8071">
        <v>0.15</v>
      </c>
      <c r="M8071" s="6">
        <v>1741.44</v>
      </c>
      <c r="N8071" s="3">
        <v>1247.6099999999999</v>
      </c>
      <c r="O8071" s="6">
        <v>493.83</v>
      </c>
      <c r="P8071" t="s">
        <v>49</v>
      </c>
      <c r="Q8071" t="s">
        <v>26</v>
      </c>
      <c r="R8071" s="4">
        <f t="shared" si="378"/>
        <v>0.28357566152149943</v>
      </c>
      <c r="S8071" s="1" t="str">
        <f t="shared" si="379"/>
        <v>Sep-2026</v>
      </c>
      <c r="T8071" t="str">
        <f t="shared" si="380"/>
        <v>Profit</v>
      </c>
    </row>
    <row r="8072" spans="1:20" x14ac:dyDescent="0.3">
      <c r="A8072" t="s">
        <v>10541</v>
      </c>
      <c r="B8072" s="2">
        <v>46009</v>
      </c>
      <c r="C8072" t="s">
        <v>2028</v>
      </c>
      <c r="D8072" t="s">
        <v>52</v>
      </c>
      <c r="E8072" t="s">
        <v>20</v>
      </c>
      <c r="F8072" t="s">
        <v>157</v>
      </c>
      <c r="G8072" t="s">
        <v>79</v>
      </c>
      <c r="H8072" t="s">
        <v>41</v>
      </c>
      <c r="I8072" t="s">
        <v>55</v>
      </c>
      <c r="J8072">
        <v>1</v>
      </c>
      <c r="K8072">
        <v>113.06</v>
      </c>
      <c r="L8072">
        <v>0.05</v>
      </c>
      <c r="M8072" s="6">
        <v>107.41</v>
      </c>
      <c r="N8072" s="3">
        <v>66.010000000000005</v>
      </c>
      <c r="O8072" s="6">
        <v>41.4</v>
      </c>
      <c r="P8072" t="s">
        <v>49</v>
      </c>
      <c r="Q8072" t="s">
        <v>26</v>
      </c>
      <c r="R8072" s="4">
        <f t="shared" si="378"/>
        <v>0.38543897216274092</v>
      </c>
      <c r="S8072" s="1" t="str">
        <f t="shared" si="379"/>
        <v>Dec-2025</v>
      </c>
      <c r="T8072" t="str">
        <f t="shared" si="380"/>
        <v>Profit</v>
      </c>
    </row>
    <row r="8073" spans="1:20" x14ac:dyDescent="0.3">
      <c r="A8073" t="s">
        <v>10542</v>
      </c>
      <c r="B8073" s="2">
        <v>46001</v>
      </c>
      <c r="C8073" t="s">
        <v>2651</v>
      </c>
      <c r="D8073" t="s">
        <v>19</v>
      </c>
      <c r="E8073" t="s">
        <v>34</v>
      </c>
      <c r="F8073" t="s">
        <v>35</v>
      </c>
      <c r="G8073" t="s">
        <v>79</v>
      </c>
      <c r="H8073" t="s">
        <v>23</v>
      </c>
      <c r="I8073" t="s">
        <v>69</v>
      </c>
      <c r="J8073">
        <v>10</v>
      </c>
      <c r="K8073">
        <v>20966.22</v>
      </c>
      <c r="L8073">
        <v>0.1</v>
      </c>
      <c r="M8073" s="6">
        <v>188695.98</v>
      </c>
      <c r="N8073" s="3">
        <v>149317.32</v>
      </c>
      <c r="O8073" s="6">
        <v>39378.660000000003</v>
      </c>
      <c r="P8073" t="s">
        <v>49</v>
      </c>
      <c r="Q8073" t="s">
        <v>26</v>
      </c>
      <c r="R8073" s="4">
        <f t="shared" si="378"/>
        <v>0.20868838859206224</v>
      </c>
      <c r="S8073" s="1" t="str">
        <f t="shared" si="379"/>
        <v>Dec-2025</v>
      </c>
      <c r="T8073" t="str">
        <f t="shared" si="380"/>
        <v>Profit</v>
      </c>
    </row>
    <row r="8074" spans="1:20" x14ac:dyDescent="0.3">
      <c r="A8074" t="s">
        <v>10543</v>
      </c>
      <c r="B8074" s="2">
        <v>45687</v>
      </c>
      <c r="C8074" t="s">
        <v>9954</v>
      </c>
      <c r="D8074" t="s">
        <v>19</v>
      </c>
      <c r="E8074" t="s">
        <v>39</v>
      </c>
      <c r="F8074" t="s">
        <v>40</v>
      </c>
      <c r="G8074" t="s">
        <v>22</v>
      </c>
      <c r="H8074" t="s">
        <v>23</v>
      </c>
      <c r="I8074" t="s">
        <v>69</v>
      </c>
      <c r="J8074">
        <v>3</v>
      </c>
      <c r="K8074">
        <v>26029.62</v>
      </c>
      <c r="L8074">
        <v>0.25</v>
      </c>
      <c r="M8074" s="6">
        <v>58566.65</v>
      </c>
      <c r="N8074" s="3">
        <v>52403.78</v>
      </c>
      <c r="O8074" s="6">
        <v>6162.87</v>
      </c>
      <c r="P8074" t="s">
        <v>43</v>
      </c>
      <c r="Q8074" t="s">
        <v>26</v>
      </c>
      <c r="R8074" s="4">
        <f t="shared" si="378"/>
        <v>0.1052283167980412</v>
      </c>
      <c r="S8074" s="1" t="str">
        <f t="shared" si="379"/>
        <v>Jan-2025</v>
      </c>
      <c r="T8074" t="str">
        <f t="shared" si="380"/>
        <v>Profit</v>
      </c>
    </row>
    <row r="8075" spans="1:20" x14ac:dyDescent="0.3">
      <c r="A8075" t="s">
        <v>10544</v>
      </c>
      <c r="B8075" s="2">
        <v>46203</v>
      </c>
      <c r="C8075" t="s">
        <v>4886</v>
      </c>
      <c r="D8075" t="s">
        <v>52</v>
      </c>
      <c r="E8075" t="s">
        <v>34</v>
      </c>
      <c r="F8075" t="s">
        <v>73</v>
      </c>
      <c r="G8075" t="s">
        <v>22</v>
      </c>
      <c r="H8075" t="s">
        <v>23</v>
      </c>
      <c r="I8075" t="s">
        <v>30</v>
      </c>
      <c r="J8075">
        <v>8</v>
      </c>
      <c r="K8075">
        <v>798.27</v>
      </c>
      <c r="L8075">
        <v>0.15</v>
      </c>
      <c r="M8075" s="6">
        <v>5428.24</v>
      </c>
      <c r="N8075" s="3">
        <v>3957.94</v>
      </c>
      <c r="O8075" s="6">
        <v>1470.3</v>
      </c>
      <c r="P8075" t="s">
        <v>70</v>
      </c>
      <c r="Q8075" t="s">
        <v>26</v>
      </c>
      <c r="R8075" s="4">
        <f t="shared" si="378"/>
        <v>0.27086127363565354</v>
      </c>
      <c r="S8075" s="1" t="str">
        <f t="shared" si="379"/>
        <v>Jun-2026</v>
      </c>
      <c r="T8075" t="str">
        <f t="shared" si="380"/>
        <v>Profit</v>
      </c>
    </row>
    <row r="8076" spans="1:20" x14ac:dyDescent="0.3">
      <c r="A8076" t="s">
        <v>10545</v>
      </c>
      <c r="B8076" s="2">
        <v>45628</v>
      </c>
      <c r="C8076" t="s">
        <v>5284</v>
      </c>
      <c r="D8076" t="s">
        <v>46</v>
      </c>
      <c r="E8076" t="s">
        <v>20</v>
      </c>
      <c r="F8076" t="s">
        <v>157</v>
      </c>
      <c r="G8076" t="s">
        <v>79</v>
      </c>
      <c r="H8076" t="s">
        <v>23</v>
      </c>
      <c r="I8076" t="s">
        <v>24</v>
      </c>
      <c r="J8076">
        <v>2</v>
      </c>
      <c r="K8076">
        <v>82786.880000000005</v>
      </c>
      <c r="L8076">
        <v>0.1</v>
      </c>
      <c r="M8076" s="6">
        <v>149016.38</v>
      </c>
      <c r="N8076" s="3">
        <v>102803.57</v>
      </c>
      <c r="O8076" s="6">
        <v>46212.81</v>
      </c>
      <c r="P8076" t="s">
        <v>70</v>
      </c>
      <c r="Q8076" t="s">
        <v>26</v>
      </c>
      <c r="R8076" s="4">
        <f t="shared" si="378"/>
        <v>0.31011899497223055</v>
      </c>
      <c r="S8076" s="1" t="str">
        <f t="shared" si="379"/>
        <v>Dec-2024</v>
      </c>
      <c r="T8076" t="str">
        <f t="shared" si="380"/>
        <v>Profit</v>
      </c>
    </row>
    <row r="8077" spans="1:20" x14ac:dyDescent="0.3">
      <c r="A8077" t="s">
        <v>10546</v>
      </c>
      <c r="B8077" s="2">
        <v>45890</v>
      </c>
      <c r="C8077" t="s">
        <v>5855</v>
      </c>
      <c r="D8077" t="s">
        <v>46</v>
      </c>
      <c r="E8077" t="s">
        <v>39</v>
      </c>
      <c r="F8077" t="s">
        <v>220</v>
      </c>
      <c r="G8077" t="s">
        <v>29</v>
      </c>
      <c r="H8077" t="s">
        <v>74</v>
      </c>
      <c r="I8077" t="s">
        <v>107</v>
      </c>
      <c r="J8077">
        <v>3</v>
      </c>
      <c r="K8077">
        <v>7335.55</v>
      </c>
      <c r="L8077">
        <v>0.05</v>
      </c>
      <c r="M8077" s="6">
        <v>20906.32</v>
      </c>
      <c r="N8077" s="3">
        <v>12159.63</v>
      </c>
      <c r="O8077" s="6">
        <v>8746.69</v>
      </c>
      <c r="P8077" t="s">
        <v>70</v>
      </c>
      <c r="Q8077" t="s">
        <v>26</v>
      </c>
      <c r="R8077" s="4">
        <f t="shared" si="378"/>
        <v>0.41837540035740389</v>
      </c>
      <c r="S8077" s="1" t="str">
        <f t="shared" si="379"/>
        <v>Aug-2025</v>
      </c>
      <c r="T8077" t="str">
        <f t="shared" si="380"/>
        <v>Profit</v>
      </c>
    </row>
    <row r="8078" spans="1:20" x14ac:dyDescent="0.3">
      <c r="A8078" t="s">
        <v>10547</v>
      </c>
      <c r="B8078" s="2">
        <v>45433</v>
      </c>
      <c r="C8078" t="s">
        <v>5363</v>
      </c>
      <c r="D8078" t="s">
        <v>52</v>
      </c>
      <c r="E8078" t="s">
        <v>34</v>
      </c>
      <c r="F8078" t="s">
        <v>65</v>
      </c>
      <c r="G8078" t="s">
        <v>79</v>
      </c>
      <c r="H8078" t="s">
        <v>23</v>
      </c>
      <c r="I8078" t="s">
        <v>59</v>
      </c>
      <c r="J8078">
        <v>4</v>
      </c>
      <c r="K8078">
        <v>7224.8</v>
      </c>
      <c r="L8078">
        <v>0</v>
      </c>
      <c r="M8078" s="6">
        <v>28899.200000000001</v>
      </c>
      <c r="N8078" s="3">
        <v>20377.25</v>
      </c>
      <c r="O8078" s="6">
        <v>8521.9500000000007</v>
      </c>
      <c r="P8078" t="s">
        <v>70</v>
      </c>
      <c r="Q8078" t="s">
        <v>26</v>
      </c>
      <c r="R8078" s="4">
        <f t="shared" si="378"/>
        <v>0.29488532554534386</v>
      </c>
      <c r="S8078" s="1" t="str">
        <f t="shared" si="379"/>
        <v>May-2024</v>
      </c>
      <c r="T8078" t="str">
        <f t="shared" si="380"/>
        <v>Profit</v>
      </c>
    </row>
    <row r="8079" spans="1:20" x14ac:dyDescent="0.3">
      <c r="A8079" t="s">
        <v>10548</v>
      </c>
      <c r="B8079" s="2">
        <v>45608</v>
      </c>
      <c r="C8079" t="s">
        <v>4234</v>
      </c>
      <c r="D8079" t="s">
        <v>52</v>
      </c>
      <c r="E8079" t="s">
        <v>58</v>
      </c>
      <c r="F8079" t="s">
        <v>68</v>
      </c>
      <c r="G8079" t="s">
        <v>29</v>
      </c>
      <c r="H8079" t="s">
        <v>23</v>
      </c>
      <c r="I8079" t="s">
        <v>30</v>
      </c>
      <c r="J8079">
        <v>3</v>
      </c>
      <c r="K8079">
        <v>1178.42</v>
      </c>
      <c r="L8079">
        <v>0.25</v>
      </c>
      <c r="M8079" s="6">
        <v>2651.45</v>
      </c>
      <c r="N8079" s="3">
        <v>2444.4299999999998</v>
      </c>
      <c r="O8079" s="6">
        <v>207.02</v>
      </c>
      <c r="P8079" t="s">
        <v>25</v>
      </c>
      <c r="Q8079" t="s">
        <v>26</v>
      </c>
      <c r="R8079" s="4">
        <f t="shared" si="378"/>
        <v>7.8078032774519607E-2</v>
      </c>
      <c r="S8079" s="1" t="str">
        <f t="shared" si="379"/>
        <v>Nov-2024</v>
      </c>
      <c r="T8079" t="str">
        <f t="shared" si="380"/>
        <v>Profit</v>
      </c>
    </row>
    <row r="8080" spans="1:20" x14ac:dyDescent="0.3">
      <c r="A8080" t="s">
        <v>10549</v>
      </c>
      <c r="B8080" s="2">
        <v>46002</v>
      </c>
      <c r="C8080" t="s">
        <v>3672</v>
      </c>
      <c r="D8080" t="s">
        <v>46</v>
      </c>
      <c r="E8080" t="s">
        <v>39</v>
      </c>
      <c r="F8080" t="s">
        <v>146</v>
      </c>
      <c r="G8080" t="s">
        <v>22</v>
      </c>
      <c r="H8080" t="s">
        <v>23</v>
      </c>
      <c r="I8080" t="s">
        <v>69</v>
      </c>
      <c r="J8080">
        <v>3</v>
      </c>
      <c r="K8080">
        <v>24001.14</v>
      </c>
      <c r="L8080">
        <v>0.1</v>
      </c>
      <c r="M8080" s="6">
        <v>64803.08</v>
      </c>
      <c r="N8080" s="3">
        <v>53264.39</v>
      </c>
      <c r="O8080" s="6">
        <v>11538.69</v>
      </c>
      <c r="P8080" t="s">
        <v>25</v>
      </c>
      <c r="Q8080" t="s">
        <v>26</v>
      </c>
      <c r="R8080" s="4">
        <f t="shared" si="378"/>
        <v>0.17805774046542233</v>
      </c>
      <c r="S8080" s="1" t="str">
        <f t="shared" si="379"/>
        <v>Dec-2025</v>
      </c>
      <c r="T8080" t="str">
        <f t="shared" si="380"/>
        <v>Profit</v>
      </c>
    </row>
    <row r="8081" spans="1:20" x14ac:dyDescent="0.3">
      <c r="A8081" t="s">
        <v>10550</v>
      </c>
      <c r="B8081" s="2">
        <v>45849</v>
      </c>
      <c r="C8081" t="s">
        <v>7494</v>
      </c>
      <c r="D8081" t="s">
        <v>52</v>
      </c>
      <c r="E8081" t="s">
        <v>58</v>
      </c>
      <c r="F8081" t="s">
        <v>129</v>
      </c>
      <c r="G8081" t="s">
        <v>79</v>
      </c>
      <c r="H8081" t="s">
        <v>23</v>
      </c>
      <c r="I8081" t="s">
        <v>24</v>
      </c>
      <c r="J8081">
        <v>1</v>
      </c>
      <c r="K8081">
        <v>78420</v>
      </c>
      <c r="L8081">
        <v>0.2</v>
      </c>
      <c r="M8081" s="6">
        <v>62736</v>
      </c>
      <c r="N8081" s="3">
        <v>63138.559999999998</v>
      </c>
      <c r="O8081" s="6">
        <v>-402.56</v>
      </c>
      <c r="P8081" t="s">
        <v>43</v>
      </c>
      <c r="Q8081" t="s">
        <v>26</v>
      </c>
      <c r="R8081" s="4">
        <f t="shared" si="378"/>
        <v>-6.4167304259117571E-3</v>
      </c>
      <c r="S8081" s="1" t="str">
        <f t="shared" si="379"/>
        <v>Jul-2025</v>
      </c>
      <c r="T8081" t="str">
        <f t="shared" si="380"/>
        <v>Loss</v>
      </c>
    </row>
    <row r="8082" spans="1:20" x14ac:dyDescent="0.3">
      <c r="A8082" t="s">
        <v>10551</v>
      </c>
      <c r="B8082" s="2">
        <v>46091</v>
      </c>
      <c r="C8082" t="s">
        <v>1237</v>
      </c>
      <c r="D8082" t="s">
        <v>46</v>
      </c>
      <c r="E8082" t="s">
        <v>58</v>
      </c>
      <c r="F8082" t="s">
        <v>104</v>
      </c>
      <c r="G8082" t="s">
        <v>22</v>
      </c>
      <c r="H8082" t="s">
        <v>74</v>
      </c>
      <c r="I8082" t="s">
        <v>75</v>
      </c>
      <c r="J8082">
        <v>6</v>
      </c>
      <c r="K8082">
        <v>6922.54</v>
      </c>
      <c r="L8082">
        <v>0.1</v>
      </c>
      <c r="M8082" s="6">
        <v>37381.72</v>
      </c>
      <c r="N8082" s="3">
        <v>28345.94</v>
      </c>
      <c r="O8082" s="6">
        <v>9035.7800000000007</v>
      </c>
      <c r="P8082" t="s">
        <v>25</v>
      </c>
      <c r="Q8082" t="s">
        <v>26</v>
      </c>
      <c r="R8082" s="4">
        <f t="shared" si="378"/>
        <v>0.2417165395278762</v>
      </c>
      <c r="S8082" s="1" t="str">
        <f t="shared" si="379"/>
        <v>Mar-2026</v>
      </c>
      <c r="T8082" t="str">
        <f t="shared" si="380"/>
        <v>Profit</v>
      </c>
    </row>
    <row r="8083" spans="1:20" x14ac:dyDescent="0.3">
      <c r="A8083" t="s">
        <v>10552</v>
      </c>
      <c r="B8083" s="2">
        <v>45818</v>
      </c>
      <c r="C8083" t="s">
        <v>2415</v>
      </c>
      <c r="D8083" t="s">
        <v>19</v>
      </c>
      <c r="E8083" t="s">
        <v>20</v>
      </c>
      <c r="F8083" t="s">
        <v>21</v>
      </c>
      <c r="G8083" t="s">
        <v>79</v>
      </c>
      <c r="H8083" t="s">
        <v>74</v>
      </c>
      <c r="I8083" t="s">
        <v>158</v>
      </c>
      <c r="J8083">
        <v>1</v>
      </c>
      <c r="K8083">
        <v>9616.41</v>
      </c>
      <c r="L8083">
        <v>0</v>
      </c>
      <c r="M8083" s="6">
        <v>9616.41</v>
      </c>
      <c r="N8083" s="3">
        <v>5755.82</v>
      </c>
      <c r="O8083" s="6">
        <v>3860.59</v>
      </c>
      <c r="P8083" t="s">
        <v>25</v>
      </c>
      <c r="Q8083" t="s">
        <v>26</v>
      </c>
      <c r="R8083" s="4">
        <f t="shared" si="378"/>
        <v>0.40145854846039219</v>
      </c>
      <c r="S8083" s="1" t="str">
        <f t="shared" si="379"/>
        <v>Jun-2025</v>
      </c>
      <c r="T8083" t="str">
        <f t="shared" si="380"/>
        <v>Profit</v>
      </c>
    </row>
    <row r="8084" spans="1:20" x14ac:dyDescent="0.3">
      <c r="A8084" t="s">
        <v>10553</v>
      </c>
      <c r="B8084" s="2">
        <v>45847</v>
      </c>
      <c r="C8084" t="s">
        <v>4338</v>
      </c>
      <c r="D8084" t="s">
        <v>19</v>
      </c>
      <c r="E8084" t="s">
        <v>58</v>
      </c>
      <c r="F8084" t="s">
        <v>54</v>
      </c>
      <c r="G8084" t="s">
        <v>22</v>
      </c>
      <c r="H8084" t="s">
        <v>23</v>
      </c>
      <c r="I8084" t="s">
        <v>94</v>
      </c>
      <c r="J8084">
        <v>3</v>
      </c>
      <c r="K8084">
        <v>3394.67</v>
      </c>
      <c r="L8084">
        <v>0</v>
      </c>
      <c r="M8084" s="6">
        <v>10184.01</v>
      </c>
      <c r="N8084" s="3">
        <v>6359.44</v>
      </c>
      <c r="O8084" s="6">
        <v>3824.57</v>
      </c>
      <c r="P8084" t="s">
        <v>49</v>
      </c>
      <c r="Q8084" t="s">
        <v>26</v>
      </c>
      <c r="R8084" s="4">
        <f t="shared" si="378"/>
        <v>0.37554656760941907</v>
      </c>
      <c r="S8084" s="1" t="str">
        <f t="shared" si="379"/>
        <v>Jul-2025</v>
      </c>
      <c r="T8084" t="str">
        <f t="shared" si="380"/>
        <v>Profit</v>
      </c>
    </row>
    <row r="8085" spans="1:20" x14ac:dyDescent="0.3">
      <c r="A8085" t="s">
        <v>10554</v>
      </c>
      <c r="B8085" s="2">
        <v>45692</v>
      </c>
      <c r="C8085" t="s">
        <v>4802</v>
      </c>
      <c r="D8085" t="s">
        <v>19</v>
      </c>
      <c r="E8085" t="s">
        <v>20</v>
      </c>
      <c r="F8085" t="s">
        <v>205</v>
      </c>
      <c r="G8085" t="s">
        <v>29</v>
      </c>
      <c r="H8085" t="s">
        <v>41</v>
      </c>
      <c r="I8085" t="s">
        <v>125</v>
      </c>
      <c r="J8085">
        <v>2</v>
      </c>
      <c r="K8085">
        <v>76.66</v>
      </c>
      <c r="L8085">
        <v>0.05</v>
      </c>
      <c r="M8085" s="6">
        <v>145.65</v>
      </c>
      <c r="N8085" s="3">
        <v>93.92</v>
      </c>
      <c r="O8085" s="6">
        <v>51.73</v>
      </c>
      <c r="P8085" t="s">
        <v>25</v>
      </c>
      <c r="Q8085" t="s">
        <v>26</v>
      </c>
      <c r="R8085" s="4">
        <f t="shared" si="378"/>
        <v>0.35516649502231373</v>
      </c>
      <c r="S8085" s="1" t="str">
        <f t="shared" si="379"/>
        <v>Feb-2025</v>
      </c>
      <c r="T8085" t="str">
        <f t="shared" si="380"/>
        <v>Profit</v>
      </c>
    </row>
    <row r="8086" spans="1:20" x14ac:dyDescent="0.3">
      <c r="A8086" t="s">
        <v>10555</v>
      </c>
      <c r="B8086" s="2">
        <v>45972</v>
      </c>
      <c r="C8086" t="s">
        <v>8046</v>
      </c>
      <c r="D8086" t="s">
        <v>52</v>
      </c>
      <c r="E8086" t="s">
        <v>20</v>
      </c>
      <c r="F8086" t="s">
        <v>99</v>
      </c>
      <c r="G8086" t="s">
        <v>29</v>
      </c>
      <c r="H8086" t="s">
        <v>23</v>
      </c>
      <c r="I8086" t="s">
        <v>36</v>
      </c>
      <c r="J8086">
        <v>1</v>
      </c>
      <c r="K8086">
        <v>18725.28</v>
      </c>
      <c r="L8086">
        <v>0.25</v>
      </c>
      <c r="M8086" s="6">
        <v>14043.96</v>
      </c>
      <c r="N8086" s="3">
        <v>13796.94</v>
      </c>
      <c r="O8086" s="6">
        <v>247.02</v>
      </c>
      <c r="P8086" t="s">
        <v>43</v>
      </c>
      <c r="Q8086" t="s">
        <v>26</v>
      </c>
      <c r="R8086" s="4">
        <f t="shared" si="378"/>
        <v>1.7589056078200167E-2</v>
      </c>
      <c r="S8086" s="1" t="str">
        <f t="shared" si="379"/>
        <v>Nov-2025</v>
      </c>
      <c r="T8086" t="str">
        <f t="shared" si="380"/>
        <v>Profit</v>
      </c>
    </row>
    <row r="8087" spans="1:20" x14ac:dyDescent="0.3">
      <c r="A8087" t="s">
        <v>10556</v>
      </c>
      <c r="B8087" s="2">
        <v>45601</v>
      </c>
      <c r="C8087" t="s">
        <v>844</v>
      </c>
      <c r="D8087" t="s">
        <v>19</v>
      </c>
      <c r="E8087" t="s">
        <v>53</v>
      </c>
      <c r="F8087" t="s">
        <v>54</v>
      </c>
      <c r="G8087" t="s">
        <v>79</v>
      </c>
      <c r="H8087" t="s">
        <v>74</v>
      </c>
      <c r="I8087" t="s">
        <v>75</v>
      </c>
      <c r="J8087">
        <v>2</v>
      </c>
      <c r="K8087">
        <v>3218.8</v>
      </c>
      <c r="L8087">
        <v>0.15</v>
      </c>
      <c r="M8087" s="6">
        <v>5471.96</v>
      </c>
      <c r="N8087" s="3">
        <v>3427.73</v>
      </c>
      <c r="O8087" s="6">
        <v>2044.23</v>
      </c>
      <c r="P8087" t="s">
        <v>31</v>
      </c>
      <c r="Q8087" t="s">
        <v>26</v>
      </c>
      <c r="R8087" s="4">
        <f t="shared" si="378"/>
        <v>0.37358277472788542</v>
      </c>
      <c r="S8087" s="1" t="str">
        <f t="shared" si="379"/>
        <v>Nov-2024</v>
      </c>
      <c r="T8087" t="str">
        <f t="shared" si="380"/>
        <v>Profit</v>
      </c>
    </row>
    <row r="8088" spans="1:20" x14ac:dyDescent="0.3">
      <c r="A8088" t="s">
        <v>10557</v>
      </c>
      <c r="B8088" s="2">
        <v>45786</v>
      </c>
      <c r="C8088" t="s">
        <v>6893</v>
      </c>
      <c r="D8088" t="s">
        <v>52</v>
      </c>
      <c r="E8088" t="s">
        <v>20</v>
      </c>
      <c r="F8088" t="s">
        <v>115</v>
      </c>
      <c r="G8088" t="s">
        <v>29</v>
      </c>
      <c r="H8088" t="s">
        <v>74</v>
      </c>
      <c r="I8088" t="s">
        <v>137</v>
      </c>
      <c r="J8088">
        <v>1</v>
      </c>
      <c r="K8088">
        <v>7781.83</v>
      </c>
      <c r="L8088">
        <v>0.05</v>
      </c>
      <c r="M8088" s="6">
        <v>7392.74</v>
      </c>
      <c r="N8088" s="3">
        <v>4200.72</v>
      </c>
      <c r="O8088" s="6">
        <v>3192.02</v>
      </c>
      <c r="P8088" t="s">
        <v>43</v>
      </c>
      <c r="Q8088" t="s">
        <v>76</v>
      </c>
      <c r="R8088" s="4">
        <f t="shared" si="378"/>
        <v>0.43177766295040809</v>
      </c>
      <c r="S8088" s="1" t="str">
        <f t="shared" si="379"/>
        <v>May-2025</v>
      </c>
      <c r="T8088" t="str">
        <f t="shared" si="380"/>
        <v>Profit</v>
      </c>
    </row>
    <row r="8089" spans="1:20" x14ac:dyDescent="0.3">
      <c r="A8089" t="s">
        <v>10558</v>
      </c>
      <c r="B8089" s="2">
        <v>45847</v>
      </c>
      <c r="C8089" t="s">
        <v>673</v>
      </c>
      <c r="D8089" t="s">
        <v>46</v>
      </c>
      <c r="E8089" t="s">
        <v>20</v>
      </c>
      <c r="F8089" t="s">
        <v>157</v>
      </c>
      <c r="G8089" t="s">
        <v>22</v>
      </c>
      <c r="H8089" t="s">
        <v>23</v>
      </c>
      <c r="I8089" t="s">
        <v>94</v>
      </c>
      <c r="J8089">
        <v>4</v>
      </c>
      <c r="K8089">
        <v>1988.02</v>
      </c>
      <c r="L8089">
        <v>0.15</v>
      </c>
      <c r="M8089" s="6">
        <v>6759.27</v>
      </c>
      <c r="N8089" s="3">
        <v>4825.04</v>
      </c>
      <c r="O8089" s="6">
        <v>1934.23</v>
      </c>
      <c r="P8089" t="s">
        <v>25</v>
      </c>
      <c r="Q8089" t="s">
        <v>26</v>
      </c>
      <c r="R8089" s="4">
        <f t="shared" si="378"/>
        <v>0.28615960007515601</v>
      </c>
      <c r="S8089" s="1" t="str">
        <f t="shared" si="379"/>
        <v>Jul-2025</v>
      </c>
      <c r="T8089" t="str">
        <f t="shared" si="380"/>
        <v>Profit</v>
      </c>
    </row>
    <row r="8090" spans="1:20" x14ac:dyDescent="0.3">
      <c r="A8090" t="s">
        <v>10559</v>
      </c>
      <c r="B8090" s="2">
        <v>45901</v>
      </c>
      <c r="C8090" t="s">
        <v>5848</v>
      </c>
      <c r="D8090" t="s">
        <v>46</v>
      </c>
      <c r="E8090" t="s">
        <v>58</v>
      </c>
      <c r="F8090" t="s">
        <v>54</v>
      </c>
      <c r="G8090" t="s">
        <v>29</v>
      </c>
      <c r="H8090" t="s">
        <v>23</v>
      </c>
      <c r="I8090" t="s">
        <v>94</v>
      </c>
      <c r="J8090">
        <v>4</v>
      </c>
      <c r="K8090">
        <v>2316.8000000000002</v>
      </c>
      <c r="L8090">
        <v>0.15</v>
      </c>
      <c r="M8090" s="6">
        <v>7877.12</v>
      </c>
      <c r="N8090" s="3">
        <v>6883.72</v>
      </c>
      <c r="O8090" s="6">
        <v>993.4</v>
      </c>
      <c r="P8090" t="s">
        <v>31</v>
      </c>
      <c r="Q8090" t="s">
        <v>26</v>
      </c>
      <c r="R8090" s="4">
        <f t="shared" si="378"/>
        <v>0.12611208157296067</v>
      </c>
      <c r="S8090" s="1" t="str">
        <f t="shared" si="379"/>
        <v>Sep-2025</v>
      </c>
      <c r="T8090" t="str">
        <f t="shared" si="380"/>
        <v>Profit</v>
      </c>
    </row>
    <row r="8091" spans="1:20" x14ac:dyDescent="0.3">
      <c r="A8091" t="s">
        <v>10560</v>
      </c>
      <c r="B8091" s="2">
        <v>46064</v>
      </c>
      <c r="C8091" t="s">
        <v>6019</v>
      </c>
      <c r="D8091" t="s">
        <v>19</v>
      </c>
      <c r="E8091" t="s">
        <v>58</v>
      </c>
      <c r="F8091" t="s">
        <v>54</v>
      </c>
      <c r="G8091" t="s">
        <v>22</v>
      </c>
      <c r="H8091" t="s">
        <v>41</v>
      </c>
      <c r="I8091" t="s">
        <v>134</v>
      </c>
      <c r="J8091">
        <v>1</v>
      </c>
      <c r="K8091">
        <v>334.5</v>
      </c>
      <c r="L8091">
        <v>0.25</v>
      </c>
      <c r="M8091" s="6">
        <v>250.88</v>
      </c>
      <c r="N8091" s="3">
        <v>252.25</v>
      </c>
      <c r="O8091" s="6">
        <v>-1.37</v>
      </c>
      <c r="P8091" t="s">
        <v>43</v>
      </c>
      <c r="Q8091" t="s">
        <v>26</v>
      </c>
      <c r="R8091" s="4">
        <f t="shared" si="378"/>
        <v>-5.4607780612244902E-3</v>
      </c>
      <c r="S8091" s="1" t="str">
        <f t="shared" si="379"/>
        <v>Feb-2026</v>
      </c>
      <c r="T8091" t="str">
        <f t="shared" si="380"/>
        <v>Loss</v>
      </c>
    </row>
    <row r="8092" spans="1:20" x14ac:dyDescent="0.3">
      <c r="A8092" t="s">
        <v>10561</v>
      </c>
      <c r="B8092" s="2">
        <v>45400</v>
      </c>
      <c r="C8092" t="s">
        <v>1011</v>
      </c>
      <c r="D8092" t="s">
        <v>52</v>
      </c>
      <c r="E8092" t="s">
        <v>39</v>
      </c>
      <c r="F8092" t="s">
        <v>146</v>
      </c>
      <c r="G8092" t="s">
        <v>79</v>
      </c>
      <c r="H8092" t="s">
        <v>74</v>
      </c>
      <c r="I8092" t="s">
        <v>107</v>
      </c>
      <c r="J8092">
        <v>4</v>
      </c>
      <c r="K8092">
        <v>9214.86</v>
      </c>
      <c r="L8092">
        <v>0</v>
      </c>
      <c r="M8092" s="6">
        <v>36859.440000000002</v>
      </c>
      <c r="N8092" s="3">
        <v>27941.57</v>
      </c>
      <c r="O8092" s="6">
        <v>8917.8700000000008</v>
      </c>
      <c r="P8092" t="s">
        <v>49</v>
      </c>
      <c r="Q8092" t="s">
        <v>76</v>
      </c>
      <c r="R8092" s="4">
        <f t="shared" si="378"/>
        <v>0.24194263396296853</v>
      </c>
      <c r="S8092" s="1" t="str">
        <f t="shared" si="379"/>
        <v>Apr-2024</v>
      </c>
      <c r="T8092" t="str">
        <f t="shared" si="380"/>
        <v>Profit</v>
      </c>
    </row>
    <row r="8093" spans="1:20" x14ac:dyDescent="0.3">
      <c r="A8093" t="s">
        <v>10562</v>
      </c>
      <c r="B8093" s="2">
        <v>46086</v>
      </c>
      <c r="C8093" t="s">
        <v>3477</v>
      </c>
      <c r="D8093" t="s">
        <v>52</v>
      </c>
      <c r="E8093" t="s">
        <v>58</v>
      </c>
      <c r="F8093" t="s">
        <v>104</v>
      </c>
      <c r="G8093" t="s">
        <v>29</v>
      </c>
      <c r="H8093" t="s">
        <v>23</v>
      </c>
      <c r="I8093" t="s">
        <v>36</v>
      </c>
      <c r="J8093">
        <v>4</v>
      </c>
      <c r="K8093">
        <v>13371.98</v>
      </c>
      <c r="L8093">
        <v>0</v>
      </c>
      <c r="M8093" s="6">
        <v>53487.92</v>
      </c>
      <c r="N8093" s="3">
        <v>31567.9</v>
      </c>
      <c r="O8093" s="6">
        <v>21920.02</v>
      </c>
      <c r="P8093" t="s">
        <v>25</v>
      </c>
      <c r="Q8093" t="s">
        <v>26</v>
      </c>
      <c r="R8093" s="4">
        <f t="shared" si="378"/>
        <v>0.40981253337202123</v>
      </c>
      <c r="S8093" s="1" t="str">
        <f t="shared" si="379"/>
        <v>Mar-2026</v>
      </c>
      <c r="T8093" t="str">
        <f t="shared" si="380"/>
        <v>Profit</v>
      </c>
    </row>
    <row r="8094" spans="1:20" x14ac:dyDescent="0.3">
      <c r="A8094" t="s">
        <v>10563</v>
      </c>
      <c r="B8094" s="2">
        <v>45663</v>
      </c>
      <c r="C8094" t="s">
        <v>8464</v>
      </c>
      <c r="D8094" t="s">
        <v>52</v>
      </c>
      <c r="E8094" t="s">
        <v>39</v>
      </c>
      <c r="F8094" t="s">
        <v>47</v>
      </c>
      <c r="G8094" t="s">
        <v>22</v>
      </c>
      <c r="H8094" t="s">
        <v>74</v>
      </c>
      <c r="I8094" t="s">
        <v>137</v>
      </c>
      <c r="J8094">
        <v>3</v>
      </c>
      <c r="K8094">
        <v>7299.67</v>
      </c>
      <c r="L8094">
        <v>0.15</v>
      </c>
      <c r="M8094" s="6">
        <v>18614.16</v>
      </c>
      <c r="N8094" s="3">
        <v>17334.86</v>
      </c>
      <c r="O8094" s="6">
        <v>1279.3</v>
      </c>
      <c r="P8094" t="s">
        <v>70</v>
      </c>
      <c r="Q8094" t="s">
        <v>26</v>
      </c>
      <c r="R8094" s="4">
        <f t="shared" si="378"/>
        <v>6.872724850328997E-2</v>
      </c>
      <c r="S8094" s="1" t="str">
        <f t="shared" si="379"/>
        <v>Jan-2025</v>
      </c>
      <c r="T8094" t="str">
        <f t="shared" si="380"/>
        <v>Profit</v>
      </c>
    </row>
    <row r="8095" spans="1:20" x14ac:dyDescent="0.3">
      <c r="A8095" t="s">
        <v>10564</v>
      </c>
      <c r="B8095" s="2">
        <v>46146</v>
      </c>
      <c r="C8095" t="s">
        <v>8527</v>
      </c>
      <c r="D8095" t="s">
        <v>19</v>
      </c>
      <c r="E8095" t="s">
        <v>58</v>
      </c>
      <c r="F8095" t="s">
        <v>54</v>
      </c>
      <c r="G8095" t="s">
        <v>29</v>
      </c>
      <c r="H8095" t="s">
        <v>23</v>
      </c>
      <c r="I8095" t="s">
        <v>30</v>
      </c>
      <c r="J8095">
        <v>8</v>
      </c>
      <c r="K8095">
        <v>1897.31</v>
      </c>
      <c r="L8095">
        <v>0.1</v>
      </c>
      <c r="M8095" s="6">
        <v>13660.63</v>
      </c>
      <c r="N8095" s="3">
        <v>11196.41</v>
      </c>
      <c r="O8095" s="6">
        <v>2464.2199999999998</v>
      </c>
      <c r="P8095" t="s">
        <v>70</v>
      </c>
      <c r="Q8095" t="s">
        <v>26</v>
      </c>
      <c r="R8095" s="4">
        <f t="shared" si="378"/>
        <v>0.1803884593902331</v>
      </c>
      <c r="S8095" s="1" t="str">
        <f t="shared" si="379"/>
        <v>May-2026</v>
      </c>
      <c r="T8095" t="str">
        <f t="shared" si="380"/>
        <v>Profit</v>
      </c>
    </row>
    <row r="8096" spans="1:20" x14ac:dyDescent="0.3">
      <c r="A8096" t="s">
        <v>10565</v>
      </c>
      <c r="B8096" s="2">
        <v>45907</v>
      </c>
      <c r="C8096" t="s">
        <v>2162</v>
      </c>
      <c r="D8096" t="s">
        <v>19</v>
      </c>
      <c r="E8096" t="s">
        <v>58</v>
      </c>
      <c r="F8096" t="s">
        <v>104</v>
      </c>
      <c r="G8096" t="s">
        <v>79</v>
      </c>
      <c r="H8096" t="s">
        <v>23</v>
      </c>
      <c r="I8096" t="s">
        <v>59</v>
      </c>
      <c r="J8096">
        <v>2</v>
      </c>
      <c r="K8096">
        <v>5903.09</v>
      </c>
      <c r="L8096">
        <v>0.1</v>
      </c>
      <c r="M8096" s="6">
        <v>10625.56</v>
      </c>
      <c r="N8096" s="3">
        <v>7072.48</v>
      </c>
      <c r="O8096" s="6">
        <v>3553.08</v>
      </c>
      <c r="P8096" t="s">
        <v>49</v>
      </c>
      <c r="Q8096" t="s">
        <v>26</v>
      </c>
      <c r="R8096" s="4">
        <f t="shared" si="378"/>
        <v>0.33438990509676669</v>
      </c>
      <c r="S8096" s="1" t="str">
        <f t="shared" si="379"/>
        <v>Sep-2025</v>
      </c>
      <c r="T8096" t="str">
        <f t="shared" si="380"/>
        <v>Profit</v>
      </c>
    </row>
    <row r="8097" spans="1:20" x14ac:dyDescent="0.3">
      <c r="A8097" t="s">
        <v>10566</v>
      </c>
      <c r="B8097" s="2">
        <v>46059</v>
      </c>
      <c r="C8097" t="s">
        <v>720</v>
      </c>
      <c r="D8097" t="s">
        <v>19</v>
      </c>
      <c r="E8097" t="s">
        <v>58</v>
      </c>
      <c r="F8097" t="s">
        <v>68</v>
      </c>
      <c r="G8097" t="s">
        <v>22</v>
      </c>
      <c r="H8097" t="s">
        <v>23</v>
      </c>
      <c r="I8097" t="s">
        <v>69</v>
      </c>
      <c r="J8097">
        <v>2</v>
      </c>
      <c r="K8097">
        <v>19408.32</v>
      </c>
      <c r="L8097">
        <v>0</v>
      </c>
      <c r="M8097" s="6">
        <v>38816.639999999999</v>
      </c>
      <c r="N8097" s="3">
        <v>25824.23</v>
      </c>
      <c r="O8097" s="6">
        <v>12992.41</v>
      </c>
      <c r="P8097" t="s">
        <v>49</v>
      </c>
      <c r="Q8097" t="s">
        <v>26</v>
      </c>
      <c r="R8097" s="4">
        <f t="shared" si="378"/>
        <v>0.33471238108192775</v>
      </c>
      <c r="S8097" s="1" t="str">
        <f t="shared" si="379"/>
        <v>Feb-2026</v>
      </c>
      <c r="T8097" t="str">
        <f t="shared" si="380"/>
        <v>Profit</v>
      </c>
    </row>
    <row r="8098" spans="1:20" x14ac:dyDescent="0.3">
      <c r="A8098" t="s">
        <v>10567</v>
      </c>
      <c r="B8098" s="2">
        <v>46182</v>
      </c>
      <c r="C8098" t="s">
        <v>1624</v>
      </c>
      <c r="D8098" t="s">
        <v>52</v>
      </c>
      <c r="E8098" t="s">
        <v>39</v>
      </c>
      <c r="F8098" t="s">
        <v>120</v>
      </c>
      <c r="G8098" t="s">
        <v>79</v>
      </c>
      <c r="H8098" t="s">
        <v>74</v>
      </c>
      <c r="I8098" t="s">
        <v>75</v>
      </c>
      <c r="J8098">
        <v>2</v>
      </c>
      <c r="K8098">
        <v>7528.56</v>
      </c>
      <c r="L8098">
        <v>0.2</v>
      </c>
      <c r="M8098" s="6">
        <v>12045.7</v>
      </c>
      <c r="N8098" s="3">
        <v>9550.01</v>
      </c>
      <c r="O8098" s="6">
        <v>2495.69</v>
      </c>
      <c r="P8098" t="s">
        <v>25</v>
      </c>
      <c r="Q8098" t="s">
        <v>26</v>
      </c>
      <c r="R8098" s="4">
        <f t="shared" si="378"/>
        <v>0.20718513660476351</v>
      </c>
      <c r="S8098" s="1" t="str">
        <f t="shared" si="379"/>
        <v>Jun-2026</v>
      </c>
      <c r="T8098" t="str">
        <f t="shared" si="380"/>
        <v>Profit</v>
      </c>
    </row>
    <row r="8099" spans="1:20" x14ac:dyDescent="0.3">
      <c r="A8099" t="s">
        <v>10568</v>
      </c>
      <c r="B8099" s="2">
        <v>45497</v>
      </c>
      <c r="C8099" t="s">
        <v>6231</v>
      </c>
      <c r="D8099" t="s">
        <v>46</v>
      </c>
      <c r="E8099" t="s">
        <v>34</v>
      </c>
      <c r="F8099" t="s">
        <v>35</v>
      </c>
      <c r="G8099" t="s">
        <v>22</v>
      </c>
      <c r="H8099" t="s">
        <v>23</v>
      </c>
      <c r="I8099" t="s">
        <v>30</v>
      </c>
      <c r="J8099">
        <v>6</v>
      </c>
      <c r="K8099">
        <v>1549.07</v>
      </c>
      <c r="L8099">
        <v>0</v>
      </c>
      <c r="M8099" s="6">
        <v>9294.42</v>
      </c>
      <c r="N8099" s="3">
        <v>6302.84</v>
      </c>
      <c r="O8099" s="6">
        <v>2991.58</v>
      </c>
      <c r="P8099" t="s">
        <v>43</v>
      </c>
      <c r="Q8099" t="s">
        <v>26</v>
      </c>
      <c r="R8099" s="4">
        <f t="shared" si="378"/>
        <v>0.32186838985111493</v>
      </c>
      <c r="S8099" s="1" t="str">
        <f t="shared" si="379"/>
        <v>Jul-2024</v>
      </c>
      <c r="T8099" t="str">
        <f t="shared" si="380"/>
        <v>Profit</v>
      </c>
    </row>
    <row r="8100" spans="1:20" x14ac:dyDescent="0.3">
      <c r="A8100" t="s">
        <v>10569</v>
      </c>
      <c r="B8100" s="2">
        <v>46138</v>
      </c>
      <c r="C8100" t="s">
        <v>2709</v>
      </c>
      <c r="D8100" t="s">
        <v>19</v>
      </c>
      <c r="E8100" t="s">
        <v>53</v>
      </c>
      <c r="F8100" t="s">
        <v>90</v>
      </c>
      <c r="G8100" t="s">
        <v>79</v>
      </c>
      <c r="H8100" t="s">
        <v>41</v>
      </c>
      <c r="I8100" t="s">
        <v>125</v>
      </c>
      <c r="J8100">
        <v>1</v>
      </c>
      <c r="K8100">
        <v>128.6</v>
      </c>
      <c r="L8100">
        <v>0</v>
      </c>
      <c r="M8100" s="6">
        <v>128.6</v>
      </c>
      <c r="N8100" s="3">
        <v>69.63</v>
      </c>
      <c r="O8100" s="6">
        <v>58.97</v>
      </c>
      <c r="P8100" t="s">
        <v>70</v>
      </c>
      <c r="Q8100" t="s">
        <v>26</v>
      </c>
      <c r="R8100" s="4">
        <f t="shared" si="378"/>
        <v>0.45855365474339038</v>
      </c>
      <c r="S8100" s="1" t="str">
        <f t="shared" si="379"/>
        <v>Apr-2026</v>
      </c>
      <c r="T8100" t="str">
        <f t="shared" si="380"/>
        <v>Profit</v>
      </c>
    </row>
    <row r="8101" spans="1:20" x14ac:dyDescent="0.3">
      <c r="A8101" t="s">
        <v>10570</v>
      </c>
      <c r="B8101" s="2">
        <v>45334</v>
      </c>
      <c r="C8101" t="s">
        <v>6153</v>
      </c>
      <c r="D8101" t="s">
        <v>19</v>
      </c>
      <c r="E8101" t="s">
        <v>53</v>
      </c>
      <c r="F8101" t="s">
        <v>65</v>
      </c>
      <c r="G8101" t="s">
        <v>22</v>
      </c>
      <c r="H8101" t="s">
        <v>41</v>
      </c>
      <c r="I8101" t="s">
        <v>55</v>
      </c>
      <c r="J8101">
        <v>4</v>
      </c>
      <c r="K8101">
        <v>207.28</v>
      </c>
      <c r="L8101">
        <v>0.15</v>
      </c>
      <c r="M8101" s="6">
        <v>704.75</v>
      </c>
      <c r="N8101" s="3">
        <v>627.80999999999995</v>
      </c>
      <c r="O8101" s="6">
        <v>76.94</v>
      </c>
      <c r="P8101" t="s">
        <v>70</v>
      </c>
      <c r="Q8101" t="s">
        <v>26</v>
      </c>
      <c r="R8101" s="4">
        <f t="shared" si="378"/>
        <v>0.10917346576800284</v>
      </c>
      <c r="S8101" s="1" t="str">
        <f t="shared" si="379"/>
        <v>Feb-2024</v>
      </c>
      <c r="T8101" t="str">
        <f t="shared" si="380"/>
        <v>Profit</v>
      </c>
    </row>
    <row r="8102" spans="1:20" x14ac:dyDescent="0.3">
      <c r="A8102" t="s">
        <v>10571</v>
      </c>
      <c r="B8102" s="2">
        <v>46156</v>
      </c>
      <c r="C8102" t="s">
        <v>4605</v>
      </c>
      <c r="D8102" t="s">
        <v>19</v>
      </c>
      <c r="E8102" t="s">
        <v>58</v>
      </c>
      <c r="F8102" t="s">
        <v>68</v>
      </c>
      <c r="G8102" t="s">
        <v>22</v>
      </c>
      <c r="H8102" t="s">
        <v>23</v>
      </c>
      <c r="I8102" t="s">
        <v>24</v>
      </c>
      <c r="J8102">
        <v>2</v>
      </c>
      <c r="K8102">
        <v>71360.47</v>
      </c>
      <c r="L8102">
        <v>0.1</v>
      </c>
      <c r="M8102" s="6">
        <v>128448.85</v>
      </c>
      <c r="N8102" s="3">
        <v>110531.76</v>
      </c>
      <c r="O8102" s="6">
        <v>17917.09</v>
      </c>
      <c r="P8102" t="s">
        <v>43</v>
      </c>
      <c r="Q8102" t="s">
        <v>26</v>
      </c>
      <c r="R8102" s="4">
        <f t="shared" si="378"/>
        <v>0.13948813087855594</v>
      </c>
      <c r="S8102" s="1" t="str">
        <f t="shared" si="379"/>
        <v>May-2026</v>
      </c>
      <c r="T8102" t="str">
        <f t="shared" si="380"/>
        <v>Profit</v>
      </c>
    </row>
    <row r="8103" spans="1:20" x14ac:dyDescent="0.3">
      <c r="A8103" t="s">
        <v>10572</v>
      </c>
      <c r="B8103" s="2">
        <v>45536</v>
      </c>
      <c r="C8103" t="s">
        <v>3601</v>
      </c>
      <c r="D8103" t="s">
        <v>19</v>
      </c>
      <c r="E8103" t="s">
        <v>58</v>
      </c>
      <c r="F8103" t="s">
        <v>68</v>
      </c>
      <c r="G8103" t="s">
        <v>22</v>
      </c>
      <c r="H8103" t="s">
        <v>74</v>
      </c>
      <c r="I8103" t="s">
        <v>75</v>
      </c>
      <c r="J8103">
        <v>3</v>
      </c>
      <c r="K8103">
        <v>9753.0300000000007</v>
      </c>
      <c r="L8103">
        <v>0.15</v>
      </c>
      <c r="M8103" s="6">
        <v>24870.23</v>
      </c>
      <c r="N8103" s="3">
        <v>19741.2</v>
      </c>
      <c r="O8103" s="6">
        <v>5129.03</v>
      </c>
      <c r="P8103" t="s">
        <v>31</v>
      </c>
      <c r="Q8103" t="s">
        <v>76</v>
      </c>
      <c r="R8103" s="4">
        <f t="shared" si="378"/>
        <v>0.20623170754753775</v>
      </c>
      <c r="S8103" s="1" t="str">
        <f t="shared" si="379"/>
        <v>Sep-2024</v>
      </c>
      <c r="T8103" t="str">
        <f t="shared" si="380"/>
        <v>Profit</v>
      </c>
    </row>
    <row r="8104" spans="1:20" x14ac:dyDescent="0.3">
      <c r="A8104" t="s">
        <v>10573</v>
      </c>
      <c r="B8104" s="2">
        <v>45578</v>
      </c>
      <c r="C8104" t="s">
        <v>2550</v>
      </c>
      <c r="D8104" t="s">
        <v>52</v>
      </c>
      <c r="E8104" t="s">
        <v>39</v>
      </c>
      <c r="F8104" t="s">
        <v>220</v>
      </c>
      <c r="G8104" t="s">
        <v>22</v>
      </c>
      <c r="H8104" t="s">
        <v>23</v>
      </c>
      <c r="I8104" t="s">
        <v>59</v>
      </c>
      <c r="J8104">
        <v>1</v>
      </c>
      <c r="K8104">
        <v>3506.36</v>
      </c>
      <c r="L8104">
        <v>0.05</v>
      </c>
      <c r="M8104" s="6">
        <v>3331.04</v>
      </c>
      <c r="N8104" s="3">
        <v>2691.73</v>
      </c>
      <c r="O8104" s="6">
        <v>639.30999999999995</v>
      </c>
      <c r="P8104" t="s">
        <v>49</v>
      </c>
      <c r="Q8104" t="s">
        <v>26</v>
      </c>
      <c r="R8104" s="4">
        <f t="shared" si="378"/>
        <v>0.19192504443056821</v>
      </c>
      <c r="S8104" s="1" t="str">
        <f t="shared" si="379"/>
        <v>Oct-2024</v>
      </c>
      <c r="T8104" t="str">
        <f t="shared" si="380"/>
        <v>Profit</v>
      </c>
    </row>
    <row r="8105" spans="1:20" x14ac:dyDescent="0.3">
      <c r="A8105" t="s">
        <v>10574</v>
      </c>
      <c r="B8105" s="2">
        <v>45646</v>
      </c>
      <c r="C8105" t="s">
        <v>8910</v>
      </c>
      <c r="D8105" t="s">
        <v>19</v>
      </c>
      <c r="E8105" t="s">
        <v>20</v>
      </c>
      <c r="F8105" t="s">
        <v>205</v>
      </c>
      <c r="G8105" t="s">
        <v>79</v>
      </c>
      <c r="H8105" t="s">
        <v>74</v>
      </c>
      <c r="I8105" t="s">
        <v>91</v>
      </c>
      <c r="J8105">
        <v>1</v>
      </c>
      <c r="K8105">
        <v>8298.41</v>
      </c>
      <c r="L8105">
        <v>0.2</v>
      </c>
      <c r="M8105" s="6">
        <v>6638.73</v>
      </c>
      <c r="N8105" s="3">
        <v>4568.2</v>
      </c>
      <c r="O8105" s="6">
        <v>2070.5300000000002</v>
      </c>
      <c r="P8105" t="s">
        <v>43</v>
      </c>
      <c r="Q8105" t="s">
        <v>26</v>
      </c>
      <c r="R8105" s="4">
        <f t="shared" si="378"/>
        <v>0.31188646021151639</v>
      </c>
      <c r="S8105" s="1" t="str">
        <f t="shared" si="379"/>
        <v>Dec-2024</v>
      </c>
      <c r="T8105" t="str">
        <f t="shared" si="380"/>
        <v>Profit</v>
      </c>
    </row>
    <row r="8106" spans="1:20" x14ac:dyDescent="0.3">
      <c r="A8106" t="s">
        <v>10575</v>
      </c>
      <c r="B8106" s="2">
        <v>46076</v>
      </c>
      <c r="C8106" t="s">
        <v>3791</v>
      </c>
      <c r="D8106" t="s">
        <v>52</v>
      </c>
      <c r="E8106" t="s">
        <v>39</v>
      </c>
      <c r="F8106" t="s">
        <v>40</v>
      </c>
      <c r="G8106" t="s">
        <v>79</v>
      </c>
      <c r="H8106" t="s">
        <v>41</v>
      </c>
      <c r="I8106" t="s">
        <v>55</v>
      </c>
      <c r="J8106">
        <v>6</v>
      </c>
      <c r="K8106">
        <v>138.9</v>
      </c>
      <c r="L8106">
        <v>0</v>
      </c>
      <c r="M8106" s="6">
        <v>833.4</v>
      </c>
      <c r="N8106" s="3">
        <v>520.29</v>
      </c>
      <c r="O8106" s="6">
        <v>313.11</v>
      </c>
      <c r="P8106" t="s">
        <v>70</v>
      </c>
      <c r="Q8106" t="s">
        <v>26</v>
      </c>
      <c r="R8106" s="4">
        <f t="shared" si="378"/>
        <v>0.37570194384449246</v>
      </c>
      <c r="S8106" s="1" t="str">
        <f t="shared" si="379"/>
        <v>Feb-2026</v>
      </c>
      <c r="T8106" t="str">
        <f t="shared" si="380"/>
        <v>Profit</v>
      </c>
    </row>
    <row r="8107" spans="1:20" x14ac:dyDescent="0.3">
      <c r="A8107" t="s">
        <v>10576</v>
      </c>
      <c r="B8107" s="2">
        <v>45767</v>
      </c>
      <c r="C8107" t="s">
        <v>2870</v>
      </c>
      <c r="D8107" t="s">
        <v>46</v>
      </c>
      <c r="E8107" t="s">
        <v>39</v>
      </c>
      <c r="F8107" t="s">
        <v>146</v>
      </c>
      <c r="G8107" t="s">
        <v>22</v>
      </c>
      <c r="H8107" t="s">
        <v>74</v>
      </c>
      <c r="I8107" t="s">
        <v>75</v>
      </c>
      <c r="J8107">
        <v>1</v>
      </c>
      <c r="K8107">
        <v>9689.39</v>
      </c>
      <c r="L8107">
        <v>0.1</v>
      </c>
      <c r="M8107" s="6">
        <v>8720.4500000000007</v>
      </c>
      <c r="N8107" s="3">
        <v>7901.48</v>
      </c>
      <c r="O8107" s="6">
        <v>818.97</v>
      </c>
      <c r="P8107" t="s">
        <v>25</v>
      </c>
      <c r="Q8107" t="s">
        <v>26</v>
      </c>
      <c r="R8107" s="4">
        <f t="shared" si="378"/>
        <v>9.3913731516148818E-2</v>
      </c>
      <c r="S8107" s="1" t="str">
        <f t="shared" si="379"/>
        <v>Apr-2025</v>
      </c>
      <c r="T8107" t="str">
        <f t="shared" si="380"/>
        <v>Profit</v>
      </c>
    </row>
    <row r="8108" spans="1:20" x14ac:dyDescent="0.3">
      <c r="A8108" t="s">
        <v>10577</v>
      </c>
      <c r="B8108" s="2">
        <v>45374</v>
      </c>
      <c r="C8108" t="s">
        <v>1763</v>
      </c>
      <c r="D8108" t="s">
        <v>46</v>
      </c>
      <c r="E8108" t="s">
        <v>34</v>
      </c>
      <c r="F8108" t="s">
        <v>110</v>
      </c>
      <c r="G8108" t="s">
        <v>22</v>
      </c>
      <c r="H8108" t="s">
        <v>23</v>
      </c>
      <c r="I8108" t="s">
        <v>94</v>
      </c>
      <c r="J8108">
        <v>3</v>
      </c>
      <c r="K8108">
        <v>2885.88</v>
      </c>
      <c r="L8108">
        <v>0.05</v>
      </c>
      <c r="M8108" s="6">
        <v>8224.76</v>
      </c>
      <c r="N8108" s="3">
        <v>5990.45</v>
      </c>
      <c r="O8108" s="6">
        <v>2234.31</v>
      </c>
      <c r="P8108" t="s">
        <v>70</v>
      </c>
      <c r="Q8108" t="s">
        <v>26</v>
      </c>
      <c r="R8108" s="4">
        <f t="shared" si="378"/>
        <v>0.27165655897558105</v>
      </c>
      <c r="S8108" s="1" t="str">
        <f t="shared" si="379"/>
        <v>Mar-2024</v>
      </c>
      <c r="T8108" t="str">
        <f t="shared" si="380"/>
        <v>Profit</v>
      </c>
    </row>
    <row r="8109" spans="1:20" x14ac:dyDescent="0.3">
      <c r="A8109" t="s">
        <v>10578</v>
      </c>
      <c r="B8109" s="2">
        <v>45401</v>
      </c>
      <c r="C8109" t="s">
        <v>4479</v>
      </c>
      <c r="D8109" t="s">
        <v>19</v>
      </c>
      <c r="E8109" t="s">
        <v>20</v>
      </c>
      <c r="F8109" t="s">
        <v>21</v>
      </c>
      <c r="G8109" t="s">
        <v>22</v>
      </c>
      <c r="H8109" t="s">
        <v>74</v>
      </c>
      <c r="I8109" t="s">
        <v>91</v>
      </c>
      <c r="J8109">
        <v>2</v>
      </c>
      <c r="K8109">
        <v>4745.6000000000004</v>
      </c>
      <c r="L8109">
        <v>0.25</v>
      </c>
      <c r="M8109" s="6">
        <v>7118.4</v>
      </c>
      <c r="N8109" s="3">
        <v>6764.67</v>
      </c>
      <c r="O8109" s="6">
        <v>353.73</v>
      </c>
      <c r="P8109" t="s">
        <v>31</v>
      </c>
      <c r="Q8109" t="s">
        <v>26</v>
      </c>
      <c r="R8109" s="4">
        <f t="shared" si="378"/>
        <v>4.9692346594740394E-2</v>
      </c>
      <c r="S8109" s="1" t="str">
        <f t="shared" si="379"/>
        <v>Apr-2024</v>
      </c>
      <c r="T8109" t="str">
        <f t="shared" si="380"/>
        <v>Profit</v>
      </c>
    </row>
    <row r="8110" spans="1:20" x14ac:dyDescent="0.3">
      <c r="A8110" t="s">
        <v>10579</v>
      </c>
      <c r="B8110" s="2">
        <v>46241</v>
      </c>
      <c r="C8110" t="s">
        <v>10580</v>
      </c>
      <c r="D8110" t="s">
        <v>52</v>
      </c>
      <c r="E8110" t="s">
        <v>58</v>
      </c>
      <c r="F8110" t="s">
        <v>104</v>
      </c>
      <c r="G8110" t="s">
        <v>22</v>
      </c>
      <c r="H8110" t="s">
        <v>41</v>
      </c>
      <c r="I8110" t="s">
        <v>55</v>
      </c>
      <c r="J8110">
        <v>1</v>
      </c>
      <c r="K8110">
        <v>394.88</v>
      </c>
      <c r="L8110">
        <v>0.05</v>
      </c>
      <c r="M8110" s="6">
        <v>375.14</v>
      </c>
      <c r="N8110" s="3">
        <v>230.76</v>
      </c>
      <c r="O8110" s="6">
        <v>144.38</v>
      </c>
      <c r="P8110" t="s">
        <v>43</v>
      </c>
      <c r="Q8110" t="s">
        <v>26</v>
      </c>
      <c r="R8110" s="4">
        <f t="shared" si="378"/>
        <v>0.38486964866449858</v>
      </c>
      <c r="S8110" s="1" t="str">
        <f t="shared" si="379"/>
        <v>Aug-2026</v>
      </c>
      <c r="T8110" t="str">
        <f t="shared" si="380"/>
        <v>Profit</v>
      </c>
    </row>
    <row r="8111" spans="1:20" x14ac:dyDescent="0.3">
      <c r="A8111" t="s">
        <v>10581</v>
      </c>
      <c r="B8111" s="2">
        <v>45481</v>
      </c>
      <c r="C8111" t="s">
        <v>6257</v>
      </c>
      <c r="D8111" t="s">
        <v>52</v>
      </c>
      <c r="E8111" t="s">
        <v>58</v>
      </c>
      <c r="F8111" t="s">
        <v>104</v>
      </c>
      <c r="G8111" t="s">
        <v>79</v>
      </c>
      <c r="H8111" t="s">
        <v>41</v>
      </c>
      <c r="I8111" t="s">
        <v>55</v>
      </c>
      <c r="J8111">
        <v>1</v>
      </c>
      <c r="K8111">
        <v>499.43</v>
      </c>
      <c r="L8111">
        <v>0.25</v>
      </c>
      <c r="M8111" s="6">
        <v>374.57</v>
      </c>
      <c r="N8111" s="3">
        <v>268.68</v>
      </c>
      <c r="O8111" s="6">
        <v>105.89</v>
      </c>
      <c r="P8111" t="s">
        <v>31</v>
      </c>
      <c r="Q8111" t="s">
        <v>26</v>
      </c>
      <c r="R8111" s="4">
        <f t="shared" si="378"/>
        <v>0.28269749312545051</v>
      </c>
      <c r="S8111" s="1" t="str">
        <f t="shared" si="379"/>
        <v>Jul-2024</v>
      </c>
      <c r="T8111" t="str">
        <f t="shared" si="380"/>
        <v>Profit</v>
      </c>
    </row>
    <row r="8112" spans="1:20" x14ac:dyDescent="0.3">
      <c r="A8112" t="s">
        <v>10582</v>
      </c>
      <c r="B8112" s="2">
        <v>46274</v>
      </c>
      <c r="C8112" t="s">
        <v>7757</v>
      </c>
      <c r="D8112" t="s">
        <v>46</v>
      </c>
      <c r="E8112" t="s">
        <v>58</v>
      </c>
      <c r="F8112" t="s">
        <v>104</v>
      </c>
      <c r="G8112" t="s">
        <v>29</v>
      </c>
      <c r="H8112" t="s">
        <v>41</v>
      </c>
      <c r="I8112" t="s">
        <v>62</v>
      </c>
      <c r="J8112">
        <v>6</v>
      </c>
      <c r="K8112">
        <v>541.03</v>
      </c>
      <c r="L8112">
        <v>0</v>
      </c>
      <c r="M8112" s="6">
        <v>3246.18</v>
      </c>
      <c r="N8112" s="3">
        <v>2354.4899999999998</v>
      </c>
      <c r="O8112" s="6">
        <v>891.69</v>
      </c>
      <c r="P8112" t="s">
        <v>25</v>
      </c>
      <c r="Q8112" t="s">
        <v>26</v>
      </c>
      <c r="R8112" s="4">
        <f t="shared" si="378"/>
        <v>0.27468901909321114</v>
      </c>
      <c r="S8112" s="1" t="str">
        <f t="shared" si="379"/>
        <v>Sep-2026</v>
      </c>
      <c r="T8112" t="str">
        <f t="shared" si="380"/>
        <v>Profit</v>
      </c>
    </row>
    <row r="8113" spans="1:20" x14ac:dyDescent="0.3">
      <c r="A8113" t="s">
        <v>10583</v>
      </c>
      <c r="B8113" s="2">
        <v>46091</v>
      </c>
      <c r="C8113" t="s">
        <v>2149</v>
      </c>
      <c r="D8113" t="s">
        <v>46</v>
      </c>
      <c r="E8113" t="s">
        <v>53</v>
      </c>
      <c r="F8113" t="s">
        <v>54</v>
      </c>
      <c r="G8113" t="s">
        <v>22</v>
      </c>
      <c r="H8113" t="s">
        <v>23</v>
      </c>
      <c r="I8113" t="s">
        <v>24</v>
      </c>
      <c r="J8113">
        <v>1</v>
      </c>
      <c r="K8113">
        <v>37942.129999999997</v>
      </c>
      <c r="L8113">
        <v>0.1</v>
      </c>
      <c r="M8113" s="6">
        <v>34147.919999999998</v>
      </c>
      <c r="N8113" s="3">
        <v>27223.52</v>
      </c>
      <c r="O8113" s="6">
        <v>6924.4</v>
      </c>
      <c r="P8113" t="s">
        <v>49</v>
      </c>
      <c r="Q8113" t="s">
        <v>26</v>
      </c>
      <c r="R8113" s="4">
        <f t="shared" si="378"/>
        <v>0.20277662592626433</v>
      </c>
      <c r="S8113" s="1" t="str">
        <f t="shared" si="379"/>
        <v>Mar-2026</v>
      </c>
      <c r="T8113" t="str">
        <f t="shared" si="380"/>
        <v>Profit</v>
      </c>
    </row>
    <row r="8114" spans="1:20" x14ac:dyDescent="0.3">
      <c r="A8114" t="s">
        <v>10584</v>
      </c>
      <c r="B8114" s="2">
        <v>46227</v>
      </c>
      <c r="C8114" t="s">
        <v>781</v>
      </c>
      <c r="D8114" t="s">
        <v>52</v>
      </c>
      <c r="E8114" t="s">
        <v>34</v>
      </c>
      <c r="F8114" t="s">
        <v>35</v>
      </c>
      <c r="G8114" t="s">
        <v>29</v>
      </c>
      <c r="H8114" t="s">
        <v>41</v>
      </c>
      <c r="I8114" t="s">
        <v>62</v>
      </c>
      <c r="J8114">
        <v>3</v>
      </c>
      <c r="K8114">
        <v>582.64</v>
      </c>
      <c r="L8114">
        <v>0.05</v>
      </c>
      <c r="M8114" s="6">
        <v>1660.52</v>
      </c>
      <c r="N8114" s="3">
        <v>1004.25</v>
      </c>
      <c r="O8114" s="6">
        <v>656.27</v>
      </c>
      <c r="P8114" t="s">
        <v>49</v>
      </c>
      <c r="Q8114" t="s">
        <v>26</v>
      </c>
      <c r="R8114" s="4">
        <f t="shared" si="378"/>
        <v>0.39521956977332401</v>
      </c>
      <c r="S8114" s="1" t="str">
        <f t="shared" si="379"/>
        <v>Jul-2026</v>
      </c>
      <c r="T8114" t="str">
        <f t="shared" si="380"/>
        <v>Profit</v>
      </c>
    </row>
    <row r="8115" spans="1:20" x14ac:dyDescent="0.3">
      <c r="A8115" t="s">
        <v>10585</v>
      </c>
      <c r="B8115" s="2">
        <v>46200</v>
      </c>
      <c r="C8115" t="s">
        <v>10586</v>
      </c>
      <c r="D8115" t="s">
        <v>19</v>
      </c>
      <c r="E8115" t="s">
        <v>53</v>
      </c>
      <c r="F8115" t="s">
        <v>65</v>
      </c>
      <c r="G8115" t="s">
        <v>79</v>
      </c>
      <c r="H8115" t="s">
        <v>23</v>
      </c>
      <c r="I8115" t="s">
        <v>24</v>
      </c>
      <c r="J8115">
        <v>2</v>
      </c>
      <c r="K8115">
        <v>75361.679999999993</v>
      </c>
      <c r="L8115">
        <v>0</v>
      </c>
      <c r="M8115" s="6">
        <v>150723.35999999999</v>
      </c>
      <c r="N8115" s="3">
        <v>81978.41</v>
      </c>
      <c r="O8115" s="6">
        <v>68744.95</v>
      </c>
      <c r="P8115" t="s">
        <v>43</v>
      </c>
      <c r="Q8115" t="s">
        <v>26</v>
      </c>
      <c r="R8115" s="4">
        <f t="shared" si="378"/>
        <v>0.45610016921066515</v>
      </c>
      <c r="S8115" s="1" t="str">
        <f t="shared" si="379"/>
        <v>Jun-2026</v>
      </c>
      <c r="T8115" t="str">
        <f t="shared" si="380"/>
        <v>Profit</v>
      </c>
    </row>
    <row r="8116" spans="1:20" x14ac:dyDescent="0.3">
      <c r="A8116" t="s">
        <v>10587</v>
      </c>
      <c r="B8116" s="2">
        <v>45542</v>
      </c>
      <c r="C8116" t="s">
        <v>211</v>
      </c>
      <c r="D8116" t="s">
        <v>46</v>
      </c>
      <c r="E8116" t="s">
        <v>58</v>
      </c>
      <c r="F8116" t="s">
        <v>68</v>
      </c>
      <c r="G8116" t="s">
        <v>22</v>
      </c>
      <c r="H8116" t="s">
        <v>41</v>
      </c>
      <c r="I8116" t="s">
        <v>48</v>
      </c>
      <c r="J8116">
        <v>1</v>
      </c>
      <c r="K8116">
        <v>152.69999999999999</v>
      </c>
      <c r="L8116">
        <v>0</v>
      </c>
      <c r="M8116" s="6">
        <v>152.69999999999999</v>
      </c>
      <c r="N8116" s="3">
        <v>110.91</v>
      </c>
      <c r="O8116" s="6">
        <v>41.79</v>
      </c>
      <c r="P8116" t="s">
        <v>31</v>
      </c>
      <c r="Q8116" t="s">
        <v>26</v>
      </c>
      <c r="R8116" s="4">
        <f t="shared" si="378"/>
        <v>0.27367387033398821</v>
      </c>
      <c r="S8116" s="1" t="str">
        <f t="shared" si="379"/>
        <v>Sep-2024</v>
      </c>
      <c r="T8116" t="str">
        <f t="shared" si="380"/>
        <v>Profit</v>
      </c>
    </row>
    <row r="8117" spans="1:20" x14ac:dyDescent="0.3">
      <c r="A8117" t="s">
        <v>10588</v>
      </c>
      <c r="B8117" s="2">
        <v>46015</v>
      </c>
      <c r="C8117" t="s">
        <v>5483</v>
      </c>
      <c r="D8117" t="s">
        <v>19</v>
      </c>
      <c r="E8117" t="s">
        <v>58</v>
      </c>
      <c r="F8117" t="s">
        <v>339</v>
      </c>
      <c r="G8117" t="s">
        <v>29</v>
      </c>
      <c r="H8117" t="s">
        <v>23</v>
      </c>
      <c r="I8117" t="s">
        <v>30</v>
      </c>
      <c r="J8117">
        <v>4</v>
      </c>
      <c r="K8117">
        <v>1312.17</v>
      </c>
      <c r="L8117">
        <v>0.2</v>
      </c>
      <c r="M8117" s="6">
        <v>4198.9399999999996</v>
      </c>
      <c r="N8117" s="3">
        <v>3978.88</v>
      </c>
      <c r="O8117" s="6">
        <v>220.06</v>
      </c>
      <c r="P8117" t="s">
        <v>70</v>
      </c>
      <c r="Q8117" t="s">
        <v>26</v>
      </c>
      <c r="R8117" s="4">
        <f t="shared" si="378"/>
        <v>5.2408464993545997E-2</v>
      </c>
      <c r="S8117" s="1" t="str">
        <f t="shared" si="379"/>
        <v>Dec-2025</v>
      </c>
      <c r="T8117" t="str">
        <f t="shared" si="380"/>
        <v>Profit</v>
      </c>
    </row>
    <row r="8118" spans="1:20" x14ac:dyDescent="0.3">
      <c r="A8118" t="s">
        <v>10589</v>
      </c>
      <c r="B8118" s="2">
        <v>45582</v>
      </c>
      <c r="C8118" t="s">
        <v>2859</v>
      </c>
      <c r="D8118" t="s">
        <v>46</v>
      </c>
      <c r="E8118" t="s">
        <v>34</v>
      </c>
      <c r="F8118" t="s">
        <v>35</v>
      </c>
      <c r="G8118" t="s">
        <v>79</v>
      </c>
      <c r="H8118" t="s">
        <v>41</v>
      </c>
      <c r="I8118" t="s">
        <v>134</v>
      </c>
      <c r="J8118">
        <v>4</v>
      </c>
      <c r="K8118">
        <v>190.48</v>
      </c>
      <c r="L8118">
        <v>0</v>
      </c>
      <c r="M8118" s="6">
        <v>761.92</v>
      </c>
      <c r="N8118" s="3">
        <v>413.02</v>
      </c>
      <c r="O8118" s="6">
        <v>348.9</v>
      </c>
      <c r="P8118" t="s">
        <v>31</v>
      </c>
      <c r="Q8118" t="s">
        <v>26</v>
      </c>
      <c r="R8118" s="4">
        <f t="shared" si="378"/>
        <v>0.45792209155816882</v>
      </c>
      <c r="S8118" s="1" t="str">
        <f t="shared" si="379"/>
        <v>Oct-2024</v>
      </c>
      <c r="T8118" t="str">
        <f t="shared" si="380"/>
        <v>Profit</v>
      </c>
    </row>
    <row r="8119" spans="1:20" x14ac:dyDescent="0.3">
      <c r="A8119" t="s">
        <v>10590</v>
      </c>
      <c r="B8119" s="2">
        <v>45936</v>
      </c>
      <c r="C8119" t="s">
        <v>3133</v>
      </c>
      <c r="D8119" t="s">
        <v>46</v>
      </c>
      <c r="E8119" t="s">
        <v>58</v>
      </c>
      <c r="F8119" t="s">
        <v>54</v>
      </c>
      <c r="G8119" t="s">
        <v>22</v>
      </c>
      <c r="H8119" t="s">
        <v>74</v>
      </c>
      <c r="I8119" t="s">
        <v>107</v>
      </c>
      <c r="J8119">
        <v>1</v>
      </c>
      <c r="K8119">
        <v>9574.6299999999992</v>
      </c>
      <c r="L8119">
        <v>0</v>
      </c>
      <c r="M8119" s="6">
        <v>9574.6299999999992</v>
      </c>
      <c r="N8119" s="3">
        <v>5302.08</v>
      </c>
      <c r="O8119" s="6">
        <v>4272.55</v>
      </c>
      <c r="P8119" t="s">
        <v>49</v>
      </c>
      <c r="Q8119" t="s">
        <v>76</v>
      </c>
      <c r="R8119" s="4">
        <f t="shared" si="378"/>
        <v>0.44623656475498275</v>
      </c>
      <c r="S8119" s="1" t="str">
        <f t="shared" si="379"/>
        <v>Oct-2025</v>
      </c>
      <c r="T8119" t="str">
        <f t="shared" si="380"/>
        <v>Profit</v>
      </c>
    </row>
    <row r="8120" spans="1:20" x14ac:dyDescent="0.3">
      <c r="A8120" t="s">
        <v>10591</v>
      </c>
      <c r="B8120" s="2">
        <v>45492</v>
      </c>
      <c r="C8120" t="s">
        <v>1846</v>
      </c>
      <c r="D8120" t="s">
        <v>46</v>
      </c>
      <c r="E8120" t="s">
        <v>58</v>
      </c>
      <c r="F8120" t="s">
        <v>104</v>
      </c>
      <c r="G8120" t="s">
        <v>79</v>
      </c>
      <c r="H8120" t="s">
        <v>74</v>
      </c>
      <c r="I8120" t="s">
        <v>107</v>
      </c>
      <c r="J8120">
        <v>1</v>
      </c>
      <c r="K8120">
        <v>8109.14</v>
      </c>
      <c r="L8120">
        <v>0</v>
      </c>
      <c r="M8120" s="6">
        <v>8109.14</v>
      </c>
      <c r="N8120" s="3">
        <v>5539.27</v>
      </c>
      <c r="O8120" s="6">
        <v>2569.87</v>
      </c>
      <c r="P8120" t="s">
        <v>70</v>
      </c>
      <c r="Q8120" t="s">
        <v>26</v>
      </c>
      <c r="R8120" s="4">
        <f t="shared" si="378"/>
        <v>0.31691030121566527</v>
      </c>
      <c r="S8120" s="1" t="str">
        <f t="shared" si="379"/>
        <v>Jul-2024</v>
      </c>
      <c r="T8120" t="str">
        <f t="shared" si="380"/>
        <v>Profit</v>
      </c>
    </row>
    <row r="8121" spans="1:20" x14ac:dyDescent="0.3">
      <c r="A8121" t="s">
        <v>10592</v>
      </c>
      <c r="B8121" s="2">
        <v>46088</v>
      </c>
      <c r="C8121" t="s">
        <v>4095</v>
      </c>
      <c r="D8121" t="s">
        <v>19</v>
      </c>
      <c r="E8121" t="s">
        <v>58</v>
      </c>
      <c r="F8121" t="s">
        <v>54</v>
      </c>
      <c r="G8121" t="s">
        <v>22</v>
      </c>
      <c r="H8121" t="s">
        <v>23</v>
      </c>
      <c r="I8121" t="s">
        <v>36</v>
      </c>
      <c r="J8121">
        <v>2</v>
      </c>
      <c r="K8121">
        <v>15417.74</v>
      </c>
      <c r="L8121">
        <v>0.1</v>
      </c>
      <c r="M8121" s="6">
        <v>27751.93</v>
      </c>
      <c r="N8121" s="3">
        <v>23622.71</v>
      </c>
      <c r="O8121" s="6">
        <v>4129.22</v>
      </c>
      <c r="P8121" t="s">
        <v>25</v>
      </c>
      <c r="Q8121" t="s">
        <v>26</v>
      </c>
      <c r="R8121" s="4">
        <f t="shared" si="378"/>
        <v>0.1487903724173418</v>
      </c>
      <c r="S8121" s="1" t="str">
        <f t="shared" si="379"/>
        <v>Mar-2026</v>
      </c>
      <c r="T8121" t="str">
        <f t="shared" si="380"/>
        <v>Profit</v>
      </c>
    </row>
    <row r="8122" spans="1:20" x14ac:dyDescent="0.3">
      <c r="A8122" t="s">
        <v>10593</v>
      </c>
      <c r="B8122" s="2">
        <v>45617</v>
      </c>
      <c r="C8122" t="s">
        <v>3822</v>
      </c>
      <c r="D8122" t="s">
        <v>19</v>
      </c>
      <c r="E8122" t="s">
        <v>39</v>
      </c>
      <c r="F8122" t="s">
        <v>47</v>
      </c>
      <c r="G8122" t="s">
        <v>22</v>
      </c>
      <c r="H8122" t="s">
        <v>23</v>
      </c>
      <c r="I8122" t="s">
        <v>30</v>
      </c>
      <c r="J8122">
        <v>3</v>
      </c>
      <c r="K8122">
        <v>1753.32</v>
      </c>
      <c r="L8122">
        <v>0</v>
      </c>
      <c r="M8122" s="6">
        <v>5259.96</v>
      </c>
      <c r="N8122" s="3">
        <v>3239.78</v>
      </c>
      <c r="O8122" s="6">
        <v>2020.18</v>
      </c>
      <c r="P8122" t="s">
        <v>49</v>
      </c>
      <c r="Q8122" t="s">
        <v>26</v>
      </c>
      <c r="R8122" s="4">
        <f t="shared" si="378"/>
        <v>0.3840675594491213</v>
      </c>
      <c r="S8122" s="1" t="str">
        <f t="shared" si="379"/>
        <v>Nov-2024</v>
      </c>
      <c r="T8122" t="str">
        <f t="shared" si="380"/>
        <v>Profit</v>
      </c>
    </row>
    <row r="8123" spans="1:20" x14ac:dyDescent="0.3">
      <c r="A8123" t="s">
        <v>10594</v>
      </c>
      <c r="B8123" s="2">
        <v>45802</v>
      </c>
      <c r="C8123" t="s">
        <v>3988</v>
      </c>
      <c r="D8123" t="s">
        <v>46</v>
      </c>
      <c r="E8123" t="s">
        <v>39</v>
      </c>
      <c r="F8123" t="s">
        <v>120</v>
      </c>
      <c r="G8123" t="s">
        <v>79</v>
      </c>
      <c r="H8123" t="s">
        <v>23</v>
      </c>
      <c r="I8123" t="s">
        <v>69</v>
      </c>
      <c r="J8123">
        <v>1</v>
      </c>
      <c r="K8123">
        <v>11720.92</v>
      </c>
      <c r="L8123">
        <v>0</v>
      </c>
      <c r="M8123" s="6">
        <v>11720.92</v>
      </c>
      <c r="N8123" s="3">
        <v>6693.82</v>
      </c>
      <c r="O8123" s="6">
        <v>5027.1000000000004</v>
      </c>
      <c r="P8123" t="s">
        <v>49</v>
      </c>
      <c r="Q8123" t="s">
        <v>142</v>
      </c>
      <c r="R8123" s="4">
        <f t="shared" si="378"/>
        <v>0.42889977919821998</v>
      </c>
      <c r="S8123" s="1" t="str">
        <f t="shared" si="379"/>
        <v>May-2025</v>
      </c>
      <c r="T8123" t="str">
        <f t="shared" si="380"/>
        <v>Profit</v>
      </c>
    </row>
    <row r="8124" spans="1:20" x14ac:dyDescent="0.3">
      <c r="A8124" t="s">
        <v>10595</v>
      </c>
      <c r="B8124" s="2">
        <v>45700</v>
      </c>
      <c r="C8124" t="s">
        <v>10596</v>
      </c>
      <c r="D8124" t="s">
        <v>46</v>
      </c>
      <c r="E8124" t="s">
        <v>34</v>
      </c>
      <c r="F8124" t="s">
        <v>35</v>
      </c>
      <c r="G8124" t="s">
        <v>22</v>
      </c>
      <c r="H8124" t="s">
        <v>23</v>
      </c>
      <c r="I8124" t="s">
        <v>69</v>
      </c>
      <c r="J8124">
        <v>10</v>
      </c>
      <c r="K8124">
        <v>27172.5</v>
      </c>
      <c r="L8124">
        <v>0.1</v>
      </c>
      <c r="M8124" s="6">
        <v>244552.5</v>
      </c>
      <c r="N8124" s="3">
        <v>211950.54</v>
      </c>
      <c r="O8124" s="6">
        <v>32601.96</v>
      </c>
      <c r="P8124" t="s">
        <v>49</v>
      </c>
      <c r="Q8124" t="s">
        <v>26</v>
      </c>
      <c r="R8124" s="4">
        <f t="shared" si="378"/>
        <v>0.1333127242616616</v>
      </c>
      <c r="S8124" s="1" t="str">
        <f t="shared" si="379"/>
        <v>Feb-2025</v>
      </c>
      <c r="T8124" t="str">
        <f t="shared" si="380"/>
        <v>Profit</v>
      </c>
    </row>
    <row r="8125" spans="1:20" x14ac:dyDescent="0.3">
      <c r="A8125" t="s">
        <v>10597</v>
      </c>
      <c r="B8125" s="2">
        <v>45898</v>
      </c>
      <c r="C8125" t="s">
        <v>4614</v>
      </c>
      <c r="D8125" t="s">
        <v>19</v>
      </c>
      <c r="E8125" t="s">
        <v>34</v>
      </c>
      <c r="F8125" t="s">
        <v>35</v>
      </c>
      <c r="G8125" t="s">
        <v>79</v>
      </c>
      <c r="H8125" t="s">
        <v>41</v>
      </c>
      <c r="I8125" t="s">
        <v>62</v>
      </c>
      <c r="J8125">
        <v>1</v>
      </c>
      <c r="K8125">
        <v>366.42</v>
      </c>
      <c r="L8125">
        <v>0.15</v>
      </c>
      <c r="M8125" s="6">
        <v>311.45999999999998</v>
      </c>
      <c r="N8125" s="3">
        <v>287.86</v>
      </c>
      <c r="O8125" s="6">
        <v>23.6</v>
      </c>
      <c r="P8125" t="s">
        <v>49</v>
      </c>
      <c r="Q8125" t="s">
        <v>26</v>
      </c>
      <c r="R8125" s="4">
        <f t="shared" si="378"/>
        <v>7.5772169781031282E-2</v>
      </c>
      <c r="S8125" s="1" t="str">
        <f t="shared" si="379"/>
        <v>Aug-2025</v>
      </c>
      <c r="T8125" t="str">
        <f t="shared" si="380"/>
        <v>Profit</v>
      </c>
    </row>
    <row r="8126" spans="1:20" x14ac:dyDescent="0.3">
      <c r="A8126" t="s">
        <v>10598</v>
      </c>
      <c r="B8126" s="2">
        <v>46081</v>
      </c>
      <c r="C8126" t="s">
        <v>3276</v>
      </c>
      <c r="D8126" t="s">
        <v>19</v>
      </c>
      <c r="E8126" t="s">
        <v>34</v>
      </c>
      <c r="F8126" t="s">
        <v>90</v>
      </c>
      <c r="G8126" t="s">
        <v>79</v>
      </c>
      <c r="H8126" t="s">
        <v>41</v>
      </c>
      <c r="I8126" t="s">
        <v>55</v>
      </c>
      <c r="J8126">
        <v>6</v>
      </c>
      <c r="K8126">
        <v>468.04</v>
      </c>
      <c r="L8126">
        <v>0</v>
      </c>
      <c r="M8126" s="6">
        <v>2808.24</v>
      </c>
      <c r="N8126" s="3">
        <v>2057.64</v>
      </c>
      <c r="O8126" s="6">
        <v>750.6</v>
      </c>
      <c r="P8126" t="s">
        <v>43</v>
      </c>
      <c r="Q8126" t="s">
        <v>26</v>
      </c>
      <c r="R8126" s="4">
        <f t="shared" si="378"/>
        <v>0.26728484744893599</v>
      </c>
      <c r="S8126" s="1" t="str">
        <f t="shared" si="379"/>
        <v>Feb-2026</v>
      </c>
      <c r="T8126" t="str">
        <f t="shared" si="380"/>
        <v>Profit</v>
      </c>
    </row>
    <row r="8127" spans="1:20" x14ac:dyDescent="0.3">
      <c r="A8127" t="s">
        <v>10599</v>
      </c>
      <c r="B8127" s="2">
        <v>46253</v>
      </c>
      <c r="C8127" t="s">
        <v>4454</v>
      </c>
      <c r="D8127" t="s">
        <v>46</v>
      </c>
      <c r="E8127" t="s">
        <v>53</v>
      </c>
      <c r="F8127" t="s">
        <v>97</v>
      </c>
      <c r="G8127" t="s">
        <v>79</v>
      </c>
      <c r="H8127" t="s">
        <v>74</v>
      </c>
      <c r="I8127" t="s">
        <v>91</v>
      </c>
      <c r="J8127">
        <v>2</v>
      </c>
      <c r="K8127">
        <v>14672.85</v>
      </c>
      <c r="L8127">
        <v>0.05</v>
      </c>
      <c r="M8127" s="6">
        <v>27878.42</v>
      </c>
      <c r="N8127" s="3">
        <v>18236.12</v>
      </c>
      <c r="O8127" s="6">
        <v>9642.2999999999993</v>
      </c>
      <c r="P8127" t="s">
        <v>25</v>
      </c>
      <c r="Q8127" t="s">
        <v>26</v>
      </c>
      <c r="R8127" s="4">
        <f t="shared" si="378"/>
        <v>0.34586967267155022</v>
      </c>
      <c r="S8127" s="1" t="str">
        <f t="shared" si="379"/>
        <v>Aug-2026</v>
      </c>
      <c r="T8127" t="str">
        <f t="shared" si="380"/>
        <v>Profit</v>
      </c>
    </row>
    <row r="8128" spans="1:20" x14ac:dyDescent="0.3">
      <c r="A8128" t="s">
        <v>10600</v>
      </c>
      <c r="B8128" s="2">
        <v>46232</v>
      </c>
      <c r="C8128" t="s">
        <v>3496</v>
      </c>
      <c r="D8128" t="s">
        <v>19</v>
      </c>
      <c r="E8128" t="s">
        <v>39</v>
      </c>
      <c r="F8128" t="s">
        <v>146</v>
      </c>
      <c r="G8128" t="s">
        <v>79</v>
      </c>
      <c r="H8128" t="s">
        <v>74</v>
      </c>
      <c r="I8128" t="s">
        <v>75</v>
      </c>
      <c r="J8128">
        <v>2</v>
      </c>
      <c r="K8128">
        <v>6567.25</v>
      </c>
      <c r="L8128">
        <v>0.1</v>
      </c>
      <c r="M8128" s="6">
        <v>11821.05</v>
      </c>
      <c r="N8128" s="3">
        <v>9141.8799999999992</v>
      </c>
      <c r="O8128" s="6">
        <v>2679.17</v>
      </c>
      <c r="P8128" t="s">
        <v>43</v>
      </c>
      <c r="Q8128" t="s">
        <v>26</v>
      </c>
      <c r="R8128" s="4">
        <f t="shared" si="378"/>
        <v>0.22664399524576923</v>
      </c>
      <c r="S8128" s="1" t="str">
        <f t="shared" si="379"/>
        <v>Jul-2026</v>
      </c>
      <c r="T8128" t="str">
        <f t="shared" si="380"/>
        <v>Profit</v>
      </c>
    </row>
    <row r="8129" spans="1:20" x14ac:dyDescent="0.3">
      <c r="A8129" t="s">
        <v>10601</v>
      </c>
      <c r="B8129" s="2">
        <v>46128</v>
      </c>
      <c r="C8129" t="s">
        <v>694</v>
      </c>
      <c r="D8129" t="s">
        <v>19</v>
      </c>
      <c r="E8129" t="s">
        <v>34</v>
      </c>
      <c r="F8129" t="s">
        <v>65</v>
      </c>
      <c r="G8129" t="s">
        <v>22</v>
      </c>
      <c r="H8129" t="s">
        <v>74</v>
      </c>
      <c r="I8129" t="s">
        <v>107</v>
      </c>
      <c r="J8129">
        <v>2</v>
      </c>
      <c r="K8129">
        <v>9325.6299999999992</v>
      </c>
      <c r="L8129">
        <v>0.1</v>
      </c>
      <c r="M8129" s="6">
        <v>16786.13</v>
      </c>
      <c r="N8129" s="3">
        <v>11709.27</v>
      </c>
      <c r="O8129" s="6">
        <v>5076.8599999999997</v>
      </c>
      <c r="P8129" t="s">
        <v>25</v>
      </c>
      <c r="Q8129" t="s">
        <v>26</v>
      </c>
      <c r="R8129" s="4">
        <f t="shared" si="378"/>
        <v>0.30244374373366578</v>
      </c>
      <c r="S8129" s="1" t="str">
        <f t="shared" si="379"/>
        <v>Apr-2026</v>
      </c>
      <c r="T8129" t="str">
        <f t="shared" si="380"/>
        <v>Profit</v>
      </c>
    </row>
    <row r="8130" spans="1:20" x14ac:dyDescent="0.3">
      <c r="A8130" t="s">
        <v>10602</v>
      </c>
      <c r="B8130" s="2">
        <v>45799</v>
      </c>
      <c r="C8130" t="s">
        <v>2439</v>
      </c>
      <c r="D8130" t="s">
        <v>19</v>
      </c>
      <c r="E8130" t="s">
        <v>53</v>
      </c>
      <c r="F8130" t="s">
        <v>90</v>
      </c>
      <c r="G8130" t="s">
        <v>79</v>
      </c>
      <c r="H8130" t="s">
        <v>41</v>
      </c>
      <c r="I8130" t="s">
        <v>62</v>
      </c>
      <c r="J8130">
        <v>5</v>
      </c>
      <c r="K8130">
        <v>92.59</v>
      </c>
      <c r="L8130">
        <v>0.1</v>
      </c>
      <c r="M8130" s="6">
        <v>416.66</v>
      </c>
      <c r="N8130" s="3">
        <v>241.54</v>
      </c>
      <c r="O8130" s="6">
        <v>175.12</v>
      </c>
      <c r="P8130" t="s">
        <v>43</v>
      </c>
      <c r="Q8130" t="s">
        <v>26</v>
      </c>
      <c r="R8130" s="4">
        <f t="shared" si="378"/>
        <v>0.42029472471559542</v>
      </c>
      <c r="S8130" s="1" t="str">
        <f t="shared" si="379"/>
        <v>May-2025</v>
      </c>
      <c r="T8130" t="str">
        <f t="shared" si="380"/>
        <v>Profit</v>
      </c>
    </row>
    <row r="8131" spans="1:20" x14ac:dyDescent="0.3">
      <c r="A8131" t="s">
        <v>10603</v>
      </c>
      <c r="B8131" s="2">
        <v>46022</v>
      </c>
      <c r="C8131" t="s">
        <v>934</v>
      </c>
      <c r="D8131" t="s">
        <v>19</v>
      </c>
      <c r="E8131" t="s">
        <v>34</v>
      </c>
      <c r="F8131" t="s">
        <v>35</v>
      </c>
      <c r="G8131" t="s">
        <v>79</v>
      </c>
      <c r="H8131" t="s">
        <v>23</v>
      </c>
      <c r="I8131" t="s">
        <v>24</v>
      </c>
      <c r="J8131">
        <v>4</v>
      </c>
      <c r="K8131">
        <v>85188.15</v>
      </c>
      <c r="L8131">
        <v>0.1</v>
      </c>
      <c r="M8131" s="6">
        <v>306677.34000000003</v>
      </c>
      <c r="N8131" s="3">
        <v>219543.24</v>
      </c>
      <c r="O8131" s="6">
        <v>87134.1</v>
      </c>
      <c r="P8131" t="s">
        <v>25</v>
      </c>
      <c r="Q8131" t="s">
        <v>26</v>
      </c>
      <c r="R8131" s="4">
        <f t="shared" si="378"/>
        <v>0.28412304606528804</v>
      </c>
      <c r="S8131" s="1" t="str">
        <f t="shared" si="379"/>
        <v>Dec-2025</v>
      </c>
      <c r="T8131" t="str">
        <f t="shared" si="380"/>
        <v>Profit</v>
      </c>
    </row>
    <row r="8132" spans="1:20" x14ac:dyDescent="0.3">
      <c r="A8132" t="s">
        <v>10604</v>
      </c>
      <c r="B8132" s="2">
        <v>45892</v>
      </c>
      <c r="C8132" t="s">
        <v>6411</v>
      </c>
      <c r="D8132" t="s">
        <v>52</v>
      </c>
      <c r="E8132" t="s">
        <v>34</v>
      </c>
      <c r="F8132" t="s">
        <v>90</v>
      </c>
      <c r="G8132" t="s">
        <v>22</v>
      </c>
      <c r="H8132" t="s">
        <v>23</v>
      </c>
      <c r="I8132" t="s">
        <v>24</v>
      </c>
      <c r="J8132">
        <v>3</v>
      </c>
      <c r="K8132">
        <v>35078.35</v>
      </c>
      <c r="L8132">
        <v>0.1</v>
      </c>
      <c r="M8132" s="6">
        <v>94711.54</v>
      </c>
      <c r="N8132" s="3">
        <v>79645.320000000007</v>
      </c>
      <c r="O8132" s="6">
        <v>15066.22</v>
      </c>
      <c r="P8132" t="s">
        <v>49</v>
      </c>
      <c r="Q8132" t="s">
        <v>26</v>
      </c>
      <c r="R8132" s="4">
        <f t="shared" si="378"/>
        <v>0.15907480756832801</v>
      </c>
      <c r="S8132" s="1" t="str">
        <f t="shared" si="379"/>
        <v>Aug-2025</v>
      </c>
      <c r="T8132" t="str">
        <f t="shared" si="380"/>
        <v>Profit</v>
      </c>
    </row>
    <row r="8133" spans="1:20" x14ac:dyDescent="0.3">
      <c r="A8133" t="s">
        <v>10605</v>
      </c>
      <c r="B8133" s="2">
        <v>45363</v>
      </c>
      <c r="C8133" t="s">
        <v>2530</v>
      </c>
      <c r="D8133" t="s">
        <v>46</v>
      </c>
      <c r="E8133" t="s">
        <v>34</v>
      </c>
      <c r="F8133" t="s">
        <v>73</v>
      </c>
      <c r="G8133" t="s">
        <v>22</v>
      </c>
      <c r="H8133" t="s">
        <v>74</v>
      </c>
      <c r="I8133" t="s">
        <v>91</v>
      </c>
      <c r="J8133">
        <v>3</v>
      </c>
      <c r="K8133">
        <v>13741.47</v>
      </c>
      <c r="L8133">
        <v>0.05</v>
      </c>
      <c r="M8133" s="6">
        <v>39163.19</v>
      </c>
      <c r="N8133" s="3">
        <v>29410.04</v>
      </c>
      <c r="O8133" s="6">
        <v>9753.15</v>
      </c>
      <c r="P8133" t="s">
        <v>31</v>
      </c>
      <c r="Q8133" t="s">
        <v>26</v>
      </c>
      <c r="R8133" s="4">
        <f t="shared" ref="R8133:R8196" si="381">IFERROR(O8133/M8133,0)</f>
        <v>0.24903870190349661</v>
      </c>
      <c r="S8133" s="1" t="str">
        <f t="shared" ref="S8133:S8196" si="382">TEXT(B8133,"mmm-yyyy")</f>
        <v>Mar-2024</v>
      </c>
      <c r="T8133" t="str">
        <f t="shared" ref="T8133:T8196" si="383">IF(O8133&gt;0,"Profit",IF(O8133&lt;0,"Loss","Break-Even"))</f>
        <v>Profit</v>
      </c>
    </row>
    <row r="8134" spans="1:20" x14ac:dyDescent="0.3">
      <c r="A8134" t="s">
        <v>10606</v>
      </c>
      <c r="B8134" s="2">
        <v>45538</v>
      </c>
      <c r="C8134" t="s">
        <v>8958</v>
      </c>
      <c r="D8134" t="s">
        <v>46</v>
      </c>
      <c r="E8134" t="s">
        <v>20</v>
      </c>
      <c r="F8134" t="s">
        <v>157</v>
      </c>
      <c r="G8134" t="s">
        <v>22</v>
      </c>
      <c r="H8134" t="s">
        <v>41</v>
      </c>
      <c r="I8134" t="s">
        <v>55</v>
      </c>
      <c r="J8134">
        <v>2</v>
      </c>
      <c r="K8134">
        <v>329.26</v>
      </c>
      <c r="L8134">
        <v>0.2</v>
      </c>
      <c r="M8134" s="6">
        <v>526.82000000000005</v>
      </c>
      <c r="N8134" s="3">
        <v>377.76</v>
      </c>
      <c r="O8134" s="6">
        <v>149.06</v>
      </c>
      <c r="P8134" t="s">
        <v>25</v>
      </c>
      <c r="Q8134" t="s">
        <v>26</v>
      </c>
      <c r="R8134" s="4">
        <f t="shared" si="381"/>
        <v>0.28294294066284498</v>
      </c>
      <c r="S8134" s="1" t="str">
        <f t="shared" si="382"/>
        <v>Sep-2024</v>
      </c>
      <c r="T8134" t="str">
        <f t="shared" si="383"/>
        <v>Profit</v>
      </c>
    </row>
    <row r="8135" spans="1:20" x14ac:dyDescent="0.3">
      <c r="A8135" t="s">
        <v>10607</v>
      </c>
      <c r="B8135" s="2">
        <v>45932</v>
      </c>
      <c r="C8135" t="s">
        <v>2990</v>
      </c>
      <c r="D8135" t="s">
        <v>19</v>
      </c>
      <c r="E8135" t="s">
        <v>34</v>
      </c>
      <c r="F8135" t="s">
        <v>90</v>
      </c>
      <c r="G8135" t="s">
        <v>79</v>
      </c>
      <c r="H8135" t="s">
        <v>41</v>
      </c>
      <c r="I8135" t="s">
        <v>62</v>
      </c>
      <c r="J8135">
        <v>6</v>
      </c>
      <c r="K8135">
        <v>122.9</v>
      </c>
      <c r="L8135">
        <v>0.05</v>
      </c>
      <c r="M8135" s="6">
        <v>700.53</v>
      </c>
      <c r="N8135" s="3">
        <v>464.48</v>
      </c>
      <c r="O8135" s="6">
        <v>236.05</v>
      </c>
      <c r="P8135" t="s">
        <v>31</v>
      </c>
      <c r="Q8135" t="s">
        <v>26</v>
      </c>
      <c r="R8135" s="4">
        <f t="shared" si="381"/>
        <v>0.33695915949352634</v>
      </c>
      <c r="S8135" s="1" t="str">
        <f t="shared" si="382"/>
        <v>Oct-2025</v>
      </c>
      <c r="T8135" t="str">
        <f t="shared" si="383"/>
        <v>Profit</v>
      </c>
    </row>
    <row r="8136" spans="1:20" x14ac:dyDescent="0.3">
      <c r="A8136" t="s">
        <v>10608</v>
      </c>
      <c r="B8136" s="2">
        <v>46015</v>
      </c>
      <c r="C8136" t="s">
        <v>45</v>
      </c>
      <c r="D8136" t="s">
        <v>19</v>
      </c>
      <c r="E8136" t="s">
        <v>20</v>
      </c>
      <c r="F8136" t="s">
        <v>205</v>
      </c>
      <c r="G8136" t="s">
        <v>79</v>
      </c>
      <c r="H8136" t="s">
        <v>41</v>
      </c>
      <c r="I8136" t="s">
        <v>55</v>
      </c>
      <c r="J8136">
        <v>1</v>
      </c>
      <c r="K8136">
        <v>247.09</v>
      </c>
      <c r="L8136">
        <v>0.1</v>
      </c>
      <c r="M8136" s="6">
        <v>222.38</v>
      </c>
      <c r="N8136" s="3">
        <v>169.86</v>
      </c>
      <c r="O8136" s="6">
        <v>52.52</v>
      </c>
      <c r="P8136" t="s">
        <v>49</v>
      </c>
      <c r="Q8136" t="s">
        <v>26</v>
      </c>
      <c r="R8136" s="4">
        <f t="shared" si="381"/>
        <v>0.23617231765446534</v>
      </c>
      <c r="S8136" s="1" t="str">
        <f t="shared" si="382"/>
        <v>Dec-2025</v>
      </c>
      <c r="T8136" t="str">
        <f t="shared" si="383"/>
        <v>Profit</v>
      </c>
    </row>
    <row r="8137" spans="1:20" x14ac:dyDescent="0.3">
      <c r="A8137" t="s">
        <v>10609</v>
      </c>
      <c r="B8137" s="2">
        <v>46231</v>
      </c>
      <c r="C8137" t="s">
        <v>1064</v>
      </c>
      <c r="D8137" t="s">
        <v>19</v>
      </c>
      <c r="E8137" t="s">
        <v>58</v>
      </c>
      <c r="F8137" t="s">
        <v>104</v>
      </c>
      <c r="G8137" t="s">
        <v>22</v>
      </c>
      <c r="H8137" t="s">
        <v>23</v>
      </c>
      <c r="I8137" t="s">
        <v>94</v>
      </c>
      <c r="J8137">
        <v>8</v>
      </c>
      <c r="K8137">
        <v>2564.4499999999998</v>
      </c>
      <c r="L8137">
        <v>0</v>
      </c>
      <c r="M8137" s="6">
        <v>20515.599999999999</v>
      </c>
      <c r="N8137" s="3">
        <v>15142.06</v>
      </c>
      <c r="O8137" s="6">
        <v>5373.54</v>
      </c>
      <c r="P8137" t="s">
        <v>31</v>
      </c>
      <c r="Q8137" t="s">
        <v>26</v>
      </c>
      <c r="R8137" s="4">
        <f t="shared" si="381"/>
        <v>0.26192458421883835</v>
      </c>
      <c r="S8137" s="1" t="str">
        <f t="shared" si="382"/>
        <v>Jul-2026</v>
      </c>
      <c r="T8137" t="str">
        <f t="shared" si="383"/>
        <v>Profit</v>
      </c>
    </row>
    <row r="8138" spans="1:20" x14ac:dyDescent="0.3">
      <c r="A8138" t="s">
        <v>10610</v>
      </c>
      <c r="B8138" s="2">
        <v>46146</v>
      </c>
      <c r="C8138" t="s">
        <v>1523</v>
      </c>
      <c r="D8138" t="s">
        <v>19</v>
      </c>
      <c r="E8138" t="s">
        <v>53</v>
      </c>
      <c r="F8138" t="s">
        <v>65</v>
      </c>
      <c r="G8138" t="s">
        <v>22</v>
      </c>
      <c r="H8138" t="s">
        <v>41</v>
      </c>
      <c r="I8138" t="s">
        <v>134</v>
      </c>
      <c r="J8138">
        <v>4</v>
      </c>
      <c r="K8138">
        <v>497.75</v>
      </c>
      <c r="L8138">
        <v>0</v>
      </c>
      <c r="M8138" s="6">
        <v>1991</v>
      </c>
      <c r="N8138" s="3">
        <v>1501.91</v>
      </c>
      <c r="O8138" s="6">
        <v>489.09</v>
      </c>
      <c r="P8138" t="s">
        <v>31</v>
      </c>
      <c r="Q8138" t="s">
        <v>26</v>
      </c>
      <c r="R8138" s="4">
        <f t="shared" si="381"/>
        <v>0.24565042692114514</v>
      </c>
      <c r="S8138" s="1" t="str">
        <f t="shared" si="382"/>
        <v>May-2026</v>
      </c>
      <c r="T8138" t="str">
        <f t="shared" si="383"/>
        <v>Profit</v>
      </c>
    </row>
    <row r="8139" spans="1:20" x14ac:dyDescent="0.3">
      <c r="A8139" t="s">
        <v>10611</v>
      </c>
      <c r="B8139" s="2">
        <v>45899</v>
      </c>
      <c r="C8139" t="s">
        <v>4327</v>
      </c>
      <c r="D8139" t="s">
        <v>19</v>
      </c>
      <c r="E8139" t="s">
        <v>20</v>
      </c>
      <c r="F8139" t="s">
        <v>21</v>
      </c>
      <c r="G8139" t="s">
        <v>22</v>
      </c>
      <c r="H8139" t="s">
        <v>23</v>
      </c>
      <c r="I8139" t="s">
        <v>94</v>
      </c>
      <c r="J8139">
        <v>2</v>
      </c>
      <c r="K8139">
        <v>2783.27</v>
      </c>
      <c r="L8139">
        <v>0.1</v>
      </c>
      <c r="M8139" s="6">
        <v>5009.8900000000003</v>
      </c>
      <c r="N8139" s="3">
        <v>3975.04</v>
      </c>
      <c r="O8139" s="6">
        <v>1034.8499999999999</v>
      </c>
      <c r="P8139" t="s">
        <v>25</v>
      </c>
      <c r="Q8139" t="s">
        <v>26</v>
      </c>
      <c r="R8139" s="4">
        <f t="shared" si="381"/>
        <v>0.20656142150825663</v>
      </c>
      <c r="S8139" s="1" t="str">
        <f t="shared" si="382"/>
        <v>Aug-2025</v>
      </c>
      <c r="T8139" t="str">
        <f t="shared" si="383"/>
        <v>Profit</v>
      </c>
    </row>
    <row r="8140" spans="1:20" x14ac:dyDescent="0.3">
      <c r="A8140" t="s">
        <v>10612</v>
      </c>
      <c r="B8140" s="2">
        <v>45878</v>
      </c>
      <c r="C8140" t="s">
        <v>8176</v>
      </c>
      <c r="D8140" t="s">
        <v>19</v>
      </c>
      <c r="E8140" t="s">
        <v>39</v>
      </c>
      <c r="F8140" t="s">
        <v>120</v>
      </c>
      <c r="G8140" t="s">
        <v>79</v>
      </c>
      <c r="H8140" t="s">
        <v>74</v>
      </c>
      <c r="I8140" t="s">
        <v>75</v>
      </c>
      <c r="J8140">
        <v>4</v>
      </c>
      <c r="K8140">
        <v>3170</v>
      </c>
      <c r="L8140">
        <v>0.05</v>
      </c>
      <c r="M8140" s="6">
        <v>12046</v>
      </c>
      <c r="N8140" s="3">
        <v>7909.11</v>
      </c>
      <c r="O8140" s="6">
        <v>4136.8900000000003</v>
      </c>
      <c r="P8140" t="s">
        <v>31</v>
      </c>
      <c r="Q8140" t="s">
        <v>26</v>
      </c>
      <c r="R8140" s="4">
        <f t="shared" si="381"/>
        <v>0.34342437323592895</v>
      </c>
      <c r="S8140" s="1" t="str">
        <f t="shared" si="382"/>
        <v>Aug-2025</v>
      </c>
      <c r="T8140" t="str">
        <f t="shared" si="383"/>
        <v>Profit</v>
      </c>
    </row>
    <row r="8141" spans="1:20" x14ac:dyDescent="0.3">
      <c r="A8141" t="s">
        <v>10613</v>
      </c>
      <c r="B8141" s="2">
        <v>46226</v>
      </c>
      <c r="C8141" t="s">
        <v>251</v>
      </c>
      <c r="D8141" t="s">
        <v>46</v>
      </c>
      <c r="E8141" t="s">
        <v>34</v>
      </c>
      <c r="F8141" t="s">
        <v>35</v>
      </c>
      <c r="G8141" t="s">
        <v>29</v>
      </c>
      <c r="H8141" t="s">
        <v>23</v>
      </c>
      <c r="I8141" t="s">
        <v>36</v>
      </c>
      <c r="J8141">
        <v>1</v>
      </c>
      <c r="K8141">
        <v>19651.599999999999</v>
      </c>
      <c r="L8141">
        <v>0.2</v>
      </c>
      <c r="M8141" s="6">
        <v>15721.28</v>
      </c>
      <c r="N8141" s="3">
        <v>15780.83</v>
      </c>
      <c r="O8141" s="6">
        <v>-59.55</v>
      </c>
      <c r="P8141" t="s">
        <v>25</v>
      </c>
      <c r="Q8141" t="s">
        <v>26</v>
      </c>
      <c r="R8141" s="4">
        <f t="shared" si="381"/>
        <v>-3.787859512711433E-3</v>
      </c>
      <c r="S8141" s="1" t="str">
        <f t="shared" si="382"/>
        <v>Jul-2026</v>
      </c>
      <c r="T8141" t="str">
        <f t="shared" si="383"/>
        <v>Loss</v>
      </c>
    </row>
    <row r="8142" spans="1:20" x14ac:dyDescent="0.3">
      <c r="A8142" t="s">
        <v>10614</v>
      </c>
      <c r="B8142" s="2">
        <v>45857</v>
      </c>
      <c r="C8142" t="s">
        <v>4228</v>
      </c>
      <c r="D8142" t="s">
        <v>19</v>
      </c>
      <c r="E8142" t="s">
        <v>58</v>
      </c>
      <c r="F8142" t="s">
        <v>129</v>
      </c>
      <c r="G8142" t="s">
        <v>79</v>
      </c>
      <c r="H8142" t="s">
        <v>74</v>
      </c>
      <c r="I8142" t="s">
        <v>137</v>
      </c>
      <c r="J8142">
        <v>6</v>
      </c>
      <c r="K8142">
        <v>12576.71</v>
      </c>
      <c r="L8142">
        <v>0</v>
      </c>
      <c r="M8142" s="6">
        <v>75460.259999999995</v>
      </c>
      <c r="N8142" s="3">
        <v>60666.12</v>
      </c>
      <c r="O8142" s="6">
        <v>14794.14</v>
      </c>
      <c r="P8142" t="s">
        <v>43</v>
      </c>
      <c r="Q8142" t="s">
        <v>26</v>
      </c>
      <c r="R8142" s="4">
        <f t="shared" si="381"/>
        <v>0.19605206767111591</v>
      </c>
      <c r="S8142" s="1" t="str">
        <f t="shared" si="382"/>
        <v>Jul-2025</v>
      </c>
      <c r="T8142" t="str">
        <f t="shared" si="383"/>
        <v>Profit</v>
      </c>
    </row>
    <row r="8143" spans="1:20" x14ac:dyDescent="0.3">
      <c r="A8143" t="s">
        <v>10615</v>
      </c>
      <c r="B8143" s="2">
        <v>45635</v>
      </c>
      <c r="C8143" t="s">
        <v>7241</v>
      </c>
      <c r="D8143" t="s">
        <v>19</v>
      </c>
      <c r="E8143" t="s">
        <v>58</v>
      </c>
      <c r="F8143" t="s">
        <v>104</v>
      </c>
      <c r="G8143" t="s">
        <v>22</v>
      </c>
      <c r="H8143" t="s">
        <v>23</v>
      </c>
      <c r="I8143" t="s">
        <v>59</v>
      </c>
      <c r="J8143">
        <v>4</v>
      </c>
      <c r="K8143">
        <v>3192.88</v>
      </c>
      <c r="L8143">
        <v>0.15</v>
      </c>
      <c r="M8143" s="6">
        <v>10855.79</v>
      </c>
      <c r="N8143" s="3">
        <v>9608.89</v>
      </c>
      <c r="O8143" s="6">
        <v>1246.9000000000001</v>
      </c>
      <c r="P8143" t="s">
        <v>43</v>
      </c>
      <c r="Q8143" t="s">
        <v>26</v>
      </c>
      <c r="R8143" s="4">
        <f t="shared" si="381"/>
        <v>0.11486036483756594</v>
      </c>
      <c r="S8143" s="1" t="str">
        <f t="shared" si="382"/>
        <v>Dec-2024</v>
      </c>
      <c r="T8143" t="str">
        <f t="shared" si="383"/>
        <v>Profit</v>
      </c>
    </row>
    <row r="8144" spans="1:20" x14ac:dyDescent="0.3">
      <c r="A8144" t="s">
        <v>10616</v>
      </c>
      <c r="B8144" s="2">
        <v>46262</v>
      </c>
      <c r="C8144" t="s">
        <v>1058</v>
      </c>
      <c r="D8144" t="s">
        <v>19</v>
      </c>
      <c r="E8144" t="s">
        <v>58</v>
      </c>
      <c r="F8144" t="s">
        <v>129</v>
      </c>
      <c r="G8144" t="s">
        <v>79</v>
      </c>
      <c r="H8144" t="s">
        <v>23</v>
      </c>
      <c r="I8144" t="s">
        <v>94</v>
      </c>
      <c r="J8144">
        <v>3</v>
      </c>
      <c r="K8144">
        <v>3441.64</v>
      </c>
      <c r="L8144">
        <v>0.1</v>
      </c>
      <c r="M8144" s="6">
        <v>9292.43</v>
      </c>
      <c r="N8144" s="3">
        <v>5597.4</v>
      </c>
      <c r="O8144" s="6">
        <v>3695.03</v>
      </c>
      <c r="P8144" t="s">
        <v>25</v>
      </c>
      <c r="Q8144" t="s">
        <v>26</v>
      </c>
      <c r="R8144" s="4">
        <f t="shared" si="381"/>
        <v>0.39763872313270049</v>
      </c>
      <c r="S8144" s="1" t="str">
        <f t="shared" si="382"/>
        <v>Aug-2026</v>
      </c>
      <c r="T8144" t="str">
        <f t="shared" si="383"/>
        <v>Profit</v>
      </c>
    </row>
    <row r="8145" spans="1:20" x14ac:dyDescent="0.3">
      <c r="A8145" t="s">
        <v>10617</v>
      </c>
      <c r="B8145" s="2">
        <v>46216</v>
      </c>
      <c r="C8145" t="s">
        <v>3455</v>
      </c>
      <c r="D8145" t="s">
        <v>52</v>
      </c>
      <c r="E8145" t="s">
        <v>53</v>
      </c>
      <c r="F8145" t="s">
        <v>65</v>
      </c>
      <c r="G8145" t="s">
        <v>22</v>
      </c>
      <c r="H8145" t="s">
        <v>74</v>
      </c>
      <c r="I8145" t="s">
        <v>158</v>
      </c>
      <c r="J8145">
        <v>1</v>
      </c>
      <c r="K8145">
        <v>9368.64</v>
      </c>
      <c r="L8145">
        <v>0.05</v>
      </c>
      <c r="M8145" s="6">
        <v>8900.2099999999991</v>
      </c>
      <c r="N8145" s="3">
        <v>4952.4799999999996</v>
      </c>
      <c r="O8145" s="6">
        <v>3947.73</v>
      </c>
      <c r="P8145" t="s">
        <v>49</v>
      </c>
      <c r="Q8145" t="s">
        <v>76</v>
      </c>
      <c r="R8145" s="4">
        <f t="shared" si="381"/>
        <v>0.44355470264184782</v>
      </c>
      <c r="S8145" s="1" t="str">
        <f t="shared" si="382"/>
        <v>Jul-2026</v>
      </c>
      <c r="T8145" t="str">
        <f t="shared" si="383"/>
        <v>Profit</v>
      </c>
    </row>
    <row r="8146" spans="1:20" x14ac:dyDescent="0.3">
      <c r="A8146" t="s">
        <v>10618</v>
      </c>
      <c r="B8146" s="2">
        <v>45345</v>
      </c>
      <c r="C8146" t="s">
        <v>353</v>
      </c>
      <c r="D8146" t="s">
        <v>46</v>
      </c>
      <c r="E8146" t="s">
        <v>39</v>
      </c>
      <c r="F8146" t="s">
        <v>40</v>
      </c>
      <c r="G8146" t="s">
        <v>29</v>
      </c>
      <c r="H8146" t="s">
        <v>74</v>
      </c>
      <c r="I8146" t="s">
        <v>75</v>
      </c>
      <c r="J8146">
        <v>5</v>
      </c>
      <c r="K8146">
        <v>11989.97</v>
      </c>
      <c r="L8146">
        <v>0.05</v>
      </c>
      <c r="M8146" s="6">
        <v>56952.36</v>
      </c>
      <c r="N8146" s="3">
        <v>33111.81</v>
      </c>
      <c r="O8146" s="6">
        <v>23840.55</v>
      </c>
      <c r="P8146" t="s">
        <v>31</v>
      </c>
      <c r="Q8146" t="s">
        <v>26</v>
      </c>
      <c r="R8146" s="4">
        <f t="shared" si="381"/>
        <v>0.41860512891827484</v>
      </c>
      <c r="S8146" s="1" t="str">
        <f t="shared" si="382"/>
        <v>Feb-2024</v>
      </c>
      <c r="T8146" t="str">
        <f t="shared" si="383"/>
        <v>Profit</v>
      </c>
    </row>
    <row r="8147" spans="1:20" x14ac:dyDescent="0.3">
      <c r="A8147" t="s">
        <v>10619</v>
      </c>
      <c r="B8147" s="2">
        <v>46021</v>
      </c>
      <c r="C8147" t="s">
        <v>6610</v>
      </c>
      <c r="D8147" t="s">
        <v>19</v>
      </c>
      <c r="E8147" t="s">
        <v>34</v>
      </c>
      <c r="F8147" t="s">
        <v>35</v>
      </c>
      <c r="G8147" t="s">
        <v>22</v>
      </c>
      <c r="H8147" t="s">
        <v>41</v>
      </c>
      <c r="I8147" t="s">
        <v>62</v>
      </c>
      <c r="J8147">
        <v>2</v>
      </c>
      <c r="K8147">
        <v>463.39</v>
      </c>
      <c r="L8147">
        <v>0</v>
      </c>
      <c r="M8147" s="6">
        <v>926.78</v>
      </c>
      <c r="N8147" s="3">
        <v>739.64</v>
      </c>
      <c r="O8147" s="6">
        <v>187.14</v>
      </c>
      <c r="P8147" t="s">
        <v>49</v>
      </c>
      <c r="Q8147" t="s">
        <v>26</v>
      </c>
      <c r="R8147" s="4">
        <f t="shared" si="381"/>
        <v>0.20192494443125661</v>
      </c>
      <c r="S8147" s="1" t="str">
        <f t="shared" si="382"/>
        <v>Dec-2025</v>
      </c>
      <c r="T8147" t="str">
        <f t="shared" si="383"/>
        <v>Profit</v>
      </c>
    </row>
    <row r="8148" spans="1:20" x14ac:dyDescent="0.3">
      <c r="A8148" t="s">
        <v>10620</v>
      </c>
      <c r="B8148" s="2">
        <v>45819</v>
      </c>
      <c r="C8148" t="s">
        <v>1176</v>
      </c>
      <c r="D8148" t="s">
        <v>46</v>
      </c>
      <c r="E8148" t="s">
        <v>58</v>
      </c>
      <c r="F8148" t="s">
        <v>129</v>
      </c>
      <c r="G8148" t="s">
        <v>22</v>
      </c>
      <c r="H8148" t="s">
        <v>23</v>
      </c>
      <c r="I8148" t="s">
        <v>69</v>
      </c>
      <c r="J8148">
        <v>6</v>
      </c>
      <c r="K8148">
        <v>9586.66</v>
      </c>
      <c r="L8148">
        <v>0.2</v>
      </c>
      <c r="M8148" s="6">
        <v>46015.97</v>
      </c>
      <c r="N8148" s="3">
        <v>36701.75</v>
      </c>
      <c r="O8148" s="6">
        <v>9314.2199999999993</v>
      </c>
      <c r="P8148" t="s">
        <v>25</v>
      </c>
      <c r="Q8148" t="s">
        <v>26</v>
      </c>
      <c r="R8148" s="4">
        <f t="shared" si="381"/>
        <v>0.20241277104448735</v>
      </c>
      <c r="S8148" s="1" t="str">
        <f t="shared" si="382"/>
        <v>Jun-2025</v>
      </c>
      <c r="T8148" t="str">
        <f t="shared" si="383"/>
        <v>Profit</v>
      </c>
    </row>
    <row r="8149" spans="1:20" x14ac:dyDescent="0.3">
      <c r="A8149" t="s">
        <v>10621</v>
      </c>
      <c r="B8149" s="2">
        <v>45902</v>
      </c>
      <c r="C8149" t="s">
        <v>2698</v>
      </c>
      <c r="D8149" t="s">
        <v>19</v>
      </c>
      <c r="E8149" t="s">
        <v>39</v>
      </c>
      <c r="F8149" t="s">
        <v>40</v>
      </c>
      <c r="G8149" t="s">
        <v>79</v>
      </c>
      <c r="H8149" t="s">
        <v>41</v>
      </c>
      <c r="I8149" t="s">
        <v>62</v>
      </c>
      <c r="J8149">
        <v>5</v>
      </c>
      <c r="K8149">
        <v>369.74</v>
      </c>
      <c r="L8149">
        <v>0.1</v>
      </c>
      <c r="M8149" s="6">
        <v>1663.83</v>
      </c>
      <c r="N8149" s="3">
        <v>1306.74</v>
      </c>
      <c r="O8149" s="6">
        <v>357.09</v>
      </c>
      <c r="P8149" t="s">
        <v>25</v>
      </c>
      <c r="Q8149" t="s">
        <v>26</v>
      </c>
      <c r="R8149" s="4">
        <f t="shared" si="381"/>
        <v>0.21461928201799463</v>
      </c>
      <c r="S8149" s="1" t="str">
        <f t="shared" si="382"/>
        <v>Sep-2025</v>
      </c>
      <c r="T8149" t="str">
        <f t="shared" si="383"/>
        <v>Profit</v>
      </c>
    </row>
    <row r="8150" spans="1:20" x14ac:dyDescent="0.3">
      <c r="A8150" t="s">
        <v>10622</v>
      </c>
      <c r="B8150" s="2">
        <v>45823</v>
      </c>
      <c r="C8150" t="s">
        <v>4273</v>
      </c>
      <c r="D8150" t="s">
        <v>52</v>
      </c>
      <c r="E8150" t="s">
        <v>20</v>
      </c>
      <c r="F8150" t="s">
        <v>157</v>
      </c>
      <c r="G8150" t="s">
        <v>22</v>
      </c>
      <c r="H8150" t="s">
        <v>74</v>
      </c>
      <c r="I8150" t="s">
        <v>91</v>
      </c>
      <c r="J8150">
        <v>3</v>
      </c>
      <c r="K8150">
        <v>8379.2199999999993</v>
      </c>
      <c r="L8150">
        <v>0</v>
      </c>
      <c r="M8150" s="6">
        <v>25137.66</v>
      </c>
      <c r="N8150" s="3">
        <v>14814.39</v>
      </c>
      <c r="O8150" s="6">
        <v>10323.27</v>
      </c>
      <c r="P8150" t="s">
        <v>25</v>
      </c>
      <c r="Q8150" t="s">
        <v>26</v>
      </c>
      <c r="R8150" s="4">
        <f t="shared" si="381"/>
        <v>0.41066948952289117</v>
      </c>
      <c r="S8150" s="1" t="str">
        <f t="shared" si="382"/>
        <v>Jun-2025</v>
      </c>
      <c r="T8150" t="str">
        <f t="shared" si="383"/>
        <v>Profit</v>
      </c>
    </row>
    <row r="8151" spans="1:20" x14ac:dyDescent="0.3">
      <c r="A8151" t="s">
        <v>10623</v>
      </c>
      <c r="B8151" s="2">
        <v>45849</v>
      </c>
      <c r="C8151" t="s">
        <v>1853</v>
      </c>
      <c r="D8151" t="s">
        <v>19</v>
      </c>
      <c r="E8151" t="s">
        <v>34</v>
      </c>
      <c r="F8151" t="s">
        <v>110</v>
      </c>
      <c r="G8151" t="s">
        <v>79</v>
      </c>
      <c r="H8151" t="s">
        <v>41</v>
      </c>
      <c r="I8151" t="s">
        <v>42</v>
      </c>
      <c r="J8151">
        <v>2</v>
      </c>
      <c r="K8151">
        <v>185.96</v>
      </c>
      <c r="L8151">
        <v>0.2</v>
      </c>
      <c r="M8151" s="6">
        <v>297.54000000000002</v>
      </c>
      <c r="N8151" s="3">
        <v>250.12</v>
      </c>
      <c r="O8151" s="6">
        <v>47.42</v>
      </c>
      <c r="P8151" t="s">
        <v>70</v>
      </c>
      <c r="Q8151" t="s">
        <v>76</v>
      </c>
      <c r="R8151" s="4">
        <f t="shared" si="381"/>
        <v>0.15937352960946427</v>
      </c>
      <c r="S8151" s="1" t="str">
        <f t="shared" si="382"/>
        <v>Jul-2025</v>
      </c>
      <c r="T8151" t="str">
        <f t="shared" si="383"/>
        <v>Profit</v>
      </c>
    </row>
    <row r="8152" spans="1:20" x14ac:dyDescent="0.3">
      <c r="A8152" t="s">
        <v>10624</v>
      </c>
      <c r="B8152" s="2">
        <v>46254</v>
      </c>
      <c r="C8152" t="s">
        <v>4417</v>
      </c>
      <c r="D8152" t="s">
        <v>19</v>
      </c>
      <c r="E8152" t="s">
        <v>20</v>
      </c>
      <c r="F8152" t="s">
        <v>205</v>
      </c>
      <c r="G8152" t="s">
        <v>29</v>
      </c>
      <c r="H8152" t="s">
        <v>23</v>
      </c>
      <c r="I8152" t="s">
        <v>69</v>
      </c>
      <c r="J8152">
        <v>10</v>
      </c>
      <c r="K8152">
        <v>17611.57</v>
      </c>
      <c r="L8152">
        <v>0.15</v>
      </c>
      <c r="M8152" s="6">
        <v>149698.35</v>
      </c>
      <c r="N8152" s="3">
        <v>110907.6</v>
      </c>
      <c r="O8152" s="6">
        <v>38790.75</v>
      </c>
      <c r="P8152" t="s">
        <v>25</v>
      </c>
      <c r="Q8152" t="s">
        <v>26</v>
      </c>
      <c r="R8152" s="4">
        <f t="shared" si="381"/>
        <v>0.25912610259231311</v>
      </c>
      <c r="S8152" s="1" t="str">
        <f t="shared" si="382"/>
        <v>Aug-2026</v>
      </c>
      <c r="T8152" t="str">
        <f t="shared" si="383"/>
        <v>Profit</v>
      </c>
    </row>
    <row r="8153" spans="1:20" x14ac:dyDescent="0.3">
      <c r="A8153" t="s">
        <v>10625</v>
      </c>
      <c r="B8153" s="2">
        <v>45484</v>
      </c>
      <c r="C8153" t="s">
        <v>4365</v>
      </c>
      <c r="D8153" t="s">
        <v>46</v>
      </c>
      <c r="E8153" t="s">
        <v>39</v>
      </c>
      <c r="F8153" t="s">
        <v>146</v>
      </c>
      <c r="G8153" t="s">
        <v>22</v>
      </c>
      <c r="H8153" t="s">
        <v>23</v>
      </c>
      <c r="I8153" t="s">
        <v>30</v>
      </c>
      <c r="J8153">
        <v>1</v>
      </c>
      <c r="K8153">
        <v>1368.21</v>
      </c>
      <c r="L8153">
        <v>0.1</v>
      </c>
      <c r="M8153" s="6">
        <v>1231.3900000000001</v>
      </c>
      <c r="N8153" s="3">
        <v>1108.0999999999999</v>
      </c>
      <c r="O8153" s="6">
        <v>123.29</v>
      </c>
      <c r="P8153" t="s">
        <v>49</v>
      </c>
      <c r="Q8153" t="s">
        <v>26</v>
      </c>
      <c r="R8153" s="4">
        <f t="shared" si="381"/>
        <v>0.10012262565068743</v>
      </c>
      <c r="S8153" s="1" t="str">
        <f t="shared" si="382"/>
        <v>Jul-2024</v>
      </c>
      <c r="T8153" t="str">
        <f t="shared" si="383"/>
        <v>Profit</v>
      </c>
    </row>
    <row r="8154" spans="1:20" x14ac:dyDescent="0.3">
      <c r="A8154" t="s">
        <v>10626</v>
      </c>
      <c r="B8154" s="2">
        <v>46186</v>
      </c>
      <c r="C8154" t="s">
        <v>2782</v>
      </c>
      <c r="D8154" t="s">
        <v>46</v>
      </c>
      <c r="E8154" t="s">
        <v>39</v>
      </c>
      <c r="F8154" t="s">
        <v>40</v>
      </c>
      <c r="G8154" t="s">
        <v>22</v>
      </c>
      <c r="H8154" t="s">
        <v>41</v>
      </c>
      <c r="I8154" t="s">
        <v>134</v>
      </c>
      <c r="J8154">
        <v>4</v>
      </c>
      <c r="K8154">
        <v>291.08</v>
      </c>
      <c r="L8154">
        <v>0</v>
      </c>
      <c r="M8154" s="6">
        <v>1164.32</v>
      </c>
      <c r="N8154" s="3">
        <v>619.44000000000005</v>
      </c>
      <c r="O8154" s="6">
        <v>544.88</v>
      </c>
      <c r="P8154" t="s">
        <v>49</v>
      </c>
      <c r="Q8154" t="s">
        <v>26</v>
      </c>
      <c r="R8154" s="4">
        <f t="shared" si="381"/>
        <v>0.46798131097979939</v>
      </c>
      <c r="S8154" s="1" t="str">
        <f t="shared" si="382"/>
        <v>Jun-2026</v>
      </c>
      <c r="T8154" t="str">
        <f t="shared" si="383"/>
        <v>Profit</v>
      </c>
    </row>
    <row r="8155" spans="1:20" x14ac:dyDescent="0.3">
      <c r="A8155" t="s">
        <v>10627</v>
      </c>
      <c r="B8155" s="2">
        <v>45349</v>
      </c>
      <c r="C8155" t="s">
        <v>835</v>
      </c>
      <c r="D8155" t="s">
        <v>52</v>
      </c>
      <c r="E8155" t="s">
        <v>34</v>
      </c>
      <c r="F8155" t="s">
        <v>90</v>
      </c>
      <c r="G8155" t="s">
        <v>29</v>
      </c>
      <c r="H8155" t="s">
        <v>74</v>
      </c>
      <c r="I8155" t="s">
        <v>91</v>
      </c>
      <c r="J8155">
        <v>1</v>
      </c>
      <c r="K8155">
        <v>16015.46</v>
      </c>
      <c r="L8155">
        <v>0.2</v>
      </c>
      <c r="M8155" s="6">
        <v>12812.37</v>
      </c>
      <c r="N8155" s="3">
        <v>12079.33</v>
      </c>
      <c r="O8155" s="6">
        <v>733.04</v>
      </c>
      <c r="P8155" t="s">
        <v>49</v>
      </c>
      <c r="Q8155" t="s">
        <v>26</v>
      </c>
      <c r="R8155" s="4">
        <f t="shared" si="381"/>
        <v>5.7213458556067291E-2</v>
      </c>
      <c r="S8155" s="1" t="str">
        <f t="shared" si="382"/>
        <v>Feb-2024</v>
      </c>
      <c r="T8155" t="str">
        <f t="shared" si="383"/>
        <v>Profit</v>
      </c>
    </row>
    <row r="8156" spans="1:20" x14ac:dyDescent="0.3">
      <c r="A8156" t="s">
        <v>10628</v>
      </c>
      <c r="B8156" s="2">
        <v>45728</v>
      </c>
      <c r="C8156" t="s">
        <v>3526</v>
      </c>
      <c r="D8156" t="s">
        <v>19</v>
      </c>
      <c r="E8156" t="s">
        <v>39</v>
      </c>
      <c r="F8156" t="s">
        <v>47</v>
      </c>
      <c r="G8156" t="s">
        <v>79</v>
      </c>
      <c r="H8156" t="s">
        <v>41</v>
      </c>
      <c r="I8156" t="s">
        <v>55</v>
      </c>
      <c r="J8156">
        <v>6</v>
      </c>
      <c r="K8156">
        <v>67.959999999999994</v>
      </c>
      <c r="L8156">
        <v>0.1</v>
      </c>
      <c r="M8156" s="6">
        <v>366.98</v>
      </c>
      <c r="N8156" s="3">
        <v>303.06</v>
      </c>
      <c r="O8156" s="6">
        <v>63.92</v>
      </c>
      <c r="P8156" t="s">
        <v>43</v>
      </c>
      <c r="Q8156" t="s">
        <v>26</v>
      </c>
      <c r="R8156" s="4">
        <f t="shared" si="381"/>
        <v>0.17417842934219849</v>
      </c>
      <c r="S8156" s="1" t="str">
        <f t="shared" si="382"/>
        <v>Mar-2025</v>
      </c>
      <c r="T8156" t="str">
        <f t="shared" si="383"/>
        <v>Profit</v>
      </c>
    </row>
    <row r="8157" spans="1:20" x14ac:dyDescent="0.3">
      <c r="A8157" t="s">
        <v>10629</v>
      </c>
      <c r="B8157" s="2">
        <v>45402</v>
      </c>
      <c r="C8157" t="s">
        <v>2862</v>
      </c>
      <c r="D8157" t="s">
        <v>52</v>
      </c>
      <c r="E8157" t="s">
        <v>20</v>
      </c>
      <c r="F8157" t="s">
        <v>115</v>
      </c>
      <c r="G8157" t="s">
        <v>79</v>
      </c>
      <c r="H8157" t="s">
        <v>41</v>
      </c>
      <c r="I8157" t="s">
        <v>42</v>
      </c>
      <c r="J8157">
        <v>1</v>
      </c>
      <c r="K8157">
        <v>108.81</v>
      </c>
      <c r="L8157">
        <v>0.15</v>
      </c>
      <c r="M8157" s="6">
        <v>92.49</v>
      </c>
      <c r="N8157" s="3">
        <v>62.27</v>
      </c>
      <c r="O8157" s="6">
        <v>30.22</v>
      </c>
      <c r="P8157" t="s">
        <v>25</v>
      </c>
      <c r="Q8157" t="s">
        <v>26</v>
      </c>
      <c r="R8157" s="4">
        <f t="shared" si="381"/>
        <v>0.32673802573251165</v>
      </c>
      <c r="S8157" s="1" t="str">
        <f t="shared" si="382"/>
        <v>Apr-2024</v>
      </c>
      <c r="T8157" t="str">
        <f t="shared" si="383"/>
        <v>Profit</v>
      </c>
    </row>
    <row r="8158" spans="1:20" x14ac:dyDescent="0.3">
      <c r="A8158" t="s">
        <v>10630</v>
      </c>
      <c r="B8158" s="2">
        <v>45420</v>
      </c>
      <c r="C8158" t="s">
        <v>6302</v>
      </c>
      <c r="D8158" t="s">
        <v>46</v>
      </c>
      <c r="E8158" t="s">
        <v>39</v>
      </c>
      <c r="F8158" t="s">
        <v>146</v>
      </c>
      <c r="G8158" t="s">
        <v>22</v>
      </c>
      <c r="H8158" t="s">
        <v>41</v>
      </c>
      <c r="I8158" t="s">
        <v>48</v>
      </c>
      <c r="J8158">
        <v>5</v>
      </c>
      <c r="K8158">
        <v>117.07</v>
      </c>
      <c r="L8158">
        <v>0.15</v>
      </c>
      <c r="M8158" s="6">
        <v>497.55</v>
      </c>
      <c r="N8158" s="3">
        <v>439.87</v>
      </c>
      <c r="O8158" s="6">
        <v>57.68</v>
      </c>
      <c r="P8158" t="s">
        <v>31</v>
      </c>
      <c r="Q8158" t="s">
        <v>26</v>
      </c>
      <c r="R8158" s="4">
        <f t="shared" si="381"/>
        <v>0.11592804743241884</v>
      </c>
      <c r="S8158" s="1" t="str">
        <f t="shared" si="382"/>
        <v>May-2024</v>
      </c>
      <c r="T8158" t="str">
        <f t="shared" si="383"/>
        <v>Profit</v>
      </c>
    </row>
    <row r="8159" spans="1:20" x14ac:dyDescent="0.3">
      <c r="A8159" t="s">
        <v>10631</v>
      </c>
      <c r="B8159" s="2">
        <v>46140</v>
      </c>
      <c r="C8159" t="s">
        <v>572</v>
      </c>
      <c r="D8159" t="s">
        <v>19</v>
      </c>
      <c r="E8159" t="s">
        <v>39</v>
      </c>
      <c r="F8159" t="s">
        <v>40</v>
      </c>
      <c r="G8159" t="s">
        <v>79</v>
      </c>
      <c r="H8159" t="s">
        <v>74</v>
      </c>
      <c r="I8159" t="s">
        <v>107</v>
      </c>
      <c r="J8159">
        <v>1</v>
      </c>
      <c r="K8159">
        <v>5085.01</v>
      </c>
      <c r="L8159">
        <v>0.1</v>
      </c>
      <c r="M8159" s="6">
        <v>4576.51</v>
      </c>
      <c r="N8159" s="3">
        <v>2894.57</v>
      </c>
      <c r="O8159" s="6">
        <v>1681.94</v>
      </c>
      <c r="P8159" t="s">
        <v>25</v>
      </c>
      <c r="Q8159" t="s">
        <v>142</v>
      </c>
      <c r="R8159" s="4">
        <f t="shared" si="381"/>
        <v>0.36751585815392079</v>
      </c>
      <c r="S8159" s="1" t="str">
        <f t="shared" si="382"/>
        <v>Apr-2026</v>
      </c>
      <c r="T8159" t="str">
        <f t="shared" si="383"/>
        <v>Profit</v>
      </c>
    </row>
    <row r="8160" spans="1:20" x14ac:dyDescent="0.3">
      <c r="A8160" t="s">
        <v>10632</v>
      </c>
      <c r="B8160" s="2">
        <v>45997</v>
      </c>
      <c r="C8160" t="s">
        <v>842</v>
      </c>
      <c r="D8160" t="s">
        <v>19</v>
      </c>
      <c r="E8160" t="s">
        <v>20</v>
      </c>
      <c r="F8160" t="s">
        <v>115</v>
      </c>
      <c r="G8160" t="s">
        <v>29</v>
      </c>
      <c r="H8160" t="s">
        <v>41</v>
      </c>
      <c r="I8160" t="s">
        <v>42</v>
      </c>
      <c r="J8160">
        <v>2</v>
      </c>
      <c r="K8160">
        <v>152.37</v>
      </c>
      <c r="L8160">
        <v>0.15</v>
      </c>
      <c r="M8160" s="6">
        <v>259.02999999999997</v>
      </c>
      <c r="N8160" s="3">
        <v>184.67</v>
      </c>
      <c r="O8160" s="6">
        <v>74.36</v>
      </c>
      <c r="P8160" t="s">
        <v>31</v>
      </c>
      <c r="Q8160" t="s">
        <v>26</v>
      </c>
      <c r="R8160" s="4">
        <f t="shared" si="381"/>
        <v>0.28707099563757099</v>
      </c>
      <c r="S8160" s="1" t="str">
        <f t="shared" si="382"/>
        <v>Dec-2025</v>
      </c>
      <c r="T8160" t="str">
        <f t="shared" si="383"/>
        <v>Profit</v>
      </c>
    </row>
    <row r="8161" spans="1:20" x14ac:dyDescent="0.3">
      <c r="A8161" t="s">
        <v>10633</v>
      </c>
      <c r="B8161" s="2">
        <v>46216</v>
      </c>
      <c r="C8161" t="s">
        <v>2894</v>
      </c>
      <c r="D8161" t="s">
        <v>46</v>
      </c>
      <c r="E8161" t="s">
        <v>53</v>
      </c>
      <c r="F8161" t="s">
        <v>54</v>
      </c>
      <c r="G8161" t="s">
        <v>79</v>
      </c>
      <c r="H8161" t="s">
        <v>23</v>
      </c>
      <c r="I8161" t="s">
        <v>94</v>
      </c>
      <c r="J8161">
        <v>1</v>
      </c>
      <c r="K8161">
        <v>1749.38</v>
      </c>
      <c r="L8161">
        <v>0.2</v>
      </c>
      <c r="M8161" s="6">
        <v>1399.5</v>
      </c>
      <c r="N8161" s="3">
        <v>1355.67</v>
      </c>
      <c r="O8161" s="6">
        <v>43.83</v>
      </c>
      <c r="P8161" t="s">
        <v>70</v>
      </c>
      <c r="Q8161" t="s">
        <v>26</v>
      </c>
      <c r="R8161" s="4">
        <f t="shared" si="381"/>
        <v>3.1318327974276527E-2</v>
      </c>
      <c r="S8161" s="1" t="str">
        <f t="shared" si="382"/>
        <v>Jul-2026</v>
      </c>
      <c r="T8161" t="str">
        <f t="shared" si="383"/>
        <v>Profit</v>
      </c>
    </row>
    <row r="8162" spans="1:20" x14ac:dyDescent="0.3">
      <c r="A8162" t="s">
        <v>10634</v>
      </c>
      <c r="B8162" s="2">
        <v>46143</v>
      </c>
      <c r="C8162" t="s">
        <v>5062</v>
      </c>
      <c r="D8162" t="s">
        <v>19</v>
      </c>
      <c r="E8162" t="s">
        <v>20</v>
      </c>
      <c r="F8162" t="s">
        <v>115</v>
      </c>
      <c r="G8162" t="s">
        <v>22</v>
      </c>
      <c r="H8162" t="s">
        <v>41</v>
      </c>
      <c r="I8162" t="s">
        <v>62</v>
      </c>
      <c r="J8162">
        <v>4</v>
      </c>
      <c r="K8162">
        <v>283.29000000000002</v>
      </c>
      <c r="L8162">
        <v>0.15</v>
      </c>
      <c r="M8162" s="6">
        <v>963.19</v>
      </c>
      <c r="N8162" s="3">
        <v>920.24</v>
      </c>
      <c r="O8162" s="6">
        <v>42.95</v>
      </c>
      <c r="P8162" t="s">
        <v>43</v>
      </c>
      <c r="Q8162" t="s">
        <v>142</v>
      </c>
      <c r="R8162" s="4">
        <f t="shared" si="381"/>
        <v>4.4591409794536907E-2</v>
      </c>
      <c r="S8162" s="1" t="str">
        <f t="shared" si="382"/>
        <v>May-2026</v>
      </c>
      <c r="T8162" t="str">
        <f t="shared" si="383"/>
        <v>Profit</v>
      </c>
    </row>
    <row r="8163" spans="1:20" x14ac:dyDescent="0.3">
      <c r="A8163" t="s">
        <v>10635</v>
      </c>
      <c r="B8163" s="2">
        <v>45617</v>
      </c>
      <c r="C8163" t="s">
        <v>2028</v>
      </c>
      <c r="D8163" t="s">
        <v>52</v>
      </c>
      <c r="E8163" t="s">
        <v>20</v>
      </c>
      <c r="F8163" t="s">
        <v>157</v>
      </c>
      <c r="G8163" t="s">
        <v>79</v>
      </c>
      <c r="H8163" t="s">
        <v>23</v>
      </c>
      <c r="I8163" t="s">
        <v>59</v>
      </c>
      <c r="J8163">
        <v>5</v>
      </c>
      <c r="K8163">
        <v>6640.57</v>
      </c>
      <c r="L8163">
        <v>0</v>
      </c>
      <c r="M8163" s="6">
        <v>33202.85</v>
      </c>
      <c r="N8163" s="3">
        <v>26807.85</v>
      </c>
      <c r="O8163" s="6">
        <v>6395</v>
      </c>
      <c r="P8163" t="s">
        <v>43</v>
      </c>
      <c r="Q8163" t="s">
        <v>26</v>
      </c>
      <c r="R8163" s="4">
        <f t="shared" si="381"/>
        <v>0.19260394815505297</v>
      </c>
      <c r="S8163" s="1" t="str">
        <f t="shared" si="382"/>
        <v>Nov-2024</v>
      </c>
      <c r="T8163" t="str">
        <f t="shared" si="383"/>
        <v>Profit</v>
      </c>
    </row>
    <row r="8164" spans="1:20" x14ac:dyDescent="0.3">
      <c r="A8164" t="s">
        <v>10636</v>
      </c>
      <c r="B8164" s="2">
        <v>45299</v>
      </c>
      <c r="C8164" t="s">
        <v>10637</v>
      </c>
      <c r="D8164" t="s">
        <v>19</v>
      </c>
      <c r="E8164" t="s">
        <v>20</v>
      </c>
      <c r="F8164" t="s">
        <v>115</v>
      </c>
      <c r="G8164" t="s">
        <v>22</v>
      </c>
      <c r="H8164" t="s">
        <v>23</v>
      </c>
      <c r="I8164" t="s">
        <v>36</v>
      </c>
      <c r="J8164">
        <v>2</v>
      </c>
      <c r="K8164">
        <v>21224.22</v>
      </c>
      <c r="L8164">
        <v>0.1</v>
      </c>
      <c r="M8164" s="6">
        <v>38203.599999999999</v>
      </c>
      <c r="N8164" s="3">
        <v>34534.44</v>
      </c>
      <c r="O8164" s="6">
        <v>3669.16</v>
      </c>
      <c r="P8164" t="s">
        <v>31</v>
      </c>
      <c r="Q8164" t="s">
        <v>26</v>
      </c>
      <c r="R8164" s="4">
        <f t="shared" si="381"/>
        <v>9.6042257797694458E-2</v>
      </c>
      <c r="S8164" s="1" t="str">
        <f t="shared" si="382"/>
        <v>Jan-2024</v>
      </c>
      <c r="T8164" t="str">
        <f t="shared" si="383"/>
        <v>Profit</v>
      </c>
    </row>
    <row r="8165" spans="1:20" x14ac:dyDescent="0.3">
      <c r="A8165" t="s">
        <v>10638</v>
      </c>
      <c r="B8165" s="2">
        <v>45320</v>
      </c>
      <c r="C8165" t="s">
        <v>2767</v>
      </c>
      <c r="D8165" t="s">
        <v>46</v>
      </c>
      <c r="E8165" t="s">
        <v>39</v>
      </c>
      <c r="F8165" t="s">
        <v>47</v>
      </c>
      <c r="G8165" t="s">
        <v>22</v>
      </c>
      <c r="H8165" t="s">
        <v>74</v>
      </c>
      <c r="I8165" t="s">
        <v>158</v>
      </c>
      <c r="J8165">
        <v>4</v>
      </c>
      <c r="K8165">
        <v>14388.73</v>
      </c>
      <c r="L8165">
        <v>0</v>
      </c>
      <c r="M8165" s="6">
        <v>57554.92</v>
      </c>
      <c r="N8165" s="3">
        <v>35383.629999999997</v>
      </c>
      <c r="O8165" s="6">
        <v>22171.29</v>
      </c>
      <c r="P8165" t="s">
        <v>43</v>
      </c>
      <c r="Q8165" t="s">
        <v>26</v>
      </c>
      <c r="R8165" s="4">
        <f t="shared" si="381"/>
        <v>0.38521971709803438</v>
      </c>
      <c r="S8165" s="1" t="str">
        <f t="shared" si="382"/>
        <v>Jan-2024</v>
      </c>
      <c r="T8165" t="str">
        <f t="shared" si="383"/>
        <v>Profit</v>
      </c>
    </row>
    <row r="8166" spans="1:20" x14ac:dyDescent="0.3">
      <c r="A8166" t="s">
        <v>10639</v>
      </c>
      <c r="B8166" s="2">
        <v>45403</v>
      </c>
      <c r="C8166" t="s">
        <v>1181</v>
      </c>
      <c r="D8166" t="s">
        <v>19</v>
      </c>
      <c r="E8166" t="s">
        <v>58</v>
      </c>
      <c r="F8166" t="s">
        <v>104</v>
      </c>
      <c r="G8166" t="s">
        <v>22</v>
      </c>
      <c r="H8166" t="s">
        <v>41</v>
      </c>
      <c r="I8166" t="s">
        <v>62</v>
      </c>
      <c r="J8166">
        <v>4</v>
      </c>
      <c r="K8166">
        <v>381.9</v>
      </c>
      <c r="L8166">
        <v>0.05</v>
      </c>
      <c r="M8166" s="6">
        <v>1451.22</v>
      </c>
      <c r="N8166" s="3">
        <v>1028.95</v>
      </c>
      <c r="O8166" s="6">
        <v>422.27</v>
      </c>
      <c r="P8166" t="s">
        <v>25</v>
      </c>
      <c r="Q8166" t="s">
        <v>26</v>
      </c>
      <c r="R8166" s="4">
        <f t="shared" si="381"/>
        <v>0.29097586857953994</v>
      </c>
      <c r="S8166" s="1" t="str">
        <f t="shared" si="382"/>
        <v>Apr-2024</v>
      </c>
      <c r="T8166" t="str">
        <f t="shared" si="383"/>
        <v>Profit</v>
      </c>
    </row>
    <row r="8167" spans="1:20" x14ac:dyDescent="0.3">
      <c r="A8167" t="s">
        <v>10640</v>
      </c>
      <c r="B8167" s="2">
        <v>46238</v>
      </c>
      <c r="C8167" t="s">
        <v>414</v>
      </c>
      <c r="D8167" t="s">
        <v>19</v>
      </c>
      <c r="E8167" t="s">
        <v>34</v>
      </c>
      <c r="F8167" t="s">
        <v>110</v>
      </c>
      <c r="G8167" t="s">
        <v>29</v>
      </c>
      <c r="H8167" t="s">
        <v>23</v>
      </c>
      <c r="I8167" t="s">
        <v>36</v>
      </c>
      <c r="J8167">
        <v>1</v>
      </c>
      <c r="K8167">
        <v>24378.89</v>
      </c>
      <c r="L8167">
        <v>0.05</v>
      </c>
      <c r="M8167" s="6">
        <v>23159.95</v>
      </c>
      <c r="N8167" s="3">
        <v>15561.36</v>
      </c>
      <c r="O8167" s="6">
        <v>7598.59</v>
      </c>
      <c r="P8167" t="s">
        <v>70</v>
      </c>
      <c r="Q8167" t="s">
        <v>26</v>
      </c>
      <c r="R8167" s="4">
        <f t="shared" si="381"/>
        <v>0.32809181366971862</v>
      </c>
      <c r="S8167" s="1" t="str">
        <f t="shared" si="382"/>
        <v>Aug-2026</v>
      </c>
      <c r="T8167" t="str">
        <f t="shared" si="383"/>
        <v>Profit</v>
      </c>
    </row>
    <row r="8168" spans="1:20" x14ac:dyDescent="0.3">
      <c r="A8168" t="s">
        <v>10641</v>
      </c>
      <c r="B8168" s="2">
        <v>45964</v>
      </c>
      <c r="C8168" t="s">
        <v>1956</v>
      </c>
      <c r="D8168" t="s">
        <v>46</v>
      </c>
      <c r="E8168" t="s">
        <v>39</v>
      </c>
      <c r="F8168" t="s">
        <v>47</v>
      </c>
      <c r="G8168" t="s">
        <v>22</v>
      </c>
      <c r="H8168" t="s">
        <v>23</v>
      </c>
      <c r="I8168" t="s">
        <v>24</v>
      </c>
      <c r="J8168">
        <v>4</v>
      </c>
      <c r="K8168">
        <v>42984.99</v>
      </c>
      <c r="L8168">
        <v>0.15</v>
      </c>
      <c r="M8168" s="6">
        <v>146148.97</v>
      </c>
      <c r="N8168" s="3">
        <v>129033.34</v>
      </c>
      <c r="O8168" s="6">
        <v>17115.63</v>
      </c>
      <c r="P8168" t="s">
        <v>70</v>
      </c>
      <c r="Q8168" t="s">
        <v>26</v>
      </c>
      <c r="R8168" s="4">
        <f t="shared" si="381"/>
        <v>0.11711084929301932</v>
      </c>
      <c r="S8168" s="1" t="str">
        <f t="shared" si="382"/>
        <v>Nov-2025</v>
      </c>
      <c r="T8168" t="str">
        <f t="shared" si="383"/>
        <v>Profit</v>
      </c>
    </row>
    <row r="8169" spans="1:20" x14ac:dyDescent="0.3">
      <c r="A8169" t="s">
        <v>10642</v>
      </c>
      <c r="B8169" s="2">
        <v>45422</v>
      </c>
      <c r="C8169" t="s">
        <v>2581</v>
      </c>
      <c r="D8169" t="s">
        <v>52</v>
      </c>
      <c r="E8169" t="s">
        <v>20</v>
      </c>
      <c r="F8169" t="s">
        <v>205</v>
      </c>
      <c r="G8169" t="s">
        <v>79</v>
      </c>
      <c r="H8169" t="s">
        <v>23</v>
      </c>
      <c r="I8169" t="s">
        <v>59</v>
      </c>
      <c r="J8169">
        <v>3</v>
      </c>
      <c r="K8169">
        <v>2300.9499999999998</v>
      </c>
      <c r="L8169">
        <v>0.15</v>
      </c>
      <c r="M8169" s="6">
        <v>5867.42</v>
      </c>
      <c r="N8169" s="3">
        <v>4969.55</v>
      </c>
      <c r="O8169" s="6">
        <v>897.87</v>
      </c>
      <c r="P8169" t="s">
        <v>25</v>
      </c>
      <c r="Q8169" t="s">
        <v>26</v>
      </c>
      <c r="R8169" s="4">
        <f t="shared" si="381"/>
        <v>0.1530263727498628</v>
      </c>
      <c r="S8169" s="1" t="str">
        <f t="shared" si="382"/>
        <v>May-2024</v>
      </c>
      <c r="T8169" t="str">
        <f t="shared" si="383"/>
        <v>Profit</v>
      </c>
    </row>
    <row r="8170" spans="1:20" x14ac:dyDescent="0.3">
      <c r="A8170" t="s">
        <v>10643</v>
      </c>
      <c r="B8170" s="2">
        <v>45479</v>
      </c>
      <c r="C8170" t="s">
        <v>4108</v>
      </c>
      <c r="D8170" t="s">
        <v>19</v>
      </c>
      <c r="E8170" t="s">
        <v>34</v>
      </c>
      <c r="F8170" t="s">
        <v>65</v>
      </c>
      <c r="G8170" t="s">
        <v>79</v>
      </c>
      <c r="H8170" t="s">
        <v>23</v>
      </c>
      <c r="I8170" t="s">
        <v>36</v>
      </c>
      <c r="J8170">
        <v>1</v>
      </c>
      <c r="K8170">
        <v>6912.86</v>
      </c>
      <c r="L8170">
        <v>0.05</v>
      </c>
      <c r="M8170" s="6">
        <v>6567.22</v>
      </c>
      <c r="N8170" s="3">
        <v>5386.19</v>
      </c>
      <c r="O8170" s="6">
        <v>1181.03</v>
      </c>
      <c r="P8170" t="s">
        <v>31</v>
      </c>
      <c r="Q8170" t="s">
        <v>26</v>
      </c>
      <c r="R8170" s="4">
        <f t="shared" si="381"/>
        <v>0.17983713047530003</v>
      </c>
      <c r="S8170" s="1" t="str">
        <f t="shared" si="382"/>
        <v>Jul-2024</v>
      </c>
      <c r="T8170" t="str">
        <f t="shared" si="383"/>
        <v>Profit</v>
      </c>
    </row>
    <row r="8171" spans="1:20" x14ac:dyDescent="0.3">
      <c r="A8171" t="s">
        <v>10644</v>
      </c>
      <c r="B8171" s="2">
        <v>45966</v>
      </c>
      <c r="C8171" t="s">
        <v>1814</v>
      </c>
      <c r="D8171" t="s">
        <v>46</v>
      </c>
      <c r="E8171" t="s">
        <v>58</v>
      </c>
      <c r="F8171" t="s">
        <v>129</v>
      </c>
      <c r="G8171" t="s">
        <v>79</v>
      </c>
      <c r="H8171" t="s">
        <v>41</v>
      </c>
      <c r="I8171" t="s">
        <v>62</v>
      </c>
      <c r="J8171">
        <v>3</v>
      </c>
      <c r="K8171">
        <v>415.32</v>
      </c>
      <c r="L8171">
        <v>0.05</v>
      </c>
      <c r="M8171" s="6">
        <v>1183.6600000000001</v>
      </c>
      <c r="N8171" s="3">
        <v>649.59</v>
      </c>
      <c r="O8171" s="6">
        <v>534.07000000000005</v>
      </c>
      <c r="P8171" t="s">
        <v>31</v>
      </c>
      <c r="Q8171" t="s">
        <v>26</v>
      </c>
      <c r="R8171" s="4">
        <f t="shared" si="381"/>
        <v>0.45120220333541727</v>
      </c>
      <c r="S8171" s="1" t="str">
        <f t="shared" si="382"/>
        <v>Nov-2025</v>
      </c>
      <c r="T8171" t="str">
        <f t="shared" si="383"/>
        <v>Profit</v>
      </c>
    </row>
    <row r="8172" spans="1:20" x14ac:dyDescent="0.3">
      <c r="A8172" t="s">
        <v>10645</v>
      </c>
      <c r="B8172" s="2">
        <v>46000</v>
      </c>
      <c r="C8172" t="s">
        <v>2853</v>
      </c>
      <c r="D8172" t="s">
        <v>19</v>
      </c>
      <c r="E8172" t="s">
        <v>39</v>
      </c>
      <c r="F8172" t="s">
        <v>40</v>
      </c>
      <c r="G8172" t="s">
        <v>22</v>
      </c>
      <c r="H8172" t="s">
        <v>74</v>
      </c>
      <c r="I8172" t="s">
        <v>107</v>
      </c>
      <c r="J8172">
        <v>3</v>
      </c>
      <c r="K8172">
        <v>12405.02</v>
      </c>
      <c r="L8172">
        <v>0.1</v>
      </c>
      <c r="M8172" s="6">
        <v>33493.550000000003</v>
      </c>
      <c r="N8172" s="3">
        <v>28050.34</v>
      </c>
      <c r="O8172" s="6">
        <v>5443.21</v>
      </c>
      <c r="P8172" t="s">
        <v>31</v>
      </c>
      <c r="Q8172" t="s">
        <v>26</v>
      </c>
      <c r="R8172" s="4">
        <f t="shared" si="381"/>
        <v>0.16251517083139888</v>
      </c>
      <c r="S8172" s="1" t="str">
        <f t="shared" si="382"/>
        <v>Dec-2025</v>
      </c>
      <c r="T8172" t="str">
        <f t="shared" si="383"/>
        <v>Profit</v>
      </c>
    </row>
    <row r="8173" spans="1:20" x14ac:dyDescent="0.3">
      <c r="A8173" t="s">
        <v>10646</v>
      </c>
      <c r="B8173" s="2">
        <v>45766</v>
      </c>
      <c r="C8173" t="s">
        <v>8846</v>
      </c>
      <c r="D8173" t="s">
        <v>19</v>
      </c>
      <c r="E8173" t="s">
        <v>58</v>
      </c>
      <c r="F8173" t="s">
        <v>129</v>
      </c>
      <c r="G8173" t="s">
        <v>79</v>
      </c>
      <c r="H8173" t="s">
        <v>23</v>
      </c>
      <c r="I8173" t="s">
        <v>94</v>
      </c>
      <c r="J8173">
        <v>2</v>
      </c>
      <c r="K8173">
        <v>2623.23</v>
      </c>
      <c r="L8173">
        <v>0.1</v>
      </c>
      <c r="M8173" s="6">
        <v>4721.8100000000004</v>
      </c>
      <c r="N8173" s="3">
        <v>3195.19</v>
      </c>
      <c r="O8173" s="6">
        <v>1526.62</v>
      </c>
      <c r="P8173" t="s">
        <v>70</v>
      </c>
      <c r="Q8173" t="s">
        <v>26</v>
      </c>
      <c r="R8173" s="4">
        <f t="shared" si="381"/>
        <v>0.32331245856991275</v>
      </c>
      <c r="S8173" s="1" t="str">
        <f t="shared" si="382"/>
        <v>Apr-2025</v>
      </c>
      <c r="T8173" t="str">
        <f t="shared" si="383"/>
        <v>Profit</v>
      </c>
    </row>
    <row r="8174" spans="1:20" x14ac:dyDescent="0.3">
      <c r="A8174" t="s">
        <v>10647</v>
      </c>
      <c r="B8174" s="2">
        <v>45655</v>
      </c>
      <c r="C8174" t="s">
        <v>2258</v>
      </c>
      <c r="D8174" t="s">
        <v>19</v>
      </c>
      <c r="E8174" t="s">
        <v>34</v>
      </c>
      <c r="F8174" t="s">
        <v>65</v>
      </c>
      <c r="G8174" t="s">
        <v>79</v>
      </c>
      <c r="H8174" t="s">
        <v>74</v>
      </c>
      <c r="I8174" t="s">
        <v>158</v>
      </c>
      <c r="J8174">
        <v>6</v>
      </c>
      <c r="K8174">
        <v>14375.88</v>
      </c>
      <c r="L8174">
        <v>0.2</v>
      </c>
      <c r="M8174" s="6">
        <v>69004.22</v>
      </c>
      <c r="N8174" s="3">
        <v>67426.460000000006</v>
      </c>
      <c r="O8174" s="6">
        <v>1577.76</v>
      </c>
      <c r="P8174" t="s">
        <v>49</v>
      </c>
      <c r="Q8174" t="s">
        <v>26</v>
      </c>
      <c r="R8174" s="4">
        <f t="shared" si="381"/>
        <v>2.2864688565423969E-2</v>
      </c>
      <c r="S8174" s="1" t="str">
        <f t="shared" si="382"/>
        <v>Dec-2024</v>
      </c>
      <c r="T8174" t="str">
        <f t="shared" si="383"/>
        <v>Profit</v>
      </c>
    </row>
    <row r="8175" spans="1:20" x14ac:dyDescent="0.3">
      <c r="A8175" t="s">
        <v>10648</v>
      </c>
      <c r="B8175" s="2">
        <v>45495</v>
      </c>
      <c r="C8175" t="s">
        <v>10206</v>
      </c>
      <c r="D8175" t="s">
        <v>46</v>
      </c>
      <c r="E8175" t="s">
        <v>53</v>
      </c>
      <c r="F8175" t="s">
        <v>97</v>
      </c>
      <c r="G8175" t="s">
        <v>29</v>
      </c>
      <c r="H8175" t="s">
        <v>41</v>
      </c>
      <c r="I8175" t="s">
        <v>134</v>
      </c>
      <c r="J8175">
        <v>1</v>
      </c>
      <c r="K8175">
        <v>441.91</v>
      </c>
      <c r="L8175">
        <v>0.05</v>
      </c>
      <c r="M8175" s="6">
        <v>419.81</v>
      </c>
      <c r="N8175" s="3">
        <v>339.59</v>
      </c>
      <c r="O8175" s="6">
        <v>80.22</v>
      </c>
      <c r="P8175" t="s">
        <v>25</v>
      </c>
      <c r="Q8175" t="s">
        <v>26</v>
      </c>
      <c r="R8175" s="4">
        <f t="shared" si="381"/>
        <v>0.19108644386746385</v>
      </c>
      <c r="S8175" s="1" t="str">
        <f t="shared" si="382"/>
        <v>Jul-2024</v>
      </c>
      <c r="T8175" t="str">
        <f t="shared" si="383"/>
        <v>Profit</v>
      </c>
    </row>
    <row r="8176" spans="1:20" x14ac:dyDescent="0.3">
      <c r="A8176" t="s">
        <v>10649</v>
      </c>
      <c r="B8176" s="2">
        <v>45503</v>
      </c>
      <c r="C8176" t="s">
        <v>631</v>
      </c>
      <c r="D8176" t="s">
        <v>46</v>
      </c>
      <c r="E8176" t="s">
        <v>39</v>
      </c>
      <c r="F8176" t="s">
        <v>47</v>
      </c>
      <c r="G8176" t="s">
        <v>22</v>
      </c>
      <c r="H8176" t="s">
        <v>74</v>
      </c>
      <c r="I8176" t="s">
        <v>137</v>
      </c>
      <c r="J8176">
        <v>5</v>
      </c>
      <c r="K8176">
        <v>14555.78</v>
      </c>
      <c r="L8176">
        <v>0.2</v>
      </c>
      <c r="M8176" s="6">
        <v>58223.12</v>
      </c>
      <c r="N8176" s="3">
        <v>48883.86</v>
      </c>
      <c r="O8176" s="6">
        <v>9339.26</v>
      </c>
      <c r="P8176" t="s">
        <v>49</v>
      </c>
      <c r="Q8176" t="s">
        <v>142</v>
      </c>
      <c r="R8176" s="4">
        <f t="shared" si="381"/>
        <v>0.16040466398915071</v>
      </c>
      <c r="S8176" s="1" t="str">
        <f t="shared" si="382"/>
        <v>Jul-2024</v>
      </c>
      <c r="T8176" t="str">
        <f t="shared" si="383"/>
        <v>Profit</v>
      </c>
    </row>
    <row r="8177" spans="1:20" x14ac:dyDescent="0.3">
      <c r="A8177" t="s">
        <v>10650</v>
      </c>
      <c r="B8177" s="2">
        <v>45912</v>
      </c>
      <c r="C8177" t="s">
        <v>2167</v>
      </c>
      <c r="D8177" t="s">
        <v>46</v>
      </c>
      <c r="E8177" t="s">
        <v>58</v>
      </c>
      <c r="F8177" t="s">
        <v>68</v>
      </c>
      <c r="G8177" t="s">
        <v>22</v>
      </c>
      <c r="H8177" t="s">
        <v>41</v>
      </c>
      <c r="I8177" t="s">
        <v>134</v>
      </c>
      <c r="J8177">
        <v>1</v>
      </c>
      <c r="K8177">
        <v>264.93</v>
      </c>
      <c r="L8177">
        <v>0</v>
      </c>
      <c r="M8177" s="6">
        <v>264.93</v>
      </c>
      <c r="N8177" s="3">
        <v>203.79</v>
      </c>
      <c r="O8177" s="6">
        <v>61.14</v>
      </c>
      <c r="P8177" t="s">
        <v>49</v>
      </c>
      <c r="Q8177" t="s">
        <v>26</v>
      </c>
      <c r="R8177" s="4">
        <f t="shared" si="381"/>
        <v>0.23077794134299626</v>
      </c>
      <c r="S8177" s="1" t="str">
        <f t="shared" si="382"/>
        <v>Sep-2025</v>
      </c>
      <c r="T8177" t="str">
        <f t="shared" si="383"/>
        <v>Profit</v>
      </c>
    </row>
    <row r="8178" spans="1:20" x14ac:dyDescent="0.3">
      <c r="A8178" t="s">
        <v>10651</v>
      </c>
      <c r="B8178" s="2">
        <v>45567</v>
      </c>
      <c r="C8178" t="s">
        <v>10652</v>
      </c>
      <c r="D8178" t="s">
        <v>46</v>
      </c>
      <c r="E8178" t="s">
        <v>39</v>
      </c>
      <c r="F8178" t="s">
        <v>40</v>
      </c>
      <c r="G8178" t="s">
        <v>22</v>
      </c>
      <c r="H8178" t="s">
        <v>23</v>
      </c>
      <c r="I8178" t="s">
        <v>69</v>
      </c>
      <c r="J8178">
        <v>6</v>
      </c>
      <c r="K8178">
        <v>11021.06</v>
      </c>
      <c r="L8178">
        <v>0</v>
      </c>
      <c r="M8178" s="6">
        <v>66126.36</v>
      </c>
      <c r="N8178" s="3">
        <v>38077.4</v>
      </c>
      <c r="O8178" s="6">
        <v>28048.959999999999</v>
      </c>
      <c r="P8178" t="s">
        <v>25</v>
      </c>
      <c r="Q8178" t="s">
        <v>26</v>
      </c>
      <c r="R8178" s="4">
        <f t="shared" si="381"/>
        <v>0.42417214557099464</v>
      </c>
      <c r="S8178" s="1" t="str">
        <f t="shared" si="382"/>
        <v>Oct-2024</v>
      </c>
      <c r="T8178" t="str">
        <f t="shared" si="383"/>
        <v>Profit</v>
      </c>
    </row>
    <row r="8179" spans="1:20" x14ac:dyDescent="0.3">
      <c r="A8179" t="s">
        <v>10653</v>
      </c>
      <c r="B8179" s="2">
        <v>45364</v>
      </c>
      <c r="C8179" t="s">
        <v>5148</v>
      </c>
      <c r="D8179" t="s">
        <v>46</v>
      </c>
      <c r="E8179" t="s">
        <v>20</v>
      </c>
      <c r="F8179" t="s">
        <v>205</v>
      </c>
      <c r="G8179" t="s">
        <v>22</v>
      </c>
      <c r="H8179" t="s">
        <v>23</v>
      </c>
      <c r="I8179" t="s">
        <v>59</v>
      </c>
      <c r="J8179">
        <v>1</v>
      </c>
      <c r="K8179">
        <v>1622.28</v>
      </c>
      <c r="L8179">
        <v>0</v>
      </c>
      <c r="M8179" s="6">
        <v>1622.28</v>
      </c>
      <c r="N8179" s="3">
        <v>1107.58</v>
      </c>
      <c r="O8179" s="6">
        <v>514.70000000000005</v>
      </c>
      <c r="P8179" t="s">
        <v>49</v>
      </c>
      <c r="Q8179" t="s">
        <v>26</v>
      </c>
      <c r="R8179" s="4">
        <f t="shared" si="381"/>
        <v>0.31726952190743896</v>
      </c>
      <c r="S8179" s="1" t="str">
        <f t="shared" si="382"/>
        <v>Mar-2024</v>
      </c>
      <c r="T8179" t="str">
        <f t="shared" si="383"/>
        <v>Profit</v>
      </c>
    </row>
    <row r="8180" spans="1:20" x14ac:dyDescent="0.3">
      <c r="A8180" t="s">
        <v>10654</v>
      </c>
      <c r="B8180" s="2">
        <v>45970</v>
      </c>
      <c r="C8180" t="s">
        <v>3251</v>
      </c>
      <c r="D8180" t="s">
        <v>19</v>
      </c>
      <c r="E8180" t="s">
        <v>20</v>
      </c>
      <c r="F8180" t="s">
        <v>157</v>
      </c>
      <c r="G8180" t="s">
        <v>22</v>
      </c>
      <c r="H8180" t="s">
        <v>74</v>
      </c>
      <c r="I8180" t="s">
        <v>107</v>
      </c>
      <c r="J8180">
        <v>2</v>
      </c>
      <c r="K8180">
        <v>13120.32</v>
      </c>
      <c r="L8180">
        <v>0.2</v>
      </c>
      <c r="M8180" s="6">
        <v>20992.51</v>
      </c>
      <c r="N8180" s="3">
        <v>14232.87</v>
      </c>
      <c r="O8180" s="6">
        <v>6759.64</v>
      </c>
      <c r="P8180" t="s">
        <v>70</v>
      </c>
      <c r="Q8180" t="s">
        <v>26</v>
      </c>
      <c r="R8180" s="4">
        <f t="shared" si="381"/>
        <v>0.32200246659403764</v>
      </c>
      <c r="S8180" s="1" t="str">
        <f t="shared" si="382"/>
        <v>Nov-2025</v>
      </c>
      <c r="T8180" t="str">
        <f t="shared" si="383"/>
        <v>Profit</v>
      </c>
    </row>
    <row r="8181" spans="1:20" x14ac:dyDescent="0.3">
      <c r="A8181" t="s">
        <v>10655</v>
      </c>
      <c r="B8181" s="2">
        <v>46063</v>
      </c>
      <c r="C8181" t="s">
        <v>4246</v>
      </c>
      <c r="D8181" t="s">
        <v>52</v>
      </c>
      <c r="E8181" t="s">
        <v>39</v>
      </c>
      <c r="F8181" t="s">
        <v>120</v>
      </c>
      <c r="G8181" t="s">
        <v>22</v>
      </c>
      <c r="H8181" t="s">
        <v>41</v>
      </c>
      <c r="I8181" t="s">
        <v>62</v>
      </c>
      <c r="J8181">
        <v>10</v>
      </c>
      <c r="K8181">
        <v>572.96</v>
      </c>
      <c r="L8181">
        <v>0.15</v>
      </c>
      <c r="M8181" s="6">
        <v>4870.16</v>
      </c>
      <c r="N8181" s="3">
        <v>3177.55</v>
      </c>
      <c r="O8181" s="6">
        <v>1692.61</v>
      </c>
      <c r="P8181" t="s">
        <v>70</v>
      </c>
      <c r="Q8181" t="s">
        <v>26</v>
      </c>
      <c r="R8181" s="4">
        <f t="shared" si="381"/>
        <v>0.347547103175255</v>
      </c>
      <c r="S8181" s="1" t="str">
        <f t="shared" si="382"/>
        <v>Feb-2026</v>
      </c>
      <c r="T8181" t="str">
        <f t="shared" si="383"/>
        <v>Profit</v>
      </c>
    </row>
    <row r="8182" spans="1:20" x14ac:dyDescent="0.3">
      <c r="A8182" t="s">
        <v>10656</v>
      </c>
      <c r="B8182" s="2">
        <v>45534</v>
      </c>
      <c r="C8182" t="s">
        <v>2500</v>
      </c>
      <c r="D8182" t="s">
        <v>19</v>
      </c>
      <c r="E8182" t="s">
        <v>20</v>
      </c>
      <c r="F8182" t="s">
        <v>157</v>
      </c>
      <c r="G8182" t="s">
        <v>22</v>
      </c>
      <c r="H8182" t="s">
        <v>74</v>
      </c>
      <c r="I8182" t="s">
        <v>75</v>
      </c>
      <c r="J8182">
        <v>4</v>
      </c>
      <c r="K8182">
        <v>11491.31</v>
      </c>
      <c r="L8182">
        <v>0.2</v>
      </c>
      <c r="M8182" s="6">
        <v>36772.19</v>
      </c>
      <c r="N8182" s="3">
        <v>25447.360000000001</v>
      </c>
      <c r="O8182" s="6">
        <v>11324.83</v>
      </c>
      <c r="P8182" t="s">
        <v>31</v>
      </c>
      <c r="Q8182" t="s">
        <v>26</v>
      </c>
      <c r="R8182" s="4">
        <f t="shared" si="381"/>
        <v>0.30797268261694499</v>
      </c>
      <c r="S8182" s="1" t="str">
        <f t="shared" si="382"/>
        <v>Aug-2024</v>
      </c>
      <c r="T8182" t="str">
        <f t="shared" si="383"/>
        <v>Profit</v>
      </c>
    </row>
    <row r="8183" spans="1:20" x14ac:dyDescent="0.3">
      <c r="A8183" t="s">
        <v>10657</v>
      </c>
      <c r="B8183" s="2">
        <v>46078</v>
      </c>
      <c r="C8183" t="s">
        <v>1694</v>
      </c>
      <c r="D8183" t="s">
        <v>46</v>
      </c>
      <c r="E8183" t="s">
        <v>20</v>
      </c>
      <c r="F8183" t="s">
        <v>157</v>
      </c>
      <c r="G8183" t="s">
        <v>29</v>
      </c>
      <c r="H8183" t="s">
        <v>74</v>
      </c>
      <c r="I8183" t="s">
        <v>75</v>
      </c>
      <c r="J8183">
        <v>4</v>
      </c>
      <c r="K8183">
        <v>9364.98</v>
      </c>
      <c r="L8183">
        <v>0</v>
      </c>
      <c r="M8183" s="6">
        <v>37459.919999999998</v>
      </c>
      <c r="N8183" s="3">
        <v>23922.52</v>
      </c>
      <c r="O8183" s="6">
        <v>13537.4</v>
      </c>
      <c r="P8183" t="s">
        <v>25</v>
      </c>
      <c r="Q8183" t="s">
        <v>76</v>
      </c>
      <c r="R8183" s="4">
        <f t="shared" si="381"/>
        <v>0.36138358010374821</v>
      </c>
      <c r="S8183" s="1" t="str">
        <f t="shared" si="382"/>
        <v>Feb-2026</v>
      </c>
      <c r="T8183" t="str">
        <f t="shared" si="383"/>
        <v>Profit</v>
      </c>
    </row>
    <row r="8184" spans="1:20" x14ac:dyDescent="0.3">
      <c r="A8184" t="s">
        <v>10658</v>
      </c>
      <c r="B8184" s="2">
        <v>45393</v>
      </c>
      <c r="C8184" t="s">
        <v>1435</v>
      </c>
      <c r="D8184" t="s">
        <v>19</v>
      </c>
      <c r="E8184" t="s">
        <v>39</v>
      </c>
      <c r="F8184" t="s">
        <v>40</v>
      </c>
      <c r="G8184" t="s">
        <v>79</v>
      </c>
      <c r="H8184" t="s">
        <v>23</v>
      </c>
      <c r="I8184" t="s">
        <v>94</v>
      </c>
      <c r="J8184">
        <v>1</v>
      </c>
      <c r="K8184">
        <v>1070.4000000000001</v>
      </c>
      <c r="L8184">
        <v>0</v>
      </c>
      <c r="M8184" s="6">
        <v>1070.4000000000001</v>
      </c>
      <c r="N8184" s="3">
        <v>670.86</v>
      </c>
      <c r="O8184" s="6">
        <v>399.54</v>
      </c>
      <c r="P8184" t="s">
        <v>31</v>
      </c>
      <c r="Q8184" t="s">
        <v>26</v>
      </c>
      <c r="R8184" s="4">
        <f t="shared" si="381"/>
        <v>0.373262331838565</v>
      </c>
      <c r="S8184" s="1" t="str">
        <f t="shared" si="382"/>
        <v>Apr-2024</v>
      </c>
      <c r="T8184" t="str">
        <f t="shared" si="383"/>
        <v>Profit</v>
      </c>
    </row>
    <row r="8185" spans="1:20" x14ac:dyDescent="0.3">
      <c r="A8185" t="s">
        <v>10659</v>
      </c>
      <c r="B8185" s="2">
        <v>46278</v>
      </c>
      <c r="C8185" t="s">
        <v>1943</v>
      </c>
      <c r="D8185" t="s">
        <v>19</v>
      </c>
      <c r="E8185" t="s">
        <v>58</v>
      </c>
      <c r="F8185" t="s">
        <v>339</v>
      </c>
      <c r="G8185" t="s">
        <v>22</v>
      </c>
      <c r="H8185" t="s">
        <v>23</v>
      </c>
      <c r="I8185" t="s">
        <v>69</v>
      </c>
      <c r="J8185">
        <v>1</v>
      </c>
      <c r="K8185">
        <v>18752.759999999998</v>
      </c>
      <c r="L8185">
        <v>0.15</v>
      </c>
      <c r="M8185" s="6">
        <v>15939.85</v>
      </c>
      <c r="N8185" s="3">
        <v>14899.03</v>
      </c>
      <c r="O8185" s="6">
        <v>1040.82</v>
      </c>
      <c r="P8185" t="s">
        <v>43</v>
      </c>
      <c r="Q8185" t="s">
        <v>26</v>
      </c>
      <c r="R8185" s="4">
        <f t="shared" si="381"/>
        <v>6.5296724875077233E-2</v>
      </c>
      <c r="S8185" s="1" t="str">
        <f t="shared" si="382"/>
        <v>Sep-2026</v>
      </c>
      <c r="T8185" t="str">
        <f t="shared" si="383"/>
        <v>Profit</v>
      </c>
    </row>
    <row r="8186" spans="1:20" x14ac:dyDescent="0.3">
      <c r="A8186" t="s">
        <v>10660</v>
      </c>
      <c r="B8186" s="2">
        <v>45976</v>
      </c>
      <c r="C8186" t="s">
        <v>1796</v>
      </c>
      <c r="D8186" t="s">
        <v>19</v>
      </c>
      <c r="E8186" t="s">
        <v>58</v>
      </c>
      <c r="F8186" t="s">
        <v>54</v>
      </c>
      <c r="G8186" t="s">
        <v>22</v>
      </c>
      <c r="H8186" t="s">
        <v>41</v>
      </c>
      <c r="I8186" t="s">
        <v>48</v>
      </c>
      <c r="J8186">
        <v>4</v>
      </c>
      <c r="K8186">
        <v>139.15</v>
      </c>
      <c r="L8186">
        <v>0</v>
      </c>
      <c r="M8186" s="6">
        <v>556.6</v>
      </c>
      <c r="N8186" s="3">
        <v>435.19</v>
      </c>
      <c r="O8186" s="6">
        <v>121.41</v>
      </c>
      <c r="P8186" t="s">
        <v>31</v>
      </c>
      <c r="Q8186" t="s">
        <v>26</v>
      </c>
      <c r="R8186" s="4">
        <f t="shared" si="381"/>
        <v>0.21812791951131871</v>
      </c>
      <c r="S8186" s="1" t="str">
        <f t="shared" si="382"/>
        <v>Nov-2025</v>
      </c>
      <c r="T8186" t="str">
        <f t="shared" si="383"/>
        <v>Profit</v>
      </c>
    </row>
    <row r="8187" spans="1:20" x14ac:dyDescent="0.3">
      <c r="A8187" t="s">
        <v>10661</v>
      </c>
      <c r="B8187" s="2">
        <v>45462</v>
      </c>
      <c r="C8187" t="s">
        <v>2110</v>
      </c>
      <c r="D8187" t="s">
        <v>19</v>
      </c>
      <c r="E8187" t="s">
        <v>58</v>
      </c>
      <c r="F8187" t="s">
        <v>54</v>
      </c>
      <c r="G8187" t="s">
        <v>79</v>
      </c>
      <c r="H8187" t="s">
        <v>23</v>
      </c>
      <c r="I8187" t="s">
        <v>69</v>
      </c>
      <c r="J8187">
        <v>3</v>
      </c>
      <c r="K8187">
        <v>24555.5</v>
      </c>
      <c r="L8187">
        <v>0</v>
      </c>
      <c r="M8187" s="6">
        <v>73666.5</v>
      </c>
      <c r="N8187" s="3">
        <v>56808.31</v>
      </c>
      <c r="O8187" s="6">
        <v>16858.189999999999</v>
      </c>
      <c r="P8187" t="s">
        <v>31</v>
      </c>
      <c r="Q8187" t="s">
        <v>26</v>
      </c>
      <c r="R8187" s="4">
        <f t="shared" si="381"/>
        <v>0.228844725893045</v>
      </c>
      <c r="S8187" s="1" t="str">
        <f t="shared" si="382"/>
        <v>Jun-2024</v>
      </c>
      <c r="T8187" t="str">
        <f t="shared" si="383"/>
        <v>Profit</v>
      </c>
    </row>
    <row r="8188" spans="1:20" x14ac:dyDescent="0.3">
      <c r="A8188" t="s">
        <v>10662</v>
      </c>
      <c r="B8188" s="2">
        <v>45944</v>
      </c>
      <c r="C8188" t="s">
        <v>7323</v>
      </c>
      <c r="D8188" t="s">
        <v>19</v>
      </c>
      <c r="E8188" t="s">
        <v>53</v>
      </c>
      <c r="F8188" t="s">
        <v>65</v>
      </c>
      <c r="G8188" t="s">
        <v>22</v>
      </c>
      <c r="H8188" t="s">
        <v>23</v>
      </c>
      <c r="I8188" t="s">
        <v>24</v>
      </c>
      <c r="J8188">
        <v>2</v>
      </c>
      <c r="K8188">
        <v>54821.5</v>
      </c>
      <c r="L8188">
        <v>0.2</v>
      </c>
      <c r="M8188" s="6">
        <v>87714.4</v>
      </c>
      <c r="N8188" s="3">
        <v>59825.24</v>
      </c>
      <c r="O8188" s="6">
        <v>27889.16</v>
      </c>
      <c r="P8188" t="s">
        <v>43</v>
      </c>
      <c r="Q8188" t="s">
        <v>26</v>
      </c>
      <c r="R8188" s="4">
        <f t="shared" si="381"/>
        <v>0.3179541785613309</v>
      </c>
      <c r="S8188" s="1" t="str">
        <f t="shared" si="382"/>
        <v>Oct-2025</v>
      </c>
      <c r="T8188" t="str">
        <f t="shared" si="383"/>
        <v>Profit</v>
      </c>
    </row>
    <row r="8189" spans="1:20" x14ac:dyDescent="0.3">
      <c r="A8189" t="s">
        <v>10663</v>
      </c>
      <c r="B8189" s="2">
        <v>46200</v>
      </c>
      <c r="C8189" t="s">
        <v>338</v>
      </c>
      <c r="D8189" t="s">
        <v>19</v>
      </c>
      <c r="E8189" t="s">
        <v>53</v>
      </c>
      <c r="F8189" t="s">
        <v>97</v>
      </c>
      <c r="G8189" t="s">
        <v>22</v>
      </c>
      <c r="H8189" t="s">
        <v>74</v>
      </c>
      <c r="I8189" t="s">
        <v>158</v>
      </c>
      <c r="J8189">
        <v>3</v>
      </c>
      <c r="K8189">
        <v>15827.18</v>
      </c>
      <c r="L8189">
        <v>0</v>
      </c>
      <c r="M8189" s="6">
        <v>47481.54</v>
      </c>
      <c r="N8189" s="3">
        <v>34965.410000000003</v>
      </c>
      <c r="O8189" s="6">
        <v>12516.13</v>
      </c>
      <c r="P8189" t="s">
        <v>43</v>
      </c>
      <c r="Q8189" t="s">
        <v>26</v>
      </c>
      <c r="R8189" s="4">
        <f t="shared" si="381"/>
        <v>0.26359991693613977</v>
      </c>
      <c r="S8189" s="1" t="str">
        <f t="shared" si="382"/>
        <v>Jun-2026</v>
      </c>
      <c r="T8189" t="str">
        <f t="shared" si="383"/>
        <v>Profit</v>
      </c>
    </row>
    <row r="8190" spans="1:20" x14ac:dyDescent="0.3">
      <c r="A8190" t="s">
        <v>10664</v>
      </c>
      <c r="B8190" s="2">
        <v>45479</v>
      </c>
      <c r="C8190" t="s">
        <v>3937</v>
      </c>
      <c r="D8190" t="s">
        <v>46</v>
      </c>
      <c r="E8190" t="s">
        <v>34</v>
      </c>
      <c r="F8190" t="s">
        <v>35</v>
      </c>
      <c r="G8190" t="s">
        <v>22</v>
      </c>
      <c r="H8190" t="s">
        <v>23</v>
      </c>
      <c r="I8190" t="s">
        <v>30</v>
      </c>
      <c r="J8190">
        <v>4</v>
      </c>
      <c r="K8190">
        <v>982.16</v>
      </c>
      <c r="L8190">
        <v>0.1</v>
      </c>
      <c r="M8190" s="6">
        <v>3535.78</v>
      </c>
      <c r="N8190" s="3">
        <v>3043.11</v>
      </c>
      <c r="O8190" s="6">
        <v>492.67</v>
      </c>
      <c r="P8190" t="s">
        <v>43</v>
      </c>
      <c r="Q8190" t="s">
        <v>26</v>
      </c>
      <c r="R8190" s="4">
        <f t="shared" si="381"/>
        <v>0.13933842037683339</v>
      </c>
      <c r="S8190" s="1" t="str">
        <f t="shared" si="382"/>
        <v>Jul-2024</v>
      </c>
      <c r="T8190" t="str">
        <f t="shared" si="383"/>
        <v>Profit</v>
      </c>
    </row>
    <row r="8191" spans="1:20" x14ac:dyDescent="0.3">
      <c r="A8191" t="s">
        <v>10665</v>
      </c>
      <c r="B8191" s="2">
        <v>45732</v>
      </c>
      <c r="C8191" t="s">
        <v>6795</v>
      </c>
      <c r="D8191" t="s">
        <v>19</v>
      </c>
      <c r="E8191" t="s">
        <v>58</v>
      </c>
      <c r="F8191" t="s">
        <v>129</v>
      </c>
      <c r="G8191" t="s">
        <v>79</v>
      </c>
      <c r="H8191" t="s">
        <v>23</v>
      </c>
      <c r="I8191" t="s">
        <v>36</v>
      </c>
      <c r="J8191">
        <v>4</v>
      </c>
      <c r="K8191">
        <v>21516.76</v>
      </c>
      <c r="L8191">
        <v>0.05</v>
      </c>
      <c r="M8191" s="6">
        <v>81763.69</v>
      </c>
      <c r="N8191" s="3">
        <v>52788.94</v>
      </c>
      <c r="O8191" s="6">
        <v>28974.75</v>
      </c>
      <c r="P8191" t="s">
        <v>25</v>
      </c>
      <c r="Q8191" t="s">
        <v>26</v>
      </c>
      <c r="R8191" s="4">
        <f t="shared" si="381"/>
        <v>0.35437184892218049</v>
      </c>
      <c r="S8191" s="1" t="str">
        <f t="shared" si="382"/>
        <v>Mar-2025</v>
      </c>
      <c r="T8191" t="str">
        <f t="shared" si="383"/>
        <v>Profit</v>
      </c>
    </row>
    <row r="8192" spans="1:20" x14ac:dyDescent="0.3">
      <c r="A8192" t="s">
        <v>10666</v>
      </c>
      <c r="B8192" s="2">
        <v>45377</v>
      </c>
      <c r="C8192" t="s">
        <v>10106</v>
      </c>
      <c r="D8192" t="s">
        <v>46</v>
      </c>
      <c r="E8192" t="s">
        <v>53</v>
      </c>
      <c r="F8192" t="s">
        <v>54</v>
      </c>
      <c r="G8192" t="s">
        <v>22</v>
      </c>
      <c r="H8192" t="s">
        <v>74</v>
      </c>
      <c r="I8192" t="s">
        <v>91</v>
      </c>
      <c r="J8192">
        <v>4</v>
      </c>
      <c r="K8192">
        <v>15146.3</v>
      </c>
      <c r="L8192">
        <v>0.15</v>
      </c>
      <c r="M8192" s="6">
        <v>51497.42</v>
      </c>
      <c r="N8192" s="3">
        <v>45150.55</v>
      </c>
      <c r="O8192" s="6">
        <v>6346.87</v>
      </c>
      <c r="P8192" t="s">
        <v>43</v>
      </c>
      <c r="Q8192" t="s">
        <v>26</v>
      </c>
      <c r="R8192" s="4">
        <f t="shared" si="381"/>
        <v>0.12324636845884707</v>
      </c>
      <c r="S8192" s="1" t="str">
        <f t="shared" si="382"/>
        <v>Mar-2024</v>
      </c>
      <c r="T8192" t="str">
        <f t="shared" si="383"/>
        <v>Profit</v>
      </c>
    </row>
    <row r="8193" spans="1:20" x14ac:dyDescent="0.3">
      <c r="A8193" t="s">
        <v>10667</v>
      </c>
      <c r="B8193" s="2">
        <v>45767</v>
      </c>
      <c r="C8193" t="s">
        <v>2142</v>
      </c>
      <c r="D8193" t="s">
        <v>46</v>
      </c>
      <c r="E8193" t="s">
        <v>20</v>
      </c>
      <c r="F8193" t="s">
        <v>205</v>
      </c>
      <c r="G8193" t="s">
        <v>22</v>
      </c>
      <c r="H8193" t="s">
        <v>74</v>
      </c>
      <c r="I8193" t="s">
        <v>91</v>
      </c>
      <c r="J8193">
        <v>6</v>
      </c>
      <c r="K8193">
        <v>10886.74</v>
      </c>
      <c r="L8193">
        <v>0.2</v>
      </c>
      <c r="M8193" s="6">
        <v>52256.35</v>
      </c>
      <c r="N8193" s="3">
        <v>35659.07</v>
      </c>
      <c r="O8193" s="6">
        <v>16597.28</v>
      </c>
      <c r="P8193" t="s">
        <v>25</v>
      </c>
      <c r="Q8193" t="s">
        <v>26</v>
      </c>
      <c r="R8193" s="4">
        <f t="shared" si="381"/>
        <v>0.31761269204603843</v>
      </c>
      <c r="S8193" s="1" t="str">
        <f t="shared" si="382"/>
        <v>Apr-2025</v>
      </c>
      <c r="T8193" t="str">
        <f t="shared" si="383"/>
        <v>Profit</v>
      </c>
    </row>
    <row r="8194" spans="1:20" x14ac:dyDescent="0.3">
      <c r="A8194" t="s">
        <v>10668</v>
      </c>
      <c r="B8194" s="2">
        <v>45343</v>
      </c>
      <c r="C8194" t="s">
        <v>174</v>
      </c>
      <c r="D8194" t="s">
        <v>19</v>
      </c>
      <c r="E8194" t="s">
        <v>58</v>
      </c>
      <c r="F8194" t="s">
        <v>54</v>
      </c>
      <c r="G8194" t="s">
        <v>29</v>
      </c>
      <c r="H8194" t="s">
        <v>74</v>
      </c>
      <c r="I8194" t="s">
        <v>91</v>
      </c>
      <c r="J8194">
        <v>1</v>
      </c>
      <c r="K8194">
        <v>12012.85</v>
      </c>
      <c r="L8194">
        <v>0.1</v>
      </c>
      <c r="M8194" s="6">
        <v>10811.57</v>
      </c>
      <c r="N8194" s="3">
        <v>6827.53</v>
      </c>
      <c r="O8194" s="6">
        <v>3984.04</v>
      </c>
      <c r="P8194" t="s">
        <v>49</v>
      </c>
      <c r="Q8194" t="s">
        <v>26</v>
      </c>
      <c r="R8194" s="4">
        <f t="shared" si="381"/>
        <v>0.36849782224043315</v>
      </c>
      <c r="S8194" s="1" t="str">
        <f t="shared" si="382"/>
        <v>Feb-2024</v>
      </c>
      <c r="T8194" t="str">
        <f t="shared" si="383"/>
        <v>Profit</v>
      </c>
    </row>
    <row r="8195" spans="1:20" x14ac:dyDescent="0.3">
      <c r="A8195" t="s">
        <v>10669</v>
      </c>
      <c r="B8195" s="2">
        <v>45402</v>
      </c>
      <c r="C8195" t="s">
        <v>2723</v>
      </c>
      <c r="D8195" t="s">
        <v>19</v>
      </c>
      <c r="E8195" t="s">
        <v>58</v>
      </c>
      <c r="F8195" t="s">
        <v>68</v>
      </c>
      <c r="G8195" t="s">
        <v>79</v>
      </c>
      <c r="H8195" t="s">
        <v>41</v>
      </c>
      <c r="I8195" t="s">
        <v>125</v>
      </c>
      <c r="J8195">
        <v>1</v>
      </c>
      <c r="K8195">
        <v>107.34</v>
      </c>
      <c r="L8195">
        <v>0.2</v>
      </c>
      <c r="M8195" s="6">
        <v>85.87</v>
      </c>
      <c r="N8195" s="3">
        <v>79.97</v>
      </c>
      <c r="O8195" s="6">
        <v>5.9</v>
      </c>
      <c r="P8195" t="s">
        <v>70</v>
      </c>
      <c r="Q8195" t="s">
        <v>26</v>
      </c>
      <c r="R8195" s="4">
        <f t="shared" si="381"/>
        <v>6.8708512868289273E-2</v>
      </c>
      <c r="S8195" s="1" t="str">
        <f t="shared" si="382"/>
        <v>Apr-2024</v>
      </c>
      <c r="T8195" t="str">
        <f t="shared" si="383"/>
        <v>Profit</v>
      </c>
    </row>
    <row r="8196" spans="1:20" x14ac:dyDescent="0.3">
      <c r="A8196" t="s">
        <v>10670</v>
      </c>
      <c r="B8196" s="2">
        <v>46240</v>
      </c>
      <c r="C8196" t="s">
        <v>820</v>
      </c>
      <c r="D8196" t="s">
        <v>19</v>
      </c>
      <c r="E8196" t="s">
        <v>53</v>
      </c>
      <c r="F8196" t="s">
        <v>65</v>
      </c>
      <c r="G8196" t="s">
        <v>79</v>
      </c>
      <c r="H8196" t="s">
        <v>41</v>
      </c>
      <c r="I8196" t="s">
        <v>42</v>
      </c>
      <c r="J8196">
        <v>1</v>
      </c>
      <c r="K8196">
        <v>150.37</v>
      </c>
      <c r="L8196">
        <v>0.15</v>
      </c>
      <c r="M8196" s="6">
        <v>127.81</v>
      </c>
      <c r="N8196" s="3">
        <v>86.24</v>
      </c>
      <c r="O8196" s="6">
        <v>41.57</v>
      </c>
      <c r="P8196" t="s">
        <v>31</v>
      </c>
      <c r="Q8196" t="s">
        <v>26</v>
      </c>
      <c r="R8196" s="4">
        <f t="shared" si="381"/>
        <v>0.32524841561693135</v>
      </c>
      <c r="S8196" s="1" t="str">
        <f t="shared" si="382"/>
        <v>Aug-2026</v>
      </c>
      <c r="T8196" t="str">
        <f t="shared" si="383"/>
        <v>Profit</v>
      </c>
    </row>
    <row r="8197" spans="1:20" x14ac:dyDescent="0.3">
      <c r="A8197" t="s">
        <v>10671</v>
      </c>
      <c r="B8197" s="2">
        <v>46168</v>
      </c>
      <c r="C8197" t="s">
        <v>1489</v>
      </c>
      <c r="D8197" t="s">
        <v>19</v>
      </c>
      <c r="E8197" t="s">
        <v>39</v>
      </c>
      <c r="F8197" t="s">
        <v>40</v>
      </c>
      <c r="G8197" t="s">
        <v>79</v>
      </c>
      <c r="H8197" t="s">
        <v>23</v>
      </c>
      <c r="I8197" t="s">
        <v>69</v>
      </c>
      <c r="J8197">
        <v>1</v>
      </c>
      <c r="K8197">
        <v>8589.4</v>
      </c>
      <c r="L8197">
        <v>0.2</v>
      </c>
      <c r="M8197" s="6">
        <v>6871.52</v>
      </c>
      <c r="N8197" s="3">
        <v>5525.13</v>
      </c>
      <c r="O8197" s="6">
        <v>1346.39</v>
      </c>
      <c r="P8197" t="s">
        <v>70</v>
      </c>
      <c r="Q8197" t="s">
        <v>26</v>
      </c>
      <c r="R8197" s="4">
        <f t="shared" ref="R8197:R8260" si="384">IFERROR(O8197/M8197,0)</f>
        <v>0.19593772556872424</v>
      </c>
      <c r="S8197" s="1" t="str">
        <f t="shared" ref="S8197:S8260" si="385">TEXT(B8197,"mmm-yyyy")</f>
        <v>May-2026</v>
      </c>
      <c r="T8197" t="str">
        <f t="shared" ref="T8197:T8260" si="386">IF(O8197&gt;0,"Profit",IF(O8197&lt;0,"Loss","Break-Even"))</f>
        <v>Profit</v>
      </c>
    </row>
    <row r="8198" spans="1:20" x14ac:dyDescent="0.3">
      <c r="A8198" t="s">
        <v>10672</v>
      </c>
      <c r="B8198" s="2">
        <v>46145</v>
      </c>
      <c r="C8198" t="s">
        <v>2711</v>
      </c>
      <c r="D8198" t="s">
        <v>19</v>
      </c>
      <c r="E8198" t="s">
        <v>53</v>
      </c>
      <c r="F8198" t="s">
        <v>90</v>
      </c>
      <c r="G8198" t="s">
        <v>22</v>
      </c>
      <c r="H8198" t="s">
        <v>41</v>
      </c>
      <c r="I8198" t="s">
        <v>134</v>
      </c>
      <c r="J8198">
        <v>3</v>
      </c>
      <c r="K8198">
        <v>267.51</v>
      </c>
      <c r="L8198">
        <v>0.15</v>
      </c>
      <c r="M8198" s="6">
        <v>682.15</v>
      </c>
      <c r="N8198" s="3">
        <v>452.13</v>
      </c>
      <c r="O8198" s="6">
        <v>230.02</v>
      </c>
      <c r="P8198" t="s">
        <v>49</v>
      </c>
      <c r="Q8198" t="s">
        <v>26</v>
      </c>
      <c r="R8198" s="4">
        <f t="shared" si="384"/>
        <v>0.33719856336582865</v>
      </c>
      <c r="S8198" s="1" t="str">
        <f t="shared" si="385"/>
        <v>May-2026</v>
      </c>
      <c r="T8198" t="str">
        <f t="shared" si="386"/>
        <v>Profit</v>
      </c>
    </row>
    <row r="8199" spans="1:20" x14ac:dyDescent="0.3">
      <c r="A8199" t="s">
        <v>10673</v>
      </c>
      <c r="B8199" s="2">
        <v>45334</v>
      </c>
      <c r="C8199" t="s">
        <v>186</v>
      </c>
      <c r="D8199" t="s">
        <v>19</v>
      </c>
      <c r="E8199" t="s">
        <v>53</v>
      </c>
      <c r="F8199" t="s">
        <v>65</v>
      </c>
      <c r="G8199" t="s">
        <v>22</v>
      </c>
      <c r="H8199" t="s">
        <v>23</v>
      </c>
      <c r="I8199" t="s">
        <v>94</v>
      </c>
      <c r="J8199">
        <v>4</v>
      </c>
      <c r="K8199">
        <v>1179.3399999999999</v>
      </c>
      <c r="L8199">
        <v>0</v>
      </c>
      <c r="M8199" s="6">
        <v>4717.3599999999997</v>
      </c>
      <c r="N8199" s="3">
        <v>2876.54</v>
      </c>
      <c r="O8199" s="6">
        <v>1840.82</v>
      </c>
      <c r="P8199" t="s">
        <v>70</v>
      </c>
      <c r="Q8199" t="s">
        <v>26</v>
      </c>
      <c r="R8199" s="4">
        <f t="shared" si="384"/>
        <v>0.39022249732901454</v>
      </c>
      <c r="S8199" s="1" t="str">
        <f t="shared" si="385"/>
        <v>Feb-2024</v>
      </c>
      <c r="T8199" t="str">
        <f t="shared" si="386"/>
        <v>Profit</v>
      </c>
    </row>
    <row r="8200" spans="1:20" x14ac:dyDescent="0.3">
      <c r="A8200" t="s">
        <v>10674</v>
      </c>
      <c r="B8200" s="2">
        <v>45502</v>
      </c>
      <c r="C8200" t="s">
        <v>3534</v>
      </c>
      <c r="D8200" t="s">
        <v>46</v>
      </c>
      <c r="E8200" t="s">
        <v>39</v>
      </c>
      <c r="F8200" t="s">
        <v>47</v>
      </c>
      <c r="G8200" t="s">
        <v>22</v>
      </c>
      <c r="H8200" t="s">
        <v>41</v>
      </c>
      <c r="I8200" t="s">
        <v>62</v>
      </c>
      <c r="J8200">
        <v>1</v>
      </c>
      <c r="K8200">
        <v>437.62</v>
      </c>
      <c r="L8200">
        <v>0.1</v>
      </c>
      <c r="M8200" s="6">
        <v>393.86</v>
      </c>
      <c r="N8200" s="3">
        <v>345.33</v>
      </c>
      <c r="O8200" s="6">
        <v>48.53</v>
      </c>
      <c r="P8200" t="s">
        <v>49</v>
      </c>
      <c r="Q8200" t="s">
        <v>26</v>
      </c>
      <c r="R8200" s="4">
        <f t="shared" si="384"/>
        <v>0.1232163712994465</v>
      </c>
      <c r="S8200" s="1" t="str">
        <f t="shared" si="385"/>
        <v>Jul-2024</v>
      </c>
      <c r="T8200" t="str">
        <f t="shared" si="386"/>
        <v>Profit</v>
      </c>
    </row>
    <row r="8201" spans="1:20" x14ac:dyDescent="0.3">
      <c r="A8201" t="s">
        <v>10675</v>
      </c>
      <c r="B8201" s="2">
        <v>46259</v>
      </c>
      <c r="C8201" t="s">
        <v>4650</v>
      </c>
      <c r="D8201" t="s">
        <v>46</v>
      </c>
      <c r="E8201" t="s">
        <v>34</v>
      </c>
      <c r="F8201" t="s">
        <v>90</v>
      </c>
      <c r="G8201" t="s">
        <v>22</v>
      </c>
      <c r="H8201" t="s">
        <v>41</v>
      </c>
      <c r="I8201" t="s">
        <v>62</v>
      </c>
      <c r="J8201">
        <v>2</v>
      </c>
      <c r="K8201">
        <v>452.34</v>
      </c>
      <c r="L8201">
        <v>0.1</v>
      </c>
      <c r="M8201" s="6">
        <v>814.21</v>
      </c>
      <c r="N8201" s="3">
        <v>486.12</v>
      </c>
      <c r="O8201" s="6">
        <v>328.09</v>
      </c>
      <c r="P8201" t="s">
        <v>70</v>
      </c>
      <c r="Q8201" t="s">
        <v>26</v>
      </c>
      <c r="R8201" s="4">
        <f t="shared" si="384"/>
        <v>0.40295501160634228</v>
      </c>
      <c r="S8201" s="1" t="str">
        <f t="shared" si="385"/>
        <v>Aug-2026</v>
      </c>
      <c r="T8201" t="str">
        <f t="shared" si="386"/>
        <v>Profit</v>
      </c>
    </row>
    <row r="8202" spans="1:20" x14ac:dyDescent="0.3">
      <c r="A8202" t="s">
        <v>10676</v>
      </c>
      <c r="B8202" s="2">
        <v>45491</v>
      </c>
      <c r="C8202" t="s">
        <v>1219</v>
      </c>
      <c r="D8202" t="s">
        <v>19</v>
      </c>
      <c r="E8202" t="s">
        <v>20</v>
      </c>
      <c r="F8202" t="s">
        <v>99</v>
      </c>
      <c r="G8202" t="s">
        <v>22</v>
      </c>
      <c r="H8202" t="s">
        <v>41</v>
      </c>
      <c r="I8202" t="s">
        <v>48</v>
      </c>
      <c r="J8202">
        <v>2</v>
      </c>
      <c r="K8202">
        <v>151.69</v>
      </c>
      <c r="L8202">
        <v>0.1</v>
      </c>
      <c r="M8202" s="6">
        <v>273.04000000000002</v>
      </c>
      <c r="N8202" s="3">
        <v>224.65</v>
      </c>
      <c r="O8202" s="6">
        <v>48.39</v>
      </c>
      <c r="P8202" t="s">
        <v>31</v>
      </c>
      <c r="Q8202" t="s">
        <v>26</v>
      </c>
      <c r="R8202" s="4">
        <f t="shared" si="384"/>
        <v>0.17722677995898037</v>
      </c>
      <c r="S8202" s="1" t="str">
        <f t="shared" si="385"/>
        <v>Jul-2024</v>
      </c>
      <c r="T8202" t="str">
        <f t="shared" si="386"/>
        <v>Profit</v>
      </c>
    </row>
    <row r="8203" spans="1:20" x14ac:dyDescent="0.3">
      <c r="A8203" t="s">
        <v>10677</v>
      </c>
      <c r="B8203" s="2">
        <v>46101</v>
      </c>
      <c r="C8203" t="s">
        <v>2253</v>
      </c>
      <c r="D8203" t="s">
        <v>52</v>
      </c>
      <c r="E8203" t="s">
        <v>34</v>
      </c>
      <c r="F8203" t="s">
        <v>35</v>
      </c>
      <c r="G8203" t="s">
        <v>29</v>
      </c>
      <c r="H8203" t="s">
        <v>41</v>
      </c>
      <c r="I8203" t="s">
        <v>125</v>
      </c>
      <c r="J8203">
        <v>2</v>
      </c>
      <c r="K8203">
        <v>54.82</v>
      </c>
      <c r="L8203">
        <v>0.15</v>
      </c>
      <c r="M8203" s="6">
        <v>93.19</v>
      </c>
      <c r="N8203" s="3">
        <v>61.82</v>
      </c>
      <c r="O8203" s="6">
        <v>31.37</v>
      </c>
      <c r="P8203" t="s">
        <v>43</v>
      </c>
      <c r="Q8203" t="s">
        <v>76</v>
      </c>
      <c r="R8203" s="4">
        <f t="shared" si="384"/>
        <v>0.33662410129842257</v>
      </c>
      <c r="S8203" s="1" t="str">
        <f t="shared" si="385"/>
        <v>Mar-2026</v>
      </c>
      <c r="T8203" t="str">
        <f t="shared" si="386"/>
        <v>Profit</v>
      </c>
    </row>
    <row r="8204" spans="1:20" x14ac:dyDescent="0.3">
      <c r="A8204" t="s">
        <v>10678</v>
      </c>
      <c r="B8204" s="2">
        <v>46149</v>
      </c>
      <c r="C8204" t="s">
        <v>4186</v>
      </c>
      <c r="D8204" t="s">
        <v>19</v>
      </c>
      <c r="E8204" t="s">
        <v>39</v>
      </c>
      <c r="F8204" t="s">
        <v>146</v>
      </c>
      <c r="G8204" t="s">
        <v>22</v>
      </c>
      <c r="H8204" t="s">
        <v>23</v>
      </c>
      <c r="I8204" t="s">
        <v>59</v>
      </c>
      <c r="J8204">
        <v>4</v>
      </c>
      <c r="K8204">
        <v>5442.34</v>
      </c>
      <c r="L8204">
        <v>0.15</v>
      </c>
      <c r="M8204" s="6">
        <v>18503.96</v>
      </c>
      <c r="N8204" s="3">
        <v>14418.15</v>
      </c>
      <c r="O8204" s="6">
        <v>4085.81</v>
      </c>
      <c r="P8204" t="s">
        <v>43</v>
      </c>
      <c r="Q8204" t="s">
        <v>26</v>
      </c>
      <c r="R8204" s="4">
        <f t="shared" si="384"/>
        <v>0.2208073298904667</v>
      </c>
      <c r="S8204" s="1" t="str">
        <f t="shared" si="385"/>
        <v>May-2026</v>
      </c>
      <c r="T8204" t="str">
        <f t="shared" si="386"/>
        <v>Profit</v>
      </c>
    </row>
    <row r="8205" spans="1:20" x14ac:dyDescent="0.3">
      <c r="A8205" t="s">
        <v>10679</v>
      </c>
      <c r="B8205" s="2">
        <v>46043</v>
      </c>
      <c r="C8205" t="s">
        <v>4234</v>
      </c>
      <c r="D8205" t="s">
        <v>19</v>
      </c>
      <c r="E8205" t="s">
        <v>39</v>
      </c>
      <c r="F8205" t="s">
        <v>146</v>
      </c>
      <c r="G8205" t="s">
        <v>79</v>
      </c>
      <c r="H8205" t="s">
        <v>74</v>
      </c>
      <c r="I8205" t="s">
        <v>107</v>
      </c>
      <c r="J8205">
        <v>1</v>
      </c>
      <c r="K8205">
        <v>3759.39</v>
      </c>
      <c r="L8205">
        <v>0.05</v>
      </c>
      <c r="M8205" s="6">
        <v>3571.42</v>
      </c>
      <c r="N8205" s="3">
        <v>2561.7600000000002</v>
      </c>
      <c r="O8205" s="6">
        <v>1009.66</v>
      </c>
      <c r="P8205" t="s">
        <v>49</v>
      </c>
      <c r="Q8205" t="s">
        <v>26</v>
      </c>
      <c r="R8205" s="4">
        <f t="shared" si="384"/>
        <v>0.28270547849314837</v>
      </c>
      <c r="S8205" s="1" t="str">
        <f t="shared" si="385"/>
        <v>Jan-2026</v>
      </c>
      <c r="T8205" t="str">
        <f t="shared" si="386"/>
        <v>Profit</v>
      </c>
    </row>
    <row r="8206" spans="1:20" x14ac:dyDescent="0.3">
      <c r="A8206" t="s">
        <v>10680</v>
      </c>
      <c r="B8206" s="2">
        <v>45918</v>
      </c>
      <c r="C8206" t="s">
        <v>5146</v>
      </c>
      <c r="D8206" t="s">
        <v>19</v>
      </c>
      <c r="E8206" t="s">
        <v>58</v>
      </c>
      <c r="F8206" t="s">
        <v>68</v>
      </c>
      <c r="G8206" t="s">
        <v>79</v>
      </c>
      <c r="H8206" t="s">
        <v>23</v>
      </c>
      <c r="I8206" t="s">
        <v>59</v>
      </c>
      <c r="J8206">
        <v>2</v>
      </c>
      <c r="K8206">
        <v>5110.2700000000004</v>
      </c>
      <c r="L8206">
        <v>0.05</v>
      </c>
      <c r="M8206" s="6">
        <v>9709.51</v>
      </c>
      <c r="N8206" s="3">
        <v>5620.2</v>
      </c>
      <c r="O8206" s="6">
        <v>4089.31</v>
      </c>
      <c r="P8206" t="s">
        <v>43</v>
      </c>
      <c r="Q8206" t="s">
        <v>26</v>
      </c>
      <c r="R8206" s="4">
        <f t="shared" si="384"/>
        <v>0.42116543471297724</v>
      </c>
      <c r="S8206" s="1" t="str">
        <f t="shared" si="385"/>
        <v>Sep-2025</v>
      </c>
      <c r="T8206" t="str">
        <f t="shared" si="386"/>
        <v>Profit</v>
      </c>
    </row>
    <row r="8207" spans="1:20" x14ac:dyDescent="0.3">
      <c r="A8207" t="s">
        <v>10681</v>
      </c>
      <c r="B8207" s="2">
        <v>45317</v>
      </c>
      <c r="C8207" t="s">
        <v>8016</v>
      </c>
      <c r="D8207" t="s">
        <v>46</v>
      </c>
      <c r="E8207" t="s">
        <v>20</v>
      </c>
      <c r="F8207" t="s">
        <v>99</v>
      </c>
      <c r="G8207" t="s">
        <v>22</v>
      </c>
      <c r="H8207" t="s">
        <v>23</v>
      </c>
      <c r="I8207" t="s">
        <v>30</v>
      </c>
      <c r="J8207">
        <v>3</v>
      </c>
      <c r="K8207">
        <v>1949.51</v>
      </c>
      <c r="L8207">
        <v>0.2</v>
      </c>
      <c r="M8207" s="6">
        <v>4678.82</v>
      </c>
      <c r="N8207" s="3">
        <v>4285.8</v>
      </c>
      <c r="O8207" s="6">
        <v>393.02</v>
      </c>
      <c r="P8207" t="s">
        <v>31</v>
      </c>
      <c r="Q8207" t="s">
        <v>26</v>
      </c>
      <c r="R8207" s="4">
        <f t="shared" si="384"/>
        <v>8.3999811918389677E-2</v>
      </c>
      <c r="S8207" s="1" t="str">
        <f t="shared" si="385"/>
        <v>Jan-2024</v>
      </c>
      <c r="T8207" t="str">
        <f t="shared" si="386"/>
        <v>Profit</v>
      </c>
    </row>
    <row r="8208" spans="1:20" x14ac:dyDescent="0.3">
      <c r="A8208" t="s">
        <v>10682</v>
      </c>
      <c r="B8208" s="2">
        <v>46210</v>
      </c>
      <c r="C8208" t="s">
        <v>7494</v>
      </c>
      <c r="D8208" t="s">
        <v>19</v>
      </c>
      <c r="E8208" t="s">
        <v>34</v>
      </c>
      <c r="F8208" t="s">
        <v>35</v>
      </c>
      <c r="G8208" t="s">
        <v>29</v>
      </c>
      <c r="H8208" t="s">
        <v>23</v>
      </c>
      <c r="I8208" t="s">
        <v>69</v>
      </c>
      <c r="J8208">
        <v>1</v>
      </c>
      <c r="K8208">
        <v>11041.96</v>
      </c>
      <c r="L8208">
        <v>0</v>
      </c>
      <c r="M8208" s="6">
        <v>11041.96</v>
      </c>
      <c r="N8208" s="3">
        <v>6503.42</v>
      </c>
      <c r="O8208" s="6">
        <v>4538.54</v>
      </c>
      <c r="P8208" t="s">
        <v>43</v>
      </c>
      <c r="Q8208" t="s">
        <v>26</v>
      </c>
      <c r="R8208" s="4">
        <f t="shared" si="384"/>
        <v>0.41102666555575279</v>
      </c>
      <c r="S8208" s="1" t="str">
        <f t="shared" si="385"/>
        <v>Jul-2026</v>
      </c>
      <c r="T8208" t="str">
        <f t="shared" si="386"/>
        <v>Profit</v>
      </c>
    </row>
    <row r="8209" spans="1:20" x14ac:dyDescent="0.3">
      <c r="A8209" t="s">
        <v>10683</v>
      </c>
      <c r="B8209" s="2">
        <v>45590</v>
      </c>
      <c r="C8209" t="s">
        <v>4210</v>
      </c>
      <c r="D8209" t="s">
        <v>19</v>
      </c>
      <c r="E8209" t="s">
        <v>39</v>
      </c>
      <c r="F8209" t="s">
        <v>146</v>
      </c>
      <c r="G8209" t="s">
        <v>22</v>
      </c>
      <c r="H8209" t="s">
        <v>41</v>
      </c>
      <c r="I8209" t="s">
        <v>55</v>
      </c>
      <c r="J8209">
        <v>8</v>
      </c>
      <c r="K8209">
        <v>128.44999999999999</v>
      </c>
      <c r="L8209">
        <v>0.1</v>
      </c>
      <c r="M8209" s="6">
        <v>924.84</v>
      </c>
      <c r="N8209" s="3">
        <v>566.72</v>
      </c>
      <c r="O8209" s="6">
        <v>358.12</v>
      </c>
      <c r="P8209" t="s">
        <v>25</v>
      </c>
      <c r="Q8209" t="s">
        <v>26</v>
      </c>
      <c r="R8209" s="4">
        <f t="shared" si="384"/>
        <v>0.38722373599757798</v>
      </c>
      <c r="S8209" s="1" t="str">
        <f t="shared" si="385"/>
        <v>Oct-2024</v>
      </c>
      <c r="T8209" t="str">
        <f t="shared" si="386"/>
        <v>Profit</v>
      </c>
    </row>
    <row r="8210" spans="1:20" x14ac:dyDescent="0.3">
      <c r="A8210" t="s">
        <v>10684</v>
      </c>
      <c r="B8210" s="2">
        <v>45368</v>
      </c>
      <c r="C8210" t="s">
        <v>7031</v>
      </c>
      <c r="D8210" t="s">
        <v>19</v>
      </c>
      <c r="E8210" t="s">
        <v>58</v>
      </c>
      <c r="F8210" t="s">
        <v>339</v>
      </c>
      <c r="G8210" t="s">
        <v>29</v>
      </c>
      <c r="H8210" t="s">
        <v>23</v>
      </c>
      <c r="I8210" t="s">
        <v>36</v>
      </c>
      <c r="J8210">
        <v>2</v>
      </c>
      <c r="K8210">
        <v>24013.91</v>
      </c>
      <c r="L8210">
        <v>0.05</v>
      </c>
      <c r="M8210" s="6">
        <v>45626.43</v>
      </c>
      <c r="N8210" s="3">
        <v>36181.33</v>
      </c>
      <c r="O8210" s="6">
        <v>9445.1</v>
      </c>
      <c r="P8210" t="s">
        <v>43</v>
      </c>
      <c r="Q8210" t="s">
        <v>26</v>
      </c>
      <c r="R8210" s="4">
        <f t="shared" si="384"/>
        <v>0.20700940222585901</v>
      </c>
      <c r="S8210" s="1" t="str">
        <f t="shared" si="385"/>
        <v>Mar-2024</v>
      </c>
      <c r="T8210" t="str">
        <f t="shared" si="386"/>
        <v>Profit</v>
      </c>
    </row>
    <row r="8211" spans="1:20" x14ac:dyDescent="0.3">
      <c r="A8211" t="s">
        <v>10685</v>
      </c>
      <c r="B8211" s="2">
        <v>46215</v>
      </c>
      <c r="C8211" t="s">
        <v>1554</v>
      </c>
      <c r="D8211" t="s">
        <v>46</v>
      </c>
      <c r="E8211" t="s">
        <v>34</v>
      </c>
      <c r="F8211" t="s">
        <v>35</v>
      </c>
      <c r="G8211" t="s">
        <v>22</v>
      </c>
      <c r="H8211" t="s">
        <v>23</v>
      </c>
      <c r="I8211" t="s">
        <v>24</v>
      </c>
      <c r="J8211">
        <v>2</v>
      </c>
      <c r="K8211">
        <v>73405.38</v>
      </c>
      <c r="L8211">
        <v>0.1</v>
      </c>
      <c r="M8211" s="6">
        <v>132129.68</v>
      </c>
      <c r="N8211" s="3">
        <v>118934.18</v>
      </c>
      <c r="O8211" s="6">
        <v>13195.5</v>
      </c>
      <c r="P8211" t="s">
        <v>70</v>
      </c>
      <c r="Q8211" t="s">
        <v>26</v>
      </c>
      <c r="R8211" s="4">
        <f t="shared" si="384"/>
        <v>9.9867796546544277E-2</v>
      </c>
      <c r="S8211" s="1" t="str">
        <f t="shared" si="385"/>
        <v>Jul-2026</v>
      </c>
      <c r="T8211" t="str">
        <f t="shared" si="386"/>
        <v>Profit</v>
      </c>
    </row>
    <row r="8212" spans="1:20" x14ac:dyDescent="0.3">
      <c r="A8212" t="s">
        <v>10686</v>
      </c>
      <c r="B8212" s="2">
        <v>45428</v>
      </c>
      <c r="C8212" t="s">
        <v>7005</v>
      </c>
      <c r="D8212" t="s">
        <v>19</v>
      </c>
      <c r="E8212" t="s">
        <v>58</v>
      </c>
      <c r="F8212" t="s">
        <v>339</v>
      </c>
      <c r="G8212" t="s">
        <v>79</v>
      </c>
      <c r="H8212" t="s">
        <v>74</v>
      </c>
      <c r="I8212" t="s">
        <v>158</v>
      </c>
      <c r="J8212">
        <v>2</v>
      </c>
      <c r="K8212">
        <v>9961.19</v>
      </c>
      <c r="L8212">
        <v>0.1</v>
      </c>
      <c r="M8212" s="6">
        <v>17930.14</v>
      </c>
      <c r="N8212" s="3">
        <v>14769</v>
      </c>
      <c r="O8212" s="6">
        <v>3161.14</v>
      </c>
      <c r="P8212" t="s">
        <v>70</v>
      </c>
      <c r="Q8212" t="s">
        <v>26</v>
      </c>
      <c r="R8212" s="4">
        <f t="shared" si="384"/>
        <v>0.17630314096822444</v>
      </c>
      <c r="S8212" s="1" t="str">
        <f t="shared" si="385"/>
        <v>May-2024</v>
      </c>
      <c r="T8212" t="str">
        <f t="shared" si="386"/>
        <v>Profit</v>
      </c>
    </row>
    <row r="8213" spans="1:20" x14ac:dyDescent="0.3">
      <c r="A8213" t="s">
        <v>10687</v>
      </c>
      <c r="B8213" s="2">
        <v>45311</v>
      </c>
      <c r="C8213" t="s">
        <v>1243</v>
      </c>
      <c r="D8213" t="s">
        <v>19</v>
      </c>
      <c r="E8213" t="s">
        <v>34</v>
      </c>
      <c r="F8213" t="s">
        <v>110</v>
      </c>
      <c r="G8213" t="s">
        <v>79</v>
      </c>
      <c r="H8213" t="s">
        <v>23</v>
      </c>
      <c r="I8213" t="s">
        <v>69</v>
      </c>
      <c r="J8213">
        <v>1</v>
      </c>
      <c r="K8213">
        <v>21125.17</v>
      </c>
      <c r="L8213">
        <v>0.1</v>
      </c>
      <c r="M8213" s="6">
        <v>19012.650000000001</v>
      </c>
      <c r="N8213" s="3">
        <v>15938.8</v>
      </c>
      <c r="O8213" s="6">
        <v>3073.85</v>
      </c>
      <c r="P8213" t="s">
        <v>70</v>
      </c>
      <c r="Q8213" t="s">
        <v>26</v>
      </c>
      <c r="R8213" s="4">
        <f t="shared" si="384"/>
        <v>0.16167393814118494</v>
      </c>
      <c r="S8213" s="1" t="str">
        <f t="shared" si="385"/>
        <v>Jan-2024</v>
      </c>
      <c r="T8213" t="str">
        <f t="shared" si="386"/>
        <v>Profit</v>
      </c>
    </row>
    <row r="8214" spans="1:20" x14ac:dyDescent="0.3">
      <c r="A8214" t="s">
        <v>10688</v>
      </c>
      <c r="B8214" s="2">
        <v>45731</v>
      </c>
      <c r="C8214" t="s">
        <v>2262</v>
      </c>
      <c r="D8214" t="s">
        <v>19</v>
      </c>
      <c r="E8214" t="s">
        <v>39</v>
      </c>
      <c r="F8214" t="s">
        <v>47</v>
      </c>
      <c r="G8214" t="s">
        <v>29</v>
      </c>
      <c r="H8214" t="s">
        <v>23</v>
      </c>
      <c r="I8214" t="s">
        <v>24</v>
      </c>
      <c r="J8214">
        <v>4</v>
      </c>
      <c r="K8214">
        <v>51134.53</v>
      </c>
      <c r="L8214">
        <v>0</v>
      </c>
      <c r="M8214" s="6">
        <v>204538.12</v>
      </c>
      <c r="N8214" s="3">
        <v>125908.22</v>
      </c>
      <c r="O8214" s="6">
        <v>78629.899999999994</v>
      </c>
      <c r="P8214" t="s">
        <v>25</v>
      </c>
      <c r="Q8214" t="s">
        <v>26</v>
      </c>
      <c r="R8214" s="4">
        <f t="shared" si="384"/>
        <v>0.3844266291290836</v>
      </c>
      <c r="S8214" s="1" t="str">
        <f t="shared" si="385"/>
        <v>Mar-2025</v>
      </c>
      <c r="T8214" t="str">
        <f t="shared" si="386"/>
        <v>Profit</v>
      </c>
    </row>
    <row r="8215" spans="1:20" x14ac:dyDescent="0.3">
      <c r="A8215" t="s">
        <v>10689</v>
      </c>
      <c r="B8215" s="2">
        <v>45502</v>
      </c>
      <c r="C8215" t="s">
        <v>8891</v>
      </c>
      <c r="D8215" t="s">
        <v>19</v>
      </c>
      <c r="E8215" t="s">
        <v>34</v>
      </c>
      <c r="F8215" t="s">
        <v>73</v>
      </c>
      <c r="G8215" t="s">
        <v>29</v>
      </c>
      <c r="H8215" t="s">
        <v>41</v>
      </c>
      <c r="I8215" t="s">
        <v>48</v>
      </c>
      <c r="J8215">
        <v>4</v>
      </c>
      <c r="K8215">
        <v>127.09</v>
      </c>
      <c r="L8215">
        <v>0.1</v>
      </c>
      <c r="M8215" s="6">
        <v>457.52</v>
      </c>
      <c r="N8215" s="3">
        <v>341.73</v>
      </c>
      <c r="O8215" s="6">
        <v>115.79</v>
      </c>
      <c r="P8215" t="s">
        <v>49</v>
      </c>
      <c r="Q8215" t="s">
        <v>26</v>
      </c>
      <c r="R8215" s="4">
        <f t="shared" si="384"/>
        <v>0.25308183248819727</v>
      </c>
      <c r="S8215" s="1" t="str">
        <f t="shared" si="385"/>
        <v>Jul-2024</v>
      </c>
      <c r="T8215" t="str">
        <f t="shared" si="386"/>
        <v>Profit</v>
      </c>
    </row>
    <row r="8216" spans="1:20" x14ac:dyDescent="0.3">
      <c r="A8216" t="s">
        <v>10690</v>
      </c>
      <c r="B8216" s="2">
        <v>46043</v>
      </c>
      <c r="C8216" t="s">
        <v>1277</v>
      </c>
      <c r="D8216" t="s">
        <v>19</v>
      </c>
      <c r="E8216" t="s">
        <v>20</v>
      </c>
      <c r="F8216" t="s">
        <v>115</v>
      </c>
      <c r="G8216" t="s">
        <v>79</v>
      </c>
      <c r="H8216" t="s">
        <v>41</v>
      </c>
      <c r="I8216" t="s">
        <v>42</v>
      </c>
      <c r="J8216">
        <v>1</v>
      </c>
      <c r="K8216">
        <v>122.62</v>
      </c>
      <c r="L8216">
        <v>0.05</v>
      </c>
      <c r="M8216" s="6">
        <v>116.49</v>
      </c>
      <c r="N8216" s="3">
        <v>67.81</v>
      </c>
      <c r="O8216" s="6">
        <v>48.68</v>
      </c>
      <c r="P8216" t="s">
        <v>49</v>
      </c>
      <c r="Q8216" t="s">
        <v>26</v>
      </c>
      <c r="R8216" s="4">
        <f t="shared" si="384"/>
        <v>0.41788994763499016</v>
      </c>
      <c r="S8216" s="1" t="str">
        <f t="shared" si="385"/>
        <v>Jan-2026</v>
      </c>
      <c r="T8216" t="str">
        <f t="shared" si="386"/>
        <v>Profit</v>
      </c>
    </row>
    <row r="8217" spans="1:20" x14ac:dyDescent="0.3">
      <c r="A8217" t="s">
        <v>10691</v>
      </c>
      <c r="B8217" s="2">
        <v>45842</v>
      </c>
      <c r="C8217" t="s">
        <v>8300</v>
      </c>
      <c r="D8217" t="s">
        <v>52</v>
      </c>
      <c r="E8217" t="s">
        <v>58</v>
      </c>
      <c r="F8217" t="s">
        <v>129</v>
      </c>
      <c r="G8217" t="s">
        <v>22</v>
      </c>
      <c r="H8217" t="s">
        <v>74</v>
      </c>
      <c r="I8217" t="s">
        <v>137</v>
      </c>
      <c r="J8217">
        <v>2</v>
      </c>
      <c r="K8217">
        <v>8695.31</v>
      </c>
      <c r="L8217">
        <v>0.15</v>
      </c>
      <c r="M8217" s="6">
        <v>14782.03</v>
      </c>
      <c r="N8217" s="3">
        <v>9507.06</v>
      </c>
      <c r="O8217" s="6">
        <v>5274.97</v>
      </c>
      <c r="P8217" t="s">
        <v>31</v>
      </c>
      <c r="Q8217" t="s">
        <v>76</v>
      </c>
      <c r="R8217" s="4">
        <f t="shared" si="384"/>
        <v>0.35685017551716508</v>
      </c>
      <c r="S8217" s="1" t="str">
        <f t="shared" si="385"/>
        <v>Jul-2025</v>
      </c>
      <c r="T8217" t="str">
        <f t="shared" si="386"/>
        <v>Profit</v>
      </c>
    </row>
    <row r="8218" spans="1:20" x14ac:dyDescent="0.3">
      <c r="A8218" t="s">
        <v>10692</v>
      </c>
      <c r="B8218" s="2">
        <v>45726</v>
      </c>
      <c r="C8218" t="s">
        <v>2366</v>
      </c>
      <c r="D8218" t="s">
        <v>19</v>
      </c>
      <c r="E8218" t="s">
        <v>39</v>
      </c>
      <c r="F8218" t="s">
        <v>146</v>
      </c>
      <c r="G8218" t="s">
        <v>29</v>
      </c>
      <c r="H8218" t="s">
        <v>23</v>
      </c>
      <c r="I8218" t="s">
        <v>24</v>
      </c>
      <c r="J8218">
        <v>2</v>
      </c>
      <c r="K8218">
        <v>74740.539999999994</v>
      </c>
      <c r="L8218">
        <v>0.2</v>
      </c>
      <c r="M8218" s="6">
        <v>119584.86</v>
      </c>
      <c r="N8218" s="3">
        <v>80724.070000000007</v>
      </c>
      <c r="O8218" s="6">
        <v>38860.79</v>
      </c>
      <c r="P8218" t="s">
        <v>25</v>
      </c>
      <c r="Q8218" t="s">
        <v>26</v>
      </c>
      <c r="R8218" s="4">
        <f t="shared" si="384"/>
        <v>0.32496413007465996</v>
      </c>
      <c r="S8218" s="1" t="str">
        <f t="shared" si="385"/>
        <v>Mar-2025</v>
      </c>
      <c r="T8218" t="str">
        <f t="shared" si="386"/>
        <v>Profit</v>
      </c>
    </row>
    <row r="8219" spans="1:20" x14ac:dyDescent="0.3">
      <c r="A8219" t="s">
        <v>10693</v>
      </c>
      <c r="B8219" s="2">
        <v>46071</v>
      </c>
      <c r="C8219" t="s">
        <v>3700</v>
      </c>
      <c r="D8219" t="s">
        <v>19</v>
      </c>
      <c r="E8219" t="s">
        <v>39</v>
      </c>
      <c r="F8219" t="s">
        <v>47</v>
      </c>
      <c r="G8219" t="s">
        <v>79</v>
      </c>
      <c r="H8219" t="s">
        <v>23</v>
      </c>
      <c r="I8219" t="s">
        <v>30</v>
      </c>
      <c r="J8219">
        <v>2</v>
      </c>
      <c r="K8219">
        <v>1654.92</v>
      </c>
      <c r="L8219">
        <v>0.2</v>
      </c>
      <c r="M8219" s="6">
        <v>2647.87</v>
      </c>
      <c r="N8219" s="3">
        <v>2423.36</v>
      </c>
      <c r="O8219" s="6">
        <v>224.51</v>
      </c>
      <c r="P8219" t="s">
        <v>49</v>
      </c>
      <c r="Q8219" t="s">
        <v>26</v>
      </c>
      <c r="R8219" s="4">
        <f t="shared" si="384"/>
        <v>8.4788905799756037E-2</v>
      </c>
      <c r="S8219" s="1" t="str">
        <f t="shared" si="385"/>
        <v>Feb-2026</v>
      </c>
      <c r="T8219" t="str">
        <f t="shared" si="386"/>
        <v>Profit</v>
      </c>
    </row>
    <row r="8220" spans="1:20" x14ac:dyDescent="0.3">
      <c r="A8220" t="s">
        <v>10694</v>
      </c>
      <c r="B8220" s="2">
        <v>45498</v>
      </c>
      <c r="C8220" t="s">
        <v>2815</v>
      </c>
      <c r="D8220" t="s">
        <v>52</v>
      </c>
      <c r="E8220" t="s">
        <v>53</v>
      </c>
      <c r="F8220" t="s">
        <v>54</v>
      </c>
      <c r="G8220" t="s">
        <v>22</v>
      </c>
      <c r="H8220" t="s">
        <v>23</v>
      </c>
      <c r="I8220" t="s">
        <v>94</v>
      </c>
      <c r="J8220">
        <v>1</v>
      </c>
      <c r="K8220">
        <v>1636.51</v>
      </c>
      <c r="L8220">
        <v>0.05</v>
      </c>
      <c r="M8220" s="6">
        <v>1554.68</v>
      </c>
      <c r="N8220" s="3">
        <v>1086.5999999999999</v>
      </c>
      <c r="O8220" s="6">
        <v>468.08</v>
      </c>
      <c r="P8220" t="s">
        <v>70</v>
      </c>
      <c r="Q8220" t="s">
        <v>26</v>
      </c>
      <c r="R8220" s="4">
        <f t="shared" si="384"/>
        <v>0.30107803535132632</v>
      </c>
      <c r="S8220" s="1" t="str">
        <f t="shared" si="385"/>
        <v>Jul-2024</v>
      </c>
      <c r="T8220" t="str">
        <f t="shared" si="386"/>
        <v>Profit</v>
      </c>
    </row>
    <row r="8221" spans="1:20" x14ac:dyDescent="0.3">
      <c r="A8221" t="s">
        <v>10695</v>
      </c>
      <c r="B8221" s="2">
        <v>46282</v>
      </c>
      <c r="C8221" t="s">
        <v>4157</v>
      </c>
      <c r="D8221" t="s">
        <v>19</v>
      </c>
      <c r="E8221" t="s">
        <v>39</v>
      </c>
      <c r="F8221" t="s">
        <v>120</v>
      </c>
      <c r="G8221" t="s">
        <v>79</v>
      </c>
      <c r="H8221" t="s">
        <v>41</v>
      </c>
      <c r="I8221" t="s">
        <v>48</v>
      </c>
      <c r="J8221">
        <v>1</v>
      </c>
      <c r="K8221">
        <v>153.27000000000001</v>
      </c>
      <c r="L8221">
        <v>0.05</v>
      </c>
      <c r="M8221" s="6">
        <v>145.61000000000001</v>
      </c>
      <c r="N8221" s="3">
        <v>123.65</v>
      </c>
      <c r="O8221" s="6">
        <v>21.96</v>
      </c>
      <c r="P8221" t="s">
        <v>43</v>
      </c>
      <c r="Q8221" t="s">
        <v>26</v>
      </c>
      <c r="R8221" s="4">
        <f t="shared" si="384"/>
        <v>0.1508138177322986</v>
      </c>
      <c r="S8221" s="1" t="str">
        <f t="shared" si="385"/>
        <v>Sep-2026</v>
      </c>
      <c r="T8221" t="str">
        <f t="shared" si="386"/>
        <v>Profit</v>
      </c>
    </row>
    <row r="8222" spans="1:20" x14ac:dyDescent="0.3">
      <c r="A8222" t="s">
        <v>10696</v>
      </c>
      <c r="B8222" s="2">
        <v>45730</v>
      </c>
      <c r="C8222" t="s">
        <v>3434</v>
      </c>
      <c r="D8222" t="s">
        <v>46</v>
      </c>
      <c r="E8222" t="s">
        <v>39</v>
      </c>
      <c r="F8222" t="s">
        <v>120</v>
      </c>
      <c r="G8222" t="s">
        <v>22</v>
      </c>
      <c r="H8222" t="s">
        <v>23</v>
      </c>
      <c r="I8222" t="s">
        <v>36</v>
      </c>
      <c r="J8222">
        <v>1</v>
      </c>
      <c r="K8222">
        <v>8246.5300000000007</v>
      </c>
      <c r="L8222">
        <v>0.1</v>
      </c>
      <c r="M8222" s="6">
        <v>7421.88</v>
      </c>
      <c r="N8222" s="3">
        <v>5997.49</v>
      </c>
      <c r="O8222" s="6">
        <v>1424.39</v>
      </c>
      <c r="P8222" t="s">
        <v>70</v>
      </c>
      <c r="Q8222" t="s">
        <v>26</v>
      </c>
      <c r="R8222" s="4">
        <f t="shared" si="384"/>
        <v>0.19191768123440422</v>
      </c>
      <c r="S8222" s="1" t="str">
        <f t="shared" si="385"/>
        <v>Mar-2025</v>
      </c>
      <c r="T8222" t="str">
        <f t="shared" si="386"/>
        <v>Profit</v>
      </c>
    </row>
    <row r="8223" spans="1:20" x14ac:dyDescent="0.3">
      <c r="A8223" t="s">
        <v>10697</v>
      </c>
      <c r="B8223" s="2">
        <v>46265</v>
      </c>
      <c r="C8223" t="s">
        <v>3504</v>
      </c>
      <c r="D8223" t="s">
        <v>46</v>
      </c>
      <c r="E8223" t="s">
        <v>58</v>
      </c>
      <c r="F8223" t="s">
        <v>68</v>
      </c>
      <c r="G8223" t="s">
        <v>29</v>
      </c>
      <c r="H8223" t="s">
        <v>23</v>
      </c>
      <c r="I8223" t="s">
        <v>69</v>
      </c>
      <c r="J8223">
        <v>4</v>
      </c>
      <c r="K8223">
        <v>24658.51</v>
      </c>
      <c r="L8223">
        <v>0.2</v>
      </c>
      <c r="M8223" s="6">
        <v>78907.23</v>
      </c>
      <c r="N8223" s="3">
        <v>66784.740000000005</v>
      </c>
      <c r="O8223" s="6">
        <v>12122.49</v>
      </c>
      <c r="P8223" t="s">
        <v>49</v>
      </c>
      <c r="Q8223" t="s">
        <v>26</v>
      </c>
      <c r="R8223" s="4">
        <f t="shared" si="384"/>
        <v>0.15362964838583232</v>
      </c>
      <c r="S8223" s="1" t="str">
        <f t="shared" si="385"/>
        <v>Aug-2026</v>
      </c>
      <c r="T8223" t="str">
        <f t="shared" si="386"/>
        <v>Profit</v>
      </c>
    </row>
    <row r="8224" spans="1:20" x14ac:dyDescent="0.3">
      <c r="A8224" t="s">
        <v>10698</v>
      </c>
      <c r="B8224" s="2">
        <v>46070</v>
      </c>
      <c r="C8224" t="s">
        <v>8490</v>
      </c>
      <c r="D8224" t="s">
        <v>19</v>
      </c>
      <c r="E8224" t="s">
        <v>20</v>
      </c>
      <c r="F8224" t="s">
        <v>157</v>
      </c>
      <c r="G8224" t="s">
        <v>22</v>
      </c>
      <c r="H8224" t="s">
        <v>41</v>
      </c>
      <c r="I8224" t="s">
        <v>42</v>
      </c>
      <c r="J8224">
        <v>5</v>
      </c>
      <c r="K8224">
        <v>245.62</v>
      </c>
      <c r="L8224">
        <v>0</v>
      </c>
      <c r="M8224" s="6">
        <v>1228.0999999999999</v>
      </c>
      <c r="N8224" s="3">
        <v>972.73</v>
      </c>
      <c r="O8224" s="6">
        <v>255.37</v>
      </c>
      <c r="P8224" t="s">
        <v>70</v>
      </c>
      <c r="Q8224" t="s">
        <v>26</v>
      </c>
      <c r="R8224" s="4">
        <f t="shared" si="384"/>
        <v>0.20793909290774368</v>
      </c>
      <c r="S8224" s="1" t="str">
        <f t="shared" si="385"/>
        <v>Feb-2026</v>
      </c>
      <c r="T8224" t="str">
        <f t="shared" si="386"/>
        <v>Profit</v>
      </c>
    </row>
    <row r="8225" spans="1:20" x14ac:dyDescent="0.3">
      <c r="A8225" t="s">
        <v>10699</v>
      </c>
      <c r="B8225" s="2">
        <v>45957</v>
      </c>
      <c r="C8225" t="s">
        <v>6753</v>
      </c>
      <c r="D8225" t="s">
        <v>52</v>
      </c>
      <c r="E8225" t="s">
        <v>53</v>
      </c>
      <c r="F8225" t="s">
        <v>97</v>
      </c>
      <c r="G8225" t="s">
        <v>29</v>
      </c>
      <c r="H8225" t="s">
        <v>41</v>
      </c>
      <c r="I8225" t="s">
        <v>62</v>
      </c>
      <c r="J8225">
        <v>2</v>
      </c>
      <c r="K8225">
        <v>111.3</v>
      </c>
      <c r="L8225">
        <v>0.1</v>
      </c>
      <c r="M8225" s="6">
        <v>200.34</v>
      </c>
      <c r="N8225" s="3">
        <v>123.48</v>
      </c>
      <c r="O8225" s="6">
        <v>76.86</v>
      </c>
      <c r="P8225" t="s">
        <v>49</v>
      </c>
      <c r="Q8225" t="s">
        <v>26</v>
      </c>
      <c r="R8225" s="4">
        <f t="shared" si="384"/>
        <v>0.38364779874213834</v>
      </c>
      <c r="S8225" s="1" t="str">
        <f t="shared" si="385"/>
        <v>Oct-2025</v>
      </c>
      <c r="T8225" t="str">
        <f t="shared" si="386"/>
        <v>Profit</v>
      </c>
    </row>
    <row r="8226" spans="1:20" x14ac:dyDescent="0.3">
      <c r="A8226" t="s">
        <v>10700</v>
      </c>
      <c r="B8226" s="2">
        <v>45333</v>
      </c>
      <c r="C8226" t="s">
        <v>1685</v>
      </c>
      <c r="D8226" t="s">
        <v>46</v>
      </c>
      <c r="E8226" t="s">
        <v>20</v>
      </c>
      <c r="F8226" t="s">
        <v>157</v>
      </c>
      <c r="G8226" t="s">
        <v>29</v>
      </c>
      <c r="H8226" t="s">
        <v>74</v>
      </c>
      <c r="I8226" t="s">
        <v>137</v>
      </c>
      <c r="J8226">
        <v>5</v>
      </c>
      <c r="K8226">
        <v>8233.2999999999993</v>
      </c>
      <c r="L8226">
        <v>0.1</v>
      </c>
      <c r="M8226" s="6">
        <v>37049.85</v>
      </c>
      <c r="N8226" s="3">
        <v>32941.370000000003</v>
      </c>
      <c r="O8226" s="6">
        <v>4108.4799999999996</v>
      </c>
      <c r="P8226" t="s">
        <v>43</v>
      </c>
      <c r="Q8226" t="s">
        <v>26</v>
      </c>
      <c r="R8226" s="4">
        <f t="shared" si="384"/>
        <v>0.11089059739783021</v>
      </c>
      <c r="S8226" s="1" t="str">
        <f t="shared" si="385"/>
        <v>Feb-2024</v>
      </c>
      <c r="T8226" t="str">
        <f t="shared" si="386"/>
        <v>Profit</v>
      </c>
    </row>
    <row r="8227" spans="1:20" x14ac:dyDescent="0.3">
      <c r="A8227" t="s">
        <v>10701</v>
      </c>
      <c r="B8227" s="2">
        <v>45702</v>
      </c>
      <c r="C8227" t="s">
        <v>2477</v>
      </c>
      <c r="D8227" t="s">
        <v>52</v>
      </c>
      <c r="E8227" t="s">
        <v>53</v>
      </c>
      <c r="F8227" t="s">
        <v>97</v>
      </c>
      <c r="G8227" t="s">
        <v>22</v>
      </c>
      <c r="H8227" t="s">
        <v>23</v>
      </c>
      <c r="I8227" t="s">
        <v>30</v>
      </c>
      <c r="J8227">
        <v>2</v>
      </c>
      <c r="K8227">
        <v>386.78</v>
      </c>
      <c r="L8227">
        <v>0.05</v>
      </c>
      <c r="M8227" s="6">
        <v>734.88</v>
      </c>
      <c r="N8227" s="3">
        <v>425.22</v>
      </c>
      <c r="O8227" s="6">
        <v>309.66000000000003</v>
      </c>
      <c r="P8227" t="s">
        <v>25</v>
      </c>
      <c r="Q8227" t="s">
        <v>26</v>
      </c>
      <c r="R8227" s="4">
        <f t="shared" si="384"/>
        <v>0.42137491835401703</v>
      </c>
      <c r="S8227" s="1" t="str">
        <f t="shared" si="385"/>
        <v>Feb-2025</v>
      </c>
      <c r="T8227" t="str">
        <f t="shared" si="386"/>
        <v>Profit</v>
      </c>
    </row>
    <row r="8228" spans="1:20" x14ac:dyDescent="0.3">
      <c r="A8228" t="s">
        <v>10702</v>
      </c>
      <c r="B8228" s="2">
        <v>45814</v>
      </c>
      <c r="C8228" t="s">
        <v>1374</v>
      </c>
      <c r="D8228" t="s">
        <v>46</v>
      </c>
      <c r="E8228" t="s">
        <v>58</v>
      </c>
      <c r="F8228" t="s">
        <v>68</v>
      </c>
      <c r="G8228" t="s">
        <v>79</v>
      </c>
      <c r="H8228" t="s">
        <v>74</v>
      </c>
      <c r="I8228" t="s">
        <v>158</v>
      </c>
      <c r="J8228">
        <v>4</v>
      </c>
      <c r="K8228">
        <v>13156.63</v>
      </c>
      <c r="L8228">
        <v>0</v>
      </c>
      <c r="M8228" s="6">
        <v>52626.52</v>
      </c>
      <c r="N8228" s="3">
        <v>42935.9</v>
      </c>
      <c r="O8228" s="6">
        <v>9690.6200000000008</v>
      </c>
      <c r="P8228" t="s">
        <v>43</v>
      </c>
      <c r="Q8228" t="s">
        <v>26</v>
      </c>
      <c r="R8228" s="4">
        <f t="shared" si="384"/>
        <v>0.18413947948676829</v>
      </c>
      <c r="S8228" s="1" t="str">
        <f t="shared" si="385"/>
        <v>Jun-2025</v>
      </c>
      <c r="T8228" t="str">
        <f t="shared" si="386"/>
        <v>Profit</v>
      </c>
    </row>
    <row r="8229" spans="1:20" x14ac:dyDescent="0.3">
      <c r="A8229" t="s">
        <v>10703</v>
      </c>
      <c r="B8229" s="2">
        <v>46097</v>
      </c>
      <c r="C8229" t="s">
        <v>2725</v>
      </c>
      <c r="D8229" t="s">
        <v>52</v>
      </c>
      <c r="E8229" t="s">
        <v>39</v>
      </c>
      <c r="F8229" t="s">
        <v>47</v>
      </c>
      <c r="G8229" t="s">
        <v>29</v>
      </c>
      <c r="H8229" t="s">
        <v>74</v>
      </c>
      <c r="I8229" t="s">
        <v>107</v>
      </c>
      <c r="J8229">
        <v>1</v>
      </c>
      <c r="K8229">
        <v>3693.77</v>
      </c>
      <c r="L8229">
        <v>0</v>
      </c>
      <c r="M8229" s="6">
        <v>3693.77</v>
      </c>
      <c r="N8229" s="3">
        <v>2282.5500000000002</v>
      </c>
      <c r="O8229" s="6">
        <v>1411.22</v>
      </c>
      <c r="P8229" t="s">
        <v>49</v>
      </c>
      <c r="Q8229" t="s">
        <v>142</v>
      </c>
      <c r="R8229" s="4">
        <f t="shared" si="384"/>
        <v>0.38205410732124634</v>
      </c>
      <c r="S8229" s="1" t="str">
        <f t="shared" si="385"/>
        <v>Mar-2026</v>
      </c>
      <c r="T8229" t="str">
        <f t="shared" si="386"/>
        <v>Profit</v>
      </c>
    </row>
    <row r="8230" spans="1:20" x14ac:dyDescent="0.3">
      <c r="A8230" t="s">
        <v>10704</v>
      </c>
      <c r="B8230" s="2">
        <v>45901</v>
      </c>
      <c r="C8230" t="s">
        <v>2433</v>
      </c>
      <c r="D8230" t="s">
        <v>46</v>
      </c>
      <c r="E8230" t="s">
        <v>58</v>
      </c>
      <c r="F8230" t="s">
        <v>129</v>
      </c>
      <c r="G8230" t="s">
        <v>79</v>
      </c>
      <c r="H8230" t="s">
        <v>41</v>
      </c>
      <c r="I8230" t="s">
        <v>125</v>
      </c>
      <c r="J8230">
        <v>3</v>
      </c>
      <c r="K8230">
        <v>185.85</v>
      </c>
      <c r="L8230">
        <v>0</v>
      </c>
      <c r="M8230" s="6">
        <v>557.54999999999995</v>
      </c>
      <c r="N8230" s="3">
        <v>356.63</v>
      </c>
      <c r="O8230" s="6">
        <v>200.92</v>
      </c>
      <c r="P8230" t="s">
        <v>70</v>
      </c>
      <c r="Q8230" t="s">
        <v>26</v>
      </c>
      <c r="R8230" s="4">
        <f t="shared" si="384"/>
        <v>0.36036229934535019</v>
      </c>
      <c r="S8230" s="1" t="str">
        <f t="shared" si="385"/>
        <v>Sep-2025</v>
      </c>
      <c r="T8230" t="str">
        <f t="shared" si="386"/>
        <v>Profit</v>
      </c>
    </row>
    <row r="8231" spans="1:20" x14ac:dyDescent="0.3">
      <c r="A8231" t="s">
        <v>10705</v>
      </c>
      <c r="B8231" s="2">
        <v>45718</v>
      </c>
      <c r="C8231" t="s">
        <v>982</v>
      </c>
      <c r="D8231" t="s">
        <v>19</v>
      </c>
      <c r="E8231" t="s">
        <v>34</v>
      </c>
      <c r="F8231" t="s">
        <v>65</v>
      </c>
      <c r="G8231" t="s">
        <v>29</v>
      </c>
      <c r="H8231" t="s">
        <v>23</v>
      </c>
      <c r="I8231" t="s">
        <v>94</v>
      </c>
      <c r="J8231">
        <v>2</v>
      </c>
      <c r="K8231">
        <v>1705.27</v>
      </c>
      <c r="L8231">
        <v>0.15</v>
      </c>
      <c r="M8231" s="6">
        <v>2898.96</v>
      </c>
      <c r="N8231" s="3">
        <v>2311.0700000000002</v>
      </c>
      <c r="O8231" s="6">
        <v>587.89</v>
      </c>
      <c r="P8231" t="s">
        <v>49</v>
      </c>
      <c r="Q8231" t="s">
        <v>26</v>
      </c>
      <c r="R8231" s="4">
        <f t="shared" si="384"/>
        <v>0.20279341556972155</v>
      </c>
      <c r="S8231" s="1" t="str">
        <f t="shared" si="385"/>
        <v>Mar-2025</v>
      </c>
      <c r="T8231" t="str">
        <f t="shared" si="386"/>
        <v>Profit</v>
      </c>
    </row>
    <row r="8232" spans="1:20" x14ac:dyDescent="0.3">
      <c r="A8232" t="s">
        <v>10706</v>
      </c>
      <c r="B8232" s="2">
        <v>45566</v>
      </c>
      <c r="C8232" t="s">
        <v>6986</v>
      </c>
      <c r="D8232" t="s">
        <v>19</v>
      </c>
      <c r="E8232" t="s">
        <v>53</v>
      </c>
      <c r="F8232" t="s">
        <v>97</v>
      </c>
      <c r="G8232" t="s">
        <v>79</v>
      </c>
      <c r="H8232" t="s">
        <v>41</v>
      </c>
      <c r="I8232" t="s">
        <v>62</v>
      </c>
      <c r="J8232">
        <v>1</v>
      </c>
      <c r="K8232">
        <v>541.45000000000005</v>
      </c>
      <c r="L8232">
        <v>0</v>
      </c>
      <c r="M8232" s="6">
        <v>541.45000000000005</v>
      </c>
      <c r="N8232" s="3">
        <v>364.9</v>
      </c>
      <c r="O8232" s="6">
        <v>176.55</v>
      </c>
      <c r="P8232" t="s">
        <v>49</v>
      </c>
      <c r="Q8232" t="s">
        <v>26</v>
      </c>
      <c r="R8232" s="4">
        <f t="shared" si="384"/>
        <v>0.32606888909409915</v>
      </c>
      <c r="S8232" s="1" t="str">
        <f t="shared" si="385"/>
        <v>Oct-2024</v>
      </c>
      <c r="T8232" t="str">
        <f t="shared" si="386"/>
        <v>Profit</v>
      </c>
    </row>
    <row r="8233" spans="1:20" x14ac:dyDescent="0.3">
      <c r="A8233" t="s">
        <v>10707</v>
      </c>
      <c r="B8233" s="2">
        <v>45739</v>
      </c>
      <c r="C8233" t="s">
        <v>4744</v>
      </c>
      <c r="D8233" t="s">
        <v>19</v>
      </c>
      <c r="E8233" t="s">
        <v>34</v>
      </c>
      <c r="F8233" t="s">
        <v>110</v>
      </c>
      <c r="G8233" t="s">
        <v>22</v>
      </c>
      <c r="H8233" t="s">
        <v>74</v>
      </c>
      <c r="I8233" t="s">
        <v>137</v>
      </c>
      <c r="J8233">
        <v>5</v>
      </c>
      <c r="K8233">
        <v>11033.82</v>
      </c>
      <c r="L8233">
        <v>0.1</v>
      </c>
      <c r="M8233" s="6">
        <v>49652.19</v>
      </c>
      <c r="N8233" s="3">
        <v>44105.57</v>
      </c>
      <c r="O8233" s="6">
        <v>5546.62</v>
      </c>
      <c r="P8233" t="s">
        <v>49</v>
      </c>
      <c r="Q8233" t="s">
        <v>26</v>
      </c>
      <c r="R8233" s="4">
        <f t="shared" si="384"/>
        <v>0.11170947343913731</v>
      </c>
      <c r="S8233" s="1" t="str">
        <f t="shared" si="385"/>
        <v>Mar-2025</v>
      </c>
      <c r="T8233" t="str">
        <f t="shared" si="386"/>
        <v>Profit</v>
      </c>
    </row>
    <row r="8234" spans="1:20" x14ac:dyDescent="0.3">
      <c r="A8234" t="s">
        <v>10708</v>
      </c>
      <c r="B8234" s="2">
        <v>46193</v>
      </c>
      <c r="C8234" t="s">
        <v>3297</v>
      </c>
      <c r="D8234" t="s">
        <v>46</v>
      </c>
      <c r="E8234" t="s">
        <v>53</v>
      </c>
      <c r="F8234" t="s">
        <v>65</v>
      </c>
      <c r="G8234" t="s">
        <v>29</v>
      </c>
      <c r="H8234" t="s">
        <v>74</v>
      </c>
      <c r="I8234" t="s">
        <v>91</v>
      </c>
      <c r="J8234">
        <v>3</v>
      </c>
      <c r="K8234">
        <v>4585.0200000000004</v>
      </c>
      <c r="L8234">
        <v>0.2</v>
      </c>
      <c r="M8234" s="6">
        <v>11004.05</v>
      </c>
      <c r="N8234" s="3">
        <v>9665.01</v>
      </c>
      <c r="O8234" s="6">
        <v>1339.04</v>
      </c>
      <c r="P8234" t="s">
        <v>31</v>
      </c>
      <c r="Q8234" t="s">
        <v>26</v>
      </c>
      <c r="R8234" s="4">
        <f t="shared" si="384"/>
        <v>0.12168610647897819</v>
      </c>
      <c r="S8234" s="1" t="str">
        <f t="shared" si="385"/>
        <v>Jun-2026</v>
      </c>
      <c r="T8234" t="str">
        <f t="shared" si="386"/>
        <v>Profit</v>
      </c>
    </row>
    <row r="8235" spans="1:20" x14ac:dyDescent="0.3">
      <c r="A8235" t="s">
        <v>10709</v>
      </c>
      <c r="B8235" s="2">
        <v>46233</v>
      </c>
      <c r="C8235" t="s">
        <v>831</v>
      </c>
      <c r="D8235" t="s">
        <v>19</v>
      </c>
      <c r="E8235" t="s">
        <v>20</v>
      </c>
      <c r="F8235" t="s">
        <v>115</v>
      </c>
      <c r="G8235" t="s">
        <v>22</v>
      </c>
      <c r="H8235" t="s">
        <v>23</v>
      </c>
      <c r="I8235" t="s">
        <v>59</v>
      </c>
      <c r="J8235">
        <v>1</v>
      </c>
      <c r="K8235">
        <v>4671.4799999999996</v>
      </c>
      <c r="L8235">
        <v>0.05</v>
      </c>
      <c r="M8235" s="6">
        <v>4437.91</v>
      </c>
      <c r="N8235" s="3">
        <v>3542.12</v>
      </c>
      <c r="O8235" s="6">
        <v>895.79</v>
      </c>
      <c r="P8235" t="s">
        <v>70</v>
      </c>
      <c r="Q8235" t="s">
        <v>26</v>
      </c>
      <c r="R8235" s="4">
        <f t="shared" si="384"/>
        <v>0.20184951925568567</v>
      </c>
      <c r="S8235" s="1" t="str">
        <f t="shared" si="385"/>
        <v>Jul-2026</v>
      </c>
      <c r="T8235" t="str">
        <f t="shared" si="386"/>
        <v>Profit</v>
      </c>
    </row>
    <row r="8236" spans="1:20" x14ac:dyDescent="0.3">
      <c r="A8236" t="s">
        <v>10710</v>
      </c>
      <c r="B8236" s="2">
        <v>46175</v>
      </c>
      <c r="C8236" t="s">
        <v>7926</v>
      </c>
      <c r="D8236" t="s">
        <v>19</v>
      </c>
      <c r="E8236" t="s">
        <v>53</v>
      </c>
      <c r="F8236" t="s">
        <v>54</v>
      </c>
      <c r="G8236" t="s">
        <v>22</v>
      </c>
      <c r="H8236" t="s">
        <v>41</v>
      </c>
      <c r="I8236" t="s">
        <v>55</v>
      </c>
      <c r="J8236">
        <v>4</v>
      </c>
      <c r="K8236">
        <v>396.24</v>
      </c>
      <c r="L8236">
        <v>0.15</v>
      </c>
      <c r="M8236" s="6">
        <v>1347.22</v>
      </c>
      <c r="N8236" s="3">
        <v>1088.3699999999999</v>
      </c>
      <c r="O8236" s="6">
        <v>258.85000000000002</v>
      </c>
      <c r="P8236" t="s">
        <v>43</v>
      </c>
      <c r="Q8236" t="s">
        <v>26</v>
      </c>
      <c r="R8236" s="4">
        <f t="shared" si="384"/>
        <v>0.19213639940024643</v>
      </c>
      <c r="S8236" s="1" t="str">
        <f t="shared" si="385"/>
        <v>Jun-2026</v>
      </c>
      <c r="T8236" t="str">
        <f t="shared" si="386"/>
        <v>Profit</v>
      </c>
    </row>
    <row r="8237" spans="1:20" x14ac:dyDescent="0.3">
      <c r="A8237" t="s">
        <v>10711</v>
      </c>
      <c r="B8237" s="2">
        <v>46033</v>
      </c>
      <c r="C8237" t="s">
        <v>3772</v>
      </c>
      <c r="D8237" t="s">
        <v>46</v>
      </c>
      <c r="E8237" t="s">
        <v>34</v>
      </c>
      <c r="F8237" t="s">
        <v>35</v>
      </c>
      <c r="G8237" t="s">
        <v>79</v>
      </c>
      <c r="H8237" t="s">
        <v>23</v>
      </c>
      <c r="I8237" t="s">
        <v>69</v>
      </c>
      <c r="J8237">
        <v>1</v>
      </c>
      <c r="K8237">
        <v>27456.47</v>
      </c>
      <c r="L8237">
        <v>0.05</v>
      </c>
      <c r="M8237" s="6">
        <v>26083.65</v>
      </c>
      <c r="N8237" s="3">
        <v>20798.05</v>
      </c>
      <c r="O8237" s="6">
        <v>5285.6</v>
      </c>
      <c r="P8237" t="s">
        <v>43</v>
      </c>
      <c r="Q8237" t="s">
        <v>26</v>
      </c>
      <c r="R8237" s="4">
        <f t="shared" si="384"/>
        <v>0.2026403513311979</v>
      </c>
      <c r="S8237" s="1" t="str">
        <f t="shared" si="385"/>
        <v>Jan-2026</v>
      </c>
      <c r="T8237" t="str">
        <f t="shared" si="386"/>
        <v>Profit</v>
      </c>
    </row>
    <row r="8238" spans="1:20" x14ac:dyDescent="0.3">
      <c r="A8238" t="s">
        <v>10712</v>
      </c>
      <c r="B8238" s="2">
        <v>45660</v>
      </c>
      <c r="C8238" t="s">
        <v>391</v>
      </c>
      <c r="D8238" t="s">
        <v>46</v>
      </c>
      <c r="E8238" t="s">
        <v>20</v>
      </c>
      <c r="F8238" t="s">
        <v>115</v>
      </c>
      <c r="G8238" t="s">
        <v>22</v>
      </c>
      <c r="H8238" t="s">
        <v>74</v>
      </c>
      <c r="I8238" t="s">
        <v>137</v>
      </c>
      <c r="J8238">
        <v>1</v>
      </c>
      <c r="K8238">
        <v>11610.15</v>
      </c>
      <c r="L8238">
        <v>0</v>
      </c>
      <c r="M8238" s="6">
        <v>11610.15</v>
      </c>
      <c r="N8238" s="3">
        <v>6836.16</v>
      </c>
      <c r="O8238" s="6">
        <v>4773.99</v>
      </c>
      <c r="P8238" t="s">
        <v>31</v>
      </c>
      <c r="Q8238" t="s">
        <v>26</v>
      </c>
      <c r="R8238" s="4">
        <f t="shared" si="384"/>
        <v>0.41119106988281806</v>
      </c>
      <c r="S8238" s="1" t="str">
        <f t="shared" si="385"/>
        <v>Jan-2025</v>
      </c>
      <c r="T8238" t="str">
        <f t="shared" si="386"/>
        <v>Profit</v>
      </c>
    </row>
    <row r="8239" spans="1:20" x14ac:dyDescent="0.3">
      <c r="A8239" t="s">
        <v>10713</v>
      </c>
      <c r="B8239" s="2">
        <v>46229</v>
      </c>
      <c r="C8239" t="s">
        <v>564</v>
      </c>
      <c r="D8239" t="s">
        <v>46</v>
      </c>
      <c r="E8239" t="s">
        <v>58</v>
      </c>
      <c r="F8239" t="s">
        <v>104</v>
      </c>
      <c r="G8239" t="s">
        <v>29</v>
      </c>
      <c r="H8239" t="s">
        <v>23</v>
      </c>
      <c r="I8239" t="s">
        <v>30</v>
      </c>
      <c r="J8239">
        <v>4</v>
      </c>
      <c r="K8239">
        <v>1604.35</v>
      </c>
      <c r="L8239">
        <v>0</v>
      </c>
      <c r="M8239" s="6">
        <v>6417.4</v>
      </c>
      <c r="N8239" s="3">
        <v>4172.55</v>
      </c>
      <c r="O8239" s="6">
        <v>2244.85</v>
      </c>
      <c r="P8239" t="s">
        <v>43</v>
      </c>
      <c r="Q8239" t="s">
        <v>26</v>
      </c>
      <c r="R8239" s="4">
        <f t="shared" si="384"/>
        <v>0.34980677532957272</v>
      </c>
      <c r="S8239" s="1" t="str">
        <f t="shared" si="385"/>
        <v>Jul-2026</v>
      </c>
      <c r="T8239" t="str">
        <f t="shared" si="386"/>
        <v>Profit</v>
      </c>
    </row>
    <row r="8240" spans="1:20" x14ac:dyDescent="0.3">
      <c r="A8240" t="s">
        <v>10714</v>
      </c>
      <c r="B8240" s="2">
        <v>45511</v>
      </c>
      <c r="C8240" t="s">
        <v>5956</v>
      </c>
      <c r="D8240" t="s">
        <v>19</v>
      </c>
      <c r="E8240" t="s">
        <v>53</v>
      </c>
      <c r="F8240" t="s">
        <v>97</v>
      </c>
      <c r="G8240" t="s">
        <v>22</v>
      </c>
      <c r="H8240" t="s">
        <v>23</v>
      </c>
      <c r="I8240" t="s">
        <v>36</v>
      </c>
      <c r="J8240">
        <v>8</v>
      </c>
      <c r="K8240">
        <v>14526.54</v>
      </c>
      <c r="L8240">
        <v>0.15</v>
      </c>
      <c r="M8240" s="6">
        <v>98780.47</v>
      </c>
      <c r="N8240" s="3">
        <v>95245.81</v>
      </c>
      <c r="O8240" s="6">
        <v>3534.66</v>
      </c>
      <c r="P8240" t="s">
        <v>49</v>
      </c>
      <c r="Q8240" t="s">
        <v>26</v>
      </c>
      <c r="R8240" s="4">
        <f t="shared" si="384"/>
        <v>3.5782984227550239E-2</v>
      </c>
      <c r="S8240" s="1" t="str">
        <f t="shared" si="385"/>
        <v>Aug-2024</v>
      </c>
      <c r="T8240" t="str">
        <f t="shared" si="386"/>
        <v>Profit</v>
      </c>
    </row>
    <row r="8241" spans="1:20" x14ac:dyDescent="0.3">
      <c r="A8241" t="s">
        <v>10715</v>
      </c>
      <c r="B8241" s="2">
        <v>45868</v>
      </c>
      <c r="C8241" t="s">
        <v>3412</v>
      </c>
      <c r="D8241" t="s">
        <v>46</v>
      </c>
      <c r="E8241" t="s">
        <v>58</v>
      </c>
      <c r="F8241" t="s">
        <v>339</v>
      </c>
      <c r="G8241" t="s">
        <v>79</v>
      </c>
      <c r="H8241" t="s">
        <v>41</v>
      </c>
      <c r="I8241" t="s">
        <v>42</v>
      </c>
      <c r="J8241">
        <v>3</v>
      </c>
      <c r="K8241">
        <v>140.63999999999999</v>
      </c>
      <c r="L8241">
        <v>0.1</v>
      </c>
      <c r="M8241" s="6">
        <v>379.73</v>
      </c>
      <c r="N8241" s="3">
        <v>311.36</v>
      </c>
      <c r="O8241" s="6">
        <v>68.37</v>
      </c>
      <c r="P8241" t="s">
        <v>25</v>
      </c>
      <c r="Q8241" t="s">
        <v>26</v>
      </c>
      <c r="R8241" s="4">
        <f t="shared" si="384"/>
        <v>0.18004898217154294</v>
      </c>
      <c r="S8241" s="1" t="str">
        <f t="shared" si="385"/>
        <v>Jul-2025</v>
      </c>
      <c r="T8241" t="str">
        <f t="shared" si="386"/>
        <v>Profit</v>
      </c>
    </row>
    <row r="8242" spans="1:20" x14ac:dyDescent="0.3">
      <c r="A8242" t="s">
        <v>10716</v>
      </c>
      <c r="B8242" s="2">
        <v>46158</v>
      </c>
      <c r="C8242" t="s">
        <v>2356</v>
      </c>
      <c r="D8242" t="s">
        <v>19</v>
      </c>
      <c r="E8242" t="s">
        <v>39</v>
      </c>
      <c r="F8242" t="s">
        <v>220</v>
      </c>
      <c r="G8242" t="s">
        <v>29</v>
      </c>
      <c r="H8242" t="s">
        <v>23</v>
      </c>
      <c r="I8242" t="s">
        <v>36</v>
      </c>
      <c r="J8242">
        <v>6</v>
      </c>
      <c r="K8242">
        <v>11517.2</v>
      </c>
      <c r="L8242">
        <v>0</v>
      </c>
      <c r="M8242" s="6">
        <v>69103.199999999997</v>
      </c>
      <c r="N8242" s="3">
        <v>37496.480000000003</v>
      </c>
      <c r="O8242" s="6">
        <v>31606.720000000001</v>
      </c>
      <c r="P8242" t="s">
        <v>25</v>
      </c>
      <c r="Q8242" t="s">
        <v>142</v>
      </c>
      <c r="R8242" s="4">
        <f t="shared" si="384"/>
        <v>0.45738431794764933</v>
      </c>
      <c r="S8242" s="1" t="str">
        <f t="shared" si="385"/>
        <v>May-2026</v>
      </c>
      <c r="T8242" t="str">
        <f t="shared" si="386"/>
        <v>Profit</v>
      </c>
    </row>
    <row r="8243" spans="1:20" x14ac:dyDescent="0.3">
      <c r="A8243" t="s">
        <v>10717</v>
      </c>
      <c r="B8243" s="2">
        <v>45523</v>
      </c>
      <c r="C8243" t="s">
        <v>4662</v>
      </c>
      <c r="D8243" t="s">
        <v>19</v>
      </c>
      <c r="E8243" t="s">
        <v>39</v>
      </c>
      <c r="F8243" t="s">
        <v>47</v>
      </c>
      <c r="G8243" t="s">
        <v>79</v>
      </c>
      <c r="H8243" t="s">
        <v>23</v>
      </c>
      <c r="I8243" t="s">
        <v>36</v>
      </c>
      <c r="J8243">
        <v>4</v>
      </c>
      <c r="K8243">
        <v>14821.78</v>
      </c>
      <c r="L8243">
        <v>0.25</v>
      </c>
      <c r="M8243" s="6">
        <v>44465.34</v>
      </c>
      <c r="N8243" s="3">
        <v>37311.82</v>
      </c>
      <c r="O8243" s="6">
        <v>7153.52</v>
      </c>
      <c r="P8243" t="s">
        <v>25</v>
      </c>
      <c r="Q8243" t="s">
        <v>26</v>
      </c>
      <c r="R8243" s="4">
        <f t="shared" si="384"/>
        <v>0.16087856294363206</v>
      </c>
      <c r="S8243" s="1" t="str">
        <f t="shared" si="385"/>
        <v>Aug-2024</v>
      </c>
      <c r="T8243" t="str">
        <f t="shared" si="386"/>
        <v>Profit</v>
      </c>
    </row>
    <row r="8244" spans="1:20" x14ac:dyDescent="0.3">
      <c r="A8244" t="s">
        <v>10718</v>
      </c>
      <c r="B8244" s="2">
        <v>45619</v>
      </c>
      <c r="C8244" t="s">
        <v>8067</v>
      </c>
      <c r="D8244" t="s">
        <v>19</v>
      </c>
      <c r="E8244" t="s">
        <v>39</v>
      </c>
      <c r="F8244" t="s">
        <v>220</v>
      </c>
      <c r="G8244" t="s">
        <v>79</v>
      </c>
      <c r="H8244" t="s">
        <v>74</v>
      </c>
      <c r="I8244" t="s">
        <v>91</v>
      </c>
      <c r="J8244">
        <v>5</v>
      </c>
      <c r="K8244">
        <v>15346.66</v>
      </c>
      <c r="L8244">
        <v>0.25</v>
      </c>
      <c r="M8244" s="6">
        <v>57549.98</v>
      </c>
      <c r="N8244" s="3">
        <v>40673.46</v>
      </c>
      <c r="O8244" s="6">
        <v>16876.52</v>
      </c>
      <c r="P8244" t="s">
        <v>49</v>
      </c>
      <c r="Q8244" t="s">
        <v>26</v>
      </c>
      <c r="R8244" s="4">
        <f t="shared" si="384"/>
        <v>0.29324979782790539</v>
      </c>
      <c r="S8244" s="1" t="str">
        <f t="shared" si="385"/>
        <v>Nov-2024</v>
      </c>
      <c r="T8244" t="str">
        <f t="shared" si="386"/>
        <v>Profit</v>
      </c>
    </row>
    <row r="8245" spans="1:20" x14ac:dyDescent="0.3">
      <c r="A8245" t="s">
        <v>10719</v>
      </c>
      <c r="B8245" s="2">
        <v>45734</v>
      </c>
      <c r="C8245" t="s">
        <v>5991</v>
      </c>
      <c r="D8245" t="s">
        <v>19</v>
      </c>
      <c r="E8245" t="s">
        <v>34</v>
      </c>
      <c r="F8245" t="s">
        <v>90</v>
      </c>
      <c r="G8245" t="s">
        <v>29</v>
      </c>
      <c r="H8245" t="s">
        <v>23</v>
      </c>
      <c r="I8245" t="s">
        <v>59</v>
      </c>
      <c r="J8245">
        <v>3</v>
      </c>
      <c r="K8245">
        <v>7974.47</v>
      </c>
      <c r="L8245">
        <v>0.15</v>
      </c>
      <c r="M8245" s="6">
        <v>20334.900000000001</v>
      </c>
      <c r="N8245" s="3">
        <v>19601.48</v>
      </c>
      <c r="O8245" s="6">
        <v>733.42</v>
      </c>
      <c r="P8245" t="s">
        <v>49</v>
      </c>
      <c r="Q8245" t="s">
        <v>26</v>
      </c>
      <c r="R8245" s="4">
        <f t="shared" si="384"/>
        <v>3.6067057128385184E-2</v>
      </c>
      <c r="S8245" s="1" t="str">
        <f t="shared" si="385"/>
        <v>Mar-2025</v>
      </c>
      <c r="T8245" t="str">
        <f t="shared" si="386"/>
        <v>Profit</v>
      </c>
    </row>
    <row r="8246" spans="1:20" x14ac:dyDescent="0.3">
      <c r="A8246" t="s">
        <v>10720</v>
      </c>
      <c r="B8246" s="2">
        <v>45343</v>
      </c>
      <c r="C8246" t="s">
        <v>3779</v>
      </c>
      <c r="D8246" t="s">
        <v>46</v>
      </c>
      <c r="E8246" t="s">
        <v>20</v>
      </c>
      <c r="F8246" t="s">
        <v>115</v>
      </c>
      <c r="G8246" t="s">
        <v>22</v>
      </c>
      <c r="H8246" t="s">
        <v>41</v>
      </c>
      <c r="I8246" t="s">
        <v>55</v>
      </c>
      <c r="J8246">
        <v>1</v>
      </c>
      <c r="K8246">
        <v>374.1</v>
      </c>
      <c r="M8246" s="6">
        <v>336.69</v>
      </c>
      <c r="N8246" s="3">
        <v>272.14999999999998</v>
      </c>
      <c r="O8246" s="6">
        <v>64.540000000000006</v>
      </c>
      <c r="P8246" t="s">
        <v>49</v>
      </c>
      <c r="Q8246" t="s">
        <v>26</v>
      </c>
      <c r="R8246" s="4">
        <f t="shared" si="384"/>
        <v>0.19168968487332563</v>
      </c>
      <c r="S8246" s="1" t="str">
        <f t="shared" si="385"/>
        <v>Feb-2024</v>
      </c>
      <c r="T8246" t="str">
        <f t="shared" si="386"/>
        <v>Profit</v>
      </c>
    </row>
    <row r="8247" spans="1:20" x14ac:dyDescent="0.3">
      <c r="A8247" t="s">
        <v>10721</v>
      </c>
      <c r="B8247" s="2">
        <v>46177</v>
      </c>
      <c r="C8247" t="s">
        <v>2129</v>
      </c>
      <c r="D8247" t="s">
        <v>52</v>
      </c>
      <c r="E8247" t="s">
        <v>53</v>
      </c>
      <c r="F8247" t="s">
        <v>54</v>
      </c>
      <c r="G8247" t="s">
        <v>22</v>
      </c>
      <c r="H8247" t="s">
        <v>41</v>
      </c>
      <c r="I8247" t="s">
        <v>62</v>
      </c>
      <c r="J8247">
        <v>1</v>
      </c>
      <c r="K8247">
        <v>436.95</v>
      </c>
      <c r="L8247">
        <v>0.1</v>
      </c>
      <c r="M8247" s="6">
        <v>393.25</v>
      </c>
      <c r="N8247" s="3">
        <v>258.62</v>
      </c>
      <c r="O8247" s="6">
        <v>134.63</v>
      </c>
      <c r="P8247" t="s">
        <v>49</v>
      </c>
      <c r="Q8247" t="s">
        <v>26</v>
      </c>
      <c r="R8247" s="4">
        <f t="shared" si="384"/>
        <v>0.34235219326128413</v>
      </c>
      <c r="S8247" s="1" t="str">
        <f t="shared" si="385"/>
        <v>Jun-2026</v>
      </c>
      <c r="T8247" t="str">
        <f t="shared" si="386"/>
        <v>Profit</v>
      </c>
    </row>
    <row r="8248" spans="1:20" x14ac:dyDescent="0.3">
      <c r="A8248" t="s">
        <v>10722</v>
      </c>
      <c r="B8248" s="2">
        <v>46234</v>
      </c>
      <c r="C8248" t="s">
        <v>2129</v>
      </c>
      <c r="D8248" t="s">
        <v>52</v>
      </c>
      <c r="E8248" t="s">
        <v>20</v>
      </c>
      <c r="F8248" t="s">
        <v>99</v>
      </c>
      <c r="G8248" t="s">
        <v>22</v>
      </c>
      <c r="H8248" t="s">
        <v>74</v>
      </c>
      <c r="I8248" t="s">
        <v>158</v>
      </c>
      <c r="J8248">
        <v>3</v>
      </c>
      <c r="K8248">
        <v>5298.84</v>
      </c>
      <c r="L8248">
        <v>0.15</v>
      </c>
      <c r="M8248" s="6">
        <v>13512.04</v>
      </c>
      <c r="N8248" s="3">
        <v>11072.01</v>
      </c>
      <c r="O8248" s="6">
        <v>2440.0300000000002</v>
      </c>
      <c r="P8248" t="s">
        <v>49</v>
      </c>
      <c r="Q8248" t="s">
        <v>26</v>
      </c>
      <c r="R8248" s="4">
        <f t="shared" si="384"/>
        <v>0.18058191065153745</v>
      </c>
      <c r="S8248" s="1" t="str">
        <f t="shared" si="385"/>
        <v>Jul-2026</v>
      </c>
      <c r="T8248" t="str">
        <f t="shared" si="386"/>
        <v>Profit</v>
      </c>
    </row>
    <row r="8249" spans="1:20" x14ac:dyDescent="0.3">
      <c r="A8249" t="s">
        <v>10723</v>
      </c>
      <c r="B8249" s="2">
        <v>45667</v>
      </c>
      <c r="C8249" t="s">
        <v>192</v>
      </c>
      <c r="D8249" t="s">
        <v>19</v>
      </c>
      <c r="E8249" t="s">
        <v>20</v>
      </c>
      <c r="F8249" t="s">
        <v>99</v>
      </c>
      <c r="G8249" t="s">
        <v>22</v>
      </c>
      <c r="H8249" t="s">
        <v>23</v>
      </c>
      <c r="I8249" t="s">
        <v>30</v>
      </c>
      <c r="J8249">
        <v>2</v>
      </c>
      <c r="K8249">
        <v>2343.5100000000002</v>
      </c>
      <c r="L8249">
        <v>0.1</v>
      </c>
      <c r="M8249" s="6">
        <v>4218.32</v>
      </c>
      <c r="N8249" s="3">
        <v>2932.64</v>
      </c>
      <c r="O8249" s="6">
        <v>1285.68</v>
      </c>
      <c r="P8249" t="s">
        <v>25</v>
      </c>
      <c r="Q8249" t="s">
        <v>26</v>
      </c>
      <c r="R8249" s="4">
        <f t="shared" si="384"/>
        <v>0.30478484325513477</v>
      </c>
      <c r="S8249" s="1" t="str">
        <f t="shared" si="385"/>
        <v>Jan-2025</v>
      </c>
      <c r="T8249" t="str">
        <f t="shared" si="386"/>
        <v>Profit</v>
      </c>
    </row>
    <row r="8250" spans="1:20" x14ac:dyDescent="0.3">
      <c r="A8250" t="s">
        <v>10724</v>
      </c>
      <c r="B8250" s="2">
        <v>45554</v>
      </c>
      <c r="C8250" t="s">
        <v>4312</v>
      </c>
      <c r="D8250" t="s">
        <v>19</v>
      </c>
      <c r="E8250" t="s">
        <v>58</v>
      </c>
      <c r="F8250" t="s">
        <v>104</v>
      </c>
      <c r="G8250" t="s">
        <v>22</v>
      </c>
      <c r="H8250" t="s">
        <v>23</v>
      </c>
      <c r="I8250" t="s">
        <v>24</v>
      </c>
      <c r="J8250">
        <v>2</v>
      </c>
      <c r="K8250">
        <v>57648.95</v>
      </c>
      <c r="L8250">
        <v>0.15</v>
      </c>
      <c r="M8250" s="6">
        <v>98003.21</v>
      </c>
      <c r="N8250" s="3">
        <v>88049.3</v>
      </c>
      <c r="O8250" s="6">
        <v>9953.91</v>
      </c>
      <c r="P8250" t="s">
        <v>43</v>
      </c>
      <c r="Q8250" t="s">
        <v>26</v>
      </c>
      <c r="R8250" s="4">
        <f t="shared" si="384"/>
        <v>0.10156718336062664</v>
      </c>
      <c r="S8250" s="1" t="str">
        <f t="shared" si="385"/>
        <v>Sep-2024</v>
      </c>
      <c r="T8250" t="str">
        <f t="shared" si="386"/>
        <v>Profit</v>
      </c>
    </row>
    <row r="8251" spans="1:20" x14ac:dyDescent="0.3">
      <c r="A8251" t="s">
        <v>10725</v>
      </c>
      <c r="B8251" s="2">
        <v>45558</v>
      </c>
      <c r="C8251" t="s">
        <v>1255</v>
      </c>
      <c r="D8251" t="s">
        <v>19</v>
      </c>
      <c r="E8251" t="s">
        <v>20</v>
      </c>
      <c r="F8251" t="s">
        <v>157</v>
      </c>
      <c r="G8251" t="s">
        <v>22</v>
      </c>
      <c r="H8251" t="s">
        <v>74</v>
      </c>
      <c r="I8251" t="s">
        <v>137</v>
      </c>
      <c r="J8251">
        <v>3</v>
      </c>
      <c r="K8251">
        <v>24150.6</v>
      </c>
      <c r="L8251">
        <v>0</v>
      </c>
      <c r="M8251" s="6">
        <v>72451.8</v>
      </c>
      <c r="N8251" s="3">
        <v>38178.54</v>
      </c>
      <c r="O8251" s="6">
        <v>34273.26</v>
      </c>
      <c r="P8251" t="s">
        <v>31</v>
      </c>
      <c r="Q8251" t="s">
        <v>26</v>
      </c>
      <c r="R8251" s="4">
        <f t="shared" si="384"/>
        <v>0.47304911679212941</v>
      </c>
      <c r="S8251" s="1" t="str">
        <f t="shared" si="385"/>
        <v>Sep-2024</v>
      </c>
      <c r="T8251" t="str">
        <f t="shared" si="386"/>
        <v>Profit</v>
      </c>
    </row>
    <row r="8252" spans="1:20" x14ac:dyDescent="0.3">
      <c r="A8252" t="s">
        <v>10726</v>
      </c>
      <c r="B8252" s="2">
        <v>45650</v>
      </c>
      <c r="C8252" t="s">
        <v>128</v>
      </c>
      <c r="D8252" t="s">
        <v>19</v>
      </c>
      <c r="E8252" t="s">
        <v>34</v>
      </c>
      <c r="F8252" t="s">
        <v>65</v>
      </c>
      <c r="G8252" t="s">
        <v>79</v>
      </c>
      <c r="H8252" t="s">
        <v>23</v>
      </c>
      <c r="I8252" t="s">
        <v>59</v>
      </c>
      <c r="J8252">
        <v>1</v>
      </c>
      <c r="K8252">
        <v>6188.46</v>
      </c>
      <c r="L8252">
        <v>0.25</v>
      </c>
      <c r="M8252" s="6">
        <v>4641.3500000000004</v>
      </c>
      <c r="N8252" s="3">
        <v>4036.62</v>
      </c>
      <c r="O8252" s="6">
        <v>604.73</v>
      </c>
      <c r="P8252" t="s">
        <v>70</v>
      </c>
      <c r="Q8252" t="s">
        <v>26</v>
      </c>
      <c r="R8252" s="4">
        <f t="shared" si="384"/>
        <v>0.13029183319508333</v>
      </c>
      <c r="S8252" s="1" t="str">
        <f t="shared" si="385"/>
        <v>Dec-2024</v>
      </c>
      <c r="T8252" t="str">
        <f t="shared" si="386"/>
        <v>Profit</v>
      </c>
    </row>
    <row r="8253" spans="1:20" x14ac:dyDescent="0.3">
      <c r="A8253" t="s">
        <v>10727</v>
      </c>
      <c r="B8253" s="2">
        <v>45608</v>
      </c>
      <c r="C8253" t="s">
        <v>3318</v>
      </c>
      <c r="D8253" t="s">
        <v>19</v>
      </c>
      <c r="E8253" t="s">
        <v>34</v>
      </c>
      <c r="F8253" t="s">
        <v>90</v>
      </c>
      <c r="G8253" t="s">
        <v>22</v>
      </c>
      <c r="H8253" t="s">
        <v>41</v>
      </c>
      <c r="I8253" t="s">
        <v>125</v>
      </c>
      <c r="J8253">
        <v>4</v>
      </c>
      <c r="K8253">
        <v>295.43</v>
      </c>
      <c r="L8253">
        <v>0</v>
      </c>
      <c r="M8253" s="6">
        <v>1181.72</v>
      </c>
      <c r="N8253" s="3">
        <v>949.57</v>
      </c>
      <c r="O8253" s="6">
        <v>232.15</v>
      </c>
      <c r="P8253" t="s">
        <v>70</v>
      </c>
      <c r="Q8253" t="s">
        <v>26</v>
      </c>
      <c r="R8253" s="4">
        <f t="shared" si="384"/>
        <v>0.19645093592390753</v>
      </c>
      <c r="S8253" s="1" t="str">
        <f t="shared" si="385"/>
        <v>Nov-2024</v>
      </c>
      <c r="T8253" t="str">
        <f t="shared" si="386"/>
        <v>Profit</v>
      </c>
    </row>
    <row r="8254" spans="1:20" x14ac:dyDescent="0.3">
      <c r="A8254" t="s">
        <v>10728</v>
      </c>
      <c r="B8254" s="2">
        <v>45615</v>
      </c>
      <c r="C8254" t="s">
        <v>1656</v>
      </c>
      <c r="D8254" t="s">
        <v>46</v>
      </c>
      <c r="E8254" t="s">
        <v>34</v>
      </c>
      <c r="F8254" t="s">
        <v>65</v>
      </c>
      <c r="G8254" t="s">
        <v>22</v>
      </c>
      <c r="H8254" t="s">
        <v>23</v>
      </c>
      <c r="I8254" t="s">
        <v>24</v>
      </c>
      <c r="J8254">
        <v>2</v>
      </c>
      <c r="K8254">
        <v>53535.87</v>
      </c>
      <c r="L8254">
        <v>0.15</v>
      </c>
      <c r="M8254" s="6">
        <v>91010.98</v>
      </c>
      <c r="N8254" s="3">
        <v>83852.490000000005</v>
      </c>
      <c r="O8254" s="6">
        <v>7158.49</v>
      </c>
      <c r="P8254" t="s">
        <v>70</v>
      </c>
      <c r="Q8254" t="s">
        <v>26</v>
      </c>
      <c r="R8254" s="4">
        <f t="shared" si="384"/>
        <v>7.8655234785956596E-2</v>
      </c>
      <c r="S8254" s="1" t="str">
        <f t="shared" si="385"/>
        <v>Nov-2024</v>
      </c>
      <c r="T8254" t="str">
        <f t="shared" si="386"/>
        <v>Profit</v>
      </c>
    </row>
    <row r="8255" spans="1:20" x14ac:dyDescent="0.3">
      <c r="A8255" t="s">
        <v>10729</v>
      </c>
      <c r="B8255" s="2">
        <v>46212</v>
      </c>
      <c r="C8255" t="s">
        <v>4039</v>
      </c>
      <c r="D8255" t="s">
        <v>19</v>
      </c>
      <c r="E8255" t="s">
        <v>20</v>
      </c>
      <c r="F8255" t="s">
        <v>99</v>
      </c>
      <c r="G8255" t="s">
        <v>79</v>
      </c>
      <c r="H8255" t="s">
        <v>74</v>
      </c>
      <c r="I8255" t="s">
        <v>75</v>
      </c>
      <c r="J8255">
        <v>2</v>
      </c>
      <c r="K8255">
        <v>3552.96</v>
      </c>
      <c r="L8255">
        <v>0</v>
      </c>
      <c r="M8255" s="6">
        <v>7105.92</v>
      </c>
      <c r="N8255" s="3">
        <v>3837.28</v>
      </c>
      <c r="O8255" s="6">
        <v>3268.64</v>
      </c>
      <c r="P8255" t="s">
        <v>43</v>
      </c>
      <c r="Q8255" t="s">
        <v>26</v>
      </c>
      <c r="R8255" s="4">
        <f t="shared" si="384"/>
        <v>0.45998829145276049</v>
      </c>
      <c r="S8255" s="1" t="str">
        <f t="shared" si="385"/>
        <v>Jul-2026</v>
      </c>
      <c r="T8255" t="str">
        <f t="shared" si="386"/>
        <v>Profit</v>
      </c>
    </row>
    <row r="8256" spans="1:20" x14ac:dyDescent="0.3">
      <c r="A8256" t="s">
        <v>10730</v>
      </c>
      <c r="B8256" s="2">
        <v>46199</v>
      </c>
      <c r="C8256" t="s">
        <v>7356</v>
      </c>
      <c r="D8256" t="s">
        <v>19</v>
      </c>
      <c r="E8256" t="s">
        <v>39</v>
      </c>
      <c r="F8256" t="s">
        <v>220</v>
      </c>
      <c r="G8256" t="s">
        <v>22</v>
      </c>
      <c r="H8256" t="s">
        <v>41</v>
      </c>
      <c r="I8256" t="s">
        <v>48</v>
      </c>
      <c r="J8256">
        <v>5</v>
      </c>
      <c r="K8256">
        <v>84.6</v>
      </c>
      <c r="L8256">
        <v>0</v>
      </c>
      <c r="M8256" s="6">
        <v>423</v>
      </c>
      <c r="N8256" s="3">
        <v>311.67</v>
      </c>
      <c r="O8256" s="6">
        <v>111.33</v>
      </c>
      <c r="P8256" t="s">
        <v>25</v>
      </c>
      <c r="Q8256" t="s">
        <v>26</v>
      </c>
      <c r="R8256" s="4">
        <f t="shared" si="384"/>
        <v>0.26319148936170211</v>
      </c>
      <c r="S8256" s="1" t="str">
        <f t="shared" si="385"/>
        <v>Jun-2026</v>
      </c>
      <c r="T8256" t="str">
        <f t="shared" si="386"/>
        <v>Profit</v>
      </c>
    </row>
    <row r="8257" spans="1:20" x14ac:dyDescent="0.3">
      <c r="A8257" t="s">
        <v>10731</v>
      </c>
      <c r="B8257" s="2">
        <v>45957</v>
      </c>
      <c r="C8257" t="s">
        <v>4281</v>
      </c>
      <c r="D8257" t="s">
        <v>46</v>
      </c>
      <c r="E8257" t="s">
        <v>34</v>
      </c>
      <c r="F8257" t="s">
        <v>65</v>
      </c>
      <c r="G8257" t="s">
        <v>22</v>
      </c>
      <c r="H8257" t="s">
        <v>23</v>
      </c>
      <c r="I8257" t="s">
        <v>36</v>
      </c>
      <c r="J8257">
        <v>3</v>
      </c>
      <c r="K8257">
        <v>20958.330000000002</v>
      </c>
      <c r="L8257">
        <v>0.1</v>
      </c>
      <c r="M8257" s="6">
        <v>56587.49</v>
      </c>
      <c r="N8257" s="3">
        <v>43975.24</v>
      </c>
      <c r="O8257" s="6">
        <v>12612.25</v>
      </c>
      <c r="P8257" t="s">
        <v>31</v>
      </c>
      <c r="Q8257" t="s">
        <v>26</v>
      </c>
      <c r="R8257" s="4">
        <f t="shared" si="384"/>
        <v>0.222880534195809</v>
      </c>
      <c r="S8257" s="1" t="str">
        <f t="shared" si="385"/>
        <v>Oct-2025</v>
      </c>
      <c r="T8257" t="str">
        <f t="shared" si="386"/>
        <v>Profit</v>
      </c>
    </row>
    <row r="8258" spans="1:20" x14ac:dyDescent="0.3">
      <c r="A8258" t="s">
        <v>10732</v>
      </c>
      <c r="B8258" s="2">
        <v>46161</v>
      </c>
      <c r="C8258" t="s">
        <v>10733</v>
      </c>
      <c r="D8258" t="s">
        <v>52</v>
      </c>
      <c r="E8258" t="s">
        <v>39</v>
      </c>
      <c r="F8258" t="s">
        <v>220</v>
      </c>
      <c r="G8258" t="s">
        <v>22</v>
      </c>
      <c r="H8258" t="s">
        <v>23</v>
      </c>
      <c r="I8258" t="s">
        <v>94</v>
      </c>
      <c r="J8258">
        <v>1</v>
      </c>
      <c r="K8258">
        <v>2303.2800000000002</v>
      </c>
      <c r="L8258">
        <v>0.15</v>
      </c>
      <c r="M8258" s="6">
        <v>1957.79</v>
      </c>
      <c r="N8258" s="3">
        <v>1539.07</v>
      </c>
      <c r="O8258" s="6">
        <v>418.72</v>
      </c>
      <c r="P8258" t="s">
        <v>43</v>
      </c>
      <c r="Q8258" t="s">
        <v>26</v>
      </c>
      <c r="R8258" s="4">
        <f t="shared" si="384"/>
        <v>0.21387380669019662</v>
      </c>
      <c r="S8258" s="1" t="str">
        <f t="shared" si="385"/>
        <v>May-2026</v>
      </c>
      <c r="T8258" t="str">
        <f t="shared" si="386"/>
        <v>Profit</v>
      </c>
    </row>
    <row r="8259" spans="1:20" x14ac:dyDescent="0.3">
      <c r="A8259" t="s">
        <v>10734</v>
      </c>
      <c r="B8259" s="2">
        <v>46169</v>
      </c>
      <c r="C8259" t="s">
        <v>1604</v>
      </c>
      <c r="D8259" t="s">
        <v>19</v>
      </c>
      <c r="E8259" t="s">
        <v>34</v>
      </c>
      <c r="F8259" t="s">
        <v>35</v>
      </c>
      <c r="G8259" t="s">
        <v>79</v>
      </c>
      <c r="H8259" t="s">
        <v>41</v>
      </c>
      <c r="I8259" t="s">
        <v>134</v>
      </c>
      <c r="J8259">
        <v>1</v>
      </c>
      <c r="K8259">
        <v>447.69</v>
      </c>
      <c r="L8259">
        <v>0.1</v>
      </c>
      <c r="M8259" s="6">
        <v>402.92</v>
      </c>
      <c r="N8259" s="3">
        <v>306.99</v>
      </c>
      <c r="O8259" s="6">
        <v>95.93</v>
      </c>
      <c r="P8259" t="s">
        <v>70</v>
      </c>
      <c r="Q8259" t="s">
        <v>26</v>
      </c>
      <c r="R8259" s="4">
        <f t="shared" si="384"/>
        <v>0.23808696515437308</v>
      </c>
      <c r="S8259" s="1" t="str">
        <f t="shared" si="385"/>
        <v>May-2026</v>
      </c>
      <c r="T8259" t="str">
        <f t="shared" si="386"/>
        <v>Profit</v>
      </c>
    </row>
    <row r="8260" spans="1:20" x14ac:dyDescent="0.3">
      <c r="A8260" t="s">
        <v>10735</v>
      </c>
      <c r="B8260" s="2">
        <v>45943</v>
      </c>
      <c r="C8260" t="s">
        <v>7083</v>
      </c>
      <c r="D8260" t="s">
        <v>46</v>
      </c>
      <c r="E8260" t="s">
        <v>58</v>
      </c>
      <c r="F8260" t="s">
        <v>339</v>
      </c>
      <c r="G8260" t="s">
        <v>79</v>
      </c>
      <c r="H8260" t="s">
        <v>23</v>
      </c>
      <c r="I8260" t="s">
        <v>69</v>
      </c>
      <c r="J8260">
        <v>3</v>
      </c>
      <c r="K8260">
        <v>16127.38</v>
      </c>
      <c r="L8260">
        <v>0.15</v>
      </c>
      <c r="M8260" s="6">
        <v>41124.82</v>
      </c>
      <c r="N8260" s="3">
        <v>25810.94</v>
      </c>
      <c r="O8260" s="6">
        <v>15313.88</v>
      </c>
      <c r="P8260" t="s">
        <v>43</v>
      </c>
      <c r="Q8260" t="s">
        <v>26</v>
      </c>
      <c r="R8260" s="4">
        <f t="shared" si="384"/>
        <v>0.37237561161361921</v>
      </c>
      <c r="S8260" s="1" t="str">
        <f t="shared" si="385"/>
        <v>Oct-2025</v>
      </c>
      <c r="T8260" t="str">
        <f t="shared" si="386"/>
        <v>Profit</v>
      </c>
    </row>
    <row r="8261" spans="1:20" x14ac:dyDescent="0.3">
      <c r="A8261" t="s">
        <v>10736</v>
      </c>
      <c r="B8261" s="2">
        <v>46230</v>
      </c>
      <c r="C8261" t="s">
        <v>1419</v>
      </c>
      <c r="D8261" t="s">
        <v>19</v>
      </c>
      <c r="E8261" t="s">
        <v>34</v>
      </c>
      <c r="F8261" t="s">
        <v>65</v>
      </c>
      <c r="G8261" t="s">
        <v>79</v>
      </c>
      <c r="H8261" t="s">
        <v>23</v>
      </c>
      <c r="I8261" t="s">
        <v>69</v>
      </c>
      <c r="J8261">
        <v>1</v>
      </c>
      <c r="K8261">
        <v>21561.200000000001</v>
      </c>
      <c r="L8261">
        <v>0.15</v>
      </c>
      <c r="M8261" s="6">
        <v>18327.02</v>
      </c>
      <c r="N8261" s="3">
        <v>14468.03</v>
      </c>
      <c r="O8261" s="6">
        <v>3858.99</v>
      </c>
      <c r="P8261" t="s">
        <v>31</v>
      </c>
      <c r="Q8261" t="s">
        <v>26</v>
      </c>
      <c r="R8261" s="4">
        <f t="shared" ref="R8261:R8324" si="387">IFERROR(O8261/M8261,0)</f>
        <v>0.21056287383328001</v>
      </c>
      <c r="S8261" s="1" t="str">
        <f t="shared" ref="S8261:S8324" si="388">TEXT(B8261,"mmm-yyyy")</f>
        <v>Jul-2026</v>
      </c>
      <c r="T8261" t="str">
        <f t="shared" ref="T8261:T8324" si="389">IF(O8261&gt;0,"Profit",IF(O8261&lt;0,"Loss","Break-Even"))</f>
        <v>Profit</v>
      </c>
    </row>
    <row r="8262" spans="1:20" x14ac:dyDescent="0.3">
      <c r="A8262" t="s">
        <v>10737</v>
      </c>
      <c r="B8262" s="2">
        <v>45854</v>
      </c>
      <c r="C8262" t="s">
        <v>4338</v>
      </c>
      <c r="D8262" t="s">
        <v>46</v>
      </c>
      <c r="E8262" t="s">
        <v>34</v>
      </c>
      <c r="F8262" t="s">
        <v>73</v>
      </c>
      <c r="G8262" t="s">
        <v>22</v>
      </c>
      <c r="H8262" t="s">
        <v>74</v>
      </c>
      <c r="I8262" t="s">
        <v>91</v>
      </c>
      <c r="J8262">
        <v>1</v>
      </c>
      <c r="K8262">
        <v>6926.97</v>
      </c>
      <c r="L8262">
        <v>0.2</v>
      </c>
      <c r="M8262" s="6">
        <v>5541.58</v>
      </c>
      <c r="N8262" s="3">
        <v>4691.38</v>
      </c>
      <c r="O8262" s="6">
        <v>850.2</v>
      </c>
      <c r="P8262" t="s">
        <v>43</v>
      </c>
      <c r="Q8262" t="s">
        <v>26</v>
      </c>
      <c r="R8262" s="4">
        <f t="shared" si="387"/>
        <v>0.15342194825302533</v>
      </c>
      <c r="S8262" s="1" t="str">
        <f t="shared" si="388"/>
        <v>Jul-2025</v>
      </c>
      <c r="T8262" t="str">
        <f t="shared" si="389"/>
        <v>Profit</v>
      </c>
    </row>
    <row r="8263" spans="1:20" x14ac:dyDescent="0.3">
      <c r="A8263" t="s">
        <v>10738</v>
      </c>
      <c r="B8263" s="2">
        <v>45920</v>
      </c>
      <c r="C8263" t="s">
        <v>2792</v>
      </c>
      <c r="D8263" t="s">
        <v>46</v>
      </c>
      <c r="E8263" t="s">
        <v>39</v>
      </c>
      <c r="F8263" t="s">
        <v>220</v>
      </c>
      <c r="G8263" t="s">
        <v>22</v>
      </c>
      <c r="H8263" t="s">
        <v>23</v>
      </c>
      <c r="I8263" t="s">
        <v>59</v>
      </c>
      <c r="J8263">
        <v>1</v>
      </c>
      <c r="K8263">
        <v>6738.88</v>
      </c>
      <c r="L8263">
        <v>0.15</v>
      </c>
      <c r="M8263" s="6">
        <v>5728.05</v>
      </c>
      <c r="N8263" s="3">
        <v>3689.28</v>
      </c>
      <c r="O8263" s="6">
        <v>2038.77</v>
      </c>
      <c r="P8263" t="s">
        <v>70</v>
      </c>
      <c r="Q8263" t="s">
        <v>26</v>
      </c>
      <c r="R8263" s="4">
        <f t="shared" si="387"/>
        <v>0.35592740985152016</v>
      </c>
      <c r="S8263" s="1" t="str">
        <f t="shared" si="388"/>
        <v>Sep-2025</v>
      </c>
      <c r="T8263" t="str">
        <f t="shared" si="389"/>
        <v>Profit</v>
      </c>
    </row>
    <row r="8264" spans="1:20" x14ac:dyDescent="0.3">
      <c r="A8264" t="s">
        <v>10739</v>
      </c>
      <c r="B8264" s="2">
        <v>45712</v>
      </c>
      <c r="C8264" t="s">
        <v>10740</v>
      </c>
      <c r="D8264" t="s">
        <v>19</v>
      </c>
      <c r="E8264" t="s">
        <v>20</v>
      </c>
      <c r="F8264" t="s">
        <v>115</v>
      </c>
      <c r="G8264" t="s">
        <v>29</v>
      </c>
      <c r="H8264" t="s">
        <v>41</v>
      </c>
      <c r="I8264" t="s">
        <v>42</v>
      </c>
      <c r="J8264">
        <v>5</v>
      </c>
      <c r="K8264">
        <v>201.19</v>
      </c>
      <c r="L8264">
        <v>0</v>
      </c>
      <c r="M8264" s="6">
        <v>1005.95</v>
      </c>
      <c r="N8264" s="3">
        <v>681.13</v>
      </c>
      <c r="O8264" s="6">
        <v>324.82</v>
      </c>
      <c r="P8264" t="s">
        <v>70</v>
      </c>
      <c r="Q8264" t="s">
        <v>26</v>
      </c>
      <c r="R8264" s="4">
        <f t="shared" si="387"/>
        <v>0.32289875242308264</v>
      </c>
      <c r="S8264" s="1" t="str">
        <f t="shared" si="388"/>
        <v>Feb-2025</v>
      </c>
      <c r="T8264" t="str">
        <f t="shared" si="389"/>
        <v>Profit</v>
      </c>
    </row>
    <row r="8265" spans="1:20" x14ac:dyDescent="0.3">
      <c r="A8265" t="s">
        <v>10741</v>
      </c>
      <c r="B8265" s="2">
        <v>45337</v>
      </c>
      <c r="C8265" t="s">
        <v>10482</v>
      </c>
      <c r="D8265" t="s">
        <v>46</v>
      </c>
      <c r="E8265" t="s">
        <v>20</v>
      </c>
      <c r="F8265" t="s">
        <v>157</v>
      </c>
      <c r="G8265" t="s">
        <v>79</v>
      </c>
      <c r="H8265" t="s">
        <v>41</v>
      </c>
      <c r="I8265" t="s">
        <v>48</v>
      </c>
      <c r="J8265">
        <v>2</v>
      </c>
      <c r="K8265">
        <v>37.58</v>
      </c>
      <c r="L8265">
        <v>0.1</v>
      </c>
      <c r="M8265" s="6">
        <v>67.64</v>
      </c>
      <c r="N8265" s="3">
        <v>47.4</v>
      </c>
      <c r="O8265" s="6">
        <v>20.239999999999998</v>
      </c>
      <c r="P8265" t="s">
        <v>31</v>
      </c>
      <c r="Q8265" t="s">
        <v>26</v>
      </c>
      <c r="R8265" s="4">
        <f t="shared" si="387"/>
        <v>0.29923122412773506</v>
      </c>
      <c r="S8265" s="1" t="str">
        <f t="shared" si="388"/>
        <v>Feb-2024</v>
      </c>
      <c r="T8265" t="str">
        <f t="shared" si="389"/>
        <v>Profit</v>
      </c>
    </row>
    <row r="8266" spans="1:20" x14ac:dyDescent="0.3">
      <c r="A8266" t="s">
        <v>10742</v>
      </c>
      <c r="B8266" s="2">
        <v>46112</v>
      </c>
      <c r="C8266" t="s">
        <v>4626</v>
      </c>
      <c r="D8266" t="s">
        <v>19</v>
      </c>
      <c r="E8266" t="s">
        <v>58</v>
      </c>
      <c r="F8266" t="s">
        <v>68</v>
      </c>
      <c r="G8266" t="s">
        <v>22</v>
      </c>
      <c r="H8266" t="s">
        <v>41</v>
      </c>
      <c r="I8266" t="s">
        <v>55</v>
      </c>
      <c r="J8266">
        <v>4</v>
      </c>
      <c r="K8266">
        <v>116.32</v>
      </c>
      <c r="L8266">
        <v>0.1</v>
      </c>
      <c r="M8266" s="6">
        <v>418.75</v>
      </c>
      <c r="N8266" s="3">
        <v>264.37</v>
      </c>
      <c r="O8266" s="6">
        <v>154.38</v>
      </c>
      <c r="P8266" t="s">
        <v>70</v>
      </c>
      <c r="Q8266" t="s">
        <v>142</v>
      </c>
      <c r="R8266" s="4">
        <f t="shared" si="387"/>
        <v>0.36866865671641791</v>
      </c>
      <c r="S8266" s="1" t="str">
        <f t="shared" si="388"/>
        <v>Mar-2026</v>
      </c>
      <c r="T8266" t="str">
        <f t="shared" si="389"/>
        <v>Profit</v>
      </c>
    </row>
    <row r="8267" spans="1:20" x14ac:dyDescent="0.3">
      <c r="A8267" t="s">
        <v>10743</v>
      </c>
      <c r="B8267" s="2">
        <v>45891</v>
      </c>
      <c r="C8267" t="s">
        <v>1694</v>
      </c>
      <c r="D8267" t="s">
        <v>52</v>
      </c>
      <c r="E8267" t="s">
        <v>34</v>
      </c>
      <c r="F8267" t="s">
        <v>90</v>
      </c>
      <c r="G8267" t="s">
        <v>29</v>
      </c>
      <c r="H8267" t="s">
        <v>74</v>
      </c>
      <c r="I8267" t="s">
        <v>75</v>
      </c>
      <c r="J8267">
        <v>10</v>
      </c>
      <c r="K8267">
        <v>7633.03</v>
      </c>
      <c r="L8267">
        <v>0</v>
      </c>
      <c r="M8267" s="6">
        <v>76330.3</v>
      </c>
      <c r="N8267" s="3">
        <v>50076.74</v>
      </c>
      <c r="O8267" s="6">
        <v>26253.56</v>
      </c>
      <c r="P8267" t="s">
        <v>31</v>
      </c>
      <c r="Q8267" t="s">
        <v>26</v>
      </c>
      <c r="R8267" s="4">
        <f t="shared" si="387"/>
        <v>0.34394676819035169</v>
      </c>
      <c r="S8267" s="1" t="str">
        <f t="shared" si="388"/>
        <v>Aug-2025</v>
      </c>
      <c r="T8267" t="str">
        <f t="shared" si="389"/>
        <v>Profit</v>
      </c>
    </row>
    <row r="8268" spans="1:20" x14ac:dyDescent="0.3">
      <c r="A8268" t="s">
        <v>10744</v>
      </c>
      <c r="B8268" s="2">
        <v>46011</v>
      </c>
      <c r="C8268" t="s">
        <v>9688</v>
      </c>
      <c r="D8268" t="s">
        <v>19</v>
      </c>
      <c r="E8268" t="s">
        <v>20</v>
      </c>
      <c r="F8268" t="s">
        <v>157</v>
      </c>
      <c r="G8268" t="s">
        <v>79</v>
      </c>
      <c r="H8268" t="s">
        <v>23</v>
      </c>
      <c r="I8268" t="s">
        <v>94</v>
      </c>
      <c r="J8268">
        <v>2</v>
      </c>
      <c r="K8268">
        <v>2295.2399999999998</v>
      </c>
      <c r="L8268">
        <v>0.1</v>
      </c>
      <c r="M8268" s="6">
        <v>4131.43</v>
      </c>
      <c r="N8268" s="3">
        <v>3451.54</v>
      </c>
      <c r="O8268" s="6">
        <v>679.89</v>
      </c>
      <c r="P8268" t="s">
        <v>43</v>
      </c>
      <c r="Q8268" t="s">
        <v>76</v>
      </c>
      <c r="R8268" s="4">
        <f t="shared" si="387"/>
        <v>0.16456529579346618</v>
      </c>
      <c r="S8268" s="1" t="str">
        <f t="shared" si="388"/>
        <v>Dec-2025</v>
      </c>
      <c r="T8268" t="str">
        <f t="shared" si="389"/>
        <v>Profit</v>
      </c>
    </row>
    <row r="8269" spans="1:20" x14ac:dyDescent="0.3">
      <c r="A8269" t="s">
        <v>10745</v>
      </c>
      <c r="B8269" s="2">
        <v>46180</v>
      </c>
      <c r="C8269" t="s">
        <v>3211</v>
      </c>
      <c r="D8269" t="s">
        <v>19</v>
      </c>
      <c r="E8269" t="s">
        <v>20</v>
      </c>
      <c r="F8269" t="s">
        <v>157</v>
      </c>
      <c r="G8269" t="s">
        <v>29</v>
      </c>
      <c r="H8269" t="s">
        <v>23</v>
      </c>
      <c r="I8269" t="s">
        <v>69</v>
      </c>
      <c r="J8269">
        <v>1</v>
      </c>
      <c r="K8269">
        <v>13932.04</v>
      </c>
      <c r="L8269">
        <v>0.15</v>
      </c>
      <c r="M8269" s="6">
        <v>11842.23</v>
      </c>
      <c r="N8269" s="3">
        <v>11001.37</v>
      </c>
      <c r="O8269" s="6">
        <v>840.86</v>
      </c>
      <c r="P8269" t="s">
        <v>70</v>
      </c>
      <c r="Q8269" t="s">
        <v>26</v>
      </c>
      <c r="R8269" s="4">
        <f t="shared" si="387"/>
        <v>7.1005207634035145E-2</v>
      </c>
      <c r="S8269" s="1" t="str">
        <f t="shared" si="388"/>
        <v>Jun-2026</v>
      </c>
      <c r="T8269" t="str">
        <f t="shared" si="389"/>
        <v>Profit</v>
      </c>
    </row>
    <row r="8270" spans="1:20" x14ac:dyDescent="0.3">
      <c r="A8270" t="s">
        <v>10746</v>
      </c>
      <c r="B8270" s="2">
        <v>45560</v>
      </c>
      <c r="C8270" t="s">
        <v>3552</v>
      </c>
      <c r="D8270" t="s">
        <v>19</v>
      </c>
      <c r="E8270" t="s">
        <v>53</v>
      </c>
      <c r="F8270" t="s">
        <v>65</v>
      </c>
      <c r="G8270" t="s">
        <v>29</v>
      </c>
      <c r="H8270" t="s">
        <v>23</v>
      </c>
      <c r="I8270" t="s">
        <v>24</v>
      </c>
      <c r="J8270">
        <v>2</v>
      </c>
      <c r="K8270">
        <v>61279.87</v>
      </c>
      <c r="L8270">
        <v>0.05</v>
      </c>
      <c r="M8270" s="6">
        <v>116431.75</v>
      </c>
      <c r="N8270" s="3">
        <v>100076.98</v>
      </c>
      <c r="O8270" s="6">
        <v>16354.77</v>
      </c>
      <c r="P8270" t="s">
        <v>25</v>
      </c>
      <c r="Q8270" t="s">
        <v>26</v>
      </c>
      <c r="R8270" s="4">
        <f t="shared" si="387"/>
        <v>0.14046658235404003</v>
      </c>
      <c r="S8270" s="1" t="str">
        <f t="shared" si="388"/>
        <v>Sep-2024</v>
      </c>
      <c r="T8270" t="str">
        <f t="shared" si="389"/>
        <v>Profit</v>
      </c>
    </row>
    <row r="8271" spans="1:20" x14ac:dyDescent="0.3">
      <c r="A8271" t="s">
        <v>10747</v>
      </c>
      <c r="B8271" s="2">
        <v>45892</v>
      </c>
      <c r="C8271" t="s">
        <v>6132</v>
      </c>
      <c r="D8271" t="s">
        <v>46</v>
      </c>
      <c r="E8271" t="s">
        <v>53</v>
      </c>
      <c r="F8271" t="s">
        <v>97</v>
      </c>
      <c r="G8271" t="s">
        <v>29</v>
      </c>
      <c r="H8271" t="s">
        <v>74</v>
      </c>
      <c r="I8271" t="s">
        <v>107</v>
      </c>
      <c r="J8271">
        <v>2</v>
      </c>
      <c r="K8271">
        <v>11156.22</v>
      </c>
      <c r="L8271">
        <v>0.15</v>
      </c>
      <c r="M8271" s="6">
        <v>18965.57</v>
      </c>
      <c r="N8271" s="3">
        <v>12218.24</v>
      </c>
      <c r="O8271" s="6">
        <v>6747.33</v>
      </c>
      <c r="P8271" t="s">
        <v>49</v>
      </c>
      <c r="Q8271" t="s">
        <v>26</v>
      </c>
      <c r="R8271" s="4">
        <f t="shared" si="387"/>
        <v>0.35576731941091144</v>
      </c>
      <c r="S8271" s="1" t="str">
        <f t="shared" si="388"/>
        <v>Aug-2025</v>
      </c>
      <c r="T8271" t="str">
        <f t="shared" si="389"/>
        <v>Profit</v>
      </c>
    </row>
    <row r="8272" spans="1:20" x14ac:dyDescent="0.3">
      <c r="A8272" t="s">
        <v>10748</v>
      </c>
      <c r="B8272" s="2">
        <v>45672</v>
      </c>
      <c r="C8272" t="s">
        <v>3814</v>
      </c>
      <c r="D8272" t="s">
        <v>46</v>
      </c>
      <c r="E8272" t="s">
        <v>34</v>
      </c>
      <c r="F8272" t="s">
        <v>35</v>
      </c>
      <c r="G8272" t="s">
        <v>29</v>
      </c>
      <c r="H8272" t="s">
        <v>41</v>
      </c>
      <c r="I8272" t="s">
        <v>48</v>
      </c>
      <c r="J8272">
        <v>3</v>
      </c>
      <c r="K8272">
        <v>41.01</v>
      </c>
      <c r="L8272">
        <v>0.1</v>
      </c>
      <c r="M8272" s="6">
        <v>110.73</v>
      </c>
      <c r="N8272" s="3">
        <v>70.739999999999995</v>
      </c>
      <c r="O8272" s="6">
        <v>39.99</v>
      </c>
      <c r="P8272" t="s">
        <v>70</v>
      </c>
      <c r="Q8272" t="s">
        <v>26</v>
      </c>
      <c r="R8272" s="4">
        <f t="shared" si="387"/>
        <v>0.36114874017881332</v>
      </c>
      <c r="S8272" s="1" t="str">
        <f t="shared" si="388"/>
        <v>Jan-2025</v>
      </c>
      <c r="T8272" t="str">
        <f t="shared" si="389"/>
        <v>Profit</v>
      </c>
    </row>
    <row r="8273" spans="1:20" x14ac:dyDescent="0.3">
      <c r="A8273" t="s">
        <v>10749</v>
      </c>
      <c r="B8273" s="2">
        <v>45409</v>
      </c>
      <c r="C8273" t="s">
        <v>1189</v>
      </c>
      <c r="D8273" t="s">
        <v>19</v>
      </c>
      <c r="E8273" t="s">
        <v>53</v>
      </c>
      <c r="F8273" t="s">
        <v>97</v>
      </c>
      <c r="G8273" t="s">
        <v>79</v>
      </c>
      <c r="H8273" t="s">
        <v>23</v>
      </c>
      <c r="I8273" t="s">
        <v>59</v>
      </c>
      <c r="J8273">
        <v>1</v>
      </c>
      <c r="K8273">
        <v>1913.45</v>
      </c>
      <c r="L8273">
        <v>0.1</v>
      </c>
      <c r="M8273" s="6">
        <v>1722.11</v>
      </c>
      <c r="N8273" s="3">
        <v>1193.83</v>
      </c>
      <c r="O8273" s="6">
        <v>528.28</v>
      </c>
      <c r="P8273" t="s">
        <v>70</v>
      </c>
      <c r="Q8273" t="s">
        <v>26</v>
      </c>
      <c r="R8273" s="4">
        <f t="shared" si="387"/>
        <v>0.30676321489335756</v>
      </c>
      <c r="S8273" s="1" t="str">
        <f t="shared" si="388"/>
        <v>Apr-2024</v>
      </c>
      <c r="T8273" t="str">
        <f t="shared" si="389"/>
        <v>Profit</v>
      </c>
    </row>
    <row r="8274" spans="1:20" x14ac:dyDescent="0.3">
      <c r="A8274" t="s">
        <v>10750</v>
      </c>
      <c r="B8274" s="2">
        <v>45857</v>
      </c>
      <c r="C8274" t="s">
        <v>3330</v>
      </c>
      <c r="D8274" t="s">
        <v>19</v>
      </c>
      <c r="E8274" t="s">
        <v>39</v>
      </c>
      <c r="F8274" t="s">
        <v>120</v>
      </c>
      <c r="G8274" t="s">
        <v>29</v>
      </c>
      <c r="H8274" t="s">
        <v>41</v>
      </c>
      <c r="I8274" t="s">
        <v>125</v>
      </c>
      <c r="J8274">
        <v>5</v>
      </c>
      <c r="K8274">
        <v>228.56</v>
      </c>
      <c r="L8274">
        <v>0.15</v>
      </c>
      <c r="M8274" s="6">
        <v>971.38</v>
      </c>
      <c r="N8274" s="3">
        <v>820.2</v>
      </c>
      <c r="O8274" s="6">
        <v>151.18</v>
      </c>
      <c r="P8274" t="s">
        <v>70</v>
      </c>
      <c r="Q8274" t="s">
        <v>26</v>
      </c>
      <c r="R8274" s="4">
        <f t="shared" si="387"/>
        <v>0.15563425230085035</v>
      </c>
      <c r="S8274" s="1" t="str">
        <f t="shared" si="388"/>
        <v>Jul-2025</v>
      </c>
      <c r="T8274" t="str">
        <f t="shared" si="389"/>
        <v>Profit</v>
      </c>
    </row>
    <row r="8275" spans="1:20" x14ac:dyDescent="0.3">
      <c r="A8275" t="s">
        <v>10751</v>
      </c>
      <c r="B8275" s="2">
        <v>46244</v>
      </c>
      <c r="C8275" t="s">
        <v>1231</v>
      </c>
      <c r="D8275" t="s">
        <v>52</v>
      </c>
      <c r="E8275" t="s">
        <v>53</v>
      </c>
      <c r="F8275" t="s">
        <v>65</v>
      </c>
      <c r="G8275" t="s">
        <v>22</v>
      </c>
      <c r="H8275" t="s">
        <v>23</v>
      </c>
      <c r="I8275" t="s">
        <v>94</v>
      </c>
      <c r="J8275">
        <v>1</v>
      </c>
      <c r="K8275">
        <v>1962.76</v>
      </c>
      <c r="L8275">
        <v>0.15</v>
      </c>
      <c r="M8275" s="6">
        <v>1668.35</v>
      </c>
      <c r="N8275" s="3">
        <v>1189.53</v>
      </c>
      <c r="O8275" s="6">
        <v>478.82</v>
      </c>
      <c r="P8275" t="s">
        <v>25</v>
      </c>
      <c r="Q8275" t="s">
        <v>142</v>
      </c>
      <c r="R8275" s="4">
        <f t="shared" si="387"/>
        <v>0.28700212785087065</v>
      </c>
      <c r="S8275" s="1" t="str">
        <f t="shared" si="388"/>
        <v>Aug-2026</v>
      </c>
      <c r="T8275" t="str">
        <f t="shared" si="389"/>
        <v>Profit</v>
      </c>
    </row>
    <row r="8276" spans="1:20" x14ac:dyDescent="0.3">
      <c r="A8276" t="s">
        <v>10752</v>
      </c>
      <c r="B8276" s="2">
        <v>45407</v>
      </c>
      <c r="C8276" t="s">
        <v>8488</v>
      </c>
      <c r="D8276" t="s">
        <v>46</v>
      </c>
      <c r="E8276" t="s">
        <v>34</v>
      </c>
      <c r="F8276" t="s">
        <v>90</v>
      </c>
      <c r="G8276" t="s">
        <v>22</v>
      </c>
      <c r="H8276" t="s">
        <v>41</v>
      </c>
      <c r="I8276" t="s">
        <v>125</v>
      </c>
      <c r="J8276">
        <v>2</v>
      </c>
      <c r="K8276">
        <v>139.21</v>
      </c>
      <c r="L8276">
        <v>0.1</v>
      </c>
      <c r="M8276" s="6">
        <v>250.58</v>
      </c>
      <c r="N8276" s="3">
        <v>149.68</v>
      </c>
      <c r="O8276" s="6">
        <v>100.9</v>
      </c>
      <c r="P8276" t="s">
        <v>70</v>
      </c>
      <c r="Q8276" t="s">
        <v>26</v>
      </c>
      <c r="R8276" s="4">
        <f t="shared" si="387"/>
        <v>0.40266581530848433</v>
      </c>
      <c r="S8276" s="1" t="str">
        <f t="shared" si="388"/>
        <v>Apr-2024</v>
      </c>
      <c r="T8276" t="str">
        <f t="shared" si="389"/>
        <v>Profit</v>
      </c>
    </row>
    <row r="8277" spans="1:20" x14ac:dyDescent="0.3">
      <c r="A8277" t="s">
        <v>10753</v>
      </c>
      <c r="B8277" s="2">
        <v>45921</v>
      </c>
      <c r="C8277" t="s">
        <v>2494</v>
      </c>
      <c r="D8277" t="s">
        <v>19</v>
      </c>
      <c r="E8277" t="s">
        <v>20</v>
      </c>
      <c r="F8277" t="s">
        <v>115</v>
      </c>
      <c r="G8277" t="s">
        <v>22</v>
      </c>
      <c r="H8277" t="s">
        <v>74</v>
      </c>
      <c r="I8277" t="s">
        <v>107</v>
      </c>
      <c r="J8277">
        <v>2</v>
      </c>
      <c r="K8277">
        <v>3436.84</v>
      </c>
      <c r="L8277">
        <v>0</v>
      </c>
      <c r="M8277" s="6">
        <v>6873.68</v>
      </c>
      <c r="N8277" s="3">
        <v>3593.56</v>
      </c>
      <c r="O8277" s="6">
        <v>3280.12</v>
      </c>
      <c r="P8277" t="s">
        <v>25</v>
      </c>
      <c r="Q8277" t="s">
        <v>26</v>
      </c>
      <c r="R8277" s="4">
        <f t="shared" si="387"/>
        <v>0.47719998603368208</v>
      </c>
      <c r="S8277" s="1" t="str">
        <f t="shared" si="388"/>
        <v>Sep-2025</v>
      </c>
      <c r="T8277" t="str">
        <f t="shared" si="389"/>
        <v>Profit</v>
      </c>
    </row>
    <row r="8278" spans="1:20" x14ac:dyDescent="0.3">
      <c r="A8278" t="s">
        <v>10754</v>
      </c>
      <c r="B8278" s="2">
        <v>45551</v>
      </c>
      <c r="C8278" t="s">
        <v>4697</v>
      </c>
      <c r="D8278" t="s">
        <v>46</v>
      </c>
      <c r="E8278" t="s">
        <v>39</v>
      </c>
      <c r="F8278" t="s">
        <v>47</v>
      </c>
      <c r="G8278" t="s">
        <v>79</v>
      </c>
      <c r="H8278" t="s">
        <v>23</v>
      </c>
      <c r="I8278" t="s">
        <v>24</v>
      </c>
      <c r="J8278">
        <v>3</v>
      </c>
      <c r="K8278">
        <v>54127.91</v>
      </c>
      <c r="L8278">
        <v>0.05</v>
      </c>
      <c r="M8278" s="6">
        <v>154264.54</v>
      </c>
      <c r="N8278" s="3">
        <v>93776.48</v>
      </c>
      <c r="O8278" s="6">
        <v>60488.06</v>
      </c>
      <c r="P8278" t="s">
        <v>31</v>
      </c>
      <c r="Q8278" t="s">
        <v>26</v>
      </c>
      <c r="R8278" s="4">
        <f t="shared" si="387"/>
        <v>0.39210605366599477</v>
      </c>
      <c r="S8278" s="1" t="str">
        <f t="shared" si="388"/>
        <v>Sep-2024</v>
      </c>
      <c r="T8278" t="str">
        <f t="shared" si="389"/>
        <v>Profit</v>
      </c>
    </row>
    <row r="8279" spans="1:20" x14ac:dyDescent="0.3">
      <c r="A8279" t="s">
        <v>10755</v>
      </c>
      <c r="B8279" s="2">
        <v>45366</v>
      </c>
      <c r="C8279" t="s">
        <v>3802</v>
      </c>
      <c r="D8279" t="s">
        <v>46</v>
      </c>
      <c r="E8279" t="s">
        <v>20</v>
      </c>
      <c r="F8279" t="s">
        <v>157</v>
      </c>
      <c r="G8279" t="s">
        <v>29</v>
      </c>
      <c r="H8279" t="s">
        <v>23</v>
      </c>
      <c r="I8279" t="s">
        <v>94</v>
      </c>
      <c r="J8279">
        <v>2</v>
      </c>
      <c r="K8279">
        <v>1059.03</v>
      </c>
      <c r="L8279">
        <v>0.1</v>
      </c>
      <c r="M8279" s="6">
        <v>1906.25</v>
      </c>
      <c r="N8279" s="3">
        <v>1450.81</v>
      </c>
      <c r="O8279" s="6">
        <v>455.44</v>
      </c>
      <c r="P8279" t="s">
        <v>31</v>
      </c>
      <c r="Q8279" t="s">
        <v>26</v>
      </c>
      <c r="R8279" s="4">
        <f t="shared" si="387"/>
        <v>0.23891934426229508</v>
      </c>
      <c r="S8279" s="1" t="str">
        <f t="shared" si="388"/>
        <v>Mar-2024</v>
      </c>
      <c r="T8279" t="str">
        <f t="shared" si="389"/>
        <v>Profit</v>
      </c>
    </row>
    <row r="8280" spans="1:20" x14ac:dyDescent="0.3">
      <c r="A8280" t="s">
        <v>10756</v>
      </c>
      <c r="B8280" s="2">
        <v>45771</v>
      </c>
      <c r="C8280" t="s">
        <v>2399</v>
      </c>
      <c r="D8280" t="s">
        <v>46</v>
      </c>
      <c r="E8280" t="s">
        <v>34</v>
      </c>
      <c r="F8280" t="s">
        <v>65</v>
      </c>
      <c r="G8280" t="s">
        <v>22</v>
      </c>
      <c r="H8280" t="s">
        <v>23</v>
      </c>
      <c r="I8280" t="s">
        <v>59</v>
      </c>
      <c r="J8280">
        <v>5</v>
      </c>
      <c r="K8280">
        <v>5219.57</v>
      </c>
      <c r="L8280">
        <v>0.1</v>
      </c>
      <c r="M8280" s="6">
        <v>23488.06</v>
      </c>
      <c r="N8280" s="3">
        <v>19067.599999999999</v>
      </c>
      <c r="O8280" s="6">
        <v>4420.46</v>
      </c>
      <c r="P8280" t="s">
        <v>49</v>
      </c>
      <c r="Q8280" t="s">
        <v>26</v>
      </c>
      <c r="R8280" s="4">
        <f t="shared" si="387"/>
        <v>0.18820030262184276</v>
      </c>
      <c r="S8280" s="1" t="str">
        <f t="shared" si="388"/>
        <v>Apr-2025</v>
      </c>
      <c r="T8280" t="str">
        <f t="shared" si="389"/>
        <v>Profit</v>
      </c>
    </row>
    <row r="8281" spans="1:20" x14ac:dyDescent="0.3">
      <c r="A8281" t="s">
        <v>10757</v>
      </c>
      <c r="B8281" s="2">
        <v>45596</v>
      </c>
      <c r="C8281" t="s">
        <v>8013</v>
      </c>
      <c r="D8281" t="s">
        <v>46</v>
      </c>
      <c r="E8281" t="s">
        <v>20</v>
      </c>
      <c r="F8281" t="s">
        <v>115</v>
      </c>
      <c r="G8281" t="s">
        <v>29</v>
      </c>
      <c r="H8281" t="s">
        <v>41</v>
      </c>
      <c r="I8281" t="s">
        <v>125</v>
      </c>
      <c r="J8281">
        <v>6</v>
      </c>
      <c r="K8281">
        <v>284.54000000000002</v>
      </c>
      <c r="L8281">
        <v>0.15</v>
      </c>
      <c r="M8281" s="6">
        <v>1451.15</v>
      </c>
      <c r="N8281" s="3">
        <v>1397.09</v>
      </c>
      <c r="O8281" s="6">
        <v>54.06</v>
      </c>
      <c r="P8281" t="s">
        <v>43</v>
      </c>
      <c r="Q8281" t="s">
        <v>26</v>
      </c>
      <c r="R8281" s="4">
        <f t="shared" si="387"/>
        <v>3.7253212969024563E-2</v>
      </c>
      <c r="S8281" s="1" t="str">
        <f t="shared" si="388"/>
        <v>Oct-2024</v>
      </c>
      <c r="T8281" t="str">
        <f t="shared" si="389"/>
        <v>Profit</v>
      </c>
    </row>
    <row r="8282" spans="1:20" x14ac:dyDescent="0.3">
      <c r="A8282" t="s">
        <v>10758</v>
      </c>
      <c r="B8282" s="2">
        <v>45298</v>
      </c>
      <c r="C8282" t="s">
        <v>83</v>
      </c>
      <c r="D8282" t="s">
        <v>46</v>
      </c>
      <c r="E8282" t="s">
        <v>53</v>
      </c>
      <c r="F8282" t="s">
        <v>65</v>
      </c>
      <c r="G8282" t="s">
        <v>79</v>
      </c>
      <c r="H8282" t="s">
        <v>41</v>
      </c>
      <c r="I8282" t="s">
        <v>48</v>
      </c>
      <c r="J8282">
        <v>1</v>
      </c>
      <c r="K8282">
        <v>74.760000000000005</v>
      </c>
      <c r="L8282">
        <v>0.1</v>
      </c>
      <c r="M8282" s="6">
        <v>67.28</v>
      </c>
      <c r="N8282" s="3">
        <v>40.369999999999997</v>
      </c>
      <c r="O8282" s="6">
        <v>26.91</v>
      </c>
      <c r="P8282" t="s">
        <v>70</v>
      </c>
      <c r="Q8282" t="s">
        <v>26</v>
      </c>
      <c r="R8282" s="4">
        <f t="shared" si="387"/>
        <v>0.3999702734839477</v>
      </c>
      <c r="S8282" s="1" t="str">
        <f t="shared" si="388"/>
        <v>Jan-2024</v>
      </c>
      <c r="T8282" t="str">
        <f t="shared" si="389"/>
        <v>Profit</v>
      </c>
    </row>
    <row r="8283" spans="1:20" x14ac:dyDescent="0.3">
      <c r="A8283" t="s">
        <v>10759</v>
      </c>
      <c r="B8283" s="2">
        <v>45657</v>
      </c>
      <c r="C8283" t="s">
        <v>620</v>
      </c>
      <c r="D8283" t="s">
        <v>46</v>
      </c>
      <c r="E8283" t="s">
        <v>39</v>
      </c>
      <c r="F8283" t="s">
        <v>40</v>
      </c>
      <c r="G8283" t="s">
        <v>79</v>
      </c>
      <c r="H8283" t="s">
        <v>41</v>
      </c>
      <c r="I8283" t="s">
        <v>125</v>
      </c>
      <c r="J8283">
        <v>1</v>
      </c>
      <c r="K8283">
        <v>229.13</v>
      </c>
      <c r="L8283">
        <v>0.05</v>
      </c>
      <c r="M8283" s="6">
        <v>217.67</v>
      </c>
      <c r="N8283" s="3">
        <v>175.57</v>
      </c>
      <c r="O8283" s="6">
        <v>42.1</v>
      </c>
      <c r="P8283" t="s">
        <v>31</v>
      </c>
      <c r="Q8283" t="s">
        <v>26</v>
      </c>
      <c r="R8283" s="4">
        <f t="shared" si="387"/>
        <v>0.19341204575733911</v>
      </c>
      <c r="S8283" s="1" t="str">
        <f t="shared" si="388"/>
        <v>Dec-2024</v>
      </c>
      <c r="T8283" t="str">
        <f t="shared" si="389"/>
        <v>Profit</v>
      </c>
    </row>
    <row r="8284" spans="1:20" x14ac:dyDescent="0.3">
      <c r="A8284" t="s">
        <v>10760</v>
      </c>
      <c r="B8284" s="2">
        <v>45925</v>
      </c>
      <c r="C8284" t="s">
        <v>251</v>
      </c>
      <c r="D8284" t="s">
        <v>52</v>
      </c>
      <c r="E8284" t="s">
        <v>34</v>
      </c>
      <c r="F8284" t="s">
        <v>110</v>
      </c>
      <c r="G8284" t="s">
        <v>22</v>
      </c>
      <c r="H8284" t="s">
        <v>41</v>
      </c>
      <c r="I8284" t="s">
        <v>125</v>
      </c>
      <c r="J8284">
        <v>1</v>
      </c>
      <c r="K8284">
        <v>173.6</v>
      </c>
      <c r="L8284">
        <v>0</v>
      </c>
      <c r="M8284" s="6">
        <v>173.6</v>
      </c>
      <c r="N8284" s="3">
        <v>111.71</v>
      </c>
      <c r="O8284" s="6">
        <v>61.89</v>
      </c>
      <c r="P8284" t="s">
        <v>70</v>
      </c>
      <c r="Q8284" t="s">
        <v>142</v>
      </c>
      <c r="R8284" s="4">
        <f t="shared" si="387"/>
        <v>0.35650921658986179</v>
      </c>
      <c r="S8284" s="1" t="str">
        <f t="shared" si="388"/>
        <v>Sep-2025</v>
      </c>
      <c r="T8284" t="str">
        <f t="shared" si="389"/>
        <v>Profit</v>
      </c>
    </row>
    <row r="8285" spans="1:20" x14ac:dyDescent="0.3">
      <c r="A8285" t="s">
        <v>10761</v>
      </c>
      <c r="B8285" s="2">
        <v>45814</v>
      </c>
      <c r="C8285" t="s">
        <v>1812</v>
      </c>
      <c r="D8285" t="s">
        <v>46</v>
      </c>
      <c r="E8285" t="s">
        <v>39</v>
      </c>
      <c r="F8285" t="s">
        <v>220</v>
      </c>
      <c r="G8285" t="s">
        <v>29</v>
      </c>
      <c r="H8285" t="s">
        <v>41</v>
      </c>
      <c r="I8285" t="s">
        <v>125</v>
      </c>
      <c r="J8285">
        <v>1</v>
      </c>
      <c r="K8285">
        <v>273.39999999999998</v>
      </c>
      <c r="L8285">
        <v>0</v>
      </c>
      <c r="M8285" s="6">
        <v>273.39999999999998</v>
      </c>
      <c r="N8285" s="3">
        <v>156.84</v>
      </c>
      <c r="O8285" s="6">
        <v>116.56</v>
      </c>
      <c r="P8285" t="s">
        <v>31</v>
      </c>
      <c r="Q8285" t="s">
        <v>26</v>
      </c>
      <c r="R8285" s="4">
        <f t="shared" si="387"/>
        <v>0.4263350402340893</v>
      </c>
      <c r="S8285" s="1" t="str">
        <f t="shared" si="388"/>
        <v>Jun-2025</v>
      </c>
      <c r="T8285" t="str">
        <f t="shared" si="389"/>
        <v>Profit</v>
      </c>
    </row>
    <row r="8286" spans="1:20" x14ac:dyDescent="0.3">
      <c r="A8286" t="s">
        <v>10762</v>
      </c>
      <c r="B8286" s="2">
        <v>45639</v>
      </c>
      <c r="C8286" t="s">
        <v>397</v>
      </c>
      <c r="D8286" t="s">
        <v>19</v>
      </c>
      <c r="E8286" t="s">
        <v>39</v>
      </c>
      <c r="F8286" t="s">
        <v>47</v>
      </c>
      <c r="G8286" t="s">
        <v>29</v>
      </c>
      <c r="H8286" t="s">
        <v>74</v>
      </c>
      <c r="I8286" t="s">
        <v>75</v>
      </c>
      <c r="J8286">
        <v>10</v>
      </c>
      <c r="K8286">
        <v>8789.7199999999993</v>
      </c>
      <c r="L8286">
        <v>0.15</v>
      </c>
      <c r="M8286" s="6">
        <v>74712.62</v>
      </c>
      <c r="N8286" s="3">
        <v>45722.35</v>
      </c>
      <c r="O8286" s="6">
        <v>28990.27</v>
      </c>
      <c r="P8286" t="s">
        <v>49</v>
      </c>
      <c r="Q8286" t="s">
        <v>26</v>
      </c>
      <c r="R8286" s="4">
        <f t="shared" si="387"/>
        <v>0.38802373681983049</v>
      </c>
      <c r="S8286" s="1" t="str">
        <f t="shared" si="388"/>
        <v>Dec-2024</v>
      </c>
      <c r="T8286" t="str">
        <f t="shared" si="389"/>
        <v>Profit</v>
      </c>
    </row>
    <row r="8287" spans="1:20" x14ac:dyDescent="0.3">
      <c r="A8287" t="s">
        <v>10763</v>
      </c>
      <c r="B8287" s="2">
        <v>45729</v>
      </c>
      <c r="C8287" t="s">
        <v>10764</v>
      </c>
      <c r="D8287" t="s">
        <v>19</v>
      </c>
      <c r="E8287" t="s">
        <v>20</v>
      </c>
      <c r="F8287" t="s">
        <v>99</v>
      </c>
      <c r="G8287" t="s">
        <v>22</v>
      </c>
      <c r="H8287" t="s">
        <v>74</v>
      </c>
      <c r="I8287" t="s">
        <v>137</v>
      </c>
      <c r="J8287">
        <v>3</v>
      </c>
      <c r="K8287">
        <v>11316.36</v>
      </c>
      <c r="L8287">
        <v>0.15</v>
      </c>
      <c r="M8287" s="6">
        <v>28856.720000000001</v>
      </c>
      <c r="N8287" s="3">
        <v>21168.12</v>
      </c>
      <c r="O8287" s="6">
        <v>7688.6</v>
      </c>
      <c r="P8287" t="s">
        <v>43</v>
      </c>
      <c r="Q8287" t="s">
        <v>26</v>
      </c>
      <c r="R8287" s="4">
        <f t="shared" si="387"/>
        <v>0.26644053794055594</v>
      </c>
      <c r="S8287" s="1" t="str">
        <f t="shared" si="388"/>
        <v>Mar-2025</v>
      </c>
      <c r="T8287" t="str">
        <f t="shared" si="389"/>
        <v>Profit</v>
      </c>
    </row>
    <row r="8288" spans="1:20" x14ac:dyDescent="0.3">
      <c r="A8288" t="s">
        <v>10765</v>
      </c>
      <c r="B8288" s="2">
        <v>45506</v>
      </c>
      <c r="C8288" t="s">
        <v>1495</v>
      </c>
      <c r="D8288" t="s">
        <v>19</v>
      </c>
      <c r="E8288" t="s">
        <v>39</v>
      </c>
      <c r="F8288" t="s">
        <v>220</v>
      </c>
      <c r="G8288" t="s">
        <v>22</v>
      </c>
      <c r="H8288" t="s">
        <v>23</v>
      </c>
      <c r="I8288" t="s">
        <v>94</v>
      </c>
      <c r="J8288">
        <v>5</v>
      </c>
      <c r="K8288">
        <v>930.97</v>
      </c>
      <c r="L8288">
        <v>0.05</v>
      </c>
      <c r="M8288" s="6">
        <v>4422.1099999999997</v>
      </c>
      <c r="N8288" s="3">
        <v>3217.99</v>
      </c>
      <c r="O8288" s="6">
        <v>1204.1199999999999</v>
      </c>
      <c r="P8288" t="s">
        <v>49</v>
      </c>
      <c r="Q8288" t="s">
        <v>26</v>
      </c>
      <c r="R8288" s="4">
        <f t="shared" si="387"/>
        <v>0.27229535221873719</v>
      </c>
      <c r="S8288" s="1" t="str">
        <f t="shared" si="388"/>
        <v>Aug-2024</v>
      </c>
      <c r="T8288" t="str">
        <f t="shared" si="389"/>
        <v>Profit</v>
      </c>
    </row>
    <row r="8289" spans="1:20" x14ac:dyDescent="0.3">
      <c r="A8289" t="s">
        <v>10766</v>
      </c>
      <c r="B8289" s="2">
        <v>45720</v>
      </c>
      <c r="C8289" t="s">
        <v>3156</v>
      </c>
      <c r="D8289" t="s">
        <v>46</v>
      </c>
      <c r="E8289" t="s">
        <v>53</v>
      </c>
      <c r="F8289" t="s">
        <v>90</v>
      </c>
      <c r="G8289" t="s">
        <v>22</v>
      </c>
      <c r="H8289" t="s">
        <v>41</v>
      </c>
      <c r="I8289" t="s">
        <v>62</v>
      </c>
      <c r="J8289">
        <v>10</v>
      </c>
      <c r="K8289">
        <v>597</v>
      </c>
      <c r="L8289">
        <v>0</v>
      </c>
      <c r="M8289" s="6">
        <v>5970</v>
      </c>
      <c r="N8289" s="3">
        <v>3935.68</v>
      </c>
      <c r="O8289" s="6">
        <v>2034.32</v>
      </c>
      <c r="P8289" t="s">
        <v>43</v>
      </c>
      <c r="Q8289" t="s">
        <v>26</v>
      </c>
      <c r="R8289" s="4">
        <f t="shared" si="387"/>
        <v>0.34075711892797317</v>
      </c>
      <c r="S8289" s="1" t="str">
        <f t="shared" si="388"/>
        <v>Mar-2025</v>
      </c>
      <c r="T8289" t="str">
        <f t="shared" si="389"/>
        <v>Profit</v>
      </c>
    </row>
    <row r="8290" spans="1:20" x14ac:dyDescent="0.3">
      <c r="A8290" t="s">
        <v>10767</v>
      </c>
      <c r="B8290" s="2">
        <v>46082</v>
      </c>
      <c r="C8290" t="s">
        <v>4250</v>
      </c>
      <c r="D8290" t="s">
        <v>19</v>
      </c>
      <c r="E8290" t="s">
        <v>39</v>
      </c>
      <c r="F8290" t="s">
        <v>220</v>
      </c>
      <c r="G8290" t="s">
        <v>79</v>
      </c>
      <c r="H8290" t="s">
        <v>74</v>
      </c>
      <c r="I8290" t="s">
        <v>137</v>
      </c>
      <c r="J8290">
        <v>1</v>
      </c>
      <c r="K8290">
        <v>21825.43</v>
      </c>
      <c r="L8290">
        <v>0</v>
      </c>
      <c r="M8290" s="6">
        <v>21825.43</v>
      </c>
      <c r="N8290" s="3">
        <v>16674.240000000002</v>
      </c>
      <c r="O8290" s="6">
        <v>5151.1899999999996</v>
      </c>
      <c r="P8290" t="s">
        <v>70</v>
      </c>
      <c r="Q8290" t="s">
        <v>26</v>
      </c>
      <c r="R8290" s="4">
        <f t="shared" si="387"/>
        <v>0.23601780125294208</v>
      </c>
      <c r="S8290" s="1" t="str">
        <f t="shared" si="388"/>
        <v>Mar-2026</v>
      </c>
      <c r="T8290" t="str">
        <f t="shared" si="389"/>
        <v>Profit</v>
      </c>
    </row>
    <row r="8291" spans="1:20" x14ac:dyDescent="0.3">
      <c r="A8291" t="s">
        <v>10768</v>
      </c>
      <c r="B8291" s="2">
        <v>45789</v>
      </c>
      <c r="C8291" t="s">
        <v>1879</v>
      </c>
      <c r="D8291" t="s">
        <v>52</v>
      </c>
      <c r="E8291" t="s">
        <v>39</v>
      </c>
      <c r="F8291" t="s">
        <v>47</v>
      </c>
      <c r="G8291" t="s">
        <v>22</v>
      </c>
      <c r="H8291" t="s">
        <v>23</v>
      </c>
      <c r="I8291" t="s">
        <v>30</v>
      </c>
      <c r="J8291">
        <v>2</v>
      </c>
      <c r="K8291">
        <v>928.16</v>
      </c>
      <c r="L8291">
        <v>0.1</v>
      </c>
      <c r="M8291" s="6">
        <v>1670.69</v>
      </c>
      <c r="N8291" s="3">
        <v>1016.65</v>
      </c>
      <c r="O8291" s="6">
        <v>654.04</v>
      </c>
      <c r="P8291" t="s">
        <v>25</v>
      </c>
      <c r="Q8291" t="s">
        <v>26</v>
      </c>
      <c r="R8291" s="4">
        <f t="shared" si="387"/>
        <v>0.39147896976698249</v>
      </c>
      <c r="S8291" s="1" t="str">
        <f t="shared" si="388"/>
        <v>May-2025</v>
      </c>
      <c r="T8291" t="str">
        <f t="shared" si="389"/>
        <v>Profit</v>
      </c>
    </row>
    <row r="8292" spans="1:20" x14ac:dyDescent="0.3">
      <c r="A8292" t="s">
        <v>10769</v>
      </c>
      <c r="B8292" s="2">
        <v>45831</v>
      </c>
      <c r="C8292" t="s">
        <v>7693</v>
      </c>
      <c r="D8292" t="s">
        <v>19</v>
      </c>
      <c r="E8292" t="s">
        <v>20</v>
      </c>
      <c r="F8292" t="s">
        <v>205</v>
      </c>
      <c r="G8292" t="s">
        <v>79</v>
      </c>
      <c r="H8292" t="s">
        <v>74</v>
      </c>
      <c r="I8292" t="s">
        <v>137</v>
      </c>
      <c r="J8292">
        <v>1</v>
      </c>
      <c r="K8292">
        <v>23830.23</v>
      </c>
      <c r="L8292">
        <v>0.1</v>
      </c>
      <c r="M8292" s="6">
        <v>21447.21</v>
      </c>
      <c r="N8292" s="3">
        <v>13374.92</v>
      </c>
      <c r="O8292" s="6">
        <v>8072.29</v>
      </c>
      <c r="P8292" t="s">
        <v>25</v>
      </c>
      <c r="Q8292" t="s">
        <v>26</v>
      </c>
      <c r="R8292" s="4">
        <f t="shared" si="387"/>
        <v>0.37637949178471236</v>
      </c>
      <c r="S8292" s="1" t="str">
        <f t="shared" si="388"/>
        <v>Jun-2025</v>
      </c>
      <c r="T8292" t="str">
        <f t="shared" si="389"/>
        <v>Profit</v>
      </c>
    </row>
    <row r="8293" spans="1:20" x14ac:dyDescent="0.3">
      <c r="A8293" t="s">
        <v>10770</v>
      </c>
      <c r="B8293" s="2">
        <v>46038</v>
      </c>
      <c r="C8293" t="s">
        <v>1471</v>
      </c>
      <c r="D8293" t="s">
        <v>52</v>
      </c>
      <c r="E8293" t="s">
        <v>58</v>
      </c>
      <c r="F8293" t="s">
        <v>54</v>
      </c>
      <c r="G8293" t="s">
        <v>79</v>
      </c>
      <c r="H8293" t="s">
        <v>41</v>
      </c>
      <c r="I8293" t="s">
        <v>55</v>
      </c>
      <c r="J8293">
        <v>1</v>
      </c>
      <c r="K8293">
        <v>118.77</v>
      </c>
      <c r="L8293">
        <v>0.2</v>
      </c>
      <c r="M8293" s="6">
        <v>95.02</v>
      </c>
      <c r="N8293" s="3">
        <v>68.59</v>
      </c>
      <c r="O8293" s="6">
        <v>26.43</v>
      </c>
      <c r="P8293" t="s">
        <v>31</v>
      </c>
      <c r="Q8293" t="s">
        <v>26</v>
      </c>
      <c r="R8293" s="4">
        <f t="shared" si="387"/>
        <v>0.27815196800673542</v>
      </c>
      <c r="S8293" s="1" t="str">
        <f t="shared" si="388"/>
        <v>Jan-2026</v>
      </c>
      <c r="T8293" t="str">
        <f t="shared" si="389"/>
        <v>Profit</v>
      </c>
    </row>
    <row r="8294" spans="1:20" x14ac:dyDescent="0.3">
      <c r="A8294" t="s">
        <v>10771</v>
      </c>
      <c r="B8294" s="2">
        <v>45658</v>
      </c>
      <c r="C8294" t="s">
        <v>349</v>
      </c>
      <c r="D8294" t="s">
        <v>19</v>
      </c>
      <c r="E8294" t="s">
        <v>20</v>
      </c>
      <c r="F8294" t="s">
        <v>115</v>
      </c>
      <c r="G8294" t="s">
        <v>29</v>
      </c>
      <c r="H8294" t="s">
        <v>41</v>
      </c>
      <c r="I8294" t="s">
        <v>134</v>
      </c>
      <c r="J8294">
        <v>3</v>
      </c>
      <c r="K8294">
        <v>271.77999999999997</v>
      </c>
      <c r="L8294">
        <v>0.1</v>
      </c>
      <c r="M8294" s="6">
        <v>733.81</v>
      </c>
      <c r="N8294" s="3">
        <v>494.15</v>
      </c>
      <c r="O8294" s="6">
        <v>239.66</v>
      </c>
      <c r="P8294" t="s">
        <v>43</v>
      </c>
      <c r="Q8294" t="s">
        <v>26</v>
      </c>
      <c r="R8294" s="4">
        <f t="shared" si="387"/>
        <v>0.32659680298714927</v>
      </c>
      <c r="S8294" s="1" t="str">
        <f t="shared" si="388"/>
        <v>Jan-2025</v>
      </c>
      <c r="T8294" t="str">
        <f t="shared" si="389"/>
        <v>Profit</v>
      </c>
    </row>
    <row r="8295" spans="1:20" x14ac:dyDescent="0.3">
      <c r="A8295" t="s">
        <v>10772</v>
      </c>
      <c r="B8295" s="2">
        <v>45604</v>
      </c>
      <c r="C8295" t="s">
        <v>754</v>
      </c>
      <c r="D8295" t="s">
        <v>19</v>
      </c>
      <c r="E8295" t="s">
        <v>58</v>
      </c>
      <c r="F8295" t="s">
        <v>104</v>
      </c>
      <c r="G8295" t="s">
        <v>22</v>
      </c>
      <c r="H8295" t="s">
        <v>41</v>
      </c>
      <c r="I8295" t="s">
        <v>42</v>
      </c>
      <c r="J8295">
        <v>3</v>
      </c>
      <c r="K8295">
        <v>159.04</v>
      </c>
      <c r="L8295">
        <v>0.05</v>
      </c>
      <c r="M8295" s="6">
        <v>453.26</v>
      </c>
      <c r="N8295" s="3">
        <v>257.89999999999998</v>
      </c>
      <c r="O8295" s="6">
        <v>195.36</v>
      </c>
      <c r="P8295" t="s">
        <v>25</v>
      </c>
      <c r="Q8295" t="s">
        <v>26</v>
      </c>
      <c r="R8295" s="4">
        <f t="shared" si="387"/>
        <v>0.43101089882186827</v>
      </c>
      <c r="S8295" s="1" t="str">
        <f t="shared" si="388"/>
        <v>Nov-2024</v>
      </c>
      <c r="T8295" t="str">
        <f t="shared" si="389"/>
        <v>Profit</v>
      </c>
    </row>
    <row r="8296" spans="1:20" x14ac:dyDescent="0.3">
      <c r="A8296" t="s">
        <v>10773</v>
      </c>
      <c r="B8296" s="2">
        <v>45829</v>
      </c>
      <c r="C8296" t="s">
        <v>4727</v>
      </c>
      <c r="D8296" t="s">
        <v>46</v>
      </c>
      <c r="E8296" t="s">
        <v>20</v>
      </c>
      <c r="F8296" t="s">
        <v>99</v>
      </c>
      <c r="G8296" t="s">
        <v>79</v>
      </c>
      <c r="H8296" t="s">
        <v>23</v>
      </c>
      <c r="I8296" t="s">
        <v>24</v>
      </c>
      <c r="J8296">
        <v>1</v>
      </c>
      <c r="K8296">
        <v>74274.37</v>
      </c>
      <c r="L8296">
        <v>0</v>
      </c>
      <c r="M8296" s="6">
        <v>74274.37</v>
      </c>
      <c r="N8296" s="3">
        <v>58421.09</v>
      </c>
      <c r="O8296" s="6">
        <v>15853.28</v>
      </c>
      <c r="P8296" t="s">
        <v>49</v>
      </c>
      <c r="Q8296" t="s">
        <v>26</v>
      </c>
      <c r="R8296" s="4">
        <f t="shared" si="387"/>
        <v>0.21344213353812361</v>
      </c>
      <c r="S8296" s="1" t="str">
        <f t="shared" si="388"/>
        <v>Jun-2025</v>
      </c>
      <c r="T8296" t="str">
        <f t="shared" si="389"/>
        <v>Profit</v>
      </c>
    </row>
    <row r="8297" spans="1:20" x14ac:dyDescent="0.3">
      <c r="A8297" t="s">
        <v>10774</v>
      </c>
      <c r="B8297" s="2">
        <v>46212</v>
      </c>
      <c r="C8297" t="s">
        <v>704</v>
      </c>
      <c r="D8297" t="s">
        <v>46</v>
      </c>
      <c r="E8297" t="s">
        <v>58</v>
      </c>
      <c r="F8297" t="s">
        <v>339</v>
      </c>
      <c r="G8297" t="s">
        <v>79</v>
      </c>
      <c r="H8297" t="s">
        <v>41</v>
      </c>
      <c r="I8297" t="s">
        <v>62</v>
      </c>
      <c r="J8297">
        <v>1</v>
      </c>
      <c r="K8297">
        <v>224.22</v>
      </c>
      <c r="L8297">
        <v>0</v>
      </c>
      <c r="M8297" s="6">
        <v>224.22</v>
      </c>
      <c r="N8297" s="3">
        <v>126.09</v>
      </c>
      <c r="O8297" s="6">
        <v>98.13</v>
      </c>
      <c r="P8297" t="s">
        <v>31</v>
      </c>
      <c r="Q8297" t="s">
        <v>26</v>
      </c>
      <c r="R8297" s="4">
        <f t="shared" si="387"/>
        <v>0.43765052180893765</v>
      </c>
      <c r="S8297" s="1" t="str">
        <f t="shared" si="388"/>
        <v>Jul-2026</v>
      </c>
      <c r="T8297" t="str">
        <f t="shared" si="389"/>
        <v>Profit</v>
      </c>
    </row>
    <row r="8298" spans="1:20" x14ac:dyDescent="0.3">
      <c r="A8298" t="s">
        <v>10775</v>
      </c>
      <c r="B8298" s="2">
        <v>45345</v>
      </c>
      <c r="C8298" t="s">
        <v>3020</v>
      </c>
      <c r="D8298" t="s">
        <v>19</v>
      </c>
      <c r="E8298" t="s">
        <v>20</v>
      </c>
      <c r="F8298" t="s">
        <v>205</v>
      </c>
      <c r="G8298" t="s">
        <v>79</v>
      </c>
      <c r="H8298" t="s">
        <v>23</v>
      </c>
      <c r="I8298" t="s">
        <v>36</v>
      </c>
      <c r="J8298">
        <v>1</v>
      </c>
      <c r="K8298">
        <v>10401.969999999999</v>
      </c>
      <c r="L8298">
        <v>0</v>
      </c>
      <c r="M8298" s="6">
        <v>10401.969999999999</v>
      </c>
      <c r="N8298" s="3">
        <v>5715.96</v>
      </c>
      <c r="O8298" s="6">
        <v>4686.01</v>
      </c>
      <c r="P8298" t="s">
        <v>49</v>
      </c>
      <c r="Q8298" t="s">
        <v>26</v>
      </c>
      <c r="R8298" s="4">
        <f t="shared" si="387"/>
        <v>0.45049255093025653</v>
      </c>
      <c r="S8298" s="1" t="str">
        <f t="shared" si="388"/>
        <v>Feb-2024</v>
      </c>
      <c r="T8298" t="str">
        <f t="shared" si="389"/>
        <v>Profit</v>
      </c>
    </row>
    <row r="8299" spans="1:20" x14ac:dyDescent="0.3">
      <c r="A8299" t="s">
        <v>10776</v>
      </c>
      <c r="B8299" s="2">
        <v>45832</v>
      </c>
      <c r="C8299" t="s">
        <v>7757</v>
      </c>
      <c r="D8299" t="s">
        <v>19</v>
      </c>
      <c r="E8299" t="s">
        <v>53</v>
      </c>
      <c r="F8299" t="s">
        <v>90</v>
      </c>
      <c r="G8299" t="s">
        <v>79</v>
      </c>
      <c r="H8299" t="s">
        <v>41</v>
      </c>
      <c r="I8299" t="s">
        <v>48</v>
      </c>
      <c r="J8299">
        <v>1</v>
      </c>
      <c r="K8299">
        <v>190.96</v>
      </c>
      <c r="L8299">
        <v>0</v>
      </c>
      <c r="M8299" s="6">
        <v>190.96</v>
      </c>
      <c r="N8299" s="3">
        <v>150.62</v>
      </c>
      <c r="O8299" s="6">
        <v>40.340000000000003</v>
      </c>
      <c r="P8299" t="s">
        <v>70</v>
      </c>
      <c r="Q8299" t="s">
        <v>26</v>
      </c>
      <c r="R8299" s="4">
        <f t="shared" si="387"/>
        <v>0.21124842899036447</v>
      </c>
      <c r="S8299" s="1" t="str">
        <f t="shared" si="388"/>
        <v>Jun-2025</v>
      </c>
      <c r="T8299" t="str">
        <f t="shared" si="389"/>
        <v>Profit</v>
      </c>
    </row>
    <row r="8300" spans="1:20" x14ac:dyDescent="0.3">
      <c r="A8300" t="s">
        <v>10777</v>
      </c>
      <c r="B8300" s="2">
        <v>45758</v>
      </c>
      <c r="C8300" t="s">
        <v>688</v>
      </c>
      <c r="D8300" t="s">
        <v>19</v>
      </c>
      <c r="E8300" t="s">
        <v>53</v>
      </c>
      <c r="F8300" t="s">
        <v>65</v>
      </c>
      <c r="G8300" t="s">
        <v>79</v>
      </c>
      <c r="H8300" t="s">
        <v>23</v>
      </c>
      <c r="I8300" t="s">
        <v>30</v>
      </c>
      <c r="J8300">
        <v>3</v>
      </c>
      <c r="K8300">
        <v>1885.75</v>
      </c>
      <c r="M8300" s="6">
        <v>5657.25</v>
      </c>
      <c r="N8300" s="3">
        <v>4149.09</v>
      </c>
      <c r="O8300" s="6">
        <v>1508.16</v>
      </c>
      <c r="P8300" t="s">
        <v>49</v>
      </c>
      <c r="Q8300" t="s">
        <v>26</v>
      </c>
      <c r="R8300" s="4">
        <f t="shared" si="387"/>
        <v>0.26658889036192496</v>
      </c>
      <c r="S8300" s="1" t="str">
        <f t="shared" si="388"/>
        <v>Apr-2025</v>
      </c>
      <c r="T8300" t="str">
        <f t="shared" si="389"/>
        <v>Profit</v>
      </c>
    </row>
    <row r="8301" spans="1:20" x14ac:dyDescent="0.3">
      <c r="A8301" t="s">
        <v>10778</v>
      </c>
      <c r="B8301" s="2">
        <v>46156</v>
      </c>
      <c r="C8301" t="s">
        <v>6703</v>
      </c>
      <c r="D8301" t="s">
        <v>19</v>
      </c>
      <c r="E8301" t="s">
        <v>53</v>
      </c>
      <c r="F8301" t="s">
        <v>65</v>
      </c>
      <c r="G8301" t="s">
        <v>79</v>
      </c>
      <c r="H8301" t="s">
        <v>23</v>
      </c>
      <c r="I8301" t="s">
        <v>24</v>
      </c>
      <c r="J8301">
        <v>2</v>
      </c>
      <c r="K8301">
        <v>63334.85</v>
      </c>
      <c r="L8301">
        <v>0</v>
      </c>
      <c r="M8301" s="6">
        <v>126669.7</v>
      </c>
      <c r="N8301" s="3">
        <v>68526.490000000005</v>
      </c>
      <c r="O8301" s="6">
        <v>58143.21</v>
      </c>
      <c r="P8301" t="s">
        <v>43</v>
      </c>
      <c r="Q8301" t="s">
        <v>26</v>
      </c>
      <c r="R8301" s="4">
        <f t="shared" si="387"/>
        <v>0.45901434991951506</v>
      </c>
      <c r="S8301" s="1" t="str">
        <f t="shared" si="388"/>
        <v>May-2026</v>
      </c>
      <c r="T8301" t="str">
        <f t="shared" si="389"/>
        <v>Profit</v>
      </c>
    </row>
    <row r="8302" spans="1:20" x14ac:dyDescent="0.3">
      <c r="A8302" t="s">
        <v>10779</v>
      </c>
      <c r="B8302" s="2">
        <v>45455</v>
      </c>
      <c r="C8302" t="s">
        <v>1495</v>
      </c>
      <c r="D8302" t="s">
        <v>19</v>
      </c>
      <c r="E8302" t="s">
        <v>39</v>
      </c>
      <c r="F8302" t="s">
        <v>146</v>
      </c>
      <c r="G8302" t="s">
        <v>79</v>
      </c>
      <c r="H8302" t="s">
        <v>74</v>
      </c>
      <c r="I8302" t="s">
        <v>107</v>
      </c>
      <c r="J8302">
        <v>1</v>
      </c>
      <c r="K8302">
        <v>5770.6</v>
      </c>
      <c r="L8302">
        <v>0.15</v>
      </c>
      <c r="M8302" s="6">
        <v>4905.01</v>
      </c>
      <c r="N8302" s="3">
        <v>4009.53</v>
      </c>
      <c r="O8302" s="6">
        <v>895.48</v>
      </c>
      <c r="P8302" t="s">
        <v>70</v>
      </c>
      <c r="Q8302" t="s">
        <v>26</v>
      </c>
      <c r="R8302" s="4">
        <f t="shared" si="387"/>
        <v>0.18256435766695683</v>
      </c>
      <c r="S8302" s="1" t="str">
        <f t="shared" si="388"/>
        <v>Jun-2024</v>
      </c>
      <c r="T8302" t="str">
        <f t="shared" si="389"/>
        <v>Profit</v>
      </c>
    </row>
    <row r="8303" spans="1:20" x14ac:dyDescent="0.3">
      <c r="A8303" t="s">
        <v>10780</v>
      </c>
      <c r="B8303" s="2">
        <v>46073</v>
      </c>
      <c r="C8303" t="s">
        <v>10781</v>
      </c>
      <c r="D8303" t="s">
        <v>46</v>
      </c>
      <c r="E8303" t="s">
        <v>34</v>
      </c>
      <c r="F8303" t="s">
        <v>65</v>
      </c>
      <c r="G8303" t="s">
        <v>22</v>
      </c>
      <c r="H8303" t="s">
        <v>41</v>
      </c>
      <c r="I8303" t="s">
        <v>62</v>
      </c>
      <c r="J8303">
        <v>1</v>
      </c>
      <c r="K8303">
        <v>535.23</v>
      </c>
      <c r="L8303">
        <v>0.2</v>
      </c>
      <c r="M8303" s="6">
        <v>428.18</v>
      </c>
      <c r="N8303" s="3">
        <v>371.12</v>
      </c>
      <c r="O8303" s="6">
        <v>57.06</v>
      </c>
      <c r="P8303" t="s">
        <v>43</v>
      </c>
      <c r="Q8303" t="s">
        <v>26</v>
      </c>
      <c r="R8303" s="4">
        <f t="shared" si="387"/>
        <v>0.13326171236395909</v>
      </c>
      <c r="S8303" s="1" t="str">
        <f t="shared" si="388"/>
        <v>Feb-2026</v>
      </c>
      <c r="T8303" t="str">
        <f t="shared" si="389"/>
        <v>Profit</v>
      </c>
    </row>
    <row r="8304" spans="1:20" x14ac:dyDescent="0.3">
      <c r="A8304" t="s">
        <v>10782</v>
      </c>
      <c r="B8304" s="2">
        <v>45625</v>
      </c>
      <c r="C8304" t="s">
        <v>226</v>
      </c>
      <c r="D8304" t="s">
        <v>46</v>
      </c>
      <c r="E8304" t="s">
        <v>34</v>
      </c>
      <c r="F8304" t="s">
        <v>110</v>
      </c>
      <c r="H8304" t="s">
        <v>23</v>
      </c>
      <c r="I8304" t="s">
        <v>69</v>
      </c>
      <c r="J8304">
        <v>4</v>
      </c>
      <c r="K8304">
        <v>9213.3799999999992</v>
      </c>
      <c r="L8304">
        <v>0.1</v>
      </c>
      <c r="M8304" s="6">
        <v>33168.17</v>
      </c>
      <c r="N8304" s="3">
        <v>19805.66</v>
      </c>
      <c r="O8304" s="6">
        <v>13362.51</v>
      </c>
      <c r="P8304" t="s">
        <v>49</v>
      </c>
      <c r="Q8304" t="s">
        <v>26</v>
      </c>
      <c r="R8304" s="4">
        <f t="shared" si="387"/>
        <v>0.40287148793557198</v>
      </c>
      <c r="S8304" s="1" t="str">
        <f t="shared" si="388"/>
        <v>Nov-2024</v>
      </c>
      <c r="T8304" t="str">
        <f t="shared" si="389"/>
        <v>Profit</v>
      </c>
    </row>
    <row r="8305" spans="1:20" x14ac:dyDescent="0.3">
      <c r="A8305" t="s">
        <v>10783</v>
      </c>
      <c r="B8305" s="2">
        <v>45838</v>
      </c>
      <c r="C8305" t="s">
        <v>1458</v>
      </c>
      <c r="D8305" t="s">
        <v>46</v>
      </c>
      <c r="E8305" t="s">
        <v>20</v>
      </c>
      <c r="F8305" t="s">
        <v>21</v>
      </c>
      <c r="G8305" t="s">
        <v>79</v>
      </c>
      <c r="H8305" t="s">
        <v>23</v>
      </c>
      <c r="I8305" t="s">
        <v>59</v>
      </c>
      <c r="J8305">
        <v>4</v>
      </c>
      <c r="K8305">
        <v>7176</v>
      </c>
      <c r="L8305">
        <v>0.05</v>
      </c>
      <c r="M8305" s="6">
        <v>27268.799999999999</v>
      </c>
      <c r="N8305" s="3">
        <v>20931.939999999999</v>
      </c>
      <c r="O8305" s="6">
        <v>6336.86</v>
      </c>
      <c r="P8305" t="s">
        <v>25</v>
      </c>
      <c r="Q8305" t="s">
        <v>26</v>
      </c>
      <c r="R8305" s="4">
        <f t="shared" si="387"/>
        <v>0.23238499677286861</v>
      </c>
      <c r="S8305" s="1" t="str">
        <f t="shared" si="388"/>
        <v>Jun-2025</v>
      </c>
      <c r="T8305" t="str">
        <f t="shared" si="389"/>
        <v>Profit</v>
      </c>
    </row>
    <row r="8306" spans="1:20" x14ac:dyDescent="0.3">
      <c r="A8306" t="s">
        <v>10784</v>
      </c>
      <c r="B8306" s="2">
        <v>46089</v>
      </c>
      <c r="C8306" t="s">
        <v>1754</v>
      </c>
      <c r="D8306" t="s">
        <v>19</v>
      </c>
      <c r="E8306" t="s">
        <v>58</v>
      </c>
      <c r="F8306" t="s">
        <v>68</v>
      </c>
      <c r="G8306" t="s">
        <v>79</v>
      </c>
      <c r="H8306" t="s">
        <v>74</v>
      </c>
      <c r="I8306" t="s">
        <v>107</v>
      </c>
      <c r="J8306">
        <v>5</v>
      </c>
      <c r="K8306">
        <v>3074.98</v>
      </c>
      <c r="L8306">
        <v>0.2</v>
      </c>
      <c r="M8306" s="6">
        <v>12299.92</v>
      </c>
      <c r="N8306" s="3">
        <v>8673.98</v>
      </c>
      <c r="O8306" s="6">
        <v>3625.94</v>
      </c>
      <c r="P8306" t="s">
        <v>31</v>
      </c>
      <c r="Q8306" t="s">
        <v>26</v>
      </c>
      <c r="R8306" s="4">
        <f t="shared" si="387"/>
        <v>0.29479378727666522</v>
      </c>
      <c r="S8306" s="1" t="str">
        <f t="shared" si="388"/>
        <v>Mar-2026</v>
      </c>
      <c r="T8306" t="str">
        <f t="shared" si="389"/>
        <v>Profit</v>
      </c>
    </row>
    <row r="8307" spans="1:20" x14ac:dyDescent="0.3">
      <c r="A8307" t="s">
        <v>10785</v>
      </c>
      <c r="B8307" s="2">
        <v>45639</v>
      </c>
      <c r="C8307" t="s">
        <v>10191</v>
      </c>
      <c r="D8307" t="s">
        <v>19</v>
      </c>
      <c r="E8307" t="s">
        <v>58</v>
      </c>
      <c r="F8307" t="s">
        <v>104</v>
      </c>
      <c r="G8307" t="s">
        <v>29</v>
      </c>
      <c r="H8307" t="s">
        <v>23</v>
      </c>
      <c r="I8307" t="s">
        <v>36</v>
      </c>
      <c r="J8307">
        <v>1</v>
      </c>
      <c r="K8307">
        <v>15138.53</v>
      </c>
      <c r="L8307">
        <v>0.1</v>
      </c>
      <c r="M8307" s="6">
        <v>13624.68</v>
      </c>
      <c r="N8307" s="3">
        <v>9450.0400000000009</v>
      </c>
      <c r="O8307" s="6">
        <v>4174.6400000000003</v>
      </c>
      <c r="P8307" t="s">
        <v>49</v>
      </c>
      <c r="Q8307" t="s">
        <v>26</v>
      </c>
      <c r="R8307" s="4">
        <f t="shared" si="387"/>
        <v>0.30640279257934866</v>
      </c>
      <c r="S8307" s="1" t="str">
        <f t="shared" si="388"/>
        <v>Dec-2024</v>
      </c>
      <c r="T8307" t="str">
        <f t="shared" si="389"/>
        <v>Profit</v>
      </c>
    </row>
    <row r="8308" spans="1:20" x14ac:dyDescent="0.3">
      <c r="A8308" t="s">
        <v>10786</v>
      </c>
      <c r="B8308" s="2">
        <v>45564</v>
      </c>
      <c r="C8308" t="s">
        <v>1593</v>
      </c>
      <c r="D8308" t="s">
        <v>52</v>
      </c>
      <c r="E8308" t="s">
        <v>34</v>
      </c>
      <c r="F8308" t="s">
        <v>110</v>
      </c>
      <c r="G8308" t="s">
        <v>79</v>
      </c>
      <c r="H8308" t="s">
        <v>23</v>
      </c>
      <c r="I8308" t="s">
        <v>69</v>
      </c>
      <c r="J8308">
        <v>2</v>
      </c>
      <c r="K8308">
        <v>23948.19</v>
      </c>
      <c r="L8308">
        <v>0.05</v>
      </c>
      <c r="M8308" s="6">
        <v>45501.56</v>
      </c>
      <c r="N8308" s="3">
        <v>26138.53</v>
      </c>
      <c r="O8308" s="6">
        <v>19363.03</v>
      </c>
      <c r="P8308" t="s">
        <v>43</v>
      </c>
      <c r="Q8308" t="s">
        <v>26</v>
      </c>
      <c r="R8308" s="4">
        <f t="shared" si="387"/>
        <v>0.42554650873508515</v>
      </c>
      <c r="S8308" s="1" t="str">
        <f t="shared" si="388"/>
        <v>Sep-2024</v>
      </c>
      <c r="T8308" t="str">
        <f t="shared" si="389"/>
        <v>Profit</v>
      </c>
    </row>
    <row r="8309" spans="1:20" x14ac:dyDescent="0.3">
      <c r="A8309" t="s">
        <v>10787</v>
      </c>
      <c r="B8309" s="2">
        <v>46254</v>
      </c>
      <c r="C8309" t="s">
        <v>2350</v>
      </c>
      <c r="D8309" t="s">
        <v>46</v>
      </c>
      <c r="E8309" t="s">
        <v>39</v>
      </c>
      <c r="F8309" t="s">
        <v>40</v>
      </c>
      <c r="G8309" t="s">
        <v>29</v>
      </c>
      <c r="H8309" t="s">
        <v>23</v>
      </c>
      <c r="I8309" t="s">
        <v>36</v>
      </c>
      <c r="J8309">
        <v>1</v>
      </c>
      <c r="K8309">
        <v>13258.92</v>
      </c>
      <c r="L8309">
        <v>0.1</v>
      </c>
      <c r="M8309" s="6">
        <v>11933.03</v>
      </c>
      <c r="N8309" s="3">
        <v>7333.08</v>
      </c>
      <c r="O8309" s="6">
        <v>4599.95</v>
      </c>
      <c r="P8309" t="s">
        <v>31</v>
      </c>
      <c r="Q8309" t="s">
        <v>26</v>
      </c>
      <c r="R8309" s="4">
        <f t="shared" si="387"/>
        <v>0.38548046891694732</v>
      </c>
      <c r="S8309" s="1" t="str">
        <f t="shared" si="388"/>
        <v>Aug-2026</v>
      </c>
      <c r="T8309" t="str">
        <f t="shared" si="389"/>
        <v>Profit</v>
      </c>
    </row>
    <row r="8310" spans="1:20" x14ac:dyDescent="0.3">
      <c r="A8310" t="s">
        <v>10788</v>
      </c>
      <c r="B8310" s="2">
        <v>46011</v>
      </c>
      <c r="C8310" t="s">
        <v>4662</v>
      </c>
      <c r="D8310" t="s">
        <v>19</v>
      </c>
      <c r="E8310" t="s">
        <v>20</v>
      </c>
      <c r="F8310" t="s">
        <v>205</v>
      </c>
      <c r="G8310" t="s">
        <v>22</v>
      </c>
      <c r="H8310" t="s">
        <v>23</v>
      </c>
      <c r="I8310" t="s">
        <v>24</v>
      </c>
      <c r="J8310">
        <v>10</v>
      </c>
      <c r="K8310">
        <v>35615.760000000002</v>
      </c>
      <c r="L8310">
        <v>0.1</v>
      </c>
      <c r="M8310" s="6">
        <v>320541.84000000003</v>
      </c>
      <c r="N8310" s="3">
        <v>237415.21</v>
      </c>
      <c r="O8310" s="6">
        <v>83126.63</v>
      </c>
      <c r="P8310" t="s">
        <v>31</v>
      </c>
      <c r="Q8310" t="s">
        <v>26</v>
      </c>
      <c r="R8310" s="4">
        <f t="shared" si="387"/>
        <v>0.25933160550897194</v>
      </c>
      <c r="S8310" s="1" t="str">
        <f t="shared" si="388"/>
        <v>Dec-2025</v>
      </c>
      <c r="T8310" t="str">
        <f t="shared" si="389"/>
        <v>Profit</v>
      </c>
    </row>
    <row r="8311" spans="1:20" x14ac:dyDescent="0.3">
      <c r="A8311" t="s">
        <v>10789</v>
      </c>
      <c r="B8311" s="2">
        <v>46041</v>
      </c>
      <c r="C8311" t="s">
        <v>2801</v>
      </c>
      <c r="D8311" t="s">
        <v>19</v>
      </c>
      <c r="E8311" t="s">
        <v>34</v>
      </c>
      <c r="F8311" t="s">
        <v>35</v>
      </c>
      <c r="G8311" t="s">
        <v>29</v>
      </c>
      <c r="H8311" t="s">
        <v>23</v>
      </c>
      <c r="I8311" t="s">
        <v>24</v>
      </c>
      <c r="J8311">
        <v>3</v>
      </c>
      <c r="K8311">
        <v>46748.77</v>
      </c>
      <c r="L8311">
        <v>0.05</v>
      </c>
      <c r="M8311" s="6">
        <v>133233.99</v>
      </c>
      <c r="N8311" s="3">
        <v>97786.79</v>
      </c>
      <c r="O8311" s="6">
        <v>35447.199999999997</v>
      </c>
      <c r="P8311" t="s">
        <v>70</v>
      </c>
      <c r="Q8311" t="s">
        <v>26</v>
      </c>
      <c r="R8311" s="4">
        <f t="shared" si="387"/>
        <v>0.26605222886442115</v>
      </c>
      <c r="S8311" s="1" t="str">
        <f t="shared" si="388"/>
        <v>Jan-2026</v>
      </c>
      <c r="T8311" t="str">
        <f t="shared" si="389"/>
        <v>Profit</v>
      </c>
    </row>
    <row r="8312" spans="1:20" x14ac:dyDescent="0.3">
      <c r="A8312" t="s">
        <v>10790</v>
      </c>
      <c r="B8312" s="2">
        <v>45705</v>
      </c>
      <c r="C8312" t="s">
        <v>1792</v>
      </c>
      <c r="D8312" t="s">
        <v>19</v>
      </c>
      <c r="E8312" t="s">
        <v>53</v>
      </c>
      <c r="F8312" t="s">
        <v>97</v>
      </c>
      <c r="G8312" t="s">
        <v>22</v>
      </c>
      <c r="H8312" t="s">
        <v>41</v>
      </c>
      <c r="I8312" t="s">
        <v>48</v>
      </c>
      <c r="J8312">
        <v>3</v>
      </c>
      <c r="K8312">
        <v>124.61</v>
      </c>
      <c r="L8312">
        <v>0.25</v>
      </c>
      <c r="M8312" s="6">
        <v>280.37</v>
      </c>
      <c r="N8312" s="3">
        <v>277.8</v>
      </c>
      <c r="O8312" s="6">
        <v>2.57</v>
      </c>
      <c r="P8312" t="s">
        <v>49</v>
      </c>
      <c r="Q8312" t="s">
        <v>26</v>
      </c>
      <c r="R8312" s="4">
        <f t="shared" si="387"/>
        <v>9.1664586082676452E-3</v>
      </c>
      <c r="S8312" s="1" t="str">
        <f t="shared" si="388"/>
        <v>Feb-2025</v>
      </c>
      <c r="T8312" t="str">
        <f t="shared" si="389"/>
        <v>Profit</v>
      </c>
    </row>
    <row r="8313" spans="1:20" x14ac:dyDescent="0.3">
      <c r="A8313" t="s">
        <v>10791</v>
      </c>
      <c r="B8313" s="2">
        <v>45791</v>
      </c>
      <c r="C8313" t="s">
        <v>6356</v>
      </c>
      <c r="D8313" t="s">
        <v>19</v>
      </c>
      <c r="E8313" t="s">
        <v>20</v>
      </c>
      <c r="F8313" t="s">
        <v>21</v>
      </c>
      <c r="G8313" t="s">
        <v>22</v>
      </c>
      <c r="H8313" t="s">
        <v>74</v>
      </c>
      <c r="I8313" t="s">
        <v>107</v>
      </c>
      <c r="J8313">
        <v>2</v>
      </c>
      <c r="K8313">
        <v>5751.19</v>
      </c>
      <c r="L8313">
        <v>0.15</v>
      </c>
      <c r="M8313" s="6">
        <v>9777.02</v>
      </c>
      <c r="N8313" s="3">
        <v>7925.89</v>
      </c>
      <c r="O8313" s="6">
        <v>1851.13</v>
      </c>
      <c r="P8313" t="s">
        <v>31</v>
      </c>
      <c r="Q8313" t="s">
        <v>26</v>
      </c>
      <c r="R8313" s="4">
        <f t="shared" si="387"/>
        <v>0.18933478708236251</v>
      </c>
      <c r="S8313" s="1" t="str">
        <f t="shared" si="388"/>
        <v>May-2025</v>
      </c>
      <c r="T8313" t="str">
        <f t="shared" si="389"/>
        <v>Profit</v>
      </c>
    </row>
    <row r="8314" spans="1:20" x14ac:dyDescent="0.3">
      <c r="A8314" t="s">
        <v>10792</v>
      </c>
      <c r="B8314" s="2">
        <v>45384</v>
      </c>
      <c r="C8314" t="s">
        <v>5163</v>
      </c>
      <c r="D8314" t="s">
        <v>19</v>
      </c>
      <c r="E8314" t="s">
        <v>20</v>
      </c>
      <c r="F8314" t="s">
        <v>99</v>
      </c>
      <c r="G8314" t="s">
        <v>29</v>
      </c>
      <c r="H8314" t="s">
        <v>41</v>
      </c>
      <c r="I8314" t="s">
        <v>62</v>
      </c>
      <c r="J8314">
        <v>5</v>
      </c>
      <c r="K8314">
        <v>101.62</v>
      </c>
      <c r="L8314">
        <v>0</v>
      </c>
      <c r="M8314" s="6">
        <v>508.1</v>
      </c>
      <c r="N8314" s="3">
        <v>344.95</v>
      </c>
      <c r="O8314" s="6">
        <v>163.15</v>
      </c>
      <c r="P8314" t="s">
        <v>49</v>
      </c>
      <c r="Q8314" t="s">
        <v>26</v>
      </c>
      <c r="R8314" s="4">
        <f t="shared" si="387"/>
        <v>0.32109820901397362</v>
      </c>
      <c r="S8314" s="1" t="str">
        <f t="shared" si="388"/>
        <v>Apr-2024</v>
      </c>
      <c r="T8314" t="str">
        <f t="shared" si="389"/>
        <v>Profit</v>
      </c>
    </row>
    <row r="8315" spans="1:20" x14ac:dyDescent="0.3">
      <c r="A8315" t="s">
        <v>10793</v>
      </c>
      <c r="B8315" s="2">
        <v>45976</v>
      </c>
      <c r="C8315" t="s">
        <v>8891</v>
      </c>
      <c r="D8315" t="s">
        <v>46</v>
      </c>
      <c r="E8315" t="s">
        <v>53</v>
      </c>
      <c r="F8315" t="s">
        <v>65</v>
      </c>
      <c r="G8315" t="s">
        <v>79</v>
      </c>
      <c r="H8315" t="s">
        <v>41</v>
      </c>
      <c r="I8315" t="s">
        <v>62</v>
      </c>
      <c r="J8315">
        <v>2</v>
      </c>
      <c r="K8315">
        <v>202.12</v>
      </c>
      <c r="L8315">
        <v>0.05</v>
      </c>
      <c r="M8315" s="6">
        <v>384.03</v>
      </c>
      <c r="N8315" s="3">
        <v>299.77999999999997</v>
      </c>
      <c r="O8315" s="6">
        <v>84.25</v>
      </c>
      <c r="P8315" t="s">
        <v>49</v>
      </c>
      <c r="Q8315" t="s">
        <v>26</v>
      </c>
      <c r="R8315" s="4">
        <f t="shared" si="387"/>
        <v>0.21938390229929955</v>
      </c>
      <c r="S8315" s="1" t="str">
        <f t="shared" si="388"/>
        <v>Nov-2025</v>
      </c>
      <c r="T8315" t="str">
        <f t="shared" si="389"/>
        <v>Profit</v>
      </c>
    </row>
    <row r="8316" spans="1:20" x14ac:dyDescent="0.3">
      <c r="A8316" t="s">
        <v>10794</v>
      </c>
      <c r="B8316" s="2">
        <v>45370</v>
      </c>
      <c r="C8316" t="s">
        <v>2175</v>
      </c>
      <c r="D8316" t="s">
        <v>19</v>
      </c>
      <c r="E8316" t="s">
        <v>53</v>
      </c>
      <c r="F8316" t="s">
        <v>97</v>
      </c>
      <c r="G8316" t="s">
        <v>79</v>
      </c>
      <c r="H8316" t="s">
        <v>23</v>
      </c>
      <c r="I8316" t="s">
        <v>30</v>
      </c>
      <c r="J8316">
        <v>6</v>
      </c>
      <c r="K8316">
        <v>580.36</v>
      </c>
      <c r="L8316">
        <v>0</v>
      </c>
      <c r="M8316" s="6">
        <v>3482.16</v>
      </c>
      <c r="N8316" s="3">
        <v>2601.1799999999998</v>
      </c>
      <c r="O8316" s="6">
        <v>880.98</v>
      </c>
      <c r="P8316" t="s">
        <v>31</v>
      </c>
      <c r="Q8316" t="s">
        <v>26</v>
      </c>
      <c r="R8316" s="4">
        <f t="shared" si="387"/>
        <v>0.25299813908608454</v>
      </c>
      <c r="S8316" s="1" t="str">
        <f t="shared" si="388"/>
        <v>Mar-2024</v>
      </c>
      <c r="T8316" t="str">
        <f t="shared" si="389"/>
        <v>Profit</v>
      </c>
    </row>
    <row r="8317" spans="1:20" x14ac:dyDescent="0.3">
      <c r="A8317" t="s">
        <v>10795</v>
      </c>
      <c r="B8317" s="2">
        <v>45913</v>
      </c>
      <c r="C8317" t="s">
        <v>1330</v>
      </c>
      <c r="D8317" t="s">
        <v>19</v>
      </c>
      <c r="E8317" t="s">
        <v>39</v>
      </c>
      <c r="F8317" t="s">
        <v>220</v>
      </c>
      <c r="G8317" t="s">
        <v>79</v>
      </c>
      <c r="H8317" t="s">
        <v>74</v>
      </c>
      <c r="I8317" t="s">
        <v>75</v>
      </c>
      <c r="J8317">
        <v>2</v>
      </c>
      <c r="K8317">
        <v>8875.2800000000007</v>
      </c>
      <c r="L8317">
        <v>0.05</v>
      </c>
      <c r="M8317" s="6">
        <v>16863.03</v>
      </c>
      <c r="N8317" s="3">
        <v>12887.81</v>
      </c>
      <c r="O8317" s="6">
        <v>3975.22</v>
      </c>
      <c r="P8317" t="s">
        <v>43</v>
      </c>
      <c r="Q8317" t="s">
        <v>26</v>
      </c>
      <c r="R8317" s="4">
        <f t="shared" si="387"/>
        <v>0.23573580785896722</v>
      </c>
      <c r="S8317" s="1" t="str">
        <f t="shared" si="388"/>
        <v>Sep-2025</v>
      </c>
      <c r="T8317" t="str">
        <f t="shared" si="389"/>
        <v>Profit</v>
      </c>
    </row>
    <row r="8318" spans="1:20" x14ac:dyDescent="0.3">
      <c r="A8318" t="s">
        <v>10796</v>
      </c>
      <c r="B8318" s="2">
        <v>45508</v>
      </c>
      <c r="C8318" t="s">
        <v>6520</v>
      </c>
      <c r="D8318" t="s">
        <v>19</v>
      </c>
      <c r="E8318" t="s">
        <v>34</v>
      </c>
      <c r="F8318" t="s">
        <v>35</v>
      </c>
      <c r="G8318" t="s">
        <v>22</v>
      </c>
      <c r="H8318" t="s">
        <v>23</v>
      </c>
      <c r="I8318" t="s">
        <v>59</v>
      </c>
      <c r="J8318">
        <v>1</v>
      </c>
      <c r="K8318">
        <v>6950.89</v>
      </c>
      <c r="L8318">
        <v>0.05</v>
      </c>
      <c r="M8318" s="6">
        <v>6603.35</v>
      </c>
      <c r="N8318" s="3">
        <v>3976.74</v>
      </c>
      <c r="O8318" s="6">
        <v>2626.61</v>
      </c>
      <c r="P8318" t="s">
        <v>43</v>
      </c>
      <c r="Q8318" t="s">
        <v>26</v>
      </c>
      <c r="R8318" s="4">
        <f t="shared" si="387"/>
        <v>0.39776931406028759</v>
      </c>
      <c r="S8318" s="1" t="str">
        <f t="shared" si="388"/>
        <v>Aug-2024</v>
      </c>
      <c r="T8318" t="str">
        <f t="shared" si="389"/>
        <v>Profit</v>
      </c>
    </row>
    <row r="8319" spans="1:20" x14ac:dyDescent="0.3">
      <c r="A8319" t="s">
        <v>10797</v>
      </c>
      <c r="B8319" s="2">
        <v>46238</v>
      </c>
      <c r="C8319" t="s">
        <v>78</v>
      </c>
      <c r="D8319" t="s">
        <v>46</v>
      </c>
      <c r="E8319" t="s">
        <v>58</v>
      </c>
      <c r="F8319" t="s">
        <v>104</v>
      </c>
      <c r="G8319" t="s">
        <v>79</v>
      </c>
      <c r="H8319" t="s">
        <v>23</v>
      </c>
      <c r="I8319" t="s">
        <v>30</v>
      </c>
      <c r="J8319">
        <v>1</v>
      </c>
      <c r="K8319">
        <v>1555.98</v>
      </c>
      <c r="L8319">
        <v>0</v>
      </c>
      <c r="M8319" s="6">
        <v>1555.98</v>
      </c>
      <c r="N8319" s="3">
        <v>1206.9000000000001</v>
      </c>
      <c r="O8319" s="6">
        <v>349.08</v>
      </c>
      <c r="P8319" t="s">
        <v>70</v>
      </c>
      <c r="Q8319" t="s">
        <v>26</v>
      </c>
      <c r="R8319" s="4">
        <f t="shared" si="387"/>
        <v>0.22434735664982838</v>
      </c>
      <c r="S8319" s="1" t="str">
        <f t="shared" si="388"/>
        <v>Aug-2026</v>
      </c>
      <c r="T8319" t="str">
        <f t="shared" si="389"/>
        <v>Profit</v>
      </c>
    </row>
    <row r="8320" spans="1:20" x14ac:dyDescent="0.3">
      <c r="A8320" t="s">
        <v>10798</v>
      </c>
      <c r="B8320" s="2">
        <v>45649</v>
      </c>
      <c r="C8320" t="s">
        <v>886</v>
      </c>
      <c r="D8320" t="s">
        <v>46</v>
      </c>
      <c r="E8320" t="s">
        <v>20</v>
      </c>
      <c r="F8320" t="s">
        <v>21</v>
      </c>
      <c r="G8320" t="s">
        <v>22</v>
      </c>
      <c r="H8320" t="s">
        <v>23</v>
      </c>
      <c r="I8320" t="s">
        <v>24</v>
      </c>
      <c r="J8320">
        <v>1</v>
      </c>
      <c r="K8320">
        <v>88661.4</v>
      </c>
      <c r="L8320">
        <v>0.1</v>
      </c>
      <c r="M8320" s="6">
        <v>79795.259999999995</v>
      </c>
      <c r="N8320" s="3">
        <v>71880.31</v>
      </c>
      <c r="O8320" s="6">
        <v>7914.95</v>
      </c>
      <c r="P8320" t="s">
        <v>49</v>
      </c>
      <c r="Q8320" t="s">
        <v>26</v>
      </c>
      <c r="R8320" s="4">
        <f t="shared" si="387"/>
        <v>9.9190728872867895E-2</v>
      </c>
      <c r="S8320" s="1" t="str">
        <f t="shared" si="388"/>
        <v>Dec-2024</v>
      </c>
      <c r="T8320" t="str">
        <f t="shared" si="389"/>
        <v>Profit</v>
      </c>
    </row>
    <row r="8321" spans="1:20" x14ac:dyDescent="0.3">
      <c r="A8321" t="s">
        <v>10799</v>
      </c>
      <c r="B8321" s="2">
        <v>45909</v>
      </c>
      <c r="C8321" t="s">
        <v>4563</v>
      </c>
      <c r="D8321" t="s">
        <v>19</v>
      </c>
      <c r="E8321" t="s">
        <v>39</v>
      </c>
      <c r="F8321" t="s">
        <v>120</v>
      </c>
      <c r="G8321" t="s">
        <v>29</v>
      </c>
      <c r="H8321" t="s">
        <v>23</v>
      </c>
      <c r="I8321" t="s">
        <v>30</v>
      </c>
      <c r="J8321">
        <v>1</v>
      </c>
      <c r="K8321">
        <v>346.42</v>
      </c>
      <c r="L8321">
        <v>0</v>
      </c>
      <c r="M8321" s="6">
        <v>346.42</v>
      </c>
      <c r="N8321" s="3">
        <v>259.83</v>
      </c>
      <c r="O8321" s="6">
        <v>86.59</v>
      </c>
      <c r="P8321" t="s">
        <v>25</v>
      </c>
      <c r="Q8321" t="s">
        <v>26</v>
      </c>
      <c r="R8321" s="4">
        <f t="shared" si="387"/>
        <v>0.24995669995958664</v>
      </c>
      <c r="S8321" s="1" t="str">
        <f t="shared" si="388"/>
        <v>Sep-2025</v>
      </c>
      <c r="T8321" t="str">
        <f t="shared" si="389"/>
        <v>Profit</v>
      </c>
    </row>
    <row r="8322" spans="1:20" x14ac:dyDescent="0.3">
      <c r="A8322" t="s">
        <v>10800</v>
      </c>
      <c r="B8322" s="2">
        <v>45798</v>
      </c>
      <c r="C8322" t="s">
        <v>4028</v>
      </c>
      <c r="D8322" t="s">
        <v>19</v>
      </c>
      <c r="E8322" t="s">
        <v>34</v>
      </c>
      <c r="F8322" t="s">
        <v>110</v>
      </c>
      <c r="G8322" t="s">
        <v>29</v>
      </c>
      <c r="H8322" t="s">
        <v>41</v>
      </c>
      <c r="I8322" t="s">
        <v>125</v>
      </c>
      <c r="J8322">
        <v>3</v>
      </c>
      <c r="K8322">
        <v>134.38</v>
      </c>
      <c r="L8322">
        <v>0</v>
      </c>
      <c r="M8322" s="6">
        <v>403.14</v>
      </c>
      <c r="N8322" s="3">
        <v>235.01</v>
      </c>
      <c r="O8322" s="6">
        <v>168.13</v>
      </c>
      <c r="P8322" t="s">
        <v>25</v>
      </c>
      <c r="Q8322" t="s">
        <v>26</v>
      </c>
      <c r="R8322" s="4">
        <f t="shared" si="387"/>
        <v>0.4170511484843975</v>
      </c>
      <c r="S8322" s="1" t="str">
        <f t="shared" si="388"/>
        <v>May-2025</v>
      </c>
      <c r="T8322" t="str">
        <f t="shared" si="389"/>
        <v>Profit</v>
      </c>
    </row>
    <row r="8323" spans="1:20" x14ac:dyDescent="0.3">
      <c r="A8323" t="s">
        <v>10801</v>
      </c>
      <c r="B8323" s="2">
        <v>45850</v>
      </c>
      <c r="C8323" t="s">
        <v>4106</v>
      </c>
      <c r="D8323" t="s">
        <v>52</v>
      </c>
      <c r="E8323" t="s">
        <v>53</v>
      </c>
      <c r="F8323" t="s">
        <v>97</v>
      </c>
      <c r="G8323" t="s">
        <v>22</v>
      </c>
      <c r="H8323" t="s">
        <v>41</v>
      </c>
      <c r="I8323" t="s">
        <v>42</v>
      </c>
      <c r="J8323">
        <v>2</v>
      </c>
      <c r="K8323">
        <v>138.52000000000001</v>
      </c>
      <c r="L8323">
        <v>0.05</v>
      </c>
      <c r="M8323" s="6">
        <v>263.19</v>
      </c>
      <c r="N8323" s="3">
        <v>176.12</v>
      </c>
      <c r="O8323" s="6">
        <v>87.07</v>
      </c>
      <c r="P8323" t="s">
        <v>49</v>
      </c>
      <c r="Q8323" t="s">
        <v>26</v>
      </c>
      <c r="R8323" s="4">
        <f t="shared" si="387"/>
        <v>0.33082563927200881</v>
      </c>
      <c r="S8323" s="1" t="str">
        <f t="shared" si="388"/>
        <v>Jul-2025</v>
      </c>
      <c r="T8323" t="str">
        <f t="shared" si="389"/>
        <v>Profit</v>
      </c>
    </row>
    <row r="8324" spans="1:20" x14ac:dyDescent="0.3">
      <c r="A8324" t="s">
        <v>10802</v>
      </c>
      <c r="B8324" s="2">
        <v>45472</v>
      </c>
      <c r="C8324" t="s">
        <v>6286</v>
      </c>
      <c r="D8324" t="s">
        <v>19</v>
      </c>
      <c r="E8324" t="s">
        <v>20</v>
      </c>
      <c r="F8324" t="s">
        <v>157</v>
      </c>
      <c r="G8324" t="s">
        <v>79</v>
      </c>
      <c r="H8324" t="s">
        <v>41</v>
      </c>
      <c r="I8324" t="s">
        <v>134</v>
      </c>
      <c r="J8324">
        <v>1</v>
      </c>
      <c r="K8324">
        <v>341.47</v>
      </c>
      <c r="L8324">
        <v>0.05</v>
      </c>
      <c r="M8324" s="6">
        <v>324.39999999999998</v>
      </c>
      <c r="N8324" s="3">
        <v>209.3</v>
      </c>
      <c r="O8324" s="6">
        <v>115.1</v>
      </c>
      <c r="P8324" t="s">
        <v>31</v>
      </c>
      <c r="Q8324" t="s">
        <v>26</v>
      </c>
      <c r="R8324" s="4">
        <f t="shared" si="387"/>
        <v>0.35480887792848337</v>
      </c>
      <c r="S8324" s="1" t="str">
        <f t="shared" si="388"/>
        <v>Jun-2024</v>
      </c>
      <c r="T8324" t="str">
        <f t="shared" si="389"/>
        <v>Profit</v>
      </c>
    </row>
    <row r="8325" spans="1:20" x14ac:dyDescent="0.3">
      <c r="A8325" t="s">
        <v>10803</v>
      </c>
      <c r="B8325" s="2">
        <v>45867</v>
      </c>
      <c r="C8325" t="s">
        <v>7483</v>
      </c>
      <c r="D8325" t="s">
        <v>19</v>
      </c>
      <c r="E8325" t="s">
        <v>34</v>
      </c>
      <c r="F8325" t="s">
        <v>35</v>
      </c>
      <c r="G8325" t="s">
        <v>22</v>
      </c>
      <c r="H8325" t="s">
        <v>23</v>
      </c>
      <c r="I8325" t="s">
        <v>69</v>
      </c>
      <c r="J8325">
        <v>2</v>
      </c>
      <c r="K8325">
        <v>26575.22</v>
      </c>
      <c r="L8325">
        <v>0.15</v>
      </c>
      <c r="M8325" s="6">
        <v>45177.87</v>
      </c>
      <c r="N8325" s="3">
        <v>33192.199999999997</v>
      </c>
      <c r="O8325" s="6">
        <v>11985.67</v>
      </c>
      <c r="P8325" t="s">
        <v>70</v>
      </c>
      <c r="Q8325" t="s">
        <v>26</v>
      </c>
      <c r="R8325" s="4">
        <f t="shared" ref="R8325:R8388" si="390">IFERROR(O8325/M8325,0)</f>
        <v>0.2652995814101019</v>
      </c>
      <c r="S8325" s="1" t="str">
        <f t="shared" ref="S8325:S8388" si="391">TEXT(B8325,"mmm-yyyy")</f>
        <v>Jul-2025</v>
      </c>
      <c r="T8325" t="str">
        <f t="shared" ref="T8325:T8388" si="392">IF(O8325&gt;0,"Profit",IF(O8325&lt;0,"Loss","Break-Even"))</f>
        <v>Profit</v>
      </c>
    </row>
    <row r="8326" spans="1:20" x14ac:dyDescent="0.3">
      <c r="A8326" t="s">
        <v>10804</v>
      </c>
      <c r="B8326" s="2">
        <v>45537</v>
      </c>
      <c r="C8326" t="s">
        <v>9080</v>
      </c>
      <c r="D8326" t="s">
        <v>52</v>
      </c>
      <c r="E8326" t="s">
        <v>53</v>
      </c>
      <c r="F8326" t="s">
        <v>65</v>
      </c>
      <c r="G8326" t="s">
        <v>29</v>
      </c>
      <c r="H8326" t="s">
        <v>41</v>
      </c>
      <c r="I8326" t="s">
        <v>48</v>
      </c>
      <c r="J8326">
        <v>2</v>
      </c>
      <c r="K8326">
        <v>141.57</v>
      </c>
      <c r="L8326">
        <v>0.1</v>
      </c>
      <c r="M8326" s="6">
        <v>254.83</v>
      </c>
      <c r="N8326" s="3">
        <v>199.95</v>
      </c>
      <c r="O8326" s="6">
        <v>54.88</v>
      </c>
      <c r="P8326" t="s">
        <v>70</v>
      </c>
      <c r="Q8326" t="s">
        <v>26</v>
      </c>
      <c r="R8326" s="4">
        <f t="shared" si="390"/>
        <v>0.21535925911391909</v>
      </c>
      <c r="S8326" s="1" t="str">
        <f t="shared" si="391"/>
        <v>Sep-2024</v>
      </c>
      <c r="T8326" t="str">
        <f t="shared" si="392"/>
        <v>Profit</v>
      </c>
    </row>
    <row r="8327" spans="1:20" x14ac:dyDescent="0.3">
      <c r="A8327" t="s">
        <v>10805</v>
      </c>
      <c r="B8327" s="2">
        <v>45535</v>
      </c>
      <c r="C8327" t="s">
        <v>9688</v>
      </c>
      <c r="D8327" t="s">
        <v>19</v>
      </c>
      <c r="E8327" t="s">
        <v>39</v>
      </c>
      <c r="F8327" t="s">
        <v>220</v>
      </c>
      <c r="G8327" t="s">
        <v>22</v>
      </c>
      <c r="H8327" t="s">
        <v>23</v>
      </c>
      <c r="I8327" t="s">
        <v>30</v>
      </c>
      <c r="J8327">
        <v>5</v>
      </c>
      <c r="K8327">
        <v>1730</v>
      </c>
      <c r="L8327">
        <v>0.1</v>
      </c>
      <c r="M8327" s="6">
        <v>7785</v>
      </c>
      <c r="N8327" s="3">
        <v>4694.8</v>
      </c>
      <c r="O8327" s="6">
        <v>3090.2</v>
      </c>
      <c r="P8327" t="s">
        <v>49</v>
      </c>
      <c r="Q8327" t="s">
        <v>142</v>
      </c>
      <c r="R8327" s="4">
        <f t="shared" si="390"/>
        <v>0.39694283879254977</v>
      </c>
      <c r="S8327" s="1" t="str">
        <f t="shared" si="391"/>
        <v>Aug-2024</v>
      </c>
      <c r="T8327" t="str">
        <f t="shared" si="392"/>
        <v>Profit</v>
      </c>
    </row>
    <row r="8328" spans="1:20" x14ac:dyDescent="0.3">
      <c r="A8328" t="s">
        <v>10806</v>
      </c>
      <c r="B8328" s="2">
        <v>45797</v>
      </c>
      <c r="C8328" t="s">
        <v>2821</v>
      </c>
      <c r="D8328" t="s">
        <v>19</v>
      </c>
      <c r="E8328" t="s">
        <v>34</v>
      </c>
      <c r="F8328" t="s">
        <v>73</v>
      </c>
      <c r="G8328" t="s">
        <v>22</v>
      </c>
      <c r="H8328" t="s">
        <v>41</v>
      </c>
      <c r="I8328" t="s">
        <v>62</v>
      </c>
      <c r="J8328">
        <v>4</v>
      </c>
      <c r="K8328">
        <v>196.05</v>
      </c>
      <c r="L8328">
        <v>0</v>
      </c>
      <c r="M8328" s="6">
        <v>784.2</v>
      </c>
      <c r="N8328" s="3">
        <v>484.36</v>
      </c>
      <c r="O8328" s="6">
        <v>299.83999999999997</v>
      </c>
      <c r="P8328" t="s">
        <v>43</v>
      </c>
      <c r="Q8328" t="s">
        <v>26</v>
      </c>
      <c r="R8328" s="4">
        <f t="shared" si="390"/>
        <v>0.38235144095893897</v>
      </c>
      <c r="S8328" s="1" t="str">
        <f t="shared" si="391"/>
        <v>May-2025</v>
      </c>
      <c r="T8328" t="str">
        <f t="shared" si="392"/>
        <v>Profit</v>
      </c>
    </row>
    <row r="8329" spans="1:20" x14ac:dyDescent="0.3">
      <c r="A8329" t="s">
        <v>10807</v>
      </c>
      <c r="B8329" s="2">
        <v>45713</v>
      </c>
      <c r="C8329" t="s">
        <v>3466</v>
      </c>
      <c r="D8329" t="s">
        <v>46</v>
      </c>
      <c r="E8329" t="s">
        <v>58</v>
      </c>
      <c r="F8329" t="s">
        <v>54</v>
      </c>
      <c r="G8329" t="s">
        <v>79</v>
      </c>
      <c r="H8329" t="s">
        <v>41</v>
      </c>
      <c r="I8329" t="s">
        <v>48</v>
      </c>
      <c r="J8329">
        <v>2</v>
      </c>
      <c r="K8329">
        <v>94.82</v>
      </c>
      <c r="L8329">
        <v>0.15</v>
      </c>
      <c r="M8329" s="6">
        <v>161.19</v>
      </c>
      <c r="N8329" s="3">
        <v>128.43</v>
      </c>
      <c r="O8329" s="6">
        <v>32.76</v>
      </c>
      <c r="P8329" t="s">
        <v>43</v>
      </c>
      <c r="Q8329" t="s">
        <v>26</v>
      </c>
      <c r="R8329" s="4">
        <f t="shared" si="390"/>
        <v>0.20323841429369066</v>
      </c>
      <c r="S8329" s="1" t="str">
        <f t="shared" si="391"/>
        <v>Feb-2025</v>
      </c>
      <c r="T8329" t="str">
        <f t="shared" si="392"/>
        <v>Profit</v>
      </c>
    </row>
    <row r="8330" spans="1:20" x14ac:dyDescent="0.3">
      <c r="A8330" t="s">
        <v>10808</v>
      </c>
      <c r="B8330" s="2">
        <v>45611</v>
      </c>
      <c r="C8330" t="s">
        <v>2945</v>
      </c>
      <c r="D8330" t="s">
        <v>52</v>
      </c>
      <c r="E8330" t="s">
        <v>39</v>
      </c>
      <c r="F8330" t="s">
        <v>47</v>
      </c>
      <c r="G8330" t="s">
        <v>22</v>
      </c>
      <c r="H8330" t="s">
        <v>41</v>
      </c>
      <c r="I8330" t="s">
        <v>134</v>
      </c>
      <c r="J8330">
        <v>1</v>
      </c>
      <c r="K8330">
        <v>279.55</v>
      </c>
      <c r="L8330">
        <v>0.05</v>
      </c>
      <c r="M8330" s="6">
        <v>265.57</v>
      </c>
      <c r="N8330" s="3">
        <v>184.07</v>
      </c>
      <c r="O8330" s="6">
        <v>81.5</v>
      </c>
      <c r="P8330" t="s">
        <v>25</v>
      </c>
      <c r="Q8330" t="s">
        <v>26</v>
      </c>
      <c r="R8330" s="4">
        <f t="shared" si="390"/>
        <v>0.30688707308807472</v>
      </c>
      <c r="S8330" s="1" t="str">
        <f t="shared" si="391"/>
        <v>Nov-2024</v>
      </c>
      <c r="T8330" t="str">
        <f t="shared" si="392"/>
        <v>Profit</v>
      </c>
    </row>
    <row r="8331" spans="1:20" x14ac:dyDescent="0.3">
      <c r="A8331" t="s">
        <v>10809</v>
      </c>
      <c r="B8331" s="2">
        <v>45378</v>
      </c>
      <c r="C8331" t="s">
        <v>5577</v>
      </c>
      <c r="D8331" t="s">
        <v>19</v>
      </c>
      <c r="E8331" t="s">
        <v>20</v>
      </c>
      <c r="F8331" t="s">
        <v>115</v>
      </c>
      <c r="G8331" t="s">
        <v>22</v>
      </c>
      <c r="H8331" t="s">
        <v>23</v>
      </c>
      <c r="I8331" t="s">
        <v>69</v>
      </c>
      <c r="J8331">
        <v>5</v>
      </c>
      <c r="K8331">
        <v>27524.19</v>
      </c>
      <c r="M8331" s="6">
        <v>130739.9</v>
      </c>
      <c r="N8331" s="3">
        <v>74207.48</v>
      </c>
      <c r="O8331" s="6">
        <v>56532.42</v>
      </c>
      <c r="P8331" t="s">
        <v>70</v>
      </c>
      <c r="Q8331" t="s">
        <v>26</v>
      </c>
      <c r="R8331" s="4">
        <f t="shared" si="390"/>
        <v>0.43240372678883798</v>
      </c>
      <c r="S8331" s="1" t="str">
        <f t="shared" si="391"/>
        <v>Mar-2024</v>
      </c>
      <c r="T8331" t="str">
        <f t="shared" si="392"/>
        <v>Profit</v>
      </c>
    </row>
    <row r="8332" spans="1:20" x14ac:dyDescent="0.3">
      <c r="A8332" t="s">
        <v>10810</v>
      </c>
      <c r="B8332" s="2">
        <v>45508</v>
      </c>
      <c r="C8332" t="s">
        <v>2636</v>
      </c>
      <c r="D8332" t="s">
        <v>19</v>
      </c>
      <c r="E8332" t="s">
        <v>34</v>
      </c>
      <c r="F8332" t="s">
        <v>35</v>
      </c>
      <c r="G8332" t="s">
        <v>22</v>
      </c>
      <c r="H8332" t="s">
        <v>41</v>
      </c>
      <c r="I8332" t="s">
        <v>42</v>
      </c>
      <c r="J8332">
        <v>6</v>
      </c>
      <c r="K8332">
        <v>142.34</v>
      </c>
      <c r="L8332">
        <v>0</v>
      </c>
      <c r="M8332" s="6">
        <v>854.04</v>
      </c>
      <c r="N8332" s="3">
        <v>546.53</v>
      </c>
      <c r="O8332" s="6">
        <v>307.51</v>
      </c>
      <c r="P8332" t="s">
        <v>49</v>
      </c>
      <c r="Q8332" t="s">
        <v>26</v>
      </c>
      <c r="R8332" s="4">
        <f t="shared" si="390"/>
        <v>0.36006510233712707</v>
      </c>
      <c r="S8332" s="1" t="str">
        <f t="shared" si="391"/>
        <v>Aug-2024</v>
      </c>
      <c r="T8332" t="str">
        <f t="shared" si="392"/>
        <v>Profit</v>
      </c>
    </row>
    <row r="8333" spans="1:20" x14ac:dyDescent="0.3">
      <c r="A8333" t="s">
        <v>10811</v>
      </c>
      <c r="B8333" s="2">
        <v>45781</v>
      </c>
      <c r="C8333" t="s">
        <v>6002</v>
      </c>
      <c r="D8333" t="s">
        <v>19</v>
      </c>
      <c r="E8333" t="s">
        <v>39</v>
      </c>
      <c r="F8333" t="s">
        <v>40</v>
      </c>
      <c r="G8333" t="s">
        <v>29</v>
      </c>
      <c r="H8333" t="s">
        <v>74</v>
      </c>
      <c r="I8333" t="s">
        <v>107</v>
      </c>
      <c r="J8333">
        <v>2</v>
      </c>
      <c r="K8333">
        <v>7093.92</v>
      </c>
      <c r="L8333">
        <v>0.1</v>
      </c>
      <c r="M8333" s="6">
        <v>12769.06</v>
      </c>
      <c r="N8333" s="3">
        <v>9599.16</v>
      </c>
      <c r="O8333" s="6">
        <v>3169.9</v>
      </c>
      <c r="P8333" t="s">
        <v>25</v>
      </c>
      <c r="Q8333" t="s">
        <v>26</v>
      </c>
      <c r="R8333" s="4">
        <f t="shared" si="390"/>
        <v>0.24824850067271986</v>
      </c>
      <c r="S8333" s="1" t="str">
        <f t="shared" si="391"/>
        <v>May-2025</v>
      </c>
      <c r="T8333" t="str">
        <f t="shared" si="392"/>
        <v>Profit</v>
      </c>
    </row>
    <row r="8334" spans="1:20" x14ac:dyDescent="0.3">
      <c r="A8334" t="s">
        <v>10812</v>
      </c>
      <c r="B8334" s="2">
        <v>45810</v>
      </c>
      <c r="C8334" t="s">
        <v>7726</v>
      </c>
      <c r="D8334" t="s">
        <v>46</v>
      </c>
      <c r="E8334" t="s">
        <v>58</v>
      </c>
      <c r="F8334" t="s">
        <v>54</v>
      </c>
      <c r="G8334" t="s">
        <v>79</v>
      </c>
      <c r="H8334" t="s">
        <v>23</v>
      </c>
      <c r="I8334" t="s">
        <v>69</v>
      </c>
      <c r="J8334">
        <v>3</v>
      </c>
      <c r="K8334">
        <v>27693.31</v>
      </c>
      <c r="L8334">
        <v>0.1</v>
      </c>
      <c r="M8334" s="6">
        <v>74771.94</v>
      </c>
      <c r="N8334" s="3">
        <v>49506.85</v>
      </c>
      <c r="O8334" s="6">
        <v>25265.09</v>
      </c>
      <c r="P8334" t="s">
        <v>31</v>
      </c>
      <c r="Q8334" t="s">
        <v>26</v>
      </c>
      <c r="R8334" s="4">
        <f t="shared" si="390"/>
        <v>0.33789533881292899</v>
      </c>
      <c r="S8334" s="1" t="str">
        <f t="shared" si="391"/>
        <v>Jun-2025</v>
      </c>
      <c r="T8334" t="str">
        <f t="shared" si="392"/>
        <v>Profit</v>
      </c>
    </row>
    <row r="8335" spans="1:20" x14ac:dyDescent="0.3">
      <c r="A8335" t="s">
        <v>10813</v>
      </c>
      <c r="B8335" s="2">
        <v>45569</v>
      </c>
      <c r="C8335" t="s">
        <v>186</v>
      </c>
      <c r="D8335" t="s">
        <v>46</v>
      </c>
      <c r="E8335" t="s">
        <v>39</v>
      </c>
      <c r="F8335" t="s">
        <v>47</v>
      </c>
      <c r="G8335" t="s">
        <v>22</v>
      </c>
      <c r="H8335" t="s">
        <v>41</v>
      </c>
      <c r="I8335" t="s">
        <v>48</v>
      </c>
      <c r="J8335">
        <v>4</v>
      </c>
      <c r="K8335">
        <v>113.03</v>
      </c>
      <c r="L8335">
        <v>0.1</v>
      </c>
      <c r="M8335" s="6">
        <v>406.91</v>
      </c>
      <c r="N8335" s="3">
        <v>274.12</v>
      </c>
      <c r="O8335" s="6">
        <v>132.79</v>
      </c>
      <c r="P8335" t="s">
        <v>70</v>
      </c>
      <c r="Q8335" t="s">
        <v>76</v>
      </c>
      <c r="R8335" s="4">
        <f t="shared" si="390"/>
        <v>0.3263375193531739</v>
      </c>
      <c r="S8335" s="1" t="str">
        <f t="shared" si="391"/>
        <v>Oct-2024</v>
      </c>
      <c r="T8335" t="str">
        <f t="shared" si="392"/>
        <v>Profit</v>
      </c>
    </row>
    <row r="8336" spans="1:20" x14ac:dyDescent="0.3">
      <c r="A8336" t="s">
        <v>10814</v>
      </c>
      <c r="B8336" s="2">
        <v>46140</v>
      </c>
      <c r="C8336" t="s">
        <v>2483</v>
      </c>
      <c r="D8336" t="s">
        <v>52</v>
      </c>
      <c r="E8336" t="s">
        <v>34</v>
      </c>
      <c r="F8336" t="s">
        <v>110</v>
      </c>
      <c r="G8336" t="s">
        <v>29</v>
      </c>
      <c r="H8336" t="s">
        <v>74</v>
      </c>
      <c r="I8336" t="s">
        <v>158</v>
      </c>
      <c r="J8336">
        <v>2</v>
      </c>
      <c r="K8336">
        <v>10867.26</v>
      </c>
      <c r="L8336">
        <v>0.05</v>
      </c>
      <c r="M8336" s="6">
        <v>20647.79</v>
      </c>
      <c r="N8336" s="3">
        <v>12537.39</v>
      </c>
      <c r="O8336" s="6">
        <v>8110.4</v>
      </c>
      <c r="P8336" t="s">
        <v>43</v>
      </c>
      <c r="Q8336" t="s">
        <v>26</v>
      </c>
      <c r="R8336" s="4">
        <f t="shared" si="390"/>
        <v>0.39279748583262419</v>
      </c>
      <c r="S8336" s="1" t="str">
        <f t="shared" si="391"/>
        <v>Apr-2026</v>
      </c>
      <c r="T8336" t="str">
        <f t="shared" si="392"/>
        <v>Profit</v>
      </c>
    </row>
    <row r="8337" spans="1:20" x14ac:dyDescent="0.3">
      <c r="A8337" t="s">
        <v>10815</v>
      </c>
      <c r="B8337" s="2">
        <v>46013</v>
      </c>
      <c r="C8337" t="s">
        <v>686</v>
      </c>
      <c r="D8337" t="s">
        <v>19</v>
      </c>
      <c r="E8337" t="s">
        <v>34</v>
      </c>
      <c r="F8337" t="s">
        <v>73</v>
      </c>
      <c r="G8337" t="s">
        <v>79</v>
      </c>
      <c r="H8337" t="s">
        <v>41</v>
      </c>
      <c r="I8337" t="s">
        <v>48</v>
      </c>
      <c r="J8337">
        <v>6</v>
      </c>
      <c r="K8337">
        <v>116.13</v>
      </c>
      <c r="L8337">
        <v>0.1</v>
      </c>
      <c r="M8337" s="6">
        <v>627.1</v>
      </c>
      <c r="N8337" s="3">
        <v>531.58000000000004</v>
      </c>
      <c r="O8337" s="6">
        <v>95.52</v>
      </c>
      <c r="P8337" t="s">
        <v>43</v>
      </c>
      <c r="Q8337" t="s">
        <v>26</v>
      </c>
      <c r="R8337" s="4">
        <f t="shared" si="390"/>
        <v>0.15232020411417635</v>
      </c>
      <c r="S8337" s="1" t="str">
        <f t="shared" si="391"/>
        <v>Dec-2025</v>
      </c>
      <c r="T8337" t="str">
        <f t="shared" si="392"/>
        <v>Profit</v>
      </c>
    </row>
    <row r="8338" spans="1:20" x14ac:dyDescent="0.3">
      <c r="A8338" t="s">
        <v>10816</v>
      </c>
      <c r="B8338" s="2">
        <v>45460</v>
      </c>
      <c r="C8338" t="s">
        <v>204</v>
      </c>
      <c r="D8338" t="s">
        <v>46</v>
      </c>
      <c r="E8338" t="s">
        <v>53</v>
      </c>
      <c r="F8338" t="s">
        <v>90</v>
      </c>
      <c r="G8338" t="s">
        <v>22</v>
      </c>
      <c r="H8338" t="s">
        <v>23</v>
      </c>
      <c r="I8338" t="s">
        <v>69</v>
      </c>
      <c r="J8338">
        <v>2</v>
      </c>
      <c r="K8338">
        <v>18425.57</v>
      </c>
      <c r="L8338">
        <v>0.25</v>
      </c>
      <c r="M8338" s="6">
        <v>27638.35</v>
      </c>
      <c r="N8338" s="3">
        <v>30157.63</v>
      </c>
      <c r="O8338" s="6">
        <v>-2519.2800000000002</v>
      </c>
      <c r="P8338" t="s">
        <v>43</v>
      </c>
      <c r="Q8338" t="s">
        <v>26</v>
      </c>
      <c r="R8338" s="4">
        <f t="shared" si="390"/>
        <v>-9.1151606373028798E-2</v>
      </c>
      <c r="S8338" s="1" t="str">
        <f t="shared" si="391"/>
        <v>Jun-2024</v>
      </c>
      <c r="T8338" t="str">
        <f t="shared" si="392"/>
        <v>Loss</v>
      </c>
    </row>
    <row r="8339" spans="1:20" x14ac:dyDescent="0.3">
      <c r="A8339" t="s">
        <v>10817</v>
      </c>
      <c r="B8339" s="2">
        <v>45621</v>
      </c>
      <c r="C8339" t="s">
        <v>10818</v>
      </c>
      <c r="D8339" t="s">
        <v>19</v>
      </c>
      <c r="E8339" t="s">
        <v>20</v>
      </c>
      <c r="F8339" t="s">
        <v>115</v>
      </c>
      <c r="G8339" t="s">
        <v>79</v>
      </c>
      <c r="H8339" t="s">
        <v>41</v>
      </c>
      <c r="I8339" t="s">
        <v>42</v>
      </c>
      <c r="J8339">
        <v>2</v>
      </c>
      <c r="K8339">
        <v>196.15</v>
      </c>
      <c r="L8339">
        <v>0.1</v>
      </c>
      <c r="M8339" s="6">
        <v>353.07</v>
      </c>
      <c r="N8339" s="3">
        <v>249.96</v>
      </c>
      <c r="O8339" s="6">
        <v>103.11</v>
      </c>
      <c r="P8339" t="s">
        <v>25</v>
      </c>
      <c r="Q8339" t="s">
        <v>26</v>
      </c>
      <c r="R8339" s="4">
        <f t="shared" si="390"/>
        <v>0.29203840598181663</v>
      </c>
      <c r="S8339" s="1" t="str">
        <f t="shared" si="391"/>
        <v>Nov-2024</v>
      </c>
      <c r="T8339" t="str">
        <f t="shared" si="392"/>
        <v>Profit</v>
      </c>
    </row>
    <row r="8340" spans="1:20" x14ac:dyDescent="0.3">
      <c r="A8340" t="s">
        <v>10819</v>
      </c>
      <c r="B8340" s="2">
        <v>45941</v>
      </c>
      <c r="C8340" t="s">
        <v>1480</v>
      </c>
      <c r="D8340" t="s">
        <v>19</v>
      </c>
      <c r="E8340" t="s">
        <v>39</v>
      </c>
      <c r="F8340" t="s">
        <v>47</v>
      </c>
      <c r="G8340" t="s">
        <v>22</v>
      </c>
      <c r="H8340" t="s">
        <v>23</v>
      </c>
      <c r="I8340" t="s">
        <v>69</v>
      </c>
      <c r="J8340">
        <v>4</v>
      </c>
      <c r="K8340">
        <v>22626.69</v>
      </c>
      <c r="L8340">
        <v>0</v>
      </c>
      <c r="M8340" s="6">
        <v>90506.76</v>
      </c>
      <c r="N8340" s="3">
        <v>57185.23</v>
      </c>
      <c r="O8340" s="6">
        <v>33321.53</v>
      </c>
      <c r="P8340" t="s">
        <v>25</v>
      </c>
      <c r="Q8340" t="s">
        <v>26</v>
      </c>
      <c r="R8340" s="4">
        <f t="shared" si="390"/>
        <v>0.36816620106608611</v>
      </c>
      <c r="S8340" s="1" t="str">
        <f t="shared" si="391"/>
        <v>Oct-2025</v>
      </c>
      <c r="T8340" t="str">
        <f t="shared" si="392"/>
        <v>Profit</v>
      </c>
    </row>
    <row r="8341" spans="1:20" x14ac:dyDescent="0.3">
      <c r="A8341" t="s">
        <v>10820</v>
      </c>
      <c r="B8341" s="2">
        <v>45732</v>
      </c>
      <c r="C8341" t="s">
        <v>661</v>
      </c>
      <c r="D8341" t="s">
        <v>19</v>
      </c>
      <c r="E8341" t="s">
        <v>34</v>
      </c>
      <c r="F8341" t="s">
        <v>65</v>
      </c>
      <c r="G8341" t="s">
        <v>29</v>
      </c>
      <c r="H8341" t="s">
        <v>23</v>
      </c>
      <c r="I8341" t="s">
        <v>30</v>
      </c>
      <c r="J8341">
        <v>3</v>
      </c>
      <c r="K8341">
        <v>1242.32</v>
      </c>
      <c r="L8341">
        <v>0.15</v>
      </c>
      <c r="M8341" s="6">
        <v>3167.92</v>
      </c>
      <c r="N8341" s="3">
        <v>2418.4899999999998</v>
      </c>
      <c r="O8341" s="6">
        <v>749.43</v>
      </c>
      <c r="P8341" t="s">
        <v>31</v>
      </c>
      <c r="Q8341" t="s">
        <v>26</v>
      </c>
      <c r="R8341" s="4">
        <f t="shared" si="390"/>
        <v>0.23656847395136238</v>
      </c>
      <c r="S8341" s="1" t="str">
        <f t="shared" si="391"/>
        <v>Mar-2025</v>
      </c>
      <c r="T8341" t="str">
        <f t="shared" si="392"/>
        <v>Profit</v>
      </c>
    </row>
    <row r="8342" spans="1:20" x14ac:dyDescent="0.3">
      <c r="A8342" t="s">
        <v>10821</v>
      </c>
      <c r="B8342" s="2">
        <v>45682</v>
      </c>
      <c r="C8342" t="s">
        <v>1749</v>
      </c>
      <c r="D8342" t="s">
        <v>19</v>
      </c>
      <c r="E8342" t="s">
        <v>34</v>
      </c>
      <c r="F8342" t="s">
        <v>110</v>
      </c>
      <c r="G8342" t="s">
        <v>22</v>
      </c>
      <c r="H8342" t="s">
        <v>23</v>
      </c>
      <c r="I8342" t="s">
        <v>69</v>
      </c>
      <c r="J8342">
        <v>1</v>
      </c>
      <c r="K8342">
        <v>25403.81</v>
      </c>
      <c r="L8342">
        <v>0.15</v>
      </c>
      <c r="M8342" s="6">
        <v>21593.24</v>
      </c>
      <c r="N8342" s="3">
        <v>18134.05</v>
      </c>
      <c r="O8342" s="6">
        <v>3459.19</v>
      </c>
      <c r="P8342" t="s">
        <v>25</v>
      </c>
      <c r="Q8342" t="s">
        <v>26</v>
      </c>
      <c r="R8342" s="4">
        <f t="shared" si="390"/>
        <v>0.16019782116995873</v>
      </c>
      <c r="S8342" s="1" t="str">
        <f t="shared" si="391"/>
        <v>Jan-2025</v>
      </c>
      <c r="T8342" t="str">
        <f t="shared" si="392"/>
        <v>Profit</v>
      </c>
    </row>
    <row r="8343" spans="1:20" x14ac:dyDescent="0.3">
      <c r="A8343" t="s">
        <v>10822</v>
      </c>
      <c r="B8343" s="2">
        <v>45787</v>
      </c>
      <c r="C8343" t="s">
        <v>831</v>
      </c>
      <c r="D8343" t="s">
        <v>46</v>
      </c>
      <c r="E8343" t="s">
        <v>20</v>
      </c>
      <c r="F8343" t="s">
        <v>21</v>
      </c>
      <c r="G8343" t="s">
        <v>22</v>
      </c>
      <c r="H8343" t="s">
        <v>41</v>
      </c>
      <c r="I8343" t="s">
        <v>125</v>
      </c>
      <c r="J8343">
        <v>1</v>
      </c>
      <c r="K8343">
        <v>182.11</v>
      </c>
      <c r="L8343">
        <v>0.05</v>
      </c>
      <c r="M8343" s="6">
        <v>173</v>
      </c>
      <c r="N8343" s="3">
        <v>107.51</v>
      </c>
      <c r="O8343" s="6">
        <v>65.489999999999995</v>
      </c>
      <c r="P8343" t="s">
        <v>25</v>
      </c>
      <c r="Q8343" t="s">
        <v>26</v>
      </c>
      <c r="R8343" s="4">
        <f t="shared" si="390"/>
        <v>0.37855491329479768</v>
      </c>
      <c r="S8343" s="1" t="str">
        <f t="shared" si="391"/>
        <v>May-2025</v>
      </c>
      <c r="T8343" t="str">
        <f t="shared" si="392"/>
        <v>Profit</v>
      </c>
    </row>
    <row r="8344" spans="1:20" x14ac:dyDescent="0.3">
      <c r="A8344" t="s">
        <v>10823</v>
      </c>
      <c r="B8344" s="2">
        <v>45672</v>
      </c>
      <c r="C8344" t="s">
        <v>1994</v>
      </c>
      <c r="D8344" t="s">
        <v>52</v>
      </c>
      <c r="E8344" t="s">
        <v>58</v>
      </c>
      <c r="F8344" t="s">
        <v>68</v>
      </c>
      <c r="G8344" t="s">
        <v>22</v>
      </c>
      <c r="H8344" t="s">
        <v>41</v>
      </c>
      <c r="I8344" t="s">
        <v>134</v>
      </c>
      <c r="J8344">
        <v>3</v>
      </c>
      <c r="K8344">
        <v>313.22000000000003</v>
      </c>
      <c r="L8344">
        <v>0.1</v>
      </c>
      <c r="M8344" s="6">
        <v>845.69</v>
      </c>
      <c r="N8344" s="3">
        <v>612.25</v>
      </c>
      <c r="O8344" s="6">
        <v>233.44</v>
      </c>
      <c r="P8344" t="s">
        <v>25</v>
      </c>
      <c r="Q8344" t="s">
        <v>26</v>
      </c>
      <c r="R8344" s="4">
        <f t="shared" si="390"/>
        <v>0.27603495370644088</v>
      </c>
      <c r="S8344" s="1" t="str">
        <f t="shared" si="391"/>
        <v>Jan-2025</v>
      </c>
      <c r="T8344" t="str">
        <f t="shared" si="392"/>
        <v>Profit</v>
      </c>
    </row>
    <row r="8345" spans="1:20" x14ac:dyDescent="0.3">
      <c r="A8345" t="s">
        <v>10824</v>
      </c>
      <c r="B8345" s="2">
        <v>45597</v>
      </c>
      <c r="C8345" t="s">
        <v>7417</v>
      </c>
      <c r="D8345" t="s">
        <v>19</v>
      </c>
      <c r="E8345" t="s">
        <v>39</v>
      </c>
      <c r="F8345" t="s">
        <v>47</v>
      </c>
      <c r="G8345" t="s">
        <v>22</v>
      </c>
      <c r="H8345" t="s">
        <v>23</v>
      </c>
      <c r="I8345" t="s">
        <v>69</v>
      </c>
      <c r="J8345">
        <v>2</v>
      </c>
      <c r="K8345">
        <v>23385.48</v>
      </c>
      <c r="L8345">
        <v>0</v>
      </c>
      <c r="M8345" s="6">
        <v>46770.96</v>
      </c>
      <c r="N8345" s="3">
        <v>27725.34</v>
      </c>
      <c r="O8345" s="6">
        <v>19045.62</v>
      </c>
      <c r="P8345" t="s">
        <v>25</v>
      </c>
      <c r="Q8345" t="s">
        <v>26</v>
      </c>
      <c r="R8345" s="4">
        <f t="shared" si="390"/>
        <v>0.4072103715638935</v>
      </c>
      <c r="S8345" s="1" t="str">
        <f t="shared" si="391"/>
        <v>Nov-2024</v>
      </c>
      <c r="T8345" t="str">
        <f t="shared" si="392"/>
        <v>Profit</v>
      </c>
    </row>
    <row r="8346" spans="1:20" x14ac:dyDescent="0.3">
      <c r="A8346" t="s">
        <v>10825</v>
      </c>
      <c r="B8346" s="2">
        <v>46033</v>
      </c>
      <c r="C8346" t="s">
        <v>2545</v>
      </c>
      <c r="D8346" t="s">
        <v>52</v>
      </c>
      <c r="E8346" t="s">
        <v>39</v>
      </c>
      <c r="F8346" t="s">
        <v>47</v>
      </c>
      <c r="G8346" t="s">
        <v>79</v>
      </c>
      <c r="H8346" t="s">
        <v>23</v>
      </c>
      <c r="I8346" t="s">
        <v>69</v>
      </c>
      <c r="J8346">
        <v>4</v>
      </c>
      <c r="K8346">
        <v>27596.22</v>
      </c>
      <c r="L8346">
        <v>0.05</v>
      </c>
      <c r="M8346" s="6">
        <v>104865.64</v>
      </c>
      <c r="N8346" s="3">
        <v>59573.1</v>
      </c>
      <c r="O8346" s="6">
        <v>45292.54</v>
      </c>
      <c r="P8346" t="s">
        <v>31</v>
      </c>
      <c r="Q8346" t="s">
        <v>142</v>
      </c>
      <c r="R8346" s="4">
        <f t="shared" si="390"/>
        <v>0.43191020433385047</v>
      </c>
      <c r="S8346" s="1" t="str">
        <f t="shared" si="391"/>
        <v>Jan-2026</v>
      </c>
      <c r="T8346" t="str">
        <f t="shared" si="392"/>
        <v>Profit</v>
      </c>
    </row>
    <row r="8347" spans="1:20" x14ac:dyDescent="0.3">
      <c r="A8347" t="s">
        <v>10826</v>
      </c>
      <c r="B8347" s="2">
        <v>46278</v>
      </c>
      <c r="C8347" t="s">
        <v>2815</v>
      </c>
      <c r="D8347" t="s">
        <v>52</v>
      </c>
      <c r="E8347" t="s">
        <v>58</v>
      </c>
      <c r="F8347" t="s">
        <v>104</v>
      </c>
      <c r="G8347" t="s">
        <v>22</v>
      </c>
      <c r="H8347" t="s">
        <v>74</v>
      </c>
      <c r="I8347" t="s">
        <v>75</v>
      </c>
      <c r="J8347">
        <v>3</v>
      </c>
      <c r="K8347">
        <v>9532.81</v>
      </c>
      <c r="L8347">
        <v>0.1</v>
      </c>
      <c r="M8347" s="6">
        <v>25738.59</v>
      </c>
      <c r="N8347" s="3">
        <v>21214.959999999999</v>
      </c>
      <c r="O8347" s="6">
        <v>4523.63</v>
      </c>
      <c r="P8347" t="s">
        <v>31</v>
      </c>
      <c r="Q8347" t="s">
        <v>26</v>
      </c>
      <c r="R8347" s="4">
        <f t="shared" si="390"/>
        <v>0.17575282872915726</v>
      </c>
      <c r="S8347" s="1" t="str">
        <f t="shared" si="391"/>
        <v>Sep-2026</v>
      </c>
      <c r="T8347" t="str">
        <f t="shared" si="392"/>
        <v>Profit</v>
      </c>
    </row>
    <row r="8348" spans="1:20" x14ac:dyDescent="0.3">
      <c r="A8348" t="s">
        <v>10827</v>
      </c>
      <c r="B8348" s="2">
        <v>46111</v>
      </c>
      <c r="C8348" t="s">
        <v>506</v>
      </c>
      <c r="D8348" t="s">
        <v>52</v>
      </c>
      <c r="E8348" t="s">
        <v>34</v>
      </c>
      <c r="F8348" t="s">
        <v>35</v>
      </c>
      <c r="G8348" t="s">
        <v>22</v>
      </c>
      <c r="H8348" t="s">
        <v>41</v>
      </c>
      <c r="I8348" t="s">
        <v>48</v>
      </c>
      <c r="J8348">
        <v>4</v>
      </c>
      <c r="K8348">
        <v>42.62</v>
      </c>
      <c r="L8348">
        <v>0.05</v>
      </c>
      <c r="M8348" s="6">
        <v>161.96</v>
      </c>
      <c r="N8348" s="3">
        <v>95.4</v>
      </c>
      <c r="O8348" s="6">
        <v>66.56</v>
      </c>
      <c r="P8348" t="s">
        <v>43</v>
      </c>
      <c r="Q8348" t="s">
        <v>26</v>
      </c>
      <c r="R8348" s="4">
        <f t="shared" si="390"/>
        <v>0.4109656705359348</v>
      </c>
      <c r="S8348" s="1" t="str">
        <f t="shared" si="391"/>
        <v>Mar-2026</v>
      </c>
      <c r="T8348" t="str">
        <f t="shared" si="392"/>
        <v>Profit</v>
      </c>
    </row>
    <row r="8349" spans="1:20" x14ac:dyDescent="0.3">
      <c r="A8349" t="s">
        <v>10828</v>
      </c>
      <c r="B8349" s="2">
        <v>45964</v>
      </c>
      <c r="C8349" t="s">
        <v>1720</v>
      </c>
      <c r="D8349" t="s">
        <v>46</v>
      </c>
      <c r="E8349" t="s">
        <v>20</v>
      </c>
      <c r="F8349" t="s">
        <v>115</v>
      </c>
      <c r="G8349" t="s">
        <v>79</v>
      </c>
      <c r="H8349" t="s">
        <v>23</v>
      </c>
      <c r="I8349" t="s">
        <v>24</v>
      </c>
      <c r="J8349">
        <v>6</v>
      </c>
      <c r="K8349">
        <v>71497.03</v>
      </c>
      <c r="L8349">
        <v>0.1</v>
      </c>
      <c r="M8349" s="6">
        <v>386083.96</v>
      </c>
      <c r="N8349" s="3">
        <v>336601.96</v>
      </c>
      <c r="O8349" s="6">
        <v>49482</v>
      </c>
      <c r="P8349" t="s">
        <v>43</v>
      </c>
      <c r="Q8349" t="s">
        <v>26</v>
      </c>
      <c r="R8349" s="4">
        <f t="shared" si="390"/>
        <v>0.1281638325508265</v>
      </c>
      <c r="S8349" s="1" t="str">
        <f t="shared" si="391"/>
        <v>Nov-2025</v>
      </c>
      <c r="T8349" t="str">
        <f t="shared" si="392"/>
        <v>Profit</v>
      </c>
    </row>
    <row r="8350" spans="1:20" x14ac:dyDescent="0.3">
      <c r="A8350" t="s">
        <v>10829</v>
      </c>
      <c r="B8350" s="2">
        <v>45804</v>
      </c>
      <c r="C8350" t="s">
        <v>2040</v>
      </c>
      <c r="D8350" t="s">
        <v>19</v>
      </c>
      <c r="E8350" t="s">
        <v>53</v>
      </c>
      <c r="F8350" t="s">
        <v>54</v>
      </c>
      <c r="G8350" t="s">
        <v>79</v>
      </c>
      <c r="H8350" t="s">
        <v>23</v>
      </c>
      <c r="I8350" t="s">
        <v>59</v>
      </c>
      <c r="J8350">
        <v>2</v>
      </c>
      <c r="K8350">
        <v>2745.52</v>
      </c>
      <c r="L8350">
        <v>0.05</v>
      </c>
      <c r="M8350" s="6">
        <v>5216.49</v>
      </c>
      <c r="N8350" s="3">
        <v>3284.41</v>
      </c>
      <c r="O8350" s="6">
        <v>1932.08</v>
      </c>
      <c r="P8350" t="s">
        <v>31</v>
      </c>
      <c r="Q8350" t="s">
        <v>26</v>
      </c>
      <c r="R8350" s="4">
        <f t="shared" si="390"/>
        <v>0.37037931636023458</v>
      </c>
      <c r="S8350" s="1" t="str">
        <f t="shared" si="391"/>
        <v>May-2025</v>
      </c>
      <c r="T8350" t="str">
        <f t="shared" si="392"/>
        <v>Profit</v>
      </c>
    </row>
    <row r="8351" spans="1:20" x14ac:dyDescent="0.3">
      <c r="A8351" t="s">
        <v>10830</v>
      </c>
      <c r="B8351" s="2">
        <v>46039</v>
      </c>
      <c r="C8351" t="s">
        <v>1017</v>
      </c>
      <c r="D8351" t="s">
        <v>19</v>
      </c>
      <c r="E8351" t="s">
        <v>20</v>
      </c>
      <c r="F8351" t="s">
        <v>21</v>
      </c>
      <c r="G8351" t="s">
        <v>22</v>
      </c>
      <c r="H8351" t="s">
        <v>23</v>
      </c>
      <c r="I8351" t="s">
        <v>24</v>
      </c>
      <c r="J8351">
        <v>2</v>
      </c>
      <c r="K8351">
        <v>93882.67</v>
      </c>
      <c r="L8351">
        <v>0.1</v>
      </c>
      <c r="M8351" s="6">
        <v>168988.81</v>
      </c>
      <c r="N8351" s="3">
        <v>117090.08</v>
      </c>
      <c r="O8351" s="6">
        <v>51898.73</v>
      </c>
      <c r="P8351" t="s">
        <v>25</v>
      </c>
      <c r="Q8351" t="s">
        <v>26</v>
      </c>
      <c r="R8351" s="4">
        <f t="shared" si="390"/>
        <v>0.30711341182886609</v>
      </c>
      <c r="S8351" s="1" t="str">
        <f t="shared" si="391"/>
        <v>Jan-2026</v>
      </c>
      <c r="T8351" t="str">
        <f t="shared" si="392"/>
        <v>Profit</v>
      </c>
    </row>
    <row r="8352" spans="1:20" x14ac:dyDescent="0.3">
      <c r="A8352" t="s">
        <v>10831</v>
      </c>
      <c r="B8352" s="2">
        <v>46240</v>
      </c>
      <c r="C8352" t="s">
        <v>9387</v>
      </c>
      <c r="D8352" t="s">
        <v>19</v>
      </c>
      <c r="E8352" t="s">
        <v>20</v>
      </c>
      <c r="F8352" t="s">
        <v>157</v>
      </c>
      <c r="G8352" t="s">
        <v>79</v>
      </c>
      <c r="H8352" t="s">
        <v>41</v>
      </c>
      <c r="I8352" t="s">
        <v>125</v>
      </c>
      <c r="J8352">
        <v>5</v>
      </c>
      <c r="K8352">
        <v>227.18</v>
      </c>
      <c r="L8352">
        <v>0.15</v>
      </c>
      <c r="M8352" s="6">
        <v>965.52</v>
      </c>
      <c r="N8352" s="3">
        <v>710.1</v>
      </c>
      <c r="O8352" s="6">
        <v>255.42</v>
      </c>
      <c r="P8352" t="s">
        <v>70</v>
      </c>
      <c r="Q8352" t="s">
        <v>26</v>
      </c>
      <c r="R8352" s="4">
        <f t="shared" si="390"/>
        <v>0.2645413870246085</v>
      </c>
      <c r="S8352" s="1" t="str">
        <f t="shared" si="391"/>
        <v>Aug-2026</v>
      </c>
      <c r="T8352" t="str">
        <f t="shared" si="392"/>
        <v>Profit</v>
      </c>
    </row>
    <row r="8353" spans="1:20" x14ac:dyDescent="0.3">
      <c r="A8353" t="s">
        <v>10832</v>
      </c>
      <c r="B8353" s="2">
        <v>45479</v>
      </c>
      <c r="C8353" t="s">
        <v>1129</v>
      </c>
      <c r="D8353" t="s">
        <v>19</v>
      </c>
      <c r="E8353" t="s">
        <v>20</v>
      </c>
      <c r="F8353" t="s">
        <v>157</v>
      </c>
      <c r="G8353" t="s">
        <v>22</v>
      </c>
      <c r="H8353" t="s">
        <v>41</v>
      </c>
      <c r="I8353" t="s">
        <v>55</v>
      </c>
      <c r="J8353">
        <v>1</v>
      </c>
      <c r="K8353">
        <v>397.68</v>
      </c>
      <c r="L8353">
        <v>0.1</v>
      </c>
      <c r="M8353" s="6">
        <v>357.91</v>
      </c>
      <c r="N8353" s="3">
        <v>239.67</v>
      </c>
      <c r="O8353" s="6">
        <v>118.24</v>
      </c>
      <c r="P8353" t="s">
        <v>43</v>
      </c>
      <c r="Q8353" t="s">
        <v>26</v>
      </c>
      <c r="R8353" s="4">
        <f t="shared" si="390"/>
        <v>0.33036238160431391</v>
      </c>
      <c r="S8353" s="1" t="str">
        <f t="shared" si="391"/>
        <v>Jul-2024</v>
      </c>
      <c r="T8353" t="str">
        <f t="shared" si="392"/>
        <v>Profit</v>
      </c>
    </row>
    <row r="8354" spans="1:20" x14ac:dyDescent="0.3">
      <c r="A8354" t="s">
        <v>10833</v>
      </c>
      <c r="B8354" s="2">
        <v>46221</v>
      </c>
      <c r="C8354" t="s">
        <v>1941</v>
      </c>
      <c r="D8354" t="s">
        <v>19</v>
      </c>
      <c r="E8354" t="s">
        <v>58</v>
      </c>
      <c r="F8354" t="s">
        <v>68</v>
      </c>
      <c r="G8354" t="s">
        <v>79</v>
      </c>
      <c r="H8354" t="s">
        <v>41</v>
      </c>
      <c r="I8354" t="s">
        <v>134</v>
      </c>
      <c r="J8354">
        <v>1</v>
      </c>
      <c r="K8354">
        <v>261.95999999999998</v>
      </c>
      <c r="L8354">
        <v>0.1</v>
      </c>
      <c r="M8354" s="6">
        <v>235.76</v>
      </c>
      <c r="N8354" s="3">
        <v>188.59</v>
      </c>
      <c r="O8354" s="6">
        <v>47.17</v>
      </c>
      <c r="P8354" t="s">
        <v>31</v>
      </c>
      <c r="Q8354" t="s">
        <v>26</v>
      </c>
      <c r="R8354" s="4">
        <f t="shared" si="390"/>
        <v>0.20007634882931796</v>
      </c>
      <c r="S8354" s="1" t="str">
        <f t="shared" si="391"/>
        <v>Jul-2026</v>
      </c>
      <c r="T8354" t="str">
        <f t="shared" si="392"/>
        <v>Profit</v>
      </c>
    </row>
    <row r="8355" spans="1:20" x14ac:dyDescent="0.3">
      <c r="A8355" t="s">
        <v>10834</v>
      </c>
      <c r="B8355" s="2">
        <v>45807</v>
      </c>
      <c r="C8355" t="s">
        <v>7382</v>
      </c>
      <c r="D8355" t="s">
        <v>19</v>
      </c>
      <c r="E8355" t="s">
        <v>20</v>
      </c>
      <c r="F8355" t="s">
        <v>99</v>
      </c>
      <c r="G8355" t="s">
        <v>22</v>
      </c>
      <c r="H8355" t="s">
        <v>74</v>
      </c>
      <c r="I8355" t="s">
        <v>107</v>
      </c>
      <c r="J8355">
        <v>3</v>
      </c>
      <c r="K8355">
        <v>11750.72</v>
      </c>
      <c r="L8355">
        <v>0.2</v>
      </c>
      <c r="M8355" s="6">
        <v>28201.73</v>
      </c>
      <c r="N8355" s="3">
        <v>26883.03</v>
      </c>
      <c r="O8355" s="6">
        <v>1318.7</v>
      </c>
      <c r="P8355" t="s">
        <v>43</v>
      </c>
      <c r="Q8355" t="s">
        <v>26</v>
      </c>
      <c r="R8355" s="4">
        <f t="shared" si="390"/>
        <v>4.6759542765638845E-2</v>
      </c>
      <c r="S8355" s="1" t="str">
        <f t="shared" si="391"/>
        <v>May-2025</v>
      </c>
      <c r="T8355" t="str">
        <f t="shared" si="392"/>
        <v>Profit</v>
      </c>
    </row>
    <row r="8356" spans="1:20" x14ac:dyDescent="0.3">
      <c r="A8356" t="s">
        <v>10835</v>
      </c>
      <c r="B8356" s="2">
        <v>46204</v>
      </c>
      <c r="C8356" t="s">
        <v>1131</v>
      </c>
      <c r="D8356" t="s">
        <v>46</v>
      </c>
      <c r="E8356" t="s">
        <v>34</v>
      </c>
      <c r="F8356" t="s">
        <v>90</v>
      </c>
      <c r="G8356" t="s">
        <v>29</v>
      </c>
      <c r="H8356" t="s">
        <v>23</v>
      </c>
      <c r="I8356" t="s">
        <v>24</v>
      </c>
      <c r="J8356">
        <v>4</v>
      </c>
      <c r="K8356">
        <v>75197.31</v>
      </c>
      <c r="L8356">
        <v>0.1</v>
      </c>
      <c r="M8356" s="6">
        <v>270710.32</v>
      </c>
      <c r="N8356" s="3">
        <v>203498.36</v>
      </c>
      <c r="O8356" s="6">
        <v>67211.960000000006</v>
      </c>
      <c r="P8356" t="s">
        <v>43</v>
      </c>
      <c r="Q8356" t="s">
        <v>26</v>
      </c>
      <c r="R8356" s="4">
        <f t="shared" si="390"/>
        <v>0.24828000646595225</v>
      </c>
      <c r="S8356" s="1" t="str">
        <f t="shared" si="391"/>
        <v>Jul-2026</v>
      </c>
      <c r="T8356" t="str">
        <f t="shared" si="392"/>
        <v>Profit</v>
      </c>
    </row>
    <row r="8357" spans="1:20" x14ac:dyDescent="0.3">
      <c r="A8357" t="s">
        <v>10836</v>
      </c>
      <c r="B8357" s="2">
        <v>45935</v>
      </c>
      <c r="C8357" t="s">
        <v>18</v>
      </c>
      <c r="D8357" t="s">
        <v>19</v>
      </c>
      <c r="E8357" t="s">
        <v>20</v>
      </c>
      <c r="F8357" t="s">
        <v>21</v>
      </c>
      <c r="G8357" t="s">
        <v>79</v>
      </c>
      <c r="H8357" t="s">
        <v>74</v>
      </c>
      <c r="I8357" t="s">
        <v>75</v>
      </c>
      <c r="J8357">
        <v>2</v>
      </c>
      <c r="K8357">
        <v>4540.49</v>
      </c>
      <c r="L8357">
        <v>0.1</v>
      </c>
      <c r="M8357" s="6">
        <v>8172.88</v>
      </c>
      <c r="N8357" s="3">
        <v>6558.7</v>
      </c>
      <c r="O8357" s="6">
        <v>1614.18</v>
      </c>
      <c r="P8357" t="s">
        <v>43</v>
      </c>
      <c r="Q8357" t="s">
        <v>26</v>
      </c>
      <c r="R8357" s="4">
        <f t="shared" si="390"/>
        <v>0.19750442928319026</v>
      </c>
      <c r="S8357" s="1" t="str">
        <f t="shared" si="391"/>
        <v>Oct-2025</v>
      </c>
      <c r="T8357" t="str">
        <f t="shared" si="392"/>
        <v>Profit</v>
      </c>
    </row>
    <row r="8358" spans="1:20" x14ac:dyDescent="0.3">
      <c r="A8358" t="s">
        <v>10837</v>
      </c>
      <c r="B8358" s="2">
        <v>45718</v>
      </c>
      <c r="C8358" t="s">
        <v>10838</v>
      </c>
      <c r="D8358" t="s">
        <v>19</v>
      </c>
      <c r="E8358" t="s">
        <v>58</v>
      </c>
      <c r="F8358" t="s">
        <v>68</v>
      </c>
      <c r="G8358" t="s">
        <v>22</v>
      </c>
      <c r="H8358" t="s">
        <v>41</v>
      </c>
      <c r="I8358" t="s">
        <v>42</v>
      </c>
      <c r="J8358">
        <v>1</v>
      </c>
      <c r="K8358">
        <v>131.09</v>
      </c>
      <c r="L8358">
        <v>0.15</v>
      </c>
      <c r="M8358" s="6">
        <v>111.43</v>
      </c>
      <c r="N8358" s="3">
        <v>86.56</v>
      </c>
      <c r="O8358" s="6">
        <v>24.87</v>
      </c>
      <c r="P8358" t="s">
        <v>25</v>
      </c>
      <c r="Q8358" t="s">
        <v>76</v>
      </c>
      <c r="R8358" s="4">
        <f t="shared" si="390"/>
        <v>0.22318944628915013</v>
      </c>
      <c r="S8358" s="1" t="str">
        <f t="shared" si="391"/>
        <v>Mar-2025</v>
      </c>
      <c r="T8358" t="str">
        <f t="shared" si="392"/>
        <v>Profit</v>
      </c>
    </row>
    <row r="8359" spans="1:20" x14ac:dyDescent="0.3">
      <c r="A8359" t="s">
        <v>10839</v>
      </c>
      <c r="B8359" s="2">
        <v>45793</v>
      </c>
      <c r="C8359" t="s">
        <v>6462</v>
      </c>
      <c r="D8359" t="s">
        <v>52</v>
      </c>
      <c r="E8359" t="s">
        <v>39</v>
      </c>
      <c r="F8359" t="s">
        <v>220</v>
      </c>
      <c r="G8359" t="s">
        <v>79</v>
      </c>
      <c r="H8359" t="s">
        <v>23</v>
      </c>
      <c r="I8359" t="s">
        <v>30</v>
      </c>
      <c r="J8359">
        <v>2</v>
      </c>
      <c r="K8359">
        <v>1576.85</v>
      </c>
      <c r="L8359">
        <v>0</v>
      </c>
      <c r="M8359" s="6">
        <v>3153.7</v>
      </c>
      <c r="N8359" s="3">
        <v>2535.5</v>
      </c>
      <c r="O8359" s="6">
        <v>618.20000000000005</v>
      </c>
      <c r="P8359" t="s">
        <v>31</v>
      </c>
      <c r="Q8359" t="s">
        <v>26</v>
      </c>
      <c r="R8359" s="4">
        <f t="shared" si="390"/>
        <v>0.19602371817230557</v>
      </c>
      <c r="S8359" s="1" t="str">
        <f t="shared" si="391"/>
        <v>May-2025</v>
      </c>
      <c r="T8359" t="str">
        <f t="shared" si="392"/>
        <v>Profit</v>
      </c>
    </row>
    <row r="8360" spans="1:20" x14ac:dyDescent="0.3">
      <c r="A8360" t="s">
        <v>10840</v>
      </c>
      <c r="B8360" s="2">
        <v>46021</v>
      </c>
      <c r="C8360" t="s">
        <v>7031</v>
      </c>
      <c r="D8360" t="s">
        <v>46</v>
      </c>
      <c r="E8360" t="s">
        <v>58</v>
      </c>
      <c r="F8360" t="s">
        <v>339</v>
      </c>
      <c r="G8360" t="s">
        <v>29</v>
      </c>
      <c r="H8360" t="s">
        <v>41</v>
      </c>
      <c r="I8360" t="s">
        <v>134</v>
      </c>
      <c r="J8360">
        <v>3</v>
      </c>
      <c r="K8360">
        <v>365.28</v>
      </c>
      <c r="L8360">
        <v>0.2</v>
      </c>
      <c r="M8360" s="6">
        <v>876.67</v>
      </c>
      <c r="N8360" s="3">
        <v>790.97</v>
      </c>
      <c r="O8360" s="6">
        <v>85.7</v>
      </c>
      <c r="P8360" t="s">
        <v>43</v>
      </c>
      <c r="Q8360" t="s">
        <v>26</v>
      </c>
      <c r="R8360" s="4">
        <f t="shared" si="390"/>
        <v>9.7756282295504593E-2</v>
      </c>
      <c r="S8360" s="1" t="str">
        <f t="shared" si="391"/>
        <v>Dec-2025</v>
      </c>
      <c r="T8360" t="str">
        <f t="shared" si="392"/>
        <v>Profit</v>
      </c>
    </row>
    <row r="8361" spans="1:20" x14ac:dyDescent="0.3">
      <c r="A8361" t="s">
        <v>10841</v>
      </c>
      <c r="B8361" s="2">
        <v>45551</v>
      </c>
      <c r="C8361" t="s">
        <v>1400</v>
      </c>
      <c r="D8361" t="s">
        <v>19</v>
      </c>
      <c r="E8361" t="s">
        <v>20</v>
      </c>
      <c r="F8361" t="s">
        <v>21</v>
      </c>
      <c r="G8361" t="s">
        <v>79</v>
      </c>
      <c r="H8361" t="s">
        <v>23</v>
      </c>
      <c r="I8361" t="s">
        <v>59</v>
      </c>
      <c r="J8361">
        <v>4</v>
      </c>
      <c r="K8361">
        <v>1373.95</v>
      </c>
      <c r="L8361">
        <v>0.1</v>
      </c>
      <c r="M8361" s="6">
        <v>4946.22</v>
      </c>
      <c r="N8361" s="3">
        <v>3858.01</v>
      </c>
      <c r="O8361" s="6">
        <v>1088.21</v>
      </c>
      <c r="P8361" t="s">
        <v>31</v>
      </c>
      <c r="Q8361" t="s">
        <v>26</v>
      </c>
      <c r="R8361" s="4">
        <f t="shared" si="390"/>
        <v>0.22000841046293937</v>
      </c>
      <c r="S8361" s="1" t="str">
        <f t="shared" si="391"/>
        <v>Sep-2024</v>
      </c>
      <c r="T8361" t="str">
        <f t="shared" si="392"/>
        <v>Profit</v>
      </c>
    </row>
    <row r="8362" spans="1:20" x14ac:dyDescent="0.3">
      <c r="A8362" t="s">
        <v>10842</v>
      </c>
      <c r="B8362" s="2">
        <v>45804</v>
      </c>
      <c r="C8362" t="s">
        <v>10843</v>
      </c>
      <c r="D8362" t="s">
        <v>52</v>
      </c>
      <c r="E8362" t="s">
        <v>53</v>
      </c>
      <c r="F8362" t="s">
        <v>65</v>
      </c>
      <c r="G8362" t="s">
        <v>22</v>
      </c>
      <c r="H8362" t="s">
        <v>23</v>
      </c>
      <c r="I8362" t="s">
        <v>69</v>
      </c>
      <c r="J8362">
        <v>2</v>
      </c>
      <c r="K8362">
        <v>24175.82</v>
      </c>
      <c r="L8362">
        <v>0.15</v>
      </c>
      <c r="M8362" s="6">
        <v>41098.89</v>
      </c>
      <c r="N8362" s="3">
        <v>38587.93</v>
      </c>
      <c r="O8362" s="6">
        <v>2510.96</v>
      </c>
      <c r="P8362" t="s">
        <v>25</v>
      </c>
      <c r="Q8362" t="s">
        <v>26</v>
      </c>
      <c r="R8362" s="4">
        <f t="shared" si="390"/>
        <v>6.1095567301209353E-2</v>
      </c>
      <c r="S8362" s="1" t="str">
        <f t="shared" si="391"/>
        <v>May-2025</v>
      </c>
      <c r="T8362" t="str">
        <f t="shared" si="392"/>
        <v>Profit</v>
      </c>
    </row>
    <row r="8363" spans="1:20" x14ac:dyDescent="0.3">
      <c r="A8363" t="s">
        <v>10844</v>
      </c>
      <c r="B8363" s="2">
        <v>45362</v>
      </c>
      <c r="C8363" t="s">
        <v>5831</v>
      </c>
      <c r="D8363" t="s">
        <v>19</v>
      </c>
      <c r="E8363" t="s">
        <v>39</v>
      </c>
      <c r="F8363" t="s">
        <v>47</v>
      </c>
      <c r="G8363" t="s">
        <v>22</v>
      </c>
      <c r="H8363" t="s">
        <v>41</v>
      </c>
      <c r="I8363" t="s">
        <v>42</v>
      </c>
      <c r="J8363">
        <v>4</v>
      </c>
      <c r="K8363">
        <v>174.49</v>
      </c>
      <c r="L8363">
        <v>0.05</v>
      </c>
      <c r="M8363" s="6">
        <v>663.06</v>
      </c>
      <c r="N8363" s="3">
        <v>427.92</v>
      </c>
      <c r="O8363" s="6">
        <v>235.14</v>
      </c>
      <c r="P8363" t="s">
        <v>49</v>
      </c>
      <c r="Q8363" t="s">
        <v>26</v>
      </c>
      <c r="R8363" s="4">
        <f t="shared" si="390"/>
        <v>0.35462854040358338</v>
      </c>
      <c r="S8363" s="1" t="str">
        <f t="shared" si="391"/>
        <v>Mar-2024</v>
      </c>
      <c r="T8363" t="str">
        <f t="shared" si="392"/>
        <v>Profit</v>
      </c>
    </row>
    <row r="8364" spans="1:20" x14ac:dyDescent="0.3">
      <c r="A8364" t="s">
        <v>10845</v>
      </c>
      <c r="B8364" s="2">
        <v>45769</v>
      </c>
      <c r="C8364" t="s">
        <v>5966</v>
      </c>
      <c r="D8364" t="s">
        <v>46</v>
      </c>
      <c r="E8364" t="s">
        <v>20</v>
      </c>
      <c r="F8364" t="s">
        <v>99</v>
      </c>
      <c r="G8364" t="s">
        <v>22</v>
      </c>
      <c r="H8364" t="s">
        <v>74</v>
      </c>
      <c r="I8364" t="s">
        <v>107</v>
      </c>
      <c r="J8364">
        <v>3</v>
      </c>
      <c r="K8364">
        <v>10352.35</v>
      </c>
      <c r="L8364">
        <v>0.05</v>
      </c>
      <c r="M8364" s="6">
        <v>29504.2</v>
      </c>
      <c r="N8364" s="3">
        <v>21692.880000000001</v>
      </c>
      <c r="O8364" s="6">
        <v>7811.32</v>
      </c>
      <c r="P8364" t="s">
        <v>31</v>
      </c>
      <c r="Q8364" t="s">
        <v>26</v>
      </c>
      <c r="R8364" s="4">
        <f t="shared" si="390"/>
        <v>0.26475281485347846</v>
      </c>
      <c r="S8364" s="1" t="str">
        <f t="shared" si="391"/>
        <v>Apr-2025</v>
      </c>
      <c r="T8364" t="str">
        <f t="shared" si="392"/>
        <v>Profit</v>
      </c>
    </row>
    <row r="8365" spans="1:20" x14ac:dyDescent="0.3">
      <c r="A8365" t="s">
        <v>10846</v>
      </c>
      <c r="B8365" s="2">
        <v>45469</v>
      </c>
      <c r="C8365" t="s">
        <v>10847</v>
      </c>
      <c r="D8365" t="s">
        <v>46</v>
      </c>
      <c r="E8365" t="s">
        <v>39</v>
      </c>
      <c r="F8365" t="s">
        <v>220</v>
      </c>
      <c r="G8365" t="s">
        <v>79</v>
      </c>
      <c r="H8365" t="s">
        <v>74</v>
      </c>
      <c r="I8365" t="s">
        <v>91</v>
      </c>
      <c r="J8365">
        <v>1</v>
      </c>
      <c r="K8365">
        <v>17045.259999999998</v>
      </c>
      <c r="L8365">
        <v>0.15</v>
      </c>
      <c r="M8365" s="6">
        <v>14488.47</v>
      </c>
      <c r="N8365" s="3">
        <v>13935.6</v>
      </c>
      <c r="O8365" s="6">
        <v>552.87</v>
      </c>
      <c r="P8365" t="s">
        <v>43</v>
      </c>
      <c r="Q8365" t="s">
        <v>26</v>
      </c>
      <c r="R8365" s="4">
        <f t="shared" si="390"/>
        <v>3.815930874688632E-2</v>
      </c>
      <c r="S8365" s="1" t="str">
        <f t="shared" si="391"/>
        <v>Jun-2024</v>
      </c>
      <c r="T8365" t="str">
        <f t="shared" si="392"/>
        <v>Profit</v>
      </c>
    </row>
    <row r="8366" spans="1:20" x14ac:dyDescent="0.3">
      <c r="A8366" t="s">
        <v>10848</v>
      </c>
      <c r="B8366" s="2">
        <v>45748</v>
      </c>
      <c r="C8366" t="s">
        <v>2178</v>
      </c>
      <c r="D8366" t="s">
        <v>19</v>
      </c>
      <c r="E8366" t="s">
        <v>20</v>
      </c>
      <c r="F8366" t="s">
        <v>205</v>
      </c>
      <c r="G8366" t="s">
        <v>79</v>
      </c>
      <c r="H8366" t="s">
        <v>23</v>
      </c>
      <c r="I8366" t="s">
        <v>36</v>
      </c>
      <c r="J8366">
        <v>2</v>
      </c>
      <c r="K8366">
        <v>18408.5</v>
      </c>
      <c r="L8366">
        <v>0.05</v>
      </c>
      <c r="M8366" s="6">
        <v>34976.15</v>
      </c>
      <c r="N8366" s="3">
        <v>23029.08</v>
      </c>
      <c r="O8366" s="6">
        <v>11947.07</v>
      </c>
      <c r="P8366" t="s">
        <v>31</v>
      </c>
      <c r="Q8366" t="s">
        <v>26</v>
      </c>
      <c r="R8366" s="4">
        <f t="shared" si="390"/>
        <v>0.34157761789104857</v>
      </c>
      <c r="S8366" s="1" t="str">
        <f t="shared" si="391"/>
        <v>Apr-2025</v>
      </c>
      <c r="T8366" t="str">
        <f t="shared" si="392"/>
        <v>Profit</v>
      </c>
    </row>
    <row r="8367" spans="1:20" x14ac:dyDescent="0.3">
      <c r="A8367" t="s">
        <v>10849</v>
      </c>
      <c r="B8367" s="2">
        <v>45480</v>
      </c>
      <c r="C8367" t="s">
        <v>1756</v>
      </c>
      <c r="D8367" t="s">
        <v>52</v>
      </c>
      <c r="E8367" t="s">
        <v>39</v>
      </c>
      <c r="F8367" t="s">
        <v>146</v>
      </c>
      <c r="G8367" t="s">
        <v>79</v>
      </c>
      <c r="H8367" t="s">
        <v>41</v>
      </c>
      <c r="I8367" t="s">
        <v>134</v>
      </c>
      <c r="J8367">
        <v>8</v>
      </c>
      <c r="K8367">
        <v>479.61</v>
      </c>
      <c r="L8367">
        <v>0.15</v>
      </c>
      <c r="M8367" s="6">
        <v>3261.35</v>
      </c>
      <c r="N8367" s="3">
        <v>2123.5500000000002</v>
      </c>
      <c r="O8367" s="6">
        <v>1137.8</v>
      </c>
      <c r="P8367" t="s">
        <v>49</v>
      </c>
      <c r="Q8367" t="s">
        <v>26</v>
      </c>
      <c r="R8367" s="4">
        <f t="shared" si="390"/>
        <v>0.34887393257393412</v>
      </c>
      <c r="S8367" s="1" t="str">
        <f t="shared" si="391"/>
        <v>Jul-2024</v>
      </c>
      <c r="T8367" t="str">
        <f t="shared" si="392"/>
        <v>Profit</v>
      </c>
    </row>
    <row r="8368" spans="1:20" x14ac:dyDescent="0.3">
      <c r="A8368" t="s">
        <v>10850</v>
      </c>
      <c r="B8368" s="2">
        <v>45582</v>
      </c>
      <c r="C8368" t="s">
        <v>8675</v>
      </c>
      <c r="D8368" t="s">
        <v>46</v>
      </c>
      <c r="E8368" t="s">
        <v>58</v>
      </c>
      <c r="F8368" t="s">
        <v>339</v>
      </c>
      <c r="G8368" t="s">
        <v>29</v>
      </c>
      <c r="H8368" t="s">
        <v>41</v>
      </c>
      <c r="I8368" t="s">
        <v>55</v>
      </c>
      <c r="J8368">
        <v>1</v>
      </c>
      <c r="K8368">
        <v>114.54</v>
      </c>
      <c r="L8368">
        <v>0.15</v>
      </c>
      <c r="M8368" s="6">
        <v>97.36</v>
      </c>
      <c r="N8368" s="3">
        <v>86.06</v>
      </c>
      <c r="O8368" s="6">
        <v>11.3</v>
      </c>
      <c r="P8368" t="s">
        <v>49</v>
      </c>
      <c r="Q8368" t="s">
        <v>26</v>
      </c>
      <c r="R8368" s="4">
        <f t="shared" si="390"/>
        <v>0.11606409202958094</v>
      </c>
      <c r="S8368" s="1" t="str">
        <f t="shared" si="391"/>
        <v>Oct-2024</v>
      </c>
      <c r="T8368" t="str">
        <f t="shared" si="392"/>
        <v>Profit</v>
      </c>
    </row>
    <row r="8369" spans="1:20" x14ac:dyDescent="0.3">
      <c r="A8369" t="s">
        <v>10851</v>
      </c>
      <c r="B8369" s="2">
        <v>45811</v>
      </c>
      <c r="C8369" t="s">
        <v>2217</v>
      </c>
      <c r="D8369" t="s">
        <v>19</v>
      </c>
      <c r="E8369" t="s">
        <v>20</v>
      </c>
      <c r="F8369" t="s">
        <v>21</v>
      </c>
      <c r="G8369" t="s">
        <v>29</v>
      </c>
      <c r="H8369" t="s">
        <v>23</v>
      </c>
      <c r="I8369" t="s">
        <v>30</v>
      </c>
      <c r="J8369">
        <v>6</v>
      </c>
      <c r="K8369">
        <v>2322.66</v>
      </c>
      <c r="L8369">
        <v>0</v>
      </c>
      <c r="M8369" s="6">
        <v>13935.96</v>
      </c>
      <c r="N8369" s="3">
        <v>11408.68</v>
      </c>
      <c r="O8369" s="6">
        <v>2527.2800000000002</v>
      </c>
      <c r="P8369" t="s">
        <v>25</v>
      </c>
      <c r="Q8369" t="s">
        <v>26</v>
      </c>
      <c r="R8369" s="4">
        <f t="shared" si="390"/>
        <v>0.18134954463129921</v>
      </c>
      <c r="S8369" s="1" t="str">
        <f t="shared" si="391"/>
        <v>Jun-2025</v>
      </c>
      <c r="T8369" t="str">
        <f t="shared" si="392"/>
        <v>Profit</v>
      </c>
    </row>
    <row r="8370" spans="1:20" x14ac:dyDescent="0.3">
      <c r="A8370" t="s">
        <v>10852</v>
      </c>
      <c r="B8370" s="2">
        <v>46056</v>
      </c>
      <c r="C8370" t="s">
        <v>1193</v>
      </c>
      <c r="D8370" t="s">
        <v>19</v>
      </c>
      <c r="E8370" t="s">
        <v>58</v>
      </c>
      <c r="F8370" t="s">
        <v>54</v>
      </c>
      <c r="G8370" t="s">
        <v>22</v>
      </c>
      <c r="H8370" t="s">
        <v>74</v>
      </c>
      <c r="I8370" t="s">
        <v>137</v>
      </c>
      <c r="J8370">
        <v>3</v>
      </c>
      <c r="K8370">
        <v>13797.65</v>
      </c>
      <c r="L8370">
        <v>0.1</v>
      </c>
      <c r="M8370" s="6">
        <v>37253.65</v>
      </c>
      <c r="N8370" s="3">
        <v>26042.47</v>
      </c>
      <c r="O8370" s="6">
        <v>11211.18</v>
      </c>
      <c r="P8370" t="s">
        <v>70</v>
      </c>
      <c r="Q8370" t="s">
        <v>26</v>
      </c>
      <c r="R8370" s="4">
        <f t="shared" si="390"/>
        <v>0.3009417869121549</v>
      </c>
      <c r="S8370" s="1" t="str">
        <f t="shared" si="391"/>
        <v>Feb-2026</v>
      </c>
      <c r="T8370" t="str">
        <f t="shared" si="392"/>
        <v>Profit</v>
      </c>
    </row>
    <row r="8371" spans="1:20" x14ac:dyDescent="0.3">
      <c r="A8371" t="s">
        <v>10853</v>
      </c>
      <c r="B8371" s="2">
        <v>46211</v>
      </c>
      <c r="C8371" t="s">
        <v>3662</v>
      </c>
      <c r="D8371" t="s">
        <v>19</v>
      </c>
      <c r="E8371" t="s">
        <v>58</v>
      </c>
      <c r="F8371" t="s">
        <v>104</v>
      </c>
      <c r="G8371" t="s">
        <v>22</v>
      </c>
      <c r="H8371" t="s">
        <v>74</v>
      </c>
      <c r="I8371" t="s">
        <v>158</v>
      </c>
      <c r="J8371">
        <v>2</v>
      </c>
      <c r="K8371">
        <v>14368</v>
      </c>
      <c r="L8371">
        <v>0.1</v>
      </c>
      <c r="M8371" s="6">
        <v>25862.400000000001</v>
      </c>
      <c r="N8371" s="3">
        <v>16967.88</v>
      </c>
      <c r="O8371" s="6">
        <v>8894.52</v>
      </c>
      <c r="P8371" t="s">
        <v>49</v>
      </c>
      <c r="Q8371" t="s">
        <v>26</v>
      </c>
      <c r="R8371" s="4">
        <f t="shared" si="390"/>
        <v>0.34391703786191535</v>
      </c>
      <c r="S8371" s="1" t="str">
        <f t="shared" si="391"/>
        <v>Jul-2026</v>
      </c>
      <c r="T8371" t="str">
        <f t="shared" si="392"/>
        <v>Profit</v>
      </c>
    </row>
    <row r="8372" spans="1:20" x14ac:dyDescent="0.3">
      <c r="A8372" t="s">
        <v>10854</v>
      </c>
      <c r="B8372" s="2">
        <v>46270</v>
      </c>
      <c r="C8372" t="s">
        <v>2366</v>
      </c>
      <c r="D8372" t="s">
        <v>19</v>
      </c>
      <c r="E8372" t="s">
        <v>53</v>
      </c>
      <c r="F8372" t="s">
        <v>65</v>
      </c>
      <c r="G8372" t="s">
        <v>22</v>
      </c>
      <c r="H8372" t="s">
        <v>23</v>
      </c>
      <c r="I8372" t="s">
        <v>94</v>
      </c>
      <c r="J8372">
        <v>2</v>
      </c>
      <c r="K8372">
        <v>3248.68</v>
      </c>
      <c r="L8372">
        <v>0.05</v>
      </c>
      <c r="M8372" s="6">
        <v>6172.49</v>
      </c>
      <c r="N8372" s="3">
        <v>4309.78</v>
      </c>
      <c r="O8372" s="6">
        <v>1862.71</v>
      </c>
      <c r="P8372" t="s">
        <v>25</v>
      </c>
      <c r="Q8372" t="s">
        <v>26</v>
      </c>
      <c r="R8372" s="4">
        <f t="shared" si="390"/>
        <v>0.30177610656315362</v>
      </c>
      <c r="S8372" s="1" t="str">
        <f t="shared" si="391"/>
        <v>Sep-2026</v>
      </c>
      <c r="T8372" t="str">
        <f t="shared" si="392"/>
        <v>Profit</v>
      </c>
    </row>
    <row r="8373" spans="1:20" x14ac:dyDescent="0.3">
      <c r="A8373" t="s">
        <v>10855</v>
      </c>
      <c r="B8373" s="2">
        <v>45583</v>
      </c>
      <c r="C8373" t="s">
        <v>2354</v>
      </c>
      <c r="D8373" t="s">
        <v>19</v>
      </c>
      <c r="E8373" t="s">
        <v>20</v>
      </c>
      <c r="F8373" t="s">
        <v>205</v>
      </c>
      <c r="G8373" t="s">
        <v>79</v>
      </c>
      <c r="H8373" t="s">
        <v>41</v>
      </c>
      <c r="I8373" t="s">
        <v>55</v>
      </c>
      <c r="J8373">
        <v>3</v>
      </c>
      <c r="K8373">
        <v>172.38</v>
      </c>
      <c r="L8373">
        <v>0.15</v>
      </c>
      <c r="M8373" s="6">
        <v>439.57</v>
      </c>
      <c r="N8373" s="3">
        <v>361.49</v>
      </c>
      <c r="O8373" s="6">
        <v>78.08</v>
      </c>
      <c r="P8373" t="s">
        <v>25</v>
      </c>
      <c r="Q8373" t="s">
        <v>26</v>
      </c>
      <c r="R8373" s="4">
        <f t="shared" si="390"/>
        <v>0.1776281365880292</v>
      </c>
      <c r="S8373" s="1" t="str">
        <f t="shared" si="391"/>
        <v>Oct-2024</v>
      </c>
      <c r="T8373" t="str">
        <f t="shared" si="392"/>
        <v>Profit</v>
      </c>
    </row>
    <row r="8374" spans="1:20" x14ac:dyDescent="0.3">
      <c r="A8374" t="s">
        <v>10856</v>
      </c>
      <c r="B8374" s="2">
        <v>46237</v>
      </c>
      <c r="C8374" t="s">
        <v>814</v>
      </c>
      <c r="D8374" t="s">
        <v>19</v>
      </c>
      <c r="E8374" t="s">
        <v>34</v>
      </c>
      <c r="F8374" t="s">
        <v>90</v>
      </c>
      <c r="G8374" t="s">
        <v>22</v>
      </c>
      <c r="H8374" t="s">
        <v>74</v>
      </c>
      <c r="I8374" t="s">
        <v>158</v>
      </c>
      <c r="J8374">
        <v>5</v>
      </c>
      <c r="K8374">
        <v>9591.34</v>
      </c>
      <c r="L8374">
        <v>0.1</v>
      </c>
      <c r="M8374" s="6">
        <v>43161.03</v>
      </c>
      <c r="N8374" s="3">
        <v>33877.83</v>
      </c>
      <c r="O8374" s="6">
        <v>9283.2000000000007</v>
      </c>
      <c r="P8374" t="s">
        <v>31</v>
      </c>
      <c r="Q8374" t="s">
        <v>26</v>
      </c>
      <c r="R8374" s="4">
        <f t="shared" si="390"/>
        <v>0.21508291159872692</v>
      </c>
      <c r="S8374" s="1" t="str">
        <f t="shared" si="391"/>
        <v>Aug-2026</v>
      </c>
      <c r="T8374" t="str">
        <f t="shared" si="392"/>
        <v>Profit</v>
      </c>
    </row>
    <row r="8375" spans="1:20" x14ac:dyDescent="0.3">
      <c r="A8375" t="s">
        <v>10857</v>
      </c>
      <c r="B8375" s="2">
        <v>46047</v>
      </c>
      <c r="C8375" t="s">
        <v>2510</v>
      </c>
      <c r="D8375" t="s">
        <v>19</v>
      </c>
      <c r="E8375" t="s">
        <v>39</v>
      </c>
      <c r="F8375" t="s">
        <v>220</v>
      </c>
      <c r="G8375" t="s">
        <v>29</v>
      </c>
      <c r="H8375" t="s">
        <v>74</v>
      </c>
      <c r="I8375" t="s">
        <v>137</v>
      </c>
      <c r="J8375">
        <v>3</v>
      </c>
      <c r="K8375">
        <v>23474.080000000002</v>
      </c>
      <c r="L8375">
        <v>0</v>
      </c>
      <c r="M8375" s="6">
        <v>70422.240000000005</v>
      </c>
      <c r="N8375" s="3">
        <v>48171.16</v>
      </c>
      <c r="O8375" s="6">
        <v>22251.08</v>
      </c>
      <c r="P8375" t="s">
        <v>49</v>
      </c>
      <c r="Q8375" t="s">
        <v>26</v>
      </c>
      <c r="R8375" s="4">
        <f t="shared" si="390"/>
        <v>0.31596666053224093</v>
      </c>
      <c r="S8375" s="1" t="str">
        <f t="shared" si="391"/>
        <v>Jan-2026</v>
      </c>
      <c r="T8375" t="str">
        <f t="shared" si="392"/>
        <v>Profit</v>
      </c>
    </row>
    <row r="8376" spans="1:20" x14ac:dyDescent="0.3">
      <c r="A8376" t="s">
        <v>10858</v>
      </c>
      <c r="B8376" s="2">
        <v>45926</v>
      </c>
      <c r="C8376" t="s">
        <v>4081</v>
      </c>
      <c r="D8376" t="s">
        <v>46</v>
      </c>
      <c r="E8376" t="s">
        <v>39</v>
      </c>
      <c r="F8376" t="s">
        <v>220</v>
      </c>
      <c r="G8376" t="s">
        <v>22</v>
      </c>
      <c r="H8376" t="s">
        <v>23</v>
      </c>
      <c r="I8376" t="s">
        <v>69</v>
      </c>
      <c r="J8376">
        <v>2</v>
      </c>
      <c r="K8376">
        <v>11662.41</v>
      </c>
      <c r="L8376">
        <v>0.1</v>
      </c>
      <c r="M8376" s="6">
        <v>20992.34</v>
      </c>
      <c r="N8376" s="3">
        <v>15209.78</v>
      </c>
      <c r="O8376" s="6">
        <v>5782.56</v>
      </c>
      <c r="P8376" t="s">
        <v>31</v>
      </c>
      <c r="Q8376" t="s">
        <v>26</v>
      </c>
      <c r="R8376" s="4">
        <f t="shared" si="390"/>
        <v>0.27546047748845531</v>
      </c>
      <c r="S8376" s="1" t="str">
        <f t="shared" si="391"/>
        <v>Sep-2025</v>
      </c>
      <c r="T8376" t="str">
        <f t="shared" si="392"/>
        <v>Profit</v>
      </c>
    </row>
    <row r="8377" spans="1:20" x14ac:dyDescent="0.3">
      <c r="A8377" t="s">
        <v>10859</v>
      </c>
      <c r="B8377" s="2">
        <v>46102</v>
      </c>
      <c r="C8377" t="s">
        <v>200</v>
      </c>
      <c r="D8377" t="s">
        <v>19</v>
      </c>
      <c r="E8377" t="s">
        <v>53</v>
      </c>
      <c r="F8377" t="s">
        <v>97</v>
      </c>
      <c r="G8377" t="s">
        <v>29</v>
      </c>
      <c r="H8377" t="s">
        <v>23</v>
      </c>
      <c r="I8377" t="s">
        <v>24</v>
      </c>
      <c r="J8377">
        <v>1</v>
      </c>
      <c r="K8377">
        <v>79476.22</v>
      </c>
      <c r="L8377">
        <v>0.2</v>
      </c>
      <c r="M8377" s="6">
        <v>63580.98</v>
      </c>
      <c r="N8377" s="3">
        <v>61364.47</v>
      </c>
      <c r="O8377" s="6">
        <v>2216.5100000000002</v>
      </c>
      <c r="P8377" t="s">
        <v>25</v>
      </c>
      <c r="Q8377" t="s">
        <v>76</v>
      </c>
      <c r="R8377" s="4">
        <f t="shared" si="390"/>
        <v>3.4861211639078231E-2</v>
      </c>
      <c r="S8377" s="1" t="str">
        <f t="shared" si="391"/>
        <v>Mar-2026</v>
      </c>
      <c r="T8377" t="str">
        <f t="shared" si="392"/>
        <v>Profit</v>
      </c>
    </row>
    <row r="8378" spans="1:20" x14ac:dyDescent="0.3">
      <c r="A8378" t="s">
        <v>10860</v>
      </c>
      <c r="B8378" s="2">
        <v>45574</v>
      </c>
      <c r="C8378" t="s">
        <v>2806</v>
      </c>
      <c r="D8378" t="s">
        <v>19</v>
      </c>
      <c r="E8378" t="s">
        <v>39</v>
      </c>
      <c r="F8378" t="s">
        <v>47</v>
      </c>
      <c r="G8378" t="s">
        <v>22</v>
      </c>
      <c r="H8378" t="s">
        <v>74</v>
      </c>
      <c r="I8378" t="s">
        <v>158</v>
      </c>
      <c r="J8378">
        <v>8</v>
      </c>
      <c r="K8378">
        <v>5439.85</v>
      </c>
      <c r="L8378">
        <v>0.15</v>
      </c>
      <c r="M8378" s="6">
        <v>36990.980000000003</v>
      </c>
      <c r="N8378" s="3">
        <v>30393.1</v>
      </c>
      <c r="O8378" s="6">
        <v>6597.88</v>
      </c>
      <c r="P8378" t="s">
        <v>49</v>
      </c>
      <c r="Q8378" t="s">
        <v>26</v>
      </c>
      <c r="R8378" s="4">
        <f t="shared" si="390"/>
        <v>0.17836456346925655</v>
      </c>
      <c r="S8378" s="1" t="str">
        <f t="shared" si="391"/>
        <v>Oct-2024</v>
      </c>
      <c r="T8378" t="str">
        <f t="shared" si="392"/>
        <v>Profit</v>
      </c>
    </row>
    <row r="8379" spans="1:20" x14ac:dyDescent="0.3">
      <c r="A8379" t="s">
        <v>10861</v>
      </c>
      <c r="B8379" s="2">
        <v>45835</v>
      </c>
      <c r="C8379" t="s">
        <v>906</v>
      </c>
      <c r="D8379" t="s">
        <v>19</v>
      </c>
      <c r="E8379" t="s">
        <v>20</v>
      </c>
      <c r="F8379" t="s">
        <v>115</v>
      </c>
      <c r="G8379" t="s">
        <v>79</v>
      </c>
      <c r="H8379" t="s">
        <v>41</v>
      </c>
      <c r="I8379" t="s">
        <v>55</v>
      </c>
      <c r="J8379">
        <v>5</v>
      </c>
      <c r="K8379">
        <v>69.59</v>
      </c>
      <c r="L8379">
        <v>0.05</v>
      </c>
      <c r="M8379" s="6">
        <v>330.55</v>
      </c>
      <c r="N8379" s="3">
        <v>270.73</v>
      </c>
      <c r="O8379" s="6">
        <v>59.82</v>
      </c>
      <c r="P8379" t="s">
        <v>43</v>
      </c>
      <c r="Q8379" t="s">
        <v>26</v>
      </c>
      <c r="R8379" s="4">
        <f t="shared" si="390"/>
        <v>0.18097110875813038</v>
      </c>
      <c r="S8379" s="1" t="str">
        <f t="shared" si="391"/>
        <v>Jun-2025</v>
      </c>
      <c r="T8379" t="str">
        <f t="shared" si="392"/>
        <v>Profit</v>
      </c>
    </row>
    <row r="8380" spans="1:20" x14ac:dyDescent="0.3">
      <c r="A8380" t="s">
        <v>10862</v>
      </c>
      <c r="B8380" s="2">
        <v>46137</v>
      </c>
      <c r="C8380" t="s">
        <v>946</v>
      </c>
      <c r="D8380" t="s">
        <v>46</v>
      </c>
      <c r="E8380" t="s">
        <v>58</v>
      </c>
      <c r="F8380" t="s">
        <v>104</v>
      </c>
      <c r="G8380" t="s">
        <v>22</v>
      </c>
      <c r="H8380" t="s">
        <v>41</v>
      </c>
      <c r="I8380" t="s">
        <v>48</v>
      </c>
      <c r="J8380">
        <v>3</v>
      </c>
      <c r="K8380">
        <v>178.13</v>
      </c>
      <c r="L8380">
        <v>0</v>
      </c>
      <c r="M8380" s="6">
        <v>534.39</v>
      </c>
      <c r="N8380" s="3">
        <v>373.68</v>
      </c>
      <c r="O8380" s="6">
        <v>160.71</v>
      </c>
      <c r="P8380" t="s">
        <v>49</v>
      </c>
      <c r="Q8380" t="s">
        <v>26</v>
      </c>
      <c r="R8380" s="4">
        <f t="shared" si="390"/>
        <v>0.30073541795318026</v>
      </c>
      <c r="S8380" s="1" t="str">
        <f t="shared" si="391"/>
        <v>Apr-2026</v>
      </c>
      <c r="T8380" t="str">
        <f t="shared" si="392"/>
        <v>Profit</v>
      </c>
    </row>
    <row r="8381" spans="1:20" x14ac:dyDescent="0.3">
      <c r="A8381" t="s">
        <v>10863</v>
      </c>
      <c r="B8381" s="2">
        <v>45668</v>
      </c>
      <c r="C8381" t="s">
        <v>10049</v>
      </c>
      <c r="D8381" t="s">
        <v>46</v>
      </c>
      <c r="E8381" t="s">
        <v>58</v>
      </c>
      <c r="F8381" t="s">
        <v>104</v>
      </c>
      <c r="G8381" t="s">
        <v>79</v>
      </c>
      <c r="H8381" t="s">
        <v>41</v>
      </c>
      <c r="I8381" t="s">
        <v>42</v>
      </c>
      <c r="J8381">
        <v>1</v>
      </c>
      <c r="K8381">
        <v>163.91</v>
      </c>
      <c r="L8381">
        <v>0.15</v>
      </c>
      <c r="M8381" s="6">
        <v>139.32</v>
      </c>
      <c r="N8381" s="3">
        <v>107.64</v>
      </c>
      <c r="O8381" s="6">
        <v>31.68</v>
      </c>
      <c r="P8381" t="s">
        <v>43</v>
      </c>
      <c r="Q8381" t="s">
        <v>26</v>
      </c>
      <c r="R8381" s="4">
        <f t="shared" si="390"/>
        <v>0.22739018087855298</v>
      </c>
      <c r="S8381" s="1" t="str">
        <f t="shared" si="391"/>
        <v>Jan-2025</v>
      </c>
      <c r="T8381" t="str">
        <f t="shared" si="392"/>
        <v>Profit</v>
      </c>
    </row>
    <row r="8382" spans="1:20" x14ac:dyDescent="0.3">
      <c r="A8382" t="s">
        <v>10864</v>
      </c>
      <c r="B8382" s="2">
        <v>45949</v>
      </c>
      <c r="C8382" t="s">
        <v>5448</v>
      </c>
      <c r="D8382" t="s">
        <v>19</v>
      </c>
      <c r="E8382" t="s">
        <v>34</v>
      </c>
      <c r="F8382" t="s">
        <v>73</v>
      </c>
      <c r="G8382" t="s">
        <v>29</v>
      </c>
      <c r="H8382" t="s">
        <v>41</v>
      </c>
      <c r="I8382" t="s">
        <v>55</v>
      </c>
      <c r="J8382">
        <v>3</v>
      </c>
      <c r="K8382">
        <v>229.6</v>
      </c>
      <c r="L8382">
        <v>0.1</v>
      </c>
      <c r="M8382" s="6">
        <v>619.91999999999996</v>
      </c>
      <c r="N8382" s="3">
        <v>525.66</v>
      </c>
      <c r="O8382" s="6">
        <v>94.26</v>
      </c>
      <c r="P8382" t="s">
        <v>49</v>
      </c>
      <c r="Q8382" t="s">
        <v>26</v>
      </c>
      <c r="R8382" s="4">
        <f t="shared" si="390"/>
        <v>0.15205187766163378</v>
      </c>
      <c r="S8382" s="1" t="str">
        <f t="shared" si="391"/>
        <v>Oct-2025</v>
      </c>
      <c r="T8382" t="str">
        <f t="shared" si="392"/>
        <v>Profit</v>
      </c>
    </row>
    <row r="8383" spans="1:20" x14ac:dyDescent="0.3">
      <c r="A8383" t="s">
        <v>10865</v>
      </c>
      <c r="B8383" s="2">
        <v>45447</v>
      </c>
      <c r="C8383" t="s">
        <v>756</v>
      </c>
      <c r="D8383" t="s">
        <v>46</v>
      </c>
      <c r="E8383" t="s">
        <v>39</v>
      </c>
      <c r="F8383" t="s">
        <v>40</v>
      </c>
      <c r="G8383" t="s">
        <v>79</v>
      </c>
      <c r="H8383" t="s">
        <v>74</v>
      </c>
      <c r="I8383" t="s">
        <v>107</v>
      </c>
      <c r="J8383">
        <v>3</v>
      </c>
      <c r="K8383">
        <v>3899.01</v>
      </c>
      <c r="L8383">
        <v>0.1</v>
      </c>
      <c r="M8383" s="6">
        <v>10527.33</v>
      </c>
      <c r="N8383" s="3">
        <v>6086.42</v>
      </c>
      <c r="O8383" s="6">
        <v>4440.91</v>
      </c>
      <c r="P8383" t="s">
        <v>49</v>
      </c>
      <c r="Q8383" t="s">
        <v>142</v>
      </c>
      <c r="R8383" s="4">
        <f t="shared" si="390"/>
        <v>0.42184580515667314</v>
      </c>
      <c r="S8383" s="1" t="str">
        <f t="shared" si="391"/>
        <v>Jun-2024</v>
      </c>
      <c r="T8383" t="str">
        <f t="shared" si="392"/>
        <v>Profit</v>
      </c>
    </row>
    <row r="8384" spans="1:20" x14ac:dyDescent="0.3">
      <c r="A8384" t="s">
        <v>10866</v>
      </c>
      <c r="B8384" s="2">
        <v>45799</v>
      </c>
      <c r="C8384" t="s">
        <v>1681</v>
      </c>
      <c r="D8384" t="s">
        <v>19</v>
      </c>
      <c r="E8384" t="s">
        <v>20</v>
      </c>
      <c r="F8384" t="s">
        <v>21</v>
      </c>
      <c r="G8384" t="s">
        <v>22</v>
      </c>
      <c r="H8384" t="s">
        <v>23</v>
      </c>
      <c r="I8384" t="s">
        <v>94</v>
      </c>
      <c r="J8384">
        <v>2</v>
      </c>
      <c r="K8384">
        <v>1759.41</v>
      </c>
      <c r="L8384">
        <v>0.15</v>
      </c>
      <c r="M8384" s="6">
        <v>2991</v>
      </c>
      <c r="N8384" s="3">
        <v>2831.54</v>
      </c>
      <c r="O8384" s="6">
        <v>159.46</v>
      </c>
      <c r="P8384" t="s">
        <v>70</v>
      </c>
      <c r="Q8384" t="s">
        <v>26</v>
      </c>
      <c r="R8384" s="4">
        <f t="shared" si="390"/>
        <v>5.3313273152791711E-2</v>
      </c>
      <c r="S8384" s="1" t="str">
        <f t="shared" si="391"/>
        <v>May-2025</v>
      </c>
      <c r="T8384" t="str">
        <f t="shared" si="392"/>
        <v>Profit</v>
      </c>
    </row>
    <row r="8385" spans="1:20" x14ac:dyDescent="0.3">
      <c r="A8385" t="s">
        <v>10867</v>
      </c>
      <c r="B8385" s="2">
        <v>45704</v>
      </c>
      <c r="C8385" t="s">
        <v>10261</v>
      </c>
      <c r="D8385" t="s">
        <v>52</v>
      </c>
      <c r="E8385" t="s">
        <v>39</v>
      </c>
      <c r="F8385" t="s">
        <v>120</v>
      </c>
      <c r="G8385" t="s">
        <v>22</v>
      </c>
      <c r="H8385" t="s">
        <v>74</v>
      </c>
      <c r="I8385" t="s">
        <v>107</v>
      </c>
      <c r="J8385">
        <v>2</v>
      </c>
      <c r="K8385">
        <v>12567.82</v>
      </c>
      <c r="L8385">
        <v>0</v>
      </c>
      <c r="M8385" s="6">
        <v>25135.64</v>
      </c>
      <c r="N8385" s="3">
        <v>14002.2</v>
      </c>
      <c r="O8385" s="6">
        <v>11133.44</v>
      </c>
      <c r="P8385" t="s">
        <v>49</v>
      </c>
      <c r="Q8385" t="s">
        <v>26</v>
      </c>
      <c r="R8385" s="4">
        <f t="shared" si="390"/>
        <v>0.44293441503777109</v>
      </c>
      <c r="S8385" s="1" t="str">
        <f t="shared" si="391"/>
        <v>Feb-2025</v>
      </c>
      <c r="T8385" t="str">
        <f t="shared" si="392"/>
        <v>Profit</v>
      </c>
    </row>
    <row r="8386" spans="1:20" x14ac:dyDescent="0.3">
      <c r="A8386" t="s">
        <v>10868</v>
      </c>
      <c r="B8386" s="2">
        <v>45819</v>
      </c>
      <c r="C8386" t="s">
        <v>6257</v>
      </c>
      <c r="D8386" t="s">
        <v>19</v>
      </c>
      <c r="E8386" t="s">
        <v>58</v>
      </c>
      <c r="F8386" t="s">
        <v>68</v>
      </c>
      <c r="G8386" t="s">
        <v>22</v>
      </c>
      <c r="H8386" t="s">
        <v>74</v>
      </c>
      <c r="I8386" t="s">
        <v>158</v>
      </c>
      <c r="J8386">
        <v>2</v>
      </c>
      <c r="K8386">
        <v>6572.9</v>
      </c>
      <c r="L8386">
        <v>0.1</v>
      </c>
      <c r="M8386" s="6">
        <v>11831.22</v>
      </c>
      <c r="N8386" s="3">
        <v>9510.75</v>
      </c>
      <c r="O8386" s="6">
        <v>2320.4699999999998</v>
      </c>
      <c r="P8386" t="s">
        <v>25</v>
      </c>
      <c r="Q8386" t="s">
        <v>26</v>
      </c>
      <c r="R8386" s="4">
        <f t="shared" si="390"/>
        <v>0.19613108369212981</v>
      </c>
      <c r="S8386" s="1" t="str">
        <f t="shared" si="391"/>
        <v>Jun-2025</v>
      </c>
      <c r="T8386" t="str">
        <f t="shared" si="392"/>
        <v>Profit</v>
      </c>
    </row>
    <row r="8387" spans="1:20" x14ac:dyDescent="0.3">
      <c r="A8387" t="s">
        <v>10869</v>
      </c>
      <c r="B8387" s="2">
        <v>45646</v>
      </c>
      <c r="C8387" t="s">
        <v>986</v>
      </c>
      <c r="D8387" t="s">
        <v>46</v>
      </c>
      <c r="E8387" t="s">
        <v>53</v>
      </c>
      <c r="F8387" t="s">
        <v>65</v>
      </c>
      <c r="G8387" t="s">
        <v>79</v>
      </c>
      <c r="H8387" t="s">
        <v>74</v>
      </c>
      <c r="I8387" t="s">
        <v>107</v>
      </c>
      <c r="J8387">
        <v>3</v>
      </c>
      <c r="K8387">
        <v>13918.03</v>
      </c>
      <c r="L8387">
        <v>0.15</v>
      </c>
      <c r="M8387" s="6">
        <v>35490.980000000003</v>
      </c>
      <c r="N8387" s="3">
        <v>22834.89</v>
      </c>
      <c r="O8387" s="6">
        <v>12656.09</v>
      </c>
      <c r="P8387" t="s">
        <v>31</v>
      </c>
      <c r="Q8387" t="s">
        <v>26</v>
      </c>
      <c r="R8387" s="4">
        <f t="shared" si="390"/>
        <v>0.35660018404676341</v>
      </c>
      <c r="S8387" s="1" t="str">
        <f t="shared" si="391"/>
        <v>Dec-2024</v>
      </c>
      <c r="T8387" t="str">
        <f t="shared" si="392"/>
        <v>Profit</v>
      </c>
    </row>
    <row r="8388" spans="1:20" x14ac:dyDescent="0.3">
      <c r="A8388" t="s">
        <v>10870</v>
      </c>
      <c r="B8388" s="2">
        <v>45850</v>
      </c>
      <c r="C8388" t="s">
        <v>122</v>
      </c>
      <c r="D8388" t="s">
        <v>19</v>
      </c>
      <c r="E8388" t="s">
        <v>20</v>
      </c>
      <c r="G8388" t="s">
        <v>22</v>
      </c>
      <c r="H8388" t="s">
        <v>41</v>
      </c>
      <c r="I8388" t="s">
        <v>134</v>
      </c>
      <c r="J8388">
        <v>2</v>
      </c>
      <c r="K8388">
        <v>257.8</v>
      </c>
      <c r="L8388">
        <v>0.15</v>
      </c>
      <c r="M8388" s="6">
        <v>438.26</v>
      </c>
      <c r="N8388" s="3">
        <v>355.09</v>
      </c>
      <c r="O8388" s="6">
        <v>83.17</v>
      </c>
      <c r="P8388" t="s">
        <v>43</v>
      </c>
      <c r="Q8388" t="s">
        <v>26</v>
      </c>
      <c r="R8388" s="4">
        <f t="shared" si="390"/>
        <v>0.18977319399443254</v>
      </c>
      <c r="S8388" s="1" t="str">
        <f t="shared" si="391"/>
        <v>Jul-2025</v>
      </c>
      <c r="T8388" t="str">
        <f t="shared" si="392"/>
        <v>Profit</v>
      </c>
    </row>
    <row r="8389" spans="1:20" x14ac:dyDescent="0.3">
      <c r="A8389" t="s">
        <v>10871</v>
      </c>
      <c r="B8389" s="2">
        <v>46054</v>
      </c>
      <c r="C8389" t="s">
        <v>1270</v>
      </c>
      <c r="D8389" t="s">
        <v>19</v>
      </c>
      <c r="E8389" t="s">
        <v>20</v>
      </c>
      <c r="F8389" t="s">
        <v>99</v>
      </c>
      <c r="G8389" t="s">
        <v>22</v>
      </c>
      <c r="H8389" t="s">
        <v>23</v>
      </c>
      <c r="I8389" t="s">
        <v>69</v>
      </c>
      <c r="J8389">
        <v>2</v>
      </c>
      <c r="K8389">
        <v>21377.86</v>
      </c>
      <c r="L8389">
        <v>0.2</v>
      </c>
      <c r="M8389" s="6">
        <v>34204.58</v>
      </c>
      <c r="N8389" s="3">
        <v>33858.39</v>
      </c>
      <c r="O8389" s="6">
        <v>346.19</v>
      </c>
      <c r="P8389" t="s">
        <v>43</v>
      </c>
      <c r="Q8389" t="s">
        <v>26</v>
      </c>
      <c r="R8389" s="4">
        <f t="shared" ref="R8389:R8452" si="393">IFERROR(O8389/M8389,0)</f>
        <v>1.0121159213181392E-2</v>
      </c>
      <c r="S8389" s="1" t="str">
        <f t="shared" ref="S8389:S8452" si="394">TEXT(B8389,"mmm-yyyy")</f>
        <v>Feb-2026</v>
      </c>
      <c r="T8389" t="str">
        <f t="shared" ref="T8389:T8452" si="395">IF(O8389&gt;0,"Profit",IF(O8389&lt;0,"Loss","Break-Even"))</f>
        <v>Profit</v>
      </c>
    </row>
    <row r="8390" spans="1:20" x14ac:dyDescent="0.3">
      <c r="A8390" t="s">
        <v>10872</v>
      </c>
      <c r="B8390" s="2">
        <v>45478</v>
      </c>
      <c r="C8390" t="s">
        <v>10873</v>
      </c>
      <c r="D8390" t="s">
        <v>46</v>
      </c>
      <c r="E8390" t="s">
        <v>20</v>
      </c>
      <c r="F8390" t="s">
        <v>115</v>
      </c>
      <c r="G8390" t="s">
        <v>79</v>
      </c>
      <c r="H8390" t="s">
        <v>23</v>
      </c>
      <c r="I8390" t="s">
        <v>24</v>
      </c>
      <c r="J8390">
        <v>3</v>
      </c>
      <c r="K8390">
        <v>94986.53</v>
      </c>
      <c r="L8390">
        <v>0.2</v>
      </c>
      <c r="M8390" s="6">
        <v>227967.67</v>
      </c>
      <c r="N8390" s="3">
        <v>213841.08</v>
      </c>
      <c r="O8390" s="6">
        <v>14126.59</v>
      </c>
      <c r="P8390" t="s">
        <v>31</v>
      </c>
      <c r="Q8390" t="s">
        <v>26</v>
      </c>
      <c r="R8390" s="4">
        <f t="shared" si="393"/>
        <v>6.1967514955081127E-2</v>
      </c>
      <c r="S8390" s="1" t="str">
        <f t="shared" si="394"/>
        <v>Jul-2024</v>
      </c>
      <c r="T8390" t="str">
        <f t="shared" si="395"/>
        <v>Profit</v>
      </c>
    </row>
    <row r="8391" spans="1:20" x14ac:dyDescent="0.3">
      <c r="A8391" t="s">
        <v>10874</v>
      </c>
      <c r="B8391" s="2">
        <v>45322</v>
      </c>
      <c r="C8391" t="s">
        <v>9003</v>
      </c>
      <c r="D8391" t="s">
        <v>46</v>
      </c>
      <c r="E8391" t="s">
        <v>39</v>
      </c>
      <c r="F8391" t="s">
        <v>120</v>
      </c>
      <c r="G8391" t="s">
        <v>29</v>
      </c>
      <c r="H8391" t="s">
        <v>74</v>
      </c>
      <c r="I8391" t="s">
        <v>91</v>
      </c>
      <c r="J8391">
        <v>2</v>
      </c>
      <c r="K8391">
        <v>16812.330000000002</v>
      </c>
      <c r="L8391">
        <v>0.2</v>
      </c>
      <c r="M8391" s="6">
        <v>26899.73</v>
      </c>
      <c r="N8391" s="3">
        <v>20689.98</v>
      </c>
      <c r="O8391" s="6">
        <v>6209.75</v>
      </c>
      <c r="P8391" t="s">
        <v>70</v>
      </c>
      <c r="Q8391" t="s">
        <v>26</v>
      </c>
      <c r="R8391" s="4">
        <f t="shared" si="393"/>
        <v>0.23084804196919448</v>
      </c>
      <c r="S8391" s="1" t="str">
        <f t="shared" si="394"/>
        <v>Jan-2024</v>
      </c>
      <c r="T8391" t="str">
        <f t="shared" si="395"/>
        <v>Profit</v>
      </c>
    </row>
    <row r="8392" spans="1:20" x14ac:dyDescent="0.3">
      <c r="A8392" t="s">
        <v>10875</v>
      </c>
      <c r="B8392" s="2">
        <v>45551</v>
      </c>
      <c r="C8392" t="s">
        <v>574</v>
      </c>
      <c r="D8392" t="s">
        <v>52</v>
      </c>
      <c r="E8392" t="s">
        <v>39</v>
      </c>
      <c r="F8392" t="s">
        <v>47</v>
      </c>
      <c r="G8392" t="s">
        <v>29</v>
      </c>
      <c r="H8392" t="s">
        <v>74</v>
      </c>
      <c r="I8392" t="s">
        <v>75</v>
      </c>
      <c r="J8392">
        <v>2</v>
      </c>
      <c r="K8392">
        <v>4291.55</v>
      </c>
      <c r="L8392">
        <v>0.1</v>
      </c>
      <c r="M8392" s="6">
        <v>7724.79</v>
      </c>
      <c r="N8392" s="3">
        <v>6175.14</v>
      </c>
      <c r="O8392" s="6">
        <v>1549.65</v>
      </c>
      <c r="P8392" t="s">
        <v>43</v>
      </c>
      <c r="Q8392" t="s">
        <v>26</v>
      </c>
      <c r="R8392" s="4">
        <f t="shared" si="393"/>
        <v>0.2006073951524896</v>
      </c>
      <c r="S8392" s="1" t="str">
        <f t="shared" si="394"/>
        <v>Sep-2024</v>
      </c>
      <c r="T8392" t="str">
        <f t="shared" si="395"/>
        <v>Profit</v>
      </c>
    </row>
    <row r="8393" spans="1:20" x14ac:dyDescent="0.3">
      <c r="A8393" t="s">
        <v>10876</v>
      </c>
      <c r="B8393" s="2">
        <v>45712</v>
      </c>
      <c r="C8393" t="s">
        <v>3063</v>
      </c>
      <c r="D8393" t="s">
        <v>52</v>
      </c>
      <c r="E8393" t="s">
        <v>20</v>
      </c>
      <c r="F8393" t="s">
        <v>205</v>
      </c>
      <c r="G8393" t="s">
        <v>22</v>
      </c>
      <c r="H8393" t="s">
        <v>23</v>
      </c>
      <c r="I8393" t="s">
        <v>36</v>
      </c>
      <c r="J8393">
        <v>4</v>
      </c>
      <c r="K8393">
        <v>18048.34</v>
      </c>
      <c r="L8393">
        <v>0</v>
      </c>
      <c r="M8393" s="6">
        <v>72193.36</v>
      </c>
      <c r="N8393" s="3">
        <v>44955.19</v>
      </c>
      <c r="O8393" s="6">
        <v>27238.17</v>
      </c>
      <c r="P8393" t="s">
        <v>49</v>
      </c>
      <c r="Q8393" t="s">
        <v>26</v>
      </c>
      <c r="R8393" s="4">
        <f t="shared" si="393"/>
        <v>0.37729467086723761</v>
      </c>
      <c r="S8393" s="1" t="str">
        <f t="shared" si="394"/>
        <v>Feb-2025</v>
      </c>
      <c r="T8393" t="str">
        <f t="shared" si="395"/>
        <v>Profit</v>
      </c>
    </row>
    <row r="8394" spans="1:20" x14ac:dyDescent="0.3">
      <c r="A8394" t="s">
        <v>10877</v>
      </c>
      <c r="B8394" s="2">
        <v>45820</v>
      </c>
      <c r="C8394" t="s">
        <v>4121</v>
      </c>
      <c r="D8394" t="s">
        <v>46</v>
      </c>
      <c r="E8394" t="s">
        <v>20</v>
      </c>
      <c r="F8394" t="s">
        <v>21</v>
      </c>
      <c r="G8394" t="s">
        <v>22</v>
      </c>
      <c r="H8394" t="s">
        <v>23</v>
      </c>
      <c r="I8394" t="s">
        <v>59</v>
      </c>
      <c r="J8394">
        <v>3</v>
      </c>
      <c r="K8394">
        <v>4691.93</v>
      </c>
      <c r="L8394">
        <v>0.15</v>
      </c>
      <c r="M8394" s="6">
        <v>11964.42</v>
      </c>
      <c r="N8394" s="3">
        <v>11470.43</v>
      </c>
      <c r="O8394" s="6">
        <v>493.99</v>
      </c>
      <c r="P8394" t="s">
        <v>43</v>
      </c>
      <c r="Q8394" t="s">
        <v>26</v>
      </c>
      <c r="R8394" s="4">
        <f t="shared" si="393"/>
        <v>4.1288253003488679E-2</v>
      </c>
      <c r="S8394" s="1" t="str">
        <f t="shared" si="394"/>
        <v>Jun-2025</v>
      </c>
      <c r="T8394" t="str">
        <f t="shared" si="395"/>
        <v>Profit</v>
      </c>
    </row>
    <row r="8395" spans="1:20" x14ac:dyDescent="0.3">
      <c r="A8395" t="s">
        <v>10878</v>
      </c>
      <c r="B8395" s="2">
        <v>45842</v>
      </c>
      <c r="C8395" t="s">
        <v>4402</v>
      </c>
      <c r="D8395" t="s">
        <v>52</v>
      </c>
      <c r="E8395" t="s">
        <v>53</v>
      </c>
      <c r="F8395" t="s">
        <v>65</v>
      </c>
      <c r="G8395" t="s">
        <v>79</v>
      </c>
      <c r="H8395" t="s">
        <v>23</v>
      </c>
      <c r="I8395" t="s">
        <v>94</v>
      </c>
      <c r="J8395">
        <v>1</v>
      </c>
      <c r="K8395">
        <v>3376.1</v>
      </c>
      <c r="L8395">
        <v>0.05</v>
      </c>
      <c r="M8395" s="6">
        <v>3207.29</v>
      </c>
      <c r="N8395" s="3">
        <v>1795.08</v>
      </c>
      <c r="O8395" s="6">
        <v>1412.21</v>
      </c>
      <c r="P8395" t="s">
        <v>70</v>
      </c>
      <c r="Q8395" t="s">
        <v>26</v>
      </c>
      <c r="R8395" s="4">
        <f t="shared" si="393"/>
        <v>0.4403125379993702</v>
      </c>
      <c r="S8395" s="1" t="str">
        <f t="shared" si="394"/>
        <v>Jul-2025</v>
      </c>
      <c r="T8395" t="str">
        <f t="shared" si="395"/>
        <v>Profit</v>
      </c>
    </row>
    <row r="8396" spans="1:20" x14ac:dyDescent="0.3">
      <c r="A8396" t="s">
        <v>10879</v>
      </c>
      <c r="B8396" s="2">
        <v>45595</v>
      </c>
      <c r="C8396" t="s">
        <v>119</v>
      </c>
      <c r="D8396" t="s">
        <v>19</v>
      </c>
      <c r="E8396" t="s">
        <v>53</v>
      </c>
      <c r="F8396" t="s">
        <v>54</v>
      </c>
      <c r="G8396" t="s">
        <v>79</v>
      </c>
      <c r="H8396" t="s">
        <v>41</v>
      </c>
      <c r="I8396" t="s">
        <v>48</v>
      </c>
      <c r="J8396">
        <v>3</v>
      </c>
      <c r="K8396">
        <v>58.42</v>
      </c>
      <c r="L8396">
        <v>0.2</v>
      </c>
      <c r="M8396" s="6">
        <v>140.21</v>
      </c>
      <c r="N8396" s="3">
        <v>101.94</v>
      </c>
      <c r="O8396" s="6">
        <v>38.270000000000003</v>
      </c>
      <c r="P8396" t="s">
        <v>70</v>
      </c>
      <c r="Q8396" t="s">
        <v>26</v>
      </c>
      <c r="R8396" s="4">
        <f t="shared" si="393"/>
        <v>0.27294772127523004</v>
      </c>
      <c r="S8396" s="1" t="str">
        <f t="shared" si="394"/>
        <v>Oct-2024</v>
      </c>
      <c r="T8396" t="str">
        <f t="shared" si="395"/>
        <v>Profit</v>
      </c>
    </row>
    <row r="8397" spans="1:20" x14ac:dyDescent="0.3">
      <c r="A8397" t="s">
        <v>10880</v>
      </c>
      <c r="B8397" s="2">
        <v>46233</v>
      </c>
      <c r="C8397" t="s">
        <v>3719</v>
      </c>
      <c r="D8397" t="s">
        <v>19</v>
      </c>
      <c r="E8397" t="s">
        <v>58</v>
      </c>
      <c r="F8397" t="s">
        <v>129</v>
      </c>
      <c r="G8397" t="s">
        <v>22</v>
      </c>
      <c r="H8397" t="s">
        <v>23</v>
      </c>
      <c r="I8397" t="s">
        <v>30</v>
      </c>
      <c r="J8397">
        <v>5</v>
      </c>
      <c r="K8397">
        <v>666.54</v>
      </c>
      <c r="L8397">
        <v>0.05</v>
      </c>
      <c r="M8397" s="6">
        <v>3166.06</v>
      </c>
      <c r="N8397" s="3">
        <v>2277.65</v>
      </c>
      <c r="O8397" s="6">
        <v>888.41</v>
      </c>
      <c r="P8397" t="s">
        <v>70</v>
      </c>
      <c r="Q8397" t="s">
        <v>26</v>
      </c>
      <c r="R8397" s="4">
        <f t="shared" si="393"/>
        <v>0.28060428418918149</v>
      </c>
      <c r="S8397" s="1" t="str">
        <f t="shared" si="394"/>
        <v>Jul-2026</v>
      </c>
      <c r="T8397" t="str">
        <f t="shared" si="395"/>
        <v>Profit</v>
      </c>
    </row>
    <row r="8398" spans="1:20" x14ac:dyDescent="0.3">
      <c r="A8398" t="s">
        <v>10881</v>
      </c>
      <c r="B8398" s="2">
        <v>46277</v>
      </c>
      <c r="C8398" t="s">
        <v>3314</v>
      </c>
      <c r="D8398" t="s">
        <v>19</v>
      </c>
      <c r="E8398" t="s">
        <v>39</v>
      </c>
      <c r="F8398" t="s">
        <v>120</v>
      </c>
      <c r="G8398" t="s">
        <v>29</v>
      </c>
      <c r="H8398" t="s">
        <v>74</v>
      </c>
      <c r="I8398" t="s">
        <v>158</v>
      </c>
      <c r="J8398">
        <v>1</v>
      </c>
      <c r="K8398">
        <v>4152.66</v>
      </c>
      <c r="L8398">
        <v>0</v>
      </c>
      <c r="M8398" s="6">
        <v>4152.66</v>
      </c>
      <c r="N8398" s="3">
        <v>2892.35</v>
      </c>
      <c r="O8398" s="6">
        <v>1260.31</v>
      </c>
      <c r="P8398" t="s">
        <v>31</v>
      </c>
      <c r="Q8398" t="s">
        <v>142</v>
      </c>
      <c r="R8398" s="4">
        <f t="shared" si="393"/>
        <v>0.30349462753993828</v>
      </c>
      <c r="S8398" s="1" t="str">
        <f t="shared" si="394"/>
        <v>Sep-2026</v>
      </c>
      <c r="T8398" t="str">
        <f t="shared" si="395"/>
        <v>Profit</v>
      </c>
    </row>
    <row r="8399" spans="1:20" x14ac:dyDescent="0.3">
      <c r="A8399" t="s">
        <v>10882</v>
      </c>
      <c r="B8399" s="2">
        <v>46235</v>
      </c>
      <c r="C8399" t="s">
        <v>8039</v>
      </c>
      <c r="D8399" t="s">
        <v>19</v>
      </c>
      <c r="E8399" t="s">
        <v>39</v>
      </c>
      <c r="F8399" t="s">
        <v>40</v>
      </c>
      <c r="G8399" t="s">
        <v>22</v>
      </c>
      <c r="H8399" t="s">
        <v>23</v>
      </c>
      <c r="I8399" t="s">
        <v>59</v>
      </c>
      <c r="J8399">
        <v>4</v>
      </c>
      <c r="K8399">
        <v>4708.3100000000004</v>
      </c>
      <c r="L8399">
        <v>0.1</v>
      </c>
      <c r="M8399" s="6">
        <v>16949.919999999998</v>
      </c>
      <c r="N8399" s="3">
        <v>10872.04</v>
      </c>
      <c r="O8399" s="6">
        <v>6077.88</v>
      </c>
      <c r="P8399" t="s">
        <v>70</v>
      </c>
      <c r="Q8399" t="s">
        <v>26</v>
      </c>
      <c r="R8399" s="4">
        <f t="shared" si="393"/>
        <v>0.35857868355720857</v>
      </c>
      <c r="S8399" s="1" t="str">
        <f t="shared" si="394"/>
        <v>Aug-2026</v>
      </c>
      <c r="T8399" t="str">
        <f t="shared" si="395"/>
        <v>Profit</v>
      </c>
    </row>
    <row r="8400" spans="1:20" x14ac:dyDescent="0.3">
      <c r="A8400" t="s">
        <v>10883</v>
      </c>
      <c r="B8400" s="2">
        <v>45330</v>
      </c>
      <c r="C8400" t="s">
        <v>3185</v>
      </c>
      <c r="D8400" t="s">
        <v>19</v>
      </c>
      <c r="E8400" t="s">
        <v>20</v>
      </c>
      <c r="F8400" t="s">
        <v>205</v>
      </c>
      <c r="G8400" t="s">
        <v>22</v>
      </c>
      <c r="H8400" t="s">
        <v>23</v>
      </c>
      <c r="I8400" t="s">
        <v>69</v>
      </c>
      <c r="J8400">
        <v>8</v>
      </c>
      <c r="K8400">
        <v>22303.599999999999</v>
      </c>
      <c r="L8400">
        <v>0.15</v>
      </c>
      <c r="M8400" s="6">
        <v>151664.48000000001</v>
      </c>
      <c r="N8400" s="3">
        <v>102481.41</v>
      </c>
      <c r="O8400" s="6">
        <v>49183.07</v>
      </c>
      <c r="P8400" t="s">
        <v>70</v>
      </c>
      <c r="Q8400" t="s">
        <v>26</v>
      </c>
      <c r="R8400" s="4">
        <f t="shared" si="393"/>
        <v>0.32428865348036662</v>
      </c>
      <c r="S8400" s="1" t="str">
        <f t="shared" si="394"/>
        <v>Feb-2024</v>
      </c>
      <c r="T8400" t="str">
        <f t="shared" si="395"/>
        <v>Profit</v>
      </c>
    </row>
    <row r="8401" spans="1:20" x14ac:dyDescent="0.3">
      <c r="A8401" t="s">
        <v>10884</v>
      </c>
      <c r="B8401" s="2">
        <v>45780</v>
      </c>
      <c r="C8401" t="s">
        <v>10885</v>
      </c>
      <c r="D8401" t="s">
        <v>52</v>
      </c>
      <c r="E8401" t="s">
        <v>39</v>
      </c>
      <c r="F8401" t="s">
        <v>47</v>
      </c>
      <c r="G8401" t="s">
        <v>22</v>
      </c>
      <c r="H8401" t="s">
        <v>23</v>
      </c>
      <c r="I8401" t="s">
        <v>59</v>
      </c>
      <c r="J8401">
        <v>1</v>
      </c>
      <c r="K8401">
        <v>2529.08</v>
      </c>
      <c r="L8401">
        <v>0.05</v>
      </c>
      <c r="M8401" s="6">
        <v>2402.63</v>
      </c>
      <c r="N8401" s="3">
        <v>1868.87</v>
      </c>
      <c r="O8401" s="6">
        <v>533.76</v>
      </c>
      <c r="P8401" t="s">
        <v>70</v>
      </c>
      <c r="Q8401" t="s">
        <v>26</v>
      </c>
      <c r="R8401" s="4">
        <f t="shared" si="393"/>
        <v>0.22215655344351812</v>
      </c>
      <c r="S8401" s="1" t="str">
        <f t="shared" si="394"/>
        <v>May-2025</v>
      </c>
      <c r="T8401" t="str">
        <f t="shared" si="395"/>
        <v>Profit</v>
      </c>
    </row>
    <row r="8402" spans="1:20" x14ac:dyDescent="0.3">
      <c r="A8402" t="s">
        <v>10886</v>
      </c>
      <c r="B8402" s="2">
        <v>45935</v>
      </c>
      <c r="C8402" t="s">
        <v>7623</v>
      </c>
      <c r="D8402" t="s">
        <v>46</v>
      </c>
      <c r="E8402" t="s">
        <v>34</v>
      </c>
      <c r="F8402" t="s">
        <v>110</v>
      </c>
      <c r="G8402" t="s">
        <v>22</v>
      </c>
      <c r="H8402" t="s">
        <v>41</v>
      </c>
      <c r="I8402" t="s">
        <v>42</v>
      </c>
      <c r="J8402">
        <v>5</v>
      </c>
      <c r="K8402">
        <v>172.2</v>
      </c>
      <c r="L8402">
        <v>0.15</v>
      </c>
      <c r="M8402" s="6">
        <v>731.85</v>
      </c>
      <c r="N8402" s="3">
        <v>622.82000000000005</v>
      </c>
      <c r="O8402" s="6">
        <v>109.03</v>
      </c>
      <c r="P8402" t="s">
        <v>43</v>
      </c>
      <c r="Q8402" t="s">
        <v>26</v>
      </c>
      <c r="R8402" s="4">
        <f t="shared" si="393"/>
        <v>0.14897861583657854</v>
      </c>
      <c r="S8402" s="1" t="str">
        <f t="shared" si="394"/>
        <v>Oct-2025</v>
      </c>
      <c r="T8402" t="str">
        <f t="shared" si="395"/>
        <v>Profit</v>
      </c>
    </row>
    <row r="8403" spans="1:20" x14ac:dyDescent="0.3">
      <c r="A8403" t="s">
        <v>10887</v>
      </c>
      <c r="B8403" s="2">
        <v>45833</v>
      </c>
      <c r="C8403" t="s">
        <v>1934</v>
      </c>
      <c r="D8403" t="s">
        <v>46</v>
      </c>
      <c r="E8403" t="s">
        <v>20</v>
      </c>
      <c r="F8403" t="s">
        <v>99</v>
      </c>
      <c r="G8403" t="s">
        <v>22</v>
      </c>
      <c r="H8403" t="s">
        <v>23</v>
      </c>
      <c r="I8403" t="s">
        <v>69</v>
      </c>
      <c r="J8403">
        <v>1</v>
      </c>
      <c r="K8403">
        <v>14394.76</v>
      </c>
      <c r="L8403">
        <v>0.05</v>
      </c>
      <c r="M8403" s="6">
        <v>13675.02</v>
      </c>
      <c r="N8403" s="3">
        <v>7940.61</v>
      </c>
      <c r="O8403" s="6">
        <v>5734.41</v>
      </c>
      <c r="P8403" t="s">
        <v>49</v>
      </c>
      <c r="Q8403" t="s">
        <v>26</v>
      </c>
      <c r="R8403" s="4">
        <f t="shared" si="393"/>
        <v>0.41933467007726494</v>
      </c>
      <c r="S8403" s="1" t="str">
        <f t="shared" si="394"/>
        <v>Jun-2025</v>
      </c>
      <c r="T8403" t="str">
        <f t="shared" si="395"/>
        <v>Profit</v>
      </c>
    </row>
    <row r="8404" spans="1:20" x14ac:dyDescent="0.3">
      <c r="A8404" t="s">
        <v>10888</v>
      </c>
      <c r="B8404" s="2">
        <v>45961</v>
      </c>
      <c r="C8404" t="s">
        <v>6259</v>
      </c>
      <c r="D8404" t="s">
        <v>19</v>
      </c>
      <c r="E8404" t="s">
        <v>58</v>
      </c>
      <c r="F8404" t="s">
        <v>129</v>
      </c>
      <c r="G8404" t="s">
        <v>79</v>
      </c>
      <c r="H8404" t="s">
        <v>74</v>
      </c>
      <c r="I8404" t="s">
        <v>91</v>
      </c>
      <c r="J8404">
        <v>4</v>
      </c>
      <c r="K8404">
        <v>13088.01</v>
      </c>
      <c r="L8404">
        <v>0.1</v>
      </c>
      <c r="M8404" s="6">
        <v>47116.84</v>
      </c>
      <c r="N8404" s="3">
        <v>35590.15</v>
      </c>
      <c r="O8404" s="6">
        <v>11526.69</v>
      </c>
      <c r="P8404" t="s">
        <v>49</v>
      </c>
      <c r="Q8404" t="s">
        <v>76</v>
      </c>
      <c r="R8404" s="4">
        <f t="shared" si="393"/>
        <v>0.24464055738882323</v>
      </c>
      <c r="S8404" s="1" t="str">
        <f t="shared" si="394"/>
        <v>Oct-2025</v>
      </c>
      <c r="T8404" t="str">
        <f t="shared" si="395"/>
        <v>Profit</v>
      </c>
    </row>
    <row r="8405" spans="1:20" x14ac:dyDescent="0.3">
      <c r="A8405" t="s">
        <v>10889</v>
      </c>
      <c r="B8405" s="2">
        <v>45569</v>
      </c>
      <c r="C8405" t="s">
        <v>2577</v>
      </c>
      <c r="D8405" t="s">
        <v>46</v>
      </c>
      <c r="E8405" t="s">
        <v>53</v>
      </c>
      <c r="F8405" t="s">
        <v>65</v>
      </c>
      <c r="G8405" t="s">
        <v>79</v>
      </c>
      <c r="H8405" t="s">
        <v>41</v>
      </c>
      <c r="I8405" t="s">
        <v>134</v>
      </c>
      <c r="J8405">
        <v>4</v>
      </c>
      <c r="K8405">
        <v>319.37</v>
      </c>
      <c r="L8405">
        <v>0.05</v>
      </c>
      <c r="M8405" s="6">
        <v>1213.6099999999999</v>
      </c>
      <c r="N8405" s="3">
        <v>948.77</v>
      </c>
      <c r="O8405" s="6">
        <v>264.83999999999997</v>
      </c>
      <c r="P8405" t="s">
        <v>25</v>
      </c>
      <c r="Q8405" t="s">
        <v>26</v>
      </c>
      <c r="R8405" s="4">
        <f t="shared" si="393"/>
        <v>0.21822496518650966</v>
      </c>
      <c r="S8405" s="1" t="str">
        <f t="shared" si="394"/>
        <v>Oct-2024</v>
      </c>
      <c r="T8405" t="str">
        <f t="shared" si="395"/>
        <v>Profit</v>
      </c>
    </row>
    <row r="8406" spans="1:20" x14ac:dyDescent="0.3">
      <c r="A8406" t="s">
        <v>10890</v>
      </c>
      <c r="B8406" s="2">
        <v>45494</v>
      </c>
      <c r="C8406" t="s">
        <v>3037</v>
      </c>
      <c r="D8406" t="s">
        <v>19</v>
      </c>
      <c r="E8406" t="s">
        <v>39</v>
      </c>
      <c r="G8406" t="s">
        <v>29</v>
      </c>
      <c r="H8406" t="s">
        <v>23</v>
      </c>
      <c r="I8406" t="s">
        <v>69</v>
      </c>
      <c r="J8406">
        <v>5</v>
      </c>
      <c r="K8406">
        <v>25149.51</v>
      </c>
      <c r="L8406">
        <v>0.2</v>
      </c>
      <c r="M8406" s="6">
        <v>100598.04</v>
      </c>
      <c r="N8406" s="3">
        <v>85681.74</v>
      </c>
      <c r="O8406" s="6">
        <v>14916.3</v>
      </c>
      <c r="P8406" t="s">
        <v>25</v>
      </c>
      <c r="Q8406" t="s">
        <v>26</v>
      </c>
      <c r="R8406" s="4">
        <f t="shared" si="393"/>
        <v>0.1482762487221421</v>
      </c>
      <c r="S8406" s="1" t="str">
        <f t="shared" si="394"/>
        <v>Jul-2024</v>
      </c>
      <c r="T8406" t="str">
        <f t="shared" si="395"/>
        <v>Profit</v>
      </c>
    </row>
    <row r="8407" spans="1:20" x14ac:dyDescent="0.3">
      <c r="A8407" t="s">
        <v>10891</v>
      </c>
      <c r="B8407" s="2">
        <v>45357</v>
      </c>
      <c r="C8407" t="s">
        <v>1964</v>
      </c>
      <c r="D8407" t="s">
        <v>19</v>
      </c>
      <c r="E8407" t="s">
        <v>20</v>
      </c>
      <c r="F8407" t="s">
        <v>205</v>
      </c>
      <c r="G8407" t="s">
        <v>22</v>
      </c>
      <c r="H8407" t="s">
        <v>23</v>
      </c>
      <c r="I8407" t="s">
        <v>36</v>
      </c>
      <c r="J8407">
        <v>4</v>
      </c>
      <c r="K8407">
        <v>23859.21</v>
      </c>
      <c r="L8407">
        <v>0.2</v>
      </c>
      <c r="M8407" s="6">
        <v>76349.47</v>
      </c>
      <c r="N8407" s="3">
        <v>55979.56</v>
      </c>
      <c r="O8407" s="6">
        <v>20369.91</v>
      </c>
      <c r="P8407" t="s">
        <v>70</v>
      </c>
      <c r="Q8407" t="s">
        <v>26</v>
      </c>
      <c r="R8407" s="4">
        <f t="shared" si="393"/>
        <v>0.26679831569230278</v>
      </c>
      <c r="S8407" s="1" t="str">
        <f t="shared" si="394"/>
        <v>Mar-2024</v>
      </c>
      <c r="T8407" t="str">
        <f t="shared" si="395"/>
        <v>Profit</v>
      </c>
    </row>
    <row r="8408" spans="1:20" x14ac:dyDescent="0.3">
      <c r="A8408" t="s">
        <v>10892</v>
      </c>
      <c r="B8408" s="2">
        <v>45399</v>
      </c>
      <c r="C8408" t="s">
        <v>8557</v>
      </c>
      <c r="D8408" t="s">
        <v>19</v>
      </c>
      <c r="E8408" t="s">
        <v>20</v>
      </c>
      <c r="F8408" t="s">
        <v>157</v>
      </c>
      <c r="G8408" t="s">
        <v>79</v>
      </c>
      <c r="H8408" t="s">
        <v>74</v>
      </c>
      <c r="I8408" t="s">
        <v>158</v>
      </c>
      <c r="J8408">
        <v>1</v>
      </c>
      <c r="K8408">
        <v>15122.92</v>
      </c>
      <c r="L8408">
        <v>0.05</v>
      </c>
      <c r="M8408" s="6">
        <v>14366.77</v>
      </c>
      <c r="N8408" s="3">
        <v>10127.370000000001</v>
      </c>
      <c r="O8408" s="6">
        <v>4239.3999999999996</v>
      </c>
      <c r="P8408" t="s">
        <v>43</v>
      </c>
      <c r="Q8408" t="s">
        <v>26</v>
      </c>
      <c r="R8408" s="4">
        <f t="shared" si="393"/>
        <v>0.29508372445581016</v>
      </c>
      <c r="S8408" s="1" t="str">
        <f t="shared" si="394"/>
        <v>Apr-2024</v>
      </c>
      <c r="T8408" t="str">
        <f t="shared" si="395"/>
        <v>Profit</v>
      </c>
    </row>
    <row r="8409" spans="1:20" x14ac:dyDescent="0.3">
      <c r="A8409" t="s">
        <v>10893</v>
      </c>
      <c r="B8409" s="2">
        <v>45559</v>
      </c>
      <c r="C8409" t="s">
        <v>5483</v>
      </c>
      <c r="D8409" t="s">
        <v>19</v>
      </c>
      <c r="E8409" t="s">
        <v>20</v>
      </c>
      <c r="F8409" t="s">
        <v>99</v>
      </c>
      <c r="G8409" t="s">
        <v>29</v>
      </c>
      <c r="H8409" t="s">
        <v>74</v>
      </c>
      <c r="I8409" t="s">
        <v>107</v>
      </c>
      <c r="J8409">
        <v>4</v>
      </c>
      <c r="K8409">
        <v>11911.58</v>
      </c>
      <c r="L8409">
        <v>0.15</v>
      </c>
      <c r="M8409" s="6">
        <v>40499.370000000003</v>
      </c>
      <c r="N8409" s="3">
        <v>27317.91</v>
      </c>
      <c r="O8409" s="6">
        <v>13181.46</v>
      </c>
      <c r="P8409" t="s">
        <v>31</v>
      </c>
      <c r="Q8409" t="s">
        <v>26</v>
      </c>
      <c r="R8409" s="4">
        <f t="shared" si="393"/>
        <v>0.32547321106476468</v>
      </c>
      <c r="S8409" s="1" t="str">
        <f t="shared" si="394"/>
        <v>Sep-2024</v>
      </c>
      <c r="T8409" t="str">
        <f t="shared" si="395"/>
        <v>Profit</v>
      </c>
    </row>
    <row r="8410" spans="1:20" x14ac:dyDescent="0.3">
      <c r="A8410" t="s">
        <v>10894</v>
      </c>
      <c r="B8410" s="2">
        <v>45513</v>
      </c>
      <c r="C8410" t="s">
        <v>198</v>
      </c>
      <c r="D8410" t="s">
        <v>46</v>
      </c>
      <c r="E8410" t="s">
        <v>34</v>
      </c>
      <c r="F8410" t="s">
        <v>90</v>
      </c>
      <c r="G8410" t="s">
        <v>79</v>
      </c>
      <c r="H8410" t="s">
        <v>41</v>
      </c>
      <c r="I8410" t="s">
        <v>134</v>
      </c>
      <c r="J8410">
        <v>6</v>
      </c>
      <c r="K8410">
        <v>189.42</v>
      </c>
      <c r="L8410">
        <v>0.2</v>
      </c>
      <c r="M8410" s="6">
        <v>909.22</v>
      </c>
      <c r="N8410" s="3">
        <v>927.46</v>
      </c>
      <c r="O8410" s="6">
        <v>-18.239999999999998</v>
      </c>
      <c r="P8410" t="s">
        <v>43</v>
      </c>
      <c r="Q8410" t="s">
        <v>26</v>
      </c>
      <c r="R8410" s="4">
        <f t="shared" si="393"/>
        <v>-2.0061151316513051E-2</v>
      </c>
      <c r="S8410" s="1" t="str">
        <f t="shared" si="394"/>
        <v>Aug-2024</v>
      </c>
      <c r="T8410" t="str">
        <f t="shared" si="395"/>
        <v>Loss</v>
      </c>
    </row>
    <row r="8411" spans="1:20" x14ac:dyDescent="0.3">
      <c r="A8411" t="s">
        <v>10895</v>
      </c>
      <c r="B8411" s="2">
        <v>46095</v>
      </c>
      <c r="C8411" t="s">
        <v>1528</v>
      </c>
      <c r="D8411" t="s">
        <v>19</v>
      </c>
      <c r="E8411" t="s">
        <v>20</v>
      </c>
      <c r="F8411" t="s">
        <v>205</v>
      </c>
      <c r="G8411" t="s">
        <v>79</v>
      </c>
      <c r="H8411" t="s">
        <v>41</v>
      </c>
      <c r="I8411" t="s">
        <v>125</v>
      </c>
      <c r="J8411">
        <v>3</v>
      </c>
      <c r="K8411">
        <v>67.48</v>
      </c>
      <c r="L8411">
        <v>0.1</v>
      </c>
      <c r="M8411" s="6">
        <v>182.2</v>
      </c>
      <c r="N8411" s="3">
        <v>126.99</v>
      </c>
      <c r="O8411" s="6">
        <v>55.21</v>
      </c>
      <c r="P8411" t="s">
        <v>70</v>
      </c>
      <c r="Q8411" t="s">
        <v>26</v>
      </c>
      <c r="R8411" s="4">
        <f t="shared" si="393"/>
        <v>0.30301866081229423</v>
      </c>
      <c r="S8411" s="1" t="str">
        <f t="shared" si="394"/>
        <v>Mar-2026</v>
      </c>
      <c r="T8411" t="str">
        <f t="shared" si="395"/>
        <v>Profit</v>
      </c>
    </row>
    <row r="8412" spans="1:20" x14ac:dyDescent="0.3">
      <c r="A8412" t="s">
        <v>10896</v>
      </c>
      <c r="B8412" s="2">
        <v>45821</v>
      </c>
      <c r="C8412" t="s">
        <v>1189</v>
      </c>
      <c r="D8412" t="s">
        <v>19</v>
      </c>
      <c r="E8412" t="s">
        <v>34</v>
      </c>
      <c r="F8412" t="s">
        <v>90</v>
      </c>
      <c r="G8412" t="s">
        <v>29</v>
      </c>
      <c r="H8412" t="s">
        <v>23</v>
      </c>
      <c r="I8412" t="s">
        <v>30</v>
      </c>
      <c r="J8412">
        <v>5</v>
      </c>
      <c r="K8412">
        <v>1461.7</v>
      </c>
      <c r="L8412">
        <v>0.05</v>
      </c>
      <c r="M8412" s="6">
        <v>6943.07</v>
      </c>
      <c r="N8412" s="3">
        <v>4854.6000000000004</v>
      </c>
      <c r="O8412" s="6">
        <v>2088.4699999999998</v>
      </c>
      <c r="P8412" t="s">
        <v>70</v>
      </c>
      <c r="Q8412" t="s">
        <v>26</v>
      </c>
      <c r="R8412" s="4">
        <f t="shared" si="393"/>
        <v>0.30079921418047056</v>
      </c>
      <c r="S8412" s="1" t="str">
        <f t="shared" si="394"/>
        <v>Jun-2025</v>
      </c>
      <c r="T8412" t="str">
        <f t="shared" si="395"/>
        <v>Profit</v>
      </c>
    </row>
    <row r="8413" spans="1:20" x14ac:dyDescent="0.3">
      <c r="A8413" t="s">
        <v>10897</v>
      </c>
      <c r="B8413" s="2">
        <v>45381</v>
      </c>
      <c r="C8413" t="s">
        <v>860</v>
      </c>
      <c r="D8413" t="s">
        <v>19</v>
      </c>
      <c r="E8413" t="s">
        <v>53</v>
      </c>
      <c r="F8413" t="s">
        <v>54</v>
      </c>
      <c r="G8413" t="s">
        <v>22</v>
      </c>
      <c r="H8413" t="s">
        <v>41</v>
      </c>
      <c r="I8413" t="s">
        <v>48</v>
      </c>
      <c r="J8413">
        <v>4</v>
      </c>
      <c r="K8413">
        <v>174.32</v>
      </c>
      <c r="L8413">
        <v>0.15</v>
      </c>
      <c r="M8413" s="6">
        <v>592.69000000000005</v>
      </c>
      <c r="N8413" s="3">
        <v>410.21</v>
      </c>
      <c r="O8413" s="6">
        <v>182.48</v>
      </c>
      <c r="P8413" t="s">
        <v>31</v>
      </c>
      <c r="Q8413" t="s">
        <v>26</v>
      </c>
      <c r="R8413" s="4">
        <f t="shared" si="393"/>
        <v>0.30788439150314661</v>
      </c>
      <c r="S8413" s="1" t="str">
        <f t="shared" si="394"/>
        <v>Mar-2024</v>
      </c>
      <c r="T8413" t="str">
        <f t="shared" si="395"/>
        <v>Profit</v>
      </c>
    </row>
    <row r="8414" spans="1:20" x14ac:dyDescent="0.3">
      <c r="A8414" t="s">
        <v>10898</v>
      </c>
      <c r="B8414" s="2">
        <v>45984</v>
      </c>
      <c r="C8414" t="s">
        <v>2723</v>
      </c>
      <c r="D8414" t="s">
        <v>19</v>
      </c>
      <c r="E8414" t="s">
        <v>58</v>
      </c>
      <c r="F8414" t="s">
        <v>129</v>
      </c>
      <c r="G8414" t="s">
        <v>22</v>
      </c>
      <c r="H8414" t="s">
        <v>23</v>
      </c>
      <c r="I8414" t="s">
        <v>69</v>
      </c>
      <c r="J8414">
        <v>1</v>
      </c>
      <c r="K8414">
        <v>8754.48</v>
      </c>
      <c r="L8414">
        <v>0.2</v>
      </c>
      <c r="M8414" s="6">
        <v>7003.58</v>
      </c>
      <c r="N8414" s="3">
        <v>5987.38</v>
      </c>
      <c r="O8414" s="6">
        <v>1016.2</v>
      </c>
      <c r="P8414" t="s">
        <v>25</v>
      </c>
      <c r="Q8414" t="s">
        <v>26</v>
      </c>
      <c r="R8414" s="4">
        <f t="shared" si="393"/>
        <v>0.14509722170661291</v>
      </c>
      <c r="S8414" s="1" t="str">
        <f t="shared" si="394"/>
        <v>Nov-2025</v>
      </c>
      <c r="T8414" t="str">
        <f t="shared" si="395"/>
        <v>Profit</v>
      </c>
    </row>
    <row r="8415" spans="1:20" x14ac:dyDescent="0.3">
      <c r="A8415" t="s">
        <v>10899</v>
      </c>
      <c r="B8415" s="2">
        <v>45546</v>
      </c>
      <c r="C8415" t="s">
        <v>1431</v>
      </c>
      <c r="D8415" t="s">
        <v>52</v>
      </c>
      <c r="E8415" t="s">
        <v>53</v>
      </c>
      <c r="F8415" t="s">
        <v>97</v>
      </c>
      <c r="G8415" t="s">
        <v>79</v>
      </c>
      <c r="H8415" t="s">
        <v>74</v>
      </c>
      <c r="I8415" t="s">
        <v>91</v>
      </c>
      <c r="J8415">
        <v>5</v>
      </c>
      <c r="K8415">
        <v>9509.17</v>
      </c>
      <c r="L8415">
        <v>0.15</v>
      </c>
      <c r="M8415" s="6">
        <v>40413.97</v>
      </c>
      <c r="N8415" s="3">
        <v>28215.599999999999</v>
      </c>
      <c r="O8415" s="6">
        <v>12198.37</v>
      </c>
      <c r="P8415" t="s">
        <v>70</v>
      </c>
      <c r="Q8415" t="s">
        <v>26</v>
      </c>
      <c r="R8415" s="4">
        <f t="shared" si="393"/>
        <v>0.30183547916722858</v>
      </c>
      <c r="S8415" s="1" t="str">
        <f t="shared" si="394"/>
        <v>Sep-2024</v>
      </c>
      <c r="T8415" t="str">
        <f t="shared" si="395"/>
        <v>Profit</v>
      </c>
    </row>
    <row r="8416" spans="1:20" x14ac:dyDescent="0.3">
      <c r="A8416" t="s">
        <v>10900</v>
      </c>
      <c r="B8416" s="2">
        <v>45746</v>
      </c>
      <c r="C8416" t="s">
        <v>895</v>
      </c>
      <c r="D8416" t="s">
        <v>19</v>
      </c>
      <c r="E8416" t="s">
        <v>58</v>
      </c>
      <c r="F8416" t="s">
        <v>68</v>
      </c>
      <c r="G8416" t="s">
        <v>22</v>
      </c>
      <c r="H8416" t="s">
        <v>41</v>
      </c>
      <c r="I8416" t="s">
        <v>62</v>
      </c>
      <c r="J8416">
        <v>3</v>
      </c>
      <c r="K8416">
        <v>345.22</v>
      </c>
      <c r="L8416">
        <v>0.15</v>
      </c>
      <c r="M8416" s="6">
        <v>880.31</v>
      </c>
      <c r="N8416" s="3">
        <v>714.81</v>
      </c>
      <c r="O8416" s="6">
        <v>165.5</v>
      </c>
      <c r="P8416" t="s">
        <v>70</v>
      </c>
      <c r="Q8416" t="s">
        <v>26</v>
      </c>
      <c r="R8416" s="4">
        <f t="shared" si="393"/>
        <v>0.18800195385716398</v>
      </c>
      <c r="S8416" s="1" t="str">
        <f t="shared" si="394"/>
        <v>Mar-2025</v>
      </c>
      <c r="T8416" t="str">
        <f t="shared" si="395"/>
        <v>Profit</v>
      </c>
    </row>
    <row r="8417" spans="1:20" x14ac:dyDescent="0.3">
      <c r="A8417" t="s">
        <v>10901</v>
      </c>
      <c r="B8417" s="2">
        <v>45544</v>
      </c>
      <c r="C8417" t="s">
        <v>4421</v>
      </c>
      <c r="D8417" t="s">
        <v>19</v>
      </c>
      <c r="E8417" t="s">
        <v>34</v>
      </c>
      <c r="F8417" t="s">
        <v>65</v>
      </c>
      <c r="G8417" t="s">
        <v>79</v>
      </c>
      <c r="H8417" t="s">
        <v>23</v>
      </c>
      <c r="I8417" t="s">
        <v>36</v>
      </c>
      <c r="J8417">
        <v>2</v>
      </c>
      <c r="K8417">
        <v>13457.32</v>
      </c>
      <c r="L8417">
        <v>0.05</v>
      </c>
      <c r="M8417" s="6">
        <v>25568.91</v>
      </c>
      <c r="N8417" s="3">
        <v>21719.18</v>
      </c>
      <c r="O8417" s="6">
        <v>3849.73</v>
      </c>
      <c r="P8417" t="s">
        <v>70</v>
      </c>
      <c r="Q8417" t="s">
        <v>26</v>
      </c>
      <c r="R8417" s="4">
        <f t="shared" si="393"/>
        <v>0.15056292974553862</v>
      </c>
      <c r="S8417" s="1" t="str">
        <f t="shared" si="394"/>
        <v>Sep-2024</v>
      </c>
      <c r="T8417" t="str">
        <f t="shared" si="395"/>
        <v>Profit</v>
      </c>
    </row>
    <row r="8418" spans="1:20" x14ac:dyDescent="0.3">
      <c r="A8418" t="s">
        <v>10902</v>
      </c>
      <c r="B8418" s="2">
        <v>45548</v>
      </c>
      <c r="C8418" t="s">
        <v>2399</v>
      </c>
      <c r="D8418" t="s">
        <v>19</v>
      </c>
      <c r="E8418" t="s">
        <v>58</v>
      </c>
      <c r="F8418" t="s">
        <v>129</v>
      </c>
      <c r="G8418" t="s">
        <v>22</v>
      </c>
      <c r="H8418" t="s">
        <v>23</v>
      </c>
      <c r="I8418" t="s">
        <v>59</v>
      </c>
      <c r="J8418">
        <v>4</v>
      </c>
      <c r="K8418">
        <v>1973.73</v>
      </c>
      <c r="L8418">
        <v>0</v>
      </c>
      <c r="M8418" s="6">
        <v>7894.92</v>
      </c>
      <c r="N8418" s="3">
        <v>5667.88</v>
      </c>
      <c r="O8418" s="6">
        <v>2227.04</v>
      </c>
      <c r="P8418" t="s">
        <v>31</v>
      </c>
      <c r="Q8418" t="s">
        <v>26</v>
      </c>
      <c r="R8418" s="4">
        <f t="shared" si="393"/>
        <v>0.28208518895694951</v>
      </c>
      <c r="S8418" s="1" t="str">
        <f t="shared" si="394"/>
        <v>Sep-2024</v>
      </c>
      <c r="T8418" t="str">
        <f t="shared" si="395"/>
        <v>Profit</v>
      </c>
    </row>
    <row r="8419" spans="1:20" x14ac:dyDescent="0.3">
      <c r="A8419" t="s">
        <v>10903</v>
      </c>
      <c r="B8419" s="2">
        <v>45674</v>
      </c>
      <c r="C8419" t="s">
        <v>2945</v>
      </c>
      <c r="D8419" t="s">
        <v>19</v>
      </c>
      <c r="E8419" t="s">
        <v>58</v>
      </c>
      <c r="F8419" t="s">
        <v>104</v>
      </c>
      <c r="G8419" t="s">
        <v>22</v>
      </c>
      <c r="H8419" t="s">
        <v>41</v>
      </c>
      <c r="I8419" t="s">
        <v>125</v>
      </c>
      <c r="J8419">
        <v>2</v>
      </c>
      <c r="K8419">
        <v>267.45</v>
      </c>
      <c r="L8419">
        <v>0.1</v>
      </c>
      <c r="M8419" s="6">
        <v>481.41</v>
      </c>
      <c r="N8419" s="3">
        <v>349.09</v>
      </c>
      <c r="O8419" s="6">
        <v>132.32</v>
      </c>
      <c r="P8419" t="s">
        <v>49</v>
      </c>
      <c r="Q8419" t="s">
        <v>26</v>
      </c>
      <c r="R8419" s="4">
        <f t="shared" si="393"/>
        <v>0.27485926756818507</v>
      </c>
      <c r="S8419" s="1" t="str">
        <f t="shared" si="394"/>
        <v>Jan-2025</v>
      </c>
      <c r="T8419" t="str">
        <f t="shared" si="395"/>
        <v>Profit</v>
      </c>
    </row>
    <row r="8420" spans="1:20" x14ac:dyDescent="0.3">
      <c r="A8420" t="s">
        <v>10904</v>
      </c>
      <c r="B8420" s="2">
        <v>45733</v>
      </c>
      <c r="C8420" t="s">
        <v>4757</v>
      </c>
      <c r="D8420" t="s">
        <v>19</v>
      </c>
      <c r="E8420" t="s">
        <v>39</v>
      </c>
      <c r="F8420" t="s">
        <v>146</v>
      </c>
      <c r="G8420" t="s">
        <v>29</v>
      </c>
      <c r="H8420" t="s">
        <v>74</v>
      </c>
      <c r="I8420" t="s">
        <v>91</v>
      </c>
      <c r="J8420">
        <v>6</v>
      </c>
      <c r="K8420">
        <v>15144.65</v>
      </c>
      <c r="L8420">
        <v>0.1</v>
      </c>
      <c r="M8420" s="6">
        <v>81781.11</v>
      </c>
      <c r="N8420" s="3">
        <v>50942.43</v>
      </c>
      <c r="O8420" s="6">
        <v>30838.68</v>
      </c>
      <c r="P8420" t="s">
        <v>43</v>
      </c>
      <c r="Q8420" t="s">
        <v>26</v>
      </c>
      <c r="R8420" s="4">
        <f t="shared" si="393"/>
        <v>0.37708805859935135</v>
      </c>
      <c r="S8420" s="1" t="str">
        <f t="shared" si="394"/>
        <v>Mar-2025</v>
      </c>
      <c r="T8420" t="str">
        <f t="shared" si="395"/>
        <v>Profit</v>
      </c>
    </row>
    <row r="8421" spans="1:20" x14ac:dyDescent="0.3">
      <c r="A8421" t="s">
        <v>10905</v>
      </c>
      <c r="B8421" s="2">
        <v>46149</v>
      </c>
      <c r="C8421" t="s">
        <v>257</v>
      </c>
      <c r="D8421" t="s">
        <v>46</v>
      </c>
      <c r="E8421" t="s">
        <v>20</v>
      </c>
      <c r="F8421" t="s">
        <v>157</v>
      </c>
      <c r="G8421" t="s">
        <v>22</v>
      </c>
      <c r="H8421" t="s">
        <v>23</v>
      </c>
      <c r="I8421" t="s">
        <v>94</v>
      </c>
      <c r="J8421">
        <v>1</v>
      </c>
      <c r="K8421">
        <v>3343.39</v>
      </c>
      <c r="L8421">
        <v>0.1</v>
      </c>
      <c r="M8421" s="6">
        <v>3009.05</v>
      </c>
      <c r="N8421" s="3">
        <v>1982.47</v>
      </c>
      <c r="O8421" s="6">
        <v>1026.58</v>
      </c>
      <c r="P8421" t="s">
        <v>31</v>
      </c>
      <c r="Q8421" t="s">
        <v>26</v>
      </c>
      <c r="R8421" s="4">
        <f t="shared" si="393"/>
        <v>0.34116415479968759</v>
      </c>
      <c r="S8421" s="1" t="str">
        <f t="shared" si="394"/>
        <v>May-2026</v>
      </c>
      <c r="T8421" t="str">
        <f t="shared" si="395"/>
        <v>Profit</v>
      </c>
    </row>
    <row r="8422" spans="1:20" x14ac:dyDescent="0.3">
      <c r="A8422" t="s">
        <v>10906</v>
      </c>
      <c r="B8422" s="2">
        <v>45890</v>
      </c>
      <c r="C8422" t="s">
        <v>1179</v>
      </c>
      <c r="D8422" t="s">
        <v>46</v>
      </c>
      <c r="E8422" t="s">
        <v>53</v>
      </c>
      <c r="F8422" t="s">
        <v>65</v>
      </c>
      <c r="G8422" t="s">
        <v>79</v>
      </c>
      <c r="H8422" t="s">
        <v>41</v>
      </c>
      <c r="I8422" t="s">
        <v>62</v>
      </c>
      <c r="J8422">
        <v>1</v>
      </c>
      <c r="K8422">
        <v>284.22000000000003</v>
      </c>
      <c r="L8422">
        <v>0.15</v>
      </c>
      <c r="M8422" s="6">
        <v>241.59</v>
      </c>
      <c r="N8422" s="3">
        <v>168.87</v>
      </c>
      <c r="O8422" s="6">
        <v>72.72</v>
      </c>
      <c r="P8422" t="s">
        <v>31</v>
      </c>
      <c r="Q8422" t="s">
        <v>26</v>
      </c>
      <c r="R8422" s="4">
        <f t="shared" si="393"/>
        <v>0.30100583633428535</v>
      </c>
      <c r="S8422" s="1" t="str">
        <f t="shared" si="394"/>
        <v>Aug-2025</v>
      </c>
      <c r="T8422" t="str">
        <f t="shared" si="395"/>
        <v>Profit</v>
      </c>
    </row>
    <row r="8423" spans="1:20" x14ac:dyDescent="0.3">
      <c r="A8423" t="s">
        <v>10907</v>
      </c>
      <c r="B8423" s="2">
        <v>45381</v>
      </c>
      <c r="C8423" t="s">
        <v>3079</v>
      </c>
      <c r="D8423" t="s">
        <v>52</v>
      </c>
      <c r="E8423" t="s">
        <v>39</v>
      </c>
      <c r="F8423" t="s">
        <v>40</v>
      </c>
      <c r="G8423" t="s">
        <v>29</v>
      </c>
      <c r="H8423" t="s">
        <v>23</v>
      </c>
      <c r="I8423" t="s">
        <v>69</v>
      </c>
      <c r="J8423">
        <v>6</v>
      </c>
      <c r="K8423">
        <v>25919.93</v>
      </c>
      <c r="L8423">
        <v>0.25</v>
      </c>
      <c r="M8423" s="6">
        <v>116639.69</v>
      </c>
      <c r="N8423" s="3">
        <v>120326.72</v>
      </c>
      <c r="O8423" s="6">
        <v>-3687.03</v>
      </c>
      <c r="P8423" t="s">
        <v>25</v>
      </c>
      <c r="Q8423" t="s">
        <v>26</v>
      </c>
      <c r="R8423" s="4">
        <f t="shared" si="393"/>
        <v>-3.161042351878679E-2</v>
      </c>
      <c r="S8423" s="1" t="str">
        <f t="shared" si="394"/>
        <v>Mar-2024</v>
      </c>
      <c r="T8423" t="str">
        <f t="shared" si="395"/>
        <v>Loss</v>
      </c>
    </row>
    <row r="8424" spans="1:20" x14ac:dyDescent="0.3">
      <c r="A8424" t="s">
        <v>10908</v>
      </c>
      <c r="B8424" s="2">
        <v>46040</v>
      </c>
      <c r="C8424" t="s">
        <v>3896</v>
      </c>
      <c r="D8424" t="s">
        <v>19</v>
      </c>
      <c r="E8424" t="s">
        <v>58</v>
      </c>
      <c r="F8424" t="s">
        <v>129</v>
      </c>
      <c r="G8424" t="s">
        <v>79</v>
      </c>
      <c r="H8424" t="s">
        <v>41</v>
      </c>
      <c r="I8424" t="s">
        <v>134</v>
      </c>
      <c r="J8424">
        <v>4</v>
      </c>
      <c r="K8424">
        <v>492.1</v>
      </c>
      <c r="L8424">
        <v>0.05</v>
      </c>
      <c r="M8424" s="6">
        <v>1869.98</v>
      </c>
      <c r="N8424" s="3">
        <v>1299.24</v>
      </c>
      <c r="O8424" s="6">
        <v>570.74</v>
      </c>
      <c r="P8424" t="s">
        <v>43</v>
      </c>
      <c r="Q8424" t="s">
        <v>26</v>
      </c>
      <c r="R8424" s="4">
        <f t="shared" si="393"/>
        <v>0.30521182044727752</v>
      </c>
      <c r="S8424" s="1" t="str">
        <f t="shared" si="394"/>
        <v>Jan-2026</v>
      </c>
      <c r="T8424" t="str">
        <f t="shared" si="395"/>
        <v>Profit</v>
      </c>
    </row>
    <row r="8425" spans="1:20" x14ac:dyDescent="0.3">
      <c r="A8425" t="s">
        <v>10909</v>
      </c>
      <c r="B8425" s="2">
        <v>45681</v>
      </c>
      <c r="C8425" t="s">
        <v>4106</v>
      </c>
      <c r="D8425" t="s">
        <v>19</v>
      </c>
      <c r="E8425" t="s">
        <v>34</v>
      </c>
      <c r="F8425" t="s">
        <v>73</v>
      </c>
      <c r="G8425" t="s">
        <v>79</v>
      </c>
      <c r="H8425" t="s">
        <v>74</v>
      </c>
      <c r="I8425" t="s">
        <v>158</v>
      </c>
      <c r="J8425">
        <v>1</v>
      </c>
      <c r="K8425">
        <v>4290.38</v>
      </c>
      <c r="L8425">
        <v>0.1</v>
      </c>
      <c r="M8425" s="6">
        <v>3861.34</v>
      </c>
      <c r="N8425" s="3">
        <v>3363.72</v>
      </c>
      <c r="O8425" s="6">
        <v>497.62</v>
      </c>
      <c r="P8425" t="s">
        <v>31</v>
      </c>
      <c r="Q8425" t="s">
        <v>26</v>
      </c>
      <c r="R8425" s="4">
        <f t="shared" si="393"/>
        <v>0.12887236037230598</v>
      </c>
      <c r="S8425" s="1" t="str">
        <f t="shared" si="394"/>
        <v>Jan-2025</v>
      </c>
      <c r="T8425" t="str">
        <f t="shared" si="395"/>
        <v>Profit</v>
      </c>
    </row>
    <row r="8426" spans="1:20" x14ac:dyDescent="0.3">
      <c r="A8426" t="s">
        <v>10910</v>
      </c>
      <c r="B8426" s="2">
        <v>45873</v>
      </c>
      <c r="C8426" t="s">
        <v>9357</v>
      </c>
      <c r="D8426" t="s">
        <v>46</v>
      </c>
      <c r="E8426" t="s">
        <v>58</v>
      </c>
      <c r="F8426" t="s">
        <v>129</v>
      </c>
      <c r="G8426" t="s">
        <v>22</v>
      </c>
      <c r="H8426" t="s">
        <v>23</v>
      </c>
      <c r="I8426" t="s">
        <v>36</v>
      </c>
      <c r="J8426">
        <v>1</v>
      </c>
      <c r="K8426">
        <v>8514.35</v>
      </c>
      <c r="L8426">
        <v>0.1</v>
      </c>
      <c r="M8426" s="6">
        <v>7662.92</v>
      </c>
      <c r="N8426" s="3">
        <v>6812.57</v>
      </c>
      <c r="O8426" s="6">
        <v>850.35</v>
      </c>
      <c r="P8426" t="s">
        <v>49</v>
      </c>
      <c r="Q8426" t="s">
        <v>26</v>
      </c>
      <c r="R8426" s="4">
        <f t="shared" si="393"/>
        <v>0.11096944767790869</v>
      </c>
      <c r="S8426" s="1" t="str">
        <f t="shared" si="394"/>
        <v>Aug-2025</v>
      </c>
      <c r="T8426" t="str">
        <f t="shared" si="395"/>
        <v>Profit</v>
      </c>
    </row>
    <row r="8427" spans="1:20" x14ac:dyDescent="0.3">
      <c r="A8427" t="s">
        <v>10911</v>
      </c>
      <c r="B8427" s="2">
        <v>45335</v>
      </c>
      <c r="C8427" t="s">
        <v>2110</v>
      </c>
      <c r="D8427" t="s">
        <v>19</v>
      </c>
      <c r="E8427" t="s">
        <v>53</v>
      </c>
      <c r="F8427" t="s">
        <v>54</v>
      </c>
      <c r="G8427" t="s">
        <v>22</v>
      </c>
      <c r="H8427" t="s">
        <v>23</v>
      </c>
      <c r="I8427" t="s">
        <v>24</v>
      </c>
      <c r="J8427">
        <v>2</v>
      </c>
      <c r="K8427">
        <v>83216.509999999995</v>
      </c>
      <c r="L8427">
        <v>0.15</v>
      </c>
      <c r="M8427" s="6">
        <v>141468.07</v>
      </c>
      <c r="N8427" s="3">
        <v>106918.25</v>
      </c>
      <c r="O8427" s="6">
        <v>34549.82</v>
      </c>
      <c r="P8427" t="s">
        <v>31</v>
      </c>
      <c r="Q8427" t="s">
        <v>26</v>
      </c>
      <c r="R8427" s="4">
        <f t="shared" si="393"/>
        <v>0.24422344915004493</v>
      </c>
      <c r="S8427" s="1" t="str">
        <f t="shared" si="394"/>
        <v>Feb-2024</v>
      </c>
      <c r="T8427" t="str">
        <f t="shared" si="395"/>
        <v>Profit</v>
      </c>
    </row>
    <row r="8428" spans="1:20" x14ac:dyDescent="0.3">
      <c r="A8428" t="s">
        <v>10912</v>
      </c>
      <c r="B8428" s="2">
        <v>46003</v>
      </c>
      <c r="C8428" t="s">
        <v>3500</v>
      </c>
      <c r="D8428" t="s">
        <v>19</v>
      </c>
      <c r="E8428" t="s">
        <v>34</v>
      </c>
      <c r="F8428" t="s">
        <v>73</v>
      </c>
      <c r="G8428" t="s">
        <v>29</v>
      </c>
      <c r="H8428" t="s">
        <v>74</v>
      </c>
      <c r="I8428" t="s">
        <v>107</v>
      </c>
      <c r="J8428">
        <v>2</v>
      </c>
      <c r="K8428">
        <v>10933.76</v>
      </c>
      <c r="L8428">
        <v>0.15</v>
      </c>
      <c r="M8428" s="6">
        <v>18587.39</v>
      </c>
      <c r="N8428" s="3">
        <v>16569.32</v>
      </c>
      <c r="O8428" s="6">
        <v>2018.07</v>
      </c>
      <c r="P8428" t="s">
        <v>43</v>
      </c>
      <c r="Q8428" t="s">
        <v>26</v>
      </c>
      <c r="R8428" s="4">
        <f t="shared" si="393"/>
        <v>0.10857199423910512</v>
      </c>
      <c r="S8428" s="1" t="str">
        <f t="shared" si="394"/>
        <v>Dec-2025</v>
      </c>
      <c r="T8428" t="str">
        <f t="shared" si="395"/>
        <v>Profit</v>
      </c>
    </row>
    <row r="8429" spans="1:20" x14ac:dyDescent="0.3">
      <c r="A8429" t="s">
        <v>10913</v>
      </c>
      <c r="B8429" s="2">
        <v>45955</v>
      </c>
      <c r="C8429" t="s">
        <v>5514</v>
      </c>
      <c r="D8429" t="s">
        <v>19</v>
      </c>
      <c r="E8429" t="s">
        <v>58</v>
      </c>
      <c r="F8429" t="s">
        <v>54</v>
      </c>
      <c r="G8429" t="s">
        <v>22</v>
      </c>
      <c r="H8429" t="s">
        <v>23</v>
      </c>
      <c r="I8429" t="s">
        <v>36</v>
      </c>
      <c r="J8429">
        <v>1</v>
      </c>
      <c r="K8429">
        <v>17968.150000000001</v>
      </c>
      <c r="L8429">
        <v>0</v>
      </c>
      <c r="M8429" s="6">
        <v>17968.150000000001</v>
      </c>
      <c r="N8429" s="3">
        <v>9398.4699999999993</v>
      </c>
      <c r="O8429" s="6">
        <v>8569.68</v>
      </c>
      <c r="P8429" t="s">
        <v>31</v>
      </c>
      <c r="Q8429" t="s">
        <v>26</v>
      </c>
      <c r="R8429" s="4">
        <f t="shared" si="393"/>
        <v>0.47693724729590969</v>
      </c>
      <c r="S8429" s="1" t="str">
        <f t="shared" si="394"/>
        <v>Oct-2025</v>
      </c>
      <c r="T8429" t="str">
        <f t="shared" si="395"/>
        <v>Profit</v>
      </c>
    </row>
    <row r="8430" spans="1:20" x14ac:dyDescent="0.3">
      <c r="A8430" t="s">
        <v>10914</v>
      </c>
      <c r="B8430" s="2">
        <v>45889</v>
      </c>
      <c r="C8430" t="s">
        <v>81</v>
      </c>
      <c r="D8430" t="s">
        <v>19</v>
      </c>
      <c r="E8430" t="s">
        <v>20</v>
      </c>
      <c r="F8430" t="s">
        <v>157</v>
      </c>
      <c r="G8430" t="s">
        <v>29</v>
      </c>
      <c r="H8430" t="s">
        <v>23</v>
      </c>
      <c r="I8430" t="s">
        <v>69</v>
      </c>
      <c r="J8430">
        <v>2</v>
      </c>
      <c r="K8430">
        <v>22381.38</v>
      </c>
      <c r="L8430">
        <v>0</v>
      </c>
      <c r="M8430" s="6">
        <v>44762.76</v>
      </c>
      <c r="N8430" s="3">
        <v>29917.63</v>
      </c>
      <c r="O8430" s="6">
        <v>14845.13</v>
      </c>
      <c r="P8430" t="s">
        <v>49</v>
      </c>
      <c r="Q8430" t="s">
        <v>26</v>
      </c>
      <c r="R8430" s="4">
        <f t="shared" si="393"/>
        <v>0.33164018483221319</v>
      </c>
      <c r="S8430" s="1" t="str">
        <f t="shared" si="394"/>
        <v>Aug-2025</v>
      </c>
      <c r="T8430" t="str">
        <f t="shared" si="395"/>
        <v>Profit</v>
      </c>
    </row>
    <row r="8431" spans="1:20" x14ac:dyDescent="0.3">
      <c r="A8431" t="s">
        <v>10915</v>
      </c>
      <c r="B8431" s="2">
        <v>45310</v>
      </c>
      <c r="C8431" t="s">
        <v>2892</v>
      </c>
      <c r="D8431" t="s">
        <v>19</v>
      </c>
      <c r="E8431" t="s">
        <v>53</v>
      </c>
      <c r="F8431" t="s">
        <v>54</v>
      </c>
      <c r="G8431" t="s">
        <v>22</v>
      </c>
      <c r="H8431" t="s">
        <v>23</v>
      </c>
      <c r="I8431" t="s">
        <v>30</v>
      </c>
      <c r="J8431">
        <v>3</v>
      </c>
      <c r="K8431">
        <v>309.58999999999997</v>
      </c>
      <c r="L8431">
        <v>0.2</v>
      </c>
      <c r="M8431" s="6">
        <v>743.02</v>
      </c>
      <c r="N8431" s="3">
        <v>502.81</v>
      </c>
      <c r="O8431" s="6">
        <v>240.21</v>
      </c>
      <c r="P8431" t="s">
        <v>25</v>
      </c>
      <c r="Q8431" t="s">
        <v>26</v>
      </c>
      <c r="R8431" s="4">
        <f t="shared" si="393"/>
        <v>0.32328874054534201</v>
      </c>
      <c r="S8431" s="1" t="str">
        <f t="shared" si="394"/>
        <v>Jan-2024</v>
      </c>
      <c r="T8431" t="str">
        <f t="shared" si="395"/>
        <v>Profit</v>
      </c>
    </row>
    <row r="8432" spans="1:20" x14ac:dyDescent="0.3">
      <c r="A8432" t="s">
        <v>10916</v>
      </c>
      <c r="B8432" s="2">
        <v>45392</v>
      </c>
      <c r="C8432" t="s">
        <v>4395</v>
      </c>
      <c r="D8432" t="s">
        <v>19</v>
      </c>
      <c r="E8432" t="s">
        <v>34</v>
      </c>
      <c r="F8432" t="s">
        <v>110</v>
      </c>
      <c r="G8432" t="s">
        <v>22</v>
      </c>
      <c r="H8432" t="s">
        <v>23</v>
      </c>
      <c r="I8432" t="s">
        <v>59</v>
      </c>
      <c r="J8432">
        <v>5</v>
      </c>
      <c r="K8432">
        <v>5729.31</v>
      </c>
      <c r="L8432">
        <v>0.05</v>
      </c>
      <c r="M8432" s="6">
        <v>27214.22</v>
      </c>
      <c r="N8432" s="3">
        <v>18564.72</v>
      </c>
      <c r="O8432" s="6">
        <v>8649.5</v>
      </c>
      <c r="P8432" t="s">
        <v>49</v>
      </c>
      <c r="Q8432" t="s">
        <v>26</v>
      </c>
      <c r="R8432" s="4">
        <f t="shared" si="393"/>
        <v>0.31783016378937184</v>
      </c>
      <c r="S8432" s="1" t="str">
        <f t="shared" si="394"/>
        <v>Apr-2024</v>
      </c>
      <c r="T8432" t="str">
        <f t="shared" si="395"/>
        <v>Profit</v>
      </c>
    </row>
    <row r="8433" spans="1:20" x14ac:dyDescent="0.3">
      <c r="A8433" t="s">
        <v>10917</v>
      </c>
      <c r="B8433" s="2">
        <v>46205</v>
      </c>
      <c r="C8433" t="s">
        <v>1328</v>
      </c>
      <c r="D8433" t="s">
        <v>46</v>
      </c>
      <c r="E8433" t="s">
        <v>58</v>
      </c>
      <c r="F8433" t="s">
        <v>129</v>
      </c>
      <c r="G8433" t="s">
        <v>29</v>
      </c>
      <c r="H8433" t="s">
        <v>41</v>
      </c>
      <c r="I8433" t="s">
        <v>48</v>
      </c>
      <c r="J8433">
        <v>2</v>
      </c>
      <c r="K8433">
        <v>100.36</v>
      </c>
      <c r="L8433">
        <v>0.05</v>
      </c>
      <c r="M8433" s="6">
        <v>190.68</v>
      </c>
      <c r="N8433" s="3">
        <v>149.57</v>
      </c>
      <c r="O8433" s="6">
        <v>41.11</v>
      </c>
      <c r="P8433" t="s">
        <v>70</v>
      </c>
      <c r="Q8433" t="s">
        <v>26</v>
      </c>
      <c r="R8433" s="4">
        <f t="shared" si="393"/>
        <v>0.21559681141178938</v>
      </c>
      <c r="S8433" s="1" t="str">
        <f t="shared" si="394"/>
        <v>Jul-2026</v>
      </c>
      <c r="T8433" t="str">
        <f t="shared" si="395"/>
        <v>Profit</v>
      </c>
    </row>
    <row r="8434" spans="1:20" x14ac:dyDescent="0.3">
      <c r="A8434" t="s">
        <v>10918</v>
      </c>
      <c r="B8434" s="2">
        <v>45898</v>
      </c>
      <c r="C8434" t="s">
        <v>1471</v>
      </c>
      <c r="D8434" t="s">
        <v>52</v>
      </c>
      <c r="E8434" t="s">
        <v>58</v>
      </c>
      <c r="F8434" t="s">
        <v>68</v>
      </c>
      <c r="G8434" t="s">
        <v>29</v>
      </c>
      <c r="H8434" t="s">
        <v>41</v>
      </c>
      <c r="I8434" t="s">
        <v>42</v>
      </c>
      <c r="J8434">
        <v>2</v>
      </c>
      <c r="K8434">
        <v>63.84</v>
      </c>
      <c r="L8434">
        <v>0.2</v>
      </c>
      <c r="M8434" s="6">
        <v>102.14</v>
      </c>
      <c r="N8434" s="3">
        <v>86.93</v>
      </c>
      <c r="O8434" s="6">
        <v>15.21</v>
      </c>
      <c r="P8434" t="s">
        <v>31</v>
      </c>
      <c r="Q8434" t="s">
        <v>26</v>
      </c>
      <c r="R8434" s="4">
        <f t="shared" si="393"/>
        <v>0.14891325631486196</v>
      </c>
      <c r="S8434" s="1" t="str">
        <f t="shared" si="394"/>
        <v>Aug-2025</v>
      </c>
      <c r="T8434" t="str">
        <f t="shared" si="395"/>
        <v>Profit</v>
      </c>
    </row>
    <row r="8435" spans="1:20" x14ac:dyDescent="0.3">
      <c r="A8435" t="s">
        <v>10919</v>
      </c>
      <c r="B8435" s="2">
        <v>46057</v>
      </c>
      <c r="C8435" t="s">
        <v>89</v>
      </c>
      <c r="D8435" t="s">
        <v>52</v>
      </c>
      <c r="E8435" t="s">
        <v>34</v>
      </c>
      <c r="F8435" t="s">
        <v>110</v>
      </c>
      <c r="G8435" t="s">
        <v>22</v>
      </c>
      <c r="H8435" t="s">
        <v>23</v>
      </c>
      <c r="I8435" t="s">
        <v>24</v>
      </c>
      <c r="J8435">
        <v>2</v>
      </c>
      <c r="K8435">
        <v>68997.63</v>
      </c>
      <c r="L8435">
        <v>0</v>
      </c>
      <c r="M8435" s="6">
        <v>137995.26</v>
      </c>
      <c r="N8435" s="3">
        <v>105910.06</v>
      </c>
      <c r="O8435" s="6">
        <v>32085.200000000001</v>
      </c>
      <c r="P8435" t="s">
        <v>25</v>
      </c>
      <c r="Q8435" t="s">
        <v>26</v>
      </c>
      <c r="R8435" s="4">
        <f t="shared" si="393"/>
        <v>0.23250943546901537</v>
      </c>
      <c r="S8435" s="1" t="str">
        <f t="shared" si="394"/>
        <v>Feb-2026</v>
      </c>
      <c r="T8435" t="str">
        <f t="shared" si="395"/>
        <v>Profit</v>
      </c>
    </row>
    <row r="8436" spans="1:20" x14ac:dyDescent="0.3">
      <c r="A8436" t="s">
        <v>10920</v>
      </c>
      <c r="B8436" s="2">
        <v>45648</v>
      </c>
      <c r="C8436" t="s">
        <v>492</v>
      </c>
      <c r="D8436" t="s">
        <v>19</v>
      </c>
      <c r="E8436" t="s">
        <v>39</v>
      </c>
      <c r="F8436" t="s">
        <v>146</v>
      </c>
      <c r="G8436" t="s">
        <v>22</v>
      </c>
      <c r="H8436" t="s">
        <v>23</v>
      </c>
      <c r="I8436" t="s">
        <v>69</v>
      </c>
      <c r="J8436">
        <v>2</v>
      </c>
      <c r="K8436">
        <v>11338.57</v>
      </c>
      <c r="L8436">
        <v>0.1</v>
      </c>
      <c r="M8436" s="6">
        <v>20409.43</v>
      </c>
      <c r="N8436" s="3">
        <v>12511.79</v>
      </c>
      <c r="O8436" s="6">
        <v>7897.64</v>
      </c>
      <c r="P8436" t="s">
        <v>49</v>
      </c>
      <c r="Q8436" t="s">
        <v>26</v>
      </c>
      <c r="R8436" s="4">
        <f t="shared" si="393"/>
        <v>0.38696034137161106</v>
      </c>
      <c r="S8436" s="1" t="str">
        <f t="shared" si="394"/>
        <v>Dec-2024</v>
      </c>
      <c r="T8436" t="str">
        <f t="shared" si="395"/>
        <v>Profit</v>
      </c>
    </row>
    <row r="8437" spans="1:20" x14ac:dyDescent="0.3">
      <c r="A8437" t="s">
        <v>10921</v>
      </c>
      <c r="B8437" s="2">
        <v>45833</v>
      </c>
      <c r="C8437" t="s">
        <v>1619</v>
      </c>
      <c r="D8437" t="s">
        <v>19</v>
      </c>
      <c r="E8437" t="s">
        <v>53</v>
      </c>
      <c r="F8437" t="s">
        <v>65</v>
      </c>
      <c r="G8437" t="s">
        <v>22</v>
      </c>
      <c r="H8437" t="s">
        <v>41</v>
      </c>
      <c r="I8437" t="s">
        <v>125</v>
      </c>
      <c r="J8437">
        <v>4</v>
      </c>
      <c r="K8437">
        <v>117.31</v>
      </c>
      <c r="L8437">
        <v>0.1</v>
      </c>
      <c r="M8437" s="6">
        <v>422.32</v>
      </c>
      <c r="N8437" s="3">
        <v>264.3</v>
      </c>
      <c r="O8437" s="6">
        <v>158.02000000000001</v>
      </c>
      <c r="P8437" t="s">
        <v>43</v>
      </c>
      <c r="Q8437" t="s">
        <v>26</v>
      </c>
      <c r="R8437" s="4">
        <f t="shared" si="393"/>
        <v>0.37417124455389283</v>
      </c>
      <c r="S8437" s="1" t="str">
        <f t="shared" si="394"/>
        <v>Jun-2025</v>
      </c>
      <c r="T8437" t="str">
        <f t="shared" si="395"/>
        <v>Profit</v>
      </c>
    </row>
    <row r="8438" spans="1:20" x14ac:dyDescent="0.3">
      <c r="A8438" t="s">
        <v>10922</v>
      </c>
      <c r="B8438" s="2">
        <v>46052</v>
      </c>
      <c r="C8438" t="s">
        <v>2759</v>
      </c>
      <c r="D8438" t="s">
        <v>46</v>
      </c>
      <c r="E8438" t="s">
        <v>20</v>
      </c>
      <c r="F8438" t="s">
        <v>21</v>
      </c>
      <c r="G8438" t="s">
        <v>22</v>
      </c>
      <c r="H8438" t="s">
        <v>23</v>
      </c>
      <c r="I8438" t="s">
        <v>24</v>
      </c>
      <c r="J8438">
        <v>10</v>
      </c>
      <c r="K8438">
        <v>92701.82</v>
      </c>
      <c r="L8438">
        <v>0.15</v>
      </c>
      <c r="M8438" s="6">
        <v>787965.47</v>
      </c>
      <c r="N8438" s="3">
        <v>724414.71</v>
      </c>
      <c r="O8438" s="6">
        <v>63550.76</v>
      </c>
      <c r="P8438" t="s">
        <v>70</v>
      </c>
      <c r="Q8438" t="s">
        <v>26</v>
      </c>
      <c r="R8438" s="4">
        <f t="shared" si="393"/>
        <v>8.0651706730245437E-2</v>
      </c>
      <c r="S8438" s="1" t="str">
        <f t="shared" si="394"/>
        <v>Jan-2026</v>
      </c>
      <c r="T8438" t="str">
        <f t="shared" si="395"/>
        <v>Profit</v>
      </c>
    </row>
    <row r="8439" spans="1:20" x14ac:dyDescent="0.3">
      <c r="A8439" t="s">
        <v>10923</v>
      </c>
      <c r="B8439" s="2">
        <v>46229</v>
      </c>
      <c r="C8439" t="s">
        <v>502</v>
      </c>
      <c r="D8439" t="s">
        <v>19</v>
      </c>
      <c r="E8439" t="s">
        <v>53</v>
      </c>
      <c r="F8439" t="s">
        <v>97</v>
      </c>
      <c r="G8439" t="s">
        <v>79</v>
      </c>
      <c r="H8439" t="s">
        <v>23</v>
      </c>
      <c r="I8439" t="s">
        <v>30</v>
      </c>
      <c r="J8439">
        <v>6</v>
      </c>
      <c r="K8439">
        <v>303.01</v>
      </c>
      <c r="L8439">
        <v>0.2</v>
      </c>
      <c r="M8439" s="6">
        <v>1454.45</v>
      </c>
      <c r="N8439" s="3">
        <v>1065.0899999999999</v>
      </c>
      <c r="O8439" s="6">
        <v>389.36</v>
      </c>
      <c r="P8439" t="s">
        <v>49</v>
      </c>
      <c r="Q8439" t="s">
        <v>26</v>
      </c>
      <c r="R8439" s="4">
        <f t="shared" si="393"/>
        <v>0.26770256798102376</v>
      </c>
      <c r="S8439" s="1" t="str">
        <f t="shared" si="394"/>
        <v>Jul-2026</v>
      </c>
      <c r="T8439" t="str">
        <f t="shared" si="395"/>
        <v>Profit</v>
      </c>
    </row>
    <row r="8440" spans="1:20" x14ac:dyDescent="0.3">
      <c r="A8440" t="s">
        <v>10924</v>
      </c>
      <c r="B8440" s="2">
        <v>45324</v>
      </c>
      <c r="C8440" t="s">
        <v>806</v>
      </c>
      <c r="D8440" t="s">
        <v>52</v>
      </c>
      <c r="E8440" t="s">
        <v>53</v>
      </c>
      <c r="F8440" t="s">
        <v>65</v>
      </c>
      <c r="G8440" t="s">
        <v>79</v>
      </c>
      <c r="H8440" t="s">
        <v>74</v>
      </c>
      <c r="I8440" t="s">
        <v>137</v>
      </c>
      <c r="J8440">
        <v>2</v>
      </c>
      <c r="K8440">
        <v>21073.49</v>
      </c>
      <c r="L8440">
        <v>0.15</v>
      </c>
      <c r="M8440" s="6">
        <v>35824.93</v>
      </c>
      <c r="N8440" s="3">
        <v>32538.04</v>
      </c>
      <c r="O8440" s="6">
        <v>3286.89</v>
      </c>
      <c r="P8440" t="s">
        <v>70</v>
      </c>
      <c r="Q8440" t="s">
        <v>26</v>
      </c>
      <c r="R8440" s="4">
        <f t="shared" si="393"/>
        <v>9.1748678922750154E-2</v>
      </c>
      <c r="S8440" s="1" t="str">
        <f t="shared" si="394"/>
        <v>Feb-2024</v>
      </c>
      <c r="T8440" t="str">
        <f t="shared" si="395"/>
        <v>Profit</v>
      </c>
    </row>
    <row r="8441" spans="1:20" x14ac:dyDescent="0.3">
      <c r="A8441" t="s">
        <v>10925</v>
      </c>
      <c r="B8441" s="2">
        <v>46261</v>
      </c>
      <c r="C8441" t="s">
        <v>4724</v>
      </c>
      <c r="D8441" t="s">
        <v>52</v>
      </c>
      <c r="E8441" t="s">
        <v>58</v>
      </c>
      <c r="F8441" t="s">
        <v>339</v>
      </c>
      <c r="G8441" t="s">
        <v>79</v>
      </c>
      <c r="H8441" t="s">
        <v>23</v>
      </c>
      <c r="I8441" t="s">
        <v>24</v>
      </c>
      <c r="J8441">
        <v>1</v>
      </c>
      <c r="K8441">
        <v>85350.83</v>
      </c>
      <c r="L8441">
        <v>0.1</v>
      </c>
      <c r="M8441" s="6">
        <v>76815.75</v>
      </c>
      <c r="N8441" s="3">
        <v>51078.82</v>
      </c>
      <c r="O8441" s="6">
        <v>25736.93</v>
      </c>
      <c r="P8441" t="s">
        <v>31</v>
      </c>
      <c r="Q8441" t="s">
        <v>26</v>
      </c>
      <c r="R8441" s="4">
        <f t="shared" si="393"/>
        <v>0.33504756511522704</v>
      </c>
      <c r="S8441" s="1" t="str">
        <f t="shared" si="394"/>
        <v>Aug-2026</v>
      </c>
      <c r="T8441" t="str">
        <f t="shared" si="395"/>
        <v>Profit</v>
      </c>
    </row>
    <row r="8442" spans="1:20" x14ac:dyDescent="0.3">
      <c r="A8442" t="s">
        <v>10926</v>
      </c>
      <c r="B8442" s="2">
        <v>45520</v>
      </c>
      <c r="C8442" t="s">
        <v>4681</v>
      </c>
      <c r="D8442" t="s">
        <v>46</v>
      </c>
      <c r="E8442" t="s">
        <v>20</v>
      </c>
      <c r="F8442" t="s">
        <v>115</v>
      </c>
      <c r="G8442" t="s">
        <v>79</v>
      </c>
      <c r="H8442" t="s">
        <v>41</v>
      </c>
      <c r="I8442" t="s">
        <v>55</v>
      </c>
      <c r="J8442">
        <v>3</v>
      </c>
      <c r="K8442">
        <v>242.9</v>
      </c>
      <c r="L8442">
        <v>0.1</v>
      </c>
      <c r="M8442" s="6">
        <v>655.83</v>
      </c>
      <c r="N8442" s="3">
        <v>470.48</v>
      </c>
      <c r="O8442" s="6">
        <v>185.35</v>
      </c>
      <c r="P8442" t="s">
        <v>43</v>
      </c>
      <c r="Q8442" t="s">
        <v>26</v>
      </c>
      <c r="R8442" s="4">
        <f t="shared" si="393"/>
        <v>0.28261897137977826</v>
      </c>
      <c r="S8442" s="1" t="str">
        <f t="shared" si="394"/>
        <v>Aug-2024</v>
      </c>
      <c r="T8442" t="str">
        <f t="shared" si="395"/>
        <v>Profit</v>
      </c>
    </row>
    <row r="8443" spans="1:20" x14ac:dyDescent="0.3">
      <c r="A8443" t="s">
        <v>10927</v>
      </c>
      <c r="B8443" s="2">
        <v>45815</v>
      </c>
      <c r="C8443" t="s">
        <v>4259</v>
      </c>
      <c r="D8443" t="s">
        <v>46</v>
      </c>
      <c r="E8443" t="s">
        <v>53</v>
      </c>
      <c r="F8443" t="s">
        <v>54</v>
      </c>
      <c r="G8443" t="s">
        <v>29</v>
      </c>
      <c r="H8443" t="s">
        <v>41</v>
      </c>
      <c r="I8443" t="s">
        <v>62</v>
      </c>
      <c r="J8443">
        <v>8</v>
      </c>
      <c r="K8443">
        <v>471.21</v>
      </c>
      <c r="L8443">
        <v>0.2</v>
      </c>
      <c r="M8443" s="6">
        <v>3015.74</v>
      </c>
      <c r="N8443" s="3">
        <v>2770.08</v>
      </c>
      <c r="O8443" s="6">
        <v>245.66</v>
      </c>
      <c r="P8443" t="s">
        <v>25</v>
      </c>
      <c r="Q8443" t="s">
        <v>26</v>
      </c>
      <c r="R8443" s="4">
        <f t="shared" si="393"/>
        <v>8.1459276993374768E-2</v>
      </c>
      <c r="S8443" s="1" t="str">
        <f t="shared" si="394"/>
        <v>Jun-2025</v>
      </c>
      <c r="T8443" t="str">
        <f t="shared" si="395"/>
        <v>Profit</v>
      </c>
    </row>
    <row r="8444" spans="1:20" x14ac:dyDescent="0.3">
      <c r="A8444" t="s">
        <v>10928</v>
      </c>
      <c r="B8444" s="2">
        <v>45921</v>
      </c>
      <c r="C8444" t="s">
        <v>6617</v>
      </c>
      <c r="D8444" t="s">
        <v>19</v>
      </c>
      <c r="E8444" t="s">
        <v>53</v>
      </c>
      <c r="F8444" t="s">
        <v>54</v>
      </c>
      <c r="G8444" t="s">
        <v>29</v>
      </c>
      <c r="H8444" t="s">
        <v>74</v>
      </c>
      <c r="I8444" t="s">
        <v>107</v>
      </c>
      <c r="J8444">
        <v>1</v>
      </c>
      <c r="K8444">
        <v>7540.14</v>
      </c>
      <c r="L8444">
        <v>0.05</v>
      </c>
      <c r="M8444" s="6">
        <v>7163.13</v>
      </c>
      <c r="N8444" s="3">
        <v>6137.22</v>
      </c>
      <c r="O8444" s="6">
        <v>1025.9100000000001</v>
      </c>
      <c r="P8444" t="s">
        <v>31</v>
      </c>
      <c r="Q8444" t="s">
        <v>26</v>
      </c>
      <c r="R8444" s="4">
        <f t="shared" si="393"/>
        <v>0.14322091041206847</v>
      </c>
      <c r="S8444" s="1" t="str">
        <f t="shared" si="394"/>
        <v>Sep-2025</v>
      </c>
      <c r="T8444" t="str">
        <f t="shared" si="395"/>
        <v>Profit</v>
      </c>
    </row>
    <row r="8445" spans="1:20" x14ac:dyDescent="0.3">
      <c r="A8445" t="s">
        <v>10929</v>
      </c>
      <c r="B8445" s="2">
        <v>46153</v>
      </c>
      <c r="C8445" t="s">
        <v>2700</v>
      </c>
      <c r="D8445" t="s">
        <v>46</v>
      </c>
      <c r="E8445" t="s">
        <v>53</v>
      </c>
      <c r="F8445" t="s">
        <v>54</v>
      </c>
      <c r="G8445" t="s">
        <v>79</v>
      </c>
      <c r="H8445" t="s">
        <v>41</v>
      </c>
      <c r="I8445" t="s">
        <v>125</v>
      </c>
      <c r="J8445">
        <v>6</v>
      </c>
      <c r="K8445">
        <v>293.27</v>
      </c>
      <c r="L8445">
        <v>0.15</v>
      </c>
      <c r="M8445" s="6">
        <v>1495.68</v>
      </c>
      <c r="N8445" s="3">
        <v>1129.03</v>
      </c>
      <c r="O8445" s="6">
        <v>366.65</v>
      </c>
      <c r="P8445" t="s">
        <v>43</v>
      </c>
      <c r="Q8445" t="s">
        <v>26</v>
      </c>
      <c r="R8445" s="4">
        <f t="shared" si="393"/>
        <v>0.24513933461703036</v>
      </c>
      <c r="S8445" s="1" t="str">
        <f t="shared" si="394"/>
        <v>May-2026</v>
      </c>
      <c r="T8445" t="str">
        <f t="shared" si="395"/>
        <v>Profit</v>
      </c>
    </row>
    <row r="8446" spans="1:20" x14ac:dyDescent="0.3">
      <c r="A8446" t="s">
        <v>10930</v>
      </c>
      <c r="B8446" s="2">
        <v>45446</v>
      </c>
      <c r="C8446" t="s">
        <v>2853</v>
      </c>
      <c r="D8446" t="s">
        <v>52</v>
      </c>
      <c r="E8446" t="s">
        <v>34</v>
      </c>
      <c r="F8446" t="s">
        <v>110</v>
      </c>
      <c r="G8446" t="s">
        <v>22</v>
      </c>
      <c r="H8446" t="s">
        <v>74</v>
      </c>
      <c r="I8446" t="s">
        <v>137</v>
      </c>
      <c r="J8446">
        <v>2</v>
      </c>
      <c r="K8446">
        <v>20377.22</v>
      </c>
      <c r="L8446">
        <v>0</v>
      </c>
      <c r="M8446" s="6">
        <v>40754.44</v>
      </c>
      <c r="N8446" s="3">
        <v>29135</v>
      </c>
      <c r="O8446" s="6">
        <v>11619.44</v>
      </c>
      <c r="P8446" t="s">
        <v>31</v>
      </c>
      <c r="Q8446" t="s">
        <v>26</v>
      </c>
      <c r="R8446" s="4">
        <f t="shared" si="393"/>
        <v>0.28510856731192968</v>
      </c>
      <c r="S8446" s="1" t="str">
        <f t="shared" si="394"/>
        <v>Jun-2024</v>
      </c>
      <c r="T8446" t="str">
        <f t="shared" si="395"/>
        <v>Profit</v>
      </c>
    </row>
    <row r="8447" spans="1:20" x14ac:dyDescent="0.3">
      <c r="A8447" t="s">
        <v>10931</v>
      </c>
      <c r="B8447" s="2">
        <v>45714</v>
      </c>
      <c r="C8447" t="s">
        <v>5692</v>
      </c>
      <c r="D8447" t="s">
        <v>19</v>
      </c>
      <c r="E8447" t="s">
        <v>34</v>
      </c>
      <c r="F8447" t="s">
        <v>73</v>
      </c>
      <c r="G8447" t="s">
        <v>22</v>
      </c>
      <c r="H8447" t="s">
        <v>74</v>
      </c>
      <c r="I8447" t="s">
        <v>137</v>
      </c>
      <c r="J8447">
        <v>5</v>
      </c>
      <c r="K8447">
        <v>15682.78</v>
      </c>
      <c r="L8447">
        <v>0.1</v>
      </c>
      <c r="M8447" s="6">
        <v>70572.509999999995</v>
      </c>
      <c r="N8447" s="3">
        <v>53044.160000000003</v>
      </c>
      <c r="O8447" s="6">
        <v>17528.349999999999</v>
      </c>
      <c r="P8447" t="s">
        <v>43</v>
      </c>
      <c r="Q8447" t="s">
        <v>26</v>
      </c>
      <c r="R8447" s="4">
        <f t="shared" si="393"/>
        <v>0.24837362310055289</v>
      </c>
      <c r="S8447" s="1" t="str">
        <f t="shared" si="394"/>
        <v>Feb-2025</v>
      </c>
      <c r="T8447" t="str">
        <f t="shared" si="395"/>
        <v>Profit</v>
      </c>
    </row>
    <row r="8448" spans="1:20" x14ac:dyDescent="0.3">
      <c r="A8448" t="s">
        <v>10932</v>
      </c>
      <c r="B8448" s="2">
        <v>46196</v>
      </c>
      <c r="C8448" t="s">
        <v>2115</v>
      </c>
      <c r="D8448" t="s">
        <v>46</v>
      </c>
      <c r="E8448" t="s">
        <v>20</v>
      </c>
      <c r="F8448" t="s">
        <v>21</v>
      </c>
      <c r="G8448" t="s">
        <v>22</v>
      </c>
      <c r="H8448" t="s">
        <v>41</v>
      </c>
      <c r="I8448" t="s">
        <v>42</v>
      </c>
      <c r="J8448">
        <v>3</v>
      </c>
      <c r="K8448">
        <v>101.18</v>
      </c>
      <c r="L8448">
        <v>0.05</v>
      </c>
      <c r="M8448" s="6">
        <v>288.36</v>
      </c>
      <c r="N8448" s="3">
        <v>221.53</v>
      </c>
      <c r="O8448" s="6">
        <v>66.83</v>
      </c>
      <c r="P8448" t="s">
        <v>31</v>
      </c>
      <c r="Q8448" t="s">
        <v>26</v>
      </c>
      <c r="R8448" s="4">
        <f t="shared" si="393"/>
        <v>0.23175891247052294</v>
      </c>
      <c r="S8448" s="1" t="str">
        <f t="shared" si="394"/>
        <v>Jun-2026</v>
      </c>
      <c r="T8448" t="str">
        <f t="shared" si="395"/>
        <v>Profit</v>
      </c>
    </row>
    <row r="8449" spans="1:20" x14ac:dyDescent="0.3">
      <c r="A8449" t="s">
        <v>10933</v>
      </c>
      <c r="B8449" s="2">
        <v>45537</v>
      </c>
      <c r="C8449" t="s">
        <v>2073</v>
      </c>
      <c r="D8449" t="s">
        <v>19</v>
      </c>
      <c r="E8449" t="s">
        <v>53</v>
      </c>
      <c r="F8449" t="s">
        <v>90</v>
      </c>
      <c r="G8449" t="s">
        <v>29</v>
      </c>
      <c r="H8449" t="s">
        <v>74</v>
      </c>
      <c r="I8449" t="s">
        <v>91</v>
      </c>
      <c r="J8449">
        <v>4</v>
      </c>
      <c r="K8449">
        <v>7936.53</v>
      </c>
      <c r="L8449">
        <v>0.15</v>
      </c>
      <c r="M8449" s="6">
        <v>26984.2</v>
      </c>
      <c r="N8449" s="3">
        <v>24839.13</v>
      </c>
      <c r="O8449" s="6">
        <v>2145.0700000000002</v>
      </c>
      <c r="P8449" t="s">
        <v>70</v>
      </c>
      <c r="Q8449" t="s">
        <v>26</v>
      </c>
      <c r="R8449" s="4">
        <f t="shared" si="393"/>
        <v>7.9493555488026335E-2</v>
      </c>
      <c r="S8449" s="1" t="str">
        <f t="shared" si="394"/>
        <v>Sep-2024</v>
      </c>
      <c r="T8449" t="str">
        <f t="shared" si="395"/>
        <v>Profit</v>
      </c>
    </row>
    <row r="8450" spans="1:20" x14ac:dyDescent="0.3">
      <c r="A8450" t="s">
        <v>10934</v>
      </c>
      <c r="B8450" s="2">
        <v>45696</v>
      </c>
      <c r="C8450" t="s">
        <v>4989</v>
      </c>
      <c r="D8450" t="s">
        <v>19</v>
      </c>
      <c r="E8450" t="s">
        <v>20</v>
      </c>
      <c r="F8450" t="s">
        <v>205</v>
      </c>
      <c r="G8450" t="s">
        <v>22</v>
      </c>
      <c r="H8450" t="s">
        <v>23</v>
      </c>
      <c r="I8450" t="s">
        <v>24</v>
      </c>
      <c r="J8450">
        <v>1</v>
      </c>
      <c r="K8450">
        <v>74898.740000000005</v>
      </c>
      <c r="L8450">
        <v>0.15</v>
      </c>
      <c r="M8450" s="6">
        <v>63663.93</v>
      </c>
      <c r="N8450" s="3">
        <v>45930.34</v>
      </c>
      <c r="O8450" s="6">
        <v>17733.59</v>
      </c>
      <c r="P8450" t="s">
        <v>25</v>
      </c>
      <c r="Q8450" t="s">
        <v>26</v>
      </c>
      <c r="R8450" s="4">
        <f t="shared" si="393"/>
        <v>0.27855003610364615</v>
      </c>
      <c r="S8450" s="1" t="str">
        <f t="shared" si="394"/>
        <v>Feb-2025</v>
      </c>
      <c r="T8450" t="str">
        <f t="shared" si="395"/>
        <v>Profit</v>
      </c>
    </row>
    <row r="8451" spans="1:20" x14ac:dyDescent="0.3">
      <c r="A8451" t="s">
        <v>10935</v>
      </c>
      <c r="B8451" s="2">
        <v>46135</v>
      </c>
      <c r="C8451" t="s">
        <v>4635</v>
      </c>
      <c r="D8451" t="s">
        <v>52</v>
      </c>
      <c r="E8451" t="s">
        <v>58</v>
      </c>
      <c r="F8451" t="s">
        <v>104</v>
      </c>
      <c r="G8451" t="s">
        <v>29</v>
      </c>
      <c r="H8451" t="s">
        <v>23</v>
      </c>
      <c r="I8451" t="s">
        <v>69</v>
      </c>
      <c r="J8451">
        <v>2</v>
      </c>
      <c r="K8451">
        <v>19307.009999999998</v>
      </c>
      <c r="L8451">
        <v>0.2</v>
      </c>
      <c r="M8451" s="6">
        <v>30891.22</v>
      </c>
      <c r="N8451" s="3">
        <v>22389.99</v>
      </c>
      <c r="O8451" s="6">
        <v>8501.23</v>
      </c>
      <c r="P8451" t="s">
        <v>25</v>
      </c>
      <c r="Q8451" t="s">
        <v>26</v>
      </c>
      <c r="R8451" s="4">
        <f t="shared" si="393"/>
        <v>0.27519890765078231</v>
      </c>
      <c r="S8451" s="1" t="str">
        <f t="shared" si="394"/>
        <v>Apr-2026</v>
      </c>
      <c r="T8451" t="str">
        <f t="shared" si="395"/>
        <v>Profit</v>
      </c>
    </row>
    <row r="8452" spans="1:20" x14ac:dyDescent="0.3">
      <c r="A8452" t="s">
        <v>10936</v>
      </c>
      <c r="B8452" s="2">
        <v>46050</v>
      </c>
      <c r="C8452" t="s">
        <v>2085</v>
      </c>
      <c r="D8452" t="s">
        <v>19</v>
      </c>
      <c r="E8452" t="s">
        <v>34</v>
      </c>
      <c r="F8452" t="s">
        <v>35</v>
      </c>
      <c r="G8452" t="s">
        <v>79</v>
      </c>
      <c r="H8452" t="s">
        <v>23</v>
      </c>
      <c r="I8452" t="s">
        <v>94</v>
      </c>
      <c r="J8452">
        <v>3</v>
      </c>
      <c r="K8452">
        <v>2002.57</v>
      </c>
      <c r="L8452">
        <v>0.15</v>
      </c>
      <c r="M8452" s="6">
        <v>5106.55</v>
      </c>
      <c r="N8452" s="3">
        <v>4035.84</v>
      </c>
      <c r="O8452" s="6">
        <v>1070.71</v>
      </c>
      <c r="P8452" t="s">
        <v>31</v>
      </c>
      <c r="Q8452" t="s">
        <v>26</v>
      </c>
      <c r="R8452" s="4">
        <f t="shared" si="393"/>
        <v>0.20967385025114804</v>
      </c>
      <c r="S8452" s="1" t="str">
        <f t="shared" si="394"/>
        <v>Jan-2026</v>
      </c>
      <c r="T8452" t="str">
        <f t="shared" si="395"/>
        <v>Profit</v>
      </c>
    </row>
    <row r="8453" spans="1:20" x14ac:dyDescent="0.3">
      <c r="A8453" t="s">
        <v>10937</v>
      </c>
      <c r="B8453" s="2">
        <v>45832</v>
      </c>
      <c r="C8453" t="s">
        <v>10938</v>
      </c>
      <c r="D8453" t="s">
        <v>46</v>
      </c>
      <c r="E8453" t="s">
        <v>34</v>
      </c>
      <c r="F8453" t="s">
        <v>35</v>
      </c>
      <c r="G8453" t="s">
        <v>22</v>
      </c>
      <c r="H8453" t="s">
        <v>41</v>
      </c>
      <c r="I8453" t="s">
        <v>125</v>
      </c>
      <c r="J8453">
        <v>2</v>
      </c>
      <c r="K8453">
        <v>268.70999999999998</v>
      </c>
      <c r="L8453">
        <v>0</v>
      </c>
      <c r="M8453" s="6">
        <v>537.41999999999996</v>
      </c>
      <c r="N8453" s="3">
        <v>374.83</v>
      </c>
      <c r="O8453" s="6">
        <v>162.59</v>
      </c>
      <c r="P8453" t="s">
        <v>43</v>
      </c>
      <c r="Q8453" t="s">
        <v>26</v>
      </c>
      <c r="R8453" s="4">
        <f t="shared" ref="R8453:R8516" si="396">IFERROR(O8453/M8453,0)</f>
        <v>0.30253805217520752</v>
      </c>
      <c r="S8453" s="1" t="str">
        <f t="shared" ref="S8453:S8516" si="397">TEXT(B8453,"mmm-yyyy")</f>
        <v>Jun-2025</v>
      </c>
      <c r="T8453" t="str">
        <f t="shared" ref="T8453:T8516" si="398">IF(O8453&gt;0,"Profit",IF(O8453&lt;0,"Loss","Break-Even"))</f>
        <v>Profit</v>
      </c>
    </row>
    <row r="8454" spans="1:20" x14ac:dyDescent="0.3">
      <c r="A8454" t="s">
        <v>10939</v>
      </c>
      <c r="B8454" s="2">
        <v>45452</v>
      </c>
      <c r="C8454" t="s">
        <v>3376</v>
      </c>
      <c r="D8454" t="s">
        <v>46</v>
      </c>
      <c r="E8454" t="s">
        <v>20</v>
      </c>
      <c r="F8454" t="s">
        <v>99</v>
      </c>
      <c r="G8454" t="s">
        <v>22</v>
      </c>
      <c r="H8454" t="s">
        <v>41</v>
      </c>
      <c r="I8454" t="s">
        <v>42</v>
      </c>
      <c r="J8454">
        <v>2</v>
      </c>
      <c r="K8454">
        <v>159.07</v>
      </c>
      <c r="L8454">
        <v>0.1</v>
      </c>
      <c r="M8454" s="6">
        <v>286.33</v>
      </c>
      <c r="N8454" s="3">
        <v>239.23</v>
      </c>
      <c r="O8454" s="6">
        <v>47.1</v>
      </c>
      <c r="P8454" t="s">
        <v>49</v>
      </c>
      <c r="Q8454" t="s">
        <v>26</v>
      </c>
      <c r="R8454" s="4">
        <f t="shared" si="396"/>
        <v>0.16449551217127092</v>
      </c>
      <c r="S8454" s="1" t="str">
        <f t="shared" si="397"/>
        <v>Jun-2024</v>
      </c>
      <c r="T8454" t="str">
        <f t="shared" si="398"/>
        <v>Profit</v>
      </c>
    </row>
    <row r="8455" spans="1:20" x14ac:dyDescent="0.3">
      <c r="A8455" t="s">
        <v>10940</v>
      </c>
      <c r="B8455" s="2">
        <v>46038</v>
      </c>
      <c r="C8455" t="s">
        <v>1964</v>
      </c>
      <c r="D8455" t="s">
        <v>19</v>
      </c>
      <c r="E8455" t="s">
        <v>34</v>
      </c>
      <c r="F8455" t="s">
        <v>90</v>
      </c>
      <c r="G8455" t="s">
        <v>22</v>
      </c>
      <c r="H8455" t="s">
        <v>23</v>
      </c>
      <c r="I8455" t="s">
        <v>94</v>
      </c>
      <c r="J8455">
        <v>2</v>
      </c>
      <c r="K8455">
        <v>684.29</v>
      </c>
      <c r="L8455">
        <v>0</v>
      </c>
      <c r="M8455" s="6">
        <v>1368.58</v>
      </c>
      <c r="N8455" s="3">
        <v>952.17</v>
      </c>
      <c r="O8455" s="6">
        <v>416.41</v>
      </c>
      <c r="P8455" t="s">
        <v>43</v>
      </c>
      <c r="Q8455" t="s">
        <v>26</v>
      </c>
      <c r="R8455" s="4">
        <f t="shared" si="396"/>
        <v>0.3042642739189525</v>
      </c>
      <c r="S8455" s="1" t="str">
        <f t="shared" si="397"/>
        <v>Jan-2026</v>
      </c>
      <c r="T8455" t="str">
        <f t="shared" si="398"/>
        <v>Profit</v>
      </c>
    </row>
    <row r="8456" spans="1:20" x14ac:dyDescent="0.3">
      <c r="A8456" t="s">
        <v>10941</v>
      </c>
      <c r="B8456" s="2">
        <v>45993</v>
      </c>
      <c r="C8456" t="s">
        <v>7231</v>
      </c>
      <c r="D8456" t="s">
        <v>19</v>
      </c>
      <c r="E8456" t="s">
        <v>34</v>
      </c>
      <c r="F8456" t="s">
        <v>90</v>
      </c>
      <c r="G8456" t="s">
        <v>79</v>
      </c>
      <c r="H8456" t="s">
        <v>23</v>
      </c>
      <c r="I8456" t="s">
        <v>24</v>
      </c>
      <c r="J8456">
        <v>8</v>
      </c>
      <c r="K8456">
        <v>83609.61</v>
      </c>
      <c r="L8456">
        <v>0.1</v>
      </c>
      <c r="M8456" s="6">
        <v>601989.18999999994</v>
      </c>
      <c r="N8456" s="3">
        <v>381659.05</v>
      </c>
      <c r="O8456" s="6">
        <v>220330.14</v>
      </c>
      <c r="P8456" t="s">
        <v>70</v>
      </c>
      <c r="Q8456" t="s">
        <v>26</v>
      </c>
      <c r="R8456" s="4">
        <f t="shared" si="396"/>
        <v>0.36600348255422999</v>
      </c>
      <c r="S8456" s="1" t="str">
        <f t="shared" si="397"/>
        <v>Dec-2025</v>
      </c>
      <c r="T8456" t="str">
        <f t="shared" si="398"/>
        <v>Profit</v>
      </c>
    </row>
    <row r="8457" spans="1:20" x14ac:dyDescent="0.3">
      <c r="A8457" t="s">
        <v>10942</v>
      </c>
      <c r="B8457" s="2">
        <v>45408</v>
      </c>
      <c r="C8457" t="s">
        <v>3075</v>
      </c>
      <c r="D8457" t="s">
        <v>19</v>
      </c>
      <c r="E8457" t="s">
        <v>58</v>
      </c>
      <c r="F8457" t="s">
        <v>54</v>
      </c>
      <c r="G8457" t="s">
        <v>79</v>
      </c>
      <c r="H8457" t="s">
        <v>23</v>
      </c>
      <c r="I8457" t="s">
        <v>24</v>
      </c>
      <c r="J8457">
        <v>1</v>
      </c>
      <c r="K8457">
        <v>83015.14</v>
      </c>
      <c r="L8457">
        <v>0.05</v>
      </c>
      <c r="M8457" s="6">
        <v>78864.38</v>
      </c>
      <c r="N8457" s="3">
        <v>45837.19</v>
      </c>
      <c r="O8457" s="6">
        <v>33027.19</v>
      </c>
      <c r="P8457" t="s">
        <v>43</v>
      </c>
      <c r="Q8457" t="s">
        <v>26</v>
      </c>
      <c r="R8457" s="4">
        <f t="shared" si="396"/>
        <v>0.41878462748328205</v>
      </c>
      <c r="S8457" s="1" t="str">
        <f t="shared" si="397"/>
        <v>Apr-2024</v>
      </c>
      <c r="T8457" t="str">
        <f t="shared" si="398"/>
        <v>Profit</v>
      </c>
    </row>
    <row r="8458" spans="1:20" x14ac:dyDescent="0.3">
      <c r="A8458" t="s">
        <v>10943</v>
      </c>
      <c r="B8458" s="2">
        <v>45562</v>
      </c>
      <c r="C8458" t="s">
        <v>6411</v>
      </c>
      <c r="D8458" t="s">
        <v>52</v>
      </c>
      <c r="E8458" t="s">
        <v>58</v>
      </c>
      <c r="F8458" t="s">
        <v>54</v>
      </c>
      <c r="G8458" t="s">
        <v>22</v>
      </c>
      <c r="H8458" t="s">
        <v>41</v>
      </c>
      <c r="I8458" t="s">
        <v>134</v>
      </c>
      <c r="J8458">
        <v>1</v>
      </c>
      <c r="K8458">
        <v>292.77</v>
      </c>
      <c r="L8458">
        <v>0</v>
      </c>
      <c r="M8458" s="6">
        <v>292.77</v>
      </c>
      <c r="N8458" s="3">
        <v>217.39</v>
      </c>
      <c r="O8458" s="6">
        <v>75.38</v>
      </c>
      <c r="P8458" t="s">
        <v>49</v>
      </c>
      <c r="Q8458" t="s">
        <v>26</v>
      </c>
      <c r="R8458" s="4">
        <f t="shared" si="396"/>
        <v>0.25747173549202446</v>
      </c>
      <c r="S8458" s="1" t="str">
        <f t="shared" si="397"/>
        <v>Sep-2024</v>
      </c>
      <c r="T8458" t="str">
        <f t="shared" si="398"/>
        <v>Profit</v>
      </c>
    </row>
    <row r="8459" spans="1:20" x14ac:dyDescent="0.3">
      <c r="A8459" t="s">
        <v>10944</v>
      </c>
      <c r="B8459" s="2">
        <v>46061</v>
      </c>
      <c r="C8459" t="s">
        <v>2167</v>
      </c>
      <c r="D8459" t="s">
        <v>46</v>
      </c>
      <c r="E8459" t="s">
        <v>58</v>
      </c>
      <c r="F8459" t="s">
        <v>68</v>
      </c>
      <c r="G8459" t="s">
        <v>29</v>
      </c>
      <c r="H8459" t="s">
        <v>41</v>
      </c>
      <c r="I8459" t="s">
        <v>62</v>
      </c>
      <c r="J8459">
        <v>1</v>
      </c>
      <c r="K8459">
        <v>527.22</v>
      </c>
      <c r="L8459">
        <v>0.15</v>
      </c>
      <c r="M8459" s="6">
        <v>448.14</v>
      </c>
      <c r="N8459" s="3">
        <v>285.62</v>
      </c>
      <c r="O8459" s="6">
        <v>162.52000000000001</v>
      </c>
      <c r="P8459" t="s">
        <v>25</v>
      </c>
      <c r="Q8459" t="s">
        <v>26</v>
      </c>
      <c r="R8459" s="4">
        <f t="shared" si="396"/>
        <v>0.36265452760298122</v>
      </c>
      <c r="S8459" s="1" t="str">
        <f t="shared" si="397"/>
        <v>Feb-2026</v>
      </c>
      <c r="T8459" t="str">
        <f t="shared" si="398"/>
        <v>Profit</v>
      </c>
    </row>
    <row r="8460" spans="1:20" x14ac:dyDescent="0.3">
      <c r="A8460" t="s">
        <v>10945</v>
      </c>
      <c r="B8460" s="2">
        <v>45983</v>
      </c>
      <c r="C8460" t="s">
        <v>752</v>
      </c>
      <c r="D8460" t="s">
        <v>19</v>
      </c>
      <c r="E8460" t="s">
        <v>39</v>
      </c>
      <c r="F8460" t="s">
        <v>47</v>
      </c>
      <c r="G8460" t="s">
        <v>79</v>
      </c>
      <c r="H8460" t="s">
        <v>41</v>
      </c>
      <c r="I8460" t="s">
        <v>62</v>
      </c>
      <c r="J8460">
        <v>3</v>
      </c>
      <c r="K8460">
        <v>333.29</v>
      </c>
      <c r="L8460">
        <v>0</v>
      </c>
      <c r="M8460" s="6">
        <v>999.87</v>
      </c>
      <c r="N8460" s="3">
        <v>681.78</v>
      </c>
      <c r="O8460" s="6">
        <v>318.08999999999997</v>
      </c>
      <c r="P8460" t="s">
        <v>43</v>
      </c>
      <c r="Q8460" t="s">
        <v>26</v>
      </c>
      <c r="R8460" s="4">
        <f t="shared" si="396"/>
        <v>0.31813135707641993</v>
      </c>
      <c r="S8460" s="1" t="str">
        <f t="shared" si="397"/>
        <v>Nov-2025</v>
      </c>
      <c r="T8460" t="str">
        <f t="shared" si="398"/>
        <v>Profit</v>
      </c>
    </row>
    <row r="8461" spans="1:20" x14ac:dyDescent="0.3">
      <c r="A8461" t="s">
        <v>10946</v>
      </c>
      <c r="B8461" s="2">
        <v>45778</v>
      </c>
      <c r="C8461" t="s">
        <v>4685</v>
      </c>
      <c r="D8461" t="s">
        <v>46</v>
      </c>
      <c r="E8461" t="s">
        <v>39</v>
      </c>
      <c r="F8461" t="s">
        <v>47</v>
      </c>
      <c r="G8461" t="s">
        <v>22</v>
      </c>
      <c r="H8461" t="s">
        <v>74</v>
      </c>
      <c r="I8461" t="s">
        <v>137</v>
      </c>
      <c r="J8461">
        <v>10</v>
      </c>
      <c r="K8461">
        <v>7225.68</v>
      </c>
      <c r="L8461">
        <v>0.1</v>
      </c>
      <c r="M8461" s="6">
        <v>65031.12</v>
      </c>
      <c r="N8461" s="3">
        <v>48494.97</v>
      </c>
      <c r="O8461" s="6">
        <v>16536.150000000001</v>
      </c>
      <c r="P8461" t="s">
        <v>43</v>
      </c>
      <c r="Q8461" t="s">
        <v>26</v>
      </c>
      <c r="R8461" s="4">
        <f t="shared" si="396"/>
        <v>0.25428056598133325</v>
      </c>
      <c r="S8461" s="1" t="str">
        <f t="shared" si="397"/>
        <v>May-2025</v>
      </c>
      <c r="T8461" t="str">
        <f t="shared" si="398"/>
        <v>Profit</v>
      </c>
    </row>
    <row r="8462" spans="1:20" x14ac:dyDescent="0.3">
      <c r="A8462" t="s">
        <v>10947</v>
      </c>
      <c r="B8462" s="2">
        <v>46176</v>
      </c>
      <c r="C8462" t="s">
        <v>8910</v>
      </c>
      <c r="D8462" t="s">
        <v>19</v>
      </c>
      <c r="E8462" t="s">
        <v>34</v>
      </c>
      <c r="F8462" t="s">
        <v>73</v>
      </c>
      <c r="G8462" t="s">
        <v>79</v>
      </c>
      <c r="H8462" t="s">
        <v>23</v>
      </c>
      <c r="I8462" t="s">
        <v>94</v>
      </c>
      <c r="J8462">
        <v>3</v>
      </c>
      <c r="K8462">
        <v>2955.39</v>
      </c>
      <c r="L8462">
        <v>0.1</v>
      </c>
      <c r="M8462" s="6">
        <v>7979.55</v>
      </c>
      <c r="N8462" s="3">
        <v>6959.72</v>
      </c>
      <c r="O8462" s="6">
        <v>1019.83</v>
      </c>
      <c r="P8462" t="s">
        <v>25</v>
      </c>
      <c r="Q8462" t="s">
        <v>26</v>
      </c>
      <c r="R8462" s="4">
        <f t="shared" si="396"/>
        <v>0.12780545268843482</v>
      </c>
      <c r="S8462" s="1" t="str">
        <f t="shared" si="397"/>
        <v>Jun-2026</v>
      </c>
      <c r="T8462" t="str">
        <f t="shared" si="398"/>
        <v>Profit</v>
      </c>
    </row>
    <row r="8463" spans="1:20" x14ac:dyDescent="0.3">
      <c r="A8463" t="s">
        <v>10948</v>
      </c>
      <c r="B8463" s="2">
        <v>45463</v>
      </c>
      <c r="C8463" t="s">
        <v>6109</v>
      </c>
      <c r="D8463" t="s">
        <v>52</v>
      </c>
      <c r="E8463" t="s">
        <v>58</v>
      </c>
      <c r="F8463" t="s">
        <v>54</v>
      </c>
      <c r="G8463" t="s">
        <v>22</v>
      </c>
      <c r="H8463" t="s">
        <v>74</v>
      </c>
      <c r="I8463" t="s">
        <v>75</v>
      </c>
      <c r="J8463">
        <v>2</v>
      </c>
      <c r="K8463">
        <v>7667.76</v>
      </c>
      <c r="L8463">
        <v>0.15</v>
      </c>
      <c r="M8463" s="6">
        <v>13035.19</v>
      </c>
      <c r="N8463" s="3">
        <v>9967.4699999999993</v>
      </c>
      <c r="O8463" s="6">
        <v>3067.72</v>
      </c>
      <c r="P8463" t="s">
        <v>25</v>
      </c>
      <c r="Q8463" t="s">
        <v>26</v>
      </c>
      <c r="R8463" s="4">
        <f t="shared" si="396"/>
        <v>0.23534141044357618</v>
      </c>
      <c r="S8463" s="1" t="str">
        <f t="shared" si="397"/>
        <v>Jun-2024</v>
      </c>
      <c r="T8463" t="str">
        <f t="shared" si="398"/>
        <v>Profit</v>
      </c>
    </row>
    <row r="8464" spans="1:20" x14ac:dyDescent="0.3">
      <c r="A8464" t="s">
        <v>10949</v>
      </c>
      <c r="B8464" s="2">
        <v>46241</v>
      </c>
      <c r="C8464" t="s">
        <v>10261</v>
      </c>
      <c r="D8464" t="s">
        <v>46</v>
      </c>
      <c r="E8464" t="s">
        <v>20</v>
      </c>
      <c r="F8464" t="s">
        <v>115</v>
      </c>
      <c r="G8464" t="s">
        <v>79</v>
      </c>
      <c r="H8464" t="s">
        <v>74</v>
      </c>
      <c r="I8464" t="s">
        <v>107</v>
      </c>
      <c r="J8464">
        <v>4</v>
      </c>
      <c r="K8464">
        <v>4421.79</v>
      </c>
      <c r="L8464">
        <v>0.25</v>
      </c>
      <c r="M8464" s="6">
        <v>13265.37</v>
      </c>
      <c r="N8464" s="3">
        <v>13768.53</v>
      </c>
      <c r="O8464" s="6">
        <v>-503.16</v>
      </c>
      <c r="P8464" t="s">
        <v>43</v>
      </c>
      <c r="Q8464" t="s">
        <v>26</v>
      </c>
      <c r="R8464" s="4">
        <f t="shared" si="396"/>
        <v>-3.7930340427745325E-2</v>
      </c>
      <c r="S8464" s="1" t="str">
        <f t="shared" si="397"/>
        <v>Aug-2026</v>
      </c>
      <c r="T8464" t="str">
        <f t="shared" si="398"/>
        <v>Loss</v>
      </c>
    </row>
    <row r="8465" spans="1:20" x14ac:dyDescent="0.3">
      <c r="A8465" t="s">
        <v>10950</v>
      </c>
      <c r="B8465" s="2">
        <v>45565</v>
      </c>
      <c r="C8465" t="s">
        <v>6422</v>
      </c>
      <c r="D8465" t="s">
        <v>46</v>
      </c>
      <c r="E8465" t="s">
        <v>53</v>
      </c>
      <c r="F8465" t="s">
        <v>90</v>
      </c>
      <c r="G8465" t="s">
        <v>22</v>
      </c>
      <c r="H8465" t="s">
        <v>41</v>
      </c>
      <c r="I8465" t="s">
        <v>125</v>
      </c>
      <c r="J8465">
        <v>2</v>
      </c>
      <c r="K8465">
        <v>212.76</v>
      </c>
      <c r="L8465">
        <v>0.05</v>
      </c>
      <c r="M8465" s="6">
        <v>404.24</v>
      </c>
      <c r="N8465" s="3">
        <v>273.43</v>
      </c>
      <c r="O8465" s="6">
        <v>130.81</v>
      </c>
      <c r="P8465" t="s">
        <v>43</v>
      </c>
      <c r="Q8465" t="s">
        <v>26</v>
      </c>
      <c r="R8465" s="4">
        <f t="shared" si="396"/>
        <v>0.32359489412230358</v>
      </c>
      <c r="S8465" s="1" t="str">
        <f t="shared" si="397"/>
        <v>Sep-2024</v>
      </c>
      <c r="T8465" t="str">
        <f t="shared" si="398"/>
        <v>Profit</v>
      </c>
    </row>
    <row r="8466" spans="1:20" x14ac:dyDescent="0.3">
      <c r="A8466" t="s">
        <v>10951</v>
      </c>
      <c r="B8466" s="2">
        <v>45550</v>
      </c>
      <c r="C8466" t="s">
        <v>4039</v>
      </c>
      <c r="D8466" t="s">
        <v>19</v>
      </c>
      <c r="E8466" t="s">
        <v>34</v>
      </c>
      <c r="F8466" t="s">
        <v>110</v>
      </c>
      <c r="G8466" t="s">
        <v>79</v>
      </c>
      <c r="H8466" t="s">
        <v>41</v>
      </c>
      <c r="I8466" t="s">
        <v>55</v>
      </c>
      <c r="J8466">
        <v>1</v>
      </c>
      <c r="K8466">
        <v>489.9</v>
      </c>
      <c r="L8466">
        <v>0.15</v>
      </c>
      <c r="M8466" s="6">
        <v>416.41</v>
      </c>
      <c r="N8466" s="3">
        <v>357.19</v>
      </c>
      <c r="O8466" s="6">
        <v>59.22</v>
      </c>
      <c r="P8466" t="s">
        <v>43</v>
      </c>
      <c r="Q8466" t="s">
        <v>26</v>
      </c>
      <c r="R8466" s="4">
        <f t="shared" si="396"/>
        <v>0.14221560481256454</v>
      </c>
      <c r="S8466" s="1" t="str">
        <f t="shared" si="397"/>
        <v>Sep-2024</v>
      </c>
      <c r="T8466" t="str">
        <f t="shared" si="398"/>
        <v>Profit</v>
      </c>
    </row>
    <row r="8467" spans="1:20" x14ac:dyDescent="0.3">
      <c r="A8467" t="s">
        <v>10952</v>
      </c>
      <c r="B8467" s="2">
        <v>45426</v>
      </c>
      <c r="C8467" t="s">
        <v>1796</v>
      </c>
      <c r="D8467" t="s">
        <v>19</v>
      </c>
      <c r="E8467" t="s">
        <v>34</v>
      </c>
      <c r="F8467" t="s">
        <v>73</v>
      </c>
      <c r="G8467" t="s">
        <v>79</v>
      </c>
      <c r="H8467" t="s">
        <v>74</v>
      </c>
      <c r="I8467" t="s">
        <v>107</v>
      </c>
      <c r="J8467">
        <v>4</v>
      </c>
      <c r="K8467">
        <v>5407.28</v>
      </c>
      <c r="L8467">
        <v>0.15</v>
      </c>
      <c r="M8467" s="6">
        <v>18384.75</v>
      </c>
      <c r="N8467" s="3">
        <v>15799.23</v>
      </c>
      <c r="O8467" s="6">
        <v>2585.52</v>
      </c>
      <c r="P8467" t="s">
        <v>25</v>
      </c>
      <c r="Q8467" t="s">
        <v>26</v>
      </c>
      <c r="R8467" s="4">
        <f t="shared" si="396"/>
        <v>0.14063394933300696</v>
      </c>
      <c r="S8467" s="1" t="str">
        <f t="shared" si="397"/>
        <v>May-2024</v>
      </c>
      <c r="T8467" t="str">
        <f t="shared" si="398"/>
        <v>Profit</v>
      </c>
    </row>
    <row r="8468" spans="1:20" x14ac:dyDescent="0.3">
      <c r="A8468" t="s">
        <v>10953</v>
      </c>
      <c r="B8468" s="2">
        <v>45974</v>
      </c>
      <c r="C8468" t="s">
        <v>1814</v>
      </c>
      <c r="D8468" t="s">
        <v>19</v>
      </c>
      <c r="E8468" t="s">
        <v>20</v>
      </c>
      <c r="F8468" t="s">
        <v>205</v>
      </c>
      <c r="G8468" t="s">
        <v>79</v>
      </c>
      <c r="H8468" t="s">
        <v>74</v>
      </c>
      <c r="I8468" t="s">
        <v>137</v>
      </c>
      <c r="J8468">
        <v>2</v>
      </c>
      <c r="K8468">
        <v>18370.61</v>
      </c>
      <c r="L8468">
        <v>0.15</v>
      </c>
      <c r="M8468" s="6">
        <v>31230.04</v>
      </c>
      <c r="N8468" s="3">
        <v>24320.99</v>
      </c>
      <c r="O8468" s="6">
        <v>6909.05</v>
      </c>
      <c r="P8468" t="s">
        <v>70</v>
      </c>
      <c r="Q8468" t="s">
        <v>26</v>
      </c>
      <c r="R8468" s="4">
        <f t="shared" si="396"/>
        <v>0.22123090460338826</v>
      </c>
      <c r="S8468" s="1" t="str">
        <f t="shared" si="397"/>
        <v>Nov-2025</v>
      </c>
      <c r="T8468" t="str">
        <f t="shared" si="398"/>
        <v>Profit</v>
      </c>
    </row>
    <row r="8469" spans="1:20" x14ac:dyDescent="0.3">
      <c r="A8469" t="s">
        <v>10954</v>
      </c>
      <c r="B8469" s="2">
        <v>46013</v>
      </c>
      <c r="C8469" t="s">
        <v>1960</v>
      </c>
      <c r="D8469" t="s">
        <v>19</v>
      </c>
      <c r="E8469" t="s">
        <v>53</v>
      </c>
      <c r="F8469" t="s">
        <v>90</v>
      </c>
      <c r="G8469" t="s">
        <v>29</v>
      </c>
      <c r="H8469" t="s">
        <v>23</v>
      </c>
      <c r="I8469" t="s">
        <v>69</v>
      </c>
      <c r="J8469">
        <v>5</v>
      </c>
      <c r="K8469">
        <v>18229.97</v>
      </c>
      <c r="L8469">
        <v>0.25</v>
      </c>
      <c r="M8469" s="6">
        <v>68362.39</v>
      </c>
      <c r="N8469" s="3">
        <v>60479.39</v>
      </c>
      <c r="O8469" s="6">
        <v>7883</v>
      </c>
      <c r="P8469" t="s">
        <v>43</v>
      </c>
      <c r="Q8469" t="s">
        <v>26</v>
      </c>
      <c r="R8469" s="4">
        <f t="shared" si="396"/>
        <v>0.1153119427217217</v>
      </c>
      <c r="S8469" s="1" t="str">
        <f t="shared" si="397"/>
        <v>Dec-2025</v>
      </c>
      <c r="T8469" t="str">
        <f t="shared" si="398"/>
        <v>Profit</v>
      </c>
    </row>
    <row r="8470" spans="1:20" x14ac:dyDescent="0.3">
      <c r="A8470" t="s">
        <v>10955</v>
      </c>
      <c r="B8470" s="2">
        <v>46039</v>
      </c>
      <c r="C8470" t="s">
        <v>494</v>
      </c>
      <c r="D8470" t="s">
        <v>52</v>
      </c>
      <c r="E8470" t="s">
        <v>39</v>
      </c>
      <c r="F8470" t="s">
        <v>47</v>
      </c>
      <c r="G8470" t="s">
        <v>22</v>
      </c>
      <c r="H8470" t="s">
        <v>23</v>
      </c>
      <c r="I8470" t="s">
        <v>36</v>
      </c>
      <c r="J8470">
        <v>2</v>
      </c>
      <c r="K8470">
        <v>24637.35</v>
      </c>
      <c r="L8470">
        <v>0.05</v>
      </c>
      <c r="M8470" s="6">
        <v>46810.96</v>
      </c>
      <c r="N8470" s="3">
        <v>37856.81</v>
      </c>
      <c r="O8470" s="6">
        <v>8954.15</v>
      </c>
      <c r="P8470" t="s">
        <v>43</v>
      </c>
      <c r="Q8470" t="s">
        <v>26</v>
      </c>
      <c r="R8470" s="4">
        <f t="shared" si="396"/>
        <v>0.19128319521753026</v>
      </c>
      <c r="S8470" s="1" t="str">
        <f t="shared" si="397"/>
        <v>Jan-2026</v>
      </c>
      <c r="T8470" t="str">
        <f t="shared" si="398"/>
        <v>Profit</v>
      </c>
    </row>
    <row r="8471" spans="1:20" x14ac:dyDescent="0.3">
      <c r="A8471" t="s">
        <v>10956</v>
      </c>
      <c r="B8471" s="2">
        <v>45713</v>
      </c>
      <c r="C8471" t="s">
        <v>3159</v>
      </c>
      <c r="D8471" t="s">
        <v>46</v>
      </c>
      <c r="E8471" t="s">
        <v>39</v>
      </c>
      <c r="F8471" t="s">
        <v>47</v>
      </c>
      <c r="G8471" t="s">
        <v>22</v>
      </c>
      <c r="H8471" t="s">
        <v>41</v>
      </c>
      <c r="I8471" t="s">
        <v>42</v>
      </c>
      <c r="J8471">
        <v>2</v>
      </c>
      <c r="K8471">
        <v>98.6</v>
      </c>
      <c r="L8471">
        <v>0.05</v>
      </c>
      <c r="M8471" s="6">
        <v>187.34</v>
      </c>
      <c r="N8471" s="3">
        <v>150.93</v>
      </c>
      <c r="O8471" s="6">
        <v>36.409999999999997</v>
      </c>
      <c r="P8471" t="s">
        <v>70</v>
      </c>
      <c r="Q8471" t="s">
        <v>26</v>
      </c>
      <c r="R8471" s="4">
        <f t="shared" si="396"/>
        <v>0.19435251414540405</v>
      </c>
      <c r="S8471" s="1" t="str">
        <f t="shared" si="397"/>
        <v>Feb-2025</v>
      </c>
      <c r="T8471" t="str">
        <f t="shared" si="398"/>
        <v>Profit</v>
      </c>
    </row>
    <row r="8472" spans="1:20" x14ac:dyDescent="0.3">
      <c r="A8472" t="s">
        <v>10957</v>
      </c>
      <c r="B8472" s="2">
        <v>45712</v>
      </c>
      <c r="C8472" t="s">
        <v>6075</v>
      </c>
      <c r="D8472" t="s">
        <v>52</v>
      </c>
      <c r="E8472" t="s">
        <v>58</v>
      </c>
      <c r="F8472" t="s">
        <v>129</v>
      </c>
      <c r="G8472" t="s">
        <v>79</v>
      </c>
      <c r="H8472" t="s">
        <v>74</v>
      </c>
      <c r="I8472" t="s">
        <v>107</v>
      </c>
      <c r="J8472">
        <v>6</v>
      </c>
      <c r="K8472">
        <v>5780.2</v>
      </c>
      <c r="L8472">
        <v>0.05</v>
      </c>
      <c r="M8472" s="6">
        <v>32947.14</v>
      </c>
      <c r="N8472" s="3">
        <v>19364.27</v>
      </c>
      <c r="O8472" s="6">
        <v>13582.87</v>
      </c>
      <c r="P8472" t="s">
        <v>31</v>
      </c>
      <c r="Q8472" t="s">
        <v>26</v>
      </c>
      <c r="R8472" s="4">
        <f t="shared" si="396"/>
        <v>0.41226249076551108</v>
      </c>
      <c r="S8472" s="1" t="str">
        <f t="shared" si="397"/>
        <v>Feb-2025</v>
      </c>
      <c r="T8472" t="str">
        <f t="shared" si="398"/>
        <v>Profit</v>
      </c>
    </row>
    <row r="8473" spans="1:20" x14ac:dyDescent="0.3">
      <c r="A8473" t="s">
        <v>10958</v>
      </c>
      <c r="B8473" s="2">
        <v>45477</v>
      </c>
      <c r="C8473" t="s">
        <v>7535</v>
      </c>
      <c r="D8473" t="s">
        <v>46</v>
      </c>
      <c r="E8473" t="s">
        <v>39</v>
      </c>
      <c r="F8473" t="s">
        <v>120</v>
      </c>
      <c r="G8473" t="s">
        <v>22</v>
      </c>
      <c r="H8473" t="s">
        <v>23</v>
      </c>
      <c r="I8473" t="s">
        <v>36</v>
      </c>
      <c r="J8473">
        <v>1</v>
      </c>
      <c r="K8473">
        <v>11346.59</v>
      </c>
      <c r="L8473">
        <v>0.1</v>
      </c>
      <c r="M8473" s="6">
        <v>10211.93</v>
      </c>
      <c r="N8473" s="3">
        <v>6730.97</v>
      </c>
      <c r="O8473" s="6">
        <v>3480.96</v>
      </c>
      <c r="P8473" t="s">
        <v>43</v>
      </c>
      <c r="Q8473" t="s">
        <v>26</v>
      </c>
      <c r="R8473" s="4">
        <f t="shared" si="396"/>
        <v>0.34087190178546073</v>
      </c>
      <c r="S8473" s="1" t="str">
        <f t="shared" si="397"/>
        <v>Jul-2024</v>
      </c>
      <c r="T8473" t="str">
        <f t="shared" si="398"/>
        <v>Profit</v>
      </c>
    </row>
    <row r="8474" spans="1:20" x14ac:dyDescent="0.3">
      <c r="A8474" t="s">
        <v>10959</v>
      </c>
      <c r="B8474" s="2">
        <v>46220</v>
      </c>
      <c r="C8474" t="s">
        <v>742</v>
      </c>
      <c r="D8474" t="s">
        <v>46</v>
      </c>
      <c r="E8474" t="s">
        <v>20</v>
      </c>
      <c r="F8474" t="s">
        <v>205</v>
      </c>
      <c r="G8474" t="s">
        <v>22</v>
      </c>
      <c r="H8474" t="s">
        <v>41</v>
      </c>
      <c r="I8474" t="s">
        <v>48</v>
      </c>
      <c r="J8474">
        <v>4</v>
      </c>
      <c r="K8474">
        <v>124.14</v>
      </c>
      <c r="L8474">
        <v>0.05</v>
      </c>
      <c r="M8474" s="6">
        <v>471.73</v>
      </c>
      <c r="N8474" s="3">
        <v>347.94</v>
      </c>
      <c r="O8474" s="6">
        <v>123.79</v>
      </c>
      <c r="P8474" t="s">
        <v>49</v>
      </c>
      <c r="Q8474" t="s">
        <v>26</v>
      </c>
      <c r="R8474" s="4">
        <f t="shared" si="396"/>
        <v>0.262417060606703</v>
      </c>
      <c r="S8474" s="1" t="str">
        <f t="shared" si="397"/>
        <v>Jul-2026</v>
      </c>
      <c r="T8474" t="str">
        <f t="shared" si="398"/>
        <v>Profit</v>
      </c>
    </row>
    <row r="8475" spans="1:20" x14ac:dyDescent="0.3">
      <c r="A8475" t="s">
        <v>10960</v>
      </c>
      <c r="B8475" s="2">
        <v>45655</v>
      </c>
      <c r="C8475" t="s">
        <v>4699</v>
      </c>
      <c r="D8475" t="s">
        <v>46</v>
      </c>
      <c r="E8475" t="s">
        <v>34</v>
      </c>
      <c r="F8475" t="s">
        <v>110</v>
      </c>
      <c r="G8475" t="s">
        <v>22</v>
      </c>
      <c r="H8475" t="s">
        <v>74</v>
      </c>
      <c r="I8475" t="s">
        <v>75</v>
      </c>
      <c r="J8475">
        <v>10</v>
      </c>
      <c r="K8475">
        <v>7981.24</v>
      </c>
      <c r="L8475">
        <v>0.15</v>
      </c>
      <c r="M8475" s="6">
        <v>67840.539999999994</v>
      </c>
      <c r="N8475" s="3">
        <v>63885.94</v>
      </c>
      <c r="O8475" s="6">
        <v>3954.6</v>
      </c>
      <c r="P8475" t="s">
        <v>31</v>
      </c>
      <c r="Q8475" t="s">
        <v>142</v>
      </c>
      <c r="R8475" s="4">
        <f t="shared" si="396"/>
        <v>5.8292578449405039E-2</v>
      </c>
      <c r="S8475" s="1" t="str">
        <f t="shared" si="397"/>
        <v>Dec-2024</v>
      </c>
      <c r="T8475" t="str">
        <f t="shared" si="398"/>
        <v>Profit</v>
      </c>
    </row>
    <row r="8476" spans="1:20" x14ac:dyDescent="0.3">
      <c r="A8476" t="s">
        <v>10961</v>
      </c>
      <c r="B8476" s="2">
        <v>46246</v>
      </c>
      <c r="C8476" t="s">
        <v>384</v>
      </c>
      <c r="D8476" t="s">
        <v>19</v>
      </c>
      <c r="E8476" t="s">
        <v>58</v>
      </c>
      <c r="F8476" t="s">
        <v>68</v>
      </c>
      <c r="G8476" t="s">
        <v>79</v>
      </c>
      <c r="H8476" t="s">
        <v>41</v>
      </c>
      <c r="I8476" t="s">
        <v>55</v>
      </c>
      <c r="J8476">
        <v>4</v>
      </c>
      <c r="K8476">
        <v>420.88</v>
      </c>
      <c r="L8476">
        <v>0.1</v>
      </c>
      <c r="M8476" s="6">
        <v>1515.17</v>
      </c>
      <c r="N8476" s="3">
        <v>1229.42</v>
      </c>
      <c r="O8476" s="6">
        <v>285.75</v>
      </c>
      <c r="P8476" t="s">
        <v>31</v>
      </c>
      <c r="Q8476" t="s">
        <v>26</v>
      </c>
      <c r="R8476" s="4">
        <f t="shared" si="396"/>
        <v>0.18859269916907012</v>
      </c>
      <c r="S8476" s="1" t="str">
        <f t="shared" si="397"/>
        <v>Aug-2026</v>
      </c>
      <c r="T8476" t="str">
        <f t="shared" si="398"/>
        <v>Profit</v>
      </c>
    </row>
    <row r="8477" spans="1:20" x14ac:dyDescent="0.3">
      <c r="A8477" t="s">
        <v>10962</v>
      </c>
      <c r="B8477" s="2">
        <v>45898</v>
      </c>
      <c r="C8477" t="s">
        <v>1070</v>
      </c>
      <c r="D8477" t="s">
        <v>46</v>
      </c>
      <c r="E8477" t="s">
        <v>34</v>
      </c>
      <c r="F8477" t="s">
        <v>110</v>
      </c>
      <c r="G8477" t="s">
        <v>22</v>
      </c>
      <c r="H8477" t="s">
        <v>41</v>
      </c>
      <c r="I8477" t="s">
        <v>42</v>
      </c>
      <c r="J8477">
        <v>4</v>
      </c>
      <c r="K8477">
        <v>135.71</v>
      </c>
      <c r="L8477">
        <v>0.1</v>
      </c>
      <c r="M8477" s="6">
        <v>488.56</v>
      </c>
      <c r="N8477" s="3">
        <v>352.68</v>
      </c>
      <c r="O8477" s="6">
        <v>135.88</v>
      </c>
      <c r="P8477" t="s">
        <v>43</v>
      </c>
      <c r="Q8477" t="s">
        <v>26</v>
      </c>
      <c r="R8477" s="4">
        <f t="shared" si="396"/>
        <v>0.27812346487637135</v>
      </c>
      <c r="S8477" s="1" t="str">
        <f t="shared" si="397"/>
        <v>Aug-2025</v>
      </c>
      <c r="T8477" t="str">
        <f t="shared" si="398"/>
        <v>Profit</v>
      </c>
    </row>
    <row r="8478" spans="1:20" x14ac:dyDescent="0.3">
      <c r="A8478" t="s">
        <v>10963</v>
      </c>
      <c r="B8478" s="2">
        <v>45669</v>
      </c>
      <c r="C8478" t="s">
        <v>293</v>
      </c>
      <c r="D8478" t="s">
        <v>46</v>
      </c>
      <c r="E8478" t="s">
        <v>53</v>
      </c>
      <c r="F8478" t="s">
        <v>65</v>
      </c>
      <c r="G8478" t="s">
        <v>22</v>
      </c>
      <c r="H8478" t="s">
        <v>23</v>
      </c>
      <c r="I8478" t="s">
        <v>36</v>
      </c>
      <c r="J8478">
        <v>1</v>
      </c>
      <c r="K8478">
        <v>13408.77</v>
      </c>
      <c r="L8478">
        <v>0.25</v>
      </c>
      <c r="M8478" s="6">
        <v>10056.58</v>
      </c>
      <c r="N8478" s="3">
        <v>9650.52</v>
      </c>
      <c r="O8478" s="6">
        <v>406.06</v>
      </c>
      <c r="P8478" t="s">
        <v>31</v>
      </c>
      <c r="Q8478" t="s">
        <v>26</v>
      </c>
      <c r="R8478" s="4">
        <f t="shared" si="396"/>
        <v>4.0377543856857899E-2</v>
      </c>
      <c r="S8478" s="1" t="str">
        <f t="shared" si="397"/>
        <v>Jan-2025</v>
      </c>
      <c r="T8478" t="str">
        <f t="shared" si="398"/>
        <v>Profit</v>
      </c>
    </row>
    <row r="8479" spans="1:20" x14ac:dyDescent="0.3">
      <c r="A8479" t="s">
        <v>10964</v>
      </c>
      <c r="B8479" s="2">
        <v>45814</v>
      </c>
      <c r="C8479" t="s">
        <v>2677</v>
      </c>
      <c r="D8479" t="s">
        <v>19</v>
      </c>
      <c r="E8479" t="s">
        <v>20</v>
      </c>
      <c r="F8479" t="s">
        <v>205</v>
      </c>
      <c r="G8479" t="s">
        <v>22</v>
      </c>
      <c r="H8479" t="s">
        <v>41</v>
      </c>
      <c r="I8479" t="s">
        <v>62</v>
      </c>
      <c r="J8479">
        <v>1</v>
      </c>
      <c r="K8479">
        <v>116.65</v>
      </c>
      <c r="L8479">
        <v>0.2</v>
      </c>
      <c r="M8479" s="6">
        <v>93.32</v>
      </c>
      <c r="N8479" s="3">
        <v>61.72</v>
      </c>
      <c r="O8479" s="6">
        <v>31.6</v>
      </c>
      <c r="P8479" t="s">
        <v>31</v>
      </c>
      <c r="Q8479" t="s">
        <v>26</v>
      </c>
      <c r="R8479" s="4">
        <f t="shared" si="396"/>
        <v>0.33861980282897564</v>
      </c>
      <c r="S8479" s="1" t="str">
        <f t="shared" si="397"/>
        <v>Jun-2025</v>
      </c>
      <c r="T8479" t="str">
        <f t="shared" si="398"/>
        <v>Profit</v>
      </c>
    </row>
    <row r="8480" spans="1:20" x14ac:dyDescent="0.3">
      <c r="A8480" t="s">
        <v>10965</v>
      </c>
      <c r="B8480" s="2">
        <v>45871</v>
      </c>
      <c r="C8480" t="s">
        <v>5229</v>
      </c>
      <c r="D8480" t="s">
        <v>46</v>
      </c>
      <c r="E8480" t="s">
        <v>34</v>
      </c>
      <c r="F8480" t="s">
        <v>35</v>
      </c>
      <c r="G8480" t="s">
        <v>22</v>
      </c>
      <c r="H8480" t="s">
        <v>41</v>
      </c>
      <c r="I8480" t="s">
        <v>134</v>
      </c>
      <c r="J8480">
        <v>8</v>
      </c>
      <c r="K8480">
        <v>249.52</v>
      </c>
      <c r="L8480">
        <v>0.15</v>
      </c>
      <c r="M8480" s="6">
        <v>1696.74</v>
      </c>
      <c r="N8480" s="3">
        <v>1148.94</v>
      </c>
      <c r="O8480" s="6">
        <v>547.79999999999995</v>
      </c>
      <c r="P8480" t="s">
        <v>43</v>
      </c>
      <c r="Q8480" t="s">
        <v>26</v>
      </c>
      <c r="R8480" s="4">
        <f t="shared" si="396"/>
        <v>0.32285441493687894</v>
      </c>
      <c r="S8480" s="1" t="str">
        <f t="shared" si="397"/>
        <v>Aug-2025</v>
      </c>
      <c r="T8480" t="str">
        <f t="shared" si="398"/>
        <v>Profit</v>
      </c>
    </row>
    <row r="8481" spans="1:20" x14ac:dyDescent="0.3">
      <c r="A8481" t="s">
        <v>10966</v>
      </c>
      <c r="B8481" s="2">
        <v>46182</v>
      </c>
      <c r="C8481" t="s">
        <v>2046</v>
      </c>
      <c r="D8481" t="s">
        <v>46</v>
      </c>
      <c r="E8481" t="s">
        <v>53</v>
      </c>
      <c r="F8481" t="s">
        <v>97</v>
      </c>
      <c r="G8481" t="s">
        <v>22</v>
      </c>
      <c r="H8481" t="s">
        <v>41</v>
      </c>
      <c r="I8481" t="s">
        <v>55</v>
      </c>
      <c r="J8481">
        <v>2</v>
      </c>
      <c r="K8481">
        <v>431.7</v>
      </c>
      <c r="L8481">
        <v>0</v>
      </c>
      <c r="M8481" s="6">
        <v>863.4</v>
      </c>
      <c r="N8481" s="3">
        <v>635.69000000000005</v>
      </c>
      <c r="O8481" s="6">
        <v>227.71</v>
      </c>
      <c r="P8481" t="s">
        <v>25</v>
      </c>
      <c r="Q8481" t="s">
        <v>26</v>
      </c>
      <c r="R8481" s="4">
        <f t="shared" si="396"/>
        <v>0.26373639101227708</v>
      </c>
      <c r="S8481" s="1" t="str">
        <f t="shared" si="397"/>
        <v>Jun-2026</v>
      </c>
      <c r="T8481" t="str">
        <f t="shared" si="398"/>
        <v>Profit</v>
      </c>
    </row>
    <row r="8482" spans="1:20" x14ac:dyDescent="0.3">
      <c r="A8482" t="s">
        <v>10967</v>
      </c>
      <c r="B8482" s="2">
        <v>46013</v>
      </c>
      <c r="C8482" t="s">
        <v>1910</v>
      </c>
      <c r="D8482" t="s">
        <v>19</v>
      </c>
      <c r="E8482" t="s">
        <v>53</v>
      </c>
      <c r="F8482" t="s">
        <v>54</v>
      </c>
      <c r="G8482" t="s">
        <v>22</v>
      </c>
      <c r="H8482" t="s">
        <v>41</v>
      </c>
      <c r="I8482" t="s">
        <v>62</v>
      </c>
      <c r="J8482">
        <v>4</v>
      </c>
      <c r="K8482">
        <v>225.39</v>
      </c>
      <c r="L8482">
        <v>0.1</v>
      </c>
      <c r="M8482" s="6">
        <v>811.4</v>
      </c>
      <c r="N8482" s="3">
        <v>502.6</v>
      </c>
      <c r="O8482" s="6">
        <v>308.8</v>
      </c>
      <c r="P8482" t="s">
        <v>25</v>
      </c>
      <c r="Q8482" t="s">
        <v>26</v>
      </c>
      <c r="R8482" s="4">
        <f t="shared" si="396"/>
        <v>0.38057678087256597</v>
      </c>
      <c r="S8482" s="1" t="str">
        <f t="shared" si="397"/>
        <v>Dec-2025</v>
      </c>
      <c r="T8482" t="str">
        <f t="shared" si="398"/>
        <v>Profit</v>
      </c>
    </row>
    <row r="8483" spans="1:20" x14ac:dyDescent="0.3">
      <c r="A8483" t="s">
        <v>10968</v>
      </c>
      <c r="B8483" s="2">
        <v>45487</v>
      </c>
      <c r="C8483" t="s">
        <v>1011</v>
      </c>
      <c r="D8483" t="s">
        <v>46</v>
      </c>
      <c r="E8483" t="s">
        <v>53</v>
      </c>
      <c r="F8483" t="s">
        <v>65</v>
      </c>
      <c r="G8483" t="s">
        <v>22</v>
      </c>
      <c r="H8483" t="s">
        <v>23</v>
      </c>
      <c r="I8483" t="s">
        <v>69</v>
      </c>
      <c r="J8483">
        <v>1</v>
      </c>
      <c r="K8483">
        <v>9787.26</v>
      </c>
      <c r="L8483">
        <v>0.1</v>
      </c>
      <c r="M8483" s="6">
        <v>8808.5300000000007</v>
      </c>
      <c r="N8483" s="3">
        <v>5120.87</v>
      </c>
      <c r="O8483" s="6">
        <v>3687.66</v>
      </c>
      <c r="P8483" t="s">
        <v>43</v>
      </c>
      <c r="Q8483" t="s">
        <v>76</v>
      </c>
      <c r="R8483" s="4">
        <f t="shared" si="396"/>
        <v>0.41864647109109004</v>
      </c>
      <c r="S8483" s="1" t="str">
        <f t="shared" si="397"/>
        <v>Jul-2024</v>
      </c>
      <c r="T8483" t="str">
        <f t="shared" si="398"/>
        <v>Profit</v>
      </c>
    </row>
    <row r="8484" spans="1:20" x14ac:dyDescent="0.3">
      <c r="A8484" t="s">
        <v>10969</v>
      </c>
      <c r="B8484" s="2">
        <v>46172</v>
      </c>
      <c r="C8484" t="s">
        <v>3791</v>
      </c>
      <c r="D8484" t="s">
        <v>46</v>
      </c>
      <c r="E8484" t="s">
        <v>20</v>
      </c>
      <c r="F8484" t="s">
        <v>99</v>
      </c>
      <c r="G8484" t="s">
        <v>29</v>
      </c>
      <c r="H8484" t="s">
        <v>41</v>
      </c>
      <c r="I8484" t="s">
        <v>42</v>
      </c>
      <c r="J8484">
        <v>3</v>
      </c>
      <c r="K8484">
        <v>117.4</v>
      </c>
      <c r="L8484">
        <v>0.2</v>
      </c>
      <c r="M8484" s="6">
        <v>281.76</v>
      </c>
      <c r="N8484" s="3">
        <v>205.44</v>
      </c>
      <c r="O8484" s="6">
        <v>76.319999999999993</v>
      </c>
      <c r="P8484" t="s">
        <v>31</v>
      </c>
      <c r="Q8484" t="s">
        <v>26</v>
      </c>
      <c r="R8484" s="4">
        <f t="shared" si="396"/>
        <v>0.27086882453151617</v>
      </c>
      <c r="S8484" s="1" t="str">
        <f t="shared" si="397"/>
        <v>May-2026</v>
      </c>
      <c r="T8484" t="str">
        <f t="shared" si="398"/>
        <v>Profit</v>
      </c>
    </row>
    <row r="8485" spans="1:20" x14ac:dyDescent="0.3">
      <c r="A8485" t="s">
        <v>10970</v>
      </c>
      <c r="B8485" s="2">
        <v>45389</v>
      </c>
      <c r="C8485" t="s">
        <v>1347</v>
      </c>
      <c r="D8485" t="s">
        <v>19</v>
      </c>
      <c r="E8485" t="s">
        <v>53</v>
      </c>
      <c r="F8485" t="s">
        <v>54</v>
      </c>
      <c r="G8485" t="s">
        <v>22</v>
      </c>
      <c r="H8485" t="s">
        <v>74</v>
      </c>
      <c r="I8485" t="s">
        <v>137</v>
      </c>
      <c r="J8485">
        <v>2</v>
      </c>
      <c r="K8485">
        <v>20257.080000000002</v>
      </c>
      <c r="L8485">
        <v>0.2</v>
      </c>
      <c r="M8485" s="6">
        <v>32411.33</v>
      </c>
      <c r="N8485" s="3">
        <v>22236.91</v>
      </c>
      <c r="O8485" s="6">
        <v>10174.42</v>
      </c>
      <c r="P8485" t="s">
        <v>70</v>
      </c>
      <c r="Q8485" t="s">
        <v>26</v>
      </c>
      <c r="R8485" s="4">
        <f t="shared" si="396"/>
        <v>0.31391553509220388</v>
      </c>
      <c r="S8485" s="1" t="str">
        <f t="shared" si="397"/>
        <v>Apr-2024</v>
      </c>
      <c r="T8485" t="str">
        <f t="shared" si="398"/>
        <v>Profit</v>
      </c>
    </row>
    <row r="8486" spans="1:20" x14ac:dyDescent="0.3">
      <c r="A8486" t="s">
        <v>10971</v>
      </c>
      <c r="B8486" s="2">
        <v>45896</v>
      </c>
      <c r="C8486" t="s">
        <v>4010</v>
      </c>
      <c r="D8486" t="s">
        <v>46</v>
      </c>
      <c r="E8486" t="s">
        <v>34</v>
      </c>
      <c r="F8486" t="s">
        <v>90</v>
      </c>
      <c r="G8486" t="s">
        <v>79</v>
      </c>
      <c r="H8486" t="s">
        <v>41</v>
      </c>
      <c r="I8486" t="s">
        <v>134</v>
      </c>
      <c r="J8486">
        <v>1</v>
      </c>
      <c r="K8486">
        <v>382.95</v>
      </c>
      <c r="L8486">
        <v>0.15</v>
      </c>
      <c r="M8486" s="6">
        <v>325.51</v>
      </c>
      <c r="N8486" s="3">
        <v>299.70999999999998</v>
      </c>
      <c r="O8486" s="6">
        <v>25.8</v>
      </c>
      <c r="P8486" t="s">
        <v>70</v>
      </c>
      <c r="Q8486" t="s">
        <v>26</v>
      </c>
      <c r="R8486" s="4">
        <f t="shared" si="396"/>
        <v>7.9260237780713352E-2</v>
      </c>
      <c r="S8486" s="1" t="str">
        <f t="shared" si="397"/>
        <v>Aug-2025</v>
      </c>
      <c r="T8486" t="str">
        <f t="shared" si="398"/>
        <v>Profit</v>
      </c>
    </row>
    <row r="8487" spans="1:20" x14ac:dyDescent="0.3">
      <c r="A8487" t="s">
        <v>10972</v>
      </c>
      <c r="B8487" s="2">
        <v>46275</v>
      </c>
      <c r="C8487" t="s">
        <v>5235</v>
      </c>
      <c r="D8487" t="s">
        <v>19</v>
      </c>
      <c r="E8487" t="s">
        <v>34</v>
      </c>
      <c r="F8487" t="s">
        <v>90</v>
      </c>
      <c r="G8487" t="s">
        <v>22</v>
      </c>
      <c r="H8487" t="s">
        <v>41</v>
      </c>
      <c r="I8487" t="s">
        <v>48</v>
      </c>
      <c r="J8487">
        <v>5</v>
      </c>
      <c r="K8487">
        <v>147.55000000000001</v>
      </c>
      <c r="L8487">
        <v>0.05</v>
      </c>
      <c r="M8487" s="6">
        <v>700.86</v>
      </c>
      <c r="N8487" s="3">
        <v>503.19</v>
      </c>
      <c r="O8487" s="6">
        <v>197.67</v>
      </c>
      <c r="P8487" t="s">
        <v>43</v>
      </c>
      <c r="Q8487" t="s">
        <v>26</v>
      </c>
      <c r="R8487" s="4">
        <f t="shared" si="396"/>
        <v>0.2820392089718346</v>
      </c>
      <c r="S8487" s="1" t="str">
        <f t="shared" si="397"/>
        <v>Sep-2026</v>
      </c>
      <c r="T8487" t="str">
        <f t="shared" si="398"/>
        <v>Profit</v>
      </c>
    </row>
    <row r="8488" spans="1:20" x14ac:dyDescent="0.3">
      <c r="A8488" t="s">
        <v>10973</v>
      </c>
      <c r="B8488" s="2">
        <v>45313</v>
      </c>
      <c r="C8488" t="s">
        <v>10974</v>
      </c>
      <c r="D8488" t="s">
        <v>46</v>
      </c>
      <c r="E8488" t="s">
        <v>34</v>
      </c>
      <c r="F8488" t="s">
        <v>73</v>
      </c>
      <c r="G8488" t="s">
        <v>22</v>
      </c>
      <c r="H8488" t="s">
        <v>23</v>
      </c>
      <c r="I8488" t="s">
        <v>24</v>
      </c>
      <c r="J8488">
        <v>1</v>
      </c>
      <c r="K8488">
        <v>42018.400000000001</v>
      </c>
      <c r="L8488">
        <v>0</v>
      </c>
      <c r="M8488" s="6">
        <v>42018.400000000001</v>
      </c>
      <c r="N8488" s="3">
        <v>22084.35</v>
      </c>
      <c r="O8488" s="6">
        <v>19934.05</v>
      </c>
      <c r="P8488" t="s">
        <v>25</v>
      </c>
      <c r="Q8488" t="s">
        <v>26</v>
      </c>
      <c r="R8488" s="4">
        <f t="shared" si="396"/>
        <v>0.47441240028178128</v>
      </c>
      <c r="S8488" s="1" t="str">
        <f t="shared" si="397"/>
        <v>Jan-2024</v>
      </c>
      <c r="T8488" t="str">
        <f t="shared" si="398"/>
        <v>Profit</v>
      </c>
    </row>
    <row r="8489" spans="1:20" x14ac:dyDescent="0.3">
      <c r="A8489" t="s">
        <v>10975</v>
      </c>
      <c r="B8489" s="2">
        <v>45741</v>
      </c>
      <c r="C8489" t="s">
        <v>814</v>
      </c>
      <c r="D8489" t="s">
        <v>19</v>
      </c>
      <c r="E8489" t="s">
        <v>39</v>
      </c>
      <c r="F8489" t="s">
        <v>220</v>
      </c>
      <c r="G8489" t="s">
        <v>22</v>
      </c>
      <c r="H8489" t="s">
        <v>41</v>
      </c>
      <c r="I8489" t="s">
        <v>125</v>
      </c>
      <c r="J8489">
        <v>3</v>
      </c>
      <c r="K8489">
        <v>77.55</v>
      </c>
      <c r="L8489">
        <v>0</v>
      </c>
      <c r="M8489" s="6">
        <v>232.65</v>
      </c>
      <c r="N8489" s="3">
        <v>161.57</v>
      </c>
      <c r="O8489" s="6">
        <v>71.08</v>
      </c>
      <c r="P8489" t="s">
        <v>70</v>
      </c>
      <c r="Q8489" t="s">
        <v>26</v>
      </c>
      <c r="R8489" s="4">
        <f t="shared" si="396"/>
        <v>0.3055233182892757</v>
      </c>
      <c r="S8489" s="1" t="str">
        <f t="shared" si="397"/>
        <v>Mar-2025</v>
      </c>
      <c r="T8489" t="str">
        <f t="shared" si="398"/>
        <v>Profit</v>
      </c>
    </row>
    <row r="8490" spans="1:20" x14ac:dyDescent="0.3">
      <c r="A8490" t="s">
        <v>10976</v>
      </c>
      <c r="B8490" s="2">
        <v>45463</v>
      </c>
      <c r="C8490" t="s">
        <v>4368</v>
      </c>
      <c r="D8490" t="s">
        <v>46</v>
      </c>
      <c r="E8490" t="s">
        <v>34</v>
      </c>
      <c r="F8490" t="s">
        <v>35</v>
      </c>
      <c r="G8490" t="s">
        <v>79</v>
      </c>
      <c r="H8490" t="s">
        <v>41</v>
      </c>
      <c r="I8490" t="s">
        <v>125</v>
      </c>
      <c r="J8490">
        <v>4</v>
      </c>
      <c r="K8490">
        <v>198.39</v>
      </c>
      <c r="L8490">
        <v>0</v>
      </c>
      <c r="M8490" s="6">
        <v>793.56</v>
      </c>
      <c r="N8490" s="3">
        <v>471.73</v>
      </c>
      <c r="O8490" s="6">
        <v>321.83</v>
      </c>
      <c r="P8490" t="s">
        <v>43</v>
      </c>
      <c r="Q8490" t="s">
        <v>26</v>
      </c>
      <c r="R8490" s="4">
        <f t="shared" si="396"/>
        <v>0.40555219517112756</v>
      </c>
      <c r="S8490" s="1" t="str">
        <f t="shared" si="397"/>
        <v>Jun-2024</v>
      </c>
      <c r="T8490" t="str">
        <f t="shared" si="398"/>
        <v>Profit</v>
      </c>
    </row>
    <row r="8491" spans="1:20" x14ac:dyDescent="0.3">
      <c r="A8491" t="s">
        <v>10977</v>
      </c>
      <c r="B8491" s="2">
        <v>45674</v>
      </c>
      <c r="C8491" t="s">
        <v>2570</v>
      </c>
      <c r="D8491" t="s">
        <v>46</v>
      </c>
      <c r="E8491" t="s">
        <v>34</v>
      </c>
      <c r="F8491" t="s">
        <v>35</v>
      </c>
      <c r="G8491" t="s">
        <v>29</v>
      </c>
      <c r="H8491" t="s">
        <v>23</v>
      </c>
      <c r="I8491" t="s">
        <v>36</v>
      </c>
      <c r="J8491">
        <v>5</v>
      </c>
      <c r="K8491">
        <v>22749.47</v>
      </c>
      <c r="L8491">
        <v>0.05</v>
      </c>
      <c r="M8491" s="6">
        <v>108059.98</v>
      </c>
      <c r="N8491" s="3">
        <v>79561.279999999999</v>
      </c>
      <c r="O8491" s="6">
        <v>28498.7</v>
      </c>
      <c r="P8491" t="s">
        <v>25</v>
      </c>
      <c r="Q8491" t="s">
        <v>26</v>
      </c>
      <c r="R8491" s="4">
        <f t="shared" si="396"/>
        <v>0.2637303838109169</v>
      </c>
      <c r="S8491" s="1" t="str">
        <f t="shared" si="397"/>
        <v>Jan-2025</v>
      </c>
      <c r="T8491" t="str">
        <f t="shared" si="398"/>
        <v>Profit</v>
      </c>
    </row>
    <row r="8492" spans="1:20" x14ac:dyDescent="0.3">
      <c r="A8492" t="s">
        <v>10978</v>
      </c>
      <c r="B8492" s="2">
        <v>45425</v>
      </c>
      <c r="C8492" t="s">
        <v>5325</v>
      </c>
      <c r="D8492" t="s">
        <v>52</v>
      </c>
      <c r="E8492" t="s">
        <v>39</v>
      </c>
      <c r="F8492" t="s">
        <v>146</v>
      </c>
      <c r="G8492" t="s">
        <v>22</v>
      </c>
      <c r="H8492" t="s">
        <v>74</v>
      </c>
      <c r="I8492" t="s">
        <v>75</v>
      </c>
      <c r="J8492">
        <v>5</v>
      </c>
      <c r="K8492">
        <v>6250.07</v>
      </c>
      <c r="L8492">
        <v>0.05</v>
      </c>
      <c r="M8492" s="6">
        <v>29687.83</v>
      </c>
      <c r="N8492" s="3">
        <v>20298.02</v>
      </c>
      <c r="O8492" s="6">
        <v>9389.81</v>
      </c>
      <c r="P8492" t="s">
        <v>43</v>
      </c>
      <c r="Q8492" t="s">
        <v>26</v>
      </c>
      <c r="R8492" s="4">
        <f t="shared" si="396"/>
        <v>0.31628482108662032</v>
      </c>
      <c r="S8492" s="1" t="str">
        <f t="shared" si="397"/>
        <v>May-2024</v>
      </c>
      <c r="T8492" t="str">
        <f t="shared" si="398"/>
        <v>Profit</v>
      </c>
    </row>
    <row r="8493" spans="1:20" x14ac:dyDescent="0.3">
      <c r="A8493" t="s">
        <v>10979</v>
      </c>
      <c r="B8493" s="2">
        <v>45717</v>
      </c>
      <c r="C8493" t="s">
        <v>10980</v>
      </c>
      <c r="D8493" t="s">
        <v>19</v>
      </c>
      <c r="E8493" t="s">
        <v>20</v>
      </c>
      <c r="F8493" t="s">
        <v>115</v>
      </c>
      <c r="G8493" t="s">
        <v>29</v>
      </c>
      <c r="H8493" t="s">
        <v>41</v>
      </c>
      <c r="I8493" t="s">
        <v>48</v>
      </c>
      <c r="J8493">
        <v>1</v>
      </c>
      <c r="K8493">
        <v>95.78</v>
      </c>
      <c r="L8493">
        <v>0.1</v>
      </c>
      <c r="M8493" s="6">
        <v>86.2</v>
      </c>
      <c r="N8493" s="3">
        <v>70.89</v>
      </c>
      <c r="O8493" s="6">
        <v>15.31</v>
      </c>
      <c r="P8493" t="s">
        <v>25</v>
      </c>
      <c r="Q8493" t="s">
        <v>26</v>
      </c>
      <c r="R8493" s="4">
        <f t="shared" si="396"/>
        <v>0.17761020881670533</v>
      </c>
      <c r="S8493" s="1" t="str">
        <f t="shared" si="397"/>
        <v>Mar-2025</v>
      </c>
      <c r="T8493" t="str">
        <f t="shared" si="398"/>
        <v>Profit</v>
      </c>
    </row>
    <row r="8494" spans="1:20" x14ac:dyDescent="0.3">
      <c r="A8494" t="s">
        <v>10981</v>
      </c>
      <c r="B8494" s="2">
        <v>45316</v>
      </c>
      <c r="C8494" t="s">
        <v>1593</v>
      </c>
      <c r="D8494" t="s">
        <v>19</v>
      </c>
      <c r="E8494" t="s">
        <v>20</v>
      </c>
      <c r="F8494" t="s">
        <v>99</v>
      </c>
      <c r="G8494" t="s">
        <v>22</v>
      </c>
      <c r="H8494" t="s">
        <v>74</v>
      </c>
      <c r="I8494" t="s">
        <v>75</v>
      </c>
      <c r="J8494">
        <v>4</v>
      </c>
      <c r="K8494">
        <v>11193.27</v>
      </c>
      <c r="L8494">
        <v>0.1</v>
      </c>
      <c r="M8494" s="6">
        <v>40295.769999999997</v>
      </c>
      <c r="N8494" s="3">
        <v>36327.01</v>
      </c>
      <c r="O8494" s="6">
        <v>3968.76</v>
      </c>
      <c r="P8494" t="s">
        <v>49</v>
      </c>
      <c r="Q8494" t="s">
        <v>142</v>
      </c>
      <c r="R8494" s="4">
        <f t="shared" si="396"/>
        <v>9.8490734883587047E-2</v>
      </c>
      <c r="S8494" s="1" t="str">
        <f t="shared" si="397"/>
        <v>Jan-2024</v>
      </c>
      <c r="T8494" t="str">
        <f t="shared" si="398"/>
        <v>Profit</v>
      </c>
    </row>
    <row r="8495" spans="1:20" x14ac:dyDescent="0.3">
      <c r="A8495" t="s">
        <v>10982</v>
      </c>
      <c r="B8495" s="2">
        <v>45794</v>
      </c>
      <c r="C8495" t="s">
        <v>3649</v>
      </c>
      <c r="D8495" t="s">
        <v>46</v>
      </c>
      <c r="E8495" t="s">
        <v>20</v>
      </c>
      <c r="F8495" t="s">
        <v>99</v>
      </c>
      <c r="G8495" t="s">
        <v>29</v>
      </c>
      <c r="H8495" t="s">
        <v>74</v>
      </c>
      <c r="I8495" t="s">
        <v>91</v>
      </c>
      <c r="J8495">
        <v>4</v>
      </c>
      <c r="K8495">
        <v>5434.23</v>
      </c>
      <c r="L8495">
        <v>0</v>
      </c>
      <c r="M8495" s="6">
        <v>21736.92</v>
      </c>
      <c r="N8495" s="3">
        <v>14985.51</v>
      </c>
      <c r="O8495" s="6">
        <v>6751.41</v>
      </c>
      <c r="P8495" t="s">
        <v>43</v>
      </c>
      <c r="Q8495" t="s">
        <v>26</v>
      </c>
      <c r="R8495" s="4">
        <f t="shared" si="396"/>
        <v>0.31059644144616627</v>
      </c>
      <c r="S8495" s="1" t="str">
        <f t="shared" si="397"/>
        <v>May-2025</v>
      </c>
      <c r="T8495" t="str">
        <f t="shared" si="398"/>
        <v>Profit</v>
      </c>
    </row>
    <row r="8496" spans="1:20" x14ac:dyDescent="0.3">
      <c r="A8496" t="s">
        <v>10983</v>
      </c>
      <c r="B8496" s="2">
        <v>45476</v>
      </c>
      <c r="C8496" t="s">
        <v>2475</v>
      </c>
      <c r="D8496" t="s">
        <v>52</v>
      </c>
      <c r="E8496" t="s">
        <v>34</v>
      </c>
      <c r="F8496" t="s">
        <v>65</v>
      </c>
      <c r="G8496" t="s">
        <v>22</v>
      </c>
      <c r="H8496" t="s">
        <v>74</v>
      </c>
      <c r="I8496" t="s">
        <v>75</v>
      </c>
      <c r="J8496">
        <v>2</v>
      </c>
      <c r="K8496">
        <v>11310.26</v>
      </c>
      <c r="L8496">
        <v>0.1</v>
      </c>
      <c r="M8496" s="6">
        <v>20358.47</v>
      </c>
      <c r="N8496" s="3">
        <v>13607.08</v>
      </c>
      <c r="O8496" s="6">
        <v>6751.39</v>
      </c>
      <c r="P8496" t="s">
        <v>31</v>
      </c>
      <c r="Q8496" t="s">
        <v>26</v>
      </c>
      <c r="R8496" s="4">
        <f t="shared" si="396"/>
        <v>0.3316256084077045</v>
      </c>
      <c r="S8496" s="1" t="str">
        <f t="shared" si="397"/>
        <v>Jul-2024</v>
      </c>
      <c r="T8496" t="str">
        <f t="shared" si="398"/>
        <v>Profit</v>
      </c>
    </row>
    <row r="8497" spans="1:20" x14ac:dyDescent="0.3">
      <c r="A8497" t="s">
        <v>10984</v>
      </c>
      <c r="B8497" s="2">
        <v>45376</v>
      </c>
      <c r="C8497" t="s">
        <v>10985</v>
      </c>
      <c r="D8497" t="s">
        <v>19</v>
      </c>
      <c r="E8497" t="s">
        <v>20</v>
      </c>
      <c r="F8497" t="s">
        <v>21</v>
      </c>
      <c r="G8497" t="s">
        <v>79</v>
      </c>
      <c r="H8497" t="s">
        <v>23</v>
      </c>
      <c r="I8497" t="s">
        <v>59</v>
      </c>
      <c r="J8497">
        <v>3</v>
      </c>
      <c r="K8497">
        <v>7227.13</v>
      </c>
      <c r="L8497">
        <v>0.1</v>
      </c>
      <c r="M8497" s="6">
        <v>19513.25</v>
      </c>
      <c r="N8497" s="3">
        <v>16598.77</v>
      </c>
      <c r="O8497" s="6">
        <v>2914.48</v>
      </c>
      <c r="P8497" t="s">
        <v>25</v>
      </c>
      <c r="Q8497" t="s">
        <v>26</v>
      </c>
      <c r="R8497" s="4">
        <f t="shared" si="396"/>
        <v>0.14935902527769593</v>
      </c>
      <c r="S8497" s="1" t="str">
        <f t="shared" si="397"/>
        <v>Mar-2024</v>
      </c>
      <c r="T8497" t="str">
        <f t="shared" si="398"/>
        <v>Profit</v>
      </c>
    </row>
    <row r="8498" spans="1:20" x14ac:dyDescent="0.3">
      <c r="A8498" t="s">
        <v>10986</v>
      </c>
      <c r="B8498" s="2">
        <v>45858</v>
      </c>
      <c r="C8498" t="s">
        <v>1562</v>
      </c>
      <c r="D8498" t="s">
        <v>46</v>
      </c>
      <c r="E8498" t="s">
        <v>39</v>
      </c>
      <c r="F8498" t="s">
        <v>120</v>
      </c>
      <c r="G8498" t="s">
        <v>29</v>
      </c>
      <c r="H8498" t="s">
        <v>41</v>
      </c>
      <c r="I8498" t="s">
        <v>42</v>
      </c>
      <c r="J8498">
        <v>2</v>
      </c>
      <c r="K8498">
        <v>203.86</v>
      </c>
      <c r="L8498">
        <v>0</v>
      </c>
      <c r="M8498" s="6">
        <v>407.72</v>
      </c>
      <c r="N8498" s="3">
        <v>322.60000000000002</v>
      </c>
      <c r="O8498" s="6">
        <v>85.12</v>
      </c>
      <c r="P8498" t="s">
        <v>31</v>
      </c>
      <c r="Q8498" t="s">
        <v>26</v>
      </c>
      <c r="R8498" s="4">
        <f t="shared" si="396"/>
        <v>0.20877072500735799</v>
      </c>
      <c r="S8498" s="1" t="str">
        <f t="shared" si="397"/>
        <v>Jul-2025</v>
      </c>
      <c r="T8498" t="str">
        <f t="shared" si="398"/>
        <v>Profit</v>
      </c>
    </row>
    <row r="8499" spans="1:20" x14ac:dyDescent="0.3">
      <c r="A8499" t="s">
        <v>10987</v>
      </c>
      <c r="B8499" s="2">
        <v>46054</v>
      </c>
      <c r="C8499" t="s">
        <v>1528</v>
      </c>
      <c r="D8499" t="s">
        <v>19</v>
      </c>
      <c r="E8499" t="s">
        <v>53</v>
      </c>
      <c r="F8499" t="s">
        <v>97</v>
      </c>
      <c r="G8499" t="s">
        <v>22</v>
      </c>
      <c r="H8499" t="s">
        <v>74</v>
      </c>
      <c r="I8499" t="s">
        <v>107</v>
      </c>
      <c r="J8499">
        <v>1</v>
      </c>
      <c r="K8499">
        <v>10442.709999999999</v>
      </c>
      <c r="L8499">
        <v>0.05</v>
      </c>
      <c r="M8499" s="6">
        <v>9920.57</v>
      </c>
      <c r="N8499" s="3">
        <v>6600.64</v>
      </c>
      <c r="O8499" s="6">
        <v>3319.93</v>
      </c>
      <c r="P8499" t="s">
        <v>31</v>
      </c>
      <c r="Q8499" t="s">
        <v>26</v>
      </c>
      <c r="R8499" s="4">
        <f t="shared" si="396"/>
        <v>0.33465113395702062</v>
      </c>
      <c r="S8499" s="1" t="str">
        <f t="shared" si="397"/>
        <v>Feb-2026</v>
      </c>
      <c r="T8499" t="str">
        <f t="shared" si="398"/>
        <v>Profit</v>
      </c>
    </row>
    <row r="8500" spans="1:20" x14ac:dyDescent="0.3">
      <c r="A8500" t="s">
        <v>10988</v>
      </c>
      <c r="B8500" s="2">
        <v>45435</v>
      </c>
      <c r="C8500" t="s">
        <v>5531</v>
      </c>
      <c r="D8500" t="s">
        <v>19</v>
      </c>
      <c r="E8500" t="s">
        <v>20</v>
      </c>
      <c r="F8500" t="s">
        <v>21</v>
      </c>
      <c r="G8500" t="s">
        <v>79</v>
      </c>
      <c r="H8500" t="s">
        <v>74</v>
      </c>
      <c r="I8500" t="s">
        <v>137</v>
      </c>
      <c r="J8500">
        <v>1</v>
      </c>
      <c r="K8500">
        <v>6848.95</v>
      </c>
      <c r="L8500">
        <v>0.1</v>
      </c>
      <c r="M8500" s="6">
        <v>6164.06</v>
      </c>
      <c r="N8500" s="3">
        <v>4837.79</v>
      </c>
      <c r="O8500" s="6">
        <v>1326.27</v>
      </c>
      <c r="P8500" t="s">
        <v>31</v>
      </c>
      <c r="Q8500" t="s">
        <v>76</v>
      </c>
      <c r="R8500" s="4">
        <f t="shared" si="396"/>
        <v>0.21516176026839451</v>
      </c>
      <c r="S8500" s="1" t="str">
        <f t="shared" si="397"/>
        <v>May-2024</v>
      </c>
      <c r="T8500" t="str">
        <f t="shared" si="398"/>
        <v>Profit</v>
      </c>
    </row>
    <row r="8501" spans="1:20" x14ac:dyDescent="0.3">
      <c r="A8501" t="s">
        <v>10989</v>
      </c>
      <c r="B8501" s="2">
        <v>46154</v>
      </c>
      <c r="C8501" t="s">
        <v>4429</v>
      </c>
      <c r="D8501" t="s">
        <v>19</v>
      </c>
      <c r="E8501" t="s">
        <v>39</v>
      </c>
      <c r="F8501" t="s">
        <v>146</v>
      </c>
      <c r="G8501" t="s">
        <v>22</v>
      </c>
      <c r="H8501" t="s">
        <v>23</v>
      </c>
      <c r="I8501" t="s">
        <v>59</v>
      </c>
      <c r="J8501">
        <v>1</v>
      </c>
      <c r="K8501">
        <v>7494.4</v>
      </c>
      <c r="L8501">
        <v>0.05</v>
      </c>
      <c r="M8501" s="6">
        <v>7119.68</v>
      </c>
      <c r="N8501" s="3">
        <v>4163.32</v>
      </c>
      <c r="O8501" s="6">
        <v>2956.36</v>
      </c>
      <c r="P8501" t="s">
        <v>25</v>
      </c>
      <c r="Q8501" t="s">
        <v>26</v>
      </c>
      <c r="R8501" s="4">
        <f t="shared" si="396"/>
        <v>0.41523776349498853</v>
      </c>
      <c r="S8501" s="1" t="str">
        <f t="shared" si="397"/>
        <v>May-2026</v>
      </c>
      <c r="T8501" t="str">
        <f t="shared" si="398"/>
        <v>Profit</v>
      </c>
    </row>
    <row r="8502" spans="1:20" x14ac:dyDescent="0.3">
      <c r="A8502" t="s">
        <v>10990</v>
      </c>
      <c r="B8502" s="2">
        <v>46201</v>
      </c>
      <c r="C8502" t="s">
        <v>4612</v>
      </c>
      <c r="D8502" t="s">
        <v>52</v>
      </c>
      <c r="E8502" t="s">
        <v>20</v>
      </c>
      <c r="F8502" t="s">
        <v>21</v>
      </c>
      <c r="G8502" t="s">
        <v>79</v>
      </c>
      <c r="H8502" t="s">
        <v>74</v>
      </c>
      <c r="I8502" t="s">
        <v>107</v>
      </c>
      <c r="J8502">
        <v>3</v>
      </c>
      <c r="K8502">
        <v>7376.55</v>
      </c>
      <c r="L8502">
        <v>0.1</v>
      </c>
      <c r="M8502" s="6">
        <v>19916.689999999999</v>
      </c>
      <c r="N8502" s="3">
        <v>14352.16</v>
      </c>
      <c r="O8502" s="6">
        <v>5564.53</v>
      </c>
      <c r="P8502" t="s">
        <v>70</v>
      </c>
      <c r="Q8502" t="s">
        <v>26</v>
      </c>
      <c r="R8502" s="4">
        <f t="shared" si="396"/>
        <v>0.27939030029588252</v>
      </c>
      <c r="S8502" s="1" t="str">
        <f t="shared" si="397"/>
        <v>Jun-2026</v>
      </c>
      <c r="T8502" t="str">
        <f t="shared" si="398"/>
        <v>Profit</v>
      </c>
    </row>
    <row r="8503" spans="1:20" x14ac:dyDescent="0.3">
      <c r="A8503" t="s">
        <v>10991</v>
      </c>
      <c r="B8503" s="2">
        <v>45970</v>
      </c>
      <c r="C8503" t="s">
        <v>299</v>
      </c>
      <c r="D8503" t="s">
        <v>19</v>
      </c>
      <c r="E8503" t="s">
        <v>20</v>
      </c>
      <c r="F8503" t="s">
        <v>21</v>
      </c>
      <c r="G8503" t="s">
        <v>22</v>
      </c>
      <c r="H8503" t="s">
        <v>41</v>
      </c>
      <c r="I8503" t="s">
        <v>125</v>
      </c>
      <c r="J8503">
        <v>1</v>
      </c>
      <c r="K8503">
        <v>85.1</v>
      </c>
      <c r="L8503">
        <v>0</v>
      </c>
      <c r="M8503" s="6">
        <v>85.1</v>
      </c>
      <c r="N8503" s="3">
        <v>48.53</v>
      </c>
      <c r="O8503" s="6">
        <v>36.57</v>
      </c>
      <c r="P8503" t="s">
        <v>43</v>
      </c>
      <c r="Q8503" t="s">
        <v>26</v>
      </c>
      <c r="R8503" s="4">
        <f t="shared" si="396"/>
        <v>0.42972972972972978</v>
      </c>
      <c r="S8503" s="1" t="str">
        <f t="shared" si="397"/>
        <v>Nov-2025</v>
      </c>
      <c r="T8503" t="str">
        <f t="shared" si="398"/>
        <v>Profit</v>
      </c>
    </row>
    <row r="8504" spans="1:20" x14ac:dyDescent="0.3">
      <c r="A8504" t="s">
        <v>10992</v>
      </c>
      <c r="B8504" s="2">
        <v>45703</v>
      </c>
      <c r="C8504" t="s">
        <v>4212</v>
      </c>
      <c r="D8504" t="s">
        <v>19</v>
      </c>
      <c r="E8504" t="s">
        <v>39</v>
      </c>
      <c r="F8504" t="s">
        <v>220</v>
      </c>
      <c r="G8504" t="s">
        <v>22</v>
      </c>
      <c r="H8504" t="s">
        <v>41</v>
      </c>
      <c r="I8504" t="s">
        <v>42</v>
      </c>
      <c r="J8504">
        <v>1</v>
      </c>
      <c r="K8504">
        <v>153.41999999999999</v>
      </c>
      <c r="L8504">
        <v>0.15</v>
      </c>
      <c r="M8504" s="6">
        <v>130.41</v>
      </c>
      <c r="N8504" s="3">
        <v>93.26</v>
      </c>
      <c r="O8504" s="6">
        <v>37.15</v>
      </c>
      <c r="P8504" t="s">
        <v>70</v>
      </c>
      <c r="Q8504" t="s">
        <v>26</v>
      </c>
      <c r="R8504" s="4">
        <f t="shared" si="396"/>
        <v>0.28487079211716893</v>
      </c>
      <c r="S8504" s="1" t="str">
        <f t="shared" si="397"/>
        <v>Feb-2025</v>
      </c>
      <c r="T8504" t="str">
        <f t="shared" si="398"/>
        <v>Profit</v>
      </c>
    </row>
    <row r="8505" spans="1:20" x14ac:dyDescent="0.3">
      <c r="A8505" t="s">
        <v>10993</v>
      </c>
      <c r="B8505" s="2">
        <v>45515</v>
      </c>
      <c r="C8505" t="s">
        <v>1080</v>
      </c>
      <c r="D8505" t="s">
        <v>19</v>
      </c>
      <c r="E8505" t="s">
        <v>39</v>
      </c>
      <c r="F8505" t="s">
        <v>120</v>
      </c>
      <c r="G8505" t="s">
        <v>29</v>
      </c>
      <c r="H8505" t="s">
        <v>23</v>
      </c>
      <c r="I8505" t="s">
        <v>69</v>
      </c>
      <c r="J8505">
        <v>4</v>
      </c>
      <c r="K8505">
        <v>19108.98</v>
      </c>
      <c r="L8505">
        <v>0.15</v>
      </c>
      <c r="M8505" s="6">
        <v>64970.53</v>
      </c>
      <c r="N8505" s="3">
        <v>45882.78</v>
      </c>
      <c r="O8505" s="6">
        <v>19087.75</v>
      </c>
      <c r="P8505" t="s">
        <v>31</v>
      </c>
      <c r="Q8505" t="s">
        <v>26</v>
      </c>
      <c r="R8505" s="4">
        <f t="shared" si="396"/>
        <v>0.29379089257852753</v>
      </c>
      <c r="S8505" s="1" t="str">
        <f t="shared" si="397"/>
        <v>Aug-2024</v>
      </c>
      <c r="T8505" t="str">
        <f t="shared" si="398"/>
        <v>Profit</v>
      </c>
    </row>
    <row r="8506" spans="1:20" x14ac:dyDescent="0.3">
      <c r="A8506" t="s">
        <v>10994</v>
      </c>
      <c r="B8506" s="2">
        <v>45511</v>
      </c>
      <c r="C8506" t="s">
        <v>6986</v>
      </c>
      <c r="D8506" t="s">
        <v>52</v>
      </c>
      <c r="E8506" t="s">
        <v>34</v>
      </c>
      <c r="F8506" t="s">
        <v>35</v>
      </c>
      <c r="G8506" t="s">
        <v>79</v>
      </c>
      <c r="H8506" t="s">
        <v>23</v>
      </c>
      <c r="I8506" t="s">
        <v>30</v>
      </c>
      <c r="J8506">
        <v>8</v>
      </c>
      <c r="K8506">
        <v>1537.57</v>
      </c>
      <c r="L8506">
        <v>0.2</v>
      </c>
      <c r="M8506" s="6">
        <v>9840.4500000000007</v>
      </c>
      <c r="N8506" s="3">
        <v>10032.16</v>
      </c>
      <c r="O8506" s="6">
        <v>-191.71</v>
      </c>
      <c r="P8506" t="s">
        <v>49</v>
      </c>
      <c r="Q8506" t="s">
        <v>142</v>
      </c>
      <c r="R8506" s="4">
        <f t="shared" si="396"/>
        <v>-1.948183263976749E-2</v>
      </c>
      <c r="S8506" s="1" t="str">
        <f t="shared" si="397"/>
        <v>Aug-2024</v>
      </c>
      <c r="T8506" t="str">
        <f t="shared" si="398"/>
        <v>Loss</v>
      </c>
    </row>
    <row r="8507" spans="1:20" x14ac:dyDescent="0.3">
      <c r="A8507" t="s">
        <v>10995</v>
      </c>
      <c r="B8507" s="2">
        <v>45470</v>
      </c>
      <c r="C8507" t="s">
        <v>1113</v>
      </c>
      <c r="D8507" t="s">
        <v>19</v>
      </c>
      <c r="E8507" t="s">
        <v>20</v>
      </c>
      <c r="F8507" t="s">
        <v>205</v>
      </c>
      <c r="G8507" t="s">
        <v>29</v>
      </c>
      <c r="H8507" t="s">
        <v>74</v>
      </c>
      <c r="I8507" t="s">
        <v>107</v>
      </c>
      <c r="J8507">
        <v>5</v>
      </c>
      <c r="K8507">
        <v>8315.07</v>
      </c>
      <c r="L8507">
        <v>0.1</v>
      </c>
      <c r="M8507" s="6">
        <v>37417.82</v>
      </c>
      <c r="N8507" s="3">
        <v>28656.87</v>
      </c>
      <c r="O8507" s="6">
        <v>8760.9500000000007</v>
      </c>
      <c r="P8507" t="s">
        <v>70</v>
      </c>
      <c r="Q8507" t="s">
        <v>26</v>
      </c>
      <c r="R8507" s="4">
        <f t="shared" si="396"/>
        <v>0.23413843991980293</v>
      </c>
      <c r="S8507" s="1" t="str">
        <f t="shared" si="397"/>
        <v>Jun-2024</v>
      </c>
      <c r="T8507" t="str">
        <f t="shared" si="398"/>
        <v>Profit</v>
      </c>
    </row>
    <row r="8508" spans="1:20" x14ac:dyDescent="0.3">
      <c r="A8508" t="s">
        <v>10996</v>
      </c>
      <c r="B8508" s="2">
        <v>45922</v>
      </c>
      <c r="C8508" t="s">
        <v>6236</v>
      </c>
      <c r="D8508" t="s">
        <v>19</v>
      </c>
      <c r="E8508" t="s">
        <v>34</v>
      </c>
      <c r="F8508" t="s">
        <v>73</v>
      </c>
      <c r="G8508" t="s">
        <v>79</v>
      </c>
      <c r="H8508" t="s">
        <v>74</v>
      </c>
      <c r="I8508" t="s">
        <v>107</v>
      </c>
      <c r="J8508">
        <v>1</v>
      </c>
      <c r="K8508">
        <v>9561.92</v>
      </c>
      <c r="L8508">
        <v>0.2</v>
      </c>
      <c r="M8508" s="6">
        <v>7649.54</v>
      </c>
      <c r="N8508" s="3">
        <v>6751.67</v>
      </c>
      <c r="O8508" s="6">
        <v>897.87</v>
      </c>
      <c r="P8508" t="s">
        <v>49</v>
      </c>
      <c r="Q8508" t="s">
        <v>26</v>
      </c>
      <c r="R8508" s="4">
        <f t="shared" si="396"/>
        <v>0.11737568533532736</v>
      </c>
      <c r="S8508" s="1" t="str">
        <f t="shared" si="397"/>
        <v>Sep-2025</v>
      </c>
      <c r="T8508" t="str">
        <f t="shared" si="398"/>
        <v>Profit</v>
      </c>
    </row>
    <row r="8509" spans="1:20" x14ac:dyDescent="0.3">
      <c r="A8509" t="s">
        <v>10997</v>
      </c>
      <c r="B8509" s="2">
        <v>45724</v>
      </c>
      <c r="C8509" t="s">
        <v>614</v>
      </c>
      <c r="D8509" t="s">
        <v>19</v>
      </c>
      <c r="E8509" t="s">
        <v>34</v>
      </c>
      <c r="F8509" t="s">
        <v>90</v>
      </c>
      <c r="G8509" t="s">
        <v>29</v>
      </c>
      <c r="H8509" t="s">
        <v>23</v>
      </c>
      <c r="I8509" t="s">
        <v>36</v>
      </c>
      <c r="J8509">
        <v>5</v>
      </c>
      <c r="K8509">
        <v>19420.07</v>
      </c>
      <c r="L8509">
        <v>0.15</v>
      </c>
      <c r="M8509" s="6">
        <v>82535.3</v>
      </c>
      <c r="N8509" s="3">
        <v>56819.39</v>
      </c>
      <c r="O8509" s="6">
        <v>25715.91</v>
      </c>
      <c r="P8509" t="s">
        <v>70</v>
      </c>
      <c r="Q8509" t="s">
        <v>26</v>
      </c>
      <c r="R8509" s="4">
        <f t="shared" si="396"/>
        <v>0.31157468380196107</v>
      </c>
      <c r="S8509" s="1" t="str">
        <f t="shared" si="397"/>
        <v>Mar-2025</v>
      </c>
      <c r="T8509" t="str">
        <f t="shared" si="398"/>
        <v>Profit</v>
      </c>
    </row>
    <row r="8510" spans="1:20" x14ac:dyDescent="0.3">
      <c r="A8510" t="s">
        <v>10998</v>
      </c>
      <c r="B8510" s="2">
        <v>45556</v>
      </c>
      <c r="C8510" t="s">
        <v>329</v>
      </c>
      <c r="D8510" t="s">
        <v>46</v>
      </c>
      <c r="E8510" t="s">
        <v>20</v>
      </c>
      <c r="F8510" t="s">
        <v>21</v>
      </c>
      <c r="G8510" t="s">
        <v>29</v>
      </c>
      <c r="H8510" t="s">
        <v>23</v>
      </c>
      <c r="I8510" t="s">
        <v>69</v>
      </c>
      <c r="J8510">
        <v>5</v>
      </c>
      <c r="K8510">
        <v>16215.08</v>
      </c>
      <c r="L8510">
        <v>0.25</v>
      </c>
      <c r="M8510" s="6">
        <v>60806.55</v>
      </c>
      <c r="N8510" s="3">
        <v>53221.33</v>
      </c>
      <c r="O8510" s="6">
        <v>7585.22</v>
      </c>
      <c r="P8510" t="s">
        <v>70</v>
      </c>
      <c r="Q8510" t="s">
        <v>26</v>
      </c>
      <c r="R8510" s="4">
        <f t="shared" si="396"/>
        <v>0.12474346924796753</v>
      </c>
      <c r="S8510" s="1" t="str">
        <f t="shared" si="397"/>
        <v>Sep-2024</v>
      </c>
      <c r="T8510" t="str">
        <f t="shared" si="398"/>
        <v>Profit</v>
      </c>
    </row>
    <row r="8511" spans="1:20" x14ac:dyDescent="0.3">
      <c r="A8511" t="s">
        <v>10999</v>
      </c>
      <c r="B8511" s="2">
        <v>46245</v>
      </c>
      <c r="C8511" t="s">
        <v>6730</v>
      </c>
      <c r="D8511" t="s">
        <v>19</v>
      </c>
      <c r="E8511" t="s">
        <v>53</v>
      </c>
      <c r="F8511" t="s">
        <v>90</v>
      </c>
      <c r="G8511" t="s">
        <v>22</v>
      </c>
      <c r="H8511" t="s">
        <v>23</v>
      </c>
      <c r="I8511" t="s">
        <v>24</v>
      </c>
      <c r="J8511">
        <v>2</v>
      </c>
      <c r="K8511">
        <v>78359.100000000006</v>
      </c>
      <c r="L8511">
        <v>0.1</v>
      </c>
      <c r="M8511" s="6">
        <v>141046.38</v>
      </c>
      <c r="N8511" s="3">
        <v>86616.13</v>
      </c>
      <c r="O8511" s="6">
        <v>54430.25</v>
      </c>
      <c r="P8511" t="s">
        <v>25</v>
      </c>
      <c r="Q8511" t="s">
        <v>26</v>
      </c>
      <c r="R8511" s="4">
        <f t="shared" si="396"/>
        <v>0.38590320432186914</v>
      </c>
      <c r="S8511" s="1" t="str">
        <f t="shared" si="397"/>
        <v>Aug-2026</v>
      </c>
      <c r="T8511" t="str">
        <f t="shared" si="398"/>
        <v>Profit</v>
      </c>
    </row>
    <row r="8512" spans="1:20" x14ac:dyDescent="0.3">
      <c r="A8512" t="s">
        <v>11000</v>
      </c>
      <c r="B8512" s="2">
        <v>45720</v>
      </c>
      <c r="C8512" t="s">
        <v>1613</v>
      </c>
      <c r="D8512" t="s">
        <v>46</v>
      </c>
      <c r="E8512" t="s">
        <v>20</v>
      </c>
      <c r="F8512" t="s">
        <v>205</v>
      </c>
      <c r="G8512" t="s">
        <v>22</v>
      </c>
      <c r="H8512" t="s">
        <v>74</v>
      </c>
      <c r="I8512" t="s">
        <v>137</v>
      </c>
      <c r="J8512">
        <v>8</v>
      </c>
      <c r="K8512">
        <v>19539.89</v>
      </c>
      <c r="L8512">
        <v>0.05</v>
      </c>
      <c r="M8512" s="6">
        <v>148503.16</v>
      </c>
      <c r="N8512" s="3">
        <v>83905.55</v>
      </c>
      <c r="O8512" s="6">
        <v>64597.61</v>
      </c>
      <c r="P8512" t="s">
        <v>25</v>
      </c>
      <c r="Q8512" t="s">
        <v>26</v>
      </c>
      <c r="R8512" s="4">
        <f t="shared" si="396"/>
        <v>0.43499148435629248</v>
      </c>
      <c r="S8512" s="1" t="str">
        <f t="shared" si="397"/>
        <v>Mar-2025</v>
      </c>
      <c r="T8512" t="str">
        <f t="shared" si="398"/>
        <v>Profit</v>
      </c>
    </row>
    <row r="8513" spans="1:20" x14ac:dyDescent="0.3">
      <c r="A8513" t="s">
        <v>11001</v>
      </c>
      <c r="B8513" s="2">
        <v>45953</v>
      </c>
      <c r="C8513" t="s">
        <v>7430</v>
      </c>
      <c r="D8513" t="s">
        <v>19</v>
      </c>
      <c r="E8513" t="s">
        <v>53</v>
      </c>
      <c r="F8513" t="s">
        <v>97</v>
      </c>
      <c r="G8513" t="s">
        <v>79</v>
      </c>
      <c r="H8513" t="s">
        <v>23</v>
      </c>
      <c r="I8513" t="s">
        <v>69</v>
      </c>
      <c r="J8513">
        <v>1</v>
      </c>
      <c r="K8513">
        <v>25572.03</v>
      </c>
      <c r="L8513">
        <v>0.2</v>
      </c>
      <c r="M8513" s="6">
        <v>20457.62</v>
      </c>
      <c r="N8513" s="3">
        <v>16553.91</v>
      </c>
      <c r="O8513" s="6">
        <v>3903.71</v>
      </c>
      <c r="P8513" t="s">
        <v>49</v>
      </c>
      <c r="Q8513" t="s">
        <v>76</v>
      </c>
      <c r="R8513" s="4">
        <f t="shared" si="396"/>
        <v>0.19081936217409456</v>
      </c>
      <c r="S8513" s="1" t="str">
        <f t="shared" si="397"/>
        <v>Oct-2025</v>
      </c>
      <c r="T8513" t="str">
        <f t="shared" si="398"/>
        <v>Profit</v>
      </c>
    </row>
    <row r="8514" spans="1:20" x14ac:dyDescent="0.3">
      <c r="A8514" t="s">
        <v>11002</v>
      </c>
      <c r="B8514" s="2">
        <v>45707</v>
      </c>
      <c r="C8514" t="s">
        <v>7241</v>
      </c>
      <c r="D8514" t="s">
        <v>19</v>
      </c>
      <c r="E8514" t="s">
        <v>20</v>
      </c>
      <c r="F8514" t="s">
        <v>205</v>
      </c>
      <c r="G8514" t="s">
        <v>79</v>
      </c>
      <c r="H8514" t="s">
        <v>41</v>
      </c>
      <c r="I8514" t="s">
        <v>134</v>
      </c>
      <c r="J8514">
        <v>1</v>
      </c>
      <c r="K8514">
        <v>239.5</v>
      </c>
      <c r="L8514">
        <v>0.05</v>
      </c>
      <c r="M8514" s="6">
        <v>227.52</v>
      </c>
      <c r="N8514" s="3">
        <v>180.06</v>
      </c>
      <c r="O8514" s="6">
        <v>47.46</v>
      </c>
      <c r="P8514" t="s">
        <v>25</v>
      </c>
      <c r="Q8514" t="s">
        <v>26</v>
      </c>
      <c r="R8514" s="4">
        <f t="shared" si="396"/>
        <v>0.2085970464135021</v>
      </c>
      <c r="S8514" s="1" t="str">
        <f t="shared" si="397"/>
        <v>Feb-2025</v>
      </c>
      <c r="T8514" t="str">
        <f t="shared" si="398"/>
        <v>Profit</v>
      </c>
    </row>
    <row r="8515" spans="1:20" x14ac:dyDescent="0.3">
      <c r="A8515" t="s">
        <v>11003</v>
      </c>
      <c r="B8515" s="2">
        <v>45744</v>
      </c>
      <c r="C8515" t="s">
        <v>6650</v>
      </c>
      <c r="D8515" t="s">
        <v>19</v>
      </c>
      <c r="E8515" t="s">
        <v>20</v>
      </c>
      <c r="F8515" t="s">
        <v>99</v>
      </c>
      <c r="G8515" t="s">
        <v>79</v>
      </c>
      <c r="H8515" t="s">
        <v>23</v>
      </c>
      <c r="I8515" t="s">
        <v>59</v>
      </c>
      <c r="J8515">
        <v>1</v>
      </c>
      <c r="K8515">
        <v>4716.34</v>
      </c>
      <c r="L8515">
        <v>0.1</v>
      </c>
      <c r="M8515" s="6">
        <v>4244.71</v>
      </c>
      <c r="N8515" s="3">
        <v>3614.56</v>
      </c>
      <c r="O8515" s="6">
        <v>630.15</v>
      </c>
      <c r="P8515" t="s">
        <v>25</v>
      </c>
      <c r="Q8515" t="s">
        <v>26</v>
      </c>
      <c r="R8515" s="4">
        <f t="shared" si="396"/>
        <v>0.14845537150947885</v>
      </c>
      <c r="S8515" s="1" t="str">
        <f t="shared" si="397"/>
        <v>Mar-2025</v>
      </c>
      <c r="T8515" t="str">
        <f t="shared" si="398"/>
        <v>Profit</v>
      </c>
    </row>
    <row r="8516" spans="1:20" x14ac:dyDescent="0.3">
      <c r="A8516" t="s">
        <v>11004</v>
      </c>
      <c r="B8516" s="2">
        <v>46018</v>
      </c>
      <c r="C8516" t="s">
        <v>4487</v>
      </c>
      <c r="D8516" t="s">
        <v>19</v>
      </c>
      <c r="E8516" t="s">
        <v>53</v>
      </c>
      <c r="F8516" t="s">
        <v>65</v>
      </c>
      <c r="G8516" t="s">
        <v>79</v>
      </c>
      <c r="H8516" t="s">
        <v>41</v>
      </c>
      <c r="I8516" t="s">
        <v>42</v>
      </c>
      <c r="J8516">
        <v>1</v>
      </c>
      <c r="K8516">
        <v>236.31</v>
      </c>
      <c r="L8516">
        <v>0.05</v>
      </c>
      <c r="M8516" s="6">
        <v>224.49</v>
      </c>
      <c r="N8516" s="3">
        <v>177.73</v>
      </c>
      <c r="O8516" s="6">
        <v>46.76</v>
      </c>
      <c r="P8516" t="s">
        <v>49</v>
      </c>
      <c r="Q8516" t="s">
        <v>26</v>
      </c>
      <c r="R8516" s="4">
        <f t="shared" si="396"/>
        <v>0.20829435609603988</v>
      </c>
      <c r="S8516" s="1" t="str">
        <f t="shared" si="397"/>
        <v>Dec-2025</v>
      </c>
      <c r="T8516" t="str">
        <f t="shared" si="398"/>
        <v>Profit</v>
      </c>
    </row>
    <row r="8517" spans="1:20" x14ac:dyDescent="0.3">
      <c r="A8517" t="s">
        <v>11005</v>
      </c>
      <c r="B8517" s="2">
        <v>45488</v>
      </c>
      <c r="C8517" t="s">
        <v>742</v>
      </c>
      <c r="D8517" t="s">
        <v>19</v>
      </c>
      <c r="E8517" t="s">
        <v>20</v>
      </c>
      <c r="F8517" t="s">
        <v>21</v>
      </c>
      <c r="G8517" t="s">
        <v>22</v>
      </c>
      <c r="H8517" t="s">
        <v>23</v>
      </c>
      <c r="I8517" t="s">
        <v>24</v>
      </c>
      <c r="J8517">
        <v>5</v>
      </c>
      <c r="K8517">
        <v>46659.81</v>
      </c>
      <c r="L8517">
        <v>0.15</v>
      </c>
      <c r="M8517" s="6">
        <v>198304.19</v>
      </c>
      <c r="N8517" s="3">
        <v>186075.07</v>
      </c>
      <c r="O8517" s="6">
        <v>12229.12</v>
      </c>
      <c r="P8517" t="s">
        <v>43</v>
      </c>
      <c r="Q8517" t="s">
        <v>26</v>
      </c>
      <c r="R8517" s="4">
        <f t="shared" ref="R8517:R8580" si="399">IFERROR(O8517/M8517,0)</f>
        <v>6.1668490211931479E-2</v>
      </c>
      <c r="S8517" s="1" t="str">
        <f t="shared" ref="S8517:S8580" si="400">TEXT(B8517,"mmm-yyyy")</f>
        <v>Jul-2024</v>
      </c>
      <c r="T8517" t="str">
        <f t="shared" ref="T8517:T8580" si="401">IF(O8517&gt;0,"Profit",IF(O8517&lt;0,"Loss","Break-Even"))</f>
        <v>Profit</v>
      </c>
    </row>
    <row r="8518" spans="1:20" x14ac:dyDescent="0.3">
      <c r="A8518" t="s">
        <v>11006</v>
      </c>
      <c r="B8518" s="2">
        <v>45845</v>
      </c>
      <c r="C8518" t="s">
        <v>3729</v>
      </c>
      <c r="D8518" t="s">
        <v>52</v>
      </c>
      <c r="E8518" t="s">
        <v>34</v>
      </c>
      <c r="F8518" t="s">
        <v>73</v>
      </c>
      <c r="G8518" t="s">
        <v>22</v>
      </c>
      <c r="H8518" t="s">
        <v>74</v>
      </c>
      <c r="I8518" t="s">
        <v>158</v>
      </c>
      <c r="J8518">
        <v>1</v>
      </c>
      <c r="K8518">
        <v>10826.01</v>
      </c>
      <c r="L8518">
        <v>0.25</v>
      </c>
      <c r="M8518" s="6">
        <v>8119.51</v>
      </c>
      <c r="N8518" s="3">
        <v>6659.21</v>
      </c>
      <c r="O8518" s="6">
        <v>1460.3</v>
      </c>
      <c r="P8518" t="s">
        <v>25</v>
      </c>
      <c r="Q8518" t="s">
        <v>26</v>
      </c>
      <c r="R8518" s="4">
        <f t="shared" si="399"/>
        <v>0.17985075454060651</v>
      </c>
      <c r="S8518" s="1" t="str">
        <f t="shared" si="400"/>
        <v>Jul-2025</v>
      </c>
      <c r="T8518" t="str">
        <f t="shared" si="401"/>
        <v>Profit</v>
      </c>
    </row>
    <row r="8519" spans="1:20" x14ac:dyDescent="0.3">
      <c r="A8519" t="s">
        <v>11007</v>
      </c>
      <c r="B8519" s="2">
        <v>45344</v>
      </c>
      <c r="C8519" t="s">
        <v>2620</v>
      </c>
      <c r="D8519" t="s">
        <v>46</v>
      </c>
      <c r="E8519" t="s">
        <v>58</v>
      </c>
      <c r="F8519" t="s">
        <v>68</v>
      </c>
      <c r="G8519" t="s">
        <v>22</v>
      </c>
      <c r="H8519" t="s">
        <v>23</v>
      </c>
      <c r="I8519" t="s">
        <v>69</v>
      </c>
      <c r="J8519">
        <v>1</v>
      </c>
      <c r="K8519">
        <v>24699.1</v>
      </c>
      <c r="L8519">
        <v>0</v>
      </c>
      <c r="M8519" s="6">
        <v>24699.1</v>
      </c>
      <c r="N8519" s="3">
        <v>16006.27</v>
      </c>
      <c r="O8519" s="6">
        <v>8692.83</v>
      </c>
      <c r="P8519" t="s">
        <v>31</v>
      </c>
      <c r="Q8519" t="s">
        <v>142</v>
      </c>
      <c r="R8519" s="4">
        <f t="shared" si="399"/>
        <v>0.35194926130911652</v>
      </c>
      <c r="S8519" s="1" t="str">
        <f t="shared" si="400"/>
        <v>Feb-2024</v>
      </c>
      <c r="T8519" t="str">
        <f t="shared" si="401"/>
        <v>Profit</v>
      </c>
    </row>
    <row r="8520" spans="1:20" x14ac:dyDescent="0.3">
      <c r="A8520" t="s">
        <v>11008</v>
      </c>
      <c r="B8520" s="2">
        <v>45771</v>
      </c>
      <c r="C8520" t="s">
        <v>2435</v>
      </c>
      <c r="D8520" t="s">
        <v>46</v>
      </c>
      <c r="E8520" t="s">
        <v>34</v>
      </c>
      <c r="F8520" t="s">
        <v>73</v>
      </c>
      <c r="G8520" t="s">
        <v>22</v>
      </c>
      <c r="H8520" t="s">
        <v>41</v>
      </c>
      <c r="I8520" t="s">
        <v>48</v>
      </c>
      <c r="J8520">
        <v>3</v>
      </c>
      <c r="K8520">
        <v>87.01</v>
      </c>
      <c r="L8520">
        <v>0.05</v>
      </c>
      <c r="M8520" s="6">
        <v>247.98</v>
      </c>
      <c r="N8520" s="3">
        <v>155.09</v>
      </c>
      <c r="O8520" s="6">
        <v>92.89</v>
      </c>
      <c r="P8520" t="s">
        <v>49</v>
      </c>
      <c r="Q8520" t="s">
        <v>26</v>
      </c>
      <c r="R8520" s="4">
        <f t="shared" si="399"/>
        <v>0.37458666021453346</v>
      </c>
      <c r="S8520" s="1" t="str">
        <f t="shared" si="400"/>
        <v>Apr-2025</v>
      </c>
      <c r="T8520" t="str">
        <f t="shared" si="401"/>
        <v>Profit</v>
      </c>
    </row>
    <row r="8521" spans="1:20" x14ac:dyDescent="0.3">
      <c r="A8521" t="s">
        <v>11009</v>
      </c>
      <c r="B8521" s="2">
        <v>45734</v>
      </c>
      <c r="C8521" t="s">
        <v>7127</v>
      </c>
      <c r="D8521" t="s">
        <v>52</v>
      </c>
      <c r="E8521" t="s">
        <v>20</v>
      </c>
      <c r="F8521" t="s">
        <v>205</v>
      </c>
      <c r="G8521" t="s">
        <v>79</v>
      </c>
      <c r="H8521" t="s">
        <v>74</v>
      </c>
      <c r="I8521" t="s">
        <v>158</v>
      </c>
      <c r="J8521">
        <v>5</v>
      </c>
      <c r="K8521">
        <v>13589.56</v>
      </c>
      <c r="L8521">
        <v>0.15</v>
      </c>
      <c r="M8521" s="6">
        <v>57755.63</v>
      </c>
      <c r="N8521" s="3">
        <v>39100.120000000003</v>
      </c>
      <c r="O8521" s="6">
        <v>18655.509999999998</v>
      </c>
      <c r="P8521" t="s">
        <v>70</v>
      </c>
      <c r="Q8521" t="s">
        <v>26</v>
      </c>
      <c r="R8521" s="4">
        <f t="shared" si="399"/>
        <v>0.3230076444495541</v>
      </c>
      <c r="S8521" s="1" t="str">
        <f t="shared" si="400"/>
        <v>Mar-2025</v>
      </c>
      <c r="T8521" t="str">
        <f t="shared" si="401"/>
        <v>Profit</v>
      </c>
    </row>
    <row r="8522" spans="1:20" x14ac:dyDescent="0.3">
      <c r="A8522" t="s">
        <v>11010</v>
      </c>
      <c r="B8522" s="2">
        <v>45621</v>
      </c>
      <c r="C8522" t="s">
        <v>1185</v>
      </c>
      <c r="D8522" t="s">
        <v>46</v>
      </c>
      <c r="E8522" t="s">
        <v>58</v>
      </c>
      <c r="F8522" t="s">
        <v>54</v>
      </c>
      <c r="G8522" t="s">
        <v>22</v>
      </c>
      <c r="H8522" t="s">
        <v>41</v>
      </c>
      <c r="I8522" t="s">
        <v>62</v>
      </c>
      <c r="J8522">
        <v>3</v>
      </c>
      <c r="K8522">
        <v>118.2</v>
      </c>
      <c r="L8522">
        <v>0.1</v>
      </c>
      <c r="M8522" s="6">
        <v>319.14</v>
      </c>
      <c r="N8522" s="3">
        <v>188.43</v>
      </c>
      <c r="O8522" s="6">
        <v>130.71</v>
      </c>
      <c r="P8522" t="s">
        <v>25</v>
      </c>
      <c r="Q8522" t="s">
        <v>26</v>
      </c>
      <c r="R8522" s="4">
        <f t="shared" si="399"/>
        <v>0.40956946794510252</v>
      </c>
      <c r="S8522" s="1" t="str">
        <f t="shared" si="400"/>
        <v>Nov-2024</v>
      </c>
      <c r="T8522" t="str">
        <f t="shared" si="401"/>
        <v>Profit</v>
      </c>
    </row>
    <row r="8523" spans="1:20" x14ac:dyDescent="0.3">
      <c r="A8523" t="s">
        <v>11011</v>
      </c>
      <c r="B8523" s="2">
        <v>45542</v>
      </c>
      <c r="C8523" t="s">
        <v>1912</v>
      </c>
      <c r="D8523" t="s">
        <v>19</v>
      </c>
      <c r="E8523" t="s">
        <v>39</v>
      </c>
      <c r="F8523" t="s">
        <v>220</v>
      </c>
      <c r="G8523" t="s">
        <v>22</v>
      </c>
      <c r="H8523" t="s">
        <v>74</v>
      </c>
      <c r="I8523" t="s">
        <v>107</v>
      </c>
      <c r="J8523">
        <v>3</v>
      </c>
      <c r="K8523">
        <v>7152.76</v>
      </c>
      <c r="L8523">
        <v>0.1</v>
      </c>
      <c r="M8523" s="6">
        <v>19312.45</v>
      </c>
      <c r="N8523" s="3">
        <v>11760.94</v>
      </c>
      <c r="O8523" s="6">
        <v>7551.51</v>
      </c>
      <c r="P8523" t="s">
        <v>31</v>
      </c>
      <c r="Q8523" t="s">
        <v>26</v>
      </c>
      <c r="R8523" s="4">
        <f t="shared" si="399"/>
        <v>0.39101771137271552</v>
      </c>
      <c r="S8523" s="1" t="str">
        <f t="shared" si="400"/>
        <v>Sep-2024</v>
      </c>
      <c r="T8523" t="str">
        <f t="shared" si="401"/>
        <v>Profit</v>
      </c>
    </row>
    <row r="8524" spans="1:20" x14ac:dyDescent="0.3">
      <c r="A8524" t="s">
        <v>11012</v>
      </c>
      <c r="B8524" s="2">
        <v>46098</v>
      </c>
      <c r="C8524" t="s">
        <v>730</v>
      </c>
      <c r="D8524" t="s">
        <v>19</v>
      </c>
      <c r="E8524" t="s">
        <v>53</v>
      </c>
      <c r="F8524" t="s">
        <v>90</v>
      </c>
      <c r="G8524" t="s">
        <v>22</v>
      </c>
      <c r="H8524" t="s">
        <v>23</v>
      </c>
      <c r="I8524" t="s">
        <v>36</v>
      </c>
      <c r="J8524">
        <v>2</v>
      </c>
      <c r="K8524">
        <v>17572.3</v>
      </c>
      <c r="M8524" s="6">
        <v>33387.370000000003</v>
      </c>
      <c r="N8524" s="3">
        <v>21024.38</v>
      </c>
      <c r="O8524" s="6">
        <v>12362.99</v>
      </c>
      <c r="P8524" t="s">
        <v>31</v>
      </c>
      <c r="Q8524" t="s">
        <v>142</v>
      </c>
      <c r="R8524" s="4">
        <f t="shared" si="399"/>
        <v>0.37028942381505336</v>
      </c>
      <c r="S8524" s="1" t="str">
        <f t="shared" si="400"/>
        <v>Mar-2026</v>
      </c>
      <c r="T8524" t="str">
        <f t="shared" si="401"/>
        <v>Profit</v>
      </c>
    </row>
    <row r="8525" spans="1:20" x14ac:dyDescent="0.3">
      <c r="A8525" t="s">
        <v>11013</v>
      </c>
      <c r="B8525" s="2">
        <v>46181</v>
      </c>
      <c r="C8525" t="s">
        <v>2243</v>
      </c>
      <c r="D8525" t="s">
        <v>46</v>
      </c>
      <c r="E8525" t="s">
        <v>58</v>
      </c>
      <c r="F8525" t="s">
        <v>68</v>
      </c>
      <c r="G8525" t="s">
        <v>22</v>
      </c>
      <c r="H8525" t="s">
        <v>74</v>
      </c>
      <c r="I8525" t="s">
        <v>75</v>
      </c>
      <c r="J8525">
        <v>8</v>
      </c>
      <c r="K8525">
        <v>11618.74</v>
      </c>
      <c r="L8525">
        <v>0.2</v>
      </c>
      <c r="M8525" s="6">
        <v>74359.94</v>
      </c>
      <c r="N8525" s="3">
        <v>73978.55</v>
      </c>
      <c r="O8525" s="6">
        <v>381.39</v>
      </c>
      <c r="P8525" t="s">
        <v>70</v>
      </c>
      <c r="Q8525" t="s">
        <v>26</v>
      </c>
      <c r="R8525" s="4">
        <f t="shared" si="399"/>
        <v>5.1289713251516872E-3</v>
      </c>
      <c r="S8525" s="1" t="str">
        <f t="shared" si="400"/>
        <v>Jun-2026</v>
      </c>
      <c r="T8525" t="str">
        <f t="shared" si="401"/>
        <v>Profit</v>
      </c>
    </row>
    <row r="8526" spans="1:20" x14ac:dyDescent="0.3">
      <c r="A8526" t="s">
        <v>11014</v>
      </c>
      <c r="B8526" s="2">
        <v>46074</v>
      </c>
      <c r="C8526" t="s">
        <v>5382</v>
      </c>
      <c r="D8526" t="s">
        <v>19</v>
      </c>
      <c r="E8526" t="s">
        <v>34</v>
      </c>
      <c r="F8526" t="s">
        <v>90</v>
      </c>
      <c r="G8526" t="s">
        <v>29</v>
      </c>
      <c r="H8526" t="s">
        <v>74</v>
      </c>
      <c r="I8526" t="s">
        <v>158</v>
      </c>
      <c r="J8526">
        <v>3</v>
      </c>
      <c r="K8526">
        <v>9705.4699999999993</v>
      </c>
      <c r="L8526">
        <v>0</v>
      </c>
      <c r="M8526" s="6">
        <v>29116.41</v>
      </c>
      <c r="N8526" s="3">
        <v>20420.990000000002</v>
      </c>
      <c r="O8526" s="6">
        <v>8695.42</v>
      </c>
      <c r="P8526" t="s">
        <v>70</v>
      </c>
      <c r="Q8526" t="s">
        <v>26</v>
      </c>
      <c r="R8526" s="4">
        <f t="shared" si="399"/>
        <v>0.2986432736728189</v>
      </c>
      <c r="S8526" s="1" t="str">
        <f t="shared" si="400"/>
        <v>Feb-2026</v>
      </c>
      <c r="T8526" t="str">
        <f t="shared" si="401"/>
        <v>Profit</v>
      </c>
    </row>
    <row r="8527" spans="1:20" x14ac:dyDescent="0.3">
      <c r="A8527" t="s">
        <v>11015</v>
      </c>
      <c r="B8527" s="2">
        <v>46258</v>
      </c>
      <c r="C8527" t="s">
        <v>1923</v>
      </c>
      <c r="D8527" t="s">
        <v>46</v>
      </c>
      <c r="E8527" t="s">
        <v>39</v>
      </c>
      <c r="F8527" t="s">
        <v>120</v>
      </c>
      <c r="G8527" t="s">
        <v>22</v>
      </c>
      <c r="H8527" t="s">
        <v>23</v>
      </c>
      <c r="I8527" t="s">
        <v>30</v>
      </c>
      <c r="J8527">
        <v>3</v>
      </c>
      <c r="K8527">
        <v>1377.18</v>
      </c>
      <c r="L8527">
        <v>0.1</v>
      </c>
      <c r="M8527" s="6">
        <v>3718.39</v>
      </c>
      <c r="N8527" s="3">
        <v>2821.11</v>
      </c>
      <c r="O8527" s="6">
        <v>897.28</v>
      </c>
      <c r="P8527" t="s">
        <v>25</v>
      </c>
      <c r="Q8527" t="s">
        <v>26</v>
      </c>
      <c r="R8527" s="4">
        <f t="shared" si="399"/>
        <v>0.241308738459387</v>
      </c>
      <c r="S8527" s="1" t="str">
        <f t="shared" si="400"/>
        <v>Aug-2026</v>
      </c>
      <c r="T8527" t="str">
        <f t="shared" si="401"/>
        <v>Profit</v>
      </c>
    </row>
    <row r="8528" spans="1:20" x14ac:dyDescent="0.3">
      <c r="A8528" t="s">
        <v>11016</v>
      </c>
      <c r="B8528" s="2">
        <v>46216</v>
      </c>
      <c r="C8528" t="s">
        <v>6087</v>
      </c>
      <c r="D8528" t="s">
        <v>19</v>
      </c>
      <c r="E8528" t="s">
        <v>58</v>
      </c>
      <c r="F8528" t="s">
        <v>68</v>
      </c>
      <c r="G8528" t="s">
        <v>22</v>
      </c>
      <c r="H8528" t="s">
        <v>74</v>
      </c>
      <c r="I8528" t="s">
        <v>158</v>
      </c>
      <c r="J8528">
        <v>2</v>
      </c>
      <c r="K8528">
        <v>15000.74</v>
      </c>
      <c r="L8528">
        <v>0.15</v>
      </c>
      <c r="M8528" s="6">
        <v>25501.26</v>
      </c>
      <c r="N8528" s="3">
        <v>18959.89</v>
      </c>
      <c r="O8528" s="6">
        <v>6541.37</v>
      </c>
      <c r="P8528" t="s">
        <v>49</v>
      </c>
      <c r="Q8528" t="s">
        <v>26</v>
      </c>
      <c r="R8528" s="4">
        <f t="shared" si="399"/>
        <v>0.25651163903273799</v>
      </c>
      <c r="S8528" s="1" t="str">
        <f t="shared" si="400"/>
        <v>Jul-2026</v>
      </c>
      <c r="T8528" t="str">
        <f t="shared" si="401"/>
        <v>Profit</v>
      </c>
    </row>
    <row r="8529" spans="1:20" x14ac:dyDescent="0.3">
      <c r="A8529" t="s">
        <v>11017</v>
      </c>
      <c r="B8529" s="2">
        <v>45414</v>
      </c>
      <c r="C8529" t="s">
        <v>291</v>
      </c>
      <c r="D8529" t="s">
        <v>46</v>
      </c>
      <c r="E8529" t="s">
        <v>20</v>
      </c>
      <c r="F8529" t="s">
        <v>99</v>
      </c>
      <c r="G8529" t="s">
        <v>29</v>
      </c>
      <c r="H8529" t="s">
        <v>23</v>
      </c>
      <c r="I8529" t="s">
        <v>36</v>
      </c>
      <c r="J8529">
        <v>3</v>
      </c>
      <c r="K8529">
        <v>20845.22</v>
      </c>
      <c r="L8529">
        <v>0.15</v>
      </c>
      <c r="M8529" s="6">
        <v>53155.31</v>
      </c>
      <c r="N8529" s="3">
        <v>49489.39</v>
      </c>
      <c r="O8529" s="6">
        <v>3665.92</v>
      </c>
      <c r="P8529" t="s">
        <v>49</v>
      </c>
      <c r="Q8529" t="s">
        <v>26</v>
      </c>
      <c r="R8529" s="4">
        <f t="shared" si="399"/>
        <v>6.8966204881506663E-2</v>
      </c>
      <c r="S8529" s="1" t="str">
        <f t="shared" si="400"/>
        <v>May-2024</v>
      </c>
      <c r="T8529" t="str">
        <f t="shared" si="401"/>
        <v>Profit</v>
      </c>
    </row>
    <row r="8530" spans="1:20" x14ac:dyDescent="0.3">
      <c r="A8530" t="s">
        <v>11018</v>
      </c>
      <c r="B8530" s="2">
        <v>46170</v>
      </c>
      <c r="C8530" t="s">
        <v>1197</v>
      </c>
      <c r="D8530" t="s">
        <v>46</v>
      </c>
      <c r="E8530" t="s">
        <v>20</v>
      </c>
      <c r="F8530" t="s">
        <v>21</v>
      </c>
      <c r="G8530" t="s">
        <v>22</v>
      </c>
      <c r="H8530" t="s">
        <v>23</v>
      </c>
      <c r="I8530" t="s">
        <v>30</v>
      </c>
      <c r="J8530">
        <v>1</v>
      </c>
      <c r="K8530">
        <v>1507.54</v>
      </c>
      <c r="L8530">
        <v>0.1</v>
      </c>
      <c r="M8530" s="6">
        <v>1356.79</v>
      </c>
      <c r="N8530" s="3">
        <v>1115.8399999999999</v>
      </c>
      <c r="O8530" s="6">
        <v>240.95</v>
      </c>
      <c r="P8530" t="s">
        <v>31</v>
      </c>
      <c r="Q8530" t="s">
        <v>26</v>
      </c>
      <c r="R8530" s="4">
        <f t="shared" si="399"/>
        <v>0.17758827821549392</v>
      </c>
      <c r="S8530" s="1" t="str">
        <f t="shared" si="400"/>
        <v>May-2026</v>
      </c>
      <c r="T8530" t="str">
        <f t="shared" si="401"/>
        <v>Profit</v>
      </c>
    </row>
    <row r="8531" spans="1:20" x14ac:dyDescent="0.3">
      <c r="A8531" t="s">
        <v>11019</v>
      </c>
      <c r="B8531" s="2">
        <v>45678</v>
      </c>
      <c r="C8531" t="s">
        <v>3915</v>
      </c>
      <c r="D8531" t="s">
        <v>46</v>
      </c>
      <c r="E8531" t="s">
        <v>34</v>
      </c>
      <c r="F8531" t="s">
        <v>90</v>
      </c>
      <c r="G8531" t="s">
        <v>22</v>
      </c>
      <c r="H8531" t="s">
        <v>41</v>
      </c>
      <c r="I8531" t="s">
        <v>48</v>
      </c>
      <c r="J8531">
        <v>2</v>
      </c>
      <c r="K8531">
        <v>104.66</v>
      </c>
      <c r="L8531">
        <v>0.1</v>
      </c>
      <c r="M8531" s="6">
        <v>188.39</v>
      </c>
      <c r="N8531" s="3">
        <v>113.23</v>
      </c>
      <c r="O8531" s="6">
        <v>75.16</v>
      </c>
      <c r="P8531" t="s">
        <v>25</v>
      </c>
      <c r="Q8531" t="s">
        <v>26</v>
      </c>
      <c r="R8531" s="4">
        <f t="shared" si="399"/>
        <v>0.39895960507457934</v>
      </c>
      <c r="S8531" s="1" t="str">
        <f t="shared" si="400"/>
        <v>Jan-2025</v>
      </c>
      <c r="T8531" t="str">
        <f t="shared" si="401"/>
        <v>Profit</v>
      </c>
    </row>
    <row r="8532" spans="1:20" x14ac:dyDescent="0.3">
      <c r="A8532" t="s">
        <v>11020</v>
      </c>
      <c r="B8532" s="2">
        <v>45630</v>
      </c>
      <c r="C8532" t="s">
        <v>6490</v>
      </c>
      <c r="D8532" t="s">
        <v>19</v>
      </c>
      <c r="E8532" t="s">
        <v>58</v>
      </c>
      <c r="F8532" t="s">
        <v>339</v>
      </c>
      <c r="G8532" t="s">
        <v>22</v>
      </c>
      <c r="H8532" t="s">
        <v>74</v>
      </c>
      <c r="I8532" t="s">
        <v>75</v>
      </c>
      <c r="J8532">
        <v>3</v>
      </c>
      <c r="K8532">
        <v>5810.6</v>
      </c>
      <c r="L8532">
        <v>0.1</v>
      </c>
      <c r="M8532" s="6">
        <v>15688.62</v>
      </c>
      <c r="N8532" s="3">
        <v>13249.56</v>
      </c>
      <c r="O8532" s="6">
        <v>2439.06</v>
      </c>
      <c r="P8532" t="s">
        <v>25</v>
      </c>
      <c r="Q8532" t="s">
        <v>26</v>
      </c>
      <c r="R8532" s="4">
        <f t="shared" si="399"/>
        <v>0.15546682882242033</v>
      </c>
      <c r="S8532" s="1" t="str">
        <f t="shared" si="400"/>
        <v>Dec-2024</v>
      </c>
      <c r="T8532" t="str">
        <f t="shared" si="401"/>
        <v>Profit</v>
      </c>
    </row>
    <row r="8533" spans="1:20" x14ac:dyDescent="0.3">
      <c r="A8533" t="s">
        <v>11021</v>
      </c>
      <c r="B8533" s="2">
        <v>46069</v>
      </c>
      <c r="C8533" t="s">
        <v>4049</v>
      </c>
      <c r="D8533" t="s">
        <v>19</v>
      </c>
      <c r="E8533" t="s">
        <v>53</v>
      </c>
      <c r="F8533" t="s">
        <v>65</v>
      </c>
      <c r="G8533" t="s">
        <v>22</v>
      </c>
      <c r="H8533" t="s">
        <v>41</v>
      </c>
      <c r="I8533" t="s">
        <v>134</v>
      </c>
      <c r="J8533">
        <v>8</v>
      </c>
      <c r="K8533">
        <v>370.09</v>
      </c>
      <c r="L8533">
        <v>0.1</v>
      </c>
      <c r="M8533" s="6">
        <v>2664.65</v>
      </c>
      <c r="N8533" s="3">
        <v>1579.29</v>
      </c>
      <c r="O8533" s="6">
        <v>1085.3599999999999</v>
      </c>
      <c r="P8533" t="s">
        <v>43</v>
      </c>
      <c r="Q8533" t="s">
        <v>26</v>
      </c>
      <c r="R8533" s="4">
        <f t="shared" si="399"/>
        <v>0.40731803426341168</v>
      </c>
      <c r="S8533" s="1" t="str">
        <f t="shared" si="400"/>
        <v>Feb-2026</v>
      </c>
      <c r="T8533" t="str">
        <f t="shared" si="401"/>
        <v>Profit</v>
      </c>
    </row>
    <row r="8534" spans="1:20" x14ac:dyDescent="0.3">
      <c r="A8534" t="s">
        <v>11022</v>
      </c>
      <c r="B8534" s="2">
        <v>45639</v>
      </c>
      <c r="C8534" t="s">
        <v>2475</v>
      </c>
      <c r="D8534" t="s">
        <v>52</v>
      </c>
      <c r="E8534" t="s">
        <v>53</v>
      </c>
      <c r="F8534" t="s">
        <v>90</v>
      </c>
      <c r="G8534" t="s">
        <v>79</v>
      </c>
      <c r="H8534" t="s">
        <v>41</v>
      </c>
      <c r="I8534" t="s">
        <v>55</v>
      </c>
      <c r="J8534">
        <v>1</v>
      </c>
      <c r="K8534">
        <v>295.39</v>
      </c>
      <c r="L8534">
        <v>0.1</v>
      </c>
      <c r="M8534" s="6">
        <v>265.85000000000002</v>
      </c>
      <c r="N8534" s="3">
        <v>231.17</v>
      </c>
      <c r="O8534" s="6">
        <v>34.68</v>
      </c>
      <c r="P8534" t="s">
        <v>70</v>
      </c>
      <c r="Q8534" t="s">
        <v>26</v>
      </c>
      <c r="R8534" s="4">
        <f t="shared" si="399"/>
        <v>0.13044950159864585</v>
      </c>
      <c r="S8534" s="1" t="str">
        <f t="shared" si="400"/>
        <v>Dec-2024</v>
      </c>
      <c r="T8534" t="str">
        <f t="shared" si="401"/>
        <v>Profit</v>
      </c>
    </row>
    <row r="8535" spans="1:20" x14ac:dyDescent="0.3">
      <c r="A8535" t="s">
        <v>11023</v>
      </c>
      <c r="B8535" s="2">
        <v>45320</v>
      </c>
      <c r="C8535" t="s">
        <v>8300</v>
      </c>
      <c r="D8535" t="s">
        <v>19</v>
      </c>
      <c r="E8535" t="s">
        <v>53</v>
      </c>
      <c r="F8535" t="s">
        <v>97</v>
      </c>
      <c r="G8535" t="s">
        <v>79</v>
      </c>
      <c r="H8535" t="s">
        <v>74</v>
      </c>
      <c r="I8535" t="s">
        <v>91</v>
      </c>
      <c r="J8535">
        <v>5</v>
      </c>
      <c r="K8535">
        <v>12827.96</v>
      </c>
      <c r="L8535">
        <v>0.15</v>
      </c>
      <c r="M8535" s="6">
        <v>54518.83</v>
      </c>
      <c r="N8535" s="3">
        <v>39148.36</v>
      </c>
      <c r="O8535" s="6">
        <v>15370.47</v>
      </c>
      <c r="P8535" t="s">
        <v>43</v>
      </c>
      <c r="Q8535" t="s">
        <v>26</v>
      </c>
      <c r="R8535" s="4">
        <f t="shared" si="399"/>
        <v>0.28192956451926793</v>
      </c>
      <c r="S8535" s="1" t="str">
        <f t="shared" si="400"/>
        <v>Jan-2024</v>
      </c>
      <c r="T8535" t="str">
        <f t="shared" si="401"/>
        <v>Profit</v>
      </c>
    </row>
    <row r="8536" spans="1:20" x14ac:dyDescent="0.3">
      <c r="A8536" t="s">
        <v>11024</v>
      </c>
      <c r="B8536" s="2">
        <v>46266</v>
      </c>
      <c r="C8536" t="s">
        <v>4415</v>
      </c>
      <c r="D8536" t="s">
        <v>19</v>
      </c>
      <c r="E8536" t="s">
        <v>20</v>
      </c>
      <c r="F8536" t="s">
        <v>21</v>
      </c>
      <c r="G8536" t="s">
        <v>79</v>
      </c>
      <c r="H8536" t="s">
        <v>23</v>
      </c>
      <c r="I8536" t="s">
        <v>24</v>
      </c>
      <c r="J8536">
        <v>3</v>
      </c>
      <c r="K8536">
        <v>64930.7</v>
      </c>
      <c r="L8536">
        <v>0.05</v>
      </c>
      <c r="M8536" s="6">
        <v>185052.49</v>
      </c>
      <c r="N8536" s="3">
        <v>122531.1</v>
      </c>
      <c r="O8536" s="6">
        <v>62521.39</v>
      </c>
      <c r="P8536" t="s">
        <v>43</v>
      </c>
      <c r="Q8536" t="s">
        <v>26</v>
      </c>
      <c r="R8536" s="4">
        <f t="shared" si="399"/>
        <v>0.33785759921414732</v>
      </c>
      <c r="S8536" s="1" t="str">
        <f t="shared" si="400"/>
        <v>Sep-2026</v>
      </c>
      <c r="T8536" t="str">
        <f t="shared" si="401"/>
        <v>Profit</v>
      </c>
    </row>
    <row r="8537" spans="1:20" x14ac:dyDescent="0.3">
      <c r="A8537" t="s">
        <v>11025</v>
      </c>
      <c r="B8537" s="2">
        <v>45326</v>
      </c>
      <c r="C8537" t="s">
        <v>1195</v>
      </c>
      <c r="D8537" t="s">
        <v>19</v>
      </c>
      <c r="E8537" t="s">
        <v>34</v>
      </c>
      <c r="F8537" t="s">
        <v>73</v>
      </c>
      <c r="G8537" t="s">
        <v>79</v>
      </c>
      <c r="H8537" t="s">
        <v>23</v>
      </c>
      <c r="I8537" t="s">
        <v>94</v>
      </c>
      <c r="J8537">
        <v>1</v>
      </c>
      <c r="K8537">
        <v>2574.13</v>
      </c>
      <c r="L8537">
        <v>0.15</v>
      </c>
      <c r="M8537" s="6">
        <v>2188.0100000000002</v>
      </c>
      <c r="N8537" s="3">
        <v>1891.75</v>
      </c>
      <c r="O8537" s="6">
        <v>296.26</v>
      </c>
      <c r="P8537" t="s">
        <v>25</v>
      </c>
      <c r="Q8537" t="s">
        <v>26</v>
      </c>
      <c r="R8537" s="4">
        <f t="shared" si="399"/>
        <v>0.13540157494709804</v>
      </c>
      <c r="S8537" s="1" t="str">
        <f t="shared" si="400"/>
        <v>Feb-2024</v>
      </c>
      <c r="T8537" t="str">
        <f t="shared" si="401"/>
        <v>Profit</v>
      </c>
    </row>
    <row r="8538" spans="1:20" x14ac:dyDescent="0.3">
      <c r="A8538" t="s">
        <v>11026</v>
      </c>
      <c r="B8538" s="2">
        <v>45809</v>
      </c>
      <c r="C8538" t="s">
        <v>4767</v>
      </c>
      <c r="D8538" t="s">
        <v>19</v>
      </c>
      <c r="E8538" t="s">
        <v>39</v>
      </c>
      <c r="F8538" t="s">
        <v>40</v>
      </c>
      <c r="G8538" t="s">
        <v>22</v>
      </c>
      <c r="H8538" t="s">
        <v>23</v>
      </c>
      <c r="I8538" t="s">
        <v>59</v>
      </c>
      <c r="J8538">
        <v>3</v>
      </c>
      <c r="K8538">
        <v>5945.63</v>
      </c>
      <c r="L8538">
        <v>0.25</v>
      </c>
      <c r="M8538" s="6">
        <v>13377.67</v>
      </c>
      <c r="N8538" s="3">
        <v>12266.55</v>
      </c>
      <c r="O8538" s="6">
        <v>1111.1199999999999</v>
      </c>
      <c r="P8538" t="s">
        <v>25</v>
      </c>
      <c r="Q8538" t="s">
        <v>26</v>
      </c>
      <c r="R8538" s="4">
        <f t="shared" si="399"/>
        <v>8.3057812010611701E-2</v>
      </c>
      <c r="S8538" s="1" t="str">
        <f t="shared" si="400"/>
        <v>Jun-2025</v>
      </c>
      <c r="T8538" t="str">
        <f t="shared" si="401"/>
        <v>Profit</v>
      </c>
    </row>
    <row r="8539" spans="1:20" x14ac:dyDescent="0.3">
      <c r="A8539" t="s">
        <v>11027</v>
      </c>
      <c r="B8539" s="2">
        <v>45687</v>
      </c>
      <c r="C8539" t="s">
        <v>635</v>
      </c>
      <c r="D8539" t="s">
        <v>19</v>
      </c>
      <c r="E8539" t="s">
        <v>58</v>
      </c>
      <c r="F8539" t="s">
        <v>339</v>
      </c>
      <c r="G8539" t="s">
        <v>22</v>
      </c>
      <c r="H8539" t="s">
        <v>74</v>
      </c>
      <c r="I8539" t="s">
        <v>158</v>
      </c>
      <c r="J8539">
        <v>2</v>
      </c>
      <c r="K8539">
        <v>13326.3</v>
      </c>
      <c r="L8539">
        <v>0</v>
      </c>
      <c r="M8539" s="6">
        <v>26652.6</v>
      </c>
      <c r="N8539" s="3">
        <v>15169.62</v>
      </c>
      <c r="O8539" s="6">
        <v>11482.98</v>
      </c>
      <c r="P8539" t="s">
        <v>49</v>
      </c>
      <c r="Q8539" t="s">
        <v>26</v>
      </c>
      <c r="R8539" s="4">
        <f t="shared" si="399"/>
        <v>0.4308390175817744</v>
      </c>
      <c r="S8539" s="1" t="str">
        <f t="shared" si="400"/>
        <v>Jan-2025</v>
      </c>
      <c r="T8539" t="str">
        <f t="shared" si="401"/>
        <v>Profit</v>
      </c>
    </row>
    <row r="8540" spans="1:20" x14ac:dyDescent="0.3">
      <c r="A8540" t="s">
        <v>11028</v>
      </c>
      <c r="B8540" s="2">
        <v>45914</v>
      </c>
      <c r="C8540" t="s">
        <v>10740</v>
      </c>
      <c r="D8540" t="s">
        <v>19</v>
      </c>
      <c r="E8540" t="s">
        <v>34</v>
      </c>
      <c r="F8540" t="s">
        <v>73</v>
      </c>
      <c r="G8540" t="s">
        <v>29</v>
      </c>
      <c r="H8540" t="s">
        <v>74</v>
      </c>
      <c r="I8540" t="s">
        <v>158</v>
      </c>
      <c r="J8540">
        <v>4</v>
      </c>
      <c r="K8540">
        <v>10201.950000000001</v>
      </c>
      <c r="L8540">
        <v>0</v>
      </c>
      <c r="M8540" s="6">
        <v>40807.800000000003</v>
      </c>
      <c r="N8540" s="3">
        <v>23770.5</v>
      </c>
      <c r="O8540" s="6">
        <v>17037.3</v>
      </c>
      <c r="P8540" t="s">
        <v>70</v>
      </c>
      <c r="Q8540" t="s">
        <v>26</v>
      </c>
      <c r="R8540" s="4">
        <f t="shared" si="399"/>
        <v>0.41750106597268166</v>
      </c>
      <c r="S8540" s="1" t="str">
        <f t="shared" si="400"/>
        <v>Sep-2025</v>
      </c>
      <c r="T8540" t="str">
        <f t="shared" si="401"/>
        <v>Profit</v>
      </c>
    </row>
    <row r="8541" spans="1:20" x14ac:dyDescent="0.3">
      <c r="A8541" t="s">
        <v>11029</v>
      </c>
      <c r="B8541" s="2">
        <v>45585</v>
      </c>
      <c r="C8541" t="s">
        <v>5536</v>
      </c>
      <c r="D8541" t="s">
        <v>46</v>
      </c>
      <c r="E8541" t="s">
        <v>39</v>
      </c>
      <c r="F8541" t="s">
        <v>47</v>
      </c>
      <c r="G8541" t="s">
        <v>29</v>
      </c>
      <c r="H8541" t="s">
        <v>74</v>
      </c>
      <c r="I8541" t="s">
        <v>137</v>
      </c>
      <c r="J8541">
        <v>2</v>
      </c>
      <c r="K8541">
        <v>21650.86</v>
      </c>
      <c r="L8541">
        <v>0.15</v>
      </c>
      <c r="M8541" s="6">
        <v>36806.46</v>
      </c>
      <c r="N8541" s="3">
        <v>29909.84</v>
      </c>
      <c r="O8541" s="6">
        <v>6896.62</v>
      </c>
      <c r="P8541" t="s">
        <v>70</v>
      </c>
      <c r="Q8541" t="s">
        <v>76</v>
      </c>
      <c r="R8541" s="4">
        <f t="shared" si="399"/>
        <v>0.18737525966909069</v>
      </c>
      <c r="S8541" s="1" t="str">
        <f t="shared" si="400"/>
        <v>Oct-2024</v>
      </c>
      <c r="T8541" t="str">
        <f t="shared" si="401"/>
        <v>Profit</v>
      </c>
    </row>
    <row r="8542" spans="1:20" x14ac:dyDescent="0.3">
      <c r="A8542" t="s">
        <v>11030</v>
      </c>
      <c r="B8542" s="2">
        <v>45880</v>
      </c>
      <c r="C8542" t="s">
        <v>7722</v>
      </c>
      <c r="D8542" t="s">
        <v>46</v>
      </c>
      <c r="E8542" t="s">
        <v>53</v>
      </c>
      <c r="F8542" t="s">
        <v>65</v>
      </c>
      <c r="G8542" t="s">
        <v>29</v>
      </c>
      <c r="H8542" t="s">
        <v>23</v>
      </c>
      <c r="I8542" t="s">
        <v>59</v>
      </c>
      <c r="J8542">
        <v>3</v>
      </c>
      <c r="K8542">
        <v>3405.75</v>
      </c>
      <c r="L8542">
        <v>0.05</v>
      </c>
      <c r="M8542" s="6">
        <v>9706.39</v>
      </c>
      <c r="N8542" s="3">
        <v>6788.66</v>
      </c>
      <c r="O8542" s="6">
        <v>2917.73</v>
      </c>
      <c r="P8542" t="s">
        <v>31</v>
      </c>
      <c r="Q8542" t="s">
        <v>26</v>
      </c>
      <c r="R8542" s="4">
        <f t="shared" si="399"/>
        <v>0.30059888382807615</v>
      </c>
      <c r="S8542" s="1" t="str">
        <f t="shared" si="400"/>
        <v>Aug-2025</v>
      </c>
      <c r="T8542" t="str">
        <f t="shared" si="401"/>
        <v>Profit</v>
      </c>
    </row>
    <row r="8543" spans="1:20" x14ac:dyDescent="0.3">
      <c r="A8543" t="s">
        <v>11031</v>
      </c>
      <c r="B8543" s="2">
        <v>45640</v>
      </c>
      <c r="C8543" t="s">
        <v>4496</v>
      </c>
      <c r="D8543" t="s">
        <v>52</v>
      </c>
      <c r="E8543" t="s">
        <v>39</v>
      </c>
      <c r="F8543" t="s">
        <v>146</v>
      </c>
      <c r="G8543" t="s">
        <v>79</v>
      </c>
      <c r="H8543" t="s">
        <v>74</v>
      </c>
      <c r="I8543" t="s">
        <v>158</v>
      </c>
      <c r="J8543">
        <v>3</v>
      </c>
      <c r="K8543">
        <v>15366.91</v>
      </c>
      <c r="L8543">
        <v>0.1</v>
      </c>
      <c r="M8543" s="6">
        <v>41490.660000000003</v>
      </c>
      <c r="N8543" s="3">
        <v>31127.360000000001</v>
      </c>
      <c r="O8543" s="6">
        <v>10363.299999999999</v>
      </c>
      <c r="P8543" t="s">
        <v>49</v>
      </c>
      <c r="Q8543" t="s">
        <v>26</v>
      </c>
      <c r="R8543" s="4">
        <f t="shared" si="399"/>
        <v>0.24977428655027417</v>
      </c>
      <c r="S8543" s="1" t="str">
        <f t="shared" si="400"/>
        <v>Dec-2024</v>
      </c>
      <c r="T8543" t="str">
        <f t="shared" si="401"/>
        <v>Profit</v>
      </c>
    </row>
    <row r="8544" spans="1:20" x14ac:dyDescent="0.3">
      <c r="A8544" t="s">
        <v>11032</v>
      </c>
      <c r="B8544" s="2">
        <v>45438</v>
      </c>
      <c r="C8544" t="s">
        <v>1511</v>
      </c>
      <c r="D8544" t="s">
        <v>46</v>
      </c>
      <c r="E8544" t="s">
        <v>20</v>
      </c>
      <c r="F8544" t="s">
        <v>205</v>
      </c>
      <c r="G8544" t="s">
        <v>79</v>
      </c>
      <c r="H8544" t="s">
        <v>74</v>
      </c>
      <c r="I8544" t="s">
        <v>75</v>
      </c>
      <c r="J8544">
        <v>1</v>
      </c>
      <c r="K8544">
        <v>3815.53</v>
      </c>
      <c r="L8544">
        <v>0</v>
      </c>
      <c r="M8544" s="6">
        <v>3815.53</v>
      </c>
      <c r="N8544" s="3">
        <v>2036.6</v>
      </c>
      <c r="O8544" s="6">
        <v>1778.93</v>
      </c>
      <c r="P8544" t="s">
        <v>43</v>
      </c>
      <c r="Q8544" t="s">
        <v>142</v>
      </c>
      <c r="R8544" s="4">
        <f t="shared" si="399"/>
        <v>0.4662340487429007</v>
      </c>
      <c r="S8544" s="1" t="str">
        <f t="shared" si="400"/>
        <v>May-2024</v>
      </c>
      <c r="T8544" t="str">
        <f t="shared" si="401"/>
        <v>Profit</v>
      </c>
    </row>
    <row r="8545" spans="1:20" x14ac:dyDescent="0.3">
      <c r="A8545" t="s">
        <v>11033</v>
      </c>
      <c r="B8545" s="2">
        <v>45358</v>
      </c>
      <c r="C8545" t="s">
        <v>148</v>
      </c>
      <c r="D8545" t="s">
        <v>46</v>
      </c>
      <c r="E8545" t="s">
        <v>53</v>
      </c>
      <c r="F8545" t="s">
        <v>65</v>
      </c>
      <c r="G8545" t="s">
        <v>22</v>
      </c>
      <c r="H8545" t="s">
        <v>23</v>
      </c>
      <c r="I8545" t="s">
        <v>59</v>
      </c>
      <c r="J8545">
        <v>2</v>
      </c>
      <c r="K8545">
        <v>4094.8</v>
      </c>
      <c r="L8545">
        <v>0.2</v>
      </c>
      <c r="M8545" s="6">
        <v>6551.68</v>
      </c>
      <c r="N8545" s="3">
        <v>6544.64</v>
      </c>
      <c r="O8545" s="6">
        <v>7.04</v>
      </c>
      <c r="P8545" t="s">
        <v>31</v>
      </c>
      <c r="Q8545" t="s">
        <v>26</v>
      </c>
      <c r="R8545" s="4">
        <f t="shared" si="399"/>
        <v>1.0745335547523687E-3</v>
      </c>
      <c r="S8545" s="1" t="str">
        <f t="shared" si="400"/>
        <v>Mar-2024</v>
      </c>
      <c r="T8545" t="str">
        <f t="shared" si="401"/>
        <v>Profit</v>
      </c>
    </row>
    <row r="8546" spans="1:20" x14ac:dyDescent="0.3">
      <c r="A8546" t="s">
        <v>11034</v>
      </c>
      <c r="B8546" s="2">
        <v>46195</v>
      </c>
      <c r="C8546" t="s">
        <v>1582</v>
      </c>
      <c r="D8546" t="s">
        <v>46</v>
      </c>
      <c r="E8546" t="s">
        <v>58</v>
      </c>
      <c r="F8546" t="s">
        <v>129</v>
      </c>
      <c r="G8546" t="s">
        <v>79</v>
      </c>
      <c r="H8546" t="s">
        <v>74</v>
      </c>
      <c r="I8546" t="s">
        <v>158</v>
      </c>
      <c r="J8546">
        <v>3</v>
      </c>
      <c r="K8546">
        <v>6292.44</v>
      </c>
      <c r="L8546">
        <v>0.05</v>
      </c>
      <c r="M8546" s="6">
        <v>17933.45</v>
      </c>
      <c r="N8546" s="3">
        <v>15165.11</v>
      </c>
      <c r="O8546" s="6">
        <v>2768.34</v>
      </c>
      <c r="P8546" t="s">
        <v>70</v>
      </c>
      <c r="Q8546" t="s">
        <v>26</v>
      </c>
      <c r="R8546" s="4">
        <f t="shared" si="399"/>
        <v>0.15436739723812207</v>
      </c>
      <c r="S8546" s="1" t="str">
        <f t="shared" si="400"/>
        <v>Jun-2026</v>
      </c>
      <c r="T8546" t="str">
        <f t="shared" si="401"/>
        <v>Profit</v>
      </c>
    </row>
    <row r="8547" spans="1:20" x14ac:dyDescent="0.3">
      <c r="A8547" t="s">
        <v>11035</v>
      </c>
      <c r="B8547" s="2">
        <v>45811</v>
      </c>
      <c r="C8547" t="s">
        <v>1011</v>
      </c>
      <c r="D8547" t="s">
        <v>19</v>
      </c>
      <c r="E8547" t="s">
        <v>20</v>
      </c>
      <c r="F8547" t="s">
        <v>115</v>
      </c>
      <c r="G8547" t="s">
        <v>79</v>
      </c>
      <c r="H8547" t="s">
        <v>23</v>
      </c>
      <c r="I8547" t="s">
        <v>94</v>
      </c>
      <c r="J8547">
        <v>8</v>
      </c>
      <c r="K8547">
        <v>1991.12</v>
      </c>
      <c r="L8547">
        <v>0</v>
      </c>
      <c r="M8547" s="6">
        <v>15928.96</v>
      </c>
      <c r="N8547" s="3">
        <v>11243.59</v>
      </c>
      <c r="O8547" s="6">
        <v>4685.37</v>
      </c>
      <c r="P8547" t="s">
        <v>43</v>
      </c>
      <c r="Q8547" t="s">
        <v>26</v>
      </c>
      <c r="R8547" s="4">
        <f t="shared" si="399"/>
        <v>0.2941416137651171</v>
      </c>
      <c r="S8547" s="1" t="str">
        <f t="shared" si="400"/>
        <v>Jun-2025</v>
      </c>
      <c r="T8547" t="str">
        <f t="shared" si="401"/>
        <v>Profit</v>
      </c>
    </row>
    <row r="8548" spans="1:20" x14ac:dyDescent="0.3">
      <c r="A8548" t="s">
        <v>11036</v>
      </c>
      <c r="B8548" s="2">
        <v>45413</v>
      </c>
      <c r="C8548" t="s">
        <v>11037</v>
      </c>
      <c r="D8548" t="s">
        <v>19</v>
      </c>
      <c r="E8548" t="s">
        <v>34</v>
      </c>
      <c r="F8548" t="s">
        <v>90</v>
      </c>
      <c r="G8548" t="s">
        <v>79</v>
      </c>
      <c r="H8548" t="s">
        <v>74</v>
      </c>
      <c r="I8548" t="s">
        <v>91</v>
      </c>
      <c r="J8548">
        <v>4</v>
      </c>
      <c r="K8548">
        <v>4837.1899999999996</v>
      </c>
      <c r="L8548">
        <v>0</v>
      </c>
      <c r="M8548" s="6">
        <v>19348.759999999998</v>
      </c>
      <c r="N8548" s="3">
        <v>15431.44</v>
      </c>
      <c r="O8548" s="6">
        <v>3917.32</v>
      </c>
      <c r="P8548" t="s">
        <v>31</v>
      </c>
      <c r="Q8548" t="s">
        <v>26</v>
      </c>
      <c r="R8548" s="4">
        <f t="shared" si="399"/>
        <v>0.20245845211786184</v>
      </c>
      <c r="S8548" s="1" t="str">
        <f t="shared" si="400"/>
        <v>May-2024</v>
      </c>
      <c r="T8548" t="str">
        <f t="shared" si="401"/>
        <v>Profit</v>
      </c>
    </row>
    <row r="8549" spans="1:20" x14ac:dyDescent="0.3">
      <c r="A8549" t="s">
        <v>11038</v>
      </c>
      <c r="B8549" s="2">
        <v>45631</v>
      </c>
      <c r="C8549" t="s">
        <v>3101</v>
      </c>
      <c r="D8549" t="s">
        <v>46</v>
      </c>
      <c r="E8549" t="s">
        <v>34</v>
      </c>
      <c r="F8549" t="s">
        <v>73</v>
      </c>
      <c r="G8549" t="s">
        <v>29</v>
      </c>
      <c r="H8549" t="s">
        <v>23</v>
      </c>
      <c r="I8549" t="s">
        <v>24</v>
      </c>
      <c r="J8549">
        <v>4</v>
      </c>
      <c r="K8549">
        <v>35182.25</v>
      </c>
      <c r="L8549">
        <v>0.15</v>
      </c>
      <c r="M8549" s="6">
        <v>119619.65</v>
      </c>
      <c r="N8549" s="3">
        <v>100691.07</v>
      </c>
      <c r="O8549" s="6">
        <v>18928.580000000002</v>
      </c>
      <c r="P8549" t="s">
        <v>49</v>
      </c>
      <c r="Q8549" t="s">
        <v>26</v>
      </c>
      <c r="R8549" s="4">
        <f t="shared" si="399"/>
        <v>0.15823972064790362</v>
      </c>
      <c r="S8549" s="1" t="str">
        <f t="shared" si="400"/>
        <v>Dec-2024</v>
      </c>
      <c r="T8549" t="str">
        <f t="shared" si="401"/>
        <v>Profit</v>
      </c>
    </row>
    <row r="8550" spans="1:20" x14ac:dyDescent="0.3">
      <c r="A8550" t="s">
        <v>11039</v>
      </c>
      <c r="B8550" s="2">
        <v>45466</v>
      </c>
      <c r="C8550" t="s">
        <v>8490</v>
      </c>
      <c r="D8550" t="s">
        <v>19</v>
      </c>
      <c r="E8550" t="s">
        <v>58</v>
      </c>
      <c r="F8550" t="s">
        <v>104</v>
      </c>
      <c r="G8550" t="s">
        <v>22</v>
      </c>
      <c r="H8550" t="s">
        <v>74</v>
      </c>
      <c r="I8550" t="s">
        <v>75</v>
      </c>
      <c r="J8550">
        <v>3</v>
      </c>
      <c r="K8550">
        <v>11826.55</v>
      </c>
      <c r="L8550">
        <v>0.1</v>
      </c>
      <c r="M8550" s="6">
        <v>31931.68</v>
      </c>
      <c r="N8550" s="3">
        <v>24902.97</v>
      </c>
      <c r="O8550" s="6">
        <v>7028.71</v>
      </c>
      <c r="P8550" t="s">
        <v>43</v>
      </c>
      <c r="Q8550" t="s">
        <v>26</v>
      </c>
      <c r="R8550" s="4">
        <f t="shared" si="399"/>
        <v>0.22011713758875198</v>
      </c>
      <c r="S8550" s="1" t="str">
        <f t="shared" si="400"/>
        <v>Jun-2024</v>
      </c>
      <c r="T8550" t="str">
        <f t="shared" si="401"/>
        <v>Profit</v>
      </c>
    </row>
    <row r="8551" spans="1:20" x14ac:dyDescent="0.3">
      <c r="A8551" t="s">
        <v>11040</v>
      </c>
      <c r="B8551" s="2">
        <v>46191</v>
      </c>
      <c r="C8551" t="s">
        <v>4447</v>
      </c>
      <c r="D8551" t="s">
        <v>52</v>
      </c>
      <c r="E8551" t="s">
        <v>39</v>
      </c>
      <c r="F8551" t="s">
        <v>146</v>
      </c>
      <c r="G8551" t="s">
        <v>79</v>
      </c>
      <c r="H8551" t="s">
        <v>23</v>
      </c>
      <c r="I8551" t="s">
        <v>69</v>
      </c>
      <c r="J8551">
        <v>2</v>
      </c>
      <c r="K8551">
        <v>27750.11</v>
      </c>
      <c r="L8551">
        <v>0.1</v>
      </c>
      <c r="M8551" s="6">
        <v>49950.2</v>
      </c>
      <c r="N8551" s="3">
        <v>43445.25</v>
      </c>
      <c r="O8551" s="6">
        <v>6504.95</v>
      </c>
      <c r="P8551" t="s">
        <v>31</v>
      </c>
      <c r="Q8551" t="s">
        <v>26</v>
      </c>
      <c r="R8551" s="4">
        <f t="shared" si="399"/>
        <v>0.13022870779296181</v>
      </c>
      <c r="S8551" s="1" t="str">
        <f t="shared" si="400"/>
        <v>Jun-2026</v>
      </c>
      <c r="T8551" t="str">
        <f t="shared" si="401"/>
        <v>Profit</v>
      </c>
    </row>
    <row r="8552" spans="1:20" x14ac:dyDescent="0.3">
      <c r="A8552" t="s">
        <v>11041</v>
      </c>
      <c r="B8552" s="2">
        <v>45982</v>
      </c>
      <c r="C8552" t="s">
        <v>3063</v>
      </c>
      <c r="D8552" t="s">
        <v>46</v>
      </c>
      <c r="E8552" t="s">
        <v>20</v>
      </c>
      <c r="F8552" t="s">
        <v>99</v>
      </c>
      <c r="G8552" t="s">
        <v>22</v>
      </c>
      <c r="H8552" t="s">
        <v>23</v>
      </c>
      <c r="I8552" t="s">
        <v>30</v>
      </c>
      <c r="J8552">
        <v>4</v>
      </c>
      <c r="K8552">
        <v>1703.05</v>
      </c>
      <c r="L8552">
        <v>0.1</v>
      </c>
      <c r="M8552" s="6">
        <v>6130.98</v>
      </c>
      <c r="N8552" s="3">
        <v>4072.7</v>
      </c>
      <c r="O8552" s="6">
        <v>2058.2800000000002</v>
      </c>
      <c r="P8552" t="s">
        <v>70</v>
      </c>
      <c r="Q8552" t="s">
        <v>26</v>
      </c>
      <c r="R8552" s="4">
        <f t="shared" si="399"/>
        <v>0.33571794395023313</v>
      </c>
      <c r="S8552" s="1" t="str">
        <f t="shared" si="400"/>
        <v>Nov-2025</v>
      </c>
      <c r="T8552" t="str">
        <f t="shared" si="401"/>
        <v>Profit</v>
      </c>
    </row>
    <row r="8553" spans="1:20" x14ac:dyDescent="0.3">
      <c r="A8553" t="s">
        <v>11042</v>
      </c>
      <c r="B8553" s="2">
        <v>45888</v>
      </c>
      <c r="C8553" t="s">
        <v>6356</v>
      </c>
      <c r="D8553" t="s">
        <v>46</v>
      </c>
      <c r="E8553" t="s">
        <v>34</v>
      </c>
      <c r="F8553" t="s">
        <v>73</v>
      </c>
      <c r="G8553" t="s">
        <v>79</v>
      </c>
      <c r="H8553" t="s">
        <v>41</v>
      </c>
      <c r="I8553" t="s">
        <v>55</v>
      </c>
      <c r="J8553">
        <v>1</v>
      </c>
      <c r="K8553">
        <v>470.68</v>
      </c>
      <c r="L8553">
        <v>0</v>
      </c>
      <c r="M8553" s="6">
        <v>470.68</v>
      </c>
      <c r="N8553" s="3">
        <v>276.35000000000002</v>
      </c>
      <c r="O8553" s="6">
        <v>194.33</v>
      </c>
      <c r="P8553" t="s">
        <v>31</v>
      </c>
      <c r="Q8553" t="s">
        <v>26</v>
      </c>
      <c r="R8553" s="4">
        <f t="shared" si="399"/>
        <v>0.41287074020565989</v>
      </c>
      <c r="S8553" s="1" t="str">
        <f t="shared" si="400"/>
        <v>Aug-2025</v>
      </c>
      <c r="T8553" t="str">
        <f t="shared" si="401"/>
        <v>Profit</v>
      </c>
    </row>
    <row r="8554" spans="1:20" x14ac:dyDescent="0.3">
      <c r="A8554" t="s">
        <v>11043</v>
      </c>
      <c r="B8554" s="2">
        <v>45742</v>
      </c>
      <c r="C8554" t="s">
        <v>447</v>
      </c>
      <c r="D8554" t="s">
        <v>19</v>
      </c>
      <c r="E8554" t="s">
        <v>20</v>
      </c>
      <c r="F8554" t="s">
        <v>99</v>
      </c>
      <c r="G8554" t="s">
        <v>79</v>
      </c>
      <c r="H8554" t="s">
        <v>74</v>
      </c>
      <c r="I8554" t="s">
        <v>107</v>
      </c>
      <c r="J8554">
        <v>4</v>
      </c>
      <c r="K8554">
        <v>13018.78</v>
      </c>
      <c r="L8554">
        <v>0.05</v>
      </c>
      <c r="M8554" s="6">
        <v>49471.360000000001</v>
      </c>
      <c r="N8554" s="3">
        <v>37134.85</v>
      </c>
      <c r="O8554" s="6">
        <v>12336.51</v>
      </c>
      <c r="P8554" t="s">
        <v>49</v>
      </c>
      <c r="Q8554" t="s">
        <v>26</v>
      </c>
      <c r="R8554" s="4">
        <f t="shared" si="399"/>
        <v>0.24936670429112925</v>
      </c>
      <c r="S8554" s="1" t="str">
        <f t="shared" si="400"/>
        <v>Mar-2025</v>
      </c>
      <c r="T8554" t="str">
        <f t="shared" si="401"/>
        <v>Profit</v>
      </c>
    </row>
    <row r="8555" spans="1:20" x14ac:dyDescent="0.3">
      <c r="A8555" t="s">
        <v>11044</v>
      </c>
      <c r="B8555" s="2">
        <v>45848</v>
      </c>
      <c r="C8555" t="s">
        <v>11045</v>
      </c>
      <c r="D8555" t="s">
        <v>46</v>
      </c>
      <c r="E8555" t="s">
        <v>58</v>
      </c>
      <c r="F8555" t="s">
        <v>68</v>
      </c>
      <c r="G8555" t="s">
        <v>22</v>
      </c>
      <c r="H8555" t="s">
        <v>23</v>
      </c>
      <c r="I8555" t="s">
        <v>59</v>
      </c>
      <c r="J8555">
        <v>2</v>
      </c>
      <c r="K8555">
        <v>1742.32</v>
      </c>
      <c r="L8555">
        <v>0.05</v>
      </c>
      <c r="M8555" s="6">
        <v>3310.41</v>
      </c>
      <c r="N8555" s="3">
        <v>2288</v>
      </c>
      <c r="O8555" s="6">
        <v>1022.41</v>
      </c>
      <c r="P8555" t="s">
        <v>31</v>
      </c>
      <c r="Q8555" t="s">
        <v>26</v>
      </c>
      <c r="R8555" s="4">
        <f t="shared" si="399"/>
        <v>0.30884694040919403</v>
      </c>
      <c r="S8555" s="1" t="str">
        <f t="shared" si="400"/>
        <v>Jul-2025</v>
      </c>
      <c r="T8555" t="str">
        <f t="shared" si="401"/>
        <v>Profit</v>
      </c>
    </row>
    <row r="8556" spans="1:20" x14ac:dyDescent="0.3">
      <c r="A8556" t="s">
        <v>11046</v>
      </c>
      <c r="B8556" s="2">
        <v>45427</v>
      </c>
      <c r="C8556" t="s">
        <v>4496</v>
      </c>
      <c r="D8556" t="s">
        <v>19</v>
      </c>
      <c r="E8556" t="s">
        <v>39</v>
      </c>
      <c r="F8556" t="s">
        <v>220</v>
      </c>
      <c r="G8556" t="s">
        <v>22</v>
      </c>
      <c r="H8556" t="s">
        <v>41</v>
      </c>
      <c r="I8556" t="s">
        <v>48</v>
      </c>
      <c r="J8556">
        <v>3</v>
      </c>
      <c r="K8556">
        <v>80.5</v>
      </c>
      <c r="L8556">
        <v>0.15</v>
      </c>
      <c r="M8556" s="6">
        <v>205.28</v>
      </c>
      <c r="N8556" s="3">
        <v>140.19</v>
      </c>
      <c r="O8556" s="6">
        <v>65.09</v>
      </c>
      <c r="P8556" t="s">
        <v>25</v>
      </c>
      <c r="Q8556" t="s">
        <v>26</v>
      </c>
      <c r="R8556" s="4">
        <f t="shared" si="399"/>
        <v>0.31707911145752143</v>
      </c>
      <c r="S8556" s="1" t="str">
        <f t="shared" si="400"/>
        <v>May-2024</v>
      </c>
      <c r="T8556" t="str">
        <f t="shared" si="401"/>
        <v>Profit</v>
      </c>
    </row>
    <row r="8557" spans="1:20" x14ac:dyDescent="0.3">
      <c r="A8557" t="s">
        <v>11047</v>
      </c>
      <c r="B8557" s="2">
        <v>46146</v>
      </c>
      <c r="C8557" t="s">
        <v>3040</v>
      </c>
      <c r="D8557" t="s">
        <v>19</v>
      </c>
      <c r="E8557" t="s">
        <v>39</v>
      </c>
      <c r="F8557" t="s">
        <v>47</v>
      </c>
      <c r="G8557" t="s">
        <v>22</v>
      </c>
      <c r="H8557" t="s">
        <v>41</v>
      </c>
      <c r="I8557" t="s">
        <v>55</v>
      </c>
      <c r="J8557">
        <v>3</v>
      </c>
      <c r="K8557">
        <v>452.95</v>
      </c>
      <c r="L8557">
        <v>0.1</v>
      </c>
      <c r="M8557" s="6">
        <v>1222.96</v>
      </c>
      <c r="N8557" s="3">
        <v>738.56</v>
      </c>
      <c r="O8557" s="6">
        <v>484.4</v>
      </c>
      <c r="P8557" t="s">
        <v>70</v>
      </c>
      <c r="Q8557" t="s">
        <v>26</v>
      </c>
      <c r="R8557" s="4">
        <f t="shared" si="399"/>
        <v>0.39608817949892061</v>
      </c>
      <c r="S8557" s="1" t="str">
        <f t="shared" si="400"/>
        <v>May-2026</v>
      </c>
      <c r="T8557" t="str">
        <f t="shared" si="401"/>
        <v>Profit</v>
      </c>
    </row>
    <row r="8558" spans="1:20" x14ac:dyDescent="0.3">
      <c r="A8558" t="s">
        <v>11048</v>
      </c>
      <c r="B8558" s="2">
        <v>45307</v>
      </c>
      <c r="C8558" t="s">
        <v>11049</v>
      </c>
      <c r="D8558" t="s">
        <v>46</v>
      </c>
      <c r="E8558" t="s">
        <v>53</v>
      </c>
      <c r="F8558" t="s">
        <v>54</v>
      </c>
      <c r="G8558" t="s">
        <v>79</v>
      </c>
      <c r="H8558" t="s">
        <v>23</v>
      </c>
      <c r="I8558" t="s">
        <v>30</v>
      </c>
      <c r="J8558">
        <v>1</v>
      </c>
      <c r="K8558">
        <v>1510.69</v>
      </c>
      <c r="L8558">
        <v>0.1</v>
      </c>
      <c r="M8558" s="6">
        <v>1359.62</v>
      </c>
      <c r="N8558" s="3">
        <v>897.09</v>
      </c>
      <c r="O8558" s="6">
        <v>462.53</v>
      </c>
      <c r="P8558" t="s">
        <v>25</v>
      </c>
      <c r="Q8558" t="s">
        <v>26</v>
      </c>
      <c r="R8558" s="4">
        <f t="shared" si="399"/>
        <v>0.34019064150277284</v>
      </c>
      <c r="S8558" s="1" t="str">
        <f t="shared" si="400"/>
        <v>Jan-2024</v>
      </c>
      <c r="T8558" t="str">
        <f t="shared" si="401"/>
        <v>Profit</v>
      </c>
    </row>
    <row r="8559" spans="1:20" x14ac:dyDescent="0.3">
      <c r="A8559" t="s">
        <v>11050</v>
      </c>
      <c r="B8559" s="2">
        <v>45624</v>
      </c>
      <c r="C8559" t="s">
        <v>1550</v>
      </c>
      <c r="D8559" t="s">
        <v>46</v>
      </c>
      <c r="E8559" t="s">
        <v>53</v>
      </c>
      <c r="F8559" t="s">
        <v>97</v>
      </c>
      <c r="G8559" t="s">
        <v>79</v>
      </c>
      <c r="H8559" t="s">
        <v>41</v>
      </c>
      <c r="I8559" t="s">
        <v>42</v>
      </c>
      <c r="J8559">
        <v>1</v>
      </c>
      <c r="K8559">
        <v>84.82</v>
      </c>
      <c r="L8559">
        <v>0.2</v>
      </c>
      <c r="M8559" s="6">
        <v>67.86</v>
      </c>
      <c r="N8559" s="3">
        <v>51.43</v>
      </c>
      <c r="O8559" s="6">
        <v>16.43</v>
      </c>
      <c r="P8559" t="s">
        <v>49</v>
      </c>
      <c r="Q8559" t="s">
        <v>26</v>
      </c>
      <c r="R8559" s="4">
        <f t="shared" si="399"/>
        <v>0.24211612142646624</v>
      </c>
      <c r="S8559" s="1" t="str">
        <f t="shared" si="400"/>
        <v>Nov-2024</v>
      </c>
      <c r="T8559" t="str">
        <f t="shared" si="401"/>
        <v>Profit</v>
      </c>
    </row>
    <row r="8560" spans="1:20" x14ac:dyDescent="0.3">
      <c r="A8560" t="s">
        <v>11051</v>
      </c>
      <c r="B8560" s="2">
        <v>45486</v>
      </c>
      <c r="C8560" t="s">
        <v>5353</v>
      </c>
      <c r="D8560" t="s">
        <v>19</v>
      </c>
      <c r="E8560" t="s">
        <v>34</v>
      </c>
      <c r="F8560" t="s">
        <v>73</v>
      </c>
      <c r="G8560" t="s">
        <v>22</v>
      </c>
      <c r="H8560" t="s">
        <v>41</v>
      </c>
      <c r="I8560" t="s">
        <v>55</v>
      </c>
      <c r="J8560">
        <v>3</v>
      </c>
      <c r="K8560">
        <v>250.31</v>
      </c>
      <c r="L8560">
        <v>0</v>
      </c>
      <c r="M8560" s="6">
        <v>750.93</v>
      </c>
      <c r="N8560" s="3">
        <v>449.78</v>
      </c>
      <c r="O8560" s="6">
        <v>301.14999999999998</v>
      </c>
      <c r="P8560" t="s">
        <v>43</v>
      </c>
      <c r="Q8560" t="s">
        <v>26</v>
      </c>
      <c r="R8560" s="4">
        <f t="shared" si="399"/>
        <v>0.40103604863302839</v>
      </c>
      <c r="S8560" s="1" t="str">
        <f t="shared" si="400"/>
        <v>Jul-2024</v>
      </c>
      <c r="T8560" t="str">
        <f t="shared" si="401"/>
        <v>Profit</v>
      </c>
    </row>
    <row r="8561" spans="1:20" x14ac:dyDescent="0.3">
      <c r="A8561" t="s">
        <v>11052</v>
      </c>
      <c r="B8561" s="2">
        <v>45787</v>
      </c>
      <c r="C8561" t="s">
        <v>3733</v>
      </c>
      <c r="D8561" t="s">
        <v>46</v>
      </c>
      <c r="E8561" t="s">
        <v>53</v>
      </c>
      <c r="F8561" t="s">
        <v>90</v>
      </c>
      <c r="G8561" t="s">
        <v>22</v>
      </c>
      <c r="H8561" t="s">
        <v>74</v>
      </c>
      <c r="I8561" t="s">
        <v>137</v>
      </c>
      <c r="J8561">
        <v>1</v>
      </c>
      <c r="K8561">
        <v>15579.88</v>
      </c>
      <c r="L8561">
        <v>0</v>
      </c>
      <c r="M8561" s="6">
        <v>15579.88</v>
      </c>
      <c r="N8561" s="3">
        <v>12353.24</v>
      </c>
      <c r="O8561" s="6">
        <v>3226.64</v>
      </c>
      <c r="P8561" t="s">
        <v>43</v>
      </c>
      <c r="Q8561" t="s">
        <v>76</v>
      </c>
      <c r="R8561" s="4">
        <f t="shared" si="399"/>
        <v>0.20710300721186556</v>
      </c>
      <c r="S8561" s="1" t="str">
        <f t="shared" si="400"/>
        <v>May-2025</v>
      </c>
      <c r="T8561" t="str">
        <f t="shared" si="401"/>
        <v>Profit</v>
      </c>
    </row>
    <row r="8562" spans="1:20" x14ac:dyDescent="0.3">
      <c r="A8562" t="s">
        <v>11053</v>
      </c>
      <c r="B8562" s="2">
        <v>45300</v>
      </c>
      <c r="C8562" t="s">
        <v>1068</v>
      </c>
      <c r="D8562" t="s">
        <v>46</v>
      </c>
      <c r="E8562" t="s">
        <v>20</v>
      </c>
      <c r="F8562" t="s">
        <v>157</v>
      </c>
      <c r="G8562" t="s">
        <v>22</v>
      </c>
      <c r="H8562" t="s">
        <v>41</v>
      </c>
      <c r="I8562" t="s">
        <v>55</v>
      </c>
      <c r="J8562">
        <v>4</v>
      </c>
      <c r="K8562">
        <v>76.77</v>
      </c>
      <c r="L8562">
        <v>0.1</v>
      </c>
      <c r="M8562" s="6">
        <v>276.37</v>
      </c>
      <c r="N8562" s="3">
        <v>248.83</v>
      </c>
      <c r="O8562" s="6">
        <v>27.54</v>
      </c>
      <c r="P8562" t="s">
        <v>43</v>
      </c>
      <c r="Q8562" t="s">
        <v>26</v>
      </c>
      <c r="R8562" s="4">
        <f t="shared" si="399"/>
        <v>9.9649021239642505E-2</v>
      </c>
      <c r="S8562" s="1" t="str">
        <f t="shared" si="400"/>
        <v>Jan-2024</v>
      </c>
      <c r="T8562" t="str">
        <f t="shared" si="401"/>
        <v>Profit</v>
      </c>
    </row>
    <row r="8563" spans="1:20" x14ac:dyDescent="0.3">
      <c r="A8563" t="s">
        <v>11054</v>
      </c>
      <c r="B8563" s="2">
        <v>46119</v>
      </c>
      <c r="C8563" t="s">
        <v>2382</v>
      </c>
      <c r="D8563" t="s">
        <v>19</v>
      </c>
      <c r="E8563" t="s">
        <v>34</v>
      </c>
      <c r="F8563" t="s">
        <v>73</v>
      </c>
      <c r="G8563" t="s">
        <v>22</v>
      </c>
      <c r="H8563" t="s">
        <v>74</v>
      </c>
      <c r="I8563" t="s">
        <v>75</v>
      </c>
      <c r="J8563">
        <v>2</v>
      </c>
      <c r="K8563">
        <v>4664.18</v>
      </c>
      <c r="L8563">
        <v>0.1</v>
      </c>
      <c r="M8563" s="6">
        <v>8395.52</v>
      </c>
      <c r="N8563" s="3">
        <v>5700.59</v>
      </c>
      <c r="O8563" s="6">
        <v>2694.93</v>
      </c>
      <c r="P8563" t="s">
        <v>43</v>
      </c>
      <c r="Q8563" t="s">
        <v>26</v>
      </c>
      <c r="R8563" s="4">
        <f t="shared" si="399"/>
        <v>0.32099619797225182</v>
      </c>
      <c r="S8563" s="1" t="str">
        <f t="shared" si="400"/>
        <v>Apr-2026</v>
      </c>
      <c r="T8563" t="str">
        <f t="shared" si="401"/>
        <v>Profit</v>
      </c>
    </row>
    <row r="8564" spans="1:20" x14ac:dyDescent="0.3">
      <c r="A8564" t="s">
        <v>11055</v>
      </c>
      <c r="B8564" s="2">
        <v>45625</v>
      </c>
      <c r="C8564" t="s">
        <v>2970</v>
      </c>
      <c r="D8564" t="s">
        <v>19</v>
      </c>
      <c r="E8564" t="s">
        <v>20</v>
      </c>
      <c r="F8564" t="s">
        <v>157</v>
      </c>
      <c r="G8564" t="s">
        <v>29</v>
      </c>
      <c r="H8564" t="s">
        <v>23</v>
      </c>
      <c r="I8564" t="s">
        <v>24</v>
      </c>
      <c r="J8564">
        <v>3</v>
      </c>
      <c r="K8564">
        <v>84625.68</v>
      </c>
      <c r="L8564">
        <v>0.1</v>
      </c>
      <c r="M8564" s="6">
        <v>228489.34</v>
      </c>
      <c r="N8564" s="3">
        <v>146186.15</v>
      </c>
      <c r="O8564" s="6">
        <v>82303.19</v>
      </c>
      <c r="P8564" t="s">
        <v>25</v>
      </c>
      <c r="Q8564" t="s">
        <v>26</v>
      </c>
      <c r="R8564" s="4">
        <f t="shared" si="399"/>
        <v>0.36020581966756088</v>
      </c>
      <c r="S8564" s="1" t="str">
        <f t="shared" si="400"/>
        <v>Nov-2024</v>
      </c>
      <c r="T8564" t="str">
        <f t="shared" si="401"/>
        <v>Profit</v>
      </c>
    </row>
    <row r="8565" spans="1:20" x14ac:dyDescent="0.3">
      <c r="A8565" t="s">
        <v>11056</v>
      </c>
      <c r="B8565" s="2">
        <v>45624</v>
      </c>
      <c r="C8565" t="s">
        <v>4736</v>
      </c>
      <c r="D8565" t="s">
        <v>19</v>
      </c>
      <c r="E8565" t="s">
        <v>20</v>
      </c>
      <c r="F8565" t="s">
        <v>21</v>
      </c>
      <c r="G8565" t="s">
        <v>29</v>
      </c>
      <c r="H8565" t="s">
        <v>41</v>
      </c>
      <c r="I8565" t="s">
        <v>48</v>
      </c>
      <c r="J8565">
        <v>10</v>
      </c>
      <c r="K8565">
        <v>171.44</v>
      </c>
      <c r="L8565">
        <v>0.2</v>
      </c>
      <c r="M8565" s="6">
        <v>1371.52</v>
      </c>
      <c r="N8565" s="3">
        <v>1096.8</v>
      </c>
      <c r="O8565" s="6">
        <v>274.72000000000003</v>
      </c>
      <c r="P8565" t="s">
        <v>31</v>
      </c>
      <c r="Q8565" t="s">
        <v>26</v>
      </c>
      <c r="R8565" s="4">
        <f t="shared" si="399"/>
        <v>0.20030331311245919</v>
      </c>
      <c r="S8565" s="1" t="str">
        <f t="shared" si="400"/>
        <v>Nov-2024</v>
      </c>
      <c r="T8565" t="str">
        <f t="shared" si="401"/>
        <v>Profit</v>
      </c>
    </row>
    <row r="8566" spans="1:20" x14ac:dyDescent="0.3">
      <c r="A8566" t="s">
        <v>11057</v>
      </c>
      <c r="B8566" s="2">
        <v>45618</v>
      </c>
      <c r="C8566" t="s">
        <v>4944</v>
      </c>
      <c r="D8566" t="s">
        <v>46</v>
      </c>
      <c r="E8566" t="s">
        <v>53</v>
      </c>
      <c r="F8566" t="s">
        <v>97</v>
      </c>
      <c r="G8566" t="s">
        <v>79</v>
      </c>
      <c r="H8566" t="s">
        <v>41</v>
      </c>
      <c r="I8566" t="s">
        <v>134</v>
      </c>
      <c r="J8566">
        <v>5</v>
      </c>
      <c r="K8566">
        <v>293.39</v>
      </c>
      <c r="L8566">
        <v>0.05</v>
      </c>
      <c r="M8566" s="6">
        <v>1393.6</v>
      </c>
      <c r="N8566" s="3">
        <v>833.3</v>
      </c>
      <c r="O8566" s="6">
        <v>560.29999999999995</v>
      </c>
      <c r="P8566" t="s">
        <v>31</v>
      </c>
      <c r="Q8566" t="s">
        <v>26</v>
      </c>
      <c r="R8566" s="4">
        <f t="shared" si="399"/>
        <v>0.40205223880597013</v>
      </c>
      <c r="S8566" s="1" t="str">
        <f t="shared" si="400"/>
        <v>Nov-2024</v>
      </c>
      <c r="T8566" t="str">
        <f t="shared" si="401"/>
        <v>Profit</v>
      </c>
    </row>
    <row r="8567" spans="1:20" x14ac:dyDescent="0.3">
      <c r="A8567" t="s">
        <v>11058</v>
      </c>
      <c r="B8567" s="2">
        <v>45306</v>
      </c>
      <c r="C8567" t="s">
        <v>1769</v>
      </c>
      <c r="D8567" t="s">
        <v>46</v>
      </c>
      <c r="E8567" t="s">
        <v>39</v>
      </c>
      <c r="F8567" t="s">
        <v>40</v>
      </c>
      <c r="G8567" t="s">
        <v>29</v>
      </c>
      <c r="H8567" t="s">
        <v>23</v>
      </c>
      <c r="I8567" t="s">
        <v>36</v>
      </c>
      <c r="J8567">
        <v>2</v>
      </c>
      <c r="K8567">
        <v>21070.05</v>
      </c>
      <c r="L8567">
        <v>0.15</v>
      </c>
      <c r="M8567" s="6">
        <v>35819.08</v>
      </c>
      <c r="N8567" s="3">
        <v>26387.27</v>
      </c>
      <c r="O8567" s="6">
        <v>9431.81</v>
      </c>
      <c r="P8567" t="s">
        <v>31</v>
      </c>
      <c r="Q8567" t="s">
        <v>26</v>
      </c>
      <c r="R8567" s="4">
        <f t="shared" si="399"/>
        <v>0.26331804166941192</v>
      </c>
      <c r="S8567" s="1" t="str">
        <f t="shared" si="400"/>
        <v>Jan-2024</v>
      </c>
      <c r="T8567" t="str">
        <f t="shared" si="401"/>
        <v>Profit</v>
      </c>
    </row>
    <row r="8568" spans="1:20" x14ac:dyDescent="0.3">
      <c r="A8568" t="s">
        <v>11059</v>
      </c>
      <c r="B8568" s="2">
        <v>46130</v>
      </c>
      <c r="C8568" t="s">
        <v>4747</v>
      </c>
      <c r="D8568" t="s">
        <v>19</v>
      </c>
      <c r="E8568" t="s">
        <v>20</v>
      </c>
      <c r="F8568" t="s">
        <v>205</v>
      </c>
      <c r="G8568" t="s">
        <v>22</v>
      </c>
      <c r="H8568" t="s">
        <v>74</v>
      </c>
      <c r="I8568" t="s">
        <v>107</v>
      </c>
      <c r="J8568">
        <v>2</v>
      </c>
      <c r="K8568">
        <v>5763.43</v>
      </c>
      <c r="L8568">
        <v>0.1</v>
      </c>
      <c r="M8568" s="6">
        <v>10374.17</v>
      </c>
      <c r="N8568" s="3">
        <v>8677.02</v>
      </c>
      <c r="O8568" s="6">
        <v>1697.15</v>
      </c>
      <c r="P8568" t="s">
        <v>43</v>
      </c>
      <c r="Q8568" t="s">
        <v>26</v>
      </c>
      <c r="R8568" s="4">
        <f t="shared" si="399"/>
        <v>0.16359381039639798</v>
      </c>
      <c r="S8568" s="1" t="str">
        <f t="shared" si="400"/>
        <v>Apr-2026</v>
      </c>
      <c r="T8568" t="str">
        <f t="shared" si="401"/>
        <v>Profit</v>
      </c>
    </row>
    <row r="8569" spans="1:20" x14ac:dyDescent="0.3">
      <c r="A8569" t="s">
        <v>11060</v>
      </c>
      <c r="B8569" s="2">
        <v>45905</v>
      </c>
      <c r="C8569" t="s">
        <v>2943</v>
      </c>
      <c r="D8569" t="s">
        <v>19</v>
      </c>
      <c r="E8569" t="s">
        <v>39</v>
      </c>
      <c r="F8569" t="s">
        <v>40</v>
      </c>
      <c r="G8569" t="s">
        <v>29</v>
      </c>
      <c r="H8569" t="s">
        <v>23</v>
      </c>
      <c r="I8569" t="s">
        <v>36</v>
      </c>
      <c r="J8569">
        <v>5</v>
      </c>
      <c r="K8569">
        <v>19640.72</v>
      </c>
      <c r="L8569">
        <v>0</v>
      </c>
      <c r="M8569" s="6">
        <v>98203.6</v>
      </c>
      <c r="N8569" s="3">
        <v>51703.38</v>
      </c>
      <c r="O8569" s="6">
        <v>46500.22</v>
      </c>
      <c r="P8569" t="s">
        <v>43</v>
      </c>
      <c r="Q8569" t="s">
        <v>26</v>
      </c>
      <c r="R8569" s="4">
        <f t="shared" si="399"/>
        <v>0.47350830315792902</v>
      </c>
      <c r="S8569" s="1" t="str">
        <f t="shared" si="400"/>
        <v>Sep-2025</v>
      </c>
      <c r="T8569" t="str">
        <f t="shared" si="401"/>
        <v>Profit</v>
      </c>
    </row>
    <row r="8570" spans="1:20" x14ac:dyDescent="0.3">
      <c r="A8570" t="s">
        <v>11061</v>
      </c>
      <c r="B8570" s="2">
        <v>45517</v>
      </c>
      <c r="C8570" t="s">
        <v>6696</v>
      </c>
      <c r="D8570" t="s">
        <v>19</v>
      </c>
      <c r="E8570" t="s">
        <v>53</v>
      </c>
      <c r="F8570" t="s">
        <v>90</v>
      </c>
      <c r="G8570" t="s">
        <v>22</v>
      </c>
      <c r="H8570" t="s">
        <v>41</v>
      </c>
      <c r="I8570" t="s">
        <v>125</v>
      </c>
      <c r="J8570">
        <v>2</v>
      </c>
      <c r="K8570">
        <v>131.78</v>
      </c>
      <c r="L8570">
        <v>0.05</v>
      </c>
      <c r="M8570" s="6">
        <v>250.38</v>
      </c>
      <c r="N8570" s="3">
        <v>179.1</v>
      </c>
      <c r="O8570" s="6">
        <v>71.28</v>
      </c>
      <c r="P8570" t="s">
        <v>49</v>
      </c>
      <c r="Q8570" t="s">
        <v>26</v>
      </c>
      <c r="R8570" s="4">
        <f t="shared" si="399"/>
        <v>0.28468727534148097</v>
      </c>
      <c r="S8570" s="1" t="str">
        <f t="shared" si="400"/>
        <v>Aug-2024</v>
      </c>
      <c r="T8570" t="str">
        <f t="shared" si="401"/>
        <v>Profit</v>
      </c>
    </row>
    <row r="8571" spans="1:20" x14ac:dyDescent="0.3">
      <c r="A8571" t="s">
        <v>11062</v>
      </c>
      <c r="B8571" s="2">
        <v>45716</v>
      </c>
      <c r="C8571" t="s">
        <v>4423</v>
      </c>
      <c r="D8571" t="s">
        <v>19</v>
      </c>
      <c r="E8571" t="s">
        <v>39</v>
      </c>
      <c r="F8571" t="s">
        <v>120</v>
      </c>
      <c r="G8571" t="s">
        <v>79</v>
      </c>
      <c r="H8571" t="s">
        <v>74</v>
      </c>
      <c r="I8571" t="s">
        <v>158</v>
      </c>
      <c r="J8571">
        <v>1</v>
      </c>
      <c r="K8571">
        <v>8318.73</v>
      </c>
      <c r="L8571">
        <v>0.25</v>
      </c>
      <c r="M8571" s="6">
        <v>6239.05</v>
      </c>
      <c r="N8571" s="3">
        <v>5201.3500000000004</v>
      </c>
      <c r="O8571" s="6">
        <v>1037.7</v>
      </c>
      <c r="P8571" t="s">
        <v>70</v>
      </c>
      <c r="Q8571" t="s">
        <v>26</v>
      </c>
      <c r="R8571" s="4">
        <f t="shared" si="399"/>
        <v>0.16632339859433729</v>
      </c>
      <c r="S8571" s="1" t="str">
        <f t="shared" si="400"/>
        <v>Feb-2025</v>
      </c>
      <c r="T8571" t="str">
        <f t="shared" si="401"/>
        <v>Profit</v>
      </c>
    </row>
    <row r="8572" spans="1:20" x14ac:dyDescent="0.3">
      <c r="A8572" t="s">
        <v>11063</v>
      </c>
      <c r="B8572" s="2">
        <v>46081</v>
      </c>
      <c r="C8572" t="s">
        <v>8135</v>
      </c>
      <c r="D8572" t="s">
        <v>19</v>
      </c>
      <c r="E8572" t="s">
        <v>20</v>
      </c>
      <c r="F8572" t="s">
        <v>115</v>
      </c>
      <c r="G8572" t="s">
        <v>22</v>
      </c>
      <c r="H8572" t="s">
        <v>23</v>
      </c>
      <c r="I8572" t="s">
        <v>69</v>
      </c>
      <c r="J8572">
        <v>2</v>
      </c>
      <c r="K8572">
        <v>16411.13</v>
      </c>
      <c r="L8572">
        <v>0</v>
      </c>
      <c r="M8572" s="6">
        <v>32822.26</v>
      </c>
      <c r="N8572" s="3">
        <v>21842.86</v>
      </c>
      <c r="O8572" s="6">
        <v>10979.4</v>
      </c>
      <c r="P8572" t="s">
        <v>70</v>
      </c>
      <c r="Q8572" t="s">
        <v>26</v>
      </c>
      <c r="R8572" s="4">
        <f t="shared" si="399"/>
        <v>0.33451078627736175</v>
      </c>
      <c r="S8572" s="1" t="str">
        <f t="shared" si="400"/>
        <v>Feb-2026</v>
      </c>
      <c r="T8572" t="str">
        <f t="shared" si="401"/>
        <v>Profit</v>
      </c>
    </row>
    <row r="8573" spans="1:20" x14ac:dyDescent="0.3">
      <c r="A8573" t="s">
        <v>11064</v>
      </c>
      <c r="B8573" s="2">
        <v>45699</v>
      </c>
      <c r="C8573" t="s">
        <v>1574</v>
      </c>
      <c r="D8573" t="s">
        <v>19</v>
      </c>
      <c r="E8573" t="s">
        <v>58</v>
      </c>
      <c r="F8573" t="s">
        <v>104</v>
      </c>
      <c r="G8573" t="s">
        <v>79</v>
      </c>
      <c r="H8573" t="s">
        <v>74</v>
      </c>
      <c r="I8573" t="s">
        <v>107</v>
      </c>
      <c r="J8573">
        <v>2</v>
      </c>
      <c r="K8573">
        <v>6353.24</v>
      </c>
      <c r="L8573">
        <v>0.2</v>
      </c>
      <c r="M8573" s="6">
        <v>10165.18</v>
      </c>
      <c r="N8573" s="3">
        <v>9674.07</v>
      </c>
      <c r="O8573" s="6">
        <v>491.11</v>
      </c>
      <c r="P8573" t="s">
        <v>43</v>
      </c>
      <c r="Q8573" t="s">
        <v>26</v>
      </c>
      <c r="R8573" s="4">
        <f t="shared" si="399"/>
        <v>4.8312966420663482E-2</v>
      </c>
      <c r="S8573" s="1" t="str">
        <f t="shared" si="400"/>
        <v>Feb-2025</v>
      </c>
      <c r="T8573" t="str">
        <f t="shared" si="401"/>
        <v>Profit</v>
      </c>
    </row>
    <row r="8574" spans="1:20" x14ac:dyDescent="0.3">
      <c r="A8574" t="s">
        <v>11065</v>
      </c>
      <c r="B8574" s="2">
        <v>45404</v>
      </c>
      <c r="C8574" t="s">
        <v>1969</v>
      </c>
      <c r="D8574" t="s">
        <v>19</v>
      </c>
      <c r="E8574" t="s">
        <v>34</v>
      </c>
      <c r="F8574" t="s">
        <v>73</v>
      </c>
      <c r="G8574" t="s">
        <v>79</v>
      </c>
      <c r="H8574" t="s">
        <v>23</v>
      </c>
      <c r="I8574" t="s">
        <v>24</v>
      </c>
      <c r="J8574">
        <v>1</v>
      </c>
      <c r="K8574">
        <v>90516.96</v>
      </c>
      <c r="L8574">
        <v>0.15</v>
      </c>
      <c r="M8574" s="6">
        <v>76939.42</v>
      </c>
      <c r="N8574" s="3">
        <v>49104.61</v>
      </c>
      <c r="O8574" s="6">
        <v>27834.81</v>
      </c>
      <c r="P8574" t="s">
        <v>43</v>
      </c>
      <c r="Q8574" t="s">
        <v>26</v>
      </c>
      <c r="R8574" s="4">
        <f t="shared" si="399"/>
        <v>0.36177566714175907</v>
      </c>
      <c r="S8574" s="1" t="str">
        <f t="shared" si="400"/>
        <v>Apr-2024</v>
      </c>
      <c r="T8574" t="str">
        <f t="shared" si="401"/>
        <v>Profit</v>
      </c>
    </row>
    <row r="8575" spans="1:20" x14ac:dyDescent="0.3">
      <c r="A8575" t="s">
        <v>11066</v>
      </c>
      <c r="B8575" s="2">
        <v>46288</v>
      </c>
      <c r="C8575" t="s">
        <v>1027</v>
      </c>
      <c r="D8575" t="s">
        <v>19</v>
      </c>
      <c r="E8575" t="s">
        <v>53</v>
      </c>
      <c r="F8575" t="s">
        <v>97</v>
      </c>
      <c r="G8575" t="s">
        <v>29</v>
      </c>
      <c r="H8575" t="s">
        <v>74</v>
      </c>
      <c r="I8575" t="s">
        <v>158</v>
      </c>
      <c r="J8575">
        <v>1</v>
      </c>
      <c r="K8575">
        <v>7582.6</v>
      </c>
      <c r="L8575">
        <v>0.15</v>
      </c>
      <c r="M8575" s="6">
        <v>6445.21</v>
      </c>
      <c r="N8575" s="3">
        <v>5024.12</v>
      </c>
      <c r="O8575" s="6">
        <v>1421.09</v>
      </c>
      <c r="P8575" t="s">
        <v>49</v>
      </c>
      <c r="Q8575" t="s">
        <v>26</v>
      </c>
      <c r="R8575" s="4">
        <f t="shared" si="399"/>
        <v>0.22048777309040354</v>
      </c>
      <c r="S8575" s="1" t="str">
        <f t="shared" si="400"/>
        <v>Sep-2026</v>
      </c>
      <c r="T8575" t="str">
        <f t="shared" si="401"/>
        <v>Profit</v>
      </c>
    </row>
    <row r="8576" spans="1:20" x14ac:dyDescent="0.3">
      <c r="A8576" t="s">
        <v>11067</v>
      </c>
      <c r="B8576" s="2">
        <v>45719</v>
      </c>
      <c r="C8576" t="s">
        <v>1692</v>
      </c>
      <c r="D8576" t="s">
        <v>46</v>
      </c>
      <c r="E8576" t="s">
        <v>34</v>
      </c>
      <c r="F8576" t="s">
        <v>65</v>
      </c>
      <c r="G8576" t="s">
        <v>79</v>
      </c>
      <c r="H8576" t="s">
        <v>41</v>
      </c>
      <c r="I8576" t="s">
        <v>55</v>
      </c>
      <c r="J8576">
        <v>6</v>
      </c>
      <c r="K8576">
        <v>107.03</v>
      </c>
      <c r="L8576">
        <v>0.1</v>
      </c>
      <c r="M8576" s="6">
        <v>577.96</v>
      </c>
      <c r="N8576" s="3">
        <v>502.72</v>
      </c>
      <c r="O8576" s="6">
        <v>75.239999999999995</v>
      </c>
      <c r="P8576" t="s">
        <v>49</v>
      </c>
      <c r="Q8576" t="s">
        <v>26</v>
      </c>
      <c r="R8576" s="4">
        <f t="shared" si="399"/>
        <v>0.13018201951692157</v>
      </c>
      <c r="S8576" s="1" t="str">
        <f t="shared" si="400"/>
        <v>Mar-2025</v>
      </c>
      <c r="T8576" t="str">
        <f t="shared" si="401"/>
        <v>Profit</v>
      </c>
    </row>
    <row r="8577" spans="1:20" x14ac:dyDescent="0.3">
      <c r="A8577" t="s">
        <v>11068</v>
      </c>
      <c r="B8577" s="2">
        <v>45292</v>
      </c>
      <c r="C8577" t="s">
        <v>370</v>
      </c>
      <c r="D8577" t="s">
        <v>52</v>
      </c>
      <c r="E8577" t="s">
        <v>53</v>
      </c>
      <c r="F8577" t="s">
        <v>54</v>
      </c>
      <c r="G8577" t="s">
        <v>22</v>
      </c>
      <c r="H8577" t="s">
        <v>23</v>
      </c>
      <c r="I8577" t="s">
        <v>30</v>
      </c>
      <c r="J8577">
        <v>2</v>
      </c>
      <c r="K8577">
        <v>1250.08</v>
      </c>
      <c r="L8577">
        <v>0.05</v>
      </c>
      <c r="M8577" s="6">
        <v>2375.15</v>
      </c>
      <c r="N8577" s="3">
        <v>1998.66</v>
      </c>
      <c r="O8577" s="6">
        <v>376.49</v>
      </c>
      <c r="P8577" t="s">
        <v>49</v>
      </c>
      <c r="Q8577" t="s">
        <v>26</v>
      </c>
      <c r="R8577" s="4">
        <f t="shared" si="399"/>
        <v>0.15851209397301222</v>
      </c>
      <c r="S8577" s="1" t="str">
        <f t="shared" si="400"/>
        <v>Jan-2024</v>
      </c>
      <c r="T8577" t="str">
        <f t="shared" si="401"/>
        <v>Profit</v>
      </c>
    </row>
    <row r="8578" spans="1:20" x14ac:dyDescent="0.3">
      <c r="A8578" t="s">
        <v>11069</v>
      </c>
      <c r="B8578" s="2">
        <v>45557</v>
      </c>
      <c r="C8578" t="s">
        <v>2151</v>
      </c>
      <c r="D8578" t="s">
        <v>52</v>
      </c>
      <c r="E8578" t="s">
        <v>53</v>
      </c>
      <c r="F8578" t="s">
        <v>65</v>
      </c>
      <c r="G8578" t="s">
        <v>79</v>
      </c>
      <c r="H8578" t="s">
        <v>23</v>
      </c>
      <c r="I8578" t="s">
        <v>59</v>
      </c>
      <c r="J8578">
        <v>2</v>
      </c>
      <c r="K8578">
        <v>4060.17</v>
      </c>
      <c r="L8578">
        <v>0.05</v>
      </c>
      <c r="M8578" s="6">
        <v>7714.32</v>
      </c>
      <c r="N8578" s="3">
        <v>4633.04</v>
      </c>
      <c r="O8578" s="6">
        <v>3081.28</v>
      </c>
      <c r="P8578" t="s">
        <v>25</v>
      </c>
      <c r="Q8578" t="s">
        <v>26</v>
      </c>
      <c r="R8578" s="4">
        <f t="shared" si="399"/>
        <v>0.39942340997002979</v>
      </c>
      <c r="S8578" s="1" t="str">
        <f t="shared" si="400"/>
        <v>Sep-2024</v>
      </c>
      <c r="T8578" t="str">
        <f t="shared" si="401"/>
        <v>Profit</v>
      </c>
    </row>
    <row r="8579" spans="1:20" x14ac:dyDescent="0.3">
      <c r="A8579" t="s">
        <v>11070</v>
      </c>
      <c r="B8579" s="2">
        <v>45782</v>
      </c>
      <c r="C8579" t="s">
        <v>3957</v>
      </c>
      <c r="D8579" t="s">
        <v>52</v>
      </c>
      <c r="E8579" t="s">
        <v>39</v>
      </c>
      <c r="F8579" t="s">
        <v>40</v>
      </c>
      <c r="G8579" t="s">
        <v>79</v>
      </c>
      <c r="H8579" t="s">
        <v>74</v>
      </c>
      <c r="I8579" t="s">
        <v>137</v>
      </c>
      <c r="J8579">
        <v>3</v>
      </c>
      <c r="K8579">
        <v>18922.84</v>
      </c>
      <c r="L8579">
        <v>0.05</v>
      </c>
      <c r="M8579" s="6">
        <v>53930.09</v>
      </c>
      <c r="N8579" s="3">
        <v>33459.370000000003</v>
      </c>
      <c r="O8579" s="6">
        <v>20470.72</v>
      </c>
      <c r="P8579" t="s">
        <v>70</v>
      </c>
      <c r="Q8579" t="s">
        <v>26</v>
      </c>
      <c r="R8579" s="4">
        <f t="shared" si="399"/>
        <v>0.37957882139636706</v>
      </c>
      <c r="S8579" s="1" t="str">
        <f t="shared" si="400"/>
        <v>May-2025</v>
      </c>
      <c r="T8579" t="str">
        <f t="shared" si="401"/>
        <v>Profit</v>
      </c>
    </row>
    <row r="8580" spans="1:20" x14ac:dyDescent="0.3">
      <c r="A8580" t="s">
        <v>11071</v>
      </c>
      <c r="B8580" s="2">
        <v>45499</v>
      </c>
      <c r="C8580" t="s">
        <v>3513</v>
      </c>
      <c r="D8580" t="s">
        <v>19</v>
      </c>
      <c r="E8580" t="s">
        <v>53</v>
      </c>
      <c r="F8580" t="s">
        <v>97</v>
      </c>
      <c r="G8580" t="s">
        <v>22</v>
      </c>
      <c r="H8580" t="s">
        <v>41</v>
      </c>
      <c r="I8580" t="s">
        <v>48</v>
      </c>
      <c r="J8580">
        <v>2</v>
      </c>
      <c r="K8580">
        <v>67.38</v>
      </c>
      <c r="L8580">
        <v>0.15</v>
      </c>
      <c r="M8580" s="6">
        <v>114.55</v>
      </c>
      <c r="N8580" s="3">
        <v>87.07</v>
      </c>
      <c r="O8580" s="6">
        <v>27.48</v>
      </c>
      <c r="P8580" t="s">
        <v>70</v>
      </c>
      <c r="Q8580" t="s">
        <v>26</v>
      </c>
      <c r="R8580" s="4">
        <f t="shared" si="399"/>
        <v>0.23989524225229159</v>
      </c>
      <c r="S8580" s="1" t="str">
        <f t="shared" si="400"/>
        <v>Jul-2024</v>
      </c>
      <c r="T8580" t="str">
        <f t="shared" si="401"/>
        <v>Profit</v>
      </c>
    </row>
    <row r="8581" spans="1:20" x14ac:dyDescent="0.3">
      <c r="A8581" t="s">
        <v>11072</v>
      </c>
      <c r="B8581" s="2">
        <v>45913</v>
      </c>
      <c r="C8581" t="s">
        <v>2255</v>
      </c>
      <c r="D8581" t="s">
        <v>19</v>
      </c>
      <c r="E8581" t="s">
        <v>53</v>
      </c>
      <c r="F8581" t="s">
        <v>90</v>
      </c>
      <c r="G8581" t="s">
        <v>22</v>
      </c>
      <c r="H8581" t="s">
        <v>23</v>
      </c>
      <c r="I8581" t="s">
        <v>59</v>
      </c>
      <c r="J8581">
        <v>1</v>
      </c>
      <c r="K8581">
        <v>6367.69</v>
      </c>
      <c r="L8581">
        <v>0</v>
      </c>
      <c r="M8581" s="6">
        <v>6367.69</v>
      </c>
      <c r="N8581" s="3">
        <v>5095.29</v>
      </c>
      <c r="O8581" s="6">
        <v>1272.4000000000001</v>
      </c>
      <c r="P8581" t="s">
        <v>43</v>
      </c>
      <c r="Q8581" t="s">
        <v>26</v>
      </c>
      <c r="R8581" s="4">
        <f t="shared" ref="R8581:R8644" si="402">IFERROR(O8581/M8581,0)</f>
        <v>0.19982128526985457</v>
      </c>
      <c r="S8581" s="1" t="str">
        <f t="shared" ref="S8581:S8644" si="403">TEXT(B8581,"mmm-yyyy")</f>
        <v>Sep-2025</v>
      </c>
      <c r="T8581" t="str">
        <f t="shared" ref="T8581:T8644" si="404">IF(O8581&gt;0,"Profit",IF(O8581&lt;0,"Loss","Break-Even"))</f>
        <v>Profit</v>
      </c>
    </row>
    <row r="8582" spans="1:20" x14ac:dyDescent="0.3">
      <c r="A8582" t="s">
        <v>11073</v>
      </c>
      <c r="B8582" s="2">
        <v>46003</v>
      </c>
      <c r="C8582" t="s">
        <v>2452</v>
      </c>
      <c r="D8582" t="s">
        <v>19</v>
      </c>
      <c r="E8582" t="s">
        <v>34</v>
      </c>
      <c r="F8582" t="s">
        <v>35</v>
      </c>
      <c r="G8582" t="s">
        <v>29</v>
      </c>
      <c r="H8582" t="s">
        <v>41</v>
      </c>
      <c r="I8582" t="s">
        <v>62</v>
      </c>
      <c r="J8582">
        <v>2</v>
      </c>
      <c r="K8582">
        <v>583.84</v>
      </c>
      <c r="L8582">
        <v>0.2</v>
      </c>
      <c r="M8582" s="6">
        <v>934.14</v>
      </c>
      <c r="N8582" s="3">
        <v>652.20000000000005</v>
      </c>
      <c r="O8582" s="6">
        <v>281.94</v>
      </c>
      <c r="P8582" t="s">
        <v>49</v>
      </c>
      <c r="Q8582" t="s">
        <v>26</v>
      </c>
      <c r="R8582" s="4">
        <f t="shared" si="402"/>
        <v>0.30181771468944696</v>
      </c>
      <c r="S8582" s="1" t="str">
        <f t="shared" si="403"/>
        <v>Dec-2025</v>
      </c>
      <c r="T8582" t="str">
        <f t="shared" si="404"/>
        <v>Profit</v>
      </c>
    </row>
    <row r="8583" spans="1:20" x14ac:dyDescent="0.3">
      <c r="A8583" t="s">
        <v>11074</v>
      </c>
      <c r="B8583" s="2">
        <v>46243</v>
      </c>
      <c r="C8583" t="s">
        <v>10064</v>
      </c>
      <c r="D8583" t="s">
        <v>19</v>
      </c>
      <c r="E8583" t="s">
        <v>39</v>
      </c>
      <c r="F8583" t="s">
        <v>220</v>
      </c>
      <c r="G8583" t="s">
        <v>22</v>
      </c>
      <c r="H8583" t="s">
        <v>41</v>
      </c>
      <c r="I8583" t="s">
        <v>134</v>
      </c>
      <c r="J8583">
        <v>2</v>
      </c>
      <c r="K8583">
        <v>315.02</v>
      </c>
      <c r="L8583">
        <v>0.15</v>
      </c>
      <c r="M8583" s="6">
        <v>535.53</v>
      </c>
      <c r="N8583" s="3">
        <v>477.53</v>
      </c>
      <c r="O8583" s="6">
        <v>58</v>
      </c>
      <c r="P8583" t="s">
        <v>31</v>
      </c>
      <c r="Q8583" t="s">
        <v>26</v>
      </c>
      <c r="R8583" s="4">
        <f t="shared" si="402"/>
        <v>0.10830392321625307</v>
      </c>
      <c r="S8583" s="1" t="str">
        <f t="shared" si="403"/>
        <v>Aug-2026</v>
      </c>
      <c r="T8583" t="str">
        <f t="shared" si="404"/>
        <v>Profit</v>
      </c>
    </row>
    <row r="8584" spans="1:20" x14ac:dyDescent="0.3">
      <c r="A8584" t="s">
        <v>11075</v>
      </c>
      <c r="B8584" s="2">
        <v>45660</v>
      </c>
      <c r="C8584" t="s">
        <v>2322</v>
      </c>
      <c r="D8584" t="s">
        <v>19</v>
      </c>
      <c r="E8584" t="s">
        <v>58</v>
      </c>
      <c r="F8584" t="s">
        <v>129</v>
      </c>
      <c r="G8584" t="s">
        <v>22</v>
      </c>
      <c r="H8584" t="s">
        <v>23</v>
      </c>
      <c r="I8584" t="s">
        <v>59</v>
      </c>
      <c r="J8584">
        <v>5</v>
      </c>
      <c r="K8584">
        <v>7852.16</v>
      </c>
      <c r="L8584">
        <v>0.1</v>
      </c>
      <c r="M8584" s="6">
        <v>35334.720000000001</v>
      </c>
      <c r="N8584" s="3">
        <v>28811.35</v>
      </c>
      <c r="O8584" s="6">
        <v>6523.37</v>
      </c>
      <c r="P8584" t="s">
        <v>43</v>
      </c>
      <c r="Q8584" t="s">
        <v>26</v>
      </c>
      <c r="R8584" s="4">
        <f t="shared" si="402"/>
        <v>0.18461643392108384</v>
      </c>
      <c r="S8584" s="1" t="str">
        <f t="shared" si="403"/>
        <v>Jan-2025</v>
      </c>
      <c r="T8584" t="str">
        <f t="shared" si="404"/>
        <v>Profit</v>
      </c>
    </row>
    <row r="8585" spans="1:20" x14ac:dyDescent="0.3">
      <c r="A8585" t="s">
        <v>11076</v>
      </c>
      <c r="B8585" s="2">
        <v>46276</v>
      </c>
      <c r="C8585" t="s">
        <v>4635</v>
      </c>
      <c r="D8585" t="s">
        <v>19</v>
      </c>
      <c r="E8585" t="s">
        <v>20</v>
      </c>
      <c r="F8585" t="s">
        <v>21</v>
      </c>
      <c r="G8585" t="s">
        <v>22</v>
      </c>
      <c r="H8585" t="s">
        <v>41</v>
      </c>
      <c r="I8585" t="s">
        <v>48</v>
      </c>
      <c r="J8585">
        <v>1</v>
      </c>
      <c r="K8585">
        <v>160.36000000000001</v>
      </c>
      <c r="L8585">
        <v>0.25</v>
      </c>
      <c r="M8585" s="6">
        <v>120.27</v>
      </c>
      <c r="N8585" s="3">
        <v>96.12</v>
      </c>
      <c r="O8585" s="6">
        <v>24.15</v>
      </c>
      <c r="P8585" t="s">
        <v>31</v>
      </c>
      <c r="Q8585" t="s">
        <v>26</v>
      </c>
      <c r="R8585" s="4">
        <f t="shared" si="402"/>
        <v>0.20079820404090795</v>
      </c>
      <c r="S8585" s="1" t="str">
        <f t="shared" si="403"/>
        <v>Sep-2026</v>
      </c>
      <c r="T8585" t="str">
        <f t="shared" si="404"/>
        <v>Profit</v>
      </c>
    </row>
    <row r="8586" spans="1:20" x14ac:dyDescent="0.3">
      <c r="A8586" t="s">
        <v>11077</v>
      </c>
      <c r="B8586" s="2">
        <v>45597</v>
      </c>
      <c r="C8586" t="s">
        <v>4081</v>
      </c>
      <c r="D8586" t="s">
        <v>52</v>
      </c>
      <c r="E8586" t="s">
        <v>20</v>
      </c>
      <c r="F8586" t="s">
        <v>99</v>
      </c>
      <c r="G8586" t="s">
        <v>79</v>
      </c>
      <c r="H8586" t="s">
        <v>23</v>
      </c>
      <c r="I8586" t="s">
        <v>59</v>
      </c>
      <c r="J8586">
        <v>1</v>
      </c>
      <c r="K8586">
        <v>3053.31</v>
      </c>
      <c r="L8586">
        <v>0.2</v>
      </c>
      <c r="M8586" s="6">
        <v>2442.65</v>
      </c>
      <c r="N8586" s="3">
        <v>2399.19</v>
      </c>
      <c r="O8586" s="6">
        <v>43.46</v>
      </c>
      <c r="P8586" t="s">
        <v>49</v>
      </c>
      <c r="Q8586" t="s">
        <v>26</v>
      </c>
      <c r="R8586" s="4">
        <f t="shared" si="402"/>
        <v>1.7792151966102388E-2</v>
      </c>
      <c r="S8586" s="1" t="str">
        <f t="shared" si="403"/>
        <v>Nov-2024</v>
      </c>
      <c r="T8586" t="str">
        <f t="shared" si="404"/>
        <v>Profit</v>
      </c>
    </row>
    <row r="8587" spans="1:20" x14ac:dyDescent="0.3">
      <c r="A8587" t="s">
        <v>11078</v>
      </c>
      <c r="B8587" s="2">
        <v>45303</v>
      </c>
      <c r="C8587" t="s">
        <v>1013</v>
      </c>
      <c r="D8587" t="s">
        <v>19</v>
      </c>
      <c r="E8587" t="s">
        <v>58</v>
      </c>
      <c r="F8587" t="s">
        <v>339</v>
      </c>
      <c r="G8587" t="s">
        <v>22</v>
      </c>
      <c r="H8587" t="s">
        <v>23</v>
      </c>
      <c r="I8587" t="s">
        <v>69</v>
      </c>
      <c r="J8587">
        <v>2</v>
      </c>
      <c r="K8587">
        <v>14691.6</v>
      </c>
      <c r="L8587">
        <v>0</v>
      </c>
      <c r="M8587" s="6">
        <v>29383.200000000001</v>
      </c>
      <c r="N8587" s="3">
        <v>15458.51</v>
      </c>
      <c r="O8587" s="6">
        <v>13924.69</v>
      </c>
      <c r="P8587" t="s">
        <v>49</v>
      </c>
      <c r="Q8587" t="s">
        <v>26</v>
      </c>
      <c r="R8587" s="4">
        <f t="shared" si="402"/>
        <v>0.47389971139971143</v>
      </c>
      <c r="S8587" s="1" t="str">
        <f t="shared" si="403"/>
        <v>Jan-2024</v>
      </c>
      <c r="T8587" t="str">
        <f t="shared" si="404"/>
        <v>Profit</v>
      </c>
    </row>
    <row r="8588" spans="1:20" x14ac:dyDescent="0.3">
      <c r="A8588" t="s">
        <v>11079</v>
      </c>
      <c r="B8588" s="2">
        <v>45636</v>
      </c>
      <c r="C8588" t="s">
        <v>2723</v>
      </c>
      <c r="D8588" t="s">
        <v>52</v>
      </c>
      <c r="E8588" t="s">
        <v>53</v>
      </c>
      <c r="F8588" t="s">
        <v>90</v>
      </c>
      <c r="G8588" t="s">
        <v>79</v>
      </c>
      <c r="H8588" t="s">
        <v>74</v>
      </c>
      <c r="I8588" t="s">
        <v>107</v>
      </c>
      <c r="J8588">
        <v>8</v>
      </c>
      <c r="K8588">
        <v>10973.61</v>
      </c>
      <c r="L8588">
        <v>0.1</v>
      </c>
      <c r="M8588" s="6">
        <v>79009.990000000005</v>
      </c>
      <c r="N8588" s="3">
        <v>54912.33</v>
      </c>
      <c r="O8588" s="6">
        <v>24097.66</v>
      </c>
      <c r="P8588" t="s">
        <v>43</v>
      </c>
      <c r="Q8588" t="s">
        <v>26</v>
      </c>
      <c r="R8588" s="4">
        <f t="shared" si="402"/>
        <v>0.30499510251804862</v>
      </c>
      <c r="S8588" s="1" t="str">
        <f t="shared" si="403"/>
        <v>Dec-2024</v>
      </c>
      <c r="T8588" t="str">
        <f t="shared" si="404"/>
        <v>Profit</v>
      </c>
    </row>
    <row r="8589" spans="1:20" x14ac:dyDescent="0.3">
      <c r="A8589" t="s">
        <v>11080</v>
      </c>
      <c r="B8589" s="2">
        <v>45756</v>
      </c>
      <c r="C8589" t="s">
        <v>2926</v>
      </c>
      <c r="D8589" t="s">
        <v>19</v>
      </c>
      <c r="E8589" t="s">
        <v>34</v>
      </c>
      <c r="F8589" t="s">
        <v>35</v>
      </c>
      <c r="G8589" t="s">
        <v>29</v>
      </c>
      <c r="H8589" t="s">
        <v>74</v>
      </c>
      <c r="I8589" t="s">
        <v>158</v>
      </c>
      <c r="J8589">
        <v>3</v>
      </c>
      <c r="K8589">
        <v>12592.81</v>
      </c>
      <c r="L8589">
        <v>0.05</v>
      </c>
      <c r="M8589" s="6">
        <v>35889.51</v>
      </c>
      <c r="N8589" s="3">
        <v>19693.86</v>
      </c>
      <c r="O8589" s="6">
        <v>16195.65</v>
      </c>
      <c r="P8589" t="s">
        <v>49</v>
      </c>
      <c r="Q8589" t="s">
        <v>26</v>
      </c>
      <c r="R8589" s="4">
        <f t="shared" si="402"/>
        <v>0.45126417162006388</v>
      </c>
      <c r="S8589" s="1" t="str">
        <f t="shared" si="403"/>
        <v>Apr-2025</v>
      </c>
      <c r="T8589" t="str">
        <f t="shared" si="404"/>
        <v>Profit</v>
      </c>
    </row>
    <row r="8590" spans="1:20" x14ac:dyDescent="0.3">
      <c r="A8590" t="s">
        <v>11081</v>
      </c>
      <c r="B8590" s="2">
        <v>45991</v>
      </c>
      <c r="C8590" t="s">
        <v>7527</v>
      </c>
      <c r="D8590" t="s">
        <v>52</v>
      </c>
      <c r="E8590" t="s">
        <v>58</v>
      </c>
      <c r="F8590" t="s">
        <v>68</v>
      </c>
      <c r="G8590" t="s">
        <v>22</v>
      </c>
      <c r="H8590" t="s">
        <v>74</v>
      </c>
      <c r="I8590" t="s">
        <v>137</v>
      </c>
      <c r="J8590">
        <v>2</v>
      </c>
      <c r="K8590">
        <v>11852.37</v>
      </c>
      <c r="L8590">
        <v>0.1</v>
      </c>
      <c r="M8590" s="6">
        <v>21334.27</v>
      </c>
      <c r="N8590" s="3">
        <v>15053.97</v>
      </c>
      <c r="O8590" s="6">
        <v>6280.3</v>
      </c>
      <c r="P8590" t="s">
        <v>49</v>
      </c>
      <c r="Q8590" t="s">
        <v>26</v>
      </c>
      <c r="R8590" s="4">
        <f t="shared" si="402"/>
        <v>0.2943761375477108</v>
      </c>
      <c r="S8590" s="1" t="str">
        <f t="shared" si="403"/>
        <v>Nov-2025</v>
      </c>
      <c r="T8590" t="str">
        <f t="shared" si="404"/>
        <v>Profit</v>
      </c>
    </row>
    <row r="8591" spans="1:20" x14ac:dyDescent="0.3">
      <c r="A8591" t="s">
        <v>11082</v>
      </c>
      <c r="B8591" s="2">
        <v>45957</v>
      </c>
      <c r="C8591" t="s">
        <v>1048</v>
      </c>
      <c r="D8591" t="s">
        <v>46</v>
      </c>
      <c r="E8591" t="s">
        <v>34</v>
      </c>
      <c r="F8591" t="s">
        <v>90</v>
      </c>
      <c r="G8591" t="s">
        <v>22</v>
      </c>
      <c r="H8591" t="s">
        <v>23</v>
      </c>
      <c r="I8591" t="s">
        <v>69</v>
      </c>
      <c r="J8591">
        <v>1</v>
      </c>
      <c r="K8591">
        <v>17246.93</v>
      </c>
      <c r="L8591">
        <v>0.15</v>
      </c>
      <c r="M8591" s="6">
        <v>14659.89</v>
      </c>
      <c r="N8591" s="3">
        <v>11571.77</v>
      </c>
      <c r="O8591" s="6">
        <v>3088.12</v>
      </c>
      <c r="P8591" t="s">
        <v>43</v>
      </c>
      <c r="Q8591" t="s">
        <v>26</v>
      </c>
      <c r="R8591" s="4">
        <f t="shared" si="402"/>
        <v>0.2106509666852889</v>
      </c>
      <c r="S8591" s="1" t="str">
        <f t="shared" si="403"/>
        <v>Oct-2025</v>
      </c>
      <c r="T8591" t="str">
        <f t="shared" si="404"/>
        <v>Profit</v>
      </c>
    </row>
    <row r="8592" spans="1:20" x14ac:dyDescent="0.3">
      <c r="A8592" t="s">
        <v>11083</v>
      </c>
      <c r="B8592" s="2">
        <v>45785</v>
      </c>
      <c r="C8592" t="s">
        <v>5553</v>
      </c>
      <c r="D8592" t="s">
        <v>46</v>
      </c>
      <c r="E8592" t="s">
        <v>39</v>
      </c>
      <c r="F8592" t="s">
        <v>47</v>
      </c>
      <c r="G8592" t="s">
        <v>29</v>
      </c>
      <c r="H8592" t="s">
        <v>41</v>
      </c>
      <c r="I8592" t="s">
        <v>55</v>
      </c>
      <c r="J8592">
        <v>5</v>
      </c>
      <c r="K8592">
        <v>245.39</v>
      </c>
      <c r="L8592">
        <v>0.1</v>
      </c>
      <c r="M8592" s="6">
        <v>1104.25</v>
      </c>
      <c r="N8592" s="3">
        <v>980.51</v>
      </c>
      <c r="O8592" s="6">
        <v>123.74</v>
      </c>
      <c r="P8592" t="s">
        <v>49</v>
      </c>
      <c r="Q8592" t="s">
        <v>26</v>
      </c>
      <c r="R8592" s="4">
        <f t="shared" si="402"/>
        <v>0.11205795788997057</v>
      </c>
      <c r="S8592" s="1" t="str">
        <f t="shared" si="403"/>
        <v>May-2025</v>
      </c>
      <c r="T8592" t="str">
        <f t="shared" si="404"/>
        <v>Profit</v>
      </c>
    </row>
    <row r="8593" spans="1:20" x14ac:dyDescent="0.3">
      <c r="A8593" t="s">
        <v>11084</v>
      </c>
      <c r="B8593" s="2">
        <v>45659</v>
      </c>
      <c r="C8593" t="s">
        <v>1893</v>
      </c>
      <c r="D8593" t="s">
        <v>19</v>
      </c>
      <c r="E8593" t="s">
        <v>53</v>
      </c>
      <c r="F8593" t="s">
        <v>97</v>
      </c>
      <c r="G8593" t="s">
        <v>79</v>
      </c>
      <c r="H8593" t="s">
        <v>41</v>
      </c>
      <c r="I8593" t="s">
        <v>48</v>
      </c>
      <c r="J8593">
        <v>1</v>
      </c>
      <c r="K8593">
        <v>78.17</v>
      </c>
      <c r="L8593">
        <v>0.2</v>
      </c>
      <c r="M8593" s="6">
        <v>62.54</v>
      </c>
      <c r="N8593" s="3">
        <v>58.63</v>
      </c>
      <c r="O8593" s="6">
        <v>3.91</v>
      </c>
      <c r="P8593" t="s">
        <v>49</v>
      </c>
      <c r="Q8593" t="s">
        <v>26</v>
      </c>
      <c r="R8593" s="4">
        <f t="shared" si="402"/>
        <v>6.2519987208186759E-2</v>
      </c>
      <c r="S8593" s="1" t="str">
        <f t="shared" si="403"/>
        <v>Jan-2025</v>
      </c>
      <c r="T8593" t="str">
        <f t="shared" si="404"/>
        <v>Profit</v>
      </c>
    </row>
    <row r="8594" spans="1:20" x14ac:dyDescent="0.3">
      <c r="A8594" t="s">
        <v>11085</v>
      </c>
      <c r="B8594" s="2">
        <v>46137</v>
      </c>
      <c r="C8594" t="s">
        <v>1971</v>
      </c>
      <c r="D8594" t="s">
        <v>19</v>
      </c>
      <c r="E8594" t="s">
        <v>53</v>
      </c>
      <c r="F8594" t="s">
        <v>90</v>
      </c>
      <c r="G8594" t="s">
        <v>29</v>
      </c>
      <c r="H8594" t="s">
        <v>41</v>
      </c>
      <c r="I8594" t="s">
        <v>62</v>
      </c>
      <c r="J8594">
        <v>5</v>
      </c>
      <c r="K8594">
        <v>93.78</v>
      </c>
      <c r="L8594">
        <v>0.25</v>
      </c>
      <c r="M8594" s="6">
        <v>351.67</v>
      </c>
      <c r="N8594" s="3">
        <v>285.64</v>
      </c>
      <c r="O8594" s="6">
        <v>66.03</v>
      </c>
      <c r="P8594" t="s">
        <v>43</v>
      </c>
      <c r="Q8594" t="s">
        <v>26</v>
      </c>
      <c r="R8594" s="4">
        <f t="shared" si="402"/>
        <v>0.18776125344783462</v>
      </c>
      <c r="S8594" s="1" t="str">
        <f t="shared" si="403"/>
        <v>Apr-2026</v>
      </c>
      <c r="T8594" t="str">
        <f t="shared" si="404"/>
        <v>Profit</v>
      </c>
    </row>
    <row r="8595" spans="1:20" x14ac:dyDescent="0.3">
      <c r="A8595" t="s">
        <v>11086</v>
      </c>
      <c r="B8595" s="2">
        <v>46228</v>
      </c>
      <c r="C8595" t="s">
        <v>8910</v>
      </c>
      <c r="D8595" t="s">
        <v>19</v>
      </c>
      <c r="E8595" t="s">
        <v>58</v>
      </c>
      <c r="F8595" t="s">
        <v>104</v>
      </c>
      <c r="G8595" t="s">
        <v>22</v>
      </c>
      <c r="H8595" t="s">
        <v>41</v>
      </c>
      <c r="I8595" t="s">
        <v>62</v>
      </c>
      <c r="J8595">
        <v>1</v>
      </c>
      <c r="K8595">
        <v>245.87</v>
      </c>
      <c r="L8595">
        <v>0</v>
      </c>
      <c r="M8595" s="6">
        <v>245.87</v>
      </c>
      <c r="N8595" s="3">
        <v>145.29</v>
      </c>
      <c r="O8595" s="6">
        <v>100.58</v>
      </c>
      <c r="P8595" t="s">
        <v>49</v>
      </c>
      <c r="Q8595" t="s">
        <v>26</v>
      </c>
      <c r="R8595" s="4">
        <f t="shared" si="402"/>
        <v>0.40907796803188673</v>
      </c>
      <c r="S8595" s="1" t="str">
        <f t="shared" si="403"/>
        <v>Jul-2026</v>
      </c>
      <c r="T8595" t="str">
        <f t="shared" si="404"/>
        <v>Profit</v>
      </c>
    </row>
    <row r="8596" spans="1:20" x14ac:dyDescent="0.3">
      <c r="A8596" t="s">
        <v>11087</v>
      </c>
      <c r="B8596" s="2">
        <v>45711</v>
      </c>
      <c r="C8596" t="s">
        <v>1475</v>
      </c>
      <c r="D8596" t="s">
        <v>52</v>
      </c>
      <c r="E8596" t="s">
        <v>34</v>
      </c>
      <c r="F8596" t="s">
        <v>110</v>
      </c>
      <c r="G8596" t="s">
        <v>22</v>
      </c>
      <c r="H8596" t="s">
        <v>74</v>
      </c>
      <c r="I8596" t="s">
        <v>137</v>
      </c>
      <c r="J8596">
        <v>1</v>
      </c>
      <c r="K8596">
        <v>23230.99</v>
      </c>
      <c r="L8596">
        <v>0.1</v>
      </c>
      <c r="M8596" s="6">
        <v>20907.89</v>
      </c>
      <c r="N8596" s="3">
        <v>15912.13</v>
      </c>
      <c r="O8596" s="6">
        <v>4995.76</v>
      </c>
      <c r="P8596" t="s">
        <v>25</v>
      </c>
      <c r="Q8596" t="s">
        <v>26</v>
      </c>
      <c r="R8596" s="4">
        <f t="shared" si="402"/>
        <v>0.23894137571988375</v>
      </c>
      <c r="S8596" s="1" t="str">
        <f t="shared" si="403"/>
        <v>Feb-2025</v>
      </c>
      <c r="T8596" t="str">
        <f t="shared" si="404"/>
        <v>Profit</v>
      </c>
    </row>
    <row r="8597" spans="1:20" x14ac:dyDescent="0.3">
      <c r="A8597" t="s">
        <v>11088</v>
      </c>
      <c r="B8597" s="2">
        <v>46180</v>
      </c>
      <c r="C8597" t="s">
        <v>8943</v>
      </c>
      <c r="D8597" t="s">
        <v>19</v>
      </c>
      <c r="E8597" t="s">
        <v>39</v>
      </c>
      <c r="F8597" t="s">
        <v>120</v>
      </c>
      <c r="G8597" t="s">
        <v>29</v>
      </c>
      <c r="H8597" t="s">
        <v>74</v>
      </c>
      <c r="I8597" t="s">
        <v>91</v>
      </c>
      <c r="J8597">
        <v>4</v>
      </c>
      <c r="K8597">
        <v>4752.72</v>
      </c>
      <c r="L8597">
        <v>0.15</v>
      </c>
      <c r="M8597" s="6">
        <v>16159.25</v>
      </c>
      <c r="N8597" s="3">
        <v>10770.21</v>
      </c>
      <c r="O8597" s="6">
        <v>5389.04</v>
      </c>
      <c r="P8597" t="s">
        <v>31</v>
      </c>
      <c r="Q8597" t="s">
        <v>142</v>
      </c>
      <c r="R8597" s="4">
        <f t="shared" si="402"/>
        <v>0.33349567585129258</v>
      </c>
      <c r="S8597" s="1" t="str">
        <f t="shared" si="403"/>
        <v>Jun-2026</v>
      </c>
      <c r="T8597" t="str">
        <f t="shared" si="404"/>
        <v>Profit</v>
      </c>
    </row>
    <row r="8598" spans="1:20" x14ac:dyDescent="0.3">
      <c r="A8598" t="s">
        <v>11089</v>
      </c>
      <c r="B8598" s="2">
        <v>46082</v>
      </c>
      <c r="C8598" t="s">
        <v>4201</v>
      </c>
      <c r="D8598" t="s">
        <v>19</v>
      </c>
      <c r="E8598" t="s">
        <v>20</v>
      </c>
      <c r="F8598" t="s">
        <v>157</v>
      </c>
      <c r="G8598" t="s">
        <v>79</v>
      </c>
      <c r="H8598" t="s">
        <v>23</v>
      </c>
      <c r="I8598" t="s">
        <v>30</v>
      </c>
      <c r="J8598">
        <v>4</v>
      </c>
      <c r="K8598">
        <v>830.25</v>
      </c>
      <c r="L8598">
        <v>0</v>
      </c>
      <c r="M8598" s="6">
        <v>3321</v>
      </c>
      <c r="N8598" s="3">
        <v>1964.9</v>
      </c>
      <c r="O8598" s="6">
        <v>1356.1</v>
      </c>
      <c r="P8598" t="s">
        <v>49</v>
      </c>
      <c r="Q8598" t="s">
        <v>26</v>
      </c>
      <c r="R8598" s="4">
        <f t="shared" si="402"/>
        <v>0.40834086118638963</v>
      </c>
      <c r="S8598" s="1" t="str">
        <f t="shared" si="403"/>
        <v>Mar-2026</v>
      </c>
      <c r="T8598" t="str">
        <f t="shared" si="404"/>
        <v>Profit</v>
      </c>
    </row>
    <row r="8599" spans="1:20" x14ac:dyDescent="0.3">
      <c r="A8599" t="s">
        <v>11090</v>
      </c>
      <c r="B8599" s="2">
        <v>45462</v>
      </c>
      <c r="C8599" t="s">
        <v>3188</v>
      </c>
      <c r="D8599" t="s">
        <v>19</v>
      </c>
      <c r="E8599" t="s">
        <v>53</v>
      </c>
      <c r="F8599" t="s">
        <v>65</v>
      </c>
      <c r="G8599" t="s">
        <v>79</v>
      </c>
      <c r="H8599" t="s">
        <v>41</v>
      </c>
      <c r="I8599" t="s">
        <v>48</v>
      </c>
      <c r="J8599">
        <v>1</v>
      </c>
      <c r="K8599">
        <v>190.82</v>
      </c>
      <c r="L8599">
        <v>0.05</v>
      </c>
      <c r="M8599" s="6">
        <v>181.28</v>
      </c>
      <c r="N8599" s="3">
        <v>139.37</v>
      </c>
      <c r="O8599" s="6">
        <v>41.91</v>
      </c>
      <c r="P8599" t="s">
        <v>31</v>
      </c>
      <c r="Q8599" t="s">
        <v>26</v>
      </c>
      <c r="R8599" s="4">
        <f t="shared" si="402"/>
        <v>0.2311893203883495</v>
      </c>
      <c r="S8599" s="1" t="str">
        <f t="shared" si="403"/>
        <v>Jun-2024</v>
      </c>
      <c r="T8599" t="str">
        <f t="shared" si="404"/>
        <v>Profit</v>
      </c>
    </row>
    <row r="8600" spans="1:20" x14ac:dyDescent="0.3">
      <c r="A8600" t="s">
        <v>11091</v>
      </c>
      <c r="B8600" s="2">
        <v>45425</v>
      </c>
      <c r="C8600" t="s">
        <v>5525</v>
      </c>
      <c r="D8600" t="s">
        <v>46</v>
      </c>
      <c r="E8600" t="s">
        <v>34</v>
      </c>
      <c r="F8600" t="s">
        <v>90</v>
      </c>
      <c r="G8600" t="s">
        <v>22</v>
      </c>
      <c r="H8600" t="s">
        <v>41</v>
      </c>
      <c r="I8600" t="s">
        <v>125</v>
      </c>
      <c r="J8600">
        <v>1</v>
      </c>
      <c r="K8600">
        <v>241.21</v>
      </c>
      <c r="L8600">
        <v>0</v>
      </c>
      <c r="M8600" s="6">
        <v>241.21</v>
      </c>
      <c r="N8600" s="3">
        <v>147.63999999999999</v>
      </c>
      <c r="O8600" s="6">
        <v>93.57</v>
      </c>
      <c r="P8600" t="s">
        <v>70</v>
      </c>
      <c r="Q8600" t="s">
        <v>26</v>
      </c>
      <c r="R8600" s="4">
        <f t="shared" si="402"/>
        <v>0.38791924049583348</v>
      </c>
      <c r="S8600" s="1" t="str">
        <f t="shared" si="403"/>
        <v>May-2024</v>
      </c>
      <c r="T8600" t="str">
        <f t="shared" si="404"/>
        <v>Profit</v>
      </c>
    </row>
    <row r="8601" spans="1:20" x14ac:dyDescent="0.3">
      <c r="A8601" t="s">
        <v>11092</v>
      </c>
      <c r="B8601" s="2">
        <v>46256</v>
      </c>
      <c r="C8601" t="s">
        <v>1058</v>
      </c>
      <c r="D8601" t="s">
        <v>52</v>
      </c>
      <c r="E8601" t="s">
        <v>39</v>
      </c>
      <c r="F8601" t="s">
        <v>146</v>
      </c>
      <c r="G8601" t="s">
        <v>22</v>
      </c>
      <c r="H8601" t="s">
        <v>23</v>
      </c>
      <c r="I8601" t="s">
        <v>69</v>
      </c>
      <c r="J8601">
        <v>4</v>
      </c>
      <c r="K8601">
        <v>25593.8</v>
      </c>
      <c r="L8601">
        <v>0.15</v>
      </c>
      <c r="M8601" s="6">
        <v>87018.92</v>
      </c>
      <c r="N8601" s="3">
        <v>53810.76</v>
      </c>
      <c r="O8601" s="6">
        <v>33208.160000000003</v>
      </c>
      <c r="P8601" t="s">
        <v>43</v>
      </c>
      <c r="Q8601" t="s">
        <v>26</v>
      </c>
      <c r="R8601" s="4">
        <f t="shared" si="402"/>
        <v>0.38161999712246492</v>
      </c>
      <c r="S8601" s="1" t="str">
        <f t="shared" si="403"/>
        <v>Aug-2026</v>
      </c>
      <c r="T8601" t="str">
        <f t="shared" si="404"/>
        <v>Profit</v>
      </c>
    </row>
    <row r="8602" spans="1:20" x14ac:dyDescent="0.3">
      <c r="A8602" t="s">
        <v>11093</v>
      </c>
      <c r="B8602" s="2">
        <v>45718</v>
      </c>
      <c r="C8602" t="s">
        <v>502</v>
      </c>
      <c r="D8602" t="s">
        <v>19</v>
      </c>
      <c r="E8602" t="s">
        <v>53</v>
      </c>
      <c r="F8602" t="s">
        <v>90</v>
      </c>
      <c r="G8602" t="s">
        <v>29</v>
      </c>
      <c r="H8602" t="s">
        <v>23</v>
      </c>
      <c r="I8602" t="s">
        <v>94</v>
      </c>
      <c r="J8602">
        <v>3</v>
      </c>
      <c r="K8602">
        <v>1696.21</v>
      </c>
      <c r="L8602">
        <v>0.1</v>
      </c>
      <c r="M8602" s="6">
        <v>4579.7700000000004</v>
      </c>
      <c r="N8602" s="3">
        <v>3338.35</v>
      </c>
      <c r="O8602" s="6">
        <v>1241.42</v>
      </c>
      <c r="P8602" t="s">
        <v>49</v>
      </c>
      <c r="Q8602" t="s">
        <v>26</v>
      </c>
      <c r="R8602" s="4">
        <f t="shared" si="402"/>
        <v>0.27106601423215576</v>
      </c>
      <c r="S8602" s="1" t="str">
        <f t="shared" si="403"/>
        <v>Mar-2025</v>
      </c>
      <c r="T8602" t="str">
        <f t="shared" si="404"/>
        <v>Profit</v>
      </c>
    </row>
    <row r="8603" spans="1:20" x14ac:dyDescent="0.3">
      <c r="A8603" t="s">
        <v>11094</v>
      </c>
      <c r="B8603" s="2">
        <v>45316</v>
      </c>
      <c r="C8603" t="s">
        <v>918</v>
      </c>
      <c r="D8603" t="s">
        <v>19</v>
      </c>
      <c r="E8603" t="s">
        <v>53</v>
      </c>
      <c r="F8603" t="s">
        <v>65</v>
      </c>
      <c r="G8603" t="s">
        <v>79</v>
      </c>
      <c r="H8603" t="s">
        <v>74</v>
      </c>
      <c r="I8603" t="s">
        <v>107</v>
      </c>
      <c r="J8603">
        <v>3</v>
      </c>
      <c r="K8603">
        <v>7210.67</v>
      </c>
      <c r="L8603">
        <v>0</v>
      </c>
      <c r="M8603" s="6">
        <v>21632.01</v>
      </c>
      <c r="N8603" s="3">
        <v>15070.13</v>
      </c>
      <c r="O8603" s="6">
        <v>6561.88</v>
      </c>
      <c r="P8603" t="s">
        <v>70</v>
      </c>
      <c r="Q8603" t="s">
        <v>26</v>
      </c>
      <c r="R8603" s="4">
        <f t="shared" si="402"/>
        <v>0.3033412059258479</v>
      </c>
      <c r="S8603" s="1" t="str">
        <f t="shared" si="403"/>
        <v>Jan-2024</v>
      </c>
      <c r="T8603" t="str">
        <f t="shared" si="404"/>
        <v>Profit</v>
      </c>
    </row>
    <row r="8604" spans="1:20" x14ac:dyDescent="0.3">
      <c r="A8604" t="s">
        <v>11095</v>
      </c>
      <c r="B8604" s="2">
        <v>45821</v>
      </c>
      <c r="C8604" t="s">
        <v>1330</v>
      </c>
      <c r="D8604" t="s">
        <v>46</v>
      </c>
      <c r="E8604" t="s">
        <v>58</v>
      </c>
      <c r="F8604" t="s">
        <v>68</v>
      </c>
      <c r="G8604" t="s">
        <v>22</v>
      </c>
      <c r="H8604" t="s">
        <v>74</v>
      </c>
      <c r="I8604" t="s">
        <v>137</v>
      </c>
      <c r="J8604">
        <v>2</v>
      </c>
      <c r="K8604">
        <v>6791.46</v>
      </c>
      <c r="L8604">
        <v>0.05</v>
      </c>
      <c r="M8604" s="6">
        <v>12903.77</v>
      </c>
      <c r="N8604" s="3">
        <v>7198.3</v>
      </c>
      <c r="O8604" s="6">
        <v>5705.47</v>
      </c>
      <c r="P8604" t="s">
        <v>49</v>
      </c>
      <c r="Q8604" t="s">
        <v>26</v>
      </c>
      <c r="R8604" s="4">
        <f t="shared" si="402"/>
        <v>0.44215527710118824</v>
      </c>
      <c r="S8604" s="1" t="str">
        <f t="shared" si="403"/>
        <v>Jun-2025</v>
      </c>
      <c r="T8604" t="str">
        <f t="shared" si="404"/>
        <v>Profit</v>
      </c>
    </row>
    <row r="8605" spans="1:20" x14ac:dyDescent="0.3">
      <c r="A8605" t="s">
        <v>11096</v>
      </c>
      <c r="B8605" s="2">
        <v>45481</v>
      </c>
      <c r="C8605" t="s">
        <v>9513</v>
      </c>
      <c r="D8605" t="s">
        <v>46</v>
      </c>
      <c r="E8605" t="s">
        <v>39</v>
      </c>
      <c r="F8605" t="s">
        <v>220</v>
      </c>
      <c r="G8605" t="s">
        <v>22</v>
      </c>
      <c r="H8605" t="s">
        <v>23</v>
      </c>
      <c r="I8605" t="s">
        <v>59</v>
      </c>
      <c r="J8605">
        <v>2</v>
      </c>
      <c r="K8605">
        <v>4210.51</v>
      </c>
      <c r="L8605">
        <v>0.25</v>
      </c>
      <c r="M8605" s="6">
        <v>6315.77</v>
      </c>
      <c r="N8605" s="3">
        <v>5605.33</v>
      </c>
      <c r="O8605" s="6">
        <v>710.44</v>
      </c>
      <c r="P8605" t="s">
        <v>25</v>
      </c>
      <c r="Q8605" t="s">
        <v>76</v>
      </c>
      <c r="R8605" s="4">
        <f t="shared" si="402"/>
        <v>0.11248668016726385</v>
      </c>
      <c r="S8605" s="1" t="str">
        <f t="shared" si="403"/>
        <v>Jul-2024</v>
      </c>
      <c r="T8605" t="str">
        <f t="shared" si="404"/>
        <v>Profit</v>
      </c>
    </row>
    <row r="8606" spans="1:20" x14ac:dyDescent="0.3">
      <c r="A8606" t="s">
        <v>11097</v>
      </c>
      <c r="B8606" s="2">
        <v>45432</v>
      </c>
      <c r="C8606" t="s">
        <v>2618</v>
      </c>
      <c r="D8606" t="s">
        <v>19</v>
      </c>
      <c r="E8606" t="s">
        <v>20</v>
      </c>
      <c r="F8606" t="s">
        <v>157</v>
      </c>
      <c r="G8606" t="s">
        <v>79</v>
      </c>
      <c r="H8606" t="s">
        <v>74</v>
      </c>
      <c r="I8606" t="s">
        <v>158</v>
      </c>
      <c r="J8606">
        <v>2</v>
      </c>
      <c r="K8606">
        <v>8003.31</v>
      </c>
      <c r="L8606">
        <v>0</v>
      </c>
      <c r="M8606" s="6">
        <v>16006.62</v>
      </c>
      <c r="N8606" s="3">
        <v>10779.57</v>
      </c>
      <c r="O8606" s="6">
        <v>5227.05</v>
      </c>
      <c r="P8606" t="s">
        <v>31</v>
      </c>
      <c r="Q8606" t="s">
        <v>26</v>
      </c>
      <c r="R8606" s="4">
        <f t="shared" si="402"/>
        <v>0.32655551265663829</v>
      </c>
      <c r="S8606" s="1" t="str">
        <f t="shared" si="403"/>
        <v>May-2024</v>
      </c>
      <c r="T8606" t="str">
        <f t="shared" si="404"/>
        <v>Profit</v>
      </c>
    </row>
    <row r="8607" spans="1:20" x14ac:dyDescent="0.3">
      <c r="A8607" t="s">
        <v>11098</v>
      </c>
      <c r="B8607" s="2">
        <v>45846</v>
      </c>
      <c r="C8607" t="s">
        <v>3461</v>
      </c>
      <c r="D8607" t="s">
        <v>19</v>
      </c>
      <c r="E8607" t="s">
        <v>34</v>
      </c>
      <c r="F8607" t="s">
        <v>110</v>
      </c>
      <c r="G8607" t="s">
        <v>79</v>
      </c>
      <c r="H8607" t="s">
        <v>74</v>
      </c>
      <c r="I8607" t="s">
        <v>75</v>
      </c>
      <c r="J8607">
        <v>4</v>
      </c>
      <c r="K8607">
        <v>4830.13</v>
      </c>
      <c r="L8607">
        <v>0.15</v>
      </c>
      <c r="M8607" s="6">
        <v>16422.439999999999</v>
      </c>
      <c r="N8607" s="3">
        <v>12412.59</v>
      </c>
      <c r="O8607" s="6">
        <v>4009.85</v>
      </c>
      <c r="P8607" t="s">
        <v>70</v>
      </c>
      <c r="Q8607" t="s">
        <v>26</v>
      </c>
      <c r="R8607" s="4">
        <f t="shared" si="402"/>
        <v>0.24416895418707574</v>
      </c>
      <c r="S8607" s="1" t="str">
        <f t="shared" si="403"/>
        <v>Jul-2025</v>
      </c>
      <c r="T8607" t="str">
        <f t="shared" si="404"/>
        <v>Profit</v>
      </c>
    </row>
    <row r="8608" spans="1:20" x14ac:dyDescent="0.3">
      <c r="A8608" t="s">
        <v>11099</v>
      </c>
      <c r="B8608" s="2">
        <v>46137</v>
      </c>
      <c r="C8608" t="s">
        <v>2316</v>
      </c>
      <c r="D8608" t="s">
        <v>46</v>
      </c>
      <c r="E8608" t="s">
        <v>20</v>
      </c>
      <c r="F8608" t="s">
        <v>99</v>
      </c>
      <c r="G8608" t="s">
        <v>22</v>
      </c>
      <c r="H8608" t="s">
        <v>23</v>
      </c>
      <c r="I8608" t="s">
        <v>30</v>
      </c>
      <c r="J8608">
        <v>3</v>
      </c>
      <c r="K8608">
        <v>1991.3</v>
      </c>
      <c r="L8608">
        <v>0.25</v>
      </c>
      <c r="M8608" s="6">
        <v>4480.42</v>
      </c>
      <c r="N8608" s="3">
        <v>3466.28</v>
      </c>
      <c r="O8608" s="6">
        <v>1014.14</v>
      </c>
      <c r="P8608" t="s">
        <v>70</v>
      </c>
      <c r="Q8608" t="s">
        <v>26</v>
      </c>
      <c r="R8608" s="4">
        <f t="shared" si="402"/>
        <v>0.22634931546596077</v>
      </c>
      <c r="S8608" s="1" t="str">
        <f t="shared" si="403"/>
        <v>Apr-2026</v>
      </c>
      <c r="T8608" t="str">
        <f t="shared" si="404"/>
        <v>Profit</v>
      </c>
    </row>
    <row r="8609" spans="1:20" x14ac:dyDescent="0.3">
      <c r="A8609" t="s">
        <v>11100</v>
      </c>
      <c r="B8609" s="2">
        <v>46087</v>
      </c>
      <c r="C8609" t="s">
        <v>4897</v>
      </c>
      <c r="D8609" t="s">
        <v>46</v>
      </c>
      <c r="E8609" t="s">
        <v>39</v>
      </c>
      <c r="F8609" t="s">
        <v>47</v>
      </c>
      <c r="G8609" t="s">
        <v>79</v>
      </c>
      <c r="H8609" t="s">
        <v>23</v>
      </c>
      <c r="I8609" t="s">
        <v>69</v>
      </c>
      <c r="J8609">
        <v>1</v>
      </c>
      <c r="K8609">
        <v>14761.61</v>
      </c>
      <c r="L8609">
        <v>0.1</v>
      </c>
      <c r="M8609" s="6">
        <v>13285.45</v>
      </c>
      <c r="N8609" s="3">
        <v>11086.52</v>
      </c>
      <c r="O8609" s="6">
        <v>2198.9299999999998</v>
      </c>
      <c r="P8609" t="s">
        <v>43</v>
      </c>
      <c r="Q8609" t="s">
        <v>26</v>
      </c>
      <c r="R8609" s="4">
        <f t="shared" si="402"/>
        <v>0.16551415270088704</v>
      </c>
      <c r="S8609" s="1" t="str">
        <f t="shared" si="403"/>
        <v>Mar-2026</v>
      </c>
      <c r="T8609" t="str">
        <f t="shared" si="404"/>
        <v>Profit</v>
      </c>
    </row>
    <row r="8610" spans="1:20" x14ac:dyDescent="0.3">
      <c r="A8610" t="s">
        <v>11101</v>
      </c>
      <c r="B8610" s="2">
        <v>45949</v>
      </c>
      <c r="C8610" t="s">
        <v>5692</v>
      </c>
      <c r="D8610" t="s">
        <v>19</v>
      </c>
      <c r="E8610" t="s">
        <v>34</v>
      </c>
      <c r="F8610" t="s">
        <v>65</v>
      </c>
      <c r="G8610" t="s">
        <v>79</v>
      </c>
      <c r="H8610" t="s">
        <v>41</v>
      </c>
      <c r="I8610" t="s">
        <v>42</v>
      </c>
      <c r="J8610">
        <v>2</v>
      </c>
      <c r="K8610">
        <v>214.1</v>
      </c>
      <c r="L8610">
        <v>0.25</v>
      </c>
      <c r="M8610" s="6">
        <v>321.14999999999998</v>
      </c>
      <c r="N8610" s="3">
        <v>289.26</v>
      </c>
      <c r="O8610" s="6">
        <v>31.89</v>
      </c>
      <c r="P8610" t="s">
        <v>70</v>
      </c>
      <c r="Q8610" t="s">
        <v>26</v>
      </c>
      <c r="R8610" s="4">
        <f t="shared" si="402"/>
        <v>9.9299392807099499E-2</v>
      </c>
      <c r="S8610" s="1" t="str">
        <f t="shared" si="403"/>
        <v>Oct-2025</v>
      </c>
      <c r="T8610" t="str">
        <f t="shared" si="404"/>
        <v>Profit</v>
      </c>
    </row>
    <row r="8611" spans="1:20" x14ac:dyDescent="0.3">
      <c r="A8611" t="s">
        <v>11102</v>
      </c>
      <c r="B8611" s="2">
        <v>45606</v>
      </c>
      <c r="C8611" t="s">
        <v>1221</v>
      </c>
      <c r="D8611" t="s">
        <v>46</v>
      </c>
      <c r="E8611" t="s">
        <v>20</v>
      </c>
      <c r="F8611" t="s">
        <v>115</v>
      </c>
      <c r="G8611" t="s">
        <v>79</v>
      </c>
      <c r="H8611" t="s">
        <v>23</v>
      </c>
      <c r="I8611" t="s">
        <v>59</v>
      </c>
      <c r="J8611">
        <v>3</v>
      </c>
      <c r="K8611">
        <v>1613.59</v>
      </c>
      <c r="L8611">
        <v>0.1</v>
      </c>
      <c r="M8611" s="6">
        <v>4356.6899999999996</v>
      </c>
      <c r="N8611" s="3">
        <v>2530.08</v>
      </c>
      <c r="O8611" s="6">
        <v>1826.61</v>
      </c>
      <c r="P8611" t="s">
        <v>43</v>
      </c>
      <c r="Q8611" t="s">
        <v>26</v>
      </c>
      <c r="R8611" s="4">
        <f t="shared" si="402"/>
        <v>0.41926554333679927</v>
      </c>
      <c r="S8611" s="1" t="str">
        <f t="shared" si="403"/>
        <v>Nov-2024</v>
      </c>
      <c r="T8611" t="str">
        <f t="shared" si="404"/>
        <v>Profit</v>
      </c>
    </row>
    <row r="8612" spans="1:20" x14ac:dyDescent="0.3">
      <c r="A8612" t="s">
        <v>11103</v>
      </c>
      <c r="B8612" s="2">
        <v>45735</v>
      </c>
      <c r="C8612" t="s">
        <v>202</v>
      </c>
      <c r="D8612" t="s">
        <v>52</v>
      </c>
      <c r="E8612" t="s">
        <v>53</v>
      </c>
      <c r="F8612" t="s">
        <v>90</v>
      </c>
      <c r="G8612" t="s">
        <v>22</v>
      </c>
      <c r="H8612" t="s">
        <v>74</v>
      </c>
      <c r="I8612" t="s">
        <v>107</v>
      </c>
      <c r="J8612">
        <v>2</v>
      </c>
      <c r="K8612">
        <v>13106.44</v>
      </c>
      <c r="L8612">
        <v>0.1</v>
      </c>
      <c r="M8612" s="6">
        <v>23591.59</v>
      </c>
      <c r="N8612" s="3">
        <v>18095.060000000001</v>
      </c>
      <c r="O8612" s="6">
        <v>5496.53</v>
      </c>
      <c r="P8612" t="s">
        <v>25</v>
      </c>
      <c r="Q8612" t="s">
        <v>142</v>
      </c>
      <c r="R8612" s="4">
        <f t="shared" si="402"/>
        <v>0.23298683980181073</v>
      </c>
      <c r="S8612" s="1" t="str">
        <f t="shared" si="403"/>
        <v>Mar-2025</v>
      </c>
      <c r="T8612" t="str">
        <f t="shared" si="404"/>
        <v>Profit</v>
      </c>
    </row>
    <row r="8613" spans="1:20" x14ac:dyDescent="0.3">
      <c r="A8613" t="s">
        <v>11104</v>
      </c>
      <c r="B8613" s="2">
        <v>45610</v>
      </c>
      <c r="C8613" t="s">
        <v>4744</v>
      </c>
      <c r="D8613" t="s">
        <v>19</v>
      </c>
      <c r="E8613" t="s">
        <v>39</v>
      </c>
      <c r="F8613" t="s">
        <v>120</v>
      </c>
      <c r="G8613" t="s">
        <v>79</v>
      </c>
      <c r="H8613" t="s">
        <v>41</v>
      </c>
      <c r="I8613" t="s">
        <v>125</v>
      </c>
      <c r="J8613">
        <v>3</v>
      </c>
      <c r="K8613">
        <v>181.34</v>
      </c>
      <c r="L8613">
        <v>0.05</v>
      </c>
      <c r="M8613" s="6">
        <v>516.82000000000005</v>
      </c>
      <c r="N8613" s="3">
        <v>419.03</v>
      </c>
      <c r="O8613" s="6">
        <v>97.79</v>
      </c>
      <c r="P8613" t="s">
        <v>49</v>
      </c>
      <c r="Q8613" t="s">
        <v>26</v>
      </c>
      <c r="R8613" s="4">
        <f t="shared" si="402"/>
        <v>0.1892148136682017</v>
      </c>
      <c r="S8613" s="1" t="str">
        <f t="shared" si="403"/>
        <v>Nov-2024</v>
      </c>
      <c r="T8613" t="str">
        <f t="shared" si="404"/>
        <v>Profit</v>
      </c>
    </row>
    <row r="8614" spans="1:20" x14ac:dyDescent="0.3">
      <c r="A8614" t="s">
        <v>11105</v>
      </c>
      <c r="B8614" s="2">
        <v>45732</v>
      </c>
      <c r="C8614" t="s">
        <v>3870</v>
      </c>
      <c r="D8614" t="s">
        <v>46</v>
      </c>
      <c r="E8614" t="s">
        <v>58</v>
      </c>
      <c r="F8614" t="s">
        <v>104</v>
      </c>
      <c r="G8614" t="s">
        <v>29</v>
      </c>
      <c r="H8614" t="s">
        <v>23</v>
      </c>
      <c r="I8614" t="s">
        <v>94</v>
      </c>
      <c r="J8614">
        <v>1</v>
      </c>
      <c r="K8614">
        <v>1294.75</v>
      </c>
      <c r="L8614">
        <v>0</v>
      </c>
      <c r="M8614" s="6">
        <v>1294.75</v>
      </c>
      <c r="N8614" s="3">
        <v>1029.76</v>
      </c>
      <c r="O8614" s="6">
        <v>264.99</v>
      </c>
      <c r="P8614" t="s">
        <v>49</v>
      </c>
      <c r="Q8614" t="s">
        <v>26</v>
      </c>
      <c r="R8614" s="4">
        <f t="shared" si="402"/>
        <v>0.2046649932419386</v>
      </c>
      <c r="S8614" s="1" t="str">
        <f t="shared" si="403"/>
        <v>Mar-2025</v>
      </c>
      <c r="T8614" t="str">
        <f t="shared" si="404"/>
        <v>Profit</v>
      </c>
    </row>
    <row r="8615" spans="1:20" x14ac:dyDescent="0.3">
      <c r="A8615" t="s">
        <v>11106</v>
      </c>
      <c r="B8615" s="2">
        <v>45383</v>
      </c>
      <c r="C8615" t="s">
        <v>2210</v>
      </c>
      <c r="D8615" t="s">
        <v>19</v>
      </c>
      <c r="E8615" t="s">
        <v>20</v>
      </c>
      <c r="F8615" t="s">
        <v>157</v>
      </c>
      <c r="G8615" t="s">
        <v>22</v>
      </c>
      <c r="H8615" t="s">
        <v>23</v>
      </c>
      <c r="I8615" t="s">
        <v>36</v>
      </c>
      <c r="J8615">
        <v>10</v>
      </c>
      <c r="K8615">
        <v>16038.83</v>
      </c>
      <c r="L8615">
        <v>0.15</v>
      </c>
      <c r="M8615" s="6">
        <v>136330.04999999999</v>
      </c>
      <c r="N8615" s="3">
        <v>131268.91</v>
      </c>
      <c r="O8615" s="6">
        <v>5061.1400000000003</v>
      </c>
      <c r="P8615" t="s">
        <v>31</v>
      </c>
      <c r="Q8615" t="s">
        <v>26</v>
      </c>
      <c r="R8615" s="4">
        <f t="shared" si="402"/>
        <v>3.7124170349823835E-2</v>
      </c>
      <c r="S8615" s="1" t="str">
        <f t="shared" si="403"/>
        <v>Apr-2024</v>
      </c>
      <c r="T8615" t="str">
        <f t="shared" si="404"/>
        <v>Profit</v>
      </c>
    </row>
    <row r="8616" spans="1:20" x14ac:dyDescent="0.3">
      <c r="A8616" t="s">
        <v>11107</v>
      </c>
      <c r="B8616" s="2">
        <v>45470</v>
      </c>
      <c r="C8616" t="s">
        <v>706</v>
      </c>
      <c r="D8616" t="s">
        <v>46</v>
      </c>
      <c r="E8616" t="s">
        <v>20</v>
      </c>
      <c r="F8616" t="s">
        <v>157</v>
      </c>
      <c r="G8616" t="s">
        <v>29</v>
      </c>
      <c r="H8616" t="s">
        <v>23</v>
      </c>
      <c r="I8616" t="s">
        <v>36</v>
      </c>
      <c r="J8616">
        <v>3</v>
      </c>
      <c r="K8616">
        <v>8849.2999999999993</v>
      </c>
      <c r="L8616">
        <v>0.15</v>
      </c>
      <c r="M8616" s="6">
        <v>22565.71</v>
      </c>
      <c r="N8616" s="3">
        <v>19373.23</v>
      </c>
      <c r="O8616" s="6">
        <v>3192.48</v>
      </c>
      <c r="P8616" t="s">
        <v>49</v>
      </c>
      <c r="Q8616" t="s">
        <v>26</v>
      </c>
      <c r="R8616" s="4">
        <f t="shared" si="402"/>
        <v>0.14147483061689617</v>
      </c>
      <c r="S8616" s="1" t="str">
        <f t="shared" si="403"/>
        <v>Jun-2024</v>
      </c>
      <c r="T8616" t="str">
        <f t="shared" si="404"/>
        <v>Profit</v>
      </c>
    </row>
    <row r="8617" spans="1:20" x14ac:dyDescent="0.3">
      <c r="A8617" t="s">
        <v>11108</v>
      </c>
      <c r="B8617" s="2">
        <v>45347</v>
      </c>
      <c r="C8617" t="s">
        <v>3908</v>
      </c>
      <c r="D8617" t="s">
        <v>19</v>
      </c>
      <c r="E8617" t="s">
        <v>39</v>
      </c>
      <c r="F8617" t="s">
        <v>47</v>
      </c>
      <c r="G8617" t="s">
        <v>29</v>
      </c>
      <c r="H8617" t="s">
        <v>74</v>
      </c>
      <c r="I8617" t="s">
        <v>137</v>
      </c>
      <c r="J8617">
        <v>4</v>
      </c>
      <c r="K8617">
        <v>13023.03</v>
      </c>
      <c r="L8617">
        <v>0</v>
      </c>
      <c r="M8617" s="6">
        <v>52092.12</v>
      </c>
      <c r="N8617" s="3">
        <v>30111.05</v>
      </c>
      <c r="O8617" s="6">
        <v>21981.07</v>
      </c>
      <c r="P8617" t="s">
        <v>25</v>
      </c>
      <c r="Q8617" t="s">
        <v>26</v>
      </c>
      <c r="R8617" s="4">
        <f t="shared" si="402"/>
        <v>0.42196535675645375</v>
      </c>
      <c r="S8617" s="1" t="str">
        <f t="shared" si="403"/>
        <v>Feb-2024</v>
      </c>
      <c r="T8617" t="str">
        <f t="shared" si="404"/>
        <v>Profit</v>
      </c>
    </row>
    <row r="8618" spans="1:20" x14ac:dyDescent="0.3">
      <c r="A8618" t="s">
        <v>11109</v>
      </c>
      <c r="B8618" s="2">
        <v>45446</v>
      </c>
      <c r="C8618" t="s">
        <v>5584</v>
      </c>
      <c r="D8618" t="s">
        <v>52</v>
      </c>
      <c r="E8618" t="s">
        <v>34</v>
      </c>
      <c r="F8618" t="s">
        <v>90</v>
      </c>
      <c r="G8618" t="s">
        <v>79</v>
      </c>
      <c r="H8618" t="s">
        <v>74</v>
      </c>
      <c r="I8618" t="s">
        <v>75</v>
      </c>
      <c r="J8618">
        <v>2</v>
      </c>
      <c r="K8618">
        <v>7137.27</v>
      </c>
      <c r="L8618">
        <v>0.15</v>
      </c>
      <c r="M8618" s="6">
        <v>12133.36</v>
      </c>
      <c r="N8618" s="3">
        <v>9540.91</v>
      </c>
      <c r="O8618" s="6">
        <v>2592.4499999999998</v>
      </c>
      <c r="P8618" t="s">
        <v>25</v>
      </c>
      <c r="Q8618" t="s">
        <v>26</v>
      </c>
      <c r="R8618" s="4">
        <f t="shared" si="402"/>
        <v>0.21366299194946822</v>
      </c>
      <c r="S8618" s="1" t="str">
        <f t="shared" si="403"/>
        <v>Jun-2024</v>
      </c>
      <c r="T8618" t="str">
        <f t="shared" si="404"/>
        <v>Profit</v>
      </c>
    </row>
    <row r="8619" spans="1:20" x14ac:dyDescent="0.3">
      <c r="A8619" t="s">
        <v>11110</v>
      </c>
      <c r="B8619" s="2">
        <v>45963</v>
      </c>
      <c r="C8619" t="s">
        <v>241</v>
      </c>
      <c r="D8619" t="s">
        <v>19</v>
      </c>
      <c r="E8619" t="s">
        <v>58</v>
      </c>
      <c r="F8619" t="s">
        <v>339</v>
      </c>
      <c r="G8619" t="s">
        <v>79</v>
      </c>
      <c r="H8619" t="s">
        <v>41</v>
      </c>
      <c r="I8619" t="s">
        <v>48</v>
      </c>
      <c r="J8619">
        <v>4</v>
      </c>
      <c r="K8619">
        <v>62.84</v>
      </c>
      <c r="L8619">
        <v>0.05</v>
      </c>
      <c r="M8619" s="6">
        <v>238.79</v>
      </c>
      <c r="N8619" s="3">
        <v>175.67</v>
      </c>
      <c r="O8619" s="6">
        <v>63.12</v>
      </c>
      <c r="P8619" t="s">
        <v>70</v>
      </c>
      <c r="Q8619" t="s">
        <v>26</v>
      </c>
      <c r="R8619" s="4">
        <f t="shared" si="402"/>
        <v>0.26433267724779097</v>
      </c>
      <c r="S8619" s="1" t="str">
        <f t="shared" si="403"/>
        <v>Nov-2025</v>
      </c>
      <c r="T8619" t="str">
        <f t="shared" si="404"/>
        <v>Profit</v>
      </c>
    </row>
    <row r="8620" spans="1:20" x14ac:dyDescent="0.3">
      <c r="A8620" t="s">
        <v>11111</v>
      </c>
      <c r="B8620" s="2">
        <v>45402</v>
      </c>
      <c r="C8620" t="s">
        <v>1247</v>
      </c>
      <c r="D8620" t="s">
        <v>19</v>
      </c>
      <c r="E8620" t="s">
        <v>34</v>
      </c>
      <c r="F8620" t="s">
        <v>73</v>
      </c>
      <c r="G8620" t="s">
        <v>79</v>
      </c>
      <c r="H8620" t="s">
        <v>23</v>
      </c>
      <c r="I8620" t="s">
        <v>30</v>
      </c>
      <c r="J8620">
        <v>8</v>
      </c>
      <c r="K8620">
        <v>625.65</v>
      </c>
      <c r="L8620">
        <v>0.15</v>
      </c>
      <c r="M8620" s="6">
        <v>4254.42</v>
      </c>
      <c r="N8620" s="3">
        <v>3890.95</v>
      </c>
      <c r="O8620" s="6">
        <v>363.47</v>
      </c>
      <c r="P8620" t="s">
        <v>43</v>
      </c>
      <c r="Q8620" t="s">
        <v>26</v>
      </c>
      <c r="R8620" s="4">
        <f t="shared" si="402"/>
        <v>8.5433502098993516E-2</v>
      </c>
      <c r="S8620" s="1" t="str">
        <f t="shared" si="403"/>
        <v>Apr-2024</v>
      </c>
      <c r="T8620" t="str">
        <f t="shared" si="404"/>
        <v>Profit</v>
      </c>
    </row>
    <row r="8621" spans="1:20" x14ac:dyDescent="0.3">
      <c r="A8621" t="s">
        <v>11112</v>
      </c>
      <c r="B8621" s="2">
        <v>45428</v>
      </c>
      <c r="C8621" t="s">
        <v>6032</v>
      </c>
      <c r="D8621" t="s">
        <v>19</v>
      </c>
      <c r="E8621" t="s">
        <v>20</v>
      </c>
      <c r="F8621" t="s">
        <v>157</v>
      </c>
      <c r="G8621" t="s">
        <v>79</v>
      </c>
      <c r="H8621" t="s">
        <v>74</v>
      </c>
      <c r="I8621" t="s">
        <v>137</v>
      </c>
      <c r="J8621">
        <v>4</v>
      </c>
      <c r="K8621">
        <v>6055.16</v>
      </c>
      <c r="L8621">
        <v>0.05</v>
      </c>
      <c r="M8621" s="6">
        <v>23009.61</v>
      </c>
      <c r="N8621" s="3">
        <v>17463.21</v>
      </c>
      <c r="O8621" s="6">
        <v>5546.4</v>
      </c>
      <c r="P8621" t="s">
        <v>31</v>
      </c>
      <c r="Q8621" t="s">
        <v>26</v>
      </c>
      <c r="R8621" s="4">
        <f t="shared" si="402"/>
        <v>0.24104711031608095</v>
      </c>
      <c r="S8621" s="1" t="str">
        <f t="shared" si="403"/>
        <v>May-2024</v>
      </c>
      <c r="T8621" t="str">
        <f t="shared" si="404"/>
        <v>Profit</v>
      </c>
    </row>
    <row r="8622" spans="1:20" x14ac:dyDescent="0.3">
      <c r="A8622" t="s">
        <v>11113</v>
      </c>
      <c r="B8622" s="2">
        <v>45523</v>
      </c>
      <c r="C8622" t="s">
        <v>10104</v>
      </c>
      <c r="D8622" t="s">
        <v>46</v>
      </c>
      <c r="E8622" t="s">
        <v>34</v>
      </c>
      <c r="F8622" t="s">
        <v>73</v>
      </c>
      <c r="G8622" t="s">
        <v>22</v>
      </c>
      <c r="H8622" t="s">
        <v>23</v>
      </c>
      <c r="I8622" t="s">
        <v>59</v>
      </c>
      <c r="J8622">
        <v>3</v>
      </c>
      <c r="K8622">
        <v>2943.24</v>
      </c>
      <c r="L8622">
        <v>0.1</v>
      </c>
      <c r="M8622" s="6">
        <v>7946.75</v>
      </c>
      <c r="N8622" s="3">
        <v>7009.18</v>
      </c>
      <c r="O8622" s="6">
        <v>937.57</v>
      </c>
      <c r="P8622" t="s">
        <v>25</v>
      </c>
      <c r="Q8622" t="s">
        <v>26</v>
      </c>
      <c r="R8622" s="4">
        <f t="shared" si="402"/>
        <v>0.11798156479063769</v>
      </c>
      <c r="S8622" s="1" t="str">
        <f t="shared" si="403"/>
        <v>Aug-2024</v>
      </c>
      <c r="T8622" t="str">
        <f t="shared" si="404"/>
        <v>Profit</v>
      </c>
    </row>
    <row r="8623" spans="1:20" x14ac:dyDescent="0.3">
      <c r="A8623" t="s">
        <v>11114</v>
      </c>
      <c r="B8623" s="2">
        <v>46283</v>
      </c>
      <c r="C8623" t="s">
        <v>5363</v>
      </c>
      <c r="D8623" t="s">
        <v>52</v>
      </c>
      <c r="E8623" t="s">
        <v>53</v>
      </c>
      <c r="F8623" t="s">
        <v>97</v>
      </c>
      <c r="G8623" t="s">
        <v>22</v>
      </c>
      <c r="H8623" t="s">
        <v>23</v>
      </c>
      <c r="I8623" t="s">
        <v>30</v>
      </c>
      <c r="J8623">
        <v>2</v>
      </c>
      <c r="K8623">
        <v>2366.6999999999998</v>
      </c>
      <c r="L8623">
        <v>0</v>
      </c>
      <c r="M8623" s="6">
        <v>4733.3999999999996</v>
      </c>
      <c r="N8623" s="3">
        <v>2507.4699999999998</v>
      </c>
      <c r="O8623" s="6">
        <v>2225.9299999999998</v>
      </c>
      <c r="P8623" t="s">
        <v>70</v>
      </c>
      <c r="Q8623" t="s">
        <v>26</v>
      </c>
      <c r="R8623" s="4">
        <f t="shared" si="402"/>
        <v>0.47026027802425319</v>
      </c>
      <c r="S8623" s="1" t="str">
        <f t="shared" si="403"/>
        <v>Sep-2026</v>
      </c>
      <c r="T8623" t="str">
        <f t="shared" si="404"/>
        <v>Profit</v>
      </c>
    </row>
    <row r="8624" spans="1:20" x14ac:dyDescent="0.3">
      <c r="A8624" t="s">
        <v>11115</v>
      </c>
      <c r="B8624" s="2">
        <v>45759</v>
      </c>
      <c r="C8624" t="s">
        <v>1675</v>
      </c>
      <c r="D8624" t="s">
        <v>52</v>
      </c>
      <c r="E8624" t="s">
        <v>58</v>
      </c>
      <c r="F8624" t="s">
        <v>339</v>
      </c>
      <c r="G8624" t="s">
        <v>22</v>
      </c>
      <c r="H8624" t="s">
        <v>41</v>
      </c>
      <c r="I8624" t="s">
        <v>55</v>
      </c>
      <c r="J8624">
        <v>2</v>
      </c>
      <c r="K8624">
        <v>204.09</v>
      </c>
      <c r="L8624">
        <v>0.05</v>
      </c>
      <c r="M8624" s="6">
        <v>387.77</v>
      </c>
      <c r="N8624" s="3">
        <v>231.18</v>
      </c>
      <c r="O8624" s="6">
        <v>156.59</v>
      </c>
      <c r="P8624" t="s">
        <v>43</v>
      </c>
      <c r="Q8624" t="s">
        <v>26</v>
      </c>
      <c r="R8624" s="4">
        <f t="shared" si="402"/>
        <v>0.40382185316037861</v>
      </c>
      <c r="S8624" s="1" t="str">
        <f t="shared" si="403"/>
        <v>Apr-2025</v>
      </c>
      <c r="T8624" t="str">
        <f t="shared" si="404"/>
        <v>Profit</v>
      </c>
    </row>
    <row r="8625" spans="1:20" x14ac:dyDescent="0.3">
      <c r="A8625" t="s">
        <v>11116</v>
      </c>
      <c r="B8625" s="2">
        <v>46023</v>
      </c>
      <c r="C8625" t="s">
        <v>1445</v>
      </c>
      <c r="D8625" t="s">
        <v>52</v>
      </c>
      <c r="E8625" t="s">
        <v>58</v>
      </c>
      <c r="F8625" t="s">
        <v>129</v>
      </c>
      <c r="G8625" t="s">
        <v>79</v>
      </c>
      <c r="H8625" t="s">
        <v>41</v>
      </c>
      <c r="I8625" t="s">
        <v>48</v>
      </c>
      <c r="J8625">
        <v>2</v>
      </c>
      <c r="K8625">
        <v>73.16</v>
      </c>
      <c r="L8625">
        <v>0</v>
      </c>
      <c r="M8625" s="6">
        <v>146.32</v>
      </c>
      <c r="N8625" s="3">
        <v>92.08</v>
      </c>
      <c r="O8625" s="6">
        <v>54.24</v>
      </c>
      <c r="P8625" t="s">
        <v>25</v>
      </c>
      <c r="Q8625" t="s">
        <v>26</v>
      </c>
      <c r="R8625" s="4">
        <f t="shared" si="402"/>
        <v>0.37069436850738113</v>
      </c>
      <c r="S8625" s="1" t="str">
        <f t="shared" si="403"/>
        <v>Jan-2026</v>
      </c>
      <c r="T8625" t="str">
        <f t="shared" si="404"/>
        <v>Profit</v>
      </c>
    </row>
    <row r="8626" spans="1:20" x14ac:dyDescent="0.3">
      <c r="A8626" t="s">
        <v>11117</v>
      </c>
      <c r="B8626" s="2">
        <v>45772</v>
      </c>
      <c r="C8626" t="s">
        <v>8300</v>
      </c>
      <c r="D8626" t="s">
        <v>46</v>
      </c>
      <c r="E8626" t="s">
        <v>53</v>
      </c>
      <c r="F8626" t="s">
        <v>97</v>
      </c>
      <c r="G8626" t="s">
        <v>29</v>
      </c>
      <c r="H8626" t="s">
        <v>23</v>
      </c>
      <c r="I8626" t="s">
        <v>69</v>
      </c>
      <c r="J8626">
        <v>1</v>
      </c>
      <c r="K8626">
        <v>27775.67</v>
      </c>
      <c r="L8626">
        <v>0.2</v>
      </c>
      <c r="M8626" s="6">
        <v>22220.54</v>
      </c>
      <c r="N8626" s="3">
        <v>17778.32</v>
      </c>
      <c r="O8626" s="6">
        <v>4442.22</v>
      </c>
      <c r="P8626" t="s">
        <v>43</v>
      </c>
      <c r="Q8626" t="s">
        <v>26</v>
      </c>
      <c r="R8626" s="4">
        <f t="shared" si="402"/>
        <v>0.19991503356804111</v>
      </c>
      <c r="S8626" s="1" t="str">
        <f t="shared" si="403"/>
        <v>Apr-2025</v>
      </c>
      <c r="T8626" t="str">
        <f t="shared" si="404"/>
        <v>Profit</v>
      </c>
    </row>
    <row r="8627" spans="1:20" x14ac:dyDescent="0.3">
      <c r="A8627" t="s">
        <v>11118</v>
      </c>
      <c r="B8627" s="2">
        <v>45359</v>
      </c>
      <c r="C8627" t="s">
        <v>8682</v>
      </c>
      <c r="D8627" t="s">
        <v>19</v>
      </c>
      <c r="E8627" t="s">
        <v>58</v>
      </c>
      <c r="F8627" t="s">
        <v>129</v>
      </c>
      <c r="G8627" t="s">
        <v>29</v>
      </c>
      <c r="H8627" t="s">
        <v>41</v>
      </c>
      <c r="I8627" t="s">
        <v>134</v>
      </c>
      <c r="J8627">
        <v>1</v>
      </c>
      <c r="K8627">
        <v>216.15</v>
      </c>
      <c r="L8627">
        <v>0.1</v>
      </c>
      <c r="M8627" s="6">
        <v>194.53</v>
      </c>
      <c r="N8627" s="3">
        <v>160.72999999999999</v>
      </c>
      <c r="O8627" s="6">
        <v>33.799999999999997</v>
      </c>
      <c r="P8627" t="s">
        <v>25</v>
      </c>
      <c r="Q8627" t="s">
        <v>26</v>
      </c>
      <c r="R8627" s="4">
        <f t="shared" si="402"/>
        <v>0.17375212049555336</v>
      </c>
      <c r="S8627" s="1" t="str">
        <f t="shared" si="403"/>
        <v>Mar-2024</v>
      </c>
      <c r="T8627" t="str">
        <f t="shared" si="404"/>
        <v>Profit</v>
      </c>
    </row>
    <row r="8628" spans="1:20" x14ac:dyDescent="0.3">
      <c r="A8628" t="s">
        <v>11119</v>
      </c>
      <c r="B8628" s="2">
        <v>46105</v>
      </c>
      <c r="C8628" t="s">
        <v>2833</v>
      </c>
      <c r="D8628" t="s">
        <v>52</v>
      </c>
      <c r="E8628" t="s">
        <v>53</v>
      </c>
      <c r="F8628" t="s">
        <v>90</v>
      </c>
      <c r="G8628" t="s">
        <v>29</v>
      </c>
      <c r="H8628" t="s">
        <v>74</v>
      </c>
      <c r="I8628" t="s">
        <v>91</v>
      </c>
      <c r="J8628">
        <v>8</v>
      </c>
      <c r="K8628">
        <v>17471.919999999998</v>
      </c>
      <c r="L8628">
        <v>0.1</v>
      </c>
      <c r="M8628" s="6">
        <v>125797.82</v>
      </c>
      <c r="N8628" s="3">
        <v>82717.490000000005</v>
      </c>
      <c r="O8628" s="6">
        <v>43080.33</v>
      </c>
      <c r="P8628" t="s">
        <v>43</v>
      </c>
      <c r="Q8628" t="s">
        <v>26</v>
      </c>
      <c r="R8628" s="4">
        <f t="shared" si="402"/>
        <v>0.34245688836261234</v>
      </c>
      <c r="S8628" s="1" t="str">
        <f t="shared" si="403"/>
        <v>Mar-2026</v>
      </c>
      <c r="T8628" t="str">
        <f t="shared" si="404"/>
        <v>Profit</v>
      </c>
    </row>
    <row r="8629" spans="1:20" x14ac:dyDescent="0.3">
      <c r="A8629" t="s">
        <v>11120</v>
      </c>
      <c r="B8629" s="2">
        <v>45540</v>
      </c>
      <c r="C8629" t="s">
        <v>924</v>
      </c>
      <c r="D8629" t="s">
        <v>19</v>
      </c>
      <c r="E8629" t="s">
        <v>53</v>
      </c>
      <c r="F8629" t="s">
        <v>54</v>
      </c>
      <c r="G8629" t="s">
        <v>29</v>
      </c>
      <c r="H8629" t="s">
        <v>74</v>
      </c>
      <c r="I8629" t="s">
        <v>75</v>
      </c>
      <c r="J8629">
        <v>2</v>
      </c>
      <c r="K8629">
        <v>11655.35</v>
      </c>
      <c r="L8629">
        <v>0.1</v>
      </c>
      <c r="M8629" s="6">
        <v>20979.63</v>
      </c>
      <c r="N8629" s="3">
        <v>13439.9</v>
      </c>
      <c r="O8629" s="6">
        <v>7539.73</v>
      </c>
      <c r="P8629" t="s">
        <v>70</v>
      </c>
      <c r="Q8629" t="s">
        <v>76</v>
      </c>
      <c r="R8629" s="4">
        <f t="shared" si="402"/>
        <v>0.35938336376761648</v>
      </c>
      <c r="S8629" s="1" t="str">
        <f t="shared" si="403"/>
        <v>Sep-2024</v>
      </c>
      <c r="T8629" t="str">
        <f t="shared" si="404"/>
        <v>Profit</v>
      </c>
    </row>
    <row r="8630" spans="1:20" x14ac:dyDescent="0.3">
      <c r="A8630" t="s">
        <v>11121</v>
      </c>
      <c r="B8630" s="2">
        <v>46285</v>
      </c>
      <c r="C8630" t="s">
        <v>6970</v>
      </c>
      <c r="D8630" t="s">
        <v>52</v>
      </c>
      <c r="E8630" t="s">
        <v>20</v>
      </c>
      <c r="F8630" t="s">
        <v>205</v>
      </c>
      <c r="G8630" t="s">
        <v>79</v>
      </c>
      <c r="H8630" t="s">
        <v>74</v>
      </c>
      <c r="I8630" t="s">
        <v>91</v>
      </c>
      <c r="J8630">
        <v>1</v>
      </c>
      <c r="K8630">
        <v>10000.14</v>
      </c>
      <c r="L8630">
        <v>0.1</v>
      </c>
      <c r="M8630" s="6">
        <v>9000.1299999999992</v>
      </c>
      <c r="N8630" s="3">
        <v>5201.5600000000004</v>
      </c>
      <c r="O8630" s="6">
        <v>3798.57</v>
      </c>
      <c r="P8630" t="s">
        <v>43</v>
      </c>
      <c r="Q8630" t="s">
        <v>26</v>
      </c>
      <c r="R8630" s="4">
        <f t="shared" si="402"/>
        <v>0.42205723695102187</v>
      </c>
      <c r="S8630" s="1" t="str">
        <f t="shared" si="403"/>
        <v>Sep-2026</v>
      </c>
      <c r="T8630" t="str">
        <f t="shared" si="404"/>
        <v>Profit</v>
      </c>
    </row>
    <row r="8631" spans="1:20" x14ac:dyDescent="0.3">
      <c r="A8631" t="s">
        <v>11122</v>
      </c>
      <c r="B8631" s="2">
        <v>45614</v>
      </c>
      <c r="C8631" t="s">
        <v>522</v>
      </c>
      <c r="D8631" t="s">
        <v>46</v>
      </c>
      <c r="E8631" t="s">
        <v>39</v>
      </c>
      <c r="F8631" t="s">
        <v>40</v>
      </c>
      <c r="G8631" t="s">
        <v>22</v>
      </c>
      <c r="H8631" t="s">
        <v>41</v>
      </c>
      <c r="I8631" t="s">
        <v>55</v>
      </c>
      <c r="J8631">
        <v>1</v>
      </c>
      <c r="K8631">
        <v>441.17</v>
      </c>
      <c r="L8631">
        <v>0.15</v>
      </c>
      <c r="M8631" s="6">
        <v>374.99</v>
      </c>
      <c r="N8631" s="3">
        <v>288.48</v>
      </c>
      <c r="O8631" s="6">
        <v>86.51</v>
      </c>
      <c r="P8631" t="s">
        <v>31</v>
      </c>
      <c r="Q8631" t="s">
        <v>26</v>
      </c>
      <c r="R8631" s="4">
        <f t="shared" si="402"/>
        <v>0.23069948531960854</v>
      </c>
      <c r="S8631" s="1" t="str">
        <f t="shared" si="403"/>
        <v>Nov-2024</v>
      </c>
      <c r="T8631" t="str">
        <f t="shared" si="404"/>
        <v>Profit</v>
      </c>
    </row>
    <row r="8632" spans="1:20" x14ac:dyDescent="0.3">
      <c r="A8632" t="s">
        <v>11123</v>
      </c>
      <c r="B8632" s="2">
        <v>46213</v>
      </c>
      <c r="C8632" t="s">
        <v>3301</v>
      </c>
      <c r="D8632" t="s">
        <v>19</v>
      </c>
      <c r="E8632" t="s">
        <v>58</v>
      </c>
      <c r="F8632" t="s">
        <v>54</v>
      </c>
      <c r="G8632" t="s">
        <v>22</v>
      </c>
      <c r="H8632" t="s">
        <v>74</v>
      </c>
      <c r="I8632" t="s">
        <v>107</v>
      </c>
      <c r="J8632">
        <v>1</v>
      </c>
      <c r="K8632">
        <v>4706.57</v>
      </c>
      <c r="L8632">
        <v>0.1</v>
      </c>
      <c r="M8632" s="6">
        <v>4235.91</v>
      </c>
      <c r="N8632" s="3">
        <v>3807.96</v>
      </c>
      <c r="O8632" s="6">
        <v>427.95</v>
      </c>
      <c r="P8632" t="s">
        <v>49</v>
      </c>
      <c r="Q8632" t="s">
        <v>26</v>
      </c>
      <c r="R8632" s="4">
        <f t="shared" si="402"/>
        <v>0.10102905869104868</v>
      </c>
      <c r="S8632" s="1" t="str">
        <f t="shared" si="403"/>
        <v>Jul-2026</v>
      </c>
      <c r="T8632" t="str">
        <f t="shared" si="404"/>
        <v>Profit</v>
      </c>
    </row>
    <row r="8633" spans="1:20" x14ac:dyDescent="0.3">
      <c r="A8633" t="s">
        <v>11124</v>
      </c>
      <c r="B8633" s="2">
        <v>46195</v>
      </c>
      <c r="C8633" t="s">
        <v>1181</v>
      </c>
      <c r="D8633" t="s">
        <v>19</v>
      </c>
      <c r="E8633" t="s">
        <v>39</v>
      </c>
      <c r="F8633" t="s">
        <v>220</v>
      </c>
      <c r="G8633" t="s">
        <v>22</v>
      </c>
      <c r="H8633" t="s">
        <v>23</v>
      </c>
      <c r="I8633" t="s">
        <v>30</v>
      </c>
      <c r="J8633">
        <v>1</v>
      </c>
      <c r="K8633">
        <v>2124.9699999999998</v>
      </c>
      <c r="L8633">
        <v>0</v>
      </c>
      <c r="M8633" s="6">
        <v>2124.9699999999998</v>
      </c>
      <c r="N8633" s="3">
        <v>1573.49</v>
      </c>
      <c r="O8633" s="6">
        <v>551.48</v>
      </c>
      <c r="P8633" t="s">
        <v>31</v>
      </c>
      <c r="Q8633" t="s">
        <v>26</v>
      </c>
      <c r="R8633" s="4">
        <f t="shared" si="402"/>
        <v>0.25952366386348985</v>
      </c>
      <c r="S8633" s="1" t="str">
        <f t="shared" si="403"/>
        <v>Jun-2026</v>
      </c>
      <c r="T8633" t="str">
        <f t="shared" si="404"/>
        <v>Profit</v>
      </c>
    </row>
    <row r="8634" spans="1:20" x14ac:dyDescent="0.3">
      <c r="A8634" t="s">
        <v>11125</v>
      </c>
      <c r="B8634" s="2">
        <v>45809</v>
      </c>
      <c r="C8634" t="s">
        <v>18</v>
      </c>
      <c r="D8634" t="s">
        <v>19</v>
      </c>
      <c r="E8634" t="s">
        <v>20</v>
      </c>
      <c r="F8634" t="s">
        <v>21</v>
      </c>
      <c r="G8634" t="s">
        <v>79</v>
      </c>
      <c r="H8634" t="s">
        <v>41</v>
      </c>
      <c r="I8634" t="s">
        <v>125</v>
      </c>
      <c r="J8634">
        <v>6</v>
      </c>
      <c r="K8634">
        <v>287.5</v>
      </c>
      <c r="L8634">
        <v>0.15</v>
      </c>
      <c r="M8634" s="6">
        <v>1466.25</v>
      </c>
      <c r="N8634" s="3">
        <v>1013.87</v>
      </c>
      <c r="O8634" s="6">
        <v>452.38</v>
      </c>
      <c r="P8634" t="s">
        <v>25</v>
      </c>
      <c r="Q8634" t="s">
        <v>26</v>
      </c>
      <c r="R8634" s="4">
        <f t="shared" si="402"/>
        <v>0.30852855924978689</v>
      </c>
      <c r="S8634" s="1" t="str">
        <f t="shared" si="403"/>
        <v>Jun-2025</v>
      </c>
      <c r="T8634" t="str">
        <f t="shared" si="404"/>
        <v>Profit</v>
      </c>
    </row>
    <row r="8635" spans="1:20" x14ac:dyDescent="0.3">
      <c r="A8635" t="s">
        <v>11126</v>
      </c>
      <c r="B8635" s="2">
        <v>46267</v>
      </c>
      <c r="C8635" t="s">
        <v>4500</v>
      </c>
      <c r="D8635" t="s">
        <v>19</v>
      </c>
      <c r="E8635" t="s">
        <v>20</v>
      </c>
      <c r="F8635" t="s">
        <v>115</v>
      </c>
      <c r="G8635" t="s">
        <v>79</v>
      </c>
      <c r="H8635" t="s">
        <v>23</v>
      </c>
      <c r="I8635" t="s">
        <v>69</v>
      </c>
      <c r="J8635">
        <v>3</v>
      </c>
      <c r="K8635">
        <v>22832.959999999999</v>
      </c>
      <c r="L8635">
        <v>0.2</v>
      </c>
      <c r="M8635" s="6">
        <v>54799.1</v>
      </c>
      <c r="N8635" s="3">
        <v>47479.83</v>
      </c>
      <c r="O8635" s="6">
        <v>7319.27</v>
      </c>
      <c r="P8635" t="s">
        <v>31</v>
      </c>
      <c r="Q8635" t="s">
        <v>26</v>
      </c>
      <c r="R8635" s="4">
        <f t="shared" si="402"/>
        <v>0.13356551476210377</v>
      </c>
      <c r="S8635" s="1" t="str">
        <f t="shared" si="403"/>
        <v>Sep-2026</v>
      </c>
      <c r="T8635" t="str">
        <f t="shared" si="404"/>
        <v>Profit</v>
      </c>
    </row>
    <row r="8636" spans="1:20" x14ac:dyDescent="0.3">
      <c r="A8636" t="s">
        <v>11127</v>
      </c>
      <c r="B8636" s="2">
        <v>46083</v>
      </c>
      <c r="C8636" t="s">
        <v>11128</v>
      </c>
      <c r="D8636" t="s">
        <v>46</v>
      </c>
      <c r="E8636" t="s">
        <v>58</v>
      </c>
      <c r="F8636" t="s">
        <v>339</v>
      </c>
      <c r="G8636" t="s">
        <v>22</v>
      </c>
      <c r="H8636" t="s">
        <v>74</v>
      </c>
      <c r="I8636" t="s">
        <v>137</v>
      </c>
      <c r="J8636">
        <v>1</v>
      </c>
      <c r="K8636">
        <v>22063.81</v>
      </c>
      <c r="L8636">
        <v>0.1</v>
      </c>
      <c r="M8636" s="6">
        <v>19857.43</v>
      </c>
      <c r="N8636" s="3">
        <v>17942.14</v>
      </c>
      <c r="O8636" s="6">
        <v>1915.29</v>
      </c>
      <c r="P8636" t="s">
        <v>43</v>
      </c>
      <c r="Q8636" t="s">
        <v>26</v>
      </c>
      <c r="R8636" s="4">
        <f t="shared" si="402"/>
        <v>9.6452058499010188E-2</v>
      </c>
      <c r="S8636" s="1" t="str">
        <f t="shared" si="403"/>
        <v>Mar-2026</v>
      </c>
      <c r="T8636" t="str">
        <f t="shared" si="404"/>
        <v>Profit</v>
      </c>
    </row>
    <row r="8637" spans="1:20" x14ac:dyDescent="0.3">
      <c r="A8637" t="s">
        <v>11129</v>
      </c>
      <c r="B8637" s="2">
        <v>45723</v>
      </c>
      <c r="C8637" t="s">
        <v>403</v>
      </c>
      <c r="D8637" t="s">
        <v>46</v>
      </c>
      <c r="E8637" t="s">
        <v>58</v>
      </c>
      <c r="F8637" t="s">
        <v>339</v>
      </c>
      <c r="G8637" t="s">
        <v>79</v>
      </c>
      <c r="H8637" t="s">
        <v>74</v>
      </c>
      <c r="I8637" t="s">
        <v>158</v>
      </c>
      <c r="J8637">
        <v>3</v>
      </c>
      <c r="K8637">
        <v>10902.72</v>
      </c>
      <c r="L8637">
        <v>0</v>
      </c>
      <c r="M8637" s="6">
        <v>32708.16</v>
      </c>
      <c r="N8637" s="3">
        <v>24376.39</v>
      </c>
      <c r="O8637" s="6">
        <v>8331.77</v>
      </c>
      <c r="P8637" t="s">
        <v>31</v>
      </c>
      <c r="Q8637" t="s">
        <v>26</v>
      </c>
      <c r="R8637" s="4">
        <f t="shared" si="402"/>
        <v>0.25473062379540762</v>
      </c>
      <c r="S8637" s="1" t="str">
        <f t="shared" si="403"/>
        <v>Mar-2025</v>
      </c>
      <c r="T8637" t="str">
        <f t="shared" si="404"/>
        <v>Profit</v>
      </c>
    </row>
    <row r="8638" spans="1:20" x14ac:dyDescent="0.3">
      <c r="A8638" t="s">
        <v>11130</v>
      </c>
      <c r="B8638" s="2">
        <v>45778</v>
      </c>
      <c r="C8638" t="s">
        <v>11131</v>
      </c>
      <c r="D8638" t="s">
        <v>19</v>
      </c>
      <c r="E8638" t="s">
        <v>39</v>
      </c>
      <c r="F8638" t="s">
        <v>120</v>
      </c>
      <c r="G8638" t="s">
        <v>79</v>
      </c>
      <c r="H8638" t="s">
        <v>74</v>
      </c>
      <c r="I8638" t="s">
        <v>91</v>
      </c>
      <c r="J8638">
        <v>3</v>
      </c>
      <c r="K8638">
        <v>17941.599999999999</v>
      </c>
      <c r="L8638">
        <v>0.2</v>
      </c>
      <c r="M8638" s="6">
        <v>43059.839999999997</v>
      </c>
      <c r="N8638" s="3">
        <v>44116.88</v>
      </c>
      <c r="O8638" s="6">
        <v>-1057.04</v>
      </c>
      <c r="P8638" t="s">
        <v>70</v>
      </c>
      <c r="Q8638" t="s">
        <v>26</v>
      </c>
      <c r="R8638" s="4">
        <f t="shared" si="402"/>
        <v>-2.454816367176469E-2</v>
      </c>
      <c r="S8638" s="1" t="str">
        <f t="shared" si="403"/>
        <v>May-2025</v>
      </c>
      <c r="T8638" t="str">
        <f t="shared" si="404"/>
        <v>Loss</v>
      </c>
    </row>
    <row r="8639" spans="1:20" x14ac:dyDescent="0.3">
      <c r="A8639" t="s">
        <v>11132</v>
      </c>
      <c r="B8639" s="2">
        <v>45897</v>
      </c>
      <c r="C8639" t="s">
        <v>3390</v>
      </c>
      <c r="D8639" t="s">
        <v>52</v>
      </c>
      <c r="E8639" t="s">
        <v>34</v>
      </c>
      <c r="F8639" t="s">
        <v>90</v>
      </c>
      <c r="G8639" t="s">
        <v>22</v>
      </c>
      <c r="H8639" t="s">
        <v>23</v>
      </c>
      <c r="I8639" t="s">
        <v>36</v>
      </c>
      <c r="J8639">
        <v>6</v>
      </c>
      <c r="K8639">
        <v>8763.74</v>
      </c>
      <c r="L8639">
        <v>0.05</v>
      </c>
      <c r="M8639" s="6">
        <v>49953.32</v>
      </c>
      <c r="N8639" s="3">
        <v>38587.589999999997</v>
      </c>
      <c r="O8639" s="6">
        <v>11365.73</v>
      </c>
      <c r="P8639" t="s">
        <v>31</v>
      </c>
      <c r="Q8639" t="s">
        <v>26</v>
      </c>
      <c r="R8639" s="4">
        <f t="shared" si="402"/>
        <v>0.22752701922514859</v>
      </c>
      <c r="S8639" s="1" t="str">
        <f t="shared" si="403"/>
        <v>Aug-2025</v>
      </c>
      <c r="T8639" t="str">
        <f t="shared" si="404"/>
        <v>Profit</v>
      </c>
    </row>
    <row r="8640" spans="1:20" x14ac:dyDescent="0.3">
      <c r="A8640" t="s">
        <v>11133</v>
      </c>
      <c r="B8640" s="2">
        <v>45720</v>
      </c>
      <c r="C8640" t="s">
        <v>1174</v>
      </c>
      <c r="D8640" t="s">
        <v>46</v>
      </c>
      <c r="E8640" t="s">
        <v>34</v>
      </c>
      <c r="F8640" t="s">
        <v>110</v>
      </c>
      <c r="G8640" t="s">
        <v>29</v>
      </c>
      <c r="H8640" t="s">
        <v>74</v>
      </c>
      <c r="I8640" t="s">
        <v>91</v>
      </c>
      <c r="J8640">
        <v>3</v>
      </c>
      <c r="K8640">
        <v>12077.09</v>
      </c>
      <c r="L8640">
        <v>0</v>
      </c>
      <c r="M8640" s="6">
        <v>36231.269999999997</v>
      </c>
      <c r="N8640" s="3">
        <v>23046.47</v>
      </c>
      <c r="O8640" s="6">
        <v>13184.8</v>
      </c>
      <c r="P8640" t="s">
        <v>31</v>
      </c>
      <c r="Q8640" t="s">
        <v>142</v>
      </c>
      <c r="R8640" s="4">
        <f t="shared" si="402"/>
        <v>0.36390664748986168</v>
      </c>
      <c r="S8640" s="1" t="str">
        <f t="shared" si="403"/>
        <v>Mar-2025</v>
      </c>
      <c r="T8640" t="str">
        <f t="shared" si="404"/>
        <v>Profit</v>
      </c>
    </row>
    <row r="8641" spans="1:20" x14ac:dyDescent="0.3">
      <c r="A8641" t="s">
        <v>11134</v>
      </c>
      <c r="B8641" s="2">
        <v>45560</v>
      </c>
      <c r="C8641" t="s">
        <v>1846</v>
      </c>
      <c r="D8641" t="s">
        <v>19</v>
      </c>
      <c r="E8641" t="s">
        <v>20</v>
      </c>
      <c r="F8641" t="s">
        <v>21</v>
      </c>
      <c r="G8641" t="s">
        <v>79</v>
      </c>
      <c r="H8641" t="s">
        <v>23</v>
      </c>
      <c r="I8641" t="s">
        <v>69</v>
      </c>
      <c r="J8641">
        <v>1</v>
      </c>
      <c r="K8641">
        <v>22585.3</v>
      </c>
      <c r="L8641">
        <v>0.1</v>
      </c>
      <c r="M8641" s="6">
        <v>20326.77</v>
      </c>
      <c r="N8641" s="3">
        <v>15424.46</v>
      </c>
      <c r="O8641" s="6">
        <v>4902.3100000000004</v>
      </c>
      <c r="P8641" t="s">
        <v>31</v>
      </c>
      <c r="Q8641" t="s">
        <v>26</v>
      </c>
      <c r="R8641" s="4">
        <f t="shared" si="402"/>
        <v>0.24117506126157773</v>
      </c>
      <c r="S8641" s="1" t="str">
        <f t="shared" si="403"/>
        <v>Sep-2024</v>
      </c>
      <c r="T8641" t="str">
        <f t="shared" si="404"/>
        <v>Profit</v>
      </c>
    </row>
    <row r="8642" spans="1:20" x14ac:dyDescent="0.3">
      <c r="A8642" t="s">
        <v>11135</v>
      </c>
      <c r="B8642" s="2">
        <v>46000</v>
      </c>
      <c r="C8642" t="s">
        <v>10218</v>
      </c>
      <c r="D8642" t="s">
        <v>19</v>
      </c>
      <c r="E8642" t="s">
        <v>58</v>
      </c>
      <c r="F8642" t="s">
        <v>104</v>
      </c>
      <c r="G8642" t="s">
        <v>22</v>
      </c>
      <c r="H8642" t="s">
        <v>74</v>
      </c>
      <c r="I8642" t="s">
        <v>107</v>
      </c>
      <c r="J8642">
        <v>2</v>
      </c>
      <c r="K8642">
        <v>8952.27</v>
      </c>
      <c r="L8642">
        <v>0.15</v>
      </c>
      <c r="M8642" s="6">
        <v>15218.86</v>
      </c>
      <c r="N8642" s="3">
        <v>10542.89</v>
      </c>
      <c r="O8642" s="6">
        <v>4675.97</v>
      </c>
      <c r="P8642" t="s">
        <v>70</v>
      </c>
      <c r="Q8642" t="s">
        <v>26</v>
      </c>
      <c r="R8642" s="4">
        <f t="shared" si="402"/>
        <v>0.30724837471400618</v>
      </c>
      <c r="S8642" s="1" t="str">
        <f t="shared" si="403"/>
        <v>Dec-2025</v>
      </c>
      <c r="T8642" t="str">
        <f t="shared" si="404"/>
        <v>Profit</v>
      </c>
    </row>
    <row r="8643" spans="1:20" x14ac:dyDescent="0.3">
      <c r="A8643" t="s">
        <v>11136</v>
      </c>
      <c r="B8643" s="2">
        <v>45828</v>
      </c>
      <c r="C8643" t="s">
        <v>1337</v>
      </c>
      <c r="D8643" t="s">
        <v>19</v>
      </c>
      <c r="E8643" t="s">
        <v>20</v>
      </c>
      <c r="F8643" t="s">
        <v>21</v>
      </c>
      <c r="G8643" t="s">
        <v>29</v>
      </c>
      <c r="H8643" t="s">
        <v>41</v>
      </c>
      <c r="I8643" t="s">
        <v>48</v>
      </c>
      <c r="J8643">
        <v>1</v>
      </c>
      <c r="K8643">
        <v>57.71</v>
      </c>
      <c r="L8643">
        <v>0.1</v>
      </c>
      <c r="M8643" s="6">
        <v>51.94</v>
      </c>
      <c r="N8643" s="3">
        <v>34.57</v>
      </c>
      <c r="O8643" s="6">
        <v>17.37</v>
      </c>
      <c r="P8643" t="s">
        <v>43</v>
      </c>
      <c r="Q8643" t="s">
        <v>26</v>
      </c>
      <c r="R8643" s="4">
        <f t="shared" si="402"/>
        <v>0.33442433577204472</v>
      </c>
      <c r="S8643" s="1" t="str">
        <f t="shared" si="403"/>
        <v>Jun-2025</v>
      </c>
      <c r="T8643" t="str">
        <f t="shared" si="404"/>
        <v>Profit</v>
      </c>
    </row>
    <row r="8644" spans="1:20" x14ac:dyDescent="0.3">
      <c r="A8644" t="s">
        <v>11137</v>
      </c>
      <c r="B8644" s="2">
        <v>45439</v>
      </c>
      <c r="C8644" t="s">
        <v>891</v>
      </c>
      <c r="D8644" t="s">
        <v>19</v>
      </c>
      <c r="E8644" t="s">
        <v>58</v>
      </c>
      <c r="F8644" t="s">
        <v>68</v>
      </c>
      <c r="G8644" t="s">
        <v>79</v>
      </c>
      <c r="H8644" t="s">
        <v>41</v>
      </c>
      <c r="I8644" t="s">
        <v>134</v>
      </c>
      <c r="J8644">
        <v>3</v>
      </c>
      <c r="K8644">
        <v>473.88</v>
      </c>
      <c r="L8644">
        <v>0.1</v>
      </c>
      <c r="M8644" s="6">
        <v>1279.48</v>
      </c>
      <c r="N8644" s="3">
        <v>1081.95</v>
      </c>
      <c r="O8644" s="6">
        <v>197.53</v>
      </c>
      <c r="P8644" t="s">
        <v>43</v>
      </c>
      <c r="Q8644" t="s">
        <v>26</v>
      </c>
      <c r="R8644" s="4">
        <f t="shared" si="402"/>
        <v>0.15438303060618377</v>
      </c>
      <c r="S8644" s="1" t="str">
        <f t="shared" si="403"/>
        <v>May-2024</v>
      </c>
      <c r="T8644" t="str">
        <f t="shared" si="404"/>
        <v>Profit</v>
      </c>
    </row>
    <row r="8645" spans="1:20" x14ac:dyDescent="0.3">
      <c r="A8645" t="s">
        <v>11138</v>
      </c>
      <c r="B8645" s="2">
        <v>45409</v>
      </c>
      <c r="C8645" t="s">
        <v>1044</v>
      </c>
      <c r="D8645" t="s">
        <v>46</v>
      </c>
      <c r="E8645" t="s">
        <v>53</v>
      </c>
      <c r="F8645" t="s">
        <v>90</v>
      </c>
      <c r="G8645" t="s">
        <v>22</v>
      </c>
      <c r="H8645" t="s">
        <v>41</v>
      </c>
      <c r="I8645" t="s">
        <v>134</v>
      </c>
      <c r="J8645">
        <v>3</v>
      </c>
      <c r="K8645">
        <v>409.79</v>
      </c>
      <c r="L8645">
        <v>0.15</v>
      </c>
      <c r="M8645" s="6">
        <v>1044.96</v>
      </c>
      <c r="N8645" s="3">
        <v>748.54</v>
      </c>
      <c r="O8645" s="6">
        <v>296.42</v>
      </c>
      <c r="P8645" t="s">
        <v>31</v>
      </c>
      <c r="Q8645" t="s">
        <v>26</v>
      </c>
      <c r="R8645" s="4">
        <f t="shared" ref="R8645:R8708" si="405">IFERROR(O8645/M8645,0)</f>
        <v>0.28366636043484916</v>
      </c>
      <c r="S8645" s="1" t="str">
        <f t="shared" ref="S8645:S8708" si="406">TEXT(B8645,"mmm-yyyy")</f>
        <v>Apr-2024</v>
      </c>
      <c r="T8645" t="str">
        <f t="shared" ref="T8645:T8708" si="407">IF(O8645&gt;0,"Profit",IF(O8645&lt;0,"Loss","Break-Even"))</f>
        <v>Profit</v>
      </c>
    </row>
    <row r="8646" spans="1:20" x14ac:dyDescent="0.3">
      <c r="A8646" t="s">
        <v>11139</v>
      </c>
      <c r="B8646" s="2">
        <v>46141</v>
      </c>
      <c r="C8646" t="s">
        <v>9473</v>
      </c>
      <c r="D8646" t="s">
        <v>19</v>
      </c>
      <c r="E8646" t="s">
        <v>39</v>
      </c>
      <c r="F8646" t="s">
        <v>220</v>
      </c>
      <c r="G8646" t="s">
        <v>79</v>
      </c>
      <c r="H8646" t="s">
        <v>23</v>
      </c>
      <c r="I8646" t="s">
        <v>94</v>
      </c>
      <c r="J8646">
        <v>2</v>
      </c>
      <c r="K8646">
        <v>1954.52</v>
      </c>
      <c r="L8646">
        <v>0.15</v>
      </c>
      <c r="M8646" s="6">
        <v>3322.68</v>
      </c>
      <c r="N8646" s="3">
        <v>2635.94</v>
      </c>
      <c r="O8646" s="6">
        <v>686.74</v>
      </c>
      <c r="P8646" t="s">
        <v>25</v>
      </c>
      <c r="Q8646" t="s">
        <v>26</v>
      </c>
      <c r="R8646" s="4">
        <f t="shared" si="405"/>
        <v>0.2066825574536218</v>
      </c>
      <c r="S8646" s="1" t="str">
        <f t="shared" si="406"/>
        <v>Apr-2026</v>
      </c>
      <c r="T8646" t="str">
        <f t="shared" si="407"/>
        <v>Profit</v>
      </c>
    </row>
    <row r="8647" spans="1:20" x14ac:dyDescent="0.3">
      <c r="A8647" t="s">
        <v>11140</v>
      </c>
      <c r="B8647" s="2">
        <v>45658</v>
      </c>
      <c r="C8647" t="s">
        <v>579</v>
      </c>
      <c r="D8647" t="s">
        <v>19</v>
      </c>
      <c r="E8647" t="s">
        <v>53</v>
      </c>
      <c r="F8647" t="s">
        <v>65</v>
      </c>
      <c r="G8647" t="s">
        <v>22</v>
      </c>
      <c r="H8647" t="s">
        <v>74</v>
      </c>
      <c r="I8647" t="s">
        <v>75</v>
      </c>
      <c r="J8647">
        <v>2</v>
      </c>
      <c r="K8647">
        <v>6549.31</v>
      </c>
      <c r="L8647">
        <v>0.1</v>
      </c>
      <c r="M8647" s="6">
        <v>11788.76</v>
      </c>
      <c r="N8647" s="3">
        <v>7616.69</v>
      </c>
      <c r="O8647" s="6">
        <v>4172.07</v>
      </c>
      <c r="P8647" t="s">
        <v>25</v>
      </c>
      <c r="Q8647" t="s">
        <v>26</v>
      </c>
      <c r="R8647" s="4">
        <f t="shared" si="405"/>
        <v>0.35390236123222457</v>
      </c>
      <c r="S8647" s="1" t="str">
        <f t="shared" si="406"/>
        <v>Jan-2025</v>
      </c>
      <c r="T8647" t="str">
        <f t="shared" si="407"/>
        <v>Profit</v>
      </c>
    </row>
    <row r="8648" spans="1:20" x14ac:dyDescent="0.3">
      <c r="A8648" t="s">
        <v>11141</v>
      </c>
      <c r="B8648" s="2">
        <v>46141</v>
      </c>
      <c r="C8648" t="s">
        <v>5657</v>
      </c>
      <c r="D8648" t="s">
        <v>52</v>
      </c>
      <c r="E8648" t="s">
        <v>53</v>
      </c>
      <c r="F8648" t="s">
        <v>65</v>
      </c>
      <c r="G8648" t="s">
        <v>79</v>
      </c>
      <c r="H8648" t="s">
        <v>41</v>
      </c>
      <c r="I8648" t="s">
        <v>55</v>
      </c>
      <c r="J8648">
        <v>2</v>
      </c>
      <c r="K8648">
        <v>455.97</v>
      </c>
      <c r="L8648">
        <v>0.15</v>
      </c>
      <c r="M8648" s="6">
        <v>775.15</v>
      </c>
      <c r="N8648" s="3">
        <v>485.11</v>
      </c>
      <c r="O8648" s="6">
        <v>290.04000000000002</v>
      </c>
      <c r="P8648" t="s">
        <v>25</v>
      </c>
      <c r="Q8648" t="s">
        <v>26</v>
      </c>
      <c r="R8648" s="4">
        <f t="shared" si="405"/>
        <v>0.37417274075985296</v>
      </c>
      <c r="S8648" s="1" t="str">
        <f t="shared" si="406"/>
        <v>Apr-2026</v>
      </c>
      <c r="T8648" t="str">
        <f t="shared" si="407"/>
        <v>Profit</v>
      </c>
    </row>
    <row r="8649" spans="1:20" x14ac:dyDescent="0.3">
      <c r="A8649" t="s">
        <v>11142</v>
      </c>
      <c r="B8649" s="2">
        <v>45357</v>
      </c>
      <c r="C8649" t="s">
        <v>829</v>
      </c>
      <c r="D8649" t="s">
        <v>19</v>
      </c>
      <c r="E8649" t="s">
        <v>39</v>
      </c>
      <c r="F8649" t="s">
        <v>146</v>
      </c>
      <c r="G8649" t="s">
        <v>79</v>
      </c>
      <c r="H8649" t="s">
        <v>23</v>
      </c>
      <c r="I8649" t="s">
        <v>36</v>
      </c>
      <c r="J8649">
        <v>2</v>
      </c>
      <c r="K8649">
        <v>24533.19</v>
      </c>
      <c r="L8649">
        <v>0.15</v>
      </c>
      <c r="M8649" s="6">
        <v>41706.42</v>
      </c>
      <c r="N8649" s="3">
        <v>35941.269999999997</v>
      </c>
      <c r="O8649" s="6">
        <v>5765.15</v>
      </c>
      <c r="P8649" t="s">
        <v>49</v>
      </c>
      <c r="Q8649" t="s">
        <v>26</v>
      </c>
      <c r="R8649" s="4">
        <f t="shared" si="405"/>
        <v>0.13823171588450892</v>
      </c>
      <c r="S8649" s="1" t="str">
        <f t="shared" si="406"/>
        <v>Mar-2024</v>
      </c>
      <c r="T8649" t="str">
        <f t="shared" si="407"/>
        <v>Profit</v>
      </c>
    </row>
    <row r="8650" spans="1:20" x14ac:dyDescent="0.3">
      <c r="A8650" t="s">
        <v>11143</v>
      </c>
      <c r="B8650" s="2">
        <v>46261</v>
      </c>
      <c r="C8650" t="s">
        <v>3050</v>
      </c>
      <c r="D8650" t="s">
        <v>19</v>
      </c>
      <c r="E8650" t="s">
        <v>58</v>
      </c>
      <c r="F8650" t="s">
        <v>104</v>
      </c>
      <c r="G8650" t="s">
        <v>22</v>
      </c>
      <c r="H8650" t="s">
        <v>23</v>
      </c>
      <c r="I8650" t="s">
        <v>24</v>
      </c>
      <c r="J8650">
        <v>6</v>
      </c>
      <c r="K8650">
        <v>79463.08</v>
      </c>
      <c r="L8650">
        <v>0.25</v>
      </c>
      <c r="M8650" s="6">
        <v>357583.86</v>
      </c>
      <c r="N8650" s="3">
        <v>313844.32</v>
      </c>
      <c r="O8650" s="6">
        <v>43739.54</v>
      </c>
      <c r="P8650" t="s">
        <v>43</v>
      </c>
      <c r="Q8650" t="s">
        <v>26</v>
      </c>
      <c r="R8650" s="4">
        <f t="shared" si="405"/>
        <v>0.12231967069207207</v>
      </c>
      <c r="S8650" s="1" t="str">
        <f t="shared" si="406"/>
        <v>Aug-2026</v>
      </c>
      <c r="T8650" t="str">
        <f t="shared" si="407"/>
        <v>Profit</v>
      </c>
    </row>
    <row r="8651" spans="1:20" x14ac:dyDescent="0.3">
      <c r="A8651" t="s">
        <v>11144</v>
      </c>
      <c r="B8651" s="2">
        <v>46104</v>
      </c>
      <c r="C8651" t="s">
        <v>2087</v>
      </c>
      <c r="D8651" t="s">
        <v>19</v>
      </c>
      <c r="E8651" t="s">
        <v>34</v>
      </c>
      <c r="F8651" t="s">
        <v>110</v>
      </c>
      <c r="G8651" t="s">
        <v>22</v>
      </c>
      <c r="H8651" t="s">
        <v>74</v>
      </c>
      <c r="I8651" t="s">
        <v>107</v>
      </c>
      <c r="J8651">
        <v>2</v>
      </c>
      <c r="K8651">
        <v>7035.35</v>
      </c>
      <c r="L8651">
        <v>0.15</v>
      </c>
      <c r="M8651" s="6">
        <v>11960.1</v>
      </c>
      <c r="N8651" s="3">
        <v>9149.68</v>
      </c>
      <c r="O8651" s="6">
        <v>2810.42</v>
      </c>
      <c r="P8651" t="s">
        <v>43</v>
      </c>
      <c r="Q8651" t="s">
        <v>26</v>
      </c>
      <c r="R8651" s="4">
        <f t="shared" si="405"/>
        <v>0.23498298509209789</v>
      </c>
      <c r="S8651" s="1" t="str">
        <f t="shared" si="406"/>
        <v>Mar-2026</v>
      </c>
      <c r="T8651" t="str">
        <f t="shared" si="407"/>
        <v>Profit</v>
      </c>
    </row>
    <row r="8652" spans="1:20" x14ac:dyDescent="0.3">
      <c r="A8652" t="s">
        <v>11145</v>
      </c>
      <c r="B8652" s="2">
        <v>45661</v>
      </c>
      <c r="C8652" t="s">
        <v>1796</v>
      </c>
      <c r="D8652" t="s">
        <v>19</v>
      </c>
      <c r="E8652" t="s">
        <v>58</v>
      </c>
      <c r="F8652" t="s">
        <v>104</v>
      </c>
      <c r="G8652" t="s">
        <v>79</v>
      </c>
      <c r="H8652" t="s">
        <v>74</v>
      </c>
      <c r="I8652" t="s">
        <v>137</v>
      </c>
      <c r="J8652">
        <v>3</v>
      </c>
      <c r="K8652">
        <v>17820.77</v>
      </c>
      <c r="L8652">
        <v>0.1</v>
      </c>
      <c r="M8652" s="6">
        <v>48116.08</v>
      </c>
      <c r="N8652" s="3">
        <v>42669.86</v>
      </c>
      <c r="O8652" s="6">
        <v>5446.22</v>
      </c>
      <c r="P8652" t="s">
        <v>25</v>
      </c>
      <c r="Q8652" t="s">
        <v>26</v>
      </c>
      <c r="R8652" s="4">
        <f t="shared" si="405"/>
        <v>0.11318918748160699</v>
      </c>
      <c r="S8652" s="1" t="str">
        <f t="shared" si="406"/>
        <v>Jan-2025</v>
      </c>
      <c r="T8652" t="str">
        <f t="shared" si="407"/>
        <v>Profit</v>
      </c>
    </row>
    <row r="8653" spans="1:20" x14ac:dyDescent="0.3">
      <c r="A8653" t="s">
        <v>11146</v>
      </c>
      <c r="B8653" s="2">
        <v>45466</v>
      </c>
      <c r="C8653" t="s">
        <v>4402</v>
      </c>
      <c r="D8653" t="s">
        <v>19</v>
      </c>
      <c r="E8653" t="s">
        <v>58</v>
      </c>
      <c r="F8653" t="s">
        <v>129</v>
      </c>
      <c r="G8653" t="s">
        <v>79</v>
      </c>
      <c r="H8653" t="s">
        <v>23</v>
      </c>
      <c r="I8653" t="s">
        <v>30</v>
      </c>
      <c r="J8653">
        <v>3</v>
      </c>
      <c r="K8653">
        <v>1490.89</v>
      </c>
      <c r="L8653">
        <v>0.15</v>
      </c>
      <c r="M8653" s="6">
        <v>3801.77</v>
      </c>
      <c r="N8653" s="3">
        <v>2963.21</v>
      </c>
      <c r="O8653" s="6">
        <v>838.56</v>
      </c>
      <c r="P8653" t="s">
        <v>49</v>
      </c>
      <c r="Q8653" t="s">
        <v>142</v>
      </c>
      <c r="R8653" s="4">
        <f t="shared" si="405"/>
        <v>0.22057094458633741</v>
      </c>
      <c r="S8653" s="1" t="str">
        <f t="shared" si="406"/>
        <v>Jun-2024</v>
      </c>
      <c r="T8653" t="str">
        <f t="shared" si="407"/>
        <v>Profit</v>
      </c>
    </row>
    <row r="8654" spans="1:20" x14ac:dyDescent="0.3">
      <c r="A8654" t="s">
        <v>11147</v>
      </c>
      <c r="B8654" s="2">
        <v>46122</v>
      </c>
      <c r="C8654" t="s">
        <v>2980</v>
      </c>
      <c r="D8654" t="s">
        <v>46</v>
      </c>
      <c r="E8654" t="s">
        <v>20</v>
      </c>
      <c r="F8654" t="s">
        <v>21</v>
      </c>
      <c r="G8654" t="s">
        <v>79</v>
      </c>
      <c r="H8654" t="s">
        <v>74</v>
      </c>
      <c r="I8654" t="s">
        <v>107</v>
      </c>
      <c r="J8654">
        <v>3</v>
      </c>
      <c r="K8654">
        <v>12926.38</v>
      </c>
      <c r="L8654">
        <v>0</v>
      </c>
      <c r="M8654" s="6">
        <v>38779.14</v>
      </c>
      <c r="N8654" s="3">
        <v>26071</v>
      </c>
      <c r="O8654" s="6">
        <v>12708.14</v>
      </c>
      <c r="P8654" t="s">
        <v>25</v>
      </c>
      <c r="Q8654" t="s">
        <v>26</v>
      </c>
      <c r="R8654" s="4">
        <f t="shared" si="405"/>
        <v>0.32770556541480805</v>
      </c>
      <c r="S8654" s="1" t="str">
        <f t="shared" si="406"/>
        <v>Apr-2026</v>
      </c>
      <c r="T8654" t="str">
        <f t="shared" si="407"/>
        <v>Profit</v>
      </c>
    </row>
    <row r="8655" spans="1:20" x14ac:dyDescent="0.3">
      <c r="A8655" t="s">
        <v>11148</v>
      </c>
      <c r="B8655" s="2">
        <v>45879</v>
      </c>
      <c r="C8655" t="s">
        <v>180</v>
      </c>
      <c r="D8655" t="s">
        <v>19</v>
      </c>
      <c r="E8655" t="s">
        <v>39</v>
      </c>
      <c r="F8655" t="s">
        <v>220</v>
      </c>
      <c r="G8655" t="s">
        <v>79</v>
      </c>
      <c r="H8655" t="s">
        <v>41</v>
      </c>
      <c r="I8655" t="s">
        <v>42</v>
      </c>
      <c r="J8655">
        <v>2</v>
      </c>
      <c r="K8655">
        <v>152.62</v>
      </c>
      <c r="L8655">
        <v>0.15</v>
      </c>
      <c r="M8655" s="6">
        <v>259.45</v>
      </c>
      <c r="N8655" s="3">
        <v>240.78</v>
      </c>
      <c r="O8655" s="6">
        <v>18.670000000000002</v>
      </c>
      <c r="P8655" t="s">
        <v>31</v>
      </c>
      <c r="Q8655" t="s">
        <v>26</v>
      </c>
      <c r="R8655" s="4">
        <f t="shared" si="405"/>
        <v>7.1959915205241864E-2</v>
      </c>
      <c r="S8655" s="1" t="str">
        <f t="shared" si="406"/>
        <v>Aug-2025</v>
      </c>
      <c r="T8655" t="str">
        <f t="shared" si="407"/>
        <v>Profit</v>
      </c>
    </row>
    <row r="8656" spans="1:20" x14ac:dyDescent="0.3">
      <c r="A8656" t="s">
        <v>11149</v>
      </c>
      <c r="B8656" s="2">
        <v>45786</v>
      </c>
      <c r="C8656" t="s">
        <v>6179</v>
      </c>
      <c r="D8656" t="s">
        <v>19</v>
      </c>
      <c r="E8656" t="s">
        <v>34</v>
      </c>
      <c r="F8656" t="s">
        <v>73</v>
      </c>
      <c r="G8656" t="s">
        <v>79</v>
      </c>
      <c r="H8656" t="s">
        <v>41</v>
      </c>
      <c r="I8656" t="s">
        <v>55</v>
      </c>
      <c r="J8656">
        <v>3</v>
      </c>
      <c r="K8656">
        <v>148.13</v>
      </c>
      <c r="L8656">
        <v>0</v>
      </c>
      <c r="M8656" s="6">
        <v>444.39</v>
      </c>
      <c r="N8656" s="3">
        <v>249.9</v>
      </c>
      <c r="O8656" s="6">
        <v>194.49</v>
      </c>
      <c r="P8656" t="s">
        <v>49</v>
      </c>
      <c r="Q8656" t="s">
        <v>26</v>
      </c>
      <c r="R8656" s="4">
        <f t="shared" si="405"/>
        <v>0.43765611287382705</v>
      </c>
      <c r="S8656" s="1" t="str">
        <f t="shared" si="406"/>
        <v>May-2025</v>
      </c>
      <c r="T8656" t="str">
        <f t="shared" si="407"/>
        <v>Profit</v>
      </c>
    </row>
    <row r="8657" spans="1:20" x14ac:dyDescent="0.3">
      <c r="A8657" t="s">
        <v>11150</v>
      </c>
      <c r="B8657" s="2">
        <v>46264</v>
      </c>
      <c r="C8657" t="s">
        <v>6211</v>
      </c>
      <c r="D8657" t="s">
        <v>19</v>
      </c>
      <c r="E8657" t="s">
        <v>34</v>
      </c>
      <c r="F8657" t="s">
        <v>65</v>
      </c>
      <c r="G8657" t="s">
        <v>22</v>
      </c>
      <c r="H8657" t="s">
        <v>41</v>
      </c>
      <c r="I8657" t="s">
        <v>55</v>
      </c>
      <c r="J8657">
        <v>3</v>
      </c>
      <c r="K8657">
        <v>320.70999999999998</v>
      </c>
      <c r="L8657">
        <v>0</v>
      </c>
      <c r="M8657" s="6">
        <v>962.13</v>
      </c>
      <c r="N8657" s="3">
        <v>708.88</v>
      </c>
      <c r="O8657" s="6">
        <v>253.25</v>
      </c>
      <c r="P8657" t="s">
        <v>49</v>
      </c>
      <c r="Q8657" t="s">
        <v>26</v>
      </c>
      <c r="R8657" s="4">
        <f t="shared" si="405"/>
        <v>0.26321806824441601</v>
      </c>
      <c r="S8657" s="1" t="str">
        <f t="shared" si="406"/>
        <v>Aug-2026</v>
      </c>
      <c r="T8657" t="str">
        <f t="shared" si="407"/>
        <v>Profit</v>
      </c>
    </row>
    <row r="8658" spans="1:20" x14ac:dyDescent="0.3">
      <c r="A8658" t="s">
        <v>11151</v>
      </c>
      <c r="B8658" s="2">
        <v>45405</v>
      </c>
      <c r="C8658" t="s">
        <v>5184</v>
      </c>
      <c r="D8658" t="s">
        <v>46</v>
      </c>
      <c r="E8658" t="s">
        <v>39</v>
      </c>
      <c r="F8658" t="s">
        <v>47</v>
      </c>
      <c r="G8658" t="s">
        <v>22</v>
      </c>
      <c r="H8658" t="s">
        <v>23</v>
      </c>
      <c r="I8658" t="s">
        <v>30</v>
      </c>
      <c r="J8658">
        <v>1</v>
      </c>
      <c r="K8658">
        <v>2444.44</v>
      </c>
      <c r="L8658">
        <v>0</v>
      </c>
      <c r="M8658" s="6">
        <v>2444.44</v>
      </c>
      <c r="N8658" s="3">
        <v>1704.42</v>
      </c>
      <c r="O8658" s="6">
        <v>740.02</v>
      </c>
      <c r="P8658" t="s">
        <v>25</v>
      </c>
      <c r="Q8658" t="s">
        <v>26</v>
      </c>
      <c r="R8658" s="4">
        <f t="shared" si="405"/>
        <v>0.3027360049745545</v>
      </c>
      <c r="S8658" s="1" t="str">
        <f t="shared" si="406"/>
        <v>Apr-2024</v>
      </c>
      <c r="T8658" t="str">
        <f t="shared" si="407"/>
        <v>Profit</v>
      </c>
    </row>
    <row r="8659" spans="1:20" x14ac:dyDescent="0.3">
      <c r="A8659" t="s">
        <v>11152</v>
      </c>
      <c r="B8659" s="2">
        <v>45402</v>
      </c>
      <c r="C8659" t="s">
        <v>1221</v>
      </c>
      <c r="D8659" t="s">
        <v>46</v>
      </c>
      <c r="E8659" t="s">
        <v>58</v>
      </c>
      <c r="F8659" t="s">
        <v>68</v>
      </c>
      <c r="G8659" t="s">
        <v>22</v>
      </c>
      <c r="H8659" t="s">
        <v>74</v>
      </c>
      <c r="I8659" t="s">
        <v>137</v>
      </c>
      <c r="J8659">
        <v>1</v>
      </c>
      <c r="K8659">
        <v>6210</v>
      </c>
      <c r="L8659">
        <v>0.15</v>
      </c>
      <c r="M8659" s="6">
        <v>5278.5</v>
      </c>
      <c r="N8659" s="3">
        <v>3822.89</v>
      </c>
      <c r="O8659" s="6">
        <v>1455.61</v>
      </c>
      <c r="P8659" t="s">
        <v>43</v>
      </c>
      <c r="Q8659" t="s">
        <v>26</v>
      </c>
      <c r="R8659" s="4">
        <f t="shared" si="405"/>
        <v>0.27576205361371597</v>
      </c>
      <c r="S8659" s="1" t="str">
        <f t="shared" si="406"/>
        <v>Apr-2024</v>
      </c>
      <c r="T8659" t="str">
        <f t="shared" si="407"/>
        <v>Profit</v>
      </c>
    </row>
    <row r="8660" spans="1:20" x14ac:dyDescent="0.3">
      <c r="A8660" t="s">
        <v>11153</v>
      </c>
      <c r="B8660" s="2">
        <v>46052</v>
      </c>
      <c r="C8660" t="s">
        <v>3654</v>
      </c>
      <c r="D8660" t="s">
        <v>19</v>
      </c>
      <c r="E8660" t="s">
        <v>20</v>
      </c>
      <c r="F8660" t="s">
        <v>157</v>
      </c>
      <c r="G8660" t="s">
        <v>22</v>
      </c>
      <c r="H8660" t="s">
        <v>41</v>
      </c>
      <c r="I8660" t="s">
        <v>55</v>
      </c>
      <c r="J8660">
        <v>1</v>
      </c>
      <c r="K8660">
        <v>135.75</v>
      </c>
      <c r="L8660">
        <v>0.05</v>
      </c>
      <c r="M8660" s="6">
        <v>128.96</v>
      </c>
      <c r="N8660" s="3">
        <v>94.79</v>
      </c>
      <c r="O8660" s="6">
        <v>34.17</v>
      </c>
      <c r="P8660" t="s">
        <v>25</v>
      </c>
      <c r="Q8660" t="s">
        <v>26</v>
      </c>
      <c r="R8660" s="4">
        <f t="shared" si="405"/>
        <v>0.26496588089330025</v>
      </c>
      <c r="S8660" s="1" t="str">
        <f t="shared" si="406"/>
        <v>Jan-2026</v>
      </c>
      <c r="T8660" t="str">
        <f t="shared" si="407"/>
        <v>Profit</v>
      </c>
    </row>
    <row r="8661" spans="1:20" x14ac:dyDescent="0.3">
      <c r="A8661" t="s">
        <v>11154</v>
      </c>
      <c r="B8661" s="2">
        <v>45730</v>
      </c>
      <c r="C8661" t="s">
        <v>7642</v>
      </c>
      <c r="D8661" t="s">
        <v>19</v>
      </c>
      <c r="E8661" t="s">
        <v>39</v>
      </c>
      <c r="F8661" t="s">
        <v>146</v>
      </c>
      <c r="G8661" t="s">
        <v>22</v>
      </c>
      <c r="H8661" t="s">
        <v>74</v>
      </c>
      <c r="I8661" t="s">
        <v>75</v>
      </c>
      <c r="J8661">
        <v>5</v>
      </c>
      <c r="K8661">
        <v>5299.44</v>
      </c>
      <c r="L8661">
        <v>0</v>
      </c>
      <c r="M8661" s="6">
        <v>26497.200000000001</v>
      </c>
      <c r="N8661" s="3">
        <v>16292.79</v>
      </c>
      <c r="O8661" s="6">
        <v>10204.41</v>
      </c>
      <c r="P8661" t="s">
        <v>43</v>
      </c>
      <c r="Q8661" t="s">
        <v>26</v>
      </c>
      <c r="R8661" s="4">
        <f t="shared" si="405"/>
        <v>0.38511276663194599</v>
      </c>
      <c r="S8661" s="1" t="str">
        <f t="shared" si="406"/>
        <v>Mar-2025</v>
      </c>
      <c r="T8661" t="str">
        <f t="shared" si="407"/>
        <v>Profit</v>
      </c>
    </row>
    <row r="8662" spans="1:20" x14ac:dyDescent="0.3">
      <c r="A8662" t="s">
        <v>11155</v>
      </c>
      <c r="B8662" s="2">
        <v>46006</v>
      </c>
      <c r="C8662" t="s">
        <v>7019</v>
      </c>
      <c r="D8662" t="s">
        <v>19</v>
      </c>
      <c r="E8662" t="s">
        <v>53</v>
      </c>
      <c r="F8662" t="s">
        <v>54</v>
      </c>
      <c r="G8662" t="s">
        <v>29</v>
      </c>
      <c r="H8662" t="s">
        <v>41</v>
      </c>
      <c r="I8662" t="s">
        <v>125</v>
      </c>
      <c r="J8662">
        <v>1</v>
      </c>
      <c r="K8662">
        <v>152.34</v>
      </c>
      <c r="L8662">
        <v>0.05</v>
      </c>
      <c r="M8662" s="6">
        <v>144.72</v>
      </c>
      <c r="N8662" s="3">
        <v>114.64</v>
      </c>
      <c r="O8662" s="6">
        <v>30.08</v>
      </c>
      <c r="P8662" t="s">
        <v>43</v>
      </c>
      <c r="Q8662" t="s">
        <v>26</v>
      </c>
      <c r="R8662" s="4">
        <f t="shared" si="405"/>
        <v>0.20784964068546158</v>
      </c>
      <c r="S8662" s="1" t="str">
        <f t="shared" si="406"/>
        <v>Dec-2025</v>
      </c>
      <c r="T8662" t="str">
        <f t="shared" si="407"/>
        <v>Profit</v>
      </c>
    </row>
    <row r="8663" spans="1:20" x14ac:dyDescent="0.3">
      <c r="A8663" t="s">
        <v>11156</v>
      </c>
      <c r="B8663" s="2">
        <v>45438</v>
      </c>
      <c r="C8663" t="s">
        <v>297</v>
      </c>
      <c r="D8663" t="s">
        <v>46</v>
      </c>
      <c r="E8663" t="s">
        <v>20</v>
      </c>
      <c r="F8663" t="s">
        <v>205</v>
      </c>
      <c r="G8663" t="s">
        <v>22</v>
      </c>
      <c r="H8663" t="s">
        <v>74</v>
      </c>
      <c r="I8663" t="s">
        <v>107</v>
      </c>
      <c r="J8663">
        <v>5</v>
      </c>
      <c r="K8663">
        <v>9866.86</v>
      </c>
      <c r="L8663">
        <v>0.25</v>
      </c>
      <c r="M8663" s="6">
        <v>37000.730000000003</v>
      </c>
      <c r="N8663" s="3">
        <v>36306.42</v>
      </c>
      <c r="O8663" s="6">
        <v>694.31</v>
      </c>
      <c r="P8663" t="s">
        <v>25</v>
      </c>
      <c r="Q8663" t="s">
        <v>26</v>
      </c>
      <c r="R8663" s="4">
        <f t="shared" si="405"/>
        <v>1.8764764911394987E-2</v>
      </c>
      <c r="S8663" s="1" t="str">
        <f t="shared" si="406"/>
        <v>May-2024</v>
      </c>
      <c r="T8663" t="str">
        <f t="shared" si="407"/>
        <v>Profit</v>
      </c>
    </row>
    <row r="8664" spans="1:20" x14ac:dyDescent="0.3">
      <c r="A8664" t="s">
        <v>11157</v>
      </c>
      <c r="B8664" s="2">
        <v>45326</v>
      </c>
      <c r="C8664" t="s">
        <v>1323</v>
      </c>
      <c r="D8664" t="s">
        <v>19</v>
      </c>
      <c r="E8664" t="s">
        <v>34</v>
      </c>
      <c r="F8664" t="s">
        <v>73</v>
      </c>
      <c r="G8664" t="s">
        <v>22</v>
      </c>
      <c r="H8664" t="s">
        <v>23</v>
      </c>
      <c r="I8664" t="s">
        <v>30</v>
      </c>
      <c r="J8664">
        <v>1</v>
      </c>
      <c r="K8664">
        <v>1402.99</v>
      </c>
      <c r="L8664">
        <v>0.15</v>
      </c>
      <c r="M8664" s="6">
        <v>1192.54</v>
      </c>
      <c r="N8664" s="3">
        <v>732.98</v>
      </c>
      <c r="O8664" s="6">
        <v>459.56</v>
      </c>
      <c r="P8664" t="s">
        <v>49</v>
      </c>
      <c r="Q8664" t="s">
        <v>26</v>
      </c>
      <c r="R8664" s="4">
        <f t="shared" si="405"/>
        <v>0.38536233585456253</v>
      </c>
      <c r="S8664" s="1" t="str">
        <f t="shared" si="406"/>
        <v>Feb-2024</v>
      </c>
      <c r="T8664" t="str">
        <f t="shared" si="407"/>
        <v>Profit</v>
      </c>
    </row>
    <row r="8665" spans="1:20" x14ac:dyDescent="0.3">
      <c r="A8665" t="s">
        <v>11158</v>
      </c>
      <c r="B8665" s="2">
        <v>46290</v>
      </c>
      <c r="C8665" t="s">
        <v>2779</v>
      </c>
      <c r="D8665" t="s">
        <v>19</v>
      </c>
      <c r="E8665" t="s">
        <v>34</v>
      </c>
      <c r="F8665" t="s">
        <v>65</v>
      </c>
      <c r="G8665" t="s">
        <v>22</v>
      </c>
      <c r="H8665" t="s">
        <v>23</v>
      </c>
      <c r="I8665" t="s">
        <v>24</v>
      </c>
      <c r="J8665">
        <v>4</v>
      </c>
      <c r="K8665">
        <v>78005.22</v>
      </c>
      <c r="L8665">
        <v>0</v>
      </c>
      <c r="M8665" s="6">
        <v>312020.88</v>
      </c>
      <c r="N8665" s="3">
        <v>241711.16</v>
      </c>
      <c r="O8665" s="6">
        <v>70309.72</v>
      </c>
      <c r="P8665" t="s">
        <v>70</v>
      </c>
      <c r="Q8665" t="s">
        <v>26</v>
      </c>
      <c r="R8665" s="4">
        <f t="shared" si="405"/>
        <v>0.22533658644895815</v>
      </c>
      <c r="S8665" s="1" t="str">
        <f t="shared" si="406"/>
        <v>Sep-2026</v>
      </c>
      <c r="T8665" t="str">
        <f t="shared" si="407"/>
        <v>Profit</v>
      </c>
    </row>
    <row r="8666" spans="1:20" x14ac:dyDescent="0.3">
      <c r="A8666" t="s">
        <v>11159</v>
      </c>
      <c r="B8666" s="2">
        <v>45600</v>
      </c>
      <c r="C8666" t="s">
        <v>1739</v>
      </c>
      <c r="D8666" t="s">
        <v>19</v>
      </c>
      <c r="E8666" t="s">
        <v>34</v>
      </c>
      <c r="F8666" t="s">
        <v>90</v>
      </c>
      <c r="G8666" t="s">
        <v>22</v>
      </c>
      <c r="H8666" t="s">
        <v>74</v>
      </c>
      <c r="I8666" t="s">
        <v>75</v>
      </c>
      <c r="J8666">
        <v>2</v>
      </c>
      <c r="K8666">
        <v>3169.95</v>
      </c>
      <c r="L8666">
        <v>0</v>
      </c>
      <c r="M8666" s="6">
        <v>6339.9</v>
      </c>
      <c r="N8666" s="3">
        <v>4995.72</v>
      </c>
      <c r="O8666" s="6">
        <v>1344.18</v>
      </c>
      <c r="P8666" t="s">
        <v>70</v>
      </c>
      <c r="Q8666" t="s">
        <v>76</v>
      </c>
      <c r="R8666" s="4">
        <f t="shared" si="405"/>
        <v>0.21201911702077322</v>
      </c>
      <c r="S8666" s="1" t="str">
        <f t="shared" si="406"/>
        <v>Nov-2024</v>
      </c>
      <c r="T8666" t="str">
        <f t="shared" si="407"/>
        <v>Profit</v>
      </c>
    </row>
    <row r="8667" spans="1:20" x14ac:dyDescent="0.3">
      <c r="A8667" t="s">
        <v>11160</v>
      </c>
      <c r="B8667" s="2">
        <v>45829</v>
      </c>
      <c r="C8667" t="s">
        <v>2369</v>
      </c>
      <c r="D8667" t="s">
        <v>46</v>
      </c>
      <c r="E8667" t="s">
        <v>20</v>
      </c>
      <c r="F8667" t="s">
        <v>205</v>
      </c>
      <c r="G8667" t="s">
        <v>22</v>
      </c>
      <c r="H8667" t="s">
        <v>74</v>
      </c>
      <c r="I8667" t="s">
        <v>75</v>
      </c>
      <c r="J8667">
        <v>2</v>
      </c>
      <c r="K8667">
        <v>8932.0400000000009</v>
      </c>
      <c r="L8667">
        <v>0.1</v>
      </c>
      <c r="M8667" s="6">
        <v>16077.67</v>
      </c>
      <c r="N8667" s="3">
        <v>10424.629999999999</v>
      </c>
      <c r="O8667" s="6">
        <v>5653.04</v>
      </c>
      <c r="P8667" t="s">
        <v>43</v>
      </c>
      <c r="Q8667" t="s">
        <v>26</v>
      </c>
      <c r="R8667" s="4">
        <f t="shared" si="405"/>
        <v>0.35160816212797003</v>
      </c>
      <c r="S8667" s="1" t="str">
        <f t="shared" si="406"/>
        <v>Jun-2025</v>
      </c>
      <c r="T8667" t="str">
        <f t="shared" si="407"/>
        <v>Profit</v>
      </c>
    </row>
    <row r="8668" spans="1:20" x14ac:dyDescent="0.3">
      <c r="A8668" t="s">
        <v>11161</v>
      </c>
      <c r="B8668" s="2">
        <v>46041</v>
      </c>
      <c r="C8668" t="s">
        <v>3145</v>
      </c>
      <c r="D8668" t="s">
        <v>52</v>
      </c>
      <c r="E8668" t="s">
        <v>58</v>
      </c>
      <c r="F8668" t="s">
        <v>104</v>
      </c>
      <c r="G8668" t="s">
        <v>29</v>
      </c>
      <c r="H8668" t="s">
        <v>23</v>
      </c>
      <c r="I8668" t="s">
        <v>59</v>
      </c>
      <c r="J8668">
        <v>2</v>
      </c>
      <c r="K8668">
        <v>5459.49</v>
      </c>
      <c r="L8668">
        <v>0</v>
      </c>
      <c r="M8668" s="6">
        <v>10918.98</v>
      </c>
      <c r="N8668" s="3">
        <v>6187.52</v>
      </c>
      <c r="O8668" s="6">
        <v>4731.46</v>
      </c>
      <c r="P8668" t="s">
        <v>43</v>
      </c>
      <c r="Q8668" t="s">
        <v>26</v>
      </c>
      <c r="R8668" s="4">
        <f t="shared" si="405"/>
        <v>0.43332435813601639</v>
      </c>
      <c r="S8668" s="1" t="str">
        <f t="shared" si="406"/>
        <v>Jan-2026</v>
      </c>
      <c r="T8668" t="str">
        <f t="shared" si="407"/>
        <v>Profit</v>
      </c>
    </row>
    <row r="8669" spans="1:20" x14ac:dyDescent="0.3">
      <c r="A8669" t="s">
        <v>11162</v>
      </c>
      <c r="B8669" s="2">
        <v>45305</v>
      </c>
      <c r="C8669" t="s">
        <v>1315</v>
      </c>
      <c r="D8669" t="s">
        <v>52</v>
      </c>
      <c r="E8669" t="s">
        <v>58</v>
      </c>
      <c r="F8669" t="s">
        <v>54</v>
      </c>
      <c r="G8669" t="s">
        <v>29</v>
      </c>
      <c r="H8669" t="s">
        <v>41</v>
      </c>
      <c r="I8669" t="s">
        <v>48</v>
      </c>
      <c r="J8669">
        <v>2</v>
      </c>
      <c r="K8669">
        <v>102.95</v>
      </c>
      <c r="L8669">
        <v>0.1</v>
      </c>
      <c r="M8669" s="6">
        <v>185.31</v>
      </c>
      <c r="N8669" s="3">
        <v>108.23</v>
      </c>
      <c r="O8669" s="6">
        <v>77.08</v>
      </c>
      <c r="P8669" t="s">
        <v>43</v>
      </c>
      <c r="Q8669" t="s">
        <v>26</v>
      </c>
      <c r="R8669" s="4">
        <f t="shared" si="405"/>
        <v>0.41595164858885109</v>
      </c>
      <c r="S8669" s="1" t="str">
        <f t="shared" si="406"/>
        <v>Jan-2024</v>
      </c>
      <c r="T8669" t="str">
        <f t="shared" si="407"/>
        <v>Profit</v>
      </c>
    </row>
    <row r="8670" spans="1:20" x14ac:dyDescent="0.3">
      <c r="A8670" t="s">
        <v>11163</v>
      </c>
      <c r="B8670" s="2">
        <v>45665</v>
      </c>
      <c r="C8670" t="s">
        <v>1829</v>
      </c>
      <c r="D8670" t="s">
        <v>52</v>
      </c>
      <c r="E8670" t="s">
        <v>53</v>
      </c>
      <c r="F8670" t="s">
        <v>65</v>
      </c>
      <c r="G8670" t="s">
        <v>29</v>
      </c>
      <c r="H8670" t="s">
        <v>23</v>
      </c>
      <c r="I8670" t="s">
        <v>30</v>
      </c>
      <c r="J8670">
        <v>2</v>
      </c>
      <c r="K8670">
        <v>2185.87</v>
      </c>
      <c r="L8670">
        <v>0.2</v>
      </c>
      <c r="M8670" s="6">
        <v>3497.39</v>
      </c>
      <c r="N8670" s="3">
        <v>3253.69</v>
      </c>
      <c r="O8670" s="6">
        <v>243.7</v>
      </c>
      <c r="P8670" t="s">
        <v>43</v>
      </c>
      <c r="Q8670" t="s">
        <v>26</v>
      </c>
      <c r="R8670" s="4">
        <f t="shared" si="405"/>
        <v>6.9680533197613082E-2</v>
      </c>
      <c r="S8670" s="1" t="str">
        <f t="shared" si="406"/>
        <v>Jan-2025</v>
      </c>
      <c r="T8670" t="str">
        <f t="shared" si="407"/>
        <v>Profit</v>
      </c>
    </row>
    <row r="8671" spans="1:20" x14ac:dyDescent="0.3">
      <c r="A8671" t="s">
        <v>11164</v>
      </c>
      <c r="B8671" s="2">
        <v>45848</v>
      </c>
      <c r="C8671" t="s">
        <v>606</v>
      </c>
      <c r="D8671" t="s">
        <v>19</v>
      </c>
      <c r="E8671" t="s">
        <v>20</v>
      </c>
      <c r="F8671" t="s">
        <v>99</v>
      </c>
      <c r="G8671" t="s">
        <v>79</v>
      </c>
      <c r="H8671" t="s">
        <v>23</v>
      </c>
      <c r="I8671" t="s">
        <v>24</v>
      </c>
      <c r="J8671">
        <v>3</v>
      </c>
      <c r="K8671">
        <v>85308.01</v>
      </c>
      <c r="L8671">
        <v>0.05</v>
      </c>
      <c r="M8671" s="6">
        <v>243127.83</v>
      </c>
      <c r="N8671" s="3">
        <v>154940.23000000001</v>
      </c>
      <c r="O8671" s="6">
        <v>88187.6</v>
      </c>
      <c r="P8671" t="s">
        <v>31</v>
      </c>
      <c r="Q8671" t="s">
        <v>26</v>
      </c>
      <c r="R8671" s="4">
        <f t="shared" si="405"/>
        <v>0.36272112493250985</v>
      </c>
      <c r="S8671" s="1" t="str">
        <f t="shared" si="406"/>
        <v>Jul-2025</v>
      </c>
      <c r="T8671" t="str">
        <f t="shared" si="407"/>
        <v>Profit</v>
      </c>
    </row>
    <row r="8672" spans="1:20" x14ac:dyDescent="0.3">
      <c r="A8672" t="s">
        <v>11165</v>
      </c>
      <c r="B8672" s="2">
        <v>45719</v>
      </c>
      <c r="C8672" t="s">
        <v>4635</v>
      </c>
      <c r="D8672" t="s">
        <v>19</v>
      </c>
      <c r="E8672" t="s">
        <v>20</v>
      </c>
      <c r="F8672" t="s">
        <v>99</v>
      </c>
      <c r="G8672" t="s">
        <v>79</v>
      </c>
      <c r="H8672" t="s">
        <v>23</v>
      </c>
      <c r="I8672" t="s">
        <v>59</v>
      </c>
      <c r="J8672">
        <v>2</v>
      </c>
      <c r="K8672">
        <v>6430.63</v>
      </c>
      <c r="L8672">
        <v>0</v>
      </c>
      <c r="M8672" s="6">
        <v>12861.26</v>
      </c>
      <c r="N8672" s="3">
        <v>9733.74</v>
      </c>
      <c r="O8672" s="6">
        <v>3127.52</v>
      </c>
      <c r="P8672" t="s">
        <v>25</v>
      </c>
      <c r="Q8672" t="s">
        <v>26</v>
      </c>
      <c r="R8672" s="4">
        <f t="shared" si="405"/>
        <v>0.24317368593745869</v>
      </c>
      <c r="S8672" s="1" t="str">
        <f t="shared" si="406"/>
        <v>Mar-2025</v>
      </c>
      <c r="T8672" t="str">
        <f t="shared" si="407"/>
        <v>Profit</v>
      </c>
    </row>
    <row r="8673" spans="1:20" x14ac:dyDescent="0.3">
      <c r="A8673" t="s">
        <v>11166</v>
      </c>
      <c r="B8673" s="2">
        <v>46019</v>
      </c>
      <c r="C8673" t="s">
        <v>11167</v>
      </c>
      <c r="D8673" t="s">
        <v>19</v>
      </c>
      <c r="E8673" t="s">
        <v>53</v>
      </c>
      <c r="F8673" t="s">
        <v>65</v>
      </c>
      <c r="G8673" t="s">
        <v>22</v>
      </c>
      <c r="H8673" t="s">
        <v>23</v>
      </c>
      <c r="I8673" t="s">
        <v>69</v>
      </c>
      <c r="J8673">
        <v>4</v>
      </c>
      <c r="K8673">
        <v>11691.33</v>
      </c>
      <c r="L8673">
        <v>0.2</v>
      </c>
      <c r="M8673" s="6">
        <v>37412.26</v>
      </c>
      <c r="N8673" s="3">
        <v>33842.35</v>
      </c>
      <c r="O8673" s="6">
        <v>3569.91</v>
      </c>
      <c r="P8673" t="s">
        <v>43</v>
      </c>
      <c r="Q8673" t="s">
        <v>142</v>
      </c>
      <c r="R8673" s="4">
        <f t="shared" si="405"/>
        <v>9.5420859365352412E-2</v>
      </c>
      <c r="S8673" s="1" t="str">
        <f t="shared" si="406"/>
        <v>Dec-2025</v>
      </c>
      <c r="T8673" t="str">
        <f t="shared" si="407"/>
        <v>Profit</v>
      </c>
    </row>
    <row r="8674" spans="1:20" x14ac:dyDescent="0.3">
      <c r="A8674" t="s">
        <v>11168</v>
      </c>
      <c r="B8674" s="2">
        <v>45524</v>
      </c>
      <c r="C8674" t="s">
        <v>2815</v>
      </c>
      <c r="D8674" t="s">
        <v>52</v>
      </c>
      <c r="E8674" t="s">
        <v>53</v>
      </c>
      <c r="F8674" t="s">
        <v>97</v>
      </c>
      <c r="G8674" t="s">
        <v>22</v>
      </c>
      <c r="H8674" t="s">
        <v>23</v>
      </c>
      <c r="I8674" t="s">
        <v>24</v>
      </c>
      <c r="J8674">
        <v>2</v>
      </c>
      <c r="K8674">
        <v>71824.44</v>
      </c>
      <c r="L8674">
        <v>0.15</v>
      </c>
      <c r="M8674" s="6">
        <v>122101.55</v>
      </c>
      <c r="N8674" s="3">
        <v>106100.22</v>
      </c>
      <c r="O8674" s="6">
        <v>16001.33</v>
      </c>
      <c r="P8674" t="s">
        <v>25</v>
      </c>
      <c r="Q8674" t="s">
        <v>26</v>
      </c>
      <c r="R8674" s="4">
        <f t="shared" si="405"/>
        <v>0.1310493601432578</v>
      </c>
      <c r="S8674" s="1" t="str">
        <f t="shared" si="406"/>
        <v>Aug-2024</v>
      </c>
      <c r="T8674" t="str">
        <f t="shared" si="407"/>
        <v>Profit</v>
      </c>
    </row>
    <row r="8675" spans="1:20" x14ac:dyDescent="0.3">
      <c r="A8675" t="s">
        <v>11169</v>
      </c>
      <c r="B8675" s="2">
        <v>45996</v>
      </c>
      <c r="C8675" t="s">
        <v>4434</v>
      </c>
      <c r="D8675" t="s">
        <v>52</v>
      </c>
      <c r="E8675" t="s">
        <v>53</v>
      </c>
      <c r="F8675" t="s">
        <v>97</v>
      </c>
      <c r="G8675" t="s">
        <v>29</v>
      </c>
      <c r="H8675" t="s">
        <v>74</v>
      </c>
      <c r="I8675" t="s">
        <v>158</v>
      </c>
      <c r="J8675">
        <v>2</v>
      </c>
      <c r="K8675">
        <v>5252.59</v>
      </c>
      <c r="L8675">
        <v>0</v>
      </c>
      <c r="M8675" s="6">
        <v>10505.18</v>
      </c>
      <c r="N8675" s="3">
        <v>5805.92</v>
      </c>
      <c r="O8675" s="6">
        <v>4699.26</v>
      </c>
      <c r="P8675" t="s">
        <v>25</v>
      </c>
      <c r="Q8675" t="s">
        <v>26</v>
      </c>
      <c r="R8675" s="4">
        <f t="shared" si="405"/>
        <v>0.44732788966966774</v>
      </c>
      <c r="S8675" s="1" t="str">
        <f t="shared" si="406"/>
        <v>Dec-2025</v>
      </c>
      <c r="T8675" t="str">
        <f t="shared" si="407"/>
        <v>Profit</v>
      </c>
    </row>
    <row r="8676" spans="1:20" x14ac:dyDescent="0.3">
      <c r="A8676" t="s">
        <v>11170</v>
      </c>
      <c r="B8676" s="2">
        <v>45854</v>
      </c>
      <c r="C8676" t="s">
        <v>2698</v>
      </c>
      <c r="D8676" t="s">
        <v>46</v>
      </c>
      <c r="E8676" t="s">
        <v>53</v>
      </c>
      <c r="F8676" t="s">
        <v>97</v>
      </c>
      <c r="G8676" t="s">
        <v>29</v>
      </c>
      <c r="H8676" t="s">
        <v>74</v>
      </c>
      <c r="I8676" t="s">
        <v>137</v>
      </c>
      <c r="J8676">
        <v>3</v>
      </c>
      <c r="K8676">
        <v>9624.5499999999993</v>
      </c>
      <c r="L8676">
        <v>0</v>
      </c>
      <c r="M8676" s="6">
        <v>28873.65</v>
      </c>
      <c r="N8676" s="3">
        <v>21051.360000000001</v>
      </c>
      <c r="O8676" s="6">
        <v>7822.29</v>
      </c>
      <c r="P8676" t="s">
        <v>31</v>
      </c>
      <c r="Q8676" t="s">
        <v>26</v>
      </c>
      <c r="R8676" s="4">
        <f t="shared" si="405"/>
        <v>0.27091448431355231</v>
      </c>
      <c r="S8676" s="1" t="str">
        <f t="shared" si="406"/>
        <v>Jul-2025</v>
      </c>
      <c r="T8676" t="str">
        <f t="shared" si="407"/>
        <v>Profit</v>
      </c>
    </row>
    <row r="8677" spans="1:20" x14ac:dyDescent="0.3">
      <c r="A8677" t="s">
        <v>11171</v>
      </c>
      <c r="B8677" s="2">
        <v>46230</v>
      </c>
      <c r="C8677" t="s">
        <v>1391</v>
      </c>
      <c r="D8677" t="s">
        <v>19</v>
      </c>
      <c r="E8677" t="s">
        <v>34</v>
      </c>
      <c r="F8677" t="s">
        <v>110</v>
      </c>
      <c r="G8677" t="s">
        <v>22</v>
      </c>
      <c r="H8677" t="s">
        <v>41</v>
      </c>
      <c r="I8677" t="s">
        <v>62</v>
      </c>
      <c r="J8677">
        <v>1</v>
      </c>
      <c r="K8677">
        <v>384.74</v>
      </c>
      <c r="L8677">
        <v>0.1</v>
      </c>
      <c r="M8677" s="6">
        <v>346.27</v>
      </c>
      <c r="N8677" s="3">
        <v>283.75</v>
      </c>
      <c r="O8677" s="6">
        <v>62.52</v>
      </c>
      <c r="P8677" t="s">
        <v>49</v>
      </c>
      <c r="Q8677" t="s">
        <v>26</v>
      </c>
      <c r="R8677" s="4">
        <f t="shared" si="405"/>
        <v>0.18055274785571954</v>
      </c>
      <c r="S8677" s="1" t="str">
        <f t="shared" si="406"/>
        <v>Jul-2026</v>
      </c>
      <c r="T8677" t="str">
        <f t="shared" si="407"/>
        <v>Profit</v>
      </c>
    </row>
    <row r="8678" spans="1:20" x14ac:dyDescent="0.3">
      <c r="A8678" t="s">
        <v>11172</v>
      </c>
      <c r="B8678" s="2">
        <v>46178</v>
      </c>
      <c r="C8678" t="s">
        <v>5766</v>
      </c>
      <c r="D8678" t="s">
        <v>52</v>
      </c>
      <c r="E8678" t="s">
        <v>53</v>
      </c>
      <c r="F8678" t="s">
        <v>54</v>
      </c>
      <c r="G8678" t="s">
        <v>22</v>
      </c>
      <c r="H8678" t="s">
        <v>41</v>
      </c>
      <c r="I8678" t="s">
        <v>42</v>
      </c>
      <c r="J8678">
        <v>4</v>
      </c>
      <c r="K8678">
        <v>204.33</v>
      </c>
      <c r="L8678">
        <v>0.05</v>
      </c>
      <c r="M8678" s="6">
        <v>776.45</v>
      </c>
      <c r="N8678" s="3">
        <v>630.63</v>
      </c>
      <c r="O8678" s="6">
        <v>145.82</v>
      </c>
      <c r="P8678" t="s">
        <v>31</v>
      </c>
      <c r="Q8678" t="s">
        <v>26</v>
      </c>
      <c r="R8678" s="4">
        <f t="shared" si="405"/>
        <v>0.18780346448580074</v>
      </c>
      <c r="S8678" s="1" t="str">
        <f t="shared" si="406"/>
        <v>Jun-2026</v>
      </c>
      <c r="T8678" t="str">
        <f t="shared" si="407"/>
        <v>Profit</v>
      </c>
    </row>
    <row r="8679" spans="1:20" x14ac:dyDescent="0.3">
      <c r="A8679" t="s">
        <v>11173</v>
      </c>
      <c r="B8679" s="2">
        <v>46017</v>
      </c>
      <c r="C8679" t="s">
        <v>3088</v>
      </c>
      <c r="D8679" t="s">
        <v>19</v>
      </c>
      <c r="E8679" t="s">
        <v>39</v>
      </c>
      <c r="F8679" t="s">
        <v>146</v>
      </c>
      <c r="G8679" t="s">
        <v>22</v>
      </c>
      <c r="H8679" t="s">
        <v>74</v>
      </c>
      <c r="I8679" t="s">
        <v>107</v>
      </c>
      <c r="J8679">
        <v>1</v>
      </c>
      <c r="K8679">
        <v>8017.56</v>
      </c>
      <c r="L8679">
        <v>0.05</v>
      </c>
      <c r="M8679" s="6">
        <v>7616.68</v>
      </c>
      <c r="N8679" s="3">
        <v>4666.9799999999996</v>
      </c>
      <c r="O8679" s="6">
        <v>2949.7</v>
      </c>
      <c r="P8679" t="s">
        <v>49</v>
      </c>
      <c r="Q8679" t="s">
        <v>26</v>
      </c>
      <c r="R8679" s="4">
        <f t="shared" si="405"/>
        <v>0.38726846867664122</v>
      </c>
      <c r="S8679" s="1" t="str">
        <f t="shared" si="406"/>
        <v>Dec-2025</v>
      </c>
      <c r="T8679" t="str">
        <f t="shared" si="407"/>
        <v>Profit</v>
      </c>
    </row>
    <row r="8680" spans="1:20" x14ac:dyDescent="0.3">
      <c r="A8680" t="s">
        <v>11174</v>
      </c>
      <c r="B8680" s="2">
        <v>45954</v>
      </c>
      <c r="C8680" t="s">
        <v>2087</v>
      </c>
      <c r="D8680" t="s">
        <v>19</v>
      </c>
      <c r="E8680" t="s">
        <v>34</v>
      </c>
      <c r="F8680" t="s">
        <v>73</v>
      </c>
      <c r="G8680" t="s">
        <v>79</v>
      </c>
      <c r="H8680" t="s">
        <v>23</v>
      </c>
      <c r="I8680" t="s">
        <v>30</v>
      </c>
      <c r="J8680">
        <v>3</v>
      </c>
      <c r="K8680">
        <v>1470.47</v>
      </c>
      <c r="L8680">
        <v>0.15</v>
      </c>
      <c r="M8680" s="6">
        <v>3749.7</v>
      </c>
      <c r="N8680" s="3">
        <v>2828.8</v>
      </c>
      <c r="O8680" s="6">
        <v>920.9</v>
      </c>
      <c r="P8680" t="s">
        <v>25</v>
      </c>
      <c r="Q8680" t="s">
        <v>26</v>
      </c>
      <c r="R8680" s="4">
        <f t="shared" si="405"/>
        <v>0.24559298077179509</v>
      </c>
      <c r="S8680" s="1" t="str">
        <f t="shared" si="406"/>
        <v>Oct-2025</v>
      </c>
      <c r="T8680" t="str">
        <f t="shared" si="407"/>
        <v>Profit</v>
      </c>
    </row>
    <row r="8681" spans="1:20" x14ac:dyDescent="0.3">
      <c r="A8681" t="s">
        <v>11175</v>
      </c>
      <c r="B8681" s="2">
        <v>45731</v>
      </c>
      <c r="C8681" t="s">
        <v>1166</v>
      </c>
      <c r="D8681" t="s">
        <v>19</v>
      </c>
      <c r="E8681" t="s">
        <v>58</v>
      </c>
      <c r="F8681" t="s">
        <v>68</v>
      </c>
      <c r="G8681" t="s">
        <v>22</v>
      </c>
      <c r="H8681" t="s">
        <v>23</v>
      </c>
      <c r="I8681" t="s">
        <v>69</v>
      </c>
      <c r="J8681">
        <v>2</v>
      </c>
      <c r="K8681">
        <v>14108.43</v>
      </c>
      <c r="L8681">
        <v>0.2</v>
      </c>
      <c r="M8681" s="6">
        <v>22573.49</v>
      </c>
      <c r="N8681" s="3">
        <v>15495.22</v>
      </c>
      <c r="O8681" s="6">
        <v>7078.27</v>
      </c>
      <c r="P8681" t="s">
        <v>31</v>
      </c>
      <c r="Q8681" t="s">
        <v>26</v>
      </c>
      <c r="R8681" s="4">
        <f t="shared" si="405"/>
        <v>0.31356560283766488</v>
      </c>
      <c r="S8681" s="1" t="str">
        <f t="shared" si="406"/>
        <v>Mar-2025</v>
      </c>
      <c r="T8681" t="str">
        <f t="shared" si="407"/>
        <v>Profit</v>
      </c>
    </row>
    <row r="8682" spans="1:20" x14ac:dyDescent="0.3">
      <c r="A8682" t="s">
        <v>11176</v>
      </c>
      <c r="B8682" s="2">
        <v>45793</v>
      </c>
      <c r="C8682" t="s">
        <v>3159</v>
      </c>
      <c r="D8682" t="s">
        <v>52</v>
      </c>
      <c r="E8682" t="s">
        <v>20</v>
      </c>
      <c r="F8682" t="s">
        <v>205</v>
      </c>
      <c r="G8682" t="s">
        <v>22</v>
      </c>
      <c r="H8682" t="s">
        <v>74</v>
      </c>
      <c r="I8682" t="s">
        <v>107</v>
      </c>
      <c r="J8682">
        <v>5</v>
      </c>
      <c r="K8682">
        <v>3529.62</v>
      </c>
      <c r="L8682">
        <v>0.15</v>
      </c>
      <c r="M8682" s="6">
        <v>15000.88</v>
      </c>
      <c r="N8682" s="3">
        <v>10769.02</v>
      </c>
      <c r="O8682" s="6">
        <v>4231.8599999999997</v>
      </c>
      <c r="P8682" t="s">
        <v>49</v>
      </c>
      <c r="Q8682" t="s">
        <v>26</v>
      </c>
      <c r="R8682" s="4">
        <f t="shared" si="405"/>
        <v>0.28210744969628448</v>
      </c>
      <c r="S8682" s="1" t="str">
        <f t="shared" si="406"/>
        <v>May-2025</v>
      </c>
      <c r="T8682" t="str">
        <f t="shared" si="407"/>
        <v>Profit</v>
      </c>
    </row>
    <row r="8683" spans="1:20" x14ac:dyDescent="0.3">
      <c r="A8683" t="s">
        <v>11177</v>
      </c>
      <c r="B8683" s="2">
        <v>45566</v>
      </c>
      <c r="C8683" t="s">
        <v>712</v>
      </c>
      <c r="D8683" t="s">
        <v>52</v>
      </c>
      <c r="E8683" t="s">
        <v>58</v>
      </c>
      <c r="F8683" t="s">
        <v>54</v>
      </c>
      <c r="G8683" t="s">
        <v>22</v>
      </c>
      <c r="H8683" t="s">
        <v>74</v>
      </c>
      <c r="I8683" t="s">
        <v>158</v>
      </c>
      <c r="J8683">
        <v>3</v>
      </c>
      <c r="K8683">
        <v>9856.2900000000009</v>
      </c>
      <c r="L8683">
        <v>0.05</v>
      </c>
      <c r="M8683" s="6">
        <v>28090.43</v>
      </c>
      <c r="N8683" s="3">
        <v>23727.46</v>
      </c>
      <c r="O8683" s="6">
        <v>4362.97</v>
      </c>
      <c r="P8683" t="s">
        <v>25</v>
      </c>
      <c r="Q8683" t="s">
        <v>142</v>
      </c>
      <c r="R8683" s="4">
        <f t="shared" si="405"/>
        <v>0.15531873310590119</v>
      </c>
      <c r="S8683" s="1" t="str">
        <f t="shared" si="406"/>
        <v>Oct-2024</v>
      </c>
      <c r="T8683" t="str">
        <f t="shared" si="407"/>
        <v>Profit</v>
      </c>
    </row>
    <row r="8684" spans="1:20" x14ac:dyDescent="0.3">
      <c r="A8684" t="s">
        <v>11178</v>
      </c>
      <c r="B8684" s="2">
        <v>46141</v>
      </c>
      <c r="C8684" t="s">
        <v>7597</v>
      </c>
      <c r="D8684" t="s">
        <v>19</v>
      </c>
      <c r="E8684" t="s">
        <v>34</v>
      </c>
      <c r="F8684" t="s">
        <v>90</v>
      </c>
      <c r="G8684" t="s">
        <v>22</v>
      </c>
      <c r="H8684" t="s">
        <v>41</v>
      </c>
      <c r="I8684" t="s">
        <v>48</v>
      </c>
      <c r="J8684">
        <v>6</v>
      </c>
      <c r="K8684">
        <v>37.35</v>
      </c>
      <c r="L8684">
        <v>0.05</v>
      </c>
      <c r="M8684" s="6">
        <v>212.9</v>
      </c>
      <c r="N8684" s="3">
        <v>148.22</v>
      </c>
      <c r="O8684" s="6">
        <v>64.680000000000007</v>
      </c>
      <c r="P8684" t="s">
        <v>31</v>
      </c>
      <c r="Q8684" t="s">
        <v>26</v>
      </c>
      <c r="R8684" s="4">
        <f t="shared" si="405"/>
        <v>0.30380460310004698</v>
      </c>
      <c r="S8684" s="1" t="str">
        <f t="shared" si="406"/>
        <v>Apr-2026</v>
      </c>
      <c r="T8684" t="str">
        <f t="shared" si="407"/>
        <v>Profit</v>
      </c>
    </row>
    <row r="8685" spans="1:20" x14ac:dyDescent="0.3">
      <c r="A8685" t="s">
        <v>11179</v>
      </c>
      <c r="B8685" s="2">
        <v>45367</v>
      </c>
      <c r="C8685" t="s">
        <v>11180</v>
      </c>
      <c r="D8685" t="s">
        <v>19</v>
      </c>
      <c r="E8685" t="s">
        <v>53</v>
      </c>
      <c r="F8685" t="s">
        <v>97</v>
      </c>
      <c r="G8685" t="s">
        <v>79</v>
      </c>
      <c r="H8685" t="s">
        <v>23</v>
      </c>
      <c r="I8685" t="s">
        <v>24</v>
      </c>
      <c r="J8685">
        <v>3</v>
      </c>
      <c r="K8685">
        <v>49926.52</v>
      </c>
      <c r="L8685">
        <v>0</v>
      </c>
      <c r="M8685" s="6">
        <v>149779.56</v>
      </c>
      <c r="N8685" s="3">
        <v>121493.39</v>
      </c>
      <c r="O8685" s="6">
        <v>28286.17</v>
      </c>
      <c r="P8685" t="s">
        <v>31</v>
      </c>
      <c r="Q8685" t="s">
        <v>26</v>
      </c>
      <c r="R8685" s="4">
        <f t="shared" si="405"/>
        <v>0.18885200357111476</v>
      </c>
      <c r="S8685" s="1" t="str">
        <f t="shared" si="406"/>
        <v>Mar-2024</v>
      </c>
      <c r="T8685" t="str">
        <f t="shared" si="407"/>
        <v>Profit</v>
      </c>
    </row>
    <row r="8686" spans="1:20" x14ac:dyDescent="0.3">
      <c r="A8686" t="s">
        <v>11181</v>
      </c>
      <c r="B8686" s="2">
        <v>45730</v>
      </c>
      <c r="C8686" t="s">
        <v>3647</v>
      </c>
      <c r="D8686" t="s">
        <v>52</v>
      </c>
      <c r="E8686" t="s">
        <v>53</v>
      </c>
      <c r="F8686" t="s">
        <v>65</v>
      </c>
      <c r="G8686" t="s">
        <v>29</v>
      </c>
      <c r="H8686" t="s">
        <v>74</v>
      </c>
      <c r="I8686" t="s">
        <v>158</v>
      </c>
      <c r="J8686">
        <v>1</v>
      </c>
      <c r="K8686">
        <v>6234.75</v>
      </c>
      <c r="L8686">
        <v>0.1</v>
      </c>
      <c r="M8686" s="6">
        <v>5611.28</v>
      </c>
      <c r="N8686" s="3">
        <v>3805.52</v>
      </c>
      <c r="O8686" s="6">
        <v>1805.76</v>
      </c>
      <c r="P8686" t="s">
        <v>70</v>
      </c>
      <c r="Q8686" t="s">
        <v>26</v>
      </c>
      <c r="R8686" s="4">
        <f t="shared" si="405"/>
        <v>0.32180892773128417</v>
      </c>
      <c r="S8686" s="1" t="str">
        <f t="shared" si="406"/>
        <v>Mar-2025</v>
      </c>
      <c r="T8686" t="str">
        <f t="shared" si="407"/>
        <v>Profit</v>
      </c>
    </row>
    <row r="8687" spans="1:20" x14ac:dyDescent="0.3">
      <c r="A8687" t="s">
        <v>11182</v>
      </c>
      <c r="B8687" s="2">
        <v>46023</v>
      </c>
      <c r="C8687" t="s">
        <v>4922</v>
      </c>
      <c r="D8687" t="s">
        <v>19</v>
      </c>
      <c r="E8687" t="s">
        <v>34</v>
      </c>
      <c r="F8687" t="s">
        <v>65</v>
      </c>
      <c r="G8687" t="s">
        <v>29</v>
      </c>
      <c r="H8687" t="s">
        <v>23</v>
      </c>
      <c r="I8687" t="s">
        <v>69</v>
      </c>
      <c r="J8687">
        <v>2</v>
      </c>
      <c r="K8687">
        <v>26936.5</v>
      </c>
      <c r="L8687">
        <v>0.1</v>
      </c>
      <c r="M8687" s="6">
        <v>48485.7</v>
      </c>
      <c r="N8687" s="3">
        <v>33933.65</v>
      </c>
      <c r="O8687" s="6">
        <v>14552.05</v>
      </c>
      <c r="P8687" t="s">
        <v>43</v>
      </c>
      <c r="Q8687" t="s">
        <v>76</v>
      </c>
      <c r="R8687" s="4">
        <f t="shared" si="405"/>
        <v>0.30013076020352392</v>
      </c>
      <c r="S8687" s="1" t="str">
        <f t="shared" si="406"/>
        <v>Jan-2026</v>
      </c>
      <c r="T8687" t="str">
        <f t="shared" si="407"/>
        <v>Profit</v>
      </c>
    </row>
    <row r="8688" spans="1:20" x14ac:dyDescent="0.3">
      <c r="A8688" t="s">
        <v>11183</v>
      </c>
      <c r="B8688" s="2">
        <v>46151</v>
      </c>
      <c r="C8688" t="s">
        <v>997</v>
      </c>
      <c r="D8688" t="s">
        <v>19</v>
      </c>
      <c r="E8688" t="s">
        <v>20</v>
      </c>
      <c r="F8688" t="s">
        <v>205</v>
      </c>
      <c r="G8688" t="s">
        <v>22</v>
      </c>
      <c r="H8688" t="s">
        <v>74</v>
      </c>
      <c r="I8688" t="s">
        <v>91</v>
      </c>
      <c r="J8688">
        <v>2</v>
      </c>
      <c r="K8688">
        <v>10155.629999999999</v>
      </c>
      <c r="L8688">
        <v>0.15</v>
      </c>
      <c r="M8688" s="6">
        <v>17264.57</v>
      </c>
      <c r="N8688" s="3">
        <v>14045.15</v>
      </c>
      <c r="O8688" s="6">
        <v>3219.42</v>
      </c>
      <c r="P8688" t="s">
        <v>43</v>
      </c>
      <c r="Q8688" t="s">
        <v>26</v>
      </c>
      <c r="R8688" s="4">
        <f t="shared" si="405"/>
        <v>0.18647553921122856</v>
      </c>
      <c r="S8688" s="1" t="str">
        <f t="shared" si="406"/>
        <v>May-2026</v>
      </c>
      <c r="T8688" t="str">
        <f t="shared" si="407"/>
        <v>Profit</v>
      </c>
    </row>
    <row r="8689" spans="1:20" x14ac:dyDescent="0.3">
      <c r="A8689" t="s">
        <v>11184</v>
      </c>
      <c r="B8689" s="2">
        <v>46247</v>
      </c>
      <c r="C8689" t="s">
        <v>2395</v>
      </c>
      <c r="D8689" t="s">
        <v>19</v>
      </c>
      <c r="E8689" t="s">
        <v>39</v>
      </c>
      <c r="F8689" t="s">
        <v>146</v>
      </c>
      <c r="G8689" t="s">
        <v>22</v>
      </c>
      <c r="H8689" t="s">
        <v>41</v>
      </c>
      <c r="I8689" t="s">
        <v>62</v>
      </c>
      <c r="J8689">
        <v>4</v>
      </c>
      <c r="K8689">
        <v>319.41000000000003</v>
      </c>
      <c r="L8689">
        <v>0.1</v>
      </c>
      <c r="M8689" s="6">
        <v>1149.8800000000001</v>
      </c>
      <c r="N8689" s="3">
        <v>970.18</v>
      </c>
      <c r="O8689" s="6">
        <v>179.7</v>
      </c>
      <c r="P8689" t="s">
        <v>43</v>
      </c>
      <c r="Q8689" t="s">
        <v>26</v>
      </c>
      <c r="R8689" s="4">
        <f t="shared" si="405"/>
        <v>0.15627717674887812</v>
      </c>
      <c r="S8689" s="1" t="str">
        <f t="shared" si="406"/>
        <v>Aug-2026</v>
      </c>
      <c r="T8689" t="str">
        <f t="shared" si="407"/>
        <v>Profit</v>
      </c>
    </row>
    <row r="8690" spans="1:20" x14ac:dyDescent="0.3">
      <c r="A8690" t="s">
        <v>11185</v>
      </c>
      <c r="B8690" s="2">
        <v>45990</v>
      </c>
      <c r="C8690" t="s">
        <v>6004</v>
      </c>
      <c r="D8690" t="s">
        <v>19</v>
      </c>
      <c r="E8690" t="s">
        <v>34</v>
      </c>
      <c r="F8690" t="s">
        <v>73</v>
      </c>
      <c r="G8690" t="s">
        <v>29</v>
      </c>
      <c r="H8690" t="s">
        <v>41</v>
      </c>
      <c r="I8690" t="s">
        <v>125</v>
      </c>
      <c r="J8690">
        <v>3</v>
      </c>
      <c r="K8690">
        <v>70.59</v>
      </c>
      <c r="L8690">
        <v>0.2</v>
      </c>
      <c r="M8690" s="6">
        <v>169.42</v>
      </c>
      <c r="N8690" s="3">
        <v>132.65</v>
      </c>
      <c r="O8690" s="6">
        <v>36.770000000000003</v>
      </c>
      <c r="P8690" t="s">
        <v>25</v>
      </c>
      <c r="Q8690" t="s">
        <v>76</v>
      </c>
      <c r="R8690" s="4">
        <f t="shared" si="405"/>
        <v>0.21703458859638772</v>
      </c>
      <c r="S8690" s="1" t="str">
        <f t="shared" si="406"/>
        <v>Nov-2025</v>
      </c>
      <c r="T8690" t="str">
        <f t="shared" si="407"/>
        <v>Profit</v>
      </c>
    </row>
    <row r="8691" spans="1:20" x14ac:dyDescent="0.3">
      <c r="A8691" t="s">
        <v>11186</v>
      </c>
      <c r="B8691" s="2">
        <v>45580</v>
      </c>
      <c r="C8691" t="s">
        <v>5697</v>
      </c>
      <c r="D8691" t="s">
        <v>46</v>
      </c>
      <c r="E8691" t="s">
        <v>53</v>
      </c>
      <c r="F8691" t="s">
        <v>65</v>
      </c>
      <c r="G8691" t="s">
        <v>22</v>
      </c>
      <c r="H8691" t="s">
        <v>74</v>
      </c>
      <c r="I8691" t="s">
        <v>158</v>
      </c>
      <c r="J8691">
        <v>2</v>
      </c>
      <c r="K8691">
        <v>4830.6400000000003</v>
      </c>
      <c r="L8691">
        <v>0</v>
      </c>
      <c r="M8691" s="6">
        <v>9661.2800000000007</v>
      </c>
      <c r="N8691" s="3">
        <v>5156.78</v>
      </c>
      <c r="O8691" s="6">
        <v>4504.5</v>
      </c>
      <c r="P8691" t="s">
        <v>25</v>
      </c>
      <c r="Q8691" t="s">
        <v>26</v>
      </c>
      <c r="R8691" s="4">
        <f t="shared" si="405"/>
        <v>0.46624256827252702</v>
      </c>
      <c r="S8691" s="1" t="str">
        <f t="shared" si="406"/>
        <v>Oct-2024</v>
      </c>
      <c r="T8691" t="str">
        <f t="shared" si="407"/>
        <v>Profit</v>
      </c>
    </row>
    <row r="8692" spans="1:20" x14ac:dyDescent="0.3">
      <c r="A8692" t="s">
        <v>11187</v>
      </c>
      <c r="B8692" s="2">
        <v>46206</v>
      </c>
      <c r="C8692" t="s">
        <v>4121</v>
      </c>
      <c r="D8692" t="s">
        <v>46</v>
      </c>
      <c r="E8692" t="s">
        <v>20</v>
      </c>
      <c r="F8692" t="s">
        <v>21</v>
      </c>
      <c r="G8692" t="s">
        <v>29</v>
      </c>
      <c r="H8692" t="s">
        <v>23</v>
      </c>
      <c r="I8692" t="s">
        <v>36</v>
      </c>
      <c r="J8692">
        <v>1</v>
      </c>
      <c r="K8692">
        <v>6911.15</v>
      </c>
      <c r="L8692">
        <v>0.2</v>
      </c>
      <c r="M8692" s="6">
        <v>5528.92</v>
      </c>
      <c r="N8692" s="3">
        <v>3973.62</v>
      </c>
      <c r="O8692" s="6">
        <v>1555.3</v>
      </c>
      <c r="P8692" t="s">
        <v>25</v>
      </c>
      <c r="Q8692" t="s">
        <v>26</v>
      </c>
      <c r="R8692" s="4">
        <f t="shared" si="405"/>
        <v>0.28130267755728061</v>
      </c>
      <c r="S8692" s="1" t="str">
        <f t="shared" si="406"/>
        <v>Jul-2026</v>
      </c>
      <c r="T8692" t="str">
        <f t="shared" si="407"/>
        <v>Profit</v>
      </c>
    </row>
    <row r="8693" spans="1:20" x14ac:dyDescent="0.3">
      <c r="A8693" t="s">
        <v>11188</v>
      </c>
      <c r="B8693" s="2">
        <v>45831</v>
      </c>
      <c r="C8693" t="s">
        <v>878</v>
      </c>
      <c r="D8693" t="s">
        <v>19</v>
      </c>
      <c r="E8693" t="s">
        <v>58</v>
      </c>
      <c r="F8693" t="s">
        <v>54</v>
      </c>
      <c r="G8693" t="s">
        <v>22</v>
      </c>
      <c r="H8693" t="s">
        <v>41</v>
      </c>
      <c r="I8693" t="s">
        <v>48</v>
      </c>
      <c r="J8693">
        <v>1</v>
      </c>
      <c r="K8693">
        <v>86.02</v>
      </c>
      <c r="L8693">
        <v>0.1</v>
      </c>
      <c r="M8693" s="6">
        <v>77.42</v>
      </c>
      <c r="N8693" s="3">
        <v>57.18</v>
      </c>
      <c r="O8693" s="6">
        <v>20.239999999999998</v>
      </c>
      <c r="P8693" t="s">
        <v>25</v>
      </c>
      <c r="Q8693" t="s">
        <v>26</v>
      </c>
      <c r="R8693" s="4">
        <f t="shared" si="405"/>
        <v>0.26143115474037715</v>
      </c>
      <c r="S8693" s="1" t="str">
        <f t="shared" si="406"/>
        <v>Jun-2025</v>
      </c>
      <c r="T8693" t="str">
        <f t="shared" si="407"/>
        <v>Profit</v>
      </c>
    </row>
    <row r="8694" spans="1:20" x14ac:dyDescent="0.3">
      <c r="A8694" t="s">
        <v>11189</v>
      </c>
      <c r="B8694" s="2">
        <v>46182</v>
      </c>
      <c r="C8694" t="s">
        <v>7623</v>
      </c>
      <c r="D8694" t="s">
        <v>19</v>
      </c>
      <c r="E8694" t="s">
        <v>34</v>
      </c>
      <c r="F8694" t="s">
        <v>90</v>
      </c>
      <c r="G8694" t="s">
        <v>79</v>
      </c>
      <c r="H8694" t="s">
        <v>74</v>
      </c>
      <c r="I8694" t="s">
        <v>75</v>
      </c>
      <c r="J8694">
        <v>6</v>
      </c>
      <c r="K8694">
        <v>4613.8</v>
      </c>
      <c r="L8694">
        <v>0.05</v>
      </c>
      <c r="M8694" s="6">
        <v>26298.66</v>
      </c>
      <c r="N8694" s="3">
        <v>22133.87</v>
      </c>
      <c r="O8694" s="6">
        <v>4164.79</v>
      </c>
      <c r="P8694" t="s">
        <v>31</v>
      </c>
      <c r="Q8694" t="s">
        <v>26</v>
      </c>
      <c r="R8694" s="4">
        <f t="shared" si="405"/>
        <v>0.15836510301285311</v>
      </c>
      <c r="S8694" s="1" t="str">
        <f t="shared" si="406"/>
        <v>Jun-2026</v>
      </c>
      <c r="T8694" t="str">
        <f t="shared" si="407"/>
        <v>Profit</v>
      </c>
    </row>
    <row r="8695" spans="1:20" x14ac:dyDescent="0.3">
      <c r="A8695" t="s">
        <v>11190</v>
      </c>
      <c r="B8695" s="2">
        <v>45983</v>
      </c>
      <c r="C8695" t="s">
        <v>3491</v>
      </c>
      <c r="D8695" t="s">
        <v>19</v>
      </c>
      <c r="E8695" t="s">
        <v>53</v>
      </c>
      <c r="F8695" t="s">
        <v>65</v>
      </c>
      <c r="G8695" t="s">
        <v>22</v>
      </c>
      <c r="H8695" t="s">
        <v>41</v>
      </c>
      <c r="I8695" t="s">
        <v>62</v>
      </c>
      <c r="J8695">
        <v>1</v>
      </c>
      <c r="K8695">
        <v>521.78</v>
      </c>
      <c r="L8695">
        <v>0.1</v>
      </c>
      <c r="M8695" s="6">
        <v>469.6</v>
      </c>
      <c r="N8695" s="3">
        <v>394.86</v>
      </c>
      <c r="O8695" s="6">
        <v>74.739999999999995</v>
      </c>
      <c r="P8695" t="s">
        <v>49</v>
      </c>
      <c r="Q8695" t="s">
        <v>26</v>
      </c>
      <c r="R8695" s="4">
        <f t="shared" si="405"/>
        <v>0.15915672913117546</v>
      </c>
      <c r="S8695" s="1" t="str">
        <f t="shared" si="406"/>
        <v>Nov-2025</v>
      </c>
      <c r="T8695" t="str">
        <f t="shared" si="407"/>
        <v>Profit</v>
      </c>
    </row>
    <row r="8696" spans="1:20" x14ac:dyDescent="0.3">
      <c r="A8696" t="s">
        <v>11191</v>
      </c>
      <c r="B8696" s="2">
        <v>45544</v>
      </c>
      <c r="C8696" t="s">
        <v>2677</v>
      </c>
      <c r="D8696" t="s">
        <v>52</v>
      </c>
      <c r="E8696" t="s">
        <v>53</v>
      </c>
      <c r="F8696" t="s">
        <v>54</v>
      </c>
      <c r="G8696" t="s">
        <v>79</v>
      </c>
      <c r="H8696" t="s">
        <v>23</v>
      </c>
      <c r="I8696" t="s">
        <v>30</v>
      </c>
      <c r="J8696">
        <v>1</v>
      </c>
      <c r="K8696">
        <v>1444.72</v>
      </c>
      <c r="L8696">
        <v>0</v>
      </c>
      <c r="M8696" s="6">
        <v>1444.72</v>
      </c>
      <c r="N8696" s="3">
        <v>1159.6500000000001</v>
      </c>
      <c r="O8696" s="6">
        <v>285.07</v>
      </c>
      <c r="P8696" t="s">
        <v>25</v>
      </c>
      <c r="Q8696" t="s">
        <v>26</v>
      </c>
      <c r="R8696" s="4">
        <f t="shared" si="405"/>
        <v>0.19731851154548977</v>
      </c>
      <c r="S8696" s="1" t="str">
        <f t="shared" si="406"/>
        <v>Sep-2024</v>
      </c>
      <c r="T8696" t="str">
        <f t="shared" si="407"/>
        <v>Profit</v>
      </c>
    </row>
    <row r="8697" spans="1:20" x14ac:dyDescent="0.3">
      <c r="A8697" t="s">
        <v>11192</v>
      </c>
      <c r="B8697" s="2">
        <v>45417</v>
      </c>
      <c r="C8697" t="s">
        <v>11193</v>
      </c>
      <c r="D8697" t="s">
        <v>19</v>
      </c>
      <c r="E8697" t="s">
        <v>53</v>
      </c>
      <c r="F8697" t="s">
        <v>90</v>
      </c>
      <c r="G8697" t="s">
        <v>79</v>
      </c>
      <c r="H8697" t="s">
        <v>23</v>
      </c>
      <c r="I8697" t="s">
        <v>30</v>
      </c>
      <c r="J8697">
        <v>2</v>
      </c>
      <c r="K8697">
        <v>2007.61</v>
      </c>
      <c r="L8697">
        <v>0.15</v>
      </c>
      <c r="M8697" s="6">
        <v>3412.94</v>
      </c>
      <c r="N8697" s="3">
        <v>2206.79</v>
      </c>
      <c r="O8697" s="6">
        <v>1206.1500000000001</v>
      </c>
      <c r="P8697" t="s">
        <v>70</v>
      </c>
      <c r="Q8697" t="s">
        <v>76</v>
      </c>
      <c r="R8697" s="4">
        <f t="shared" si="405"/>
        <v>0.35340498221474742</v>
      </c>
      <c r="S8697" s="1" t="str">
        <f t="shared" si="406"/>
        <v>May-2024</v>
      </c>
      <c r="T8697" t="str">
        <f t="shared" si="407"/>
        <v>Profit</v>
      </c>
    </row>
    <row r="8698" spans="1:20" x14ac:dyDescent="0.3">
      <c r="A8698" t="s">
        <v>11194</v>
      </c>
      <c r="B8698" s="2">
        <v>45468</v>
      </c>
      <c r="C8698" t="s">
        <v>414</v>
      </c>
      <c r="D8698" t="s">
        <v>46</v>
      </c>
      <c r="E8698" t="s">
        <v>58</v>
      </c>
      <c r="G8698" t="s">
        <v>29</v>
      </c>
      <c r="H8698" t="s">
        <v>23</v>
      </c>
      <c r="I8698" t="s">
        <v>59</v>
      </c>
      <c r="J8698">
        <v>2</v>
      </c>
      <c r="K8698">
        <v>5464.96</v>
      </c>
      <c r="L8698">
        <v>0.05</v>
      </c>
      <c r="M8698" s="6">
        <v>10383.42</v>
      </c>
      <c r="N8698" s="3">
        <v>7985.46</v>
      </c>
      <c r="O8698" s="6">
        <v>2397.96</v>
      </c>
      <c r="P8698" t="s">
        <v>70</v>
      </c>
      <c r="Q8698" t="s">
        <v>26</v>
      </c>
      <c r="R8698" s="4">
        <f t="shared" si="405"/>
        <v>0.23094125057062123</v>
      </c>
      <c r="S8698" s="1" t="str">
        <f t="shared" si="406"/>
        <v>Jun-2024</v>
      </c>
      <c r="T8698" t="str">
        <f t="shared" si="407"/>
        <v>Profit</v>
      </c>
    </row>
    <row r="8699" spans="1:20" x14ac:dyDescent="0.3">
      <c r="A8699" t="s">
        <v>11195</v>
      </c>
      <c r="B8699" s="2">
        <v>45328</v>
      </c>
      <c r="C8699" t="s">
        <v>11196</v>
      </c>
      <c r="D8699" t="s">
        <v>46</v>
      </c>
      <c r="E8699" t="s">
        <v>34</v>
      </c>
      <c r="F8699" t="s">
        <v>35</v>
      </c>
      <c r="G8699" t="s">
        <v>29</v>
      </c>
      <c r="H8699" t="s">
        <v>41</v>
      </c>
      <c r="I8699" t="s">
        <v>42</v>
      </c>
      <c r="J8699">
        <v>5</v>
      </c>
      <c r="K8699">
        <v>82.67</v>
      </c>
      <c r="L8699">
        <v>0</v>
      </c>
      <c r="M8699" s="6">
        <v>413.35</v>
      </c>
      <c r="N8699" s="3">
        <v>240.96</v>
      </c>
      <c r="O8699" s="6">
        <v>172.39</v>
      </c>
      <c r="P8699" t="s">
        <v>31</v>
      </c>
      <c r="Q8699" t="s">
        <v>26</v>
      </c>
      <c r="R8699" s="4">
        <f t="shared" si="405"/>
        <v>0.41705576388048865</v>
      </c>
      <c r="S8699" s="1" t="str">
        <f t="shared" si="406"/>
        <v>Feb-2024</v>
      </c>
      <c r="T8699" t="str">
        <f t="shared" si="407"/>
        <v>Profit</v>
      </c>
    </row>
    <row r="8700" spans="1:20" x14ac:dyDescent="0.3">
      <c r="A8700" t="s">
        <v>11197</v>
      </c>
      <c r="B8700" s="2">
        <v>45701</v>
      </c>
      <c r="C8700" t="s">
        <v>2490</v>
      </c>
      <c r="D8700" t="s">
        <v>19</v>
      </c>
      <c r="E8700" t="s">
        <v>58</v>
      </c>
      <c r="F8700" t="s">
        <v>104</v>
      </c>
      <c r="G8700" t="s">
        <v>22</v>
      </c>
      <c r="H8700" t="s">
        <v>23</v>
      </c>
      <c r="I8700" t="s">
        <v>59</v>
      </c>
      <c r="J8700">
        <v>8</v>
      </c>
      <c r="K8700">
        <v>6229.8</v>
      </c>
      <c r="L8700">
        <v>0</v>
      </c>
      <c r="M8700" s="6">
        <v>49838.400000000001</v>
      </c>
      <c r="N8700" s="3">
        <v>30170.23</v>
      </c>
      <c r="O8700" s="6">
        <v>19668.169999999998</v>
      </c>
      <c r="P8700" t="s">
        <v>25</v>
      </c>
      <c r="Q8700" t="s">
        <v>26</v>
      </c>
      <c r="R8700" s="4">
        <f t="shared" si="405"/>
        <v>0.39463887283700916</v>
      </c>
      <c r="S8700" s="1" t="str">
        <f t="shared" si="406"/>
        <v>Feb-2025</v>
      </c>
      <c r="T8700" t="str">
        <f t="shared" si="407"/>
        <v>Profit</v>
      </c>
    </row>
    <row r="8701" spans="1:20" x14ac:dyDescent="0.3">
      <c r="A8701" t="s">
        <v>11198</v>
      </c>
      <c r="B8701" s="2">
        <v>45902</v>
      </c>
      <c r="C8701" t="s">
        <v>4580</v>
      </c>
      <c r="D8701" t="s">
        <v>19</v>
      </c>
      <c r="E8701" t="s">
        <v>20</v>
      </c>
      <c r="F8701" t="s">
        <v>205</v>
      </c>
      <c r="G8701" t="s">
        <v>22</v>
      </c>
      <c r="H8701" t="s">
        <v>41</v>
      </c>
      <c r="I8701" t="s">
        <v>134</v>
      </c>
      <c r="J8701">
        <v>3</v>
      </c>
      <c r="K8701">
        <v>437.96</v>
      </c>
      <c r="L8701">
        <v>0.05</v>
      </c>
      <c r="M8701" s="6">
        <v>1248.19</v>
      </c>
      <c r="N8701" s="3">
        <v>1002.68</v>
      </c>
      <c r="O8701" s="6">
        <v>245.51</v>
      </c>
      <c r="P8701" t="s">
        <v>25</v>
      </c>
      <c r="Q8701" t="s">
        <v>26</v>
      </c>
      <c r="R8701" s="4">
        <f t="shared" si="405"/>
        <v>0.19669281119060397</v>
      </c>
      <c r="S8701" s="1" t="str">
        <f t="shared" si="406"/>
        <v>Sep-2025</v>
      </c>
      <c r="T8701" t="str">
        <f t="shared" si="407"/>
        <v>Profit</v>
      </c>
    </row>
    <row r="8702" spans="1:20" x14ac:dyDescent="0.3">
      <c r="A8702" t="s">
        <v>11199</v>
      </c>
      <c r="B8702" s="2">
        <v>45901</v>
      </c>
      <c r="C8702" t="s">
        <v>1425</v>
      </c>
      <c r="D8702" t="s">
        <v>52</v>
      </c>
      <c r="E8702" t="s">
        <v>53</v>
      </c>
      <c r="F8702" t="s">
        <v>97</v>
      </c>
      <c r="G8702" t="s">
        <v>29</v>
      </c>
      <c r="H8702" t="s">
        <v>74</v>
      </c>
      <c r="I8702" t="s">
        <v>91</v>
      </c>
      <c r="J8702">
        <v>1</v>
      </c>
      <c r="K8702">
        <v>12840.37</v>
      </c>
      <c r="L8702">
        <v>0.1</v>
      </c>
      <c r="M8702" s="6">
        <v>11556.33</v>
      </c>
      <c r="N8702" s="3">
        <v>7419.32</v>
      </c>
      <c r="O8702" s="6">
        <v>4137.01</v>
      </c>
      <c r="P8702" t="s">
        <v>70</v>
      </c>
      <c r="Q8702" t="s">
        <v>26</v>
      </c>
      <c r="R8702" s="4">
        <f t="shared" si="405"/>
        <v>0.35798648879012629</v>
      </c>
      <c r="S8702" s="1" t="str">
        <f t="shared" si="406"/>
        <v>Sep-2025</v>
      </c>
      <c r="T8702" t="str">
        <f t="shared" si="407"/>
        <v>Profit</v>
      </c>
    </row>
    <row r="8703" spans="1:20" x14ac:dyDescent="0.3">
      <c r="A8703" t="s">
        <v>11200</v>
      </c>
      <c r="B8703" s="2">
        <v>45418</v>
      </c>
      <c r="C8703" t="s">
        <v>4815</v>
      </c>
      <c r="D8703" t="s">
        <v>19</v>
      </c>
      <c r="E8703" t="s">
        <v>39</v>
      </c>
      <c r="F8703" t="s">
        <v>146</v>
      </c>
      <c r="G8703" t="s">
        <v>22</v>
      </c>
      <c r="H8703" t="s">
        <v>74</v>
      </c>
      <c r="I8703" t="s">
        <v>158</v>
      </c>
      <c r="J8703">
        <v>4</v>
      </c>
      <c r="K8703">
        <v>14226.33</v>
      </c>
      <c r="L8703">
        <v>0.15</v>
      </c>
      <c r="M8703" s="6">
        <v>48369.52</v>
      </c>
      <c r="N8703" s="3">
        <v>32889.74</v>
      </c>
      <c r="O8703" s="6">
        <v>15479.78</v>
      </c>
      <c r="P8703" t="s">
        <v>70</v>
      </c>
      <c r="Q8703" t="s">
        <v>26</v>
      </c>
      <c r="R8703" s="4">
        <f t="shared" si="405"/>
        <v>0.3200317059172802</v>
      </c>
      <c r="S8703" s="1" t="str">
        <f t="shared" si="406"/>
        <v>May-2024</v>
      </c>
      <c r="T8703" t="str">
        <f t="shared" si="407"/>
        <v>Profit</v>
      </c>
    </row>
    <row r="8704" spans="1:20" x14ac:dyDescent="0.3">
      <c r="A8704" t="s">
        <v>11201</v>
      </c>
      <c r="B8704" s="2">
        <v>45774</v>
      </c>
      <c r="C8704" t="s">
        <v>2065</v>
      </c>
      <c r="D8704" t="s">
        <v>19</v>
      </c>
      <c r="E8704" t="s">
        <v>58</v>
      </c>
      <c r="F8704" t="s">
        <v>339</v>
      </c>
      <c r="G8704" t="s">
        <v>79</v>
      </c>
      <c r="H8704" t="s">
        <v>23</v>
      </c>
      <c r="I8704" t="s">
        <v>24</v>
      </c>
      <c r="J8704">
        <v>5</v>
      </c>
      <c r="K8704">
        <v>89683.54</v>
      </c>
      <c r="L8704">
        <v>0.15</v>
      </c>
      <c r="M8704" s="6">
        <v>381155.04</v>
      </c>
      <c r="N8704" s="3">
        <v>301046.26</v>
      </c>
      <c r="O8704" s="6">
        <v>80108.78</v>
      </c>
      <c r="P8704" t="s">
        <v>70</v>
      </c>
      <c r="Q8704" t="s">
        <v>26</v>
      </c>
      <c r="R8704" s="4">
        <f t="shared" si="405"/>
        <v>0.21017373927418093</v>
      </c>
      <c r="S8704" s="1" t="str">
        <f t="shared" si="406"/>
        <v>Apr-2025</v>
      </c>
      <c r="T8704" t="str">
        <f t="shared" si="407"/>
        <v>Profit</v>
      </c>
    </row>
    <row r="8705" spans="1:20" x14ac:dyDescent="0.3">
      <c r="A8705" t="s">
        <v>11202</v>
      </c>
      <c r="B8705" s="2">
        <v>45459</v>
      </c>
      <c r="C8705" t="s">
        <v>633</v>
      </c>
      <c r="D8705" t="s">
        <v>52</v>
      </c>
      <c r="E8705" t="s">
        <v>39</v>
      </c>
      <c r="F8705" t="s">
        <v>47</v>
      </c>
      <c r="G8705" t="s">
        <v>22</v>
      </c>
      <c r="H8705" t="s">
        <v>23</v>
      </c>
      <c r="I8705" t="s">
        <v>30</v>
      </c>
      <c r="J8705">
        <v>4</v>
      </c>
      <c r="K8705">
        <v>1932.97</v>
      </c>
      <c r="L8705">
        <v>0.05</v>
      </c>
      <c r="M8705" s="6">
        <v>7345.29</v>
      </c>
      <c r="N8705" s="3">
        <v>5175.25</v>
      </c>
      <c r="O8705" s="6">
        <v>2170.04</v>
      </c>
      <c r="P8705" t="s">
        <v>31</v>
      </c>
      <c r="Q8705" t="s">
        <v>26</v>
      </c>
      <c r="R8705" s="4">
        <f t="shared" si="405"/>
        <v>0.29543285561223587</v>
      </c>
      <c r="S8705" s="1" t="str">
        <f t="shared" si="406"/>
        <v>Jun-2024</v>
      </c>
      <c r="T8705" t="str">
        <f t="shared" si="407"/>
        <v>Profit</v>
      </c>
    </row>
    <row r="8706" spans="1:20" x14ac:dyDescent="0.3">
      <c r="A8706" t="s">
        <v>11203</v>
      </c>
      <c r="B8706" s="2">
        <v>45883</v>
      </c>
      <c r="C8706" t="s">
        <v>895</v>
      </c>
      <c r="D8706" t="s">
        <v>46</v>
      </c>
      <c r="E8706" t="s">
        <v>39</v>
      </c>
      <c r="F8706" t="s">
        <v>47</v>
      </c>
      <c r="G8706" t="s">
        <v>79</v>
      </c>
      <c r="H8706" t="s">
        <v>74</v>
      </c>
      <c r="I8706" t="s">
        <v>75</v>
      </c>
      <c r="J8706">
        <v>1</v>
      </c>
      <c r="K8706">
        <v>11114.67</v>
      </c>
      <c r="L8706">
        <v>0.1</v>
      </c>
      <c r="M8706" s="6">
        <v>10003.200000000001</v>
      </c>
      <c r="N8706" s="3">
        <v>8941.0300000000007</v>
      </c>
      <c r="O8706" s="6">
        <v>1062.17</v>
      </c>
      <c r="P8706" t="s">
        <v>31</v>
      </c>
      <c r="Q8706" t="s">
        <v>26</v>
      </c>
      <c r="R8706" s="4">
        <f t="shared" si="405"/>
        <v>0.1061830214331414</v>
      </c>
      <c r="S8706" s="1" t="str">
        <f t="shared" si="406"/>
        <v>Aug-2025</v>
      </c>
      <c r="T8706" t="str">
        <f t="shared" si="407"/>
        <v>Profit</v>
      </c>
    </row>
    <row r="8707" spans="1:20" x14ac:dyDescent="0.3">
      <c r="A8707" t="s">
        <v>11204</v>
      </c>
      <c r="B8707" s="2">
        <v>45585</v>
      </c>
      <c r="C8707" t="s">
        <v>11205</v>
      </c>
      <c r="D8707" t="s">
        <v>46</v>
      </c>
      <c r="E8707" t="s">
        <v>39</v>
      </c>
      <c r="F8707" t="s">
        <v>220</v>
      </c>
      <c r="G8707" t="s">
        <v>22</v>
      </c>
      <c r="H8707" t="s">
        <v>74</v>
      </c>
      <c r="I8707" t="s">
        <v>107</v>
      </c>
      <c r="J8707">
        <v>2</v>
      </c>
      <c r="K8707">
        <v>5169.07</v>
      </c>
      <c r="L8707">
        <v>0</v>
      </c>
      <c r="M8707" s="6">
        <v>10338.14</v>
      </c>
      <c r="N8707" s="3">
        <v>6338.83</v>
      </c>
      <c r="O8707" s="6">
        <v>3999.31</v>
      </c>
      <c r="P8707" t="s">
        <v>49</v>
      </c>
      <c r="Q8707" t="s">
        <v>26</v>
      </c>
      <c r="R8707" s="4">
        <f t="shared" si="405"/>
        <v>0.38685005233049663</v>
      </c>
      <c r="S8707" s="1" t="str">
        <f t="shared" si="406"/>
        <v>Oct-2024</v>
      </c>
      <c r="T8707" t="str">
        <f t="shared" si="407"/>
        <v>Profit</v>
      </c>
    </row>
    <row r="8708" spans="1:20" x14ac:dyDescent="0.3">
      <c r="A8708" t="s">
        <v>11206</v>
      </c>
      <c r="B8708" s="2">
        <v>46136</v>
      </c>
      <c r="C8708" t="s">
        <v>2862</v>
      </c>
      <c r="D8708" t="s">
        <v>52</v>
      </c>
      <c r="E8708" t="s">
        <v>20</v>
      </c>
      <c r="F8708" t="s">
        <v>157</v>
      </c>
      <c r="G8708" t="s">
        <v>29</v>
      </c>
      <c r="H8708" t="s">
        <v>74</v>
      </c>
      <c r="I8708" t="s">
        <v>107</v>
      </c>
      <c r="J8708">
        <v>1</v>
      </c>
      <c r="K8708">
        <v>9838.17</v>
      </c>
      <c r="L8708">
        <v>0.25</v>
      </c>
      <c r="M8708" s="6">
        <v>7378.63</v>
      </c>
      <c r="N8708" s="3">
        <v>7106.22</v>
      </c>
      <c r="O8708" s="6">
        <v>272.41000000000003</v>
      </c>
      <c r="P8708" t="s">
        <v>31</v>
      </c>
      <c r="Q8708" t="s">
        <v>26</v>
      </c>
      <c r="R8708" s="4">
        <f t="shared" si="405"/>
        <v>3.6918777605056768E-2</v>
      </c>
      <c r="S8708" s="1" t="str">
        <f t="shared" si="406"/>
        <v>Apr-2026</v>
      </c>
      <c r="T8708" t="str">
        <f t="shared" si="407"/>
        <v>Profit</v>
      </c>
    </row>
    <row r="8709" spans="1:20" x14ac:dyDescent="0.3">
      <c r="A8709" t="s">
        <v>11207</v>
      </c>
      <c r="B8709" s="2">
        <v>45929</v>
      </c>
      <c r="C8709" t="s">
        <v>3738</v>
      </c>
      <c r="D8709" t="s">
        <v>19</v>
      </c>
      <c r="E8709" t="s">
        <v>39</v>
      </c>
      <c r="F8709" t="s">
        <v>146</v>
      </c>
      <c r="G8709" t="s">
        <v>22</v>
      </c>
      <c r="H8709" t="s">
        <v>41</v>
      </c>
      <c r="I8709" t="s">
        <v>134</v>
      </c>
      <c r="J8709">
        <v>4</v>
      </c>
      <c r="K8709">
        <v>443.47</v>
      </c>
      <c r="L8709">
        <v>0.25</v>
      </c>
      <c r="M8709" s="6">
        <v>1330.41</v>
      </c>
      <c r="N8709" s="3">
        <v>1024.1500000000001</v>
      </c>
      <c r="O8709" s="6">
        <v>306.26</v>
      </c>
      <c r="P8709" t="s">
        <v>25</v>
      </c>
      <c r="Q8709" t="s">
        <v>26</v>
      </c>
      <c r="R8709" s="4">
        <f t="shared" ref="R8709:R8772" si="408">IFERROR(O8709/M8709,0)</f>
        <v>0.23019971287046848</v>
      </c>
      <c r="S8709" s="1" t="str">
        <f t="shared" ref="S8709:S8772" si="409">TEXT(B8709,"mmm-yyyy")</f>
        <v>Sep-2025</v>
      </c>
      <c r="T8709" t="str">
        <f t="shared" ref="T8709:T8772" si="410">IF(O8709&gt;0,"Profit",IF(O8709&lt;0,"Loss","Break-Even"))</f>
        <v>Profit</v>
      </c>
    </row>
    <row r="8710" spans="1:20" x14ac:dyDescent="0.3">
      <c r="A8710" t="s">
        <v>11208</v>
      </c>
      <c r="B8710" s="2">
        <v>45634</v>
      </c>
      <c r="C8710" t="s">
        <v>8240</v>
      </c>
      <c r="D8710" t="s">
        <v>19</v>
      </c>
      <c r="E8710" t="s">
        <v>39</v>
      </c>
      <c r="F8710" t="s">
        <v>220</v>
      </c>
      <c r="G8710" t="s">
        <v>79</v>
      </c>
      <c r="H8710" t="s">
        <v>23</v>
      </c>
      <c r="I8710" t="s">
        <v>36</v>
      </c>
      <c r="J8710">
        <v>3</v>
      </c>
      <c r="K8710">
        <v>24413.88</v>
      </c>
      <c r="L8710">
        <v>0.15</v>
      </c>
      <c r="M8710" s="6">
        <v>62255.39</v>
      </c>
      <c r="N8710" s="3">
        <v>43256.3</v>
      </c>
      <c r="O8710" s="6">
        <v>18999.09</v>
      </c>
      <c r="P8710" t="s">
        <v>49</v>
      </c>
      <c r="Q8710" t="s">
        <v>26</v>
      </c>
      <c r="R8710" s="4">
        <f t="shared" si="408"/>
        <v>0.30517984065315468</v>
      </c>
      <c r="S8710" s="1" t="str">
        <f t="shared" si="409"/>
        <v>Dec-2024</v>
      </c>
      <c r="T8710" t="str">
        <f t="shared" si="410"/>
        <v>Profit</v>
      </c>
    </row>
    <row r="8711" spans="1:20" x14ac:dyDescent="0.3">
      <c r="A8711" t="s">
        <v>11209</v>
      </c>
      <c r="B8711" s="2">
        <v>45601</v>
      </c>
      <c r="C8711" t="s">
        <v>4635</v>
      </c>
      <c r="D8711" t="s">
        <v>46</v>
      </c>
      <c r="E8711" t="s">
        <v>39</v>
      </c>
      <c r="F8711" t="s">
        <v>120</v>
      </c>
      <c r="G8711" t="s">
        <v>29</v>
      </c>
      <c r="H8711" t="s">
        <v>23</v>
      </c>
      <c r="I8711" t="s">
        <v>24</v>
      </c>
      <c r="J8711">
        <v>1</v>
      </c>
      <c r="K8711">
        <v>70886.210000000006</v>
      </c>
      <c r="L8711">
        <v>0.25</v>
      </c>
      <c r="M8711" s="6">
        <v>53164.66</v>
      </c>
      <c r="N8711" s="3">
        <v>49429.66</v>
      </c>
      <c r="O8711" s="6">
        <v>3735</v>
      </c>
      <c r="P8711" t="s">
        <v>31</v>
      </c>
      <c r="Q8711" t="s">
        <v>26</v>
      </c>
      <c r="R8711" s="4">
        <f t="shared" si="408"/>
        <v>7.0253435270723072E-2</v>
      </c>
      <c r="S8711" s="1" t="str">
        <f t="shared" si="409"/>
        <v>Nov-2024</v>
      </c>
      <c r="T8711" t="str">
        <f t="shared" si="410"/>
        <v>Profit</v>
      </c>
    </row>
    <row r="8712" spans="1:20" x14ac:dyDescent="0.3">
      <c r="A8712" t="s">
        <v>11210</v>
      </c>
      <c r="B8712" s="2">
        <v>45953</v>
      </c>
      <c r="C8712" t="s">
        <v>2797</v>
      </c>
      <c r="D8712" t="s">
        <v>19</v>
      </c>
      <c r="E8712" t="s">
        <v>58</v>
      </c>
      <c r="F8712" t="s">
        <v>104</v>
      </c>
      <c r="G8712" t="s">
        <v>22</v>
      </c>
      <c r="H8712" t="s">
        <v>23</v>
      </c>
      <c r="I8712" t="s">
        <v>24</v>
      </c>
      <c r="J8712">
        <v>4</v>
      </c>
      <c r="K8712">
        <v>67864.02</v>
      </c>
      <c r="L8712">
        <v>0.1</v>
      </c>
      <c r="M8712" s="6">
        <v>244310.47</v>
      </c>
      <c r="N8712" s="3">
        <v>203134.29</v>
      </c>
      <c r="O8712" s="6">
        <v>41176.18</v>
      </c>
      <c r="P8712" t="s">
        <v>25</v>
      </c>
      <c r="Q8712" t="s">
        <v>26</v>
      </c>
      <c r="R8712" s="4">
        <f t="shared" si="408"/>
        <v>0.16854038224395376</v>
      </c>
      <c r="S8712" s="1" t="str">
        <f t="shared" si="409"/>
        <v>Oct-2025</v>
      </c>
      <c r="T8712" t="str">
        <f t="shared" si="410"/>
        <v>Profit</v>
      </c>
    </row>
    <row r="8713" spans="1:20" x14ac:dyDescent="0.3">
      <c r="A8713" t="s">
        <v>11211</v>
      </c>
      <c r="B8713" s="2">
        <v>45819</v>
      </c>
      <c r="C8713" t="s">
        <v>8480</v>
      </c>
      <c r="D8713" t="s">
        <v>19</v>
      </c>
      <c r="E8713" t="s">
        <v>53</v>
      </c>
      <c r="F8713" t="s">
        <v>54</v>
      </c>
      <c r="G8713" t="s">
        <v>22</v>
      </c>
      <c r="H8713" t="s">
        <v>41</v>
      </c>
      <c r="I8713" t="s">
        <v>42</v>
      </c>
      <c r="J8713">
        <v>2</v>
      </c>
      <c r="K8713">
        <v>201.44</v>
      </c>
      <c r="L8713">
        <v>0.25</v>
      </c>
      <c r="M8713" s="6">
        <v>302.16000000000003</v>
      </c>
      <c r="N8713" s="3">
        <v>239.72</v>
      </c>
      <c r="O8713" s="6">
        <v>62.44</v>
      </c>
      <c r="P8713" t="s">
        <v>25</v>
      </c>
      <c r="Q8713" t="s">
        <v>26</v>
      </c>
      <c r="R8713" s="4">
        <f t="shared" si="408"/>
        <v>0.206645485835319</v>
      </c>
      <c r="S8713" s="1" t="str">
        <f t="shared" si="409"/>
        <v>Jun-2025</v>
      </c>
      <c r="T8713" t="str">
        <f t="shared" si="410"/>
        <v>Profit</v>
      </c>
    </row>
    <row r="8714" spans="1:20" x14ac:dyDescent="0.3">
      <c r="A8714" t="s">
        <v>11212</v>
      </c>
      <c r="B8714" s="2">
        <v>45831</v>
      </c>
      <c r="C8714" t="s">
        <v>2632</v>
      </c>
      <c r="D8714" t="s">
        <v>19</v>
      </c>
      <c r="E8714" t="s">
        <v>53</v>
      </c>
      <c r="F8714" t="s">
        <v>65</v>
      </c>
      <c r="G8714" t="s">
        <v>22</v>
      </c>
      <c r="H8714" t="s">
        <v>74</v>
      </c>
      <c r="I8714" t="s">
        <v>91</v>
      </c>
      <c r="J8714">
        <v>3</v>
      </c>
      <c r="K8714">
        <v>5503.61</v>
      </c>
      <c r="L8714">
        <v>0.05</v>
      </c>
      <c r="M8714" s="6">
        <v>15685.29</v>
      </c>
      <c r="N8714" s="3">
        <v>9378.2199999999993</v>
      </c>
      <c r="O8714" s="6">
        <v>6307.07</v>
      </c>
      <c r="P8714" t="s">
        <v>31</v>
      </c>
      <c r="Q8714" t="s">
        <v>26</v>
      </c>
      <c r="R8714" s="4">
        <f t="shared" si="408"/>
        <v>0.40210094936083424</v>
      </c>
      <c r="S8714" s="1" t="str">
        <f t="shared" si="409"/>
        <v>Jun-2025</v>
      </c>
      <c r="T8714" t="str">
        <f t="shared" si="410"/>
        <v>Profit</v>
      </c>
    </row>
    <row r="8715" spans="1:20" x14ac:dyDescent="0.3">
      <c r="A8715" t="s">
        <v>11213</v>
      </c>
      <c r="B8715" s="2">
        <v>45710</v>
      </c>
      <c r="C8715" t="s">
        <v>4635</v>
      </c>
      <c r="D8715" t="s">
        <v>46</v>
      </c>
      <c r="E8715" t="s">
        <v>20</v>
      </c>
      <c r="F8715" t="s">
        <v>115</v>
      </c>
      <c r="G8715" t="s">
        <v>22</v>
      </c>
      <c r="H8715" t="s">
        <v>41</v>
      </c>
      <c r="I8715" t="s">
        <v>62</v>
      </c>
      <c r="J8715">
        <v>1</v>
      </c>
      <c r="K8715">
        <v>564.38</v>
      </c>
      <c r="L8715">
        <v>0.1</v>
      </c>
      <c r="M8715" s="6">
        <v>507.94</v>
      </c>
      <c r="N8715" s="3">
        <v>447.07</v>
      </c>
      <c r="O8715" s="6">
        <v>60.87</v>
      </c>
      <c r="P8715" t="s">
        <v>25</v>
      </c>
      <c r="Q8715" t="s">
        <v>26</v>
      </c>
      <c r="R8715" s="4">
        <f t="shared" si="408"/>
        <v>0.11983698862070323</v>
      </c>
      <c r="S8715" s="1" t="str">
        <f t="shared" si="409"/>
        <v>Feb-2025</v>
      </c>
      <c r="T8715" t="str">
        <f t="shared" si="410"/>
        <v>Profit</v>
      </c>
    </row>
    <row r="8716" spans="1:20" x14ac:dyDescent="0.3">
      <c r="A8716" t="s">
        <v>11214</v>
      </c>
      <c r="B8716" s="2">
        <v>45735</v>
      </c>
      <c r="C8716" t="s">
        <v>393</v>
      </c>
      <c r="D8716" t="s">
        <v>19</v>
      </c>
      <c r="E8716" t="s">
        <v>20</v>
      </c>
      <c r="F8716" t="s">
        <v>157</v>
      </c>
      <c r="G8716" t="s">
        <v>22</v>
      </c>
      <c r="H8716" t="s">
        <v>23</v>
      </c>
      <c r="I8716" t="s">
        <v>69</v>
      </c>
      <c r="J8716">
        <v>1</v>
      </c>
      <c r="K8716">
        <v>23554.25</v>
      </c>
      <c r="L8716">
        <v>0</v>
      </c>
      <c r="M8716" s="6">
        <v>23554.25</v>
      </c>
      <c r="N8716" s="3">
        <v>15390.45</v>
      </c>
      <c r="O8716" s="6">
        <v>8163.8</v>
      </c>
      <c r="P8716" t="s">
        <v>25</v>
      </c>
      <c r="Q8716" t="s">
        <v>26</v>
      </c>
      <c r="R8716" s="4">
        <f t="shared" si="408"/>
        <v>0.34659562499336638</v>
      </c>
      <c r="S8716" s="1" t="str">
        <f t="shared" si="409"/>
        <v>Mar-2025</v>
      </c>
      <c r="T8716" t="str">
        <f t="shared" si="410"/>
        <v>Profit</v>
      </c>
    </row>
    <row r="8717" spans="1:20" x14ac:dyDescent="0.3">
      <c r="A8717" t="s">
        <v>11215</v>
      </c>
      <c r="B8717" s="2">
        <v>45976</v>
      </c>
      <c r="C8717" t="s">
        <v>6647</v>
      </c>
      <c r="D8717" t="s">
        <v>46</v>
      </c>
      <c r="E8717" t="s">
        <v>20</v>
      </c>
      <c r="F8717" t="s">
        <v>21</v>
      </c>
      <c r="G8717" t="s">
        <v>79</v>
      </c>
      <c r="H8717" t="s">
        <v>41</v>
      </c>
      <c r="I8717" t="s">
        <v>62</v>
      </c>
      <c r="J8717">
        <v>1</v>
      </c>
      <c r="K8717">
        <v>295.83</v>
      </c>
      <c r="L8717">
        <v>0.05</v>
      </c>
      <c r="M8717" s="6">
        <v>281.04000000000002</v>
      </c>
      <c r="N8717" s="3">
        <v>240.27</v>
      </c>
      <c r="O8717" s="6">
        <v>40.770000000000003</v>
      </c>
      <c r="P8717" t="s">
        <v>25</v>
      </c>
      <c r="Q8717" t="s">
        <v>26</v>
      </c>
      <c r="R8717" s="4">
        <f t="shared" si="408"/>
        <v>0.14506831767719897</v>
      </c>
      <c r="S8717" s="1" t="str">
        <f t="shared" si="409"/>
        <v>Nov-2025</v>
      </c>
      <c r="T8717" t="str">
        <f t="shared" si="410"/>
        <v>Profit</v>
      </c>
    </row>
    <row r="8718" spans="1:20" x14ac:dyDescent="0.3">
      <c r="A8718" t="s">
        <v>11216</v>
      </c>
      <c r="B8718" s="2">
        <v>45849</v>
      </c>
      <c r="C8718" t="s">
        <v>659</v>
      </c>
      <c r="D8718" t="s">
        <v>52</v>
      </c>
      <c r="E8718" t="s">
        <v>53</v>
      </c>
      <c r="F8718" t="s">
        <v>97</v>
      </c>
      <c r="G8718" t="s">
        <v>29</v>
      </c>
      <c r="H8718" t="s">
        <v>41</v>
      </c>
      <c r="I8718" t="s">
        <v>48</v>
      </c>
      <c r="J8718">
        <v>3</v>
      </c>
      <c r="K8718">
        <v>181.63</v>
      </c>
      <c r="L8718">
        <v>0</v>
      </c>
      <c r="M8718" s="6">
        <v>544.89</v>
      </c>
      <c r="N8718" s="3">
        <v>392.69</v>
      </c>
      <c r="O8718" s="6">
        <v>152.19999999999999</v>
      </c>
      <c r="P8718" t="s">
        <v>49</v>
      </c>
      <c r="Q8718" t="s">
        <v>26</v>
      </c>
      <c r="R8718" s="4">
        <f t="shared" si="408"/>
        <v>0.27932243205050561</v>
      </c>
      <c r="S8718" s="1" t="str">
        <f t="shared" si="409"/>
        <v>Jul-2025</v>
      </c>
      <c r="T8718" t="str">
        <f t="shared" si="410"/>
        <v>Profit</v>
      </c>
    </row>
    <row r="8719" spans="1:20" x14ac:dyDescent="0.3">
      <c r="A8719" t="s">
        <v>11217</v>
      </c>
      <c r="B8719" s="2">
        <v>46131</v>
      </c>
      <c r="C8719" t="s">
        <v>4068</v>
      </c>
      <c r="D8719" t="s">
        <v>19</v>
      </c>
      <c r="E8719" t="s">
        <v>20</v>
      </c>
      <c r="F8719" t="s">
        <v>21</v>
      </c>
      <c r="G8719" t="s">
        <v>79</v>
      </c>
      <c r="H8719" t="s">
        <v>74</v>
      </c>
      <c r="I8719" t="s">
        <v>158</v>
      </c>
      <c r="J8719">
        <v>2</v>
      </c>
      <c r="K8719">
        <v>4811.66</v>
      </c>
      <c r="L8719">
        <v>0.1</v>
      </c>
      <c r="M8719" s="6">
        <v>8660.99</v>
      </c>
      <c r="N8719" s="3">
        <v>7314.52</v>
      </c>
      <c r="O8719" s="6">
        <v>1346.47</v>
      </c>
      <c r="P8719" t="s">
        <v>25</v>
      </c>
      <c r="Q8719" t="s">
        <v>26</v>
      </c>
      <c r="R8719" s="4">
        <f t="shared" si="408"/>
        <v>0.15546375183437461</v>
      </c>
      <c r="S8719" s="1" t="str">
        <f t="shared" si="409"/>
        <v>Apr-2026</v>
      </c>
      <c r="T8719" t="str">
        <f t="shared" si="410"/>
        <v>Profit</v>
      </c>
    </row>
    <row r="8720" spans="1:20" x14ac:dyDescent="0.3">
      <c r="A8720" t="s">
        <v>11218</v>
      </c>
      <c r="B8720" s="2">
        <v>45527</v>
      </c>
      <c r="C8720" t="s">
        <v>357</v>
      </c>
      <c r="D8720" t="s">
        <v>46</v>
      </c>
      <c r="E8720" t="s">
        <v>58</v>
      </c>
      <c r="F8720" t="s">
        <v>339</v>
      </c>
      <c r="G8720" t="s">
        <v>79</v>
      </c>
      <c r="H8720" t="s">
        <v>74</v>
      </c>
      <c r="I8720" t="s">
        <v>158</v>
      </c>
      <c r="J8720">
        <v>1</v>
      </c>
      <c r="K8720">
        <v>8673.83</v>
      </c>
      <c r="L8720">
        <v>0</v>
      </c>
      <c r="M8720" s="6">
        <v>8673.83</v>
      </c>
      <c r="N8720" s="3">
        <v>6977.44</v>
      </c>
      <c r="O8720" s="6">
        <v>1696.39</v>
      </c>
      <c r="P8720" t="s">
        <v>43</v>
      </c>
      <c r="Q8720" t="s">
        <v>26</v>
      </c>
      <c r="R8720" s="4">
        <f t="shared" si="408"/>
        <v>0.19557565688974768</v>
      </c>
      <c r="S8720" s="1" t="str">
        <f t="shared" si="409"/>
        <v>Aug-2024</v>
      </c>
      <c r="T8720" t="str">
        <f t="shared" si="410"/>
        <v>Profit</v>
      </c>
    </row>
    <row r="8721" spans="1:20" x14ac:dyDescent="0.3">
      <c r="A8721" t="s">
        <v>11219</v>
      </c>
      <c r="B8721" s="2">
        <v>45730</v>
      </c>
      <c r="C8721" t="s">
        <v>6617</v>
      </c>
      <c r="D8721" t="s">
        <v>19</v>
      </c>
      <c r="E8721" t="s">
        <v>58</v>
      </c>
      <c r="F8721" t="s">
        <v>68</v>
      </c>
      <c r="G8721" t="s">
        <v>79</v>
      </c>
      <c r="H8721" t="s">
        <v>74</v>
      </c>
      <c r="I8721" t="s">
        <v>75</v>
      </c>
      <c r="J8721">
        <v>1</v>
      </c>
      <c r="K8721">
        <v>3208.48</v>
      </c>
      <c r="L8721">
        <v>0.1</v>
      </c>
      <c r="M8721" s="6">
        <v>2887.63</v>
      </c>
      <c r="N8721" s="3">
        <v>1826.23</v>
      </c>
      <c r="O8721" s="6">
        <v>1061.4000000000001</v>
      </c>
      <c r="P8721" t="s">
        <v>25</v>
      </c>
      <c r="Q8721" t="s">
        <v>26</v>
      </c>
      <c r="R8721" s="4">
        <f t="shared" si="408"/>
        <v>0.36756786707438283</v>
      </c>
      <c r="S8721" s="1" t="str">
        <f t="shared" si="409"/>
        <v>Mar-2025</v>
      </c>
      <c r="T8721" t="str">
        <f t="shared" si="410"/>
        <v>Profit</v>
      </c>
    </row>
    <row r="8722" spans="1:20" x14ac:dyDescent="0.3">
      <c r="A8722" t="s">
        <v>11220</v>
      </c>
      <c r="B8722" s="2">
        <v>45505</v>
      </c>
      <c r="C8722" t="s">
        <v>1183</v>
      </c>
      <c r="D8722" t="s">
        <v>19</v>
      </c>
      <c r="E8722" t="s">
        <v>53</v>
      </c>
      <c r="F8722" t="s">
        <v>65</v>
      </c>
      <c r="G8722" t="s">
        <v>79</v>
      </c>
      <c r="H8722" t="s">
        <v>74</v>
      </c>
      <c r="I8722" t="s">
        <v>91</v>
      </c>
      <c r="J8722">
        <v>2</v>
      </c>
      <c r="K8722">
        <v>17485.36</v>
      </c>
      <c r="L8722">
        <v>0.1</v>
      </c>
      <c r="M8722" s="6">
        <v>31473.65</v>
      </c>
      <c r="N8722" s="3">
        <v>20799.21</v>
      </c>
      <c r="O8722" s="6">
        <v>10674.44</v>
      </c>
      <c r="P8722" t="s">
        <v>25</v>
      </c>
      <c r="Q8722" t="s">
        <v>26</v>
      </c>
      <c r="R8722" s="4">
        <f t="shared" si="408"/>
        <v>0.3391548168070751</v>
      </c>
      <c r="S8722" s="1" t="str">
        <f t="shared" si="409"/>
        <v>Aug-2024</v>
      </c>
      <c r="T8722" t="str">
        <f t="shared" si="410"/>
        <v>Profit</v>
      </c>
    </row>
    <row r="8723" spans="1:20" x14ac:dyDescent="0.3">
      <c r="A8723" t="s">
        <v>11221</v>
      </c>
      <c r="B8723" s="2">
        <v>45376</v>
      </c>
      <c r="C8723" t="s">
        <v>2702</v>
      </c>
      <c r="D8723" t="s">
        <v>46</v>
      </c>
      <c r="E8723" t="s">
        <v>34</v>
      </c>
      <c r="F8723" t="s">
        <v>35</v>
      </c>
      <c r="G8723" t="s">
        <v>29</v>
      </c>
      <c r="H8723" t="s">
        <v>23</v>
      </c>
      <c r="I8723" t="s">
        <v>30</v>
      </c>
      <c r="J8723">
        <v>2</v>
      </c>
      <c r="K8723">
        <v>1268.18</v>
      </c>
      <c r="L8723">
        <v>0.05</v>
      </c>
      <c r="M8723" s="6">
        <v>2409.54</v>
      </c>
      <c r="N8723" s="3">
        <v>1617.37</v>
      </c>
      <c r="O8723" s="6">
        <v>792.17</v>
      </c>
      <c r="P8723" t="s">
        <v>43</v>
      </c>
      <c r="Q8723" t="s">
        <v>26</v>
      </c>
      <c r="R8723" s="4">
        <f t="shared" si="408"/>
        <v>0.32876399644745469</v>
      </c>
      <c r="S8723" s="1" t="str">
        <f t="shared" si="409"/>
        <v>Mar-2024</v>
      </c>
      <c r="T8723" t="str">
        <f t="shared" si="410"/>
        <v>Profit</v>
      </c>
    </row>
    <row r="8724" spans="1:20" x14ac:dyDescent="0.3">
      <c r="A8724" t="s">
        <v>11222</v>
      </c>
      <c r="B8724" s="2">
        <v>46085</v>
      </c>
      <c r="C8724" t="s">
        <v>1914</v>
      </c>
      <c r="D8724" t="s">
        <v>46</v>
      </c>
      <c r="E8724" t="s">
        <v>39</v>
      </c>
      <c r="F8724" t="s">
        <v>47</v>
      </c>
      <c r="G8724" t="s">
        <v>79</v>
      </c>
      <c r="H8724" t="s">
        <v>74</v>
      </c>
      <c r="I8724" t="s">
        <v>107</v>
      </c>
      <c r="J8724">
        <v>6</v>
      </c>
      <c r="K8724">
        <v>5592.99</v>
      </c>
      <c r="L8724">
        <v>0.2</v>
      </c>
      <c r="M8724" s="6">
        <v>26846.35</v>
      </c>
      <c r="N8724" s="3">
        <v>19080.59</v>
      </c>
      <c r="O8724" s="6">
        <v>7765.76</v>
      </c>
      <c r="P8724" t="s">
        <v>43</v>
      </c>
      <c r="Q8724" t="s">
        <v>142</v>
      </c>
      <c r="R8724" s="4">
        <f t="shared" si="408"/>
        <v>0.28926688358007702</v>
      </c>
      <c r="S8724" s="1" t="str">
        <f t="shared" si="409"/>
        <v>Mar-2026</v>
      </c>
      <c r="T8724" t="str">
        <f t="shared" si="410"/>
        <v>Profit</v>
      </c>
    </row>
    <row r="8725" spans="1:20" x14ac:dyDescent="0.3">
      <c r="A8725" t="s">
        <v>11223</v>
      </c>
      <c r="B8725" s="2">
        <v>46035</v>
      </c>
      <c r="C8725" t="s">
        <v>1435</v>
      </c>
      <c r="D8725" t="s">
        <v>19</v>
      </c>
      <c r="E8725" t="s">
        <v>20</v>
      </c>
      <c r="F8725" t="s">
        <v>115</v>
      </c>
      <c r="G8725" t="s">
        <v>29</v>
      </c>
      <c r="H8725" t="s">
        <v>41</v>
      </c>
      <c r="I8725" t="s">
        <v>125</v>
      </c>
      <c r="J8725">
        <v>1</v>
      </c>
      <c r="K8725">
        <v>187.62</v>
      </c>
      <c r="L8725">
        <v>0</v>
      </c>
      <c r="M8725" s="6">
        <v>187.62</v>
      </c>
      <c r="N8725" s="3">
        <v>136.24</v>
      </c>
      <c r="O8725" s="6">
        <v>51.38</v>
      </c>
      <c r="P8725" t="s">
        <v>49</v>
      </c>
      <c r="Q8725" t="s">
        <v>26</v>
      </c>
      <c r="R8725" s="4">
        <f t="shared" si="408"/>
        <v>0.27385140176953415</v>
      </c>
      <c r="S8725" s="1" t="str">
        <f t="shared" si="409"/>
        <v>Jan-2026</v>
      </c>
      <c r="T8725" t="str">
        <f t="shared" si="410"/>
        <v>Profit</v>
      </c>
    </row>
    <row r="8726" spans="1:20" x14ac:dyDescent="0.3">
      <c r="A8726" t="s">
        <v>11224</v>
      </c>
      <c r="B8726" s="2">
        <v>45376</v>
      </c>
      <c r="C8726" t="s">
        <v>4650</v>
      </c>
      <c r="D8726" t="s">
        <v>46</v>
      </c>
      <c r="E8726" t="s">
        <v>58</v>
      </c>
      <c r="G8726" t="s">
        <v>22</v>
      </c>
      <c r="H8726" t="s">
        <v>41</v>
      </c>
      <c r="I8726" t="s">
        <v>125</v>
      </c>
      <c r="J8726">
        <v>2</v>
      </c>
      <c r="K8726">
        <v>175.01</v>
      </c>
      <c r="L8726">
        <v>0.15</v>
      </c>
      <c r="M8726" s="6">
        <v>297.52</v>
      </c>
      <c r="N8726" s="3">
        <v>273.74</v>
      </c>
      <c r="O8726" s="6">
        <v>23.78</v>
      </c>
      <c r="P8726" t="s">
        <v>31</v>
      </c>
      <c r="Q8726" t="s">
        <v>26</v>
      </c>
      <c r="R8726" s="4">
        <f t="shared" si="408"/>
        <v>7.9927399838666313E-2</v>
      </c>
      <c r="S8726" s="1" t="str">
        <f t="shared" si="409"/>
        <v>Mar-2024</v>
      </c>
      <c r="T8726" t="str">
        <f t="shared" si="410"/>
        <v>Profit</v>
      </c>
    </row>
    <row r="8727" spans="1:20" x14ac:dyDescent="0.3">
      <c r="A8727" t="s">
        <v>11225</v>
      </c>
      <c r="B8727" s="2">
        <v>46212</v>
      </c>
      <c r="C8727" t="s">
        <v>259</v>
      </c>
      <c r="D8727" t="s">
        <v>19</v>
      </c>
      <c r="E8727" t="s">
        <v>58</v>
      </c>
      <c r="F8727" t="s">
        <v>339</v>
      </c>
      <c r="G8727" t="s">
        <v>22</v>
      </c>
      <c r="H8727" t="s">
        <v>41</v>
      </c>
      <c r="I8727" t="s">
        <v>42</v>
      </c>
      <c r="J8727">
        <v>4</v>
      </c>
      <c r="K8727">
        <v>219.12</v>
      </c>
      <c r="L8727">
        <v>0.1</v>
      </c>
      <c r="M8727" s="6">
        <v>788.83</v>
      </c>
      <c r="N8727" s="3">
        <v>580.11</v>
      </c>
      <c r="O8727" s="6">
        <v>208.72</v>
      </c>
      <c r="P8727" t="s">
        <v>43</v>
      </c>
      <c r="Q8727" t="s">
        <v>26</v>
      </c>
      <c r="R8727" s="4">
        <f t="shared" si="408"/>
        <v>0.26459439930022943</v>
      </c>
      <c r="S8727" s="1" t="str">
        <f t="shared" si="409"/>
        <v>Jul-2026</v>
      </c>
      <c r="T8727" t="str">
        <f t="shared" si="410"/>
        <v>Profit</v>
      </c>
    </row>
    <row r="8728" spans="1:20" x14ac:dyDescent="0.3">
      <c r="A8728" t="s">
        <v>11226</v>
      </c>
      <c r="B8728" s="2">
        <v>45780</v>
      </c>
      <c r="C8728" t="s">
        <v>382</v>
      </c>
      <c r="D8728" t="s">
        <v>46</v>
      </c>
      <c r="E8728" t="s">
        <v>58</v>
      </c>
      <c r="F8728" t="s">
        <v>339</v>
      </c>
      <c r="G8728" t="s">
        <v>22</v>
      </c>
      <c r="H8728" t="s">
        <v>23</v>
      </c>
      <c r="I8728" t="s">
        <v>24</v>
      </c>
      <c r="J8728">
        <v>4</v>
      </c>
      <c r="K8728">
        <v>91772.11</v>
      </c>
      <c r="L8728">
        <v>0.15</v>
      </c>
      <c r="M8728" s="6">
        <v>312025.17</v>
      </c>
      <c r="N8728" s="3">
        <v>229006.35</v>
      </c>
      <c r="O8728" s="6">
        <v>83018.820000000007</v>
      </c>
      <c r="P8728" t="s">
        <v>31</v>
      </c>
      <c r="Q8728" t="s">
        <v>26</v>
      </c>
      <c r="R8728" s="4">
        <f t="shared" si="408"/>
        <v>0.26606449729680465</v>
      </c>
      <c r="S8728" s="1" t="str">
        <f t="shared" si="409"/>
        <v>May-2025</v>
      </c>
      <c r="T8728" t="str">
        <f t="shared" si="410"/>
        <v>Profit</v>
      </c>
    </row>
    <row r="8729" spans="1:20" x14ac:dyDescent="0.3">
      <c r="A8729" t="s">
        <v>11227</v>
      </c>
      <c r="B8729" s="2">
        <v>45356</v>
      </c>
      <c r="C8729" t="s">
        <v>714</v>
      </c>
      <c r="D8729" t="s">
        <v>52</v>
      </c>
      <c r="E8729" t="s">
        <v>53</v>
      </c>
      <c r="F8729" t="s">
        <v>97</v>
      </c>
      <c r="G8729" t="s">
        <v>22</v>
      </c>
      <c r="H8729" t="s">
        <v>41</v>
      </c>
      <c r="I8729" t="s">
        <v>42</v>
      </c>
      <c r="J8729">
        <v>3</v>
      </c>
      <c r="K8729">
        <v>58.45</v>
      </c>
      <c r="L8729">
        <v>0.15</v>
      </c>
      <c r="M8729" s="6">
        <v>149.05000000000001</v>
      </c>
      <c r="N8729" s="3">
        <v>132.47</v>
      </c>
      <c r="O8729" s="6">
        <v>16.579999999999998</v>
      </c>
      <c r="P8729" t="s">
        <v>31</v>
      </c>
      <c r="Q8729" t="s">
        <v>26</v>
      </c>
      <c r="R8729" s="4">
        <f t="shared" si="408"/>
        <v>0.11123783965112376</v>
      </c>
      <c r="S8729" s="1" t="str">
        <f t="shared" si="409"/>
        <v>Mar-2024</v>
      </c>
      <c r="T8729" t="str">
        <f t="shared" si="410"/>
        <v>Profit</v>
      </c>
    </row>
    <row r="8730" spans="1:20" x14ac:dyDescent="0.3">
      <c r="A8730" t="s">
        <v>11228</v>
      </c>
      <c r="B8730" s="2">
        <v>45937</v>
      </c>
      <c r="C8730" t="s">
        <v>4386</v>
      </c>
      <c r="D8730" t="s">
        <v>19</v>
      </c>
      <c r="E8730" t="s">
        <v>53</v>
      </c>
      <c r="F8730" t="s">
        <v>65</v>
      </c>
      <c r="G8730" t="s">
        <v>29</v>
      </c>
      <c r="H8730" t="s">
        <v>23</v>
      </c>
      <c r="I8730" t="s">
        <v>59</v>
      </c>
      <c r="J8730">
        <v>1</v>
      </c>
      <c r="K8730">
        <v>5530.6</v>
      </c>
      <c r="L8730">
        <v>0.1</v>
      </c>
      <c r="M8730" s="6">
        <v>4977.54</v>
      </c>
      <c r="N8730" s="3">
        <v>4437.38</v>
      </c>
      <c r="O8730" s="6">
        <v>540.16</v>
      </c>
      <c r="P8730" t="s">
        <v>25</v>
      </c>
      <c r="Q8730" t="s">
        <v>26</v>
      </c>
      <c r="R8730" s="4">
        <f t="shared" si="408"/>
        <v>0.10851946945679994</v>
      </c>
      <c r="S8730" s="1" t="str">
        <f t="shared" si="409"/>
        <v>Oct-2025</v>
      </c>
      <c r="T8730" t="str">
        <f t="shared" si="410"/>
        <v>Profit</v>
      </c>
    </row>
    <row r="8731" spans="1:20" x14ac:dyDescent="0.3">
      <c r="A8731" t="s">
        <v>11229</v>
      </c>
      <c r="B8731" s="2">
        <v>45954</v>
      </c>
      <c r="C8731" t="s">
        <v>2198</v>
      </c>
      <c r="D8731" t="s">
        <v>46</v>
      </c>
      <c r="E8731" t="s">
        <v>34</v>
      </c>
      <c r="F8731" t="s">
        <v>65</v>
      </c>
      <c r="G8731" t="s">
        <v>79</v>
      </c>
      <c r="H8731" t="s">
        <v>41</v>
      </c>
      <c r="I8731" t="s">
        <v>134</v>
      </c>
      <c r="J8731">
        <v>3</v>
      </c>
      <c r="K8731">
        <v>185.77</v>
      </c>
      <c r="L8731">
        <v>0.15</v>
      </c>
      <c r="M8731" s="6">
        <v>473.71</v>
      </c>
      <c r="N8731" s="3">
        <v>453.94</v>
      </c>
      <c r="O8731" s="6">
        <v>19.77</v>
      </c>
      <c r="P8731" t="s">
        <v>43</v>
      </c>
      <c r="Q8731" t="s">
        <v>26</v>
      </c>
      <c r="R8731" s="4">
        <f t="shared" si="408"/>
        <v>4.1734394460746026E-2</v>
      </c>
      <c r="S8731" s="1" t="str">
        <f t="shared" si="409"/>
        <v>Oct-2025</v>
      </c>
      <c r="T8731" t="str">
        <f t="shared" si="410"/>
        <v>Profit</v>
      </c>
    </row>
    <row r="8732" spans="1:20" x14ac:dyDescent="0.3">
      <c r="A8732" t="s">
        <v>11230</v>
      </c>
      <c r="B8732" s="2">
        <v>45918</v>
      </c>
      <c r="C8732" t="s">
        <v>11205</v>
      </c>
      <c r="D8732" t="s">
        <v>52</v>
      </c>
      <c r="E8732" t="s">
        <v>53</v>
      </c>
      <c r="F8732" t="s">
        <v>97</v>
      </c>
      <c r="G8732" t="s">
        <v>22</v>
      </c>
      <c r="H8732" t="s">
        <v>23</v>
      </c>
      <c r="I8732" t="s">
        <v>24</v>
      </c>
      <c r="J8732">
        <v>1</v>
      </c>
      <c r="K8732">
        <v>79377.649999999994</v>
      </c>
      <c r="L8732">
        <v>0.1</v>
      </c>
      <c r="M8732" s="6">
        <v>71439.88</v>
      </c>
      <c r="N8732" s="3">
        <v>59982.76</v>
      </c>
      <c r="O8732" s="6">
        <v>11457.12</v>
      </c>
      <c r="P8732" t="s">
        <v>70</v>
      </c>
      <c r="Q8732" t="s">
        <v>26</v>
      </c>
      <c r="R8732" s="4">
        <f t="shared" si="408"/>
        <v>0.16037428954247965</v>
      </c>
      <c r="S8732" s="1" t="str">
        <f t="shared" si="409"/>
        <v>Sep-2025</v>
      </c>
      <c r="T8732" t="str">
        <f t="shared" si="410"/>
        <v>Profit</v>
      </c>
    </row>
    <row r="8733" spans="1:20" x14ac:dyDescent="0.3">
      <c r="A8733" t="s">
        <v>11231</v>
      </c>
      <c r="B8733" s="2">
        <v>45355</v>
      </c>
      <c r="C8733" t="s">
        <v>6459</v>
      </c>
      <c r="D8733" t="s">
        <v>19</v>
      </c>
      <c r="E8733" t="s">
        <v>53</v>
      </c>
      <c r="F8733" t="s">
        <v>54</v>
      </c>
      <c r="G8733" t="s">
        <v>79</v>
      </c>
      <c r="H8733" t="s">
        <v>41</v>
      </c>
      <c r="I8733" t="s">
        <v>48</v>
      </c>
      <c r="J8733">
        <v>2</v>
      </c>
      <c r="K8733">
        <v>161.09</v>
      </c>
      <c r="M8733" s="6">
        <v>289.95999999999998</v>
      </c>
      <c r="N8733" s="3">
        <v>169.33</v>
      </c>
      <c r="O8733" s="6">
        <v>120.63</v>
      </c>
      <c r="P8733" t="s">
        <v>43</v>
      </c>
      <c r="Q8733" t="s">
        <v>26</v>
      </c>
      <c r="R8733" s="4">
        <f t="shared" si="408"/>
        <v>0.41602289971030487</v>
      </c>
      <c r="S8733" s="1" t="str">
        <f t="shared" si="409"/>
        <v>Mar-2024</v>
      </c>
      <c r="T8733" t="str">
        <f t="shared" si="410"/>
        <v>Profit</v>
      </c>
    </row>
    <row r="8734" spans="1:20" x14ac:dyDescent="0.3">
      <c r="A8734" t="s">
        <v>11232</v>
      </c>
      <c r="B8734" s="2">
        <v>45634</v>
      </c>
      <c r="C8734" t="s">
        <v>3386</v>
      </c>
      <c r="D8734" t="s">
        <v>46</v>
      </c>
      <c r="E8734" t="s">
        <v>20</v>
      </c>
      <c r="F8734" t="s">
        <v>115</v>
      </c>
      <c r="G8734" t="s">
        <v>79</v>
      </c>
      <c r="H8734" t="s">
        <v>23</v>
      </c>
      <c r="I8734" t="s">
        <v>30</v>
      </c>
      <c r="J8734">
        <v>3</v>
      </c>
      <c r="K8734">
        <v>1679.95</v>
      </c>
      <c r="L8734">
        <v>0</v>
      </c>
      <c r="M8734" s="6">
        <v>5039.8500000000004</v>
      </c>
      <c r="N8734" s="3">
        <v>3694.91</v>
      </c>
      <c r="O8734" s="6">
        <v>1344.94</v>
      </c>
      <c r="P8734" t="s">
        <v>31</v>
      </c>
      <c r="Q8734" t="s">
        <v>26</v>
      </c>
      <c r="R8734" s="4">
        <f t="shared" si="408"/>
        <v>0.26686111689832037</v>
      </c>
      <c r="S8734" s="1" t="str">
        <f t="shared" si="409"/>
        <v>Dec-2024</v>
      </c>
      <c r="T8734" t="str">
        <f t="shared" si="410"/>
        <v>Profit</v>
      </c>
    </row>
    <row r="8735" spans="1:20" x14ac:dyDescent="0.3">
      <c r="A8735" t="s">
        <v>11233</v>
      </c>
      <c r="B8735" s="2">
        <v>46230</v>
      </c>
      <c r="C8735" t="s">
        <v>1996</v>
      </c>
      <c r="D8735" t="s">
        <v>19</v>
      </c>
      <c r="E8735" t="s">
        <v>58</v>
      </c>
      <c r="F8735" t="s">
        <v>68</v>
      </c>
      <c r="G8735" t="s">
        <v>22</v>
      </c>
      <c r="H8735" t="s">
        <v>41</v>
      </c>
      <c r="I8735" t="s">
        <v>125</v>
      </c>
      <c r="J8735">
        <v>5</v>
      </c>
      <c r="K8735">
        <v>207.65</v>
      </c>
      <c r="L8735">
        <v>0</v>
      </c>
      <c r="M8735" s="6">
        <v>1038.25</v>
      </c>
      <c r="N8735" s="3">
        <v>603.97</v>
      </c>
      <c r="O8735" s="6">
        <v>434.28</v>
      </c>
      <c r="P8735" t="s">
        <v>49</v>
      </c>
      <c r="Q8735" t="s">
        <v>26</v>
      </c>
      <c r="R8735" s="4">
        <f t="shared" si="408"/>
        <v>0.41828076089573801</v>
      </c>
      <c r="S8735" s="1" t="str">
        <f t="shared" si="409"/>
        <v>Jul-2026</v>
      </c>
      <c r="T8735" t="str">
        <f t="shared" si="410"/>
        <v>Profit</v>
      </c>
    </row>
    <row r="8736" spans="1:20" x14ac:dyDescent="0.3">
      <c r="A8736" t="s">
        <v>11234</v>
      </c>
      <c r="B8736" s="2">
        <v>46166</v>
      </c>
      <c r="C8736" t="s">
        <v>11235</v>
      </c>
      <c r="D8736" t="s">
        <v>19</v>
      </c>
      <c r="E8736" t="s">
        <v>34</v>
      </c>
      <c r="F8736" t="s">
        <v>90</v>
      </c>
      <c r="G8736" t="s">
        <v>22</v>
      </c>
      <c r="H8736" t="s">
        <v>41</v>
      </c>
      <c r="I8736" t="s">
        <v>55</v>
      </c>
      <c r="J8736">
        <v>5</v>
      </c>
      <c r="K8736">
        <v>79</v>
      </c>
      <c r="L8736">
        <v>0.2</v>
      </c>
      <c r="M8736" s="6">
        <v>316</v>
      </c>
      <c r="N8736" s="3">
        <v>247.23</v>
      </c>
      <c r="O8736" s="6">
        <v>68.77</v>
      </c>
      <c r="P8736" t="s">
        <v>43</v>
      </c>
      <c r="Q8736" t="s">
        <v>26</v>
      </c>
      <c r="R8736" s="4">
        <f t="shared" si="408"/>
        <v>0.217626582278481</v>
      </c>
      <c r="S8736" s="1" t="str">
        <f t="shared" si="409"/>
        <v>May-2026</v>
      </c>
      <c r="T8736" t="str">
        <f t="shared" si="410"/>
        <v>Profit</v>
      </c>
    </row>
    <row r="8737" spans="1:20" x14ac:dyDescent="0.3">
      <c r="A8737" t="s">
        <v>11236</v>
      </c>
      <c r="B8737" s="2">
        <v>46210</v>
      </c>
      <c r="C8737" t="s">
        <v>10218</v>
      </c>
      <c r="D8737" t="s">
        <v>52</v>
      </c>
      <c r="E8737" t="s">
        <v>58</v>
      </c>
      <c r="F8737" t="s">
        <v>54</v>
      </c>
      <c r="G8737" t="s">
        <v>22</v>
      </c>
      <c r="H8737" t="s">
        <v>74</v>
      </c>
      <c r="I8737" t="s">
        <v>91</v>
      </c>
      <c r="J8737">
        <v>1</v>
      </c>
      <c r="K8737">
        <v>12651.66</v>
      </c>
      <c r="L8737">
        <v>0.15</v>
      </c>
      <c r="M8737" s="6">
        <v>10753.91</v>
      </c>
      <c r="N8737" s="3">
        <v>7851.72</v>
      </c>
      <c r="O8737" s="6">
        <v>2902.19</v>
      </c>
      <c r="P8737" t="s">
        <v>43</v>
      </c>
      <c r="Q8737" t="s">
        <v>26</v>
      </c>
      <c r="R8737" s="4">
        <f t="shared" si="408"/>
        <v>0.26987300433051792</v>
      </c>
      <c r="S8737" s="1" t="str">
        <f t="shared" si="409"/>
        <v>Jul-2026</v>
      </c>
      <c r="T8737" t="str">
        <f t="shared" si="410"/>
        <v>Profit</v>
      </c>
    </row>
    <row r="8738" spans="1:20" x14ac:dyDescent="0.3">
      <c r="A8738" t="s">
        <v>11237</v>
      </c>
      <c r="B8738" s="2">
        <v>45643</v>
      </c>
      <c r="C8738" t="s">
        <v>2249</v>
      </c>
      <c r="D8738" t="s">
        <v>46</v>
      </c>
      <c r="E8738" t="s">
        <v>34</v>
      </c>
      <c r="F8738" t="s">
        <v>35</v>
      </c>
      <c r="G8738" t="s">
        <v>79</v>
      </c>
      <c r="H8738" t="s">
        <v>74</v>
      </c>
      <c r="I8738" t="s">
        <v>137</v>
      </c>
      <c r="J8738">
        <v>3</v>
      </c>
      <c r="K8738">
        <v>10924.23</v>
      </c>
      <c r="L8738">
        <v>0.1</v>
      </c>
      <c r="M8738" s="6">
        <v>29495.42</v>
      </c>
      <c r="N8738" s="3">
        <v>18050.61</v>
      </c>
      <c r="O8738" s="6">
        <v>11444.81</v>
      </c>
      <c r="P8738" t="s">
        <v>25</v>
      </c>
      <c r="Q8738" t="s">
        <v>26</v>
      </c>
      <c r="R8738" s="4">
        <f t="shared" si="408"/>
        <v>0.3880199027510034</v>
      </c>
      <c r="S8738" s="1" t="str">
        <f t="shared" si="409"/>
        <v>Dec-2024</v>
      </c>
      <c r="T8738" t="str">
        <f t="shared" si="410"/>
        <v>Profit</v>
      </c>
    </row>
    <row r="8739" spans="1:20" x14ac:dyDescent="0.3">
      <c r="A8739" t="s">
        <v>11238</v>
      </c>
      <c r="B8739" s="2">
        <v>45449</v>
      </c>
      <c r="C8739" t="s">
        <v>1145</v>
      </c>
      <c r="D8739" t="s">
        <v>46</v>
      </c>
      <c r="E8739" t="s">
        <v>34</v>
      </c>
      <c r="F8739" t="s">
        <v>35</v>
      </c>
      <c r="G8739" t="s">
        <v>29</v>
      </c>
      <c r="H8739" t="s">
        <v>74</v>
      </c>
      <c r="I8739" t="s">
        <v>158</v>
      </c>
      <c r="J8739">
        <v>4</v>
      </c>
      <c r="K8739">
        <v>15604.55</v>
      </c>
      <c r="L8739">
        <v>0.15</v>
      </c>
      <c r="M8739" s="6">
        <v>53055.47</v>
      </c>
      <c r="N8739" s="3">
        <v>48905.22</v>
      </c>
      <c r="O8739" s="6">
        <v>4150.25</v>
      </c>
      <c r="P8739" t="s">
        <v>25</v>
      </c>
      <c r="Q8739" t="s">
        <v>26</v>
      </c>
      <c r="R8739" s="4">
        <f t="shared" si="408"/>
        <v>7.822473347234507E-2</v>
      </c>
      <c r="S8739" s="1" t="str">
        <f t="shared" si="409"/>
        <v>Jun-2024</v>
      </c>
      <c r="T8739" t="str">
        <f t="shared" si="410"/>
        <v>Profit</v>
      </c>
    </row>
    <row r="8740" spans="1:20" x14ac:dyDescent="0.3">
      <c r="A8740" t="s">
        <v>11239</v>
      </c>
      <c r="B8740" s="2">
        <v>45880</v>
      </c>
      <c r="C8740" t="s">
        <v>4777</v>
      </c>
      <c r="D8740" t="s">
        <v>19</v>
      </c>
      <c r="E8740" t="s">
        <v>34</v>
      </c>
      <c r="F8740" t="s">
        <v>90</v>
      </c>
      <c r="G8740" t="s">
        <v>22</v>
      </c>
      <c r="H8740" t="s">
        <v>74</v>
      </c>
      <c r="I8740" t="s">
        <v>107</v>
      </c>
      <c r="J8740">
        <v>2</v>
      </c>
      <c r="K8740">
        <v>3611.69</v>
      </c>
      <c r="L8740">
        <v>0.25</v>
      </c>
      <c r="M8740" s="6">
        <v>5417.53</v>
      </c>
      <c r="N8740" s="3">
        <v>5156.22</v>
      </c>
      <c r="O8740" s="6">
        <v>261.31</v>
      </c>
      <c r="P8740" t="s">
        <v>31</v>
      </c>
      <c r="Q8740" t="s">
        <v>26</v>
      </c>
      <c r="R8740" s="4">
        <f t="shared" si="408"/>
        <v>4.8234158371065781E-2</v>
      </c>
      <c r="S8740" s="1" t="str">
        <f t="shared" si="409"/>
        <v>Aug-2025</v>
      </c>
      <c r="T8740" t="str">
        <f t="shared" si="410"/>
        <v>Profit</v>
      </c>
    </row>
    <row r="8741" spans="1:20" x14ac:dyDescent="0.3">
      <c r="A8741" t="s">
        <v>11240</v>
      </c>
      <c r="B8741" s="2">
        <v>45782</v>
      </c>
      <c r="C8741" t="s">
        <v>4585</v>
      </c>
      <c r="D8741" t="s">
        <v>46</v>
      </c>
      <c r="E8741" t="s">
        <v>39</v>
      </c>
      <c r="F8741" t="s">
        <v>120</v>
      </c>
      <c r="G8741" t="s">
        <v>22</v>
      </c>
      <c r="H8741" t="s">
        <v>23</v>
      </c>
      <c r="I8741" t="s">
        <v>24</v>
      </c>
      <c r="J8741">
        <v>2</v>
      </c>
      <c r="K8741">
        <v>82637.63</v>
      </c>
      <c r="L8741">
        <v>0.1</v>
      </c>
      <c r="M8741" s="6">
        <v>148747.73000000001</v>
      </c>
      <c r="N8741" s="3">
        <v>94670.51</v>
      </c>
      <c r="O8741" s="6">
        <v>54077.22</v>
      </c>
      <c r="P8741" t="s">
        <v>25</v>
      </c>
      <c r="Q8741" t="s">
        <v>26</v>
      </c>
      <c r="R8741" s="4">
        <f t="shared" si="408"/>
        <v>0.36354988408898742</v>
      </c>
      <c r="S8741" s="1" t="str">
        <f t="shared" si="409"/>
        <v>May-2025</v>
      </c>
      <c r="T8741" t="str">
        <f t="shared" si="410"/>
        <v>Profit</v>
      </c>
    </row>
    <row r="8742" spans="1:20" x14ac:dyDescent="0.3">
      <c r="A8742" t="s">
        <v>11241</v>
      </c>
      <c r="B8742" s="2">
        <v>45949</v>
      </c>
      <c r="C8742" t="s">
        <v>2173</v>
      </c>
      <c r="D8742" t="s">
        <v>19</v>
      </c>
      <c r="E8742" t="s">
        <v>34</v>
      </c>
      <c r="G8742" t="s">
        <v>79</v>
      </c>
      <c r="H8742" t="s">
        <v>23</v>
      </c>
      <c r="I8742" t="s">
        <v>69</v>
      </c>
      <c r="J8742">
        <v>3</v>
      </c>
      <c r="K8742">
        <v>23892.400000000001</v>
      </c>
      <c r="L8742">
        <v>0.05</v>
      </c>
      <c r="M8742" s="6">
        <v>68093.34</v>
      </c>
      <c r="N8742" s="3">
        <v>48865.26</v>
      </c>
      <c r="O8742" s="6">
        <v>19228.080000000002</v>
      </c>
      <c r="P8742" t="s">
        <v>49</v>
      </c>
      <c r="Q8742" t="s">
        <v>26</v>
      </c>
      <c r="R8742" s="4">
        <f t="shared" si="408"/>
        <v>0.28237827664203285</v>
      </c>
      <c r="S8742" s="1" t="str">
        <f t="shared" si="409"/>
        <v>Oct-2025</v>
      </c>
      <c r="T8742" t="str">
        <f t="shared" si="410"/>
        <v>Profit</v>
      </c>
    </row>
    <row r="8743" spans="1:20" x14ac:dyDescent="0.3">
      <c r="A8743" t="s">
        <v>11242</v>
      </c>
      <c r="B8743" s="2">
        <v>46146</v>
      </c>
      <c r="C8743" t="s">
        <v>3197</v>
      </c>
      <c r="D8743" t="s">
        <v>52</v>
      </c>
      <c r="E8743" t="s">
        <v>20</v>
      </c>
      <c r="F8743" t="s">
        <v>157</v>
      </c>
      <c r="G8743" t="s">
        <v>22</v>
      </c>
      <c r="H8743" t="s">
        <v>74</v>
      </c>
      <c r="I8743" t="s">
        <v>137</v>
      </c>
      <c r="J8743">
        <v>1</v>
      </c>
      <c r="K8743">
        <v>19782.25</v>
      </c>
      <c r="L8743">
        <v>0.1</v>
      </c>
      <c r="M8743" s="6">
        <v>17804.03</v>
      </c>
      <c r="N8743" s="3">
        <v>14475.9</v>
      </c>
      <c r="O8743" s="6">
        <v>3328.13</v>
      </c>
      <c r="P8743" t="s">
        <v>43</v>
      </c>
      <c r="Q8743" t="s">
        <v>26</v>
      </c>
      <c r="R8743" s="4">
        <f t="shared" si="408"/>
        <v>0.18693127342517399</v>
      </c>
      <c r="S8743" s="1" t="str">
        <f t="shared" si="409"/>
        <v>May-2026</v>
      </c>
      <c r="T8743" t="str">
        <f t="shared" si="410"/>
        <v>Profit</v>
      </c>
    </row>
    <row r="8744" spans="1:20" x14ac:dyDescent="0.3">
      <c r="A8744" t="s">
        <v>11243</v>
      </c>
      <c r="B8744" s="2">
        <v>45754</v>
      </c>
      <c r="C8744" t="s">
        <v>5791</v>
      </c>
      <c r="D8744" t="s">
        <v>46</v>
      </c>
      <c r="E8744" t="s">
        <v>20</v>
      </c>
      <c r="F8744" t="s">
        <v>21</v>
      </c>
      <c r="G8744" t="s">
        <v>22</v>
      </c>
      <c r="H8744" t="s">
        <v>41</v>
      </c>
      <c r="I8744" t="s">
        <v>62</v>
      </c>
      <c r="J8744">
        <v>3</v>
      </c>
      <c r="K8744">
        <v>353.95</v>
      </c>
      <c r="L8744">
        <v>0</v>
      </c>
      <c r="M8744" s="6">
        <v>1061.8499999999999</v>
      </c>
      <c r="N8744" s="3">
        <v>607.67999999999995</v>
      </c>
      <c r="O8744" s="6">
        <v>454.17</v>
      </c>
      <c r="P8744" t="s">
        <v>49</v>
      </c>
      <c r="Q8744" t="s">
        <v>26</v>
      </c>
      <c r="R8744" s="4">
        <f t="shared" si="408"/>
        <v>0.42771577906483971</v>
      </c>
      <c r="S8744" s="1" t="str">
        <f t="shared" si="409"/>
        <v>Apr-2025</v>
      </c>
      <c r="T8744" t="str">
        <f t="shared" si="410"/>
        <v>Profit</v>
      </c>
    </row>
    <row r="8745" spans="1:20" x14ac:dyDescent="0.3">
      <c r="A8745" t="s">
        <v>11244</v>
      </c>
      <c r="B8745" s="2">
        <v>45516</v>
      </c>
      <c r="C8745" t="s">
        <v>2369</v>
      </c>
      <c r="D8745" t="s">
        <v>52</v>
      </c>
      <c r="E8745" t="s">
        <v>53</v>
      </c>
      <c r="F8745" t="s">
        <v>90</v>
      </c>
      <c r="G8745" t="s">
        <v>22</v>
      </c>
      <c r="H8745" t="s">
        <v>23</v>
      </c>
      <c r="I8745" t="s">
        <v>36</v>
      </c>
      <c r="J8745">
        <v>3</v>
      </c>
      <c r="K8745">
        <v>11378.65</v>
      </c>
      <c r="L8745">
        <v>0.05</v>
      </c>
      <c r="M8745" s="6">
        <v>32429.15</v>
      </c>
      <c r="N8745" s="3">
        <v>27019.15</v>
      </c>
      <c r="O8745" s="6">
        <v>5410</v>
      </c>
      <c r="P8745" t="s">
        <v>43</v>
      </c>
      <c r="Q8745" t="s">
        <v>26</v>
      </c>
      <c r="R8745" s="4">
        <f t="shared" si="408"/>
        <v>0.16682521743554796</v>
      </c>
      <c r="S8745" s="1" t="str">
        <f t="shared" si="409"/>
        <v>Aug-2024</v>
      </c>
      <c r="T8745" t="str">
        <f t="shared" si="410"/>
        <v>Profit</v>
      </c>
    </row>
    <row r="8746" spans="1:20" x14ac:dyDescent="0.3">
      <c r="A8746" t="s">
        <v>11245</v>
      </c>
      <c r="B8746" s="2">
        <v>46208</v>
      </c>
      <c r="C8746" t="s">
        <v>4166</v>
      </c>
      <c r="D8746" t="s">
        <v>46</v>
      </c>
      <c r="E8746" t="s">
        <v>39</v>
      </c>
      <c r="F8746" t="s">
        <v>146</v>
      </c>
      <c r="G8746" t="s">
        <v>22</v>
      </c>
      <c r="H8746" t="s">
        <v>74</v>
      </c>
      <c r="I8746" t="s">
        <v>137</v>
      </c>
      <c r="J8746">
        <v>3</v>
      </c>
      <c r="K8746">
        <v>21577.25</v>
      </c>
      <c r="L8746">
        <v>0</v>
      </c>
      <c r="M8746" s="6">
        <v>64731.75</v>
      </c>
      <c r="N8746" s="3">
        <v>39555.800000000003</v>
      </c>
      <c r="O8746" s="6">
        <v>25175.95</v>
      </c>
      <c r="P8746" t="s">
        <v>25</v>
      </c>
      <c r="Q8746" t="s">
        <v>26</v>
      </c>
      <c r="R8746" s="4">
        <f t="shared" si="408"/>
        <v>0.38892738107651964</v>
      </c>
      <c r="S8746" s="1" t="str">
        <f t="shared" si="409"/>
        <v>Jul-2026</v>
      </c>
      <c r="T8746" t="str">
        <f t="shared" si="410"/>
        <v>Profit</v>
      </c>
    </row>
    <row r="8747" spans="1:20" x14ac:dyDescent="0.3">
      <c r="A8747" t="s">
        <v>11246</v>
      </c>
      <c r="B8747" s="2">
        <v>45604</v>
      </c>
      <c r="C8747" t="s">
        <v>854</v>
      </c>
      <c r="D8747" t="s">
        <v>19</v>
      </c>
      <c r="E8747" t="s">
        <v>58</v>
      </c>
      <c r="F8747" t="s">
        <v>339</v>
      </c>
      <c r="G8747" t="s">
        <v>22</v>
      </c>
      <c r="H8747" t="s">
        <v>74</v>
      </c>
      <c r="I8747" t="s">
        <v>107</v>
      </c>
      <c r="J8747">
        <v>1</v>
      </c>
      <c r="K8747">
        <v>7291.88</v>
      </c>
      <c r="L8747">
        <v>0.05</v>
      </c>
      <c r="M8747" s="6">
        <v>6927.29</v>
      </c>
      <c r="N8747" s="3">
        <v>4406.3</v>
      </c>
      <c r="O8747" s="6">
        <v>2520.9899999999998</v>
      </c>
      <c r="P8747" t="s">
        <v>70</v>
      </c>
      <c r="Q8747" t="s">
        <v>26</v>
      </c>
      <c r="R8747" s="4">
        <f t="shared" si="408"/>
        <v>0.3639215335289846</v>
      </c>
      <c r="S8747" s="1" t="str">
        <f t="shared" si="409"/>
        <v>Nov-2024</v>
      </c>
      <c r="T8747" t="str">
        <f t="shared" si="410"/>
        <v>Profit</v>
      </c>
    </row>
    <row r="8748" spans="1:20" x14ac:dyDescent="0.3">
      <c r="A8748" t="s">
        <v>11247</v>
      </c>
      <c r="B8748" s="2">
        <v>45906</v>
      </c>
      <c r="C8748" t="s">
        <v>3785</v>
      </c>
      <c r="D8748" t="s">
        <v>52</v>
      </c>
      <c r="E8748" t="s">
        <v>20</v>
      </c>
      <c r="F8748" t="s">
        <v>21</v>
      </c>
      <c r="G8748" t="s">
        <v>29</v>
      </c>
      <c r="H8748" t="s">
        <v>23</v>
      </c>
      <c r="I8748" t="s">
        <v>36</v>
      </c>
      <c r="J8748">
        <v>2</v>
      </c>
      <c r="K8748">
        <v>11713.43</v>
      </c>
      <c r="L8748">
        <v>0.2</v>
      </c>
      <c r="M8748" s="6">
        <v>18741.490000000002</v>
      </c>
      <c r="N8748" s="3">
        <v>16332.19</v>
      </c>
      <c r="O8748" s="6">
        <v>2409.3000000000002</v>
      </c>
      <c r="P8748" t="s">
        <v>43</v>
      </c>
      <c r="Q8748" t="s">
        <v>26</v>
      </c>
      <c r="R8748" s="4">
        <f t="shared" si="408"/>
        <v>0.12855434653274633</v>
      </c>
      <c r="S8748" s="1" t="str">
        <f t="shared" si="409"/>
        <v>Sep-2025</v>
      </c>
      <c r="T8748" t="str">
        <f t="shared" si="410"/>
        <v>Profit</v>
      </c>
    </row>
    <row r="8749" spans="1:20" x14ac:dyDescent="0.3">
      <c r="A8749" t="s">
        <v>11248</v>
      </c>
      <c r="B8749" s="2">
        <v>46210</v>
      </c>
      <c r="C8749" t="s">
        <v>6151</v>
      </c>
      <c r="D8749" t="s">
        <v>46</v>
      </c>
      <c r="E8749" t="s">
        <v>53</v>
      </c>
      <c r="F8749" t="s">
        <v>54</v>
      </c>
      <c r="G8749" t="s">
        <v>22</v>
      </c>
      <c r="H8749" t="s">
        <v>23</v>
      </c>
      <c r="I8749" t="s">
        <v>94</v>
      </c>
      <c r="J8749">
        <v>8</v>
      </c>
      <c r="K8749">
        <v>2006.93</v>
      </c>
      <c r="L8749">
        <v>0.15</v>
      </c>
      <c r="M8749" s="6">
        <v>13647.12</v>
      </c>
      <c r="N8749" s="3">
        <v>11149.25</v>
      </c>
      <c r="O8749" s="6">
        <v>2497.87</v>
      </c>
      <c r="P8749" t="s">
        <v>31</v>
      </c>
      <c r="Q8749" t="s">
        <v>26</v>
      </c>
      <c r="R8749" s="4">
        <f t="shared" si="408"/>
        <v>0.18303275709453715</v>
      </c>
      <c r="S8749" s="1" t="str">
        <f t="shared" si="409"/>
        <v>Jul-2026</v>
      </c>
      <c r="T8749" t="str">
        <f t="shared" si="410"/>
        <v>Profit</v>
      </c>
    </row>
    <row r="8750" spans="1:20" x14ac:dyDescent="0.3">
      <c r="A8750" t="s">
        <v>11249</v>
      </c>
      <c r="B8750" s="2">
        <v>46150</v>
      </c>
      <c r="C8750" t="s">
        <v>718</v>
      </c>
      <c r="D8750" t="s">
        <v>19</v>
      </c>
      <c r="E8750" t="s">
        <v>34</v>
      </c>
      <c r="F8750" t="s">
        <v>73</v>
      </c>
      <c r="G8750" t="s">
        <v>79</v>
      </c>
      <c r="H8750" t="s">
        <v>41</v>
      </c>
      <c r="I8750" t="s">
        <v>125</v>
      </c>
      <c r="J8750">
        <v>2</v>
      </c>
      <c r="K8750">
        <v>288.91000000000003</v>
      </c>
      <c r="L8750">
        <v>0.1</v>
      </c>
      <c r="M8750" s="6">
        <v>520.04</v>
      </c>
      <c r="N8750" s="3">
        <v>453.13</v>
      </c>
      <c r="O8750" s="6">
        <v>66.91</v>
      </c>
      <c r="P8750" t="s">
        <v>43</v>
      </c>
      <c r="Q8750" t="s">
        <v>26</v>
      </c>
      <c r="R8750" s="4">
        <f t="shared" si="408"/>
        <v>0.12866317975540342</v>
      </c>
      <c r="S8750" s="1" t="str">
        <f t="shared" si="409"/>
        <v>May-2026</v>
      </c>
      <c r="T8750" t="str">
        <f t="shared" si="410"/>
        <v>Profit</v>
      </c>
    </row>
    <row r="8751" spans="1:20" x14ac:dyDescent="0.3">
      <c r="A8751" t="s">
        <v>11250</v>
      </c>
      <c r="B8751" s="2">
        <v>46104</v>
      </c>
      <c r="C8751" t="s">
        <v>3852</v>
      </c>
      <c r="D8751" t="s">
        <v>46</v>
      </c>
      <c r="E8751" t="s">
        <v>34</v>
      </c>
      <c r="F8751" t="s">
        <v>90</v>
      </c>
      <c r="G8751" t="s">
        <v>22</v>
      </c>
      <c r="H8751" t="s">
        <v>41</v>
      </c>
      <c r="I8751" t="s">
        <v>134</v>
      </c>
      <c r="J8751">
        <v>2</v>
      </c>
      <c r="K8751">
        <v>453.7</v>
      </c>
      <c r="L8751">
        <v>0.05</v>
      </c>
      <c r="M8751" s="6">
        <v>862.03</v>
      </c>
      <c r="N8751" s="3">
        <v>499.67</v>
      </c>
      <c r="O8751" s="6">
        <v>362.36</v>
      </c>
      <c r="P8751" t="s">
        <v>31</v>
      </c>
      <c r="Q8751" t="s">
        <v>26</v>
      </c>
      <c r="R8751" s="4">
        <f t="shared" si="408"/>
        <v>0.42035660011832537</v>
      </c>
      <c r="S8751" s="1" t="str">
        <f t="shared" si="409"/>
        <v>Mar-2026</v>
      </c>
      <c r="T8751" t="str">
        <f t="shared" si="410"/>
        <v>Profit</v>
      </c>
    </row>
    <row r="8752" spans="1:20" x14ac:dyDescent="0.3">
      <c r="A8752" t="s">
        <v>11251</v>
      </c>
      <c r="B8752" s="2">
        <v>46231</v>
      </c>
      <c r="C8752" t="s">
        <v>309</v>
      </c>
      <c r="D8752" t="s">
        <v>52</v>
      </c>
      <c r="E8752" t="s">
        <v>20</v>
      </c>
      <c r="F8752" t="s">
        <v>157</v>
      </c>
      <c r="G8752" t="s">
        <v>22</v>
      </c>
      <c r="H8752" t="s">
        <v>74</v>
      </c>
      <c r="I8752" t="s">
        <v>91</v>
      </c>
      <c r="J8752">
        <v>3</v>
      </c>
      <c r="K8752">
        <v>13582.37</v>
      </c>
      <c r="L8752">
        <v>0.15</v>
      </c>
      <c r="M8752" s="6">
        <v>34635.040000000001</v>
      </c>
      <c r="N8752" s="3">
        <v>29753.82</v>
      </c>
      <c r="O8752" s="6">
        <v>4881.22</v>
      </c>
      <c r="P8752" t="s">
        <v>25</v>
      </c>
      <c r="Q8752" t="s">
        <v>26</v>
      </c>
      <c r="R8752" s="4">
        <f t="shared" si="408"/>
        <v>0.14093299733449133</v>
      </c>
      <c r="S8752" s="1" t="str">
        <f t="shared" si="409"/>
        <v>Jul-2026</v>
      </c>
      <c r="T8752" t="str">
        <f t="shared" si="410"/>
        <v>Profit</v>
      </c>
    </row>
    <row r="8753" spans="1:20" x14ac:dyDescent="0.3">
      <c r="A8753" t="s">
        <v>11252</v>
      </c>
      <c r="B8753" s="2">
        <v>45757</v>
      </c>
      <c r="C8753" t="s">
        <v>8374</v>
      </c>
      <c r="D8753" t="s">
        <v>46</v>
      </c>
      <c r="E8753" t="s">
        <v>20</v>
      </c>
      <c r="F8753" t="s">
        <v>205</v>
      </c>
      <c r="G8753" t="s">
        <v>29</v>
      </c>
      <c r="H8753" t="s">
        <v>23</v>
      </c>
      <c r="I8753" t="s">
        <v>59</v>
      </c>
      <c r="J8753">
        <v>8</v>
      </c>
      <c r="K8753">
        <v>7515.05</v>
      </c>
      <c r="L8753">
        <v>0.1</v>
      </c>
      <c r="M8753" s="6">
        <v>54108.36</v>
      </c>
      <c r="N8753" s="3">
        <v>42554.47</v>
      </c>
      <c r="O8753" s="6">
        <v>11553.89</v>
      </c>
      <c r="P8753" t="s">
        <v>43</v>
      </c>
      <c r="Q8753" t="s">
        <v>26</v>
      </c>
      <c r="R8753" s="4">
        <f t="shared" si="408"/>
        <v>0.21353243750133988</v>
      </c>
      <c r="S8753" s="1" t="str">
        <f t="shared" si="409"/>
        <v>Apr-2025</v>
      </c>
      <c r="T8753" t="str">
        <f t="shared" si="410"/>
        <v>Profit</v>
      </c>
    </row>
    <row r="8754" spans="1:20" x14ac:dyDescent="0.3">
      <c r="A8754" t="s">
        <v>11253</v>
      </c>
      <c r="B8754" s="2">
        <v>45379</v>
      </c>
      <c r="C8754" t="s">
        <v>6795</v>
      </c>
      <c r="D8754" t="s">
        <v>52</v>
      </c>
      <c r="E8754" t="s">
        <v>58</v>
      </c>
      <c r="F8754" t="s">
        <v>129</v>
      </c>
      <c r="G8754" t="s">
        <v>29</v>
      </c>
      <c r="H8754" t="s">
        <v>74</v>
      </c>
      <c r="I8754" t="s">
        <v>107</v>
      </c>
      <c r="J8754">
        <v>1</v>
      </c>
      <c r="K8754">
        <v>11868.04</v>
      </c>
      <c r="L8754">
        <v>0.05</v>
      </c>
      <c r="M8754" s="6">
        <v>11274.64</v>
      </c>
      <c r="N8754" s="3">
        <v>7802.79</v>
      </c>
      <c r="O8754" s="6">
        <v>3471.85</v>
      </c>
      <c r="P8754" t="s">
        <v>25</v>
      </c>
      <c r="Q8754" t="s">
        <v>26</v>
      </c>
      <c r="R8754" s="4">
        <f t="shared" si="408"/>
        <v>0.3079344440265942</v>
      </c>
      <c r="S8754" s="1" t="str">
        <f t="shared" si="409"/>
        <v>Mar-2024</v>
      </c>
      <c r="T8754" t="str">
        <f t="shared" si="410"/>
        <v>Profit</v>
      </c>
    </row>
    <row r="8755" spans="1:20" x14ac:dyDescent="0.3">
      <c r="A8755" t="s">
        <v>11254</v>
      </c>
      <c r="B8755" s="2">
        <v>46174</v>
      </c>
      <c r="C8755" t="s">
        <v>5800</v>
      </c>
      <c r="D8755" t="s">
        <v>52</v>
      </c>
      <c r="E8755" t="s">
        <v>39</v>
      </c>
      <c r="F8755" t="s">
        <v>120</v>
      </c>
      <c r="G8755" t="s">
        <v>22</v>
      </c>
      <c r="H8755" t="s">
        <v>74</v>
      </c>
      <c r="I8755" t="s">
        <v>91</v>
      </c>
      <c r="J8755">
        <v>1</v>
      </c>
      <c r="K8755">
        <v>16812.89</v>
      </c>
      <c r="L8755">
        <v>0</v>
      </c>
      <c r="M8755" s="6">
        <v>16812.89</v>
      </c>
      <c r="N8755" s="3">
        <v>10078.74</v>
      </c>
      <c r="O8755" s="6">
        <v>6734.15</v>
      </c>
      <c r="P8755" t="s">
        <v>25</v>
      </c>
      <c r="Q8755" t="s">
        <v>76</v>
      </c>
      <c r="R8755" s="4">
        <f t="shared" si="408"/>
        <v>0.40053494669863421</v>
      </c>
      <c r="S8755" s="1" t="str">
        <f t="shared" si="409"/>
        <v>Jun-2026</v>
      </c>
      <c r="T8755" t="str">
        <f t="shared" si="410"/>
        <v>Profit</v>
      </c>
    </row>
    <row r="8756" spans="1:20" x14ac:dyDescent="0.3">
      <c r="A8756" t="s">
        <v>11255</v>
      </c>
      <c r="B8756" s="2">
        <v>45594</v>
      </c>
      <c r="C8756" t="s">
        <v>8176</v>
      </c>
      <c r="D8756" t="s">
        <v>19</v>
      </c>
      <c r="E8756" t="s">
        <v>53</v>
      </c>
      <c r="F8756" t="s">
        <v>90</v>
      </c>
      <c r="G8756" t="s">
        <v>22</v>
      </c>
      <c r="H8756" t="s">
        <v>41</v>
      </c>
      <c r="I8756" t="s">
        <v>42</v>
      </c>
      <c r="J8756">
        <v>1</v>
      </c>
      <c r="K8756">
        <v>48.5</v>
      </c>
      <c r="L8756">
        <v>0.1</v>
      </c>
      <c r="M8756" s="6">
        <v>43.65</v>
      </c>
      <c r="N8756" s="3">
        <v>33.68</v>
      </c>
      <c r="O8756" s="6">
        <v>9.9700000000000006</v>
      </c>
      <c r="P8756" t="s">
        <v>25</v>
      </c>
      <c r="Q8756" t="s">
        <v>26</v>
      </c>
      <c r="R8756" s="4">
        <f t="shared" si="408"/>
        <v>0.22840778923253152</v>
      </c>
      <c r="S8756" s="1" t="str">
        <f t="shared" si="409"/>
        <v>Oct-2024</v>
      </c>
      <c r="T8756" t="str">
        <f t="shared" si="410"/>
        <v>Profit</v>
      </c>
    </row>
    <row r="8757" spans="1:20" x14ac:dyDescent="0.3">
      <c r="A8757" t="s">
        <v>11256</v>
      </c>
      <c r="B8757" s="2">
        <v>45971</v>
      </c>
      <c r="C8757" t="s">
        <v>1249</v>
      </c>
      <c r="D8757" t="s">
        <v>19</v>
      </c>
      <c r="E8757" t="s">
        <v>34</v>
      </c>
      <c r="F8757" t="s">
        <v>90</v>
      </c>
      <c r="G8757" t="s">
        <v>29</v>
      </c>
      <c r="H8757" t="s">
        <v>41</v>
      </c>
      <c r="I8757" t="s">
        <v>62</v>
      </c>
      <c r="J8757">
        <v>4</v>
      </c>
      <c r="K8757">
        <v>541.16999999999996</v>
      </c>
      <c r="L8757">
        <v>0.25</v>
      </c>
      <c r="M8757" s="6">
        <v>1623.51</v>
      </c>
      <c r="N8757" s="3">
        <v>1662.17</v>
      </c>
      <c r="O8757" s="6">
        <v>-38.659999999999997</v>
      </c>
      <c r="P8757" t="s">
        <v>25</v>
      </c>
      <c r="Q8757" t="s">
        <v>26</v>
      </c>
      <c r="R8757" s="4">
        <f t="shared" si="408"/>
        <v>-2.3812603556491795E-2</v>
      </c>
      <c r="S8757" s="1" t="str">
        <f t="shared" si="409"/>
        <v>Nov-2025</v>
      </c>
      <c r="T8757" t="str">
        <f t="shared" si="410"/>
        <v>Loss</v>
      </c>
    </row>
    <row r="8758" spans="1:20" x14ac:dyDescent="0.3">
      <c r="A8758" t="s">
        <v>11257</v>
      </c>
      <c r="B8758" s="2">
        <v>45726</v>
      </c>
      <c r="C8758" t="s">
        <v>1421</v>
      </c>
      <c r="D8758" t="s">
        <v>19</v>
      </c>
      <c r="E8758" t="s">
        <v>53</v>
      </c>
      <c r="F8758" t="s">
        <v>90</v>
      </c>
      <c r="G8758" t="s">
        <v>79</v>
      </c>
      <c r="H8758" t="s">
        <v>23</v>
      </c>
      <c r="I8758" t="s">
        <v>59</v>
      </c>
      <c r="J8758">
        <v>2</v>
      </c>
      <c r="K8758">
        <v>1559.62</v>
      </c>
      <c r="L8758">
        <v>0</v>
      </c>
      <c r="M8758" s="6">
        <v>3119.24</v>
      </c>
      <c r="N8758" s="3">
        <v>2504.77</v>
      </c>
      <c r="O8758" s="6">
        <v>614.47</v>
      </c>
      <c r="P8758" t="s">
        <v>70</v>
      </c>
      <c r="Q8758" t="s">
        <v>26</v>
      </c>
      <c r="R8758" s="4">
        <f t="shared" si="408"/>
        <v>0.19699349841628092</v>
      </c>
      <c r="S8758" s="1" t="str">
        <f t="shared" si="409"/>
        <v>Mar-2025</v>
      </c>
      <c r="T8758" t="str">
        <f t="shared" si="410"/>
        <v>Profit</v>
      </c>
    </row>
    <row r="8759" spans="1:20" x14ac:dyDescent="0.3">
      <c r="A8759" t="s">
        <v>11258</v>
      </c>
      <c r="B8759" s="2">
        <v>45973</v>
      </c>
      <c r="C8759" t="s">
        <v>4039</v>
      </c>
      <c r="D8759" t="s">
        <v>46</v>
      </c>
      <c r="E8759" t="s">
        <v>34</v>
      </c>
      <c r="F8759" t="s">
        <v>35</v>
      </c>
      <c r="G8759" t="s">
        <v>79</v>
      </c>
      <c r="H8759" t="s">
        <v>74</v>
      </c>
      <c r="I8759" t="s">
        <v>75</v>
      </c>
      <c r="J8759">
        <v>10</v>
      </c>
      <c r="K8759">
        <v>7863.5</v>
      </c>
      <c r="L8759">
        <v>0.15</v>
      </c>
      <c r="M8759" s="6">
        <v>66839.75</v>
      </c>
      <c r="N8759" s="3">
        <v>54803.21</v>
      </c>
      <c r="O8759" s="6">
        <v>12036.54</v>
      </c>
      <c r="P8759" t="s">
        <v>25</v>
      </c>
      <c r="Q8759" t="s">
        <v>26</v>
      </c>
      <c r="R8759" s="4">
        <f t="shared" si="408"/>
        <v>0.18008056583096138</v>
      </c>
      <c r="S8759" s="1" t="str">
        <f t="shared" si="409"/>
        <v>Nov-2025</v>
      </c>
      <c r="T8759" t="str">
        <f t="shared" si="410"/>
        <v>Profit</v>
      </c>
    </row>
    <row r="8760" spans="1:20" x14ac:dyDescent="0.3">
      <c r="A8760" t="s">
        <v>11259</v>
      </c>
      <c r="B8760" s="2">
        <v>45426</v>
      </c>
      <c r="C8760" t="s">
        <v>2460</v>
      </c>
      <c r="D8760" t="s">
        <v>46</v>
      </c>
      <c r="E8760" t="s">
        <v>20</v>
      </c>
      <c r="F8760" t="s">
        <v>205</v>
      </c>
      <c r="G8760" t="s">
        <v>79</v>
      </c>
      <c r="H8760" t="s">
        <v>74</v>
      </c>
      <c r="I8760" t="s">
        <v>75</v>
      </c>
      <c r="J8760">
        <v>1</v>
      </c>
      <c r="K8760">
        <v>9851.2900000000009</v>
      </c>
      <c r="L8760">
        <v>0.2</v>
      </c>
      <c r="M8760" s="6">
        <v>7881.03</v>
      </c>
      <c r="N8760" s="3">
        <v>5704.42</v>
      </c>
      <c r="O8760" s="6">
        <v>2176.61</v>
      </c>
      <c r="P8760" t="s">
        <v>25</v>
      </c>
      <c r="Q8760" t="s">
        <v>26</v>
      </c>
      <c r="R8760" s="4">
        <f t="shared" si="408"/>
        <v>0.27618344302711706</v>
      </c>
      <c r="S8760" s="1" t="str">
        <f t="shared" si="409"/>
        <v>May-2024</v>
      </c>
      <c r="T8760" t="str">
        <f t="shared" si="410"/>
        <v>Profit</v>
      </c>
    </row>
    <row r="8761" spans="1:20" x14ac:dyDescent="0.3">
      <c r="A8761" t="s">
        <v>11260</v>
      </c>
      <c r="B8761" s="2">
        <v>45341</v>
      </c>
      <c r="C8761" t="s">
        <v>768</v>
      </c>
      <c r="D8761" t="s">
        <v>52</v>
      </c>
      <c r="E8761" t="s">
        <v>58</v>
      </c>
      <c r="F8761" t="s">
        <v>129</v>
      </c>
      <c r="G8761" t="s">
        <v>22</v>
      </c>
      <c r="H8761" t="s">
        <v>74</v>
      </c>
      <c r="I8761" t="s">
        <v>137</v>
      </c>
      <c r="J8761">
        <v>3</v>
      </c>
      <c r="K8761">
        <v>11230.7</v>
      </c>
      <c r="L8761">
        <v>0.1</v>
      </c>
      <c r="M8761" s="6">
        <v>30322.89</v>
      </c>
      <c r="N8761" s="3">
        <v>22229.09</v>
      </c>
      <c r="O8761" s="6">
        <v>8093.8</v>
      </c>
      <c r="P8761" t="s">
        <v>49</v>
      </c>
      <c r="Q8761" t="s">
        <v>76</v>
      </c>
      <c r="R8761" s="4">
        <f t="shared" si="408"/>
        <v>0.2669204683326688</v>
      </c>
      <c r="S8761" s="1" t="str">
        <f t="shared" si="409"/>
        <v>Feb-2024</v>
      </c>
      <c r="T8761" t="str">
        <f t="shared" si="410"/>
        <v>Profit</v>
      </c>
    </row>
    <row r="8762" spans="1:20" x14ac:dyDescent="0.3">
      <c r="A8762" t="s">
        <v>11261</v>
      </c>
      <c r="B8762" s="2">
        <v>45723</v>
      </c>
      <c r="C8762" t="s">
        <v>2175</v>
      </c>
      <c r="D8762" t="s">
        <v>46</v>
      </c>
      <c r="E8762" t="s">
        <v>39</v>
      </c>
      <c r="F8762" t="s">
        <v>120</v>
      </c>
      <c r="G8762" t="s">
        <v>22</v>
      </c>
      <c r="H8762" t="s">
        <v>74</v>
      </c>
      <c r="I8762" t="s">
        <v>75</v>
      </c>
      <c r="J8762">
        <v>1</v>
      </c>
      <c r="K8762">
        <v>11604.84</v>
      </c>
      <c r="L8762">
        <v>0.2</v>
      </c>
      <c r="M8762" s="6">
        <v>9283.8700000000008</v>
      </c>
      <c r="N8762" s="3">
        <v>9333.3799999999992</v>
      </c>
      <c r="O8762" s="6">
        <v>-49.51</v>
      </c>
      <c r="P8762" t="s">
        <v>25</v>
      </c>
      <c r="Q8762" t="s">
        <v>26</v>
      </c>
      <c r="R8762" s="4">
        <f t="shared" si="408"/>
        <v>-5.3329053508935379E-3</v>
      </c>
      <c r="S8762" s="1" t="str">
        <f t="shared" si="409"/>
        <v>Mar-2025</v>
      </c>
      <c r="T8762" t="str">
        <f t="shared" si="410"/>
        <v>Loss</v>
      </c>
    </row>
    <row r="8763" spans="1:20" x14ac:dyDescent="0.3">
      <c r="A8763" t="s">
        <v>11262</v>
      </c>
      <c r="B8763" s="2">
        <v>45631</v>
      </c>
      <c r="C8763" t="s">
        <v>1767</v>
      </c>
      <c r="D8763" t="s">
        <v>19</v>
      </c>
      <c r="E8763" t="s">
        <v>53</v>
      </c>
      <c r="F8763" t="s">
        <v>90</v>
      </c>
      <c r="G8763" t="s">
        <v>79</v>
      </c>
      <c r="H8763" t="s">
        <v>23</v>
      </c>
      <c r="I8763" t="s">
        <v>36</v>
      </c>
      <c r="J8763">
        <v>1</v>
      </c>
      <c r="K8763">
        <v>14795.7</v>
      </c>
      <c r="L8763">
        <v>0.1</v>
      </c>
      <c r="M8763" s="6">
        <v>13316.13</v>
      </c>
      <c r="N8763" s="3">
        <v>10622.24</v>
      </c>
      <c r="O8763" s="6">
        <v>2693.89</v>
      </c>
      <c r="P8763" t="s">
        <v>31</v>
      </c>
      <c r="Q8763" t="s">
        <v>26</v>
      </c>
      <c r="R8763" s="4">
        <f t="shared" si="408"/>
        <v>0.2023027711504769</v>
      </c>
      <c r="S8763" s="1" t="str">
        <f t="shared" si="409"/>
        <v>Dec-2024</v>
      </c>
      <c r="T8763" t="str">
        <f t="shared" si="410"/>
        <v>Profit</v>
      </c>
    </row>
    <row r="8764" spans="1:20" x14ac:dyDescent="0.3">
      <c r="A8764" t="s">
        <v>11263</v>
      </c>
      <c r="B8764" s="2">
        <v>45638</v>
      </c>
      <c r="C8764" t="s">
        <v>7873</v>
      </c>
      <c r="D8764" t="s">
        <v>19</v>
      </c>
      <c r="E8764" t="s">
        <v>58</v>
      </c>
      <c r="F8764" t="s">
        <v>339</v>
      </c>
      <c r="G8764" t="s">
        <v>22</v>
      </c>
      <c r="H8764" t="s">
        <v>23</v>
      </c>
      <c r="I8764" t="s">
        <v>94</v>
      </c>
      <c r="J8764">
        <v>2</v>
      </c>
      <c r="K8764">
        <v>2467.39</v>
      </c>
      <c r="L8764">
        <v>0.15</v>
      </c>
      <c r="M8764" s="6">
        <v>4194.5600000000004</v>
      </c>
      <c r="N8764" s="3">
        <v>2626.17</v>
      </c>
      <c r="O8764" s="6">
        <v>1568.39</v>
      </c>
      <c r="P8764" t="s">
        <v>70</v>
      </c>
      <c r="Q8764" t="s">
        <v>26</v>
      </c>
      <c r="R8764" s="4">
        <f t="shared" si="408"/>
        <v>0.3739104935916997</v>
      </c>
      <c r="S8764" s="1" t="str">
        <f t="shared" si="409"/>
        <v>Dec-2024</v>
      </c>
      <c r="T8764" t="str">
        <f t="shared" si="410"/>
        <v>Profit</v>
      </c>
    </row>
    <row r="8765" spans="1:20" x14ac:dyDescent="0.3">
      <c r="A8765" t="s">
        <v>11264</v>
      </c>
      <c r="B8765" s="2">
        <v>45937</v>
      </c>
      <c r="C8765" t="s">
        <v>3399</v>
      </c>
      <c r="D8765" t="s">
        <v>19</v>
      </c>
      <c r="E8765" t="s">
        <v>58</v>
      </c>
      <c r="F8765" t="s">
        <v>54</v>
      </c>
      <c r="G8765" t="s">
        <v>79</v>
      </c>
      <c r="H8765" t="s">
        <v>41</v>
      </c>
      <c r="I8765" t="s">
        <v>62</v>
      </c>
      <c r="J8765">
        <v>1</v>
      </c>
      <c r="K8765">
        <v>370.83</v>
      </c>
      <c r="L8765">
        <v>0.1</v>
      </c>
      <c r="M8765" s="6">
        <v>333.75</v>
      </c>
      <c r="N8765" s="3">
        <v>195.5</v>
      </c>
      <c r="O8765" s="6">
        <v>138.25</v>
      </c>
      <c r="P8765" t="s">
        <v>25</v>
      </c>
      <c r="Q8765" t="s">
        <v>26</v>
      </c>
      <c r="R8765" s="4">
        <f t="shared" si="408"/>
        <v>0.41423220973782771</v>
      </c>
      <c r="S8765" s="1" t="str">
        <f t="shared" si="409"/>
        <v>Oct-2025</v>
      </c>
      <c r="T8765" t="str">
        <f t="shared" si="410"/>
        <v>Profit</v>
      </c>
    </row>
    <row r="8766" spans="1:20" x14ac:dyDescent="0.3">
      <c r="A8766" t="s">
        <v>11265</v>
      </c>
      <c r="B8766" s="2">
        <v>45638</v>
      </c>
      <c r="C8766" t="s">
        <v>1669</v>
      </c>
      <c r="D8766" t="s">
        <v>46</v>
      </c>
      <c r="E8766" t="s">
        <v>39</v>
      </c>
      <c r="F8766" t="s">
        <v>47</v>
      </c>
      <c r="G8766" t="s">
        <v>79</v>
      </c>
      <c r="H8766" t="s">
        <v>23</v>
      </c>
      <c r="I8766" t="s">
        <v>36</v>
      </c>
      <c r="J8766">
        <v>3</v>
      </c>
      <c r="K8766">
        <v>9932.81</v>
      </c>
      <c r="L8766">
        <v>0</v>
      </c>
      <c r="M8766" s="6">
        <v>29798.43</v>
      </c>
      <c r="N8766" s="3">
        <v>23482.37</v>
      </c>
      <c r="O8766" s="6">
        <v>6316.06</v>
      </c>
      <c r="P8766" t="s">
        <v>49</v>
      </c>
      <c r="Q8766" t="s">
        <v>26</v>
      </c>
      <c r="R8766" s="4">
        <f t="shared" si="408"/>
        <v>0.21195948914087084</v>
      </c>
      <c r="S8766" s="1" t="str">
        <f t="shared" si="409"/>
        <v>Dec-2024</v>
      </c>
      <c r="T8766" t="str">
        <f t="shared" si="410"/>
        <v>Profit</v>
      </c>
    </row>
    <row r="8767" spans="1:20" x14ac:dyDescent="0.3">
      <c r="A8767" t="s">
        <v>11266</v>
      </c>
      <c r="B8767" s="2">
        <v>45940</v>
      </c>
      <c r="C8767" t="s">
        <v>10873</v>
      </c>
      <c r="D8767" t="s">
        <v>19</v>
      </c>
      <c r="E8767" t="s">
        <v>39</v>
      </c>
      <c r="F8767" t="s">
        <v>120</v>
      </c>
      <c r="G8767" t="s">
        <v>79</v>
      </c>
      <c r="H8767" t="s">
        <v>23</v>
      </c>
      <c r="I8767" t="s">
        <v>30</v>
      </c>
      <c r="J8767">
        <v>8</v>
      </c>
      <c r="K8767">
        <v>1973.51</v>
      </c>
      <c r="L8767">
        <v>0</v>
      </c>
      <c r="M8767" s="6">
        <v>15788.08</v>
      </c>
      <c r="N8767" s="3">
        <v>10946.68</v>
      </c>
      <c r="O8767" s="6">
        <v>4841.3999999999996</v>
      </c>
      <c r="P8767" t="s">
        <v>70</v>
      </c>
      <c r="Q8767" t="s">
        <v>26</v>
      </c>
      <c r="R8767" s="4">
        <f t="shared" si="408"/>
        <v>0.30664906689097088</v>
      </c>
      <c r="S8767" s="1" t="str">
        <f t="shared" si="409"/>
        <v>Oct-2025</v>
      </c>
      <c r="T8767" t="str">
        <f t="shared" si="410"/>
        <v>Profit</v>
      </c>
    </row>
    <row r="8768" spans="1:20" x14ac:dyDescent="0.3">
      <c r="A8768" t="s">
        <v>11267</v>
      </c>
      <c r="B8768" s="2">
        <v>45536</v>
      </c>
      <c r="C8768" t="s">
        <v>5956</v>
      </c>
      <c r="D8768" t="s">
        <v>46</v>
      </c>
      <c r="E8768" t="s">
        <v>58</v>
      </c>
      <c r="F8768" t="s">
        <v>104</v>
      </c>
      <c r="G8768" t="s">
        <v>22</v>
      </c>
      <c r="H8768" t="s">
        <v>41</v>
      </c>
      <c r="I8768" t="s">
        <v>42</v>
      </c>
      <c r="J8768">
        <v>3</v>
      </c>
      <c r="K8768">
        <v>61.52</v>
      </c>
      <c r="L8768">
        <v>0.1</v>
      </c>
      <c r="M8768" s="6">
        <v>166.1</v>
      </c>
      <c r="N8768" s="3">
        <v>120.18</v>
      </c>
      <c r="O8768" s="6">
        <v>45.92</v>
      </c>
      <c r="P8768" t="s">
        <v>43</v>
      </c>
      <c r="Q8768" t="s">
        <v>26</v>
      </c>
      <c r="R8768" s="4">
        <f t="shared" si="408"/>
        <v>0.27645996387718241</v>
      </c>
      <c r="S8768" s="1" t="str">
        <f t="shared" si="409"/>
        <v>Sep-2024</v>
      </c>
      <c r="T8768" t="str">
        <f t="shared" si="410"/>
        <v>Profit</v>
      </c>
    </row>
    <row r="8769" spans="1:20" x14ac:dyDescent="0.3">
      <c r="A8769" t="s">
        <v>11268</v>
      </c>
      <c r="B8769" s="2">
        <v>45400</v>
      </c>
      <c r="C8769" t="s">
        <v>9646</v>
      </c>
      <c r="D8769" t="s">
        <v>52</v>
      </c>
      <c r="E8769" t="s">
        <v>39</v>
      </c>
      <c r="F8769" t="s">
        <v>40</v>
      </c>
      <c r="G8769" t="s">
        <v>29</v>
      </c>
      <c r="H8769" t="s">
        <v>74</v>
      </c>
      <c r="I8769" t="s">
        <v>107</v>
      </c>
      <c r="J8769">
        <v>2</v>
      </c>
      <c r="K8769">
        <v>12036.4</v>
      </c>
      <c r="L8769">
        <v>0</v>
      </c>
      <c r="M8769" s="6">
        <v>24072.799999999999</v>
      </c>
      <c r="N8769" s="3">
        <v>19102.439999999999</v>
      </c>
      <c r="O8769" s="6">
        <v>4970.3599999999997</v>
      </c>
      <c r="P8769" t="s">
        <v>25</v>
      </c>
      <c r="Q8769" t="s">
        <v>26</v>
      </c>
      <c r="R8769" s="4">
        <f t="shared" si="408"/>
        <v>0.20647203482768933</v>
      </c>
      <c r="S8769" s="1" t="str">
        <f t="shared" si="409"/>
        <v>Apr-2024</v>
      </c>
      <c r="T8769" t="str">
        <f t="shared" si="410"/>
        <v>Profit</v>
      </c>
    </row>
    <row r="8770" spans="1:20" x14ac:dyDescent="0.3">
      <c r="A8770" t="s">
        <v>11269</v>
      </c>
      <c r="B8770" s="2">
        <v>46116</v>
      </c>
      <c r="C8770" t="s">
        <v>5495</v>
      </c>
      <c r="D8770" t="s">
        <v>46</v>
      </c>
      <c r="E8770" t="s">
        <v>20</v>
      </c>
      <c r="F8770" t="s">
        <v>115</v>
      </c>
      <c r="G8770" t="s">
        <v>79</v>
      </c>
      <c r="H8770" t="s">
        <v>74</v>
      </c>
      <c r="I8770" t="s">
        <v>75</v>
      </c>
      <c r="J8770">
        <v>2</v>
      </c>
      <c r="K8770">
        <v>9904.11</v>
      </c>
      <c r="L8770">
        <v>0.05</v>
      </c>
      <c r="M8770" s="6">
        <v>18817.810000000001</v>
      </c>
      <c r="N8770" s="3">
        <v>15210.75</v>
      </c>
      <c r="O8770" s="6">
        <v>3607.06</v>
      </c>
      <c r="P8770" t="s">
        <v>43</v>
      </c>
      <c r="Q8770" t="s">
        <v>26</v>
      </c>
      <c r="R8770" s="4">
        <f t="shared" si="408"/>
        <v>0.19168330427398297</v>
      </c>
      <c r="S8770" s="1" t="str">
        <f t="shared" si="409"/>
        <v>Apr-2026</v>
      </c>
      <c r="T8770" t="str">
        <f t="shared" si="410"/>
        <v>Profit</v>
      </c>
    </row>
    <row r="8771" spans="1:20" x14ac:dyDescent="0.3">
      <c r="A8771" t="s">
        <v>11270</v>
      </c>
      <c r="B8771" s="2">
        <v>46090</v>
      </c>
      <c r="C8771" t="s">
        <v>5169</v>
      </c>
      <c r="D8771" t="s">
        <v>46</v>
      </c>
      <c r="E8771" t="s">
        <v>58</v>
      </c>
      <c r="F8771" t="s">
        <v>68</v>
      </c>
      <c r="G8771" t="s">
        <v>22</v>
      </c>
      <c r="H8771" t="s">
        <v>74</v>
      </c>
      <c r="I8771" t="s">
        <v>158</v>
      </c>
      <c r="J8771">
        <v>5</v>
      </c>
      <c r="K8771">
        <v>4555.1499999999996</v>
      </c>
      <c r="L8771">
        <v>0.25</v>
      </c>
      <c r="M8771" s="6">
        <v>17081.810000000001</v>
      </c>
      <c r="N8771" s="3">
        <v>17908.97</v>
      </c>
      <c r="O8771" s="6">
        <v>-827.16</v>
      </c>
      <c r="P8771" t="s">
        <v>70</v>
      </c>
      <c r="Q8771" t="s">
        <v>26</v>
      </c>
      <c r="R8771" s="4">
        <f t="shared" si="408"/>
        <v>-4.8423439904787605E-2</v>
      </c>
      <c r="S8771" s="1" t="str">
        <f t="shared" si="409"/>
        <v>Mar-2026</v>
      </c>
      <c r="T8771" t="str">
        <f t="shared" si="410"/>
        <v>Loss</v>
      </c>
    </row>
    <row r="8772" spans="1:20" x14ac:dyDescent="0.3">
      <c r="A8772" t="s">
        <v>11271</v>
      </c>
      <c r="B8772" s="2">
        <v>45824</v>
      </c>
      <c r="C8772" t="s">
        <v>1423</v>
      </c>
      <c r="D8772" t="s">
        <v>46</v>
      </c>
      <c r="E8772" t="s">
        <v>53</v>
      </c>
      <c r="F8772" t="s">
        <v>97</v>
      </c>
      <c r="G8772" t="s">
        <v>79</v>
      </c>
      <c r="H8772" t="s">
        <v>41</v>
      </c>
      <c r="I8772" t="s">
        <v>48</v>
      </c>
      <c r="J8772">
        <v>10</v>
      </c>
      <c r="K8772">
        <v>37.28</v>
      </c>
      <c r="L8772">
        <v>0</v>
      </c>
      <c r="M8772" s="6">
        <v>372.8</v>
      </c>
      <c r="N8772" s="3">
        <v>296.20999999999998</v>
      </c>
      <c r="O8772" s="6">
        <v>76.59</v>
      </c>
      <c r="P8772" t="s">
        <v>70</v>
      </c>
      <c r="Q8772" t="s">
        <v>26</v>
      </c>
      <c r="R8772" s="4">
        <f t="shared" si="408"/>
        <v>0.2054452789699571</v>
      </c>
      <c r="S8772" s="1" t="str">
        <f t="shared" si="409"/>
        <v>Jun-2025</v>
      </c>
      <c r="T8772" t="str">
        <f t="shared" si="410"/>
        <v>Profit</v>
      </c>
    </row>
    <row r="8773" spans="1:20" x14ac:dyDescent="0.3">
      <c r="A8773" t="s">
        <v>11272</v>
      </c>
      <c r="B8773" s="2">
        <v>45381</v>
      </c>
      <c r="C8773" t="s">
        <v>485</v>
      </c>
      <c r="D8773" t="s">
        <v>19</v>
      </c>
      <c r="E8773" t="s">
        <v>39</v>
      </c>
      <c r="F8773" t="s">
        <v>146</v>
      </c>
      <c r="G8773" t="s">
        <v>22</v>
      </c>
      <c r="H8773" t="s">
        <v>23</v>
      </c>
      <c r="I8773" t="s">
        <v>59</v>
      </c>
      <c r="J8773">
        <v>1</v>
      </c>
      <c r="K8773">
        <v>7032.07</v>
      </c>
      <c r="L8773">
        <v>0.15</v>
      </c>
      <c r="M8773" s="6">
        <v>5977.26</v>
      </c>
      <c r="N8773" s="3">
        <v>5671.81</v>
      </c>
      <c r="O8773" s="6">
        <v>305.45</v>
      </c>
      <c r="P8773" t="s">
        <v>70</v>
      </c>
      <c r="Q8773" t="s">
        <v>26</v>
      </c>
      <c r="R8773" s="4">
        <f t="shared" ref="R8773:R8836" si="411">IFERROR(O8773/M8773,0)</f>
        <v>5.11020099510478E-2</v>
      </c>
      <c r="S8773" s="1" t="str">
        <f t="shared" ref="S8773:S8836" si="412">TEXT(B8773,"mmm-yyyy")</f>
        <v>Mar-2024</v>
      </c>
      <c r="T8773" t="str">
        <f t="shared" ref="T8773:T8836" si="413">IF(O8773&gt;0,"Profit",IF(O8773&lt;0,"Loss","Break-Even"))</f>
        <v>Profit</v>
      </c>
    </row>
    <row r="8774" spans="1:20" x14ac:dyDescent="0.3">
      <c r="A8774" t="s">
        <v>11273</v>
      </c>
      <c r="B8774" s="2">
        <v>45587</v>
      </c>
      <c r="C8774" t="s">
        <v>3099</v>
      </c>
      <c r="D8774" t="s">
        <v>19</v>
      </c>
      <c r="E8774" t="s">
        <v>58</v>
      </c>
      <c r="F8774" t="s">
        <v>68</v>
      </c>
      <c r="G8774" t="s">
        <v>29</v>
      </c>
      <c r="H8774" t="s">
        <v>74</v>
      </c>
      <c r="I8774" t="s">
        <v>107</v>
      </c>
      <c r="J8774">
        <v>4</v>
      </c>
      <c r="K8774">
        <v>3943.6</v>
      </c>
      <c r="L8774">
        <v>0.15</v>
      </c>
      <c r="M8774" s="6">
        <v>13408.24</v>
      </c>
      <c r="N8774" s="3">
        <v>11220.69</v>
      </c>
      <c r="O8774" s="6">
        <v>2187.5500000000002</v>
      </c>
      <c r="P8774" t="s">
        <v>49</v>
      </c>
      <c r="Q8774" t="s">
        <v>26</v>
      </c>
      <c r="R8774" s="4">
        <f t="shared" si="411"/>
        <v>0.16314967512514694</v>
      </c>
      <c r="S8774" s="1" t="str">
        <f t="shared" si="412"/>
        <v>Oct-2024</v>
      </c>
      <c r="T8774" t="str">
        <f t="shared" si="413"/>
        <v>Profit</v>
      </c>
    </row>
    <row r="8775" spans="1:20" x14ac:dyDescent="0.3">
      <c r="A8775" t="s">
        <v>11274</v>
      </c>
      <c r="B8775" s="2">
        <v>45403</v>
      </c>
      <c r="C8775" t="s">
        <v>1149</v>
      </c>
      <c r="D8775" t="s">
        <v>46</v>
      </c>
      <c r="E8775" t="s">
        <v>39</v>
      </c>
      <c r="F8775" t="s">
        <v>47</v>
      </c>
      <c r="G8775" t="s">
        <v>22</v>
      </c>
      <c r="H8775" t="s">
        <v>41</v>
      </c>
      <c r="I8775" t="s">
        <v>42</v>
      </c>
      <c r="J8775">
        <v>1</v>
      </c>
      <c r="K8775">
        <v>54.11</v>
      </c>
      <c r="L8775">
        <v>0</v>
      </c>
      <c r="M8775" s="6">
        <v>54.11</v>
      </c>
      <c r="N8775" s="3">
        <v>31.24</v>
      </c>
      <c r="O8775" s="6">
        <v>22.87</v>
      </c>
      <c r="P8775" t="s">
        <v>70</v>
      </c>
      <c r="Q8775" t="s">
        <v>26</v>
      </c>
      <c r="R8775" s="4">
        <f t="shared" si="411"/>
        <v>0.42265754943633344</v>
      </c>
      <c r="S8775" s="1" t="str">
        <f t="shared" si="412"/>
        <v>Apr-2024</v>
      </c>
      <c r="T8775" t="str">
        <f t="shared" si="413"/>
        <v>Profit</v>
      </c>
    </row>
    <row r="8776" spans="1:20" x14ac:dyDescent="0.3">
      <c r="A8776" t="s">
        <v>11275</v>
      </c>
      <c r="B8776" s="2">
        <v>46104</v>
      </c>
      <c r="C8776" t="s">
        <v>973</v>
      </c>
      <c r="D8776" t="s">
        <v>19</v>
      </c>
      <c r="E8776" t="s">
        <v>53</v>
      </c>
      <c r="F8776" t="s">
        <v>97</v>
      </c>
      <c r="G8776" t="s">
        <v>79</v>
      </c>
      <c r="H8776" t="s">
        <v>41</v>
      </c>
      <c r="I8776" t="s">
        <v>125</v>
      </c>
      <c r="J8776">
        <v>1</v>
      </c>
      <c r="K8776">
        <v>225.19</v>
      </c>
      <c r="L8776">
        <v>0.1</v>
      </c>
      <c r="M8776" s="6">
        <v>202.67</v>
      </c>
      <c r="N8776" s="3">
        <v>138.63</v>
      </c>
      <c r="O8776" s="6">
        <v>64.040000000000006</v>
      </c>
      <c r="P8776" t="s">
        <v>70</v>
      </c>
      <c r="Q8776" t="s">
        <v>26</v>
      </c>
      <c r="R8776" s="4">
        <f t="shared" si="411"/>
        <v>0.31598164503873294</v>
      </c>
      <c r="S8776" s="1" t="str">
        <f t="shared" si="412"/>
        <v>Mar-2026</v>
      </c>
      <c r="T8776" t="str">
        <f t="shared" si="413"/>
        <v>Profit</v>
      </c>
    </row>
    <row r="8777" spans="1:20" x14ac:dyDescent="0.3">
      <c r="A8777" t="s">
        <v>11276</v>
      </c>
      <c r="B8777" s="2">
        <v>45880</v>
      </c>
      <c r="C8777" t="s">
        <v>1460</v>
      </c>
      <c r="D8777" t="s">
        <v>19</v>
      </c>
      <c r="E8777" t="s">
        <v>20</v>
      </c>
      <c r="F8777" t="s">
        <v>115</v>
      </c>
      <c r="G8777" t="s">
        <v>79</v>
      </c>
      <c r="H8777" t="s">
        <v>41</v>
      </c>
      <c r="I8777" t="s">
        <v>55</v>
      </c>
      <c r="J8777">
        <v>6</v>
      </c>
      <c r="K8777">
        <v>386.56</v>
      </c>
      <c r="L8777">
        <v>0.2</v>
      </c>
      <c r="M8777" s="6">
        <v>1855.49</v>
      </c>
      <c r="N8777" s="3">
        <v>1516.28</v>
      </c>
      <c r="O8777" s="6">
        <v>339.21</v>
      </c>
      <c r="P8777" t="s">
        <v>43</v>
      </c>
      <c r="Q8777" t="s">
        <v>26</v>
      </c>
      <c r="R8777" s="4">
        <f t="shared" si="411"/>
        <v>0.18281424313793121</v>
      </c>
      <c r="S8777" s="1" t="str">
        <f t="shared" si="412"/>
        <v>Aug-2025</v>
      </c>
      <c r="T8777" t="str">
        <f t="shared" si="413"/>
        <v>Profit</v>
      </c>
    </row>
    <row r="8778" spans="1:20" x14ac:dyDescent="0.3">
      <c r="A8778" t="s">
        <v>11277</v>
      </c>
      <c r="B8778" s="2">
        <v>45468</v>
      </c>
      <c r="C8778" t="s">
        <v>3114</v>
      </c>
      <c r="D8778" t="s">
        <v>46</v>
      </c>
      <c r="E8778" t="s">
        <v>53</v>
      </c>
      <c r="F8778" t="s">
        <v>54</v>
      </c>
      <c r="G8778" t="s">
        <v>79</v>
      </c>
      <c r="H8778" t="s">
        <v>23</v>
      </c>
      <c r="I8778" t="s">
        <v>59</v>
      </c>
      <c r="J8778">
        <v>2</v>
      </c>
      <c r="K8778">
        <v>7870.72</v>
      </c>
      <c r="L8778">
        <v>0.1</v>
      </c>
      <c r="M8778" s="6">
        <v>14167.3</v>
      </c>
      <c r="N8778" s="3">
        <v>8847.9599999999991</v>
      </c>
      <c r="O8778" s="6">
        <v>5319.34</v>
      </c>
      <c r="P8778" t="s">
        <v>70</v>
      </c>
      <c r="Q8778" t="s">
        <v>26</v>
      </c>
      <c r="R8778" s="4">
        <f t="shared" si="411"/>
        <v>0.37546603798888994</v>
      </c>
      <c r="S8778" s="1" t="str">
        <f t="shared" si="412"/>
        <v>Jun-2024</v>
      </c>
      <c r="T8778" t="str">
        <f t="shared" si="413"/>
        <v>Profit</v>
      </c>
    </row>
    <row r="8779" spans="1:20" x14ac:dyDescent="0.3">
      <c r="A8779" t="s">
        <v>11278</v>
      </c>
      <c r="B8779" s="2">
        <v>45634</v>
      </c>
      <c r="C8779" t="s">
        <v>3623</v>
      </c>
      <c r="D8779" t="s">
        <v>19</v>
      </c>
      <c r="E8779" t="s">
        <v>34</v>
      </c>
      <c r="F8779" t="s">
        <v>35</v>
      </c>
      <c r="G8779" t="s">
        <v>29</v>
      </c>
      <c r="H8779" t="s">
        <v>74</v>
      </c>
      <c r="I8779" t="s">
        <v>75</v>
      </c>
      <c r="J8779">
        <v>4</v>
      </c>
      <c r="K8779">
        <v>10263.469999999999</v>
      </c>
      <c r="L8779">
        <v>0.25</v>
      </c>
      <c r="M8779" s="6">
        <v>30790.41</v>
      </c>
      <c r="N8779" s="3">
        <v>22168.89</v>
      </c>
      <c r="O8779" s="6">
        <v>8621.52</v>
      </c>
      <c r="P8779" t="s">
        <v>70</v>
      </c>
      <c r="Q8779" t="s">
        <v>26</v>
      </c>
      <c r="R8779" s="4">
        <f t="shared" si="411"/>
        <v>0.28000666441271815</v>
      </c>
      <c r="S8779" s="1" t="str">
        <f t="shared" si="412"/>
        <v>Dec-2024</v>
      </c>
      <c r="T8779" t="str">
        <f t="shared" si="413"/>
        <v>Profit</v>
      </c>
    </row>
    <row r="8780" spans="1:20" x14ac:dyDescent="0.3">
      <c r="A8780" t="s">
        <v>11279</v>
      </c>
      <c r="B8780" s="2">
        <v>45951</v>
      </c>
      <c r="C8780" t="s">
        <v>5853</v>
      </c>
      <c r="D8780" t="s">
        <v>19</v>
      </c>
      <c r="E8780" t="s">
        <v>34</v>
      </c>
      <c r="F8780" t="s">
        <v>35</v>
      </c>
      <c r="G8780" t="s">
        <v>22</v>
      </c>
      <c r="H8780" t="s">
        <v>41</v>
      </c>
      <c r="I8780" t="s">
        <v>48</v>
      </c>
      <c r="J8780">
        <v>1</v>
      </c>
      <c r="K8780">
        <v>180.8</v>
      </c>
      <c r="L8780">
        <v>0.15</v>
      </c>
      <c r="M8780" s="6">
        <v>153.68</v>
      </c>
      <c r="N8780" s="3">
        <v>121.51</v>
      </c>
      <c r="O8780" s="6">
        <v>32.17</v>
      </c>
      <c r="P8780" t="s">
        <v>49</v>
      </c>
      <c r="Q8780" t="s">
        <v>76</v>
      </c>
      <c r="R8780" s="4">
        <f t="shared" si="411"/>
        <v>0.20933107756376887</v>
      </c>
      <c r="S8780" s="1" t="str">
        <f t="shared" si="412"/>
        <v>Oct-2025</v>
      </c>
      <c r="T8780" t="str">
        <f t="shared" si="413"/>
        <v>Profit</v>
      </c>
    </row>
    <row r="8781" spans="1:20" x14ac:dyDescent="0.3">
      <c r="A8781" t="s">
        <v>11280</v>
      </c>
      <c r="B8781" s="2">
        <v>45392</v>
      </c>
      <c r="C8781" t="s">
        <v>5070</v>
      </c>
      <c r="D8781" t="s">
        <v>46</v>
      </c>
      <c r="E8781" t="s">
        <v>58</v>
      </c>
      <c r="F8781" t="s">
        <v>104</v>
      </c>
      <c r="G8781" t="s">
        <v>29</v>
      </c>
      <c r="H8781" t="s">
        <v>74</v>
      </c>
      <c r="I8781" t="s">
        <v>107</v>
      </c>
      <c r="J8781">
        <v>6</v>
      </c>
      <c r="K8781">
        <v>8327.2999999999993</v>
      </c>
      <c r="L8781">
        <v>0.2</v>
      </c>
      <c r="M8781" s="6">
        <v>39971.040000000001</v>
      </c>
      <c r="N8781" s="3">
        <v>28510.240000000002</v>
      </c>
      <c r="O8781" s="6">
        <v>11460.8</v>
      </c>
      <c r="P8781" t="s">
        <v>49</v>
      </c>
      <c r="Q8781" t="s">
        <v>26</v>
      </c>
      <c r="R8781" s="4">
        <f t="shared" si="411"/>
        <v>0.28672759077572157</v>
      </c>
      <c r="S8781" s="1" t="str">
        <f t="shared" si="412"/>
        <v>Apr-2024</v>
      </c>
      <c r="T8781" t="str">
        <f t="shared" si="413"/>
        <v>Profit</v>
      </c>
    </row>
    <row r="8782" spans="1:20" x14ac:dyDescent="0.3">
      <c r="A8782" t="s">
        <v>11281</v>
      </c>
      <c r="B8782" s="2">
        <v>46049</v>
      </c>
      <c r="C8782" t="s">
        <v>5459</v>
      </c>
      <c r="D8782" t="s">
        <v>46</v>
      </c>
      <c r="E8782" t="s">
        <v>34</v>
      </c>
      <c r="F8782" t="s">
        <v>73</v>
      </c>
      <c r="G8782" t="s">
        <v>22</v>
      </c>
      <c r="H8782" t="s">
        <v>74</v>
      </c>
      <c r="I8782" t="s">
        <v>75</v>
      </c>
      <c r="J8782">
        <v>6</v>
      </c>
      <c r="K8782">
        <v>7808.29</v>
      </c>
      <c r="L8782">
        <v>0.1</v>
      </c>
      <c r="M8782" s="6">
        <v>42164.77</v>
      </c>
      <c r="N8782" s="3">
        <v>38301.870000000003</v>
      </c>
      <c r="O8782" s="6">
        <v>3862.9</v>
      </c>
      <c r="P8782" t="s">
        <v>70</v>
      </c>
      <c r="Q8782" t="s">
        <v>76</v>
      </c>
      <c r="R8782" s="4">
        <f t="shared" si="411"/>
        <v>9.1614397517168961E-2</v>
      </c>
      <c r="S8782" s="1" t="str">
        <f t="shared" si="412"/>
        <v>Jan-2026</v>
      </c>
      <c r="T8782" t="str">
        <f t="shared" si="413"/>
        <v>Profit</v>
      </c>
    </row>
    <row r="8783" spans="1:20" x14ac:dyDescent="0.3">
      <c r="A8783" t="s">
        <v>11282</v>
      </c>
      <c r="B8783" s="2">
        <v>45920</v>
      </c>
      <c r="C8783" t="s">
        <v>5754</v>
      </c>
      <c r="D8783" t="s">
        <v>19</v>
      </c>
      <c r="E8783" t="s">
        <v>53</v>
      </c>
      <c r="F8783" t="s">
        <v>65</v>
      </c>
      <c r="G8783" t="s">
        <v>79</v>
      </c>
      <c r="H8783" t="s">
        <v>74</v>
      </c>
      <c r="I8783" t="s">
        <v>75</v>
      </c>
      <c r="J8783">
        <v>2</v>
      </c>
      <c r="K8783">
        <v>11608.6</v>
      </c>
      <c r="L8783">
        <v>0</v>
      </c>
      <c r="M8783" s="6">
        <v>23217.200000000001</v>
      </c>
      <c r="N8783" s="3">
        <v>17838.57</v>
      </c>
      <c r="O8783" s="6">
        <v>5378.63</v>
      </c>
      <c r="P8783" t="s">
        <v>43</v>
      </c>
      <c r="Q8783" t="s">
        <v>26</v>
      </c>
      <c r="R8783" s="4">
        <f t="shared" si="411"/>
        <v>0.23166574780765983</v>
      </c>
      <c r="S8783" s="1" t="str">
        <f t="shared" si="412"/>
        <v>Sep-2025</v>
      </c>
      <c r="T8783" t="str">
        <f t="shared" si="413"/>
        <v>Profit</v>
      </c>
    </row>
    <row r="8784" spans="1:20" x14ac:dyDescent="0.3">
      <c r="A8784" t="s">
        <v>11283</v>
      </c>
      <c r="B8784" s="2">
        <v>45895</v>
      </c>
      <c r="C8784" t="s">
        <v>2784</v>
      </c>
      <c r="D8784" t="s">
        <v>19</v>
      </c>
      <c r="E8784" t="s">
        <v>58</v>
      </c>
      <c r="F8784" t="s">
        <v>339</v>
      </c>
      <c r="G8784" t="s">
        <v>29</v>
      </c>
      <c r="H8784" t="s">
        <v>41</v>
      </c>
      <c r="I8784" t="s">
        <v>42</v>
      </c>
      <c r="J8784">
        <v>3</v>
      </c>
      <c r="K8784">
        <v>71.63</v>
      </c>
      <c r="L8784">
        <v>0</v>
      </c>
      <c r="M8784" s="6">
        <v>214.89</v>
      </c>
      <c r="N8784" s="3">
        <v>151.78</v>
      </c>
      <c r="O8784" s="6">
        <v>63.11</v>
      </c>
      <c r="P8784" t="s">
        <v>25</v>
      </c>
      <c r="Q8784" t="s">
        <v>26</v>
      </c>
      <c r="R8784" s="4">
        <f t="shared" si="411"/>
        <v>0.29368514123505052</v>
      </c>
      <c r="S8784" s="1" t="str">
        <f t="shared" si="412"/>
        <v>Aug-2025</v>
      </c>
      <c r="T8784" t="str">
        <f t="shared" si="413"/>
        <v>Profit</v>
      </c>
    </row>
    <row r="8785" spans="1:20" x14ac:dyDescent="0.3">
      <c r="A8785" t="s">
        <v>11284</v>
      </c>
      <c r="B8785" s="2">
        <v>45692</v>
      </c>
      <c r="C8785" t="s">
        <v>4395</v>
      </c>
      <c r="D8785" t="s">
        <v>52</v>
      </c>
      <c r="E8785" t="s">
        <v>34</v>
      </c>
      <c r="F8785" t="s">
        <v>35</v>
      </c>
      <c r="G8785" t="s">
        <v>22</v>
      </c>
      <c r="H8785" t="s">
        <v>23</v>
      </c>
      <c r="I8785" t="s">
        <v>69</v>
      </c>
      <c r="J8785">
        <v>1</v>
      </c>
      <c r="K8785">
        <v>16807.759999999998</v>
      </c>
      <c r="L8785">
        <v>0</v>
      </c>
      <c r="M8785" s="6">
        <v>16807.759999999998</v>
      </c>
      <c r="N8785" s="3">
        <v>11503.44</v>
      </c>
      <c r="O8785" s="6">
        <v>5304.32</v>
      </c>
      <c r="P8785" t="s">
        <v>31</v>
      </c>
      <c r="Q8785" t="s">
        <v>26</v>
      </c>
      <c r="R8785" s="4">
        <f t="shared" si="411"/>
        <v>0.31558756193567733</v>
      </c>
      <c r="S8785" s="1" t="str">
        <f t="shared" si="412"/>
        <v>Feb-2025</v>
      </c>
      <c r="T8785" t="str">
        <f t="shared" si="413"/>
        <v>Profit</v>
      </c>
    </row>
    <row r="8786" spans="1:20" x14ac:dyDescent="0.3">
      <c r="A8786" t="s">
        <v>11285</v>
      </c>
      <c r="B8786" s="2">
        <v>45319</v>
      </c>
      <c r="C8786" t="s">
        <v>5520</v>
      </c>
      <c r="D8786" t="s">
        <v>19</v>
      </c>
      <c r="E8786" t="s">
        <v>53</v>
      </c>
      <c r="F8786" t="s">
        <v>65</v>
      </c>
      <c r="G8786" t="s">
        <v>79</v>
      </c>
      <c r="H8786" t="s">
        <v>23</v>
      </c>
      <c r="I8786" t="s">
        <v>30</v>
      </c>
      <c r="J8786">
        <v>1</v>
      </c>
      <c r="K8786">
        <v>2325.17</v>
      </c>
      <c r="L8786">
        <v>0</v>
      </c>
      <c r="M8786" s="6">
        <v>2325.17</v>
      </c>
      <c r="N8786" s="3">
        <v>1674.27</v>
      </c>
      <c r="O8786" s="6">
        <v>650.9</v>
      </c>
      <c r="P8786" t="s">
        <v>31</v>
      </c>
      <c r="Q8786" t="s">
        <v>26</v>
      </c>
      <c r="R8786" s="4">
        <f t="shared" si="411"/>
        <v>0.27993652077052428</v>
      </c>
      <c r="S8786" s="1" t="str">
        <f t="shared" si="412"/>
        <v>Jan-2024</v>
      </c>
      <c r="T8786" t="str">
        <f t="shared" si="413"/>
        <v>Profit</v>
      </c>
    </row>
    <row r="8787" spans="1:20" x14ac:dyDescent="0.3">
      <c r="A8787" t="s">
        <v>11286</v>
      </c>
      <c r="B8787" s="2">
        <v>46228</v>
      </c>
      <c r="C8787" t="s">
        <v>3073</v>
      </c>
      <c r="D8787" t="s">
        <v>19</v>
      </c>
      <c r="E8787" t="s">
        <v>34</v>
      </c>
      <c r="F8787" t="s">
        <v>90</v>
      </c>
      <c r="G8787" t="s">
        <v>22</v>
      </c>
      <c r="H8787" t="s">
        <v>23</v>
      </c>
      <c r="I8787" t="s">
        <v>30</v>
      </c>
      <c r="J8787">
        <v>4</v>
      </c>
      <c r="K8787">
        <v>1193.3499999999999</v>
      </c>
      <c r="L8787">
        <v>0.1</v>
      </c>
      <c r="M8787" s="6">
        <v>4296.0600000000004</v>
      </c>
      <c r="N8787" s="3">
        <v>2983.62</v>
      </c>
      <c r="O8787" s="6">
        <v>1312.44</v>
      </c>
      <c r="P8787" t="s">
        <v>49</v>
      </c>
      <c r="Q8787" t="s">
        <v>26</v>
      </c>
      <c r="R8787" s="4">
        <f t="shared" si="411"/>
        <v>0.30549852655689164</v>
      </c>
      <c r="S8787" s="1" t="str">
        <f t="shared" si="412"/>
        <v>Jul-2026</v>
      </c>
      <c r="T8787" t="str">
        <f t="shared" si="413"/>
        <v>Profit</v>
      </c>
    </row>
    <row r="8788" spans="1:20" x14ac:dyDescent="0.3">
      <c r="A8788" t="s">
        <v>11287</v>
      </c>
      <c r="B8788" s="2">
        <v>46253</v>
      </c>
      <c r="C8788" t="s">
        <v>1499</v>
      </c>
      <c r="D8788" t="s">
        <v>46</v>
      </c>
      <c r="E8788" t="s">
        <v>58</v>
      </c>
      <c r="F8788" t="s">
        <v>68</v>
      </c>
      <c r="G8788" t="s">
        <v>29</v>
      </c>
      <c r="H8788" t="s">
        <v>41</v>
      </c>
      <c r="I8788" t="s">
        <v>134</v>
      </c>
      <c r="J8788">
        <v>4</v>
      </c>
      <c r="K8788">
        <v>185.13</v>
      </c>
      <c r="L8788">
        <v>0</v>
      </c>
      <c r="M8788" s="6">
        <v>740.52</v>
      </c>
      <c r="N8788" s="3">
        <v>560.55999999999995</v>
      </c>
      <c r="O8788" s="6">
        <v>179.96</v>
      </c>
      <c r="P8788" t="s">
        <v>43</v>
      </c>
      <c r="Q8788" t="s">
        <v>26</v>
      </c>
      <c r="R8788" s="4">
        <f t="shared" si="411"/>
        <v>0.24301841948900774</v>
      </c>
      <c r="S8788" s="1" t="str">
        <f t="shared" si="412"/>
        <v>Aug-2026</v>
      </c>
      <c r="T8788" t="str">
        <f t="shared" si="413"/>
        <v>Profit</v>
      </c>
    </row>
    <row r="8789" spans="1:20" x14ac:dyDescent="0.3">
      <c r="A8789" t="s">
        <v>11288</v>
      </c>
      <c r="B8789" s="2">
        <v>45828</v>
      </c>
      <c r="C8789" t="s">
        <v>2713</v>
      </c>
      <c r="D8789" t="s">
        <v>19</v>
      </c>
      <c r="E8789" t="s">
        <v>20</v>
      </c>
      <c r="F8789" t="s">
        <v>157</v>
      </c>
      <c r="G8789" t="s">
        <v>22</v>
      </c>
      <c r="H8789" t="s">
        <v>74</v>
      </c>
      <c r="I8789" t="s">
        <v>91</v>
      </c>
      <c r="J8789">
        <v>3</v>
      </c>
      <c r="K8789">
        <v>15189.28</v>
      </c>
      <c r="L8789">
        <v>0</v>
      </c>
      <c r="M8789" s="6">
        <v>45567.839999999997</v>
      </c>
      <c r="N8789" s="3">
        <v>36442.68</v>
      </c>
      <c r="O8789" s="6">
        <v>9125.16</v>
      </c>
      <c r="P8789" t="s">
        <v>43</v>
      </c>
      <c r="Q8789" t="s">
        <v>26</v>
      </c>
      <c r="R8789" s="4">
        <f t="shared" si="411"/>
        <v>0.20025438993816694</v>
      </c>
      <c r="S8789" s="1" t="str">
        <f t="shared" si="412"/>
        <v>Jun-2025</v>
      </c>
      <c r="T8789" t="str">
        <f t="shared" si="413"/>
        <v>Profit</v>
      </c>
    </row>
    <row r="8790" spans="1:20" x14ac:dyDescent="0.3">
      <c r="A8790" t="s">
        <v>11289</v>
      </c>
      <c r="B8790" s="2">
        <v>45349</v>
      </c>
      <c r="C8790" t="s">
        <v>2374</v>
      </c>
      <c r="D8790" t="s">
        <v>46</v>
      </c>
      <c r="E8790" t="s">
        <v>58</v>
      </c>
      <c r="F8790" t="s">
        <v>54</v>
      </c>
      <c r="G8790" t="s">
        <v>79</v>
      </c>
      <c r="H8790" t="s">
        <v>74</v>
      </c>
      <c r="I8790" t="s">
        <v>107</v>
      </c>
      <c r="J8790">
        <v>1</v>
      </c>
      <c r="K8790">
        <v>10301.73</v>
      </c>
      <c r="L8790">
        <v>0.1</v>
      </c>
      <c r="M8790" s="6">
        <v>9271.56</v>
      </c>
      <c r="N8790" s="3">
        <v>7380.74</v>
      </c>
      <c r="O8790" s="6">
        <v>1890.82</v>
      </c>
      <c r="P8790" t="s">
        <v>49</v>
      </c>
      <c r="Q8790" t="s">
        <v>26</v>
      </c>
      <c r="R8790" s="4">
        <f t="shared" si="411"/>
        <v>0.20393763293340064</v>
      </c>
      <c r="S8790" s="1" t="str">
        <f t="shared" si="412"/>
        <v>Feb-2024</v>
      </c>
      <c r="T8790" t="str">
        <f t="shared" si="413"/>
        <v>Profit</v>
      </c>
    </row>
    <row r="8791" spans="1:20" x14ac:dyDescent="0.3">
      <c r="A8791" t="s">
        <v>11290</v>
      </c>
      <c r="B8791" s="2">
        <v>45789</v>
      </c>
      <c r="C8791" t="s">
        <v>2702</v>
      </c>
      <c r="D8791" t="s">
        <v>46</v>
      </c>
      <c r="E8791" t="s">
        <v>53</v>
      </c>
      <c r="F8791" t="s">
        <v>65</v>
      </c>
      <c r="G8791" t="s">
        <v>22</v>
      </c>
      <c r="H8791" t="s">
        <v>41</v>
      </c>
      <c r="I8791" t="s">
        <v>134</v>
      </c>
      <c r="J8791">
        <v>1</v>
      </c>
      <c r="K8791">
        <v>309.37</v>
      </c>
      <c r="L8791">
        <v>0.15</v>
      </c>
      <c r="M8791" s="6">
        <v>262.95999999999998</v>
      </c>
      <c r="N8791" s="3">
        <v>246.01</v>
      </c>
      <c r="O8791" s="6">
        <v>16.95</v>
      </c>
      <c r="P8791" t="s">
        <v>70</v>
      </c>
      <c r="Q8791" t="s">
        <v>76</v>
      </c>
      <c r="R8791" s="4">
        <f t="shared" si="411"/>
        <v>6.4458472771524195E-2</v>
      </c>
      <c r="S8791" s="1" t="str">
        <f t="shared" si="412"/>
        <v>May-2025</v>
      </c>
      <c r="T8791" t="str">
        <f t="shared" si="413"/>
        <v>Profit</v>
      </c>
    </row>
    <row r="8792" spans="1:20" x14ac:dyDescent="0.3">
      <c r="A8792" t="s">
        <v>11291</v>
      </c>
      <c r="B8792" s="2">
        <v>45588</v>
      </c>
      <c r="C8792" t="s">
        <v>4164</v>
      </c>
      <c r="D8792" t="s">
        <v>46</v>
      </c>
      <c r="E8792" t="s">
        <v>58</v>
      </c>
      <c r="F8792" t="s">
        <v>339</v>
      </c>
      <c r="G8792" t="s">
        <v>29</v>
      </c>
      <c r="H8792" t="s">
        <v>74</v>
      </c>
      <c r="I8792" t="s">
        <v>137</v>
      </c>
      <c r="J8792">
        <v>3</v>
      </c>
      <c r="K8792">
        <v>6834.14</v>
      </c>
      <c r="L8792">
        <v>0.2</v>
      </c>
      <c r="M8792" s="6">
        <v>16401.939999999999</v>
      </c>
      <c r="N8792" s="3">
        <v>16238.99</v>
      </c>
      <c r="O8792" s="6">
        <v>162.94999999999999</v>
      </c>
      <c r="P8792" t="s">
        <v>31</v>
      </c>
      <c r="Q8792" t="s">
        <v>26</v>
      </c>
      <c r="R8792" s="4">
        <f t="shared" si="411"/>
        <v>9.9348003955629632E-3</v>
      </c>
      <c r="S8792" s="1" t="str">
        <f t="shared" si="412"/>
        <v>Oct-2024</v>
      </c>
      <c r="T8792" t="str">
        <f t="shared" si="413"/>
        <v>Profit</v>
      </c>
    </row>
    <row r="8793" spans="1:20" x14ac:dyDescent="0.3">
      <c r="A8793" t="s">
        <v>11292</v>
      </c>
      <c r="B8793" s="2">
        <v>45425</v>
      </c>
      <c r="C8793" t="s">
        <v>7606</v>
      </c>
      <c r="D8793" t="s">
        <v>46</v>
      </c>
      <c r="E8793" t="s">
        <v>39</v>
      </c>
      <c r="F8793" t="s">
        <v>40</v>
      </c>
      <c r="G8793" t="s">
        <v>22</v>
      </c>
      <c r="H8793" t="s">
        <v>23</v>
      </c>
      <c r="I8793" t="s">
        <v>30</v>
      </c>
      <c r="J8793">
        <v>3</v>
      </c>
      <c r="K8793">
        <v>2029.29</v>
      </c>
      <c r="L8793">
        <v>0.15</v>
      </c>
      <c r="M8793" s="6">
        <v>5174.6899999999996</v>
      </c>
      <c r="N8793" s="3">
        <v>3463.27</v>
      </c>
      <c r="O8793" s="6">
        <v>1711.42</v>
      </c>
      <c r="P8793" t="s">
        <v>49</v>
      </c>
      <c r="Q8793" t="s">
        <v>26</v>
      </c>
      <c r="R8793" s="4">
        <f t="shared" si="411"/>
        <v>0.33072899052890131</v>
      </c>
      <c r="S8793" s="1" t="str">
        <f t="shared" si="412"/>
        <v>May-2024</v>
      </c>
      <c r="T8793" t="str">
        <f t="shared" si="413"/>
        <v>Profit</v>
      </c>
    </row>
    <row r="8794" spans="1:20" x14ac:dyDescent="0.3">
      <c r="A8794" t="s">
        <v>11293</v>
      </c>
      <c r="B8794" s="2">
        <v>45622</v>
      </c>
      <c r="C8794" t="s">
        <v>1048</v>
      </c>
      <c r="D8794" t="s">
        <v>46</v>
      </c>
      <c r="E8794" t="s">
        <v>58</v>
      </c>
      <c r="F8794" t="s">
        <v>129</v>
      </c>
      <c r="G8794" t="s">
        <v>22</v>
      </c>
      <c r="H8794" t="s">
        <v>23</v>
      </c>
      <c r="I8794" t="s">
        <v>69</v>
      </c>
      <c r="J8794">
        <v>3</v>
      </c>
      <c r="K8794">
        <v>15129.14</v>
      </c>
      <c r="L8794">
        <v>0.1</v>
      </c>
      <c r="M8794" s="6">
        <v>40848.68</v>
      </c>
      <c r="N8794" s="3">
        <v>25536.54</v>
      </c>
      <c r="O8794" s="6">
        <v>15312.14</v>
      </c>
      <c r="P8794" t="s">
        <v>31</v>
      </c>
      <c r="Q8794" t="s">
        <v>26</v>
      </c>
      <c r="R8794" s="4">
        <f t="shared" si="411"/>
        <v>0.37485030116028228</v>
      </c>
      <c r="S8794" s="1" t="str">
        <f t="shared" si="412"/>
        <v>Nov-2024</v>
      </c>
      <c r="T8794" t="str">
        <f t="shared" si="413"/>
        <v>Profit</v>
      </c>
    </row>
    <row r="8795" spans="1:20" x14ac:dyDescent="0.3">
      <c r="A8795" t="s">
        <v>11294</v>
      </c>
      <c r="B8795" s="2">
        <v>45540</v>
      </c>
      <c r="C8795" t="s">
        <v>8527</v>
      </c>
      <c r="D8795" t="s">
        <v>19</v>
      </c>
      <c r="E8795" t="s">
        <v>58</v>
      </c>
      <c r="F8795" t="s">
        <v>339</v>
      </c>
      <c r="G8795" t="s">
        <v>22</v>
      </c>
      <c r="H8795" t="s">
        <v>23</v>
      </c>
      <c r="I8795" t="s">
        <v>69</v>
      </c>
      <c r="J8795">
        <v>1</v>
      </c>
      <c r="K8795">
        <v>11733.36</v>
      </c>
      <c r="L8795">
        <v>0</v>
      </c>
      <c r="M8795" s="6">
        <v>11733.36</v>
      </c>
      <c r="N8795" s="3">
        <v>6106.5</v>
      </c>
      <c r="O8795" s="6">
        <v>5626.86</v>
      </c>
      <c r="P8795" t="s">
        <v>70</v>
      </c>
      <c r="Q8795" t="s">
        <v>26</v>
      </c>
      <c r="R8795" s="4">
        <f t="shared" si="411"/>
        <v>0.4795608419071774</v>
      </c>
      <c r="S8795" s="1" t="str">
        <f t="shared" si="412"/>
        <v>Sep-2024</v>
      </c>
      <c r="T8795" t="str">
        <f t="shared" si="413"/>
        <v>Profit</v>
      </c>
    </row>
    <row r="8796" spans="1:20" x14ac:dyDescent="0.3">
      <c r="A8796" t="s">
        <v>11295</v>
      </c>
      <c r="B8796" s="2">
        <v>45841</v>
      </c>
      <c r="C8796" t="s">
        <v>4868</v>
      </c>
      <c r="D8796" t="s">
        <v>46</v>
      </c>
      <c r="E8796" t="s">
        <v>39</v>
      </c>
      <c r="F8796" t="s">
        <v>47</v>
      </c>
      <c r="G8796" t="s">
        <v>29</v>
      </c>
      <c r="H8796" t="s">
        <v>23</v>
      </c>
      <c r="I8796" t="s">
        <v>94</v>
      </c>
      <c r="J8796">
        <v>4</v>
      </c>
      <c r="K8796">
        <v>2931.09</v>
      </c>
      <c r="L8796">
        <v>0.2</v>
      </c>
      <c r="M8796" s="6">
        <v>9379.49</v>
      </c>
      <c r="N8796" s="3">
        <v>7003.58</v>
      </c>
      <c r="O8796" s="6">
        <v>2375.91</v>
      </c>
      <c r="P8796" t="s">
        <v>70</v>
      </c>
      <c r="Q8796" t="s">
        <v>26</v>
      </c>
      <c r="R8796" s="4">
        <f t="shared" si="411"/>
        <v>0.25330908183707218</v>
      </c>
      <c r="S8796" s="1" t="str">
        <f t="shared" si="412"/>
        <v>Jul-2025</v>
      </c>
      <c r="T8796" t="str">
        <f t="shared" si="413"/>
        <v>Profit</v>
      </c>
    </row>
    <row r="8797" spans="1:20" x14ac:dyDescent="0.3">
      <c r="A8797" t="s">
        <v>11296</v>
      </c>
      <c r="B8797" s="2">
        <v>46193</v>
      </c>
      <c r="C8797" t="s">
        <v>3316</v>
      </c>
      <c r="D8797" t="s">
        <v>52</v>
      </c>
      <c r="E8797" t="s">
        <v>58</v>
      </c>
      <c r="F8797" t="s">
        <v>104</v>
      </c>
      <c r="G8797" t="s">
        <v>22</v>
      </c>
      <c r="H8797" t="s">
        <v>41</v>
      </c>
      <c r="I8797" t="s">
        <v>42</v>
      </c>
      <c r="J8797">
        <v>2</v>
      </c>
      <c r="K8797">
        <v>71.180000000000007</v>
      </c>
      <c r="L8797">
        <v>0.05</v>
      </c>
      <c r="M8797" s="6">
        <v>135.24</v>
      </c>
      <c r="N8797" s="3">
        <v>112.51</v>
      </c>
      <c r="O8797" s="6">
        <v>22.73</v>
      </c>
      <c r="P8797" t="s">
        <v>43</v>
      </c>
      <c r="Q8797" t="s">
        <v>26</v>
      </c>
      <c r="R8797" s="4">
        <f t="shared" si="411"/>
        <v>0.16807157645666962</v>
      </c>
      <c r="S8797" s="1" t="str">
        <f t="shared" si="412"/>
        <v>Jun-2026</v>
      </c>
      <c r="T8797" t="str">
        <f t="shared" si="413"/>
        <v>Profit</v>
      </c>
    </row>
    <row r="8798" spans="1:20" x14ac:dyDescent="0.3">
      <c r="A8798" t="s">
        <v>11297</v>
      </c>
      <c r="B8798" s="2">
        <v>46232</v>
      </c>
      <c r="C8798" t="s">
        <v>10818</v>
      </c>
      <c r="D8798" t="s">
        <v>19</v>
      </c>
      <c r="E8798" t="s">
        <v>20</v>
      </c>
      <c r="F8798" t="s">
        <v>157</v>
      </c>
      <c r="G8798" t="s">
        <v>79</v>
      </c>
      <c r="H8798" t="s">
        <v>23</v>
      </c>
      <c r="I8798" t="s">
        <v>69</v>
      </c>
      <c r="J8798">
        <v>1</v>
      </c>
      <c r="K8798">
        <v>24903.82</v>
      </c>
      <c r="L8798">
        <v>0.15</v>
      </c>
      <c r="M8798" s="6">
        <v>21168.25</v>
      </c>
      <c r="N8798" s="3">
        <v>17168.04</v>
      </c>
      <c r="O8798" s="6">
        <v>4000.21</v>
      </c>
      <c r="P8798" t="s">
        <v>43</v>
      </c>
      <c r="Q8798" t="s">
        <v>26</v>
      </c>
      <c r="R8798" s="4">
        <f t="shared" si="411"/>
        <v>0.18897216349958074</v>
      </c>
      <c r="S8798" s="1" t="str">
        <f t="shared" si="412"/>
        <v>Jul-2026</v>
      </c>
      <c r="T8798" t="str">
        <f t="shared" si="413"/>
        <v>Profit</v>
      </c>
    </row>
    <row r="8799" spans="1:20" x14ac:dyDescent="0.3">
      <c r="A8799" t="s">
        <v>11298</v>
      </c>
      <c r="B8799" s="2">
        <v>45366</v>
      </c>
      <c r="C8799" t="s">
        <v>2923</v>
      </c>
      <c r="D8799" t="s">
        <v>19</v>
      </c>
      <c r="E8799" t="s">
        <v>58</v>
      </c>
      <c r="F8799" t="s">
        <v>339</v>
      </c>
      <c r="G8799" t="s">
        <v>22</v>
      </c>
      <c r="H8799" t="s">
        <v>23</v>
      </c>
      <c r="I8799" t="s">
        <v>24</v>
      </c>
      <c r="J8799">
        <v>1</v>
      </c>
      <c r="K8799">
        <v>48147.44</v>
      </c>
      <c r="L8799">
        <v>0.2</v>
      </c>
      <c r="M8799" s="6">
        <v>38517.949999999997</v>
      </c>
      <c r="N8799" s="3">
        <v>25938.18</v>
      </c>
      <c r="O8799" s="6">
        <v>12579.77</v>
      </c>
      <c r="P8799" t="s">
        <v>43</v>
      </c>
      <c r="Q8799" t="s">
        <v>26</v>
      </c>
      <c r="R8799" s="4">
        <f t="shared" si="411"/>
        <v>0.32659500310894013</v>
      </c>
      <c r="S8799" s="1" t="str">
        <f t="shared" si="412"/>
        <v>Mar-2024</v>
      </c>
      <c r="T8799" t="str">
        <f t="shared" si="413"/>
        <v>Profit</v>
      </c>
    </row>
    <row r="8800" spans="1:20" x14ac:dyDescent="0.3">
      <c r="A8800" t="s">
        <v>11299</v>
      </c>
      <c r="B8800" s="2">
        <v>45945</v>
      </c>
      <c r="C8800" t="s">
        <v>5163</v>
      </c>
      <c r="D8800" t="s">
        <v>52</v>
      </c>
      <c r="E8800" t="s">
        <v>34</v>
      </c>
      <c r="F8800" t="s">
        <v>65</v>
      </c>
      <c r="G8800" t="s">
        <v>79</v>
      </c>
      <c r="H8800" t="s">
        <v>41</v>
      </c>
      <c r="I8800" t="s">
        <v>42</v>
      </c>
      <c r="J8800">
        <v>4</v>
      </c>
      <c r="K8800">
        <v>222.24</v>
      </c>
      <c r="L8800">
        <v>0.15</v>
      </c>
      <c r="M8800" s="6">
        <v>755.62</v>
      </c>
      <c r="N8800" s="3">
        <v>698.58</v>
      </c>
      <c r="O8800" s="6">
        <v>57.04</v>
      </c>
      <c r="P8800" t="s">
        <v>70</v>
      </c>
      <c r="Q8800" t="s">
        <v>26</v>
      </c>
      <c r="R8800" s="4">
        <f t="shared" si="411"/>
        <v>7.5487678992085971E-2</v>
      </c>
      <c r="S8800" s="1" t="str">
        <f t="shared" si="412"/>
        <v>Oct-2025</v>
      </c>
      <c r="T8800" t="str">
        <f t="shared" si="413"/>
        <v>Profit</v>
      </c>
    </row>
    <row r="8801" spans="1:20" x14ac:dyDescent="0.3">
      <c r="A8801" t="s">
        <v>11300</v>
      </c>
      <c r="B8801" s="2">
        <v>46125</v>
      </c>
      <c r="C8801" t="s">
        <v>5235</v>
      </c>
      <c r="D8801" t="s">
        <v>19</v>
      </c>
      <c r="E8801" t="s">
        <v>20</v>
      </c>
      <c r="F8801" t="s">
        <v>157</v>
      </c>
      <c r="G8801" t="s">
        <v>22</v>
      </c>
      <c r="H8801" t="s">
        <v>41</v>
      </c>
      <c r="I8801" t="s">
        <v>134</v>
      </c>
      <c r="J8801">
        <v>1</v>
      </c>
      <c r="K8801">
        <v>487.51</v>
      </c>
      <c r="L8801">
        <v>0.15</v>
      </c>
      <c r="M8801" s="6">
        <v>414.38</v>
      </c>
      <c r="N8801" s="3">
        <v>378.53</v>
      </c>
      <c r="O8801" s="6">
        <v>35.85</v>
      </c>
      <c r="P8801" t="s">
        <v>70</v>
      </c>
      <c r="Q8801" t="s">
        <v>26</v>
      </c>
      <c r="R8801" s="4">
        <f t="shared" si="411"/>
        <v>8.6514793184999286E-2</v>
      </c>
      <c r="S8801" s="1" t="str">
        <f t="shared" si="412"/>
        <v>Apr-2026</v>
      </c>
      <c r="T8801" t="str">
        <f t="shared" si="413"/>
        <v>Profit</v>
      </c>
    </row>
    <row r="8802" spans="1:20" x14ac:dyDescent="0.3">
      <c r="A8802" t="s">
        <v>11301</v>
      </c>
      <c r="B8802" s="2">
        <v>45459</v>
      </c>
      <c r="C8802" t="s">
        <v>5601</v>
      </c>
      <c r="D8802" t="s">
        <v>19</v>
      </c>
      <c r="E8802" t="s">
        <v>53</v>
      </c>
      <c r="F8802" t="s">
        <v>97</v>
      </c>
      <c r="G8802" t="s">
        <v>22</v>
      </c>
      <c r="H8802" t="s">
        <v>74</v>
      </c>
      <c r="I8802" t="s">
        <v>107</v>
      </c>
      <c r="J8802">
        <v>1</v>
      </c>
      <c r="K8802">
        <v>9767.4599999999991</v>
      </c>
      <c r="L8802">
        <v>0.15</v>
      </c>
      <c r="M8802" s="6">
        <v>8302.34</v>
      </c>
      <c r="N8802" s="3">
        <v>6211.03</v>
      </c>
      <c r="O8802" s="6">
        <v>2091.31</v>
      </c>
      <c r="P8802" t="s">
        <v>31</v>
      </c>
      <c r="Q8802" t="s">
        <v>142</v>
      </c>
      <c r="R8802" s="4">
        <f t="shared" si="411"/>
        <v>0.25189404432967089</v>
      </c>
      <c r="S8802" s="1" t="str">
        <f t="shared" si="412"/>
        <v>Jun-2024</v>
      </c>
      <c r="T8802" t="str">
        <f t="shared" si="413"/>
        <v>Profit</v>
      </c>
    </row>
    <row r="8803" spans="1:20" x14ac:dyDescent="0.3">
      <c r="A8803" t="s">
        <v>11302</v>
      </c>
      <c r="B8803" s="2">
        <v>46062</v>
      </c>
      <c r="C8803" t="s">
        <v>11303</v>
      </c>
      <c r="D8803" t="s">
        <v>19</v>
      </c>
      <c r="E8803" t="s">
        <v>20</v>
      </c>
      <c r="F8803" t="s">
        <v>157</v>
      </c>
      <c r="G8803" t="s">
        <v>22</v>
      </c>
      <c r="H8803" t="s">
        <v>23</v>
      </c>
      <c r="I8803" t="s">
        <v>59</v>
      </c>
      <c r="J8803">
        <v>1</v>
      </c>
      <c r="K8803">
        <v>5136.38</v>
      </c>
      <c r="L8803">
        <v>0.1</v>
      </c>
      <c r="M8803" s="6">
        <v>4622.74</v>
      </c>
      <c r="N8803" s="3">
        <v>3495.62</v>
      </c>
      <c r="O8803" s="6">
        <v>1127.1199999999999</v>
      </c>
      <c r="P8803" t="s">
        <v>70</v>
      </c>
      <c r="Q8803" t="s">
        <v>76</v>
      </c>
      <c r="R8803" s="4">
        <f t="shared" si="411"/>
        <v>0.24382076430861349</v>
      </c>
      <c r="S8803" s="1" t="str">
        <f t="shared" si="412"/>
        <v>Feb-2026</v>
      </c>
      <c r="T8803" t="str">
        <f t="shared" si="413"/>
        <v>Profit</v>
      </c>
    </row>
    <row r="8804" spans="1:20" x14ac:dyDescent="0.3">
      <c r="A8804" t="s">
        <v>11304</v>
      </c>
      <c r="B8804" s="2">
        <v>45794</v>
      </c>
      <c r="C8804" t="s">
        <v>5301</v>
      </c>
      <c r="D8804" t="s">
        <v>52</v>
      </c>
      <c r="E8804" t="s">
        <v>53</v>
      </c>
      <c r="F8804" t="s">
        <v>97</v>
      </c>
      <c r="G8804" t="s">
        <v>22</v>
      </c>
      <c r="H8804" t="s">
        <v>23</v>
      </c>
      <c r="I8804" t="s">
        <v>30</v>
      </c>
      <c r="J8804">
        <v>2</v>
      </c>
      <c r="K8804">
        <v>1864.11</v>
      </c>
      <c r="L8804">
        <v>0</v>
      </c>
      <c r="M8804" s="6">
        <v>3728.22</v>
      </c>
      <c r="N8804" s="3">
        <v>1962.65</v>
      </c>
      <c r="O8804" s="6">
        <v>1765.57</v>
      </c>
      <c r="P8804" t="s">
        <v>43</v>
      </c>
      <c r="Q8804" t="s">
        <v>26</v>
      </c>
      <c r="R8804" s="4">
        <f t="shared" si="411"/>
        <v>0.47356915632661162</v>
      </c>
      <c r="S8804" s="1" t="str">
        <f t="shared" si="412"/>
        <v>May-2025</v>
      </c>
      <c r="T8804" t="str">
        <f t="shared" si="413"/>
        <v>Profit</v>
      </c>
    </row>
    <row r="8805" spans="1:20" x14ac:dyDescent="0.3">
      <c r="A8805" t="s">
        <v>11305</v>
      </c>
      <c r="B8805" s="2">
        <v>46176</v>
      </c>
      <c r="C8805" t="s">
        <v>6776</v>
      </c>
      <c r="D8805" t="s">
        <v>46</v>
      </c>
      <c r="E8805" t="s">
        <v>53</v>
      </c>
      <c r="F8805" t="s">
        <v>90</v>
      </c>
      <c r="G8805" t="s">
        <v>22</v>
      </c>
      <c r="H8805" t="s">
        <v>41</v>
      </c>
      <c r="I8805" t="s">
        <v>134</v>
      </c>
      <c r="J8805">
        <v>1</v>
      </c>
      <c r="K8805">
        <v>330.21</v>
      </c>
      <c r="L8805">
        <v>0.2</v>
      </c>
      <c r="M8805" s="6">
        <v>264.17</v>
      </c>
      <c r="N8805" s="3">
        <v>201.89</v>
      </c>
      <c r="O8805" s="6">
        <v>62.28</v>
      </c>
      <c r="P8805" t="s">
        <v>49</v>
      </c>
      <c r="Q8805" t="s">
        <v>26</v>
      </c>
      <c r="R8805" s="4">
        <f t="shared" si="411"/>
        <v>0.23575727751069386</v>
      </c>
      <c r="S8805" s="1" t="str">
        <f t="shared" si="412"/>
        <v>Jun-2026</v>
      </c>
      <c r="T8805" t="str">
        <f t="shared" si="413"/>
        <v>Profit</v>
      </c>
    </row>
    <row r="8806" spans="1:20" x14ac:dyDescent="0.3">
      <c r="A8806" t="s">
        <v>11306</v>
      </c>
      <c r="B8806" s="2">
        <v>45646</v>
      </c>
      <c r="C8806" t="s">
        <v>4157</v>
      </c>
      <c r="D8806" t="s">
        <v>19</v>
      </c>
      <c r="E8806" t="s">
        <v>58</v>
      </c>
      <c r="F8806" t="s">
        <v>54</v>
      </c>
      <c r="G8806" t="s">
        <v>22</v>
      </c>
      <c r="H8806" t="s">
        <v>23</v>
      </c>
      <c r="I8806" t="s">
        <v>94</v>
      </c>
      <c r="J8806">
        <v>2</v>
      </c>
      <c r="K8806">
        <v>2245.9499999999998</v>
      </c>
      <c r="M8806" s="6">
        <v>3818.11</v>
      </c>
      <c r="N8806" s="3">
        <v>2792.68</v>
      </c>
      <c r="O8806" s="6">
        <v>1025.43</v>
      </c>
      <c r="P8806" t="s">
        <v>49</v>
      </c>
      <c r="Q8806" t="s">
        <v>26</v>
      </c>
      <c r="R8806" s="4">
        <f t="shared" si="411"/>
        <v>0.26857005167478148</v>
      </c>
      <c r="S8806" s="1" t="str">
        <f t="shared" si="412"/>
        <v>Dec-2024</v>
      </c>
      <c r="T8806" t="str">
        <f t="shared" si="413"/>
        <v>Profit</v>
      </c>
    </row>
    <row r="8807" spans="1:20" x14ac:dyDescent="0.3">
      <c r="A8807" t="s">
        <v>11307</v>
      </c>
      <c r="B8807" s="2">
        <v>45516</v>
      </c>
      <c r="C8807" t="s">
        <v>550</v>
      </c>
      <c r="D8807" t="s">
        <v>52</v>
      </c>
      <c r="E8807" t="s">
        <v>53</v>
      </c>
      <c r="F8807" t="s">
        <v>54</v>
      </c>
      <c r="G8807" t="s">
        <v>22</v>
      </c>
      <c r="H8807" t="s">
        <v>41</v>
      </c>
      <c r="I8807" t="s">
        <v>48</v>
      </c>
      <c r="J8807">
        <v>5</v>
      </c>
      <c r="K8807">
        <v>159.94999999999999</v>
      </c>
      <c r="L8807">
        <v>0.2</v>
      </c>
      <c r="M8807" s="6">
        <v>639.79999999999995</v>
      </c>
      <c r="N8807" s="3">
        <v>479.74</v>
      </c>
      <c r="O8807" s="6">
        <v>160.06</v>
      </c>
      <c r="P8807" t="s">
        <v>43</v>
      </c>
      <c r="Q8807" t="s">
        <v>26</v>
      </c>
      <c r="R8807" s="4">
        <f t="shared" si="411"/>
        <v>0.25017192872772742</v>
      </c>
      <c r="S8807" s="1" t="str">
        <f t="shared" si="412"/>
        <v>Aug-2024</v>
      </c>
      <c r="T8807" t="str">
        <f t="shared" si="413"/>
        <v>Profit</v>
      </c>
    </row>
    <row r="8808" spans="1:20" x14ac:dyDescent="0.3">
      <c r="A8808" t="s">
        <v>11308</v>
      </c>
      <c r="B8808" s="2">
        <v>45955</v>
      </c>
      <c r="C8808" t="s">
        <v>2651</v>
      </c>
      <c r="D8808" t="s">
        <v>19</v>
      </c>
      <c r="E8808" t="s">
        <v>53</v>
      </c>
      <c r="F8808" t="s">
        <v>54</v>
      </c>
      <c r="G8808" t="s">
        <v>79</v>
      </c>
      <c r="H8808" t="s">
        <v>23</v>
      </c>
      <c r="I8808" t="s">
        <v>94</v>
      </c>
      <c r="J8808">
        <v>1</v>
      </c>
      <c r="K8808">
        <v>2882.6</v>
      </c>
      <c r="L8808">
        <v>0.1</v>
      </c>
      <c r="M8808" s="6">
        <v>2594.34</v>
      </c>
      <c r="N8808" s="3">
        <v>1831.07</v>
      </c>
      <c r="O8808" s="6">
        <v>763.27</v>
      </c>
      <c r="P8808" t="s">
        <v>70</v>
      </c>
      <c r="Q8808" t="s">
        <v>26</v>
      </c>
      <c r="R8808" s="4">
        <f t="shared" si="411"/>
        <v>0.29420584811551298</v>
      </c>
      <c r="S8808" s="1" t="str">
        <f t="shared" si="412"/>
        <v>Oct-2025</v>
      </c>
      <c r="T8808" t="str">
        <f t="shared" si="413"/>
        <v>Profit</v>
      </c>
    </row>
    <row r="8809" spans="1:20" x14ac:dyDescent="0.3">
      <c r="A8809" t="s">
        <v>11309</v>
      </c>
      <c r="B8809" s="2">
        <v>45822</v>
      </c>
      <c r="C8809" t="s">
        <v>283</v>
      </c>
      <c r="D8809" t="s">
        <v>19</v>
      </c>
      <c r="E8809" t="s">
        <v>34</v>
      </c>
      <c r="G8809" t="s">
        <v>22</v>
      </c>
      <c r="H8809" t="s">
        <v>23</v>
      </c>
      <c r="I8809" t="s">
        <v>30</v>
      </c>
      <c r="J8809">
        <v>5</v>
      </c>
      <c r="K8809">
        <v>2298.85</v>
      </c>
      <c r="L8809">
        <v>0.15</v>
      </c>
      <c r="M8809" s="6">
        <v>9770.11</v>
      </c>
      <c r="N8809" s="3">
        <v>8713.2000000000007</v>
      </c>
      <c r="O8809" s="6">
        <v>1056.9100000000001</v>
      </c>
      <c r="P8809" t="s">
        <v>70</v>
      </c>
      <c r="Q8809" t="s">
        <v>26</v>
      </c>
      <c r="R8809" s="4">
        <f t="shared" si="411"/>
        <v>0.10817790178411502</v>
      </c>
      <c r="S8809" s="1" t="str">
        <f t="shared" si="412"/>
        <v>Jun-2025</v>
      </c>
      <c r="T8809" t="str">
        <f t="shared" si="413"/>
        <v>Profit</v>
      </c>
    </row>
    <row r="8810" spans="1:20" x14ac:dyDescent="0.3">
      <c r="A8810" t="s">
        <v>11310</v>
      </c>
      <c r="B8810" s="2">
        <v>45437</v>
      </c>
      <c r="C8810" t="s">
        <v>1681</v>
      </c>
      <c r="D8810" t="s">
        <v>19</v>
      </c>
      <c r="E8810" t="s">
        <v>34</v>
      </c>
      <c r="F8810" t="s">
        <v>65</v>
      </c>
      <c r="G8810" t="s">
        <v>22</v>
      </c>
      <c r="H8810" t="s">
        <v>23</v>
      </c>
      <c r="I8810" t="s">
        <v>30</v>
      </c>
      <c r="J8810">
        <v>6</v>
      </c>
      <c r="K8810">
        <v>1564.27</v>
      </c>
      <c r="L8810">
        <v>0.05</v>
      </c>
      <c r="M8810" s="6">
        <v>8916.34</v>
      </c>
      <c r="N8810" s="3">
        <v>6066.89</v>
      </c>
      <c r="O8810" s="6">
        <v>2849.45</v>
      </c>
      <c r="P8810" t="s">
        <v>43</v>
      </c>
      <c r="Q8810" t="s">
        <v>26</v>
      </c>
      <c r="R8810" s="4">
        <f t="shared" si="411"/>
        <v>0.31957619381943708</v>
      </c>
      <c r="S8810" s="1" t="str">
        <f t="shared" si="412"/>
        <v>May-2024</v>
      </c>
      <c r="T8810" t="str">
        <f t="shared" si="413"/>
        <v>Profit</v>
      </c>
    </row>
    <row r="8811" spans="1:20" x14ac:dyDescent="0.3">
      <c r="A8811" t="s">
        <v>11311</v>
      </c>
      <c r="B8811" s="2">
        <v>46251</v>
      </c>
      <c r="C8811" t="s">
        <v>5540</v>
      </c>
      <c r="D8811" t="s">
        <v>52</v>
      </c>
      <c r="E8811" t="s">
        <v>58</v>
      </c>
      <c r="F8811" t="s">
        <v>129</v>
      </c>
      <c r="G8811" t="s">
        <v>22</v>
      </c>
      <c r="H8811" t="s">
        <v>74</v>
      </c>
      <c r="I8811" t="s">
        <v>91</v>
      </c>
      <c r="J8811">
        <v>1</v>
      </c>
      <c r="K8811">
        <v>7784.84</v>
      </c>
      <c r="L8811">
        <v>0</v>
      </c>
      <c r="M8811" s="6">
        <v>7784.84</v>
      </c>
      <c r="N8811" s="3">
        <v>4554.6499999999996</v>
      </c>
      <c r="O8811" s="6">
        <v>3230.19</v>
      </c>
      <c r="P8811" t="s">
        <v>31</v>
      </c>
      <c r="Q8811" t="s">
        <v>26</v>
      </c>
      <c r="R8811" s="4">
        <f t="shared" si="411"/>
        <v>0.41493338334506552</v>
      </c>
      <c r="S8811" s="1" t="str">
        <f t="shared" si="412"/>
        <v>Aug-2026</v>
      </c>
      <c r="T8811" t="str">
        <f t="shared" si="413"/>
        <v>Profit</v>
      </c>
    </row>
    <row r="8812" spans="1:20" x14ac:dyDescent="0.3">
      <c r="A8812" t="s">
        <v>11312</v>
      </c>
      <c r="B8812" s="2">
        <v>45532</v>
      </c>
      <c r="C8812" t="s">
        <v>1056</v>
      </c>
      <c r="D8812" t="s">
        <v>19</v>
      </c>
      <c r="E8812" t="s">
        <v>58</v>
      </c>
      <c r="F8812" t="s">
        <v>54</v>
      </c>
      <c r="G8812" t="s">
        <v>29</v>
      </c>
      <c r="H8812" t="s">
        <v>41</v>
      </c>
      <c r="I8812" t="s">
        <v>55</v>
      </c>
      <c r="J8812">
        <v>3</v>
      </c>
      <c r="K8812">
        <v>188.64</v>
      </c>
      <c r="L8812">
        <v>0</v>
      </c>
      <c r="M8812" s="6">
        <v>565.91999999999996</v>
      </c>
      <c r="N8812" s="3">
        <v>430.39</v>
      </c>
      <c r="O8812" s="6">
        <v>135.53</v>
      </c>
      <c r="P8812" t="s">
        <v>49</v>
      </c>
      <c r="Q8812" t="s">
        <v>26</v>
      </c>
      <c r="R8812" s="4">
        <f t="shared" si="411"/>
        <v>0.23948614645179533</v>
      </c>
      <c r="S8812" s="1" t="str">
        <f t="shared" si="412"/>
        <v>Aug-2024</v>
      </c>
      <c r="T8812" t="str">
        <f t="shared" si="413"/>
        <v>Profit</v>
      </c>
    </row>
    <row r="8813" spans="1:20" x14ac:dyDescent="0.3">
      <c r="A8813" t="s">
        <v>11313</v>
      </c>
      <c r="B8813" s="2">
        <v>46175</v>
      </c>
      <c r="C8813" t="s">
        <v>245</v>
      </c>
      <c r="D8813" t="s">
        <v>52</v>
      </c>
      <c r="E8813" t="s">
        <v>58</v>
      </c>
      <c r="F8813" t="s">
        <v>339</v>
      </c>
      <c r="G8813" t="s">
        <v>22</v>
      </c>
      <c r="H8813" t="s">
        <v>23</v>
      </c>
      <c r="I8813" t="s">
        <v>30</v>
      </c>
      <c r="J8813">
        <v>1</v>
      </c>
      <c r="K8813">
        <v>572.09</v>
      </c>
      <c r="L8813">
        <v>0.05</v>
      </c>
      <c r="M8813" s="6">
        <v>543.49</v>
      </c>
      <c r="N8813" s="3">
        <v>320.8</v>
      </c>
      <c r="O8813" s="6">
        <v>222.69</v>
      </c>
      <c r="P8813" t="s">
        <v>25</v>
      </c>
      <c r="Q8813" t="s">
        <v>26</v>
      </c>
      <c r="R8813" s="4">
        <f t="shared" si="411"/>
        <v>0.40974074959980861</v>
      </c>
      <c r="S8813" s="1" t="str">
        <f t="shared" si="412"/>
        <v>Jun-2026</v>
      </c>
      <c r="T8813" t="str">
        <f t="shared" si="413"/>
        <v>Profit</v>
      </c>
    </row>
    <row r="8814" spans="1:20" x14ac:dyDescent="0.3">
      <c r="A8814" t="s">
        <v>11314</v>
      </c>
      <c r="B8814" s="2">
        <v>46184</v>
      </c>
      <c r="C8814" t="s">
        <v>1228</v>
      </c>
      <c r="D8814" t="s">
        <v>19</v>
      </c>
      <c r="E8814" t="s">
        <v>58</v>
      </c>
      <c r="F8814" t="s">
        <v>104</v>
      </c>
      <c r="G8814" t="s">
        <v>22</v>
      </c>
      <c r="H8814" t="s">
        <v>74</v>
      </c>
      <c r="I8814" t="s">
        <v>107</v>
      </c>
      <c r="J8814">
        <v>1</v>
      </c>
      <c r="K8814">
        <v>8492</v>
      </c>
      <c r="L8814">
        <v>0.05</v>
      </c>
      <c r="M8814" s="6">
        <v>8067.4</v>
      </c>
      <c r="N8814" s="3">
        <v>5598.02</v>
      </c>
      <c r="O8814" s="6">
        <v>2469.38</v>
      </c>
      <c r="P8814" t="s">
        <v>43</v>
      </c>
      <c r="Q8814" t="s">
        <v>26</v>
      </c>
      <c r="R8814" s="4">
        <f t="shared" si="411"/>
        <v>0.30609366090685974</v>
      </c>
      <c r="S8814" s="1" t="str">
        <f t="shared" si="412"/>
        <v>Jun-2026</v>
      </c>
      <c r="T8814" t="str">
        <f t="shared" si="413"/>
        <v>Profit</v>
      </c>
    </row>
    <row r="8815" spans="1:20" x14ac:dyDescent="0.3">
      <c r="A8815" t="s">
        <v>11315</v>
      </c>
      <c r="B8815" s="2">
        <v>45635</v>
      </c>
      <c r="C8815" t="s">
        <v>1084</v>
      </c>
      <c r="D8815" t="s">
        <v>19</v>
      </c>
      <c r="E8815" t="s">
        <v>34</v>
      </c>
      <c r="F8815" t="s">
        <v>110</v>
      </c>
      <c r="G8815" t="s">
        <v>79</v>
      </c>
      <c r="H8815" t="s">
        <v>41</v>
      </c>
      <c r="I8815" t="s">
        <v>55</v>
      </c>
      <c r="J8815">
        <v>1</v>
      </c>
      <c r="K8815">
        <v>182.66</v>
      </c>
      <c r="L8815">
        <v>0.1</v>
      </c>
      <c r="M8815" s="6">
        <v>164.39</v>
      </c>
      <c r="N8815" s="3">
        <v>107.59</v>
      </c>
      <c r="O8815" s="6">
        <v>56.8</v>
      </c>
      <c r="P8815" t="s">
        <v>25</v>
      </c>
      <c r="Q8815" t="s">
        <v>26</v>
      </c>
      <c r="R8815" s="4">
        <f t="shared" si="411"/>
        <v>0.34551980047448144</v>
      </c>
      <c r="S8815" s="1" t="str">
        <f t="shared" si="412"/>
        <v>Dec-2024</v>
      </c>
      <c r="T8815" t="str">
        <f t="shared" si="413"/>
        <v>Profit</v>
      </c>
    </row>
    <row r="8816" spans="1:20" x14ac:dyDescent="0.3">
      <c r="A8816" t="s">
        <v>11316</v>
      </c>
      <c r="B8816" s="2">
        <v>46040</v>
      </c>
      <c r="C8816" t="s">
        <v>7233</v>
      </c>
      <c r="D8816" t="s">
        <v>19</v>
      </c>
      <c r="E8816" t="s">
        <v>53</v>
      </c>
      <c r="F8816" t="s">
        <v>54</v>
      </c>
      <c r="G8816" t="s">
        <v>79</v>
      </c>
      <c r="H8816" t="s">
        <v>41</v>
      </c>
      <c r="I8816" t="s">
        <v>134</v>
      </c>
      <c r="J8816">
        <v>2</v>
      </c>
      <c r="K8816">
        <v>460.3</v>
      </c>
      <c r="L8816">
        <v>0.05</v>
      </c>
      <c r="M8816" s="6">
        <v>874.57</v>
      </c>
      <c r="N8816" s="3">
        <v>549.64</v>
      </c>
      <c r="O8816" s="6">
        <v>324.93</v>
      </c>
      <c r="P8816" t="s">
        <v>70</v>
      </c>
      <c r="Q8816" t="s">
        <v>26</v>
      </c>
      <c r="R8816" s="4">
        <f t="shared" si="411"/>
        <v>0.37153115245206214</v>
      </c>
      <c r="S8816" s="1" t="str">
        <f t="shared" si="412"/>
        <v>Jan-2026</v>
      </c>
      <c r="T8816" t="str">
        <f t="shared" si="413"/>
        <v>Profit</v>
      </c>
    </row>
    <row r="8817" spans="1:20" x14ac:dyDescent="0.3">
      <c r="A8817" t="s">
        <v>11317</v>
      </c>
      <c r="B8817" s="2">
        <v>45326</v>
      </c>
      <c r="C8817" t="s">
        <v>4843</v>
      </c>
      <c r="D8817" t="s">
        <v>46</v>
      </c>
      <c r="E8817" t="s">
        <v>34</v>
      </c>
      <c r="F8817" t="s">
        <v>65</v>
      </c>
      <c r="G8817" t="s">
        <v>29</v>
      </c>
      <c r="H8817" t="s">
        <v>23</v>
      </c>
      <c r="I8817" t="s">
        <v>59</v>
      </c>
      <c r="J8817">
        <v>4</v>
      </c>
      <c r="K8817">
        <v>5154.17</v>
      </c>
      <c r="L8817">
        <v>0.15</v>
      </c>
      <c r="M8817" s="6">
        <v>17524.18</v>
      </c>
      <c r="N8817" s="3">
        <v>16558.12</v>
      </c>
      <c r="O8817" s="6">
        <v>966.06</v>
      </c>
      <c r="P8817" t="s">
        <v>43</v>
      </c>
      <c r="Q8817" t="s">
        <v>26</v>
      </c>
      <c r="R8817" s="4">
        <f t="shared" si="411"/>
        <v>5.5127258450894702E-2</v>
      </c>
      <c r="S8817" s="1" t="str">
        <f t="shared" si="412"/>
        <v>Feb-2024</v>
      </c>
      <c r="T8817" t="str">
        <f t="shared" si="413"/>
        <v>Profit</v>
      </c>
    </row>
    <row r="8818" spans="1:20" x14ac:dyDescent="0.3">
      <c r="A8818" t="s">
        <v>11318</v>
      </c>
      <c r="B8818" s="2">
        <v>45993</v>
      </c>
      <c r="C8818" t="s">
        <v>690</v>
      </c>
      <c r="D8818" t="s">
        <v>46</v>
      </c>
      <c r="E8818" t="s">
        <v>39</v>
      </c>
      <c r="F8818" t="s">
        <v>47</v>
      </c>
      <c r="G8818" t="s">
        <v>29</v>
      </c>
      <c r="H8818" t="s">
        <v>23</v>
      </c>
      <c r="I8818" t="s">
        <v>36</v>
      </c>
      <c r="J8818">
        <v>1</v>
      </c>
      <c r="K8818">
        <v>18223.740000000002</v>
      </c>
      <c r="L8818">
        <v>0</v>
      </c>
      <c r="M8818" s="6">
        <v>18223.740000000002</v>
      </c>
      <c r="N8818" s="3">
        <v>13532.45</v>
      </c>
      <c r="O8818" s="6">
        <v>4691.29</v>
      </c>
      <c r="P8818" t="s">
        <v>31</v>
      </c>
      <c r="Q8818" t="s">
        <v>26</v>
      </c>
      <c r="R8818" s="4">
        <f t="shared" si="411"/>
        <v>0.25742739964463934</v>
      </c>
      <c r="S8818" s="1" t="str">
        <f t="shared" si="412"/>
        <v>Dec-2025</v>
      </c>
      <c r="T8818" t="str">
        <f t="shared" si="413"/>
        <v>Profit</v>
      </c>
    </row>
    <row r="8819" spans="1:20" x14ac:dyDescent="0.3">
      <c r="A8819" t="s">
        <v>11319</v>
      </c>
      <c r="B8819" s="2">
        <v>45292</v>
      </c>
      <c r="C8819" t="s">
        <v>11320</v>
      </c>
      <c r="D8819" t="s">
        <v>19</v>
      </c>
      <c r="E8819" t="s">
        <v>58</v>
      </c>
      <c r="F8819" t="s">
        <v>68</v>
      </c>
      <c r="G8819" t="s">
        <v>79</v>
      </c>
      <c r="H8819" t="s">
        <v>41</v>
      </c>
      <c r="I8819" t="s">
        <v>55</v>
      </c>
      <c r="J8819">
        <v>1</v>
      </c>
      <c r="K8819">
        <v>274.5</v>
      </c>
      <c r="L8819">
        <v>0.15</v>
      </c>
      <c r="M8819" s="6">
        <v>233.32</v>
      </c>
      <c r="N8819" s="3">
        <v>163.29</v>
      </c>
      <c r="O8819" s="6">
        <v>70.03</v>
      </c>
      <c r="P8819" t="s">
        <v>70</v>
      </c>
      <c r="Q8819" t="s">
        <v>26</v>
      </c>
      <c r="R8819" s="4">
        <f t="shared" si="411"/>
        <v>0.30014572261272077</v>
      </c>
      <c r="S8819" s="1" t="str">
        <f t="shared" si="412"/>
        <v>Jan-2024</v>
      </c>
      <c r="T8819" t="str">
        <f t="shared" si="413"/>
        <v>Profit</v>
      </c>
    </row>
    <row r="8820" spans="1:20" x14ac:dyDescent="0.3">
      <c r="A8820" t="s">
        <v>11321</v>
      </c>
      <c r="B8820" s="2">
        <v>46287</v>
      </c>
      <c r="C8820" t="s">
        <v>11322</v>
      </c>
      <c r="D8820" t="s">
        <v>19</v>
      </c>
      <c r="E8820" t="s">
        <v>34</v>
      </c>
      <c r="F8820" t="s">
        <v>110</v>
      </c>
      <c r="G8820" t="s">
        <v>22</v>
      </c>
      <c r="H8820" t="s">
        <v>41</v>
      </c>
      <c r="I8820" t="s">
        <v>48</v>
      </c>
      <c r="J8820">
        <v>4</v>
      </c>
      <c r="K8820">
        <v>158.61000000000001</v>
      </c>
      <c r="L8820">
        <v>0.1</v>
      </c>
      <c r="M8820" s="6">
        <v>571</v>
      </c>
      <c r="N8820" s="3">
        <v>464.01</v>
      </c>
      <c r="O8820" s="6">
        <v>106.99</v>
      </c>
      <c r="P8820" t="s">
        <v>25</v>
      </c>
      <c r="Q8820" t="s">
        <v>26</v>
      </c>
      <c r="R8820" s="4">
        <f t="shared" si="411"/>
        <v>0.18737302977232922</v>
      </c>
      <c r="S8820" s="1" t="str">
        <f t="shared" si="412"/>
        <v>Sep-2026</v>
      </c>
      <c r="T8820" t="str">
        <f t="shared" si="413"/>
        <v>Profit</v>
      </c>
    </row>
    <row r="8821" spans="1:20" x14ac:dyDescent="0.3">
      <c r="A8821" t="s">
        <v>11323</v>
      </c>
      <c r="B8821" s="2">
        <v>45444</v>
      </c>
      <c r="C8821" t="s">
        <v>3108</v>
      </c>
      <c r="D8821" t="s">
        <v>46</v>
      </c>
      <c r="E8821" t="s">
        <v>53</v>
      </c>
      <c r="F8821" t="s">
        <v>65</v>
      </c>
      <c r="G8821" t="s">
        <v>22</v>
      </c>
      <c r="H8821" t="s">
        <v>74</v>
      </c>
      <c r="I8821" t="s">
        <v>137</v>
      </c>
      <c r="J8821">
        <v>3</v>
      </c>
      <c r="K8821">
        <v>14467.68</v>
      </c>
      <c r="L8821">
        <v>0</v>
      </c>
      <c r="M8821" s="6">
        <v>43403.040000000001</v>
      </c>
      <c r="N8821" s="3">
        <v>28221.01</v>
      </c>
      <c r="O8821" s="6">
        <v>15182.03</v>
      </c>
      <c r="P8821" t="s">
        <v>49</v>
      </c>
      <c r="Q8821" t="s">
        <v>26</v>
      </c>
      <c r="R8821" s="4">
        <f t="shared" si="411"/>
        <v>0.34979185789751133</v>
      </c>
      <c r="S8821" s="1" t="str">
        <f t="shared" si="412"/>
        <v>Jun-2024</v>
      </c>
      <c r="T8821" t="str">
        <f t="shared" si="413"/>
        <v>Profit</v>
      </c>
    </row>
    <row r="8822" spans="1:20" x14ac:dyDescent="0.3">
      <c r="A8822" t="s">
        <v>11324</v>
      </c>
      <c r="B8822" s="2">
        <v>45720</v>
      </c>
      <c r="C8822" t="s">
        <v>438</v>
      </c>
      <c r="D8822" t="s">
        <v>19</v>
      </c>
      <c r="E8822" t="s">
        <v>20</v>
      </c>
      <c r="F8822" t="s">
        <v>115</v>
      </c>
      <c r="G8822" t="s">
        <v>22</v>
      </c>
      <c r="H8822" t="s">
        <v>23</v>
      </c>
      <c r="I8822" t="s">
        <v>30</v>
      </c>
      <c r="J8822">
        <v>2</v>
      </c>
      <c r="K8822">
        <v>1148.3699999999999</v>
      </c>
      <c r="L8822">
        <v>0.05</v>
      </c>
      <c r="M8822" s="6">
        <v>2181.9</v>
      </c>
      <c r="N8822" s="3">
        <v>1617.99</v>
      </c>
      <c r="O8822" s="6">
        <v>563.91</v>
      </c>
      <c r="P8822" t="s">
        <v>49</v>
      </c>
      <c r="Q8822" t="s">
        <v>76</v>
      </c>
      <c r="R8822" s="4">
        <f t="shared" si="411"/>
        <v>0.25844905816031899</v>
      </c>
      <c r="S8822" s="1" t="str">
        <f t="shared" si="412"/>
        <v>Mar-2025</v>
      </c>
      <c r="T8822" t="str">
        <f t="shared" si="413"/>
        <v>Profit</v>
      </c>
    </row>
    <row r="8823" spans="1:20" x14ac:dyDescent="0.3">
      <c r="A8823" t="s">
        <v>11325</v>
      </c>
      <c r="B8823" s="2">
        <v>46236</v>
      </c>
      <c r="C8823" t="s">
        <v>1619</v>
      </c>
      <c r="D8823" t="s">
        <v>19</v>
      </c>
      <c r="E8823" t="s">
        <v>53</v>
      </c>
      <c r="F8823" t="s">
        <v>90</v>
      </c>
      <c r="G8823" t="s">
        <v>79</v>
      </c>
      <c r="H8823" t="s">
        <v>23</v>
      </c>
      <c r="I8823" t="s">
        <v>24</v>
      </c>
      <c r="J8823">
        <v>3</v>
      </c>
      <c r="K8823">
        <v>53507.03</v>
      </c>
      <c r="L8823">
        <v>0.2</v>
      </c>
      <c r="M8823" s="6">
        <v>128416.87</v>
      </c>
      <c r="N8823" s="3">
        <v>127066.95</v>
      </c>
      <c r="O8823" s="6">
        <v>1349.92</v>
      </c>
      <c r="P8823" t="s">
        <v>25</v>
      </c>
      <c r="Q8823" t="s">
        <v>26</v>
      </c>
      <c r="R8823" s="4">
        <f t="shared" si="411"/>
        <v>1.0512014504013376E-2</v>
      </c>
      <c r="S8823" s="1" t="str">
        <f t="shared" si="412"/>
        <v>Aug-2026</v>
      </c>
      <c r="T8823" t="str">
        <f t="shared" si="413"/>
        <v>Profit</v>
      </c>
    </row>
    <row r="8824" spans="1:20" x14ac:dyDescent="0.3">
      <c r="A8824" t="s">
        <v>11326</v>
      </c>
      <c r="B8824" s="2">
        <v>45799</v>
      </c>
      <c r="C8824" t="s">
        <v>508</v>
      </c>
      <c r="D8824" t="s">
        <v>19</v>
      </c>
      <c r="E8824" t="s">
        <v>39</v>
      </c>
      <c r="F8824" t="s">
        <v>120</v>
      </c>
      <c r="G8824" t="s">
        <v>22</v>
      </c>
      <c r="H8824" t="s">
        <v>41</v>
      </c>
      <c r="I8824" t="s">
        <v>42</v>
      </c>
      <c r="J8824">
        <v>1</v>
      </c>
      <c r="K8824">
        <v>48.3</v>
      </c>
      <c r="L8824">
        <v>0.2</v>
      </c>
      <c r="M8824" s="6">
        <v>38.64</v>
      </c>
      <c r="N8824" s="3">
        <v>30.81</v>
      </c>
      <c r="O8824" s="6">
        <v>7.83</v>
      </c>
      <c r="P8824" t="s">
        <v>31</v>
      </c>
      <c r="Q8824" t="s">
        <v>26</v>
      </c>
      <c r="R8824" s="4">
        <f t="shared" si="411"/>
        <v>0.20263975155279504</v>
      </c>
      <c r="S8824" s="1" t="str">
        <f t="shared" si="412"/>
        <v>May-2025</v>
      </c>
      <c r="T8824" t="str">
        <f t="shared" si="413"/>
        <v>Profit</v>
      </c>
    </row>
    <row r="8825" spans="1:20" x14ac:dyDescent="0.3">
      <c r="A8825" t="s">
        <v>11327</v>
      </c>
      <c r="B8825" s="2">
        <v>45417</v>
      </c>
      <c r="C8825" t="s">
        <v>6986</v>
      </c>
      <c r="D8825" t="s">
        <v>19</v>
      </c>
      <c r="E8825" t="s">
        <v>39</v>
      </c>
      <c r="F8825" t="s">
        <v>120</v>
      </c>
      <c r="G8825" t="s">
        <v>79</v>
      </c>
      <c r="H8825" t="s">
        <v>74</v>
      </c>
      <c r="I8825" t="s">
        <v>137</v>
      </c>
      <c r="J8825">
        <v>1</v>
      </c>
      <c r="K8825">
        <v>21052.41</v>
      </c>
      <c r="L8825">
        <v>0.2</v>
      </c>
      <c r="M8825" s="6">
        <v>16841.93</v>
      </c>
      <c r="N8825" s="3">
        <v>12882.94</v>
      </c>
      <c r="O8825" s="6">
        <v>3958.99</v>
      </c>
      <c r="P8825" t="s">
        <v>70</v>
      </c>
      <c r="Q8825" t="s">
        <v>26</v>
      </c>
      <c r="R8825" s="4">
        <f t="shared" si="411"/>
        <v>0.23506747742093689</v>
      </c>
      <c r="S8825" s="1" t="str">
        <f t="shared" si="412"/>
        <v>May-2024</v>
      </c>
      <c r="T8825" t="str">
        <f t="shared" si="413"/>
        <v>Profit</v>
      </c>
    </row>
    <row r="8826" spans="1:20" x14ac:dyDescent="0.3">
      <c r="A8826" t="s">
        <v>11328</v>
      </c>
      <c r="B8826" s="2">
        <v>45782</v>
      </c>
      <c r="C8826" t="s">
        <v>663</v>
      </c>
      <c r="D8826" t="s">
        <v>46</v>
      </c>
      <c r="E8826" t="s">
        <v>39</v>
      </c>
      <c r="F8826" t="s">
        <v>40</v>
      </c>
      <c r="G8826" t="s">
        <v>22</v>
      </c>
      <c r="H8826" t="s">
        <v>23</v>
      </c>
      <c r="I8826" t="s">
        <v>36</v>
      </c>
      <c r="J8826">
        <v>1</v>
      </c>
      <c r="K8826">
        <v>10407.52</v>
      </c>
      <c r="L8826">
        <v>0.1</v>
      </c>
      <c r="M8826" s="6">
        <v>9366.77</v>
      </c>
      <c r="N8826" s="3">
        <v>7807.39</v>
      </c>
      <c r="O8826" s="6">
        <v>1559.38</v>
      </c>
      <c r="P8826" t="s">
        <v>25</v>
      </c>
      <c r="Q8826" t="s">
        <v>26</v>
      </c>
      <c r="R8826" s="4">
        <f t="shared" si="411"/>
        <v>0.16648001392155459</v>
      </c>
      <c r="S8826" s="1" t="str">
        <f t="shared" si="412"/>
        <v>May-2025</v>
      </c>
      <c r="T8826" t="str">
        <f t="shared" si="413"/>
        <v>Profit</v>
      </c>
    </row>
    <row r="8827" spans="1:20" x14ac:dyDescent="0.3">
      <c r="A8827" t="s">
        <v>11329</v>
      </c>
      <c r="B8827" s="2">
        <v>45773</v>
      </c>
      <c r="C8827" t="s">
        <v>2069</v>
      </c>
      <c r="D8827" t="s">
        <v>52</v>
      </c>
      <c r="E8827" t="s">
        <v>20</v>
      </c>
      <c r="F8827" t="s">
        <v>21</v>
      </c>
      <c r="H8827" t="s">
        <v>23</v>
      </c>
      <c r="I8827" t="s">
        <v>36</v>
      </c>
      <c r="J8827">
        <v>1</v>
      </c>
      <c r="K8827">
        <v>9368.1299999999992</v>
      </c>
      <c r="L8827">
        <v>0.05</v>
      </c>
      <c r="M8827" s="6">
        <v>8899.7199999999993</v>
      </c>
      <c r="N8827" s="3">
        <v>6635.05</v>
      </c>
      <c r="O8827" s="6">
        <v>2264.67</v>
      </c>
      <c r="P8827" t="s">
        <v>25</v>
      </c>
      <c r="Q8827" t="s">
        <v>26</v>
      </c>
      <c r="R8827" s="4">
        <f t="shared" si="411"/>
        <v>0.25446530902095799</v>
      </c>
      <c r="S8827" s="1" t="str">
        <f t="shared" si="412"/>
        <v>Apr-2025</v>
      </c>
      <c r="T8827" t="str">
        <f t="shared" si="413"/>
        <v>Profit</v>
      </c>
    </row>
    <row r="8828" spans="1:20" x14ac:dyDescent="0.3">
      <c r="A8828" t="s">
        <v>11330</v>
      </c>
      <c r="B8828" s="2">
        <v>45636</v>
      </c>
      <c r="C8828" t="s">
        <v>5275</v>
      </c>
      <c r="D8828" t="s">
        <v>52</v>
      </c>
      <c r="E8828" t="s">
        <v>58</v>
      </c>
      <c r="F8828" t="s">
        <v>68</v>
      </c>
      <c r="G8828" t="s">
        <v>29</v>
      </c>
      <c r="H8828" t="s">
        <v>74</v>
      </c>
      <c r="I8828" t="s">
        <v>75</v>
      </c>
      <c r="J8828">
        <v>3</v>
      </c>
      <c r="K8828">
        <v>5412.74</v>
      </c>
      <c r="L8828">
        <v>0.05</v>
      </c>
      <c r="M8828" s="6">
        <v>15426.31</v>
      </c>
      <c r="N8828" s="3">
        <v>9368.92</v>
      </c>
      <c r="O8828" s="6">
        <v>6057.39</v>
      </c>
      <c r="P8828" t="s">
        <v>49</v>
      </c>
      <c r="Q8828" t="s">
        <v>26</v>
      </c>
      <c r="R8828" s="4">
        <f t="shared" si="411"/>
        <v>0.39266616579078217</v>
      </c>
      <c r="S8828" s="1" t="str">
        <f t="shared" si="412"/>
        <v>Dec-2024</v>
      </c>
      <c r="T8828" t="str">
        <f t="shared" si="413"/>
        <v>Profit</v>
      </c>
    </row>
    <row r="8829" spans="1:20" x14ac:dyDescent="0.3">
      <c r="A8829" t="s">
        <v>11331</v>
      </c>
      <c r="B8829" s="2">
        <v>46203</v>
      </c>
      <c r="C8829" t="s">
        <v>1449</v>
      </c>
      <c r="D8829" t="s">
        <v>52</v>
      </c>
      <c r="E8829" t="s">
        <v>58</v>
      </c>
      <c r="F8829" t="s">
        <v>54</v>
      </c>
      <c r="G8829" t="s">
        <v>79</v>
      </c>
      <c r="H8829" t="s">
        <v>74</v>
      </c>
      <c r="I8829" t="s">
        <v>75</v>
      </c>
      <c r="J8829">
        <v>5</v>
      </c>
      <c r="K8829">
        <v>2801.71</v>
      </c>
      <c r="L8829">
        <v>0.15</v>
      </c>
      <c r="M8829" s="6">
        <v>11907.27</v>
      </c>
      <c r="N8829" s="3">
        <v>10837.65</v>
      </c>
      <c r="O8829" s="6">
        <v>1069.6199999999999</v>
      </c>
      <c r="P8829" t="s">
        <v>49</v>
      </c>
      <c r="Q8829" t="s">
        <v>26</v>
      </c>
      <c r="R8829" s="4">
        <f t="shared" si="411"/>
        <v>8.9829154793668056E-2</v>
      </c>
      <c r="S8829" s="1" t="str">
        <f t="shared" si="412"/>
        <v>Jun-2026</v>
      </c>
      <c r="T8829" t="str">
        <f t="shared" si="413"/>
        <v>Profit</v>
      </c>
    </row>
    <row r="8830" spans="1:20" x14ac:dyDescent="0.3">
      <c r="A8830" t="s">
        <v>11332</v>
      </c>
      <c r="B8830" s="2">
        <v>46029</v>
      </c>
      <c r="C8830" t="s">
        <v>443</v>
      </c>
      <c r="D8830" t="s">
        <v>46</v>
      </c>
      <c r="E8830" t="s">
        <v>34</v>
      </c>
      <c r="F8830" t="s">
        <v>35</v>
      </c>
      <c r="G8830" t="s">
        <v>22</v>
      </c>
      <c r="H8830" t="s">
        <v>74</v>
      </c>
      <c r="I8830" t="s">
        <v>75</v>
      </c>
      <c r="J8830">
        <v>1</v>
      </c>
      <c r="K8830">
        <v>8661.14</v>
      </c>
      <c r="L8830">
        <v>0.2</v>
      </c>
      <c r="M8830" s="6">
        <v>6928.91</v>
      </c>
      <c r="N8830" s="3">
        <v>4761.3599999999997</v>
      </c>
      <c r="O8830" s="6">
        <v>2167.5500000000002</v>
      </c>
      <c r="P8830" t="s">
        <v>43</v>
      </c>
      <c r="Q8830" t="s">
        <v>26</v>
      </c>
      <c r="R8830" s="4">
        <f t="shared" si="411"/>
        <v>0.3128269814444119</v>
      </c>
      <c r="S8830" s="1" t="str">
        <f t="shared" si="412"/>
        <v>Jan-2026</v>
      </c>
      <c r="T8830" t="str">
        <f t="shared" si="413"/>
        <v>Profit</v>
      </c>
    </row>
    <row r="8831" spans="1:20" x14ac:dyDescent="0.3">
      <c r="A8831" t="s">
        <v>11333</v>
      </c>
      <c r="B8831" s="2">
        <v>45512</v>
      </c>
      <c r="C8831" t="s">
        <v>5844</v>
      </c>
      <c r="D8831" t="s">
        <v>52</v>
      </c>
      <c r="E8831" t="s">
        <v>53</v>
      </c>
      <c r="F8831" t="s">
        <v>97</v>
      </c>
      <c r="G8831" t="s">
        <v>79</v>
      </c>
      <c r="H8831" t="s">
        <v>74</v>
      </c>
      <c r="I8831" t="s">
        <v>107</v>
      </c>
      <c r="J8831">
        <v>3</v>
      </c>
      <c r="K8831">
        <v>9366.32</v>
      </c>
      <c r="L8831">
        <v>0.1</v>
      </c>
      <c r="M8831" s="6">
        <v>25289.06</v>
      </c>
      <c r="N8831" s="3">
        <v>16823.8</v>
      </c>
      <c r="O8831" s="6">
        <v>8465.26</v>
      </c>
      <c r="P8831" t="s">
        <v>43</v>
      </c>
      <c r="Q8831" t="s">
        <v>26</v>
      </c>
      <c r="R8831" s="4">
        <f t="shared" si="411"/>
        <v>0.33474000219857913</v>
      </c>
      <c r="S8831" s="1" t="str">
        <f t="shared" si="412"/>
        <v>Aug-2024</v>
      </c>
      <c r="T8831" t="str">
        <f t="shared" si="413"/>
        <v>Profit</v>
      </c>
    </row>
    <row r="8832" spans="1:20" x14ac:dyDescent="0.3">
      <c r="A8832" t="s">
        <v>11334</v>
      </c>
      <c r="B8832" s="2">
        <v>46206</v>
      </c>
      <c r="C8832" t="s">
        <v>2518</v>
      </c>
      <c r="D8832" t="s">
        <v>19</v>
      </c>
      <c r="E8832" t="s">
        <v>20</v>
      </c>
      <c r="F8832" t="s">
        <v>157</v>
      </c>
      <c r="G8832" t="s">
        <v>29</v>
      </c>
      <c r="H8832" t="s">
        <v>74</v>
      </c>
      <c r="I8832" t="s">
        <v>107</v>
      </c>
      <c r="J8832">
        <v>2</v>
      </c>
      <c r="K8832">
        <v>9107.0300000000007</v>
      </c>
      <c r="L8832">
        <v>0.1</v>
      </c>
      <c r="M8832" s="6">
        <v>16392.650000000001</v>
      </c>
      <c r="N8832" s="3">
        <v>9552.6200000000008</v>
      </c>
      <c r="O8832" s="6">
        <v>6840.03</v>
      </c>
      <c r="P8832" t="s">
        <v>31</v>
      </c>
      <c r="Q8832" t="s">
        <v>26</v>
      </c>
      <c r="R8832" s="4">
        <f t="shared" si="411"/>
        <v>0.41726200461792323</v>
      </c>
      <c r="S8832" s="1" t="str">
        <f t="shared" si="412"/>
        <v>Jul-2026</v>
      </c>
      <c r="T8832" t="str">
        <f t="shared" si="413"/>
        <v>Profit</v>
      </c>
    </row>
    <row r="8833" spans="1:20" x14ac:dyDescent="0.3">
      <c r="A8833" t="s">
        <v>11335</v>
      </c>
      <c r="B8833" s="2">
        <v>46210</v>
      </c>
      <c r="C8833" t="s">
        <v>6284</v>
      </c>
      <c r="D8833" t="s">
        <v>19</v>
      </c>
      <c r="E8833" t="s">
        <v>39</v>
      </c>
      <c r="F8833" t="s">
        <v>47</v>
      </c>
      <c r="G8833" t="s">
        <v>29</v>
      </c>
      <c r="H8833" t="s">
        <v>23</v>
      </c>
      <c r="I8833" t="s">
        <v>36</v>
      </c>
      <c r="J8833">
        <v>1</v>
      </c>
      <c r="K8833">
        <v>23777.599999999999</v>
      </c>
      <c r="L8833">
        <v>0.1</v>
      </c>
      <c r="M8833" s="6">
        <v>21399.84</v>
      </c>
      <c r="N8833" s="3">
        <v>15674.89</v>
      </c>
      <c r="O8833" s="6">
        <v>5724.95</v>
      </c>
      <c r="P8833" t="s">
        <v>70</v>
      </c>
      <c r="Q8833" t="s">
        <v>26</v>
      </c>
      <c r="R8833" s="4">
        <f t="shared" si="411"/>
        <v>0.2675230282095567</v>
      </c>
      <c r="S8833" s="1" t="str">
        <f t="shared" si="412"/>
        <v>Jul-2026</v>
      </c>
      <c r="T8833" t="str">
        <f t="shared" si="413"/>
        <v>Profit</v>
      </c>
    </row>
    <row r="8834" spans="1:20" x14ac:dyDescent="0.3">
      <c r="A8834" t="s">
        <v>11336</v>
      </c>
      <c r="B8834" s="2">
        <v>46014</v>
      </c>
      <c r="C8834" t="s">
        <v>6856</v>
      </c>
      <c r="D8834" t="s">
        <v>52</v>
      </c>
      <c r="E8834" t="s">
        <v>34</v>
      </c>
      <c r="F8834" t="s">
        <v>110</v>
      </c>
      <c r="G8834" t="s">
        <v>22</v>
      </c>
      <c r="H8834" t="s">
        <v>23</v>
      </c>
      <c r="I8834" t="s">
        <v>59</v>
      </c>
      <c r="J8834">
        <v>2</v>
      </c>
      <c r="K8834">
        <v>3107.02</v>
      </c>
      <c r="L8834">
        <v>0</v>
      </c>
      <c r="M8834" s="6">
        <v>6214.04</v>
      </c>
      <c r="N8834" s="3">
        <v>3610.18</v>
      </c>
      <c r="O8834" s="6">
        <v>2603.86</v>
      </c>
      <c r="P8834" t="s">
        <v>31</v>
      </c>
      <c r="Q8834" t="s">
        <v>26</v>
      </c>
      <c r="R8834" s="4">
        <f t="shared" si="411"/>
        <v>0.41902852250709688</v>
      </c>
      <c r="S8834" s="1" t="str">
        <f t="shared" si="412"/>
        <v>Dec-2025</v>
      </c>
      <c r="T8834" t="str">
        <f t="shared" si="413"/>
        <v>Profit</v>
      </c>
    </row>
    <row r="8835" spans="1:20" x14ac:dyDescent="0.3">
      <c r="A8835" t="s">
        <v>11337</v>
      </c>
      <c r="B8835" s="2">
        <v>45316</v>
      </c>
      <c r="C8835" t="s">
        <v>2358</v>
      </c>
      <c r="D8835" t="s">
        <v>19</v>
      </c>
      <c r="E8835" t="s">
        <v>53</v>
      </c>
      <c r="F8835" t="s">
        <v>65</v>
      </c>
      <c r="G8835" t="s">
        <v>79</v>
      </c>
      <c r="H8835" t="s">
        <v>74</v>
      </c>
      <c r="I8835" t="s">
        <v>75</v>
      </c>
      <c r="J8835">
        <v>4</v>
      </c>
      <c r="K8835">
        <v>5818.53</v>
      </c>
      <c r="L8835">
        <v>0.1</v>
      </c>
      <c r="M8835" s="6">
        <v>20946.71</v>
      </c>
      <c r="N8835" s="3">
        <v>14601.59</v>
      </c>
      <c r="O8835" s="6">
        <v>6345.12</v>
      </c>
      <c r="P8835" t="s">
        <v>31</v>
      </c>
      <c r="Q8835" t="s">
        <v>76</v>
      </c>
      <c r="R8835" s="4">
        <f t="shared" si="411"/>
        <v>0.30291726003749514</v>
      </c>
      <c r="S8835" s="1" t="str">
        <f t="shared" si="412"/>
        <v>Jan-2024</v>
      </c>
      <c r="T8835" t="str">
        <f t="shared" si="413"/>
        <v>Profit</v>
      </c>
    </row>
    <row r="8836" spans="1:20" x14ac:dyDescent="0.3">
      <c r="A8836" t="s">
        <v>11338</v>
      </c>
      <c r="B8836" s="2">
        <v>45819</v>
      </c>
      <c r="C8836" t="s">
        <v>2725</v>
      </c>
      <c r="D8836" t="s">
        <v>52</v>
      </c>
      <c r="E8836" t="s">
        <v>53</v>
      </c>
      <c r="F8836" t="s">
        <v>65</v>
      </c>
      <c r="G8836" t="s">
        <v>22</v>
      </c>
      <c r="H8836" t="s">
        <v>74</v>
      </c>
      <c r="I8836" t="s">
        <v>107</v>
      </c>
      <c r="J8836">
        <v>3</v>
      </c>
      <c r="K8836">
        <v>4326.38</v>
      </c>
      <c r="L8836">
        <v>0.2</v>
      </c>
      <c r="M8836" s="6">
        <v>10383.31</v>
      </c>
      <c r="N8836" s="3">
        <v>8957.5</v>
      </c>
      <c r="O8836" s="6">
        <v>1425.81</v>
      </c>
      <c r="P8836" t="s">
        <v>43</v>
      </c>
      <c r="Q8836" t="s">
        <v>26</v>
      </c>
      <c r="R8836" s="4">
        <f t="shared" si="411"/>
        <v>0.13731748353848627</v>
      </c>
      <c r="S8836" s="1" t="str">
        <f t="shared" si="412"/>
        <v>Jun-2025</v>
      </c>
      <c r="T8836" t="str">
        <f t="shared" si="413"/>
        <v>Profit</v>
      </c>
    </row>
    <row r="8837" spans="1:20" x14ac:dyDescent="0.3">
      <c r="A8837" t="s">
        <v>11339</v>
      </c>
      <c r="B8837" s="2">
        <v>45473</v>
      </c>
      <c r="C8837" t="s">
        <v>1580</v>
      </c>
      <c r="D8837" t="s">
        <v>52</v>
      </c>
      <c r="E8837" t="s">
        <v>58</v>
      </c>
      <c r="F8837" t="s">
        <v>339</v>
      </c>
      <c r="G8837" t="s">
        <v>22</v>
      </c>
      <c r="H8837" t="s">
        <v>41</v>
      </c>
      <c r="I8837" t="s">
        <v>55</v>
      </c>
      <c r="J8837">
        <v>5</v>
      </c>
      <c r="K8837">
        <v>210.4</v>
      </c>
      <c r="L8837">
        <v>0</v>
      </c>
      <c r="M8837" s="6">
        <v>1052</v>
      </c>
      <c r="N8837" s="3">
        <v>822.34</v>
      </c>
      <c r="O8837" s="6">
        <v>229.66</v>
      </c>
      <c r="P8837" t="s">
        <v>43</v>
      </c>
      <c r="Q8837" t="s">
        <v>26</v>
      </c>
      <c r="R8837" s="4">
        <f t="shared" ref="R8837:R8900" si="414">IFERROR(O8837/M8837,0)</f>
        <v>0.21830798479087452</v>
      </c>
      <c r="S8837" s="1" t="str">
        <f t="shared" ref="S8837:S8900" si="415">TEXT(B8837,"mmm-yyyy")</f>
        <v>Jun-2024</v>
      </c>
      <c r="T8837" t="str">
        <f t="shared" ref="T8837:T8900" si="416">IF(O8837&gt;0,"Profit",IF(O8837&lt;0,"Loss","Break-Even"))</f>
        <v>Profit</v>
      </c>
    </row>
    <row r="8838" spans="1:20" x14ac:dyDescent="0.3">
      <c r="A8838" t="s">
        <v>11340</v>
      </c>
      <c r="B8838" s="2">
        <v>45790</v>
      </c>
      <c r="C8838" t="s">
        <v>3419</v>
      </c>
      <c r="D8838" t="s">
        <v>52</v>
      </c>
      <c r="E8838" t="s">
        <v>34</v>
      </c>
      <c r="F8838" t="s">
        <v>73</v>
      </c>
      <c r="G8838" t="s">
        <v>22</v>
      </c>
      <c r="H8838" t="s">
        <v>74</v>
      </c>
      <c r="I8838" t="s">
        <v>107</v>
      </c>
      <c r="J8838">
        <v>5</v>
      </c>
      <c r="K8838">
        <v>3381.59</v>
      </c>
      <c r="L8838">
        <v>0</v>
      </c>
      <c r="M8838" s="6">
        <v>16907.95</v>
      </c>
      <c r="N8838" s="3">
        <v>9582.9699999999993</v>
      </c>
      <c r="O8838" s="6">
        <v>7324.98</v>
      </c>
      <c r="P8838" t="s">
        <v>49</v>
      </c>
      <c r="Q8838" t="s">
        <v>26</v>
      </c>
      <c r="R8838" s="4">
        <f t="shared" si="414"/>
        <v>0.43322697311028241</v>
      </c>
      <c r="S8838" s="1" t="str">
        <f t="shared" si="415"/>
        <v>May-2025</v>
      </c>
      <c r="T8838" t="str">
        <f t="shared" si="416"/>
        <v>Profit</v>
      </c>
    </row>
    <row r="8839" spans="1:20" x14ac:dyDescent="0.3">
      <c r="A8839" t="s">
        <v>11341</v>
      </c>
      <c r="B8839" s="2">
        <v>46132</v>
      </c>
      <c r="C8839" t="s">
        <v>4857</v>
      </c>
      <c r="D8839" t="s">
        <v>52</v>
      </c>
      <c r="E8839" t="s">
        <v>58</v>
      </c>
      <c r="F8839" t="s">
        <v>339</v>
      </c>
      <c r="G8839" t="s">
        <v>22</v>
      </c>
      <c r="H8839" t="s">
        <v>74</v>
      </c>
      <c r="I8839" t="s">
        <v>91</v>
      </c>
      <c r="J8839">
        <v>3</v>
      </c>
      <c r="K8839">
        <v>16518.97</v>
      </c>
      <c r="L8839">
        <v>0.15</v>
      </c>
      <c r="M8839" s="6">
        <v>42123.37</v>
      </c>
      <c r="N8839" s="3">
        <v>32346.45</v>
      </c>
      <c r="O8839" s="6">
        <v>9776.92</v>
      </c>
      <c r="P8839" t="s">
        <v>43</v>
      </c>
      <c r="Q8839" t="s">
        <v>76</v>
      </c>
      <c r="R8839" s="4">
        <f t="shared" si="414"/>
        <v>0.23210203742008295</v>
      </c>
      <c r="S8839" s="1" t="str">
        <f t="shared" si="415"/>
        <v>Apr-2026</v>
      </c>
      <c r="T8839" t="str">
        <f t="shared" si="416"/>
        <v>Profit</v>
      </c>
    </row>
    <row r="8840" spans="1:20" x14ac:dyDescent="0.3">
      <c r="A8840" t="s">
        <v>11342</v>
      </c>
      <c r="B8840" s="2">
        <v>45932</v>
      </c>
      <c r="C8840" t="s">
        <v>5076</v>
      </c>
      <c r="D8840" t="s">
        <v>19</v>
      </c>
      <c r="E8840" t="s">
        <v>20</v>
      </c>
      <c r="F8840" t="s">
        <v>205</v>
      </c>
      <c r="G8840" t="s">
        <v>22</v>
      </c>
      <c r="H8840" t="s">
        <v>23</v>
      </c>
      <c r="I8840" t="s">
        <v>59</v>
      </c>
      <c r="J8840">
        <v>4</v>
      </c>
      <c r="K8840">
        <v>2866.16</v>
      </c>
      <c r="L8840">
        <v>0</v>
      </c>
      <c r="M8840" s="6">
        <v>11464.64</v>
      </c>
      <c r="N8840" s="3">
        <v>7747.67</v>
      </c>
      <c r="O8840" s="6">
        <v>3716.97</v>
      </c>
      <c r="P8840" t="s">
        <v>25</v>
      </c>
      <c r="Q8840" t="s">
        <v>26</v>
      </c>
      <c r="R8840" s="4">
        <f t="shared" si="414"/>
        <v>0.32421166299159854</v>
      </c>
      <c r="S8840" s="1" t="str">
        <f t="shared" si="415"/>
        <v>Oct-2025</v>
      </c>
      <c r="T8840" t="str">
        <f t="shared" si="416"/>
        <v>Profit</v>
      </c>
    </row>
    <row r="8841" spans="1:20" x14ac:dyDescent="0.3">
      <c r="A8841" t="s">
        <v>11343</v>
      </c>
      <c r="B8841" s="2">
        <v>45333</v>
      </c>
      <c r="C8841" t="s">
        <v>9160</v>
      </c>
      <c r="D8841" t="s">
        <v>19</v>
      </c>
      <c r="E8841" t="s">
        <v>39</v>
      </c>
      <c r="F8841" t="s">
        <v>120</v>
      </c>
      <c r="G8841" t="s">
        <v>79</v>
      </c>
      <c r="H8841" t="s">
        <v>23</v>
      </c>
      <c r="I8841" t="s">
        <v>94</v>
      </c>
      <c r="J8841">
        <v>1</v>
      </c>
      <c r="K8841">
        <v>1704.28</v>
      </c>
      <c r="L8841">
        <v>0.15</v>
      </c>
      <c r="M8841" s="6">
        <v>1448.64</v>
      </c>
      <c r="N8841" s="3">
        <v>1388.58</v>
      </c>
      <c r="O8841" s="6">
        <v>60.06</v>
      </c>
      <c r="P8841" t="s">
        <v>25</v>
      </c>
      <c r="Q8841" t="s">
        <v>26</v>
      </c>
      <c r="R8841" s="4">
        <f t="shared" si="414"/>
        <v>4.1459575878064946E-2</v>
      </c>
      <c r="S8841" s="1" t="str">
        <f t="shared" si="415"/>
        <v>Feb-2024</v>
      </c>
      <c r="T8841" t="str">
        <f t="shared" si="416"/>
        <v>Profit</v>
      </c>
    </row>
    <row r="8842" spans="1:20" x14ac:dyDescent="0.3">
      <c r="A8842" t="s">
        <v>11344</v>
      </c>
      <c r="B8842" s="2">
        <v>46206</v>
      </c>
      <c r="C8842" t="s">
        <v>1888</v>
      </c>
      <c r="D8842" t="s">
        <v>19</v>
      </c>
      <c r="E8842" t="s">
        <v>39</v>
      </c>
      <c r="F8842" t="s">
        <v>47</v>
      </c>
      <c r="G8842" t="s">
        <v>22</v>
      </c>
      <c r="H8842" t="s">
        <v>23</v>
      </c>
      <c r="I8842" t="s">
        <v>59</v>
      </c>
      <c r="J8842">
        <v>3</v>
      </c>
      <c r="K8842">
        <v>5180.76</v>
      </c>
      <c r="L8842">
        <v>0.1</v>
      </c>
      <c r="M8842" s="6">
        <v>13988.05</v>
      </c>
      <c r="N8842" s="3">
        <v>9230.91</v>
      </c>
      <c r="O8842" s="6">
        <v>4757.1400000000003</v>
      </c>
      <c r="P8842" t="s">
        <v>49</v>
      </c>
      <c r="Q8842" t="s">
        <v>26</v>
      </c>
      <c r="R8842" s="4">
        <f t="shared" si="414"/>
        <v>0.34008600198026179</v>
      </c>
      <c r="S8842" s="1" t="str">
        <f t="shared" si="415"/>
        <v>Jul-2026</v>
      </c>
      <c r="T8842" t="str">
        <f t="shared" si="416"/>
        <v>Profit</v>
      </c>
    </row>
    <row r="8843" spans="1:20" x14ac:dyDescent="0.3">
      <c r="A8843" t="s">
        <v>11345</v>
      </c>
      <c r="B8843" s="2">
        <v>45772</v>
      </c>
      <c r="C8843" t="s">
        <v>1664</v>
      </c>
      <c r="D8843" t="s">
        <v>19</v>
      </c>
      <c r="E8843" t="s">
        <v>20</v>
      </c>
      <c r="F8843" t="s">
        <v>99</v>
      </c>
      <c r="G8843" t="s">
        <v>29</v>
      </c>
      <c r="H8843" t="s">
        <v>41</v>
      </c>
      <c r="I8843" t="s">
        <v>125</v>
      </c>
      <c r="J8843">
        <v>3</v>
      </c>
      <c r="K8843">
        <v>159.08000000000001</v>
      </c>
      <c r="L8843">
        <v>0.05</v>
      </c>
      <c r="M8843" s="6">
        <v>453.38</v>
      </c>
      <c r="N8843" s="3">
        <v>263.63</v>
      </c>
      <c r="O8843" s="6">
        <v>189.75</v>
      </c>
      <c r="P8843" t="s">
        <v>49</v>
      </c>
      <c r="Q8843" t="s">
        <v>26</v>
      </c>
      <c r="R8843" s="4">
        <f t="shared" si="414"/>
        <v>0.41852309321099301</v>
      </c>
      <c r="S8843" s="1" t="str">
        <f t="shared" si="415"/>
        <v>Apr-2025</v>
      </c>
      <c r="T8843" t="str">
        <f t="shared" si="416"/>
        <v>Profit</v>
      </c>
    </row>
    <row r="8844" spans="1:20" x14ac:dyDescent="0.3">
      <c r="A8844" t="s">
        <v>11346</v>
      </c>
      <c r="B8844" s="2">
        <v>46221</v>
      </c>
      <c r="C8844" t="s">
        <v>3083</v>
      </c>
      <c r="D8844" t="s">
        <v>19</v>
      </c>
      <c r="E8844" t="s">
        <v>53</v>
      </c>
      <c r="F8844" t="s">
        <v>54</v>
      </c>
      <c r="G8844" t="s">
        <v>22</v>
      </c>
      <c r="H8844" t="s">
        <v>23</v>
      </c>
      <c r="I8844" t="s">
        <v>30</v>
      </c>
      <c r="J8844">
        <v>2</v>
      </c>
      <c r="K8844">
        <v>1065.96</v>
      </c>
      <c r="L8844">
        <v>0</v>
      </c>
      <c r="M8844" s="6">
        <v>2131.92</v>
      </c>
      <c r="N8844" s="3">
        <v>1522.75</v>
      </c>
      <c r="O8844" s="6">
        <v>609.16999999999996</v>
      </c>
      <c r="P8844" t="s">
        <v>31</v>
      </c>
      <c r="Q8844" t="s">
        <v>26</v>
      </c>
      <c r="R8844" s="4">
        <f t="shared" si="414"/>
        <v>0.2857377387519231</v>
      </c>
      <c r="S8844" s="1" t="str">
        <f t="shared" si="415"/>
        <v>Jul-2026</v>
      </c>
      <c r="T8844" t="str">
        <f t="shared" si="416"/>
        <v>Profit</v>
      </c>
    </row>
    <row r="8845" spans="1:20" x14ac:dyDescent="0.3">
      <c r="A8845" t="s">
        <v>11347</v>
      </c>
      <c r="B8845" s="2">
        <v>46139</v>
      </c>
      <c r="C8845" t="s">
        <v>2527</v>
      </c>
      <c r="D8845" t="s">
        <v>52</v>
      </c>
      <c r="E8845" t="s">
        <v>34</v>
      </c>
      <c r="F8845" t="s">
        <v>110</v>
      </c>
      <c r="G8845" t="s">
        <v>22</v>
      </c>
      <c r="H8845" t="s">
        <v>74</v>
      </c>
      <c r="I8845" t="s">
        <v>158</v>
      </c>
      <c r="J8845">
        <v>3</v>
      </c>
      <c r="K8845">
        <v>12708.53</v>
      </c>
      <c r="L8845">
        <v>0.1</v>
      </c>
      <c r="M8845" s="6">
        <v>34313.03</v>
      </c>
      <c r="N8845" s="3">
        <v>30775.62</v>
      </c>
      <c r="O8845" s="6">
        <v>3537.41</v>
      </c>
      <c r="P8845" t="s">
        <v>43</v>
      </c>
      <c r="Q8845" t="s">
        <v>26</v>
      </c>
      <c r="R8845" s="4">
        <f t="shared" si="414"/>
        <v>0.10309232381984336</v>
      </c>
      <c r="S8845" s="1" t="str">
        <f t="shared" si="415"/>
        <v>Apr-2026</v>
      </c>
      <c r="T8845" t="str">
        <f t="shared" si="416"/>
        <v>Profit</v>
      </c>
    </row>
    <row r="8846" spans="1:20" x14ac:dyDescent="0.3">
      <c r="A8846" t="s">
        <v>11348</v>
      </c>
      <c r="B8846" s="2">
        <v>46039</v>
      </c>
      <c r="C8846" t="s">
        <v>1239</v>
      </c>
      <c r="D8846" t="s">
        <v>19</v>
      </c>
      <c r="E8846" t="s">
        <v>58</v>
      </c>
      <c r="F8846" t="s">
        <v>129</v>
      </c>
      <c r="G8846" t="s">
        <v>79</v>
      </c>
      <c r="H8846" t="s">
        <v>23</v>
      </c>
      <c r="I8846" t="s">
        <v>24</v>
      </c>
      <c r="J8846">
        <v>2</v>
      </c>
      <c r="K8846">
        <v>79919.039999999994</v>
      </c>
      <c r="L8846">
        <v>0.1</v>
      </c>
      <c r="M8846" s="6">
        <v>143854.26999999999</v>
      </c>
      <c r="N8846" s="3">
        <v>116293.82</v>
      </c>
      <c r="O8846" s="6">
        <v>27560.45</v>
      </c>
      <c r="P8846" t="s">
        <v>25</v>
      </c>
      <c r="Q8846" t="s">
        <v>26</v>
      </c>
      <c r="R8846" s="4">
        <f t="shared" si="414"/>
        <v>0.19158590148210408</v>
      </c>
      <c r="S8846" s="1" t="str">
        <f t="shared" si="415"/>
        <v>Jan-2026</v>
      </c>
      <c r="T8846" t="str">
        <f t="shared" si="416"/>
        <v>Profit</v>
      </c>
    </row>
    <row r="8847" spans="1:20" x14ac:dyDescent="0.3">
      <c r="A8847" t="s">
        <v>11349</v>
      </c>
      <c r="B8847" s="2">
        <v>46163</v>
      </c>
      <c r="C8847" t="s">
        <v>5222</v>
      </c>
      <c r="D8847" t="s">
        <v>46</v>
      </c>
      <c r="E8847" t="s">
        <v>20</v>
      </c>
      <c r="F8847" t="s">
        <v>21</v>
      </c>
      <c r="G8847" t="s">
        <v>79</v>
      </c>
      <c r="H8847" t="s">
        <v>23</v>
      </c>
      <c r="I8847" t="s">
        <v>69</v>
      </c>
      <c r="J8847">
        <v>1</v>
      </c>
      <c r="K8847">
        <v>20570.490000000002</v>
      </c>
      <c r="L8847">
        <v>0.15</v>
      </c>
      <c r="M8847" s="6">
        <v>17484.919999999998</v>
      </c>
      <c r="N8847" s="3">
        <v>14526.86</v>
      </c>
      <c r="O8847" s="6">
        <v>2958.06</v>
      </c>
      <c r="P8847" t="s">
        <v>43</v>
      </c>
      <c r="Q8847" t="s">
        <v>26</v>
      </c>
      <c r="R8847" s="4">
        <f t="shared" si="414"/>
        <v>0.16917778291236107</v>
      </c>
      <c r="S8847" s="1" t="str">
        <f t="shared" si="415"/>
        <v>May-2026</v>
      </c>
      <c r="T8847" t="str">
        <f t="shared" si="416"/>
        <v>Profit</v>
      </c>
    </row>
    <row r="8848" spans="1:20" x14ac:dyDescent="0.3">
      <c r="A8848" t="s">
        <v>11350</v>
      </c>
      <c r="B8848" s="2">
        <v>45730</v>
      </c>
      <c r="C8848" t="s">
        <v>1516</v>
      </c>
      <c r="D8848" t="s">
        <v>46</v>
      </c>
      <c r="E8848" t="s">
        <v>53</v>
      </c>
      <c r="F8848" t="s">
        <v>65</v>
      </c>
      <c r="G8848" t="s">
        <v>29</v>
      </c>
      <c r="H8848" t="s">
        <v>74</v>
      </c>
      <c r="I8848" t="s">
        <v>75</v>
      </c>
      <c r="J8848">
        <v>10</v>
      </c>
      <c r="K8848">
        <v>9311.5400000000009</v>
      </c>
      <c r="L8848">
        <v>0</v>
      </c>
      <c r="M8848" s="6">
        <v>93115.4</v>
      </c>
      <c r="N8848" s="3">
        <v>51262.52</v>
      </c>
      <c r="O8848" s="6">
        <v>41852.879999999997</v>
      </c>
      <c r="P8848" t="s">
        <v>70</v>
      </c>
      <c r="Q8848" t="s">
        <v>26</v>
      </c>
      <c r="R8848" s="4">
        <f t="shared" si="414"/>
        <v>0.44947323428777625</v>
      </c>
      <c r="S8848" s="1" t="str">
        <f t="shared" si="415"/>
        <v>Mar-2025</v>
      </c>
      <c r="T8848" t="str">
        <f t="shared" si="416"/>
        <v>Profit</v>
      </c>
    </row>
    <row r="8849" spans="1:20" x14ac:dyDescent="0.3">
      <c r="A8849" t="s">
        <v>11351</v>
      </c>
      <c r="B8849" s="2">
        <v>45693</v>
      </c>
      <c r="C8849" t="s">
        <v>9521</v>
      </c>
      <c r="D8849" t="s">
        <v>19</v>
      </c>
      <c r="E8849" t="s">
        <v>58</v>
      </c>
      <c r="F8849" t="s">
        <v>339</v>
      </c>
      <c r="G8849" t="s">
        <v>79</v>
      </c>
      <c r="H8849" t="s">
        <v>41</v>
      </c>
      <c r="I8849" t="s">
        <v>134</v>
      </c>
      <c r="J8849">
        <v>2</v>
      </c>
      <c r="K8849">
        <v>447.3</v>
      </c>
      <c r="L8849">
        <v>0.2</v>
      </c>
      <c r="M8849" s="6">
        <v>715.68</v>
      </c>
      <c r="N8849" s="3">
        <v>626.37</v>
      </c>
      <c r="O8849" s="6">
        <v>89.31</v>
      </c>
      <c r="P8849" t="s">
        <v>49</v>
      </c>
      <c r="Q8849" t="s">
        <v>26</v>
      </c>
      <c r="R8849" s="4">
        <f t="shared" si="414"/>
        <v>0.12479040912139505</v>
      </c>
      <c r="S8849" s="1" t="str">
        <f t="shared" si="415"/>
        <v>Feb-2025</v>
      </c>
      <c r="T8849" t="str">
        <f t="shared" si="416"/>
        <v>Profit</v>
      </c>
    </row>
    <row r="8850" spans="1:20" x14ac:dyDescent="0.3">
      <c r="A8850" t="s">
        <v>11352</v>
      </c>
      <c r="B8850" s="2">
        <v>45837</v>
      </c>
      <c r="C8850" t="s">
        <v>1183</v>
      </c>
      <c r="D8850" t="s">
        <v>46</v>
      </c>
      <c r="E8850" t="s">
        <v>53</v>
      </c>
      <c r="F8850" t="s">
        <v>90</v>
      </c>
      <c r="G8850" t="s">
        <v>29</v>
      </c>
      <c r="H8850" t="s">
        <v>74</v>
      </c>
      <c r="I8850" t="s">
        <v>137</v>
      </c>
      <c r="J8850">
        <v>10</v>
      </c>
      <c r="K8850">
        <v>7056.88</v>
      </c>
      <c r="L8850">
        <v>0.05</v>
      </c>
      <c r="M8850" s="6">
        <v>67040.36</v>
      </c>
      <c r="N8850" s="3">
        <v>42837.17</v>
      </c>
      <c r="O8850" s="6">
        <v>24203.19</v>
      </c>
      <c r="P8850" t="s">
        <v>43</v>
      </c>
      <c r="Q8850" t="s">
        <v>26</v>
      </c>
      <c r="R8850" s="4">
        <f t="shared" si="414"/>
        <v>0.36102416514469787</v>
      </c>
      <c r="S8850" s="1" t="str">
        <f t="shared" si="415"/>
        <v>Jun-2025</v>
      </c>
      <c r="T8850" t="str">
        <f t="shared" si="416"/>
        <v>Profit</v>
      </c>
    </row>
    <row r="8851" spans="1:20" x14ac:dyDescent="0.3">
      <c r="A8851" t="s">
        <v>11353</v>
      </c>
      <c r="B8851" s="2">
        <v>45636</v>
      </c>
      <c r="C8851" t="s">
        <v>1760</v>
      </c>
      <c r="D8851" t="s">
        <v>19</v>
      </c>
      <c r="E8851" t="s">
        <v>20</v>
      </c>
      <c r="F8851" t="s">
        <v>21</v>
      </c>
      <c r="G8851" t="s">
        <v>79</v>
      </c>
      <c r="H8851" t="s">
        <v>23</v>
      </c>
      <c r="I8851" t="s">
        <v>94</v>
      </c>
      <c r="J8851">
        <v>2</v>
      </c>
      <c r="K8851">
        <v>1467.08</v>
      </c>
      <c r="L8851">
        <v>0.15</v>
      </c>
      <c r="M8851" s="6">
        <v>2494.04</v>
      </c>
      <c r="N8851" s="3">
        <v>2207.54</v>
      </c>
      <c r="O8851" s="6">
        <v>286.5</v>
      </c>
      <c r="P8851" t="s">
        <v>43</v>
      </c>
      <c r="Q8851" t="s">
        <v>26</v>
      </c>
      <c r="R8851" s="4">
        <f t="shared" si="414"/>
        <v>0.11487385928052478</v>
      </c>
      <c r="S8851" s="1" t="str">
        <f t="shared" si="415"/>
        <v>Dec-2024</v>
      </c>
      <c r="T8851" t="str">
        <f t="shared" si="416"/>
        <v>Profit</v>
      </c>
    </row>
    <row r="8852" spans="1:20" x14ac:dyDescent="0.3">
      <c r="A8852" t="s">
        <v>11354</v>
      </c>
      <c r="B8852" s="2">
        <v>46184</v>
      </c>
      <c r="C8852" t="s">
        <v>1652</v>
      </c>
      <c r="D8852" t="s">
        <v>19</v>
      </c>
      <c r="E8852" t="s">
        <v>58</v>
      </c>
      <c r="F8852" t="s">
        <v>339</v>
      </c>
      <c r="G8852" t="s">
        <v>22</v>
      </c>
      <c r="H8852" t="s">
        <v>23</v>
      </c>
      <c r="I8852" t="s">
        <v>36</v>
      </c>
      <c r="J8852">
        <v>2</v>
      </c>
      <c r="K8852">
        <v>7694.81</v>
      </c>
      <c r="L8852">
        <v>0.1</v>
      </c>
      <c r="M8852" s="6">
        <v>13850.66</v>
      </c>
      <c r="N8852" s="3">
        <v>11635.05</v>
      </c>
      <c r="O8852" s="6">
        <v>2215.61</v>
      </c>
      <c r="P8852" t="s">
        <v>31</v>
      </c>
      <c r="Q8852" t="s">
        <v>26</v>
      </c>
      <c r="R8852" s="4">
        <f t="shared" si="414"/>
        <v>0.15996421831161836</v>
      </c>
      <c r="S8852" s="1" t="str">
        <f t="shared" si="415"/>
        <v>Jun-2026</v>
      </c>
      <c r="T8852" t="str">
        <f t="shared" si="416"/>
        <v>Profit</v>
      </c>
    </row>
    <row r="8853" spans="1:20" x14ac:dyDescent="0.3">
      <c r="A8853" t="s">
        <v>11355</v>
      </c>
      <c r="B8853" s="2">
        <v>45336</v>
      </c>
      <c r="C8853" t="s">
        <v>844</v>
      </c>
      <c r="D8853" t="s">
        <v>19</v>
      </c>
      <c r="E8853" t="s">
        <v>58</v>
      </c>
      <c r="F8853" t="s">
        <v>54</v>
      </c>
      <c r="G8853" t="s">
        <v>79</v>
      </c>
      <c r="H8853" t="s">
        <v>23</v>
      </c>
      <c r="I8853" t="s">
        <v>30</v>
      </c>
      <c r="J8853">
        <v>1</v>
      </c>
      <c r="K8853">
        <v>1639.69</v>
      </c>
      <c r="L8853">
        <v>0</v>
      </c>
      <c r="M8853" s="6">
        <v>1639.69</v>
      </c>
      <c r="N8853" s="3">
        <v>1306.6199999999999</v>
      </c>
      <c r="O8853" s="6">
        <v>333.07</v>
      </c>
      <c r="P8853" t="s">
        <v>31</v>
      </c>
      <c r="Q8853" t="s">
        <v>26</v>
      </c>
      <c r="R8853" s="4">
        <f t="shared" si="414"/>
        <v>0.20312985991254442</v>
      </c>
      <c r="S8853" s="1" t="str">
        <f t="shared" si="415"/>
        <v>Feb-2024</v>
      </c>
      <c r="T8853" t="str">
        <f t="shared" si="416"/>
        <v>Profit</v>
      </c>
    </row>
    <row r="8854" spans="1:20" x14ac:dyDescent="0.3">
      <c r="A8854" t="s">
        <v>11356</v>
      </c>
      <c r="B8854" s="2">
        <v>45937</v>
      </c>
      <c r="C8854" t="s">
        <v>4423</v>
      </c>
      <c r="D8854" t="s">
        <v>46</v>
      </c>
      <c r="E8854" t="s">
        <v>39</v>
      </c>
      <c r="F8854" t="s">
        <v>40</v>
      </c>
      <c r="G8854" t="s">
        <v>22</v>
      </c>
      <c r="H8854" t="s">
        <v>41</v>
      </c>
      <c r="I8854" t="s">
        <v>55</v>
      </c>
      <c r="J8854">
        <v>1</v>
      </c>
      <c r="K8854">
        <v>483.72</v>
      </c>
      <c r="L8854">
        <v>0.2</v>
      </c>
      <c r="M8854" s="6">
        <v>386.98</v>
      </c>
      <c r="N8854" s="3">
        <v>322.95999999999998</v>
      </c>
      <c r="O8854" s="6">
        <v>64.02</v>
      </c>
      <c r="P8854" t="s">
        <v>25</v>
      </c>
      <c r="Q8854" t="s">
        <v>26</v>
      </c>
      <c r="R8854" s="4">
        <f t="shared" si="414"/>
        <v>0.16543490619670265</v>
      </c>
      <c r="S8854" s="1" t="str">
        <f t="shared" si="415"/>
        <v>Oct-2025</v>
      </c>
      <c r="T8854" t="str">
        <f t="shared" si="416"/>
        <v>Profit</v>
      </c>
    </row>
    <row r="8855" spans="1:20" x14ac:dyDescent="0.3">
      <c r="A8855" t="s">
        <v>11357</v>
      </c>
      <c r="B8855" s="2">
        <v>45312</v>
      </c>
      <c r="C8855" t="s">
        <v>764</v>
      </c>
      <c r="D8855" t="s">
        <v>19</v>
      </c>
      <c r="E8855" t="s">
        <v>39</v>
      </c>
      <c r="F8855" t="s">
        <v>40</v>
      </c>
      <c r="G8855" t="s">
        <v>79</v>
      </c>
      <c r="H8855" t="s">
        <v>74</v>
      </c>
      <c r="I8855" t="s">
        <v>75</v>
      </c>
      <c r="J8855">
        <v>3</v>
      </c>
      <c r="K8855">
        <v>4994.8100000000004</v>
      </c>
      <c r="L8855">
        <v>0.05</v>
      </c>
      <c r="M8855" s="6">
        <v>14235.21</v>
      </c>
      <c r="N8855" s="3">
        <v>10135.86</v>
      </c>
      <c r="O8855" s="6">
        <v>4099.3500000000004</v>
      </c>
      <c r="P8855" t="s">
        <v>31</v>
      </c>
      <c r="Q8855" t="s">
        <v>26</v>
      </c>
      <c r="R8855" s="4">
        <f t="shared" si="414"/>
        <v>0.28797256942468713</v>
      </c>
      <c r="S8855" s="1" t="str">
        <f t="shared" si="415"/>
        <v>Jan-2024</v>
      </c>
      <c r="T8855" t="str">
        <f t="shared" si="416"/>
        <v>Profit</v>
      </c>
    </row>
    <row r="8856" spans="1:20" x14ac:dyDescent="0.3">
      <c r="A8856" t="s">
        <v>11358</v>
      </c>
      <c r="B8856" s="2">
        <v>45925</v>
      </c>
      <c r="C8856" t="s">
        <v>5717</v>
      </c>
      <c r="D8856" t="s">
        <v>46</v>
      </c>
      <c r="E8856" t="s">
        <v>20</v>
      </c>
      <c r="F8856" t="s">
        <v>205</v>
      </c>
      <c r="G8856" t="s">
        <v>22</v>
      </c>
      <c r="H8856" t="s">
        <v>74</v>
      </c>
      <c r="I8856" t="s">
        <v>158</v>
      </c>
      <c r="J8856">
        <v>1</v>
      </c>
      <c r="K8856">
        <v>14064.15</v>
      </c>
      <c r="L8856">
        <v>0.05</v>
      </c>
      <c r="M8856" s="6">
        <v>13360.94</v>
      </c>
      <c r="N8856" s="3">
        <v>10489.81</v>
      </c>
      <c r="O8856" s="6">
        <v>2871.13</v>
      </c>
      <c r="P8856" t="s">
        <v>25</v>
      </c>
      <c r="Q8856" t="s">
        <v>26</v>
      </c>
      <c r="R8856" s="4">
        <f t="shared" si="414"/>
        <v>0.21488982062639306</v>
      </c>
      <c r="S8856" s="1" t="str">
        <f t="shared" si="415"/>
        <v>Sep-2025</v>
      </c>
      <c r="T8856" t="str">
        <f t="shared" si="416"/>
        <v>Profit</v>
      </c>
    </row>
    <row r="8857" spans="1:20" x14ac:dyDescent="0.3">
      <c r="A8857" t="s">
        <v>11359</v>
      </c>
      <c r="B8857" s="2">
        <v>45361</v>
      </c>
      <c r="C8857" t="s">
        <v>1245</v>
      </c>
      <c r="D8857" t="s">
        <v>46</v>
      </c>
      <c r="E8857" t="s">
        <v>58</v>
      </c>
      <c r="F8857" t="s">
        <v>68</v>
      </c>
      <c r="G8857" t="s">
        <v>22</v>
      </c>
      <c r="H8857" t="s">
        <v>23</v>
      </c>
      <c r="I8857" t="s">
        <v>30</v>
      </c>
      <c r="J8857">
        <v>4</v>
      </c>
      <c r="K8857">
        <v>396.64</v>
      </c>
      <c r="L8857">
        <v>0.05</v>
      </c>
      <c r="M8857" s="6">
        <v>1507.23</v>
      </c>
      <c r="N8857" s="3">
        <v>1014.65</v>
      </c>
      <c r="O8857" s="6">
        <v>492.58</v>
      </c>
      <c r="P8857" t="s">
        <v>49</v>
      </c>
      <c r="Q8857" t="s">
        <v>26</v>
      </c>
      <c r="R8857" s="4">
        <f t="shared" si="414"/>
        <v>0.32681143554732855</v>
      </c>
      <c r="S8857" s="1" t="str">
        <f t="shared" si="415"/>
        <v>Mar-2024</v>
      </c>
      <c r="T8857" t="str">
        <f t="shared" si="416"/>
        <v>Profit</v>
      </c>
    </row>
    <row r="8858" spans="1:20" x14ac:dyDescent="0.3">
      <c r="A8858" t="s">
        <v>11360</v>
      </c>
      <c r="B8858" s="2">
        <v>46155</v>
      </c>
      <c r="C8858" t="s">
        <v>6091</v>
      </c>
      <c r="D8858" t="s">
        <v>46</v>
      </c>
      <c r="E8858" t="s">
        <v>39</v>
      </c>
      <c r="F8858" t="s">
        <v>146</v>
      </c>
      <c r="G8858" t="s">
        <v>22</v>
      </c>
      <c r="H8858" t="s">
        <v>74</v>
      </c>
      <c r="I8858" t="s">
        <v>137</v>
      </c>
      <c r="J8858">
        <v>2</v>
      </c>
      <c r="K8858">
        <v>24093.24</v>
      </c>
      <c r="L8858">
        <v>0.25</v>
      </c>
      <c r="M8858" s="6">
        <v>36139.86</v>
      </c>
      <c r="N8858" s="3">
        <v>27051.7</v>
      </c>
      <c r="O8858" s="6">
        <v>9088.16</v>
      </c>
      <c r="P8858" t="s">
        <v>49</v>
      </c>
      <c r="Q8858" t="s">
        <v>26</v>
      </c>
      <c r="R8858" s="4">
        <f t="shared" si="414"/>
        <v>0.25147192047783251</v>
      </c>
      <c r="S8858" s="1" t="str">
        <f t="shared" si="415"/>
        <v>May-2026</v>
      </c>
      <c r="T8858" t="str">
        <f t="shared" si="416"/>
        <v>Profit</v>
      </c>
    </row>
    <row r="8859" spans="1:20" x14ac:dyDescent="0.3">
      <c r="A8859" t="s">
        <v>11361</v>
      </c>
      <c r="B8859" s="2">
        <v>46164</v>
      </c>
      <c r="C8859" t="s">
        <v>2266</v>
      </c>
      <c r="D8859" t="s">
        <v>19</v>
      </c>
      <c r="E8859" t="s">
        <v>53</v>
      </c>
      <c r="F8859" t="s">
        <v>97</v>
      </c>
      <c r="G8859" t="s">
        <v>22</v>
      </c>
      <c r="H8859" t="s">
        <v>74</v>
      </c>
      <c r="I8859" t="s">
        <v>137</v>
      </c>
      <c r="J8859">
        <v>4</v>
      </c>
      <c r="K8859">
        <v>8442.4500000000007</v>
      </c>
      <c r="L8859">
        <v>0.1</v>
      </c>
      <c r="M8859" s="6">
        <v>30392.82</v>
      </c>
      <c r="N8859" s="3">
        <v>24677.64</v>
      </c>
      <c r="O8859" s="6">
        <v>5715.18</v>
      </c>
      <c r="P8859" t="s">
        <v>49</v>
      </c>
      <c r="Q8859" t="s">
        <v>26</v>
      </c>
      <c r="R8859" s="4">
        <f t="shared" si="414"/>
        <v>0.18804375507109905</v>
      </c>
      <c r="S8859" s="1" t="str">
        <f t="shared" si="415"/>
        <v>May-2026</v>
      </c>
      <c r="T8859" t="str">
        <f t="shared" si="416"/>
        <v>Profit</v>
      </c>
    </row>
    <row r="8860" spans="1:20" x14ac:dyDescent="0.3">
      <c r="A8860" t="s">
        <v>11362</v>
      </c>
      <c r="B8860" s="2">
        <v>45339</v>
      </c>
      <c r="C8860" t="s">
        <v>941</v>
      </c>
      <c r="D8860" t="s">
        <v>19</v>
      </c>
      <c r="E8860" t="s">
        <v>39</v>
      </c>
      <c r="F8860" t="s">
        <v>40</v>
      </c>
      <c r="G8860" t="s">
        <v>22</v>
      </c>
      <c r="H8860" t="s">
        <v>74</v>
      </c>
      <c r="I8860" t="s">
        <v>107</v>
      </c>
      <c r="J8860">
        <v>1</v>
      </c>
      <c r="K8860">
        <v>6226.98</v>
      </c>
      <c r="L8860">
        <v>0</v>
      </c>
      <c r="M8860" s="6">
        <v>6226.98</v>
      </c>
      <c r="N8860" s="3">
        <v>4371.7</v>
      </c>
      <c r="O8860" s="6">
        <v>1855.28</v>
      </c>
      <c r="P8860" t="s">
        <v>43</v>
      </c>
      <c r="Q8860" t="s">
        <v>26</v>
      </c>
      <c r="R8860" s="4">
        <f t="shared" si="414"/>
        <v>0.29794218063973227</v>
      </c>
      <c r="S8860" s="1" t="str">
        <f t="shared" si="415"/>
        <v>Feb-2024</v>
      </c>
      <c r="T8860" t="str">
        <f t="shared" si="416"/>
        <v>Profit</v>
      </c>
    </row>
    <row r="8861" spans="1:20" x14ac:dyDescent="0.3">
      <c r="A8861" t="s">
        <v>11363</v>
      </c>
      <c r="B8861" s="2">
        <v>45782</v>
      </c>
      <c r="C8861" t="s">
        <v>6002</v>
      </c>
      <c r="D8861" t="s">
        <v>46</v>
      </c>
      <c r="E8861" t="s">
        <v>34</v>
      </c>
      <c r="F8861" t="s">
        <v>73</v>
      </c>
      <c r="G8861" t="s">
        <v>22</v>
      </c>
      <c r="H8861" t="s">
        <v>23</v>
      </c>
      <c r="I8861" t="s">
        <v>24</v>
      </c>
      <c r="J8861">
        <v>3</v>
      </c>
      <c r="K8861">
        <v>42230.65</v>
      </c>
      <c r="L8861">
        <v>0.15</v>
      </c>
      <c r="M8861" s="6">
        <v>107688.16</v>
      </c>
      <c r="N8861" s="3">
        <v>97743.12</v>
      </c>
      <c r="O8861" s="6">
        <v>9945.0400000000009</v>
      </c>
      <c r="P8861" t="s">
        <v>70</v>
      </c>
      <c r="Q8861" t="s">
        <v>142</v>
      </c>
      <c r="R8861" s="4">
        <f t="shared" si="414"/>
        <v>9.2350356808027931E-2</v>
      </c>
      <c r="S8861" s="1" t="str">
        <f t="shared" si="415"/>
        <v>May-2025</v>
      </c>
      <c r="T8861" t="str">
        <f t="shared" si="416"/>
        <v>Profit</v>
      </c>
    </row>
    <row r="8862" spans="1:20" x14ac:dyDescent="0.3">
      <c r="A8862" t="s">
        <v>11364</v>
      </c>
      <c r="B8862" s="2">
        <v>45842</v>
      </c>
      <c r="C8862" t="s">
        <v>3059</v>
      </c>
      <c r="D8862" t="s">
        <v>52</v>
      </c>
      <c r="E8862" t="s">
        <v>39</v>
      </c>
      <c r="F8862" t="s">
        <v>40</v>
      </c>
      <c r="G8862" t="s">
        <v>22</v>
      </c>
      <c r="H8862" t="s">
        <v>41</v>
      </c>
      <c r="I8862" t="s">
        <v>42</v>
      </c>
      <c r="J8862">
        <v>6</v>
      </c>
      <c r="K8862">
        <v>200.29</v>
      </c>
      <c r="L8862">
        <v>0.05</v>
      </c>
      <c r="M8862" s="6">
        <v>1141.6500000000001</v>
      </c>
      <c r="N8862" s="3">
        <v>934.34</v>
      </c>
      <c r="O8862" s="6">
        <v>207.31</v>
      </c>
      <c r="P8862" t="s">
        <v>49</v>
      </c>
      <c r="Q8862" t="s">
        <v>26</v>
      </c>
      <c r="R8862" s="4">
        <f t="shared" si="414"/>
        <v>0.18158805238032671</v>
      </c>
      <c r="S8862" s="1" t="str">
        <f t="shared" si="415"/>
        <v>Jul-2025</v>
      </c>
      <c r="T8862" t="str">
        <f t="shared" si="416"/>
        <v>Profit</v>
      </c>
    </row>
    <row r="8863" spans="1:20" x14ac:dyDescent="0.3">
      <c r="A8863" t="s">
        <v>11365</v>
      </c>
      <c r="B8863" s="2">
        <v>45578</v>
      </c>
      <c r="C8863" t="s">
        <v>3357</v>
      </c>
      <c r="D8863" t="s">
        <v>19</v>
      </c>
      <c r="E8863" t="s">
        <v>58</v>
      </c>
      <c r="F8863" t="s">
        <v>68</v>
      </c>
      <c r="G8863" t="s">
        <v>22</v>
      </c>
      <c r="H8863" t="s">
        <v>41</v>
      </c>
      <c r="I8863" t="s">
        <v>62</v>
      </c>
      <c r="J8863">
        <v>3</v>
      </c>
      <c r="K8863">
        <v>323.27</v>
      </c>
      <c r="L8863">
        <v>0</v>
      </c>
      <c r="M8863" s="6">
        <v>969.81</v>
      </c>
      <c r="N8863" s="3">
        <v>791.29</v>
      </c>
      <c r="O8863" s="6">
        <v>178.52</v>
      </c>
      <c r="P8863" t="s">
        <v>43</v>
      </c>
      <c r="Q8863" t="s">
        <v>142</v>
      </c>
      <c r="R8863" s="4">
        <f t="shared" si="414"/>
        <v>0.18407729349047755</v>
      </c>
      <c r="S8863" s="1" t="str">
        <f t="shared" si="415"/>
        <v>Oct-2024</v>
      </c>
      <c r="T8863" t="str">
        <f t="shared" si="416"/>
        <v>Profit</v>
      </c>
    </row>
    <row r="8864" spans="1:20" x14ac:dyDescent="0.3">
      <c r="A8864" t="s">
        <v>11366</v>
      </c>
      <c r="B8864" s="2">
        <v>45301</v>
      </c>
      <c r="C8864" t="s">
        <v>6619</v>
      </c>
      <c r="D8864" t="s">
        <v>19</v>
      </c>
      <c r="E8864" t="s">
        <v>20</v>
      </c>
      <c r="F8864" t="s">
        <v>157</v>
      </c>
      <c r="G8864" t="s">
        <v>22</v>
      </c>
      <c r="H8864" t="s">
        <v>41</v>
      </c>
      <c r="I8864" t="s">
        <v>48</v>
      </c>
      <c r="J8864">
        <v>2</v>
      </c>
      <c r="K8864">
        <v>187.13</v>
      </c>
      <c r="L8864">
        <v>0.05</v>
      </c>
      <c r="M8864" s="6">
        <v>355.55</v>
      </c>
      <c r="N8864" s="3">
        <v>268.23</v>
      </c>
      <c r="O8864" s="6">
        <v>87.32</v>
      </c>
      <c r="P8864" t="s">
        <v>25</v>
      </c>
      <c r="Q8864" t="s">
        <v>26</v>
      </c>
      <c r="R8864" s="4">
        <f t="shared" si="414"/>
        <v>0.24559133736464631</v>
      </c>
      <c r="S8864" s="1" t="str">
        <f t="shared" si="415"/>
        <v>Jan-2024</v>
      </c>
      <c r="T8864" t="str">
        <f t="shared" si="416"/>
        <v>Profit</v>
      </c>
    </row>
    <row r="8865" spans="1:20" x14ac:dyDescent="0.3">
      <c r="A8865" t="s">
        <v>11367</v>
      </c>
      <c r="B8865" s="2">
        <v>45833</v>
      </c>
      <c r="C8865" t="s">
        <v>690</v>
      </c>
      <c r="D8865" t="s">
        <v>19</v>
      </c>
      <c r="E8865" t="s">
        <v>58</v>
      </c>
      <c r="F8865" t="s">
        <v>129</v>
      </c>
      <c r="G8865" t="s">
        <v>29</v>
      </c>
      <c r="H8865" t="s">
        <v>41</v>
      </c>
      <c r="I8865" t="s">
        <v>125</v>
      </c>
      <c r="J8865">
        <v>5</v>
      </c>
      <c r="K8865">
        <v>196.06</v>
      </c>
      <c r="L8865">
        <v>0</v>
      </c>
      <c r="M8865" s="6">
        <v>980.3</v>
      </c>
      <c r="N8865" s="3">
        <v>648.63</v>
      </c>
      <c r="O8865" s="6">
        <v>331.67</v>
      </c>
      <c r="P8865" t="s">
        <v>31</v>
      </c>
      <c r="Q8865" t="s">
        <v>26</v>
      </c>
      <c r="R8865" s="4">
        <f t="shared" si="414"/>
        <v>0.33833520350912988</v>
      </c>
      <c r="S8865" s="1" t="str">
        <f t="shared" si="415"/>
        <v>Jun-2025</v>
      </c>
      <c r="T8865" t="str">
        <f t="shared" si="416"/>
        <v>Profit</v>
      </c>
    </row>
    <row r="8866" spans="1:20" x14ac:dyDescent="0.3">
      <c r="A8866" t="s">
        <v>11368</v>
      </c>
      <c r="B8866" s="2">
        <v>46047</v>
      </c>
      <c r="C8866" t="s">
        <v>6032</v>
      </c>
      <c r="D8866" t="s">
        <v>46</v>
      </c>
      <c r="E8866" t="s">
        <v>39</v>
      </c>
      <c r="F8866" t="s">
        <v>220</v>
      </c>
      <c r="G8866" t="s">
        <v>79</v>
      </c>
      <c r="H8866" t="s">
        <v>74</v>
      </c>
      <c r="I8866" t="s">
        <v>107</v>
      </c>
      <c r="J8866">
        <v>2</v>
      </c>
      <c r="K8866">
        <v>5298.8</v>
      </c>
      <c r="L8866">
        <v>0</v>
      </c>
      <c r="M8866" s="6">
        <v>10597.6</v>
      </c>
      <c r="N8866" s="3">
        <v>5825.02</v>
      </c>
      <c r="O8866" s="6">
        <v>4772.58</v>
      </c>
      <c r="P8866" t="s">
        <v>25</v>
      </c>
      <c r="Q8866" t="s">
        <v>26</v>
      </c>
      <c r="R8866" s="4">
        <f t="shared" si="414"/>
        <v>0.45034536121385971</v>
      </c>
      <c r="S8866" s="1" t="str">
        <f t="shared" si="415"/>
        <v>Jan-2026</v>
      </c>
      <c r="T8866" t="str">
        <f t="shared" si="416"/>
        <v>Profit</v>
      </c>
    </row>
    <row r="8867" spans="1:20" x14ac:dyDescent="0.3">
      <c r="A8867" t="s">
        <v>11369</v>
      </c>
      <c r="B8867" s="2">
        <v>45565</v>
      </c>
      <c r="C8867" t="s">
        <v>2790</v>
      </c>
      <c r="D8867" t="s">
        <v>19</v>
      </c>
      <c r="E8867" t="s">
        <v>20</v>
      </c>
      <c r="F8867" t="s">
        <v>115</v>
      </c>
      <c r="G8867" t="s">
        <v>22</v>
      </c>
      <c r="H8867" t="s">
        <v>23</v>
      </c>
      <c r="I8867" t="s">
        <v>59</v>
      </c>
      <c r="J8867">
        <v>2</v>
      </c>
      <c r="K8867">
        <v>6464.43</v>
      </c>
      <c r="L8867">
        <v>0.05</v>
      </c>
      <c r="M8867" s="6">
        <v>12282.42</v>
      </c>
      <c r="N8867" s="3">
        <v>7972.12</v>
      </c>
      <c r="O8867" s="6">
        <v>4310.3</v>
      </c>
      <c r="P8867" t="s">
        <v>49</v>
      </c>
      <c r="Q8867" t="s">
        <v>26</v>
      </c>
      <c r="R8867" s="4">
        <f t="shared" si="414"/>
        <v>0.35093247096256275</v>
      </c>
      <c r="S8867" s="1" t="str">
        <f t="shared" si="415"/>
        <v>Sep-2024</v>
      </c>
      <c r="T8867" t="str">
        <f t="shared" si="416"/>
        <v>Profit</v>
      </c>
    </row>
    <row r="8868" spans="1:20" x14ac:dyDescent="0.3">
      <c r="A8868" t="s">
        <v>11370</v>
      </c>
      <c r="B8868" s="2">
        <v>46247</v>
      </c>
      <c r="C8868" t="s">
        <v>829</v>
      </c>
      <c r="D8868" t="s">
        <v>46</v>
      </c>
      <c r="E8868" t="s">
        <v>39</v>
      </c>
      <c r="F8868" t="s">
        <v>40</v>
      </c>
      <c r="G8868" t="s">
        <v>79</v>
      </c>
      <c r="H8868" t="s">
        <v>74</v>
      </c>
      <c r="I8868" t="s">
        <v>91</v>
      </c>
      <c r="J8868">
        <v>1</v>
      </c>
      <c r="K8868">
        <v>8360.7099999999991</v>
      </c>
      <c r="L8868">
        <v>0.1</v>
      </c>
      <c r="M8868" s="6">
        <v>7524.64</v>
      </c>
      <c r="N8868" s="3">
        <v>6065.22</v>
      </c>
      <c r="O8868" s="6">
        <v>1459.42</v>
      </c>
      <c r="P8868" t="s">
        <v>70</v>
      </c>
      <c r="Q8868" t="s">
        <v>26</v>
      </c>
      <c r="R8868" s="4">
        <f t="shared" si="414"/>
        <v>0.19395213591613686</v>
      </c>
      <c r="S8868" s="1" t="str">
        <f t="shared" si="415"/>
        <v>Aug-2026</v>
      </c>
      <c r="T8868" t="str">
        <f t="shared" si="416"/>
        <v>Profit</v>
      </c>
    </row>
    <row r="8869" spans="1:20" x14ac:dyDescent="0.3">
      <c r="A8869" t="s">
        <v>11371</v>
      </c>
      <c r="B8869" s="2">
        <v>45891</v>
      </c>
      <c r="C8869" t="s">
        <v>5161</v>
      </c>
      <c r="D8869" t="s">
        <v>19</v>
      </c>
      <c r="E8869" t="s">
        <v>58</v>
      </c>
      <c r="F8869" t="s">
        <v>129</v>
      </c>
      <c r="G8869" t="s">
        <v>79</v>
      </c>
      <c r="H8869" t="s">
        <v>41</v>
      </c>
      <c r="I8869" t="s">
        <v>125</v>
      </c>
      <c r="J8869">
        <v>1</v>
      </c>
      <c r="K8869">
        <v>259.7</v>
      </c>
      <c r="L8869">
        <v>0</v>
      </c>
      <c r="M8869" s="6">
        <v>259.7</v>
      </c>
      <c r="N8869" s="3">
        <v>186.78</v>
      </c>
      <c r="O8869" s="6">
        <v>72.92</v>
      </c>
      <c r="P8869" t="s">
        <v>31</v>
      </c>
      <c r="Q8869" t="s">
        <v>26</v>
      </c>
      <c r="R8869" s="4">
        <f t="shared" si="414"/>
        <v>0.28078552175587218</v>
      </c>
      <c r="S8869" s="1" t="str">
        <f t="shared" si="415"/>
        <v>Aug-2025</v>
      </c>
      <c r="T8869" t="str">
        <f t="shared" si="416"/>
        <v>Profit</v>
      </c>
    </row>
    <row r="8870" spans="1:20" x14ac:dyDescent="0.3">
      <c r="A8870" t="s">
        <v>11372</v>
      </c>
      <c r="B8870" s="2">
        <v>46047</v>
      </c>
      <c r="C8870" t="s">
        <v>1658</v>
      </c>
      <c r="D8870" t="s">
        <v>46</v>
      </c>
      <c r="E8870" t="s">
        <v>20</v>
      </c>
      <c r="F8870" t="s">
        <v>99</v>
      </c>
      <c r="G8870" t="s">
        <v>29</v>
      </c>
      <c r="H8870" t="s">
        <v>74</v>
      </c>
      <c r="I8870" t="s">
        <v>75</v>
      </c>
      <c r="J8870">
        <v>1</v>
      </c>
      <c r="K8870">
        <v>2743.1</v>
      </c>
      <c r="L8870">
        <v>0.2</v>
      </c>
      <c r="M8870" s="6">
        <v>2194.48</v>
      </c>
      <c r="N8870" s="3">
        <v>1617.98</v>
      </c>
      <c r="O8870" s="6">
        <v>576.5</v>
      </c>
      <c r="P8870" t="s">
        <v>70</v>
      </c>
      <c r="Q8870" t="s">
        <v>26</v>
      </c>
      <c r="R8870" s="4">
        <f t="shared" si="414"/>
        <v>0.26270460427982939</v>
      </c>
      <c r="S8870" s="1" t="str">
        <f t="shared" si="415"/>
        <v>Jan-2026</v>
      </c>
      <c r="T8870" t="str">
        <f t="shared" si="416"/>
        <v>Profit</v>
      </c>
    </row>
    <row r="8871" spans="1:20" x14ac:dyDescent="0.3">
      <c r="A8871" t="s">
        <v>11373</v>
      </c>
      <c r="B8871" s="2">
        <v>45672</v>
      </c>
      <c r="C8871" t="s">
        <v>8092</v>
      </c>
      <c r="D8871" t="s">
        <v>46</v>
      </c>
      <c r="E8871" t="s">
        <v>58</v>
      </c>
      <c r="F8871" t="s">
        <v>339</v>
      </c>
      <c r="G8871" t="s">
        <v>79</v>
      </c>
      <c r="H8871" t="s">
        <v>41</v>
      </c>
      <c r="I8871" t="s">
        <v>134</v>
      </c>
      <c r="J8871">
        <v>3</v>
      </c>
      <c r="K8871">
        <v>199.58</v>
      </c>
      <c r="L8871">
        <v>0.1</v>
      </c>
      <c r="M8871" s="6">
        <v>538.87</v>
      </c>
      <c r="N8871" s="3">
        <v>433.6</v>
      </c>
      <c r="O8871" s="6">
        <v>105.27</v>
      </c>
      <c r="P8871" t="s">
        <v>49</v>
      </c>
      <c r="Q8871" t="s">
        <v>76</v>
      </c>
      <c r="R8871" s="4">
        <f t="shared" si="414"/>
        <v>0.19535323918570341</v>
      </c>
      <c r="S8871" s="1" t="str">
        <f t="shared" si="415"/>
        <v>Jan-2025</v>
      </c>
      <c r="T8871" t="str">
        <f t="shared" si="416"/>
        <v>Profit</v>
      </c>
    </row>
    <row r="8872" spans="1:20" x14ac:dyDescent="0.3">
      <c r="A8872" t="s">
        <v>11374</v>
      </c>
      <c r="B8872" s="2">
        <v>45620</v>
      </c>
      <c r="C8872" t="s">
        <v>1393</v>
      </c>
      <c r="D8872" t="s">
        <v>46</v>
      </c>
      <c r="E8872" t="s">
        <v>53</v>
      </c>
      <c r="F8872" t="s">
        <v>90</v>
      </c>
      <c r="G8872" t="s">
        <v>79</v>
      </c>
      <c r="H8872" t="s">
        <v>23</v>
      </c>
      <c r="I8872" t="s">
        <v>59</v>
      </c>
      <c r="J8872">
        <v>6</v>
      </c>
      <c r="K8872">
        <v>5187.59</v>
      </c>
      <c r="L8872">
        <v>0</v>
      </c>
      <c r="M8872" s="6">
        <v>31125.54</v>
      </c>
      <c r="N8872" s="3">
        <v>19566.5</v>
      </c>
      <c r="O8872" s="6">
        <v>11559.04</v>
      </c>
      <c r="P8872" t="s">
        <v>43</v>
      </c>
      <c r="Q8872" t="s">
        <v>26</v>
      </c>
      <c r="R8872" s="4">
        <f t="shared" si="414"/>
        <v>0.37136833609955044</v>
      </c>
      <c r="S8872" s="1" t="str">
        <f t="shared" si="415"/>
        <v>Nov-2024</v>
      </c>
      <c r="T8872" t="str">
        <f t="shared" si="416"/>
        <v>Profit</v>
      </c>
    </row>
    <row r="8873" spans="1:20" x14ac:dyDescent="0.3">
      <c r="A8873" t="s">
        <v>11375</v>
      </c>
      <c r="B8873" s="2">
        <v>45770</v>
      </c>
      <c r="C8873" t="s">
        <v>7621</v>
      </c>
      <c r="D8873" t="s">
        <v>19</v>
      </c>
      <c r="E8873" t="s">
        <v>58</v>
      </c>
      <c r="F8873" t="s">
        <v>54</v>
      </c>
      <c r="G8873" t="s">
        <v>79</v>
      </c>
      <c r="H8873" t="s">
        <v>74</v>
      </c>
      <c r="I8873" t="s">
        <v>158</v>
      </c>
      <c r="J8873">
        <v>3</v>
      </c>
      <c r="K8873">
        <v>14439.99</v>
      </c>
      <c r="L8873">
        <v>0.05</v>
      </c>
      <c r="M8873" s="6">
        <v>41153.97</v>
      </c>
      <c r="N8873" s="3">
        <v>32103.4</v>
      </c>
      <c r="O8873" s="6">
        <v>9050.57</v>
      </c>
      <c r="P8873" t="s">
        <v>31</v>
      </c>
      <c r="Q8873" t="s">
        <v>26</v>
      </c>
      <c r="R8873" s="4">
        <f t="shared" si="414"/>
        <v>0.21991973070884777</v>
      </c>
      <c r="S8873" s="1" t="str">
        <f t="shared" si="415"/>
        <v>Apr-2025</v>
      </c>
      <c r="T8873" t="str">
        <f t="shared" si="416"/>
        <v>Profit</v>
      </c>
    </row>
    <row r="8874" spans="1:20" x14ac:dyDescent="0.3">
      <c r="A8874" t="s">
        <v>11376</v>
      </c>
      <c r="B8874" s="2">
        <v>45306</v>
      </c>
      <c r="C8874" t="s">
        <v>3355</v>
      </c>
      <c r="D8874" t="s">
        <v>19</v>
      </c>
      <c r="E8874" t="s">
        <v>53</v>
      </c>
      <c r="F8874" t="s">
        <v>54</v>
      </c>
      <c r="G8874" t="s">
        <v>22</v>
      </c>
      <c r="H8874" t="s">
        <v>23</v>
      </c>
      <c r="I8874" t="s">
        <v>69</v>
      </c>
      <c r="J8874">
        <v>1</v>
      </c>
      <c r="K8874">
        <v>15465.24</v>
      </c>
      <c r="L8874">
        <v>0.15</v>
      </c>
      <c r="M8874" s="6">
        <v>13145.45</v>
      </c>
      <c r="N8874" s="3">
        <v>10886.43</v>
      </c>
      <c r="O8874" s="6">
        <v>2259.02</v>
      </c>
      <c r="P8874" t="s">
        <v>25</v>
      </c>
      <c r="Q8874" t="s">
        <v>26</v>
      </c>
      <c r="R8874" s="4">
        <f t="shared" si="414"/>
        <v>0.17184805388936855</v>
      </c>
      <c r="S8874" s="1" t="str">
        <f t="shared" si="415"/>
        <v>Jan-2024</v>
      </c>
      <c r="T8874" t="str">
        <f t="shared" si="416"/>
        <v>Profit</v>
      </c>
    </row>
    <row r="8875" spans="1:20" x14ac:dyDescent="0.3">
      <c r="A8875" t="s">
        <v>11377</v>
      </c>
      <c r="B8875" s="2">
        <v>45807</v>
      </c>
      <c r="C8875" t="s">
        <v>2811</v>
      </c>
      <c r="D8875" t="s">
        <v>52</v>
      </c>
      <c r="E8875" t="s">
        <v>53</v>
      </c>
      <c r="F8875" t="s">
        <v>54</v>
      </c>
      <c r="G8875" t="s">
        <v>79</v>
      </c>
      <c r="H8875" t="s">
        <v>23</v>
      </c>
      <c r="I8875" t="s">
        <v>30</v>
      </c>
      <c r="J8875">
        <v>1</v>
      </c>
      <c r="K8875">
        <v>2040.57</v>
      </c>
      <c r="L8875">
        <v>0.05</v>
      </c>
      <c r="M8875" s="6">
        <v>1938.54</v>
      </c>
      <c r="N8875" s="3">
        <v>1160.72</v>
      </c>
      <c r="O8875" s="6">
        <v>777.82</v>
      </c>
      <c r="P8875" t="s">
        <v>70</v>
      </c>
      <c r="Q8875" t="s">
        <v>26</v>
      </c>
      <c r="R8875" s="4">
        <f t="shared" si="414"/>
        <v>0.40124010853528946</v>
      </c>
      <c r="S8875" s="1" t="str">
        <f t="shared" si="415"/>
        <v>May-2025</v>
      </c>
      <c r="T8875" t="str">
        <f t="shared" si="416"/>
        <v>Profit</v>
      </c>
    </row>
    <row r="8876" spans="1:20" x14ac:dyDescent="0.3">
      <c r="A8876" t="s">
        <v>11378</v>
      </c>
      <c r="B8876" s="2">
        <v>45482</v>
      </c>
      <c r="C8876" t="s">
        <v>2222</v>
      </c>
      <c r="D8876" t="s">
        <v>46</v>
      </c>
      <c r="E8876" t="s">
        <v>34</v>
      </c>
      <c r="F8876" t="s">
        <v>90</v>
      </c>
      <c r="G8876" t="s">
        <v>79</v>
      </c>
      <c r="H8876" t="s">
        <v>23</v>
      </c>
      <c r="I8876" t="s">
        <v>69</v>
      </c>
      <c r="J8876">
        <v>3</v>
      </c>
      <c r="K8876">
        <v>27438.49</v>
      </c>
      <c r="L8876">
        <v>0</v>
      </c>
      <c r="M8876" s="6">
        <v>82315.47</v>
      </c>
      <c r="N8876" s="3">
        <v>54785.25</v>
      </c>
      <c r="O8876" s="6">
        <v>27530.22</v>
      </c>
      <c r="P8876" t="s">
        <v>49</v>
      </c>
      <c r="Q8876" t="s">
        <v>26</v>
      </c>
      <c r="R8876" s="4">
        <f t="shared" si="414"/>
        <v>0.3344477046659638</v>
      </c>
      <c r="S8876" s="1" t="str">
        <f t="shared" si="415"/>
        <v>Jul-2024</v>
      </c>
      <c r="T8876" t="str">
        <f t="shared" si="416"/>
        <v>Profit</v>
      </c>
    </row>
    <row r="8877" spans="1:20" x14ac:dyDescent="0.3">
      <c r="A8877" t="s">
        <v>11379</v>
      </c>
      <c r="B8877" s="2">
        <v>45459</v>
      </c>
      <c r="C8877" t="s">
        <v>1072</v>
      </c>
      <c r="D8877" t="s">
        <v>52</v>
      </c>
      <c r="E8877" t="s">
        <v>58</v>
      </c>
      <c r="F8877" t="s">
        <v>104</v>
      </c>
      <c r="G8877" t="s">
        <v>79</v>
      </c>
      <c r="H8877" t="s">
        <v>41</v>
      </c>
      <c r="I8877" t="s">
        <v>55</v>
      </c>
      <c r="J8877">
        <v>1</v>
      </c>
      <c r="K8877">
        <v>84.9</v>
      </c>
      <c r="L8877">
        <v>0.15</v>
      </c>
      <c r="M8877" s="6">
        <v>72.17</v>
      </c>
      <c r="N8877" s="3">
        <v>57.92</v>
      </c>
      <c r="O8877" s="6">
        <v>14.25</v>
      </c>
      <c r="P8877" t="s">
        <v>70</v>
      </c>
      <c r="Q8877" t="s">
        <v>26</v>
      </c>
      <c r="R8877" s="4">
        <f t="shared" si="414"/>
        <v>0.19745046418179299</v>
      </c>
      <c r="S8877" s="1" t="str">
        <f t="shared" si="415"/>
        <v>Jun-2024</v>
      </c>
      <c r="T8877" t="str">
        <f t="shared" si="416"/>
        <v>Profit</v>
      </c>
    </row>
    <row r="8878" spans="1:20" x14ac:dyDescent="0.3">
      <c r="A8878" t="s">
        <v>11380</v>
      </c>
      <c r="B8878" s="2">
        <v>45812</v>
      </c>
      <c r="C8878" t="s">
        <v>1671</v>
      </c>
      <c r="D8878" t="s">
        <v>19</v>
      </c>
      <c r="E8878" t="s">
        <v>58</v>
      </c>
      <c r="F8878" t="s">
        <v>129</v>
      </c>
      <c r="G8878" t="s">
        <v>79</v>
      </c>
      <c r="H8878" t="s">
        <v>41</v>
      </c>
      <c r="I8878" t="s">
        <v>125</v>
      </c>
      <c r="J8878">
        <v>2</v>
      </c>
      <c r="K8878">
        <v>251.11</v>
      </c>
      <c r="L8878">
        <v>0.1</v>
      </c>
      <c r="M8878" s="6">
        <v>452</v>
      </c>
      <c r="N8878" s="3">
        <v>373.49</v>
      </c>
      <c r="O8878" s="6">
        <v>78.510000000000005</v>
      </c>
      <c r="P8878" t="s">
        <v>25</v>
      </c>
      <c r="Q8878" t="s">
        <v>26</v>
      </c>
      <c r="R8878" s="4">
        <f t="shared" si="414"/>
        <v>0.17369469026548673</v>
      </c>
      <c r="S8878" s="1" t="str">
        <f t="shared" si="415"/>
        <v>Jun-2025</v>
      </c>
      <c r="T8878" t="str">
        <f t="shared" si="416"/>
        <v>Profit</v>
      </c>
    </row>
    <row r="8879" spans="1:20" x14ac:dyDescent="0.3">
      <c r="A8879" t="s">
        <v>11381</v>
      </c>
      <c r="B8879" s="2">
        <v>45912</v>
      </c>
      <c r="C8879" t="s">
        <v>2203</v>
      </c>
      <c r="D8879" t="s">
        <v>52</v>
      </c>
      <c r="E8879" t="s">
        <v>53</v>
      </c>
      <c r="F8879" t="s">
        <v>97</v>
      </c>
      <c r="G8879" t="s">
        <v>22</v>
      </c>
      <c r="H8879" t="s">
        <v>23</v>
      </c>
      <c r="I8879" t="s">
        <v>30</v>
      </c>
      <c r="J8879">
        <v>1</v>
      </c>
      <c r="K8879">
        <v>801.65</v>
      </c>
      <c r="L8879">
        <v>0.1</v>
      </c>
      <c r="M8879" s="6">
        <v>721.49</v>
      </c>
      <c r="N8879" s="3">
        <v>517.79999999999995</v>
      </c>
      <c r="O8879" s="6">
        <v>203.69</v>
      </c>
      <c r="P8879" t="s">
        <v>25</v>
      </c>
      <c r="Q8879" t="s">
        <v>26</v>
      </c>
      <c r="R8879" s="4">
        <f t="shared" si="414"/>
        <v>0.28231853525343387</v>
      </c>
      <c r="S8879" s="1" t="str">
        <f t="shared" si="415"/>
        <v>Sep-2025</v>
      </c>
      <c r="T8879" t="str">
        <f t="shared" si="416"/>
        <v>Profit</v>
      </c>
    </row>
    <row r="8880" spans="1:20" x14ac:dyDescent="0.3">
      <c r="A8880" t="s">
        <v>11382</v>
      </c>
      <c r="B8880" s="2">
        <v>45428</v>
      </c>
      <c r="C8880" t="s">
        <v>8949</v>
      </c>
      <c r="D8880" t="s">
        <v>19</v>
      </c>
      <c r="E8880" t="s">
        <v>34</v>
      </c>
      <c r="F8880" t="s">
        <v>35</v>
      </c>
      <c r="G8880" t="s">
        <v>22</v>
      </c>
      <c r="H8880" t="s">
        <v>23</v>
      </c>
      <c r="I8880" t="s">
        <v>24</v>
      </c>
      <c r="J8880">
        <v>3</v>
      </c>
      <c r="K8880">
        <v>83779.38</v>
      </c>
      <c r="L8880">
        <v>0.15</v>
      </c>
      <c r="M8880" s="6">
        <v>213637.42</v>
      </c>
      <c r="N8880" s="3">
        <v>162364.29</v>
      </c>
      <c r="O8880" s="6">
        <v>51273.13</v>
      </c>
      <c r="P8880" t="s">
        <v>43</v>
      </c>
      <c r="Q8880" t="s">
        <v>26</v>
      </c>
      <c r="R8880" s="4">
        <f t="shared" si="414"/>
        <v>0.24000069837952542</v>
      </c>
      <c r="S8880" s="1" t="str">
        <f t="shared" si="415"/>
        <v>May-2024</v>
      </c>
      <c r="T8880" t="str">
        <f t="shared" si="416"/>
        <v>Profit</v>
      </c>
    </row>
    <row r="8881" spans="1:20" x14ac:dyDescent="0.3">
      <c r="A8881" t="s">
        <v>11383</v>
      </c>
      <c r="B8881" s="2">
        <v>45445</v>
      </c>
      <c r="C8881" t="s">
        <v>2429</v>
      </c>
      <c r="D8881" t="s">
        <v>19</v>
      </c>
      <c r="E8881" t="s">
        <v>58</v>
      </c>
      <c r="F8881" t="s">
        <v>339</v>
      </c>
      <c r="G8881" t="s">
        <v>22</v>
      </c>
      <c r="H8881" t="s">
        <v>23</v>
      </c>
      <c r="I8881" t="s">
        <v>94</v>
      </c>
      <c r="J8881">
        <v>4</v>
      </c>
      <c r="K8881">
        <v>1815.67</v>
      </c>
      <c r="L8881">
        <v>0.2</v>
      </c>
      <c r="M8881" s="6">
        <v>5810.14</v>
      </c>
      <c r="N8881" s="3">
        <v>4774.08</v>
      </c>
      <c r="O8881" s="6">
        <v>1036.06</v>
      </c>
      <c r="P8881" t="s">
        <v>49</v>
      </c>
      <c r="Q8881" t="s">
        <v>76</v>
      </c>
      <c r="R8881" s="4">
        <f t="shared" si="414"/>
        <v>0.17831928318422618</v>
      </c>
      <c r="S8881" s="1" t="str">
        <f t="shared" si="415"/>
        <v>Jun-2024</v>
      </c>
      <c r="T8881" t="str">
        <f t="shared" si="416"/>
        <v>Profit</v>
      </c>
    </row>
    <row r="8882" spans="1:20" x14ac:dyDescent="0.3">
      <c r="A8882" t="s">
        <v>11384</v>
      </c>
      <c r="B8882" s="2">
        <v>45679</v>
      </c>
      <c r="C8882" t="s">
        <v>10818</v>
      </c>
      <c r="D8882" t="s">
        <v>19</v>
      </c>
      <c r="E8882" t="s">
        <v>20</v>
      </c>
      <c r="F8882" t="s">
        <v>99</v>
      </c>
      <c r="G8882" t="s">
        <v>29</v>
      </c>
      <c r="H8882" t="s">
        <v>23</v>
      </c>
      <c r="I8882" t="s">
        <v>94</v>
      </c>
      <c r="J8882">
        <v>10</v>
      </c>
      <c r="K8882">
        <v>1804.88</v>
      </c>
      <c r="L8882">
        <v>0.05</v>
      </c>
      <c r="M8882" s="6">
        <v>17146.36</v>
      </c>
      <c r="N8882" s="3">
        <v>13143.12</v>
      </c>
      <c r="O8882" s="6">
        <v>4003.24</v>
      </c>
      <c r="P8882" t="s">
        <v>25</v>
      </c>
      <c r="Q8882" t="s">
        <v>26</v>
      </c>
      <c r="R8882" s="4">
        <f t="shared" si="414"/>
        <v>0.23347462668461408</v>
      </c>
      <c r="S8882" s="1" t="str">
        <f t="shared" si="415"/>
        <v>Jan-2025</v>
      </c>
      <c r="T8882" t="str">
        <f t="shared" si="416"/>
        <v>Profit</v>
      </c>
    </row>
    <row r="8883" spans="1:20" x14ac:dyDescent="0.3">
      <c r="A8883" t="s">
        <v>11385</v>
      </c>
      <c r="B8883" s="2">
        <v>45500</v>
      </c>
      <c r="C8883" t="s">
        <v>7866</v>
      </c>
      <c r="D8883" t="s">
        <v>19</v>
      </c>
      <c r="E8883" t="s">
        <v>20</v>
      </c>
      <c r="F8883" t="s">
        <v>205</v>
      </c>
      <c r="G8883" t="s">
        <v>22</v>
      </c>
      <c r="H8883" t="s">
        <v>23</v>
      </c>
      <c r="I8883" t="s">
        <v>59</v>
      </c>
      <c r="J8883">
        <v>6</v>
      </c>
      <c r="K8883">
        <v>4258.1400000000003</v>
      </c>
      <c r="L8883">
        <v>0</v>
      </c>
      <c r="M8883" s="6">
        <v>25548.84</v>
      </c>
      <c r="N8883" s="3">
        <v>16966.060000000001</v>
      </c>
      <c r="O8883" s="6">
        <v>8582.7800000000007</v>
      </c>
      <c r="P8883" t="s">
        <v>70</v>
      </c>
      <c r="Q8883" t="s">
        <v>26</v>
      </c>
      <c r="R8883" s="4">
        <f t="shared" si="414"/>
        <v>0.33593619123216556</v>
      </c>
      <c r="S8883" s="1" t="str">
        <f t="shared" si="415"/>
        <v>Jul-2024</v>
      </c>
      <c r="T8883" t="str">
        <f t="shared" si="416"/>
        <v>Profit</v>
      </c>
    </row>
    <row r="8884" spans="1:20" x14ac:dyDescent="0.3">
      <c r="A8884" t="s">
        <v>11386</v>
      </c>
      <c r="B8884" s="2">
        <v>45563</v>
      </c>
      <c r="C8884" t="s">
        <v>5495</v>
      </c>
      <c r="D8884" t="s">
        <v>52</v>
      </c>
      <c r="E8884" t="s">
        <v>58</v>
      </c>
      <c r="F8884" t="s">
        <v>339</v>
      </c>
      <c r="G8884" t="s">
        <v>22</v>
      </c>
      <c r="H8884" t="s">
        <v>41</v>
      </c>
      <c r="I8884" t="s">
        <v>48</v>
      </c>
      <c r="J8884">
        <v>2</v>
      </c>
      <c r="K8884">
        <v>148.91</v>
      </c>
      <c r="L8884">
        <v>0.15</v>
      </c>
      <c r="M8884" s="6">
        <v>253.15</v>
      </c>
      <c r="N8884" s="3">
        <v>223.22</v>
      </c>
      <c r="O8884" s="6">
        <v>29.93</v>
      </c>
      <c r="P8884" t="s">
        <v>49</v>
      </c>
      <c r="Q8884" t="s">
        <v>26</v>
      </c>
      <c r="R8884" s="4">
        <f t="shared" si="414"/>
        <v>0.11823029824214892</v>
      </c>
      <c r="S8884" s="1" t="str">
        <f t="shared" si="415"/>
        <v>Sep-2024</v>
      </c>
      <c r="T8884" t="str">
        <f t="shared" si="416"/>
        <v>Profit</v>
      </c>
    </row>
    <row r="8885" spans="1:20" x14ac:dyDescent="0.3">
      <c r="A8885" t="s">
        <v>11387</v>
      </c>
      <c r="B8885" s="2">
        <v>45434</v>
      </c>
      <c r="C8885" t="s">
        <v>2680</v>
      </c>
      <c r="D8885" t="s">
        <v>52</v>
      </c>
      <c r="E8885" t="s">
        <v>34</v>
      </c>
      <c r="F8885" t="s">
        <v>35</v>
      </c>
      <c r="G8885" t="s">
        <v>22</v>
      </c>
      <c r="H8885" t="s">
        <v>41</v>
      </c>
      <c r="I8885" t="s">
        <v>62</v>
      </c>
      <c r="J8885">
        <v>4</v>
      </c>
      <c r="K8885">
        <v>179.91</v>
      </c>
      <c r="L8885">
        <v>0.25</v>
      </c>
      <c r="M8885" s="6">
        <v>539.73</v>
      </c>
      <c r="N8885" s="3">
        <v>549.29999999999995</v>
      </c>
      <c r="O8885" s="6">
        <v>-9.57</v>
      </c>
      <c r="P8885" t="s">
        <v>43</v>
      </c>
      <c r="Q8885" t="s">
        <v>26</v>
      </c>
      <c r="R8885" s="4">
        <f t="shared" si="414"/>
        <v>-1.7731087766105276E-2</v>
      </c>
      <c r="S8885" s="1" t="str">
        <f t="shared" si="415"/>
        <v>May-2024</v>
      </c>
      <c r="T8885" t="str">
        <f t="shared" si="416"/>
        <v>Loss</v>
      </c>
    </row>
    <row r="8886" spans="1:20" x14ac:dyDescent="0.3">
      <c r="A8886" t="s">
        <v>11388</v>
      </c>
      <c r="B8886" s="2">
        <v>45902</v>
      </c>
      <c r="C8886" t="s">
        <v>7311</v>
      </c>
      <c r="D8886" t="s">
        <v>19</v>
      </c>
      <c r="E8886" t="s">
        <v>58</v>
      </c>
      <c r="F8886" t="s">
        <v>129</v>
      </c>
      <c r="G8886" t="s">
        <v>22</v>
      </c>
      <c r="H8886" t="s">
        <v>74</v>
      </c>
      <c r="I8886" t="s">
        <v>137</v>
      </c>
      <c r="J8886">
        <v>1</v>
      </c>
      <c r="K8886">
        <v>7204.62</v>
      </c>
      <c r="L8886">
        <v>0.1</v>
      </c>
      <c r="M8886" s="6">
        <v>6484.16</v>
      </c>
      <c r="N8886" s="3">
        <v>4521.7299999999996</v>
      </c>
      <c r="O8886" s="6">
        <v>1962.43</v>
      </c>
      <c r="P8886" t="s">
        <v>43</v>
      </c>
      <c r="Q8886" t="s">
        <v>26</v>
      </c>
      <c r="R8886" s="4">
        <f t="shared" si="414"/>
        <v>0.30264984207669154</v>
      </c>
      <c r="S8886" s="1" t="str">
        <f t="shared" si="415"/>
        <v>Sep-2025</v>
      </c>
      <c r="T8886" t="str">
        <f t="shared" si="416"/>
        <v>Profit</v>
      </c>
    </row>
    <row r="8887" spans="1:20" x14ac:dyDescent="0.3">
      <c r="A8887" t="s">
        <v>11389</v>
      </c>
      <c r="B8887" s="2">
        <v>46180</v>
      </c>
      <c r="C8887" t="s">
        <v>746</v>
      </c>
      <c r="D8887" t="s">
        <v>19</v>
      </c>
      <c r="E8887" t="s">
        <v>20</v>
      </c>
      <c r="F8887" t="s">
        <v>99</v>
      </c>
      <c r="G8887" t="s">
        <v>22</v>
      </c>
      <c r="H8887" t="s">
        <v>74</v>
      </c>
      <c r="I8887" t="s">
        <v>137</v>
      </c>
      <c r="J8887">
        <v>3</v>
      </c>
      <c r="K8887">
        <v>12747.37</v>
      </c>
      <c r="L8887">
        <v>0.15</v>
      </c>
      <c r="M8887" s="6">
        <v>32505.79</v>
      </c>
      <c r="N8887" s="3">
        <v>28283.93</v>
      </c>
      <c r="O8887" s="6">
        <v>4221.8599999999997</v>
      </c>
      <c r="P8887" t="s">
        <v>31</v>
      </c>
      <c r="Q8887" t="s">
        <v>26</v>
      </c>
      <c r="R8887" s="4">
        <f t="shared" si="414"/>
        <v>0.1298802459500292</v>
      </c>
      <c r="S8887" s="1" t="str">
        <f t="shared" si="415"/>
        <v>Jun-2026</v>
      </c>
      <c r="T8887" t="str">
        <f t="shared" si="416"/>
        <v>Profit</v>
      </c>
    </row>
    <row r="8888" spans="1:20" x14ac:dyDescent="0.3">
      <c r="A8888" t="s">
        <v>11390</v>
      </c>
      <c r="B8888" s="2">
        <v>46111</v>
      </c>
      <c r="C8888" t="s">
        <v>9377</v>
      </c>
      <c r="D8888" t="s">
        <v>19</v>
      </c>
      <c r="E8888" t="s">
        <v>58</v>
      </c>
      <c r="F8888" t="s">
        <v>339</v>
      </c>
      <c r="G8888" t="s">
        <v>22</v>
      </c>
      <c r="H8888" t="s">
        <v>23</v>
      </c>
      <c r="I8888" t="s">
        <v>94</v>
      </c>
      <c r="J8888">
        <v>2</v>
      </c>
      <c r="K8888">
        <v>935.79</v>
      </c>
      <c r="L8888">
        <v>0.15</v>
      </c>
      <c r="M8888" s="6">
        <v>1590.84</v>
      </c>
      <c r="N8888" s="3">
        <v>1449.43</v>
      </c>
      <c r="O8888" s="6">
        <v>141.41</v>
      </c>
      <c r="P8888" t="s">
        <v>31</v>
      </c>
      <c r="Q8888" t="s">
        <v>26</v>
      </c>
      <c r="R8888" s="4">
        <f t="shared" si="414"/>
        <v>8.8890146086344324E-2</v>
      </c>
      <c r="S8888" s="1" t="str">
        <f t="shared" si="415"/>
        <v>Mar-2026</v>
      </c>
      <c r="T8888" t="str">
        <f t="shared" si="416"/>
        <v>Profit</v>
      </c>
    </row>
    <row r="8889" spans="1:20" x14ac:dyDescent="0.3">
      <c r="A8889" t="s">
        <v>11391</v>
      </c>
      <c r="B8889" s="2">
        <v>45360</v>
      </c>
      <c r="C8889" t="s">
        <v>10843</v>
      </c>
      <c r="D8889" t="s">
        <v>19</v>
      </c>
      <c r="E8889" t="s">
        <v>58</v>
      </c>
      <c r="F8889" t="s">
        <v>129</v>
      </c>
      <c r="G8889" t="s">
        <v>79</v>
      </c>
      <c r="H8889" t="s">
        <v>23</v>
      </c>
      <c r="I8889" t="s">
        <v>69</v>
      </c>
      <c r="J8889">
        <v>2</v>
      </c>
      <c r="K8889">
        <v>17458.38</v>
      </c>
      <c r="L8889">
        <v>0.1</v>
      </c>
      <c r="M8889" s="6">
        <v>31425.08</v>
      </c>
      <c r="N8889" s="3">
        <v>25010.93</v>
      </c>
      <c r="O8889" s="6">
        <v>6414.15</v>
      </c>
      <c r="P8889" t="s">
        <v>43</v>
      </c>
      <c r="Q8889" t="s">
        <v>26</v>
      </c>
      <c r="R8889" s="4">
        <f t="shared" si="414"/>
        <v>0.2041092655929595</v>
      </c>
      <c r="S8889" s="1" t="str">
        <f t="shared" si="415"/>
        <v>Mar-2024</v>
      </c>
      <c r="T8889" t="str">
        <f t="shared" si="416"/>
        <v>Profit</v>
      </c>
    </row>
    <row r="8890" spans="1:20" x14ac:dyDescent="0.3">
      <c r="A8890" t="s">
        <v>11392</v>
      </c>
      <c r="B8890" s="2">
        <v>45538</v>
      </c>
      <c r="C8890" t="s">
        <v>3519</v>
      </c>
      <c r="D8890" t="s">
        <v>46</v>
      </c>
      <c r="E8890" t="s">
        <v>58</v>
      </c>
      <c r="F8890" t="s">
        <v>68</v>
      </c>
      <c r="G8890" t="s">
        <v>22</v>
      </c>
      <c r="H8890" t="s">
        <v>23</v>
      </c>
      <c r="I8890" t="s">
        <v>24</v>
      </c>
      <c r="J8890">
        <v>2</v>
      </c>
      <c r="K8890">
        <v>82743.83</v>
      </c>
      <c r="L8890">
        <v>0.05</v>
      </c>
      <c r="M8890" s="6">
        <v>157213.28</v>
      </c>
      <c r="N8890" s="3">
        <v>123912.03</v>
      </c>
      <c r="O8890" s="6">
        <v>33301.25</v>
      </c>
      <c r="P8890" t="s">
        <v>49</v>
      </c>
      <c r="Q8890" t="s">
        <v>26</v>
      </c>
      <c r="R8890" s="4">
        <f t="shared" si="414"/>
        <v>0.21182211833504141</v>
      </c>
      <c r="S8890" s="1" t="str">
        <f t="shared" si="415"/>
        <v>Sep-2024</v>
      </c>
      <c r="T8890" t="str">
        <f t="shared" si="416"/>
        <v>Profit</v>
      </c>
    </row>
    <row r="8891" spans="1:20" x14ac:dyDescent="0.3">
      <c r="A8891" t="s">
        <v>11393</v>
      </c>
      <c r="B8891" s="2">
        <v>45552</v>
      </c>
      <c r="C8891" t="s">
        <v>4104</v>
      </c>
      <c r="D8891" t="s">
        <v>52</v>
      </c>
      <c r="E8891" t="s">
        <v>53</v>
      </c>
      <c r="F8891" t="s">
        <v>90</v>
      </c>
      <c r="G8891" t="s">
        <v>22</v>
      </c>
      <c r="H8891" t="s">
        <v>41</v>
      </c>
      <c r="I8891" t="s">
        <v>62</v>
      </c>
      <c r="J8891">
        <v>8</v>
      </c>
      <c r="K8891">
        <v>372.29</v>
      </c>
      <c r="L8891">
        <v>0.15</v>
      </c>
      <c r="M8891" s="6">
        <v>2531.5700000000002</v>
      </c>
      <c r="N8891" s="3">
        <v>2286.4</v>
      </c>
      <c r="O8891" s="6">
        <v>245.17</v>
      </c>
      <c r="P8891" t="s">
        <v>25</v>
      </c>
      <c r="Q8891" t="s">
        <v>26</v>
      </c>
      <c r="R8891" s="4">
        <f t="shared" si="414"/>
        <v>9.6845040824468598E-2</v>
      </c>
      <c r="S8891" s="1" t="str">
        <f t="shared" si="415"/>
        <v>Sep-2024</v>
      </c>
      <c r="T8891" t="str">
        <f t="shared" si="416"/>
        <v>Profit</v>
      </c>
    </row>
    <row r="8892" spans="1:20" x14ac:dyDescent="0.3">
      <c r="A8892" t="s">
        <v>11394</v>
      </c>
      <c r="B8892" s="2">
        <v>46079</v>
      </c>
      <c r="C8892" t="s">
        <v>2711</v>
      </c>
      <c r="D8892" t="s">
        <v>46</v>
      </c>
      <c r="E8892" t="s">
        <v>58</v>
      </c>
      <c r="F8892" t="s">
        <v>104</v>
      </c>
      <c r="G8892" t="s">
        <v>29</v>
      </c>
      <c r="H8892" t="s">
        <v>74</v>
      </c>
      <c r="I8892" t="s">
        <v>91</v>
      </c>
      <c r="J8892">
        <v>1</v>
      </c>
      <c r="K8892">
        <v>13097.65</v>
      </c>
      <c r="L8892">
        <v>0.15</v>
      </c>
      <c r="M8892" s="6">
        <v>11133</v>
      </c>
      <c r="N8892" s="3">
        <v>9145.36</v>
      </c>
      <c r="O8892" s="6">
        <v>1987.64</v>
      </c>
      <c r="P8892" t="s">
        <v>70</v>
      </c>
      <c r="Q8892" t="s">
        <v>142</v>
      </c>
      <c r="R8892" s="4">
        <f t="shared" si="414"/>
        <v>0.17853588430791342</v>
      </c>
      <c r="S8892" s="1" t="str">
        <f t="shared" si="415"/>
        <v>Feb-2026</v>
      </c>
      <c r="T8892" t="str">
        <f t="shared" si="416"/>
        <v>Profit</v>
      </c>
    </row>
    <row r="8893" spans="1:20" x14ac:dyDescent="0.3">
      <c r="A8893" t="s">
        <v>11395</v>
      </c>
      <c r="B8893" s="2">
        <v>45370</v>
      </c>
      <c r="C8893" t="s">
        <v>3458</v>
      </c>
      <c r="D8893" t="s">
        <v>19</v>
      </c>
      <c r="E8893" t="s">
        <v>53</v>
      </c>
      <c r="F8893" t="s">
        <v>65</v>
      </c>
      <c r="G8893" t="s">
        <v>79</v>
      </c>
      <c r="H8893" t="s">
        <v>41</v>
      </c>
      <c r="I8893" t="s">
        <v>48</v>
      </c>
      <c r="J8893">
        <v>1</v>
      </c>
      <c r="K8893">
        <v>37.24</v>
      </c>
      <c r="L8893">
        <v>0.25</v>
      </c>
      <c r="M8893" s="6">
        <v>27.93</v>
      </c>
      <c r="N8893" s="3">
        <v>19.87</v>
      </c>
      <c r="O8893" s="6">
        <v>8.06</v>
      </c>
      <c r="P8893" t="s">
        <v>25</v>
      </c>
      <c r="Q8893" t="s">
        <v>26</v>
      </c>
      <c r="R8893" s="4">
        <f t="shared" si="414"/>
        <v>0.28857858933046904</v>
      </c>
      <c r="S8893" s="1" t="str">
        <f t="shared" si="415"/>
        <v>Mar-2024</v>
      </c>
      <c r="T8893" t="str">
        <f t="shared" si="416"/>
        <v>Profit</v>
      </c>
    </row>
    <row r="8894" spans="1:20" x14ac:dyDescent="0.3">
      <c r="A8894" t="s">
        <v>11396</v>
      </c>
      <c r="B8894" s="2">
        <v>45949</v>
      </c>
      <c r="C8894" t="s">
        <v>5438</v>
      </c>
      <c r="D8894" t="s">
        <v>46</v>
      </c>
      <c r="E8894" t="s">
        <v>53</v>
      </c>
      <c r="F8894" t="s">
        <v>65</v>
      </c>
      <c r="G8894" t="s">
        <v>79</v>
      </c>
      <c r="H8894" t="s">
        <v>74</v>
      </c>
      <c r="I8894" t="s">
        <v>75</v>
      </c>
      <c r="J8894">
        <v>2</v>
      </c>
      <c r="K8894">
        <v>8989.9699999999993</v>
      </c>
      <c r="L8894">
        <v>0.05</v>
      </c>
      <c r="M8894" s="6">
        <v>17080.939999999999</v>
      </c>
      <c r="N8894" s="3">
        <v>11628.1</v>
      </c>
      <c r="O8894" s="6">
        <v>5452.84</v>
      </c>
      <c r="P8894" t="s">
        <v>70</v>
      </c>
      <c r="Q8894" t="s">
        <v>26</v>
      </c>
      <c r="R8894" s="4">
        <f t="shared" si="414"/>
        <v>0.31923535824140831</v>
      </c>
      <c r="S8894" s="1" t="str">
        <f t="shared" si="415"/>
        <v>Oct-2025</v>
      </c>
      <c r="T8894" t="str">
        <f t="shared" si="416"/>
        <v>Profit</v>
      </c>
    </row>
    <row r="8895" spans="1:20" x14ac:dyDescent="0.3">
      <c r="A8895" t="s">
        <v>11397</v>
      </c>
      <c r="B8895" s="2">
        <v>45914</v>
      </c>
      <c r="C8895" t="s">
        <v>3294</v>
      </c>
      <c r="D8895" t="s">
        <v>19</v>
      </c>
      <c r="E8895" t="s">
        <v>20</v>
      </c>
      <c r="F8895" t="s">
        <v>115</v>
      </c>
      <c r="G8895" t="s">
        <v>29</v>
      </c>
      <c r="H8895" t="s">
        <v>41</v>
      </c>
      <c r="I8895" t="s">
        <v>125</v>
      </c>
      <c r="J8895">
        <v>2</v>
      </c>
      <c r="K8895">
        <v>173.32</v>
      </c>
      <c r="L8895">
        <v>0.2</v>
      </c>
      <c r="M8895" s="6">
        <v>277.31</v>
      </c>
      <c r="N8895" s="3">
        <v>182.06</v>
      </c>
      <c r="O8895" s="6">
        <v>95.25</v>
      </c>
      <c r="P8895" t="s">
        <v>49</v>
      </c>
      <c r="Q8895" t="s">
        <v>26</v>
      </c>
      <c r="R8895" s="4">
        <f t="shared" si="414"/>
        <v>0.3434784176553316</v>
      </c>
      <c r="S8895" s="1" t="str">
        <f t="shared" si="415"/>
        <v>Sep-2025</v>
      </c>
      <c r="T8895" t="str">
        <f t="shared" si="416"/>
        <v>Profit</v>
      </c>
    </row>
    <row r="8896" spans="1:20" x14ac:dyDescent="0.3">
      <c r="A8896" t="s">
        <v>11398</v>
      </c>
      <c r="B8896" s="2">
        <v>46061</v>
      </c>
      <c r="C8896" t="s">
        <v>6728</v>
      </c>
      <c r="D8896" t="s">
        <v>19</v>
      </c>
      <c r="E8896" t="s">
        <v>58</v>
      </c>
      <c r="F8896" t="s">
        <v>104</v>
      </c>
      <c r="G8896" t="s">
        <v>79</v>
      </c>
      <c r="H8896" t="s">
        <v>23</v>
      </c>
      <c r="I8896" t="s">
        <v>69</v>
      </c>
      <c r="J8896">
        <v>4</v>
      </c>
      <c r="K8896">
        <v>23771.759999999998</v>
      </c>
      <c r="L8896">
        <v>0.05</v>
      </c>
      <c r="M8896" s="6">
        <v>90332.69</v>
      </c>
      <c r="N8896" s="3">
        <v>54843.31</v>
      </c>
      <c r="O8896" s="6">
        <v>35489.379999999997</v>
      </c>
      <c r="P8896" t="s">
        <v>70</v>
      </c>
      <c r="Q8896" t="s">
        <v>26</v>
      </c>
      <c r="R8896" s="4">
        <f t="shared" si="414"/>
        <v>0.39287416327356128</v>
      </c>
      <c r="S8896" s="1" t="str">
        <f t="shared" si="415"/>
        <v>Feb-2026</v>
      </c>
      <c r="T8896" t="str">
        <f t="shared" si="416"/>
        <v>Profit</v>
      </c>
    </row>
    <row r="8897" spans="1:20" x14ac:dyDescent="0.3">
      <c r="A8897" t="s">
        <v>11399</v>
      </c>
      <c r="B8897" s="2">
        <v>45896</v>
      </c>
      <c r="C8897" t="s">
        <v>5188</v>
      </c>
      <c r="D8897" t="s">
        <v>19</v>
      </c>
      <c r="E8897" t="s">
        <v>39</v>
      </c>
      <c r="F8897" t="s">
        <v>146</v>
      </c>
      <c r="G8897" t="s">
        <v>22</v>
      </c>
      <c r="H8897" t="s">
        <v>41</v>
      </c>
      <c r="I8897" t="s">
        <v>48</v>
      </c>
      <c r="J8897">
        <v>8</v>
      </c>
      <c r="K8897">
        <v>159.86000000000001</v>
      </c>
      <c r="L8897">
        <v>0.15</v>
      </c>
      <c r="M8897" s="6">
        <v>1087.05</v>
      </c>
      <c r="N8897" s="3">
        <v>1043.81</v>
      </c>
      <c r="O8897" s="6">
        <v>43.24</v>
      </c>
      <c r="P8897" t="s">
        <v>70</v>
      </c>
      <c r="Q8897" t="s">
        <v>26</v>
      </c>
      <c r="R8897" s="4">
        <f t="shared" si="414"/>
        <v>3.9777379145393497E-2</v>
      </c>
      <c r="S8897" s="1" t="str">
        <f t="shared" si="415"/>
        <v>Aug-2025</v>
      </c>
      <c r="T8897" t="str">
        <f t="shared" si="416"/>
        <v>Profit</v>
      </c>
    </row>
    <row r="8898" spans="1:20" x14ac:dyDescent="0.3">
      <c r="A8898" t="s">
        <v>11400</v>
      </c>
      <c r="B8898" s="2">
        <v>45816</v>
      </c>
      <c r="C8898" t="s">
        <v>566</v>
      </c>
      <c r="D8898" t="s">
        <v>52</v>
      </c>
      <c r="E8898" t="s">
        <v>39</v>
      </c>
      <c r="F8898" t="s">
        <v>146</v>
      </c>
      <c r="G8898" t="s">
        <v>29</v>
      </c>
      <c r="H8898" t="s">
        <v>23</v>
      </c>
      <c r="I8898" t="s">
        <v>94</v>
      </c>
      <c r="J8898">
        <v>2</v>
      </c>
      <c r="K8898">
        <v>2940.67</v>
      </c>
      <c r="L8898">
        <v>0.1</v>
      </c>
      <c r="M8898" s="6">
        <v>5293.21</v>
      </c>
      <c r="N8898" s="3">
        <v>4449.82</v>
      </c>
      <c r="O8898" s="6">
        <v>843.39</v>
      </c>
      <c r="P8898" t="s">
        <v>25</v>
      </c>
      <c r="Q8898" t="s">
        <v>76</v>
      </c>
      <c r="R8898" s="4">
        <f t="shared" si="414"/>
        <v>0.15933431698345615</v>
      </c>
      <c r="S8898" s="1" t="str">
        <f t="shared" si="415"/>
        <v>Jun-2025</v>
      </c>
      <c r="T8898" t="str">
        <f t="shared" si="416"/>
        <v>Profit</v>
      </c>
    </row>
    <row r="8899" spans="1:20" x14ac:dyDescent="0.3">
      <c r="A8899" t="s">
        <v>11401</v>
      </c>
      <c r="B8899" s="2">
        <v>46063</v>
      </c>
      <c r="C8899" t="s">
        <v>6109</v>
      </c>
      <c r="D8899" t="s">
        <v>19</v>
      </c>
      <c r="E8899" t="s">
        <v>39</v>
      </c>
      <c r="F8899" t="s">
        <v>120</v>
      </c>
      <c r="G8899" t="s">
        <v>22</v>
      </c>
      <c r="H8899" t="s">
        <v>41</v>
      </c>
      <c r="I8899" t="s">
        <v>134</v>
      </c>
      <c r="J8899">
        <v>1</v>
      </c>
      <c r="K8899">
        <v>495.04</v>
      </c>
      <c r="L8899">
        <v>0</v>
      </c>
      <c r="M8899" s="6">
        <v>495.04</v>
      </c>
      <c r="N8899" s="3">
        <v>356.15</v>
      </c>
      <c r="O8899" s="6">
        <v>138.88999999999999</v>
      </c>
      <c r="P8899" t="s">
        <v>25</v>
      </c>
      <c r="Q8899" t="s">
        <v>26</v>
      </c>
      <c r="R8899" s="4">
        <f t="shared" si="414"/>
        <v>0.28056318681318676</v>
      </c>
      <c r="S8899" s="1" t="str">
        <f t="shared" si="415"/>
        <v>Feb-2026</v>
      </c>
      <c r="T8899" t="str">
        <f t="shared" si="416"/>
        <v>Profit</v>
      </c>
    </row>
    <row r="8900" spans="1:20" x14ac:dyDescent="0.3">
      <c r="A8900" t="s">
        <v>11402</v>
      </c>
      <c r="B8900" s="2">
        <v>46229</v>
      </c>
      <c r="C8900" t="s">
        <v>1125</v>
      </c>
      <c r="D8900" t="s">
        <v>19</v>
      </c>
      <c r="E8900" t="s">
        <v>20</v>
      </c>
      <c r="F8900" t="s">
        <v>205</v>
      </c>
      <c r="G8900" t="s">
        <v>22</v>
      </c>
      <c r="H8900" t="s">
        <v>41</v>
      </c>
      <c r="I8900" t="s">
        <v>42</v>
      </c>
      <c r="J8900">
        <v>4</v>
      </c>
      <c r="K8900">
        <v>47.32</v>
      </c>
      <c r="L8900">
        <v>0.05</v>
      </c>
      <c r="M8900" s="6">
        <v>179.82</v>
      </c>
      <c r="N8900" s="3">
        <v>128.69</v>
      </c>
      <c r="O8900" s="6">
        <v>51.13</v>
      </c>
      <c r="P8900" t="s">
        <v>70</v>
      </c>
      <c r="Q8900" t="s">
        <v>26</v>
      </c>
      <c r="R8900" s="4">
        <f t="shared" si="414"/>
        <v>0.28433989545100657</v>
      </c>
      <c r="S8900" s="1" t="str">
        <f t="shared" si="415"/>
        <v>Jul-2026</v>
      </c>
      <c r="T8900" t="str">
        <f t="shared" si="416"/>
        <v>Profit</v>
      </c>
    </row>
    <row r="8901" spans="1:20" x14ac:dyDescent="0.3">
      <c r="A8901" t="s">
        <v>11403</v>
      </c>
      <c r="B8901" s="2">
        <v>45912</v>
      </c>
      <c r="C8901" t="s">
        <v>194</v>
      </c>
      <c r="D8901" t="s">
        <v>19</v>
      </c>
      <c r="E8901" t="s">
        <v>39</v>
      </c>
      <c r="F8901" t="s">
        <v>47</v>
      </c>
      <c r="G8901" t="s">
        <v>29</v>
      </c>
      <c r="H8901" t="s">
        <v>74</v>
      </c>
      <c r="I8901" t="s">
        <v>137</v>
      </c>
      <c r="J8901">
        <v>4</v>
      </c>
      <c r="K8901">
        <v>18697.919999999998</v>
      </c>
      <c r="L8901">
        <v>0.15</v>
      </c>
      <c r="M8901" s="6">
        <v>63572.93</v>
      </c>
      <c r="N8901" s="3">
        <v>55467.49</v>
      </c>
      <c r="O8901" s="6">
        <v>8105.44</v>
      </c>
      <c r="P8901" t="s">
        <v>43</v>
      </c>
      <c r="Q8901" t="s">
        <v>26</v>
      </c>
      <c r="R8901" s="4">
        <f t="shared" ref="R8901:R8964" si="417">IFERROR(O8901/M8901,0)</f>
        <v>0.12749829211898836</v>
      </c>
      <c r="S8901" s="1" t="str">
        <f t="shared" ref="S8901:S8964" si="418">TEXT(B8901,"mmm-yyyy")</f>
        <v>Sep-2025</v>
      </c>
      <c r="T8901" t="str">
        <f t="shared" ref="T8901:T8964" si="419">IF(O8901&gt;0,"Profit",IF(O8901&lt;0,"Loss","Break-Even"))</f>
        <v>Profit</v>
      </c>
    </row>
    <row r="8902" spans="1:20" x14ac:dyDescent="0.3">
      <c r="A8902" t="s">
        <v>11404</v>
      </c>
      <c r="B8902" s="2">
        <v>45621</v>
      </c>
      <c r="C8902" t="s">
        <v>824</v>
      </c>
      <c r="D8902" t="s">
        <v>19</v>
      </c>
      <c r="E8902" t="s">
        <v>20</v>
      </c>
      <c r="F8902" t="s">
        <v>21</v>
      </c>
      <c r="G8902" t="s">
        <v>79</v>
      </c>
      <c r="H8902" t="s">
        <v>23</v>
      </c>
      <c r="I8902" t="s">
        <v>94</v>
      </c>
      <c r="J8902">
        <v>5</v>
      </c>
      <c r="K8902">
        <v>1066.73</v>
      </c>
      <c r="L8902">
        <v>0.1</v>
      </c>
      <c r="M8902" s="6">
        <v>4800.28</v>
      </c>
      <c r="N8902" s="3">
        <v>2934.69</v>
      </c>
      <c r="O8902" s="6">
        <v>1865.59</v>
      </c>
      <c r="P8902" t="s">
        <v>49</v>
      </c>
      <c r="Q8902" t="s">
        <v>26</v>
      </c>
      <c r="R8902" s="4">
        <f t="shared" si="417"/>
        <v>0.38864191255510094</v>
      </c>
      <c r="S8902" s="1" t="str">
        <f t="shared" si="418"/>
        <v>Nov-2024</v>
      </c>
      <c r="T8902" t="str">
        <f t="shared" si="419"/>
        <v>Profit</v>
      </c>
    </row>
    <row r="8903" spans="1:20" x14ac:dyDescent="0.3">
      <c r="A8903" t="s">
        <v>11405</v>
      </c>
      <c r="B8903" s="2">
        <v>45480</v>
      </c>
      <c r="C8903" t="s">
        <v>4402</v>
      </c>
      <c r="D8903" t="s">
        <v>19</v>
      </c>
      <c r="E8903" t="s">
        <v>39</v>
      </c>
      <c r="F8903" t="s">
        <v>146</v>
      </c>
      <c r="G8903" t="s">
        <v>22</v>
      </c>
      <c r="H8903" t="s">
        <v>41</v>
      </c>
      <c r="I8903" t="s">
        <v>62</v>
      </c>
      <c r="J8903">
        <v>2</v>
      </c>
      <c r="K8903">
        <v>458.34</v>
      </c>
      <c r="L8903">
        <v>0.1</v>
      </c>
      <c r="M8903" s="6">
        <v>825.01</v>
      </c>
      <c r="N8903" s="3">
        <v>689.49</v>
      </c>
      <c r="O8903" s="6">
        <v>135.52000000000001</v>
      </c>
      <c r="P8903" t="s">
        <v>31</v>
      </c>
      <c r="Q8903" t="s">
        <v>26</v>
      </c>
      <c r="R8903" s="4">
        <f t="shared" si="417"/>
        <v>0.16426467557968996</v>
      </c>
      <c r="S8903" s="1" t="str">
        <f t="shared" si="418"/>
        <v>Jul-2024</v>
      </c>
      <c r="T8903" t="str">
        <f t="shared" si="419"/>
        <v>Profit</v>
      </c>
    </row>
    <row r="8904" spans="1:20" x14ac:dyDescent="0.3">
      <c r="A8904" t="s">
        <v>11406</v>
      </c>
      <c r="B8904" s="2">
        <v>45386</v>
      </c>
      <c r="C8904" t="s">
        <v>2873</v>
      </c>
      <c r="D8904" t="s">
        <v>19</v>
      </c>
      <c r="E8904" t="s">
        <v>39</v>
      </c>
      <c r="F8904" t="s">
        <v>40</v>
      </c>
      <c r="G8904" t="s">
        <v>29</v>
      </c>
      <c r="H8904" t="s">
        <v>23</v>
      </c>
      <c r="I8904" t="s">
        <v>24</v>
      </c>
      <c r="J8904">
        <v>2</v>
      </c>
      <c r="K8904">
        <v>70175.37</v>
      </c>
      <c r="L8904">
        <v>0.05</v>
      </c>
      <c r="M8904" s="6">
        <v>133333.20000000001</v>
      </c>
      <c r="N8904" s="3">
        <v>74771.679999999993</v>
      </c>
      <c r="O8904" s="6">
        <v>58561.52</v>
      </c>
      <c r="P8904" t="s">
        <v>70</v>
      </c>
      <c r="Q8904" t="s">
        <v>26</v>
      </c>
      <c r="R8904" s="4">
        <f t="shared" si="417"/>
        <v>0.43921183921183915</v>
      </c>
      <c r="S8904" s="1" t="str">
        <f t="shared" si="418"/>
        <v>Apr-2024</v>
      </c>
      <c r="T8904" t="str">
        <f t="shared" si="419"/>
        <v>Profit</v>
      </c>
    </row>
    <row r="8905" spans="1:20" x14ac:dyDescent="0.3">
      <c r="A8905" t="s">
        <v>11407</v>
      </c>
      <c r="B8905" s="2">
        <v>45908</v>
      </c>
      <c r="C8905" t="s">
        <v>3185</v>
      </c>
      <c r="D8905" t="s">
        <v>19</v>
      </c>
      <c r="E8905" t="s">
        <v>34</v>
      </c>
      <c r="F8905" t="s">
        <v>65</v>
      </c>
      <c r="G8905" t="s">
        <v>22</v>
      </c>
      <c r="H8905" t="s">
        <v>41</v>
      </c>
      <c r="I8905" t="s">
        <v>62</v>
      </c>
      <c r="J8905">
        <v>2</v>
      </c>
      <c r="K8905">
        <v>453.41</v>
      </c>
      <c r="L8905">
        <v>0.05</v>
      </c>
      <c r="M8905" s="6">
        <v>861.48</v>
      </c>
      <c r="N8905" s="3">
        <v>661.65</v>
      </c>
      <c r="O8905" s="6">
        <v>199.83</v>
      </c>
      <c r="P8905" t="s">
        <v>43</v>
      </c>
      <c r="Q8905" t="s">
        <v>26</v>
      </c>
      <c r="R8905" s="4">
        <f t="shared" si="417"/>
        <v>0.23196127594372476</v>
      </c>
      <c r="S8905" s="1" t="str">
        <f t="shared" si="418"/>
        <v>Sep-2025</v>
      </c>
      <c r="T8905" t="str">
        <f t="shared" si="419"/>
        <v>Profit</v>
      </c>
    </row>
    <row r="8906" spans="1:20" x14ac:dyDescent="0.3">
      <c r="A8906" t="s">
        <v>11408</v>
      </c>
      <c r="B8906" s="2">
        <v>45299</v>
      </c>
      <c r="C8906" t="s">
        <v>2288</v>
      </c>
      <c r="D8906" t="s">
        <v>19</v>
      </c>
      <c r="E8906" t="s">
        <v>39</v>
      </c>
      <c r="F8906" t="s">
        <v>146</v>
      </c>
      <c r="G8906" t="s">
        <v>29</v>
      </c>
      <c r="H8906" t="s">
        <v>74</v>
      </c>
      <c r="I8906" t="s">
        <v>107</v>
      </c>
      <c r="J8906">
        <v>1</v>
      </c>
      <c r="K8906">
        <v>11709.64</v>
      </c>
      <c r="L8906">
        <v>0.2</v>
      </c>
      <c r="M8906" s="6">
        <v>9367.7099999999991</v>
      </c>
      <c r="N8906" s="3">
        <v>7252.7</v>
      </c>
      <c r="O8906" s="6">
        <v>2115.0100000000002</v>
      </c>
      <c r="P8906" t="s">
        <v>49</v>
      </c>
      <c r="Q8906" t="s">
        <v>26</v>
      </c>
      <c r="R8906" s="4">
        <f t="shared" si="417"/>
        <v>0.22577663057460151</v>
      </c>
      <c r="S8906" s="1" t="str">
        <f t="shared" si="418"/>
        <v>Jan-2024</v>
      </c>
      <c r="T8906" t="str">
        <f t="shared" si="419"/>
        <v>Profit</v>
      </c>
    </row>
    <row r="8907" spans="1:20" x14ac:dyDescent="0.3">
      <c r="A8907" t="s">
        <v>11409</v>
      </c>
      <c r="B8907" s="2">
        <v>45358</v>
      </c>
      <c r="C8907" t="s">
        <v>4587</v>
      </c>
      <c r="D8907" t="s">
        <v>19</v>
      </c>
      <c r="E8907" t="s">
        <v>58</v>
      </c>
      <c r="F8907" t="s">
        <v>129</v>
      </c>
      <c r="G8907" t="s">
        <v>22</v>
      </c>
      <c r="H8907" t="s">
        <v>41</v>
      </c>
      <c r="I8907" t="s">
        <v>62</v>
      </c>
      <c r="J8907">
        <v>5</v>
      </c>
      <c r="K8907">
        <v>509.69</v>
      </c>
      <c r="L8907">
        <v>0.1</v>
      </c>
      <c r="M8907" s="6">
        <v>2293.61</v>
      </c>
      <c r="N8907" s="3">
        <v>2019.61</v>
      </c>
      <c r="O8907" s="6">
        <v>274</v>
      </c>
      <c r="P8907" t="s">
        <v>43</v>
      </c>
      <c r="Q8907" t="s">
        <v>26</v>
      </c>
      <c r="R8907" s="4">
        <f t="shared" si="417"/>
        <v>0.11946233230584101</v>
      </c>
      <c r="S8907" s="1" t="str">
        <f t="shared" si="418"/>
        <v>Mar-2024</v>
      </c>
      <c r="T8907" t="str">
        <f t="shared" si="419"/>
        <v>Profit</v>
      </c>
    </row>
    <row r="8908" spans="1:20" x14ac:dyDescent="0.3">
      <c r="A8908" t="s">
        <v>11410</v>
      </c>
      <c r="B8908" s="2">
        <v>45787</v>
      </c>
      <c r="C8908" t="s">
        <v>2180</v>
      </c>
      <c r="D8908" t="s">
        <v>46</v>
      </c>
      <c r="E8908" t="s">
        <v>39</v>
      </c>
      <c r="F8908" t="s">
        <v>47</v>
      </c>
      <c r="G8908" t="s">
        <v>22</v>
      </c>
      <c r="H8908" t="s">
        <v>23</v>
      </c>
      <c r="I8908" t="s">
        <v>69</v>
      </c>
      <c r="J8908">
        <v>4</v>
      </c>
      <c r="K8908">
        <v>25867.279999999999</v>
      </c>
      <c r="L8908">
        <v>0.2</v>
      </c>
      <c r="M8908" s="6">
        <v>82775.3</v>
      </c>
      <c r="N8908" s="3">
        <v>79957.91</v>
      </c>
      <c r="O8908" s="6">
        <v>2817.39</v>
      </c>
      <c r="P8908" t="s">
        <v>31</v>
      </c>
      <c r="Q8908" t="s">
        <v>26</v>
      </c>
      <c r="R8908" s="4">
        <f t="shared" si="417"/>
        <v>3.4036602706362884E-2</v>
      </c>
      <c r="S8908" s="1" t="str">
        <f t="shared" si="418"/>
        <v>May-2025</v>
      </c>
      <c r="T8908" t="str">
        <f t="shared" si="419"/>
        <v>Profit</v>
      </c>
    </row>
    <row r="8909" spans="1:20" x14ac:dyDescent="0.3">
      <c r="A8909" t="s">
        <v>11411</v>
      </c>
      <c r="B8909" s="2">
        <v>45482</v>
      </c>
      <c r="C8909" t="s">
        <v>2777</v>
      </c>
      <c r="D8909" t="s">
        <v>52</v>
      </c>
      <c r="E8909" t="s">
        <v>39</v>
      </c>
      <c r="F8909" t="s">
        <v>40</v>
      </c>
      <c r="G8909" t="s">
        <v>22</v>
      </c>
      <c r="H8909" t="s">
        <v>23</v>
      </c>
      <c r="I8909" t="s">
        <v>36</v>
      </c>
      <c r="J8909">
        <v>1</v>
      </c>
      <c r="K8909">
        <v>17305.43</v>
      </c>
      <c r="L8909">
        <v>0.1</v>
      </c>
      <c r="M8909" s="6">
        <v>15574.89</v>
      </c>
      <c r="N8909" s="3">
        <v>12595.58</v>
      </c>
      <c r="O8909" s="6">
        <v>2979.31</v>
      </c>
      <c r="P8909" t="s">
        <v>70</v>
      </c>
      <c r="Q8909" t="s">
        <v>26</v>
      </c>
      <c r="R8909" s="4">
        <f t="shared" si="417"/>
        <v>0.19128931247668524</v>
      </c>
      <c r="S8909" s="1" t="str">
        <f t="shared" si="418"/>
        <v>Jul-2024</v>
      </c>
      <c r="T8909" t="str">
        <f t="shared" si="419"/>
        <v>Profit</v>
      </c>
    </row>
    <row r="8910" spans="1:20" x14ac:dyDescent="0.3">
      <c r="A8910" t="s">
        <v>11412</v>
      </c>
      <c r="B8910" s="2">
        <v>45657</v>
      </c>
      <c r="C8910" t="s">
        <v>479</v>
      </c>
      <c r="D8910" t="s">
        <v>52</v>
      </c>
      <c r="E8910" t="s">
        <v>20</v>
      </c>
      <c r="F8910" t="s">
        <v>21</v>
      </c>
      <c r="G8910" t="s">
        <v>22</v>
      </c>
      <c r="H8910" t="s">
        <v>74</v>
      </c>
      <c r="I8910" t="s">
        <v>91</v>
      </c>
      <c r="J8910">
        <v>1</v>
      </c>
      <c r="K8910">
        <v>5574.92</v>
      </c>
      <c r="L8910">
        <v>0.2</v>
      </c>
      <c r="M8910" s="6">
        <v>4459.9399999999996</v>
      </c>
      <c r="N8910" s="3">
        <v>3722.04</v>
      </c>
      <c r="O8910" s="6">
        <v>737.9</v>
      </c>
      <c r="P8910" t="s">
        <v>25</v>
      </c>
      <c r="Q8910" t="s">
        <v>26</v>
      </c>
      <c r="R8910" s="4">
        <f t="shared" si="417"/>
        <v>0.16545065628685587</v>
      </c>
      <c r="S8910" s="1" t="str">
        <f t="shared" si="418"/>
        <v>Dec-2024</v>
      </c>
      <c r="T8910" t="str">
        <f t="shared" si="419"/>
        <v>Profit</v>
      </c>
    </row>
    <row r="8911" spans="1:20" x14ac:dyDescent="0.3">
      <c r="A8911" t="s">
        <v>11413</v>
      </c>
      <c r="B8911" s="2">
        <v>46059</v>
      </c>
      <c r="C8911" t="s">
        <v>2401</v>
      </c>
      <c r="D8911" t="s">
        <v>19</v>
      </c>
      <c r="E8911" t="s">
        <v>53</v>
      </c>
      <c r="F8911" t="s">
        <v>54</v>
      </c>
      <c r="G8911" t="s">
        <v>79</v>
      </c>
      <c r="H8911" t="s">
        <v>23</v>
      </c>
      <c r="I8911" t="s">
        <v>59</v>
      </c>
      <c r="J8911">
        <v>1</v>
      </c>
      <c r="K8911">
        <v>3662.15</v>
      </c>
      <c r="L8911">
        <v>0.15</v>
      </c>
      <c r="M8911" s="6">
        <v>3112.83</v>
      </c>
      <c r="N8911" s="3">
        <v>2182.79</v>
      </c>
      <c r="O8911" s="6">
        <v>930.04</v>
      </c>
      <c r="P8911" t="s">
        <v>43</v>
      </c>
      <c r="Q8911" t="s">
        <v>26</v>
      </c>
      <c r="R8911" s="4">
        <f t="shared" si="417"/>
        <v>0.29877635463549246</v>
      </c>
      <c r="S8911" s="1" t="str">
        <f t="shared" si="418"/>
        <v>Feb-2026</v>
      </c>
      <c r="T8911" t="str">
        <f t="shared" si="419"/>
        <v>Profit</v>
      </c>
    </row>
    <row r="8912" spans="1:20" x14ac:dyDescent="0.3">
      <c r="A8912" t="s">
        <v>11414</v>
      </c>
      <c r="B8912" s="2">
        <v>45812</v>
      </c>
      <c r="C8912" t="s">
        <v>11193</v>
      </c>
      <c r="D8912" t="s">
        <v>19</v>
      </c>
      <c r="E8912" t="s">
        <v>34</v>
      </c>
      <c r="F8912" t="s">
        <v>65</v>
      </c>
      <c r="G8912" t="s">
        <v>29</v>
      </c>
      <c r="H8912" t="s">
        <v>23</v>
      </c>
      <c r="I8912" t="s">
        <v>30</v>
      </c>
      <c r="J8912">
        <v>2</v>
      </c>
      <c r="K8912">
        <v>2083.37</v>
      </c>
      <c r="L8912">
        <v>0.1</v>
      </c>
      <c r="M8912" s="6">
        <v>3750.07</v>
      </c>
      <c r="N8912" s="3">
        <v>2269.5500000000002</v>
      </c>
      <c r="O8912" s="6">
        <v>1480.52</v>
      </c>
      <c r="P8912" t="s">
        <v>25</v>
      </c>
      <c r="Q8912" t="s">
        <v>26</v>
      </c>
      <c r="R8912" s="4">
        <f t="shared" si="417"/>
        <v>0.39479796377134291</v>
      </c>
      <c r="S8912" s="1" t="str">
        <f t="shared" si="418"/>
        <v>Jun-2025</v>
      </c>
      <c r="T8912" t="str">
        <f t="shared" si="419"/>
        <v>Profit</v>
      </c>
    </row>
    <row r="8913" spans="1:20" x14ac:dyDescent="0.3">
      <c r="A8913" t="s">
        <v>11415</v>
      </c>
      <c r="B8913" s="2">
        <v>46281</v>
      </c>
      <c r="C8913" t="s">
        <v>5896</v>
      </c>
      <c r="D8913" t="s">
        <v>19</v>
      </c>
      <c r="E8913" t="s">
        <v>20</v>
      </c>
      <c r="F8913" t="s">
        <v>99</v>
      </c>
      <c r="G8913" t="s">
        <v>22</v>
      </c>
      <c r="H8913" t="s">
        <v>41</v>
      </c>
      <c r="I8913" t="s">
        <v>42</v>
      </c>
      <c r="J8913">
        <v>2</v>
      </c>
      <c r="K8913">
        <v>158.49</v>
      </c>
      <c r="L8913">
        <v>0.25</v>
      </c>
      <c r="M8913" s="6">
        <v>237.74</v>
      </c>
      <c r="N8913" s="3">
        <v>233.4</v>
      </c>
      <c r="O8913" s="6">
        <v>4.34</v>
      </c>
      <c r="P8913" t="s">
        <v>25</v>
      </c>
      <c r="Q8913" t="s">
        <v>26</v>
      </c>
      <c r="R8913" s="4">
        <f t="shared" si="417"/>
        <v>1.8255236813325481E-2</v>
      </c>
      <c r="S8913" s="1" t="str">
        <f t="shared" si="418"/>
        <v>Sep-2026</v>
      </c>
      <c r="T8913" t="str">
        <f t="shared" si="419"/>
        <v>Profit</v>
      </c>
    </row>
    <row r="8914" spans="1:20" x14ac:dyDescent="0.3">
      <c r="A8914" t="s">
        <v>11416</v>
      </c>
      <c r="B8914" s="2">
        <v>45408</v>
      </c>
      <c r="C8914" t="s">
        <v>5021</v>
      </c>
      <c r="D8914" t="s">
        <v>19</v>
      </c>
      <c r="E8914" t="s">
        <v>34</v>
      </c>
      <c r="F8914" t="s">
        <v>35</v>
      </c>
      <c r="G8914" t="s">
        <v>79</v>
      </c>
      <c r="H8914" t="s">
        <v>74</v>
      </c>
      <c r="I8914" t="s">
        <v>75</v>
      </c>
      <c r="J8914">
        <v>2</v>
      </c>
      <c r="K8914">
        <v>4764.55</v>
      </c>
      <c r="L8914">
        <v>0</v>
      </c>
      <c r="M8914" s="6">
        <v>9529.1</v>
      </c>
      <c r="N8914" s="3">
        <v>5308.78</v>
      </c>
      <c r="O8914" s="6">
        <v>4220.32</v>
      </c>
      <c r="P8914" t="s">
        <v>70</v>
      </c>
      <c r="Q8914" t="s">
        <v>26</v>
      </c>
      <c r="R8914" s="4">
        <f t="shared" si="417"/>
        <v>0.44288757595155887</v>
      </c>
      <c r="S8914" s="1" t="str">
        <f t="shared" si="418"/>
        <v>Apr-2024</v>
      </c>
      <c r="T8914" t="str">
        <f t="shared" si="419"/>
        <v>Profit</v>
      </c>
    </row>
    <row r="8915" spans="1:20" x14ac:dyDescent="0.3">
      <c r="A8915" t="s">
        <v>11417</v>
      </c>
      <c r="B8915" s="2">
        <v>45558</v>
      </c>
      <c r="C8915" t="s">
        <v>6004</v>
      </c>
      <c r="D8915" t="s">
        <v>52</v>
      </c>
      <c r="E8915" t="s">
        <v>34</v>
      </c>
      <c r="F8915" t="s">
        <v>73</v>
      </c>
      <c r="G8915" t="s">
        <v>79</v>
      </c>
      <c r="H8915" t="s">
        <v>41</v>
      </c>
      <c r="I8915" t="s">
        <v>48</v>
      </c>
      <c r="J8915">
        <v>2</v>
      </c>
      <c r="K8915">
        <v>176.6</v>
      </c>
      <c r="L8915">
        <v>0.15</v>
      </c>
      <c r="M8915" s="6">
        <v>300.22000000000003</v>
      </c>
      <c r="N8915" s="3">
        <v>245.14</v>
      </c>
      <c r="O8915" s="6">
        <v>55.08</v>
      </c>
      <c r="P8915" t="s">
        <v>70</v>
      </c>
      <c r="Q8915" t="s">
        <v>26</v>
      </c>
      <c r="R8915" s="4">
        <f t="shared" si="417"/>
        <v>0.18346545866364664</v>
      </c>
      <c r="S8915" s="1" t="str">
        <f t="shared" si="418"/>
        <v>Sep-2024</v>
      </c>
      <c r="T8915" t="str">
        <f t="shared" si="419"/>
        <v>Profit</v>
      </c>
    </row>
    <row r="8916" spans="1:20" x14ac:dyDescent="0.3">
      <c r="A8916" t="s">
        <v>11418</v>
      </c>
      <c r="B8916" s="2">
        <v>45902</v>
      </c>
      <c r="C8916" t="s">
        <v>2442</v>
      </c>
      <c r="D8916" t="s">
        <v>46</v>
      </c>
      <c r="E8916" t="s">
        <v>58</v>
      </c>
      <c r="F8916" t="s">
        <v>68</v>
      </c>
      <c r="G8916" t="s">
        <v>22</v>
      </c>
      <c r="H8916" t="s">
        <v>41</v>
      </c>
      <c r="I8916" t="s">
        <v>134</v>
      </c>
      <c r="J8916">
        <v>4</v>
      </c>
      <c r="K8916">
        <v>440.23</v>
      </c>
      <c r="L8916">
        <v>0</v>
      </c>
      <c r="M8916" s="6">
        <v>1760.92</v>
      </c>
      <c r="N8916" s="3">
        <v>1232.49</v>
      </c>
      <c r="O8916" s="6">
        <v>528.42999999999995</v>
      </c>
      <c r="P8916" t="s">
        <v>31</v>
      </c>
      <c r="Q8916" t="s">
        <v>26</v>
      </c>
      <c r="R8916" s="4">
        <f t="shared" si="417"/>
        <v>0.30008745428525996</v>
      </c>
      <c r="S8916" s="1" t="str">
        <f t="shared" si="418"/>
        <v>Sep-2025</v>
      </c>
      <c r="T8916" t="str">
        <f t="shared" si="419"/>
        <v>Profit</v>
      </c>
    </row>
    <row r="8917" spans="1:20" x14ac:dyDescent="0.3">
      <c r="A8917" t="s">
        <v>11419</v>
      </c>
      <c r="B8917" s="2">
        <v>45776</v>
      </c>
      <c r="C8917" t="s">
        <v>5561</v>
      </c>
      <c r="D8917" t="s">
        <v>52</v>
      </c>
      <c r="E8917" t="s">
        <v>20</v>
      </c>
      <c r="F8917" t="s">
        <v>205</v>
      </c>
      <c r="G8917" t="s">
        <v>79</v>
      </c>
      <c r="H8917" t="s">
        <v>74</v>
      </c>
      <c r="I8917" t="s">
        <v>107</v>
      </c>
      <c r="J8917">
        <v>1</v>
      </c>
      <c r="K8917">
        <v>6357.11</v>
      </c>
      <c r="L8917">
        <v>0.1</v>
      </c>
      <c r="M8917" s="6">
        <v>5721.4</v>
      </c>
      <c r="N8917" s="3">
        <v>3419.1</v>
      </c>
      <c r="O8917" s="6">
        <v>2302.3000000000002</v>
      </c>
      <c r="P8917" t="s">
        <v>25</v>
      </c>
      <c r="Q8917" t="s">
        <v>26</v>
      </c>
      <c r="R8917" s="4">
        <f t="shared" si="417"/>
        <v>0.40240151011990077</v>
      </c>
      <c r="S8917" s="1" t="str">
        <f t="shared" si="418"/>
        <v>Apr-2025</v>
      </c>
      <c r="T8917" t="str">
        <f t="shared" si="419"/>
        <v>Profit</v>
      </c>
    </row>
    <row r="8918" spans="1:20" x14ac:dyDescent="0.3">
      <c r="A8918" t="s">
        <v>11420</v>
      </c>
      <c r="B8918" s="2">
        <v>45800</v>
      </c>
      <c r="C8918" t="s">
        <v>5553</v>
      </c>
      <c r="D8918" t="s">
        <v>46</v>
      </c>
      <c r="E8918" t="s">
        <v>53</v>
      </c>
      <c r="F8918" t="s">
        <v>54</v>
      </c>
      <c r="G8918" t="s">
        <v>79</v>
      </c>
      <c r="H8918" t="s">
        <v>23</v>
      </c>
      <c r="I8918" t="s">
        <v>24</v>
      </c>
      <c r="J8918">
        <v>5</v>
      </c>
      <c r="K8918">
        <v>52888.91</v>
      </c>
      <c r="L8918">
        <v>0.15</v>
      </c>
      <c r="M8918" s="6">
        <v>224777.87</v>
      </c>
      <c r="N8918" s="3">
        <v>207548.88</v>
      </c>
      <c r="O8918" s="6">
        <v>17228.990000000002</v>
      </c>
      <c r="P8918" t="s">
        <v>49</v>
      </c>
      <c r="Q8918" t="s">
        <v>26</v>
      </c>
      <c r="R8918" s="4">
        <f t="shared" si="417"/>
        <v>7.6648960148968409E-2</v>
      </c>
      <c r="S8918" s="1" t="str">
        <f t="shared" si="418"/>
        <v>May-2025</v>
      </c>
      <c r="T8918" t="str">
        <f t="shared" si="419"/>
        <v>Profit</v>
      </c>
    </row>
    <row r="8919" spans="1:20" x14ac:dyDescent="0.3">
      <c r="A8919" t="s">
        <v>11421</v>
      </c>
      <c r="B8919" s="2">
        <v>45589</v>
      </c>
      <c r="C8919" t="s">
        <v>10733</v>
      </c>
      <c r="D8919" t="s">
        <v>19</v>
      </c>
      <c r="E8919" t="s">
        <v>53</v>
      </c>
      <c r="F8919" t="s">
        <v>54</v>
      </c>
      <c r="G8919" t="s">
        <v>22</v>
      </c>
      <c r="H8919" t="s">
        <v>41</v>
      </c>
      <c r="I8919" t="s">
        <v>48</v>
      </c>
      <c r="J8919">
        <v>1</v>
      </c>
      <c r="K8919">
        <v>122.71</v>
      </c>
      <c r="L8919">
        <v>0.05</v>
      </c>
      <c r="M8919" s="6">
        <v>116.57</v>
      </c>
      <c r="N8919" s="3">
        <v>78.88</v>
      </c>
      <c r="O8919" s="6">
        <v>37.69</v>
      </c>
      <c r="P8919" t="s">
        <v>49</v>
      </c>
      <c r="Q8919" t="s">
        <v>26</v>
      </c>
      <c r="R8919" s="4">
        <f t="shared" si="417"/>
        <v>0.32332504074804841</v>
      </c>
      <c r="S8919" s="1" t="str">
        <f t="shared" si="418"/>
        <v>Oct-2024</v>
      </c>
      <c r="T8919" t="str">
        <f t="shared" si="419"/>
        <v>Profit</v>
      </c>
    </row>
    <row r="8920" spans="1:20" x14ac:dyDescent="0.3">
      <c r="A8920" t="s">
        <v>11422</v>
      </c>
      <c r="B8920" s="2">
        <v>46200</v>
      </c>
      <c r="C8920" t="s">
        <v>4407</v>
      </c>
      <c r="D8920" t="s">
        <v>46</v>
      </c>
      <c r="E8920" t="s">
        <v>58</v>
      </c>
      <c r="F8920" t="s">
        <v>339</v>
      </c>
      <c r="G8920" t="s">
        <v>79</v>
      </c>
      <c r="H8920" t="s">
        <v>74</v>
      </c>
      <c r="I8920" t="s">
        <v>137</v>
      </c>
      <c r="J8920">
        <v>1</v>
      </c>
      <c r="K8920">
        <v>18146.919999999998</v>
      </c>
      <c r="L8920">
        <v>0.1</v>
      </c>
      <c r="M8920" s="6">
        <v>16332.23</v>
      </c>
      <c r="N8920" s="3">
        <v>11631.1</v>
      </c>
      <c r="O8920" s="6">
        <v>4701.13</v>
      </c>
      <c r="P8920" t="s">
        <v>43</v>
      </c>
      <c r="Q8920" t="s">
        <v>26</v>
      </c>
      <c r="R8920" s="4">
        <f t="shared" si="417"/>
        <v>0.28784372985195533</v>
      </c>
      <c r="S8920" s="1" t="str">
        <f t="shared" si="418"/>
        <v>Jun-2026</v>
      </c>
      <c r="T8920" t="str">
        <f t="shared" si="419"/>
        <v>Profit</v>
      </c>
    </row>
    <row r="8921" spans="1:20" x14ac:dyDescent="0.3">
      <c r="A8921" t="s">
        <v>11423</v>
      </c>
      <c r="B8921" s="2">
        <v>45455</v>
      </c>
      <c r="C8921" t="s">
        <v>924</v>
      </c>
      <c r="D8921" t="s">
        <v>19</v>
      </c>
      <c r="E8921" t="s">
        <v>58</v>
      </c>
      <c r="F8921" t="s">
        <v>104</v>
      </c>
      <c r="G8921" t="s">
        <v>79</v>
      </c>
      <c r="H8921" t="s">
        <v>23</v>
      </c>
      <c r="I8921" t="s">
        <v>36</v>
      </c>
      <c r="J8921">
        <v>1</v>
      </c>
      <c r="K8921">
        <v>12848.56</v>
      </c>
      <c r="L8921">
        <v>0.15</v>
      </c>
      <c r="M8921" s="6">
        <v>10921.28</v>
      </c>
      <c r="N8921" s="3">
        <v>7494.42</v>
      </c>
      <c r="O8921" s="6">
        <v>3426.86</v>
      </c>
      <c r="P8921" t="s">
        <v>70</v>
      </c>
      <c r="Q8921" t="s">
        <v>26</v>
      </c>
      <c r="R8921" s="4">
        <f t="shared" si="417"/>
        <v>0.31377823844824049</v>
      </c>
      <c r="S8921" s="1" t="str">
        <f t="shared" si="418"/>
        <v>Jun-2024</v>
      </c>
      <c r="T8921" t="str">
        <f t="shared" si="419"/>
        <v>Profit</v>
      </c>
    </row>
    <row r="8922" spans="1:20" x14ac:dyDescent="0.3">
      <c r="A8922" t="s">
        <v>11424</v>
      </c>
      <c r="B8922" s="2">
        <v>45667</v>
      </c>
      <c r="C8922" t="s">
        <v>45</v>
      </c>
      <c r="D8922" t="s">
        <v>19</v>
      </c>
      <c r="E8922" t="s">
        <v>34</v>
      </c>
      <c r="F8922" t="s">
        <v>90</v>
      </c>
      <c r="G8922" t="s">
        <v>22</v>
      </c>
      <c r="H8922" t="s">
        <v>41</v>
      </c>
      <c r="I8922" t="s">
        <v>42</v>
      </c>
      <c r="J8922">
        <v>2</v>
      </c>
      <c r="K8922">
        <v>229.51</v>
      </c>
      <c r="L8922">
        <v>0.1</v>
      </c>
      <c r="M8922" s="6">
        <v>413.12</v>
      </c>
      <c r="N8922" s="3">
        <v>339.19</v>
      </c>
      <c r="O8922" s="6">
        <v>73.930000000000007</v>
      </c>
      <c r="P8922" t="s">
        <v>31</v>
      </c>
      <c r="Q8922" t="s">
        <v>26</v>
      </c>
      <c r="R8922" s="4">
        <f t="shared" si="417"/>
        <v>0.17895526723470179</v>
      </c>
      <c r="S8922" s="1" t="str">
        <f t="shared" si="418"/>
        <v>Jan-2025</v>
      </c>
      <c r="T8922" t="str">
        <f t="shared" si="419"/>
        <v>Profit</v>
      </c>
    </row>
    <row r="8923" spans="1:20" x14ac:dyDescent="0.3">
      <c r="A8923" t="s">
        <v>11425</v>
      </c>
      <c r="B8923" s="2">
        <v>45944</v>
      </c>
      <c r="C8923" t="s">
        <v>7137</v>
      </c>
      <c r="D8923" t="s">
        <v>46</v>
      </c>
      <c r="E8923" t="s">
        <v>53</v>
      </c>
      <c r="F8923" t="s">
        <v>54</v>
      </c>
      <c r="G8923" t="s">
        <v>79</v>
      </c>
      <c r="H8923" t="s">
        <v>41</v>
      </c>
      <c r="I8923" t="s">
        <v>125</v>
      </c>
      <c r="J8923">
        <v>1</v>
      </c>
      <c r="K8923">
        <v>63.96</v>
      </c>
      <c r="L8923">
        <v>0.2</v>
      </c>
      <c r="M8923" s="6">
        <v>51.17</v>
      </c>
      <c r="N8923" s="3">
        <v>43.83</v>
      </c>
      <c r="O8923" s="6">
        <v>7.34</v>
      </c>
      <c r="P8923" t="s">
        <v>49</v>
      </c>
      <c r="Q8923" t="s">
        <v>26</v>
      </c>
      <c r="R8923" s="4">
        <f t="shared" si="417"/>
        <v>0.14344342388118037</v>
      </c>
      <c r="S8923" s="1" t="str">
        <f t="shared" si="418"/>
        <v>Oct-2025</v>
      </c>
      <c r="T8923" t="str">
        <f t="shared" si="419"/>
        <v>Profit</v>
      </c>
    </row>
    <row r="8924" spans="1:20" x14ac:dyDescent="0.3">
      <c r="A8924" t="s">
        <v>11426</v>
      </c>
      <c r="B8924" s="2">
        <v>45559</v>
      </c>
      <c r="C8924" t="s">
        <v>1199</v>
      </c>
      <c r="D8924" t="s">
        <v>52</v>
      </c>
      <c r="E8924" t="s">
        <v>20</v>
      </c>
      <c r="F8924" t="s">
        <v>205</v>
      </c>
      <c r="G8924" t="s">
        <v>79</v>
      </c>
      <c r="H8924" t="s">
        <v>23</v>
      </c>
      <c r="I8924" t="s">
        <v>94</v>
      </c>
      <c r="J8924">
        <v>4</v>
      </c>
      <c r="K8924">
        <v>1123.4100000000001</v>
      </c>
      <c r="L8924">
        <v>0.1</v>
      </c>
      <c r="M8924" s="6">
        <v>4044.28</v>
      </c>
      <c r="N8924" s="3">
        <v>2518.21</v>
      </c>
      <c r="O8924" s="6">
        <v>1526.07</v>
      </c>
      <c r="P8924" t="s">
        <v>70</v>
      </c>
      <c r="Q8924" t="s">
        <v>26</v>
      </c>
      <c r="R8924" s="4">
        <f t="shared" si="417"/>
        <v>0.37734034240952652</v>
      </c>
      <c r="S8924" s="1" t="str">
        <f t="shared" si="418"/>
        <v>Sep-2024</v>
      </c>
      <c r="T8924" t="str">
        <f t="shared" si="419"/>
        <v>Profit</v>
      </c>
    </row>
    <row r="8925" spans="1:20" x14ac:dyDescent="0.3">
      <c r="A8925" t="s">
        <v>11427</v>
      </c>
      <c r="B8925" s="2">
        <v>45840</v>
      </c>
      <c r="C8925" t="s">
        <v>1437</v>
      </c>
      <c r="D8925" t="s">
        <v>46</v>
      </c>
      <c r="E8925" t="s">
        <v>39</v>
      </c>
      <c r="F8925" t="s">
        <v>40</v>
      </c>
      <c r="G8925" t="s">
        <v>79</v>
      </c>
      <c r="H8925" t="s">
        <v>23</v>
      </c>
      <c r="I8925" t="s">
        <v>94</v>
      </c>
      <c r="J8925">
        <v>10</v>
      </c>
      <c r="K8925">
        <v>3145.19</v>
      </c>
      <c r="L8925">
        <v>0.05</v>
      </c>
      <c r="M8925" s="6">
        <v>29879.31</v>
      </c>
      <c r="N8925" s="3">
        <v>24015.27</v>
      </c>
      <c r="O8925" s="6">
        <v>5864.04</v>
      </c>
      <c r="P8925" t="s">
        <v>49</v>
      </c>
      <c r="Q8925" t="s">
        <v>26</v>
      </c>
      <c r="R8925" s="4">
        <f t="shared" si="417"/>
        <v>0.19625754409991394</v>
      </c>
      <c r="S8925" s="1" t="str">
        <f t="shared" si="418"/>
        <v>Jul-2025</v>
      </c>
      <c r="T8925" t="str">
        <f t="shared" si="419"/>
        <v>Profit</v>
      </c>
    </row>
    <row r="8926" spans="1:20" x14ac:dyDescent="0.3">
      <c r="A8926" t="s">
        <v>11428</v>
      </c>
      <c r="B8926" s="2">
        <v>45365</v>
      </c>
      <c r="C8926" t="s">
        <v>6728</v>
      </c>
      <c r="D8926" t="s">
        <v>46</v>
      </c>
      <c r="E8926" t="s">
        <v>34</v>
      </c>
      <c r="F8926" t="s">
        <v>35</v>
      </c>
      <c r="G8926" t="s">
        <v>79</v>
      </c>
      <c r="H8926" t="s">
        <v>23</v>
      </c>
      <c r="I8926" t="s">
        <v>69</v>
      </c>
      <c r="J8926">
        <v>2</v>
      </c>
      <c r="K8926">
        <v>22865.85</v>
      </c>
      <c r="L8926">
        <v>0</v>
      </c>
      <c r="M8926" s="6">
        <v>45731.7</v>
      </c>
      <c r="N8926" s="3">
        <v>34349.550000000003</v>
      </c>
      <c r="O8926" s="6">
        <v>11382.15</v>
      </c>
      <c r="P8926" t="s">
        <v>31</v>
      </c>
      <c r="Q8926" t="s">
        <v>26</v>
      </c>
      <c r="R8926" s="4">
        <f t="shared" si="417"/>
        <v>0.24888971982235519</v>
      </c>
      <c r="S8926" s="1" t="str">
        <f t="shared" si="418"/>
        <v>Mar-2024</v>
      </c>
      <c r="T8926" t="str">
        <f t="shared" si="419"/>
        <v>Profit</v>
      </c>
    </row>
    <row r="8927" spans="1:20" x14ac:dyDescent="0.3">
      <c r="A8927" t="s">
        <v>11429</v>
      </c>
      <c r="B8927" s="2">
        <v>45799</v>
      </c>
      <c r="C8927" t="s">
        <v>494</v>
      </c>
      <c r="D8927" t="s">
        <v>52</v>
      </c>
      <c r="E8927" t="s">
        <v>39</v>
      </c>
      <c r="F8927" t="s">
        <v>120</v>
      </c>
      <c r="G8927" t="s">
        <v>29</v>
      </c>
      <c r="H8927" t="s">
        <v>23</v>
      </c>
      <c r="I8927" t="s">
        <v>36</v>
      </c>
      <c r="J8927">
        <v>3</v>
      </c>
      <c r="K8927">
        <v>7005.31</v>
      </c>
      <c r="L8927">
        <v>0.15</v>
      </c>
      <c r="M8927" s="6">
        <v>17863.54</v>
      </c>
      <c r="N8927" s="3">
        <v>16899.48</v>
      </c>
      <c r="O8927" s="6">
        <v>964.06</v>
      </c>
      <c r="P8927" t="s">
        <v>70</v>
      </c>
      <c r="Q8927" t="s">
        <v>142</v>
      </c>
      <c r="R8927" s="4">
        <f t="shared" si="417"/>
        <v>5.3968026494188713E-2</v>
      </c>
      <c r="S8927" s="1" t="str">
        <f t="shared" si="418"/>
        <v>May-2025</v>
      </c>
      <c r="T8927" t="str">
        <f t="shared" si="419"/>
        <v>Profit</v>
      </c>
    </row>
    <row r="8928" spans="1:20" x14ac:dyDescent="0.3">
      <c r="A8928" t="s">
        <v>11430</v>
      </c>
      <c r="B8928" s="2">
        <v>45364</v>
      </c>
      <c r="C8928" t="s">
        <v>1654</v>
      </c>
      <c r="D8928" t="s">
        <v>52</v>
      </c>
      <c r="E8928" t="s">
        <v>20</v>
      </c>
      <c r="F8928" t="s">
        <v>99</v>
      </c>
      <c r="G8928" t="s">
        <v>22</v>
      </c>
      <c r="H8928" t="s">
        <v>41</v>
      </c>
      <c r="I8928" t="s">
        <v>134</v>
      </c>
      <c r="J8928">
        <v>2</v>
      </c>
      <c r="K8928">
        <v>271.02</v>
      </c>
      <c r="L8928">
        <v>0.15</v>
      </c>
      <c r="M8928" s="6">
        <v>460.73</v>
      </c>
      <c r="N8928" s="3">
        <v>364.48</v>
      </c>
      <c r="O8928" s="6">
        <v>96.25</v>
      </c>
      <c r="P8928" t="s">
        <v>25</v>
      </c>
      <c r="Q8928" t="s">
        <v>26</v>
      </c>
      <c r="R8928" s="4">
        <f t="shared" si="417"/>
        <v>0.2089076031515204</v>
      </c>
      <c r="S8928" s="1" t="str">
        <f t="shared" si="418"/>
        <v>Mar-2024</v>
      </c>
      <c r="T8928" t="str">
        <f t="shared" si="419"/>
        <v>Profit</v>
      </c>
    </row>
    <row r="8929" spans="1:20" x14ac:dyDescent="0.3">
      <c r="A8929" t="s">
        <v>11431</v>
      </c>
      <c r="B8929" s="2">
        <v>45599</v>
      </c>
      <c r="C8929" t="s">
        <v>7430</v>
      </c>
      <c r="D8929" t="s">
        <v>19</v>
      </c>
      <c r="E8929" t="s">
        <v>53</v>
      </c>
      <c r="F8929" t="s">
        <v>65</v>
      </c>
      <c r="G8929" t="s">
        <v>29</v>
      </c>
      <c r="H8929" t="s">
        <v>41</v>
      </c>
      <c r="I8929" t="s">
        <v>48</v>
      </c>
      <c r="J8929">
        <v>1</v>
      </c>
      <c r="K8929">
        <v>135.03</v>
      </c>
      <c r="L8929">
        <v>0.1</v>
      </c>
      <c r="M8929" s="6">
        <v>121.53</v>
      </c>
      <c r="N8929" s="3">
        <v>110.11</v>
      </c>
      <c r="O8929" s="6">
        <v>11.42</v>
      </c>
      <c r="P8929" t="s">
        <v>31</v>
      </c>
      <c r="Q8929" t="s">
        <v>76</v>
      </c>
      <c r="R8929" s="4">
        <f t="shared" si="417"/>
        <v>9.3968567431909816E-2</v>
      </c>
      <c r="S8929" s="1" t="str">
        <f t="shared" si="418"/>
        <v>Nov-2024</v>
      </c>
      <c r="T8929" t="str">
        <f t="shared" si="419"/>
        <v>Profit</v>
      </c>
    </row>
    <row r="8930" spans="1:20" x14ac:dyDescent="0.3">
      <c r="A8930" t="s">
        <v>11432</v>
      </c>
      <c r="B8930" s="2">
        <v>45490</v>
      </c>
      <c r="C8930" t="s">
        <v>6539</v>
      </c>
      <c r="D8930" t="s">
        <v>19</v>
      </c>
      <c r="E8930" t="s">
        <v>20</v>
      </c>
      <c r="F8930" t="s">
        <v>205</v>
      </c>
      <c r="G8930" t="s">
        <v>79</v>
      </c>
      <c r="H8930" t="s">
        <v>74</v>
      </c>
      <c r="I8930" t="s">
        <v>75</v>
      </c>
      <c r="J8930">
        <v>5</v>
      </c>
      <c r="K8930">
        <v>7493.82</v>
      </c>
      <c r="L8930">
        <v>0.1</v>
      </c>
      <c r="M8930" s="6">
        <v>33722.19</v>
      </c>
      <c r="N8930" s="3">
        <v>19822.68</v>
      </c>
      <c r="O8930" s="6">
        <v>13899.51</v>
      </c>
      <c r="P8930" t="s">
        <v>70</v>
      </c>
      <c r="Q8930" t="s">
        <v>26</v>
      </c>
      <c r="R8930" s="4">
        <f t="shared" si="417"/>
        <v>0.41217696715426844</v>
      </c>
      <c r="S8930" s="1" t="str">
        <f t="shared" si="418"/>
        <v>Jul-2024</v>
      </c>
      <c r="T8930" t="str">
        <f t="shared" si="419"/>
        <v>Profit</v>
      </c>
    </row>
    <row r="8931" spans="1:20" x14ac:dyDescent="0.3">
      <c r="A8931" t="s">
        <v>11433</v>
      </c>
      <c r="B8931" s="2">
        <v>45421</v>
      </c>
      <c r="C8931" t="s">
        <v>1133</v>
      </c>
      <c r="D8931" t="s">
        <v>19</v>
      </c>
      <c r="E8931" t="s">
        <v>39</v>
      </c>
      <c r="F8931" t="s">
        <v>146</v>
      </c>
      <c r="G8931" t="s">
        <v>79</v>
      </c>
      <c r="H8931" t="s">
        <v>41</v>
      </c>
      <c r="I8931" t="s">
        <v>55</v>
      </c>
      <c r="J8931">
        <v>1</v>
      </c>
      <c r="K8931">
        <v>118.55</v>
      </c>
      <c r="L8931">
        <v>0.15</v>
      </c>
      <c r="M8931" s="6">
        <v>100.77</v>
      </c>
      <c r="N8931" s="3">
        <v>86</v>
      </c>
      <c r="O8931" s="6">
        <v>14.77</v>
      </c>
      <c r="P8931" t="s">
        <v>70</v>
      </c>
      <c r="Q8931" t="s">
        <v>26</v>
      </c>
      <c r="R8931" s="4">
        <f t="shared" si="417"/>
        <v>0.14657140021831894</v>
      </c>
      <c r="S8931" s="1" t="str">
        <f t="shared" si="418"/>
        <v>May-2024</v>
      </c>
      <c r="T8931" t="str">
        <f t="shared" si="419"/>
        <v>Profit</v>
      </c>
    </row>
    <row r="8932" spans="1:20" x14ac:dyDescent="0.3">
      <c r="A8932" t="s">
        <v>11434</v>
      </c>
      <c r="B8932" s="2">
        <v>46049</v>
      </c>
      <c r="C8932" t="s">
        <v>3448</v>
      </c>
      <c r="D8932" t="s">
        <v>52</v>
      </c>
      <c r="E8932" t="s">
        <v>58</v>
      </c>
      <c r="F8932" t="s">
        <v>104</v>
      </c>
      <c r="G8932" t="s">
        <v>22</v>
      </c>
      <c r="H8932" t="s">
        <v>23</v>
      </c>
      <c r="I8932" t="s">
        <v>24</v>
      </c>
      <c r="J8932">
        <v>1</v>
      </c>
      <c r="K8932">
        <v>68551.149999999994</v>
      </c>
      <c r="L8932">
        <v>0.15</v>
      </c>
      <c r="M8932" s="6">
        <v>58268.480000000003</v>
      </c>
      <c r="N8932" s="3">
        <v>54453.919999999998</v>
      </c>
      <c r="O8932" s="6">
        <v>3814.56</v>
      </c>
      <c r="P8932" t="s">
        <v>43</v>
      </c>
      <c r="Q8932" t="s">
        <v>26</v>
      </c>
      <c r="R8932" s="4">
        <f t="shared" si="417"/>
        <v>6.5465239525726429E-2</v>
      </c>
      <c r="S8932" s="1" t="str">
        <f t="shared" si="418"/>
        <v>Jan-2026</v>
      </c>
      <c r="T8932" t="str">
        <f t="shared" si="419"/>
        <v>Profit</v>
      </c>
    </row>
    <row r="8933" spans="1:20" x14ac:dyDescent="0.3">
      <c r="A8933" t="s">
        <v>11435</v>
      </c>
      <c r="B8933" s="2">
        <v>46115</v>
      </c>
      <c r="C8933" t="s">
        <v>4218</v>
      </c>
      <c r="D8933" t="s">
        <v>19</v>
      </c>
      <c r="E8933" t="s">
        <v>34</v>
      </c>
      <c r="F8933" t="s">
        <v>90</v>
      </c>
      <c r="G8933" t="s">
        <v>22</v>
      </c>
      <c r="H8933" t="s">
        <v>41</v>
      </c>
      <c r="I8933" t="s">
        <v>134</v>
      </c>
      <c r="J8933">
        <v>1</v>
      </c>
      <c r="K8933">
        <v>424.87</v>
      </c>
      <c r="L8933">
        <v>0.15</v>
      </c>
      <c r="M8933" s="6">
        <v>361.14</v>
      </c>
      <c r="N8933" s="3">
        <v>252.78</v>
      </c>
      <c r="O8933" s="6">
        <v>108.36</v>
      </c>
      <c r="P8933" t="s">
        <v>70</v>
      </c>
      <c r="Q8933" t="s">
        <v>26</v>
      </c>
      <c r="R8933" s="4">
        <f t="shared" si="417"/>
        <v>0.30004984216647285</v>
      </c>
      <c r="S8933" s="1" t="str">
        <f t="shared" si="418"/>
        <v>Apr-2026</v>
      </c>
      <c r="T8933" t="str">
        <f t="shared" si="419"/>
        <v>Profit</v>
      </c>
    </row>
    <row r="8934" spans="1:20" x14ac:dyDescent="0.3">
      <c r="A8934" t="s">
        <v>11436</v>
      </c>
      <c r="B8934" s="2">
        <v>45863</v>
      </c>
      <c r="C8934" t="s">
        <v>2425</v>
      </c>
      <c r="D8934" t="s">
        <v>19</v>
      </c>
      <c r="E8934" t="s">
        <v>39</v>
      </c>
      <c r="F8934" t="s">
        <v>47</v>
      </c>
      <c r="G8934" t="s">
        <v>79</v>
      </c>
      <c r="H8934" t="s">
        <v>74</v>
      </c>
      <c r="I8934" t="s">
        <v>75</v>
      </c>
      <c r="J8934">
        <v>5</v>
      </c>
      <c r="K8934">
        <v>11856.96</v>
      </c>
      <c r="L8934">
        <v>0.05</v>
      </c>
      <c r="M8934" s="6">
        <v>56320.56</v>
      </c>
      <c r="N8934" s="3">
        <v>34714.54</v>
      </c>
      <c r="O8934" s="6">
        <v>21606.02</v>
      </c>
      <c r="P8934" t="s">
        <v>70</v>
      </c>
      <c r="Q8934" t="s">
        <v>26</v>
      </c>
      <c r="R8934" s="4">
        <f t="shared" si="417"/>
        <v>0.38362580201617313</v>
      </c>
      <c r="S8934" s="1" t="str">
        <f t="shared" si="418"/>
        <v>Jul-2025</v>
      </c>
      <c r="T8934" t="str">
        <f t="shared" si="419"/>
        <v>Profit</v>
      </c>
    </row>
    <row r="8935" spans="1:20" x14ac:dyDescent="0.3">
      <c r="A8935" t="s">
        <v>11437</v>
      </c>
      <c r="B8935" s="2">
        <v>46082</v>
      </c>
      <c r="C8935" t="s">
        <v>357</v>
      </c>
      <c r="D8935" t="s">
        <v>46</v>
      </c>
      <c r="E8935" t="s">
        <v>58</v>
      </c>
      <c r="F8935" t="s">
        <v>54</v>
      </c>
      <c r="G8935" t="s">
        <v>79</v>
      </c>
      <c r="H8935" t="s">
        <v>23</v>
      </c>
      <c r="I8935" t="s">
        <v>24</v>
      </c>
      <c r="J8935">
        <v>4</v>
      </c>
      <c r="K8935">
        <v>82134.55</v>
      </c>
      <c r="L8935">
        <v>0.05</v>
      </c>
      <c r="M8935" s="6">
        <v>312111.28999999998</v>
      </c>
      <c r="N8935" s="3">
        <v>223136.4</v>
      </c>
      <c r="O8935" s="6">
        <v>88974.89</v>
      </c>
      <c r="P8935" t="s">
        <v>31</v>
      </c>
      <c r="Q8935" t="s">
        <v>26</v>
      </c>
      <c r="R8935" s="4">
        <f t="shared" si="417"/>
        <v>0.2850742438698709</v>
      </c>
      <c r="S8935" s="1" t="str">
        <f t="shared" si="418"/>
        <v>Mar-2026</v>
      </c>
      <c r="T8935" t="str">
        <f t="shared" si="419"/>
        <v>Profit</v>
      </c>
    </row>
    <row r="8936" spans="1:20" x14ac:dyDescent="0.3">
      <c r="A8936" t="s">
        <v>11438</v>
      </c>
      <c r="B8936" s="2">
        <v>45906</v>
      </c>
      <c r="C8936" t="s">
        <v>833</v>
      </c>
      <c r="D8936" t="s">
        <v>46</v>
      </c>
      <c r="E8936" t="s">
        <v>58</v>
      </c>
      <c r="F8936" t="s">
        <v>54</v>
      </c>
      <c r="G8936" t="s">
        <v>22</v>
      </c>
      <c r="H8936" t="s">
        <v>23</v>
      </c>
      <c r="I8936" t="s">
        <v>94</v>
      </c>
      <c r="J8936">
        <v>2</v>
      </c>
      <c r="K8936">
        <v>752.56</v>
      </c>
      <c r="L8936">
        <v>0.05</v>
      </c>
      <c r="M8936" s="6">
        <v>1429.86</v>
      </c>
      <c r="N8936" s="3">
        <v>908.92</v>
      </c>
      <c r="O8936" s="6">
        <v>520.94000000000005</v>
      </c>
      <c r="P8936" t="s">
        <v>43</v>
      </c>
      <c r="Q8936" t="s">
        <v>76</v>
      </c>
      <c r="R8936" s="4">
        <f t="shared" si="417"/>
        <v>0.36432937490383682</v>
      </c>
      <c r="S8936" s="1" t="str">
        <f t="shared" si="418"/>
        <v>Sep-2025</v>
      </c>
      <c r="T8936" t="str">
        <f t="shared" si="419"/>
        <v>Profit</v>
      </c>
    </row>
    <row r="8937" spans="1:20" x14ac:dyDescent="0.3">
      <c r="A8937" t="s">
        <v>11439</v>
      </c>
      <c r="B8937" s="2">
        <v>46099</v>
      </c>
      <c r="C8937" t="s">
        <v>1572</v>
      </c>
      <c r="D8937" t="s">
        <v>52</v>
      </c>
      <c r="E8937" t="s">
        <v>20</v>
      </c>
      <c r="F8937" t="s">
        <v>115</v>
      </c>
      <c r="G8937" t="s">
        <v>22</v>
      </c>
      <c r="H8937" t="s">
        <v>41</v>
      </c>
      <c r="I8937" t="s">
        <v>62</v>
      </c>
      <c r="J8937">
        <v>4</v>
      </c>
      <c r="K8937">
        <v>410.91</v>
      </c>
      <c r="L8937">
        <v>0</v>
      </c>
      <c r="M8937" s="6">
        <v>1643.64</v>
      </c>
      <c r="N8937" s="3">
        <v>918.2</v>
      </c>
      <c r="O8937" s="6">
        <v>725.44</v>
      </c>
      <c r="P8937" t="s">
        <v>31</v>
      </c>
      <c r="Q8937" t="s">
        <v>26</v>
      </c>
      <c r="R8937" s="4">
        <f t="shared" si="417"/>
        <v>0.44136185539412526</v>
      </c>
      <c r="S8937" s="1" t="str">
        <f t="shared" si="418"/>
        <v>Mar-2026</v>
      </c>
      <c r="T8937" t="str">
        <f t="shared" si="419"/>
        <v>Profit</v>
      </c>
    </row>
    <row r="8938" spans="1:20" x14ac:dyDescent="0.3">
      <c r="A8938" t="s">
        <v>11440</v>
      </c>
      <c r="B8938" s="2">
        <v>46123</v>
      </c>
      <c r="C8938" t="s">
        <v>2601</v>
      </c>
      <c r="D8938" t="s">
        <v>19</v>
      </c>
      <c r="E8938" t="s">
        <v>39</v>
      </c>
      <c r="F8938" t="s">
        <v>146</v>
      </c>
      <c r="G8938" t="s">
        <v>22</v>
      </c>
      <c r="H8938" t="s">
        <v>74</v>
      </c>
      <c r="I8938" t="s">
        <v>158</v>
      </c>
      <c r="J8938">
        <v>5</v>
      </c>
      <c r="K8938">
        <v>9508.93</v>
      </c>
      <c r="L8938">
        <v>0.15</v>
      </c>
      <c r="M8938" s="6">
        <v>40412.949999999997</v>
      </c>
      <c r="N8938" s="3">
        <v>33717.4</v>
      </c>
      <c r="O8938" s="6">
        <v>6695.55</v>
      </c>
      <c r="P8938" t="s">
        <v>70</v>
      </c>
      <c r="Q8938" t="s">
        <v>26</v>
      </c>
      <c r="R8938" s="4">
        <f t="shared" si="417"/>
        <v>0.16567832835761806</v>
      </c>
      <c r="S8938" s="1" t="str">
        <f t="shared" si="418"/>
        <v>Apr-2026</v>
      </c>
      <c r="T8938" t="str">
        <f t="shared" si="419"/>
        <v>Profit</v>
      </c>
    </row>
    <row r="8939" spans="1:20" x14ac:dyDescent="0.3">
      <c r="A8939" t="s">
        <v>11441</v>
      </c>
      <c r="B8939" s="2">
        <v>45778</v>
      </c>
      <c r="C8939" t="s">
        <v>2065</v>
      </c>
      <c r="D8939" t="s">
        <v>19</v>
      </c>
      <c r="E8939" t="s">
        <v>34</v>
      </c>
      <c r="F8939" t="s">
        <v>90</v>
      </c>
      <c r="G8939" t="s">
        <v>79</v>
      </c>
      <c r="H8939" t="s">
        <v>41</v>
      </c>
      <c r="I8939" t="s">
        <v>62</v>
      </c>
      <c r="J8939">
        <v>2</v>
      </c>
      <c r="K8939">
        <v>349.66</v>
      </c>
      <c r="L8939">
        <v>0.05</v>
      </c>
      <c r="M8939" s="6">
        <v>664.35</v>
      </c>
      <c r="N8939" s="3">
        <v>547.37</v>
      </c>
      <c r="O8939" s="6">
        <v>116.98</v>
      </c>
      <c r="P8939" t="s">
        <v>49</v>
      </c>
      <c r="Q8939" t="s">
        <v>26</v>
      </c>
      <c r="R8939" s="4">
        <f t="shared" si="417"/>
        <v>0.1760818845488071</v>
      </c>
      <c r="S8939" s="1" t="str">
        <f t="shared" si="418"/>
        <v>May-2025</v>
      </c>
      <c r="T8939" t="str">
        <f t="shared" si="419"/>
        <v>Profit</v>
      </c>
    </row>
    <row r="8940" spans="1:20" x14ac:dyDescent="0.3">
      <c r="A8940" t="s">
        <v>11442</v>
      </c>
      <c r="B8940" s="2">
        <v>46144</v>
      </c>
      <c r="C8940" t="s">
        <v>5278</v>
      </c>
      <c r="D8940" t="s">
        <v>19</v>
      </c>
      <c r="E8940" t="s">
        <v>58</v>
      </c>
      <c r="F8940" t="s">
        <v>104</v>
      </c>
      <c r="G8940" t="s">
        <v>29</v>
      </c>
      <c r="H8940" t="s">
        <v>41</v>
      </c>
      <c r="I8940" t="s">
        <v>125</v>
      </c>
      <c r="J8940">
        <v>4</v>
      </c>
      <c r="K8940">
        <v>218.1</v>
      </c>
      <c r="L8940">
        <v>0.05</v>
      </c>
      <c r="M8940" s="6">
        <v>828.78</v>
      </c>
      <c r="N8940" s="3">
        <v>514.59</v>
      </c>
      <c r="O8940" s="6">
        <v>314.19</v>
      </c>
      <c r="P8940" t="s">
        <v>43</v>
      </c>
      <c r="Q8940" t="s">
        <v>26</v>
      </c>
      <c r="R8940" s="4">
        <f t="shared" si="417"/>
        <v>0.37909939911677404</v>
      </c>
      <c r="S8940" s="1" t="str">
        <f t="shared" si="418"/>
        <v>May-2026</v>
      </c>
      <c r="T8940" t="str">
        <f t="shared" si="419"/>
        <v>Profit</v>
      </c>
    </row>
    <row r="8941" spans="1:20" x14ac:dyDescent="0.3">
      <c r="A8941" t="s">
        <v>11443</v>
      </c>
      <c r="B8941" s="2">
        <v>45442</v>
      </c>
      <c r="C8941" t="s">
        <v>7111</v>
      </c>
      <c r="D8941" t="s">
        <v>19</v>
      </c>
      <c r="E8941" t="s">
        <v>53</v>
      </c>
      <c r="F8941" t="s">
        <v>97</v>
      </c>
      <c r="G8941" t="s">
        <v>29</v>
      </c>
      <c r="H8941" t="s">
        <v>23</v>
      </c>
      <c r="I8941" t="s">
        <v>36</v>
      </c>
      <c r="J8941">
        <v>1</v>
      </c>
      <c r="K8941">
        <v>8945.85</v>
      </c>
      <c r="L8941">
        <v>0.2</v>
      </c>
      <c r="M8941" s="6">
        <v>7156.68</v>
      </c>
      <c r="N8941" s="3">
        <v>6649.31</v>
      </c>
      <c r="O8941" s="6">
        <v>507.37</v>
      </c>
      <c r="P8941" t="s">
        <v>43</v>
      </c>
      <c r="Q8941" t="s">
        <v>142</v>
      </c>
      <c r="R8941" s="4">
        <f t="shared" si="417"/>
        <v>7.0894604760866772E-2</v>
      </c>
      <c r="S8941" s="1" t="str">
        <f t="shared" si="418"/>
        <v>May-2024</v>
      </c>
      <c r="T8941" t="str">
        <f t="shared" si="419"/>
        <v>Profit</v>
      </c>
    </row>
    <row r="8942" spans="1:20" x14ac:dyDescent="0.3">
      <c r="A8942" t="s">
        <v>11444</v>
      </c>
      <c r="B8942" s="2">
        <v>45960</v>
      </c>
      <c r="C8942" t="s">
        <v>4977</v>
      </c>
      <c r="D8942" t="s">
        <v>19</v>
      </c>
      <c r="E8942" t="s">
        <v>58</v>
      </c>
      <c r="F8942" t="s">
        <v>339</v>
      </c>
      <c r="G8942" t="s">
        <v>79</v>
      </c>
      <c r="H8942" t="s">
        <v>23</v>
      </c>
      <c r="I8942" t="s">
        <v>24</v>
      </c>
      <c r="J8942">
        <v>5</v>
      </c>
      <c r="K8942">
        <v>42421.440000000002</v>
      </c>
      <c r="L8942">
        <v>0.15</v>
      </c>
      <c r="M8942" s="6">
        <v>180291.12</v>
      </c>
      <c r="N8942" s="3">
        <v>126253.09</v>
      </c>
      <c r="O8942" s="6">
        <v>54038.03</v>
      </c>
      <c r="P8942" t="s">
        <v>25</v>
      </c>
      <c r="Q8942" t="s">
        <v>26</v>
      </c>
      <c r="R8942" s="4">
        <f t="shared" si="417"/>
        <v>0.29972652008595874</v>
      </c>
      <c r="S8942" s="1" t="str">
        <f t="shared" si="418"/>
        <v>Oct-2025</v>
      </c>
      <c r="T8942" t="str">
        <f t="shared" si="419"/>
        <v>Profit</v>
      </c>
    </row>
    <row r="8943" spans="1:20" x14ac:dyDescent="0.3">
      <c r="A8943" t="s">
        <v>11445</v>
      </c>
      <c r="B8943" s="2">
        <v>45497</v>
      </c>
      <c r="C8943" t="s">
        <v>11446</v>
      </c>
      <c r="D8943" t="s">
        <v>19</v>
      </c>
      <c r="E8943" t="s">
        <v>53</v>
      </c>
      <c r="F8943" t="s">
        <v>97</v>
      </c>
      <c r="G8943" t="s">
        <v>22</v>
      </c>
      <c r="H8943" t="s">
        <v>74</v>
      </c>
      <c r="I8943" t="s">
        <v>158</v>
      </c>
      <c r="J8943">
        <v>1</v>
      </c>
      <c r="K8943">
        <v>15739.01</v>
      </c>
      <c r="L8943">
        <v>0.2</v>
      </c>
      <c r="M8943" s="6">
        <v>12591.21</v>
      </c>
      <c r="N8943" s="3">
        <v>11481.12</v>
      </c>
      <c r="O8943" s="6">
        <v>1110.0899999999999</v>
      </c>
      <c r="P8943" t="s">
        <v>25</v>
      </c>
      <c r="Q8943" t="s">
        <v>26</v>
      </c>
      <c r="R8943" s="4">
        <f t="shared" si="417"/>
        <v>8.8163885758398119E-2</v>
      </c>
      <c r="S8943" s="1" t="str">
        <f t="shared" si="418"/>
        <v>Jul-2024</v>
      </c>
      <c r="T8943" t="str">
        <f t="shared" si="419"/>
        <v>Profit</v>
      </c>
    </row>
    <row r="8944" spans="1:20" x14ac:dyDescent="0.3">
      <c r="A8944" t="s">
        <v>11447</v>
      </c>
      <c r="B8944" s="2">
        <v>46277</v>
      </c>
      <c r="C8944" t="s">
        <v>1475</v>
      </c>
      <c r="D8944" t="s">
        <v>19</v>
      </c>
      <c r="E8944" t="s">
        <v>58</v>
      </c>
      <c r="F8944" t="s">
        <v>54</v>
      </c>
      <c r="G8944" t="s">
        <v>22</v>
      </c>
      <c r="H8944" t="s">
        <v>23</v>
      </c>
      <c r="I8944" t="s">
        <v>59</v>
      </c>
      <c r="J8944">
        <v>3</v>
      </c>
      <c r="K8944">
        <v>3347.84</v>
      </c>
      <c r="L8944">
        <v>0.15</v>
      </c>
      <c r="M8944" s="6">
        <v>8536.99</v>
      </c>
      <c r="N8944" s="3">
        <v>5804.71</v>
      </c>
      <c r="O8944" s="6">
        <v>2732.28</v>
      </c>
      <c r="P8944" t="s">
        <v>31</v>
      </c>
      <c r="Q8944" t="s">
        <v>26</v>
      </c>
      <c r="R8944" s="4">
        <f t="shared" si="417"/>
        <v>0.32005191525350274</v>
      </c>
      <c r="S8944" s="1" t="str">
        <f t="shared" si="418"/>
        <v>Sep-2026</v>
      </c>
      <c r="T8944" t="str">
        <f t="shared" si="419"/>
        <v>Profit</v>
      </c>
    </row>
    <row r="8945" spans="1:20" x14ac:dyDescent="0.3">
      <c r="A8945" t="s">
        <v>11448</v>
      </c>
      <c r="B8945" s="2">
        <v>45470</v>
      </c>
      <c r="C8945" t="s">
        <v>2629</v>
      </c>
      <c r="D8945" t="s">
        <v>19</v>
      </c>
      <c r="E8945" t="s">
        <v>39</v>
      </c>
      <c r="F8945" t="s">
        <v>47</v>
      </c>
      <c r="G8945" t="s">
        <v>22</v>
      </c>
      <c r="H8945" t="s">
        <v>74</v>
      </c>
      <c r="I8945" t="s">
        <v>91</v>
      </c>
      <c r="J8945">
        <v>2</v>
      </c>
      <c r="K8945">
        <v>16099.98</v>
      </c>
      <c r="L8945">
        <v>0.15</v>
      </c>
      <c r="M8945" s="6">
        <v>27369.97</v>
      </c>
      <c r="N8945" s="3">
        <v>23045.84</v>
      </c>
      <c r="O8945" s="6">
        <v>4324.13</v>
      </c>
      <c r="P8945" t="s">
        <v>43</v>
      </c>
      <c r="Q8945" t="s">
        <v>26</v>
      </c>
      <c r="R8945" s="4">
        <f t="shared" si="417"/>
        <v>0.15798811617257894</v>
      </c>
      <c r="S8945" s="1" t="str">
        <f t="shared" si="418"/>
        <v>Jun-2024</v>
      </c>
      <c r="T8945" t="str">
        <f t="shared" si="419"/>
        <v>Profit</v>
      </c>
    </row>
    <row r="8946" spans="1:20" x14ac:dyDescent="0.3">
      <c r="A8946" t="s">
        <v>11449</v>
      </c>
      <c r="B8946" s="2">
        <v>45488</v>
      </c>
      <c r="C8946" t="s">
        <v>10106</v>
      </c>
      <c r="D8946" t="s">
        <v>52</v>
      </c>
      <c r="E8946" t="s">
        <v>58</v>
      </c>
      <c r="F8946" t="s">
        <v>104</v>
      </c>
      <c r="G8946" t="s">
        <v>22</v>
      </c>
      <c r="H8946" t="s">
        <v>23</v>
      </c>
      <c r="I8946" t="s">
        <v>69</v>
      </c>
      <c r="J8946">
        <v>2</v>
      </c>
      <c r="K8946">
        <v>13765</v>
      </c>
      <c r="L8946">
        <v>0.1</v>
      </c>
      <c r="M8946" s="6">
        <v>24777</v>
      </c>
      <c r="N8946" s="3">
        <v>17007.55</v>
      </c>
      <c r="O8946" s="6">
        <v>7769.45</v>
      </c>
      <c r="P8946" t="s">
        <v>25</v>
      </c>
      <c r="Q8946" t="s">
        <v>26</v>
      </c>
      <c r="R8946" s="4">
        <f t="shared" si="417"/>
        <v>0.31357508980102516</v>
      </c>
      <c r="S8946" s="1" t="str">
        <f t="shared" si="418"/>
        <v>Jul-2024</v>
      </c>
      <c r="T8946" t="str">
        <f t="shared" si="419"/>
        <v>Profit</v>
      </c>
    </row>
    <row r="8947" spans="1:20" x14ac:dyDescent="0.3">
      <c r="A8947" t="s">
        <v>11450</v>
      </c>
      <c r="B8947" s="2">
        <v>46026</v>
      </c>
      <c r="C8947" t="s">
        <v>5929</v>
      </c>
      <c r="D8947" t="s">
        <v>19</v>
      </c>
      <c r="E8947" t="s">
        <v>58</v>
      </c>
      <c r="F8947" t="s">
        <v>54</v>
      </c>
      <c r="G8947" t="s">
        <v>22</v>
      </c>
      <c r="H8947" t="s">
        <v>23</v>
      </c>
      <c r="I8947" t="s">
        <v>30</v>
      </c>
      <c r="J8947">
        <v>5</v>
      </c>
      <c r="K8947">
        <v>1087.49</v>
      </c>
      <c r="L8947">
        <v>0</v>
      </c>
      <c r="M8947" s="6">
        <v>5437.45</v>
      </c>
      <c r="N8947" s="3">
        <v>4432.2</v>
      </c>
      <c r="O8947" s="6">
        <v>1005.25</v>
      </c>
      <c r="P8947" t="s">
        <v>43</v>
      </c>
      <c r="Q8947" t="s">
        <v>26</v>
      </c>
      <c r="R8947" s="4">
        <f t="shared" si="417"/>
        <v>0.18487526322081124</v>
      </c>
      <c r="S8947" s="1" t="str">
        <f t="shared" si="418"/>
        <v>Jan-2026</v>
      </c>
      <c r="T8947" t="str">
        <f t="shared" si="419"/>
        <v>Profit</v>
      </c>
    </row>
    <row r="8948" spans="1:20" x14ac:dyDescent="0.3">
      <c r="A8948" t="s">
        <v>11451</v>
      </c>
      <c r="B8948" s="2">
        <v>45380</v>
      </c>
      <c r="C8948" t="s">
        <v>1537</v>
      </c>
      <c r="D8948" t="s">
        <v>46</v>
      </c>
      <c r="E8948" t="s">
        <v>58</v>
      </c>
      <c r="F8948" t="s">
        <v>104</v>
      </c>
      <c r="G8948" t="s">
        <v>22</v>
      </c>
      <c r="H8948" t="s">
        <v>41</v>
      </c>
      <c r="I8948" t="s">
        <v>125</v>
      </c>
      <c r="J8948">
        <v>2</v>
      </c>
      <c r="K8948">
        <v>279.49</v>
      </c>
      <c r="L8948">
        <v>0.1</v>
      </c>
      <c r="M8948" s="6">
        <v>503.08</v>
      </c>
      <c r="N8948" s="3">
        <v>375.84</v>
      </c>
      <c r="O8948" s="6">
        <v>127.24</v>
      </c>
      <c r="P8948" t="s">
        <v>43</v>
      </c>
      <c r="Q8948" t="s">
        <v>26</v>
      </c>
      <c r="R8948" s="4">
        <f t="shared" si="417"/>
        <v>0.25292200047706132</v>
      </c>
      <c r="S8948" s="1" t="str">
        <f t="shared" si="418"/>
        <v>Mar-2024</v>
      </c>
      <c r="T8948" t="str">
        <f t="shared" si="419"/>
        <v>Profit</v>
      </c>
    </row>
    <row r="8949" spans="1:20" x14ac:dyDescent="0.3">
      <c r="A8949" t="s">
        <v>11452</v>
      </c>
      <c r="B8949" s="2">
        <v>46090</v>
      </c>
      <c r="C8949" t="s">
        <v>6867</v>
      </c>
      <c r="D8949" t="s">
        <v>46</v>
      </c>
      <c r="E8949" t="s">
        <v>20</v>
      </c>
      <c r="F8949" t="s">
        <v>157</v>
      </c>
      <c r="G8949" t="s">
        <v>79</v>
      </c>
      <c r="H8949" t="s">
        <v>41</v>
      </c>
      <c r="I8949" t="s">
        <v>48</v>
      </c>
      <c r="J8949">
        <v>2</v>
      </c>
      <c r="K8949">
        <v>122.06</v>
      </c>
      <c r="L8949">
        <v>0</v>
      </c>
      <c r="M8949" s="6">
        <v>244.12</v>
      </c>
      <c r="N8949" s="3">
        <v>140.24</v>
      </c>
      <c r="O8949" s="6">
        <v>103.88</v>
      </c>
      <c r="P8949" t="s">
        <v>70</v>
      </c>
      <c r="Q8949" t="s">
        <v>26</v>
      </c>
      <c r="R8949" s="4">
        <f t="shared" si="417"/>
        <v>0.42552842864165163</v>
      </c>
      <c r="S8949" s="1" t="str">
        <f t="shared" si="418"/>
        <v>Mar-2026</v>
      </c>
      <c r="T8949" t="str">
        <f t="shared" si="419"/>
        <v>Profit</v>
      </c>
    </row>
    <row r="8950" spans="1:20" x14ac:dyDescent="0.3">
      <c r="A8950" t="s">
        <v>11453</v>
      </c>
      <c r="B8950" s="2">
        <v>45725</v>
      </c>
      <c r="C8950" t="s">
        <v>1962</v>
      </c>
      <c r="D8950" t="s">
        <v>52</v>
      </c>
      <c r="E8950" t="s">
        <v>34</v>
      </c>
      <c r="F8950" t="s">
        <v>35</v>
      </c>
      <c r="G8950" t="s">
        <v>29</v>
      </c>
      <c r="H8950" t="s">
        <v>23</v>
      </c>
      <c r="I8950" t="s">
        <v>36</v>
      </c>
      <c r="J8950">
        <v>2</v>
      </c>
      <c r="K8950">
        <v>10393.120000000001</v>
      </c>
      <c r="L8950">
        <v>0.05</v>
      </c>
      <c r="M8950" s="6">
        <v>19746.93</v>
      </c>
      <c r="N8950" s="3">
        <v>11698.54</v>
      </c>
      <c r="O8950" s="6">
        <v>8048.39</v>
      </c>
      <c r="P8950" t="s">
        <v>70</v>
      </c>
      <c r="Q8950" t="s">
        <v>26</v>
      </c>
      <c r="R8950" s="4">
        <f t="shared" si="417"/>
        <v>0.40757677269327436</v>
      </c>
      <c r="S8950" s="1" t="str">
        <f t="shared" si="418"/>
        <v>Mar-2025</v>
      </c>
      <c r="T8950" t="str">
        <f t="shared" si="419"/>
        <v>Profit</v>
      </c>
    </row>
    <row r="8951" spans="1:20" x14ac:dyDescent="0.3">
      <c r="A8951" t="s">
        <v>11454</v>
      </c>
      <c r="B8951" s="2">
        <v>46079</v>
      </c>
      <c r="C8951" t="s">
        <v>6019</v>
      </c>
      <c r="D8951" t="s">
        <v>19</v>
      </c>
      <c r="E8951" t="s">
        <v>58</v>
      </c>
      <c r="F8951" t="s">
        <v>104</v>
      </c>
      <c r="G8951" t="s">
        <v>22</v>
      </c>
      <c r="H8951" t="s">
        <v>41</v>
      </c>
      <c r="I8951" t="s">
        <v>42</v>
      </c>
      <c r="J8951">
        <v>4</v>
      </c>
      <c r="K8951">
        <v>71.239999999999995</v>
      </c>
      <c r="L8951">
        <v>0</v>
      </c>
      <c r="M8951" s="6">
        <v>284.95999999999998</v>
      </c>
      <c r="N8951" s="3">
        <v>211.6</v>
      </c>
      <c r="O8951" s="6">
        <v>73.36</v>
      </c>
      <c r="P8951" t="s">
        <v>25</v>
      </c>
      <c r="Q8951" t="s">
        <v>26</v>
      </c>
      <c r="R8951" s="4">
        <f t="shared" si="417"/>
        <v>0.25743964065131952</v>
      </c>
      <c r="S8951" s="1" t="str">
        <f t="shared" si="418"/>
        <v>Feb-2026</v>
      </c>
      <c r="T8951" t="str">
        <f t="shared" si="419"/>
        <v>Profit</v>
      </c>
    </row>
    <row r="8952" spans="1:20" x14ac:dyDescent="0.3">
      <c r="A8952" t="s">
        <v>11455</v>
      </c>
      <c r="B8952" s="2">
        <v>46039</v>
      </c>
      <c r="C8952" t="s">
        <v>2134</v>
      </c>
      <c r="D8952" t="s">
        <v>46</v>
      </c>
      <c r="E8952" t="s">
        <v>58</v>
      </c>
      <c r="F8952" t="s">
        <v>129</v>
      </c>
      <c r="G8952" t="s">
        <v>22</v>
      </c>
      <c r="H8952" t="s">
        <v>41</v>
      </c>
      <c r="I8952" t="s">
        <v>55</v>
      </c>
      <c r="J8952">
        <v>1</v>
      </c>
      <c r="K8952">
        <v>174.05</v>
      </c>
      <c r="L8952">
        <v>0</v>
      </c>
      <c r="M8952" s="6">
        <v>174.05</v>
      </c>
      <c r="N8952" s="3">
        <v>100.22</v>
      </c>
      <c r="O8952" s="6">
        <v>73.83</v>
      </c>
      <c r="P8952" t="s">
        <v>70</v>
      </c>
      <c r="Q8952" t="s">
        <v>26</v>
      </c>
      <c r="R8952" s="4">
        <f t="shared" si="417"/>
        <v>0.42418845159436941</v>
      </c>
      <c r="S8952" s="1" t="str">
        <f t="shared" si="418"/>
        <v>Jan-2026</v>
      </c>
      <c r="T8952" t="str">
        <f t="shared" si="419"/>
        <v>Profit</v>
      </c>
    </row>
    <row r="8953" spans="1:20" x14ac:dyDescent="0.3">
      <c r="A8953" t="s">
        <v>11456</v>
      </c>
      <c r="B8953" s="2">
        <v>45474</v>
      </c>
      <c r="C8953" t="s">
        <v>4772</v>
      </c>
      <c r="D8953" t="s">
        <v>46</v>
      </c>
      <c r="E8953" t="s">
        <v>58</v>
      </c>
      <c r="F8953" t="s">
        <v>54</v>
      </c>
      <c r="G8953" t="s">
        <v>29</v>
      </c>
      <c r="H8953" t="s">
        <v>74</v>
      </c>
      <c r="I8953" t="s">
        <v>91</v>
      </c>
      <c r="J8953">
        <v>3</v>
      </c>
      <c r="K8953">
        <v>12830.67</v>
      </c>
      <c r="L8953">
        <v>0</v>
      </c>
      <c r="M8953" s="6">
        <v>38492.01</v>
      </c>
      <c r="N8953" s="3">
        <v>24141.46</v>
      </c>
      <c r="O8953" s="6">
        <v>14350.55</v>
      </c>
      <c r="P8953" t="s">
        <v>43</v>
      </c>
      <c r="Q8953" t="s">
        <v>26</v>
      </c>
      <c r="R8953" s="4">
        <f t="shared" si="417"/>
        <v>0.3728189304741425</v>
      </c>
      <c r="S8953" s="1" t="str">
        <f t="shared" si="418"/>
        <v>Jul-2024</v>
      </c>
      <c r="T8953" t="str">
        <f t="shared" si="419"/>
        <v>Profit</v>
      </c>
    </row>
    <row r="8954" spans="1:20" x14ac:dyDescent="0.3">
      <c r="A8954" t="s">
        <v>11457</v>
      </c>
      <c r="B8954" s="2">
        <v>45500</v>
      </c>
      <c r="C8954" t="s">
        <v>908</v>
      </c>
      <c r="D8954" t="s">
        <v>46</v>
      </c>
      <c r="E8954" t="s">
        <v>34</v>
      </c>
      <c r="F8954" t="s">
        <v>110</v>
      </c>
      <c r="G8954" t="s">
        <v>22</v>
      </c>
      <c r="H8954" t="s">
        <v>74</v>
      </c>
      <c r="I8954" t="s">
        <v>137</v>
      </c>
      <c r="J8954">
        <v>3</v>
      </c>
      <c r="K8954">
        <v>15635.48</v>
      </c>
      <c r="L8954">
        <v>0.2</v>
      </c>
      <c r="M8954" s="6">
        <v>37525.15</v>
      </c>
      <c r="N8954" s="3">
        <v>33555.629999999997</v>
      </c>
      <c r="O8954" s="6">
        <v>3969.52</v>
      </c>
      <c r="P8954" t="s">
        <v>49</v>
      </c>
      <c r="Q8954" t="s">
        <v>26</v>
      </c>
      <c r="R8954" s="4">
        <f t="shared" si="417"/>
        <v>0.10578292158725548</v>
      </c>
      <c r="S8954" s="1" t="str">
        <f t="shared" si="418"/>
        <v>Jul-2024</v>
      </c>
      <c r="T8954" t="str">
        <f t="shared" si="419"/>
        <v>Profit</v>
      </c>
    </row>
    <row r="8955" spans="1:20" x14ac:dyDescent="0.3">
      <c r="A8955" t="s">
        <v>11458</v>
      </c>
      <c r="B8955" s="2">
        <v>45784</v>
      </c>
      <c r="C8955" t="s">
        <v>850</v>
      </c>
      <c r="D8955" t="s">
        <v>46</v>
      </c>
      <c r="E8955" t="s">
        <v>39</v>
      </c>
      <c r="F8955" t="s">
        <v>40</v>
      </c>
      <c r="G8955" t="s">
        <v>79</v>
      </c>
      <c r="H8955" t="s">
        <v>41</v>
      </c>
      <c r="I8955" t="s">
        <v>62</v>
      </c>
      <c r="J8955">
        <v>3</v>
      </c>
      <c r="K8955">
        <v>543.66999999999996</v>
      </c>
      <c r="L8955">
        <v>0.1</v>
      </c>
      <c r="M8955" s="6">
        <v>1467.91</v>
      </c>
      <c r="N8955" s="3">
        <v>932.7</v>
      </c>
      <c r="O8955" s="6">
        <v>535.21</v>
      </c>
      <c r="P8955" t="s">
        <v>31</v>
      </c>
      <c r="Q8955" t="s">
        <v>26</v>
      </c>
      <c r="R8955" s="4">
        <f t="shared" si="417"/>
        <v>0.36460682194412464</v>
      </c>
      <c r="S8955" s="1" t="str">
        <f t="shared" si="418"/>
        <v>May-2025</v>
      </c>
      <c r="T8955" t="str">
        <f t="shared" si="419"/>
        <v>Profit</v>
      </c>
    </row>
    <row r="8956" spans="1:20" x14ac:dyDescent="0.3">
      <c r="A8956" t="s">
        <v>11459</v>
      </c>
      <c r="B8956" s="2">
        <v>45421</v>
      </c>
      <c r="C8956" t="s">
        <v>5516</v>
      </c>
      <c r="D8956" t="s">
        <v>19</v>
      </c>
      <c r="E8956" t="s">
        <v>34</v>
      </c>
      <c r="F8956" t="s">
        <v>90</v>
      </c>
      <c r="G8956" t="s">
        <v>79</v>
      </c>
      <c r="H8956" t="s">
        <v>23</v>
      </c>
      <c r="I8956" t="s">
        <v>36</v>
      </c>
      <c r="J8956">
        <v>2</v>
      </c>
      <c r="K8956">
        <v>18004.41</v>
      </c>
      <c r="L8956">
        <v>0.05</v>
      </c>
      <c r="M8956" s="6">
        <v>34208.379999999997</v>
      </c>
      <c r="N8956" s="3">
        <v>23397.83</v>
      </c>
      <c r="O8956" s="6">
        <v>10810.55</v>
      </c>
      <c r="P8956" t="s">
        <v>49</v>
      </c>
      <c r="Q8956" t="s">
        <v>76</v>
      </c>
      <c r="R8956" s="4">
        <f t="shared" si="417"/>
        <v>0.31602051894886574</v>
      </c>
      <c r="S8956" s="1" t="str">
        <f t="shared" si="418"/>
        <v>May-2024</v>
      </c>
      <c r="T8956" t="str">
        <f t="shared" si="419"/>
        <v>Profit</v>
      </c>
    </row>
    <row r="8957" spans="1:20" x14ac:dyDescent="0.3">
      <c r="A8957" t="s">
        <v>11460</v>
      </c>
      <c r="B8957" s="2">
        <v>45956</v>
      </c>
      <c r="C8957" t="s">
        <v>1898</v>
      </c>
      <c r="D8957" t="s">
        <v>46</v>
      </c>
      <c r="E8957" t="s">
        <v>20</v>
      </c>
      <c r="F8957" t="s">
        <v>115</v>
      </c>
      <c r="G8957" t="s">
        <v>22</v>
      </c>
      <c r="H8957" t="s">
        <v>41</v>
      </c>
      <c r="I8957" t="s">
        <v>134</v>
      </c>
      <c r="J8957">
        <v>4</v>
      </c>
      <c r="K8957">
        <v>476.19</v>
      </c>
      <c r="L8957">
        <v>0.1</v>
      </c>
      <c r="M8957" s="6">
        <v>1714.28</v>
      </c>
      <c r="N8957" s="3">
        <v>1111.57</v>
      </c>
      <c r="O8957" s="6">
        <v>602.71</v>
      </c>
      <c r="P8957" t="s">
        <v>31</v>
      </c>
      <c r="Q8957" t="s">
        <v>26</v>
      </c>
      <c r="R8957" s="4">
        <f t="shared" si="417"/>
        <v>0.35158200527335093</v>
      </c>
      <c r="S8957" s="1" t="str">
        <f t="shared" si="418"/>
        <v>Oct-2025</v>
      </c>
      <c r="T8957" t="str">
        <f t="shared" si="419"/>
        <v>Profit</v>
      </c>
    </row>
    <row r="8958" spans="1:20" x14ac:dyDescent="0.3">
      <c r="A8958" t="s">
        <v>11461</v>
      </c>
      <c r="B8958" s="2">
        <v>45304</v>
      </c>
      <c r="C8958" t="s">
        <v>459</v>
      </c>
      <c r="D8958" t="s">
        <v>19</v>
      </c>
      <c r="E8958" t="s">
        <v>34</v>
      </c>
      <c r="F8958" t="s">
        <v>90</v>
      </c>
      <c r="G8958" t="s">
        <v>22</v>
      </c>
      <c r="H8958" t="s">
        <v>74</v>
      </c>
      <c r="I8958" t="s">
        <v>158</v>
      </c>
      <c r="J8958">
        <v>4</v>
      </c>
      <c r="K8958">
        <v>12059.19</v>
      </c>
      <c r="L8958">
        <v>0.15</v>
      </c>
      <c r="M8958" s="6">
        <v>41001.25</v>
      </c>
      <c r="N8958" s="3">
        <v>26953.05</v>
      </c>
      <c r="O8958" s="6">
        <v>14048.2</v>
      </c>
      <c r="P8958" t="s">
        <v>49</v>
      </c>
      <c r="Q8958" t="s">
        <v>76</v>
      </c>
      <c r="R8958" s="4">
        <f t="shared" si="417"/>
        <v>0.34262857839700012</v>
      </c>
      <c r="S8958" s="1" t="str">
        <f t="shared" si="418"/>
        <v>Jan-2024</v>
      </c>
      <c r="T8958" t="str">
        <f t="shared" si="419"/>
        <v>Profit</v>
      </c>
    </row>
    <row r="8959" spans="1:20" x14ac:dyDescent="0.3">
      <c r="A8959" t="s">
        <v>11462</v>
      </c>
      <c r="B8959" s="2">
        <v>45925</v>
      </c>
      <c r="C8959" t="s">
        <v>233</v>
      </c>
      <c r="D8959" t="s">
        <v>19</v>
      </c>
      <c r="E8959" t="s">
        <v>34</v>
      </c>
      <c r="F8959" t="s">
        <v>35</v>
      </c>
      <c r="G8959" t="s">
        <v>79</v>
      </c>
      <c r="H8959" t="s">
        <v>74</v>
      </c>
      <c r="I8959" t="s">
        <v>91</v>
      </c>
      <c r="J8959">
        <v>3</v>
      </c>
      <c r="K8959">
        <v>10791.56</v>
      </c>
      <c r="L8959">
        <v>0</v>
      </c>
      <c r="M8959" s="6">
        <v>32374.68</v>
      </c>
      <c r="N8959" s="3">
        <v>25841.73</v>
      </c>
      <c r="O8959" s="6">
        <v>6532.95</v>
      </c>
      <c r="P8959" t="s">
        <v>70</v>
      </c>
      <c r="Q8959" t="s">
        <v>26</v>
      </c>
      <c r="R8959" s="4">
        <f t="shared" si="417"/>
        <v>0.2017919559359351</v>
      </c>
      <c r="S8959" s="1" t="str">
        <f t="shared" si="418"/>
        <v>Sep-2025</v>
      </c>
      <c r="T8959" t="str">
        <f t="shared" si="419"/>
        <v>Profit</v>
      </c>
    </row>
    <row r="8960" spans="1:20" x14ac:dyDescent="0.3">
      <c r="A8960" t="s">
        <v>11463</v>
      </c>
      <c r="B8960" s="2">
        <v>46162</v>
      </c>
      <c r="C8960" t="s">
        <v>2843</v>
      </c>
      <c r="D8960" t="s">
        <v>19</v>
      </c>
      <c r="E8960" t="s">
        <v>34</v>
      </c>
      <c r="F8960" t="s">
        <v>35</v>
      </c>
      <c r="G8960" t="s">
        <v>79</v>
      </c>
      <c r="H8960" t="s">
        <v>23</v>
      </c>
      <c r="I8960" t="s">
        <v>59</v>
      </c>
      <c r="J8960">
        <v>4</v>
      </c>
      <c r="K8960">
        <v>1171.8900000000001</v>
      </c>
      <c r="L8960">
        <v>0.05</v>
      </c>
      <c r="M8960" s="6">
        <v>4453.18</v>
      </c>
      <c r="N8960" s="3">
        <v>2464.88</v>
      </c>
      <c r="O8960" s="6">
        <v>1988.3</v>
      </c>
      <c r="P8960" t="s">
        <v>70</v>
      </c>
      <c r="Q8960" t="s">
        <v>26</v>
      </c>
      <c r="R8960" s="4">
        <f t="shared" si="417"/>
        <v>0.44648992405427129</v>
      </c>
      <c r="S8960" s="1" t="str">
        <f t="shared" si="418"/>
        <v>May-2026</v>
      </c>
      <c r="T8960" t="str">
        <f t="shared" si="419"/>
        <v>Profit</v>
      </c>
    </row>
    <row r="8961" spans="1:20" x14ac:dyDescent="0.3">
      <c r="A8961" t="s">
        <v>11464</v>
      </c>
      <c r="B8961" s="2">
        <v>46023</v>
      </c>
      <c r="C8961" t="s">
        <v>5713</v>
      </c>
      <c r="D8961" t="s">
        <v>46</v>
      </c>
      <c r="E8961" t="s">
        <v>34</v>
      </c>
      <c r="F8961" t="s">
        <v>90</v>
      </c>
      <c r="G8961" t="s">
        <v>22</v>
      </c>
      <c r="H8961" t="s">
        <v>23</v>
      </c>
      <c r="I8961" t="s">
        <v>36</v>
      </c>
      <c r="J8961">
        <v>2</v>
      </c>
      <c r="K8961">
        <v>6192.58</v>
      </c>
      <c r="L8961">
        <v>0.25</v>
      </c>
      <c r="M8961" s="6">
        <v>9288.8700000000008</v>
      </c>
      <c r="N8961" s="3">
        <v>7415.5</v>
      </c>
      <c r="O8961" s="6">
        <v>1873.37</v>
      </c>
      <c r="P8961" t="s">
        <v>31</v>
      </c>
      <c r="Q8961" t="s">
        <v>26</v>
      </c>
      <c r="R8961" s="4">
        <f t="shared" si="417"/>
        <v>0.20167899862954264</v>
      </c>
      <c r="S8961" s="1" t="str">
        <f t="shared" si="418"/>
        <v>Jan-2026</v>
      </c>
      <c r="T8961" t="str">
        <f t="shared" si="419"/>
        <v>Profit</v>
      </c>
    </row>
    <row r="8962" spans="1:20" x14ac:dyDescent="0.3">
      <c r="A8962" t="s">
        <v>11465</v>
      </c>
      <c r="B8962" s="2">
        <v>45397</v>
      </c>
      <c r="C8962" t="s">
        <v>2477</v>
      </c>
      <c r="D8962" t="s">
        <v>19</v>
      </c>
      <c r="E8962" t="s">
        <v>58</v>
      </c>
      <c r="F8962" t="s">
        <v>129</v>
      </c>
      <c r="G8962" t="s">
        <v>22</v>
      </c>
      <c r="H8962" t="s">
        <v>74</v>
      </c>
      <c r="I8962" t="s">
        <v>91</v>
      </c>
      <c r="J8962">
        <v>1</v>
      </c>
      <c r="K8962">
        <v>16442.75</v>
      </c>
      <c r="L8962">
        <v>0.05</v>
      </c>
      <c r="M8962" s="6">
        <v>15620.61</v>
      </c>
      <c r="N8962" s="3">
        <v>12914.82</v>
      </c>
      <c r="O8962" s="6">
        <v>2705.79</v>
      </c>
      <c r="P8962" t="s">
        <v>31</v>
      </c>
      <c r="Q8962" t="s">
        <v>142</v>
      </c>
      <c r="R8962" s="4">
        <f t="shared" si="417"/>
        <v>0.17321922767420733</v>
      </c>
      <c r="S8962" s="1" t="str">
        <f t="shared" si="418"/>
        <v>Apr-2024</v>
      </c>
      <c r="T8962" t="str">
        <f t="shared" si="419"/>
        <v>Profit</v>
      </c>
    </row>
    <row r="8963" spans="1:20" x14ac:dyDescent="0.3">
      <c r="A8963" t="s">
        <v>11466</v>
      </c>
      <c r="B8963" s="2">
        <v>45666</v>
      </c>
      <c r="C8963" t="s">
        <v>7960</v>
      </c>
      <c r="D8963" t="s">
        <v>46</v>
      </c>
      <c r="E8963" t="s">
        <v>39</v>
      </c>
      <c r="F8963" t="s">
        <v>47</v>
      </c>
      <c r="G8963" t="s">
        <v>22</v>
      </c>
      <c r="H8963" t="s">
        <v>74</v>
      </c>
      <c r="I8963" t="s">
        <v>107</v>
      </c>
      <c r="J8963">
        <v>2</v>
      </c>
      <c r="K8963">
        <v>4887.6499999999996</v>
      </c>
      <c r="L8963">
        <v>0.1</v>
      </c>
      <c r="M8963" s="6">
        <v>8797.77</v>
      </c>
      <c r="N8963" s="3">
        <v>7699.41</v>
      </c>
      <c r="O8963" s="6">
        <v>1098.3599999999999</v>
      </c>
      <c r="P8963" t="s">
        <v>31</v>
      </c>
      <c r="Q8963" t="s">
        <v>26</v>
      </c>
      <c r="R8963" s="4">
        <f t="shared" si="417"/>
        <v>0.12484527329084527</v>
      </c>
      <c r="S8963" s="1" t="str">
        <f t="shared" si="418"/>
        <v>Jan-2025</v>
      </c>
      <c r="T8963" t="str">
        <f t="shared" si="419"/>
        <v>Profit</v>
      </c>
    </row>
    <row r="8964" spans="1:20" x14ac:dyDescent="0.3">
      <c r="A8964" t="s">
        <v>11467</v>
      </c>
      <c r="B8964" s="2">
        <v>45873</v>
      </c>
      <c r="C8964" t="s">
        <v>2352</v>
      </c>
      <c r="D8964" t="s">
        <v>52</v>
      </c>
      <c r="E8964" t="s">
        <v>39</v>
      </c>
      <c r="F8964" t="s">
        <v>47</v>
      </c>
      <c r="G8964" t="s">
        <v>22</v>
      </c>
      <c r="H8964" t="s">
        <v>74</v>
      </c>
      <c r="I8964" t="s">
        <v>75</v>
      </c>
      <c r="J8964">
        <v>2</v>
      </c>
      <c r="K8964">
        <v>5911.26</v>
      </c>
      <c r="L8964">
        <v>0</v>
      </c>
      <c r="M8964" s="6">
        <v>11822.52</v>
      </c>
      <c r="N8964" s="3">
        <v>8594.69</v>
      </c>
      <c r="O8964" s="6">
        <v>3227.83</v>
      </c>
      <c r="P8964" t="s">
        <v>25</v>
      </c>
      <c r="Q8964" t="s">
        <v>26</v>
      </c>
      <c r="R8964" s="4">
        <f t="shared" si="417"/>
        <v>0.27302385616602887</v>
      </c>
      <c r="S8964" s="1" t="str">
        <f t="shared" si="418"/>
        <v>Aug-2025</v>
      </c>
      <c r="T8964" t="str">
        <f t="shared" si="419"/>
        <v>Profit</v>
      </c>
    </row>
    <row r="8965" spans="1:20" x14ac:dyDescent="0.3">
      <c r="A8965" t="s">
        <v>11468</v>
      </c>
      <c r="B8965" s="2">
        <v>45998</v>
      </c>
      <c r="C8965" t="s">
        <v>4250</v>
      </c>
      <c r="D8965" t="s">
        <v>19</v>
      </c>
      <c r="E8965" t="s">
        <v>58</v>
      </c>
      <c r="F8965" t="s">
        <v>68</v>
      </c>
      <c r="G8965" t="s">
        <v>22</v>
      </c>
      <c r="H8965" t="s">
        <v>41</v>
      </c>
      <c r="I8965" t="s">
        <v>125</v>
      </c>
      <c r="J8965">
        <v>4</v>
      </c>
      <c r="K8965">
        <v>125.98</v>
      </c>
      <c r="L8965">
        <v>0</v>
      </c>
      <c r="M8965" s="6">
        <v>503.92</v>
      </c>
      <c r="N8965" s="3">
        <v>384.18</v>
      </c>
      <c r="O8965" s="6">
        <v>119.74</v>
      </c>
      <c r="P8965" t="s">
        <v>70</v>
      </c>
      <c r="Q8965" t="s">
        <v>26</v>
      </c>
      <c r="R8965" s="4">
        <f t="shared" ref="R8965:R9028" si="420">IFERROR(O8965/M8965,0)</f>
        <v>0.23761708207652008</v>
      </c>
      <c r="S8965" s="1" t="str">
        <f t="shared" ref="S8965:S9028" si="421">TEXT(B8965,"mmm-yyyy")</f>
        <v>Dec-2025</v>
      </c>
      <c r="T8965" t="str">
        <f t="shared" ref="T8965:T9028" si="422">IF(O8965&gt;0,"Profit",IF(O8965&lt;0,"Loss","Break-Even"))</f>
        <v>Profit</v>
      </c>
    </row>
    <row r="8966" spans="1:20" x14ac:dyDescent="0.3">
      <c r="A8966" t="s">
        <v>11469</v>
      </c>
      <c r="B8966" s="2">
        <v>45989</v>
      </c>
      <c r="C8966" t="s">
        <v>3846</v>
      </c>
      <c r="D8966" t="s">
        <v>19</v>
      </c>
      <c r="E8966" t="s">
        <v>34</v>
      </c>
      <c r="F8966" t="s">
        <v>65</v>
      </c>
      <c r="G8966" t="s">
        <v>22</v>
      </c>
      <c r="H8966" t="s">
        <v>41</v>
      </c>
      <c r="I8966" t="s">
        <v>125</v>
      </c>
      <c r="J8966">
        <v>2</v>
      </c>
      <c r="K8966">
        <v>248.07</v>
      </c>
      <c r="L8966">
        <v>0.05</v>
      </c>
      <c r="M8966" s="6">
        <v>471.33</v>
      </c>
      <c r="N8966" s="3">
        <v>349.82</v>
      </c>
      <c r="O8966" s="6">
        <v>121.51</v>
      </c>
      <c r="P8966" t="s">
        <v>49</v>
      </c>
      <c r="Q8966" t="s">
        <v>142</v>
      </c>
      <c r="R8966" s="4">
        <f t="shared" si="420"/>
        <v>0.25780238898436342</v>
      </c>
      <c r="S8966" s="1" t="str">
        <f t="shared" si="421"/>
        <v>Nov-2025</v>
      </c>
      <c r="T8966" t="str">
        <f t="shared" si="422"/>
        <v>Profit</v>
      </c>
    </row>
    <row r="8967" spans="1:20" x14ac:dyDescent="0.3">
      <c r="A8967" t="s">
        <v>11470</v>
      </c>
      <c r="B8967" s="2">
        <v>45390</v>
      </c>
      <c r="C8967" t="s">
        <v>9812</v>
      </c>
      <c r="D8967" t="s">
        <v>19</v>
      </c>
      <c r="E8967" t="s">
        <v>58</v>
      </c>
      <c r="F8967" t="s">
        <v>129</v>
      </c>
      <c r="G8967" t="s">
        <v>29</v>
      </c>
      <c r="H8967" t="s">
        <v>23</v>
      </c>
      <c r="I8967" t="s">
        <v>36</v>
      </c>
      <c r="J8967">
        <v>1</v>
      </c>
      <c r="K8967">
        <v>19758.560000000001</v>
      </c>
      <c r="L8967">
        <v>0.1</v>
      </c>
      <c r="M8967" s="6">
        <v>17782.7</v>
      </c>
      <c r="N8967" s="3">
        <v>13608.49</v>
      </c>
      <c r="O8967" s="6">
        <v>4174.21</v>
      </c>
      <c r="P8967" t="s">
        <v>70</v>
      </c>
      <c r="Q8967" t="s">
        <v>26</v>
      </c>
      <c r="R8967" s="4">
        <f t="shared" si="420"/>
        <v>0.23473432043502954</v>
      </c>
      <c r="S8967" s="1" t="str">
        <f t="shared" si="421"/>
        <v>Apr-2024</v>
      </c>
      <c r="T8967" t="str">
        <f t="shared" si="422"/>
        <v>Profit</v>
      </c>
    </row>
    <row r="8968" spans="1:20" x14ac:dyDescent="0.3">
      <c r="A8968" t="s">
        <v>11471</v>
      </c>
      <c r="B8968" s="2">
        <v>45885</v>
      </c>
      <c r="C8968" t="s">
        <v>4298</v>
      </c>
      <c r="D8968" t="s">
        <v>19</v>
      </c>
      <c r="E8968" t="s">
        <v>34</v>
      </c>
      <c r="F8968" t="s">
        <v>65</v>
      </c>
      <c r="G8968" t="s">
        <v>79</v>
      </c>
      <c r="H8968" t="s">
        <v>41</v>
      </c>
      <c r="I8968" t="s">
        <v>125</v>
      </c>
      <c r="J8968">
        <v>3</v>
      </c>
      <c r="K8968">
        <v>223.33</v>
      </c>
      <c r="L8968">
        <v>0</v>
      </c>
      <c r="M8968" s="6">
        <v>669.99</v>
      </c>
      <c r="N8968" s="3">
        <v>382.38</v>
      </c>
      <c r="O8968" s="6">
        <v>287.61</v>
      </c>
      <c r="P8968" t="s">
        <v>43</v>
      </c>
      <c r="Q8968" t="s">
        <v>26</v>
      </c>
      <c r="R8968" s="4">
        <f t="shared" si="420"/>
        <v>0.42927506380692249</v>
      </c>
      <c r="S8968" s="1" t="str">
        <f t="shared" si="421"/>
        <v>Aug-2025</v>
      </c>
      <c r="T8968" t="str">
        <f t="shared" si="422"/>
        <v>Profit</v>
      </c>
    </row>
    <row r="8969" spans="1:20" x14ac:dyDescent="0.3">
      <c r="A8969" t="s">
        <v>11472</v>
      </c>
      <c r="B8969" s="2">
        <v>45878</v>
      </c>
      <c r="C8969" t="s">
        <v>1052</v>
      </c>
      <c r="D8969" t="s">
        <v>19</v>
      </c>
      <c r="E8969" t="s">
        <v>58</v>
      </c>
      <c r="F8969" t="s">
        <v>54</v>
      </c>
      <c r="G8969" t="s">
        <v>79</v>
      </c>
      <c r="H8969" t="s">
        <v>23</v>
      </c>
      <c r="I8969" t="s">
        <v>24</v>
      </c>
      <c r="J8969">
        <v>1</v>
      </c>
      <c r="K8969">
        <v>91792.7</v>
      </c>
      <c r="L8969">
        <v>0.1</v>
      </c>
      <c r="M8969" s="6">
        <v>82613.429999999993</v>
      </c>
      <c r="N8969" s="3">
        <v>58769.66</v>
      </c>
      <c r="O8969" s="6">
        <v>23843.77</v>
      </c>
      <c r="P8969" t="s">
        <v>49</v>
      </c>
      <c r="Q8969" t="s">
        <v>26</v>
      </c>
      <c r="R8969" s="4">
        <f t="shared" si="420"/>
        <v>0.28861856964418497</v>
      </c>
      <c r="S8969" s="1" t="str">
        <f t="shared" si="421"/>
        <v>Aug-2025</v>
      </c>
      <c r="T8969" t="str">
        <f t="shared" si="422"/>
        <v>Profit</v>
      </c>
    </row>
    <row r="8970" spans="1:20" x14ac:dyDescent="0.3">
      <c r="A8970" t="s">
        <v>11473</v>
      </c>
      <c r="B8970" s="2">
        <v>46177</v>
      </c>
      <c r="C8970" t="s">
        <v>5152</v>
      </c>
      <c r="D8970" t="s">
        <v>19</v>
      </c>
      <c r="E8970" t="s">
        <v>58</v>
      </c>
      <c r="F8970" t="s">
        <v>54</v>
      </c>
      <c r="G8970" t="s">
        <v>22</v>
      </c>
      <c r="H8970" t="s">
        <v>23</v>
      </c>
      <c r="I8970" t="s">
        <v>69</v>
      </c>
      <c r="J8970">
        <v>5</v>
      </c>
      <c r="K8970">
        <v>15520.43</v>
      </c>
      <c r="L8970">
        <v>0.1</v>
      </c>
      <c r="M8970" s="6">
        <v>69841.929999999993</v>
      </c>
      <c r="N8970" s="3">
        <v>61173.86</v>
      </c>
      <c r="O8970" s="6">
        <v>8668.07</v>
      </c>
      <c r="P8970" t="s">
        <v>70</v>
      </c>
      <c r="Q8970" t="s">
        <v>26</v>
      </c>
      <c r="R8970" s="4">
        <f t="shared" si="420"/>
        <v>0.12410982915277399</v>
      </c>
      <c r="S8970" s="1" t="str">
        <f t="shared" si="421"/>
        <v>Jun-2026</v>
      </c>
      <c r="T8970" t="str">
        <f t="shared" si="422"/>
        <v>Profit</v>
      </c>
    </row>
    <row r="8971" spans="1:20" x14ac:dyDescent="0.3">
      <c r="A8971" t="s">
        <v>11474</v>
      </c>
      <c r="B8971" s="2">
        <v>46143</v>
      </c>
      <c r="C8971" t="s">
        <v>2613</v>
      </c>
      <c r="D8971" t="s">
        <v>46</v>
      </c>
      <c r="E8971" t="s">
        <v>34</v>
      </c>
      <c r="F8971" t="s">
        <v>73</v>
      </c>
      <c r="G8971" t="s">
        <v>22</v>
      </c>
      <c r="H8971" t="s">
        <v>74</v>
      </c>
      <c r="I8971" t="s">
        <v>75</v>
      </c>
      <c r="J8971">
        <v>5</v>
      </c>
      <c r="K8971">
        <v>6766.9</v>
      </c>
      <c r="L8971">
        <v>0.05</v>
      </c>
      <c r="M8971" s="6">
        <v>32142.77</v>
      </c>
      <c r="N8971" s="3">
        <v>18010.04</v>
      </c>
      <c r="O8971" s="6">
        <v>14132.73</v>
      </c>
      <c r="P8971" t="s">
        <v>70</v>
      </c>
      <c r="Q8971" t="s">
        <v>26</v>
      </c>
      <c r="R8971" s="4">
        <f t="shared" si="420"/>
        <v>0.43968612537127322</v>
      </c>
      <c r="S8971" s="1" t="str">
        <f t="shared" si="421"/>
        <v>May-2026</v>
      </c>
      <c r="T8971" t="str">
        <f t="shared" si="422"/>
        <v>Profit</v>
      </c>
    </row>
    <row r="8972" spans="1:20" x14ac:dyDescent="0.3">
      <c r="A8972" t="s">
        <v>11475</v>
      </c>
      <c r="B8972" s="2">
        <v>45483</v>
      </c>
      <c r="C8972" t="s">
        <v>3195</v>
      </c>
      <c r="D8972" t="s">
        <v>19</v>
      </c>
      <c r="E8972" t="s">
        <v>53</v>
      </c>
      <c r="F8972" t="s">
        <v>90</v>
      </c>
      <c r="G8972" t="s">
        <v>22</v>
      </c>
      <c r="H8972" t="s">
        <v>41</v>
      </c>
      <c r="I8972" t="s">
        <v>125</v>
      </c>
      <c r="J8972">
        <v>3</v>
      </c>
      <c r="K8972">
        <v>295.66000000000003</v>
      </c>
      <c r="L8972">
        <v>0.1</v>
      </c>
      <c r="M8972" s="6">
        <v>798.28</v>
      </c>
      <c r="N8972" s="3">
        <v>672.48</v>
      </c>
      <c r="O8972" s="6">
        <v>125.8</v>
      </c>
      <c r="P8972" t="s">
        <v>31</v>
      </c>
      <c r="Q8972" t="s">
        <v>26</v>
      </c>
      <c r="R8972" s="4">
        <f t="shared" si="420"/>
        <v>0.15758881595430174</v>
      </c>
      <c r="S8972" s="1" t="str">
        <f t="shared" si="421"/>
        <v>Jul-2024</v>
      </c>
      <c r="T8972" t="str">
        <f t="shared" si="422"/>
        <v>Profit</v>
      </c>
    </row>
    <row r="8973" spans="1:20" x14ac:dyDescent="0.3">
      <c r="A8973" t="s">
        <v>11476</v>
      </c>
      <c r="B8973" s="2">
        <v>45616</v>
      </c>
      <c r="C8973" t="s">
        <v>3807</v>
      </c>
      <c r="D8973" t="s">
        <v>19</v>
      </c>
      <c r="E8973" t="s">
        <v>58</v>
      </c>
      <c r="F8973" t="s">
        <v>339</v>
      </c>
      <c r="G8973" t="s">
        <v>79</v>
      </c>
      <c r="H8973" t="s">
        <v>41</v>
      </c>
      <c r="I8973" t="s">
        <v>134</v>
      </c>
      <c r="J8973">
        <v>1</v>
      </c>
      <c r="K8973">
        <v>392.42</v>
      </c>
      <c r="L8973">
        <v>0.05</v>
      </c>
      <c r="M8973" s="6">
        <v>372.8</v>
      </c>
      <c r="N8973" s="3">
        <v>305.35000000000002</v>
      </c>
      <c r="O8973" s="6">
        <v>67.45</v>
      </c>
      <c r="P8973" t="s">
        <v>31</v>
      </c>
      <c r="Q8973" t="s">
        <v>26</v>
      </c>
      <c r="R8973" s="4">
        <f t="shared" si="420"/>
        <v>0.18092811158798283</v>
      </c>
      <c r="S8973" s="1" t="str">
        <f t="shared" si="421"/>
        <v>Nov-2024</v>
      </c>
      <c r="T8973" t="str">
        <f t="shared" si="422"/>
        <v>Profit</v>
      </c>
    </row>
    <row r="8974" spans="1:20" x14ac:dyDescent="0.3">
      <c r="A8974" t="s">
        <v>11477</v>
      </c>
      <c r="B8974" s="2">
        <v>46270</v>
      </c>
      <c r="C8974" t="s">
        <v>982</v>
      </c>
      <c r="D8974" t="s">
        <v>46</v>
      </c>
      <c r="E8974" t="s">
        <v>39</v>
      </c>
      <c r="F8974" t="s">
        <v>47</v>
      </c>
      <c r="G8974" t="s">
        <v>79</v>
      </c>
      <c r="H8974" t="s">
        <v>74</v>
      </c>
      <c r="I8974" t="s">
        <v>91</v>
      </c>
      <c r="J8974">
        <v>5</v>
      </c>
      <c r="K8974">
        <v>10562.11</v>
      </c>
      <c r="L8974">
        <v>0.15</v>
      </c>
      <c r="M8974" s="6">
        <v>44888.97</v>
      </c>
      <c r="N8974" s="3">
        <v>31146.47</v>
      </c>
      <c r="O8974" s="6">
        <v>13742.5</v>
      </c>
      <c r="P8974" t="s">
        <v>43</v>
      </c>
      <c r="Q8974" t="s">
        <v>26</v>
      </c>
      <c r="R8974" s="4">
        <f t="shared" si="420"/>
        <v>0.30614424879875834</v>
      </c>
      <c r="S8974" s="1" t="str">
        <f t="shared" si="421"/>
        <v>Sep-2026</v>
      </c>
      <c r="T8974" t="str">
        <f t="shared" si="422"/>
        <v>Profit</v>
      </c>
    </row>
    <row r="8975" spans="1:20" x14ac:dyDescent="0.3">
      <c r="A8975" t="s">
        <v>11478</v>
      </c>
      <c r="B8975" s="2">
        <v>46017</v>
      </c>
      <c r="C8975" t="s">
        <v>2839</v>
      </c>
      <c r="D8975" t="s">
        <v>52</v>
      </c>
      <c r="E8975" t="s">
        <v>39</v>
      </c>
      <c r="F8975" t="s">
        <v>146</v>
      </c>
      <c r="G8975" t="s">
        <v>22</v>
      </c>
      <c r="H8975" t="s">
        <v>23</v>
      </c>
      <c r="I8975" t="s">
        <v>59</v>
      </c>
      <c r="J8975">
        <v>1</v>
      </c>
      <c r="K8975">
        <v>7371.95</v>
      </c>
      <c r="L8975">
        <v>0.1</v>
      </c>
      <c r="M8975" s="6">
        <v>6634.76</v>
      </c>
      <c r="N8975" s="3">
        <v>4209.5</v>
      </c>
      <c r="O8975" s="6">
        <v>2425.2600000000002</v>
      </c>
      <c r="P8975" t="s">
        <v>70</v>
      </c>
      <c r="Q8975" t="s">
        <v>26</v>
      </c>
      <c r="R8975" s="4">
        <f t="shared" si="420"/>
        <v>0.36553846710355764</v>
      </c>
      <c r="S8975" s="1" t="str">
        <f t="shared" si="421"/>
        <v>Dec-2025</v>
      </c>
      <c r="T8975" t="str">
        <f t="shared" si="422"/>
        <v>Profit</v>
      </c>
    </row>
    <row r="8976" spans="1:20" x14ac:dyDescent="0.3">
      <c r="A8976" t="s">
        <v>11479</v>
      </c>
      <c r="B8976" s="2">
        <v>46118</v>
      </c>
      <c r="C8976" t="s">
        <v>3000</v>
      </c>
      <c r="D8976" t="s">
        <v>46</v>
      </c>
      <c r="E8976" t="s">
        <v>53</v>
      </c>
      <c r="F8976" t="s">
        <v>97</v>
      </c>
      <c r="G8976" t="s">
        <v>29</v>
      </c>
      <c r="H8976" t="s">
        <v>74</v>
      </c>
      <c r="I8976" t="s">
        <v>137</v>
      </c>
      <c r="J8976">
        <v>3</v>
      </c>
      <c r="K8976">
        <v>10262.540000000001</v>
      </c>
      <c r="L8976">
        <v>0.05</v>
      </c>
      <c r="M8976" s="6">
        <v>29248.240000000002</v>
      </c>
      <c r="N8976" s="3">
        <v>21339.1</v>
      </c>
      <c r="O8976" s="6">
        <v>7909.14</v>
      </c>
      <c r="P8976" t="s">
        <v>49</v>
      </c>
      <c r="Q8976" t="s">
        <v>26</v>
      </c>
      <c r="R8976" s="4">
        <f t="shared" si="420"/>
        <v>0.27041421979578945</v>
      </c>
      <c r="S8976" s="1" t="str">
        <f t="shared" si="421"/>
        <v>Apr-2026</v>
      </c>
      <c r="T8976" t="str">
        <f t="shared" si="422"/>
        <v>Profit</v>
      </c>
    </row>
    <row r="8977" spans="1:20" x14ac:dyDescent="0.3">
      <c r="A8977" t="s">
        <v>11480</v>
      </c>
      <c r="B8977" s="2">
        <v>46247</v>
      </c>
      <c r="C8977" t="s">
        <v>5829</v>
      </c>
      <c r="D8977" t="s">
        <v>19</v>
      </c>
      <c r="E8977" t="s">
        <v>53</v>
      </c>
      <c r="F8977" t="s">
        <v>65</v>
      </c>
      <c r="G8977" t="s">
        <v>79</v>
      </c>
      <c r="H8977" t="s">
        <v>41</v>
      </c>
      <c r="I8977" t="s">
        <v>48</v>
      </c>
      <c r="J8977">
        <v>4</v>
      </c>
      <c r="K8977">
        <v>153.65</v>
      </c>
      <c r="L8977">
        <v>0.1</v>
      </c>
      <c r="M8977" s="6">
        <v>553.14</v>
      </c>
      <c r="N8977" s="3">
        <v>423.59</v>
      </c>
      <c r="O8977" s="6">
        <v>129.55000000000001</v>
      </c>
      <c r="P8977" t="s">
        <v>31</v>
      </c>
      <c r="Q8977" t="s">
        <v>26</v>
      </c>
      <c r="R8977" s="4">
        <f t="shared" si="420"/>
        <v>0.23420833785298481</v>
      </c>
      <c r="S8977" s="1" t="str">
        <f t="shared" si="421"/>
        <v>Aug-2026</v>
      </c>
      <c r="T8977" t="str">
        <f t="shared" si="422"/>
        <v>Profit</v>
      </c>
    </row>
    <row r="8978" spans="1:20" x14ac:dyDescent="0.3">
      <c r="A8978" t="s">
        <v>11481</v>
      </c>
      <c r="B8978" s="2">
        <v>45758</v>
      </c>
      <c r="C8978" t="s">
        <v>5824</v>
      </c>
      <c r="D8978" t="s">
        <v>52</v>
      </c>
      <c r="E8978" t="s">
        <v>39</v>
      </c>
      <c r="F8978" t="s">
        <v>220</v>
      </c>
      <c r="G8978" t="s">
        <v>22</v>
      </c>
      <c r="H8978" t="s">
        <v>23</v>
      </c>
      <c r="I8978" t="s">
        <v>30</v>
      </c>
      <c r="J8978">
        <v>4</v>
      </c>
      <c r="K8978">
        <v>2186.2800000000002</v>
      </c>
      <c r="L8978">
        <v>0.15</v>
      </c>
      <c r="M8978" s="6">
        <v>7433.35</v>
      </c>
      <c r="N8978" s="3">
        <v>4825.8900000000003</v>
      </c>
      <c r="O8978" s="6">
        <v>2607.46</v>
      </c>
      <c r="P8978" t="s">
        <v>70</v>
      </c>
      <c r="Q8978" t="s">
        <v>26</v>
      </c>
      <c r="R8978" s="4">
        <f t="shared" si="420"/>
        <v>0.35077858569823833</v>
      </c>
      <c r="S8978" s="1" t="str">
        <f t="shared" si="421"/>
        <v>Apr-2025</v>
      </c>
      <c r="T8978" t="str">
        <f t="shared" si="422"/>
        <v>Profit</v>
      </c>
    </row>
    <row r="8979" spans="1:20" x14ac:dyDescent="0.3">
      <c r="A8979" t="s">
        <v>11482</v>
      </c>
      <c r="B8979" s="2">
        <v>46185</v>
      </c>
      <c r="C8979" t="s">
        <v>9311</v>
      </c>
      <c r="D8979" t="s">
        <v>52</v>
      </c>
      <c r="E8979" t="s">
        <v>53</v>
      </c>
      <c r="F8979" t="s">
        <v>54</v>
      </c>
      <c r="G8979" t="s">
        <v>79</v>
      </c>
      <c r="H8979" t="s">
        <v>23</v>
      </c>
      <c r="I8979" t="s">
        <v>24</v>
      </c>
      <c r="J8979">
        <v>1</v>
      </c>
      <c r="K8979">
        <v>35840.43</v>
      </c>
      <c r="L8979">
        <v>0.05</v>
      </c>
      <c r="M8979" s="6">
        <v>34048.410000000003</v>
      </c>
      <c r="N8979" s="3">
        <v>21679.84</v>
      </c>
      <c r="O8979" s="6">
        <v>12368.57</v>
      </c>
      <c r="P8979" t="s">
        <v>70</v>
      </c>
      <c r="Q8979" t="s">
        <v>26</v>
      </c>
      <c r="R8979" s="4">
        <f t="shared" si="420"/>
        <v>0.36326424640680721</v>
      </c>
      <c r="S8979" s="1" t="str">
        <f t="shared" si="421"/>
        <v>Jun-2026</v>
      </c>
      <c r="T8979" t="str">
        <f t="shared" si="422"/>
        <v>Profit</v>
      </c>
    </row>
    <row r="8980" spans="1:20" x14ac:dyDescent="0.3">
      <c r="A8980" t="s">
        <v>11483</v>
      </c>
      <c r="B8980" s="2">
        <v>45658</v>
      </c>
      <c r="C8980" t="s">
        <v>10985</v>
      </c>
      <c r="D8980" t="s">
        <v>19</v>
      </c>
      <c r="E8980" t="s">
        <v>34</v>
      </c>
      <c r="F8980" t="s">
        <v>90</v>
      </c>
      <c r="G8980" t="s">
        <v>29</v>
      </c>
      <c r="H8980" t="s">
        <v>74</v>
      </c>
      <c r="I8980" t="s">
        <v>91</v>
      </c>
      <c r="J8980">
        <v>2</v>
      </c>
      <c r="K8980">
        <v>11671.89</v>
      </c>
      <c r="L8980">
        <v>0</v>
      </c>
      <c r="M8980" s="6">
        <v>23343.78</v>
      </c>
      <c r="N8980" s="3">
        <v>18886.38</v>
      </c>
      <c r="O8980" s="6">
        <v>4457.3999999999996</v>
      </c>
      <c r="P8980" t="s">
        <v>70</v>
      </c>
      <c r="Q8980" t="s">
        <v>26</v>
      </c>
      <c r="R8980" s="4">
        <f t="shared" si="420"/>
        <v>0.19094593934658396</v>
      </c>
      <c r="S8980" s="1" t="str">
        <f t="shared" si="421"/>
        <v>Jan-2025</v>
      </c>
      <c r="T8980" t="str">
        <f t="shared" si="422"/>
        <v>Profit</v>
      </c>
    </row>
    <row r="8981" spans="1:20" x14ac:dyDescent="0.3">
      <c r="A8981" t="s">
        <v>11484</v>
      </c>
      <c r="B8981" s="2">
        <v>45609</v>
      </c>
      <c r="C8981" t="s">
        <v>247</v>
      </c>
      <c r="D8981" t="s">
        <v>46</v>
      </c>
      <c r="E8981" t="s">
        <v>53</v>
      </c>
      <c r="F8981" t="s">
        <v>65</v>
      </c>
      <c r="G8981" t="s">
        <v>22</v>
      </c>
      <c r="H8981" t="s">
        <v>41</v>
      </c>
      <c r="I8981" t="s">
        <v>48</v>
      </c>
      <c r="J8981">
        <v>10</v>
      </c>
      <c r="K8981">
        <v>47.42</v>
      </c>
      <c r="L8981">
        <v>0.2</v>
      </c>
      <c r="M8981" s="6">
        <v>379.36</v>
      </c>
      <c r="N8981" s="3">
        <v>368.09</v>
      </c>
      <c r="O8981" s="6">
        <v>11.27</v>
      </c>
      <c r="P8981" t="s">
        <v>25</v>
      </c>
      <c r="Q8981" t="s">
        <v>26</v>
      </c>
      <c r="R8981" s="4">
        <f t="shared" si="420"/>
        <v>2.9707929143821171E-2</v>
      </c>
      <c r="S8981" s="1" t="str">
        <f t="shared" si="421"/>
        <v>Nov-2024</v>
      </c>
      <c r="T8981" t="str">
        <f t="shared" si="422"/>
        <v>Profit</v>
      </c>
    </row>
    <row r="8982" spans="1:20" x14ac:dyDescent="0.3">
      <c r="A8982" t="s">
        <v>11485</v>
      </c>
      <c r="B8982" s="2">
        <v>45435</v>
      </c>
      <c r="C8982" t="s">
        <v>11486</v>
      </c>
      <c r="D8982" t="s">
        <v>46</v>
      </c>
      <c r="E8982" t="s">
        <v>58</v>
      </c>
      <c r="F8982" t="s">
        <v>54</v>
      </c>
      <c r="G8982" t="s">
        <v>22</v>
      </c>
      <c r="H8982" t="s">
        <v>41</v>
      </c>
      <c r="I8982" t="s">
        <v>134</v>
      </c>
      <c r="J8982">
        <v>2</v>
      </c>
      <c r="K8982">
        <v>336.57</v>
      </c>
      <c r="L8982">
        <v>0.2</v>
      </c>
      <c r="M8982" s="6">
        <v>538.51</v>
      </c>
      <c r="N8982" s="3">
        <v>375.47</v>
      </c>
      <c r="O8982" s="6">
        <v>163.04</v>
      </c>
      <c r="P8982" t="s">
        <v>49</v>
      </c>
      <c r="Q8982" t="s">
        <v>26</v>
      </c>
      <c r="R8982" s="4">
        <f t="shared" si="420"/>
        <v>0.30276132290950958</v>
      </c>
      <c r="S8982" s="1" t="str">
        <f t="shared" si="421"/>
        <v>May-2024</v>
      </c>
      <c r="T8982" t="str">
        <f t="shared" si="422"/>
        <v>Profit</v>
      </c>
    </row>
    <row r="8983" spans="1:20" x14ac:dyDescent="0.3">
      <c r="A8983" t="s">
        <v>11487</v>
      </c>
      <c r="B8983" s="2">
        <v>45675</v>
      </c>
      <c r="C8983" t="s">
        <v>33</v>
      </c>
      <c r="D8983" t="s">
        <v>46</v>
      </c>
      <c r="E8983" t="s">
        <v>58</v>
      </c>
      <c r="F8983" t="s">
        <v>339</v>
      </c>
      <c r="G8983" t="s">
        <v>79</v>
      </c>
      <c r="H8983" t="s">
        <v>74</v>
      </c>
      <c r="I8983" t="s">
        <v>75</v>
      </c>
      <c r="J8983">
        <v>3</v>
      </c>
      <c r="K8983">
        <v>4590.1400000000003</v>
      </c>
      <c r="L8983">
        <v>0.05</v>
      </c>
      <c r="M8983" s="6">
        <v>13081.9</v>
      </c>
      <c r="N8983" s="3">
        <v>9170.76</v>
      </c>
      <c r="O8983" s="6">
        <v>3911.14</v>
      </c>
      <c r="P8983" t="s">
        <v>49</v>
      </c>
      <c r="Q8983" t="s">
        <v>26</v>
      </c>
      <c r="R8983" s="4">
        <f t="shared" si="420"/>
        <v>0.29897339071541595</v>
      </c>
      <c r="S8983" s="1" t="str">
        <f t="shared" si="421"/>
        <v>Jan-2025</v>
      </c>
      <c r="T8983" t="str">
        <f t="shared" si="422"/>
        <v>Profit</v>
      </c>
    </row>
    <row r="8984" spans="1:20" x14ac:dyDescent="0.3">
      <c r="A8984" t="s">
        <v>11488</v>
      </c>
      <c r="B8984" s="2">
        <v>45507</v>
      </c>
      <c r="C8984" t="s">
        <v>1015</v>
      </c>
      <c r="D8984" t="s">
        <v>19</v>
      </c>
      <c r="E8984" t="s">
        <v>34</v>
      </c>
      <c r="F8984" t="s">
        <v>35</v>
      </c>
      <c r="G8984" t="s">
        <v>79</v>
      </c>
      <c r="H8984" t="s">
        <v>23</v>
      </c>
      <c r="I8984" t="s">
        <v>36</v>
      </c>
      <c r="J8984">
        <v>6</v>
      </c>
      <c r="K8984">
        <v>5638.56</v>
      </c>
      <c r="L8984">
        <v>0.15</v>
      </c>
      <c r="M8984" s="6">
        <v>28756.66</v>
      </c>
      <c r="N8984" s="3">
        <v>18129.73</v>
      </c>
      <c r="O8984" s="6">
        <v>10626.93</v>
      </c>
      <c r="P8984" t="s">
        <v>25</v>
      </c>
      <c r="Q8984" t="s">
        <v>26</v>
      </c>
      <c r="R8984" s="4">
        <f t="shared" si="420"/>
        <v>0.36954674152005135</v>
      </c>
      <c r="S8984" s="1" t="str">
        <f t="shared" si="421"/>
        <v>Aug-2024</v>
      </c>
      <c r="T8984" t="str">
        <f t="shared" si="422"/>
        <v>Profit</v>
      </c>
    </row>
    <row r="8985" spans="1:20" x14ac:dyDescent="0.3">
      <c r="A8985" t="s">
        <v>11489</v>
      </c>
      <c r="B8985" s="2">
        <v>45652</v>
      </c>
      <c r="C8985" t="s">
        <v>6965</v>
      </c>
      <c r="D8985" t="s">
        <v>46</v>
      </c>
      <c r="E8985" t="s">
        <v>34</v>
      </c>
      <c r="F8985" t="s">
        <v>65</v>
      </c>
      <c r="G8985" t="s">
        <v>22</v>
      </c>
      <c r="H8985" t="s">
        <v>23</v>
      </c>
      <c r="I8985" t="s">
        <v>36</v>
      </c>
      <c r="J8985">
        <v>2</v>
      </c>
      <c r="K8985">
        <v>5087.33</v>
      </c>
      <c r="L8985">
        <v>0</v>
      </c>
      <c r="M8985" s="6">
        <v>10174.66</v>
      </c>
      <c r="N8985" s="3">
        <v>7111.49</v>
      </c>
      <c r="O8985" s="6">
        <v>3063.17</v>
      </c>
      <c r="P8985" t="s">
        <v>49</v>
      </c>
      <c r="Q8985" t="s">
        <v>26</v>
      </c>
      <c r="R8985" s="4">
        <f t="shared" si="420"/>
        <v>0.30105870859566808</v>
      </c>
      <c r="S8985" s="1" t="str">
        <f t="shared" si="421"/>
        <v>Dec-2024</v>
      </c>
      <c r="T8985" t="str">
        <f t="shared" si="422"/>
        <v>Profit</v>
      </c>
    </row>
    <row r="8986" spans="1:20" x14ac:dyDescent="0.3">
      <c r="A8986" t="s">
        <v>11490</v>
      </c>
      <c r="B8986" s="2">
        <v>45615</v>
      </c>
      <c r="C8986" t="s">
        <v>3832</v>
      </c>
      <c r="D8986" t="s">
        <v>19</v>
      </c>
      <c r="E8986" t="s">
        <v>20</v>
      </c>
      <c r="F8986" t="s">
        <v>115</v>
      </c>
      <c r="G8986" t="s">
        <v>22</v>
      </c>
      <c r="H8986" t="s">
        <v>41</v>
      </c>
      <c r="I8986" t="s">
        <v>62</v>
      </c>
      <c r="J8986">
        <v>1</v>
      </c>
      <c r="K8986">
        <v>245.8</v>
      </c>
      <c r="L8986">
        <v>0.2</v>
      </c>
      <c r="M8986" s="6">
        <v>196.64</v>
      </c>
      <c r="N8986" s="3">
        <v>192.49</v>
      </c>
      <c r="O8986" s="6">
        <v>4.1500000000000004</v>
      </c>
      <c r="P8986" t="s">
        <v>49</v>
      </c>
      <c r="Q8986" t="s">
        <v>26</v>
      </c>
      <c r="R8986" s="4">
        <f t="shared" si="420"/>
        <v>2.1104556550040687E-2</v>
      </c>
      <c r="S8986" s="1" t="str">
        <f t="shared" si="421"/>
        <v>Nov-2024</v>
      </c>
      <c r="T8986" t="str">
        <f t="shared" si="422"/>
        <v>Profit</v>
      </c>
    </row>
    <row r="8987" spans="1:20" x14ac:dyDescent="0.3">
      <c r="A8987" t="s">
        <v>11491</v>
      </c>
      <c r="B8987" s="2">
        <v>45306</v>
      </c>
      <c r="C8987" t="s">
        <v>10206</v>
      </c>
      <c r="D8987" t="s">
        <v>19</v>
      </c>
      <c r="E8987" t="s">
        <v>20</v>
      </c>
      <c r="F8987" t="s">
        <v>21</v>
      </c>
      <c r="G8987" t="s">
        <v>79</v>
      </c>
      <c r="H8987" t="s">
        <v>74</v>
      </c>
      <c r="I8987" t="s">
        <v>91</v>
      </c>
      <c r="J8987">
        <v>1</v>
      </c>
      <c r="K8987">
        <v>13167.7</v>
      </c>
      <c r="L8987">
        <v>0.1</v>
      </c>
      <c r="M8987" s="6">
        <v>11850.93</v>
      </c>
      <c r="N8987" s="3">
        <v>6856.12</v>
      </c>
      <c r="O8987" s="6">
        <v>4994.8100000000004</v>
      </c>
      <c r="P8987" t="s">
        <v>31</v>
      </c>
      <c r="Q8987" t="s">
        <v>26</v>
      </c>
      <c r="R8987" s="4">
        <f t="shared" si="420"/>
        <v>0.42146987620380849</v>
      </c>
      <c r="S8987" s="1" t="str">
        <f t="shared" si="421"/>
        <v>Jan-2024</v>
      </c>
      <c r="T8987" t="str">
        <f t="shared" si="422"/>
        <v>Profit</v>
      </c>
    </row>
    <row r="8988" spans="1:20" x14ac:dyDescent="0.3">
      <c r="A8988" t="s">
        <v>11492</v>
      </c>
      <c r="B8988" s="2">
        <v>45508</v>
      </c>
      <c r="C8988" t="s">
        <v>831</v>
      </c>
      <c r="D8988" t="s">
        <v>19</v>
      </c>
      <c r="E8988" t="s">
        <v>20</v>
      </c>
      <c r="F8988" t="s">
        <v>115</v>
      </c>
      <c r="G8988" t="s">
        <v>22</v>
      </c>
      <c r="H8988" t="s">
        <v>74</v>
      </c>
      <c r="I8988" t="s">
        <v>107</v>
      </c>
      <c r="J8988">
        <v>4</v>
      </c>
      <c r="K8988">
        <v>13815.59</v>
      </c>
      <c r="L8988">
        <v>0.15</v>
      </c>
      <c r="M8988" s="6">
        <v>46973.01</v>
      </c>
      <c r="N8988" s="3">
        <v>43604.31</v>
      </c>
      <c r="O8988" s="6">
        <v>3368.7</v>
      </c>
      <c r="P8988" t="s">
        <v>43</v>
      </c>
      <c r="Q8988" t="s">
        <v>26</v>
      </c>
      <c r="R8988" s="4">
        <f t="shared" si="420"/>
        <v>7.1715651179262291E-2</v>
      </c>
      <c r="S8988" s="1" t="str">
        <f t="shared" si="421"/>
        <v>Aug-2024</v>
      </c>
      <c r="T8988" t="str">
        <f t="shared" si="422"/>
        <v>Profit</v>
      </c>
    </row>
    <row r="8989" spans="1:20" x14ac:dyDescent="0.3">
      <c r="A8989" t="s">
        <v>11493</v>
      </c>
      <c r="B8989" s="2">
        <v>45783</v>
      </c>
      <c r="C8989" t="s">
        <v>4470</v>
      </c>
      <c r="D8989" t="s">
        <v>19</v>
      </c>
      <c r="E8989" t="s">
        <v>58</v>
      </c>
      <c r="F8989" t="s">
        <v>54</v>
      </c>
      <c r="G8989" t="s">
        <v>22</v>
      </c>
      <c r="H8989" t="s">
        <v>23</v>
      </c>
      <c r="I8989" t="s">
        <v>36</v>
      </c>
      <c r="J8989">
        <v>3</v>
      </c>
      <c r="K8989">
        <v>21604.55</v>
      </c>
      <c r="L8989">
        <v>0.1</v>
      </c>
      <c r="M8989" s="6">
        <v>58332.28</v>
      </c>
      <c r="N8989" s="3">
        <v>52476.6</v>
      </c>
      <c r="O8989" s="6">
        <v>5855.68</v>
      </c>
      <c r="P8989" t="s">
        <v>70</v>
      </c>
      <c r="Q8989" t="s">
        <v>26</v>
      </c>
      <c r="R8989" s="4">
        <f t="shared" si="420"/>
        <v>0.10038489837873645</v>
      </c>
      <c r="S8989" s="1" t="str">
        <f t="shared" si="421"/>
        <v>May-2025</v>
      </c>
      <c r="T8989" t="str">
        <f t="shared" si="422"/>
        <v>Profit</v>
      </c>
    </row>
    <row r="8990" spans="1:20" x14ac:dyDescent="0.3">
      <c r="A8990" t="s">
        <v>11494</v>
      </c>
      <c r="B8990" s="2">
        <v>46242</v>
      </c>
      <c r="C8990" t="s">
        <v>2280</v>
      </c>
      <c r="D8990" t="s">
        <v>19</v>
      </c>
      <c r="E8990" t="s">
        <v>20</v>
      </c>
      <c r="F8990" t="s">
        <v>99</v>
      </c>
      <c r="G8990" t="s">
        <v>22</v>
      </c>
      <c r="H8990" t="s">
        <v>23</v>
      </c>
      <c r="I8990" t="s">
        <v>94</v>
      </c>
      <c r="J8990">
        <v>1</v>
      </c>
      <c r="K8990">
        <v>1463.1</v>
      </c>
      <c r="L8990">
        <v>0.15</v>
      </c>
      <c r="M8990" s="6">
        <v>1243.6300000000001</v>
      </c>
      <c r="N8990" s="3">
        <v>1014.83</v>
      </c>
      <c r="O8990" s="6">
        <v>228.8</v>
      </c>
      <c r="P8990" t="s">
        <v>31</v>
      </c>
      <c r="Q8990" t="s">
        <v>26</v>
      </c>
      <c r="R8990" s="4">
        <f t="shared" si="420"/>
        <v>0.18397754959272453</v>
      </c>
      <c r="S8990" s="1" t="str">
        <f t="shared" si="421"/>
        <v>Aug-2026</v>
      </c>
      <c r="T8990" t="str">
        <f t="shared" si="422"/>
        <v>Profit</v>
      </c>
    </row>
    <row r="8991" spans="1:20" x14ac:dyDescent="0.3">
      <c r="A8991" t="s">
        <v>11495</v>
      </c>
      <c r="B8991" s="2">
        <v>45838</v>
      </c>
      <c r="C8991" t="s">
        <v>4402</v>
      </c>
      <c r="D8991" t="s">
        <v>52</v>
      </c>
      <c r="E8991" t="s">
        <v>58</v>
      </c>
      <c r="F8991" t="s">
        <v>339</v>
      </c>
      <c r="G8991" t="s">
        <v>22</v>
      </c>
      <c r="H8991" t="s">
        <v>74</v>
      </c>
      <c r="I8991" t="s">
        <v>107</v>
      </c>
      <c r="J8991">
        <v>2</v>
      </c>
      <c r="K8991">
        <v>9209.7099999999991</v>
      </c>
      <c r="L8991">
        <v>0.15</v>
      </c>
      <c r="M8991" s="6">
        <v>15656.51</v>
      </c>
      <c r="N8991" s="3">
        <v>10093.51</v>
      </c>
      <c r="O8991" s="6">
        <v>5563</v>
      </c>
      <c r="P8991" t="s">
        <v>31</v>
      </c>
      <c r="Q8991" t="s">
        <v>26</v>
      </c>
      <c r="R8991" s="4">
        <f t="shared" si="420"/>
        <v>0.35531545663752651</v>
      </c>
      <c r="S8991" s="1" t="str">
        <f t="shared" si="421"/>
        <v>Jun-2025</v>
      </c>
      <c r="T8991" t="str">
        <f t="shared" si="422"/>
        <v>Profit</v>
      </c>
    </row>
    <row r="8992" spans="1:20" x14ac:dyDescent="0.3">
      <c r="A8992" t="s">
        <v>11496</v>
      </c>
      <c r="B8992" s="2">
        <v>45474</v>
      </c>
      <c r="C8992" t="s">
        <v>5344</v>
      </c>
      <c r="D8992" t="s">
        <v>46</v>
      </c>
      <c r="E8992" t="s">
        <v>53</v>
      </c>
      <c r="F8992" t="s">
        <v>97</v>
      </c>
      <c r="G8992" t="s">
        <v>22</v>
      </c>
      <c r="H8992" t="s">
        <v>74</v>
      </c>
      <c r="I8992" t="s">
        <v>75</v>
      </c>
      <c r="J8992">
        <v>1</v>
      </c>
      <c r="K8992">
        <v>2503.2800000000002</v>
      </c>
      <c r="L8992">
        <v>0</v>
      </c>
      <c r="M8992" s="6">
        <v>2503.2800000000002</v>
      </c>
      <c r="N8992" s="3">
        <v>1324.14</v>
      </c>
      <c r="O8992" s="6">
        <v>1179.1400000000001</v>
      </c>
      <c r="P8992" t="s">
        <v>49</v>
      </c>
      <c r="Q8992" t="s">
        <v>76</v>
      </c>
      <c r="R8992" s="4">
        <f t="shared" si="420"/>
        <v>0.47103799814643188</v>
      </c>
      <c r="S8992" s="1" t="str">
        <f t="shared" si="421"/>
        <v>Jul-2024</v>
      </c>
      <c r="T8992" t="str">
        <f t="shared" si="422"/>
        <v>Profit</v>
      </c>
    </row>
    <row r="8993" spans="1:20" x14ac:dyDescent="0.3">
      <c r="A8993" t="s">
        <v>11497</v>
      </c>
      <c r="B8993" s="2">
        <v>45561</v>
      </c>
      <c r="C8993" t="s">
        <v>10838</v>
      </c>
      <c r="D8993" t="s">
        <v>46</v>
      </c>
      <c r="E8993" t="s">
        <v>53</v>
      </c>
      <c r="F8993" t="s">
        <v>54</v>
      </c>
      <c r="G8993" t="s">
        <v>22</v>
      </c>
      <c r="H8993" t="s">
        <v>23</v>
      </c>
      <c r="I8993" t="s">
        <v>24</v>
      </c>
      <c r="J8993">
        <v>1</v>
      </c>
      <c r="K8993">
        <v>65746.009999999995</v>
      </c>
      <c r="L8993">
        <v>0.15</v>
      </c>
      <c r="M8993" s="6">
        <v>55884.11</v>
      </c>
      <c r="N8993" s="3">
        <v>45589.84</v>
      </c>
      <c r="O8993" s="6">
        <v>10294.27</v>
      </c>
      <c r="P8993" t="s">
        <v>31</v>
      </c>
      <c r="Q8993" t="s">
        <v>26</v>
      </c>
      <c r="R8993" s="4">
        <f t="shared" si="420"/>
        <v>0.18420746076120745</v>
      </c>
      <c r="S8993" s="1" t="str">
        <f t="shared" si="421"/>
        <v>Sep-2024</v>
      </c>
      <c r="T8993" t="str">
        <f t="shared" si="422"/>
        <v>Profit</v>
      </c>
    </row>
    <row r="8994" spans="1:20" x14ac:dyDescent="0.3">
      <c r="A8994" t="s">
        <v>11498</v>
      </c>
      <c r="B8994" s="2">
        <v>46236</v>
      </c>
      <c r="C8994" t="s">
        <v>1509</v>
      </c>
      <c r="D8994" t="s">
        <v>46</v>
      </c>
      <c r="E8994" t="s">
        <v>20</v>
      </c>
      <c r="F8994" t="s">
        <v>99</v>
      </c>
      <c r="G8994" t="s">
        <v>22</v>
      </c>
      <c r="H8994" t="s">
        <v>41</v>
      </c>
      <c r="I8994" t="s">
        <v>55</v>
      </c>
      <c r="J8994">
        <v>4</v>
      </c>
      <c r="K8994">
        <v>185</v>
      </c>
      <c r="L8994">
        <v>0.15</v>
      </c>
      <c r="M8994" s="6">
        <v>629</v>
      </c>
      <c r="N8994" s="3">
        <v>457.01</v>
      </c>
      <c r="O8994" s="6">
        <v>171.99</v>
      </c>
      <c r="P8994" t="s">
        <v>70</v>
      </c>
      <c r="Q8994" t="s">
        <v>26</v>
      </c>
      <c r="R8994" s="4">
        <f t="shared" si="420"/>
        <v>0.2734340222575517</v>
      </c>
      <c r="S8994" s="1" t="str">
        <f t="shared" si="421"/>
        <v>Aug-2026</v>
      </c>
      <c r="T8994" t="str">
        <f t="shared" si="422"/>
        <v>Profit</v>
      </c>
    </row>
    <row r="8995" spans="1:20" x14ac:dyDescent="0.3">
      <c r="A8995" t="s">
        <v>11499</v>
      </c>
      <c r="B8995" s="2">
        <v>45758</v>
      </c>
      <c r="C8995" t="s">
        <v>2622</v>
      </c>
      <c r="D8995" t="s">
        <v>52</v>
      </c>
      <c r="E8995" t="s">
        <v>34</v>
      </c>
      <c r="F8995" t="s">
        <v>73</v>
      </c>
      <c r="G8995" t="s">
        <v>79</v>
      </c>
      <c r="H8995" t="s">
        <v>23</v>
      </c>
      <c r="I8995" t="s">
        <v>24</v>
      </c>
      <c r="J8995">
        <v>5</v>
      </c>
      <c r="K8995">
        <v>59552</v>
      </c>
      <c r="L8995">
        <v>0.15</v>
      </c>
      <c r="M8995" s="6">
        <v>253096</v>
      </c>
      <c r="N8995" s="3">
        <v>237872.73</v>
      </c>
      <c r="O8995" s="6">
        <v>15223.27</v>
      </c>
      <c r="P8995" t="s">
        <v>43</v>
      </c>
      <c r="Q8995" t="s">
        <v>26</v>
      </c>
      <c r="R8995" s="4">
        <f t="shared" si="420"/>
        <v>6.0148204633814838E-2</v>
      </c>
      <c r="S8995" s="1" t="str">
        <f t="shared" si="421"/>
        <v>Apr-2025</v>
      </c>
      <c r="T8995" t="str">
        <f t="shared" si="422"/>
        <v>Profit</v>
      </c>
    </row>
    <row r="8996" spans="1:20" x14ac:dyDescent="0.3">
      <c r="A8996" t="s">
        <v>11500</v>
      </c>
      <c r="B8996" s="2">
        <v>46161</v>
      </c>
      <c r="C8996" t="s">
        <v>7821</v>
      </c>
      <c r="D8996" t="s">
        <v>19</v>
      </c>
      <c r="E8996" t="s">
        <v>34</v>
      </c>
      <c r="F8996" t="s">
        <v>90</v>
      </c>
      <c r="G8996" t="s">
        <v>22</v>
      </c>
      <c r="H8996" t="s">
        <v>23</v>
      </c>
      <c r="I8996" t="s">
        <v>24</v>
      </c>
      <c r="J8996">
        <v>2</v>
      </c>
      <c r="K8996">
        <v>36423.67</v>
      </c>
      <c r="L8996">
        <v>0.2</v>
      </c>
      <c r="M8996" s="6">
        <v>58277.87</v>
      </c>
      <c r="N8996" s="3">
        <v>55698.239999999998</v>
      </c>
      <c r="O8996" s="6">
        <v>2579.63</v>
      </c>
      <c r="P8996" t="s">
        <v>31</v>
      </c>
      <c r="Q8996" t="s">
        <v>26</v>
      </c>
      <c r="R8996" s="4">
        <f t="shared" si="420"/>
        <v>4.4264315082208738E-2</v>
      </c>
      <c r="S8996" s="1" t="str">
        <f t="shared" si="421"/>
        <v>May-2026</v>
      </c>
      <c r="T8996" t="str">
        <f t="shared" si="422"/>
        <v>Profit</v>
      </c>
    </row>
    <row r="8997" spans="1:20" x14ac:dyDescent="0.3">
      <c r="A8997" t="s">
        <v>11501</v>
      </c>
      <c r="B8997" s="2">
        <v>45903</v>
      </c>
      <c r="C8997" t="s">
        <v>1347</v>
      </c>
      <c r="D8997" t="s">
        <v>46</v>
      </c>
      <c r="E8997" t="s">
        <v>20</v>
      </c>
      <c r="F8997" t="s">
        <v>157</v>
      </c>
      <c r="G8997" t="s">
        <v>22</v>
      </c>
      <c r="H8997" t="s">
        <v>41</v>
      </c>
      <c r="I8997" t="s">
        <v>62</v>
      </c>
      <c r="J8997">
        <v>2</v>
      </c>
      <c r="K8997">
        <v>471.19</v>
      </c>
      <c r="L8997">
        <v>0.1</v>
      </c>
      <c r="M8997" s="6">
        <v>848.14</v>
      </c>
      <c r="N8997" s="3">
        <v>714.47</v>
      </c>
      <c r="O8997" s="6">
        <v>133.66999999999999</v>
      </c>
      <c r="P8997" t="s">
        <v>43</v>
      </c>
      <c r="Q8997" t="s">
        <v>26</v>
      </c>
      <c r="R8997" s="4">
        <f t="shared" si="420"/>
        <v>0.15760369750277076</v>
      </c>
      <c r="S8997" s="1" t="str">
        <f t="shared" si="421"/>
        <v>Sep-2025</v>
      </c>
      <c r="T8997" t="str">
        <f t="shared" si="422"/>
        <v>Profit</v>
      </c>
    </row>
    <row r="8998" spans="1:20" x14ac:dyDescent="0.3">
      <c r="A8998" t="s">
        <v>11502</v>
      </c>
      <c r="B8998" s="2">
        <v>45810</v>
      </c>
      <c r="C8998" t="s">
        <v>508</v>
      </c>
      <c r="D8998" t="s">
        <v>46</v>
      </c>
      <c r="E8998" t="s">
        <v>20</v>
      </c>
      <c r="F8998" t="s">
        <v>99</v>
      </c>
      <c r="G8998" t="s">
        <v>79</v>
      </c>
      <c r="H8998" t="s">
        <v>41</v>
      </c>
      <c r="I8998" t="s">
        <v>134</v>
      </c>
      <c r="J8998">
        <v>2</v>
      </c>
      <c r="K8998">
        <v>412.45</v>
      </c>
      <c r="L8998">
        <v>0.15</v>
      </c>
      <c r="M8998" s="6">
        <v>701.16</v>
      </c>
      <c r="N8998" s="3">
        <v>513.62</v>
      </c>
      <c r="O8998" s="6">
        <v>187.54</v>
      </c>
      <c r="P8998" t="s">
        <v>43</v>
      </c>
      <c r="Q8998" t="s">
        <v>26</v>
      </c>
      <c r="R8998" s="4">
        <f t="shared" si="420"/>
        <v>0.26747104797763704</v>
      </c>
      <c r="S8998" s="1" t="str">
        <f t="shared" si="421"/>
        <v>Jun-2025</v>
      </c>
      <c r="T8998" t="str">
        <f t="shared" si="422"/>
        <v>Profit</v>
      </c>
    </row>
    <row r="8999" spans="1:20" x14ac:dyDescent="0.3">
      <c r="A8999" t="s">
        <v>11503</v>
      </c>
      <c r="B8999" s="2">
        <v>45833</v>
      </c>
      <c r="C8999" t="s">
        <v>319</v>
      </c>
      <c r="D8999" t="s">
        <v>19</v>
      </c>
      <c r="E8999" t="s">
        <v>20</v>
      </c>
      <c r="F8999" t="s">
        <v>157</v>
      </c>
      <c r="G8999" t="s">
        <v>29</v>
      </c>
      <c r="H8999" t="s">
        <v>74</v>
      </c>
      <c r="I8999" t="s">
        <v>137</v>
      </c>
      <c r="J8999">
        <v>1</v>
      </c>
      <c r="K8999">
        <v>20124.84</v>
      </c>
      <c r="L8999">
        <v>0.15</v>
      </c>
      <c r="M8999" s="6">
        <v>17106.11</v>
      </c>
      <c r="N8999" s="3">
        <v>15678.63</v>
      </c>
      <c r="O8999" s="6">
        <v>1427.48</v>
      </c>
      <c r="P8999" t="s">
        <v>70</v>
      </c>
      <c r="Q8999" t="s">
        <v>26</v>
      </c>
      <c r="R8999" s="4">
        <f t="shared" si="420"/>
        <v>8.3448545578158909E-2</v>
      </c>
      <c r="S8999" s="1" t="str">
        <f t="shared" si="421"/>
        <v>Jun-2025</v>
      </c>
      <c r="T8999" t="str">
        <f t="shared" si="422"/>
        <v>Profit</v>
      </c>
    </row>
    <row r="9000" spans="1:20" x14ac:dyDescent="0.3">
      <c r="A9000" t="s">
        <v>11504</v>
      </c>
      <c r="B9000" s="2">
        <v>45758</v>
      </c>
      <c r="C9000" t="s">
        <v>1162</v>
      </c>
      <c r="D9000" t="s">
        <v>19</v>
      </c>
      <c r="E9000" t="s">
        <v>53</v>
      </c>
      <c r="F9000" t="s">
        <v>65</v>
      </c>
      <c r="G9000" t="s">
        <v>22</v>
      </c>
      <c r="H9000" t="s">
        <v>41</v>
      </c>
      <c r="I9000" t="s">
        <v>62</v>
      </c>
      <c r="J9000">
        <v>2</v>
      </c>
      <c r="K9000">
        <v>430.81</v>
      </c>
      <c r="L9000">
        <v>0.15</v>
      </c>
      <c r="M9000" s="6">
        <v>732.38</v>
      </c>
      <c r="N9000" s="3">
        <v>684.41</v>
      </c>
      <c r="O9000" s="6">
        <v>47.97</v>
      </c>
      <c r="P9000" t="s">
        <v>70</v>
      </c>
      <c r="Q9000" t="s">
        <v>26</v>
      </c>
      <c r="R9000" s="4">
        <f t="shared" si="420"/>
        <v>6.5498784783855374E-2</v>
      </c>
      <c r="S9000" s="1" t="str">
        <f t="shared" si="421"/>
        <v>Apr-2025</v>
      </c>
      <c r="T9000" t="str">
        <f t="shared" si="422"/>
        <v>Profit</v>
      </c>
    </row>
    <row r="9001" spans="1:20" x14ac:dyDescent="0.3">
      <c r="A9001" t="s">
        <v>11505</v>
      </c>
      <c r="B9001" s="2">
        <v>45596</v>
      </c>
      <c r="C9001" t="s">
        <v>9130</v>
      </c>
      <c r="D9001" t="s">
        <v>52</v>
      </c>
      <c r="E9001" t="s">
        <v>34</v>
      </c>
      <c r="F9001" t="s">
        <v>65</v>
      </c>
      <c r="G9001" t="s">
        <v>79</v>
      </c>
      <c r="H9001" t="s">
        <v>74</v>
      </c>
      <c r="I9001" t="s">
        <v>75</v>
      </c>
      <c r="J9001">
        <v>1</v>
      </c>
      <c r="K9001">
        <v>5581.25</v>
      </c>
      <c r="L9001">
        <v>0.25</v>
      </c>
      <c r="M9001" s="6">
        <v>4185.9399999999996</v>
      </c>
      <c r="N9001" s="3">
        <v>3866.18</v>
      </c>
      <c r="O9001" s="6">
        <v>319.76</v>
      </c>
      <c r="P9001" t="s">
        <v>31</v>
      </c>
      <c r="Q9001" t="s">
        <v>26</v>
      </c>
      <c r="R9001" s="4">
        <f t="shared" si="420"/>
        <v>7.6389054788171831E-2</v>
      </c>
      <c r="S9001" s="1" t="str">
        <f t="shared" si="421"/>
        <v>Oct-2024</v>
      </c>
      <c r="T9001" t="str">
        <f t="shared" si="422"/>
        <v>Profit</v>
      </c>
    </row>
    <row r="9002" spans="1:20" x14ac:dyDescent="0.3">
      <c r="A9002" t="s">
        <v>11506</v>
      </c>
      <c r="B9002" s="2">
        <v>46276</v>
      </c>
      <c r="C9002" t="s">
        <v>4312</v>
      </c>
      <c r="D9002" t="s">
        <v>46</v>
      </c>
      <c r="E9002" t="s">
        <v>20</v>
      </c>
      <c r="F9002" t="s">
        <v>205</v>
      </c>
      <c r="G9002" t="s">
        <v>29</v>
      </c>
      <c r="H9002" t="s">
        <v>23</v>
      </c>
      <c r="I9002" t="s">
        <v>94</v>
      </c>
      <c r="J9002">
        <v>1</v>
      </c>
      <c r="K9002">
        <v>1869.06</v>
      </c>
      <c r="L9002">
        <v>0.1</v>
      </c>
      <c r="M9002" s="6">
        <v>1682.15</v>
      </c>
      <c r="N9002" s="3">
        <v>1232.99</v>
      </c>
      <c r="O9002" s="6">
        <v>449.16</v>
      </c>
      <c r="P9002" t="s">
        <v>31</v>
      </c>
      <c r="Q9002" t="s">
        <v>26</v>
      </c>
      <c r="R9002" s="4">
        <f t="shared" si="420"/>
        <v>0.26701542668608624</v>
      </c>
      <c r="S9002" s="1" t="str">
        <f t="shared" si="421"/>
        <v>Sep-2026</v>
      </c>
      <c r="T9002" t="str">
        <f t="shared" si="422"/>
        <v>Profit</v>
      </c>
    </row>
    <row r="9003" spans="1:20" x14ac:dyDescent="0.3">
      <c r="A9003" t="s">
        <v>11507</v>
      </c>
      <c r="B9003" s="2">
        <v>45435</v>
      </c>
      <c r="C9003" t="s">
        <v>2534</v>
      </c>
      <c r="D9003" t="s">
        <v>19</v>
      </c>
      <c r="E9003" t="s">
        <v>53</v>
      </c>
      <c r="F9003" t="s">
        <v>54</v>
      </c>
      <c r="G9003" t="s">
        <v>22</v>
      </c>
      <c r="H9003" t="s">
        <v>41</v>
      </c>
      <c r="I9003" t="s">
        <v>134</v>
      </c>
      <c r="J9003">
        <v>2</v>
      </c>
      <c r="K9003">
        <v>418.04</v>
      </c>
      <c r="L9003">
        <v>0.1</v>
      </c>
      <c r="M9003" s="6">
        <v>752.47</v>
      </c>
      <c r="N9003" s="3">
        <v>447.68</v>
      </c>
      <c r="O9003" s="6">
        <v>304.79000000000002</v>
      </c>
      <c r="P9003" t="s">
        <v>31</v>
      </c>
      <c r="Q9003" t="s">
        <v>26</v>
      </c>
      <c r="R9003" s="4">
        <f t="shared" si="420"/>
        <v>0.40505269313062314</v>
      </c>
      <c r="S9003" s="1" t="str">
        <f t="shared" si="421"/>
        <v>May-2024</v>
      </c>
      <c r="T9003" t="str">
        <f t="shared" si="422"/>
        <v>Profit</v>
      </c>
    </row>
    <row r="9004" spans="1:20" x14ac:dyDescent="0.3">
      <c r="A9004" t="s">
        <v>11508</v>
      </c>
      <c r="B9004" s="2">
        <v>45402</v>
      </c>
      <c r="C9004" t="s">
        <v>2356</v>
      </c>
      <c r="D9004" t="s">
        <v>19</v>
      </c>
      <c r="E9004" t="s">
        <v>20</v>
      </c>
      <c r="F9004" t="s">
        <v>21</v>
      </c>
      <c r="G9004" t="s">
        <v>79</v>
      </c>
      <c r="H9004" t="s">
        <v>74</v>
      </c>
      <c r="I9004" t="s">
        <v>91</v>
      </c>
      <c r="J9004">
        <v>2</v>
      </c>
      <c r="K9004">
        <v>7758</v>
      </c>
      <c r="L9004">
        <v>0.25</v>
      </c>
      <c r="M9004" s="6">
        <v>11637</v>
      </c>
      <c r="N9004" s="3">
        <v>9229.02</v>
      </c>
      <c r="O9004" s="6">
        <v>2407.98</v>
      </c>
      <c r="P9004" t="s">
        <v>70</v>
      </c>
      <c r="Q9004" t="s">
        <v>26</v>
      </c>
      <c r="R9004" s="4">
        <f t="shared" si="420"/>
        <v>0.20692446506831658</v>
      </c>
      <c r="S9004" s="1" t="str">
        <f t="shared" si="421"/>
        <v>Apr-2024</v>
      </c>
      <c r="T9004" t="str">
        <f t="shared" si="422"/>
        <v>Profit</v>
      </c>
    </row>
    <row r="9005" spans="1:20" x14ac:dyDescent="0.3">
      <c r="A9005" t="s">
        <v>11509</v>
      </c>
      <c r="B9005" s="2">
        <v>45523</v>
      </c>
      <c r="C9005" t="s">
        <v>463</v>
      </c>
      <c r="D9005" t="s">
        <v>19</v>
      </c>
      <c r="E9005" t="s">
        <v>34</v>
      </c>
      <c r="F9005" t="s">
        <v>35</v>
      </c>
      <c r="G9005" t="s">
        <v>22</v>
      </c>
      <c r="H9005" t="s">
        <v>74</v>
      </c>
      <c r="I9005" t="s">
        <v>91</v>
      </c>
      <c r="J9005">
        <v>3</v>
      </c>
      <c r="K9005">
        <v>7308.53</v>
      </c>
      <c r="L9005">
        <v>0.2</v>
      </c>
      <c r="M9005" s="6">
        <v>17540.47</v>
      </c>
      <c r="N9005" s="3">
        <v>16211.96</v>
      </c>
      <c r="O9005" s="6">
        <v>1328.51</v>
      </c>
      <c r="P9005" t="s">
        <v>43</v>
      </c>
      <c r="Q9005" t="s">
        <v>26</v>
      </c>
      <c r="R9005" s="4">
        <f t="shared" si="420"/>
        <v>7.5739703668145711E-2</v>
      </c>
      <c r="S9005" s="1" t="str">
        <f t="shared" si="421"/>
        <v>Aug-2024</v>
      </c>
      <c r="T9005" t="str">
        <f t="shared" si="422"/>
        <v>Profit</v>
      </c>
    </row>
    <row r="9006" spans="1:20" x14ac:dyDescent="0.3">
      <c r="A9006" t="s">
        <v>11510</v>
      </c>
      <c r="B9006" s="2">
        <v>45982</v>
      </c>
      <c r="C9006" t="s">
        <v>980</v>
      </c>
      <c r="D9006" t="s">
        <v>52</v>
      </c>
      <c r="E9006" t="s">
        <v>39</v>
      </c>
      <c r="F9006" t="s">
        <v>40</v>
      </c>
      <c r="G9006" t="s">
        <v>22</v>
      </c>
      <c r="H9006" t="s">
        <v>41</v>
      </c>
      <c r="I9006" t="s">
        <v>48</v>
      </c>
      <c r="J9006">
        <v>5</v>
      </c>
      <c r="K9006">
        <v>144.96</v>
      </c>
      <c r="L9006">
        <v>0.15</v>
      </c>
      <c r="M9006" s="6">
        <v>616.08000000000004</v>
      </c>
      <c r="N9006" s="3">
        <v>555.54999999999995</v>
      </c>
      <c r="O9006" s="6">
        <v>60.53</v>
      </c>
      <c r="P9006" t="s">
        <v>25</v>
      </c>
      <c r="Q9006" t="s">
        <v>26</v>
      </c>
      <c r="R9006" s="4">
        <f t="shared" si="420"/>
        <v>9.8250227243215166E-2</v>
      </c>
      <c r="S9006" s="1" t="str">
        <f t="shared" si="421"/>
        <v>Nov-2025</v>
      </c>
      <c r="T9006" t="str">
        <f t="shared" si="422"/>
        <v>Profit</v>
      </c>
    </row>
    <row r="9007" spans="1:20" x14ac:dyDescent="0.3">
      <c r="A9007" t="s">
        <v>11511</v>
      </c>
      <c r="B9007" s="2">
        <v>45875</v>
      </c>
      <c r="C9007" t="s">
        <v>3977</v>
      </c>
      <c r="D9007" t="s">
        <v>46</v>
      </c>
      <c r="E9007" t="s">
        <v>20</v>
      </c>
      <c r="F9007" t="s">
        <v>205</v>
      </c>
      <c r="G9007" t="s">
        <v>22</v>
      </c>
      <c r="H9007" t="s">
        <v>74</v>
      </c>
      <c r="I9007" t="s">
        <v>158</v>
      </c>
      <c r="J9007">
        <v>2</v>
      </c>
      <c r="K9007">
        <v>11415.8</v>
      </c>
      <c r="L9007">
        <v>0.25</v>
      </c>
      <c r="M9007" s="6">
        <v>17123.7</v>
      </c>
      <c r="N9007" s="3">
        <v>15465.36</v>
      </c>
      <c r="O9007" s="6">
        <v>1658.34</v>
      </c>
      <c r="P9007" t="s">
        <v>43</v>
      </c>
      <c r="Q9007" t="s">
        <v>26</v>
      </c>
      <c r="R9007" s="4">
        <f t="shared" si="420"/>
        <v>9.6844723979046574E-2</v>
      </c>
      <c r="S9007" s="1" t="str">
        <f t="shared" si="421"/>
        <v>Aug-2025</v>
      </c>
      <c r="T9007" t="str">
        <f t="shared" si="422"/>
        <v>Profit</v>
      </c>
    </row>
    <row r="9008" spans="1:20" x14ac:dyDescent="0.3">
      <c r="A9008" t="s">
        <v>11512</v>
      </c>
      <c r="B9008" s="2">
        <v>46013</v>
      </c>
      <c r="C9008" t="s">
        <v>5453</v>
      </c>
      <c r="D9008" t="s">
        <v>19</v>
      </c>
      <c r="E9008" t="s">
        <v>34</v>
      </c>
      <c r="F9008" t="s">
        <v>110</v>
      </c>
      <c r="G9008" t="s">
        <v>79</v>
      </c>
      <c r="H9008" t="s">
        <v>41</v>
      </c>
      <c r="I9008" t="s">
        <v>125</v>
      </c>
      <c r="J9008">
        <v>2</v>
      </c>
      <c r="K9008">
        <v>148.99</v>
      </c>
      <c r="L9008">
        <v>0</v>
      </c>
      <c r="M9008" s="6">
        <v>297.98</v>
      </c>
      <c r="N9008" s="3">
        <v>237.02</v>
      </c>
      <c r="O9008" s="6">
        <v>60.96</v>
      </c>
      <c r="P9008" t="s">
        <v>70</v>
      </c>
      <c r="Q9008" t="s">
        <v>142</v>
      </c>
      <c r="R9008" s="4">
        <f t="shared" si="420"/>
        <v>0.20457748842204174</v>
      </c>
      <c r="S9008" s="1" t="str">
        <f t="shared" si="421"/>
        <v>Dec-2025</v>
      </c>
      <c r="T9008" t="str">
        <f t="shared" si="422"/>
        <v>Profit</v>
      </c>
    </row>
    <row r="9009" spans="1:20" x14ac:dyDescent="0.3">
      <c r="A9009" t="s">
        <v>11513</v>
      </c>
      <c r="B9009" s="2">
        <v>46023</v>
      </c>
      <c r="C9009" t="s">
        <v>8332</v>
      </c>
      <c r="D9009" t="s">
        <v>19</v>
      </c>
      <c r="E9009" t="s">
        <v>58</v>
      </c>
      <c r="F9009" t="s">
        <v>339</v>
      </c>
      <c r="G9009" t="s">
        <v>22</v>
      </c>
      <c r="H9009" t="s">
        <v>41</v>
      </c>
      <c r="I9009" t="s">
        <v>48</v>
      </c>
      <c r="J9009">
        <v>1</v>
      </c>
      <c r="K9009">
        <v>154.63</v>
      </c>
      <c r="L9009">
        <v>0.05</v>
      </c>
      <c r="M9009" s="6">
        <v>146.9</v>
      </c>
      <c r="N9009" s="3">
        <v>85.89</v>
      </c>
      <c r="O9009" s="6">
        <v>61.01</v>
      </c>
      <c r="P9009" t="s">
        <v>70</v>
      </c>
      <c r="Q9009" t="s">
        <v>26</v>
      </c>
      <c r="R9009" s="4">
        <f t="shared" si="420"/>
        <v>0.41531654186521438</v>
      </c>
      <c r="S9009" s="1" t="str">
        <f t="shared" si="421"/>
        <v>Jan-2026</v>
      </c>
      <c r="T9009" t="str">
        <f t="shared" si="422"/>
        <v>Profit</v>
      </c>
    </row>
    <row r="9010" spans="1:20" x14ac:dyDescent="0.3">
      <c r="A9010" t="s">
        <v>11514</v>
      </c>
      <c r="B9010" s="2">
        <v>45883</v>
      </c>
      <c r="C9010" t="s">
        <v>4796</v>
      </c>
      <c r="D9010" t="s">
        <v>19</v>
      </c>
      <c r="E9010" t="s">
        <v>53</v>
      </c>
      <c r="F9010" t="s">
        <v>54</v>
      </c>
      <c r="G9010" t="s">
        <v>22</v>
      </c>
      <c r="H9010" t="s">
        <v>74</v>
      </c>
      <c r="I9010" t="s">
        <v>91</v>
      </c>
      <c r="J9010">
        <v>1</v>
      </c>
      <c r="K9010">
        <v>5782.93</v>
      </c>
      <c r="L9010">
        <v>0.1</v>
      </c>
      <c r="M9010" s="6">
        <v>5204.6400000000003</v>
      </c>
      <c r="N9010" s="3">
        <v>3690.05</v>
      </c>
      <c r="O9010" s="6">
        <v>1514.59</v>
      </c>
      <c r="P9010" t="s">
        <v>70</v>
      </c>
      <c r="Q9010" t="s">
        <v>26</v>
      </c>
      <c r="R9010" s="4">
        <f t="shared" si="420"/>
        <v>0.29100763933720675</v>
      </c>
      <c r="S9010" s="1" t="str">
        <f t="shared" si="421"/>
        <v>Aug-2025</v>
      </c>
      <c r="T9010" t="str">
        <f t="shared" si="422"/>
        <v>Profit</v>
      </c>
    </row>
    <row r="9011" spans="1:20" x14ac:dyDescent="0.3">
      <c r="A9011" t="s">
        <v>11515</v>
      </c>
      <c r="B9011" s="2">
        <v>45791</v>
      </c>
      <c r="C9011" t="s">
        <v>1020</v>
      </c>
      <c r="D9011" t="s">
        <v>52</v>
      </c>
      <c r="E9011" t="s">
        <v>58</v>
      </c>
      <c r="F9011" t="s">
        <v>129</v>
      </c>
      <c r="G9011" t="s">
        <v>22</v>
      </c>
      <c r="H9011" t="s">
        <v>74</v>
      </c>
      <c r="I9011" t="s">
        <v>91</v>
      </c>
      <c r="J9011">
        <v>1</v>
      </c>
      <c r="K9011">
        <v>6533.84</v>
      </c>
      <c r="L9011">
        <v>0</v>
      </c>
      <c r="M9011" s="6">
        <v>6533.84</v>
      </c>
      <c r="N9011" s="3">
        <v>3441.29</v>
      </c>
      <c r="O9011" s="6">
        <v>3092.55</v>
      </c>
      <c r="P9011" t="s">
        <v>31</v>
      </c>
      <c r="Q9011" t="s">
        <v>26</v>
      </c>
      <c r="R9011" s="4">
        <f t="shared" si="420"/>
        <v>0.47331278390655418</v>
      </c>
      <c r="S9011" s="1" t="str">
        <f t="shared" si="421"/>
        <v>May-2025</v>
      </c>
      <c r="T9011" t="str">
        <f t="shared" si="422"/>
        <v>Profit</v>
      </c>
    </row>
    <row r="9012" spans="1:20" x14ac:dyDescent="0.3">
      <c r="A9012" t="s">
        <v>11516</v>
      </c>
      <c r="B9012" s="2">
        <v>45886</v>
      </c>
      <c r="C9012" t="s">
        <v>3270</v>
      </c>
      <c r="D9012" t="s">
        <v>52</v>
      </c>
      <c r="E9012" t="s">
        <v>53</v>
      </c>
      <c r="F9012" t="s">
        <v>97</v>
      </c>
      <c r="G9012" t="s">
        <v>22</v>
      </c>
      <c r="H9012" t="s">
        <v>23</v>
      </c>
      <c r="I9012" t="s">
        <v>94</v>
      </c>
      <c r="J9012">
        <v>2</v>
      </c>
      <c r="K9012">
        <v>1816.82</v>
      </c>
      <c r="L9012">
        <v>0.05</v>
      </c>
      <c r="M9012" s="6">
        <v>3451.96</v>
      </c>
      <c r="N9012" s="3">
        <v>2522.86</v>
      </c>
      <c r="O9012" s="6">
        <v>929.1</v>
      </c>
      <c r="P9012" t="s">
        <v>43</v>
      </c>
      <c r="Q9012" t="s">
        <v>26</v>
      </c>
      <c r="R9012" s="4">
        <f t="shared" si="420"/>
        <v>0.26915143860299656</v>
      </c>
      <c r="S9012" s="1" t="str">
        <f t="shared" si="421"/>
        <v>Aug-2025</v>
      </c>
      <c r="T9012" t="str">
        <f t="shared" si="422"/>
        <v>Profit</v>
      </c>
    </row>
    <row r="9013" spans="1:20" x14ac:dyDescent="0.3">
      <c r="A9013" t="s">
        <v>11517</v>
      </c>
      <c r="B9013" s="2">
        <v>45845</v>
      </c>
      <c r="C9013" t="s">
        <v>3244</v>
      </c>
      <c r="D9013" t="s">
        <v>19</v>
      </c>
      <c r="E9013" t="s">
        <v>20</v>
      </c>
      <c r="F9013" t="s">
        <v>99</v>
      </c>
      <c r="G9013" t="s">
        <v>22</v>
      </c>
      <c r="H9013" t="s">
        <v>23</v>
      </c>
      <c r="I9013" t="s">
        <v>24</v>
      </c>
      <c r="J9013">
        <v>6</v>
      </c>
      <c r="K9013">
        <v>45417.42</v>
      </c>
      <c r="L9013">
        <v>0</v>
      </c>
      <c r="M9013" s="6">
        <v>272504.52</v>
      </c>
      <c r="N9013" s="3">
        <v>199599.13</v>
      </c>
      <c r="O9013" s="6">
        <v>72905.39</v>
      </c>
      <c r="P9013" t="s">
        <v>25</v>
      </c>
      <c r="Q9013" t="s">
        <v>26</v>
      </c>
      <c r="R9013" s="4">
        <f t="shared" si="420"/>
        <v>0.26753827789718865</v>
      </c>
      <c r="S9013" s="1" t="str">
        <f t="shared" si="421"/>
        <v>Jul-2025</v>
      </c>
      <c r="T9013" t="str">
        <f t="shared" si="422"/>
        <v>Profit</v>
      </c>
    </row>
    <row r="9014" spans="1:20" x14ac:dyDescent="0.3">
      <c r="A9014" t="s">
        <v>11518</v>
      </c>
      <c r="B9014" s="2">
        <v>45564</v>
      </c>
      <c r="C9014" t="s">
        <v>804</v>
      </c>
      <c r="D9014" t="s">
        <v>19</v>
      </c>
      <c r="E9014" t="s">
        <v>53</v>
      </c>
      <c r="F9014" t="s">
        <v>65</v>
      </c>
      <c r="G9014" t="s">
        <v>22</v>
      </c>
      <c r="H9014" t="s">
        <v>23</v>
      </c>
      <c r="I9014" t="s">
        <v>59</v>
      </c>
      <c r="J9014">
        <v>1</v>
      </c>
      <c r="K9014">
        <v>1358.13</v>
      </c>
      <c r="L9014">
        <v>0.05</v>
      </c>
      <c r="M9014" s="6">
        <v>1290.22</v>
      </c>
      <c r="N9014" s="3">
        <v>874.37</v>
      </c>
      <c r="O9014" s="6">
        <v>415.85</v>
      </c>
      <c r="P9014" t="s">
        <v>43</v>
      </c>
      <c r="Q9014" t="s">
        <v>26</v>
      </c>
      <c r="R9014" s="4">
        <f t="shared" si="420"/>
        <v>0.32230937359520084</v>
      </c>
      <c r="S9014" s="1" t="str">
        <f t="shared" si="421"/>
        <v>Sep-2024</v>
      </c>
      <c r="T9014" t="str">
        <f t="shared" si="422"/>
        <v>Profit</v>
      </c>
    </row>
    <row r="9015" spans="1:20" x14ac:dyDescent="0.3">
      <c r="A9015" t="s">
        <v>11519</v>
      </c>
      <c r="B9015" s="2">
        <v>45994</v>
      </c>
      <c r="C9015" t="s">
        <v>1433</v>
      </c>
      <c r="D9015" t="s">
        <v>19</v>
      </c>
      <c r="E9015" t="s">
        <v>39</v>
      </c>
      <c r="F9015" t="s">
        <v>120</v>
      </c>
      <c r="G9015" t="s">
        <v>22</v>
      </c>
      <c r="H9015" t="s">
        <v>74</v>
      </c>
      <c r="I9015" t="s">
        <v>137</v>
      </c>
      <c r="J9015">
        <v>1</v>
      </c>
      <c r="K9015">
        <v>17102.580000000002</v>
      </c>
      <c r="L9015">
        <v>0.15</v>
      </c>
      <c r="M9015" s="6">
        <v>14537.19</v>
      </c>
      <c r="N9015" s="3">
        <v>11085.51</v>
      </c>
      <c r="O9015" s="6">
        <v>3451.68</v>
      </c>
      <c r="P9015" t="s">
        <v>70</v>
      </c>
      <c r="Q9015" t="s">
        <v>26</v>
      </c>
      <c r="R9015" s="4">
        <f t="shared" si="420"/>
        <v>0.23743790925206315</v>
      </c>
      <c r="S9015" s="1" t="str">
        <f t="shared" si="421"/>
        <v>Dec-2025</v>
      </c>
      <c r="T9015" t="str">
        <f t="shared" si="422"/>
        <v>Profit</v>
      </c>
    </row>
    <row r="9016" spans="1:20" x14ac:dyDescent="0.3">
      <c r="A9016" t="s">
        <v>11520</v>
      </c>
      <c r="B9016" s="2">
        <v>45464</v>
      </c>
      <c r="C9016" t="s">
        <v>1377</v>
      </c>
      <c r="D9016" t="s">
        <v>19</v>
      </c>
      <c r="E9016" t="s">
        <v>39</v>
      </c>
      <c r="F9016" t="s">
        <v>47</v>
      </c>
      <c r="G9016" t="s">
        <v>29</v>
      </c>
      <c r="H9016" t="s">
        <v>74</v>
      </c>
      <c r="I9016" t="s">
        <v>137</v>
      </c>
      <c r="J9016">
        <v>3</v>
      </c>
      <c r="K9016">
        <v>22551.040000000001</v>
      </c>
      <c r="L9016">
        <v>0.05</v>
      </c>
      <c r="M9016" s="6">
        <v>64270.46</v>
      </c>
      <c r="N9016" s="3">
        <v>44917.23</v>
      </c>
      <c r="O9016" s="6">
        <v>19353.23</v>
      </c>
      <c r="P9016" t="s">
        <v>25</v>
      </c>
      <c r="Q9016" t="s">
        <v>26</v>
      </c>
      <c r="R9016" s="4">
        <f t="shared" si="420"/>
        <v>0.30112169727741173</v>
      </c>
      <c r="S9016" s="1" t="str">
        <f t="shared" si="421"/>
        <v>Jun-2024</v>
      </c>
      <c r="T9016" t="str">
        <f t="shared" si="422"/>
        <v>Profit</v>
      </c>
    </row>
    <row r="9017" spans="1:20" x14ac:dyDescent="0.3">
      <c r="A9017" t="s">
        <v>11521</v>
      </c>
      <c r="B9017" s="2">
        <v>46264</v>
      </c>
      <c r="C9017" t="s">
        <v>718</v>
      </c>
      <c r="D9017" t="s">
        <v>46</v>
      </c>
      <c r="E9017" t="s">
        <v>39</v>
      </c>
      <c r="F9017" t="s">
        <v>220</v>
      </c>
      <c r="G9017" t="s">
        <v>79</v>
      </c>
      <c r="H9017" t="s">
        <v>23</v>
      </c>
      <c r="I9017" t="s">
        <v>30</v>
      </c>
      <c r="J9017">
        <v>1</v>
      </c>
      <c r="K9017">
        <v>1103.23</v>
      </c>
      <c r="L9017">
        <v>0.05</v>
      </c>
      <c r="M9017" s="6">
        <v>1048.07</v>
      </c>
      <c r="N9017" s="3">
        <v>694.6</v>
      </c>
      <c r="O9017" s="6">
        <v>353.47</v>
      </c>
      <c r="P9017" t="s">
        <v>43</v>
      </c>
      <c r="Q9017" t="s">
        <v>26</v>
      </c>
      <c r="R9017" s="4">
        <f t="shared" si="420"/>
        <v>0.33725800757582991</v>
      </c>
      <c r="S9017" s="1" t="str">
        <f t="shared" si="421"/>
        <v>Aug-2026</v>
      </c>
      <c r="T9017" t="str">
        <f t="shared" si="422"/>
        <v>Profit</v>
      </c>
    </row>
    <row r="9018" spans="1:20" x14ac:dyDescent="0.3">
      <c r="A9018" t="s">
        <v>11522</v>
      </c>
      <c r="B9018" s="2">
        <v>45298</v>
      </c>
      <c r="C9018" t="s">
        <v>5127</v>
      </c>
      <c r="D9018" t="s">
        <v>19</v>
      </c>
      <c r="E9018" t="s">
        <v>34</v>
      </c>
      <c r="F9018" t="s">
        <v>110</v>
      </c>
      <c r="G9018" t="s">
        <v>22</v>
      </c>
      <c r="H9018" t="s">
        <v>74</v>
      </c>
      <c r="I9018" t="s">
        <v>107</v>
      </c>
      <c r="J9018">
        <v>1</v>
      </c>
      <c r="K9018">
        <v>9487.2999999999993</v>
      </c>
      <c r="L9018">
        <v>0.05</v>
      </c>
      <c r="M9018" s="6">
        <v>9012.93</v>
      </c>
      <c r="N9018" s="3">
        <v>5855.1</v>
      </c>
      <c r="O9018" s="6">
        <v>3157.83</v>
      </c>
      <c r="P9018" t="s">
        <v>70</v>
      </c>
      <c r="Q9018" t="s">
        <v>26</v>
      </c>
      <c r="R9018" s="4">
        <f t="shared" si="420"/>
        <v>0.35036663992730444</v>
      </c>
      <c r="S9018" s="1" t="str">
        <f t="shared" si="421"/>
        <v>Jan-2024</v>
      </c>
      <c r="T9018" t="str">
        <f t="shared" si="422"/>
        <v>Profit</v>
      </c>
    </row>
    <row r="9019" spans="1:20" x14ac:dyDescent="0.3">
      <c r="A9019" t="s">
        <v>11523</v>
      </c>
      <c r="B9019" s="2">
        <v>45446</v>
      </c>
      <c r="C9019" t="s">
        <v>10974</v>
      </c>
      <c r="D9019" t="s">
        <v>52</v>
      </c>
      <c r="E9019" t="s">
        <v>34</v>
      </c>
      <c r="F9019" t="s">
        <v>65</v>
      </c>
      <c r="G9019" t="s">
        <v>22</v>
      </c>
      <c r="H9019" t="s">
        <v>23</v>
      </c>
      <c r="I9019" t="s">
        <v>94</v>
      </c>
      <c r="J9019">
        <v>1</v>
      </c>
      <c r="K9019">
        <v>3072.87</v>
      </c>
      <c r="L9019">
        <v>0.2</v>
      </c>
      <c r="M9019" s="6">
        <v>2458.3000000000002</v>
      </c>
      <c r="N9019" s="3">
        <v>1953.92</v>
      </c>
      <c r="O9019" s="6">
        <v>504.38</v>
      </c>
      <c r="P9019" t="s">
        <v>31</v>
      </c>
      <c r="Q9019" t="s">
        <v>26</v>
      </c>
      <c r="R9019" s="4">
        <f t="shared" si="420"/>
        <v>0.20517430744823656</v>
      </c>
      <c r="S9019" s="1" t="str">
        <f t="shared" si="421"/>
        <v>Jun-2024</v>
      </c>
      <c r="T9019" t="str">
        <f t="shared" si="422"/>
        <v>Profit</v>
      </c>
    </row>
    <row r="9020" spans="1:20" x14ac:dyDescent="0.3">
      <c r="A9020" t="s">
        <v>11524</v>
      </c>
      <c r="B9020" s="2">
        <v>45813</v>
      </c>
      <c r="C9020" t="s">
        <v>829</v>
      </c>
      <c r="D9020" t="s">
        <v>46</v>
      </c>
      <c r="E9020" t="s">
        <v>53</v>
      </c>
      <c r="F9020" t="s">
        <v>90</v>
      </c>
      <c r="G9020" t="s">
        <v>22</v>
      </c>
      <c r="H9020" t="s">
        <v>74</v>
      </c>
      <c r="I9020" t="s">
        <v>107</v>
      </c>
      <c r="J9020">
        <v>2</v>
      </c>
      <c r="K9020">
        <v>3034.98</v>
      </c>
      <c r="L9020">
        <v>0.15</v>
      </c>
      <c r="M9020" s="6">
        <v>5159.47</v>
      </c>
      <c r="N9020" s="3">
        <v>3628.37</v>
      </c>
      <c r="O9020" s="6">
        <v>1531.1</v>
      </c>
      <c r="P9020" t="s">
        <v>25</v>
      </c>
      <c r="Q9020" t="s">
        <v>76</v>
      </c>
      <c r="R9020" s="4">
        <f t="shared" si="420"/>
        <v>0.29675528688024155</v>
      </c>
      <c r="S9020" s="1" t="str">
        <f t="shared" si="421"/>
        <v>Jun-2025</v>
      </c>
      <c r="T9020" t="str">
        <f t="shared" si="422"/>
        <v>Profit</v>
      </c>
    </row>
    <row r="9021" spans="1:20" x14ac:dyDescent="0.3">
      <c r="A9021" t="s">
        <v>11525</v>
      </c>
      <c r="B9021" s="2">
        <v>45837</v>
      </c>
      <c r="C9021" t="s">
        <v>3892</v>
      </c>
      <c r="D9021" t="s">
        <v>19</v>
      </c>
      <c r="E9021" t="s">
        <v>34</v>
      </c>
      <c r="F9021" t="s">
        <v>73</v>
      </c>
      <c r="G9021" t="s">
        <v>22</v>
      </c>
      <c r="H9021" t="s">
        <v>23</v>
      </c>
      <c r="I9021" t="s">
        <v>24</v>
      </c>
      <c r="J9021">
        <v>4</v>
      </c>
      <c r="K9021">
        <v>76935.66</v>
      </c>
      <c r="L9021">
        <v>0.15</v>
      </c>
      <c r="M9021" s="6">
        <v>261581.24</v>
      </c>
      <c r="N9021" s="3">
        <v>200937.72</v>
      </c>
      <c r="O9021" s="6">
        <v>60643.519999999997</v>
      </c>
      <c r="P9021" t="s">
        <v>31</v>
      </c>
      <c r="Q9021" t="s">
        <v>26</v>
      </c>
      <c r="R9021" s="4">
        <f t="shared" si="420"/>
        <v>0.23183436243363628</v>
      </c>
      <c r="S9021" s="1" t="str">
        <f t="shared" si="421"/>
        <v>Jun-2025</v>
      </c>
      <c r="T9021" t="str">
        <f t="shared" si="422"/>
        <v>Profit</v>
      </c>
    </row>
    <row r="9022" spans="1:20" x14ac:dyDescent="0.3">
      <c r="A9022" t="s">
        <v>11526</v>
      </c>
      <c r="B9022" s="2">
        <v>45839</v>
      </c>
      <c r="C9022" t="s">
        <v>6002</v>
      </c>
      <c r="D9022" t="s">
        <v>19</v>
      </c>
      <c r="E9022" t="s">
        <v>58</v>
      </c>
      <c r="F9022" t="s">
        <v>54</v>
      </c>
      <c r="G9022" t="s">
        <v>29</v>
      </c>
      <c r="H9022" t="s">
        <v>23</v>
      </c>
      <c r="I9022" t="s">
        <v>24</v>
      </c>
      <c r="J9022">
        <v>1</v>
      </c>
      <c r="K9022">
        <v>86754.21</v>
      </c>
      <c r="L9022">
        <v>0.1</v>
      </c>
      <c r="M9022" s="6">
        <v>78078.789999999994</v>
      </c>
      <c r="N9022" s="3">
        <v>57438.87</v>
      </c>
      <c r="O9022" s="6">
        <v>20639.919999999998</v>
      </c>
      <c r="P9022" t="s">
        <v>25</v>
      </c>
      <c r="Q9022" t="s">
        <v>26</v>
      </c>
      <c r="R9022" s="4">
        <f t="shared" si="420"/>
        <v>0.26434733427605628</v>
      </c>
      <c r="S9022" s="1" t="str">
        <f t="shared" si="421"/>
        <v>Jul-2025</v>
      </c>
      <c r="T9022" t="str">
        <f t="shared" si="422"/>
        <v>Profit</v>
      </c>
    </row>
    <row r="9023" spans="1:20" x14ac:dyDescent="0.3">
      <c r="A9023" t="s">
        <v>11527</v>
      </c>
      <c r="B9023" s="2">
        <v>46212</v>
      </c>
      <c r="C9023" t="s">
        <v>2833</v>
      </c>
      <c r="D9023" t="s">
        <v>52</v>
      </c>
      <c r="E9023" t="s">
        <v>58</v>
      </c>
      <c r="F9023" t="s">
        <v>129</v>
      </c>
      <c r="G9023" t="s">
        <v>29</v>
      </c>
      <c r="H9023" t="s">
        <v>74</v>
      </c>
      <c r="I9023" t="s">
        <v>137</v>
      </c>
      <c r="J9023">
        <v>5</v>
      </c>
      <c r="K9023">
        <v>13910.05</v>
      </c>
      <c r="L9023">
        <v>0.15</v>
      </c>
      <c r="M9023" s="6">
        <v>59117.71</v>
      </c>
      <c r="N9023" s="3">
        <v>37233.870000000003</v>
      </c>
      <c r="O9023" s="6">
        <v>21883.84</v>
      </c>
      <c r="P9023" t="s">
        <v>49</v>
      </c>
      <c r="Q9023" t="s">
        <v>26</v>
      </c>
      <c r="R9023" s="4">
        <f t="shared" si="420"/>
        <v>0.37017401384458226</v>
      </c>
      <c r="S9023" s="1" t="str">
        <f t="shared" si="421"/>
        <v>Jul-2026</v>
      </c>
      <c r="T9023" t="str">
        <f t="shared" si="422"/>
        <v>Profit</v>
      </c>
    </row>
    <row r="9024" spans="1:20" x14ac:dyDescent="0.3">
      <c r="A9024" t="s">
        <v>11528</v>
      </c>
      <c r="B9024" s="2">
        <v>45809</v>
      </c>
      <c r="C9024" t="s">
        <v>2153</v>
      </c>
      <c r="D9024" t="s">
        <v>19</v>
      </c>
      <c r="E9024" t="s">
        <v>39</v>
      </c>
      <c r="F9024" t="s">
        <v>40</v>
      </c>
      <c r="G9024" t="s">
        <v>79</v>
      </c>
      <c r="H9024" t="s">
        <v>23</v>
      </c>
      <c r="I9024" t="s">
        <v>36</v>
      </c>
      <c r="J9024">
        <v>1</v>
      </c>
      <c r="K9024">
        <v>6337.26</v>
      </c>
      <c r="L9024">
        <v>0</v>
      </c>
      <c r="M9024" s="6">
        <v>6337.26</v>
      </c>
      <c r="N9024" s="3">
        <v>4330.84</v>
      </c>
      <c r="O9024" s="6">
        <v>2006.42</v>
      </c>
      <c r="P9024" t="s">
        <v>70</v>
      </c>
      <c r="Q9024" t="s">
        <v>26</v>
      </c>
      <c r="R9024" s="4">
        <f t="shared" si="420"/>
        <v>0.31660686164051971</v>
      </c>
      <c r="S9024" s="1" t="str">
        <f t="shared" si="421"/>
        <v>Jun-2025</v>
      </c>
      <c r="T9024" t="str">
        <f t="shared" si="422"/>
        <v>Profit</v>
      </c>
    </row>
    <row r="9025" spans="1:20" x14ac:dyDescent="0.3">
      <c r="A9025" t="s">
        <v>11529</v>
      </c>
      <c r="B9025" s="2">
        <v>46211</v>
      </c>
      <c r="C9025" t="s">
        <v>2196</v>
      </c>
      <c r="D9025" t="s">
        <v>19</v>
      </c>
      <c r="E9025" t="s">
        <v>58</v>
      </c>
      <c r="F9025" t="s">
        <v>54</v>
      </c>
      <c r="G9025" t="s">
        <v>29</v>
      </c>
      <c r="H9025" t="s">
        <v>23</v>
      </c>
      <c r="I9025" t="s">
        <v>24</v>
      </c>
      <c r="J9025">
        <v>2</v>
      </c>
      <c r="K9025">
        <v>55028.5</v>
      </c>
      <c r="L9025">
        <v>0.15</v>
      </c>
      <c r="M9025" s="6">
        <v>93548.45</v>
      </c>
      <c r="N9025" s="3">
        <v>76866.12</v>
      </c>
      <c r="O9025" s="6">
        <v>16682.330000000002</v>
      </c>
      <c r="P9025" t="s">
        <v>49</v>
      </c>
      <c r="Q9025" t="s">
        <v>26</v>
      </c>
      <c r="R9025" s="4">
        <f t="shared" si="420"/>
        <v>0.17832823526204872</v>
      </c>
      <c r="S9025" s="1" t="str">
        <f t="shared" si="421"/>
        <v>Jul-2026</v>
      </c>
      <c r="T9025" t="str">
        <f t="shared" si="422"/>
        <v>Profit</v>
      </c>
    </row>
    <row r="9026" spans="1:20" x14ac:dyDescent="0.3">
      <c r="A9026" t="s">
        <v>11530</v>
      </c>
      <c r="B9026" s="2">
        <v>46205</v>
      </c>
      <c r="C9026" t="s">
        <v>3664</v>
      </c>
      <c r="D9026" t="s">
        <v>46</v>
      </c>
      <c r="E9026" t="s">
        <v>58</v>
      </c>
      <c r="F9026" t="s">
        <v>104</v>
      </c>
      <c r="G9026" t="s">
        <v>29</v>
      </c>
      <c r="H9026" t="s">
        <v>74</v>
      </c>
      <c r="I9026" t="s">
        <v>107</v>
      </c>
      <c r="J9026">
        <v>1</v>
      </c>
      <c r="K9026">
        <v>8591.48</v>
      </c>
      <c r="L9026">
        <v>0.05</v>
      </c>
      <c r="M9026" s="6">
        <v>8161.91</v>
      </c>
      <c r="N9026" s="3">
        <v>5862.85</v>
      </c>
      <c r="O9026" s="6">
        <v>2299.06</v>
      </c>
      <c r="P9026" t="s">
        <v>70</v>
      </c>
      <c r="Q9026" t="s">
        <v>26</v>
      </c>
      <c r="R9026" s="4">
        <f t="shared" si="420"/>
        <v>0.281681616190328</v>
      </c>
      <c r="S9026" s="1" t="str">
        <f t="shared" si="421"/>
        <v>Jul-2026</v>
      </c>
      <c r="T9026" t="str">
        <f t="shared" si="422"/>
        <v>Profit</v>
      </c>
    </row>
    <row r="9027" spans="1:20" x14ac:dyDescent="0.3">
      <c r="A9027" t="s">
        <v>11531</v>
      </c>
      <c r="B9027" s="2">
        <v>45506</v>
      </c>
      <c r="C9027" t="s">
        <v>5944</v>
      </c>
      <c r="D9027" t="s">
        <v>19</v>
      </c>
      <c r="E9027" t="s">
        <v>20</v>
      </c>
      <c r="F9027" t="s">
        <v>21</v>
      </c>
      <c r="G9027" t="s">
        <v>22</v>
      </c>
      <c r="H9027" t="s">
        <v>23</v>
      </c>
      <c r="I9027" t="s">
        <v>30</v>
      </c>
      <c r="J9027">
        <v>3</v>
      </c>
      <c r="K9027">
        <v>1028.7</v>
      </c>
      <c r="L9027">
        <v>0</v>
      </c>
      <c r="M9027" s="6">
        <v>3086.1</v>
      </c>
      <c r="N9027" s="3">
        <v>2035.92</v>
      </c>
      <c r="O9027" s="6">
        <v>1050.18</v>
      </c>
      <c r="P9027" t="s">
        <v>43</v>
      </c>
      <c r="Q9027" t="s">
        <v>26</v>
      </c>
      <c r="R9027" s="4">
        <f t="shared" si="420"/>
        <v>0.34029357441430935</v>
      </c>
      <c r="S9027" s="1" t="str">
        <f t="shared" si="421"/>
        <v>Aug-2024</v>
      </c>
      <c r="T9027" t="str">
        <f t="shared" si="422"/>
        <v>Profit</v>
      </c>
    </row>
    <row r="9028" spans="1:20" x14ac:dyDescent="0.3">
      <c r="A9028" t="s">
        <v>11532</v>
      </c>
      <c r="B9028" s="2">
        <v>45425</v>
      </c>
      <c r="C9028" t="s">
        <v>4186</v>
      </c>
      <c r="D9028" t="s">
        <v>19</v>
      </c>
      <c r="E9028" t="s">
        <v>20</v>
      </c>
      <c r="F9028" t="s">
        <v>205</v>
      </c>
      <c r="G9028" t="s">
        <v>22</v>
      </c>
      <c r="H9028" t="s">
        <v>41</v>
      </c>
      <c r="I9028" t="s">
        <v>125</v>
      </c>
      <c r="J9028">
        <v>1</v>
      </c>
      <c r="K9028">
        <v>135.9</v>
      </c>
      <c r="L9028">
        <v>0.25</v>
      </c>
      <c r="M9028" s="6">
        <v>101.93</v>
      </c>
      <c r="N9028" s="3">
        <v>94.35</v>
      </c>
      <c r="O9028" s="6">
        <v>7.58</v>
      </c>
      <c r="P9028" t="s">
        <v>43</v>
      </c>
      <c r="Q9028" t="s">
        <v>26</v>
      </c>
      <c r="R9028" s="4">
        <f t="shared" si="420"/>
        <v>7.4364760129500634E-2</v>
      </c>
      <c r="S9028" s="1" t="str">
        <f t="shared" si="421"/>
        <v>May-2024</v>
      </c>
      <c r="T9028" t="str">
        <f t="shared" si="422"/>
        <v>Profit</v>
      </c>
    </row>
    <row r="9029" spans="1:20" x14ac:dyDescent="0.3">
      <c r="A9029" t="s">
        <v>11533</v>
      </c>
      <c r="B9029" s="2">
        <v>45576</v>
      </c>
      <c r="C9029" t="s">
        <v>2171</v>
      </c>
      <c r="D9029" t="s">
        <v>52</v>
      </c>
      <c r="E9029" t="s">
        <v>39</v>
      </c>
      <c r="F9029" t="s">
        <v>146</v>
      </c>
      <c r="G9029" t="s">
        <v>22</v>
      </c>
      <c r="H9029" t="s">
        <v>23</v>
      </c>
      <c r="I9029" t="s">
        <v>24</v>
      </c>
      <c r="J9029">
        <v>2</v>
      </c>
      <c r="K9029">
        <v>54429.56</v>
      </c>
      <c r="L9029">
        <v>0.1</v>
      </c>
      <c r="M9029" s="6">
        <v>97973.21</v>
      </c>
      <c r="N9029" s="3">
        <v>62141.55</v>
      </c>
      <c r="O9029" s="6">
        <v>35831.660000000003</v>
      </c>
      <c r="P9029" t="s">
        <v>31</v>
      </c>
      <c r="Q9029" t="s">
        <v>26</v>
      </c>
      <c r="R9029" s="4">
        <f t="shared" ref="R9029:R9092" si="423">IFERROR(O9029/M9029,0)</f>
        <v>0.36572916208420653</v>
      </c>
      <c r="S9029" s="1" t="str">
        <f t="shared" ref="S9029:S9092" si="424">TEXT(B9029,"mmm-yyyy")</f>
        <v>Oct-2024</v>
      </c>
      <c r="T9029" t="str">
        <f t="shared" ref="T9029:T9092" si="425">IF(O9029&gt;0,"Profit",IF(O9029&lt;0,"Loss","Break-Even"))</f>
        <v>Profit</v>
      </c>
    </row>
    <row r="9030" spans="1:20" x14ac:dyDescent="0.3">
      <c r="A9030" t="s">
        <v>11534</v>
      </c>
      <c r="B9030" s="2">
        <v>45417</v>
      </c>
      <c r="C9030" t="s">
        <v>2763</v>
      </c>
      <c r="D9030" t="s">
        <v>52</v>
      </c>
      <c r="E9030" t="s">
        <v>53</v>
      </c>
      <c r="F9030" t="s">
        <v>54</v>
      </c>
      <c r="G9030" t="s">
        <v>22</v>
      </c>
      <c r="H9030" t="s">
        <v>74</v>
      </c>
      <c r="I9030" t="s">
        <v>107</v>
      </c>
      <c r="J9030">
        <v>2</v>
      </c>
      <c r="K9030">
        <v>11143.71</v>
      </c>
      <c r="L9030">
        <v>0.05</v>
      </c>
      <c r="M9030" s="6">
        <v>21173.05</v>
      </c>
      <c r="N9030" s="3">
        <v>16897.63</v>
      </c>
      <c r="O9030" s="6">
        <v>4275.42</v>
      </c>
      <c r="P9030" t="s">
        <v>70</v>
      </c>
      <c r="Q9030" t="s">
        <v>26</v>
      </c>
      <c r="R9030" s="4">
        <f t="shared" si="423"/>
        <v>0.20192745022564063</v>
      </c>
      <c r="S9030" s="1" t="str">
        <f t="shared" si="424"/>
        <v>May-2024</v>
      </c>
      <c r="T9030" t="str">
        <f t="shared" si="425"/>
        <v>Profit</v>
      </c>
    </row>
    <row r="9031" spans="1:20" x14ac:dyDescent="0.3">
      <c r="A9031" t="s">
        <v>11535</v>
      </c>
      <c r="B9031" s="2">
        <v>46212</v>
      </c>
      <c r="C9031" t="s">
        <v>2755</v>
      </c>
      <c r="D9031" t="s">
        <v>19</v>
      </c>
      <c r="E9031" t="s">
        <v>34</v>
      </c>
      <c r="F9031" t="s">
        <v>90</v>
      </c>
      <c r="G9031" t="s">
        <v>79</v>
      </c>
      <c r="H9031" t="s">
        <v>74</v>
      </c>
      <c r="I9031" t="s">
        <v>75</v>
      </c>
      <c r="J9031">
        <v>6</v>
      </c>
      <c r="K9031">
        <v>2683.74</v>
      </c>
      <c r="L9031">
        <v>0.1</v>
      </c>
      <c r="M9031" s="6">
        <v>14492.2</v>
      </c>
      <c r="N9031" s="3">
        <v>9434.91</v>
      </c>
      <c r="O9031" s="6">
        <v>5057.29</v>
      </c>
      <c r="P9031" t="s">
        <v>43</v>
      </c>
      <c r="Q9031" t="s">
        <v>76</v>
      </c>
      <c r="R9031" s="4">
        <f t="shared" si="423"/>
        <v>0.34896634051420761</v>
      </c>
      <c r="S9031" s="1" t="str">
        <f t="shared" si="424"/>
        <v>Jul-2026</v>
      </c>
      <c r="T9031" t="str">
        <f t="shared" si="425"/>
        <v>Profit</v>
      </c>
    </row>
    <row r="9032" spans="1:20" x14ac:dyDescent="0.3">
      <c r="A9032" t="s">
        <v>11536</v>
      </c>
      <c r="B9032" s="2">
        <v>45730</v>
      </c>
      <c r="C9032" t="s">
        <v>2433</v>
      </c>
      <c r="D9032" t="s">
        <v>52</v>
      </c>
      <c r="E9032" t="s">
        <v>34</v>
      </c>
      <c r="F9032" t="s">
        <v>90</v>
      </c>
      <c r="G9032" t="s">
        <v>22</v>
      </c>
      <c r="H9032" t="s">
        <v>74</v>
      </c>
      <c r="I9032" t="s">
        <v>158</v>
      </c>
      <c r="J9032">
        <v>6</v>
      </c>
      <c r="K9032">
        <v>6795.68</v>
      </c>
      <c r="L9032">
        <v>0.2</v>
      </c>
      <c r="M9032" s="6">
        <v>32619.26</v>
      </c>
      <c r="N9032" s="3">
        <v>29473.55</v>
      </c>
      <c r="O9032" s="6">
        <v>3145.71</v>
      </c>
      <c r="P9032" t="s">
        <v>31</v>
      </c>
      <c r="Q9032" t="s">
        <v>26</v>
      </c>
      <c r="R9032" s="4">
        <f t="shared" si="423"/>
        <v>9.6437196919856555E-2</v>
      </c>
      <c r="S9032" s="1" t="str">
        <f t="shared" si="424"/>
        <v>Mar-2025</v>
      </c>
      <c r="T9032" t="str">
        <f t="shared" si="425"/>
        <v>Profit</v>
      </c>
    </row>
    <row r="9033" spans="1:20" x14ac:dyDescent="0.3">
      <c r="A9033" t="s">
        <v>11537</v>
      </c>
      <c r="B9033" s="2">
        <v>46140</v>
      </c>
      <c r="C9033" t="s">
        <v>3755</v>
      </c>
      <c r="D9033" t="s">
        <v>19</v>
      </c>
      <c r="E9033" t="s">
        <v>34</v>
      </c>
      <c r="F9033" t="s">
        <v>110</v>
      </c>
      <c r="G9033" t="s">
        <v>79</v>
      </c>
      <c r="H9033" t="s">
        <v>41</v>
      </c>
      <c r="I9033" t="s">
        <v>42</v>
      </c>
      <c r="J9033">
        <v>1</v>
      </c>
      <c r="K9033">
        <v>240.8</v>
      </c>
      <c r="L9033">
        <v>0</v>
      </c>
      <c r="M9033" s="6">
        <v>240.8</v>
      </c>
      <c r="N9033" s="3">
        <v>167.83</v>
      </c>
      <c r="O9033" s="6">
        <v>72.97</v>
      </c>
      <c r="P9033" t="s">
        <v>43</v>
      </c>
      <c r="Q9033" t="s">
        <v>26</v>
      </c>
      <c r="R9033" s="4">
        <f t="shared" si="423"/>
        <v>0.303031561461794</v>
      </c>
      <c r="S9033" s="1" t="str">
        <f t="shared" si="424"/>
        <v>Apr-2026</v>
      </c>
      <c r="T9033" t="str">
        <f t="shared" si="425"/>
        <v>Profit</v>
      </c>
    </row>
    <row r="9034" spans="1:20" x14ac:dyDescent="0.3">
      <c r="A9034" t="s">
        <v>11538</v>
      </c>
      <c r="B9034" s="2">
        <v>45977</v>
      </c>
      <c r="C9034" t="s">
        <v>319</v>
      </c>
      <c r="D9034" t="s">
        <v>46</v>
      </c>
      <c r="E9034" t="s">
        <v>39</v>
      </c>
      <c r="F9034" t="s">
        <v>47</v>
      </c>
      <c r="G9034" t="s">
        <v>22</v>
      </c>
      <c r="H9034" t="s">
        <v>74</v>
      </c>
      <c r="I9034" t="s">
        <v>158</v>
      </c>
      <c r="J9034">
        <v>5</v>
      </c>
      <c r="K9034">
        <v>6220.74</v>
      </c>
      <c r="L9034">
        <v>0.15</v>
      </c>
      <c r="M9034" s="6">
        <v>26438.14</v>
      </c>
      <c r="N9034" s="3">
        <v>24001.78</v>
      </c>
      <c r="O9034" s="6">
        <v>2436.36</v>
      </c>
      <c r="P9034" t="s">
        <v>25</v>
      </c>
      <c r="Q9034" t="s">
        <v>26</v>
      </c>
      <c r="R9034" s="4">
        <f t="shared" si="423"/>
        <v>9.2153230144026779E-2</v>
      </c>
      <c r="S9034" s="1" t="str">
        <f t="shared" si="424"/>
        <v>Nov-2025</v>
      </c>
      <c r="T9034" t="str">
        <f t="shared" si="425"/>
        <v>Profit</v>
      </c>
    </row>
    <row r="9035" spans="1:20" x14ac:dyDescent="0.3">
      <c r="A9035" t="s">
        <v>11539</v>
      </c>
      <c r="B9035" s="2">
        <v>45443</v>
      </c>
      <c r="C9035" t="s">
        <v>10652</v>
      </c>
      <c r="D9035" t="s">
        <v>52</v>
      </c>
      <c r="E9035" t="s">
        <v>20</v>
      </c>
      <c r="F9035" t="s">
        <v>157</v>
      </c>
      <c r="G9035" t="s">
        <v>29</v>
      </c>
      <c r="H9035" t="s">
        <v>41</v>
      </c>
      <c r="I9035" t="s">
        <v>134</v>
      </c>
      <c r="J9035">
        <v>3</v>
      </c>
      <c r="K9035">
        <v>416.91</v>
      </c>
      <c r="L9035">
        <v>0</v>
      </c>
      <c r="M9035" s="6">
        <v>1250.73</v>
      </c>
      <c r="N9035" s="3">
        <v>676.24</v>
      </c>
      <c r="O9035" s="6">
        <v>574.49</v>
      </c>
      <c r="P9035" t="s">
        <v>25</v>
      </c>
      <c r="Q9035" t="s">
        <v>26</v>
      </c>
      <c r="R9035" s="4">
        <f t="shared" si="423"/>
        <v>0.45932375492712257</v>
      </c>
      <c r="S9035" s="1" t="str">
        <f t="shared" si="424"/>
        <v>May-2024</v>
      </c>
      <c r="T9035" t="str">
        <f t="shared" si="425"/>
        <v>Profit</v>
      </c>
    </row>
    <row r="9036" spans="1:20" x14ac:dyDescent="0.3">
      <c r="A9036" t="s">
        <v>11540</v>
      </c>
      <c r="B9036" s="2">
        <v>45622</v>
      </c>
      <c r="C9036" t="s">
        <v>1951</v>
      </c>
      <c r="D9036" t="s">
        <v>19</v>
      </c>
      <c r="E9036" t="s">
        <v>53</v>
      </c>
      <c r="F9036" t="s">
        <v>65</v>
      </c>
      <c r="G9036" t="s">
        <v>79</v>
      </c>
      <c r="H9036" t="s">
        <v>23</v>
      </c>
      <c r="I9036" t="s">
        <v>59</v>
      </c>
      <c r="J9036">
        <v>1</v>
      </c>
      <c r="K9036">
        <v>5733.35</v>
      </c>
      <c r="L9036">
        <v>0.25</v>
      </c>
      <c r="M9036" s="6">
        <v>4300.01</v>
      </c>
      <c r="N9036" s="3">
        <v>4608.2</v>
      </c>
      <c r="O9036" s="6">
        <v>-308.19</v>
      </c>
      <c r="P9036" t="s">
        <v>43</v>
      </c>
      <c r="Q9036" t="s">
        <v>26</v>
      </c>
      <c r="R9036" s="4">
        <f t="shared" si="423"/>
        <v>-7.1671926344357331E-2</v>
      </c>
      <c r="S9036" s="1" t="str">
        <f t="shared" si="424"/>
        <v>Nov-2024</v>
      </c>
      <c r="T9036" t="str">
        <f t="shared" si="425"/>
        <v>Loss</v>
      </c>
    </row>
    <row r="9037" spans="1:20" x14ac:dyDescent="0.3">
      <c r="A9037" t="s">
        <v>11541</v>
      </c>
      <c r="B9037" s="2">
        <v>45829</v>
      </c>
      <c r="C9037" t="s">
        <v>3088</v>
      </c>
      <c r="D9037" t="s">
        <v>19</v>
      </c>
      <c r="E9037" t="s">
        <v>53</v>
      </c>
      <c r="F9037" t="s">
        <v>90</v>
      </c>
      <c r="G9037" t="s">
        <v>29</v>
      </c>
      <c r="H9037" t="s">
        <v>23</v>
      </c>
      <c r="I9037" t="s">
        <v>69</v>
      </c>
      <c r="J9037">
        <v>3</v>
      </c>
      <c r="K9037">
        <v>15311.93</v>
      </c>
      <c r="L9037">
        <v>0.15</v>
      </c>
      <c r="M9037" s="6">
        <v>39045.42</v>
      </c>
      <c r="N9037" s="3">
        <v>24073.09</v>
      </c>
      <c r="O9037" s="6">
        <v>14972.33</v>
      </c>
      <c r="P9037" t="s">
        <v>70</v>
      </c>
      <c r="Q9037" t="s">
        <v>26</v>
      </c>
      <c r="R9037" s="4">
        <f t="shared" si="423"/>
        <v>0.38345931481848577</v>
      </c>
      <c r="S9037" s="1" t="str">
        <f t="shared" si="424"/>
        <v>Jun-2025</v>
      </c>
      <c r="T9037" t="str">
        <f t="shared" si="425"/>
        <v>Profit</v>
      </c>
    </row>
    <row r="9038" spans="1:20" x14ac:dyDescent="0.3">
      <c r="A9038" t="s">
        <v>11542</v>
      </c>
      <c r="B9038" s="2">
        <v>45674</v>
      </c>
      <c r="C9038" t="s">
        <v>3141</v>
      </c>
      <c r="D9038" t="s">
        <v>19</v>
      </c>
      <c r="E9038" t="s">
        <v>20</v>
      </c>
      <c r="F9038" t="s">
        <v>99</v>
      </c>
      <c r="G9038" t="s">
        <v>29</v>
      </c>
      <c r="H9038" t="s">
        <v>74</v>
      </c>
      <c r="I9038" t="s">
        <v>75</v>
      </c>
      <c r="J9038">
        <v>10</v>
      </c>
      <c r="K9038">
        <v>11569.91</v>
      </c>
      <c r="L9038">
        <v>0.1</v>
      </c>
      <c r="M9038" s="6">
        <v>104129.19</v>
      </c>
      <c r="N9038" s="3">
        <v>75311.88</v>
      </c>
      <c r="O9038" s="6">
        <v>28817.31</v>
      </c>
      <c r="P9038" t="s">
        <v>31</v>
      </c>
      <c r="Q9038" t="s">
        <v>26</v>
      </c>
      <c r="R9038" s="4">
        <f t="shared" si="423"/>
        <v>0.27674574247624512</v>
      </c>
      <c r="S9038" s="1" t="str">
        <f t="shared" si="424"/>
        <v>Jan-2025</v>
      </c>
      <c r="T9038" t="str">
        <f t="shared" si="425"/>
        <v>Profit</v>
      </c>
    </row>
    <row r="9039" spans="1:20" x14ac:dyDescent="0.3">
      <c r="A9039" t="s">
        <v>11543</v>
      </c>
      <c r="B9039" s="2">
        <v>45406</v>
      </c>
      <c r="C9039" t="s">
        <v>5555</v>
      </c>
      <c r="D9039" t="s">
        <v>46</v>
      </c>
      <c r="E9039" t="s">
        <v>20</v>
      </c>
      <c r="F9039" t="s">
        <v>205</v>
      </c>
      <c r="G9039" t="s">
        <v>79</v>
      </c>
      <c r="H9039" t="s">
        <v>23</v>
      </c>
      <c r="I9039" t="s">
        <v>36</v>
      </c>
      <c r="J9039">
        <v>2</v>
      </c>
      <c r="K9039">
        <v>19189.79</v>
      </c>
      <c r="L9039">
        <v>0.15</v>
      </c>
      <c r="M9039" s="6">
        <v>32622.639999999999</v>
      </c>
      <c r="N9039" s="3">
        <v>29568.44</v>
      </c>
      <c r="O9039" s="6">
        <v>3054.2</v>
      </c>
      <c r="P9039" t="s">
        <v>25</v>
      </c>
      <c r="Q9039" t="s">
        <v>26</v>
      </c>
      <c r="R9039" s="4">
        <f t="shared" si="423"/>
        <v>9.3622098027627429E-2</v>
      </c>
      <c r="S9039" s="1" t="str">
        <f t="shared" si="424"/>
        <v>Apr-2024</v>
      </c>
      <c r="T9039" t="str">
        <f t="shared" si="425"/>
        <v>Profit</v>
      </c>
    </row>
    <row r="9040" spans="1:20" x14ac:dyDescent="0.3">
      <c r="A9040" t="s">
        <v>11544</v>
      </c>
      <c r="B9040" s="2">
        <v>46185</v>
      </c>
      <c r="C9040" t="s">
        <v>2180</v>
      </c>
      <c r="D9040" t="s">
        <v>52</v>
      </c>
      <c r="E9040" t="s">
        <v>39</v>
      </c>
      <c r="F9040" t="s">
        <v>47</v>
      </c>
      <c r="G9040" t="s">
        <v>79</v>
      </c>
      <c r="H9040" t="s">
        <v>41</v>
      </c>
      <c r="I9040" t="s">
        <v>125</v>
      </c>
      <c r="J9040">
        <v>4</v>
      </c>
      <c r="K9040">
        <v>147.08000000000001</v>
      </c>
      <c r="L9040">
        <v>0</v>
      </c>
      <c r="M9040" s="6">
        <v>588.32000000000005</v>
      </c>
      <c r="N9040" s="3">
        <v>477.96</v>
      </c>
      <c r="O9040" s="6">
        <v>110.36</v>
      </c>
      <c r="P9040" t="s">
        <v>25</v>
      </c>
      <c r="Q9040" t="s">
        <v>26</v>
      </c>
      <c r="R9040" s="4">
        <f t="shared" si="423"/>
        <v>0.1875849877617623</v>
      </c>
      <c r="S9040" s="1" t="str">
        <f t="shared" si="424"/>
        <v>Jun-2026</v>
      </c>
      <c r="T9040" t="str">
        <f t="shared" si="425"/>
        <v>Profit</v>
      </c>
    </row>
    <row r="9041" spans="1:20" x14ac:dyDescent="0.3">
      <c r="A9041" t="s">
        <v>11545</v>
      </c>
      <c r="B9041" s="2">
        <v>45773</v>
      </c>
      <c r="C9041" t="s">
        <v>4833</v>
      </c>
      <c r="D9041" t="s">
        <v>46</v>
      </c>
      <c r="E9041" t="s">
        <v>53</v>
      </c>
      <c r="F9041" t="s">
        <v>90</v>
      </c>
      <c r="G9041" t="s">
        <v>22</v>
      </c>
      <c r="H9041" t="s">
        <v>41</v>
      </c>
      <c r="I9041" t="s">
        <v>42</v>
      </c>
      <c r="J9041">
        <v>8</v>
      </c>
      <c r="K9041">
        <v>43.4</v>
      </c>
      <c r="L9041">
        <v>0.05</v>
      </c>
      <c r="M9041" s="6">
        <v>329.84</v>
      </c>
      <c r="N9041" s="3">
        <v>280.68</v>
      </c>
      <c r="O9041" s="6">
        <v>49.16</v>
      </c>
      <c r="P9041" t="s">
        <v>43</v>
      </c>
      <c r="Q9041" t="s">
        <v>26</v>
      </c>
      <c r="R9041" s="4">
        <f t="shared" si="423"/>
        <v>0.14904195973805481</v>
      </c>
      <c r="S9041" s="1" t="str">
        <f t="shared" si="424"/>
        <v>Apr-2025</v>
      </c>
      <c r="T9041" t="str">
        <f t="shared" si="425"/>
        <v>Profit</v>
      </c>
    </row>
    <row r="9042" spans="1:20" x14ac:dyDescent="0.3">
      <c r="A9042" t="s">
        <v>11546</v>
      </c>
      <c r="B9042" s="2">
        <v>45575</v>
      </c>
      <c r="C9042" t="s">
        <v>774</v>
      </c>
      <c r="D9042" t="s">
        <v>46</v>
      </c>
      <c r="E9042" t="s">
        <v>58</v>
      </c>
      <c r="F9042" t="s">
        <v>129</v>
      </c>
      <c r="G9042" t="s">
        <v>22</v>
      </c>
      <c r="H9042" t="s">
        <v>41</v>
      </c>
      <c r="I9042" t="s">
        <v>134</v>
      </c>
      <c r="J9042">
        <v>2</v>
      </c>
      <c r="K9042">
        <v>339.69</v>
      </c>
      <c r="L9042">
        <v>0.05</v>
      </c>
      <c r="M9042" s="6">
        <v>645.41</v>
      </c>
      <c r="N9042" s="3">
        <v>446.53</v>
      </c>
      <c r="O9042" s="6">
        <v>198.88</v>
      </c>
      <c r="P9042" t="s">
        <v>43</v>
      </c>
      <c r="Q9042" t="s">
        <v>26</v>
      </c>
      <c r="R9042" s="4">
        <f t="shared" si="423"/>
        <v>0.30814521002153672</v>
      </c>
      <c r="S9042" s="1" t="str">
        <f t="shared" si="424"/>
        <v>Oct-2024</v>
      </c>
      <c r="T9042" t="str">
        <f t="shared" si="425"/>
        <v>Profit</v>
      </c>
    </row>
    <row r="9043" spans="1:20" x14ac:dyDescent="0.3">
      <c r="A9043" t="s">
        <v>11547</v>
      </c>
      <c r="B9043" s="2">
        <v>46190</v>
      </c>
      <c r="C9043" t="s">
        <v>852</v>
      </c>
      <c r="D9043" t="s">
        <v>46</v>
      </c>
      <c r="E9043" t="s">
        <v>39</v>
      </c>
      <c r="F9043" t="s">
        <v>146</v>
      </c>
      <c r="G9043" t="s">
        <v>22</v>
      </c>
      <c r="H9043" t="s">
        <v>41</v>
      </c>
      <c r="I9043" t="s">
        <v>125</v>
      </c>
      <c r="J9043">
        <v>1</v>
      </c>
      <c r="K9043">
        <v>216.7</v>
      </c>
      <c r="L9043">
        <v>0.1</v>
      </c>
      <c r="M9043" s="6">
        <v>195.03</v>
      </c>
      <c r="N9043" s="3">
        <v>153.77000000000001</v>
      </c>
      <c r="O9043" s="6">
        <v>41.26</v>
      </c>
      <c r="P9043" t="s">
        <v>31</v>
      </c>
      <c r="Q9043" t="s">
        <v>26</v>
      </c>
      <c r="R9043" s="4">
        <f t="shared" si="423"/>
        <v>0.21155719632876993</v>
      </c>
      <c r="S9043" s="1" t="str">
        <f t="shared" si="424"/>
        <v>Jun-2026</v>
      </c>
      <c r="T9043" t="str">
        <f t="shared" si="425"/>
        <v>Profit</v>
      </c>
    </row>
    <row r="9044" spans="1:20" x14ac:dyDescent="0.3">
      <c r="A9044" t="s">
        <v>11548</v>
      </c>
      <c r="B9044" s="2">
        <v>45366</v>
      </c>
      <c r="C9044" t="s">
        <v>1576</v>
      </c>
      <c r="D9044" t="s">
        <v>19</v>
      </c>
      <c r="E9044" t="s">
        <v>53</v>
      </c>
      <c r="F9044" t="s">
        <v>97</v>
      </c>
      <c r="G9044" t="s">
        <v>29</v>
      </c>
      <c r="H9044" t="s">
        <v>74</v>
      </c>
      <c r="I9044" t="s">
        <v>107</v>
      </c>
      <c r="J9044">
        <v>4</v>
      </c>
      <c r="K9044">
        <v>6369.01</v>
      </c>
      <c r="L9044">
        <v>0.1</v>
      </c>
      <c r="M9044" s="6">
        <v>22928.44</v>
      </c>
      <c r="N9044" s="3">
        <v>18553.259999999998</v>
      </c>
      <c r="O9044" s="6">
        <v>4375.18</v>
      </c>
      <c r="P9044" t="s">
        <v>49</v>
      </c>
      <c r="Q9044" t="s">
        <v>26</v>
      </c>
      <c r="R9044" s="4">
        <f t="shared" si="423"/>
        <v>0.19081891310529633</v>
      </c>
      <c r="S9044" s="1" t="str">
        <f t="shared" si="424"/>
        <v>Mar-2024</v>
      </c>
      <c r="T9044" t="str">
        <f t="shared" si="425"/>
        <v>Profit</v>
      </c>
    </row>
    <row r="9045" spans="1:20" x14ac:dyDescent="0.3">
      <c r="A9045" t="s">
        <v>11549</v>
      </c>
      <c r="B9045" s="2">
        <v>45457</v>
      </c>
      <c r="C9045" t="s">
        <v>8140</v>
      </c>
      <c r="D9045" t="s">
        <v>46</v>
      </c>
      <c r="E9045" t="s">
        <v>39</v>
      </c>
      <c r="F9045" t="s">
        <v>120</v>
      </c>
      <c r="G9045" t="s">
        <v>29</v>
      </c>
      <c r="H9045" t="s">
        <v>41</v>
      </c>
      <c r="I9045" t="s">
        <v>55</v>
      </c>
      <c r="J9045">
        <v>1</v>
      </c>
      <c r="K9045">
        <v>466.74</v>
      </c>
      <c r="L9045">
        <v>0.25</v>
      </c>
      <c r="M9045" s="6">
        <v>350.06</v>
      </c>
      <c r="N9045" s="3">
        <v>338.64</v>
      </c>
      <c r="O9045" s="6">
        <v>11.42</v>
      </c>
      <c r="P9045" t="s">
        <v>49</v>
      </c>
      <c r="Q9045" t="s">
        <v>26</v>
      </c>
      <c r="R9045" s="4">
        <f t="shared" si="423"/>
        <v>3.2622978917899788E-2</v>
      </c>
      <c r="S9045" s="1" t="str">
        <f t="shared" si="424"/>
        <v>Jun-2024</v>
      </c>
      <c r="T9045" t="str">
        <f t="shared" si="425"/>
        <v>Profit</v>
      </c>
    </row>
    <row r="9046" spans="1:20" x14ac:dyDescent="0.3">
      <c r="A9046" t="s">
        <v>11550</v>
      </c>
      <c r="B9046" s="2">
        <v>45480</v>
      </c>
      <c r="C9046" t="s">
        <v>6674</v>
      </c>
      <c r="D9046" t="s">
        <v>19</v>
      </c>
      <c r="E9046" t="s">
        <v>20</v>
      </c>
      <c r="F9046" t="s">
        <v>205</v>
      </c>
      <c r="G9046" t="s">
        <v>29</v>
      </c>
      <c r="H9046" t="s">
        <v>23</v>
      </c>
      <c r="I9046" t="s">
        <v>94</v>
      </c>
      <c r="J9046">
        <v>2</v>
      </c>
      <c r="K9046">
        <v>2154.69</v>
      </c>
      <c r="L9046">
        <v>0.15</v>
      </c>
      <c r="M9046" s="6">
        <v>3662.97</v>
      </c>
      <c r="N9046" s="3">
        <v>2935.98</v>
      </c>
      <c r="O9046" s="6">
        <v>726.99</v>
      </c>
      <c r="P9046" t="s">
        <v>49</v>
      </c>
      <c r="Q9046" t="s">
        <v>26</v>
      </c>
      <c r="R9046" s="4">
        <f t="shared" si="423"/>
        <v>0.19847009394016332</v>
      </c>
      <c r="S9046" s="1" t="str">
        <f t="shared" si="424"/>
        <v>Jul-2024</v>
      </c>
      <c r="T9046" t="str">
        <f t="shared" si="425"/>
        <v>Profit</v>
      </c>
    </row>
    <row r="9047" spans="1:20" x14ac:dyDescent="0.3">
      <c r="A9047" t="s">
        <v>11551</v>
      </c>
      <c r="B9047" s="2">
        <v>45369</v>
      </c>
      <c r="C9047" t="s">
        <v>1283</v>
      </c>
      <c r="D9047" t="s">
        <v>19</v>
      </c>
      <c r="E9047" t="s">
        <v>39</v>
      </c>
      <c r="F9047" t="s">
        <v>120</v>
      </c>
      <c r="G9047" t="s">
        <v>22</v>
      </c>
      <c r="H9047" t="s">
        <v>74</v>
      </c>
      <c r="I9047" t="s">
        <v>158</v>
      </c>
      <c r="J9047">
        <v>3</v>
      </c>
      <c r="K9047">
        <v>8341.1</v>
      </c>
      <c r="L9047">
        <v>0</v>
      </c>
      <c r="M9047" s="6">
        <v>25023.3</v>
      </c>
      <c r="N9047" s="3">
        <v>18516.169999999998</v>
      </c>
      <c r="O9047" s="6">
        <v>6507.13</v>
      </c>
      <c r="P9047" t="s">
        <v>49</v>
      </c>
      <c r="Q9047" t="s">
        <v>26</v>
      </c>
      <c r="R9047" s="4">
        <f t="shared" si="423"/>
        <v>0.26004284007305195</v>
      </c>
      <c r="S9047" s="1" t="str">
        <f t="shared" si="424"/>
        <v>Mar-2024</v>
      </c>
      <c r="T9047" t="str">
        <f t="shared" si="425"/>
        <v>Profit</v>
      </c>
    </row>
    <row r="9048" spans="1:20" x14ac:dyDescent="0.3">
      <c r="A9048" t="s">
        <v>11552</v>
      </c>
      <c r="B9048" s="2">
        <v>46238</v>
      </c>
      <c r="C9048" t="s">
        <v>2945</v>
      </c>
      <c r="D9048" t="s">
        <v>19</v>
      </c>
      <c r="E9048" t="s">
        <v>39</v>
      </c>
      <c r="F9048" t="s">
        <v>40</v>
      </c>
      <c r="G9048" t="s">
        <v>79</v>
      </c>
      <c r="H9048" t="s">
        <v>74</v>
      </c>
      <c r="I9048" t="s">
        <v>137</v>
      </c>
      <c r="J9048">
        <v>2</v>
      </c>
      <c r="K9048">
        <v>9693.8700000000008</v>
      </c>
      <c r="L9048">
        <v>0</v>
      </c>
      <c r="M9048" s="6">
        <v>19387.740000000002</v>
      </c>
      <c r="N9048" s="3">
        <v>13189.98</v>
      </c>
      <c r="O9048" s="6">
        <v>6197.76</v>
      </c>
      <c r="P9048" t="s">
        <v>70</v>
      </c>
      <c r="Q9048" t="s">
        <v>26</v>
      </c>
      <c r="R9048" s="4">
        <f t="shared" si="423"/>
        <v>0.31967418585147106</v>
      </c>
      <c r="S9048" s="1" t="str">
        <f t="shared" si="424"/>
        <v>Aug-2026</v>
      </c>
      <c r="T9048" t="str">
        <f t="shared" si="425"/>
        <v>Profit</v>
      </c>
    </row>
    <row r="9049" spans="1:20" x14ac:dyDescent="0.3">
      <c r="A9049" t="s">
        <v>11553</v>
      </c>
      <c r="B9049" s="2">
        <v>45893</v>
      </c>
      <c r="C9049" t="s">
        <v>716</v>
      </c>
      <c r="D9049" t="s">
        <v>46</v>
      </c>
      <c r="E9049" t="s">
        <v>53</v>
      </c>
      <c r="F9049" t="s">
        <v>90</v>
      </c>
      <c r="G9049" t="s">
        <v>22</v>
      </c>
      <c r="H9049" t="s">
        <v>74</v>
      </c>
      <c r="I9049" t="s">
        <v>137</v>
      </c>
      <c r="J9049">
        <v>10</v>
      </c>
      <c r="K9049">
        <v>8065.84</v>
      </c>
      <c r="L9049">
        <v>0</v>
      </c>
      <c r="M9049" s="6">
        <v>80658.399999999994</v>
      </c>
      <c r="N9049" s="3">
        <v>45885.34</v>
      </c>
      <c r="O9049" s="6">
        <v>34773.06</v>
      </c>
      <c r="P9049" t="s">
        <v>31</v>
      </c>
      <c r="Q9049" t="s">
        <v>26</v>
      </c>
      <c r="R9049" s="4">
        <f t="shared" si="423"/>
        <v>0.43111517213334261</v>
      </c>
      <c r="S9049" s="1" t="str">
        <f t="shared" si="424"/>
        <v>Aug-2025</v>
      </c>
      <c r="T9049" t="str">
        <f t="shared" si="425"/>
        <v>Profit</v>
      </c>
    </row>
    <row r="9050" spans="1:20" x14ac:dyDescent="0.3">
      <c r="A9050" t="s">
        <v>11554</v>
      </c>
      <c r="B9050" s="2">
        <v>45979</v>
      </c>
      <c r="C9050" t="s">
        <v>1258</v>
      </c>
      <c r="D9050" t="s">
        <v>19</v>
      </c>
      <c r="E9050" t="s">
        <v>53</v>
      </c>
      <c r="F9050" t="s">
        <v>97</v>
      </c>
      <c r="G9050" t="s">
        <v>22</v>
      </c>
      <c r="H9050" t="s">
        <v>41</v>
      </c>
      <c r="I9050" t="s">
        <v>48</v>
      </c>
      <c r="J9050">
        <v>1</v>
      </c>
      <c r="K9050">
        <v>110.9</v>
      </c>
      <c r="L9050">
        <v>0.05</v>
      </c>
      <c r="M9050" s="6">
        <v>105.36</v>
      </c>
      <c r="N9050" s="3">
        <v>65.25</v>
      </c>
      <c r="O9050" s="6">
        <v>40.11</v>
      </c>
      <c r="P9050" t="s">
        <v>31</v>
      </c>
      <c r="Q9050" t="s">
        <v>26</v>
      </c>
      <c r="R9050" s="4">
        <f t="shared" si="423"/>
        <v>0.38069476082004555</v>
      </c>
      <c r="S9050" s="1" t="str">
        <f t="shared" si="424"/>
        <v>Nov-2025</v>
      </c>
      <c r="T9050" t="str">
        <f t="shared" si="425"/>
        <v>Profit</v>
      </c>
    </row>
    <row r="9051" spans="1:20" x14ac:dyDescent="0.3">
      <c r="A9051" t="s">
        <v>11555</v>
      </c>
      <c r="B9051" s="2">
        <v>45312</v>
      </c>
      <c r="C9051" t="s">
        <v>7319</v>
      </c>
      <c r="D9051" t="s">
        <v>46</v>
      </c>
      <c r="E9051" t="s">
        <v>53</v>
      </c>
      <c r="F9051" t="s">
        <v>54</v>
      </c>
      <c r="G9051" t="s">
        <v>79</v>
      </c>
      <c r="H9051" t="s">
        <v>74</v>
      </c>
      <c r="I9051" t="s">
        <v>107</v>
      </c>
      <c r="J9051">
        <v>2</v>
      </c>
      <c r="K9051">
        <v>9206.3799999999992</v>
      </c>
      <c r="L9051">
        <v>0.05</v>
      </c>
      <c r="M9051" s="6">
        <v>17492.12</v>
      </c>
      <c r="N9051" s="3">
        <v>11952.09</v>
      </c>
      <c r="O9051" s="6">
        <v>5540.03</v>
      </c>
      <c r="P9051" t="s">
        <v>25</v>
      </c>
      <c r="Q9051" t="s">
        <v>26</v>
      </c>
      <c r="R9051" s="4">
        <f t="shared" si="423"/>
        <v>0.31671575543730551</v>
      </c>
      <c r="S9051" s="1" t="str">
        <f t="shared" si="424"/>
        <v>Jan-2024</v>
      </c>
      <c r="T9051" t="str">
        <f t="shared" si="425"/>
        <v>Profit</v>
      </c>
    </row>
    <row r="9052" spans="1:20" x14ac:dyDescent="0.3">
      <c r="A9052" t="s">
        <v>11556</v>
      </c>
      <c r="B9052" s="2">
        <v>45857</v>
      </c>
      <c r="C9052" t="s">
        <v>4060</v>
      </c>
      <c r="D9052" t="s">
        <v>19</v>
      </c>
      <c r="E9052" t="s">
        <v>34</v>
      </c>
      <c r="F9052" t="s">
        <v>110</v>
      </c>
      <c r="G9052" t="s">
        <v>29</v>
      </c>
      <c r="H9052" t="s">
        <v>23</v>
      </c>
      <c r="I9052" t="s">
        <v>69</v>
      </c>
      <c r="J9052">
        <v>4</v>
      </c>
      <c r="K9052">
        <v>8359.8700000000008</v>
      </c>
      <c r="L9052">
        <v>0</v>
      </c>
      <c r="M9052" s="6">
        <v>33439.480000000003</v>
      </c>
      <c r="N9052" s="3">
        <v>21260.05</v>
      </c>
      <c r="O9052" s="6">
        <v>12179.43</v>
      </c>
      <c r="P9052" t="s">
        <v>70</v>
      </c>
      <c r="Q9052" t="s">
        <v>26</v>
      </c>
      <c r="R9052" s="4">
        <f t="shared" si="423"/>
        <v>0.36422306806206312</v>
      </c>
      <c r="S9052" s="1" t="str">
        <f t="shared" si="424"/>
        <v>Jul-2025</v>
      </c>
      <c r="T9052" t="str">
        <f t="shared" si="425"/>
        <v>Profit</v>
      </c>
    </row>
    <row r="9053" spans="1:20" x14ac:dyDescent="0.3">
      <c r="A9053" t="s">
        <v>11557</v>
      </c>
      <c r="B9053" s="2">
        <v>45475</v>
      </c>
      <c r="C9053" t="s">
        <v>72</v>
      </c>
      <c r="D9053" t="s">
        <v>19</v>
      </c>
      <c r="E9053" t="s">
        <v>39</v>
      </c>
      <c r="F9053" t="s">
        <v>47</v>
      </c>
      <c r="G9053" t="s">
        <v>29</v>
      </c>
      <c r="H9053" t="s">
        <v>41</v>
      </c>
      <c r="I9053" t="s">
        <v>125</v>
      </c>
      <c r="J9053">
        <v>4</v>
      </c>
      <c r="K9053">
        <v>109.87</v>
      </c>
      <c r="L9053">
        <v>0.1</v>
      </c>
      <c r="M9053" s="6">
        <v>395.53</v>
      </c>
      <c r="N9053" s="3">
        <v>335.63</v>
      </c>
      <c r="O9053" s="6">
        <v>59.9</v>
      </c>
      <c r="P9053" t="s">
        <v>70</v>
      </c>
      <c r="Q9053" t="s">
        <v>26</v>
      </c>
      <c r="R9053" s="4">
        <f t="shared" si="423"/>
        <v>0.15144236846762574</v>
      </c>
      <c r="S9053" s="1" t="str">
        <f t="shared" si="424"/>
        <v>Jul-2024</v>
      </c>
      <c r="T9053" t="str">
        <f t="shared" si="425"/>
        <v>Profit</v>
      </c>
    </row>
    <row r="9054" spans="1:20" x14ac:dyDescent="0.3">
      <c r="A9054" t="s">
        <v>11558</v>
      </c>
      <c r="B9054" s="2">
        <v>46162</v>
      </c>
      <c r="C9054" t="s">
        <v>1633</v>
      </c>
      <c r="D9054" t="s">
        <v>19</v>
      </c>
      <c r="E9054" t="s">
        <v>20</v>
      </c>
      <c r="F9054" t="s">
        <v>205</v>
      </c>
      <c r="G9054" t="s">
        <v>22</v>
      </c>
      <c r="H9054" t="s">
        <v>23</v>
      </c>
      <c r="I9054" t="s">
        <v>30</v>
      </c>
      <c r="J9054">
        <v>1</v>
      </c>
      <c r="K9054">
        <v>1991.1</v>
      </c>
      <c r="L9054">
        <v>0.1</v>
      </c>
      <c r="M9054" s="6">
        <v>1791.99</v>
      </c>
      <c r="N9054" s="3">
        <v>1404.72</v>
      </c>
      <c r="O9054" s="6">
        <v>387.27</v>
      </c>
      <c r="P9054" t="s">
        <v>31</v>
      </c>
      <c r="Q9054" t="s">
        <v>26</v>
      </c>
      <c r="R9054" s="4">
        <f t="shared" si="423"/>
        <v>0.21611169705188085</v>
      </c>
      <c r="S9054" s="1" t="str">
        <f t="shared" si="424"/>
        <v>May-2026</v>
      </c>
      <c r="T9054" t="str">
        <f t="shared" si="425"/>
        <v>Profit</v>
      </c>
    </row>
    <row r="9055" spans="1:20" x14ac:dyDescent="0.3">
      <c r="A9055" t="s">
        <v>11559</v>
      </c>
      <c r="B9055" s="2">
        <v>45513</v>
      </c>
      <c r="C9055" t="s">
        <v>2352</v>
      </c>
      <c r="D9055" t="s">
        <v>19</v>
      </c>
      <c r="E9055" t="s">
        <v>53</v>
      </c>
      <c r="F9055" t="s">
        <v>54</v>
      </c>
      <c r="G9055" t="s">
        <v>79</v>
      </c>
      <c r="H9055" t="s">
        <v>41</v>
      </c>
      <c r="I9055" t="s">
        <v>62</v>
      </c>
      <c r="J9055">
        <v>4</v>
      </c>
      <c r="K9055">
        <v>354.34</v>
      </c>
      <c r="L9055">
        <v>0.15</v>
      </c>
      <c r="M9055" s="6">
        <v>1204.76</v>
      </c>
      <c r="N9055" s="3">
        <v>848.56</v>
      </c>
      <c r="O9055" s="6">
        <v>356.2</v>
      </c>
      <c r="P9055" t="s">
        <v>31</v>
      </c>
      <c r="Q9055" t="s">
        <v>26</v>
      </c>
      <c r="R9055" s="4">
        <f t="shared" si="423"/>
        <v>0.29566054649888773</v>
      </c>
      <c r="S9055" s="1" t="str">
        <f t="shared" si="424"/>
        <v>Aug-2024</v>
      </c>
      <c r="T9055" t="str">
        <f t="shared" si="425"/>
        <v>Profit</v>
      </c>
    </row>
    <row r="9056" spans="1:20" x14ac:dyDescent="0.3">
      <c r="A9056" t="s">
        <v>11560</v>
      </c>
      <c r="B9056" s="2">
        <v>46118</v>
      </c>
      <c r="C9056" t="s">
        <v>1463</v>
      </c>
      <c r="D9056" t="s">
        <v>46</v>
      </c>
      <c r="E9056" t="s">
        <v>34</v>
      </c>
      <c r="F9056" t="s">
        <v>110</v>
      </c>
      <c r="G9056" t="s">
        <v>22</v>
      </c>
      <c r="H9056" t="s">
        <v>74</v>
      </c>
      <c r="I9056" t="s">
        <v>137</v>
      </c>
      <c r="J9056">
        <v>5</v>
      </c>
      <c r="K9056">
        <v>7048.1</v>
      </c>
      <c r="L9056">
        <v>0.05</v>
      </c>
      <c r="M9056" s="6">
        <v>33478.47</v>
      </c>
      <c r="N9056" s="3">
        <v>19197.71</v>
      </c>
      <c r="O9056" s="6">
        <v>14280.76</v>
      </c>
      <c r="P9056" t="s">
        <v>49</v>
      </c>
      <c r="Q9056" t="s">
        <v>26</v>
      </c>
      <c r="R9056" s="4">
        <f t="shared" si="423"/>
        <v>0.42656549119478876</v>
      </c>
      <c r="S9056" s="1" t="str">
        <f t="shared" si="424"/>
        <v>Apr-2026</v>
      </c>
      <c r="T9056" t="str">
        <f t="shared" si="425"/>
        <v>Profit</v>
      </c>
    </row>
    <row r="9057" spans="1:20" x14ac:dyDescent="0.3">
      <c r="A9057" t="s">
        <v>11561</v>
      </c>
      <c r="B9057" s="2">
        <v>45619</v>
      </c>
      <c r="C9057" t="s">
        <v>2530</v>
      </c>
      <c r="D9057" t="s">
        <v>19</v>
      </c>
      <c r="E9057" t="s">
        <v>39</v>
      </c>
      <c r="F9057" t="s">
        <v>220</v>
      </c>
      <c r="G9057" t="s">
        <v>79</v>
      </c>
      <c r="H9057" t="s">
        <v>41</v>
      </c>
      <c r="I9057" t="s">
        <v>62</v>
      </c>
      <c r="J9057">
        <v>3</v>
      </c>
      <c r="K9057">
        <v>512.27</v>
      </c>
      <c r="L9057">
        <v>0.05</v>
      </c>
      <c r="M9057" s="6">
        <v>1459.97</v>
      </c>
      <c r="N9057" s="3">
        <v>984.91</v>
      </c>
      <c r="O9057" s="6">
        <v>475.06</v>
      </c>
      <c r="P9057" t="s">
        <v>49</v>
      </c>
      <c r="Q9057" t="s">
        <v>26</v>
      </c>
      <c r="R9057" s="4">
        <f t="shared" si="423"/>
        <v>0.32539024774481667</v>
      </c>
      <c r="S9057" s="1" t="str">
        <f t="shared" si="424"/>
        <v>Nov-2024</v>
      </c>
      <c r="T9057" t="str">
        <f t="shared" si="425"/>
        <v>Profit</v>
      </c>
    </row>
    <row r="9058" spans="1:20" x14ac:dyDescent="0.3">
      <c r="A9058" t="s">
        <v>11562</v>
      </c>
      <c r="B9058" s="2">
        <v>45470</v>
      </c>
      <c r="C9058" t="s">
        <v>7693</v>
      </c>
      <c r="D9058" t="s">
        <v>52</v>
      </c>
      <c r="E9058" t="s">
        <v>58</v>
      </c>
      <c r="F9058" t="s">
        <v>68</v>
      </c>
      <c r="G9058" t="s">
        <v>22</v>
      </c>
      <c r="H9058" t="s">
        <v>23</v>
      </c>
      <c r="I9058" t="s">
        <v>24</v>
      </c>
      <c r="J9058">
        <v>3</v>
      </c>
      <c r="K9058">
        <v>43339.74</v>
      </c>
      <c r="L9058">
        <v>0</v>
      </c>
      <c r="M9058" s="6">
        <v>130019.22</v>
      </c>
      <c r="N9058" s="3">
        <v>99321.29</v>
      </c>
      <c r="O9058" s="6">
        <v>30697.93</v>
      </c>
      <c r="P9058" t="s">
        <v>70</v>
      </c>
      <c r="Q9058" t="s">
        <v>26</v>
      </c>
      <c r="R9058" s="4">
        <f t="shared" si="423"/>
        <v>0.23610301615407323</v>
      </c>
      <c r="S9058" s="1" t="str">
        <f t="shared" si="424"/>
        <v>Jun-2024</v>
      </c>
      <c r="T9058" t="str">
        <f t="shared" si="425"/>
        <v>Profit</v>
      </c>
    </row>
    <row r="9059" spans="1:20" x14ac:dyDescent="0.3">
      <c r="A9059" t="s">
        <v>11563</v>
      </c>
      <c r="B9059" s="2">
        <v>46079</v>
      </c>
      <c r="C9059" t="s">
        <v>543</v>
      </c>
      <c r="D9059" t="s">
        <v>19</v>
      </c>
      <c r="E9059" t="s">
        <v>34</v>
      </c>
      <c r="F9059" t="s">
        <v>65</v>
      </c>
      <c r="G9059" t="s">
        <v>29</v>
      </c>
      <c r="H9059" t="s">
        <v>23</v>
      </c>
      <c r="I9059" t="s">
        <v>59</v>
      </c>
      <c r="J9059">
        <v>3</v>
      </c>
      <c r="K9059">
        <v>912.59</v>
      </c>
      <c r="L9059">
        <v>0.05</v>
      </c>
      <c r="M9059" s="6">
        <v>2600.88</v>
      </c>
      <c r="N9059" s="3">
        <v>2039.43</v>
      </c>
      <c r="O9059" s="6">
        <v>561.45000000000005</v>
      </c>
      <c r="P9059" t="s">
        <v>31</v>
      </c>
      <c r="Q9059" t="s">
        <v>26</v>
      </c>
      <c r="R9059" s="4">
        <f t="shared" si="423"/>
        <v>0.21586924425579035</v>
      </c>
      <c r="S9059" s="1" t="str">
        <f t="shared" si="424"/>
        <v>Feb-2026</v>
      </c>
      <c r="T9059" t="str">
        <f t="shared" si="425"/>
        <v>Profit</v>
      </c>
    </row>
    <row r="9060" spans="1:20" x14ac:dyDescent="0.3">
      <c r="A9060" t="s">
        <v>11564</v>
      </c>
      <c r="B9060" s="2">
        <v>45403</v>
      </c>
      <c r="C9060" t="s">
        <v>2210</v>
      </c>
      <c r="D9060" t="s">
        <v>52</v>
      </c>
      <c r="E9060" t="s">
        <v>34</v>
      </c>
      <c r="F9060" t="s">
        <v>35</v>
      </c>
      <c r="G9060" t="s">
        <v>22</v>
      </c>
      <c r="H9060" t="s">
        <v>74</v>
      </c>
      <c r="I9060" t="s">
        <v>137</v>
      </c>
      <c r="J9060">
        <v>3</v>
      </c>
      <c r="K9060">
        <v>6757.91</v>
      </c>
      <c r="L9060">
        <v>0</v>
      </c>
      <c r="M9060" s="6">
        <v>20273.73</v>
      </c>
      <c r="N9060" s="3">
        <v>12460.2</v>
      </c>
      <c r="O9060" s="6">
        <v>7813.53</v>
      </c>
      <c r="P9060" t="s">
        <v>49</v>
      </c>
      <c r="Q9060" t="s">
        <v>26</v>
      </c>
      <c r="R9060" s="4">
        <f t="shared" si="423"/>
        <v>0.38540169963790577</v>
      </c>
      <c r="S9060" s="1" t="str">
        <f t="shared" si="424"/>
        <v>Apr-2024</v>
      </c>
      <c r="T9060" t="str">
        <f t="shared" si="425"/>
        <v>Profit</v>
      </c>
    </row>
    <row r="9061" spans="1:20" x14ac:dyDescent="0.3">
      <c r="A9061" t="s">
        <v>11565</v>
      </c>
      <c r="B9061" s="2">
        <v>46027</v>
      </c>
      <c r="C9061" t="s">
        <v>5172</v>
      </c>
      <c r="D9061" t="s">
        <v>19</v>
      </c>
      <c r="E9061" t="s">
        <v>34</v>
      </c>
      <c r="F9061" t="s">
        <v>90</v>
      </c>
      <c r="G9061" t="s">
        <v>22</v>
      </c>
      <c r="H9061" t="s">
        <v>23</v>
      </c>
      <c r="I9061" t="s">
        <v>69</v>
      </c>
      <c r="J9061">
        <v>2</v>
      </c>
      <c r="K9061">
        <v>17156.009999999998</v>
      </c>
      <c r="L9061">
        <v>0.1</v>
      </c>
      <c r="M9061" s="6">
        <v>30880.82</v>
      </c>
      <c r="N9061" s="3">
        <v>27758.75</v>
      </c>
      <c r="O9061" s="6">
        <v>3122.07</v>
      </c>
      <c r="P9061" t="s">
        <v>49</v>
      </c>
      <c r="Q9061" t="s">
        <v>26</v>
      </c>
      <c r="R9061" s="4">
        <f t="shared" si="423"/>
        <v>0.10110061844212687</v>
      </c>
      <c r="S9061" s="1" t="str">
        <f t="shared" si="424"/>
        <v>Jan-2026</v>
      </c>
      <c r="T9061" t="str">
        <f t="shared" si="425"/>
        <v>Profit</v>
      </c>
    </row>
    <row r="9062" spans="1:20" x14ac:dyDescent="0.3">
      <c r="A9062" t="s">
        <v>11566</v>
      </c>
      <c r="B9062" s="2">
        <v>46017</v>
      </c>
      <c r="C9062" t="s">
        <v>261</v>
      </c>
      <c r="D9062" t="s">
        <v>19</v>
      </c>
      <c r="E9062" t="s">
        <v>39</v>
      </c>
      <c r="F9062" t="s">
        <v>47</v>
      </c>
      <c r="G9062" t="s">
        <v>22</v>
      </c>
      <c r="H9062" t="s">
        <v>23</v>
      </c>
      <c r="I9062" t="s">
        <v>30</v>
      </c>
      <c r="J9062">
        <v>4</v>
      </c>
      <c r="K9062">
        <v>1469.96</v>
      </c>
      <c r="L9062">
        <v>0.05</v>
      </c>
      <c r="M9062" s="6">
        <v>5585.85</v>
      </c>
      <c r="N9062" s="3">
        <v>4795.76</v>
      </c>
      <c r="O9062" s="6">
        <v>790.09</v>
      </c>
      <c r="P9062" t="s">
        <v>43</v>
      </c>
      <c r="Q9062" t="s">
        <v>26</v>
      </c>
      <c r="R9062" s="4">
        <f t="shared" si="423"/>
        <v>0.14144490095509188</v>
      </c>
      <c r="S9062" s="1" t="str">
        <f t="shared" si="424"/>
        <v>Dec-2025</v>
      </c>
      <c r="T9062" t="str">
        <f t="shared" si="425"/>
        <v>Profit</v>
      </c>
    </row>
    <row r="9063" spans="1:20" x14ac:dyDescent="0.3">
      <c r="A9063" t="s">
        <v>11567</v>
      </c>
      <c r="B9063" s="2">
        <v>45350</v>
      </c>
      <c r="C9063" t="s">
        <v>239</v>
      </c>
      <c r="D9063" t="s">
        <v>52</v>
      </c>
      <c r="E9063" t="s">
        <v>39</v>
      </c>
      <c r="F9063" t="s">
        <v>220</v>
      </c>
      <c r="G9063" t="s">
        <v>22</v>
      </c>
      <c r="H9063" t="s">
        <v>41</v>
      </c>
      <c r="I9063" t="s">
        <v>134</v>
      </c>
      <c r="J9063">
        <v>1</v>
      </c>
      <c r="K9063">
        <v>272.58</v>
      </c>
      <c r="L9063">
        <v>0</v>
      </c>
      <c r="M9063" s="6">
        <v>272.58</v>
      </c>
      <c r="N9063" s="3">
        <v>197.48</v>
      </c>
      <c r="O9063" s="6">
        <v>75.099999999999994</v>
      </c>
      <c r="P9063" t="s">
        <v>70</v>
      </c>
      <c r="Q9063" t="s">
        <v>26</v>
      </c>
      <c r="R9063" s="4">
        <f t="shared" si="423"/>
        <v>0.27551544500697045</v>
      </c>
      <c r="S9063" s="1" t="str">
        <f t="shared" si="424"/>
        <v>Feb-2024</v>
      </c>
      <c r="T9063" t="str">
        <f t="shared" si="425"/>
        <v>Profit</v>
      </c>
    </row>
    <row r="9064" spans="1:20" x14ac:dyDescent="0.3">
      <c r="A9064" t="s">
        <v>11568</v>
      </c>
      <c r="B9064" s="2">
        <v>45618</v>
      </c>
      <c r="C9064" t="s">
        <v>6284</v>
      </c>
      <c r="D9064" t="s">
        <v>19</v>
      </c>
      <c r="E9064" t="s">
        <v>20</v>
      </c>
      <c r="F9064" t="s">
        <v>115</v>
      </c>
      <c r="G9064" t="s">
        <v>22</v>
      </c>
      <c r="H9064" t="s">
        <v>23</v>
      </c>
      <c r="I9064" t="s">
        <v>69</v>
      </c>
      <c r="J9064">
        <v>6</v>
      </c>
      <c r="K9064">
        <v>24179.81</v>
      </c>
      <c r="L9064">
        <v>0.2</v>
      </c>
      <c r="M9064" s="6">
        <v>116063.09</v>
      </c>
      <c r="N9064" s="3">
        <v>111733.02</v>
      </c>
      <c r="O9064" s="6">
        <v>4330.07</v>
      </c>
      <c r="P9064" t="s">
        <v>43</v>
      </c>
      <c r="Q9064" t="s">
        <v>26</v>
      </c>
      <c r="R9064" s="4">
        <f t="shared" si="423"/>
        <v>3.7307898660978264E-2</v>
      </c>
      <c r="S9064" s="1" t="str">
        <f t="shared" si="424"/>
        <v>Nov-2024</v>
      </c>
      <c r="T9064" t="str">
        <f t="shared" si="425"/>
        <v>Profit</v>
      </c>
    </row>
    <row r="9065" spans="1:20" x14ac:dyDescent="0.3">
      <c r="A9065" t="s">
        <v>11569</v>
      </c>
      <c r="B9065" s="2">
        <v>46196</v>
      </c>
      <c r="C9065" t="s">
        <v>2490</v>
      </c>
      <c r="D9065" t="s">
        <v>19</v>
      </c>
      <c r="E9065" t="s">
        <v>34</v>
      </c>
      <c r="F9065" t="s">
        <v>35</v>
      </c>
      <c r="G9065" t="s">
        <v>29</v>
      </c>
      <c r="H9065" t="s">
        <v>41</v>
      </c>
      <c r="I9065" t="s">
        <v>55</v>
      </c>
      <c r="J9065">
        <v>1</v>
      </c>
      <c r="K9065">
        <v>471.1</v>
      </c>
      <c r="L9065">
        <v>0.1</v>
      </c>
      <c r="M9065" s="6">
        <v>423.99</v>
      </c>
      <c r="N9065" s="3">
        <v>255.81</v>
      </c>
      <c r="O9065" s="6">
        <v>168.18</v>
      </c>
      <c r="P9065" t="s">
        <v>31</v>
      </c>
      <c r="Q9065" t="s">
        <v>26</v>
      </c>
      <c r="R9065" s="4">
        <f t="shared" si="423"/>
        <v>0.39666029859194796</v>
      </c>
      <c r="S9065" s="1" t="str">
        <f t="shared" si="424"/>
        <v>Jun-2026</v>
      </c>
      <c r="T9065" t="str">
        <f t="shared" si="425"/>
        <v>Profit</v>
      </c>
    </row>
    <row r="9066" spans="1:20" x14ac:dyDescent="0.3">
      <c r="A9066" t="s">
        <v>11570</v>
      </c>
      <c r="B9066" s="2">
        <v>45912</v>
      </c>
      <c r="C9066" t="s">
        <v>2983</v>
      </c>
      <c r="D9066" t="s">
        <v>19</v>
      </c>
      <c r="E9066" t="s">
        <v>53</v>
      </c>
      <c r="F9066" t="s">
        <v>97</v>
      </c>
      <c r="G9066" t="s">
        <v>22</v>
      </c>
      <c r="H9066" t="s">
        <v>23</v>
      </c>
      <c r="I9066" t="s">
        <v>69</v>
      </c>
      <c r="J9066">
        <v>1</v>
      </c>
      <c r="K9066">
        <v>14650.41</v>
      </c>
      <c r="L9066">
        <v>0.2</v>
      </c>
      <c r="M9066" s="6">
        <v>11720.33</v>
      </c>
      <c r="N9066" s="3">
        <v>8970.7999999999993</v>
      </c>
      <c r="O9066" s="6">
        <v>2749.53</v>
      </c>
      <c r="P9066" t="s">
        <v>70</v>
      </c>
      <c r="Q9066" t="s">
        <v>26</v>
      </c>
      <c r="R9066" s="4">
        <f t="shared" si="423"/>
        <v>0.23459493034752435</v>
      </c>
      <c r="S9066" s="1" t="str">
        <f t="shared" si="424"/>
        <v>Sep-2025</v>
      </c>
      <c r="T9066" t="str">
        <f t="shared" si="425"/>
        <v>Profit</v>
      </c>
    </row>
    <row r="9067" spans="1:20" x14ac:dyDescent="0.3">
      <c r="A9067" t="s">
        <v>11571</v>
      </c>
      <c r="B9067" s="2">
        <v>46188</v>
      </c>
      <c r="C9067" t="s">
        <v>6050</v>
      </c>
      <c r="D9067" t="s">
        <v>19</v>
      </c>
      <c r="E9067" t="s">
        <v>34</v>
      </c>
      <c r="F9067" t="s">
        <v>35</v>
      </c>
      <c r="G9067" t="s">
        <v>22</v>
      </c>
      <c r="H9067" t="s">
        <v>41</v>
      </c>
      <c r="I9067" t="s">
        <v>55</v>
      </c>
      <c r="J9067">
        <v>3</v>
      </c>
      <c r="K9067">
        <v>65.58</v>
      </c>
      <c r="L9067">
        <v>0</v>
      </c>
      <c r="M9067" s="6">
        <v>196.74</v>
      </c>
      <c r="N9067" s="3">
        <v>135.53</v>
      </c>
      <c r="O9067" s="6">
        <v>61.21</v>
      </c>
      <c r="P9067" t="s">
        <v>31</v>
      </c>
      <c r="Q9067" t="s">
        <v>26</v>
      </c>
      <c r="R9067" s="4">
        <f t="shared" si="423"/>
        <v>0.31112127681203616</v>
      </c>
      <c r="S9067" s="1" t="str">
        <f t="shared" si="424"/>
        <v>Jun-2026</v>
      </c>
      <c r="T9067" t="str">
        <f t="shared" si="425"/>
        <v>Profit</v>
      </c>
    </row>
    <row r="9068" spans="1:20" x14ac:dyDescent="0.3">
      <c r="A9068" t="s">
        <v>11572</v>
      </c>
      <c r="B9068" s="2">
        <v>45960</v>
      </c>
      <c r="C9068" t="s">
        <v>1062</v>
      </c>
      <c r="D9068" t="s">
        <v>52</v>
      </c>
      <c r="E9068" t="s">
        <v>58</v>
      </c>
      <c r="F9068" t="s">
        <v>129</v>
      </c>
      <c r="G9068" t="s">
        <v>29</v>
      </c>
      <c r="H9068" t="s">
        <v>23</v>
      </c>
      <c r="I9068" t="s">
        <v>36</v>
      </c>
      <c r="J9068">
        <v>2</v>
      </c>
      <c r="K9068">
        <v>14277.52</v>
      </c>
      <c r="L9068">
        <v>0.1</v>
      </c>
      <c r="M9068" s="6">
        <v>25699.54</v>
      </c>
      <c r="N9068" s="3">
        <v>18751.22</v>
      </c>
      <c r="O9068" s="6">
        <v>6948.32</v>
      </c>
      <c r="P9068" t="s">
        <v>49</v>
      </c>
      <c r="Q9068" t="s">
        <v>26</v>
      </c>
      <c r="R9068" s="4">
        <f t="shared" si="423"/>
        <v>0.27036748517677744</v>
      </c>
      <c r="S9068" s="1" t="str">
        <f t="shared" si="424"/>
        <v>Oct-2025</v>
      </c>
      <c r="T9068" t="str">
        <f t="shared" si="425"/>
        <v>Profit</v>
      </c>
    </row>
    <row r="9069" spans="1:20" x14ac:dyDescent="0.3">
      <c r="A9069" t="s">
        <v>11573</v>
      </c>
      <c r="B9069" s="2">
        <v>45482</v>
      </c>
      <c r="C9069" t="s">
        <v>2952</v>
      </c>
      <c r="D9069" t="s">
        <v>46</v>
      </c>
      <c r="E9069" t="s">
        <v>20</v>
      </c>
      <c r="F9069" t="s">
        <v>157</v>
      </c>
      <c r="G9069" t="s">
        <v>29</v>
      </c>
      <c r="H9069" t="s">
        <v>23</v>
      </c>
      <c r="I9069" t="s">
        <v>59</v>
      </c>
      <c r="J9069">
        <v>2</v>
      </c>
      <c r="K9069">
        <v>3742.36</v>
      </c>
      <c r="L9069">
        <v>0.15</v>
      </c>
      <c r="M9069" s="6">
        <v>6362.01</v>
      </c>
      <c r="N9069" s="3">
        <v>6091.95</v>
      </c>
      <c r="O9069" s="6">
        <v>270.06</v>
      </c>
      <c r="P9069" t="s">
        <v>43</v>
      </c>
      <c r="Q9069" t="s">
        <v>26</v>
      </c>
      <c r="R9069" s="4">
        <f t="shared" si="423"/>
        <v>4.2448848712906766E-2</v>
      </c>
      <c r="S9069" s="1" t="str">
        <f t="shared" si="424"/>
        <v>Jul-2024</v>
      </c>
      <c r="T9069" t="str">
        <f t="shared" si="425"/>
        <v>Profit</v>
      </c>
    </row>
    <row r="9070" spans="1:20" x14ac:dyDescent="0.3">
      <c r="A9070" t="s">
        <v>11574</v>
      </c>
      <c r="B9070" s="2">
        <v>45491</v>
      </c>
      <c r="C9070" t="s">
        <v>4843</v>
      </c>
      <c r="D9070" t="s">
        <v>19</v>
      </c>
      <c r="E9070" t="s">
        <v>53</v>
      </c>
      <c r="F9070" t="s">
        <v>54</v>
      </c>
      <c r="G9070" t="s">
        <v>22</v>
      </c>
      <c r="H9070" t="s">
        <v>41</v>
      </c>
      <c r="I9070" t="s">
        <v>125</v>
      </c>
      <c r="J9070">
        <v>5</v>
      </c>
      <c r="K9070">
        <v>104.64</v>
      </c>
      <c r="L9070">
        <v>0.15</v>
      </c>
      <c r="M9070" s="6">
        <v>444.72</v>
      </c>
      <c r="N9070" s="3">
        <v>294.02</v>
      </c>
      <c r="O9070" s="6">
        <v>150.69999999999999</v>
      </c>
      <c r="P9070" t="s">
        <v>25</v>
      </c>
      <c r="Q9070" t="s">
        <v>76</v>
      </c>
      <c r="R9070" s="4">
        <f t="shared" si="423"/>
        <v>0.33886490375966893</v>
      </c>
      <c r="S9070" s="1" t="str">
        <f t="shared" si="424"/>
        <v>Jul-2024</v>
      </c>
      <c r="T9070" t="str">
        <f t="shared" si="425"/>
        <v>Profit</v>
      </c>
    </row>
    <row r="9071" spans="1:20" x14ac:dyDescent="0.3">
      <c r="A9071" t="s">
        <v>11575</v>
      </c>
      <c r="B9071" s="2">
        <v>45603</v>
      </c>
      <c r="C9071" t="s">
        <v>5800</v>
      </c>
      <c r="D9071" t="s">
        <v>46</v>
      </c>
      <c r="E9071" t="s">
        <v>39</v>
      </c>
      <c r="F9071" t="s">
        <v>220</v>
      </c>
      <c r="G9071" t="s">
        <v>22</v>
      </c>
      <c r="H9071" t="s">
        <v>23</v>
      </c>
      <c r="I9071" t="s">
        <v>94</v>
      </c>
      <c r="J9071">
        <v>2</v>
      </c>
      <c r="K9071">
        <v>2520.86</v>
      </c>
      <c r="L9071">
        <v>0</v>
      </c>
      <c r="M9071" s="6">
        <v>5041.72</v>
      </c>
      <c r="N9071" s="3">
        <v>3084.42</v>
      </c>
      <c r="O9071" s="6">
        <v>1957.3</v>
      </c>
      <c r="P9071" t="s">
        <v>70</v>
      </c>
      <c r="Q9071" t="s">
        <v>26</v>
      </c>
      <c r="R9071" s="4">
        <f t="shared" si="423"/>
        <v>0.38822068659108394</v>
      </c>
      <c r="S9071" s="1" t="str">
        <f t="shared" si="424"/>
        <v>Nov-2024</v>
      </c>
      <c r="T9071" t="str">
        <f t="shared" si="425"/>
        <v>Profit</v>
      </c>
    </row>
    <row r="9072" spans="1:20" x14ac:dyDescent="0.3">
      <c r="A9072" t="s">
        <v>11576</v>
      </c>
      <c r="B9072" s="2">
        <v>45999</v>
      </c>
      <c r="C9072" t="s">
        <v>11577</v>
      </c>
      <c r="D9072" t="s">
        <v>46</v>
      </c>
      <c r="E9072" t="s">
        <v>20</v>
      </c>
      <c r="F9072" t="s">
        <v>157</v>
      </c>
      <c r="G9072" t="s">
        <v>79</v>
      </c>
      <c r="H9072" t="s">
        <v>41</v>
      </c>
      <c r="I9072" t="s">
        <v>55</v>
      </c>
      <c r="J9072">
        <v>8</v>
      </c>
      <c r="K9072">
        <v>455.77</v>
      </c>
      <c r="L9072">
        <v>0.15</v>
      </c>
      <c r="M9072" s="6">
        <v>3099.24</v>
      </c>
      <c r="N9072" s="3">
        <v>2100.3000000000002</v>
      </c>
      <c r="O9072" s="6">
        <v>998.94</v>
      </c>
      <c r="P9072" t="s">
        <v>49</v>
      </c>
      <c r="Q9072" t="s">
        <v>76</v>
      </c>
      <c r="R9072" s="4">
        <f t="shared" si="423"/>
        <v>0.3223177295078794</v>
      </c>
      <c r="S9072" s="1" t="str">
        <f t="shared" si="424"/>
        <v>Dec-2025</v>
      </c>
      <c r="T9072" t="str">
        <f t="shared" si="425"/>
        <v>Profit</v>
      </c>
    </row>
    <row r="9073" spans="1:20" x14ac:dyDescent="0.3">
      <c r="A9073" t="s">
        <v>11578</v>
      </c>
      <c r="B9073" s="2">
        <v>45326</v>
      </c>
      <c r="C9073" t="s">
        <v>3649</v>
      </c>
      <c r="D9073" t="s">
        <v>19</v>
      </c>
      <c r="E9073" t="s">
        <v>34</v>
      </c>
      <c r="F9073" t="s">
        <v>73</v>
      </c>
      <c r="G9073" t="s">
        <v>22</v>
      </c>
      <c r="H9073" t="s">
        <v>41</v>
      </c>
      <c r="I9073" t="s">
        <v>134</v>
      </c>
      <c r="J9073">
        <v>1</v>
      </c>
      <c r="K9073">
        <v>469.64</v>
      </c>
      <c r="L9073">
        <v>0.05</v>
      </c>
      <c r="M9073" s="6">
        <v>446.16</v>
      </c>
      <c r="N9073" s="3">
        <v>307</v>
      </c>
      <c r="O9073" s="6">
        <v>139.16</v>
      </c>
      <c r="P9073" t="s">
        <v>25</v>
      </c>
      <c r="Q9073" t="s">
        <v>26</v>
      </c>
      <c r="R9073" s="4">
        <f t="shared" si="423"/>
        <v>0.31190604267527344</v>
      </c>
      <c r="S9073" s="1" t="str">
        <f t="shared" si="424"/>
        <v>Feb-2024</v>
      </c>
      <c r="T9073" t="str">
        <f t="shared" si="425"/>
        <v>Profit</v>
      </c>
    </row>
    <row r="9074" spans="1:20" x14ac:dyDescent="0.3">
      <c r="A9074" t="s">
        <v>11579</v>
      </c>
      <c r="B9074" s="2">
        <v>45670</v>
      </c>
      <c r="C9074" t="s">
        <v>4194</v>
      </c>
      <c r="D9074" t="s">
        <v>52</v>
      </c>
      <c r="E9074" t="s">
        <v>20</v>
      </c>
      <c r="F9074" t="s">
        <v>157</v>
      </c>
      <c r="G9074" t="s">
        <v>22</v>
      </c>
      <c r="H9074" t="s">
        <v>41</v>
      </c>
      <c r="I9074" t="s">
        <v>134</v>
      </c>
      <c r="J9074">
        <v>1</v>
      </c>
      <c r="K9074">
        <v>495.79</v>
      </c>
      <c r="L9074">
        <v>0.1</v>
      </c>
      <c r="M9074" s="6">
        <v>446.21</v>
      </c>
      <c r="N9074" s="3">
        <v>401.9</v>
      </c>
      <c r="O9074" s="6">
        <v>44.31</v>
      </c>
      <c r="P9074" t="s">
        <v>70</v>
      </c>
      <c r="Q9074" t="s">
        <v>26</v>
      </c>
      <c r="R9074" s="4">
        <f t="shared" si="423"/>
        <v>9.9303018757983919E-2</v>
      </c>
      <c r="S9074" s="1" t="str">
        <f t="shared" si="424"/>
        <v>Jan-2025</v>
      </c>
      <c r="T9074" t="str">
        <f t="shared" si="425"/>
        <v>Profit</v>
      </c>
    </row>
    <row r="9075" spans="1:20" x14ac:dyDescent="0.3">
      <c r="A9075" t="s">
        <v>11580</v>
      </c>
      <c r="B9075" s="2">
        <v>45678</v>
      </c>
      <c r="C9075" t="s">
        <v>273</v>
      </c>
      <c r="D9075" t="s">
        <v>19</v>
      </c>
      <c r="E9075" t="s">
        <v>53</v>
      </c>
      <c r="F9075" t="s">
        <v>97</v>
      </c>
      <c r="G9075" t="s">
        <v>79</v>
      </c>
      <c r="H9075" t="s">
        <v>23</v>
      </c>
      <c r="I9075" t="s">
        <v>30</v>
      </c>
      <c r="J9075">
        <v>2</v>
      </c>
      <c r="K9075">
        <v>2242.4899999999998</v>
      </c>
      <c r="L9075">
        <v>0</v>
      </c>
      <c r="M9075" s="6">
        <v>4484.9799999999996</v>
      </c>
      <c r="N9075" s="3">
        <v>2541.0100000000002</v>
      </c>
      <c r="O9075" s="6">
        <v>1943.97</v>
      </c>
      <c r="P9075" t="s">
        <v>43</v>
      </c>
      <c r="Q9075" t="s">
        <v>26</v>
      </c>
      <c r="R9075" s="4">
        <f t="shared" si="423"/>
        <v>0.4334400599333777</v>
      </c>
      <c r="S9075" s="1" t="str">
        <f t="shared" si="424"/>
        <v>Jan-2025</v>
      </c>
      <c r="T9075" t="str">
        <f t="shared" si="425"/>
        <v>Profit</v>
      </c>
    </row>
    <row r="9076" spans="1:20" x14ac:dyDescent="0.3">
      <c r="A9076" t="s">
        <v>11581</v>
      </c>
      <c r="B9076" s="2">
        <v>46049</v>
      </c>
      <c r="C9076" t="s">
        <v>2233</v>
      </c>
      <c r="D9076" t="s">
        <v>19</v>
      </c>
      <c r="E9076" t="s">
        <v>39</v>
      </c>
      <c r="F9076" t="s">
        <v>120</v>
      </c>
      <c r="G9076" t="s">
        <v>22</v>
      </c>
      <c r="H9076" t="s">
        <v>41</v>
      </c>
      <c r="I9076" t="s">
        <v>42</v>
      </c>
      <c r="J9076">
        <v>2</v>
      </c>
      <c r="K9076">
        <v>72.67</v>
      </c>
      <c r="L9076">
        <v>0.05</v>
      </c>
      <c r="M9076" s="6">
        <v>138.07</v>
      </c>
      <c r="N9076" s="3">
        <v>118.83</v>
      </c>
      <c r="O9076" s="6">
        <v>19.239999999999998</v>
      </c>
      <c r="P9076" t="s">
        <v>43</v>
      </c>
      <c r="Q9076" t="s">
        <v>26</v>
      </c>
      <c r="R9076" s="4">
        <f t="shared" si="423"/>
        <v>0.13934960527268775</v>
      </c>
      <c r="S9076" s="1" t="str">
        <f t="shared" si="424"/>
        <v>Jan-2026</v>
      </c>
      <c r="T9076" t="str">
        <f t="shared" si="425"/>
        <v>Profit</v>
      </c>
    </row>
    <row r="9077" spans="1:20" x14ac:dyDescent="0.3">
      <c r="A9077" t="s">
        <v>11582</v>
      </c>
      <c r="B9077" s="2">
        <v>45528</v>
      </c>
      <c r="C9077" t="s">
        <v>3029</v>
      </c>
      <c r="D9077" t="s">
        <v>46</v>
      </c>
      <c r="E9077" t="s">
        <v>58</v>
      </c>
      <c r="F9077" t="s">
        <v>339</v>
      </c>
      <c r="G9077" t="s">
        <v>22</v>
      </c>
      <c r="H9077" t="s">
        <v>74</v>
      </c>
      <c r="I9077" t="s">
        <v>107</v>
      </c>
      <c r="J9077">
        <v>4</v>
      </c>
      <c r="K9077">
        <v>5632.96</v>
      </c>
      <c r="L9077">
        <v>0.2</v>
      </c>
      <c r="M9077" s="6">
        <v>18025.47</v>
      </c>
      <c r="N9077" s="3">
        <v>14337.77</v>
      </c>
      <c r="O9077" s="6">
        <v>3687.7</v>
      </c>
      <c r="P9077" t="s">
        <v>25</v>
      </c>
      <c r="Q9077" t="s">
        <v>26</v>
      </c>
      <c r="R9077" s="4">
        <f t="shared" si="423"/>
        <v>0.20458273764844964</v>
      </c>
      <c r="S9077" s="1" t="str">
        <f t="shared" si="424"/>
        <v>Aug-2024</v>
      </c>
      <c r="T9077" t="str">
        <f t="shared" si="425"/>
        <v>Profit</v>
      </c>
    </row>
    <row r="9078" spans="1:20" x14ac:dyDescent="0.3">
      <c r="A9078" t="s">
        <v>11583</v>
      </c>
      <c r="B9078" s="2">
        <v>45907</v>
      </c>
      <c r="C9078" t="s">
        <v>3332</v>
      </c>
      <c r="D9078" t="s">
        <v>52</v>
      </c>
      <c r="E9078" t="s">
        <v>58</v>
      </c>
      <c r="F9078" t="s">
        <v>104</v>
      </c>
      <c r="G9078" t="s">
        <v>22</v>
      </c>
      <c r="H9078" t="s">
        <v>23</v>
      </c>
      <c r="I9078" t="s">
        <v>30</v>
      </c>
      <c r="J9078">
        <v>5</v>
      </c>
      <c r="K9078">
        <v>2185.5100000000002</v>
      </c>
      <c r="L9078">
        <v>0.1</v>
      </c>
      <c r="M9078" s="6">
        <v>9834.7999999999993</v>
      </c>
      <c r="N9078" s="3">
        <v>8681.61</v>
      </c>
      <c r="O9078" s="6">
        <v>1153.19</v>
      </c>
      <c r="P9078" t="s">
        <v>31</v>
      </c>
      <c r="Q9078" t="s">
        <v>26</v>
      </c>
      <c r="R9078" s="4">
        <f t="shared" si="423"/>
        <v>0.11725607028104285</v>
      </c>
      <c r="S9078" s="1" t="str">
        <f t="shared" si="424"/>
        <v>Sep-2025</v>
      </c>
      <c r="T9078" t="str">
        <f t="shared" si="425"/>
        <v>Profit</v>
      </c>
    </row>
    <row r="9079" spans="1:20" x14ac:dyDescent="0.3">
      <c r="A9079" t="s">
        <v>11584</v>
      </c>
      <c r="B9079" s="2">
        <v>45810</v>
      </c>
      <c r="C9079" t="s">
        <v>1015</v>
      </c>
      <c r="D9079" t="s">
        <v>46</v>
      </c>
      <c r="E9079" t="s">
        <v>58</v>
      </c>
      <c r="F9079" t="s">
        <v>104</v>
      </c>
      <c r="G9079" t="s">
        <v>29</v>
      </c>
      <c r="H9079" t="s">
        <v>74</v>
      </c>
      <c r="I9079" t="s">
        <v>158</v>
      </c>
      <c r="J9079">
        <v>5</v>
      </c>
      <c r="K9079">
        <v>13143.8</v>
      </c>
      <c r="L9079">
        <v>0.1</v>
      </c>
      <c r="M9079" s="6">
        <v>59147.1</v>
      </c>
      <c r="N9079" s="3">
        <v>51370.38</v>
      </c>
      <c r="O9079" s="6">
        <v>7776.72</v>
      </c>
      <c r="P9079" t="s">
        <v>31</v>
      </c>
      <c r="Q9079" t="s">
        <v>76</v>
      </c>
      <c r="R9079" s="4">
        <f t="shared" si="423"/>
        <v>0.13148100244982425</v>
      </c>
      <c r="S9079" s="1" t="str">
        <f t="shared" si="424"/>
        <v>Jun-2025</v>
      </c>
      <c r="T9079" t="str">
        <f t="shared" si="425"/>
        <v>Profit</v>
      </c>
    </row>
    <row r="9080" spans="1:20" x14ac:dyDescent="0.3">
      <c r="A9080" t="s">
        <v>11585</v>
      </c>
      <c r="B9080" s="2">
        <v>45574</v>
      </c>
      <c r="C9080" t="s">
        <v>624</v>
      </c>
      <c r="D9080" t="s">
        <v>19</v>
      </c>
      <c r="E9080" t="s">
        <v>20</v>
      </c>
      <c r="F9080" t="s">
        <v>115</v>
      </c>
      <c r="G9080" t="s">
        <v>22</v>
      </c>
      <c r="H9080" t="s">
        <v>74</v>
      </c>
      <c r="I9080" t="s">
        <v>137</v>
      </c>
      <c r="J9080">
        <v>1</v>
      </c>
      <c r="K9080">
        <v>10794.48</v>
      </c>
      <c r="L9080">
        <v>0.15</v>
      </c>
      <c r="M9080" s="6">
        <v>9175.31</v>
      </c>
      <c r="N9080" s="3">
        <v>6187.38</v>
      </c>
      <c r="O9080" s="6">
        <v>2987.93</v>
      </c>
      <c r="P9080" t="s">
        <v>70</v>
      </c>
      <c r="Q9080" t="s">
        <v>26</v>
      </c>
      <c r="R9080" s="4">
        <f t="shared" si="423"/>
        <v>0.32564894265152894</v>
      </c>
      <c r="S9080" s="1" t="str">
        <f t="shared" si="424"/>
        <v>Oct-2024</v>
      </c>
      <c r="T9080" t="str">
        <f t="shared" si="425"/>
        <v>Profit</v>
      </c>
    </row>
    <row r="9081" spans="1:20" x14ac:dyDescent="0.3">
      <c r="A9081" t="s">
        <v>11586</v>
      </c>
      <c r="B9081" s="2">
        <v>45292</v>
      </c>
      <c r="C9081" t="s">
        <v>788</v>
      </c>
      <c r="D9081" t="s">
        <v>46</v>
      </c>
      <c r="E9081" t="s">
        <v>58</v>
      </c>
      <c r="F9081" t="s">
        <v>54</v>
      </c>
      <c r="G9081" t="s">
        <v>22</v>
      </c>
      <c r="H9081" t="s">
        <v>23</v>
      </c>
      <c r="I9081" t="s">
        <v>30</v>
      </c>
      <c r="J9081">
        <v>4</v>
      </c>
      <c r="K9081">
        <v>989.21</v>
      </c>
      <c r="L9081">
        <v>0.05</v>
      </c>
      <c r="M9081" s="6">
        <v>3759</v>
      </c>
      <c r="N9081" s="3">
        <v>2267.04</v>
      </c>
      <c r="O9081" s="6">
        <v>1491.96</v>
      </c>
      <c r="P9081" t="s">
        <v>31</v>
      </c>
      <c r="Q9081" t="s">
        <v>26</v>
      </c>
      <c r="R9081" s="4">
        <f t="shared" si="423"/>
        <v>0.39690343176376697</v>
      </c>
      <c r="S9081" s="1" t="str">
        <f t="shared" si="424"/>
        <v>Jan-2024</v>
      </c>
      <c r="T9081" t="str">
        <f t="shared" si="425"/>
        <v>Profit</v>
      </c>
    </row>
    <row r="9082" spans="1:20" x14ac:dyDescent="0.3">
      <c r="A9082" t="s">
        <v>11587</v>
      </c>
      <c r="B9082" s="2">
        <v>46022</v>
      </c>
      <c r="C9082" t="s">
        <v>445</v>
      </c>
      <c r="D9082" t="s">
        <v>19</v>
      </c>
      <c r="E9082" t="s">
        <v>20</v>
      </c>
      <c r="F9082" t="s">
        <v>157</v>
      </c>
      <c r="G9082" t="s">
        <v>79</v>
      </c>
      <c r="H9082" t="s">
        <v>23</v>
      </c>
      <c r="I9082" t="s">
        <v>36</v>
      </c>
      <c r="J9082">
        <v>1</v>
      </c>
      <c r="K9082">
        <v>12882.44</v>
      </c>
      <c r="L9082">
        <v>0.1</v>
      </c>
      <c r="M9082" s="6">
        <v>11594.2</v>
      </c>
      <c r="N9082" s="3">
        <v>8368.6</v>
      </c>
      <c r="O9082" s="6">
        <v>3225.6</v>
      </c>
      <c r="P9082" t="s">
        <v>31</v>
      </c>
      <c r="Q9082" t="s">
        <v>26</v>
      </c>
      <c r="R9082" s="4">
        <f t="shared" si="423"/>
        <v>0.27820806955201738</v>
      </c>
      <c r="S9082" s="1" t="str">
        <f t="shared" si="424"/>
        <v>Dec-2025</v>
      </c>
      <c r="T9082" t="str">
        <f t="shared" si="425"/>
        <v>Profit</v>
      </c>
    </row>
    <row r="9083" spans="1:20" x14ac:dyDescent="0.3">
      <c r="A9083" t="s">
        <v>11588</v>
      </c>
      <c r="B9083" s="2">
        <v>45755</v>
      </c>
      <c r="C9083" t="s">
        <v>1732</v>
      </c>
      <c r="D9083" t="s">
        <v>52</v>
      </c>
      <c r="E9083" t="s">
        <v>39</v>
      </c>
      <c r="F9083" t="s">
        <v>120</v>
      </c>
      <c r="G9083" t="s">
        <v>22</v>
      </c>
      <c r="H9083" t="s">
        <v>74</v>
      </c>
      <c r="I9083" t="s">
        <v>158</v>
      </c>
      <c r="J9083">
        <v>1</v>
      </c>
      <c r="K9083">
        <v>4283.37</v>
      </c>
      <c r="L9083">
        <v>0.15</v>
      </c>
      <c r="M9083" s="6">
        <v>3640.86</v>
      </c>
      <c r="N9083" s="3">
        <v>2321.38</v>
      </c>
      <c r="O9083" s="6">
        <v>1319.48</v>
      </c>
      <c r="P9083" t="s">
        <v>25</v>
      </c>
      <c r="Q9083" t="s">
        <v>26</v>
      </c>
      <c r="R9083" s="4">
        <f t="shared" si="423"/>
        <v>0.36240888141812649</v>
      </c>
      <c r="S9083" s="1" t="str">
        <f t="shared" si="424"/>
        <v>Apr-2025</v>
      </c>
      <c r="T9083" t="str">
        <f t="shared" si="425"/>
        <v>Profit</v>
      </c>
    </row>
    <row r="9084" spans="1:20" x14ac:dyDescent="0.3">
      <c r="A9084" t="s">
        <v>11589</v>
      </c>
      <c r="B9084" s="2">
        <v>45521</v>
      </c>
      <c r="C9084" t="s">
        <v>4121</v>
      </c>
      <c r="D9084" t="s">
        <v>19</v>
      </c>
      <c r="E9084" t="s">
        <v>34</v>
      </c>
      <c r="F9084" t="s">
        <v>73</v>
      </c>
      <c r="G9084" t="s">
        <v>22</v>
      </c>
      <c r="H9084" t="s">
        <v>23</v>
      </c>
      <c r="I9084" t="s">
        <v>94</v>
      </c>
      <c r="J9084">
        <v>1</v>
      </c>
      <c r="K9084">
        <v>585.66999999999996</v>
      </c>
      <c r="L9084">
        <v>0.1</v>
      </c>
      <c r="M9084" s="6">
        <v>527.1</v>
      </c>
      <c r="N9084" s="3">
        <v>470.63</v>
      </c>
      <c r="O9084" s="6">
        <v>56.47</v>
      </c>
      <c r="P9084" t="s">
        <v>43</v>
      </c>
      <c r="Q9084" t="s">
        <v>26</v>
      </c>
      <c r="R9084" s="4">
        <f t="shared" si="423"/>
        <v>0.10713337127679756</v>
      </c>
      <c r="S9084" s="1" t="str">
        <f t="shared" si="424"/>
        <v>Aug-2024</v>
      </c>
      <c r="T9084" t="str">
        <f t="shared" si="425"/>
        <v>Profit</v>
      </c>
    </row>
    <row r="9085" spans="1:20" x14ac:dyDescent="0.3">
      <c r="A9085" t="s">
        <v>11590</v>
      </c>
      <c r="B9085" s="2">
        <v>46258</v>
      </c>
      <c r="C9085" t="s">
        <v>1994</v>
      </c>
      <c r="D9085" t="s">
        <v>19</v>
      </c>
      <c r="E9085" t="s">
        <v>34</v>
      </c>
      <c r="F9085" t="s">
        <v>110</v>
      </c>
      <c r="G9085" t="s">
        <v>79</v>
      </c>
      <c r="H9085" t="s">
        <v>23</v>
      </c>
      <c r="I9085" t="s">
        <v>36</v>
      </c>
      <c r="J9085">
        <v>2</v>
      </c>
      <c r="K9085">
        <v>22243.71</v>
      </c>
      <c r="L9085">
        <v>0.15</v>
      </c>
      <c r="M9085" s="6">
        <v>37814.31</v>
      </c>
      <c r="N9085" s="3">
        <v>33523.019999999997</v>
      </c>
      <c r="O9085" s="6">
        <v>4291.29</v>
      </c>
      <c r="P9085" t="s">
        <v>31</v>
      </c>
      <c r="Q9085" t="s">
        <v>26</v>
      </c>
      <c r="R9085" s="4">
        <f t="shared" si="423"/>
        <v>0.11348322896808113</v>
      </c>
      <c r="S9085" s="1" t="str">
        <f t="shared" si="424"/>
        <v>Aug-2026</v>
      </c>
      <c r="T9085" t="str">
        <f t="shared" si="425"/>
        <v>Profit</v>
      </c>
    </row>
    <row r="9086" spans="1:20" x14ac:dyDescent="0.3">
      <c r="A9086" t="s">
        <v>11591</v>
      </c>
      <c r="B9086" s="2">
        <v>45463</v>
      </c>
      <c r="C9086" t="s">
        <v>3643</v>
      </c>
      <c r="D9086" t="s">
        <v>19</v>
      </c>
      <c r="E9086" t="s">
        <v>58</v>
      </c>
      <c r="F9086" t="s">
        <v>339</v>
      </c>
      <c r="G9086" t="s">
        <v>29</v>
      </c>
      <c r="H9086" t="s">
        <v>74</v>
      </c>
      <c r="I9086" t="s">
        <v>158</v>
      </c>
      <c r="J9086">
        <v>2</v>
      </c>
      <c r="K9086">
        <v>7410.47</v>
      </c>
      <c r="L9086">
        <v>0.05</v>
      </c>
      <c r="M9086" s="6">
        <v>14079.89</v>
      </c>
      <c r="N9086" s="3">
        <v>8363.57</v>
      </c>
      <c r="O9086" s="6">
        <v>5716.32</v>
      </c>
      <c r="P9086" t="s">
        <v>25</v>
      </c>
      <c r="Q9086" t="s">
        <v>26</v>
      </c>
      <c r="R9086" s="4">
        <f t="shared" si="423"/>
        <v>0.4059918081746377</v>
      </c>
      <c r="S9086" s="1" t="str">
        <f t="shared" si="424"/>
        <v>Jun-2024</v>
      </c>
      <c r="T9086" t="str">
        <f t="shared" si="425"/>
        <v>Profit</v>
      </c>
    </row>
    <row r="9087" spans="1:20" x14ac:dyDescent="0.3">
      <c r="A9087" t="s">
        <v>11592</v>
      </c>
      <c r="B9087" s="2">
        <v>45378</v>
      </c>
      <c r="C9087" t="s">
        <v>11593</v>
      </c>
      <c r="D9087" t="s">
        <v>19</v>
      </c>
      <c r="E9087" t="s">
        <v>58</v>
      </c>
      <c r="F9087" t="s">
        <v>54</v>
      </c>
      <c r="G9087" t="s">
        <v>29</v>
      </c>
      <c r="H9087" t="s">
        <v>74</v>
      </c>
      <c r="I9087" t="s">
        <v>107</v>
      </c>
      <c r="J9087">
        <v>1</v>
      </c>
      <c r="K9087">
        <v>12041.56</v>
      </c>
      <c r="L9087">
        <v>0.2</v>
      </c>
      <c r="M9087" s="6">
        <v>9633.25</v>
      </c>
      <c r="N9087" s="3">
        <v>9083.3799999999992</v>
      </c>
      <c r="O9087" s="6">
        <v>549.87</v>
      </c>
      <c r="P9087" t="s">
        <v>49</v>
      </c>
      <c r="Q9087" t="s">
        <v>26</v>
      </c>
      <c r="R9087" s="4">
        <f t="shared" si="423"/>
        <v>5.7080424571146808E-2</v>
      </c>
      <c r="S9087" s="1" t="str">
        <f t="shared" si="424"/>
        <v>Mar-2024</v>
      </c>
      <c r="T9087" t="str">
        <f t="shared" si="425"/>
        <v>Profit</v>
      </c>
    </row>
    <row r="9088" spans="1:20" x14ac:dyDescent="0.3">
      <c r="A9088" t="s">
        <v>11594</v>
      </c>
      <c r="B9088" s="2">
        <v>45844</v>
      </c>
      <c r="C9088" t="s">
        <v>1773</v>
      </c>
      <c r="D9088" t="s">
        <v>46</v>
      </c>
      <c r="E9088" t="s">
        <v>58</v>
      </c>
      <c r="F9088" t="s">
        <v>339</v>
      </c>
      <c r="G9088" t="s">
        <v>22</v>
      </c>
      <c r="H9088" t="s">
        <v>23</v>
      </c>
      <c r="I9088" t="s">
        <v>24</v>
      </c>
      <c r="J9088">
        <v>2</v>
      </c>
      <c r="K9088">
        <v>45459.9</v>
      </c>
      <c r="L9088">
        <v>0</v>
      </c>
      <c r="M9088" s="6">
        <v>90919.8</v>
      </c>
      <c r="N9088" s="3">
        <v>60514.2</v>
      </c>
      <c r="O9088" s="6">
        <v>30405.599999999999</v>
      </c>
      <c r="P9088" t="s">
        <v>70</v>
      </c>
      <c r="Q9088" t="s">
        <v>26</v>
      </c>
      <c r="R9088" s="4">
        <f t="shared" si="423"/>
        <v>0.33442220506424342</v>
      </c>
      <c r="S9088" s="1" t="str">
        <f t="shared" si="424"/>
        <v>Jul-2025</v>
      </c>
      <c r="T9088" t="str">
        <f t="shared" si="425"/>
        <v>Profit</v>
      </c>
    </row>
    <row r="9089" spans="1:20" x14ac:dyDescent="0.3">
      <c r="A9089" t="s">
        <v>11595</v>
      </c>
      <c r="B9089" s="2">
        <v>45414</v>
      </c>
      <c r="C9089" t="s">
        <v>1056</v>
      </c>
      <c r="D9089" t="s">
        <v>19</v>
      </c>
      <c r="E9089" t="s">
        <v>39</v>
      </c>
      <c r="F9089" t="s">
        <v>146</v>
      </c>
      <c r="G9089" t="s">
        <v>79</v>
      </c>
      <c r="H9089" t="s">
        <v>74</v>
      </c>
      <c r="I9089" t="s">
        <v>107</v>
      </c>
      <c r="J9089">
        <v>2</v>
      </c>
      <c r="K9089">
        <v>4190.01</v>
      </c>
      <c r="L9089">
        <v>0.05</v>
      </c>
      <c r="M9089" s="6">
        <v>7961.02</v>
      </c>
      <c r="N9089" s="3">
        <v>5600.63</v>
      </c>
      <c r="O9089" s="6">
        <v>2360.39</v>
      </c>
      <c r="P9089" t="s">
        <v>43</v>
      </c>
      <c r="Q9089" t="s">
        <v>26</v>
      </c>
      <c r="R9089" s="4">
        <f t="shared" si="423"/>
        <v>0.29649341416049702</v>
      </c>
      <c r="S9089" s="1" t="str">
        <f t="shared" si="424"/>
        <v>May-2024</v>
      </c>
      <c r="T9089" t="str">
        <f t="shared" si="425"/>
        <v>Profit</v>
      </c>
    </row>
    <row r="9090" spans="1:20" x14ac:dyDescent="0.3">
      <c r="A9090" t="s">
        <v>11596</v>
      </c>
      <c r="B9090" s="2">
        <v>46134</v>
      </c>
      <c r="C9090" t="s">
        <v>1989</v>
      </c>
      <c r="D9090" t="s">
        <v>46</v>
      </c>
      <c r="E9090" t="s">
        <v>53</v>
      </c>
      <c r="F9090" t="s">
        <v>65</v>
      </c>
      <c r="G9090" t="s">
        <v>22</v>
      </c>
      <c r="H9090" t="s">
        <v>23</v>
      </c>
      <c r="I9090" t="s">
        <v>94</v>
      </c>
      <c r="J9090">
        <v>4</v>
      </c>
      <c r="K9090">
        <v>2295.52</v>
      </c>
      <c r="L9090">
        <v>0.15</v>
      </c>
      <c r="M9090" s="6">
        <v>7804.77</v>
      </c>
      <c r="N9090" s="3">
        <v>7208.21</v>
      </c>
      <c r="O9090" s="6">
        <v>596.55999999999995</v>
      </c>
      <c r="P9090" t="s">
        <v>49</v>
      </c>
      <c r="Q9090" t="s">
        <v>26</v>
      </c>
      <c r="R9090" s="4">
        <f t="shared" si="423"/>
        <v>7.6435308151297204E-2</v>
      </c>
      <c r="S9090" s="1" t="str">
        <f t="shared" si="424"/>
        <v>Apr-2026</v>
      </c>
      <c r="T9090" t="str">
        <f t="shared" si="425"/>
        <v>Profit</v>
      </c>
    </row>
    <row r="9091" spans="1:20" x14ac:dyDescent="0.3">
      <c r="A9091" t="s">
        <v>11597</v>
      </c>
      <c r="B9091" s="2">
        <v>45589</v>
      </c>
      <c r="C9091" t="s">
        <v>4212</v>
      </c>
      <c r="D9091" t="s">
        <v>19</v>
      </c>
      <c r="E9091" t="s">
        <v>34</v>
      </c>
      <c r="F9091" t="s">
        <v>90</v>
      </c>
      <c r="G9091" t="s">
        <v>22</v>
      </c>
      <c r="H9091" t="s">
        <v>41</v>
      </c>
      <c r="I9091" t="s">
        <v>42</v>
      </c>
      <c r="J9091">
        <v>4</v>
      </c>
      <c r="K9091">
        <v>50.46</v>
      </c>
      <c r="L9091">
        <v>0.1</v>
      </c>
      <c r="M9091" s="6">
        <v>181.66</v>
      </c>
      <c r="N9091" s="3">
        <v>151.04</v>
      </c>
      <c r="O9091" s="6">
        <v>30.62</v>
      </c>
      <c r="P9091" t="s">
        <v>25</v>
      </c>
      <c r="Q9091" t="s">
        <v>26</v>
      </c>
      <c r="R9091" s="4">
        <f t="shared" si="423"/>
        <v>0.16855664428052405</v>
      </c>
      <c r="S9091" s="1" t="str">
        <f t="shared" si="424"/>
        <v>Oct-2024</v>
      </c>
      <c r="T9091" t="str">
        <f t="shared" si="425"/>
        <v>Profit</v>
      </c>
    </row>
    <row r="9092" spans="1:20" x14ac:dyDescent="0.3">
      <c r="A9092" t="s">
        <v>11598</v>
      </c>
      <c r="B9092" s="2">
        <v>46176</v>
      </c>
      <c r="C9092" t="s">
        <v>1391</v>
      </c>
      <c r="D9092" t="s">
        <v>46</v>
      </c>
      <c r="E9092" t="s">
        <v>34</v>
      </c>
      <c r="F9092" t="s">
        <v>35</v>
      </c>
      <c r="G9092" t="s">
        <v>22</v>
      </c>
      <c r="H9092" t="s">
        <v>74</v>
      </c>
      <c r="I9092" t="s">
        <v>158</v>
      </c>
      <c r="J9092">
        <v>4</v>
      </c>
      <c r="K9092">
        <v>13413.55</v>
      </c>
      <c r="L9092">
        <v>0.05</v>
      </c>
      <c r="M9092" s="6">
        <v>50971.49</v>
      </c>
      <c r="N9092" s="3">
        <v>35091.24</v>
      </c>
      <c r="O9092" s="6">
        <v>15880.25</v>
      </c>
      <c r="P9092" t="s">
        <v>49</v>
      </c>
      <c r="Q9092" t="s">
        <v>26</v>
      </c>
      <c r="R9092" s="4">
        <f t="shared" si="423"/>
        <v>0.3115516144417203</v>
      </c>
      <c r="S9092" s="1" t="str">
        <f t="shared" si="424"/>
        <v>Jun-2026</v>
      </c>
      <c r="T9092" t="str">
        <f t="shared" si="425"/>
        <v>Profit</v>
      </c>
    </row>
    <row r="9093" spans="1:20" x14ac:dyDescent="0.3">
      <c r="A9093" t="s">
        <v>11599</v>
      </c>
      <c r="B9093" s="2">
        <v>46220</v>
      </c>
      <c r="C9093" t="s">
        <v>2680</v>
      </c>
      <c r="D9093" t="s">
        <v>46</v>
      </c>
      <c r="E9093" t="s">
        <v>34</v>
      </c>
      <c r="F9093" t="s">
        <v>110</v>
      </c>
      <c r="G9093" t="s">
        <v>79</v>
      </c>
      <c r="H9093" t="s">
        <v>23</v>
      </c>
      <c r="I9093" t="s">
        <v>24</v>
      </c>
      <c r="J9093">
        <v>4</v>
      </c>
      <c r="K9093">
        <v>93228.31</v>
      </c>
      <c r="L9093">
        <v>0</v>
      </c>
      <c r="M9093" s="6">
        <v>372913.24</v>
      </c>
      <c r="N9093" s="3">
        <v>199107.72</v>
      </c>
      <c r="O9093" s="6">
        <v>173805.52</v>
      </c>
      <c r="P9093" t="s">
        <v>49</v>
      </c>
      <c r="Q9093" t="s">
        <v>26</v>
      </c>
      <c r="R9093" s="4">
        <f t="shared" ref="R9093:R9156" si="426">IFERROR(O9093/M9093,0)</f>
        <v>0.46607495083843092</v>
      </c>
      <c r="S9093" s="1" t="str">
        <f t="shared" ref="S9093:S9156" si="427">TEXT(B9093,"mmm-yyyy")</f>
        <v>Jul-2026</v>
      </c>
      <c r="T9093" t="str">
        <f t="shared" ref="T9093:T9156" si="428">IF(O9093&gt;0,"Profit",IF(O9093&lt;0,"Loss","Break-Even"))</f>
        <v>Profit</v>
      </c>
    </row>
    <row r="9094" spans="1:20" x14ac:dyDescent="0.3">
      <c r="A9094" t="s">
        <v>11600</v>
      </c>
      <c r="B9094" s="2">
        <v>45981</v>
      </c>
      <c r="C9094" t="s">
        <v>1082</v>
      </c>
      <c r="D9094" t="s">
        <v>19</v>
      </c>
      <c r="E9094" t="s">
        <v>58</v>
      </c>
      <c r="F9094" t="s">
        <v>129</v>
      </c>
      <c r="G9094" t="s">
        <v>29</v>
      </c>
      <c r="H9094" t="s">
        <v>74</v>
      </c>
      <c r="I9094" t="s">
        <v>91</v>
      </c>
      <c r="J9094">
        <v>1</v>
      </c>
      <c r="K9094">
        <v>15286.82</v>
      </c>
      <c r="L9094">
        <v>0</v>
      </c>
      <c r="M9094" s="6">
        <v>15286.82</v>
      </c>
      <c r="N9094" s="3">
        <v>12430.67</v>
      </c>
      <c r="O9094" s="6">
        <v>2856.15</v>
      </c>
      <c r="P9094" t="s">
        <v>43</v>
      </c>
      <c r="Q9094" t="s">
        <v>26</v>
      </c>
      <c r="R9094" s="4">
        <f t="shared" si="426"/>
        <v>0.18683741942405288</v>
      </c>
      <c r="S9094" s="1" t="str">
        <f t="shared" si="427"/>
        <v>Nov-2025</v>
      </c>
      <c r="T9094" t="str">
        <f t="shared" si="428"/>
        <v>Profit</v>
      </c>
    </row>
    <row r="9095" spans="1:20" x14ac:dyDescent="0.3">
      <c r="A9095" t="s">
        <v>11601</v>
      </c>
      <c r="B9095" s="2">
        <v>45866</v>
      </c>
      <c r="C9095" t="s">
        <v>2348</v>
      </c>
      <c r="D9095" t="s">
        <v>46</v>
      </c>
      <c r="E9095" t="s">
        <v>58</v>
      </c>
      <c r="F9095" t="s">
        <v>54</v>
      </c>
      <c r="G9095" t="s">
        <v>29</v>
      </c>
      <c r="H9095" t="s">
        <v>74</v>
      </c>
      <c r="I9095" t="s">
        <v>107</v>
      </c>
      <c r="J9095">
        <v>1</v>
      </c>
      <c r="K9095">
        <v>9753.6200000000008</v>
      </c>
      <c r="L9095">
        <v>0.1</v>
      </c>
      <c r="M9095" s="6">
        <v>8778.26</v>
      </c>
      <c r="N9095" s="3">
        <v>7379.25</v>
      </c>
      <c r="O9095" s="6">
        <v>1399.01</v>
      </c>
      <c r="P9095" t="s">
        <v>49</v>
      </c>
      <c r="Q9095" t="s">
        <v>26</v>
      </c>
      <c r="R9095" s="4">
        <f t="shared" si="426"/>
        <v>0.15937213069560482</v>
      </c>
      <c r="S9095" s="1" t="str">
        <f t="shared" si="427"/>
        <v>Jul-2025</v>
      </c>
      <c r="T9095" t="str">
        <f t="shared" si="428"/>
        <v>Profit</v>
      </c>
    </row>
    <row r="9096" spans="1:20" x14ac:dyDescent="0.3">
      <c r="A9096" t="s">
        <v>11602</v>
      </c>
      <c r="B9096" s="2">
        <v>45775</v>
      </c>
      <c r="C9096" t="s">
        <v>2413</v>
      </c>
      <c r="D9096" t="s">
        <v>46</v>
      </c>
      <c r="E9096" t="s">
        <v>20</v>
      </c>
      <c r="F9096" t="s">
        <v>157</v>
      </c>
      <c r="G9096" t="s">
        <v>29</v>
      </c>
      <c r="H9096" t="s">
        <v>41</v>
      </c>
      <c r="I9096" t="s">
        <v>125</v>
      </c>
      <c r="J9096">
        <v>3</v>
      </c>
      <c r="K9096">
        <v>73.81</v>
      </c>
      <c r="L9096">
        <v>0.15</v>
      </c>
      <c r="M9096" s="6">
        <v>188.22</v>
      </c>
      <c r="N9096" s="3">
        <v>181</v>
      </c>
      <c r="O9096" s="6">
        <v>7.22</v>
      </c>
      <c r="P9096" t="s">
        <v>70</v>
      </c>
      <c r="Q9096" t="s">
        <v>26</v>
      </c>
      <c r="R9096" s="4">
        <f t="shared" si="426"/>
        <v>3.8359366698544256E-2</v>
      </c>
      <c r="S9096" s="1" t="str">
        <f t="shared" si="427"/>
        <v>Apr-2025</v>
      </c>
      <c r="T9096" t="str">
        <f t="shared" si="428"/>
        <v>Profit</v>
      </c>
    </row>
    <row r="9097" spans="1:20" x14ac:dyDescent="0.3">
      <c r="A9097" t="s">
        <v>11603</v>
      </c>
      <c r="B9097" s="2">
        <v>45456</v>
      </c>
      <c r="C9097" t="s">
        <v>7440</v>
      </c>
      <c r="D9097" t="s">
        <v>46</v>
      </c>
      <c r="E9097" t="s">
        <v>34</v>
      </c>
      <c r="F9097" t="s">
        <v>90</v>
      </c>
      <c r="G9097" t="s">
        <v>22</v>
      </c>
      <c r="H9097" t="s">
        <v>41</v>
      </c>
      <c r="I9097" t="s">
        <v>125</v>
      </c>
      <c r="J9097">
        <v>1</v>
      </c>
      <c r="K9097">
        <v>243.72</v>
      </c>
      <c r="L9097">
        <v>0.15</v>
      </c>
      <c r="M9097" s="6">
        <v>207.16</v>
      </c>
      <c r="N9097" s="3">
        <v>153.38999999999999</v>
      </c>
      <c r="O9097" s="6">
        <v>53.77</v>
      </c>
      <c r="P9097" t="s">
        <v>70</v>
      </c>
      <c r="Q9097" t="s">
        <v>26</v>
      </c>
      <c r="R9097" s="4">
        <f t="shared" si="426"/>
        <v>0.2595578296968527</v>
      </c>
      <c r="S9097" s="1" t="str">
        <f t="shared" si="427"/>
        <v>Jun-2024</v>
      </c>
      <c r="T9097" t="str">
        <f t="shared" si="428"/>
        <v>Profit</v>
      </c>
    </row>
    <row r="9098" spans="1:20" x14ac:dyDescent="0.3">
      <c r="A9098" t="s">
        <v>11604</v>
      </c>
      <c r="B9098" s="2">
        <v>45990</v>
      </c>
      <c r="C9098" t="s">
        <v>3077</v>
      </c>
      <c r="D9098" t="s">
        <v>46</v>
      </c>
      <c r="E9098" t="s">
        <v>39</v>
      </c>
      <c r="F9098" t="s">
        <v>40</v>
      </c>
      <c r="G9098" t="s">
        <v>22</v>
      </c>
      <c r="H9098" t="s">
        <v>41</v>
      </c>
      <c r="I9098" t="s">
        <v>48</v>
      </c>
      <c r="J9098">
        <v>4</v>
      </c>
      <c r="K9098">
        <v>165.41</v>
      </c>
      <c r="L9098">
        <v>0.05</v>
      </c>
      <c r="M9098" s="6">
        <v>628.55999999999995</v>
      </c>
      <c r="N9098" s="3">
        <v>450.99</v>
      </c>
      <c r="O9098" s="6">
        <v>177.57</v>
      </c>
      <c r="P9098" t="s">
        <v>43</v>
      </c>
      <c r="Q9098" t="s">
        <v>26</v>
      </c>
      <c r="R9098" s="4">
        <f t="shared" si="426"/>
        <v>0.28250286368843069</v>
      </c>
      <c r="S9098" s="1" t="str">
        <f t="shared" si="427"/>
        <v>Nov-2025</v>
      </c>
      <c r="T9098" t="str">
        <f t="shared" si="428"/>
        <v>Profit</v>
      </c>
    </row>
    <row r="9099" spans="1:20" x14ac:dyDescent="0.3">
      <c r="A9099" t="s">
        <v>11605</v>
      </c>
      <c r="B9099" s="2">
        <v>45674</v>
      </c>
      <c r="C9099" t="s">
        <v>1249</v>
      </c>
      <c r="D9099" t="s">
        <v>46</v>
      </c>
      <c r="E9099" t="s">
        <v>53</v>
      </c>
      <c r="F9099" t="s">
        <v>97</v>
      </c>
      <c r="G9099" t="s">
        <v>22</v>
      </c>
      <c r="H9099" t="s">
        <v>41</v>
      </c>
      <c r="I9099" t="s">
        <v>42</v>
      </c>
      <c r="J9099">
        <v>1</v>
      </c>
      <c r="K9099">
        <v>49.57</v>
      </c>
      <c r="L9099">
        <v>0.05</v>
      </c>
      <c r="M9099" s="6">
        <v>47.09</v>
      </c>
      <c r="N9099" s="3">
        <v>35</v>
      </c>
      <c r="O9099" s="6">
        <v>12.09</v>
      </c>
      <c r="P9099" t="s">
        <v>49</v>
      </c>
      <c r="Q9099" t="s">
        <v>26</v>
      </c>
      <c r="R9099" s="4">
        <f t="shared" si="426"/>
        <v>0.25674240815459753</v>
      </c>
      <c r="S9099" s="1" t="str">
        <f t="shared" si="427"/>
        <v>Jan-2025</v>
      </c>
      <c r="T9099" t="str">
        <f t="shared" si="428"/>
        <v>Profit</v>
      </c>
    </row>
    <row r="9100" spans="1:20" x14ac:dyDescent="0.3">
      <c r="A9100" t="s">
        <v>11606</v>
      </c>
      <c r="B9100" s="2">
        <v>45500</v>
      </c>
      <c r="C9100" t="s">
        <v>646</v>
      </c>
      <c r="D9100" t="s">
        <v>52</v>
      </c>
      <c r="E9100" t="s">
        <v>58</v>
      </c>
      <c r="F9100" t="s">
        <v>129</v>
      </c>
      <c r="G9100" t="s">
        <v>22</v>
      </c>
      <c r="H9100" t="s">
        <v>23</v>
      </c>
      <c r="I9100" t="s">
        <v>36</v>
      </c>
      <c r="J9100">
        <v>4</v>
      </c>
      <c r="K9100">
        <v>22747.98</v>
      </c>
      <c r="L9100">
        <v>0.1</v>
      </c>
      <c r="M9100" s="6">
        <v>81892.73</v>
      </c>
      <c r="N9100" s="3">
        <v>62074.400000000001</v>
      </c>
      <c r="O9100" s="6">
        <v>19818.330000000002</v>
      </c>
      <c r="P9100" t="s">
        <v>31</v>
      </c>
      <c r="Q9100" t="s">
        <v>26</v>
      </c>
      <c r="R9100" s="4">
        <f t="shared" si="426"/>
        <v>0.24200353315856002</v>
      </c>
      <c r="S9100" s="1" t="str">
        <f t="shared" si="427"/>
        <v>Jul-2024</v>
      </c>
      <c r="T9100" t="str">
        <f t="shared" si="428"/>
        <v>Profit</v>
      </c>
    </row>
    <row r="9101" spans="1:20" x14ac:dyDescent="0.3">
      <c r="A9101" t="s">
        <v>11607</v>
      </c>
      <c r="B9101" s="2">
        <v>46030</v>
      </c>
      <c r="C9101" t="s">
        <v>78</v>
      </c>
      <c r="D9101" t="s">
        <v>19</v>
      </c>
      <c r="E9101" t="s">
        <v>58</v>
      </c>
      <c r="F9101" t="s">
        <v>54</v>
      </c>
      <c r="G9101" t="s">
        <v>22</v>
      </c>
      <c r="H9101" t="s">
        <v>41</v>
      </c>
      <c r="I9101" t="s">
        <v>42</v>
      </c>
      <c r="J9101">
        <v>2</v>
      </c>
      <c r="K9101">
        <v>239.79</v>
      </c>
      <c r="L9101">
        <v>0.2</v>
      </c>
      <c r="M9101" s="6">
        <v>383.66</v>
      </c>
      <c r="N9101" s="3">
        <v>328.28</v>
      </c>
      <c r="O9101" s="6">
        <v>55.38</v>
      </c>
      <c r="P9101" t="s">
        <v>49</v>
      </c>
      <c r="Q9101" t="s">
        <v>26</v>
      </c>
      <c r="R9101" s="4">
        <f t="shared" si="426"/>
        <v>0.14434655684720846</v>
      </c>
      <c r="S9101" s="1" t="str">
        <f t="shared" si="427"/>
        <v>Jan-2026</v>
      </c>
      <c r="T9101" t="str">
        <f t="shared" si="428"/>
        <v>Profit</v>
      </c>
    </row>
    <row r="9102" spans="1:20" x14ac:dyDescent="0.3">
      <c r="A9102" t="s">
        <v>11608</v>
      </c>
      <c r="B9102" s="2">
        <v>45723</v>
      </c>
      <c r="C9102" t="s">
        <v>384</v>
      </c>
      <c r="D9102" t="s">
        <v>46</v>
      </c>
      <c r="E9102" t="s">
        <v>34</v>
      </c>
      <c r="F9102" t="s">
        <v>35</v>
      </c>
      <c r="G9102" t="s">
        <v>79</v>
      </c>
      <c r="H9102" t="s">
        <v>23</v>
      </c>
      <c r="I9102" t="s">
        <v>24</v>
      </c>
      <c r="J9102">
        <v>1</v>
      </c>
      <c r="K9102">
        <v>42233.31</v>
      </c>
      <c r="L9102">
        <v>0</v>
      </c>
      <c r="M9102" s="6">
        <v>42233.31</v>
      </c>
      <c r="N9102" s="3">
        <v>26580.04</v>
      </c>
      <c r="O9102" s="6">
        <v>15653.27</v>
      </c>
      <c r="P9102" t="s">
        <v>43</v>
      </c>
      <c r="Q9102" t="s">
        <v>26</v>
      </c>
      <c r="R9102" s="4">
        <f t="shared" si="426"/>
        <v>0.37063801061294988</v>
      </c>
      <c r="S9102" s="1" t="str">
        <f t="shared" si="427"/>
        <v>Mar-2025</v>
      </c>
      <c r="T9102" t="str">
        <f t="shared" si="428"/>
        <v>Profit</v>
      </c>
    </row>
    <row r="9103" spans="1:20" x14ac:dyDescent="0.3">
      <c r="A9103" t="s">
        <v>11609</v>
      </c>
      <c r="B9103" s="2">
        <v>45680</v>
      </c>
      <c r="C9103" t="s">
        <v>5553</v>
      </c>
      <c r="D9103" t="s">
        <v>19</v>
      </c>
      <c r="E9103" t="s">
        <v>20</v>
      </c>
      <c r="F9103" t="s">
        <v>157</v>
      </c>
      <c r="G9103" t="s">
        <v>79</v>
      </c>
      <c r="H9103" t="s">
        <v>23</v>
      </c>
      <c r="I9103" t="s">
        <v>69</v>
      </c>
      <c r="J9103">
        <v>4</v>
      </c>
      <c r="K9103">
        <v>10023.66</v>
      </c>
      <c r="L9103">
        <v>0.1</v>
      </c>
      <c r="M9103" s="6">
        <v>36085.18</v>
      </c>
      <c r="N9103" s="3">
        <v>27370.13</v>
      </c>
      <c r="O9103" s="6">
        <v>8715.0499999999993</v>
      </c>
      <c r="P9103" t="s">
        <v>70</v>
      </c>
      <c r="Q9103" t="s">
        <v>26</v>
      </c>
      <c r="R9103" s="4">
        <f t="shared" si="426"/>
        <v>0.241513274978814</v>
      </c>
      <c r="S9103" s="1" t="str">
        <f t="shared" si="427"/>
        <v>Jan-2025</v>
      </c>
      <c r="T9103" t="str">
        <f t="shared" si="428"/>
        <v>Profit</v>
      </c>
    </row>
    <row r="9104" spans="1:20" x14ac:dyDescent="0.3">
      <c r="A9104" t="s">
        <v>11610</v>
      </c>
      <c r="B9104" s="2">
        <v>45851</v>
      </c>
      <c r="C9104" t="s">
        <v>786</v>
      </c>
      <c r="D9104" t="s">
        <v>19</v>
      </c>
      <c r="E9104" t="s">
        <v>34</v>
      </c>
      <c r="F9104" t="s">
        <v>73</v>
      </c>
      <c r="G9104" t="s">
        <v>29</v>
      </c>
      <c r="H9104" t="s">
        <v>41</v>
      </c>
      <c r="I9104" t="s">
        <v>125</v>
      </c>
      <c r="J9104">
        <v>2</v>
      </c>
      <c r="K9104">
        <v>130.28</v>
      </c>
      <c r="L9104">
        <v>0.15</v>
      </c>
      <c r="M9104" s="6">
        <v>221.48</v>
      </c>
      <c r="N9104" s="3">
        <v>147.57</v>
      </c>
      <c r="O9104" s="6">
        <v>73.91</v>
      </c>
      <c r="P9104" t="s">
        <v>49</v>
      </c>
      <c r="Q9104" t="s">
        <v>26</v>
      </c>
      <c r="R9104" s="4">
        <f t="shared" si="426"/>
        <v>0.33370959003070255</v>
      </c>
      <c r="S9104" s="1" t="str">
        <f t="shared" si="427"/>
        <v>Jul-2025</v>
      </c>
      <c r="T9104" t="str">
        <f t="shared" si="428"/>
        <v>Profit</v>
      </c>
    </row>
    <row r="9105" spans="1:20" x14ac:dyDescent="0.3">
      <c r="A9105" t="s">
        <v>11611</v>
      </c>
      <c r="B9105" s="2">
        <v>45515</v>
      </c>
      <c r="C9105" t="s">
        <v>1984</v>
      </c>
      <c r="D9105" t="s">
        <v>19</v>
      </c>
      <c r="E9105" t="s">
        <v>34</v>
      </c>
      <c r="F9105" t="s">
        <v>65</v>
      </c>
      <c r="G9105" t="s">
        <v>79</v>
      </c>
      <c r="H9105" t="s">
        <v>74</v>
      </c>
      <c r="I9105" t="s">
        <v>75</v>
      </c>
      <c r="J9105">
        <v>2</v>
      </c>
      <c r="K9105">
        <v>10939.31</v>
      </c>
      <c r="L9105">
        <v>0.15</v>
      </c>
      <c r="M9105" s="6">
        <v>18596.830000000002</v>
      </c>
      <c r="N9105" s="3">
        <v>13690.46</v>
      </c>
      <c r="O9105" s="6">
        <v>4906.37</v>
      </c>
      <c r="P9105" t="s">
        <v>25</v>
      </c>
      <c r="Q9105" t="s">
        <v>76</v>
      </c>
      <c r="R9105" s="4">
        <f t="shared" si="426"/>
        <v>0.26382829761846505</v>
      </c>
      <c r="S9105" s="1" t="str">
        <f t="shared" si="427"/>
        <v>Aug-2024</v>
      </c>
      <c r="T9105" t="str">
        <f t="shared" si="428"/>
        <v>Profit</v>
      </c>
    </row>
    <row r="9106" spans="1:20" x14ac:dyDescent="0.3">
      <c r="A9106" t="s">
        <v>11612</v>
      </c>
      <c r="B9106" s="2">
        <v>45294</v>
      </c>
      <c r="C9106" t="s">
        <v>4977</v>
      </c>
      <c r="D9106" t="s">
        <v>19</v>
      </c>
      <c r="E9106" t="s">
        <v>58</v>
      </c>
      <c r="F9106" t="s">
        <v>68</v>
      </c>
      <c r="G9106" t="s">
        <v>79</v>
      </c>
      <c r="H9106" t="s">
        <v>23</v>
      </c>
      <c r="I9106" t="s">
        <v>24</v>
      </c>
      <c r="J9106">
        <v>2</v>
      </c>
      <c r="K9106">
        <v>67774.649999999994</v>
      </c>
      <c r="L9106">
        <v>0.15</v>
      </c>
      <c r="M9106" s="6">
        <v>115216.9</v>
      </c>
      <c r="N9106" s="3">
        <v>94998.05</v>
      </c>
      <c r="O9106" s="6">
        <v>20218.849999999999</v>
      </c>
      <c r="P9106" t="s">
        <v>31</v>
      </c>
      <c r="Q9106" t="s">
        <v>26</v>
      </c>
      <c r="R9106" s="4">
        <f t="shared" si="426"/>
        <v>0.17548510678554968</v>
      </c>
      <c r="S9106" s="1" t="str">
        <f t="shared" si="427"/>
        <v>Jan-2024</v>
      </c>
      <c r="T9106" t="str">
        <f t="shared" si="428"/>
        <v>Profit</v>
      </c>
    </row>
    <row r="9107" spans="1:20" x14ac:dyDescent="0.3">
      <c r="A9107" t="s">
        <v>11613</v>
      </c>
      <c r="B9107" s="2">
        <v>45663</v>
      </c>
      <c r="C9107" t="s">
        <v>4246</v>
      </c>
      <c r="D9107" t="s">
        <v>19</v>
      </c>
      <c r="E9107" t="s">
        <v>39</v>
      </c>
      <c r="F9107" t="s">
        <v>146</v>
      </c>
      <c r="G9107" t="s">
        <v>22</v>
      </c>
      <c r="H9107" t="s">
        <v>74</v>
      </c>
      <c r="I9107" t="s">
        <v>75</v>
      </c>
      <c r="J9107">
        <v>6</v>
      </c>
      <c r="K9107">
        <v>7124.27</v>
      </c>
      <c r="L9107">
        <v>0</v>
      </c>
      <c r="M9107" s="6">
        <v>42745.62</v>
      </c>
      <c r="N9107" s="3">
        <v>26030.13</v>
      </c>
      <c r="O9107" s="6">
        <v>16715.490000000002</v>
      </c>
      <c r="P9107" t="s">
        <v>49</v>
      </c>
      <c r="Q9107" t="s">
        <v>26</v>
      </c>
      <c r="R9107" s="4">
        <f t="shared" si="426"/>
        <v>0.39104567906606574</v>
      </c>
      <c r="S9107" s="1" t="str">
        <f t="shared" si="427"/>
        <v>Jan-2025</v>
      </c>
      <c r="T9107" t="str">
        <f t="shared" si="428"/>
        <v>Profit</v>
      </c>
    </row>
    <row r="9108" spans="1:20" x14ac:dyDescent="0.3">
      <c r="A9108" t="s">
        <v>11614</v>
      </c>
      <c r="B9108" s="2">
        <v>45978</v>
      </c>
      <c r="C9108" t="s">
        <v>109</v>
      </c>
      <c r="D9108" t="s">
        <v>46</v>
      </c>
      <c r="E9108" t="s">
        <v>58</v>
      </c>
      <c r="F9108" t="s">
        <v>129</v>
      </c>
      <c r="G9108" t="s">
        <v>22</v>
      </c>
      <c r="H9108" t="s">
        <v>41</v>
      </c>
      <c r="I9108" t="s">
        <v>42</v>
      </c>
      <c r="J9108">
        <v>4</v>
      </c>
      <c r="K9108">
        <v>114.43</v>
      </c>
      <c r="L9108">
        <v>0.1</v>
      </c>
      <c r="M9108" s="6">
        <v>411.95</v>
      </c>
      <c r="N9108" s="3">
        <v>317.12</v>
      </c>
      <c r="O9108" s="6">
        <v>94.83</v>
      </c>
      <c r="P9108" t="s">
        <v>25</v>
      </c>
      <c r="Q9108" t="s">
        <v>26</v>
      </c>
      <c r="R9108" s="4">
        <f t="shared" si="426"/>
        <v>0.23019783954363393</v>
      </c>
      <c r="S9108" s="1" t="str">
        <f t="shared" si="427"/>
        <v>Nov-2025</v>
      </c>
      <c r="T9108" t="str">
        <f t="shared" si="428"/>
        <v>Profit</v>
      </c>
    </row>
    <row r="9109" spans="1:20" x14ac:dyDescent="0.3">
      <c r="A9109" t="s">
        <v>11615</v>
      </c>
      <c r="B9109" s="2">
        <v>45737</v>
      </c>
      <c r="C9109" t="s">
        <v>6247</v>
      </c>
      <c r="D9109" t="s">
        <v>19</v>
      </c>
      <c r="E9109" t="s">
        <v>39</v>
      </c>
      <c r="F9109" t="s">
        <v>47</v>
      </c>
      <c r="G9109" t="s">
        <v>22</v>
      </c>
      <c r="H9109" t="s">
        <v>41</v>
      </c>
      <c r="I9109" t="s">
        <v>48</v>
      </c>
      <c r="J9109">
        <v>4</v>
      </c>
      <c r="K9109">
        <v>122.72</v>
      </c>
      <c r="L9109">
        <v>0.25</v>
      </c>
      <c r="M9109" s="6">
        <v>368.16</v>
      </c>
      <c r="N9109" s="3">
        <v>262.52</v>
      </c>
      <c r="O9109" s="6">
        <v>105.64</v>
      </c>
      <c r="P9109" t="s">
        <v>43</v>
      </c>
      <c r="Q9109" t="s">
        <v>26</v>
      </c>
      <c r="R9109" s="4">
        <f t="shared" si="426"/>
        <v>0.2869404606692742</v>
      </c>
      <c r="S9109" s="1" t="str">
        <f t="shared" si="427"/>
        <v>Mar-2025</v>
      </c>
      <c r="T9109" t="str">
        <f t="shared" si="428"/>
        <v>Profit</v>
      </c>
    </row>
    <row r="9110" spans="1:20" x14ac:dyDescent="0.3">
      <c r="A9110" t="s">
        <v>11616</v>
      </c>
      <c r="B9110" s="2">
        <v>45902</v>
      </c>
      <c r="C9110" t="s">
        <v>4979</v>
      </c>
      <c r="D9110" t="s">
        <v>19</v>
      </c>
      <c r="E9110" t="s">
        <v>39</v>
      </c>
      <c r="F9110" t="s">
        <v>220</v>
      </c>
      <c r="G9110" t="s">
        <v>79</v>
      </c>
      <c r="H9110" t="s">
        <v>74</v>
      </c>
      <c r="I9110" t="s">
        <v>137</v>
      </c>
      <c r="J9110">
        <v>6</v>
      </c>
      <c r="K9110">
        <v>6417.67</v>
      </c>
      <c r="L9110">
        <v>0.15</v>
      </c>
      <c r="M9110" s="6">
        <v>32730.12</v>
      </c>
      <c r="N9110" s="3">
        <v>23831.58</v>
      </c>
      <c r="O9110" s="6">
        <v>8898.5400000000009</v>
      </c>
      <c r="P9110" t="s">
        <v>70</v>
      </c>
      <c r="Q9110" t="s">
        <v>26</v>
      </c>
      <c r="R9110" s="4">
        <f t="shared" si="426"/>
        <v>0.27187618010566417</v>
      </c>
      <c r="S9110" s="1" t="str">
        <f t="shared" si="427"/>
        <v>Sep-2025</v>
      </c>
      <c r="T9110" t="str">
        <f t="shared" si="428"/>
        <v>Profit</v>
      </c>
    </row>
    <row r="9111" spans="1:20" x14ac:dyDescent="0.3">
      <c r="A9111" t="s">
        <v>11617</v>
      </c>
      <c r="B9111" s="2">
        <v>45407</v>
      </c>
      <c r="C9111" t="s">
        <v>9000</v>
      </c>
      <c r="D9111" t="s">
        <v>19</v>
      </c>
      <c r="E9111" t="s">
        <v>39</v>
      </c>
      <c r="F9111" t="s">
        <v>47</v>
      </c>
      <c r="G9111" t="s">
        <v>79</v>
      </c>
      <c r="H9111" t="s">
        <v>23</v>
      </c>
      <c r="I9111" t="s">
        <v>36</v>
      </c>
      <c r="J9111">
        <v>2</v>
      </c>
      <c r="K9111">
        <v>23261.119999999999</v>
      </c>
      <c r="L9111">
        <v>0.05</v>
      </c>
      <c r="M9111" s="6">
        <v>44196.13</v>
      </c>
      <c r="N9111" s="3">
        <v>26399.02</v>
      </c>
      <c r="O9111" s="6">
        <v>17797.11</v>
      </c>
      <c r="P9111" t="s">
        <v>43</v>
      </c>
      <c r="Q9111" t="s">
        <v>26</v>
      </c>
      <c r="R9111" s="4">
        <f t="shared" si="426"/>
        <v>0.40268480520805783</v>
      </c>
      <c r="S9111" s="1" t="str">
        <f t="shared" si="427"/>
        <v>Apr-2024</v>
      </c>
      <c r="T9111" t="str">
        <f t="shared" si="428"/>
        <v>Profit</v>
      </c>
    </row>
    <row r="9112" spans="1:20" x14ac:dyDescent="0.3">
      <c r="A9112" t="s">
        <v>11618</v>
      </c>
      <c r="B9112" s="2">
        <v>45561</v>
      </c>
      <c r="C9112" t="s">
        <v>6132</v>
      </c>
      <c r="D9112" t="s">
        <v>19</v>
      </c>
      <c r="E9112" t="s">
        <v>58</v>
      </c>
      <c r="F9112" t="s">
        <v>54</v>
      </c>
      <c r="G9112" t="s">
        <v>22</v>
      </c>
      <c r="H9112" t="s">
        <v>23</v>
      </c>
      <c r="I9112" t="s">
        <v>69</v>
      </c>
      <c r="J9112">
        <v>1</v>
      </c>
      <c r="K9112">
        <v>14721.08</v>
      </c>
      <c r="L9112">
        <v>0.05</v>
      </c>
      <c r="M9112" s="6">
        <v>13985.03</v>
      </c>
      <c r="N9112" s="3">
        <v>8311.15</v>
      </c>
      <c r="O9112" s="6">
        <v>5673.88</v>
      </c>
      <c r="P9112" t="s">
        <v>49</v>
      </c>
      <c r="Q9112" t="s">
        <v>26</v>
      </c>
      <c r="R9112" s="4">
        <f t="shared" si="426"/>
        <v>0.40571096379485777</v>
      </c>
      <c r="S9112" s="1" t="str">
        <f t="shared" si="427"/>
        <v>Sep-2024</v>
      </c>
      <c r="T9112" t="str">
        <f t="shared" si="428"/>
        <v>Profit</v>
      </c>
    </row>
    <row r="9113" spans="1:20" x14ac:dyDescent="0.3">
      <c r="A9113" t="s">
        <v>11619</v>
      </c>
      <c r="B9113" s="2">
        <v>45738</v>
      </c>
      <c r="C9113" t="s">
        <v>9057</v>
      </c>
      <c r="D9113" t="s">
        <v>46</v>
      </c>
      <c r="E9113" t="s">
        <v>20</v>
      </c>
      <c r="F9113" t="s">
        <v>115</v>
      </c>
      <c r="G9113" t="s">
        <v>29</v>
      </c>
      <c r="H9113" t="s">
        <v>74</v>
      </c>
      <c r="I9113" t="s">
        <v>75</v>
      </c>
      <c r="J9113">
        <v>1</v>
      </c>
      <c r="K9113">
        <v>6737.3</v>
      </c>
      <c r="L9113">
        <v>0</v>
      </c>
      <c r="M9113" s="6">
        <v>6737.3</v>
      </c>
      <c r="N9113" s="3">
        <v>4328.3599999999997</v>
      </c>
      <c r="O9113" s="6">
        <v>2408.94</v>
      </c>
      <c r="P9113" t="s">
        <v>49</v>
      </c>
      <c r="Q9113" t="s">
        <v>26</v>
      </c>
      <c r="R9113" s="4">
        <f t="shared" si="426"/>
        <v>0.3575527288379618</v>
      </c>
      <c r="S9113" s="1" t="str">
        <f t="shared" si="427"/>
        <v>Mar-2025</v>
      </c>
      <c r="T9113" t="str">
        <f t="shared" si="428"/>
        <v>Profit</v>
      </c>
    </row>
    <row r="9114" spans="1:20" x14ac:dyDescent="0.3">
      <c r="A9114" t="s">
        <v>11620</v>
      </c>
      <c r="B9114" s="2">
        <v>45659</v>
      </c>
      <c r="C9114" t="s">
        <v>2745</v>
      </c>
      <c r="D9114" t="s">
        <v>19</v>
      </c>
      <c r="E9114" t="s">
        <v>20</v>
      </c>
      <c r="F9114" t="s">
        <v>205</v>
      </c>
      <c r="G9114" t="s">
        <v>22</v>
      </c>
      <c r="H9114" t="s">
        <v>23</v>
      </c>
      <c r="I9114" t="s">
        <v>30</v>
      </c>
      <c r="J9114">
        <v>3</v>
      </c>
      <c r="K9114">
        <v>501.29</v>
      </c>
      <c r="L9114">
        <v>0.15</v>
      </c>
      <c r="M9114" s="6">
        <v>1278.29</v>
      </c>
      <c r="N9114" s="3">
        <v>882.12</v>
      </c>
      <c r="O9114" s="6">
        <v>396.17</v>
      </c>
      <c r="P9114" t="s">
        <v>70</v>
      </c>
      <c r="Q9114" t="s">
        <v>26</v>
      </c>
      <c r="R9114" s="4">
        <f t="shared" si="426"/>
        <v>0.30992184871977407</v>
      </c>
      <c r="S9114" s="1" t="str">
        <f t="shared" si="427"/>
        <v>Jan-2025</v>
      </c>
      <c r="T9114" t="str">
        <f t="shared" si="428"/>
        <v>Profit</v>
      </c>
    </row>
    <row r="9115" spans="1:20" x14ac:dyDescent="0.3">
      <c r="A9115" t="s">
        <v>11621</v>
      </c>
      <c r="B9115" s="2">
        <v>45544</v>
      </c>
      <c r="C9115" t="s">
        <v>6304</v>
      </c>
      <c r="D9115" t="s">
        <v>46</v>
      </c>
      <c r="E9115" t="s">
        <v>34</v>
      </c>
      <c r="F9115" t="s">
        <v>73</v>
      </c>
      <c r="G9115" t="s">
        <v>22</v>
      </c>
      <c r="H9115" t="s">
        <v>74</v>
      </c>
      <c r="I9115" t="s">
        <v>137</v>
      </c>
      <c r="J9115">
        <v>3</v>
      </c>
      <c r="K9115">
        <v>22370.07</v>
      </c>
      <c r="L9115">
        <v>0</v>
      </c>
      <c r="M9115" s="6">
        <v>67110.210000000006</v>
      </c>
      <c r="N9115" s="3">
        <v>36446.57</v>
      </c>
      <c r="O9115" s="6">
        <v>30663.64</v>
      </c>
      <c r="P9115" t="s">
        <v>25</v>
      </c>
      <c r="Q9115" t="s">
        <v>26</v>
      </c>
      <c r="R9115" s="4">
        <f t="shared" si="426"/>
        <v>0.45691467810933684</v>
      </c>
      <c r="S9115" s="1" t="str">
        <f t="shared" si="427"/>
        <v>Sep-2024</v>
      </c>
      <c r="T9115" t="str">
        <f t="shared" si="428"/>
        <v>Profit</v>
      </c>
    </row>
    <row r="9116" spans="1:20" x14ac:dyDescent="0.3">
      <c r="A9116" t="s">
        <v>11622</v>
      </c>
      <c r="B9116" s="2">
        <v>45608</v>
      </c>
      <c r="C9116" t="s">
        <v>11623</v>
      </c>
      <c r="D9116" t="s">
        <v>19</v>
      </c>
      <c r="E9116" t="s">
        <v>53</v>
      </c>
      <c r="F9116" t="s">
        <v>97</v>
      </c>
      <c r="G9116" t="s">
        <v>79</v>
      </c>
      <c r="H9116" t="s">
        <v>74</v>
      </c>
      <c r="I9116" t="s">
        <v>75</v>
      </c>
      <c r="J9116">
        <v>4</v>
      </c>
      <c r="K9116">
        <v>10614.71</v>
      </c>
      <c r="L9116">
        <v>0</v>
      </c>
      <c r="M9116" s="6">
        <v>42458.84</v>
      </c>
      <c r="N9116" s="3">
        <v>26802.49</v>
      </c>
      <c r="O9116" s="6">
        <v>15656.35</v>
      </c>
      <c r="P9116" t="s">
        <v>49</v>
      </c>
      <c r="Q9116" t="s">
        <v>26</v>
      </c>
      <c r="R9116" s="4">
        <f t="shared" si="426"/>
        <v>0.36874182149111945</v>
      </c>
      <c r="S9116" s="1" t="str">
        <f t="shared" si="427"/>
        <v>Nov-2024</v>
      </c>
      <c r="T9116" t="str">
        <f t="shared" si="428"/>
        <v>Profit</v>
      </c>
    </row>
    <row r="9117" spans="1:20" x14ac:dyDescent="0.3">
      <c r="A9117" t="s">
        <v>11624</v>
      </c>
      <c r="B9117" s="2">
        <v>45706</v>
      </c>
      <c r="C9117" t="s">
        <v>2169</v>
      </c>
      <c r="D9117" t="s">
        <v>52</v>
      </c>
      <c r="E9117" t="s">
        <v>20</v>
      </c>
      <c r="F9117" t="s">
        <v>115</v>
      </c>
      <c r="G9117" t="s">
        <v>22</v>
      </c>
      <c r="H9117" t="s">
        <v>74</v>
      </c>
      <c r="I9117" t="s">
        <v>137</v>
      </c>
      <c r="J9117">
        <v>2</v>
      </c>
      <c r="K9117">
        <v>10038.02</v>
      </c>
      <c r="L9117">
        <v>0.05</v>
      </c>
      <c r="M9117" s="6">
        <v>19072.240000000002</v>
      </c>
      <c r="N9117" s="3">
        <v>13727.49</v>
      </c>
      <c r="O9117" s="6">
        <v>5344.75</v>
      </c>
      <c r="P9117" t="s">
        <v>49</v>
      </c>
      <c r="Q9117" t="s">
        <v>26</v>
      </c>
      <c r="R9117" s="4">
        <f t="shared" si="426"/>
        <v>0.28023714047222559</v>
      </c>
      <c r="S9117" s="1" t="str">
        <f t="shared" si="427"/>
        <v>Feb-2025</v>
      </c>
      <c r="T9117" t="str">
        <f t="shared" si="428"/>
        <v>Profit</v>
      </c>
    </row>
    <row r="9118" spans="1:20" x14ac:dyDescent="0.3">
      <c r="A9118" t="s">
        <v>11625</v>
      </c>
      <c r="B9118" s="2">
        <v>45386</v>
      </c>
      <c r="C9118" t="s">
        <v>2711</v>
      </c>
      <c r="D9118" t="s">
        <v>46</v>
      </c>
      <c r="E9118" t="s">
        <v>39</v>
      </c>
      <c r="F9118" t="s">
        <v>40</v>
      </c>
      <c r="G9118" t="s">
        <v>29</v>
      </c>
      <c r="H9118" t="s">
        <v>23</v>
      </c>
      <c r="I9118" t="s">
        <v>24</v>
      </c>
      <c r="J9118">
        <v>5</v>
      </c>
      <c r="K9118">
        <v>76565.78</v>
      </c>
      <c r="L9118">
        <v>0.15</v>
      </c>
      <c r="M9118" s="6">
        <v>325404.57</v>
      </c>
      <c r="N9118" s="3">
        <v>216333.4</v>
      </c>
      <c r="O9118" s="6">
        <v>109071.17</v>
      </c>
      <c r="P9118" t="s">
        <v>70</v>
      </c>
      <c r="Q9118" t="s">
        <v>26</v>
      </c>
      <c r="R9118" s="4">
        <f t="shared" si="426"/>
        <v>0.3351863497184443</v>
      </c>
      <c r="S9118" s="1" t="str">
        <f t="shared" si="427"/>
        <v>Apr-2024</v>
      </c>
      <c r="T9118" t="str">
        <f t="shared" si="428"/>
        <v>Profit</v>
      </c>
    </row>
    <row r="9119" spans="1:20" x14ac:dyDescent="0.3">
      <c r="A9119" t="s">
        <v>11626</v>
      </c>
      <c r="B9119" s="2">
        <v>46076</v>
      </c>
      <c r="C9119" t="s">
        <v>4496</v>
      </c>
      <c r="D9119" t="s">
        <v>19</v>
      </c>
      <c r="E9119" t="s">
        <v>20</v>
      </c>
      <c r="F9119" t="s">
        <v>115</v>
      </c>
      <c r="G9119" t="s">
        <v>22</v>
      </c>
      <c r="H9119" t="s">
        <v>41</v>
      </c>
      <c r="I9119" t="s">
        <v>125</v>
      </c>
      <c r="J9119">
        <v>2</v>
      </c>
      <c r="K9119">
        <v>214.66</v>
      </c>
      <c r="L9119">
        <v>0.15</v>
      </c>
      <c r="M9119" s="6">
        <v>364.92</v>
      </c>
      <c r="N9119" s="3">
        <v>320.52</v>
      </c>
      <c r="O9119" s="6">
        <v>44.4</v>
      </c>
      <c r="P9119" t="s">
        <v>70</v>
      </c>
      <c r="Q9119" t="s">
        <v>26</v>
      </c>
      <c r="R9119" s="4">
        <f t="shared" si="426"/>
        <v>0.12167050312397237</v>
      </c>
      <c r="S9119" s="1" t="str">
        <f t="shared" si="427"/>
        <v>Feb-2026</v>
      </c>
      <c r="T9119" t="str">
        <f t="shared" si="428"/>
        <v>Profit</v>
      </c>
    </row>
    <row r="9120" spans="1:20" x14ac:dyDescent="0.3">
      <c r="A9120" t="s">
        <v>11627</v>
      </c>
      <c r="B9120" s="2">
        <v>46183</v>
      </c>
      <c r="C9120" t="s">
        <v>1839</v>
      </c>
      <c r="D9120" t="s">
        <v>46</v>
      </c>
      <c r="E9120" t="s">
        <v>58</v>
      </c>
      <c r="F9120" t="s">
        <v>129</v>
      </c>
      <c r="G9120" t="s">
        <v>22</v>
      </c>
      <c r="H9120" t="s">
        <v>41</v>
      </c>
      <c r="I9120" t="s">
        <v>55</v>
      </c>
      <c r="J9120">
        <v>2</v>
      </c>
      <c r="K9120">
        <v>185.32</v>
      </c>
      <c r="L9120">
        <v>0.15</v>
      </c>
      <c r="M9120" s="6">
        <v>315.04000000000002</v>
      </c>
      <c r="N9120" s="3">
        <v>230.1</v>
      </c>
      <c r="O9120" s="6">
        <v>84.94</v>
      </c>
      <c r="P9120" t="s">
        <v>49</v>
      </c>
      <c r="Q9120" t="s">
        <v>76</v>
      </c>
      <c r="R9120" s="4">
        <f t="shared" si="426"/>
        <v>0.26961655662772976</v>
      </c>
      <c r="S9120" s="1" t="str">
        <f t="shared" si="427"/>
        <v>Jun-2026</v>
      </c>
      <c r="T9120" t="str">
        <f t="shared" si="428"/>
        <v>Profit</v>
      </c>
    </row>
    <row r="9121" spans="1:20" x14ac:dyDescent="0.3">
      <c r="A9121" t="s">
        <v>11628</v>
      </c>
      <c r="B9121" s="2">
        <v>45315</v>
      </c>
      <c r="C9121" t="s">
        <v>4804</v>
      </c>
      <c r="D9121" t="s">
        <v>19</v>
      </c>
      <c r="E9121" t="s">
        <v>39</v>
      </c>
      <c r="F9121" t="s">
        <v>40</v>
      </c>
      <c r="G9121" t="s">
        <v>22</v>
      </c>
      <c r="H9121" t="s">
        <v>74</v>
      </c>
      <c r="I9121" t="s">
        <v>75</v>
      </c>
      <c r="J9121">
        <v>2</v>
      </c>
      <c r="K9121">
        <v>9300.4500000000007</v>
      </c>
      <c r="L9121">
        <v>0.05</v>
      </c>
      <c r="M9121" s="6">
        <v>17670.849999999999</v>
      </c>
      <c r="N9121" s="3">
        <v>14387.32</v>
      </c>
      <c r="O9121" s="6">
        <v>3283.53</v>
      </c>
      <c r="P9121" t="s">
        <v>49</v>
      </c>
      <c r="Q9121" t="s">
        <v>142</v>
      </c>
      <c r="R9121" s="4">
        <f t="shared" si="426"/>
        <v>0.18581618880812187</v>
      </c>
      <c r="S9121" s="1" t="str">
        <f t="shared" si="427"/>
        <v>Jan-2024</v>
      </c>
      <c r="T9121" t="str">
        <f t="shared" si="428"/>
        <v>Profit</v>
      </c>
    </row>
    <row r="9122" spans="1:20" x14ac:dyDescent="0.3">
      <c r="A9122" t="s">
        <v>11629</v>
      </c>
      <c r="B9122" s="2">
        <v>45919</v>
      </c>
      <c r="C9122" t="s">
        <v>792</v>
      </c>
      <c r="D9122" t="s">
        <v>19</v>
      </c>
      <c r="E9122" t="s">
        <v>39</v>
      </c>
      <c r="F9122" t="s">
        <v>220</v>
      </c>
      <c r="G9122" t="s">
        <v>79</v>
      </c>
      <c r="H9122" t="s">
        <v>23</v>
      </c>
      <c r="I9122" t="s">
        <v>94</v>
      </c>
      <c r="J9122">
        <v>6</v>
      </c>
      <c r="K9122">
        <v>2547.91</v>
      </c>
      <c r="L9122">
        <v>0</v>
      </c>
      <c r="M9122" s="6">
        <v>15287.46</v>
      </c>
      <c r="N9122" s="3">
        <v>8989.9</v>
      </c>
      <c r="O9122" s="6">
        <v>6297.56</v>
      </c>
      <c r="P9122" t="s">
        <v>31</v>
      </c>
      <c r="Q9122" t="s">
        <v>26</v>
      </c>
      <c r="R9122" s="4">
        <f t="shared" si="426"/>
        <v>0.41194286035744332</v>
      </c>
      <c r="S9122" s="1" t="str">
        <f t="shared" si="427"/>
        <v>Sep-2025</v>
      </c>
      <c r="T9122" t="str">
        <f t="shared" si="428"/>
        <v>Profit</v>
      </c>
    </row>
    <row r="9123" spans="1:20" x14ac:dyDescent="0.3">
      <c r="A9123" t="s">
        <v>11630</v>
      </c>
      <c r="B9123" s="2">
        <v>45954</v>
      </c>
      <c r="C9123" t="s">
        <v>3382</v>
      </c>
      <c r="D9123" t="s">
        <v>46</v>
      </c>
      <c r="E9123" t="s">
        <v>20</v>
      </c>
      <c r="F9123" t="s">
        <v>99</v>
      </c>
      <c r="G9123" t="s">
        <v>79</v>
      </c>
      <c r="H9123" t="s">
        <v>23</v>
      </c>
      <c r="I9123" t="s">
        <v>30</v>
      </c>
      <c r="J9123">
        <v>3</v>
      </c>
      <c r="K9123">
        <v>1698.57</v>
      </c>
      <c r="L9123">
        <v>0.05</v>
      </c>
      <c r="M9123" s="6">
        <v>4840.92</v>
      </c>
      <c r="N9123" s="3">
        <v>3065.2</v>
      </c>
      <c r="O9123" s="6">
        <v>1775.72</v>
      </c>
      <c r="P9123" t="s">
        <v>49</v>
      </c>
      <c r="Q9123" t="s">
        <v>76</v>
      </c>
      <c r="R9123" s="4">
        <f t="shared" si="426"/>
        <v>0.36681457243664428</v>
      </c>
      <c r="S9123" s="1" t="str">
        <f t="shared" si="427"/>
        <v>Oct-2025</v>
      </c>
      <c r="T9123" t="str">
        <f t="shared" si="428"/>
        <v>Profit</v>
      </c>
    </row>
    <row r="9124" spans="1:20" x14ac:dyDescent="0.3">
      <c r="A9124" t="s">
        <v>11631</v>
      </c>
      <c r="B9124" s="2">
        <v>46141</v>
      </c>
      <c r="C9124" t="s">
        <v>3870</v>
      </c>
      <c r="D9124" t="s">
        <v>19</v>
      </c>
      <c r="E9124" t="s">
        <v>53</v>
      </c>
      <c r="F9124" t="s">
        <v>65</v>
      </c>
      <c r="G9124" t="s">
        <v>22</v>
      </c>
      <c r="H9124" t="s">
        <v>23</v>
      </c>
      <c r="I9124" t="s">
        <v>59</v>
      </c>
      <c r="J9124">
        <v>5</v>
      </c>
      <c r="K9124">
        <v>1299.8900000000001</v>
      </c>
      <c r="L9124">
        <v>0.05</v>
      </c>
      <c r="M9124" s="6">
        <v>6174.48</v>
      </c>
      <c r="N9124" s="3">
        <v>4471.0200000000004</v>
      </c>
      <c r="O9124" s="6">
        <v>1703.46</v>
      </c>
      <c r="P9124" t="s">
        <v>70</v>
      </c>
      <c r="Q9124" t="s">
        <v>26</v>
      </c>
      <c r="R9124" s="4">
        <f t="shared" si="426"/>
        <v>0.27588720021767016</v>
      </c>
      <c r="S9124" s="1" t="str">
        <f t="shared" si="427"/>
        <v>Apr-2026</v>
      </c>
      <c r="T9124" t="str">
        <f t="shared" si="428"/>
        <v>Profit</v>
      </c>
    </row>
    <row r="9125" spans="1:20" x14ac:dyDescent="0.3">
      <c r="A9125" t="s">
        <v>11632</v>
      </c>
      <c r="B9125" s="2">
        <v>45341</v>
      </c>
      <c r="C9125" t="s">
        <v>1101</v>
      </c>
      <c r="D9125" t="s">
        <v>46</v>
      </c>
      <c r="E9125" t="s">
        <v>34</v>
      </c>
      <c r="F9125" t="s">
        <v>65</v>
      </c>
      <c r="G9125" t="s">
        <v>22</v>
      </c>
      <c r="H9125" t="s">
        <v>23</v>
      </c>
      <c r="I9125" t="s">
        <v>94</v>
      </c>
      <c r="J9125">
        <v>1</v>
      </c>
      <c r="K9125">
        <v>2004.29</v>
      </c>
      <c r="L9125">
        <v>0.15</v>
      </c>
      <c r="M9125" s="6">
        <v>1703.65</v>
      </c>
      <c r="N9125" s="3">
        <v>1567.61</v>
      </c>
      <c r="O9125" s="6">
        <v>136.04</v>
      </c>
      <c r="P9125" t="s">
        <v>25</v>
      </c>
      <c r="Q9125" t="s">
        <v>26</v>
      </c>
      <c r="R9125" s="4">
        <f t="shared" si="426"/>
        <v>7.9852082293898383E-2</v>
      </c>
      <c r="S9125" s="1" t="str">
        <f t="shared" si="427"/>
        <v>Feb-2024</v>
      </c>
      <c r="T9125" t="str">
        <f t="shared" si="428"/>
        <v>Profit</v>
      </c>
    </row>
    <row r="9126" spans="1:20" x14ac:dyDescent="0.3">
      <c r="A9126" t="s">
        <v>11633</v>
      </c>
      <c r="B9126" s="2">
        <v>45793</v>
      </c>
      <c r="C9126" t="s">
        <v>2806</v>
      </c>
      <c r="D9126" t="s">
        <v>46</v>
      </c>
      <c r="E9126" t="s">
        <v>39</v>
      </c>
      <c r="F9126" t="s">
        <v>120</v>
      </c>
      <c r="G9126" t="s">
        <v>79</v>
      </c>
      <c r="H9126" t="s">
        <v>74</v>
      </c>
      <c r="I9126" t="s">
        <v>137</v>
      </c>
      <c r="J9126">
        <v>4</v>
      </c>
      <c r="K9126">
        <v>23045.49</v>
      </c>
      <c r="L9126">
        <v>0.15</v>
      </c>
      <c r="M9126" s="6">
        <v>78354.67</v>
      </c>
      <c r="N9126" s="3">
        <v>71413.42</v>
      </c>
      <c r="O9126" s="6">
        <v>6941.25</v>
      </c>
      <c r="P9126" t="s">
        <v>49</v>
      </c>
      <c r="Q9126" t="s">
        <v>26</v>
      </c>
      <c r="R9126" s="4">
        <f t="shared" si="426"/>
        <v>8.8587572380816618E-2</v>
      </c>
      <c r="S9126" s="1" t="str">
        <f t="shared" si="427"/>
        <v>May-2025</v>
      </c>
      <c r="T9126" t="str">
        <f t="shared" si="428"/>
        <v>Profit</v>
      </c>
    </row>
    <row r="9127" spans="1:20" x14ac:dyDescent="0.3">
      <c r="A9127" t="s">
        <v>11634</v>
      </c>
      <c r="B9127" s="2">
        <v>46009</v>
      </c>
      <c r="C9127" t="s">
        <v>4028</v>
      </c>
      <c r="D9127" t="s">
        <v>19</v>
      </c>
      <c r="E9127" t="s">
        <v>58</v>
      </c>
      <c r="F9127" t="s">
        <v>339</v>
      </c>
      <c r="G9127" t="s">
        <v>22</v>
      </c>
      <c r="H9127" t="s">
        <v>41</v>
      </c>
      <c r="I9127" t="s">
        <v>125</v>
      </c>
      <c r="J9127">
        <v>4</v>
      </c>
      <c r="K9127">
        <v>192.11</v>
      </c>
      <c r="L9127">
        <v>0.1</v>
      </c>
      <c r="M9127" s="6">
        <v>691.6</v>
      </c>
      <c r="N9127" s="3">
        <v>570.77</v>
      </c>
      <c r="O9127" s="6">
        <v>120.83</v>
      </c>
      <c r="P9127" t="s">
        <v>31</v>
      </c>
      <c r="Q9127" t="s">
        <v>26</v>
      </c>
      <c r="R9127" s="4">
        <f t="shared" si="426"/>
        <v>0.17471081550028916</v>
      </c>
      <c r="S9127" s="1" t="str">
        <f t="shared" si="427"/>
        <v>Dec-2025</v>
      </c>
      <c r="T9127" t="str">
        <f t="shared" si="428"/>
        <v>Profit</v>
      </c>
    </row>
    <row r="9128" spans="1:20" x14ac:dyDescent="0.3">
      <c r="A9128" t="s">
        <v>11635</v>
      </c>
      <c r="B9128" s="2">
        <v>45789</v>
      </c>
      <c r="C9128" t="s">
        <v>275</v>
      </c>
      <c r="D9128" t="s">
        <v>46</v>
      </c>
      <c r="E9128" t="s">
        <v>53</v>
      </c>
      <c r="F9128" t="s">
        <v>97</v>
      </c>
      <c r="G9128" t="s">
        <v>22</v>
      </c>
      <c r="H9128" t="s">
        <v>74</v>
      </c>
      <c r="I9128" t="s">
        <v>137</v>
      </c>
      <c r="J9128">
        <v>3</v>
      </c>
      <c r="K9128">
        <v>16265.15</v>
      </c>
      <c r="L9128">
        <v>0.05</v>
      </c>
      <c r="M9128" s="6">
        <v>46355.68</v>
      </c>
      <c r="N9128" s="3">
        <v>31579.91</v>
      </c>
      <c r="O9128" s="6">
        <v>14775.77</v>
      </c>
      <c r="P9128" t="s">
        <v>25</v>
      </c>
      <c r="Q9128" t="s">
        <v>26</v>
      </c>
      <c r="R9128" s="4">
        <f t="shared" si="426"/>
        <v>0.31874777805006854</v>
      </c>
      <c r="S9128" s="1" t="str">
        <f t="shared" si="427"/>
        <v>May-2025</v>
      </c>
      <c r="T9128" t="str">
        <f t="shared" si="428"/>
        <v>Profit</v>
      </c>
    </row>
    <row r="9129" spans="1:20" x14ac:dyDescent="0.3">
      <c r="A9129" t="s">
        <v>11636</v>
      </c>
      <c r="B9129" s="2">
        <v>45626</v>
      </c>
      <c r="C9129" t="s">
        <v>2247</v>
      </c>
      <c r="D9129" t="s">
        <v>19</v>
      </c>
      <c r="E9129" t="s">
        <v>34</v>
      </c>
      <c r="F9129" t="s">
        <v>110</v>
      </c>
      <c r="G9129" t="s">
        <v>22</v>
      </c>
      <c r="H9129" t="s">
        <v>74</v>
      </c>
      <c r="I9129" t="s">
        <v>107</v>
      </c>
      <c r="J9129">
        <v>5</v>
      </c>
      <c r="K9129">
        <v>3499.65</v>
      </c>
      <c r="L9129">
        <v>0.2</v>
      </c>
      <c r="M9129" s="6">
        <v>13998.6</v>
      </c>
      <c r="N9129" s="3">
        <v>13203.33</v>
      </c>
      <c r="O9129" s="6">
        <v>795.27</v>
      </c>
      <c r="P9129" t="s">
        <v>43</v>
      </c>
      <c r="Q9129" t="s">
        <v>26</v>
      </c>
      <c r="R9129" s="4">
        <f t="shared" si="426"/>
        <v>5.6810681068106807E-2</v>
      </c>
      <c r="S9129" s="1" t="str">
        <f t="shared" si="427"/>
        <v>Nov-2024</v>
      </c>
      <c r="T9129" t="str">
        <f t="shared" si="428"/>
        <v>Profit</v>
      </c>
    </row>
    <row r="9130" spans="1:20" x14ac:dyDescent="0.3">
      <c r="A9130" t="s">
        <v>11637</v>
      </c>
      <c r="B9130" s="2">
        <v>45370</v>
      </c>
      <c r="C9130" t="s">
        <v>589</v>
      </c>
      <c r="D9130" t="s">
        <v>19</v>
      </c>
      <c r="E9130" t="s">
        <v>53</v>
      </c>
      <c r="F9130" t="s">
        <v>97</v>
      </c>
      <c r="G9130" t="s">
        <v>79</v>
      </c>
      <c r="H9130" t="s">
        <v>23</v>
      </c>
      <c r="I9130" t="s">
        <v>59</v>
      </c>
      <c r="J9130">
        <v>1</v>
      </c>
      <c r="K9130">
        <v>6870.19</v>
      </c>
      <c r="L9130">
        <v>0.15</v>
      </c>
      <c r="M9130" s="6">
        <v>5839.66</v>
      </c>
      <c r="N9130" s="3">
        <v>4096.22</v>
      </c>
      <c r="O9130" s="6">
        <v>1743.44</v>
      </c>
      <c r="P9130" t="s">
        <v>49</v>
      </c>
      <c r="Q9130" t="s">
        <v>26</v>
      </c>
      <c r="R9130" s="4">
        <f t="shared" si="426"/>
        <v>0.29855162800574009</v>
      </c>
      <c r="S9130" s="1" t="str">
        <f t="shared" si="427"/>
        <v>Mar-2024</v>
      </c>
      <c r="T9130" t="str">
        <f t="shared" si="428"/>
        <v>Profit</v>
      </c>
    </row>
    <row r="9131" spans="1:20" x14ac:dyDescent="0.3">
      <c r="A9131" t="s">
        <v>11638</v>
      </c>
      <c r="B9131" s="2">
        <v>45873</v>
      </c>
      <c r="C9131" t="s">
        <v>211</v>
      </c>
      <c r="D9131" t="s">
        <v>19</v>
      </c>
      <c r="E9131" t="s">
        <v>53</v>
      </c>
      <c r="F9131" t="s">
        <v>65</v>
      </c>
      <c r="G9131" t="s">
        <v>29</v>
      </c>
      <c r="H9131" t="s">
        <v>23</v>
      </c>
      <c r="I9131" t="s">
        <v>59</v>
      </c>
      <c r="J9131">
        <v>4</v>
      </c>
      <c r="K9131">
        <v>5245.64</v>
      </c>
      <c r="L9131">
        <v>0</v>
      </c>
      <c r="M9131" s="6">
        <v>20982.560000000001</v>
      </c>
      <c r="N9131" s="3">
        <v>12692.45</v>
      </c>
      <c r="O9131" s="6">
        <v>8290.11</v>
      </c>
      <c r="P9131" t="s">
        <v>25</v>
      </c>
      <c r="Q9131" t="s">
        <v>26</v>
      </c>
      <c r="R9131" s="4">
        <f t="shared" si="426"/>
        <v>0.39509526006359569</v>
      </c>
      <c r="S9131" s="1" t="str">
        <f t="shared" si="427"/>
        <v>Aug-2025</v>
      </c>
      <c r="T9131" t="str">
        <f t="shared" si="428"/>
        <v>Profit</v>
      </c>
    </row>
    <row r="9132" spans="1:20" x14ac:dyDescent="0.3">
      <c r="A9132" t="s">
        <v>11639</v>
      </c>
      <c r="B9132" s="2">
        <v>45318</v>
      </c>
      <c r="C9132" t="s">
        <v>4798</v>
      </c>
      <c r="D9132" t="s">
        <v>19</v>
      </c>
      <c r="E9132" t="s">
        <v>20</v>
      </c>
      <c r="F9132" t="s">
        <v>205</v>
      </c>
      <c r="G9132" t="s">
        <v>29</v>
      </c>
      <c r="H9132" t="s">
        <v>41</v>
      </c>
      <c r="I9132" t="s">
        <v>48</v>
      </c>
      <c r="J9132">
        <v>1</v>
      </c>
      <c r="K9132">
        <v>154.34</v>
      </c>
      <c r="L9132">
        <v>0.05</v>
      </c>
      <c r="M9132" s="6">
        <v>146.62</v>
      </c>
      <c r="N9132" s="3">
        <v>98.44</v>
      </c>
      <c r="O9132" s="6">
        <v>48.18</v>
      </c>
      <c r="P9132" t="s">
        <v>31</v>
      </c>
      <c r="Q9132" t="s">
        <v>26</v>
      </c>
      <c r="R9132" s="4">
        <f t="shared" si="426"/>
        <v>0.32860455599508931</v>
      </c>
      <c r="S9132" s="1" t="str">
        <f t="shared" si="427"/>
        <v>Jan-2024</v>
      </c>
      <c r="T9132" t="str">
        <f t="shared" si="428"/>
        <v>Profit</v>
      </c>
    </row>
    <row r="9133" spans="1:20" x14ac:dyDescent="0.3">
      <c r="A9133" t="s">
        <v>11640</v>
      </c>
      <c r="B9133" s="2">
        <v>45562</v>
      </c>
      <c r="C9133" t="s">
        <v>4171</v>
      </c>
      <c r="D9133" t="s">
        <v>19</v>
      </c>
      <c r="E9133" t="s">
        <v>20</v>
      </c>
      <c r="F9133" t="s">
        <v>99</v>
      </c>
      <c r="G9133" t="s">
        <v>22</v>
      </c>
      <c r="H9133" t="s">
        <v>23</v>
      </c>
      <c r="I9133" t="s">
        <v>36</v>
      </c>
      <c r="J9133">
        <v>1</v>
      </c>
      <c r="K9133">
        <v>6186.77</v>
      </c>
      <c r="L9133">
        <v>0.1</v>
      </c>
      <c r="M9133" s="6">
        <v>5568.09</v>
      </c>
      <c r="N9133" s="3">
        <v>4935.4399999999996</v>
      </c>
      <c r="O9133" s="6">
        <v>632.65</v>
      </c>
      <c r="P9133" t="s">
        <v>49</v>
      </c>
      <c r="Q9133" t="s">
        <v>26</v>
      </c>
      <c r="R9133" s="4">
        <f t="shared" si="426"/>
        <v>0.11362064909151971</v>
      </c>
      <c r="S9133" s="1" t="str">
        <f t="shared" si="427"/>
        <v>Sep-2024</v>
      </c>
      <c r="T9133" t="str">
        <f t="shared" si="428"/>
        <v>Profit</v>
      </c>
    </row>
    <row r="9134" spans="1:20" x14ac:dyDescent="0.3">
      <c r="A9134" t="s">
        <v>11641</v>
      </c>
      <c r="B9134" s="2">
        <v>45853</v>
      </c>
      <c r="C9134" t="s">
        <v>3272</v>
      </c>
      <c r="D9134" t="s">
        <v>52</v>
      </c>
      <c r="E9134" t="s">
        <v>20</v>
      </c>
      <c r="F9134" t="s">
        <v>99</v>
      </c>
      <c r="G9134" t="s">
        <v>29</v>
      </c>
      <c r="H9134" t="s">
        <v>74</v>
      </c>
      <c r="I9134" t="s">
        <v>137</v>
      </c>
      <c r="J9134">
        <v>1</v>
      </c>
      <c r="K9134">
        <v>21321.42</v>
      </c>
      <c r="L9134">
        <v>0.1</v>
      </c>
      <c r="M9134" s="6">
        <v>19189.28</v>
      </c>
      <c r="N9134" s="3">
        <v>11708.96</v>
      </c>
      <c r="O9134" s="6">
        <v>7480.32</v>
      </c>
      <c r="P9134" t="s">
        <v>70</v>
      </c>
      <c r="Q9134" t="s">
        <v>26</v>
      </c>
      <c r="R9134" s="4">
        <f t="shared" si="426"/>
        <v>0.38981764818690434</v>
      </c>
      <c r="S9134" s="1" t="str">
        <f t="shared" si="427"/>
        <v>Jul-2025</v>
      </c>
      <c r="T9134" t="str">
        <f t="shared" si="428"/>
        <v>Profit</v>
      </c>
    </row>
    <row r="9135" spans="1:20" x14ac:dyDescent="0.3">
      <c r="A9135" t="s">
        <v>11642</v>
      </c>
      <c r="B9135" s="2">
        <v>46095</v>
      </c>
      <c r="C9135" t="s">
        <v>28</v>
      </c>
      <c r="D9135" t="s">
        <v>19</v>
      </c>
      <c r="E9135" t="s">
        <v>34</v>
      </c>
      <c r="F9135" t="s">
        <v>35</v>
      </c>
      <c r="G9135" t="s">
        <v>22</v>
      </c>
      <c r="H9135" t="s">
        <v>41</v>
      </c>
      <c r="I9135" t="s">
        <v>48</v>
      </c>
      <c r="J9135">
        <v>4</v>
      </c>
      <c r="K9135">
        <v>76.66</v>
      </c>
      <c r="L9135">
        <v>0.05</v>
      </c>
      <c r="M9135" s="6">
        <v>291.31</v>
      </c>
      <c r="N9135" s="3">
        <v>191.19</v>
      </c>
      <c r="O9135" s="6">
        <v>100.12</v>
      </c>
      <c r="P9135" t="s">
        <v>70</v>
      </c>
      <c r="Q9135" t="s">
        <v>26</v>
      </c>
      <c r="R9135" s="4">
        <f t="shared" si="426"/>
        <v>0.34368885379835917</v>
      </c>
      <c r="S9135" s="1" t="str">
        <f t="shared" si="427"/>
        <v>Mar-2026</v>
      </c>
      <c r="T9135" t="str">
        <f t="shared" si="428"/>
        <v>Profit</v>
      </c>
    </row>
    <row r="9136" spans="1:20" x14ac:dyDescent="0.3">
      <c r="A9136" t="s">
        <v>11643</v>
      </c>
      <c r="B9136" s="2">
        <v>45538</v>
      </c>
      <c r="C9136" t="s">
        <v>1910</v>
      </c>
      <c r="D9136" t="s">
        <v>19</v>
      </c>
      <c r="E9136" t="s">
        <v>34</v>
      </c>
      <c r="F9136" t="s">
        <v>110</v>
      </c>
      <c r="G9136" t="s">
        <v>79</v>
      </c>
      <c r="H9136" t="s">
        <v>41</v>
      </c>
      <c r="I9136" t="s">
        <v>125</v>
      </c>
      <c r="J9136">
        <v>5</v>
      </c>
      <c r="K9136">
        <v>154.72</v>
      </c>
      <c r="L9136">
        <v>0</v>
      </c>
      <c r="M9136" s="6">
        <v>773.6</v>
      </c>
      <c r="N9136" s="3">
        <v>583.1</v>
      </c>
      <c r="O9136" s="6">
        <v>190.5</v>
      </c>
      <c r="P9136" t="s">
        <v>25</v>
      </c>
      <c r="Q9136" t="s">
        <v>26</v>
      </c>
      <c r="R9136" s="4">
        <f t="shared" si="426"/>
        <v>0.24625129265770423</v>
      </c>
      <c r="S9136" s="1" t="str">
        <f t="shared" si="427"/>
        <v>Sep-2024</v>
      </c>
      <c r="T9136" t="str">
        <f t="shared" si="428"/>
        <v>Profit</v>
      </c>
    </row>
    <row r="9137" spans="1:20" x14ac:dyDescent="0.3">
      <c r="A9137" t="s">
        <v>11644</v>
      </c>
      <c r="B9137" s="2">
        <v>46067</v>
      </c>
      <c r="C9137" t="s">
        <v>1216</v>
      </c>
      <c r="D9137" t="s">
        <v>46</v>
      </c>
      <c r="E9137" t="s">
        <v>53</v>
      </c>
      <c r="F9137" t="s">
        <v>54</v>
      </c>
      <c r="G9137" t="s">
        <v>22</v>
      </c>
      <c r="H9137" t="s">
        <v>41</v>
      </c>
      <c r="I9137" t="s">
        <v>125</v>
      </c>
      <c r="J9137">
        <v>3</v>
      </c>
      <c r="K9137">
        <v>66.88</v>
      </c>
      <c r="L9137">
        <v>0.05</v>
      </c>
      <c r="M9137" s="6">
        <v>190.61</v>
      </c>
      <c r="N9137" s="3">
        <v>112.84</v>
      </c>
      <c r="O9137" s="6">
        <v>77.77</v>
      </c>
      <c r="P9137" t="s">
        <v>49</v>
      </c>
      <c r="Q9137" t="s">
        <v>76</v>
      </c>
      <c r="R9137" s="4">
        <f t="shared" si="426"/>
        <v>0.40800587587219972</v>
      </c>
      <c r="S9137" s="1" t="str">
        <f t="shared" si="427"/>
        <v>Feb-2026</v>
      </c>
      <c r="T9137" t="str">
        <f t="shared" si="428"/>
        <v>Profit</v>
      </c>
    </row>
    <row r="9138" spans="1:20" x14ac:dyDescent="0.3">
      <c r="A9138" t="s">
        <v>11645</v>
      </c>
      <c r="B9138" s="2">
        <v>45882</v>
      </c>
      <c r="C9138" t="s">
        <v>1283</v>
      </c>
      <c r="D9138" t="s">
        <v>52</v>
      </c>
      <c r="E9138" t="s">
        <v>20</v>
      </c>
      <c r="F9138" t="s">
        <v>157</v>
      </c>
      <c r="G9138" t="s">
        <v>29</v>
      </c>
      <c r="H9138" t="s">
        <v>41</v>
      </c>
      <c r="I9138" t="s">
        <v>55</v>
      </c>
      <c r="J9138">
        <v>2</v>
      </c>
      <c r="K9138">
        <v>259.14999999999998</v>
      </c>
      <c r="L9138">
        <v>0.05</v>
      </c>
      <c r="M9138" s="6">
        <v>492.38</v>
      </c>
      <c r="N9138" s="3">
        <v>411.37</v>
      </c>
      <c r="O9138" s="6">
        <v>81.010000000000005</v>
      </c>
      <c r="P9138" t="s">
        <v>43</v>
      </c>
      <c r="Q9138" t="s">
        <v>26</v>
      </c>
      <c r="R9138" s="4">
        <f t="shared" si="426"/>
        <v>0.16452739753848655</v>
      </c>
      <c r="S9138" s="1" t="str">
        <f t="shared" si="427"/>
        <v>Aug-2025</v>
      </c>
      <c r="T9138" t="str">
        <f t="shared" si="428"/>
        <v>Profit</v>
      </c>
    </row>
    <row r="9139" spans="1:20" x14ac:dyDescent="0.3">
      <c r="A9139" t="s">
        <v>11646</v>
      </c>
      <c r="B9139" s="2">
        <v>45678</v>
      </c>
      <c r="C9139" t="s">
        <v>289</v>
      </c>
      <c r="D9139" t="s">
        <v>19</v>
      </c>
      <c r="E9139" t="s">
        <v>20</v>
      </c>
      <c r="F9139" t="s">
        <v>115</v>
      </c>
      <c r="G9139" t="s">
        <v>22</v>
      </c>
      <c r="H9139" t="s">
        <v>74</v>
      </c>
      <c r="I9139" t="s">
        <v>91</v>
      </c>
      <c r="J9139">
        <v>4</v>
      </c>
      <c r="K9139">
        <v>16510.240000000002</v>
      </c>
      <c r="L9139">
        <v>0.15</v>
      </c>
      <c r="M9139" s="6">
        <v>56134.82</v>
      </c>
      <c r="N9139" s="3">
        <v>47231.83</v>
      </c>
      <c r="O9139" s="6">
        <v>8902.99</v>
      </c>
      <c r="P9139" t="s">
        <v>70</v>
      </c>
      <c r="Q9139" t="s">
        <v>142</v>
      </c>
      <c r="R9139" s="4">
        <f t="shared" si="426"/>
        <v>0.15860013446199703</v>
      </c>
      <c r="S9139" s="1" t="str">
        <f t="shared" si="427"/>
        <v>Jan-2025</v>
      </c>
      <c r="T9139" t="str">
        <f t="shared" si="428"/>
        <v>Profit</v>
      </c>
    </row>
    <row r="9140" spans="1:20" x14ac:dyDescent="0.3">
      <c r="A9140" t="s">
        <v>11647</v>
      </c>
      <c r="B9140" s="2">
        <v>45993</v>
      </c>
      <c r="C9140" t="s">
        <v>4271</v>
      </c>
      <c r="D9140" t="s">
        <v>19</v>
      </c>
      <c r="E9140" t="s">
        <v>58</v>
      </c>
      <c r="F9140" t="s">
        <v>54</v>
      </c>
      <c r="G9140" t="s">
        <v>22</v>
      </c>
      <c r="H9140" t="s">
        <v>23</v>
      </c>
      <c r="I9140" t="s">
        <v>69</v>
      </c>
      <c r="J9140">
        <v>1</v>
      </c>
      <c r="K9140">
        <v>20746.900000000001</v>
      </c>
      <c r="L9140">
        <v>0.05</v>
      </c>
      <c r="M9140" s="6">
        <v>19709.560000000001</v>
      </c>
      <c r="N9140" s="3">
        <v>11766.45</v>
      </c>
      <c r="O9140" s="6">
        <v>7943.11</v>
      </c>
      <c r="P9140" t="s">
        <v>25</v>
      </c>
      <c r="Q9140" t="s">
        <v>26</v>
      </c>
      <c r="R9140" s="4">
        <f t="shared" si="426"/>
        <v>0.40300798191334558</v>
      </c>
      <c r="S9140" s="1" t="str">
        <f t="shared" si="427"/>
        <v>Dec-2025</v>
      </c>
      <c r="T9140" t="str">
        <f t="shared" si="428"/>
        <v>Profit</v>
      </c>
    </row>
    <row r="9141" spans="1:20" x14ac:dyDescent="0.3">
      <c r="A9141" t="s">
        <v>11648</v>
      </c>
      <c r="B9141" s="2">
        <v>45850</v>
      </c>
      <c r="C9141" t="s">
        <v>1978</v>
      </c>
      <c r="D9141" t="s">
        <v>19</v>
      </c>
      <c r="E9141" t="s">
        <v>53</v>
      </c>
      <c r="F9141" t="s">
        <v>97</v>
      </c>
      <c r="G9141" t="s">
        <v>22</v>
      </c>
      <c r="H9141" t="s">
        <v>23</v>
      </c>
      <c r="I9141" t="s">
        <v>24</v>
      </c>
      <c r="J9141">
        <v>2</v>
      </c>
      <c r="K9141">
        <v>93239.360000000001</v>
      </c>
      <c r="L9141">
        <v>0.1</v>
      </c>
      <c r="M9141" s="6">
        <v>167830.85</v>
      </c>
      <c r="N9141" s="3">
        <v>152279.72</v>
      </c>
      <c r="O9141" s="6">
        <v>15551.13</v>
      </c>
      <c r="P9141" t="s">
        <v>49</v>
      </c>
      <c r="Q9141" t="s">
        <v>26</v>
      </c>
      <c r="R9141" s="4">
        <f t="shared" si="426"/>
        <v>9.2659543820459697E-2</v>
      </c>
      <c r="S9141" s="1" t="str">
        <f t="shared" si="427"/>
        <v>Jul-2025</v>
      </c>
      <c r="T9141" t="str">
        <f t="shared" si="428"/>
        <v>Profit</v>
      </c>
    </row>
    <row r="9142" spans="1:20" x14ac:dyDescent="0.3">
      <c r="A9142" t="s">
        <v>11649</v>
      </c>
      <c r="B9142" s="2">
        <v>46264</v>
      </c>
      <c r="C9142" t="s">
        <v>5715</v>
      </c>
      <c r="D9142" t="s">
        <v>52</v>
      </c>
      <c r="E9142" t="s">
        <v>34</v>
      </c>
      <c r="F9142" t="s">
        <v>35</v>
      </c>
      <c r="G9142" t="s">
        <v>29</v>
      </c>
      <c r="H9142" t="s">
        <v>23</v>
      </c>
      <c r="I9142" t="s">
        <v>59</v>
      </c>
      <c r="J9142">
        <v>3</v>
      </c>
      <c r="K9142">
        <v>6739.58</v>
      </c>
      <c r="L9142">
        <v>0.1</v>
      </c>
      <c r="M9142" s="6">
        <v>18196.87</v>
      </c>
      <c r="N9142" s="3">
        <v>11379.62</v>
      </c>
      <c r="O9142" s="6">
        <v>6817.25</v>
      </c>
      <c r="P9142" t="s">
        <v>70</v>
      </c>
      <c r="Q9142" t="s">
        <v>26</v>
      </c>
      <c r="R9142" s="4">
        <f t="shared" si="426"/>
        <v>0.37463860543049438</v>
      </c>
      <c r="S9142" s="1" t="str">
        <f t="shared" si="427"/>
        <v>Aug-2026</v>
      </c>
      <c r="T9142" t="str">
        <f t="shared" si="428"/>
        <v>Profit</v>
      </c>
    </row>
    <row r="9143" spans="1:20" x14ac:dyDescent="0.3">
      <c r="A9143" t="s">
        <v>11650</v>
      </c>
      <c r="B9143" s="2">
        <v>45652</v>
      </c>
      <c r="C9143" t="s">
        <v>411</v>
      </c>
      <c r="D9143" t="s">
        <v>19</v>
      </c>
      <c r="E9143" t="s">
        <v>53</v>
      </c>
      <c r="F9143" t="s">
        <v>90</v>
      </c>
      <c r="G9143" t="s">
        <v>22</v>
      </c>
      <c r="H9143" t="s">
        <v>74</v>
      </c>
      <c r="I9143" t="s">
        <v>75</v>
      </c>
      <c r="J9143">
        <v>2</v>
      </c>
      <c r="K9143">
        <v>11355.46</v>
      </c>
      <c r="L9143">
        <v>0.1</v>
      </c>
      <c r="M9143" s="6">
        <v>20439.830000000002</v>
      </c>
      <c r="N9143" s="3">
        <v>16270.53</v>
      </c>
      <c r="O9143" s="6">
        <v>4169.3</v>
      </c>
      <c r="P9143" t="s">
        <v>25</v>
      </c>
      <c r="Q9143" t="s">
        <v>26</v>
      </c>
      <c r="R9143" s="4">
        <f t="shared" si="426"/>
        <v>0.20397919160775799</v>
      </c>
      <c r="S9143" s="1" t="str">
        <f t="shared" si="427"/>
        <v>Dec-2024</v>
      </c>
      <c r="T9143" t="str">
        <f t="shared" si="428"/>
        <v>Profit</v>
      </c>
    </row>
    <row r="9144" spans="1:20" x14ac:dyDescent="0.3">
      <c r="A9144" t="s">
        <v>11651</v>
      </c>
      <c r="B9144" s="2">
        <v>46157</v>
      </c>
      <c r="C9144" t="s">
        <v>1568</v>
      </c>
      <c r="D9144" t="s">
        <v>46</v>
      </c>
      <c r="E9144" t="s">
        <v>34</v>
      </c>
      <c r="F9144" t="s">
        <v>35</v>
      </c>
      <c r="G9144" t="s">
        <v>79</v>
      </c>
      <c r="H9144" t="s">
        <v>23</v>
      </c>
      <c r="I9144" t="s">
        <v>69</v>
      </c>
      <c r="J9144">
        <v>2</v>
      </c>
      <c r="K9144">
        <v>13959.91</v>
      </c>
      <c r="L9144">
        <v>0.05</v>
      </c>
      <c r="M9144" s="6">
        <v>26523.83</v>
      </c>
      <c r="N9144" s="3">
        <v>14904.15</v>
      </c>
      <c r="O9144" s="6">
        <v>11619.68</v>
      </c>
      <c r="P9144" t="s">
        <v>49</v>
      </c>
      <c r="Q9144" t="s">
        <v>26</v>
      </c>
      <c r="R9144" s="4">
        <f t="shared" si="426"/>
        <v>0.43808454510528833</v>
      </c>
      <c r="S9144" s="1" t="str">
        <f t="shared" si="427"/>
        <v>May-2026</v>
      </c>
      <c r="T9144" t="str">
        <f t="shared" si="428"/>
        <v>Profit</v>
      </c>
    </row>
    <row r="9145" spans="1:20" x14ac:dyDescent="0.3">
      <c r="A9145" t="s">
        <v>11652</v>
      </c>
      <c r="B9145" s="2">
        <v>46275</v>
      </c>
      <c r="C9145" t="s">
        <v>3025</v>
      </c>
      <c r="D9145" t="s">
        <v>19</v>
      </c>
      <c r="E9145" t="s">
        <v>58</v>
      </c>
      <c r="F9145" t="s">
        <v>339</v>
      </c>
      <c r="G9145" t="s">
        <v>22</v>
      </c>
      <c r="H9145" t="s">
        <v>74</v>
      </c>
      <c r="I9145" t="s">
        <v>91</v>
      </c>
      <c r="J9145">
        <v>5</v>
      </c>
      <c r="K9145">
        <v>13912.56</v>
      </c>
      <c r="L9145">
        <v>0</v>
      </c>
      <c r="M9145" s="6">
        <v>69562.8</v>
      </c>
      <c r="N9145" s="3">
        <v>40132.81</v>
      </c>
      <c r="O9145" s="6">
        <v>29429.99</v>
      </c>
      <c r="P9145" t="s">
        <v>70</v>
      </c>
      <c r="Q9145" t="s">
        <v>26</v>
      </c>
      <c r="R9145" s="4">
        <f t="shared" si="426"/>
        <v>0.42307080796057661</v>
      </c>
      <c r="S9145" s="1" t="str">
        <f t="shared" si="427"/>
        <v>Sep-2026</v>
      </c>
      <c r="T9145" t="str">
        <f t="shared" si="428"/>
        <v>Profit</v>
      </c>
    </row>
    <row r="9146" spans="1:20" x14ac:dyDescent="0.3">
      <c r="A9146" t="s">
        <v>11653</v>
      </c>
      <c r="B9146" s="2">
        <v>45779</v>
      </c>
      <c r="C9146" t="s">
        <v>766</v>
      </c>
      <c r="D9146" t="s">
        <v>19</v>
      </c>
      <c r="E9146" t="s">
        <v>20</v>
      </c>
      <c r="F9146" t="s">
        <v>99</v>
      </c>
      <c r="G9146" t="s">
        <v>22</v>
      </c>
      <c r="H9146" t="s">
        <v>41</v>
      </c>
      <c r="I9146" t="s">
        <v>125</v>
      </c>
      <c r="J9146">
        <v>1</v>
      </c>
      <c r="K9146">
        <v>205.36</v>
      </c>
      <c r="L9146">
        <v>0</v>
      </c>
      <c r="M9146" s="6">
        <v>205.36</v>
      </c>
      <c r="N9146" s="3">
        <v>165.17</v>
      </c>
      <c r="O9146" s="6">
        <v>40.19</v>
      </c>
      <c r="P9146" t="s">
        <v>31</v>
      </c>
      <c r="Q9146" t="s">
        <v>26</v>
      </c>
      <c r="R9146" s="4">
        <f t="shared" si="426"/>
        <v>0.19570510323334631</v>
      </c>
      <c r="S9146" s="1" t="str">
        <f t="shared" si="427"/>
        <v>May-2025</v>
      </c>
      <c r="T9146" t="str">
        <f t="shared" si="428"/>
        <v>Profit</v>
      </c>
    </row>
    <row r="9147" spans="1:20" x14ac:dyDescent="0.3">
      <c r="A9147" t="s">
        <v>11654</v>
      </c>
      <c r="B9147" s="2">
        <v>45643</v>
      </c>
      <c r="C9147" t="s">
        <v>673</v>
      </c>
      <c r="D9147" t="s">
        <v>19</v>
      </c>
      <c r="E9147" t="s">
        <v>53</v>
      </c>
      <c r="F9147" t="s">
        <v>65</v>
      </c>
      <c r="G9147" t="s">
        <v>79</v>
      </c>
      <c r="H9147" t="s">
        <v>74</v>
      </c>
      <c r="I9147" t="s">
        <v>91</v>
      </c>
      <c r="J9147">
        <v>2</v>
      </c>
      <c r="K9147">
        <v>13395.46</v>
      </c>
      <c r="L9147">
        <v>0.1</v>
      </c>
      <c r="M9147" s="6">
        <v>24111.83</v>
      </c>
      <c r="N9147" s="3">
        <v>20873.21</v>
      </c>
      <c r="O9147" s="6">
        <v>3238.62</v>
      </c>
      <c r="P9147" t="s">
        <v>31</v>
      </c>
      <c r="Q9147" t="s">
        <v>26</v>
      </c>
      <c r="R9147" s="4">
        <f t="shared" si="426"/>
        <v>0.13431664042090541</v>
      </c>
      <c r="S9147" s="1" t="str">
        <f t="shared" si="427"/>
        <v>Dec-2024</v>
      </c>
      <c r="T9147" t="str">
        <f t="shared" si="428"/>
        <v>Profit</v>
      </c>
    </row>
    <row r="9148" spans="1:20" x14ac:dyDescent="0.3">
      <c r="A9148" t="s">
        <v>11655</v>
      </c>
      <c r="B9148" s="2">
        <v>45992</v>
      </c>
      <c r="C9148" t="s">
        <v>6520</v>
      </c>
      <c r="D9148" t="s">
        <v>19</v>
      </c>
      <c r="E9148" t="s">
        <v>53</v>
      </c>
      <c r="F9148" t="s">
        <v>97</v>
      </c>
      <c r="G9148" t="s">
        <v>22</v>
      </c>
      <c r="H9148" t="s">
        <v>74</v>
      </c>
      <c r="I9148" t="s">
        <v>75</v>
      </c>
      <c r="J9148">
        <v>1</v>
      </c>
      <c r="K9148">
        <v>7915.62</v>
      </c>
      <c r="L9148">
        <v>0</v>
      </c>
      <c r="M9148" s="6">
        <v>7915.62</v>
      </c>
      <c r="N9148" s="3">
        <v>5695.45</v>
      </c>
      <c r="O9148" s="6">
        <v>2220.17</v>
      </c>
      <c r="P9148" t="s">
        <v>49</v>
      </c>
      <c r="Q9148" t="s">
        <v>26</v>
      </c>
      <c r="R9148" s="4">
        <f t="shared" si="426"/>
        <v>0.2804796086724729</v>
      </c>
      <c r="S9148" s="1" t="str">
        <f t="shared" si="427"/>
        <v>Dec-2025</v>
      </c>
      <c r="T9148" t="str">
        <f t="shared" si="428"/>
        <v>Profit</v>
      </c>
    </row>
    <row r="9149" spans="1:20" x14ac:dyDescent="0.3">
      <c r="A9149" t="s">
        <v>11656</v>
      </c>
      <c r="B9149" s="2">
        <v>46219</v>
      </c>
      <c r="C9149" t="s">
        <v>1015</v>
      </c>
      <c r="D9149" t="s">
        <v>46</v>
      </c>
      <c r="E9149" t="s">
        <v>58</v>
      </c>
      <c r="F9149" t="s">
        <v>339</v>
      </c>
      <c r="G9149" t="s">
        <v>22</v>
      </c>
      <c r="H9149" t="s">
        <v>23</v>
      </c>
      <c r="I9149" t="s">
        <v>69</v>
      </c>
      <c r="J9149">
        <v>1</v>
      </c>
      <c r="K9149">
        <v>25615.91</v>
      </c>
      <c r="L9149">
        <v>0</v>
      </c>
      <c r="M9149" s="6">
        <v>25615.91</v>
      </c>
      <c r="N9149" s="3">
        <v>18861.75</v>
      </c>
      <c r="O9149" s="6">
        <v>6754.16</v>
      </c>
      <c r="P9149" t="s">
        <v>70</v>
      </c>
      <c r="Q9149" t="s">
        <v>26</v>
      </c>
      <c r="R9149" s="4">
        <f t="shared" si="426"/>
        <v>0.26367050789919233</v>
      </c>
      <c r="S9149" s="1" t="str">
        <f t="shared" si="427"/>
        <v>Jul-2026</v>
      </c>
      <c r="T9149" t="str">
        <f t="shared" si="428"/>
        <v>Profit</v>
      </c>
    </row>
    <row r="9150" spans="1:20" x14ac:dyDescent="0.3">
      <c r="A9150" t="s">
        <v>11657</v>
      </c>
      <c r="B9150" s="2">
        <v>45547</v>
      </c>
      <c r="C9150" t="s">
        <v>3578</v>
      </c>
      <c r="D9150" t="s">
        <v>52</v>
      </c>
      <c r="E9150" t="s">
        <v>34</v>
      </c>
      <c r="F9150" t="s">
        <v>35</v>
      </c>
      <c r="G9150" t="s">
        <v>79</v>
      </c>
      <c r="H9150" t="s">
        <v>74</v>
      </c>
      <c r="I9150" t="s">
        <v>91</v>
      </c>
      <c r="J9150">
        <v>4</v>
      </c>
      <c r="K9150">
        <v>13358.4</v>
      </c>
      <c r="L9150">
        <v>0.15</v>
      </c>
      <c r="M9150" s="6">
        <v>45418.559999999998</v>
      </c>
      <c r="N9150" s="3">
        <v>33636.35</v>
      </c>
      <c r="O9150" s="6">
        <v>11782.21</v>
      </c>
      <c r="P9150" t="s">
        <v>49</v>
      </c>
      <c r="Q9150" t="s">
        <v>26</v>
      </c>
      <c r="R9150" s="4">
        <f t="shared" si="426"/>
        <v>0.25941399286987521</v>
      </c>
      <c r="S9150" s="1" t="str">
        <f t="shared" si="427"/>
        <v>Sep-2024</v>
      </c>
      <c r="T9150" t="str">
        <f t="shared" si="428"/>
        <v>Profit</v>
      </c>
    </row>
    <row r="9151" spans="1:20" x14ac:dyDescent="0.3">
      <c r="A9151" t="s">
        <v>11658</v>
      </c>
      <c r="B9151" s="2">
        <v>45513</v>
      </c>
      <c r="C9151" t="s">
        <v>3410</v>
      </c>
      <c r="D9151" t="s">
        <v>19</v>
      </c>
      <c r="E9151" t="s">
        <v>20</v>
      </c>
      <c r="F9151" t="s">
        <v>115</v>
      </c>
      <c r="G9151" t="s">
        <v>22</v>
      </c>
      <c r="H9151" t="s">
        <v>74</v>
      </c>
      <c r="I9151" t="s">
        <v>158</v>
      </c>
      <c r="J9151">
        <v>4</v>
      </c>
      <c r="K9151">
        <v>8745.7999999999993</v>
      </c>
      <c r="L9151">
        <v>0.1</v>
      </c>
      <c r="M9151" s="6">
        <v>31484.880000000001</v>
      </c>
      <c r="N9151" s="3">
        <v>20110.439999999999</v>
      </c>
      <c r="O9151" s="6">
        <v>11374.44</v>
      </c>
      <c r="P9151" t="s">
        <v>31</v>
      </c>
      <c r="Q9151" t="s">
        <v>26</v>
      </c>
      <c r="R9151" s="4">
        <f t="shared" si="426"/>
        <v>0.36126674136919057</v>
      </c>
      <c r="S9151" s="1" t="str">
        <f t="shared" si="427"/>
        <v>Aug-2024</v>
      </c>
      <c r="T9151" t="str">
        <f t="shared" si="428"/>
        <v>Profit</v>
      </c>
    </row>
    <row r="9152" spans="1:20" x14ac:dyDescent="0.3">
      <c r="A9152" t="s">
        <v>11659</v>
      </c>
      <c r="B9152" s="2">
        <v>46175</v>
      </c>
      <c r="C9152" t="s">
        <v>2976</v>
      </c>
      <c r="D9152" t="s">
        <v>19</v>
      </c>
      <c r="E9152" t="s">
        <v>58</v>
      </c>
      <c r="F9152" t="s">
        <v>129</v>
      </c>
      <c r="G9152" t="s">
        <v>79</v>
      </c>
      <c r="H9152" t="s">
        <v>23</v>
      </c>
      <c r="I9152" t="s">
        <v>59</v>
      </c>
      <c r="J9152">
        <v>5</v>
      </c>
      <c r="K9152">
        <v>3605.51</v>
      </c>
      <c r="L9152">
        <v>0.1</v>
      </c>
      <c r="M9152" s="6">
        <v>16224.8</v>
      </c>
      <c r="N9152" s="3">
        <v>11469.04</v>
      </c>
      <c r="O9152" s="6">
        <v>4755.76</v>
      </c>
      <c r="P9152" t="s">
        <v>49</v>
      </c>
      <c r="Q9152" t="s">
        <v>26</v>
      </c>
      <c r="R9152" s="4">
        <f t="shared" si="426"/>
        <v>0.29311671022138952</v>
      </c>
      <c r="S9152" s="1" t="str">
        <f t="shared" si="427"/>
        <v>Jun-2026</v>
      </c>
      <c r="T9152" t="str">
        <f t="shared" si="428"/>
        <v>Profit</v>
      </c>
    </row>
    <row r="9153" spans="1:20" x14ac:dyDescent="0.3">
      <c r="A9153" t="s">
        <v>11660</v>
      </c>
      <c r="B9153" s="2">
        <v>46044</v>
      </c>
      <c r="C9153" t="s">
        <v>10191</v>
      </c>
      <c r="D9153" t="s">
        <v>19</v>
      </c>
      <c r="E9153" t="s">
        <v>58</v>
      </c>
      <c r="F9153" t="s">
        <v>104</v>
      </c>
      <c r="G9153" t="s">
        <v>22</v>
      </c>
      <c r="H9153" t="s">
        <v>41</v>
      </c>
      <c r="I9153" t="s">
        <v>48</v>
      </c>
      <c r="J9153">
        <v>2</v>
      </c>
      <c r="K9153">
        <v>69.09</v>
      </c>
      <c r="L9153">
        <v>0.15</v>
      </c>
      <c r="M9153" s="6">
        <v>117.45</v>
      </c>
      <c r="N9153" s="3">
        <v>78.349999999999994</v>
      </c>
      <c r="O9153" s="6">
        <v>39.1</v>
      </c>
      <c r="P9153" t="s">
        <v>70</v>
      </c>
      <c r="Q9153" t="s">
        <v>26</v>
      </c>
      <c r="R9153" s="4">
        <f t="shared" si="426"/>
        <v>0.33290762026394211</v>
      </c>
      <c r="S9153" s="1" t="str">
        <f t="shared" si="427"/>
        <v>Jan-2026</v>
      </c>
      <c r="T9153" t="str">
        <f t="shared" si="428"/>
        <v>Profit</v>
      </c>
    </row>
    <row r="9154" spans="1:20" x14ac:dyDescent="0.3">
      <c r="A9154" t="s">
        <v>11661</v>
      </c>
      <c r="B9154" s="2">
        <v>46072</v>
      </c>
      <c r="C9154" t="s">
        <v>5169</v>
      </c>
      <c r="D9154" t="s">
        <v>19</v>
      </c>
      <c r="E9154" t="s">
        <v>58</v>
      </c>
      <c r="F9154" t="s">
        <v>68</v>
      </c>
      <c r="G9154" t="s">
        <v>29</v>
      </c>
      <c r="H9154" t="s">
        <v>74</v>
      </c>
      <c r="I9154" t="s">
        <v>107</v>
      </c>
      <c r="J9154">
        <v>8</v>
      </c>
      <c r="K9154">
        <v>4271.87</v>
      </c>
      <c r="L9154">
        <v>0.2</v>
      </c>
      <c r="M9154" s="6">
        <v>27339.97</v>
      </c>
      <c r="N9154" s="3">
        <v>24461.06</v>
      </c>
      <c r="O9154" s="6">
        <v>2878.91</v>
      </c>
      <c r="P9154" t="s">
        <v>70</v>
      </c>
      <c r="Q9154" t="s">
        <v>26</v>
      </c>
      <c r="R9154" s="4">
        <f t="shared" si="426"/>
        <v>0.10530040815699504</v>
      </c>
      <c r="S9154" s="1" t="str">
        <f t="shared" si="427"/>
        <v>Feb-2026</v>
      </c>
      <c r="T9154" t="str">
        <f t="shared" si="428"/>
        <v>Profit</v>
      </c>
    </row>
    <row r="9155" spans="1:20" x14ac:dyDescent="0.3">
      <c r="A9155" t="s">
        <v>11662</v>
      </c>
      <c r="B9155" s="2">
        <v>45292</v>
      </c>
      <c r="C9155" t="s">
        <v>1351</v>
      </c>
      <c r="D9155" t="s">
        <v>46</v>
      </c>
      <c r="E9155" t="s">
        <v>20</v>
      </c>
      <c r="F9155" t="s">
        <v>99</v>
      </c>
      <c r="G9155" t="s">
        <v>22</v>
      </c>
      <c r="H9155" t="s">
        <v>41</v>
      </c>
      <c r="I9155" t="s">
        <v>125</v>
      </c>
      <c r="J9155">
        <v>1</v>
      </c>
      <c r="K9155">
        <v>111.03</v>
      </c>
      <c r="L9155">
        <v>0.1</v>
      </c>
      <c r="M9155" s="6">
        <v>99.93</v>
      </c>
      <c r="N9155" s="3">
        <v>85.52</v>
      </c>
      <c r="O9155" s="6">
        <v>14.41</v>
      </c>
      <c r="P9155" t="s">
        <v>25</v>
      </c>
      <c r="Q9155" t="s">
        <v>26</v>
      </c>
      <c r="R9155" s="4">
        <f t="shared" si="426"/>
        <v>0.14420094065846092</v>
      </c>
      <c r="S9155" s="1" t="str">
        <f t="shared" si="427"/>
        <v>Jan-2024</v>
      </c>
      <c r="T9155" t="str">
        <f t="shared" si="428"/>
        <v>Profit</v>
      </c>
    </row>
    <row r="9156" spans="1:20" x14ac:dyDescent="0.3">
      <c r="A9156" t="s">
        <v>11663</v>
      </c>
      <c r="B9156" s="2">
        <v>45837</v>
      </c>
      <c r="C9156" t="s">
        <v>1181</v>
      </c>
      <c r="D9156" t="s">
        <v>19</v>
      </c>
      <c r="E9156" t="s">
        <v>53</v>
      </c>
      <c r="F9156" t="s">
        <v>97</v>
      </c>
      <c r="G9156" t="s">
        <v>22</v>
      </c>
      <c r="H9156" t="s">
        <v>41</v>
      </c>
      <c r="I9156" t="s">
        <v>42</v>
      </c>
      <c r="J9156">
        <v>2</v>
      </c>
      <c r="K9156">
        <v>142.94999999999999</v>
      </c>
      <c r="L9156">
        <v>0.1</v>
      </c>
      <c r="M9156" s="6">
        <v>257.31</v>
      </c>
      <c r="N9156" s="3">
        <v>175.57</v>
      </c>
      <c r="O9156" s="6">
        <v>81.739999999999995</v>
      </c>
      <c r="P9156" t="s">
        <v>25</v>
      </c>
      <c r="Q9156" t="s">
        <v>142</v>
      </c>
      <c r="R9156" s="4">
        <f t="shared" si="426"/>
        <v>0.31767129143834283</v>
      </c>
      <c r="S9156" s="1" t="str">
        <f t="shared" si="427"/>
        <v>Jun-2025</v>
      </c>
      <c r="T9156" t="str">
        <f t="shared" si="428"/>
        <v>Profit</v>
      </c>
    </row>
    <row r="9157" spans="1:20" x14ac:dyDescent="0.3">
      <c r="A9157" t="s">
        <v>11664</v>
      </c>
      <c r="B9157" s="2">
        <v>45737</v>
      </c>
      <c r="C9157" t="s">
        <v>5028</v>
      </c>
      <c r="D9157" t="s">
        <v>19</v>
      </c>
      <c r="E9157" t="s">
        <v>58</v>
      </c>
      <c r="F9157" t="s">
        <v>54</v>
      </c>
      <c r="G9157" t="s">
        <v>22</v>
      </c>
      <c r="H9157" t="s">
        <v>74</v>
      </c>
      <c r="I9157" t="s">
        <v>158</v>
      </c>
      <c r="J9157">
        <v>3</v>
      </c>
      <c r="K9157">
        <v>13810.32</v>
      </c>
      <c r="L9157">
        <v>0.15</v>
      </c>
      <c r="M9157" s="6">
        <v>35216.32</v>
      </c>
      <c r="N9157" s="3">
        <v>26097.68</v>
      </c>
      <c r="O9157" s="6">
        <v>9118.64</v>
      </c>
      <c r="P9157" t="s">
        <v>70</v>
      </c>
      <c r="Q9157" t="s">
        <v>26</v>
      </c>
      <c r="R9157" s="4">
        <f t="shared" ref="R9157:R9220" si="429">IFERROR(O9157/M9157,0)</f>
        <v>0.25893222233328184</v>
      </c>
      <c r="S9157" s="1" t="str">
        <f t="shared" ref="S9157:S9220" si="430">TEXT(B9157,"mmm-yyyy")</f>
        <v>Mar-2025</v>
      </c>
      <c r="T9157" t="str">
        <f t="shared" ref="T9157:T9220" si="431">IF(O9157&gt;0,"Profit",IF(O9157&lt;0,"Loss","Break-Even"))</f>
        <v>Profit</v>
      </c>
    </row>
    <row r="9158" spans="1:20" x14ac:dyDescent="0.3">
      <c r="A9158" t="s">
        <v>11665</v>
      </c>
      <c r="B9158" s="2">
        <v>45370</v>
      </c>
      <c r="C9158" t="s">
        <v>2739</v>
      </c>
      <c r="D9158" t="s">
        <v>52</v>
      </c>
      <c r="E9158" t="s">
        <v>34</v>
      </c>
      <c r="F9158" t="s">
        <v>110</v>
      </c>
      <c r="G9158" t="s">
        <v>79</v>
      </c>
      <c r="H9158" t="s">
        <v>23</v>
      </c>
      <c r="I9158" t="s">
        <v>59</v>
      </c>
      <c r="J9158">
        <v>4</v>
      </c>
      <c r="K9158">
        <v>2977.97</v>
      </c>
      <c r="L9158">
        <v>0</v>
      </c>
      <c r="M9158" s="6">
        <v>11911.88</v>
      </c>
      <c r="N9158" s="3">
        <v>7357.26</v>
      </c>
      <c r="O9158" s="6">
        <v>4554.62</v>
      </c>
      <c r="P9158" t="s">
        <v>43</v>
      </c>
      <c r="Q9158" t="s">
        <v>26</v>
      </c>
      <c r="R9158" s="4">
        <f t="shared" si="429"/>
        <v>0.38235945963189694</v>
      </c>
      <c r="S9158" s="1" t="str">
        <f t="shared" si="430"/>
        <v>Mar-2024</v>
      </c>
      <c r="T9158" t="str">
        <f t="shared" si="431"/>
        <v>Profit</v>
      </c>
    </row>
    <row r="9159" spans="1:20" x14ac:dyDescent="0.3">
      <c r="A9159" t="s">
        <v>11666</v>
      </c>
      <c r="B9159" s="2">
        <v>45527</v>
      </c>
      <c r="C9159" t="s">
        <v>1312</v>
      </c>
      <c r="D9159" t="s">
        <v>46</v>
      </c>
      <c r="E9159" t="s">
        <v>20</v>
      </c>
      <c r="F9159" t="s">
        <v>205</v>
      </c>
      <c r="G9159" t="s">
        <v>22</v>
      </c>
      <c r="H9159" t="s">
        <v>23</v>
      </c>
      <c r="I9159" t="s">
        <v>69</v>
      </c>
      <c r="J9159">
        <v>1</v>
      </c>
      <c r="K9159">
        <v>12260.83</v>
      </c>
      <c r="L9159">
        <v>0.1</v>
      </c>
      <c r="M9159" s="6">
        <v>11034.75</v>
      </c>
      <c r="N9159" s="3">
        <v>8993.19</v>
      </c>
      <c r="O9159" s="6">
        <v>2041.56</v>
      </c>
      <c r="P9159" t="s">
        <v>49</v>
      </c>
      <c r="Q9159" t="s">
        <v>26</v>
      </c>
      <c r="R9159" s="4">
        <f t="shared" si="429"/>
        <v>0.18501189424318629</v>
      </c>
      <c r="S9159" s="1" t="str">
        <f t="shared" si="430"/>
        <v>Aug-2024</v>
      </c>
      <c r="T9159" t="str">
        <f t="shared" si="431"/>
        <v>Profit</v>
      </c>
    </row>
    <row r="9160" spans="1:20" x14ac:dyDescent="0.3">
      <c r="A9160" t="s">
        <v>11667</v>
      </c>
      <c r="B9160" s="2">
        <v>45625</v>
      </c>
      <c r="C9160" t="s">
        <v>7106</v>
      </c>
      <c r="D9160" t="s">
        <v>52</v>
      </c>
      <c r="E9160" t="s">
        <v>53</v>
      </c>
      <c r="F9160" t="s">
        <v>54</v>
      </c>
      <c r="G9160" t="s">
        <v>22</v>
      </c>
      <c r="H9160" t="s">
        <v>74</v>
      </c>
      <c r="I9160" t="s">
        <v>91</v>
      </c>
      <c r="J9160">
        <v>5</v>
      </c>
      <c r="K9160">
        <v>13197.25</v>
      </c>
      <c r="L9160">
        <v>0.15</v>
      </c>
      <c r="M9160" s="6">
        <v>56088.31</v>
      </c>
      <c r="N9160" s="3">
        <v>39335.75</v>
      </c>
      <c r="O9160" s="6">
        <v>16752.560000000001</v>
      </c>
      <c r="P9160" t="s">
        <v>49</v>
      </c>
      <c r="Q9160" t="s">
        <v>26</v>
      </c>
      <c r="R9160" s="4">
        <f t="shared" si="429"/>
        <v>0.29868184653807545</v>
      </c>
      <c r="S9160" s="1" t="str">
        <f t="shared" si="430"/>
        <v>Nov-2024</v>
      </c>
      <c r="T9160" t="str">
        <f t="shared" si="431"/>
        <v>Profit</v>
      </c>
    </row>
    <row r="9161" spans="1:20" x14ac:dyDescent="0.3">
      <c r="A9161" t="s">
        <v>11668</v>
      </c>
      <c r="B9161" s="2">
        <v>46180</v>
      </c>
      <c r="C9161" t="s">
        <v>5483</v>
      </c>
      <c r="D9161" t="s">
        <v>46</v>
      </c>
      <c r="E9161" t="s">
        <v>20</v>
      </c>
      <c r="F9161" t="s">
        <v>99</v>
      </c>
      <c r="G9161" t="s">
        <v>22</v>
      </c>
      <c r="H9161" t="s">
        <v>41</v>
      </c>
      <c r="I9161" t="s">
        <v>55</v>
      </c>
      <c r="J9161">
        <v>2</v>
      </c>
      <c r="K9161">
        <v>142.46</v>
      </c>
      <c r="L9161">
        <v>0.1</v>
      </c>
      <c r="M9161" s="6">
        <v>256.43</v>
      </c>
      <c r="N9161" s="3">
        <v>202.86</v>
      </c>
      <c r="O9161" s="6">
        <v>53.57</v>
      </c>
      <c r="P9161" t="s">
        <v>43</v>
      </c>
      <c r="Q9161" t="s">
        <v>26</v>
      </c>
      <c r="R9161" s="4">
        <f t="shared" si="429"/>
        <v>0.20890691416760909</v>
      </c>
      <c r="S9161" s="1" t="str">
        <f t="shared" si="430"/>
        <v>Jun-2026</v>
      </c>
      <c r="T9161" t="str">
        <f t="shared" si="431"/>
        <v>Profit</v>
      </c>
    </row>
    <row r="9162" spans="1:20" x14ac:dyDescent="0.3">
      <c r="A9162" t="s">
        <v>11669</v>
      </c>
      <c r="B9162" s="2">
        <v>45640</v>
      </c>
      <c r="C9162" t="s">
        <v>5859</v>
      </c>
      <c r="D9162" t="s">
        <v>46</v>
      </c>
      <c r="E9162" t="s">
        <v>39</v>
      </c>
      <c r="F9162" t="s">
        <v>47</v>
      </c>
      <c r="G9162" t="s">
        <v>79</v>
      </c>
      <c r="H9162" t="s">
        <v>41</v>
      </c>
      <c r="I9162" t="s">
        <v>48</v>
      </c>
      <c r="J9162">
        <v>1</v>
      </c>
      <c r="K9162">
        <v>97.92</v>
      </c>
      <c r="L9162">
        <v>0.25</v>
      </c>
      <c r="M9162" s="6">
        <v>73.44</v>
      </c>
      <c r="N9162" s="3">
        <v>67.709999999999994</v>
      </c>
      <c r="O9162" s="6">
        <v>5.73</v>
      </c>
      <c r="P9162" t="s">
        <v>49</v>
      </c>
      <c r="Q9162" t="s">
        <v>26</v>
      </c>
      <c r="R9162" s="4">
        <f t="shared" si="429"/>
        <v>7.8022875816993478E-2</v>
      </c>
      <c r="S9162" s="1" t="str">
        <f t="shared" si="430"/>
        <v>Dec-2024</v>
      </c>
      <c r="T9162" t="str">
        <f t="shared" si="431"/>
        <v>Profit</v>
      </c>
    </row>
    <row r="9163" spans="1:20" x14ac:dyDescent="0.3">
      <c r="A9163" t="s">
        <v>11670</v>
      </c>
      <c r="B9163" s="2">
        <v>45389</v>
      </c>
      <c r="C9163" t="s">
        <v>3625</v>
      </c>
      <c r="D9163" t="s">
        <v>19</v>
      </c>
      <c r="E9163" t="s">
        <v>20</v>
      </c>
      <c r="F9163" t="s">
        <v>157</v>
      </c>
      <c r="G9163" t="s">
        <v>22</v>
      </c>
      <c r="H9163" t="s">
        <v>23</v>
      </c>
      <c r="I9163" t="s">
        <v>24</v>
      </c>
      <c r="J9163">
        <v>1</v>
      </c>
      <c r="K9163">
        <v>61620.45</v>
      </c>
      <c r="L9163">
        <v>0.15</v>
      </c>
      <c r="M9163" s="6">
        <v>52377.38</v>
      </c>
      <c r="N9163" s="3">
        <v>32645.95</v>
      </c>
      <c r="O9163" s="6">
        <v>19731.43</v>
      </c>
      <c r="P9163" t="s">
        <v>31</v>
      </c>
      <c r="Q9163" t="s">
        <v>26</v>
      </c>
      <c r="R9163" s="4">
        <f t="shared" si="429"/>
        <v>0.37671662843769582</v>
      </c>
      <c r="S9163" s="1" t="str">
        <f t="shared" si="430"/>
        <v>Apr-2024</v>
      </c>
      <c r="T9163" t="str">
        <f t="shared" si="431"/>
        <v>Profit</v>
      </c>
    </row>
    <row r="9164" spans="1:20" x14ac:dyDescent="0.3">
      <c r="A9164" t="s">
        <v>11671</v>
      </c>
      <c r="B9164" s="2">
        <v>45373</v>
      </c>
      <c r="C9164" t="s">
        <v>3368</v>
      </c>
      <c r="D9164" t="s">
        <v>46</v>
      </c>
      <c r="E9164" t="s">
        <v>34</v>
      </c>
      <c r="F9164" t="s">
        <v>90</v>
      </c>
      <c r="G9164" t="s">
        <v>29</v>
      </c>
      <c r="H9164" t="s">
        <v>74</v>
      </c>
      <c r="I9164" t="s">
        <v>75</v>
      </c>
      <c r="J9164">
        <v>3</v>
      </c>
      <c r="K9164">
        <v>5171.05</v>
      </c>
      <c r="L9164">
        <v>0.05</v>
      </c>
      <c r="M9164" s="6">
        <v>14737.49</v>
      </c>
      <c r="N9164" s="3">
        <v>11415.82</v>
      </c>
      <c r="O9164" s="6">
        <v>3321.67</v>
      </c>
      <c r="P9164" t="s">
        <v>25</v>
      </c>
      <c r="Q9164" t="s">
        <v>26</v>
      </c>
      <c r="R9164" s="4">
        <f t="shared" si="429"/>
        <v>0.22538912664232513</v>
      </c>
      <c r="S9164" s="1" t="str">
        <f t="shared" si="430"/>
        <v>Mar-2024</v>
      </c>
      <c r="T9164" t="str">
        <f t="shared" si="431"/>
        <v>Profit</v>
      </c>
    </row>
    <row r="9165" spans="1:20" x14ac:dyDescent="0.3">
      <c r="A9165" t="s">
        <v>11672</v>
      </c>
      <c r="B9165" s="2">
        <v>45793</v>
      </c>
      <c r="C9165" t="s">
        <v>3830</v>
      </c>
      <c r="D9165" t="s">
        <v>19</v>
      </c>
      <c r="E9165" t="s">
        <v>20</v>
      </c>
      <c r="F9165" t="s">
        <v>115</v>
      </c>
      <c r="G9165" t="s">
        <v>29</v>
      </c>
      <c r="H9165" t="s">
        <v>41</v>
      </c>
      <c r="I9165" t="s">
        <v>42</v>
      </c>
      <c r="J9165">
        <v>1</v>
      </c>
      <c r="K9165">
        <v>184.86</v>
      </c>
      <c r="L9165">
        <v>0.05</v>
      </c>
      <c r="M9165" s="6">
        <v>175.62</v>
      </c>
      <c r="N9165" s="3">
        <v>99.23</v>
      </c>
      <c r="O9165" s="6">
        <v>76.39</v>
      </c>
      <c r="P9165" t="s">
        <v>49</v>
      </c>
      <c r="Q9165" t="s">
        <v>26</v>
      </c>
      <c r="R9165" s="4">
        <f t="shared" si="429"/>
        <v>0.43497323767224688</v>
      </c>
      <c r="S9165" s="1" t="str">
        <f t="shared" si="430"/>
        <v>May-2025</v>
      </c>
      <c r="T9165" t="str">
        <f t="shared" si="431"/>
        <v>Profit</v>
      </c>
    </row>
    <row r="9166" spans="1:20" x14ac:dyDescent="0.3">
      <c r="A9166" t="s">
        <v>11673</v>
      </c>
      <c r="B9166" s="2">
        <v>46258</v>
      </c>
      <c r="C9166" t="s">
        <v>11674</v>
      </c>
      <c r="D9166" t="s">
        <v>46</v>
      </c>
      <c r="E9166" t="s">
        <v>34</v>
      </c>
      <c r="F9166" t="s">
        <v>110</v>
      </c>
      <c r="G9166" t="s">
        <v>22</v>
      </c>
      <c r="H9166" t="s">
        <v>41</v>
      </c>
      <c r="I9166" t="s">
        <v>42</v>
      </c>
      <c r="J9166">
        <v>3</v>
      </c>
      <c r="K9166">
        <v>183.38</v>
      </c>
      <c r="L9166">
        <v>0.2</v>
      </c>
      <c r="M9166" s="6">
        <v>440.11</v>
      </c>
      <c r="N9166" s="3">
        <v>327.3</v>
      </c>
      <c r="O9166" s="6">
        <v>112.81</v>
      </c>
      <c r="P9166" t="s">
        <v>25</v>
      </c>
      <c r="Q9166" t="s">
        <v>26</v>
      </c>
      <c r="R9166" s="4">
        <f t="shared" si="429"/>
        <v>0.25632228306559723</v>
      </c>
      <c r="S9166" s="1" t="str">
        <f t="shared" si="430"/>
        <v>Aug-2026</v>
      </c>
      <c r="T9166" t="str">
        <f t="shared" si="431"/>
        <v>Profit</v>
      </c>
    </row>
    <row r="9167" spans="1:20" x14ac:dyDescent="0.3">
      <c r="A9167" t="s">
        <v>11675</v>
      </c>
      <c r="B9167" s="2">
        <v>45768</v>
      </c>
      <c r="C9167" t="s">
        <v>4415</v>
      </c>
      <c r="D9167" t="s">
        <v>19</v>
      </c>
      <c r="E9167" t="s">
        <v>58</v>
      </c>
      <c r="F9167" t="s">
        <v>129</v>
      </c>
      <c r="G9167" t="s">
        <v>79</v>
      </c>
      <c r="H9167" t="s">
        <v>23</v>
      </c>
      <c r="I9167" t="s">
        <v>36</v>
      </c>
      <c r="J9167">
        <v>3</v>
      </c>
      <c r="K9167">
        <v>5244.93</v>
      </c>
      <c r="L9167">
        <v>0.15</v>
      </c>
      <c r="M9167" s="6">
        <v>13374.57</v>
      </c>
      <c r="N9167" s="3">
        <v>11835.03</v>
      </c>
      <c r="O9167" s="6">
        <v>1539.54</v>
      </c>
      <c r="P9167" t="s">
        <v>31</v>
      </c>
      <c r="Q9167" t="s">
        <v>142</v>
      </c>
      <c r="R9167" s="4">
        <f t="shared" si="429"/>
        <v>0.11510949510900163</v>
      </c>
      <c r="S9167" s="1" t="str">
        <f t="shared" si="430"/>
        <v>Apr-2025</v>
      </c>
      <c r="T9167" t="str">
        <f t="shared" si="431"/>
        <v>Profit</v>
      </c>
    </row>
    <row r="9168" spans="1:20" x14ac:dyDescent="0.3">
      <c r="A9168" t="s">
        <v>11676</v>
      </c>
      <c r="B9168" s="2">
        <v>46218</v>
      </c>
      <c r="C9168" t="s">
        <v>1147</v>
      </c>
      <c r="D9168" t="s">
        <v>19</v>
      </c>
      <c r="E9168" t="s">
        <v>58</v>
      </c>
      <c r="F9168" t="s">
        <v>339</v>
      </c>
      <c r="G9168" t="s">
        <v>22</v>
      </c>
      <c r="H9168" t="s">
        <v>41</v>
      </c>
      <c r="I9168" t="s">
        <v>42</v>
      </c>
      <c r="J9168">
        <v>2</v>
      </c>
      <c r="K9168">
        <v>50.8</v>
      </c>
      <c r="L9168">
        <v>0.25</v>
      </c>
      <c r="M9168" s="6">
        <v>76.2</v>
      </c>
      <c r="N9168" s="3">
        <v>67.239999999999995</v>
      </c>
      <c r="O9168" s="6">
        <v>8.9600000000000009</v>
      </c>
      <c r="P9168" t="s">
        <v>43</v>
      </c>
      <c r="Q9168" t="s">
        <v>26</v>
      </c>
      <c r="R9168" s="4">
        <f t="shared" si="429"/>
        <v>0.11758530183727035</v>
      </c>
      <c r="S9168" s="1" t="str">
        <f t="shared" si="430"/>
        <v>Jul-2026</v>
      </c>
      <c r="T9168" t="str">
        <f t="shared" si="431"/>
        <v>Profit</v>
      </c>
    </row>
    <row r="9169" spans="1:20" x14ac:dyDescent="0.3">
      <c r="A9169" t="s">
        <v>11677</v>
      </c>
      <c r="B9169" s="2">
        <v>45995</v>
      </c>
      <c r="C9169" t="s">
        <v>5059</v>
      </c>
      <c r="D9169" t="s">
        <v>19</v>
      </c>
      <c r="E9169" t="s">
        <v>20</v>
      </c>
      <c r="F9169" t="s">
        <v>115</v>
      </c>
      <c r="G9169" t="s">
        <v>22</v>
      </c>
      <c r="H9169" t="s">
        <v>41</v>
      </c>
      <c r="I9169" t="s">
        <v>48</v>
      </c>
      <c r="J9169">
        <v>1</v>
      </c>
      <c r="K9169">
        <v>151.51</v>
      </c>
      <c r="L9169">
        <v>0.25</v>
      </c>
      <c r="M9169" s="6">
        <v>113.63</v>
      </c>
      <c r="N9169" s="3">
        <v>118.37</v>
      </c>
      <c r="O9169" s="6">
        <v>-4.74</v>
      </c>
      <c r="P9169" t="s">
        <v>25</v>
      </c>
      <c r="Q9169" t="s">
        <v>26</v>
      </c>
      <c r="R9169" s="4">
        <f t="shared" si="429"/>
        <v>-4.1714336002816162E-2</v>
      </c>
      <c r="S9169" s="1" t="str">
        <f t="shared" si="430"/>
        <v>Dec-2025</v>
      </c>
      <c r="T9169" t="str">
        <f t="shared" si="431"/>
        <v>Loss</v>
      </c>
    </row>
    <row r="9170" spans="1:20" x14ac:dyDescent="0.3">
      <c r="A9170" t="s">
        <v>11678</v>
      </c>
      <c r="B9170" s="2">
        <v>46056</v>
      </c>
      <c r="C9170" t="s">
        <v>4535</v>
      </c>
      <c r="D9170" t="s">
        <v>19</v>
      </c>
      <c r="E9170" t="s">
        <v>39</v>
      </c>
      <c r="F9170" t="s">
        <v>47</v>
      </c>
      <c r="G9170" t="s">
        <v>79</v>
      </c>
      <c r="H9170" t="s">
        <v>23</v>
      </c>
      <c r="I9170" t="s">
        <v>24</v>
      </c>
      <c r="J9170">
        <v>3</v>
      </c>
      <c r="K9170">
        <v>48162.46</v>
      </c>
      <c r="L9170">
        <v>0.05</v>
      </c>
      <c r="M9170" s="6">
        <v>137263.01</v>
      </c>
      <c r="N9170" s="3">
        <v>99387.72</v>
      </c>
      <c r="O9170" s="6">
        <v>37875.29</v>
      </c>
      <c r="P9170" t="s">
        <v>43</v>
      </c>
      <c r="Q9170" t="s">
        <v>26</v>
      </c>
      <c r="R9170" s="4">
        <f t="shared" si="429"/>
        <v>0.27593224132269867</v>
      </c>
      <c r="S9170" s="1" t="str">
        <f t="shared" si="430"/>
        <v>Feb-2026</v>
      </c>
      <c r="T9170" t="str">
        <f t="shared" si="431"/>
        <v>Profit</v>
      </c>
    </row>
    <row r="9171" spans="1:20" x14ac:dyDescent="0.3">
      <c r="A9171" t="s">
        <v>11679</v>
      </c>
      <c r="B9171" s="2">
        <v>46212</v>
      </c>
      <c r="C9171" t="s">
        <v>5809</v>
      </c>
      <c r="D9171" t="s">
        <v>19</v>
      </c>
      <c r="E9171" t="s">
        <v>58</v>
      </c>
      <c r="F9171" t="s">
        <v>54</v>
      </c>
      <c r="G9171" t="s">
        <v>22</v>
      </c>
      <c r="H9171" t="s">
        <v>41</v>
      </c>
      <c r="I9171" t="s">
        <v>125</v>
      </c>
      <c r="J9171">
        <v>5</v>
      </c>
      <c r="K9171">
        <v>95.27</v>
      </c>
      <c r="L9171">
        <v>0.2</v>
      </c>
      <c r="M9171" s="6">
        <v>381.08</v>
      </c>
      <c r="N9171" s="3">
        <v>305.95</v>
      </c>
      <c r="O9171" s="6">
        <v>75.13</v>
      </c>
      <c r="P9171" t="s">
        <v>70</v>
      </c>
      <c r="Q9171" t="s">
        <v>26</v>
      </c>
      <c r="R9171" s="4">
        <f t="shared" si="429"/>
        <v>0.19715020468143171</v>
      </c>
      <c r="S9171" s="1" t="str">
        <f t="shared" si="430"/>
        <v>Jul-2026</v>
      </c>
      <c r="T9171" t="str">
        <f t="shared" si="431"/>
        <v>Profit</v>
      </c>
    </row>
    <row r="9172" spans="1:20" x14ac:dyDescent="0.3">
      <c r="A9172" t="s">
        <v>11680</v>
      </c>
      <c r="B9172" s="2">
        <v>45841</v>
      </c>
      <c r="C9172" t="s">
        <v>1139</v>
      </c>
      <c r="D9172" t="s">
        <v>19</v>
      </c>
      <c r="E9172" t="s">
        <v>58</v>
      </c>
      <c r="F9172" t="s">
        <v>68</v>
      </c>
      <c r="G9172" t="s">
        <v>79</v>
      </c>
      <c r="H9172" t="s">
        <v>41</v>
      </c>
      <c r="I9172" t="s">
        <v>42</v>
      </c>
      <c r="J9172">
        <v>3</v>
      </c>
      <c r="K9172">
        <v>234.77</v>
      </c>
      <c r="L9172">
        <v>0.25</v>
      </c>
      <c r="M9172" s="6">
        <v>528.23</v>
      </c>
      <c r="N9172" s="3">
        <v>515.29999999999995</v>
      </c>
      <c r="O9172" s="6">
        <v>12.93</v>
      </c>
      <c r="P9172" t="s">
        <v>49</v>
      </c>
      <c r="Q9172" t="s">
        <v>26</v>
      </c>
      <c r="R9172" s="4">
        <f t="shared" si="429"/>
        <v>2.44779736099805E-2</v>
      </c>
      <c r="S9172" s="1" t="str">
        <f t="shared" si="430"/>
        <v>Jul-2025</v>
      </c>
      <c r="T9172" t="str">
        <f t="shared" si="431"/>
        <v>Profit</v>
      </c>
    </row>
    <row r="9173" spans="1:20" x14ac:dyDescent="0.3">
      <c r="A9173" t="s">
        <v>11681</v>
      </c>
      <c r="B9173" s="2">
        <v>45305</v>
      </c>
      <c r="C9173" t="s">
        <v>2956</v>
      </c>
      <c r="D9173" t="s">
        <v>52</v>
      </c>
      <c r="E9173" t="s">
        <v>20</v>
      </c>
      <c r="F9173" t="s">
        <v>115</v>
      </c>
      <c r="G9173" t="s">
        <v>29</v>
      </c>
      <c r="H9173" t="s">
        <v>74</v>
      </c>
      <c r="I9173" t="s">
        <v>158</v>
      </c>
      <c r="J9173">
        <v>2</v>
      </c>
      <c r="K9173">
        <v>14450.51</v>
      </c>
      <c r="L9173">
        <v>0.05</v>
      </c>
      <c r="M9173" s="6">
        <v>27455.97</v>
      </c>
      <c r="N9173" s="3">
        <v>23167.31</v>
      </c>
      <c r="O9173" s="6">
        <v>4288.66</v>
      </c>
      <c r="P9173" t="s">
        <v>25</v>
      </c>
      <c r="Q9173" t="s">
        <v>26</v>
      </c>
      <c r="R9173" s="4">
        <f t="shared" si="429"/>
        <v>0.15620136531326337</v>
      </c>
      <c r="S9173" s="1" t="str">
        <f t="shared" si="430"/>
        <v>Jan-2024</v>
      </c>
      <c r="T9173" t="str">
        <f t="shared" si="431"/>
        <v>Profit</v>
      </c>
    </row>
    <row r="9174" spans="1:20" x14ac:dyDescent="0.3">
      <c r="A9174" t="s">
        <v>11682</v>
      </c>
      <c r="B9174" s="2">
        <v>45683</v>
      </c>
      <c r="C9174" t="s">
        <v>11683</v>
      </c>
      <c r="D9174" t="s">
        <v>19</v>
      </c>
      <c r="E9174" t="s">
        <v>20</v>
      </c>
      <c r="F9174" t="s">
        <v>21</v>
      </c>
      <c r="G9174" t="s">
        <v>22</v>
      </c>
      <c r="H9174" t="s">
        <v>41</v>
      </c>
      <c r="I9174" t="s">
        <v>48</v>
      </c>
      <c r="J9174">
        <v>3</v>
      </c>
      <c r="K9174">
        <v>39.729999999999997</v>
      </c>
      <c r="L9174">
        <v>0.2</v>
      </c>
      <c r="M9174" s="6">
        <v>95.35</v>
      </c>
      <c r="N9174" s="3">
        <v>81.08</v>
      </c>
      <c r="O9174" s="6">
        <v>14.27</v>
      </c>
      <c r="P9174" t="s">
        <v>70</v>
      </c>
      <c r="Q9174" t="s">
        <v>26</v>
      </c>
      <c r="R9174" s="4">
        <f t="shared" si="429"/>
        <v>0.14965915049816467</v>
      </c>
      <c r="S9174" s="1" t="str">
        <f t="shared" si="430"/>
        <v>Jan-2025</v>
      </c>
      <c r="T9174" t="str">
        <f t="shared" si="431"/>
        <v>Profit</v>
      </c>
    </row>
    <row r="9175" spans="1:20" x14ac:dyDescent="0.3">
      <c r="A9175" t="s">
        <v>11684</v>
      </c>
      <c r="B9175" s="2">
        <v>45638</v>
      </c>
      <c r="C9175" t="s">
        <v>3258</v>
      </c>
      <c r="D9175" t="s">
        <v>19</v>
      </c>
      <c r="E9175" t="s">
        <v>20</v>
      </c>
      <c r="F9175" t="s">
        <v>205</v>
      </c>
      <c r="G9175" t="s">
        <v>22</v>
      </c>
      <c r="H9175" t="s">
        <v>74</v>
      </c>
      <c r="I9175" t="s">
        <v>137</v>
      </c>
      <c r="J9175">
        <v>1</v>
      </c>
      <c r="K9175">
        <v>24399.42</v>
      </c>
      <c r="L9175">
        <v>0.1</v>
      </c>
      <c r="M9175" s="6">
        <v>21959.48</v>
      </c>
      <c r="N9175" s="3">
        <v>13568.14</v>
      </c>
      <c r="O9175" s="6">
        <v>8391.34</v>
      </c>
      <c r="P9175" t="s">
        <v>31</v>
      </c>
      <c r="Q9175" t="s">
        <v>26</v>
      </c>
      <c r="R9175" s="4">
        <f t="shared" si="429"/>
        <v>0.38212835640916815</v>
      </c>
      <c r="S9175" s="1" t="str">
        <f t="shared" si="430"/>
        <v>Dec-2024</v>
      </c>
      <c r="T9175" t="str">
        <f t="shared" si="431"/>
        <v>Profit</v>
      </c>
    </row>
    <row r="9176" spans="1:20" x14ac:dyDescent="0.3">
      <c r="A9176" t="s">
        <v>11685</v>
      </c>
      <c r="B9176" s="2">
        <v>45601</v>
      </c>
      <c r="C9176" t="s">
        <v>8119</v>
      </c>
      <c r="D9176" t="s">
        <v>46</v>
      </c>
      <c r="E9176" t="s">
        <v>20</v>
      </c>
      <c r="F9176" t="s">
        <v>157</v>
      </c>
      <c r="G9176" t="s">
        <v>29</v>
      </c>
      <c r="H9176" t="s">
        <v>74</v>
      </c>
      <c r="I9176" t="s">
        <v>158</v>
      </c>
      <c r="J9176">
        <v>2</v>
      </c>
      <c r="K9176">
        <v>10414.040000000001</v>
      </c>
      <c r="L9176">
        <v>0.1</v>
      </c>
      <c r="M9176" s="6">
        <v>18745.27</v>
      </c>
      <c r="N9176" s="3">
        <v>15045.42</v>
      </c>
      <c r="O9176" s="6">
        <v>3699.85</v>
      </c>
      <c r="P9176" t="s">
        <v>31</v>
      </c>
      <c r="Q9176" t="s">
        <v>26</v>
      </c>
      <c r="R9176" s="4">
        <f t="shared" si="429"/>
        <v>0.19737512449807337</v>
      </c>
      <c r="S9176" s="1" t="str">
        <f t="shared" si="430"/>
        <v>Nov-2024</v>
      </c>
      <c r="T9176" t="str">
        <f t="shared" si="431"/>
        <v>Profit</v>
      </c>
    </row>
    <row r="9177" spans="1:20" x14ac:dyDescent="0.3">
      <c r="A9177" t="s">
        <v>11686</v>
      </c>
      <c r="B9177" s="2">
        <v>45677</v>
      </c>
      <c r="C9177" t="s">
        <v>2324</v>
      </c>
      <c r="D9177" t="s">
        <v>46</v>
      </c>
      <c r="E9177" t="s">
        <v>58</v>
      </c>
      <c r="F9177" t="s">
        <v>54</v>
      </c>
      <c r="G9177" t="s">
        <v>79</v>
      </c>
      <c r="H9177" t="s">
        <v>23</v>
      </c>
      <c r="I9177" t="s">
        <v>24</v>
      </c>
      <c r="J9177">
        <v>1</v>
      </c>
      <c r="K9177">
        <v>90160.12</v>
      </c>
      <c r="L9177">
        <v>0.25</v>
      </c>
      <c r="M9177" s="6">
        <v>67620.09</v>
      </c>
      <c r="N9177" s="3">
        <v>50764.58</v>
      </c>
      <c r="O9177" s="6">
        <v>16855.509999999998</v>
      </c>
      <c r="P9177" t="s">
        <v>49</v>
      </c>
      <c r="Q9177" t="s">
        <v>26</v>
      </c>
      <c r="R9177" s="4">
        <f t="shared" si="429"/>
        <v>0.24926778417479184</v>
      </c>
      <c r="S9177" s="1" t="str">
        <f t="shared" si="430"/>
        <v>Jan-2025</v>
      </c>
      <c r="T9177" t="str">
        <f t="shared" si="431"/>
        <v>Profit</v>
      </c>
    </row>
    <row r="9178" spans="1:20" x14ac:dyDescent="0.3">
      <c r="A9178" t="s">
        <v>11687</v>
      </c>
      <c r="B9178" s="2">
        <v>45500</v>
      </c>
      <c r="C9178" t="s">
        <v>249</v>
      </c>
      <c r="D9178" t="s">
        <v>46</v>
      </c>
      <c r="E9178" t="s">
        <v>53</v>
      </c>
      <c r="F9178" t="s">
        <v>90</v>
      </c>
      <c r="G9178" t="s">
        <v>22</v>
      </c>
      <c r="H9178" t="s">
        <v>41</v>
      </c>
      <c r="I9178" t="s">
        <v>42</v>
      </c>
      <c r="J9178">
        <v>3</v>
      </c>
      <c r="K9178">
        <v>188.37</v>
      </c>
      <c r="L9178">
        <v>0.25</v>
      </c>
      <c r="M9178" s="6">
        <v>423.83</v>
      </c>
      <c r="N9178" s="3">
        <v>415.52</v>
      </c>
      <c r="O9178" s="6">
        <v>8.31</v>
      </c>
      <c r="P9178" t="s">
        <v>49</v>
      </c>
      <c r="Q9178" t="s">
        <v>26</v>
      </c>
      <c r="R9178" s="4">
        <f t="shared" si="429"/>
        <v>1.9606917868013121E-2</v>
      </c>
      <c r="S9178" s="1" t="str">
        <f t="shared" si="430"/>
        <v>Jul-2024</v>
      </c>
      <c r="T9178" t="str">
        <f t="shared" si="431"/>
        <v>Profit</v>
      </c>
    </row>
    <row r="9179" spans="1:20" x14ac:dyDescent="0.3">
      <c r="A9179" t="s">
        <v>11688</v>
      </c>
      <c r="B9179" s="2">
        <v>45648</v>
      </c>
      <c r="C9179" t="s">
        <v>7458</v>
      </c>
      <c r="D9179" t="s">
        <v>46</v>
      </c>
      <c r="E9179" t="s">
        <v>34</v>
      </c>
      <c r="F9179" t="s">
        <v>65</v>
      </c>
      <c r="G9179" t="s">
        <v>22</v>
      </c>
      <c r="H9179" t="s">
        <v>23</v>
      </c>
      <c r="I9179" t="s">
        <v>59</v>
      </c>
      <c r="J9179">
        <v>1</v>
      </c>
      <c r="K9179">
        <v>2989.44</v>
      </c>
      <c r="L9179">
        <v>0.1</v>
      </c>
      <c r="M9179" s="6">
        <v>2690.5</v>
      </c>
      <c r="N9179" s="3">
        <v>1576.05</v>
      </c>
      <c r="O9179" s="6">
        <v>1114.45</v>
      </c>
      <c r="P9179" t="s">
        <v>43</v>
      </c>
      <c r="Q9179" t="s">
        <v>142</v>
      </c>
      <c r="R9179" s="4">
        <f t="shared" si="429"/>
        <v>0.41421668834789072</v>
      </c>
      <c r="S9179" s="1" t="str">
        <f t="shared" si="430"/>
        <v>Dec-2024</v>
      </c>
      <c r="T9179" t="str">
        <f t="shared" si="431"/>
        <v>Profit</v>
      </c>
    </row>
    <row r="9180" spans="1:20" x14ac:dyDescent="0.3">
      <c r="A9180" t="s">
        <v>11689</v>
      </c>
      <c r="B9180" s="2">
        <v>46265</v>
      </c>
      <c r="C9180" t="s">
        <v>2138</v>
      </c>
      <c r="D9180" t="s">
        <v>46</v>
      </c>
      <c r="E9180" t="s">
        <v>20</v>
      </c>
      <c r="F9180" t="s">
        <v>205</v>
      </c>
      <c r="G9180" t="s">
        <v>79</v>
      </c>
      <c r="H9180" t="s">
        <v>41</v>
      </c>
      <c r="I9180" t="s">
        <v>48</v>
      </c>
      <c r="J9180">
        <v>1</v>
      </c>
      <c r="K9180">
        <v>52.94</v>
      </c>
      <c r="L9180">
        <v>0.05</v>
      </c>
      <c r="M9180" s="6">
        <v>50.29</v>
      </c>
      <c r="N9180" s="3">
        <v>38.22</v>
      </c>
      <c r="O9180" s="6">
        <v>12.07</v>
      </c>
      <c r="P9180" t="s">
        <v>49</v>
      </c>
      <c r="Q9180" t="s">
        <v>26</v>
      </c>
      <c r="R9180" s="4">
        <f t="shared" si="429"/>
        <v>0.24000795386756812</v>
      </c>
      <c r="S9180" s="1" t="str">
        <f t="shared" si="430"/>
        <v>Aug-2026</v>
      </c>
      <c r="T9180" t="str">
        <f t="shared" si="431"/>
        <v>Profit</v>
      </c>
    </row>
    <row r="9181" spans="1:20" x14ac:dyDescent="0.3">
      <c r="A9181" t="s">
        <v>11690</v>
      </c>
      <c r="B9181" s="2">
        <v>45892</v>
      </c>
      <c r="C9181" t="s">
        <v>1861</v>
      </c>
      <c r="D9181" t="s">
        <v>19</v>
      </c>
      <c r="E9181" t="s">
        <v>34</v>
      </c>
      <c r="F9181" t="s">
        <v>73</v>
      </c>
      <c r="G9181" t="s">
        <v>79</v>
      </c>
      <c r="H9181" t="s">
        <v>74</v>
      </c>
      <c r="I9181" t="s">
        <v>75</v>
      </c>
      <c r="J9181">
        <v>10</v>
      </c>
      <c r="K9181">
        <v>10345.5</v>
      </c>
      <c r="L9181">
        <v>0</v>
      </c>
      <c r="M9181" s="6">
        <v>103455</v>
      </c>
      <c r="N9181" s="3">
        <v>71047.12</v>
      </c>
      <c r="O9181" s="6">
        <v>32407.88</v>
      </c>
      <c r="P9181" t="s">
        <v>70</v>
      </c>
      <c r="Q9181" t="s">
        <v>26</v>
      </c>
      <c r="R9181" s="4">
        <f t="shared" si="429"/>
        <v>0.31325581170557248</v>
      </c>
      <c r="S9181" s="1" t="str">
        <f t="shared" si="430"/>
        <v>Aug-2025</v>
      </c>
      <c r="T9181" t="str">
        <f t="shared" si="431"/>
        <v>Profit</v>
      </c>
    </row>
    <row r="9182" spans="1:20" x14ac:dyDescent="0.3">
      <c r="A9182" t="s">
        <v>11691</v>
      </c>
      <c r="B9182" s="2">
        <v>45859</v>
      </c>
      <c r="C9182" t="s">
        <v>5565</v>
      </c>
      <c r="D9182" t="s">
        <v>19</v>
      </c>
      <c r="E9182" t="s">
        <v>53</v>
      </c>
      <c r="F9182" t="s">
        <v>65</v>
      </c>
      <c r="G9182" t="s">
        <v>79</v>
      </c>
      <c r="H9182" t="s">
        <v>74</v>
      </c>
      <c r="I9182" t="s">
        <v>137</v>
      </c>
      <c r="J9182">
        <v>2</v>
      </c>
      <c r="K9182">
        <v>11891.99</v>
      </c>
      <c r="L9182">
        <v>0.1</v>
      </c>
      <c r="M9182" s="6">
        <v>21405.58</v>
      </c>
      <c r="N9182" s="3">
        <v>16967.5</v>
      </c>
      <c r="O9182" s="6">
        <v>4438.08</v>
      </c>
      <c r="P9182" t="s">
        <v>70</v>
      </c>
      <c r="Q9182" t="s">
        <v>26</v>
      </c>
      <c r="R9182" s="4">
        <f t="shared" si="429"/>
        <v>0.20733285433050633</v>
      </c>
      <c r="S9182" s="1" t="str">
        <f t="shared" si="430"/>
        <v>Jul-2025</v>
      </c>
      <c r="T9182" t="str">
        <f t="shared" si="431"/>
        <v>Profit</v>
      </c>
    </row>
    <row r="9183" spans="1:20" x14ac:dyDescent="0.3">
      <c r="A9183" t="s">
        <v>11692</v>
      </c>
      <c r="B9183" s="2">
        <v>45385</v>
      </c>
      <c r="C9183" t="s">
        <v>973</v>
      </c>
      <c r="D9183" t="s">
        <v>19</v>
      </c>
      <c r="E9183" t="s">
        <v>34</v>
      </c>
      <c r="F9183" t="s">
        <v>110</v>
      </c>
      <c r="G9183" t="s">
        <v>22</v>
      </c>
      <c r="H9183" t="s">
        <v>23</v>
      </c>
      <c r="I9183" t="s">
        <v>94</v>
      </c>
      <c r="J9183">
        <v>1</v>
      </c>
      <c r="K9183">
        <v>1224.9100000000001</v>
      </c>
      <c r="L9183">
        <v>0.1</v>
      </c>
      <c r="M9183" s="6">
        <v>1102.42</v>
      </c>
      <c r="N9183" s="3">
        <v>915.31</v>
      </c>
      <c r="O9183" s="6">
        <v>187.11</v>
      </c>
      <c r="P9183" t="s">
        <v>25</v>
      </c>
      <c r="Q9183" t="s">
        <v>26</v>
      </c>
      <c r="R9183" s="4">
        <f t="shared" si="429"/>
        <v>0.16972660147675114</v>
      </c>
      <c r="S9183" s="1" t="str">
        <f t="shared" si="430"/>
        <v>Apr-2024</v>
      </c>
      <c r="T9183" t="str">
        <f t="shared" si="431"/>
        <v>Profit</v>
      </c>
    </row>
    <row r="9184" spans="1:20" x14ac:dyDescent="0.3">
      <c r="A9184" t="s">
        <v>11693</v>
      </c>
      <c r="B9184" s="2">
        <v>45384</v>
      </c>
      <c r="C9184" t="s">
        <v>4390</v>
      </c>
      <c r="D9184" t="s">
        <v>19</v>
      </c>
      <c r="E9184" t="s">
        <v>20</v>
      </c>
      <c r="F9184" t="s">
        <v>21</v>
      </c>
      <c r="G9184" t="s">
        <v>29</v>
      </c>
      <c r="H9184" t="s">
        <v>74</v>
      </c>
      <c r="I9184" t="s">
        <v>91</v>
      </c>
      <c r="J9184">
        <v>5</v>
      </c>
      <c r="K9184">
        <v>9757.09</v>
      </c>
      <c r="L9184">
        <v>0.15</v>
      </c>
      <c r="M9184" s="6">
        <v>41467.629999999997</v>
      </c>
      <c r="N9184" s="3">
        <v>28114.53</v>
      </c>
      <c r="O9184" s="6">
        <v>13353.1</v>
      </c>
      <c r="P9184" t="s">
        <v>31</v>
      </c>
      <c r="Q9184" t="s">
        <v>26</v>
      </c>
      <c r="R9184" s="4">
        <f t="shared" si="429"/>
        <v>0.32201261562331873</v>
      </c>
      <c r="S9184" s="1" t="str">
        <f t="shared" si="430"/>
        <v>Apr-2024</v>
      </c>
      <c r="T9184" t="str">
        <f t="shared" si="431"/>
        <v>Profit</v>
      </c>
    </row>
    <row r="9185" spans="1:20" x14ac:dyDescent="0.3">
      <c r="A9185" t="s">
        <v>11694</v>
      </c>
      <c r="B9185" s="2">
        <v>45631</v>
      </c>
      <c r="C9185" t="s">
        <v>3202</v>
      </c>
      <c r="D9185" t="s">
        <v>46</v>
      </c>
      <c r="E9185" t="s">
        <v>20</v>
      </c>
      <c r="F9185" t="s">
        <v>157</v>
      </c>
      <c r="G9185" t="s">
        <v>22</v>
      </c>
      <c r="H9185" t="s">
        <v>23</v>
      </c>
      <c r="I9185" t="s">
        <v>36</v>
      </c>
      <c r="J9185">
        <v>1</v>
      </c>
      <c r="K9185">
        <v>23862.91</v>
      </c>
      <c r="L9185">
        <v>0.05</v>
      </c>
      <c r="M9185" s="6">
        <v>22669.759999999998</v>
      </c>
      <c r="N9185" s="3">
        <v>14823.81</v>
      </c>
      <c r="O9185" s="6">
        <v>7845.95</v>
      </c>
      <c r="P9185" t="s">
        <v>31</v>
      </c>
      <c r="Q9185" t="s">
        <v>26</v>
      </c>
      <c r="R9185" s="4">
        <f t="shared" si="429"/>
        <v>0.34609762079527973</v>
      </c>
      <c r="S9185" s="1" t="str">
        <f t="shared" si="430"/>
        <v>Dec-2024</v>
      </c>
      <c r="T9185" t="str">
        <f t="shared" si="431"/>
        <v>Profit</v>
      </c>
    </row>
    <row r="9186" spans="1:20" x14ac:dyDescent="0.3">
      <c r="A9186" t="s">
        <v>11695</v>
      </c>
      <c r="B9186" s="2">
        <v>45888</v>
      </c>
      <c r="C9186" t="s">
        <v>3567</v>
      </c>
      <c r="D9186" t="s">
        <v>19</v>
      </c>
      <c r="E9186" t="s">
        <v>20</v>
      </c>
      <c r="F9186" t="s">
        <v>157</v>
      </c>
      <c r="G9186" t="s">
        <v>22</v>
      </c>
      <c r="H9186" t="s">
        <v>23</v>
      </c>
      <c r="I9186" t="s">
        <v>59</v>
      </c>
      <c r="J9186">
        <v>4</v>
      </c>
      <c r="K9186">
        <v>6019.29</v>
      </c>
      <c r="L9186">
        <v>0.15</v>
      </c>
      <c r="M9186" s="6">
        <v>20465.59</v>
      </c>
      <c r="N9186" s="3">
        <v>19336.849999999999</v>
      </c>
      <c r="O9186" s="6">
        <v>1128.74</v>
      </c>
      <c r="P9186" t="s">
        <v>31</v>
      </c>
      <c r="Q9186" t="s">
        <v>26</v>
      </c>
      <c r="R9186" s="4">
        <f t="shared" si="429"/>
        <v>5.5153064241001602E-2</v>
      </c>
      <c r="S9186" s="1" t="str">
        <f t="shared" si="430"/>
        <v>Aug-2025</v>
      </c>
      <c r="T9186" t="str">
        <f t="shared" si="431"/>
        <v>Profit</v>
      </c>
    </row>
    <row r="9187" spans="1:20" x14ac:dyDescent="0.3">
      <c r="A9187" t="s">
        <v>11696</v>
      </c>
      <c r="B9187" s="2">
        <v>45736</v>
      </c>
      <c r="C9187" t="s">
        <v>3667</v>
      </c>
      <c r="D9187" t="s">
        <v>19</v>
      </c>
      <c r="E9187" t="s">
        <v>39</v>
      </c>
      <c r="F9187" t="s">
        <v>40</v>
      </c>
      <c r="G9187" t="s">
        <v>22</v>
      </c>
      <c r="H9187" t="s">
        <v>74</v>
      </c>
      <c r="I9187" t="s">
        <v>137</v>
      </c>
      <c r="J9187">
        <v>2</v>
      </c>
      <c r="K9187">
        <v>7442.04</v>
      </c>
      <c r="L9187">
        <v>0.1</v>
      </c>
      <c r="M9187" s="6">
        <v>13395.67</v>
      </c>
      <c r="N9187" s="3">
        <v>9734.02</v>
      </c>
      <c r="O9187" s="6">
        <v>3661.65</v>
      </c>
      <c r="P9187" t="s">
        <v>43</v>
      </c>
      <c r="Q9187" t="s">
        <v>26</v>
      </c>
      <c r="R9187" s="4">
        <f t="shared" si="429"/>
        <v>0.27334579009485904</v>
      </c>
      <c r="S9187" s="1" t="str">
        <f t="shared" si="430"/>
        <v>Mar-2025</v>
      </c>
      <c r="T9187" t="str">
        <f t="shared" si="431"/>
        <v>Profit</v>
      </c>
    </row>
    <row r="9188" spans="1:20" x14ac:dyDescent="0.3">
      <c r="A9188" t="s">
        <v>11697</v>
      </c>
      <c r="B9188" s="2">
        <v>46048</v>
      </c>
      <c r="C9188" t="s">
        <v>3261</v>
      </c>
      <c r="D9188" t="s">
        <v>19</v>
      </c>
      <c r="E9188" t="s">
        <v>20</v>
      </c>
      <c r="F9188" t="s">
        <v>157</v>
      </c>
      <c r="G9188" t="s">
        <v>22</v>
      </c>
      <c r="H9188" t="s">
        <v>74</v>
      </c>
      <c r="I9188" t="s">
        <v>75</v>
      </c>
      <c r="J9188">
        <v>3</v>
      </c>
      <c r="K9188">
        <v>2549.2199999999998</v>
      </c>
      <c r="L9188">
        <v>0</v>
      </c>
      <c r="M9188" s="6">
        <v>7647.66</v>
      </c>
      <c r="N9188" s="3">
        <v>4115.4799999999996</v>
      </c>
      <c r="O9188" s="6">
        <v>3532.18</v>
      </c>
      <c r="P9188" t="s">
        <v>25</v>
      </c>
      <c r="Q9188" t="s">
        <v>26</v>
      </c>
      <c r="R9188" s="4">
        <f t="shared" si="429"/>
        <v>0.46186415191051905</v>
      </c>
      <c r="S9188" s="1" t="str">
        <f t="shared" si="430"/>
        <v>Jan-2026</v>
      </c>
      <c r="T9188" t="str">
        <f t="shared" si="431"/>
        <v>Profit</v>
      </c>
    </row>
    <row r="9189" spans="1:20" x14ac:dyDescent="0.3">
      <c r="A9189" t="s">
        <v>11698</v>
      </c>
      <c r="B9189" s="2">
        <v>45313</v>
      </c>
      <c r="C9189" t="s">
        <v>5896</v>
      </c>
      <c r="D9189" t="s">
        <v>46</v>
      </c>
      <c r="E9189" t="s">
        <v>20</v>
      </c>
      <c r="F9189" t="s">
        <v>157</v>
      </c>
      <c r="G9189" t="s">
        <v>22</v>
      </c>
      <c r="H9189" t="s">
        <v>23</v>
      </c>
      <c r="I9189" t="s">
        <v>24</v>
      </c>
      <c r="J9189">
        <v>3</v>
      </c>
      <c r="K9189">
        <v>81254.34</v>
      </c>
      <c r="L9189">
        <v>0.1</v>
      </c>
      <c r="M9189" s="6">
        <v>219386.72</v>
      </c>
      <c r="N9189" s="3">
        <v>171275.68</v>
      </c>
      <c r="O9189" s="6">
        <v>48111.040000000001</v>
      </c>
      <c r="P9189" t="s">
        <v>49</v>
      </c>
      <c r="Q9189" t="s">
        <v>26</v>
      </c>
      <c r="R9189" s="4">
        <f t="shared" si="429"/>
        <v>0.2192978681663138</v>
      </c>
      <c r="S9189" s="1" t="str">
        <f t="shared" si="430"/>
        <v>Jan-2024</v>
      </c>
      <c r="T9189" t="str">
        <f t="shared" si="431"/>
        <v>Profit</v>
      </c>
    </row>
    <row r="9190" spans="1:20" x14ac:dyDescent="0.3">
      <c r="A9190" t="s">
        <v>11699</v>
      </c>
      <c r="B9190" s="2">
        <v>45582</v>
      </c>
      <c r="C9190" t="s">
        <v>4141</v>
      </c>
      <c r="D9190" t="s">
        <v>19</v>
      </c>
      <c r="E9190" t="s">
        <v>39</v>
      </c>
      <c r="F9190" t="s">
        <v>47</v>
      </c>
      <c r="G9190" t="s">
        <v>79</v>
      </c>
      <c r="H9190" t="s">
        <v>23</v>
      </c>
      <c r="I9190" t="s">
        <v>30</v>
      </c>
      <c r="J9190">
        <v>3</v>
      </c>
      <c r="K9190">
        <v>1521.44</v>
      </c>
      <c r="L9190">
        <v>0.15</v>
      </c>
      <c r="M9190" s="6">
        <v>3879.67</v>
      </c>
      <c r="N9190" s="3">
        <v>3382.16</v>
      </c>
      <c r="O9190" s="6">
        <v>497.51</v>
      </c>
      <c r="P9190" t="s">
        <v>70</v>
      </c>
      <c r="Q9190" t="s">
        <v>26</v>
      </c>
      <c r="R9190" s="4">
        <f t="shared" si="429"/>
        <v>0.12823513340052117</v>
      </c>
      <c r="S9190" s="1" t="str">
        <f t="shared" si="430"/>
        <v>Oct-2024</v>
      </c>
      <c r="T9190" t="str">
        <f t="shared" si="431"/>
        <v>Profit</v>
      </c>
    </row>
    <row r="9191" spans="1:20" x14ac:dyDescent="0.3">
      <c r="A9191" t="s">
        <v>11700</v>
      </c>
      <c r="B9191" s="2">
        <v>45776</v>
      </c>
      <c r="C9191" t="s">
        <v>2028</v>
      </c>
      <c r="D9191" t="s">
        <v>52</v>
      </c>
      <c r="E9191" t="s">
        <v>20</v>
      </c>
      <c r="F9191" t="s">
        <v>157</v>
      </c>
      <c r="G9191" t="s">
        <v>22</v>
      </c>
      <c r="H9191" t="s">
        <v>23</v>
      </c>
      <c r="I9191" t="s">
        <v>69</v>
      </c>
      <c r="J9191">
        <v>6</v>
      </c>
      <c r="K9191">
        <v>26158.77</v>
      </c>
      <c r="L9191">
        <v>0.05</v>
      </c>
      <c r="M9191" s="6">
        <v>149104.99</v>
      </c>
      <c r="N9191" s="3">
        <v>113426.76</v>
      </c>
      <c r="O9191" s="6">
        <v>35678.230000000003</v>
      </c>
      <c r="P9191" t="s">
        <v>31</v>
      </c>
      <c r="Q9191" t="s">
        <v>26</v>
      </c>
      <c r="R9191" s="4">
        <f t="shared" si="429"/>
        <v>0.23928260214497185</v>
      </c>
      <c r="S9191" s="1" t="str">
        <f t="shared" si="430"/>
        <v>Apr-2025</v>
      </c>
      <c r="T9191" t="str">
        <f t="shared" si="431"/>
        <v>Profit</v>
      </c>
    </row>
    <row r="9192" spans="1:20" x14ac:dyDescent="0.3">
      <c r="A9192" t="s">
        <v>11701</v>
      </c>
      <c r="B9192" s="2">
        <v>46075</v>
      </c>
      <c r="C9192" t="s">
        <v>403</v>
      </c>
      <c r="D9192" t="s">
        <v>52</v>
      </c>
      <c r="E9192" t="s">
        <v>34</v>
      </c>
      <c r="F9192" t="s">
        <v>35</v>
      </c>
      <c r="G9192" t="s">
        <v>79</v>
      </c>
      <c r="H9192" t="s">
        <v>23</v>
      </c>
      <c r="I9192" t="s">
        <v>94</v>
      </c>
      <c r="J9192">
        <v>4</v>
      </c>
      <c r="K9192">
        <v>1995.79</v>
      </c>
      <c r="L9192">
        <v>0.05</v>
      </c>
      <c r="M9192" s="6">
        <v>7584</v>
      </c>
      <c r="N9192" s="3">
        <v>6036.04</v>
      </c>
      <c r="O9192" s="6">
        <v>1547.96</v>
      </c>
      <c r="P9192" t="s">
        <v>43</v>
      </c>
      <c r="Q9192" t="s">
        <v>26</v>
      </c>
      <c r="R9192" s="4">
        <f t="shared" si="429"/>
        <v>0.20410864978902954</v>
      </c>
      <c r="S9192" s="1" t="str">
        <f t="shared" si="430"/>
        <v>Feb-2026</v>
      </c>
      <c r="T9192" t="str">
        <f t="shared" si="431"/>
        <v>Profit</v>
      </c>
    </row>
    <row r="9193" spans="1:20" x14ac:dyDescent="0.3">
      <c r="A9193" t="s">
        <v>11702</v>
      </c>
      <c r="B9193" s="2">
        <v>45597</v>
      </c>
      <c r="C9193" t="s">
        <v>10586</v>
      </c>
      <c r="D9193" t="s">
        <v>19</v>
      </c>
      <c r="E9193" t="s">
        <v>39</v>
      </c>
      <c r="F9193" t="s">
        <v>120</v>
      </c>
      <c r="G9193" t="s">
        <v>22</v>
      </c>
      <c r="H9193" t="s">
        <v>23</v>
      </c>
      <c r="I9193" t="s">
        <v>69</v>
      </c>
      <c r="J9193">
        <v>1</v>
      </c>
      <c r="K9193">
        <v>8408.2000000000007</v>
      </c>
      <c r="L9193">
        <v>0</v>
      </c>
      <c r="M9193" s="6">
        <v>8408.2000000000007</v>
      </c>
      <c r="N9193" s="3">
        <v>4590.2</v>
      </c>
      <c r="O9193" s="6">
        <v>3818</v>
      </c>
      <c r="P9193" t="s">
        <v>43</v>
      </c>
      <c r="Q9193" t="s">
        <v>26</v>
      </c>
      <c r="R9193" s="4">
        <f t="shared" si="429"/>
        <v>0.45408054042482332</v>
      </c>
      <c r="S9193" s="1" t="str">
        <f t="shared" si="430"/>
        <v>Nov-2024</v>
      </c>
      <c r="T9193" t="str">
        <f t="shared" si="431"/>
        <v>Profit</v>
      </c>
    </row>
    <row r="9194" spans="1:20" x14ac:dyDescent="0.3">
      <c r="A9194" t="s">
        <v>11703</v>
      </c>
      <c r="B9194" s="2">
        <v>45925</v>
      </c>
      <c r="C9194" t="s">
        <v>5313</v>
      </c>
      <c r="D9194" t="s">
        <v>19</v>
      </c>
      <c r="E9194" t="s">
        <v>53</v>
      </c>
      <c r="F9194" t="s">
        <v>97</v>
      </c>
      <c r="G9194" t="s">
        <v>29</v>
      </c>
      <c r="H9194" t="s">
        <v>23</v>
      </c>
      <c r="I9194" t="s">
        <v>59</v>
      </c>
      <c r="J9194">
        <v>5</v>
      </c>
      <c r="K9194">
        <v>3002.33</v>
      </c>
      <c r="L9194">
        <v>0.1</v>
      </c>
      <c r="M9194" s="6">
        <v>13510.49</v>
      </c>
      <c r="N9194" s="3">
        <v>11427.51</v>
      </c>
      <c r="O9194" s="6">
        <v>2082.98</v>
      </c>
      <c r="P9194" t="s">
        <v>25</v>
      </c>
      <c r="Q9194" t="s">
        <v>26</v>
      </c>
      <c r="R9194" s="4">
        <f t="shared" si="429"/>
        <v>0.15417501511788248</v>
      </c>
      <c r="S9194" s="1" t="str">
        <f t="shared" si="430"/>
        <v>Sep-2025</v>
      </c>
      <c r="T9194" t="str">
        <f t="shared" si="431"/>
        <v>Profit</v>
      </c>
    </row>
    <row r="9195" spans="1:20" x14ac:dyDescent="0.3">
      <c r="A9195" t="s">
        <v>11704</v>
      </c>
      <c r="B9195" s="2">
        <v>45419</v>
      </c>
      <c r="C9195" t="s">
        <v>5657</v>
      </c>
      <c r="D9195" t="s">
        <v>46</v>
      </c>
      <c r="E9195" t="s">
        <v>58</v>
      </c>
      <c r="F9195" t="s">
        <v>68</v>
      </c>
      <c r="G9195" t="s">
        <v>79</v>
      </c>
      <c r="H9195" t="s">
        <v>23</v>
      </c>
      <c r="I9195" t="s">
        <v>94</v>
      </c>
      <c r="J9195">
        <v>3</v>
      </c>
      <c r="K9195">
        <v>1042.19</v>
      </c>
      <c r="L9195">
        <v>0.25</v>
      </c>
      <c r="M9195" s="6">
        <v>2344.9299999999998</v>
      </c>
      <c r="N9195" s="3">
        <v>2158.5</v>
      </c>
      <c r="O9195" s="6">
        <v>186.43</v>
      </c>
      <c r="P9195" t="s">
        <v>31</v>
      </c>
      <c r="Q9195" t="s">
        <v>26</v>
      </c>
      <c r="R9195" s="4">
        <f t="shared" si="429"/>
        <v>7.9503439335076115E-2</v>
      </c>
      <c r="S9195" s="1" t="str">
        <f t="shared" si="430"/>
        <v>May-2024</v>
      </c>
      <c r="T9195" t="str">
        <f t="shared" si="431"/>
        <v>Profit</v>
      </c>
    </row>
    <row r="9196" spans="1:20" x14ac:dyDescent="0.3">
      <c r="A9196" t="s">
        <v>11705</v>
      </c>
      <c r="B9196" s="2">
        <v>45916</v>
      </c>
      <c r="C9196" t="s">
        <v>6284</v>
      </c>
      <c r="D9196" t="s">
        <v>19</v>
      </c>
      <c r="E9196" t="s">
        <v>20</v>
      </c>
      <c r="F9196" t="s">
        <v>157</v>
      </c>
      <c r="G9196" t="s">
        <v>79</v>
      </c>
      <c r="H9196" t="s">
        <v>74</v>
      </c>
      <c r="I9196" t="s">
        <v>107</v>
      </c>
      <c r="J9196">
        <v>5</v>
      </c>
      <c r="K9196">
        <v>12662.46</v>
      </c>
      <c r="L9196">
        <v>0.15</v>
      </c>
      <c r="M9196" s="6">
        <v>53815.45</v>
      </c>
      <c r="N9196" s="3">
        <v>37100.54</v>
      </c>
      <c r="O9196" s="6">
        <v>16714.91</v>
      </c>
      <c r="P9196" t="s">
        <v>70</v>
      </c>
      <c r="Q9196" t="s">
        <v>26</v>
      </c>
      <c r="R9196" s="4">
        <f t="shared" si="429"/>
        <v>0.31059686391175767</v>
      </c>
      <c r="S9196" s="1" t="str">
        <f t="shared" si="430"/>
        <v>Sep-2025</v>
      </c>
      <c r="T9196" t="str">
        <f t="shared" si="431"/>
        <v>Profit</v>
      </c>
    </row>
    <row r="9197" spans="1:20" x14ac:dyDescent="0.3">
      <c r="A9197" t="s">
        <v>11706</v>
      </c>
      <c r="B9197" s="2">
        <v>46230</v>
      </c>
      <c r="C9197" t="s">
        <v>2335</v>
      </c>
      <c r="D9197" t="s">
        <v>19</v>
      </c>
      <c r="E9197" t="s">
        <v>58</v>
      </c>
      <c r="F9197" t="s">
        <v>68</v>
      </c>
      <c r="G9197" t="s">
        <v>29</v>
      </c>
      <c r="H9197" t="s">
        <v>74</v>
      </c>
      <c r="I9197" t="s">
        <v>107</v>
      </c>
      <c r="J9197">
        <v>2</v>
      </c>
      <c r="K9197">
        <v>6691.89</v>
      </c>
      <c r="L9197">
        <v>0</v>
      </c>
      <c r="M9197" s="6">
        <v>13383.78</v>
      </c>
      <c r="N9197" s="3">
        <v>8196.35</v>
      </c>
      <c r="O9197" s="6">
        <v>5187.43</v>
      </c>
      <c r="P9197" t="s">
        <v>25</v>
      </c>
      <c r="Q9197" t="s">
        <v>26</v>
      </c>
      <c r="R9197" s="4">
        <f t="shared" si="429"/>
        <v>0.38759080020741526</v>
      </c>
      <c r="S9197" s="1" t="str">
        <f t="shared" si="430"/>
        <v>Jul-2026</v>
      </c>
      <c r="T9197" t="str">
        <f t="shared" si="431"/>
        <v>Profit</v>
      </c>
    </row>
    <row r="9198" spans="1:20" x14ac:dyDescent="0.3">
      <c r="A9198" t="s">
        <v>11707</v>
      </c>
      <c r="B9198" s="2">
        <v>45564</v>
      </c>
      <c r="C9198" t="s">
        <v>920</v>
      </c>
      <c r="D9198" t="s">
        <v>19</v>
      </c>
      <c r="E9198" t="s">
        <v>53</v>
      </c>
      <c r="F9198" t="s">
        <v>54</v>
      </c>
      <c r="G9198" t="s">
        <v>22</v>
      </c>
      <c r="H9198" t="s">
        <v>23</v>
      </c>
      <c r="I9198" t="s">
        <v>24</v>
      </c>
      <c r="J9198">
        <v>6</v>
      </c>
      <c r="K9198">
        <v>93986.26</v>
      </c>
      <c r="L9198">
        <v>0</v>
      </c>
      <c r="M9198" s="6">
        <v>563917.56000000006</v>
      </c>
      <c r="N9198" s="3">
        <v>384207.14</v>
      </c>
      <c r="O9198" s="6">
        <v>179710.42</v>
      </c>
      <c r="P9198" t="s">
        <v>49</v>
      </c>
      <c r="Q9198" t="s">
        <v>26</v>
      </c>
      <c r="R9198" s="4">
        <f t="shared" si="429"/>
        <v>0.31868207828108774</v>
      </c>
      <c r="S9198" s="1" t="str">
        <f t="shared" si="430"/>
        <v>Sep-2024</v>
      </c>
      <c r="T9198" t="str">
        <f t="shared" si="431"/>
        <v>Profit</v>
      </c>
    </row>
    <row r="9199" spans="1:20" x14ac:dyDescent="0.3">
      <c r="A9199" t="s">
        <v>11708</v>
      </c>
      <c r="B9199" s="2">
        <v>46139</v>
      </c>
      <c r="C9199" t="s">
        <v>10044</v>
      </c>
      <c r="D9199" t="s">
        <v>19</v>
      </c>
      <c r="E9199" t="s">
        <v>39</v>
      </c>
      <c r="F9199" t="s">
        <v>146</v>
      </c>
      <c r="G9199" t="s">
        <v>22</v>
      </c>
      <c r="H9199" t="s">
        <v>23</v>
      </c>
      <c r="I9199" t="s">
        <v>24</v>
      </c>
      <c r="J9199">
        <v>5</v>
      </c>
      <c r="K9199">
        <v>56821.83</v>
      </c>
      <c r="L9199">
        <v>0.1</v>
      </c>
      <c r="M9199" s="6">
        <v>255698.24</v>
      </c>
      <c r="N9199" s="3">
        <v>218240.03</v>
      </c>
      <c r="O9199" s="6">
        <v>37458.21</v>
      </c>
      <c r="P9199" t="s">
        <v>49</v>
      </c>
      <c r="Q9199" t="s">
        <v>26</v>
      </c>
      <c r="R9199" s="4">
        <f t="shared" si="429"/>
        <v>0.14649381239385925</v>
      </c>
      <c r="S9199" s="1" t="str">
        <f t="shared" si="430"/>
        <v>Apr-2026</v>
      </c>
      <c r="T9199" t="str">
        <f t="shared" si="431"/>
        <v>Profit</v>
      </c>
    </row>
    <row r="9200" spans="1:20" x14ac:dyDescent="0.3">
      <c r="A9200" t="s">
        <v>11709</v>
      </c>
      <c r="B9200" s="2">
        <v>45733</v>
      </c>
      <c r="C9200" t="s">
        <v>3043</v>
      </c>
      <c r="D9200" t="s">
        <v>19</v>
      </c>
      <c r="E9200" t="s">
        <v>20</v>
      </c>
      <c r="F9200" t="s">
        <v>21</v>
      </c>
      <c r="G9200" t="s">
        <v>22</v>
      </c>
      <c r="H9200" t="s">
        <v>23</v>
      </c>
      <c r="I9200" t="s">
        <v>24</v>
      </c>
      <c r="J9200">
        <v>3</v>
      </c>
      <c r="K9200">
        <v>58090.37</v>
      </c>
      <c r="L9200">
        <v>0</v>
      </c>
      <c r="M9200" s="6">
        <v>174271.11</v>
      </c>
      <c r="N9200" s="3">
        <v>113180.21</v>
      </c>
      <c r="O9200" s="6">
        <v>61090.9</v>
      </c>
      <c r="P9200" t="s">
        <v>49</v>
      </c>
      <c r="Q9200" t="s">
        <v>26</v>
      </c>
      <c r="R9200" s="4">
        <f t="shared" si="429"/>
        <v>0.35055093182111485</v>
      </c>
      <c r="S9200" s="1" t="str">
        <f t="shared" si="430"/>
        <v>Mar-2025</v>
      </c>
      <c r="T9200" t="str">
        <f t="shared" si="431"/>
        <v>Profit</v>
      </c>
    </row>
    <row r="9201" spans="1:20" x14ac:dyDescent="0.3">
      <c r="A9201" t="s">
        <v>11710</v>
      </c>
      <c r="B9201" s="2">
        <v>45794</v>
      </c>
      <c r="C9201" t="s">
        <v>5192</v>
      </c>
      <c r="D9201" t="s">
        <v>46</v>
      </c>
      <c r="E9201" t="s">
        <v>58</v>
      </c>
      <c r="F9201" t="s">
        <v>54</v>
      </c>
      <c r="G9201" t="s">
        <v>22</v>
      </c>
      <c r="H9201" t="s">
        <v>41</v>
      </c>
      <c r="I9201" t="s">
        <v>134</v>
      </c>
      <c r="J9201">
        <v>1</v>
      </c>
      <c r="K9201">
        <v>198.07</v>
      </c>
      <c r="L9201">
        <v>0.15</v>
      </c>
      <c r="M9201" s="6">
        <v>168.36</v>
      </c>
      <c r="N9201" s="3">
        <v>140.1</v>
      </c>
      <c r="O9201" s="6">
        <v>28.26</v>
      </c>
      <c r="P9201" t="s">
        <v>70</v>
      </c>
      <c r="Q9201" t="s">
        <v>26</v>
      </c>
      <c r="R9201" s="4">
        <f t="shared" si="429"/>
        <v>0.16785459729151816</v>
      </c>
      <c r="S9201" s="1" t="str">
        <f t="shared" si="430"/>
        <v>May-2025</v>
      </c>
      <c r="T9201" t="str">
        <f t="shared" si="431"/>
        <v>Profit</v>
      </c>
    </row>
    <row r="9202" spans="1:20" x14ac:dyDescent="0.3">
      <c r="A9202" t="s">
        <v>11711</v>
      </c>
      <c r="B9202" s="2">
        <v>45421</v>
      </c>
      <c r="C9202" t="s">
        <v>289</v>
      </c>
      <c r="D9202" t="s">
        <v>19</v>
      </c>
      <c r="E9202" t="s">
        <v>58</v>
      </c>
      <c r="F9202" t="s">
        <v>54</v>
      </c>
      <c r="G9202" t="s">
        <v>29</v>
      </c>
      <c r="H9202" t="s">
        <v>74</v>
      </c>
      <c r="I9202" t="s">
        <v>91</v>
      </c>
      <c r="J9202">
        <v>1</v>
      </c>
      <c r="K9202">
        <v>6811.99</v>
      </c>
      <c r="L9202">
        <v>0.05</v>
      </c>
      <c r="M9202" s="6">
        <v>6471.39</v>
      </c>
      <c r="N9202" s="3">
        <v>5463.23</v>
      </c>
      <c r="O9202" s="6">
        <v>1008.16</v>
      </c>
      <c r="P9202" t="s">
        <v>49</v>
      </c>
      <c r="Q9202" t="s">
        <v>26</v>
      </c>
      <c r="R9202" s="4">
        <f t="shared" si="429"/>
        <v>0.15578724199901411</v>
      </c>
      <c r="S9202" s="1" t="str">
        <f t="shared" si="430"/>
        <v>May-2024</v>
      </c>
      <c r="T9202" t="str">
        <f t="shared" si="431"/>
        <v>Profit</v>
      </c>
    </row>
    <row r="9203" spans="1:20" x14ac:dyDescent="0.3">
      <c r="A9203" t="s">
        <v>11712</v>
      </c>
      <c r="B9203" s="2">
        <v>45423</v>
      </c>
      <c r="C9203" t="s">
        <v>2213</v>
      </c>
      <c r="D9203" t="s">
        <v>46</v>
      </c>
      <c r="E9203" t="s">
        <v>58</v>
      </c>
      <c r="F9203" t="s">
        <v>104</v>
      </c>
      <c r="G9203" t="s">
        <v>79</v>
      </c>
      <c r="H9203" t="s">
        <v>23</v>
      </c>
      <c r="I9203" t="s">
        <v>69</v>
      </c>
      <c r="J9203">
        <v>1</v>
      </c>
      <c r="K9203">
        <v>12013.94</v>
      </c>
      <c r="L9203">
        <v>0.25</v>
      </c>
      <c r="M9203" s="6">
        <v>9010.4500000000007</v>
      </c>
      <c r="N9203" s="3">
        <v>6874.87</v>
      </c>
      <c r="O9203" s="6">
        <v>2135.58</v>
      </c>
      <c r="P9203" t="s">
        <v>31</v>
      </c>
      <c r="Q9203" t="s">
        <v>26</v>
      </c>
      <c r="R9203" s="4">
        <f t="shared" si="429"/>
        <v>0.23701147001537101</v>
      </c>
      <c r="S9203" s="1" t="str">
        <f t="shared" si="430"/>
        <v>May-2024</v>
      </c>
      <c r="T9203" t="str">
        <f t="shared" si="431"/>
        <v>Profit</v>
      </c>
    </row>
    <row r="9204" spans="1:20" x14ac:dyDescent="0.3">
      <c r="A9204" t="s">
        <v>11713</v>
      </c>
      <c r="B9204" s="2">
        <v>45888</v>
      </c>
      <c r="C9204" t="s">
        <v>2352</v>
      </c>
      <c r="D9204" t="s">
        <v>19</v>
      </c>
      <c r="E9204" t="s">
        <v>34</v>
      </c>
      <c r="F9204" t="s">
        <v>90</v>
      </c>
      <c r="G9204" t="s">
        <v>22</v>
      </c>
      <c r="H9204" t="s">
        <v>23</v>
      </c>
      <c r="I9204" t="s">
        <v>36</v>
      </c>
      <c r="J9204">
        <v>10</v>
      </c>
      <c r="K9204">
        <v>18189.88</v>
      </c>
      <c r="L9204">
        <v>0</v>
      </c>
      <c r="M9204" s="6">
        <v>181898.8</v>
      </c>
      <c r="N9204" s="3">
        <v>138418.46</v>
      </c>
      <c r="O9204" s="6">
        <v>43480.34</v>
      </c>
      <c r="P9204" t="s">
        <v>43</v>
      </c>
      <c r="Q9204" t="s">
        <v>26</v>
      </c>
      <c r="R9204" s="4">
        <f t="shared" si="429"/>
        <v>0.23903588149014726</v>
      </c>
      <c r="S9204" s="1" t="str">
        <f t="shared" si="430"/>
        <v>Aug-2025</v>
      </c>
      <c r="T9204" t="str">
        <f t="shared" si="431"/>
        <v>Profit</v>
      </c>
    </row>
    <row r="9205" spans="1:20" x14ac:dyDescent="0.3">
      <c r="A9205" t="s">
        <v>11714</v>
      </c>
      <c r="B9205" s="2">
        <v>46226</v>
      </c>
      <c r="C9205" t="s">
        <v>1437</v>
      </c>
      <c r="D9205" t="s">
        <v>52</v>
      </c>
      <c r="E9205" t="s">
        <v>20</v>
      </c>
      <c r="F9205" t="s">
        <v>205</v>
      </c>
      <c r="G9205" t="s">
        <v>22</v>
      </c>
      <c r="H9205" t="s">
        <v>74</v>
      </c>
      <c r="I9205" t="s">
        <v>91</v>
      </c>
      <c r="J9205">
        <v>2</v>
      </c>
      <c r="K9205">
        <v>14369.29</v>
      </c>
      <c r="L9205">
        <v>0.1</v>
      </c>
      <c r="M9205" s="6">
        <v>25864.720000000001</v>
      </c>
      <c r="N9205" s="3">
        <v>17433.64</v>
      </c>
      <c r="O9205" s="6">
        <v>8431.08</v>
      </c>
      <c r="P9205" t="s">
        <v>25</v>
      </c>
      <c r="Q9205" t="s">
        <v>26</v>
      </c>
      <c r="R9205" s="4">
        <f t="shared" si="429"/>
        <v>0.32596834607140535</v>
      </c>
      <c r="S9205" s="1" t="str">
        <f t="shared" si="430"/>
        <v>Jul-2026</v>
      </c>
      <c r="T9205" t="str">
        <f t="shared" si="431"/>
        <v>Profit</v>
      </c>
    </row>
    <row r="9206" spans="1:20" x14ac:dyDescent="0.3">
      <c r="A9206" t="s">
        <v>11715</v>
      </c>
      <c r="B9206" s="2">
        <v>45773</v>
      </c>
      <c r="C9206" t="s">
        <v>5490</v>
      </c>
      <c r="D9206" t="s">
        <v>46</v>
      </c>
      <c r="E9206" t="s">
        <v>58</v>
      </c>
      <c r="F9206" t="s">
        <v>129</v>
      </c>
      <c r="G9206" t="s">
        <v>22</v>
      </c>
      <c r="H9206" t="s">
        <v>23</v>
      </c>
      <c r="I9206" t="s">
        <v>30</v>
      </c>
      <c r="J9206">
        <v>5</v>
      </c>
      <c r="K9206">
        <v>737.79</v>
      </c>
      <c r="L9206">
        <v>0.1</v>
      </c>
      <c r="M9206" s="6">
        <v>3320.05</v>
      </c>
      <c r="N9206" s="3">
        <v>2288.11</v>
      </c>
      <c r="O9206" s="6">
        <v>1031.94</v>
      </c>
      <c r="P9206" t="s">
        <v>25</v>
      </c>
      <c r="Q9206" t="s">
        <v>26</v>
      </c>
      <c r="R9206" s="4">
        <f t="shared" si="429"/>
        <v>0.31082062017138296</v>
      </c>
      <c r="S9206" s="1" t="str">
        <f t="shared" si="430"/>
        <v>Apr-2025</v>
      </c>
      <c r="T9206" t="str">
        <f t="shared" si="431"/>
        <v>Profit</v>
      </c>
    </row>
    <row r="9207" spans="1:20" x14ac:dyDescent="0.3">
      <c r="A9207" t="s">
        <v>11716</v>
      </c>
      <c r="B9207" s="2">
        <v>46153</v>
      </c>
      <c r="C9207" t="s">
        <v>11717</v>
      </c>
      <c r="D9207" t="s">
        <v>19</v>
      </c>
      <c r="E9207" t="s">
        <v>34</v>
      </c>
      <c r="F9207" t="s">
        <v>110</v>
      </c>
      <c r="G9207" t="s">
        <v>79</v>
      </c>
      <c r="H9207" t="s">
        <v>23</v>
      </c>
      <c r="I9207" t="s">
        <v>69</v>
      </c>
      <c r="J9207">
        <v>1</v>
      </c>
      <c r="K9207">
        <v>24260.5</v>
      </c>
      <c r="L9207">
        <v>0.15</v>
      </c>
      <c r="M9207" s="6">
        <v>20621.419999999998</v>
      </c>
      <c r="N9207" s="3">
        <v>13585.46</v>
      </c>
      <c r="O9207" s="6">
        <v>7035.96</v>
      </c>
      <c r="P9207" t="s">
        <v>70</v>
      </c>
      <c r="Q9207" t="s">
        <v>26</v>
      </c>
      <c r="R9207" s="4">
        <f t="shared" si="429"/>
        <v>0.34119667801732378</v>
      </c>
      <c r="S9207" s="1" t="str">
        <f t="shared" si="430"/>
        <v>May-2026</v>
      </c>
      <c r="T9207" t="str">
        <f t="shared" si="431"/>
        <v>Profit</v>
      </c>
    </row>
    <row r="9208" spans="1:20" x14ac:dyDescent="0.3">
      <c r="A9208" t="s">
        <v>11718</v>
      </c>
      <c r="B9208" s="2">
        <v>45681</v>
      </c>
      <c r="C9208" t="s">
        <v>1829</v>
      </c>
      <c r="D9208" t="s">
        <v>19</v>
      </c>
      <c r="E9208" t="s">
        <v>39</v>
      </c>
      <c r="F9208" t="s">
        <v>47</v>
      </c>
      <c r="G9208" t="s">
        <v>22</v>
      </c>
      <c r="H9208" t="s">
        <v>41</v>
      </c>
      <c r="I9208" t="s">
        <v>48</v>
      </c>
      <c r="J9208">
        <v>3</v>
      </c>
      <c r="K9208">
        <v>53.76</v>
      </c>
      <c r="L9208">
        <v>0.1</v>
      </c>
      <c r="M9208" s="6">
        <v>145.15</v>
      </c>
      <c r="N9208" s="3">
        <v>94.86</v>
      </c>
      <c r="O9208" s="6">
        <v>50.29</v>
      </c>
      <c r="P9208" t="s">
        <v>49</v>
      </c>
      <c r="Q9208" t="s">
        <v>26</v>
      </c>
      <c r="R9208" s="4">
        <f t="shared" si="429"/>
        <v>0.34646916982431963</v>
      </c>
      <c r="S9208" s="1" t="str">
        <f t="shared" si="430"/>
        <v>Jan-2025</v>
      </c>
      <c r="T9208" t="str">
        <f t="shared" si="431"/>
        <v>Profit</v>
      </c>
    </row>
    <row r="9209" spans="1:20" x14ac:dyDescent="0.3">
      <c r="A9209" t="s">
        <v>11719</v>
      </c>
      <c r="B9209" s="2">
        <v>45884</v>
      </c>
      <c r="C9209" t="s">
        <v>8887</v>
      </c>
      <c r="D9209" t="s">
        <v>19</v>
      </c>
      <c r="E9209" t="s">
        <v>34</v>
      </c>
      <c r="F9209" t="s">
        <v>73</v>
      </c>
      <c r="G9209" t="s">
        <v>79</v>
      </c>
      <c r="H9209" t="s">
        <v>23</v>
      </c>
      <c r="I9209" t="s">
        <v>24</v>
      </c>
      <c r="J9209">
        <v>3</v>
      </c>
      <c r="K9209">
        <v>60053.279999999999</v>
      </c>
      <c r="L9209">
        <v>0.15</v>
      </c>
      <c r="M9209" s="6">
        <v>153135.85999999999</v>
      </c>
      <c r="N9209" s="3">
        <v>113384.74</v>
      </c>
      <c r="O9209" s="6">
        <v>39751.120000000003</v>
      </c>
      <c r="P9209" t="s">
        <v>70</v>
      </c>
      <c r="Q9209" t="s">
        <v>26</v>
      </c>
      <c r="R9209" s="4">
        <f t="shared" si="429"/>
        <v>0.25958074091855432</v>
      </c>
      <c r="S9209" s="1" t="str">
        <f t="shared" si="430"/>
        <v>Aug-2025</v>
      </c>
      <c r="T9209" t="str">
        <f t="shared" si="431"/>
        <v>Profit</v>
      </c>
    </row>
    <row r="9210" spans="1:20" x14ac:dyDescent="0.3">
      <c r="A9210" t="s">
        <v>11720</v>
      </c>
      <c r="B9210" s="2">
        <v>46290</v>
      </c>
      <c r="C9210" t="s">
        <v>4164</v>
      </c>
      <c r="D9210" t="s">
        <v>46</v>
      </c>
      <c r="E9210" t="s">
        <v>34</v>
      </c>
      <c r="F9210" t="s">
        <v>73</v>
      </c>
      <c r="G9210" t="s">
        <v>22</v>
      </c>
      <c r="H9210" t="s">
        <v>74</v>
      </c>
      <c r="I9210" t="s">
        <v>158</v>
      </c>
      <c r="J9210">
        <v>1</v>
      </c>
      <c r="K9210">
        <v>14734.36</v>
      </c>
      <c r="L9210">
        <v>0.1</v>
      </c>
      <c r="M9210" s="6">
        <v>13260.92</v>
      </c>
      <c r="N9210" s="3">
        <v>10409.790000000001</v>
      </c>
      <c r="O9210" s="6">
        <v>2851.13</v>
      </c>
      <c r="P9210" t="s">
        <v>31</v>
      </c>
      <c r="Q9210" t="s">
        <v>26</v>
      </c>
      <c r="R9210" s="4">
        <f t="shared" si="429"/>
        <v>0.21500242818748624</v>
      </c>
      <c r="S9210" s="1" t="str">
        <f t="shared" si="430"/>
        <v>Sep-2026</v>
      </c>
      <c r="T9210" t="str">
        <f t="shared" si="431"/>
        <v>Profit</v>
      </c>
    </row>
    <row r="9211" spans="1:20" x14ac:dyDescent="0.3">
      <c r="A9211" t="s">
        <v>11721</v>
      </c>
      <c r="B9211" s="2">
        <v>46276</v>
      </c>
      <c r="C9211" t="s">
        <v>327</v>
      </c>
      <c r="D9211" t="s">
        <v>46</v>
      </c>
      <c r="E9211" t="s">
        <v>20</v>
      </c>
      <c r="F9211" t="s">
        <v>115</v>
      </c>
      <c r="G9211" t="s">
        <v>79</v>
      </c>
      <c r="H9211" t="s">
        <v>23</v>
      </c>
      <c r="I9211" t="s">
        <v>30</v>
      </c>
      <c r="J9211">
        <v>1</v>
      </c>
      <c r="K9211">
        <v>2012.08</v>
      </c>
      <c r="L9211">
        <v>0.1</v>
      </c>
      <c r="M9211" s="6">
        <v>1810.87</v>
      </c>
      <c r="N9211" s="3">
        <v>1373.7</v>
      </c>
      <c r="O9211" s="6">
        <v>437.17</v>
      </c>
      <c r="P9211" t="s">
        <v>70</v>
      </c>
      <c r="Q9211" t="s">
        <v>26</v>
      </c>
      <c r="R9211" s="4">
        <f t="shared" si="429"/>
        <v>0.24141434779967641</v>
      </c>
      <c r="S9211" s="1" t="str">
        <f t="shared" si="430"/>
        <v>Sep-2026</v>
      </c>
      <c r="T9211" t="str">
        <f t="shared" si="431"/>
        <v>Profit</v>
      </c>
    </row>
    <row r="9212" spans="1:20" x14ac:dyDescent="0.3">
      <c r="A9212" t="s">
        <v>11722</v>
      </c>
      <c r="B9212" s="2">
        <v>45616</v>
      </c>
      <c r="C9212" t="s">
        <v>2200</v>
      </c>
      <c r="D9212" t="s">
        <v>19</v>
      </c>
      <c r="E9212" t="s">
        <v>58</v>
      </c>
      <c r="F9212" t="s">
        <v>104</v>
      </c>
      <c r="G9212" t="s">
        <v>79</v>
      </c>
      <c r="H9212" t="s">
        <v>23</v>
      </c>
      <c r="I9212" t="s">
        <v>94</v>
      </c>
      <c r="J9212">
        <v>3</v>
      </c>
      <c r="K9212">
        <v>1723.35</v>
      </c>
      <c r="L9212">
        <v>0.15</v>
      </c>
      <c r="M9212" s="6">
        <v>4394.54</v>
      </c>
      <c r="N9212" s="3">
        <v>2714.4</v>
      </c>
      <c r="O9212" s="6">
        <v>1680.14</v>
      </c>
      <c r="P9212" t="s">
        <v>43</v>
      </c>
      <c r="Q9212" t="s">
        <v>26</v>
      </c>
      <c r="R9212" s="4">
        <f t="shared" si="429"/>
        <v>0.38232442986069082</v>
      </c>
      <c r="S9212" s="1" t="str">
        <f t="shared" si="430"/>
        <v>Nov-2024</v>
      </c>
      <c r="T9212" t="str">
        <f t="shared" si="431"/>
        <v>Profit</v>
      </c>
    </row>
    <row r="9213" spans="1:20" x14ac:dyDescent="0.3">
      <c r="A9213" t="s">
        <v>11723</v>
      </c>
      <c r="B9213" s="2">
        <v>45360</v>
      </c>
      <c r="C9213" t="s">
        <v>5507</v>
      </c>
      <c r="D9213" t="s">
        <v>19</v>
      </c>
      <c r="E9213" t="s">
        <v>53</v>
      </c>
      <c r="F9213" t="s">
        <v>97</v>
      </c>
      <c r="G9213" t="s">
        <v>22</v>
      </c>
      <c r="H9213" t="s">
        <v>23</v>
      </c>
      <c r="I9213" t="s">
        <v>24</v>
      </c>
      <c r="J9213">
        <v>3</v>
      </c>
      <c r="K9213">
        <v>46492.88</v>
      </c>
      <c r="L9213">
        <v>0.15</v>
      </c>
      <c r="M9213" s="6">
        <v>118556.84</v>
      </c>
      <c r="N9213" s="3">
        <v>86913.09</v>
      </c>
      <c r="O9213" s="6">
        <v>31643.75</v>
      </c>
      <c r="P9213" t="s">
        <v>31</v>
      </c>
      <c r="Q9213" t="s">
        <v>26</v>
      </c>
      <c r="R9213" s="4">
        <f t="shared" si="429"/>
        <v>0.26690783931150663</v>
      </c>
      <c r="S9213" s="1" t="str">
        <f t="shared" si="430"/>
        <v>Mar-2024</v>
      </c>
      <c r="T9213" t="str">
        <f t="shared" si="431"/>
        <v>Profit</v>
      </c>
    </row>
    <row r="9214" spans="1:20" x14ac:dyDescent="0.3">
      <c r="A9214" t="s">
        <v>11724</v>
      </c>
      <c r="B9214" s="2">
        <v>45951</v>
      </c>
      <c r="C9214" t="s">
        <v>6696</v>
      </c>
      <c r="D9214" t="s">
        <v>46</v>
      </c>
      <c r="E9214" t="s">
        <v>39</v>
      </c>
      <c r="F9214" t="s">
        <v>120</v>
      </c>
      <c r="G9214" t="s">
        <v>79</v>
      </c>
      <c r="H9214" t="s">
        <v>41</v>
      </c>
      <c r="I9214" t="s">
        <v>125</v>
      </c>
      <c r="J9214">
        <v>1</v>
      </c>
      <c r="K9214">
        <v>55.52</v>
      </c>
      <c r="L9214">
        <v>0.05</v>
      </c>
      <c r="M9214" s="6">
        <v>52.74</v>
      </c>
      <c r="N9214" s="3">
        <v>37.799999999999997</v>
      </c>
      <c r="O9214" s="6">
        <v>14.94</v>
      </c>
      <c r="P9214" t="s">
        <v>31</v>
      </c>
      <c r="Q9214" t="s">
        <v>26</v>
      </c>
      <c r="R9214" s="4">
        <f t="shared" si="429"/>
        <v>0.28327645051194539</v>
      </c>
      <c r="S9214" s="1" t="str">
        <f t="shared" si="430"/>
        <v>Oct-2025</v>
      </c>
      <c r="T9214" t="str">
        <f t="shared" si="431"/>
        <v>Profit</v>
      </c>
    </row>
    <row r="9215" spans="1:20" x14ac:dyDescent="0.3">
      <c r="A9215" t="s">
        <v>11725</v>
      </c>
      <c r="B9215" s="2">
        <v>45739</v>
      </c>
      <c r="C9215" t="s">
        <v>6462</v>
      </c>
      <c r="D9215" t="s">
        <v>46</v>
      </c>
      <c r="E9215" t="s">
        <v>53</v>
      </c>
      <c r="F9215" t="s">
        <v>54</v>
      </c>
      <c r="G9215" t="s">
        <v>22</v>
      </c>
      <c r="H9215" t="s">
        <v>23</v>
      </c>
      <c r="I9215" t="s">
        <v>24</v>
      </c>
      <c r="J9215">
        <v>2</v>
      </c>
      <c r="K9215">
        <v>72047.960000000006</v>
      </c>
      <c r="L9215">
        <v>0.1</v>
      </c>
      <c r="M9215" s="6">
        <v>129686.33</v>
      </c>
      <c r="N9215" s="3">
        <v>85557.81</v>
      </c>
      <c r="O9215" s="6">
        <v>44128.52</v>
      </c>
      <c r="P9215" t="s">
        <v>25</v>
      </c>
      <c r="Q9215" t="s">
        <v>26</v>
      </c>
      <c r="R9215" s="4">
        <f t="shared" si="429"/>
        <v>0.34027117584405386</v>
      </c>
      <c r="S9215" s="1" t="str">
        <f t="shared" si="430"/>
        <v>Mar-2025</v>
      </c>
      <c r="T9215" t="str">
        <f t="shared" si="431"/>
        <v>Profit</v>
      </c>
    </row>
    <row r="9216" spans="1:20" x14ac:dyDescent="0.3">
      <c r="A9216" t="s">
        <v>11726</v>
      </c>
      <c r="B9216" s="2">
        <v>45819</v>
      </c>
      <c r="C9216" t="s">
        <v>5065</v>
      </c>
      <c r="D9216" t="s">
        <v>52</v>
      </c>
      <c r="E9216" t="s">
        <v>34</v>
      </c>
      <c r="F9216" t="s">
        <v>110</v>
      </c>
      <c r="G9216" t="s">
        <v>79</v>
      </c>
      <c r="H9216" t="s">
        <v>41</v>
      </c>
      <c r="I9216" t="s">
        <v>134</v>
      </c>
      <c r="J9216">
        <v>1</v>
      </c>
      <c r="K9216">
        <v>295.14</v>
      </c>
      <c r="L9216">
        <v>0.1</v>
      </c>
      <c r="M9216" s="6">
        <v>265.63</v>
      </c>
      <c r="N9216" s="3">
        <v>162.99</v>
      </c>
      <c r="O9216" s="6">
        <v>102.64</v>
      </c>
      <c r="P9216" t="s">
        <v>31</v>
      </c>
      <c r="Q9216" t="s">
        <v>26</v>
      </c>
      <c r="R9216" s="4">
        <f t="shared" si="429"/>
        <v>0.3864021383126906</v>
      </c>
      <c r="S9216" s="1" t="str">
        <f t="shared" si="430"/>
        <v>Jun-2025</v>
      </c>
      <c r="T9216" t="str">
        <f t="shared" si="431"/>
        <v>Profit</v>
      </c>
    </row>
    <row r="9217" spans="1:20" x14ac:dyDescent="0.3">
      <c r="A9217" t="s">
        <v>11727</v>
      </c>
      <c r="B9217" s="2">
        <v>46110</v>
      </c>
      <c r="C9217" t="s">
        <v>211</v>
      </c>
      <c r="D9217" t="s">
        <v>19</v>
      </c>
      <c r="E9217" t="s">
        <v>53</v>
      </c>
      <c r="F9217" t="s">
        <v>90</v>
      </c>
      <c r="G9217" t="s">
        <v>22</v>
      </c>
      <c r="H9217" t="s">
        <v>23</v>
      </c>
      <c r="I9217" t="s">
        <v>59</v>
      </c>
      <c r="J9217">
        <v>5</v>
      </c>
      <c r="K9217">
        <v>7410.87</v>
      </c>
      <c r="L9217">
        <v>0.1</v>
      </c>
      <c r="M9217" s="6">
        <v>33348.92</v>
      </c>
      <c r="N9217" s="3">
        <v>21851.81</v>
      </c>
      <c r="O9217" s="6">
        <v>11497.11</v>
      </c>
      <c r="P9217" t="s">
        <v>49</v>
      </c>
      <c r="Q9217" t="s">
        <v>26</v>
      </c>
      <c r="R9217" s="4">
        <f t="shared" si="429"/>
        <v>0.34475209392088263</v>
      </c>
      <c r="S9217" s="1" t="str">
        <f t="shared" si="430"/>
        <v>Mar-2026</v>
      </c>
      <c r="T9217" t="str">
        <f t="shared" si="431"/>
        <v>Profit</v>
      </c>
    </row>
    <row r="9218" spans="1:20" x14ac:dyDescent="0.3">
      <c r="A9218" t="s">
        <v>11728</v>
      </c>
      <c r="B9218" s="2">
        <v>45908</v>
      </c>
      <c r="C9218" t="s">
        <v>2200</v>
      </c>
      <c r="D9218" t="s">
        <v>46</v>
      </c>
      <c r="E9218" t="s">
        <v>58</v>
      </c>
      <c r="F9218" t="s">
        <v>68</v>
      </c>
      <c r="G9218" t="s">
        <v>79</v>
      </c>
      <c r="H9218" t="s">
        <v>41</v>
      </c>
      <c r="I9218" t="s">
        <v>55</v>
      </c>
      <c r="J9218">
        <v>2</v>
      </c>
      <c r="K9218">
        <v>167.55</v>
      </c>
      <c r="L9218">
        <v>0.15</v>
      </c>
      <c r="M9218" s="6">
        <v>284.83999999999997</v>
      </c>
      <c r="N9218" s="3">
        <v>247.92</v>
      </c>
      <c r="O9218" s="6">
        <v>36.92</v>
      </c>
      <c r="P9218" t="s">
        <v>25</v>
      </c>
      <c r="Q9218" t="s">
        <v>26</v>
      </c>
      <c r="R9218" s="4">
        <f t="shared" si="429"/>
        <v>0.12961662687824746</v>
      </c>
      <c r="S9218" s="1" t="str">
        <f t="shared" si="430"/>
        <v>Sep-2025</v>
      </c>
      <c r="T9218" t="str">
        <f t="shared" si="431"/>
        <v>Profit</v>
      </c>
    </row>
    <row r="9219" spans="1:20" x14ac:dyDescent="0.3">
      <c r="A9219" t="s">
        <v>11729</v>
      </c>
      <c r="B9219" s="2">
        <v>45456</v>
      </c>
      <c r="C9219" t="s">
        <v>8374</v>
      </c>
      <c r="D9219" t="s">
        <v>19</v>
      </c>
      <c r="E9219" t="s">
        <v>34</v>
      </c>
      <c r="F9219" t="s">
        <v>35</v>
      </c>
      <c r="G9219" t="s">
        <v>79</v>
      </c>
      <c r="H9219" t="s">
        <v>74</v>
      </c>
      <c r="I9219" t="s">
        <v>75</v>
      </c>
      <c r="J9219">
        <v>1</v>
      </c>
      <c r="K9219">
        <v>11897.39</v>
      </c>
      <c r="L9219">
        <v>0.15</v>
      </c>
      <c r="M9219" s="6">
        <v>10112.780000000001</v>
      </c>
      <c r="N9219" s="3">
        <v>7470.28</v>
      </c>
      <c r="O9219" s="6">
        <v>2642.5</v>
      </c>
      <c r="P9219" t="s">
        <v>25</v>
      </c>
      <c r="Q9219" t="s">
        <v>26</v>
      </c>
      <c r="R9219" s="4">
        <f t="shared" si="429"/>
        <v>0.26130302448980397</v>
      </c>
      <c r="S9219" s="1" t="str">
        <f t="shared" si="430"/>
        <v>Jun-2024</v>
      </c>
      <c r="T9219" t="str">
        <f t="shared" si="431"/>
        <v>Profit</v>
      </c>
    </row>
    <row r="9220" spans="1:20" x14ac:dyDescent="0.3">
      <c r="A9220" t="s">
        <v>11730</v>
      </c>
      <c r="B9220" s="2">
        <v>45779</v>
      </c>
      <c r="C9220" t="s">
        <v>3675</v>
      </c>
      <c r="D9220" t="s">
        <v>19</v>
      </c>
      <c r="E9220" t="s">
        <v>34</v>
      </c>
      <c r="F9220" t="s">
        <v>73</v>
      </c>
      <c r="G9220" t="s">
        <v>22</v>
      </c>
      <c r="H9220" t="s">
        <v>23</v>
      </c>
      <c r="I9220" t="s">
        <v>69</v>
      </c>
      <c r="J9220">
        <v>3</v>
      </c>
      <c r="K9220">
        <v>27707.119999999999</v>
      </c>
      <c r="L9220">
        <v>0</v>
      </c>
      <c r="M9220" s="6">
        <v>83121.36</v>
      </c>
      <c r="N9220" s="3">
        <v>65532.12</v>
      </c>
      <c r="O9220" s="6">
        <v>17589.240000000002</v>
      </c>
      <c r="P9220" t="s">
        <v>43</v>
      </c>
      <c r="Q9220" t="s">
        <v>26</v>
      </c>
      <c r="R9220" s="4">
        <f t="shared" si="429"/>
        <v>0.21160914595237615</v>
      </c>
      <c r="S9220" s="1" t="str">
        <f t="shared" si="430"/>
        <v>May-2025</v>
      </c>
      <c r="T9220" t="str">
        <f t="shared" si="431"/>
        <v>Profit</v>
      </c>
    </row>
    <row r="9221" spans="1:20" x14ac:dyDescent="0.3">
      <c r="A9221" t="s">
        <v>11731</v>
      </c>
      <c r="B9221" s="2">
        <v>46004</v>
      </c>
      <c r="C9221" t="s">
        <v>831</v>
      </c>
      <c r="D9221" t="s">
        <v>19</v>
      </c>
      <c r="E9221" t="s">
        <v>39</v>
      </c>
      <c r="F9221" t="s">
        <v>120</v>
      </c>
      <c r="G9221" t="s">
        <v>22</v>
      </c>
      <c r="H9221" t="s">
        <v>23</v>
      </c>
      <c r="I9221" t="s">
        <v>94</v>
      </c>
      <c r="J9221">
        <v>2</v>
      </c>
      <c r="K9221">
        <v>1977.15</v>
      </c>
      <c r="L9221">
        <v>0.1</v>
      </c>
      <c r="M9221" s="6">
        <v>3558.87</v>
      </c>
      <c r="N9221" s="3">
        <v>3095.46</v>
      </c>
      <c r="O9221" s="6">
        <v>463.41</v>
      </c>
      <c r="P9221" t="s">
        <v>49</v>
      </c>
      <c r="Q9221" t="s">
        <v>26</v>
      </c>
      <c r="R9221" s="4">
        <f t="shared" ref="R9221:R9284" si="432">IFERROR(O9221/M9221,0)</f>
        <v>0.13021267986748603</v>
      </c>
      <c r="S9221" s="1" t="str">
        <f t="shared" ref="S9221:S9284" si="433">TEXT(B9221,"mmm-yyyy")</f>
        <v>Dec-2025</v>
      </c>
      <c r="T9221" t="str">
        <f t="shared" ref="T9221:T9284" si="434">IF(O9221&gt;0,"Profit",IF(O9221&lt;0,"Loss","Break-Even"))</f>
        <v>Profit</v>
      </c>
    </row>
    <row r="9222" spans="1:20" x14ac:dyDescent="0.3">
      <c r="A9222" t="s">
        <v>11732</v>
      </c>
      <c r="B9222" s="2">
        <v>46000</v>
      </c>
      <c r="C9222" t="s">
        <v>7009</v>
      </c>
      <c r="D9222" t="s">
        <v>19</v>
      </c>
      <c r="E9222" t="s">
        <v>39</v>
      </c>
      <c r="F9222" t="s">
        <v>146</v>
      </c>
      <c r="G9222" t="s">
        <v>22</v>
      </c>
      <c r="H9222" t="s">
        <v>41</v>
      </c>
      <c r="I9222" t="s">
        <v>62</v>
      </c>
      <c r="J9222">
        <v>1</v>
      </c>
      <c r="K9222">
        <v>117.44</v>
      </c>
      <c r="L9222">
        <v>0.1</v>
      </c>
      <c r="M9222" s="6">
        <v>105.7</v>
      </c>
      <c r="N9222" s="3">
        <v>81.12</v>
      </c>
      <c r="O9222" s="6">
        <v>24.58</v>
      </c>
      <c r="P9222" t="s">
        <v>70</v>
      </c>
      <c r="Q9222" t="s">
        <v>26</v>
      </c>
      <c r="R9222" s="4">
        <f t="shared" si="432"/>
        <v>0.23254493850520339</v>
      </c>
      <c r="S9222" s="1" t="str">
        <f t="shared" si="433"/>
        <v>Dec-2025</v>
      </c>
      <c r="T9222" t="str">
        <f t="shared" si="434"/>
        <v>Profit</v>
      </c>
    </row>
    <row r="9223" spans="1:20" x14ac:dyDescent="0.3">
      <c r="A9223" t="s">
        <v>11733</v>
      </c>
      <c r="B9223" s="2">
        <v>45717</v>
      </c>
      <c r="C9223" t="s">
        <v>6397</v>
      </c>
      <c r="D9223" t="s">
        <v>19</v>
      </c>
      <c r="E9223" t="s">
        <v>53</v>
      </c>
      <c r="F9223" t="s">
        <v>65</v>
      </c>
      <c r="G9223" t="s">
        <v>79</v>
      </c>
      <c r="H9223" t="s">
        <v>23</v>
      </c>
      <c r="I9223" t="s">
        <v>94</v>
      </c>
      <c r="J9223">
        <v>1</v>
      </c>
      <c r="K9223">
        <v>3278.33</v>
      </c>
      <c r="L9223">
        <v>0</v>
      </c>
      <c r="M9223" s="6">
        <v>3278.33</v>
      </c>
      <c r="N9223" s="3">
        <v>1994.18</v>
      </c>
      <c r="O9223" s="6">
        <v>1284.1500000000001</v>
      </c>
      <c r="P9223" t="s">
        <v>25</v>
      </c>
      <c r="Q9223" t="s">
        <v>26</v>
      </c>
      <c r="R9223" s="4">
        <f t="shared" si="432"/>
        <v>0.39170858333358755</v>
      </c>
      <c r="S9223" s="1" t="str">
        <f t="shared" si="433"/>
        <v>Mar-2025</v>
      </c>
      <c r="T9223" t="str">
        <f t="shared" si="434"/>
        <v>Profit</v>
      </c>
    </row>
    <row r="9224" spans="1:20" x14ac:dyDescent="0.3">
      <c r="A9224" t="s">
        <v>11734</v>
      </c>
      <c r="B9224" s="2">
        <v>45988</v>
      </c>
      <c r="C9224" t="s">
        <v>5266</v>
      </c>
      <c r="D9224" t="s">
        <v>19</v>
      </c>
      <c r="E9224" t="s">
        <v>58</v>
      </c>
      <c r="F9224" t="s">
        <v>104</v>
      </c>
      <c r="G9224" t="s">
        <v>22</v>
      </c>
      <c r="H9224" t="s">
        <v>41</v>
      </c>
      <c r="I9224" t="s">
        <v>134</v>
      </c>
      <c r="J9224">
        <v>4</v>
      </c>
      <c r="K9224">
        <v>409.15</v>
      </c>
      <c r="L9224">
        <v>0.1</v>
      </c>
      <c r="M9224" s="6">
        <v>1472.94</v>
      </c>
      <c r="N9224" s="3">
        <v>1285.75</v>
      </c>
      <c r="O9224" s="6">
        <v>187.19</v>
      </c>
      <c r="P9224" t="s">
        <v>70</v>
      </c>
      <c r="Q9224" t="s">
        <v>26</v>
      </c>
      <c r="R9224" s="4">
        <f t="shared" si="432"/>
        <v>0.12708596412616943</v>
      </c>
      <c r="S9224" s="1" t="str">
        <f t="shared" si="433"/>
        <v>Nov-2025</v>
      </c>
      <c r="T9224" t="str">
        <f t="shared" si="434"/>
        <v>Profit</v>
      </c>
    </row>
    <row r="9225" spans="1:20" x14ac:dyDescent="0.3">
      <c r="A9225" t="s">
        <v>11735</v>
      </c>
      <c r="B9225" s="2">
        <v>46125</v>
      </c>
      <c r="C9225" t="s">
        <v>2444</v>
      </c>
      <c r="D9225" t="s">
        <v>19</v>
      </c>
      <c r="E9225" t="s">
        <v>58</v>
      </c>
      <c r="F9225" t="s">
        <v>339</v>
      </c>
      <c r="G9225" t="s">
        <v>22</v>
      </c>
      <c r="H9225" t="s">
        <v>74</v>
      </c>
      <c r="I9225" t="s">
        <v>75</v>
      </c>
      <c r="J9225">
        <v>1</v>
      </c>
      <c r="K9225">
        <v>3132.29</v>
      </c>
      <c r="L9225">
        <v>0.1</v>
      </c>
      <c r="M9225" s="6">
        <v>2819.06</v>
      </c>
      <c r="N9225" s="3">
        <v>2467.1</v>
      </c>
      <c r="O9225" s="6">
        <v>351.96</v>
      </c>
      <c r="P9225" t="s">
        <v>70</v>
      </c>
      <c r="Q9225" t="s">
        <v>26</v>
      </c>
      <c r="R9225" s="4">
        <f t="shared" si="432"/>
        <v>0.12485012734741367</v>
      </c>
      <c r="S9225" s="1" t="str">
        <f t="shared" si="433"/>
        <v>Apr-2026</v>
      </c>
      <c r="T9225" t="str">
        <f t="shared" si="434"/>
        <v>Profit</v>
      </c>
    </row>
    <row r="9226" spans="1:20" x14ac:dyDescent="0.3">
      <c r="A9226" t="s">
        <v>11736</v>
      </c>
      <c r="B9226" s="2">
        <v>45556</v>
      </c>
      <c r="C9226" t="s">
        <v>8979</v>
      </c>
      <c r="D9226" t="s">
        <v>19</v>
      </c>
      <c r="E9226" t="s">
        <v>53</v>
      </c>
      <c r="F9226" t="s">
        <v>97</v>
      </c>
      <c r="G9226" t="s">
        <v>79</v>
      </c>
      <c r="H9226" t="s">
        <v>23</v>
      </c>
      <c r="I9226" t="s">
        <v>94</v>
      </c>
      <c r="J9226">
        <v>1</v>
      </c>
      <c r="K9226">
        <v>2731.79</v>
      </c>
      <c r="L9226">
        <v>0.05</v>
      </c>
      <c r="M9226" s="6">
        <v>2595.1999999999998</v>
      </c>
      <c r="N9226" s="3">
        <v>1690.17</v>
      </c>
      <c r="O9226" s="6">
        <v>905.03</v>
      </c>
      <c r="P9226" t="s">
        <v>70</v>
      </c>
      <c r="Q9226" t="s">
        <v>26</v>
      </c>
      <c r="R9226" s="4">
        <f t="shared" si="432"/>
        <v>0.34873227496917386</v>
      </c>
      <c r="S9226" s="1" t="str">
        <f t="shared" si="433"/>
        <v>Sep-2024</v>
      </c>
      <c r="T9226" t="str">
        <f t="shared" si="434"/>
        <v>Profit</v>
      </c>
    </row>
    <row r="9227" spans="1:20" x14ac:dyDescent="0.3">
      <c r="A9227" t="s">
        <v>11737</v>
      </c>
      <c r="B9227" s="2">
        <v>46166</v>
      </c>
      <c r="C9227" t="s">
        <v>2429</v>
      </c>
      <c r="D9227" t="s">
        <v>52</v>
      </c>
      <c r="E9227" t="s">
        <v>20</v>
      </c>
      <c r="F9227" t="s">
        <v>99</v>
      </c>
      <c r="G9227" t="s">
        <v>22</v>
      </c>
      <c r="H9227" t="s">
        <v>23</v>
      </c>
      <c r="I9227" t="s">
        <v>69</v>
      </c>
      <c r="J9227">
        <v>2</v>
      </c>
      <c r="K9227">
        <v>26856.2</v>
      </c>
      <c r="L9227">
        <v>0.15</v>
      </c>
      <c r="M9227" s="6">
        <v>45655.54</v>
      </c>
      <c r="N9227" s="3">
        <v>28729.11</v>
      </c>
      <c r="O9227" s="6">
        <v>16926.43</v>
      </c>
      <c r="P9227" t="s">
        <v>25</v>
      </c>
      <c r="Q9227" t="s">
        <v>26</v>
      </c>
      <c r="R9227" s="4">
        <f t="shared" si="432"/>
        <v>0.37074208299803268</v>
      </c>
      <c r="S9227" s="1" t="str">
        <f t="shared" si="433"/>
        <v>May-2026</v>
      </c>
      <c r="T9227" t="str">
        <f t="shared" si="434"/>
        <v>Profit</v>
      </c>
    </row>
    <row r="9228" spans="1:20" x14ac:dyDescent="0.3">
      <c r="A9228" t="s">
        <v>11738</v>
      </c>
      <c r="B9228" s="2">
        <v>45903</v>
      </c>
      <c r="C9228" t="s">
        <v>1251</v>
      </c>
      <c r="D9228" t="s">
        <v>19</v>
      </c>
      <c r="E9228" t="s">
        <v>39</v>
      </c>
      <c r="F9228" t="s">
        <v>40</v>
      </c>
      <c r="G9228" t="s">
        <v>22</v>
      </c>
      <c r="H9228" t="s">
        <v>41</v>
      </c>
      <c r="I9228" t="s">
        <v>42</v>
      </c>
      <c r="J9228">
        <v>3</v>
      </c>
      <c r="K9228">
        <v>168.82</v>
      </c>
      <c r="L9228">
        <v>0.1</v>
      </c>
      <c r="M9228" s="6">
        <v>455.81</v>
      </c>
      <c r="N9228" s="3">
        <v>392.15</v>
      </c>
      <c r="O9228" s="6">
        <v>63.66</v>
      </c>
      <c r="P9228" t="s">
        <v>31</v>
      </c>
      <c r="Q9228" t="s">
        <v>76</v>
      </c>
      <c r="R9228" s="4">
        <f t="shared" si="432"/>
        <v>0.13966345626467166</v>
      </c>
      <c r="S9228" s="1" t="str">
        <f t="shared" si="433"/>
        <v>Sep-2025</v>
      </c>
      <c r="T9228" t="str">
        <f t="shared" si="434"/>
        <v>Profit</v>
      </c>
    </row>
    <row r="9229" spans="1:20" x14ac:dyDescent="0.3">
      <c r="A9229" t="s">
        <v>11739</v>
      </c>
      <c r="B9229" s="2">
        <v>45633</v>
      </c>
      <c r="C9229" t="s">
        <v>1523</v>
      </c>
      <c r="D9229" t="s">
        <v>19</v>
      </c>
      <c r="E9229" t="s">
        <v>58</v>
      </c>
      <c r="F9229" t="s">
        <v>104</v>
      </c>
      <c r="G9229" t="s">
        <v>22</v>
      </c>
      <c r="H9229" t="s">
        <v>23</v>
      </c>
      <c r="I9229" t="s">
        <v>94</v>
      </c>
      <c r="J9229">
        <v>1</v>
      </c>
      <c r="K9229">
        <v>1013.05</v>
      </c>
      <c r="L9229">
        <v>0.15</v>
      </c>
      <c r="M9229" s="6">
        <v>861.09</v>
      </c>
      <c r="N9229" s="3">
        <v>618.62</v>
      </c>
      <c r="O9229" s="6">
        <v>242.47</v>
      </c>
      <c r="P9229" t="s">
        <v>49</v>
      </c>
      <c r="Q9229" t="s">
        <v>26</v>
      </c>
      <c r="R9229" s="4">
        <f t="shared" si="432"/>
        <v>0.28158496788953535</v>
      </c>
      <c r="S9229" s="1" t="str">
        <f t="shared" si="433"/>
        <v>Dec-2024</v>
      </c>
      <c r="T9229" t="str">
        <f t="shared" si="434"/>
        <v>Profit</v>
      </c>
    </row>
    <row r="9230" spans="1:20" x14ac:dyDescent="0.3">
      <c r="A9230" t="s">
        <v>11740</v>
      </c>
      <c r="B9230" s="2">
        <v>46123</v>
      </c>
      <c r="C9230" t="s">
        <v>2904</v>
      </c>
      <c r="D9230" t="s">
        <v>46</v>
      </c>
      <c r="E9230" t="s">
        <v>53</v>
      </c>
      <c r="F9230" t="s">
        <v>65</v>
      </c>
      <c r="G9230" t="s">
        <v>22</v>
      </c>
      <c r="H9230" t="s">
        <v>23</v>
      </c>
      <c r="I9230" t="s">
        <v>59</v>
      </c>
      <c r="J9230">
        <v>3</v>
      </c>
      <c r="K9230">
        <v>3110.06</v>
      </c>
      <c r="L9230">
        <v>0.15</v>
      </c>
      <c r="M9230" s="6">
        <v>7930.65</v>
      </c>
      <c r="N9230" s="3">
        <v>6065.22</v>
      </c>
      <c r="O9230" s="6">
        <v>1865.43</v>
      </c>
      <c r="P9230" t="s">
        <v>43</v>
      </c>
      <c r="Q9230" t="s">
        <v>26</v>
      </c>
      <c r="R9230" s="4">
        <f t="shared" si="432"/>
        <v>0.23521779425393885</v>
      </c>
      <c r="S9230" s="1" t="str">
        <f t="shared" si="433"/>
        <v>Apr-2026</v>
      </c>
      <c r="T9230" t="str">
        <f t="shared" si="434"/>
        <v>Profit</v>
      </c>
    </row>
    <row r="9231" spans="1:20" x14ac:dyDescent="0.3">
      <c r="A9231" t="s">
        <v>11741</v>
      </c>
      <c r="B9231" s="2">
        <v>46017</v>
      </c>
      <c r="C9231" t="s">
        <v>5436</v>
      </c>
      <c r="D9231" t="s">
        <v>52</v>
      </c>
      <c r="E9231" t="s">
        <v>58</v>
      </c>
      <c r="F9231" t="s">
        <v>54</v>
      </c>
      <c r="G9231" t="s">
        <v>29</v>
      </c>
      <c r="H9231" t="s">
        <v>74</v>
      </c>
      <c r="I9231" t="s">
        <v>91</v>
      </c>
      <c r="J9231">
        <v>1</v>
      </c>
      <c r="K9231">
        <v>10869.6</v>
      </c>
      <c r="L9231">
        <v>0.25</v>
      </c>
      <c r="M9231" s="6">
        <v>8152.2</v>
      </c>
      <c r="N9231" s="3">
        <v>7447.66</v>
      </c>
      <c r="O9231" s="6">
        <v>704.54</v>
      </c>
      <c r="P9231" t="s">
        <v>25</v>
      </c>
      <c r="Q9231" t="s">
        <v>26</v>
      </c>
      <c r="R9231" s="4">
        <f t="shared" si="432"/>
        <v>8.6423296778783645E-2</v>
      </c>
      <c r="S9231" s="1" t="str">
        <f t="shared" si="433"/>
        <v>Dec-2025</v>
      </c>
      <c r="T9231" t="str">
        <f t="shared" si="434"/>
        <v>Profit</v>
      </c>
    </row>
    <row r="9232" spans="1:20" x14ac:dyDescent="0.3">
      <c r="A9232" t="s">
        <v>11742</v>
      </c>
      <c r="B9232" s="2">
        <v>45569</v>
      </c>
      <c r="C9232" t="s">
        <v>11743</v>
      </c>
      <c r="D9232" t="s">
        <v>19</v>
      </c>
      <c r="E9232" t="s">
        <v>34</v>
      </c>
      <c r="F9232" t="s">
        <v>73</v>
      </c>
      <c r="G9232" t="s">
        <v>22</v>
      </c>
      <c r="H9232" t="s">
        <v>23</v>
      </c>
      <c r="I9232" t="s">
        <v>59</v>
      </c>
      <c r="J9232">
        <v>3</v>
      </c>
      <c r="K9232">
        <v>6980.06</v>
      </c>
      <c r="L9232">
        <v>0.25</v>
      </c>
      <c r="M9232" s="6">
        <v>15705.14</v>
      </c>
      <c r="N9232" s="3">
        <v>10890.85</v>
      </c>
      <c r="O9232" s="6">
        <v>4814.29</v>
      </c>
      <c r="P9232" t="s">
        <v>31</v>
      </c>
      <c r="Q9232" t="s">
        <v>26</v>
      </c>
      <c r="R9232" s="4">
        <f t="shared" si="432"/>
        <v>0.3065423167192397</v>
      </c>
      <c r="S9232" s="1" t="str">
        <f t="shared" si="433"/>
        <v>Oct-2024</v>
      </c>
      <c r="T9232" t="str">
        <f t="shared" si="434"/>
        <v>Profit</v>
      </c>
    </row>
    <row r="9233" spans="1:20" x14ac:dyDescent="0.3">
      <c r="A9233" t="s">
        <v>11744</v>
      </c>
      <c r="B9233" s="2">
        <v>45965</v>
      </c>
      <c r="C9233" t="s">
        <v>2240</v>
      </c>
      <c r="D9233" t="s">
        <v>19</v>
      </c>
      <c r="E9233" t="s">
        <v>20</v>
      </c>
      <c r="F9233" t="s">
        <v>99</v>
      </c>
      <c r="G9233" t="s">
        <v>22</v>
      </c>
      <c r="H9233" t="s">
        <v>23</v>
      </c>
      <c r="I9233" t="s">
        <v>59</v>
      </c>
      <c r="J9233">
        <v>3</v>
      </c>
      <c r="K9233">
        <v>2777.71</v>
      </c>
      <c r="L9233">
        <v>0.2</v>
      </c>
      <c r="M9233" s="6">
        <v>6666.5</v>
      </c>
      <c r="N9233" s="3">
        <v>6285.12</v>
      </c>
      <c r="O9233" s="6">
        <v>381.38</v>
      </c>
      <c r="P9233" t="s">
        <v>49</v>
      </c>
      <c r="Q9233" t="s">
        <v>26</v>
      </c>
      <c r="R9233" s="4">
        <f t="shared" si="432"/>
        <v>5.7208430210755265E-2</v>
      </c>
      <c r="S9233" s="1" t="str">
        <f t="shared" si="433"/>
        <v>Nov-2025</v>
      </c>
      <c r="T9233" t="str">
        <f t="shared" si="434"/>
        <v>Profit</v>
      </c>
    </row>
    <row r="9234" spans="1:20" x14ac:dyDescent="0.3">
      <c r="A9234" t="s">
        <v>11745</v>
      </c>
      <c r="B9234" s="2">
        <v>45730</v>
      </c>
      <c r="C9234" t="s">
        <v>4736</v>
      </c>
      <c r="D9234" t="s">
        <v>19</v>
      </c>
      <c r="E9234" t="s">
        <v>20</v>
      </c>
      <c r="F9234" t="s">
        <v>157</v>
      </c>
      <c r="G9234" t="s">
        <v>22</v>
      </c>
      <c r="H9234" t="s">
        <v>41</v>
      </c>
      <c r="I9234" t="s">
        <v>134</v>
      </c>
      <c r="J9234">
        <v>2</v>
      </c>
      <c r="K9234">
        <v>265.91000000000003</v>
      </c>
      <c r="L9234">
        <v>0.15</v>
      </c>
      <c r="M9234" s="6">
        <v>452.05</v>
      </c>
      <c r="N9234" s="3">
        <v>349.36</v>
      </c>
      <c r="O9234" s="6">
        <v>102.69</v>
      </c>
      <c r="P9234" t="s">
        <v>43</v>
      </c>
      <c r="Q9234" t="s">
        <v>26</v>
      </c>
      <c r="R9234" s="4">
        <f t="shared" si="432"/>
        <v>0.22716513659993362</v>
      </c>
      <c r="S9234" s="1" t="str">
        <f t="shared" si="433"/>
        <v>Mar-2025</v>
      </c>
      <c r="T9234" t="str">
        <f t="shared" si="434"/>
        <v>Profit</v>
      </c>
    </row>
    <row r="9235" spans="1:20" x14ac:dyDescent="0.3">
      <c r="A9235" t="s">
        <v>11746</v>
      </c>
      <c r="B9235" s="2">
        <v>45448</v>
      </c>
      <c r="C9235" t="s">
        <v>401</v>
      </c>
      <c r="D9235" t="s">
        <v>46</v>
      </c>
      <c r="E9235" t="s">
        <v>39</v>
      </c>
      <c r="F9235" t="s">
        <v>146</v>
      </c>
      <c r="G9235" t="s">
        <v>79</v>
      </c>
      <c r="H9235" t="s">
        <v>23</v>
      </c>
      <c r="I9235" t="s">
        <v>94</v>
      </c>
      <c r="J9235">
        <v>4</v>
      </c>
      <c r="K9235">
        <v>1110.81</v>
      </c>
      <c r="L9235">
        <v>0</v>
      </c>
      <c r="M9235" s="6">
        <v>4443.24</v>
      </c>
      <c r="N9235" s="3">
        <v>2948.8</v>
      </c>
      <c r="O9235" s="6">
        <v>1494.44</v>
      </c>
      <c r="P9235" t="s">
        <v>49</v>
      </c>
      <c r="Q9235" t="s">
        <v>26</v>
      </c>
      <c r="R9235" s="4">
        <f t="shared" si="432"/>
        <v>0.33634014818015684</v>
      </c>
      <c r="S9235" s="1" t="str">
        <f t="shared" si="433"/>
        <v>Jun-2024</v>
      </c>
      <c r="T9235" t="str">
        <f t="shared" si="434"/>
        <v>Profit</v>
      </c>
    </row>
    <row r="9236" spans="1:20" x14ac:dyDescent="0.3">
      <c r="A9236" t="s">
        <v>11747</v>
      </c>
      <c r="B9236" s="2">
        <v>45713</v>
      </c>
      <c r="C9236" t="s">
        <v>112</v>
      </c>
      <c r="D9236" t="s">
        <v>52</v>
      </c>
      <c r="E9236" t="s">
        <v>34</v>
      </c>
      <c r="F9236" t="s">
        <v>35</v>
      </c>
      <c r="G9236" t="s">
        <v>79</v>
      </c>
      <c r="H9236" t="s">
        <v>41</v>
      </c>
      <c r="I9236" t="s">
        <v>62</v>
      </c>
      <c r="J9236">
        <v>10</v>
      </c>
      <c r="K9236">
        <v>92.98</v>
      </c>
      <c r="L9236">
        <v>0.2</v>
      </c>
      <c r="M9236" s="6">
        <v>743.84</v>
      </c>
      <c r="N9236" s="3">
        <v>667.44</v>
      </c>
      <c r="O9236" s="6">
        <v>76.400000000000006</v>
      </c>
      <c r="P9236" t="s">
        <v>49</v>
      </c>
      <c r="Q9236" t="s">
        <v>26</v>
      </c>
      <c r="R9236" s="4">
        <f t="shared" si="432"/>
        <v>0.10271026027102603</v>
      </c>
      <c r="S9236" s="1" t="str">
        <f t="shared" si="433"/>
        <v>Feb-2025</v>
      </c>
      <c r="T9236" t="str">
        <f t="shared" si="434"/>
        <v>Profit</v>
      </c>
    </row>
    <row r="9237" spans="1:20" x14ac:dyDescent="0.3">
      <c r="A9237" t="s">
        <v>11748</v>
      </c>
      <c r="B9237" s="2">
        <v>45542</v>
      </c>
      <c r="C9237" t="s">
        <v>67</v>
      </c>
      <c r="D9237" t="s">
        <v>19</v>
      </c>
      <c r="E9237" t="s">
        <v>53</v>
      </c>
      <c r="F9237" t="s">
        <v>54</v>
      </c>
      <c r="G9237" t="s">
        <v>79</v>
      </c>
      <c r="H9237" t="s">
        <v>41</v>
      </c>
      <c r="I9237" t="s">
        <v>55</v>
      </c>
      <c r="J9237">
        <v>2</v>
      </c>
      <c r="K9237">
        <v>342.49</v>
      </c>
      <c r="L9237">
        <v>0.15</v>
      </c>
      <c r="M9237" s="6">
        <v>582.23</v>
      </c>
      <c r="N9237" s="3">
        <v>513.6</v>
      </c>
      <c r="O9237" s="6">
        <v>68.63</v>
      </c>
      <c r="P9237" t="s">
        <v>31</v>
      </c>
      <c r="Q9237" t="s">
        <v>26</v>
      </c>
      <c r="R9237" s="4">
        <f t="shared" si="432"/>
        <v>0.11787437954073131</v>
      </c>
      <c r="S9237" s="1" t="str">
        <f t="shared" si="433"/>
        <v>Sep-2024</v>
      </c>
      <c r="T9237" t="str">
        <f t="shared" si="434"/>
        <v>Profit</v>
      </c>
    </row>
    <row r="9238" spans="1:20" x14ac:dyDescent="0.3">
      <c r="A9238" t="s">
        <v>11749</v>
      </c>
      <c r="B9238" s="2">
        <v>46169</v>
      </c>
      <c r="C9238" t="s">
        <v>3172</v>
      </c>
      <c r="D9238" t="s">
        <v>19</v>
      </c>
      <c r="E9238" t="s">
        <v>20</v>
      </c>
      <c r="F9238" t="s">
        <v>21</v>
      </c>
      <c r="G9238" t="s">
        <v>22</v>
      </c>
      <c r="H9238" t="s">
        <v>74</v>
      </c>
      <c r="I9238" t="s">
        <v>158</v>
      </c>
      <c r="J9238">
        <v>1</v>
      </c>
      <c r="K9238">
        <v>8936.19</v>
      </c>
      <c r="L9238">
        <v>0.1</v>
      </c>
      <c r="M9238" s="6">
        <v>8042.57</v>
      </c>
      <c r="N9238" s="3">
        <v>4788.8</v>
      </c>
      <c r="O9238" s="6">
        <v>3253.77</v>
      </c>
      <c r="P9238" t="s">
        <v>25</v>
      </c>
      <c r="Q9238" t="s">
        <v>26</v>
      </c>
      <c r="R9238" s="4">
        <f t="shared" si="432"/>
        <v>0.40456844018765148</v>
      </c>
      <c r="S9238" s="1" t="str">
        <f t="shared" si="433"/>
        <v>May-2026</v>
      </c>
      <c r="T9238" t="str">
        <f t="shared" si="434"/>
        <v>Profit</v>
      </c>
    </row>
    <row r="9239" spans="1:20" x14ac:dyDescent="0.3">
      <c r="A9239" t="s">
        <v>11750</v>
      </c>
      <c r="B9239" s="2">
        <v>45900</v>
      </c>
      <c r="C9239" t="s">
        <v>938</v>
      </c>
      <c r="D9239" t="s">
        <v>52</v>
      </c>
      <c r="E9239" t="s">
        <v>39</v>
      </c>
      <c r="F9239" t="s">
        <v>220</v>
      </c>
      <c r="G9239" t="s">
        <v>29</v>
      </c>
      <c r="H9239" t="s">
        <v>23</v>
      </c>
      <c r="I9239" t="s">
        <v>30</v>
      </c>
      <c r="J9239">
        <v>2</v>
      </c>
      <c r="K9239">
        <v>1261.32</v>
      </c>
      <c r="L9239">
        <v>0.15</v>
      </c>
      <c r="M9239" s="6">
        <v>2144.2399999999998</v>
      </c>
      <c r="N9239" s="3">
        <v>1556.48</v>
      </c>
      <c r="O9239" s="6">
        <v>587.76</v>
      </c>
      <c r="P9239" t="s">
        <v>43</v>
      </c>
      <c r="Q9239" t="s">
        <v>26</v>
      </c>
      <c r="R9239" s="4">
        <f t="shared" si="432"/>
        <v>0.27411110696563817</v>
      </c>
      <c r="S9239" s="1" t="str">
        <f t="shared" si="433"/>
        <v>Aug-2025</v>
      </c>
      <c r="T9239" t="str">
        <f t="shared" si="434"/>
        <v>Profit</v>
      </c>
    </row>
    <row r="9240" spans="1:20" x14ac:dyDescent="0.3">
      <c r="A9240" t="s">
        <v>11751</v>
      </c>
      <c r="B9240" s="2">
        <v>45821</v>
      </c>
      <c r="C9240" t="s">
        <v>1929</v>
      </c>
      <c r="D9240" t="s">
        <v>19</v>
      </c>
      <c r="E9240" t="s">
        <v>34</v>
      </c>
      <c r="F9240" t="s">
        <v>73</v>
      </c>
      <c r="G9240" t="s">
        <v>29</v>
      </c>
      <c r="H9240" t="s">
        <v>74</v>
      </c>
      <c r="I9240" t="s">
        <v>107</v>
      </c>
      <c r="J9240">
        <v>2</v>
      </c>
      <c r="K9240">
        <v>7036.76</v>
      </c>
      <c r="L9240">
        <v>0.15</v>
      </c>
      <c r="M9240" s="6">
        <v>11962.49</v>
      </c>
      <c r="N9240" s="3">
        <v>10015.25</v>
      </c>
      <c r="O9240" s="6">
        <v>1947.24</v>
      </c>
      <c r="P9240" t="s">
        <v>49</v>
      </c>
      <c r="Q9240" t="s">
        <v>26</v>
      </c>
      <c r="R9240" s="4">
        <f t="shared" si="432"/>
        <v>0.16277881945982819</v>
      </c>
      <c r="S9240" s="1" t="str">
        <f t="shared" si="433"/>
        <v>Jun-2025</v>
      </c>
      <c r="T9240" t="str">
        <f t="shared" si="434"/>
        <v>Profit</v>
      </c>
    </row>
    <row r="9241" spans="1:20" x14ac:dyDescent="0.3">
      <c r="A9241" t="s">
        <v>11752</v>
      </c>
      <c r="B9241" s="2">
        <v>45618</v>
      </c>
      <c r="C9241" t="s">
        <v>4620</v>
      </c>
      <c r="D9241" t="s">
        <v>19</v>
      </c>
      <c r="E9241" t="s">
        <v>53</v>
      </c>
      <c r="F9241" t="s">
        <v>90</v>
      </c>
      <c r="G9241" t="s">
        <v>22</v>
      </c>
      <c r="H9241" t="s">
        <v>74</v>
      </c>
      <c r="I9241" t="s">
        <v>107</v>
      </c>
      <c r="J9241">
        <v>1</v>
      </c>
      <c r="K9241">
        <v>7040.03</v>
      </c>
      <c r="L9241">
        <v>0.1</v>
      </c>
      <c r="M9241" s="6">
        <v>6336.03</v>
      </c>
      <c r="N9241" s="3">
        <v>3951.15</v>
      </c>
      <c r="O9241" s="6">
        <v>2384.88</v>
      </c>
      <c r="P9241" t="s">
        <v>31</v>
      </c>
      <c r="Q9241" t="s">
        <v>26</v>
      </c>
      <c r="R9241" s="4">
        <f t="shared" si="432"/>
        <v>0.37639973295580992</v>
      </c>
      <c r="S9241" s="1" t="str">
        <f t="shared" si="433"/>
        <v>Nov-2024</v>
      </c>
      <c r="T9241" t="str">
        <f t="shared" si="434"/>
        <v>Profit</v>
      </c>
    </row>
    <row r="9242" spans="1:20" x14ac:dyDescent="0.3">
      <c r="A9242" t="s">
        <v>11753</v>
      </c>
      <c r="B9242" s="2">
        <v>46252</v>
      </c>
      <c r="C9242" t="s">
        <v>2322</v>
      </c>
      <c r="D9242" t="s">
        <v>46</v>
      </c>
      <c r="E9242" t="s">
        <v>20</v>
      </c>
      <c r="F9242" t="s">
        <v>115</v>
      </c>
      <c r="G9242" t="s">
        <v>22</v>
      </c>
      <c r="H9242" t="s">
        <v>41</v>
      </c>
      <c r="I9242" t="s">
        <v>48</v>
      </c>
      <c r="J9242">
        <v>1</v>
      </c>
      <c r="K9242">
        <v>177.11</v>
      </c>
      <c r="L9242">
        <v>0.1</v>
      </c>
      <c r="M9242" s="6">
        <v>159.4</v>
      </c>
      <c r="N9242" s="3">
        <v>115.82</v>
      </c>
      <c r="O9242" s="6">
        <v>43.58</v>
      </c>
      <c r="P9242" t="s">
        <v>31</v>
      </c>
      <c r="Q9242" t="s">
        <v>26</v>
      </c>
      <c r="R9242" s="4">
        <f t="shared" si="432"/>
        <v>0.27340025094102882</v>
      </c>
      <c r="S9242" s="1" t="str">
        <f t="shared" si="433"/>
        <v>Aug-2026</v>
      </c>
      <c r="T9242" t="str">
        <f t="shared" si="434"/>
        <v>Profit</v>
      </c>
    </row>
    <row r="9243" spans="1:20" x14ac:dyDescent="0.3">
      <c r="A9243" t="s">
        <v>11754</v>
      </c>
      <c r="B9243" s="2">
        <v>46186</v>
      </c>
      <c r="C9243" t="s">
        <v>6899</v>
      </c>
      <c r="D9243" t="s">
        <v>19</v>
      </c>
      <c r="E9243" t="s">
        <v>20</v>
      </c>
      <c r="F9243" t="s">
        <v>115</v>
      </c>
      <c r="G9243" t="s">
        <v>79</v>
      </c>
      <c r="H9243" t="s">
        <v>41</v>
      </c>
      <c r="I9243" t="s">
        <v>42</v>
      </c>
      <c r="J9243">
        <v>5</v>
      </c>
      <c r="K9243">
        <v>248.53</v>
      </c>
      <c r="L9243">
        <v>0.2</v>
      </c>
      <c r="M9243" s="6">
        <v>994.12</v>
      </c>
      <c r="N9243" s="3">
        <v>807.98</v>
      </c>
      <c r="O9243" s="6">
        <v>186.14</v>
      </c>
      <c r="P9243" t="s">
        <v>43</v>
      </c>
      <c r="Q9243" t="s">
        <v>26</v>
      </c>
      <c r="R9243" s="4">
        <f t="shared" si="432"/>
        <v>0.18724097694443326</v>
      </c>
      <c r="S9243" s="1" t="str">
        <f t="shared" si="433"/>
        <v>Jun-2026</v>
      </c>
      <c r="T9243" t="str">
        <f t="shared" si="434"/>
        <v>Profit</v>
      </c>
    </row>
    <row r="9244" spans="1:20" x14ac:dyDescent="0.3">
      <c r="A9244" t="s">
        <v>11755</v>
      </c>
      <c r="B9244" s="2">
        <v>45388</v>
      </c>
      <c r="C9244" t="s">
        <v>1664</v>
      </c>
      <c r="D9244" t="s">
        <v>19</v>
      </c>
      <c r="E9244" t="s">
        <v>53</v>
      </c>
      <c r="F9244" t="s">
        <v>54</v>
      </c>
      <c r="G9244" t="s">
        <v>79</v>
      </c>
      <c r="H9244" t="s">
        <v>23</v>
      </c>
      <c r="I9244" t="s">
        <v>59</v>
      </c>
      <c r="J9244">
        <v>3</v>
      </c>
      <c r="K9244">
        <v>7855.12</v>
      </c>
      <c r="L9244">
        <v>0.25</v>
      </c>
      <c r="M9244" s="6">
        <v>17674.02</v>
      </c>
      <c r="N9244" s="3">
        <v>14376.39</v>
      </c>
      <c r="O9244" s="6">
        <v>3297.63</v>
      </c>
      <c r="P9244" t="s">
        <v>25</v>
      </c>
      <c r="Q9244" t="s">
        <v>26</v>
      </c>
      <c r="R9244" s="4">
        <f t="shared" si="432"/>
        <v>0.18658064209500724</v>
      </c>
      <c r="S9244" s="1" t="str">
        <f t="shared" si="433"/>
        <v>Apr-2024</v>
      </c>
      <c r="T9244" t="str">
        <f t="shared" si="434"/>
        <v>Profit</v>
      </c>
    </row>
    <row r="9245" spans="1:20" x14ac:dyDescent="0.3">
      <c r="A9245" t="s">
        <v>11756</v>
      </c>
      <c r="B9245" s="2">
        <v>45804</v>
      </c>
      <c r="C9245" t="s">
        <v>1277</v>
      </c>
      <c r="D9245" t="s">
        <v>52</v>
      </c>
      <c r="E9245" t="s">
        <v>58</v>
      </c>
      <c r="F9245" t="s">
        <v>54</v>
      </c>
      <c r="G9245" t="s">
        <v>22</v>
      </c>
      <c r="H9245" t="s">
        <v>74</v>
      </c>
      <c r="I9245" t="s">
        <v>75</v>
      </c>
      <c r="J9245">
        <v>1</v>
      </c>
      <c r="K9245">
        <v>7651.6</v>
      </c>
      <c r="L9245">
        <v>0.1</v>
      </c>
      <c r="M9245" s="6">
        <v>6886.44</v>
      </c>
      <c r="N9245" s="3">
        <v>6099.34</v>
      </c>
      <c r="O9245" s="6">
        <v>787.1</v>
      </c>
      <c r="P9245" t="s">
        <v>70</v>
      </c>
      <c r="Q9245" t="s">
        <v>26</v>
      </c>
      <c r="R9245" s="4">
        <f t="shared" si="432"/>
        <v>0.11429708238218877</v>
      </c>
      <c r="S9245" s="1" t="str">
        <f t="shared" si="433"/>
        <v>May-2025</v>
      </c>
      <c r="T9245" t="str">
        <f t="shared" si="434"/>
        <v>Profit</v>
      </c>
    </row>
    <row r="9246" spans="1:20" x14ac:dyDescent="0.3">
      <c r="A9246" t="s">
        <v>11757</v>
      </c>
      <c r="B9246" s="2">
        <v>45507</v>
      </c>
      <c r="C9246" t="s">
        <v>1994</v>
      </c>
      <c r="D9246" t="s">
        <v>19</v>
      </c>
      <c r="E9246" t="s">
        <v>20</v>
      </c>
      <c r="F9246" t="s">
        <v>205</v>
      </c>
      <c r="G9246" t="s">
        <v>79</v>
      </c>
      <c r="H9246" t="s">
        <v>74</v>
      </c>
      <c r="I9246" t="s">
        <v>107</v>
      </c>
      <c r="J9246">
        <v>2</v>
      </c>
      <c r="K9246">
        <v>3616.09</v>
      </c>
      <c r="L9246">
        <v>0</v>
      </c>
      <c r="M9246" s="6">
        <v>7232.18</v>
      </c>
      <c r="N9246" s="3">
        <v>4693.83</v>
      </c>
      <c r="O9246" s="6">
        <v>2538.35</v>
      </c>
      <c r="P9246" t="s">
        <v>49</v>
      </c>
      <c r="Q9246" t="s">
        <v>76</v>
      </c>
      <c r="R9246" s="4">
        <f t="shared" si="432"/>
        <v>0.35097992583149201</v>
      </c>
      <c r="S9246" s="1" t="str">
        <f t="shared" si="433"/>
        <v>Aug-2024</v>
      </c>
      <c r="T9246" t="str">
        <f t="shared" si="434"/>
        <v>Profit</v>
      </c>
    </row>
    <row r="9247" spans="1:20" x14ac:dyDescent="0.3">
      <c r="A9247" t="s">
        <v>11758</v>
      </c>
      <c r="B9247" s="2">
        <v>45423</v>
      </c>
      <c r="C9247" t="s">
        <v>8300</v>
      </c>
      <c r="D9247" t="s">
        <v>46</v>
      </c>
      <c r="E9247" t="s">
        <v>53</v>
      </c>
      <c r="F9247" t="s">
        <v>90</v>
      </c>
      <c r="G9247" t="s">
        <v>29</v>
      </c>
      <c r="H9247" t="s">
        <v>41</v>
      </c>
      <c r="I9247" t="s">
        <v>62</v>
      </c>
      <c r="J9247">
        <v>5</v>
      </c>
      <c r="K9247">
        <v>132.56</v>
      </c>
      <c r="L9247">
        <v>0.05</v>
      </c>
      <c r="M9247" s="6">
        <v>629.66</v>
      </c>
      <c r="N9247" s="3">
        <v>369.17</v>
      </c>
      <c r="O9247" s="6">
        <v>260.49</v>
      </c>
      <c r="P9247" t="s">
        <v>43</v>
      </c>
      <c r="Q9247" t="s">
        <v>26</v>
      </c>
      <c r="R9247" s="4">
        <f t="shared" si="432"/>
        <v>0.41369945684972848</v>
      </c>
      <c r="S9247" s="1" t="str">
        <f t="shared" si="433"/>
        <v>May-2024</v>
      </c>
      <c r="T9247" t="str">
        <f t="shared" si="434"/>
        <v>Profit</v>
      </c>
    </row>
    <row r="9248" spans="1:20" x14ac:dyDescent="0.3">
      <c r="A9248" t="s">
        <v>11759</v>
      </c>
      <c r="B9248" s="2">
        <v>45551</v>
      </c>
      <c r="C9248" t="s">
        <v>950</v>
      </c>
      <c r="D9248" t="s">
        <v>19</v>
      </c>
      <c r="E9248" t="s">
        <v>58</v>
      </c>
      <c r="F9248" t="s">
        <v>54</v>
      </c>
      <c r="G9248" t="s">
        <v>79</v>
      </c>
      <c r="H9248" t="s">
        <v>23</v>
      </c>
      <c r="I9248" t="s">
        <v>94</v>
      </c>
      <c r="J9248">
        <v>2</v>
      </c>
      <c r="K9248">
        <v>2189.44</v>
      </c>
      <c r="L9248">
        <v>0.25</v>
      </c>
      <c r="M9248" s="6">
        <v>3284.16</v>
      </c>
      <c r="N9248" s="3">
        <v>2364.27</v>
      </c>
      <c r="O9248" s="6">
        <v>919.89</v>
      </c>
      <c r="P9248" t="s">
        <v>49</v>
      </c>
      <c r="Q9248" t="s">
        <v>26</v>
      </c>
      <c r="R9248" s="4">
        <f t="shared" si="432"/>
        <v>0.28009902075416548</v>
      </c>
      <c r="S9248" s="1" t="str">
        <f t="shared" si="433"/>
        <v>Sep-2024</v>
      </c>
      <c r="T9248" t="str">
        <f t="shared" si="434"/>
        <v>Profit</v>
      </c>
    </row>
    <row r="9249" spans="1:20" x14ac:dyDescent="0.3">
      <c r="A9249" t="s">
        <v>11760</v>
      </c>
      <c r="B9249" s="2">
        <v>45416</v>
      </c>
      <c r="C9249" t="s">
        <v>10482</v>
      </c>
      <c r="D9249" t="s">
        <v>19</v>
      </c>
      <c r="E9249" t="s">
        <v>20</v>
      </c>
      <c r="F9249" t="s">
        <v>157</v>
      </c>
      <c r="G9249" t="s">
        <v>79</v>
      </c>
      <c r="H9249" t="s">
        <v>41</v>
      </c>
      <c r="I9249" t="s">
        <v>134</v>
      </c>
      <c r="J9249">
        <v>5</v>
      </c>
      <c r="K9249">
        <v>491.92</v>
      </c>
      <c r="L9249">
        <v>0.15</v>
      </c>
      <c r="M9249" s="6">
        <v>2090.66</v>
      </c>
      <c r="N9249" s="3">
        <v>1594.82</v>
      </c>
      <c r="O9249" s="6">
        <v>495.84</v>
      </c>
      <c r="P9249" t="s">
        <v>25</v>
      </c>
      <c r="Q9249" t="s">
        <v>26</v>
      </c>
      <c r="R9249" s="4">
        <f t="shared" si="432"/>
        <v>0.23716912362603199</v>
      </c>
      <c r="S9249" s="1" t="str">
        <f t="shared" si="433"/>
        <v>May-2024</v>
      </c>
      <c r="T9249" t="str">
        <f t="shared" si="434"/>
        <v>Profit</v>
      </c>
    </row>
    <row r="9250" spans="1:20" x14ac:dyDescent="0.3">
      <c r="A9250" t="s">
        <v>11761</v>
      </c>
      <c r="B9250" s="2">
        <v>45373</v>
      </c>
      <c r="C9250" t="s">
        <v>2273</v>
      </c>
      <c r="D9250" t="s">
        <v>46</v>
      </c>
      <c r="E9250" t="s">
        <v>58</v>
      </c>
      <c r="F9250" t="s">
        <v>104</v>
      </c>
      <c r="G9250" t="s">
        <v>22</v>
      </c>
      <c r="H9250" t="s">
        <v>23</v>
      </c>
      <c r="I9250" t="s">
        <v>94</v>
      </c>
      <c r="J9250">
        <v>3</v>
      </c>
      <c r="K9250">
        <v>1015.48</v>
      </c>
      <c r="L9250">
        <v>0.2</v>
      </c>
      <c r="M9250" s="6">
        <v>2437.15</v>
      </c>
      <c r="N9250" s="3">
        <v>2064.1</v>
      </c>
      <c r="O9250" s="6">
        <v>373.05</v>
      </c>
      <c r="P9250" t="s">
        <v>31</v>
      </c>
      <c r="Q9250" t="s">
        <v>26</v>
      </c>
      <c r="R9250" s="4">
        <f t="shared" si="432"/>
        <v>0.15306813286010298</v>
      </c>
      <c r="S9250" s="1" t="str">
        <f t="shared" si="433"/>
        <v>Mar-2024</v>
      </c>
      <c r="T9250" t="str">
        <f t="shared" si="434"/>
        <v>Profit</v>
      </c>
    </row>
    <row r="9251" spans="1:20" x14ac:dyDescent="0.3">
      <c r="A9251" t="s">
        <v>11762</v>
      </c>
      <c r="B9251" s="2">
        <v>45574</v>
      </c>
      <c r="C9251" t="s">
        <v>7637</v>
      </c>
      <c r="D9251" t="s">
        <v>19</v>
      </c>
      <c r="E9251" t="s">
        <v>34</v>
      </c>
      <c r="F9251" t="s">
        <v>90</v>
      </c>
      <c r="G9251" t="s">
        <v>79</v>
      </c>
      <c r="H9251" t="s">
        <v>41</v>
      </c>
      <c r="I9251" t="s">
        <v>134</v>
      </c>
      <c r="J9251">
        <v>4</v>
      </c>
      <c r="K9251">
        <v>454.55</v>
      </c>
      <c r="L9251">
        <v>0.05</v>
      </c>
      <c r="M9251" s="6">
        <v>1727.29</v>
      </c>
      <c r="N9251" s="3">
        <v>1206.3</v>
      </c>
      <c r="O9251" s="6">
        <v>520.99</v>
      </c>
      <c r="P9251" t="s">
        <v>70</v>
      </c>
      <c r="Q9251" t="s">
        <v>26</v>
      </c>
      <c r="R9251" s="4">
        <f t="shared" si="432"/>
        <v>0.30162277324595177</v>
      </c>
      <c r="S9251" s="1" t="str">
        <f t="shared" si="433"/>
        <v>Oct-2024</v>
      </c>
      <c r="T9251" t="str">
        <f t="shared" si="434"/>
        <v>Profit</v>
      </c>
    </row>
    <row r="9252" spans="1:20" x14ac:dyDescent="0.3">
      <c r="A9252" t="s">
        <v>11763</v>
      </c>
      <c r="B9252" s="2">
        <v>45974</v>
      </c>
      <c r="C9252" t="s">
        <v>380</v>
      </c>
      <c r="D9252" t="s">
        <v>46</v>
      </c>
      <c r="E9252" t="s">
        <v>20</v>
      </c>
      <c r="F9252" t="s">
        <v>99</v>
      </c>
      <c r="G9252" t="s">
        <v>79</v>
      </c>
      <c r="H9252" t="s">
        <v>23</v>
      </c>
      <c r="I9252" t="s">
        <v>94</v>
      </c>
      <c r="J9252">
        <v>1</v>
      </c>
      <c r="K9252">
        <v>2480.4499999999998</v>
      </c>
      <c r="L9252">
        <v>0.25</v>
      </c>
      <c r="M9252" s="6">
        <v>1860.34</v>
      </c>
      <c r="N9252" s="3">
        <v>1569.58</v>
      </c>
      <c r="O9252" s="6">
        <v>290.76</v>
      </c>
      <c r="P9252" t="s">
        <v>49</v>
      </c>
      <c r="Q9252" t="s">
        <v>26</v>
      </c>
      <c r="R9252" s="4">
        <f t="shared" si="432"/>
        <v>0.15629401077222443</v>
      </c>
      <c r="S9252" s="1" t="str">
        <f t="shared" si="433"/>
        <v>Nov-2025</v>
      </c>
      <c r="T9252" t="str">
        <f t="shared" si="434"/>
        <v>Profit</v>
      </c>
    </row>
    <row r="9253" spans="1:20" x14ac:dyDescent="0.3">
      <c r="A9253" t="s">
        <v>11764</v>
      </c>
      <c r="B9253" s="2">
        <v>45350</v>
      </c>
      <c r="C9253" t="s">
        <v>4507</v>
      </c>
      <c r="D9253" t="s">
        <v>46</v>
      </c>
      <c r="E9253" t="s">
        <v>53</v>
      </c>
      <c r="F9253" t="s">
        <v>90</v>
      </c>
      <c r="G9253" t="s">
        <v>79</v>
      </c>
      <c r="H9253" t="s">
        <v>23</v>
      </c>
      <c r="I9253" t="s">
        <v>59</v>
      </c>
      <c r="J9253">
        <v>1</v>
      </c>
      <c r="K9253">
        <v>7810.95</v>
      </c>
      <c r="L9253">
        <v>0</v>
      </c>
      <c r="M9253" s="6">
        <v>7810.95</v>
      </c>
      <c r="N9253" s="3">
        <v>4088.89</v>
      </c>
      <c r="O9253" s="6">
        <v>3722.06</v>
      </c>
      <c r="P9253" t="s">
        <v>43</v>
      </c>
      <c r="Q9253" t="s">
        <v>26</v>
      </c>
      <c r="R9253" s="4">
        <f t="shared" si="432"/>
        <v>0.47651822121508908</v>
      </c>
      <c r="S9253" s="1" t="str">
        <f t="shared" si="433"/>
        <v>Feb-2024</v>
      </c>
      <c r="T9253" t="str">
        <f t="shared" si="434"/>
        <v>Profit</v>
      </c>
    </row>
    <row r="9254" spans="1:20" x14ac:dyDescent="0.3">
      <c r="A9254" t="s">
        <v>11765</v>
      </c>
      <c r="B9254" s="2">
        <v>45835</v>
      </c>
      <c r="C9254" t="s">
        <v>7494</v>
      </c>
      <c r="D9254" t="s">
        <v>52</v>
      </c>
      <c r="E9254" t="s">
        <v>58</v>
      </c>
      <c r="F9254" t="s">
        <v>54</v>
      </c>
      <c r="G9254" t="s">
        <v>22</v>
      </c>
      <c r="H9254" t="s">
        <v>23</v>
      </c>
      <c r="I9254" t="s">
        <v>59</v>
      </c>
      <c r="J9254">
        <v>3</v>
      </c>
      <c r="K9254">
        <v>5266.09</v>
      </c>
      <c r="L9254">
        <v>0.05</v>
      </c>
      <c r="M9254" s="6">
        <v>15008.36</v>
      </c>
      <c r="N9254" s="3">
        <v>9650.68</v>
      </c>
      <c r="O9254" s="6">
        <v>5357.68</v>
      </c>
      <c r="P9254" t="s">
        <v>31</v>
      </c>
      <c r="Q9254" t="s">
        <v>26</v>
      </c>
      <c r="R9254" s="4">
        <f t="shared" si="432"/>
        <v>0.35697970997497397</v>
      </c>
      <c r="S9254" s="1" t="str">
        <f t="shared" si="433"/>
        <v>Jun-2025</v>
      </c>
      <c r="T9254" t="str">
        <f t="shared" si="434"/>
        <v>Profit</v>
      </c>
    </row>
    <row r="9255" spans="1:20" x14ac:dyDescent="0.3">
      <c r="A9255" t="s">
        <v>11766</v>
      </c>
      <c r="B9255" s="2">
        <v>45452</v>
      </c>
      <c r="C9255" t="s">
        <v>930</v>
      </c>
      <c r="D9255" t="s">
        <v>19</v>
      </c>
      <c r="E9255" t="s">
        <v>39</v>
      </c>
      <c r="F9255" t="s">
        <v>220</v>
      </c>
      <c r="G9255" t="s">
        <v>22</v>
      </c>
      <c r="H9255" t="s">
        <v>41</v>
      </c>
      <c r="I9255" t="s">
        <v>55</v>
      </c>
      <c r="J9255">
        <v>1</v>
      </c>
      <c r="K9255">
        <v>173.16</v>
      </c>
      <c r="L9255">
        <v>0.1</v>
      </c>
      <c r="M9255" s="6">
        <v>155.84</v>
      </c>
      <c r="N9255" s="3">
        <v>90.18</v>
      </c>
      <c r="O9255" s="6">
        <v>65.66</v>
      </c>
      <c r="P9255" t="s">
        <v>70</v>
      </c>
      <c r="Q9255" t="s">
        <v>26</v>
      </c>
      <c r="R9255" s="4">
        <f t="shared" si="432"/>
        <v>0.42132956878850097</v>
      </c>
      <c r="S9255" s="1" t="str">
        <f t="shared" si="433"/>
        <v>Jun-2024</v>
      </c>
      <c r="T9255" t="str">
        <f t="shared" si="434"/>
        <v>Profit</v>
      </c>
    </row>
    <row r="9256" spans="1:20" x14ac:dyDescent="0.3">
      <c r="A9256" t="s">
        <v>11767</v>
      </c>
      <c r="B9256" s="2">
        <v>45575</v>
      </c>
      <c r="C9256" t="s">
        <v>4104</v>
      </c>
      <c r="D9256" t="s">
        <v>19</v>
      </c>
      <c r="E9256" t="s">
        <v>34</v>
      </c>
      <c r="F9256" t="s">
        <v>35</v>
      </c>
      <c r="G9256" t="s">
        <v>22</v>
      </c>
      <c r="H9256" t="s">
        <v>41</v>
      </c>
      <c r="I9256" t="s">
        <v>55</v>
      </c>
      <c r="J9256">
        <v>1</v>
      </c>
      <c r="K9256">
        <v>181.58</v>
      </c>
      <c r="L9256">
        <v>0.1</v>
      </c>
      <c r="M9256" s="6">
        <v>163.41999999999999</v>
      </c>
      <c r="N9256" s="3">
        <v>124.42</v>
      </c>
      <c r="O9256" s="6">
        <v>39</v>
      </c>
      <c r="P9256" t="s">
        <v>43</v>
      </c>
      <c r="Q9256" t="s">
        <v>26</v>
      </c>
      <c r="R9256" s="4">
        <f t="shared" si="432"/>
        <v>0.23864888018602376</v>
      </c>
      <c r="S9256" s="1" t="str">
        <f t="shared" si="433"/>
        <v>Oct-2024</v>
      </c>
      <c r="T9256" t="str">
        <f t="shared" si="434"/>
        <v>Profit</v>
      </c>
    </row>
    <row r="9257" spans="1:20" x14ac:dyDescent="0.3">
      <c r="A9257" t="s">
        <v>11768</v>
      </c>
      <c r="B9257" s="2">
        <v>45397</v>
      </c>
      <c r="C9257" t="s">
        <v>1357</v>
      </c>
      <c r="D9257" t="s">
        <v>19</v>
      </c>
      <c r="E9257" t="s">
        <v>53</v>
      </c>
      <c r="F9257" t="s">
        <v>97</v>
      </c>
      <c r="G9257" t="s">
        <v>79</v>
      </c>
      <c r="H9257" t="s">
        <v>74</v>
      </c>
      <c r="I9257" t="s">
        <v>158</v>
      </c>
      <c r="J9257">
        <v>1</v>
      </c>
      <c r="K9257">
        <v>4413.22</v>
      </c>
      <c r="L9257">
        <v>0.05</v>
      </c>
      <c r="M9257" s="6">
        <v>4192.5600000000004</v>
      </c>
      <c r="N9257" s="3">
        <v>2371.0700000000002</v>
      </c>
      <c r="O9257" s="6">
        <v>1821.49</v>
      </c>
      <c r="P9257" t="s">
        <v>70</v>
      </c>
      <c r="Q9257" t="s">
        <v>26</v>
      </c>
      <c r="R9257" s="4">
        <f t="shared" si="432"/>
        <v>0.43445770603163697</v>
      </c>
      <c r="S9257" s="1" t="str">
        <f t="shared" si="433"/>
        <v>Apr-2024</v>
      </c>
      <c r="T9257" t="str">
        <f t="shared" si="434"/>
        <v>Profit</v>
      </c>
    </row>
    <row r="9258" spans="1:20" x14ac:dyDescent="0.3">
      <c r="A9258" t="s">
        <v>11769</v>
      </c>
      <c r="B9258" s="2">
        <v>45396</v>
      </c>
      <c r="C9258" t="s">
        <v>233</v>
      </c>
      <c r="D9258" t="s">
        <v>19</v>
      </c>
      <c r="E9258" t="s">
        <v>39</v>
      </c>
      <c r="F9258" t="s">
        <v>220</v>
      </c>
      <c r="G9258" t="s">
        <v>22</v>
      </c>
      <c r="H9258" t="s">
        <v>74</v>
      </c>
      <c r="I9258" t="s">
        <v>158</v>
      </c>
      <c r="J9258">
        <v>3</v>
      </c>
      <c r="K9258">
        <v>9805.15</v>
      </c>
      <c r="L9258">
        <v>0.1</v>
      </c>
      <c r="M9258" s="6">
        <v>26473.9</v>
      </c>
      <c r="N9258" s="3">
        <v>21899.200000000001</v>
      </c>
      <c r="O9258" s="6">
        <v>4574.7</v>
      </c>
      <c r="P9258" t="s">
        <v>49</v>
      </c>
      <c r="Q9258" t="s">
        <v>26</v>
      </c>
      <c r="R9258" s="4">
        <f t="shared" si="432"/>
        <v>0.17280038075236362</v>
      </c>
      <c r="S9258" s="1" t="str">
        <f t="shared" si="433"/>
        <v>Apr-2024</v>
      </c>
      <c r="T9258" t="str">
        <f t="shared" si="434"/>
        <v>Profit</v>
      </c>
    </row>
    <row r="9259" spans="1:20" x14ac:dyDescent="0.3">
      <c r="A9259" t="s">
        <v>11770</v>
      </c>
      <c r="B9259" s="2">
        <v>45730</v>
      </c>
      <c r="C9259" t="s">
        <v>1253</v>
      </c>
      <c r="D9259" t="s">
        <v>19</v>
      </c>
      <c r="E9259" t="s">
        <v>58</v>
      </c>
      <c r="F9259" t="s">
        <v>54</v>
      </c>
      <c r="G9259" t="s">
        <v>22</v>
      </c>
      <c r="H9259" t="s">
        <v>41</v>
      </c>
      <c r="I9259" t="s">
        <v>134</v>
      </c>
      <c r="J9259">
        <v>3</v>
      </c>
      <c r="K9259">
        <v>344.51</v>
      </c>
      <c r="L9259">
        <v>0.1</v>
      </c>
      <c r="M9259" s="6">
        <v>930.18</v>
      </c>
      <c r="N9259" s="3">
        <v>658.57</v>
      </c>
      <c r="O9259" s="6">
        <v>271.61</v>
      </c>
      <c r="P9259" t="s">
        <v>31</v>
      </c>
      <c r="Q9259" t="s">
        <v>26</v>
      </c>
      <c r="R9259" s="4">
        <f t="shared" si="432"/>
        <v>0.29199724784450326</v>
      </c>
      <c r="S9259" s="1" t="str">
        <f t="shared" si="433"/>
        <v>Mar-2025</v>
      </c>
      <c r="T9259" t="str">
        <f t="shared" si="434"/>
        <v>Profit</v>
      </c>
    </row>
    <row r="9260" spans="1:20" x14ac:dyDescent="0.3">
      <c r="A9260" t="s">
        <v>11771</v>
      </c>
      <c r="B9260" s="2">
        <v>45519</v>
      </c>
      <c r="C9260" t="s">
        <v>1325</v>
      </c>
      <c r="D9260" t="s">
        <v>19</v>
      </c>
      <c r="E9260" t="s">
        <v>58</v>
      </c>
      <c r="F9260" t="s">
        <v>339</v>
      </c>
      <c r="G9260" t="s">
        <v>29</v>
      </c>
      <c r="H9260" t="s">
        <v>74</v>
      </c>
      <c r="I9260" t="s">
        <v>91</v>
      </c>
      <c r="J9260">
        <v>1</v>
      </c>
      <c r="K9260">
        <v>11401.23</v>
      </c>
      <c r="L9260">
        <v>0.1</v>
      </c>
      <c r="M9260" s="6">
        <v>10261.11</v>
      </c>
      <c r="N9260" s="3">
        <v>9049.1</v>
      </c>
      <c r="O9260" s="6">
        <v>1212.01</v>
      </c>
      <c r="P9260" t="s">
        <v>25</v>
      </c>
      <c r="Q9260" t="s">
        <v>142</v>
      </c>
      <c r="R9260" s="4">
        <f t="shared" si="432"/>
        <v>0.1181168509059936</v>
      </c>
      <c r="S9260" s="1" t="str">
        <f t="shared" si="433"/>
        <v>Aug-2024</v>
      </c>
      <c r="T9260" t="str">
        <f t="shared" si="434"/>
        <v>Profit</v>
      </c>
    </row>
    <row r="9261" spans="1:20" x14ac:dyDescent="0.3">
      <c r="A9261" t="s">
        <v>11772</v>
      </c>
      <c r="B9261" s="2">
        <v>45991</v>
      </c>
      <c r="C9261" t="s">
        <v>4210</v>
      </c>
      <c r="D9261" t="s">
        <v>19</v>
      </c>
      <c r="E9261" t="s">
        <v>39</v>
      </c>
      <c r="F9261" t="s">
        <v>120</v>
      </c>
      <c r="G9261" t="s">
        <v>22</v>
      </c>
      <c r="H9261" t="s">
        <v>23</v>
      </c>
      <c r="I9261" t="s">
        <v>24</v>
      </c>
      <c r="J9261">
        <v>4</v>
      </c>
      <c r="K9261">
        <v>90733.98</v>
      </c>
      <c r="L9261">
        <v>0.1</v>
      </c>
      <c r="M9261" s="6">
        <v>326642.33</v>
      </c>
      <c r="N9261" s="3">
        <v>188732.39</v>
      </c>
      <c r="O9261" s="6">
        <v>137909.94</v>
      </c>
      <c r="P9261" t="s">
        <v>49</v>
      </c>
      <c r="Q9261" t="s">
        <v>26</v>
      </c>
      <c r="R9261" s="4">
        <f t="shared" si="432"/>
        <v>0.42220473996741326</v>
      </c>
      <c r="S9261" s="1" t="str">
        <f t="shared" si="433"/>
        <v>Nov-2025</v>
      </c>
      <c r="T9261" t="str">
        <f t="shared" si="434"/>
        <v>Profit</v>
      </c>
    </row>
    <row r="9262" spans="1:20" x14ac:dyDescent="0.3">
      <c r="A9262" t="s">
        <v>11773</v>
      </c>
      <c r="B9262" s="2">
        <v>45873</v>
      </c>
      <c r="C9262" t="s">
        <v>1996</v>
      </c>
      <c r="D9262" t="s">
        <v>19</v>
      </c>
      <c r="E9262" t="s">
        <v>53</v>
      </c>
      <c r="F9262" t="s">
        <v>90</v>
      </c>
      <c r="G9262" t="s">
        <v>29</v>
      </c>
      <c r="H9262" t="s">
        <v>23</v>
      </c>
      <c r="I9262" t="s">
        <v>30</v>
      </c>
      <c r="J9262">
        <v>5</v>
      </c>
      <c r="K9262">
        <v>2421.88</v>
      </c>
      <c r="L9262">
        <v>0</v>
      </c>
      <c r="M9262" s="6">
        <v>12109.4</v>
      </c>
      <c r="N9262" s="3">
        <v>7721.99</v>
      </c>
      <c r="O9262" s="6">
        <v>4387.41</v>
      </c>
      <c r="P9262" t="s">
        <v>25</v>
      </c>
      <c r="Q9262" t="s">
        <v>26</v>
      </c>
      <c r="R9262" s="4">
        <f t="shared" si="432"/>
        <v>0.36231440038317342</v>
      </c>
      <c r="S9262" s="1" t="str">
        <f t="shared" si="433"/>
        <v>Aug-2025</v>
      </c>
      <c r="T9262" t="str">
        <f t="shared" si="434"/>
        <v>Profit</v>
      </c>
    </row>
    <row r="9263" spans="1:20" x14ac:dyDescent="0.3">
      <c r="A9263" t="s">
        <v>11774</v>
      </c>
      <c r="B9263" s="2">
        <v>45609</v>
      </c>
      <c r="C9263" t="s">
        <v>1951</v>
      </c>
      <c r="D9263" t="s">
        <v>19</v>
      </c>
      <c r="E9263" t="s">
        <v>34</v>
      </c>
      <c r="F9263" t="s">
        <v>35</v>
      </c>
      <c r="G9263" t="s">
        <v>22</v>
      </c>
      <c r="H9263" t="s">
        <v>41</v>
      </c>
      <c r="I9263" t="s">
        <v>42</v>
      </c>
      <c r="J9263">
        <v>4</v>
      </c>
      <c r="K9263">
        <v>207.8</v>
      </c>
      <c r="L9263">
        <v>0</v>
      </c>
      <c r="M9263" s="6">
        <v>831.2</v>
      </c>
      <c r="N9263" s="3">
        <v>616.85</v>
      </c>
      <c r="O9263" s="6">
        <v>214.35</v>
      </c>
      <c r="P9263" t="s">
        <v>31</v>
      </c>
      <c r="Q9263" t="s">
        <v>26</v>
      </c>
      <c r="R9263" s="4">
        <f t="shared" si="432"/>
        <v>0.25788017324350337</v>
      </c>
      <c r="S9263" s="1" t="str">
        <f t="shared" si="433"/>
        <v>Nov-2024</v>
      </c>
      <c r="T9263" t="str">
        <f t="shared" si="434"/>
        <v>Profit</v>
      </c>
    </row>
    <row r="9264" spans="1:20" x14ac:dyDescent="0.3">
      <c r="A9264" t="s">
        <v>11775</v>
      </c>
      <c r="B9264" s="2">
        <v>45755</v>
      </c>
      <c r="C9264" t="s">
        <v>6130</v>
      </c>
      <c r="D9264" t="s">
        <v>19</v>
      </c>
      <c r="E9264" t="s">
        <v>34</v>
      </c>
      <c r="F9264" t="s">
        <v>73</v>
      </c>
      <c r="G9264" t="s">
        <v>79</v>
      </c>
      <c r="H9264" t="s">
        <v>23</v>
      </c>
      <c r="I9264" t="s">
        <v>69</v>
      </c>
      <c r="J9264">
        <v>1</v>
      </c>
      <c r="K9264">
        <v>15881.09</v>
      </c>
      <c r="L9264">
        <v>0.1</v>
      </c>
      <c r="M9264" s="6">
        <v>14292.98</v>
      </c>
      <c r="N9264" s="3">
        <v>8654.82</v>
      </c>
      <c r="O9264" s="6">
        <v>5638.16</v>
      </c>
      <c r="P9264" t="s">
        <v>43</v>
      </c>
      <c r="Q9264" t="s">
        <v>142</v>
      </c>
      <c r="R9264" s="4">
        <f t="shared" si="432"/>
        <v>0.39447057226694504</v>
      </c>
      <c r="S9264" s="1" t="str">
        <f t="shared" si="433"/>
        <v>Apr-2025</v>
      </c>
      <c r="T9264" t="str">
        <f t="shared" si="434"/>
        <v>Profit</v>
      </c>
    </row>
    <row r="9265" spans="1:20" x14ac:dyDescent="0.3">
      <c r="A9265" t="s">
        <v>11776</v>
      </c>
      <c r="B9265" s="2">
        <v>46093</v>
      </c>
      <c r="C9265" t="s">
        <v>263</v>
      </c>
      <c r="D9265" t="s">
        <v>52</v>
      </c>
      <c r="E9265" t="s">
        <v>20</v>
      </c>
      <c r="G9265" t="s">
        <v>79</v>
      </c>
      <c r="H9265" t="s">
        <v>74</v>
      </c>
      <c r="I9265" t="s">
        <v>158</v>
      </c>
      <c r="J9265">
        <v>4</v>
      </c>
      <c r="K9265">
        <v>13024.77</v>
      </c>
      <c r="L9265">
        <v>0.25</v>
      </c>
      <c r="M9265" s="6">
        <v>39074.31</v>
      </c>
      <c r="N9265" s="3">
        <v>27883.11</v>
      </c>
      <c r="O9265" s="6">
        <v>11191.2</v>
      </c>
      <c r="P9265" t="s">
        <v>25</v>
      </c>
      <c r="Q9265" t="s">
        <v>26</v>
      </c>
      <c r="R9265" s="4">
        <f t="shared" si="432"/>
        <v>0.28640812851205821</v>
      </c>
      <c r="S9265" s="1" t="str">
        <f t="shared" si="433"/>
        <v>Mar-2026</v>
      </c>
      <c r="T9265" t="str">
        <f t="shared" si="434"/>
        <v>Profit</v>
      </c>
    </row>
    <row r="9266" spans="1:20" x14ac:dyDescent="0.3">
      <c r="A9266" t="s">
        <v>11777</v>
      </c>
      <c r="B9266" s="2">
        <v>45890</v>
      </c>
      <c r="C9266" t="s">
        <v>1964</v>
      </c>
      <c r="D9266" t="s">
        <v>52</v>
      </c>
      <c r="E9266" t="s">
        <v>53</v>
      </c>
      <c r="F9266" t="s">
        <v>54</v>
      </c>
      <c r="G9266" t="s">
        <v>29</v>
      </c>
      <c r="H9266" t="s">
        <v>23</v>
      </c>
      <c r="I9266" t="s">
        <v>24</v>
      </c>
      <c r="J9266">
        <v>1</v>
      </c>
      <c r="K9266">
        <v>67005.73</v>
      </c>
      <c r="L9266">
        <v>0</v>
      </c>
      <c r="M9266" s="6">
        <v>67005.73</v>
      </c>
      <c r="N9266" s="3">
        <v>39337.46</v>
      </c>
      <c r="O9266" s="6">
        <v>27668.27</v>
      </c>
      <c r="P9266" t="s">
        <v>43</v>
      </c>
      <c r="Q9266" t="s">
        <v>26</v>
      </c>
      <c r="R9266" s="4">
        <f t="shared" si="432"/>
        <v>0.4129239394899511</v>
      </c>
      <c r="S9266" s="1" t="str">
        <f t="shared" si="433"/>
        <v>Aug-2025</v>
      </c>
      <c r="T9266" t="str">
        <f t="shared" si="434"/>
        <v>Profit</v>
      </c>
    </row>
    <row r="9267" spans="1:20" x14ac:dyDescent="0.3">
      <c r="A9267" t="s">
        <v>11778</v>
      </c>
      <c r="B9267" s="2">
        <v>46173</v>
      </c>
      <c r="C9267" t="s">
        <v>1756</v>
      </c>
      <c r="D9267" t="s">
        <v>52</v>
      </c>
      <c r="E9267" t="s">
        <v>58</v>
      </c>
      <c r="F9267" t="s">
        <v>104</v>
      </c>
      <c r="G9267" t="s">
        <v>79</v>
      </c>
      <c r="H9267" t="s">
        <v>23</v>
      </c>
      <c r="I9267" t="s">
        <v>36</v>
      </c>
      <c r="J9267">
        <v>2</v>
      </c>
      <c r="K9267">
        <v>13327.06</v>
      </c>
      <c r="L9267">
        <v>0.25</v>
      </c>
      <c r="M9267" s="6">
        <v>19990.59</v>
      </c>
      <c r="N9267" s="3">
        <v>17647.07</v>
      </c>
      <c r="O9267" s="6">
        <v>2343.52</v>
      </c>
      <c r="P9267" t="s">
        <v>43</v>
      </c>
      <c r="Q9267" t="s">
        <v>26</v>
      </c>
      <c r="R9267" s="4">
        <f t="shared" si="432"/>
        <v>0.11723115725949058</v>
      </c>
      <c r="S9267" s="1" t="str">
        <f t="shared" si="433"/>
        <v>May-2026</v>
      </c>
      <c r="T9267" t="str">
        <f t="shared" si="434"/>
        <v>Profit</v>
      </c>
    </row>
    <row r="9268" spans="1:20" x14ac:dyDescent="0.3">
      <c r="A9268" t="s">
        <v>11779</v>
      </c>
      <c r="B9268" s="2">
        <v>46165</v>
      </c>
      <c r="C9268" t="s">
        <v>3170</v>
      </c>
      <c r="D9268" t="s">
        <v>46</v>
      </c>
      <c r="E9268" t="s">
        <v>58</v>
      </c>
      <c r="F9268" t="s">
        <v>68</v>
      </c>
      <c r="G9268" t="s">
        <v>79</v>
      </c>
      <c r="H9268" t="s">
        <v>74</v>
      </c>
      <c r="I9268" t="s">
        <v>91</v>
      </c>
      <c r="J9268">
        <v>1</v>
      </c>
      <c r="K9268">
        <v>15114.98</v>
      </c>
      <c r="L9268">
        <v>0.05</v>
      </c>
      <c r="M9268" s="6">
        <v>14359.23</v>
      </c>
      <c r="N9268" s="3">
        <v>11438.87</v>
      </c>
      <c r="O9268" s="6">
        <v>2920.36</v>
      </c>
      <c r="P9268" t="s">
        <v>70</v>
      </c>
      <c r="Q9268" t="s">
        <v>26</v>
      </c>
      <c r="R9268" s="4">
        <f t="shared" si="432"/>
        <v>0.2033785934203993</v>
      </c>
      <c r="S9268" s="1" t="str">
        <f t="shared" si="433"/>
        <v>May-2026</v>
      </c>
      <c r="T9268" t="str">
        <f t="shared" si="434"/>
        <v>Profit</v>
      </c>
    </row>
    <row r="9269" spans="1:20" x14ac:dyDescent="0.3">
      <c r="A9269" t="s">
        <v>11780</v>
      </c>
      <c r="B9269" s="2">
        <v>45763</v>
      </c>
      <c r="C9269" t="s">
        <v>4286</v>
      </c>
      <c r="D9269" t="s">
        <v>19</v>
      </c>
      <c r="E9269" t="s">
        <v>20</v>
      </c>
      <c r="F9269" t="s">
        <v>115</v>
      </c>
      <c r="G9269" t="s">
        <v>22</v>
      </c>
      <c r="H9269" t="s">
        <v>23</v>
      </c>
      <c r="I9269" t="s">
        <v>36</v>
      </c>
      <c r="J9269">
        <v>5</v>
      </c>
      <c r="K9269">
        <v>11302.16</v>
      </c>
      <c r="L9269">
        <v>0.05</v>
      </c>
      <c r="M9269" s="6">
        <v>53685.26</v>
      </c>
      <c r="N9269" s="3">
        <v>36399.46</v>
      </c>
      <c r="O9269" s="6">
        <v>17285.8</v>
      </c>
      <c r="P9269" t="s">
        <v>70</v>
      </c>
      <c r="Q9269" t="s">
        <v>26</v>
      </c>
      <c r="R9269" s="4">
        <f t="shared" si="432"/>
        <v>0.32198409768342368</v>
      </c>
      <c r="S9269" s="1" t="str">
        <f t="shared" si="433"/>
        <v>Apr-2025</v>
      </c>
      <c r="T9269" t="str">
        <f t="shared" si="434"/>
        <v>Profit</v>
      </c>
    </row>
    <row r="9270" spans="1:20" x14ac:dyDescent="0.3">
      <c r="A9270" t="s">
        <v>11781</v>
      </c>
      <c r="B9270" s="2">
        <v>45347</v>
      </c>
      <c r="C9270" t="s">
        <v>11743</v>
      </c>
      <c r="D9270" t="s">
        <v>19</v>
      </c>
      <c r="E9270" t="s">
        <v>53</v>
      </c>
      <c r="F9270" t="s">
        <v>65</v>
      </c>
      <c r="G9270" t="s">
        <v>29</v>
      </c>
      <c r="H9270" t="s">
        <v>74</v>
      </c>
      <c r="I9270" t="s">
        <v>158</v>
      </c>
      <c r="J9270">
        <v>5</v>
      </c>
      <c r="K9270">
        <v>6609.09</v>
      </c>
      <c r="L9270">
        <v>0</v>
      </c>
      <c r="M9270" s="6">
        <v>33045.449999999997</v>
      </c>
      <c r="N9270" s="3">
        <v>18711.689999999999</v>
      </c>
      <c r="O9270" s="6">
        <v>14333.76</v>
      </c>
      <c r="P9270" t="s">
        <v>70</v>
      </c>
      <c r="Q9270" t="s">
        <v>76</v>
      </c>
      <c r="R9270" s="4">
        <f t="shared" si="432"/>
        <v>0.43375895925157626</v>
      </c>
      <c r="S9270" s="1" t="str">
        <f t="shared" si="433"/>
        <v>Feb-2024</v>
      </c>
      <c r="T9270" t="str">
        <f t="shared" si="434"/>
        <v>Profit</v>
      </c>
    </row>
    <row r="9271" spans="1:20" x14ac:dyDescent="0.3">
      <c r="A9271" t="s">
        <v>11782</v>
      </c>
      <c r="B9271" s="2">
        <v>45916</v>
      </c>
      <c r="C9271" t="s">
        <v>720</v>
      </c>
      <c r="D9271" t="s">
        <v>19</v>
      </c>
      <c r="E9271" t="s">
        <v>53</v>
      </c>
      <c r="F9271" t="s">
        <v>97</v>
      </c>
      <c r="G9271" t="s">
        <v>29</v>
      </c>
      <c r="H9271" t="s">
        <v>41</v>
      </c>
      <c r="I9271" t="s">
        <v>42</v>
      </c>
      <c r="J9271">
        <v>1</v>
      </c>
      <c r="K9271">
        <v>204.32</v>
      </c>
      <c r="L9271">
        <v>0.2</v>
      </c>
      <c r="M9271" s="6">
        <v>163.46</v>
      </c>
      <c r="N9271" s="3">
        <v>127.29</v>
      </c>
      <c r="O9271" s="6">
        <v>36.17</v>
      </c>
      <c r="P9271" t="s">
        <v>70</v>
      </c>
      <c r="Q9271" t="s">
        <v>26</v>
      </c>
      <c r="R9271" s="4">
        <f t="shared" si="432"/>
        <v>0.22127737672825157</v>
      </c>
      <c r="S9271" s="1" t="str">
        <f t="shared" si="433"/>
        <v>Sep-2025</v>
      </c>
      <c r="T9271" t="str">
        <f t="shared" si="434"/>
        <v>Profit</v>
      </c>
    </row>
    <row r="9272" spans="1:20" x14ac:dyDescent="0.3">
      <c r="A9272" t="s">
        <v>11783</v>
      </c>
      <c r="B9272" s="2">
        <v>45304</v>
      </c>
      <c r="C9272" t="s">
        <v>1677</v>
      </c>
      <c r="D9272" t="s">
        <v>52</v>
      </c>
      <c r="E9272" t="s">
        <v>58</v>
      </c>
      <c r="F9272" t="s">
        <v>54</v>
      </c>
      <c r="G9272" t="s">
        <v>29</v>
      </c>
      <c r="H9272" t="s">
        <v>74</v>
      </c>
      <c r="I9272" t="s">
        <v>137</v>
      </c>
      <c r="J9272">
        <v>4</v>
      </c>
      <c r="K9272">
        <v>13287.63</v>
      </c>
      <c r="L9272">
        <v>0.15</v>
      </c>
      <c r="M9272" s="6">
        <v>45177.94</v>
      </c>
      <c r="N9272" s="3">
        <v>36331.550000000003</v>
      </c>
      <c r="O9272" s="6">
        <v>8846.39</v>
      </c>
      <c r="P9272" t="s">
        <v>49</v>
      </c>
      <c r="Q9272" t="s">
        <v>26</v>
      </c>
      <c r="R9272" s="4">
        <f t="shared" si="432"/>
        <v>0.19581215965136964</v>
      </c>
      <c r="S9272" s="1" t="str">
        <f t="shared" si="433"/>
        <v>Jan-2024</v>
      </c>
      <c r="T9272" t="str">
        <f t="shared" si="434"/>
        <v>Profit</v>
      </c>
    </row>
    <row r="9273" spans="1:20" x14ac:dyDescent="0.3">
      <c r="A9273" t="s">
        <v>11784</v>
      </c>
      <c r="B9273" s="2">
        <v>45731</v>
      </c>
      <c r="C9273" t="s">
        <v>5516</v>
      </c>
      <c r="D9273" t="s">
        <v>19</v>
      </c>
      <c r="E9273" t="s">
        <v>39</v>
      </c>
      <c r="F9273" t="s">
        <v>40</v>
      </c>
      <c r="G9273" t="s">
        <v>22</v>
      </c>
      <c r="H9273" t="s">
        <v>23</v>
      </c>
      <c r="I9273" t="s">
        <v>94</v>
      </c>
      <c r="J9273">
        <v>3</v>
      </c>
      <c r="K9273">
        <v>2317.2600000000002</v>
      </c>
      <c r="L9273">
        <v>0</v>
      </c>
      <c r="M9273" s="6">
        <v>6951.78</v>
      </c>
      <c r="N9273" s="3">
        <v>5388.81</v>
      </c>
      <c r="O9273" s="6">
        <v>1562.97</v>
      </c>
      <c r="P9273" t="s">
        <v>43</v>
      </c>
      <c r="Q9273" t="s">
        <v>26</v>
      </c>
      <c r="R9273" s="4">
        <f t="shared" si="432"/>
        <v>0.22483018737647051</v>
      </c>
      <c r="S9273" s="1" t="str">
        <f t="shared" si="433"/>
        <v>Mar-2025</v>
      </c>
      <c r="T9273" t="str">
        <f t="shared" si="434"/>
        <v>Profit</v>
      </c>
    </row>
    <row r="9274" spans="1:20" x14ac:dyDescent="0.3">
      <c r="A9274" t="s">
        <v>11785</v>
      </c>
      <c r="B9274" s="2">
        <v>45309</v>
      </c>
      <c r="C9274" t="s">
        <v>948</v>
      </c>
      <c r="D9274" t="s">
        <v>19</v>
      </c>
      <c r="E9274" t="s">
        <v>34</v>
      </c>
      <c r="F9274" t="s">
        <v>65</v>
      </c>
      <c r="G9274" t="s">
        <v>29</v>
      </c>
      <c r="H9274" t="s">
        <v>23</v>
      </c>
      <c r="I9274" t="s">
        <v>24</v>
      </c>
      <c r="J9274">
        <v>3</v>
      </c>
      <c r="K9274">
        <v>54532.12</v>
      </c>
      <c r="L9274">
        <v>0.05</v>
      </c>
      <c r="M9274" s="6">
        <v>155416.54</v>
      </c>
      <c r="N9274" s="3">
        <v>123715.49</v>
      </c>
      <c r="O9274" s="6">
        <v>31701.05</v>
      </c>
      <c r="P9274" t="s">
        <v>70</v>
      </c>
      <c r="Q9274" t="s">
        <v>26</v>
      </c>
      <c r="R9274" s="4">
        <f t="shared" si="432"/>
        <v>0.20397475069255819</v>
      </c>
      <c r="S9274" s="1" t="str">
        <f t="shared" si="433"/>
        <v>Jan-2024</v>
      </c>
      <c r="T9274" t="str">
        <f t="shared" si="434"/>
        <v>Profit</v>
      </c>
    </row>
    <row r="9275" spans="1:20" x14ac:dyDescent="0.3">
      <c r="A9275" t="s">
        <v>11786</v>
      </c>
      <c r="B9275" s="2">
        <v>45985</v>
      </c>
      <c r="C9275" t="s">
        <v>2700</v>
      </c>
      <c r="D9275" t="s">
        <v>52</v>
      </c>
      <c r="E9275" t="s">
        <v>53</v>
      </c>
      <c r="F9275" t="s">
        <v>90</v>
      </c>
      <c r="G9275" t="s">
        <v>22</v>
      </c>
      <c r="H9275" t="s">
        <v>23</v>
      </c>
      <c r="I9275" t="s">
        <v>69</v>
      </c>
      <c r="J9275">
        <v>2</v>
      </c>
      <c r="K9275">
        <v>20127.490000000002</v>
      </c>
      <c r="L9275">
        <v>0.25</v>
      </c>
      <c r="M9275" s="6">
        <v>30191.24</v>
      </c>
      <c r="N9275" s="3">
        <v>26792.59</v>
      </c>
      <c r="O9275" s="6">
        <v>3398.65</v>
      </c>
      <c r="P9275" t="s">
        <v>70</v>
      </c>
      <c r="Q9275" t="s">
        <v>26</v>
      </c>
      <c r="R9275" s="4">
        <f t="shared" si="432"/>
        <v>0.11257073243762097</v>
      </c>
      <c r="S9275" s="1" t="str">
        <f t="shared" si="433"/>
        <v>Nov-2025</v>
      </c>
      <c r="T9275" t="str">
        <f t="shared" si="434"/>
        <v>Profit</v>
      </c>
    </row>
    <row r="9276" spans="1:20" x14ac:dyDescent="0.3">
      <c r="A9276" t="s">
        <v>11787</v>
      </c>
      <c r="B9276" s="2">
        <v>46264</v>
      </c>
      <c r="C9276" t="s">
        <v>1127</v>
      </c>
      <c r="D9276" t="s">
        <v>46</v>
      </c>
      <c r="E9276" t="s">
        <v>53</v>
      </c>
      <c r="F9276" t="s">
        <v>97</v>
      </c>
      <c r="G9276" t="s">
        <v>22</v>
      </c>
      <c r="H9276" t="s">
        <v>41</v>
      </c>
      <c r="I9276" t="s">
        <v>134</v>
      </c>
      <c r="J9276">
        <v>1</v>
      </c>
      <c r="K9276">
        <v>407.25</v>
      </c>
      <c r="L9276">
        <v>0.15</v>
      </c>
      <c r="M9276" s="6">
        <v>346.16</v>
      </c>
      <c r="N9276" s="3">
        <v>259.91000000000003</v>
      </c>
      <c r="O9276" s="6">
        <v>86.25</v>
      </c>
      <c r="P9276" t="s">
        <v>31</v>
      </c>
      <c r="Q9276" t="s">
        <v>26</v>
      </c>
      <c r="R9276" s="4">
        <f t="shared" si="432"/>
        <v>0.24916223711578458</v>
      </c>
      <c r="S9276" s="1" t="str">
        <f t="shared" si="433"/>
        <v>Aug-2026</v>
      </c>
      <c r="T9276" t="str">
        <f t="shared" si="434"/>
        <v>Profit</v>
      </c>
    </row>
    <row r="9277" spans="1:20" x14ac:dyDescent="0.3">
      <c r="A9277" t="s">
        <v>11788</v>
      </c>
      <c r="B9277" s="2">
        <v>45404</v>
      </c>
      <c r="C9277" t="s">
        <v>2059</v>
      </c>
      <c r="D9277" t="s">
        <v>46</v>
      </c>
      <c r="E9277" t="s">
        <v>39</v>
      </c>
      <c r="F9277" t="s">
        <v>40</v>
      </c>
      <c r="G9277" t="s">
        <v>22</v>
      </c>
      <c r="H9277" t="s">
        <v>41</v>
      </c>
      <c r="I9277" t="s">
        <v>42</v>
      </c>
      <c r="J9277">
        <v>2</v>
      </c>
      <c r="K9277">
        <v>242.78</v>
      </c>
      <c r="L9277">
        <v>0.05</v>
      </c>
      <c r="M9277" s="6">
        <v>461.28</v>
      </c>
      <c r="N9277" s="3">
        <v>376.18</v>
      </c>
      <c r="O9277" s="6">
        <v>85.1</v>
      </c>
      <c r="P9277" t="s">
        <v>43</v>
      </c>
      <c r="Q9277" t="s">
        <v>26</v>
      </c>
      <c r="R9277" s="4">
        <f t="shared" si="432"/>
        <v>0.18448664585501215</v>
      </c>
      <c r="S9277" s="1" t="str">
        <f t="shared" si="433"/>
        <v>Apr-2024</v>
      </c>
      <c r="T9277" t="str">
        <f t="shared" si="434"/>
        <v>Profit</v>
      </c>
    </row>
    <row r="9278" spans="1:20" x14ac:dyDescent="0.3">
      <c r="A9278" t="s">
        <v>11789</v>
      </c>
      <c r="B9278" s="2">
        <v>45520</v>
      </c>
      <c r="C9278" t="s">
        <v>11790</v>
      </c>
      <c r="D9278" t="s">
        <v>19</v>
      </c>
      <c r="E9278" t="s">
        <v>39</v>
      </c>
      <c r="F9278" t="s">
        <v>40</v>
      </c>
      <c r="G9278" t="s">
        <v>22</v>
      </c>
      <c r="H9278" t="s">
        <v>23</v>
      </c>
      <c r="I9278" t="s">
        <v>94</v>
      </c>
      <c r="J9278">
        <v>2</v>
      </c>
      <c r="K9278">
        <v>3148.21</v>
      </c>
      <c r="L9278">
        <v>0.15</v>
      </c>
      <c r="M9278" s="6">
        <v>5351.96</v>
      </c>
      <c r="N9278" s="3">
        <v>4492.51</v>
      </c>
      <c r="O9278" s="6">
        <v>859.45</v>
      </c>
      <c r="P9278" t="s">
        <v>49</v>
      </c>
      <c r="Q9278" t="s">
        <v>26</v>
      </c>
      <c r="R9278" s="4">
        <f t="shared" si="432"/>
        <v>0.1605860282961756</v>
      </c>
      <c r="S9278" s="1" t="str">
        <f t="shared" si="433"/>
        <v>Aug-2024</v>
      </c>
      <c r="T9278" t="str">
        <f t="shared" si="434"/>
        <v>Profit</v>
      </c>
    </row>
    <row r="9279" spans="1:20" x14ac:dyDescent="0.3">
      <c r="A9279" t="s">
        <v>11791</v>
      </c>
      <c r="B9279" s="2">
        <v>45462</v>
      </c>
      <c r="C9279" t="s">
        <v>5339</v>
      </c>
      <c r="D9279" t="s">
        <v>19</v>
      </c>
      <c r="E9279" t="s">
        <v>34</v>
      </c>
      <c r="F9279" t="s">
        <v>35</v>
      </c>
      <c r="G9279" t="s">
        <v>22</v>
      </c>
      <c r="H9279" t="s">
        <v>23</v>
      </c>
      <c r="I9279" t="s">
        <v>24</v>
      </c>
      <c r="J9279">
        <v>1</v>
      </c>
      <c r="K9279">
        <v>91373.91</v>
      </c>
      <c r="L9279">
        <v>0.15</v>
      </c>
      <c r="M9279" s="6">
        <v>77667.820000000007</v>
      </c>
      <c r="N9279" s="3">
        <v>51201.58</v>
      </c>
      <c r="O9279" s="6">
        <v>26466.240000000002</v>
      </c>
      <c r="P9279" t="s">
        <v>70</v>
      </c>
      <c r="Q9279" t="s">
        <v>26</v>
      </c>
      <c r="R9279" s="4">
        <f t="shared" si="432"/>
        <v>0.34076197838435529</v>
      </c>
      <c r="S9279" s="1" t="str">
        <f t="shared" si="433"/>
        <v>Jun-2024</v>
      </c>
      <c r="T9279" t="str">
        <f t="shared" si="434"/>
        <v>Profit</v>
      </c>
    </row>
    <row r="9280" spans="1:20" x14ac:dyDescent="0.3">
      <c r="A9280" t="s">
        <v>11792</v>
      </c>
      <c r="B9280" s="2">
        <v>45586</v>
      </c>
      <c r="C9280" t="s">
        <v>271</v>
      </c>
      <c r="D9280" t="s">
        <v>46</v>
      </c>
      <c r="E9280" t="s">
        <v>34</v>
      </c>
      <c r="F9280" t="s">
        <v>110</v>
      </c>
      <c r="G9280" t="s">
        <v>22</v>
      </c>
      <c r="H9280" t="s">
        <v>74</v>
      </c>
      <c r="I9280" t="s">
        <v>75</v>
      </c>
      <c r="J9280">
        <v>4</v>
      </c>
      <c r="K9280">
        <v>7793.38</v>
      </c>
      <c r="L9280">
        <v>0.05</v>
      </c>
      <c r="M9280" s="6">
        <v>29614.84</v>
      </c>
      <c r="N9280" s="3">
        <v>18689.73</v>
      </c>
      <c r="O9280" s="6">
        <v>10925.11</v>
      </c>
      <c r="P9280" t="s">
        <v>25</v>
      </c>
      <c r="Q9280" t="s">
        <v>26</v>
      </c>
      <c r="R9280" s="4">
        <f t="shared" si="432"/>
        <v>0.36890660223050337</v>
      </c>
      <c r="S9280" s="1" t="str">
        <f t="shared" si="433"/>
        <v>Oct-2024</v>
      </c>
      <c r="T9280" t="str">
        <f t="shared" si="434"/>
        <v>Profit</v>
      </c>
    </row>
    <row r="9281" spans="1:20" x14ac:dyDescent="0.3">
      <c r="A9281" t="s">
        <v>11793</v>
      </c>
      <c r="B9281" s="2">
        <v>45480</v>
      </c>
      <c r="C9281" t="s">
        <v>8374</v>
      </c>
      <c r="D9281" t="s">
        <v>19</v>
      </c>
      <c r="E9281" t="s">
        <v>20</v>
      </c>
      <c r="F9281" t="s">
        <v>205</v>
      </c>
      <c r="G9281" t="s">
        <v>22</v>
      </c>
      <c r="H9281" t="s">
        <v>74</v>
      </c>
      <c r="I9281" t="s">
        <v>75</v>
      </c>
      <c r="J9281">
        <v>5</v>
      </c>
      <c r="K9281">
        <v>9035.5499999999993</v>
      </c>
      <c r="L9281">
        <v>0.1</v>
      </c>
      <c r="M9281" s="6">
        <v>40659.97</v>
      </c>
      <c r="N9281" s="3">
        <v>29472.89</v>
      </c>
      <c r="O9281" s="6">
        <v>11187.08</v>
      </c>
      <c r="P9281" t="s">
        <v>25</v>
      </c>
      <c r="Q9281" t="s">
        <v>26</v>
      </c>
      <c r="R9281" s="4">
        <f t="shared" si="432"/>
        <v>0.27513743861591633</v>
      </c>
      <c r="S9281" s="1" t="str">
        <f t="shared" si="433"/>
        <v>Jul-2024</v>
      </c>
      <c r="T9281" t="str">
        <f t="shared" si="434"/>
        <v>Profit</v>
      </c>
    </row>
    <row r="9282" spans="1:20" x14ac:dyDescent="0.3">
      <c r="A9282" t="s">
        <v>11794</v>
      </c>
      <c r="B9282" s="2">
        <v>45717</v>
      </c>
      <c r="C9282" t="s">
        <v>5894</v>
      </c>
      <c r="D9282" t="s">
        <v>19</v>
      </c>
      <c r="E9282" t="s">
        <v>34</v>
      </c>
      <c r="F9282" t="s">
        <v>35</v>
      </c>
      <c r="G9282" t="s">
        <v>22</v>
      </c>
      <c r="H9282" t="s">
        <v>74</v>
      </c>
      <c r="I9282" t="s">
        <v>107</v>
      </c>
      <c r="J9282">
        <v>6</v>
      </c>
      <c r="K9282">
        <v>9823</v>
      </c>
      <c r="L9282">
        <v>0.05</v>
      </c>
      <c r="M9282" s="6">
        <v>55991.1</v>
      </c>
      <c r="N9282" s="3">
        <v>30669.79</v>
      </c>
      <c r="O9282" s="6">
        <v>25321.31</v>
      </c>
      <c r="P9282" t="s">
        <v>70</v>
      </c>
      <c r="Q9282" t="s">
        <v>26</v>
      </c>
      <c r="R9282" s="4">
        <f t="shared" si="432"/>
        <v>0.45223812355892279</v>
      </c>
      <c r="S9282" s="1" t="str">
        <f t="shared" si="433"/>
        <v>Mar-2025</v>
      </c>
      <c r="T9282" t="str">
        <f t="shared" si="434"/>
        <v>Profit</v>
      </c>
    </row>
    <row r="9283" spans="1:20" x14ac:dyDescent="0.3">
      <c r="A9283" t="s">
        <v>11795</v>
      </c>
      <c r="B9283" s="2">
        <v>46268</v>
      </c>
      <c r="C9283" t="s">
        <v>2173</v>
      </c>
      <c r="D9283" t="s">
        <v>52</v>
      </c>
      <c r="E9283" t="s">
        <v>34</v>
      </c>
      <c r="F9283" t="s">
        <v>90</v>
      </c>
      <c r="G9283" t="s">
        <v>79</v>
      </c>
      <c r="H9283" t="s">
        <v>41</v>
      </c>
      <c r="I9283" t="s">
        <v>48</v>
      </c>
      <c r="J9283">
        <v>1</v>
      </c>
      <c r="K9283">
        <v>55.29</v>
      </c>
      <c r="L9283">
        <v>0.1</v>
      </c>
      <c r="M9283" s="6">
        <v>49.76</v>
      </c>
      <c r="N9283" s="3">
        <v>31.95</v>
      </c>
      <c r="O9283" s="6">
        <v>17.809999999999999</v>
      </c>
      <c r="P9283" t="s">
        <v>31</v>
      </c>
      <c r="Q9283" t="s">
        <v>26</v>
      </c>
      <c r="R9283" s="4">
        <f t="shared" si="432"/>
        <v>0.35791800643086813</v>
      </c>
      <c r="S9283" s="1" t="str">
        <f t="shared" si="433"/>
        <v>Sep-2026</v>
      </c>
      <c r="T9283" t="str">
        <f t="shared" si="434"/>
        <v>Profit</v>
      </c>
    </row>
    <row r="9284" spans="1:20" x14ac:dyDescent="0.3">
      <c r="A9284" t="s">
        <v>11796</v>
      </c>
      <c r="B9284" s="2">
        <v>45370</v>
      </c>
      <c r="C9284" t="s">
        <v>4897</v>
      </c>
      <c r="D9284" t="s">
        <v>46</v>
      </c>
      <c r="E9284" t="s">
        <v>58</v>
      </c>
      <c r="F9284" t="s">
        <v>129</v>
      </c>
      <c r="G9284" t="s">
        <v>79</v>
      </c>
      <c r="H9284" t="s">
        <v>23</v>
      </c>
      <c r="I9284" t="s">
        <v>36</v>
      </c>
      <c r="J9284">
        <v>2</v>
      </c>
      <c r="K9284">
        <v>16930.37</v>
      </c>
      <c r="L9284">
        <v>0.05</v>
      </c>
      <c r="M9284" s="6">
        <v>32167.7</v>
      </c>
      <c r="N9284" s="3">
        <v>24013.23</v>
      </c>
      <c r="O9284" s="6">
        <v>8154.47</v>
      </c>
      <c r="P9284" t="s">
        <v>70</v>
      </c>
      <c r="Q9284" t="s">
        <v>26</v>
      </c>
      <c r="R9284" s="4">
        <f t="shared" si="432"/>
        <v>0.25349869589681573</v>
      </c>
      <c r="S9284" s="1" t="str">
        <f t="shared" si="433"/>
        <v>Mar-2024</v>
      </c>
      <c r="T9284" t="str">
        <f t="shared" si="434"/>
        <v>Profit</v>
      </c>
    </row>
    <row r="9285" spans="1:20" x14ac:dyDescent="0.3">
      <c r="A9285" t="s">
        <v>11797</v>
      </c>
      <c r="B9285" s="2">
        <v>45949</v>
      </c>
      <c r="C9285" t="s">
        <v>2040</v>
      </c>
      <c r="D9285" t="s">
        <v>19</v>
      </c>
      <c r="E9285" t="s">
        <v>34</v>
      </c>
      <c r="F9285" t="s">
        <v>35</v>
      </c>
      <c r="G9285" t="s">
        <v>29</v>
      </c>
      <c r="H9285" t="s">
        <v>23</v>
      </c>
      <c r="I9285" t="s">
        <v>59</v>
      </c>
      <c r="J9285">
        <v>2</v>
      </c>
      <c r="K9285">
        <v>938</v>
      </c>
      <c r="L9285">
        <v>0.05</v>
      </c>
      <c r="M9285" s="6">
        <v>1782.2</v>
      </c>
      <c r="N9285" s="3">
        <v>1334.82</v>
      </c>
      <c r="O9285" s="6">
        <v>447.38</v>
      </c>
      <c r="P9285" t="s">
        <v>31</v>
      </c>
      <c r="Q9285" t="s">
        <v>26</v>
      </c>
      <c r="R9285" s="4">
        <f t="shared" ref="R9285:R9348" si="435">IFERROR(O9285/M9285,0)</f>
        <v>0.25102682078330152</v>
      </c>
      <c r="S9285" s="1" t="str">
        <f t="shared" ref="S9285:S9348" si="436">TEXT(B9285,"mmm-yyyy")</f>
        <v>Oct-2025</v>
      </c>
      <c r="T9285" t="str">
        <f t="shared" ref="T9285:T9348" si="437">IF(O9285&gt;0,"Profit",IF(O9285&lt;0,"Loss","Break-Even"))</f>
        <v>Profit</v>
      </c>
    </row>
    <row r="9286" spans="1:20" x14ac:dyDescent="0.3">
      <c r="A9286" t="s">
        <v>11798</v>
      </c>
      <c r="B9286" s="2">
        <v>46210</v>
      </c>
      <c r="C9286" t="s">
        <v>5838</v>
      </c>
      <c r="D9286" t="s">
        <v>46</v>
      </c>
      <c r="E9286" t="s">
        <v>20</v>
      </c>
      <c r="F9286" t="s">
        <v>21</v>
      </c>
      <c r="G9286" t="s">
        <v>79</v>
      </c>
      <c r="H9286" t="s">
        <v>74</v>
      </c>
      <c r="I9286" t="s">
        <v>158</v>
      </c>
      <c r="J9286">
        <v>3</v>
      </c>
      <c r="K9286">
        <v>6704.67</v>
      </c>
      <c r="L9286">
        <v>0.05</v>
      </c>
      <c r="M9286" s="6">
        <v>19108.310000000001</v>
      </c>
      <c r="N9286" s="3">
        <v>15813.26</v>
      </c>
      <c r="O9286" s="6">
        <v>3295.05</v>
      </c>
      <c r="P9286" t="s">
        <v>49</v>
      </c>
      <c r="Q9286" t="s">
        <v>26</v>
      </c>
      <c r="R9286" s="4">
        <f t="shared" si="435"/>
        <v>0.17244068156733902</v>
      </c>
      <c r="S9286" s="1" t="str">
        <f t="shared" si="436"/>
        <v>Jul-2026</v>
      </c>
      <c r="T9286" t="str">
        <f t="shared" si="437"/>
        <v>Profit</v>
      </c>
    </row>
    <row r="9287" spans="1:20" x14ac:dyDescent="0.3">
      <c r="A9287" t="s">
        <v>11799</v>
      </c>
      <c r="B9287" s="2">
        <v>45473</v>
      </c>
      <c r="C9287" t="s">
        <v>6856</v>
      </c>
      <c r="D9287" t="s">
        <v>19</v>
      </c>
      <c r="E9287" t="s">
        <v>58</v>
      </c>
      <c r="F9287" t="s">
        <v>68</v>
      </c>
      <c r="G9287" t="s">
        <v>79</v>
      </c>
      <c r="H9287" t="s">
        <v>23</v>
      </c>
      <c r="I9287" t="s">
        <v>24</v>
      </c>
      <c r="J9287">
        <v>4</v>
      </c>
      <c r="K9287">
        <v>73236.88</v>
      </c>
      <c r="L9287">
        <v>0</v>
      </c>
      <c r="M9287" s="6">
        <v>292947.52</v>
      </c>
      <c r="N9287" s="3">
        <v>171068.64</v>
      </c>
      <c r="O9287" s="6">
        <v>121878.88</v>
      </c>
      <c r="P9287" t="s">
        <v>25</v>
      </c>
      <c r="Q9287" t="s">
        <v>26</v>
      </c>
      <c r="R9287" s="4">
        <f t="shared" si="435"/>
        <v>0.41604339234549587</v>
      </c>
      <c r="S9287" s="1" t="str">
        <f t="shared" si="436"/>
        <v>Jun-2024</v>
      </c>
      <c r="T9287" t="str">
        <f t="shared" si="437"/>
        <v>Profit</v>
      </c>
    </row>
    <row r="9288" spans="1:20" x14ac:dyDescent="0.3">
      <c r="A9288" t="s">
        <v>11800</v>
      </c>
      <c r="B9288" s="2">
        <v>45790</v>
      </c>
      <c r="C9288" t="s">
        <v>1414</v>
      </c>
      <c r="D9288" t="s">
        <v>52</v>
      </c>
      <c r="E9288" t="s">
        <v>20</v>
      </c>
      <c r="F9288" t="s">
        <v>21</v>
      </c>
      <c r="G9288" t="s">
        <v>22</v>
      </c>
      <c r="H9288" t="s">
        <v>23</v>
      </c>
      <c r="I9288" t="s">
        <v>69</v>
      </c>
      <c r="J9288">
        <v>2</v>
      </c>
      <c r="K9288">
        <v>13919.5</v>
      </c>
      <c r="L9288">
        <v>0</v>
      </c>
      <c r="M9288" s="6">
        <v>27839</v>
      </c>
      <c r="N9288" s="3">
        <v>19214.25</v>
      </c>
      <c r="O9288" s="6">
        <v>8624.75</v>
      </c>
      <c r="P9288" t="s">
        <v>49</v>
      </c>
      <c r="Q9288" t="s">
        <v>26</v>
      </c>
      <c r="R9288" s="4">
        <f t="shared" si="435"/>
        <v>0.30980818276518551</v>
      </c>
      <c r="S9288" s="1" t="str">
        <f t="shared" si="436"/>
        <v>May-2025</v>
      </c>
      <c r="T9288" t="str">
        <f t="shared" si="437"/>
        <v>Profit</v>
      </c>
    </row>
    <row r="9289" spans="1:20" x14ac:dyDescent="0.3">
      <c r="A9289" t="s">
        <v>11801</v>
      </c>
      <c r="B9289" s="2">
        <v>46089</v>
      </c>
      <c r="C9289" t="s">
        <v>1255</v>
      </c>
      <c r="D9289" t="s">
        <v>19</v>
      </c>
      <c r="E9289" t="s">
        <v>53</v>
      </c>
      <c r="F9289" t="s">
        <v>90</v>
      </c>
      <c r="G9289" t="s">
        <v>79</v>
      </c>
      <c r="H9289" t="s">
        <v>74</v>
      </c>
      <c r="I9289" t="s">
        <v>75</v>
      </c>
      <c r="J9289">
        <v>4</v>
      </c>
      <c r="K9289">
        <v>11277.74</v>
      </c>
      <c r="L9289">
        <v>0.15</v>
      </c>
      <c r="M9289" s="6">
        <v>38344.32</v>
      </c>
      <c r="N9289" s="3">
        <v>31268.84</v>
      </c>
      <c r="O9289" s="6">
        <v>7075.48</v>
      </c>
      <c r="P9289" t="s">
        <v>49</v>
      </c>
      <c r="Q9289" t="s">
        <v>26</v>
      </c>
      <c r="R9289" s="4">
        <f t="shared" si="435"/>
        <v>0.18452485270308613</v>
      </c>
      <c r="S9289" s="1" t="str">
        <f t="shared" si="436"/>
        <v>Mar-2026</v>
      </c>
      <c r="T9289" t="str">
        <f t="shared" si="437"/>
        <v>Profit</v>
      </c>
    </row>
    <row r="9290" spans="1:20" x14ac:dyDescent="0.3">
      <c r="A9290" t="s">
        <v>11802</v>
      </c>
      <c r="B9290" s="2">
        <v>46053</v>
      </c>
      <c r="C9290" t="s">
        <v>3791</v>
      </c>
      <c r="D9290" t="s">
        <v>19</v>
      </c>
      <c r="E9290" t="s">
        <v>34</v>
      </c>
      <c r="F9290" t="s">
        <v>35</v>
      </c>
      <c r="G9290" t="s">
        <v>22</v>
      </c>
      <c r="H9290" t="s">
        <v>23</v>
      </c>
      <c r="I9290" t="s">
        <v>36</v>
      </c>
      <c r="J9290">
        <v>6</v>
      </c>
      <c r="K9290">
        <v>17846.490000000002</v>
      </c>
      <c r="L9290">
        <v>0.25</v>
      </c>
      <c r="M9290" s="6">
        <v>80309.210000000006</v>
      </c>
      <c r="N9290" s="3">
        <v>82507.25</v>
      </c>
      <c r="O9290" s="6">
        <v>-2198.04</v>
      </c>
      <c r="P9290" t="s">
        <v>31</v>
      </c>
      <c r="Q9290" t="s">
        <v>26</v>
      </c>
      <c r="R9290" s="4">
        <f t="shared" si="435"/>
        <v>-2.7369712639434503E-2</v>
      </c>
      <c r="S9290" s="1" t="str">
        <f t="shared" si="436"/>
        <v>Jan-2026</v>
      </c>
      <c r="T9290" t="str">
        <f t="shared" si="437"/>
        <v>Loss</v>
      </c>
    </row>
    <row r="9291" spans="1:20" x14ac:dyDescent="0.3">
      <c r="A9291" t="s">
        <v>11803</v>
      </c>
      <c r="B9291" s="2">
        <v>46157</v>
      </c>
      <c r="C9291" t="s">
        <v>686</v>
      </c>
      <c r="D9291" t="s">
        <v>46</v>
      </c>
      <c r="E9291" t="s">
        <v>53</v>
      </c>
      <c r="F9291" t="s">
        <v>97</v>
      </c>
      <c r="G9291" t="s">
        <v>22</v>
      </c>
      <c r="H9291" t="s">
        <v>41</v>
      </c>
      <c r="I9291" t="s">
        <v>125</v>
      </c>
      <c r="J9291">
        <v>3</v>
      </c>
      <c r="K9291">
        <v>109.7</v>
      </c>
      <c r="L9291">
        <v>0.05</v>
      </c>
      <c r="M9291" s="6">
        <v>312.64</v>
      </c>
      <c r="N9291" s="3">
        <v>213.12</v>
      </c>
      <c r="O9291" s="6">
        <v>99.52</v>
      </c>
      <c r="P9291" t="s">
        <v>70</v>
      </c>
      <c r="Q9291" t="s">
        <v>26</v>
      </c>
      <c r="R9291" s="4">
        <f t="shared" si="435"/>
        <v>0.31832139201637666</v>
      </c>
      <c r="S9291" s="1" t="str">
        <f t="shared" si="436"/>
        <v>May-2026</v>
      </c>
      <c r="T9291" t="str">
        <f t="shared" si="437"/>
        <v>Profit</v>
      </c>
    </row>
    <row r="9292" spans="1:20" x14ac:dyDescent="0.3">
      <c r="A9292" t="s">
        <v>11804</v>
      </c>
      <c r="B9292" s="2">
        <v>46117</v>
      </c>
      <c r="C9292" t="s">
        <v>3286</v>
      </c>
      <c r="D9292" t="s">
        <v>19</v>
      </c>
      <c r="E9292" t="s">
        <v>39</v>
      </c>
      <c r="F9292" t="s">
        <v>220</v>
      </c>
      <c r="G9292" t="s">
        <v>22</v>
      </c>
      <c r="H9292" t="s">
        <v>74</v>
      </c>
      <c r="I9292" t="s">
        <v>75</v>
      </c>
      <c r="J9292">
        <v>1</v>
      </c>
      <c r="K9292">
        <v>4348.9799999999996</v>
      </c>
      <c r="L9292">
        <v>0</v>
      </c>
      <c r="M9292" s="6">
        <v>4348.9799999999996</v>
      </c>
      <c r="N9292" s="3">
        <v>2659.88</v>
      </c>
      <c r="O9292" s="6">
        <v>1689.1</v>
      </c>
      <c r="P9292" t="s">
        <v>31</v>
      </c>
      <c r="Q9292" t="s">
        <v>26</v>
      </c>
      <c r="R9292" s="4">
        <f t="shared" si="435"/>
        <v>0.38838992131488304</v>
      </c>
      <c r="S9292" s="1" t="str">
        <f t="shared" si="436"/>
        <v>Apr-2026</v>
      </c>
      <c r="T9292" t="str">
        <f t="shared" si="437"/>
        <v>Profit</v>
      </c>
    </row>
    <row r="9293" spans="1:20" x14ac:dyDescent="0.3">
      <c r="A9293" t="s">
        <v>11805</v>
      </c>
      <c r="B9293" s="2">
        <v>45999</v>
      </c>
      <c r="C9293" t="s">
        <v>4566</v>
      </c>
      <c r="D9293" t="s">
        <v>46</v>
      </c>
      <c r="E9293" t="s">
        <v>34</v>
      </c>
      <c r="F9293" t="s">
        <v>35</v>
      </c>
      <c r="G9293" t="s">
        <v>22</v>
      </c>
      <c r="H9293" t="s">
        <v>23</v>
      </c>
      <c r="I9293" t="s">
        <v>94</v>
      </c>
      <c r="J9293">
        <v>4</v>
      </c>
      <c r="K9293">
        <v>1540.23</v>
      </c>
      <c r="L9293">
        <v>0.1</v>
      </c>
      <c r="M9293" s="6">
        <v>5544.83</v>
      </c>
      <c r="N9293" s="3">
        <v>4872.54</v>
      </c>
      <c r="O9293" s="6">
        <v>672.29</v>
      </c>
      <c r="P9293" t="s">
        <v>49</v>
      </c>
      <c r="Q9293" t="s">
        <v>26</v>
      </c>
      <c r="R9293" s="4">
        <f t="shared" si="435"/>
        <v>0.12124627806443118</v>
      </c>
      <c r="S9293" s="1" t="str">
        <f t="shared" si="436"/>
        <v>Dec-2025</v>
      </c>
      <c r="T9293" t="str">
        <f t="shared" si="437"/>
        <v>Profit</v>
      </c>
    </row>
    <row r="9294" spans="1:20" x14ac:dyDescent="0.3">
      <c r="A9294" t="s">
        <v>11806</v>
      </c>
      <c r="B9294" s="2">
        <v>46126</v>
      </c>
      <c r="C9294" t="s">
        <v>6004</v>
      </c>
      <c r="D9294" t="s">
        <v>19</v>
      </c>
      <c r="E9294" t="s">
        <v>53</v>
      </c>
      <c r="F9294" t="s">
        <v>54</v>
      </c>
      <c r="G9294" t="s">
        <v>79</v>
      </c>
      <c r="H9294" t="s">
        <v>41</v>
      </c>
      <c r="I9294" t="s">
        <v>62</v>
      </c>
      <c r="J9294">
        <v>3</v>
      </c>
      <c r="K9294">
        <v>297.5</v>
      </c>
      <c r="L9294">
        <v>0</v>
      </c>
      <c r="M9294" s="6">
        <v>892.5</v>
      </c>
      <c r="N9294" s="3">
        <v>715.05</v>
      </c>
      <c r="O9294" s="6">
        <v>177.45</v>
      </c>
      <c r="P9294" t="s">
        <v>31</v>
      </c>
      <c r="Q9294" t="s">
        <v>76</v>
      </c>
      <c r="R9294" s="4">
        <f t="shared" si="435"/>
        <v>0.1988235294117647</v>
      </c>
      <c r="S9294" s="1" t="str">
        <f t="shared" si="436"/>
        <v>Apr-2026</v>
      </c>
      <c r="T9294" t="str">
        <f t="shared" si="437"/>
        <v>Profit</v>
      </c>
    </row>
    <row r="9295" spans="1:20" x14ac:dyDescent="0.3">
      <c r="A9295" t="s">
        <v>11807</v>
      </c>
      <c r="B9295" s="2">
        <v>45362</v>
      </c>
      <c r="C9295" t="s">
        <v>3955</v>
      </c>
      <c r="D9295" t="s">
        <v>52</v>
      </c>
      <c r="E9295" t="s">
        <v>53</v>
      </c>
      <c r="F9295" t="s">
        <v>97</v>
      </c>
      <c r="G9295" t="s">
        <v>29</v>
      </c>
      <c r="H9295" t="s">
        <v>74</v>
      </c>
      <c r="I9295" t="s">
        <v>158</v>
      </c>
      <c r="J9295">
        <v>5</v>
      </c>
      <c r="K9295">
        <v>12395.29</v>
      </c>
      <c r="L9295">
        <v>0</v>
      </c>
      <c r="M9295" s="6">
        <v>61976.45</v>
      </c>
      <c r="N9295" s="3">
        <v>38825.86</v>
      </c>
      <c r="O9295" s="6">
        <v>23150.59</v>
      </c>
      <c r="P9295" t="s">
        <v>31</v>
      </c>
      <c r="Q9295" t="s">
        <v>26</v>
      </c>
      <c r="R9295" s="4">
        <f t="shared" si="435"/>
        <v>0.37353849728404903</v>
      </c>
      <c r="S9295" s="1" t="str">
        <f t="shared" si="436"/>
        <v>Mar-2024</v>
      </c>
      <c r="T9295" t="str">
        <f t="shared" si="437"/>
        <v>Profit</v>
      </c>
    </row>
    <row r="9296" spans="1:20" x14ac:dyDescent="0.3">
      <c r="A9296" t="s">
        <v>11808</v>
      </c>
      <c r="B9296" s="2">
        <v>45539</v>
      </c>
      <c r="C9296" t="s">
        <v>4166</v>
      </c>
      <c r="D9296" t="s">
        <v>46</v>
      </c>
      <c r="E9296" t="s">
        <v>20</v>
      </c>
      <c r="F9296" t="s">
        <v>99</v>
      </c>
      <c r="G9296" t="s">
        <v>79</v>
      </c>
      <c r="H9296" t="s">
        <v>74</v>
      </c>
      <c r="I9296" t="s">
        <v>75</v>
      </c>
      <c r="J9296">
        <v>3</v>
      </c>
      <c r="K9296">
        <v>2791.17</v>
      </c>
      <c r="L9296">
        <v>0</v>
      </c>
      <c r="M9296" s="6">
        <v>8373.51</v>
      </c>
      <c r="N9296" s="3">
        <v>6560.85</v>
      </c>
      <c r="O9296" s="6">
        <v>1812.66</v>
      </c>
      <c r="P9296" t="s">
        <v>31</v>
      </c>
      <c r="Q9296" t="s">
        <v>26</v>
      </c>
      <c r="R9296" s="4">
        <f t="shared" si="435"/>
        <v>0.21647552818352161</v>
      </c>
      <c r="S9296" s="1" t="str">
        <f t="shared" si="436"/>
        <v>Sep-2024</v>
      </c>
      <c r="T9296" t="str">
        <f t="shared" si="437"/>
        <v>Profit</v>
      </c>
    </row>
    <row r="9297" spans="1:20" x14ac:dyDescent="0.3">
      <c r="A9297" t="s">
        <v>11809</v>
      </c>
      <c r="B9297" s="2">
        <v>45437</v>
      </c>
      <c r="C9297" t="s">
        <v>3500</v>
      </c>
      <c r="D9297" t="s">
        <v>19</v>
      </c>
      <c r="E9297" t="s">
        <v>34</v>
      </c>
      <c r="F9297" t="s">
        <v>110</v>
      </c>
      <c r="G9297" t="s">
        <v>22</v>
      </c>
      <c r="H9297" t="s">
        <v>74</v>
      </c>
      <c r="I9297" t="s">
        <v>91</v>
      </c>
      <c r="J9297">
        <v>3</v>
      </c>
      <c r="K9297">
        <v>14894.52</v>
      </c>
      <c r="L9297">
        <v>0.05</v>
      </c>
      <c r="M9297" s="6">
        <v>42449.38</v>
      </c>
      <c r="N9297" s="3">
        <v>25132.01</v>
      </c>
      <c r="O9297" s="6">
        <v>17317.37</v>
      </c>
      <c r="P9297" t="s">
        <v>25</v>
      </c>
      <c r="Q9297" t="s">
        <v>26</v>
      </c>
      <c r="R9297" s="4">
        <f t="shared" si="435"/>
        <v>0.40795342593931877</v>
      </c>
      <c r="S9297" s="1" t="str">
        <f t="shared" si="436"/>
        <v>May-2024</v>
      </c>
      <c r="T9297" t="str">
        <f t="shared" si="437"/>
        <v>Profit</v>
      </c>
    </row>
    <row r="9298" spans="1:20" x14ac:dyDescent="0.3">
      <c r="A9298" t="s">
        <v>11810</v>
      </c>
      <c r="B9298" s="2">
        <v>45909</v>
      </c>
      <c r="C9298" t="s">
        <v>6179</v>
      </c>
      <c r="D9298" t="s">
        <v>46</v>
      </c>
      <c r="E9298" t="s">
        <v>39</v>
      </c>
      <c r="F9298" t="s">
        <v>40</v>
      </c>
      <c r="G9298" t="s">
        <v>79</v>
      </c>
      <c r="H9298" t="s">
        <v>74</v>
      </c>
      <c r="I9298" t="s">
        <v>91</v>
      </c>
      <c r="J9298">
        <v>2</v>
      </c>
      <c r="K9298">
        <v>16012.61</v>
      </c>
      <c r="L9298">
        <v>0</v>
      </c>
      <c r="M9298" s="6">
        <v>32025.22</v>
      </c>
      <c r="N9298" s="3">
        <v>22880.75</v>
      </c>
      <c r="O9298" s="6">
        <v>9144.4699999999993</v>
      </c>
      <c r="P9298" t="s">
        <v>49</v>
      </c>
      <c r="Q9298" t="s">
        <v>26</v>
      </c>
      <c r="R9298" s="4">
        <f t="shared" si="435"/>
        <v>0.28553964656605008</v>
      </c>
      <c r="S9298" s="1" t="str">
        <f t="shared" si="436"/>
        <v>Sep-2025</v>
      </c>
      <c r="T9298" t="str">
        <f t="shared" si="437"/>
        <v>Profit</v>
      </c>
    </row>
    <row r="9299" spans="1:20" x14ac:dyDescent="0.3">
      <c r="A9299" t="s">
        <v>11811</v>
      </c>
      <c r="B9299" s="2">
        <v>46066</v>
      </c>
      <c r="C9299" t="s">
        <v>8511</v>
      </c>
      <c r="D9299" t="s">
        <v>46</v>
      </c>
      <c r="E9299" t="s">
        <v>58</v>
      </c>
      <c r="F9299" t="s">
        <v>339</v>
      </c>
      <c r="G9299" t="s">
        <v>22</v>
      </c>
      <c r="H9299" t="s">
        <v>41</v>
      </c>
      <c r="I9299" t="s">
        <v>42</v>
      </c>
      <c r="J9299">
        <v>3</v>
      </c>
      <c r="K9299">
        <v>174.79</v>
      </c>
      <c r="L9299">
        <v>0.1</v>
      </c>
      <c r="M9299" s="6">
        <v>471.93</v>
      </c>
      <c r="N9299" s="3">
        <v>408.2</v>
      </c>
      <c r="O9299" s="6">
        <v>63.73</v>
      </c>
      <c r="P9299" t="s">
        <v>43</v>
      </c>
      <c r="Q9299" t="s">
        <v>26</v>
      </c>
      <c r="R9299" s="4">
        <f t="shared" si="435"/>
        <v>0.13504121373932573</v>
      </c>
      <c r="S9299" s="1" t="str">
        <f t="shared" si="436"/>
        <v>Feb-2026</v>
      </c>
      <c r="T9299" t="str">
        <f t="shared" si="437"/>
        <v>Profit</v>
      </c>
    </row>
    <row r="9300" spans="1:20" x14ac:dyDescent="0.3">
      <c r="A9300" t="s">
        <v>11812</v>
      </c>
      <c r="B9300" s="2">
        <v>45587</v>
      </c>
      <c r="C9300" t="s">
        <v>704</v>
      </c>
      <c r="D9300" t="s">
        <v>19</v>
      </c>
      <c r="E9300" t="s">
        <v>53</v>
      </c>
      <c r="F9300" t="s">
        <v>90</v>
      </c>
      <c r="G9300" t="s">
        <v>79</v>
      </c>
      <c r="H9300" t="s">
        <v>74</v>
      </c>
      <c r="I9300" t="s">
        <v>137</v>
      </c>
      <c r="J9300">
        <v>3</v>
      </c>
      <c r="K9300">
        <v>20646.75</v>
      </c>
      <c r="L9300">
        <v>0.2</v>
      </c>
      <c r="M9300" s="6">
        <v>49552.2</v>
      </c>
      <c r="N9300" s="3">
        <v>42871.98</v>
      </c>
      <c r="O9300" s="6">
        <v>6680.22</v>
      </c>
      <c r="P9300" t="s">
        <v>43</v>
      </c>
      <c r="Q9300" t="s">
        <v>26</v>
      </c>
      <c r="R9300" s="4">
        <f t="shared" si="435"/>
        <v>0.13481177425018467</v>
      </c>
      <c r="S9300" s="1" t="str">
        <f t="shared" si="436"/>
        <v>Oct-2024</v>
      </c>
      <c r="T9300" t="str">
        <f t="shared" si="437"/>
        <v>Profit</v>
      </c>
    </row>
    <row r="9301" spans="1:20" x14ac:dyDescent="0.3">
      <c r="A9301" t="s">
        <v>11813</v>
      </c>
      <c r="B9301" s="2">
        <v>45873</v>
      </c>
      <c r="C9301" t="s">
        <v>1550</v>
      </c>
      <c r="D9301" t="s">
        <v>46</v>
      </c>
      <c r="E9301" t="s">
        <v>34</v>
      </c>
      <c r="F9301" t="s">
        <v>110</v>
      </c>
      <c r="G9301" t="s">
        <v>22</v>
      </c>
      <c r="H9301" t="s">
        <v>41</v>
      </c>
      <c r="I9301" t="s">
        <v>62</v>
      </c>
      <c r="J9301">
        <v>5</v>
      </c>
      <c r="K9301">
        <v>317.33999999999997</v>
      </c>
      <c r="L9301">
        <v>0.15</v>
      </c>
      <c r="M9301" s="6">
        <v>1348.69</v>
      </c>
      <c r="N9301" s="3">
        <v>1122.01</v>
      </c>
      <c r="O9301" s="6">
        <v>226.68</v>
      </c>
      <c r="P9301" t="s">
        <v>49</v>
      </c>
      <c r="Q9301" t="s">
        <v>26</v>
      </c>
      <c r="R9301" s="4">
        <f t="shared" si="435"/>
        <v>0.16807420533999659</v>
      </c>
      <c r="S9301" s="1" t="str">
        <f t="shared" si="436"/>
        <v>Aug-2025</v>
      </c>
      <c r="T9301" t="str">
        <f t="shared" si="437"/>
        <v>Profit</v>
      </c>
    </row>
    <row r="9302" spans="1:20" x14ac:dyDescent="0.3">
      <c r="A9302" t="s">
        <v>11814</v>
      </c>
      <c r="B9302" s="2">
        <v>45761</v>
      </c>
      <c r="C9302" t="s">
        <v>154</v>
      </c>
      <c r="D9302" t="s">
        <v>19</v>
      </c>
      <c r="E9302" t="s">
        <v>39</v>
      </c>
      <c r="F9302" t="s">
        <v>146</v>
      </c>
      <c r="G9302" t="s">
        <v>22</v>
      </c>
      <c r="H9302" t="s">
        <v>74</v>
      </c>
      <c r="I9302" t="s">
        <v>158</v>
      </c>
      <c r="J9302">
        <v>8</v>
      </c>
      <c r="K9302">
        <v>13684.7</v>
      </c>
      <c r="L9302">
        <v>0</v>
      </c>
      <c r="M9302" s="6">
        <v>109477.6</v>
      </c>
      <c r="N9302" s="3">
        <v>58985.54</v>
      </c>
      <c r="O9302" s="6">
        <v>50492.06</v>
      </c>
      <c r="P9302" t="s">
        <v>49</v>
      </c>
      <c r="Q9302" t="s">
        <v>26</v>
      </c>
      <c r="R9302" s="4">
        <f t="shared" si="435"/>
        <v>0.46120905098394555</v>
      </c>
      <c r="S9302" s="1" t="str">
        <f t="shared" si="436"/>
        <v>Apr-2025</v>
      </c>
      <c r="T9302" t="str">
        <f t="shared" si="437"/>
        <v>Profit</v>
      </c>
    </row>
    <row r="9303" spans="1:20" x14ac:dyDescent="0.3">
      <c r="A9303" t="s">
        <v>11815</v>
      </c>
      <c r="B9303" s="2">
        <v>45797</v>
      </c>
      <c r="C9303" t="s">
        <v>7591</v>
      </c>
      <c r="D9303" t="s">
        <v>19</v>
      </c>
      <c r="E9303" t="s">
        <v>34</v>
      </c>
      <c r="F9303" t="s">
        <v>73</v>
      </c>
      <c r="G9303" t="s">
        <v>29</v>
      </c>
      <c r="H9303" t="s">
        <v>41</v>
      </c>
      <c r="I9303" t="s">
        <v>55</v>
      </c>
      <c r="J9303">
        <v>1</v>
      </c>
      <c r="K9303">
        <v>480.97</v>
      </c>
      <c r="L9303">
        <v>0.2</v>
      </c>
      <c r="M9303" s="6">
        <v>384.78</v>
      </c>
      <c r="N9303" s="3">
        <v>266.10000000000002</v>
      </c>
      <c r="O9303" s="6">
        <v>118.68</v>
      </c>
      <c r="P9303" t="s">
        <v>49</v>
      </c>
      <c r="Q9303" t="s">
        <v>26</v>
      </c>
      <c r="R9303" s="4">
        <f t="shared" si="435"/>
        <v>0.30843598939653832</v>
      </c>
      <c r="S9303" s="1" t="str">
        <f t="shared" si="436"/>
        <v>May-2025</v>
      </c>
      <c r="T9303" t="str">
        <f t="shared" si="437"/>
        <v>Profit</v>
      </c>
    </row>
    <row r="9304" spans="1:20" x14ac:dyDescent="0.3">
      <c r="A9304" t="s">
        <v>11816</v>
      </c>
      <c r="B9304" s="2">
        <v>45484</v>
      </c>
      <c r="C9304" t="s">
        <v>723</v>
      </c>
      <c r="D9304" t="s">
        <v>46</v>
      </c>
      <c r="E9304" t="s">
        <v>39</v>
      </c>
      <c r="F9304" t="s">
        <v>146</v>
      </c>
      <c r="G9304" t="s">
        <v>79</v>
      </c>
      <c r="H9304" t="s">
        <v>23</v>
      </c>
      <c r="I9304" t="s">
        <v>59</v>
      </c>
      <c r="J9304">
        <v>5</v>
      </c>
      <c r="K9304">
        <v>5761.72</v>
      </c>
      <c r="L9304">
        <v>0.1</v>
      </c>
      <c r="M9304" s="6">
        <v>25927.74</v>
      </c>
      <c r="N9304" s="3">
        <v>16864.650000000001</v>
      </c>
      <c r="O9304" s="6">
        <v>9063.09</v>
      </c>
      <c r="P9304" t="s">
        <v>49</v>
      </c>
      <c r="Q9304" t="s">
        <v>26</v>
      </c>
      <c r="R9304" s="4">
        <f t="shared" si="435"/>
        <v>0.34955186992772991</v>
      </c>
      <c r="S9304" s="1" t="str">
        <f t="shared" si="436"/>
        <v>Jul-2024</v>
      </c>
      <c r="T9304" t="str">
        <f t="shared" si="437"/>
        <v>Profit</v>
      </c>
    </row>
    <row r="9305" spans="1:20" x14ac:dyDescent="0.3">
      <c r="A9305" t="s">
        <v>11817</v>
      </c>
      <c r="B9305" s="2">
        <v>45359</v>
      </c>
      <c r="C9305" t="s">
        <v>11818</v>
      </c>
      <c r="D9305" t="s">
        <v>52</v>
      </c>
      <c r="E9305" t="s">
        <v>58</v>
      </c>
      <c r="F9305" t="s">
        <v>54</v>
      </c>
      <c r="G9305" t="s">
        <v>22</v>
      </c>
      <c r="H9305" t="s">
        <v>23</v>
      </c>
      <c r="I9305" t="s">
        <v>36</v>
      </c>
      <c r="J9305">
        <v>2</v>
      </c>
      <c r="K9305">
        <v>10238.98</v>
      </c>
      <c r="L9305">
        <v>0</v>
      </c>
      <c r="M9305" s="6">
        <v>20477.96</v>
      </c>
      <c r="N9305" s="3">
        <v>11839.72</v>
      </c>
      <c r="O9305" s="6">
        <v>8638.24</v>
      </c>
      <c r="P9305" t="s">
        <v>70</v>
      </c>
      <c r="Q9305" t="s">
        <v>26</v>
      </c>
      <c r="R9305" s="4">
        <f t="shared" si="435"/>
        <v>0.42183108083031706</v>
      </c>
      <c r="S9305" s="1" t="str">
        <f t="shared" si="436"/>
        <v>Mar-2024</v>
      </c>
      <c r="T9305" t="str">
        <f t="shared" si="437"/>
        <v>Profit</v>
      </c>
    </row>
    <row r="9306" spans="1:20" x14ac:dyDescent="0.3">
      <c r="A9306" t="s">
        <v>11819</v>
      </c>
      <c r="B9306" s="2">
        <v>45785</v>
      </c>
      <c r="C9306" t="s">
        <v>740</v>
      </c>
      <c r="D9306" t="s">
        <v>19</v>
      </c>
      <c r="E9306" t="s">
        <v>58</v>
      </c>
      <c r="F9306" t="s">
        <v>68</v>
      </c>
      <c r="G9306" t="s">
        <v>79</v>
      </c>
      <c r="H9306" t="s">
        <v>74</v>
      </c>
      <c r="I9306" t="s">
        <v>137</v>
      </c>
      <c r="J9306">
        <v>4</v>
      </c>
      <c r="K9306">
        <v>12855.66</v>
      </c>
      <c r="L9306">
        <v>0.1</v>
      </c>
      <c r="M9306" s="6">
        <v>46280.38</v>
      </c>
      <c r="N9306" s="3">
        <v>36805.42</v>
      </c>
      <c r="O9306" s="6">
        <v>9474.9599999999991</v>
      </c>
      <c r="P9306" t="s">
        <v>25</v>
      </c>
      <c r="Q9306" t="s">
        <v>26</v>
      </c>
      <c r="R9306" s="4">
        <f t="shared" si="435"/>
        <v>0.20472952037126746</v>
      </c>
      <c r="S9306" s="1" t="str">
        <f t="shared" si="436"/>
        <v>May-2025</v>
      </c>
      <c r="T9306" t="str">
        <f t="shared" si="437"/>
        <v>Profit</v>
      </c>
    </row>
    <row r="9307" spans="1:20" x14ac:dyDescent="0.3">
      <c r="A9307" t="s">
        <v>11820</v>
      </c>
      <c r="B9307" s="2">
        <v>46108</v>
      </c>
      <c r="C9307" t="s">
        <v>5281</v>
      </c>
      <c r="D9307" t="s">
        <v>19</v>
      </c>
      <c r="E9307" t="s">
        <v>20</v>
      </c>
      <c r="F9307" t="s">
        <v>99</v>
      </c>
      <c r="G9307" t="s">
        <v>22</v>
      </c>
      <c r="H9307" t="s">
        <v>74</v>
      </c>
      <c r="I9307" t="s">
        <v>158</v>
      </c>
      <c r="J9307">
        <v>5</v>
      </c>
      <c r="K9307">
        <v>12080.94</v>
      </c>
      <c r="L9307">
        <v>0.2</v>
      </c>
      <c r="M9307" s="6">
        <v>48323.76</v>
      </c>
      <c r="N9307" s="3">
        <v>44869.17</v>
      </c>
      <c r="O9307" s="6">
        <v>3454.59</v>
      </c>
      <c r="P9307" t="s">
        <v>43</v>
      </c>
      <c r="Q9307" t="s">
        <v>26</v>
      </c>
      <c r="R9307" s="4">
        <f t="shared" si="435"/>
        <v>7.1488435502535405E-2</v>
      </c>
      <c r="S9307" s="1" t="str">
        <f t="shared" si="436"/>
        <v>Mar-2026</v>
      </c>
      <c r="T9307" t="str">
        <f t="shared" si="437"/>
        <v>Profit</v>
      </c>
    </row>
    <row r="9308" spans="1:20" x14ac:dyDescent="0.3">
      <c r="A9308" t="s">
        <v>11821</v>
      </c>
      <c r="B9308" s="2">
        <v>45343</v>
      </c>
      <c r="C9308" t="s">
        <v>3789</v>
      </c>
      <c r="D9308" t="s">
        <v>19</v>
      </c>
      <c r="E9308" t="s">
        <v>58</v>
      </c>
      <c r="F9308" t="s">
        <v>104</v>
      </c>
      <c r="G9308" t="s">
        <v>22</v>
      </c>
      <c r="H9308" t="s">
        <v>23</v>
      </c>
      <c r="I9308" t="s">
        <v>36</v>
      </c>
      <c r="J9308">
        <v>2</v>
      </c>
      <c r="K9308">
        <v>5610.46</v>
      </c>
      <c r="L9308">
        <v>0.1</v>
      </c>
      <c r="M9308" s="6">
        <v>10098.83</v>
      </c>
      <c r="N9308" s="3">
        <v>7616.61</v>
      </c>
      <c r="O9308" s="6">
        <v>2482.2199999999998</v>
      </c>
      <c r="P9308" t="s">
        <v>43</v>
      </c>
      <c r="Q9308" t="s">
        <v>26</v>
      </c>
      <c r="R9308" s="4">
        <f t="shared" si="435"/>
        <v>0.2457928294663837</v>
      </c>
      <c r="S9308" s="1" t="str">
        <f t="shared" si="436"/>
        <v>Feb-2024</v>
      </c>
      <c r="T9308" t="str">
        <f t="shared" si="437"/>
        <v>Profit</v>
      </c>
    </row>
    <row r="9309" spans="1:20" x14ac:dyDescent="0.3">
      <c r="A9309" t="s">
        <v>11822</v>
      </c>
      <c r="B9309" s="2">
        <v>46173</v>
      </c>
      <c r="C9309" t="s">
        <v>7092</v>
      </c>
      <c r="D9309" t="s">
        <v>46</v>
      </c>
      <c r="E9309" t="s">
        <v>58</v>
      </c>
      <c r="F9309" t="s">
        <v>129</v>
      </c>
      <c r="G9309" t="s">
        <v>29</v>
      </c>
      <c r="H9309" t="s">
        <v>41</v>
      </c>
      <c r="I9309" t="s">
        <v>62</v>
      </c>
      <c r="J9309">
        <v>6</v>
      </c>
      <c r="K9309">
        <v>572.98</v>
      </c>
      <c r="L9309">
        <v>0.05</v>
      </c>
      <c r="M9309" s="6">
        <v>3265.99</v>
      </c>
      <c r="N9309" s="3">
        <v>2711.6</v>
      </c>
      <c r="O9309" s="6">
        <v>554.39</v>
      </c>
      <c r="P9309" t="s">
        <v>31</v>
      </c>
      <c r="Q9309" t="s">
        <v>76</v>
      </c>
      <c r="R9309" s="4">
        <f t="shared" si="435"/>
        <v>0.16974638624123162</v>
      </c>
      <c r="S9309" s="1" t="str">
        <f t="shared" si="436"/>
        <v>May-2026</v>
      </c>
      <c r="T9309" t="str">
        <f t="shared" si="437"/>
        <v>Profit</v>
      </c>
    </row>
    <row r="9310" spans="1:20" x14ac:dyDescent="0.3">
      <c r="A9310" t="s">
        <v>11823</v>
      </c>
      <c r="B9310" s="2">
        <v>45654</v>
      </c>
      <c r="C9310" t="s">
        <v>380</v>
      </c>
      <c r="D9310" t="s">
        <v>19</v>
      </c>
      <c r="E9310" t="s">
        <v>34</v>
      </c>
      <c r="F9310" t="s">
        <v>110</v>
      </c>
      <c r="G9310" t="s">
        <v>22</v>
      </c>
      <c r="H9310" t="s">
        <v>74</v>
      </c>
      <c r="I9310" t="s">
        <v>107</v>
      </c>
      <c r="J9310">
        <v>3</v>
      </c>
      <c r="K9310">
        <v>9551.1200000000008</v>
      </c>
      <c r="L9310">
        <v>0</v>
      </c>
      <c r="M9310" s="6">
        <v>28653.360000000001</v>
      </c>
      <c r="N9310" s="3">
        <v>23334.22</v>
      </c>
      <c r="O9310" s="6">
        <v>5319.14</v>
      </c>
      <c r="P9310" t="s">
        <v>25</v>
      </c>
      <c r="Q9310" t="s">
        <v>26</v>
      </c>
      <c r="R9310" s="4">
        <f t="shared" si="435"/>
        <v>0.18563756571655121</v>
      </c>
      <c r="S9310" s="1" t="str">
        <f t="shared" si="436"/>
        <v>Dec-2024</v>
      </c>
      <c r="T9310" t="str">
        <f t="shared" si="437"/>
        <v>Profit</v>
      </c>
    </row>
    <row r="9311" spans="1:20" x14ac:dyDescent="0.3">
      <c r="A9311" t="s">
        <v>11824</v>
      </c>
      <c r="B9311" s="2">
        <v>46088</v>
      </c>
      <c r="C9311" t="s">
        <v>9584</v>
      </c>
      <c r="D9311" t="s">
        <v>19</v>
      </c>
      <c r="E9311" t="s">
        <v>39</v>
      </c>
      <c r="F9311" t="s">
        <v>120</v>
      </c>
      <c r="G9311" t="s">
        <v>29</v>
      </c>
      <c r="H9311" t="s">
        <v>74</v>
      </c>
      <c r="I9311" t="s">
        <v>75</v>
      </c>
      <c r="J9311">
        <v>1</v>
      </c>
      <c r="K9311">
        <v>7277.22</v>
      </c>
      <c r="L9311">
        <v>0.2</v>
      </c>
      <c r="M9311" s="6">
        <v>5821.78</v>
      </c>
      <c r="N9311" s="3">
        <v>5120.34</v>
      </c>
      <c r="O9311" s="6">
        <v>701.44</v>
      </c>
      <c r="P9311" t="s">
        <v>43</v>
      </c>
      <c r="Q9311" t="s">
        <v>26</v>
      </c>
      <c r="R9311" s="4">
        <f t="shared" si="435"/>
        <v>0.12048548725647484</v>
      </c>
      <c r="S9311" s="1" t="str">
        <f t="shared" si="436"/>
        <v>Mar-2026</v>
      </c>
      <c r="T9311" t="str">
        <f t="shared" si="437"/>
        <v>Profit</v>
      </c>
    </row>
    <row r="9312" spans="1:20" x14ac:dyDescent="0.3">
      <c r="A9312" t="s">
        <v>11825</v>
      </c>
      <c r="B9312" s="2">
        <v>46208</v>
      </c>
      <c r="C9312" t="s">
        <v>281</v>
      </c>
      <c r="D9312" t="s">
        <v>19</v>
      </c>
      <c r="E9312" t="s">
        <v>53</v>
      </c>
      <c r="F9312" t="s">
        <v>65</v>
      </c>
      <c r="G9312" t="s">
        <v>22</v>
      </c>
      <c r="H9312" t="s">
        <v>23</v>
      </c>
      <c r="I9312" t="s">
        <v>24</v>
      </c>
      <c r="J9312">
        <v>4</v>
      </c>
      <c r="K9312">
        <v>63609.19</v>
      </c>
      <c r="L9312">
        <v>0.05</v>
      </c>
      <c r="M9312" s="6">
        <v>241714.92</v>
      </c>
      <c r="N9312" s="3">
        <v>205921.59</v>
      </c>
      <c r="O9312" s="6">
        <v>35793.33</v>
      </c>
      <c r="P9312" t="s">
        <v>25</v>
      </c>
      <c r="Q9312" t="s">
        <v>26</v>
      </c>
      <c r="R9312" s="4">
        <f t="shared" si="435"/>
        <v>0.14808076390154154</v>
      </c>
      <c r="S9312" s="1" t="str">
        <f t="shared" si="436"/>
        <v>Jul-2026</v>
      </c>
      <c r="T9312" t="str">
        <f t="shared" si="437"/>
        <v>Profit</v>
      </c>
    </row>
    <row r="9313" spans="1:20" x14ac:dyDescent="0.3">
      <c r="A9313" t="s">
        <v>11826</v>
      </c>
      <c r="B9313" s="2">
        <v>45765</v>
      </c>
      <c r="C9313" t="s">
        <v>3065</v>
      </c>
      <c r="D9313" t="s">
        <v>19</v>
      </c>
      <c r="E9313" t="s">
        <v>20</v>
      </c>
      <c r="F9313" t="s">
        <v>99</v>
      </c>
      <c r="G9313" t="s">
        <v>79</v>
      </c>
      <c r="H9313" t="s">
        <v>23</v>
      </c>
      <c r="I9313" t="s">
        <v>24</v>
      </c>
      <c r="J9313">
        <v>4</v>
      </c>
      <c r="K9313">
        <v>73980.36</v>
      </c>
      <c r="L9313">
        <v>0.05</v>
      </c>
      <c r="M9313" s="6">
        <v>281125.37</v>
      </c>
      <c r="N9313" s="3">
        <v>201116.72</v>
      </c>
      <c r="O9313" s="6">
        <v>80008.649999999994</v>
      </c>
      <c r="P9313" t="s">
        <v>49</v>
      </c>
      <c r="Q9313" t="s">
        <v>26</v>
      </c>
      <c r="R9313" s="4">
        <f t="shared" si="435"/>
        <v>0.28460131506452085</v>
      </c>
      <c r="S9313" s="1" t="str">
        <f t="shared" si="436"/>
        <v>Apr-2025</v>
      </c>
      <c r="T9313" t="str">
        <f t="shared" si="437"/>
        <v>Profit</v>
      </c>
    </row>
    <row r="9314" spans="1:20" x14ac:dyDescent="0.3">
      <c r="A9314" t="s">
        <v>11827</v>
      </c>
      <c r="B9314" s="2">
        <v>46137</v>
      </c>
      <c r="C9314" t="s">
        <v>6724</v>
      </c>
      <c r="D9314" t="s">
        <v>46</v>
      </c>
      <c r="E9314" t="s">
        <v>39</v>
      </c>
      <c r="F9314" t="s">
        <v>146</v>
      </c>
      <c r="G9314" t="s">
        <v>22</v>
      </c>
      <c r="H9314" t="s">
        <v>74</v>
      </c>
      <c r="I9314" t="s">
        <v>107</v>
      </c>
      <c r="J9314">
        <v>10</v>
      </c>
      <c r="K9314">
        <v>11029.09</v>
      </c>
      <c r="L9314">
        <v>0.15</v>
      </c>
      <c r="M9314" s="6">
        <v>93747.26</v>
      </c>
      <c r="N9314" s="3">
        <v>78966.87</v>
      </c>
      <c r="O9314" s="6">
        <v>14780.39</v>
      </c>
      <c r="P9314" t="s">
        <v>49</v>
      </c>
      <c r="Q9314" t="s">
        <v>26</v>
      </c>
      <c r="R9314" s="4">
        <f t="shared" si="435"/>
        <v>0.15766210127101316</v>
      </c>
      <c r="S9314" s="1" t="str">
        <f t="shared" si="436"/>
        <v>Apr-2026</v>
      </c>
      <c r="T9314" t="str">
        <f t="shared" si="437"/>
        <v>Profit</v>
      </c>
    </row>
    <row r="9315" spans="1:20" x14ac:dyDescent="0.3">
      <c r="A9315" t="s">
        <v>11828</v>
      </c>
      <c r="B9315" s="2">
        <v>45812</v>
      </c>
      <c r="C9315" t="s">
        <v>3807</v>
      </c>
      <c r="D9315" t="s">
        <v>19</v>
      </c>
      <c r="E9315" t="s">
        <v>34</v>
      </c>
      <c r="F9315" t="s">
        <v>65</v>
      </c>
      <c r="G9315" t="s">
        <v>22</v>
      </c>
      <c r="H9315" t="s">
        <v>23</v>
      </c>
      <c r="I9315" t="s">
        <v>69</v>
      </c>
      <c r="J9315">
        <v>1</v>
      </c>
      <c r="K9315">
        <v>18055.22</v>
      </c>
      <c r="L9315">
        <v>0.05</v>
      </c>
      <c r="M9315" s="6">
        <v>17152.46</v>
      </c>
      <c r="N9315" s="3">
        <v>14701.82</v>
      </c>
      <c r="O9315" s="6">
        <v>2450.64</v>
      </c>
      <c r="P9315" t="s">
        <v>43</v>
      </c>
      <c r="Q9315" t="s">
        <v>26</v>
      </c>
      <c r="R9315" s="4">
        <f t="shared" si="435"/>
        <v>0.14287396676628308</v>
      </c>
      <c r="S9315" s="1" t="str">
        <f t="shared" si="436"/>
        <v>Jun-2025</v>
      </c>
      <c r="T9315" t="str">
        <f t="shared" si="437"/>
        <v>Profit</v>
      </c>
    </row>
    <row r="9316" spans="1:20" x14ac:dyDescent="0.3">
      <c r="A9316" t="s">
        <v>11829</v>
      </c>
      <c r="B9316" s="2">
        <v>46054</v>
      </c>
      <c r="C9316" t="s">
        <v>2466</v>
      </c>
      <c r="D9316" t="s">
        <v>19</v>
      </c>
      <c r="E9316" t="s">
        <v>20</v>
      </c>
      <c r="F9316" t="s">
        <v>157</v>
      </c>
      <c r="G9316" t="s">
        <v>29</v>
      </c>
      <c r="H9316" t="s">
        <v>41</v>
      </c>
      <c r="I9316" t="s">
        <v>55</v>
      </c>
      <c r="J9316">
        <v>1</v>
      </c>
      <c r="K9316">
        <v>498.95</v>
      </c>
      <c r="L9316">
        <v>0.1</v>
      </c>
      <c r="M9316" s="6">
        <v>449.06</v>
      </c>
      <c r="N9316" s="3">
        <v>327.36</v>
      </c>
      <c r="O9316" s="6">
        <v>121.7</v>
      </c>
      <c r="P9316" t="s">
        <v>70</v>
      </c>
      <c r="Q9316" t="s">
        <v>26</v>
      </c>
      <c r="R9316" s="4">
        <f t="shared" si="435"/>
        <v>0.27101055538235425</v>
      </c>
      <c r="S9316" s="1" t="str">
        <f t="shared" si="436"/>
        <v>Feb-2026</v>
      </c>
      <c r="T9316" t="str">
        <f t="shared" si="437"/>
        <v>Profit</v>
      </c>
    </row>
    <row r="9317" spans="1:20" x14ac:dyDescent="0.3">
      <c r="A9317" t="s">
        <v>11830</v>
      </c>
      <c r="B9317" s="2">
        <v>45722</v>
      </c>
      <c r="C9317" t="s">
        <v>4171</v>
      </c>
      <c r="D9317" t="s">
        <v>46</v>
      </c>
      <c r="E9317" t="s">
        <v>53</v>
      </c>
      <c r="F9317" t="s">
        <v>54</v>
      </c>
      <c r="G9317" t="s">
        <v>22</v>
      </c>
      <c r="H9317" t="s">
        <v>41</v>
      </c>
      <c r="I9317" t="s">
        <v>62</v>
      </c>
      <c r="J9317">
        <v>1</v>
      </c>
      <c r="K9317">
        <v>168.12</v>
      </c>
      <c r="L9317">
        <v>0.1</v>
      </c>
      <c r="M9317" s="6">
        <v>151.31</v>
      </c>
      <c r="N9317" s="3">
        <v>117.75</v>
      </c>
      <c r="O9317" s="6">
        <v>33.56</v>
      </c>
      <c r="P9317" t="s">
        <v>49</v>
      </c>
      <c r="Q9317" t="s">
        <v>26</v>
      </c>
      <c r="R9317" s="4">
        <f t="shared" si="435"/>
        <v>0.22179631220672791</v>
      </c>
      <c r="S9317" s="1" t="str">
        <f t="shared" si="436"/>
        <v>Mar-2025</v>
      </c>
      <c r="T9317" t="str">
        <f t="shared" si="437"/>
        <v>Profit</v>
      </c>
    </row>
    <row r="9318" spans="1:20" x14ac:dyDescent="0.3">
      <c r="A9318" t="s">
        <v>11831</v>
      </c>
      <c r="B9318" s="2">
        <v>46135</v>
      </c>
      <c r="C9318" t="s">
        <v>1831</v>
      </c>
      <c r="D9318" t="s">
        <v>19</v>
      </c>
      <c r="E9318" t="s">
        <v>34</v>
      </c>
      <c r="F9318" t="s">
        <v>90</v>
      </c>
      <c r="G9318" t="s">
        <v>22</v>
      </c>
      <c r="H9318" t="s">
        <v>74</v>
      </c>
      <c r="I9318" t="s">
        <v>158</v>
      </c>
      <c r="J9318">
        <v>2</v>
      </c>
      <c r="K9318">
        <v>12905.93</v>
      </c>
      <c r="L9318">
        <v>0</v>
      </c>
      <c r="M9318" s="6">
        <v>25811.86</v>
      </c>
      <c r="N9318" s="3">
        <v>21063.27</v>
      </c>
      <c r="O9318" s="6">
        <v>4748.59</v>
      </c>
      <c r="P9318" t="s">
        <v>25</v>
      </c>
      <c r="Q9318" t="s">
        <v>26</v>
      </c>
      <c r="R9318" s="4">
        <f t="shared" si="435"/>
        <v>0.18396930713245771</v>
      </c>
      <c r="S9318" s="1" t="str">
        <f t="shared" si="436"/>
        <v>Apr-2026</v>
      </c>
      <c r="T9318" t="str">
        <f t="shared" si="437"/>
        <v>Profit</v>
      </c>
    </row>
    <row r="9319" spans="1:20" x14ac:dyDescent="0.3">
      <c r="A9319" t="s">
        <v>11832</v>
      </c>
      <c r="B9319" s="2">
        <v>45589</v>
      </c>
      <c r="C9319" t="s">
        <v>128</v>
      </c>
      <c r="D9319" t="s">
        <v>46</v>
      </c>
      <c r="E9319" t="s">
        <v>39</v>
      </c>
      <c r="F9319" t="s">
        <v>220</v>
      </c>
      <c r="G9319" t="s">
        <v>22</v>
      </c>
      <c r="H9319" t="s">
        <v>23</v>
      </c>
      <c r="I9319" t="s">
        <v>94</v>
      </c>
      <c r="J9319">
        <v>2</v>
      </c>
      <c r="K9319">
        <v>3060.03</v>
      </c>
      <c r="L9319">
        <v>0.05</v>
      </c>
      <c r="M9319" s="6">
        <v>5814.06</v>
      </c>
      <c r="N9319" s="3">
        <v>4541.9799999999996</v>
      </c>
      <c r="O9319" s="6">
        <v>1272.08</v>
      </c>
      <c r="P9319" t="s">
        <v>25</v>
      </c>
      <c r="Q9319" t="s">
        <v>26</v>
      </c>
      <c r="R9319" s="4">
        <f t="shared" si="435"/>
        <v>0.21879375169846885</v>
      </c>
      <c r="S9319" s="1" t="str">
        <f t="shared" si="436"/>
        <v>Oct-2024</v>
      </c>
      <c r="T9319" t="str">
        <f t="shared" si="437"/>
        <v>Profit</v>
      </c>
    </row>
    <row r="9320" spans="1:20" x14ac:dyDescent="0.3">
      <c r="A9320" t="s">
        <v>11833</v>
      </c>
      <c r="B9320" s="2">
        <v>45726</v>
      </c>
      <c r="C9320" t="s">
        <v>2462</v>
      </c>
      <c r="D9320" t="s">
        <v>19</v>
      </c>
      <c r="E9320" t="s">
        <v>53</v>
      </c>
      <c r="F9320" t="s">
        <v>97</v>
      </c>
      <c r="G9320" t="s">
        <v>22</v>
      </c>
      <c r="H9320" t="s">
        <v>23</v>
      </c>
      <c r="I9320" t="s">
        <v>69</v>
      </c>
      <c r="J9320">
        <v>3</v>
      </c>
      <c r="K9320">
        <v>25817.73</v>
      </c>
      <c r="L9320">
        <v>0.2</v>
      </c>
      <c r="M9320" s="6">
        <v>61962.55</v>
      </c>
      <c r="N9320" s="3">
        <v>43075.73</v>
      </c>
      <c r="O9320" s="6">
        <v>18886.82</v>
      </c>
      <c r="P9320" t="s">
        <v>49</v>
      </c>
      <c r="Q9320" t="s">
        <v>26</v>
      </c>
      <c r="R9320" s="4">
        <f t="shared" si="435"/>
        <v>0.30481024425237502</v>
      </c>
      <c r="S9320" s="1" t="str">
        <f t="shared" si="436"/>
        <v>Mar-2025</v>
      </c>
      <c r="T9320" t="str">
        <f t="shared" si="437"/>
        <v>Profit</v>
      </c>
    </row>
    <row r="9321" spans="1:20" x14ac:dyDescent="0.3">
      <c r="A9321" t="s">
        <v>11834</v>
      </c>
      <c r="B9321" s="2">
        <v>45987</v>
      </c>
      <c r="C9321" t="s">
        <v>389</v>
      </c>
      <c r="D9321" t="s">
        <v>19</v>
      </c>
      <c r="E9321" t="s">
        <v>53</v>
      </c>
      <c r="F9321" t="s">
        <v>90</v>
      </c>
      <c r="G9321" t="s">
        <v>79</v>
      </c>
      <c r="H9321" t="s">
        <v>23</v>
      </c>
      <c r="I9321" t="s">
        <v>36</v>
      </c>
      <c r="J9321">
        <v>1</v>
      </c>
      <c r="K9321">
        <v>19858.87</v>
      </c>
      <c r="L9321">
        <v>0.15</v>
      </c>
      <c r="M9321" s="6">
        <v>16880.04</v>
      </c>
      <c r="N9321" s="3">
        <v>15894.19</v>
      </c>
      <c r="O9321" s="6">
        <v>985.85</v>
      </c>
      <c r="P9321" t="s">
        <v>43</v>
      </c>
      <c r="Q9321" t="s">
        <v>26</v>
      </c>
      <c r="R9321" s="4">
        <f t="shared" si="435"/>
        <v>5.8403297622517482E-2</v>
      </c>
      <c r="S9321" s="1" t="str">
        <f t="shared" si="436"/>
        <v>Nov-2025</v>
      </c>
      <c r="T9321" t="str">
        <f t="shared" si="437"/>
        <v>Profit</v>
      </c>
    </row>
    <row r="9322" spans="1:20" x14ac:dyDescent="0.3">
      <c r="A9322" t="s">
        <v>11835</v>
      </c>
      <c r="B9322" s="2">
        <v>45982</v>
      </c>
      <c r="C9322" t="s">
        <v>4660</v>
      </c>
      <c r="D9322" t="s">
        <v>19</v>
      </c>
      <c r="E9322" t="s">
        <v>58</v>
      </c>
      <c r="F9322" t="s">
        <v>68</v>
      </c>
      <c r="G9322" t="s">
        <v>22</v>
      </c>
      <c r="H9322" t="s">
        <v>23</v>
      </c>
      <c r="I9322" t="s">
        <v>36</v>
      </c>
      <c r="J9322">
        <v>2</v>
      </c>
      <c r="K9322">
        <v>8821.83</v>
      </c>
      <c r="L9322">
        <v>0.05</v>
      </c>
      <c r="M9322" s="6">
        <v>16761.48</v>
      </c>
      <c r="N9322" s="3">
        <v>9984.75</v>
      </c>
      <c r="O9322" s="6">
        <v>6776.73</v>
      </c>
      <c r="P9322" t="s">
        <v>49</v>
      </c>
      <c r="Q9322" t="s">
        <v>26</v>
      </c>
      <c r="R9322" s="4">
        <f t="shared" si="435"/>
        <v>0.4043037965621174</v>
      </c>
      <c r="S9322" s="1" t="str">
        <f t="shared" si="436"/>
        <v>Nov-2025</v>
      </c>
      <c r="T9322" t="str">
        <f t="shared" si="437"/>
        <v>Profit</v>
      </c>
    </row>
    <row r="9323" spans="1:20" x14ac:dyDescent="0.3">
      <c r="A9323" t="s">
        <v>11836</v>
      </c>
      <c r="B9323" s="2">
        <v>45489</v>
      </c>
      <c r="C9323" t="s">
        <v>4515</v>
      </c>
      <c r="D9323" t="s">
        <v>46</v>
      </c>
      <c r="E9323" t="s">
        <v>20</v>
      </c>
      <c r="F9323" t="s">
        <v>99</v>
      </c>
      <c r="G9323" t="s">
        <v>22</v>
      </c>
      <c r="H9323" t="s">
        <v>23</v>
      </c>
      <c r="I9323" t="s">
        <v>94</v>
      </c>
      <c r="J9323">
        <v>2</v>
      </c>
      <c r="K9323">
        <v>2405.0500000000002</v>
      </c>
      <c r="L9323">
        <v>0.15</v>
      </c>
      <c r="M9323" s="6">
        <v>4088.59</v>
      </c>
      <c r="N9323" s="3">
        <v>3484.12</v>
      </c>
      <c r="O9323" s="6">
        <v>604.47</v>
      </c>
      <c r="P9323" t="s">
        <v>49</v>
      </c>
      <c r="Q9323" t="s">
        <v>26</v>
      </c>
      <c r="R9323" s="4">
        <f t="shared" si="435"/>
        <v>0.14784314396894774</v>
      </c>
      <c r="S9323" s="1" t="str">
        <f t="shared" si="436"/>
        <v>Jul-2024</v>
      </c>
      <c r="T9323" t="str">
        <f t="shared" si="437"/>
        <v>Profit</v>
      </c>
    </row>
    <row r="9324" spans="1:20" x14ac:dyDescent="0.3">
      <c r="A9324" t="s">
        <v>11837</v>
      </c>
      <c r="B9324" s="2">
        <v>45419</v>
      </c>
      <c r="C9324" t="s">
        <v>869</v>
      </c>
      <c r="D9324" t="s">
        <v>19</v>
      </c>
      <c r="E9324" t="s">
        <v>39</v>
      </c>
      <c r="F9324" t="s">
        <v>146</v>
      </c>
      <c r="G9324" t="s">
        <v>79</v>
      </c>
      <c r="H9324" t="s">
        <v>41</v>
      </c>
      <c r="I9324" t="s">
        <v>42</v>
      </c>
      <c r="J9324">
        <v>1</v>
      </c>
      <c r="K9324">
        <v>167.45</v>
      </c>
      <c r="L9324">
        <v>0</v>
      </c>
      <c r="M9324" s="6">
        <v>167.45</v>
      </c>
      <c r="N9324" s="3">
        <v>134.07</v>
      </c>
      <c r="O9324" s="6">
        <v>33.380000000000003</v>
      </c>
      <c r="P9324" t="s">
        <v>70</v>
      </c>
      <c r="Q9324" t="s">
        <v>26</v>
      </c>
      <c r="R9324" s="4">
        <f t="shared" si="435"/>
        <v>0.19934308748880267</v>
      </c>
      <c r="S9324" s="1" t="str">
        <f t="shared" si="436"/>
        <v>May-2024</v>
      </c>
      <c r="T9324" t="str">
        <f t="shared" si="437"/>
        <v>Profit</v>
      </c>
    </row>
    <row r="9325" spans="1:20" x14ac:dyDescent="0.3">
      <c r="A9325" t="s">
        <v>11838</v>
      </c>
      <c r="B9325" s="2">
        <v>45823</v>
      </c>
      <c r="C9325" t="s">
        <v>4127</v>
      </c>
      <c r="D9325" t="s">
        <v>19</v>
      </c>
      <c r="E9325" t="s">
        <v>53</v>
      </c>
      <c r="F9325" t="s">
        <v>97</v>
      </c>
      <c r="G9325" t="s">
        <v>79</v>
      </c>
      <c r="H9325" t="s">
        <v>23</v>
      </c>
      <c r="I9325" t="s">
        <v>24</v>
      </c>
      <c r="J9325">
        <v>10</v>
      </c>
      <c r="K9325">
        <v>47916.7</v>
      </c>
      <c r="L9325">
        <v>0.1</v>
      </c>
      <c r="M9325" s="6">
        <v>431250.3</v>
      </c>
      <c r="N9325" s="3">
        <v>312496.45</v>
      </c>
      <c r="O9325" s="6">
        <v>118753.85</v>
      </c>
      <c r="P9325" t="s">
        <v>49</v>
      </c>
      <c r="Q9325" t="s">
        <v>26</v>
      </c>
      <c r="R9325" s="4">
        <f t="shared" si="435"/>
        <v>0.27537105481433871</v>
      </c>
      <c r="S9325" s="1" t="str">
        <f t="shared" si="436"/>
        <v>Jun-2025</v>
      </c>
      <c r="T9325" t="str">
        <f t="shared" si="437"/>
        <v>Profit</v>
      </c>
    </row>
    <row r="9326" spans="1:20" x14ac:dyDescent="0.3">
      <c r="A9326" t="s">
        <v>11839</v>
      </c>
      <c r="B9326" s="2">
        <v>46275</v>
      </c>
      <c r="C9326" t="s">
        <v>3294</v>
      </c>
      <c r="D9326" t="s">
        <v>52</v>
      </c>
      <c r="E9326" t="s">
        <v>58</v>
      </c>
      <c r="F9326" t="s">
        <v>129</v>
      </c>
      <c r="G9326" t="s">
        <v>22</v>
      </c>
      <c r="H9326" t="s">
        <v>74</v>
      </c>
      <c r="I9326" t="s">
        <v>158</v>
      </c>
      <c r="J9326">
        <v>10</v>
      </c>
      <c r="K9326">
        <v>10182.91</v>
      </c>
      <c r="L9326">
        <v>0.1</v>
      </c>
      <c r="M9326" s="6">
        <v>91646.19</v>
      </c>
      <c r="N9326" s="3">
        <v>53713.71</v>
      </c>
      <c r="O9326" s="6">
        <v>37932.480000000003</v>
      </c>
      <c r="P9326" t="s">
        <v>70</v>
      </c>
      <c r="Q9326" t="s">
        <v>26</v>
      </c>
      <c r="R9326" s="4">
        <f t="shared" si="435"/>
        <v>0.41390133075908558</v>
      </c>
      <c r="S9326" s="1" t="str">
        <f t="shared" si="436"/>
        <v>Sep-2026</v>
      </c>
      <c r="T9326" t="str">
        <f t="shared" si="437"/>
        <v>Profit</v>
      </c>
    </row>
    <row r="9327" spans="1:20" x14ac:dyDescent="0.3">
      <c r="A9327" t="s">
        <v>11840</v>
      </c>
      <c r="B9327" s="2">
        <v>45702</v>
      </c>
      <c r="C9327" t="s">
        <v>5844</v>
      </c>
      <c r="D9327" t="s">
        <v>52</v>
      </c>
      <c r="E9327" t="s">
        <v>58</v>
      </c>
      <c r="F9327" t="s">
        <v>339</v>
      </c>
      <c r="G9327" t="s">
        <v>22</v>
      </c>
      <c r="H9327" t="s">
        <v>41</v>
      </c>
      <c r="I9327" t="s">
        <v>48</v>
      </c>
      <c r="J9327">
        <v>2</v>
      </c>
      <c r="K9327">
        <v>85.8</v>
      </c>
      <c r="L9327">
        <v>0.1</v>
      </c>
      <c r="M9327" s="6">
        <v>154.44</v>
      </c>
      <c r="N9327" s="3">
        <v>127.73</v>
      </c>
      <c r="O9327" s="6">
        <v>26.71</v>
      </c>
      <c r="P9327" t="s">
        <v>70</v>
      </c>
      <c r="Q9327" t="s">
        <v>26</v>
      </c>
      <c r="R9327" s="4">
        <f t="shared" si="435"/>
        <v>0.17294742294742296</v>
      </c>
      <c r="S9327" s="1" t="str">
        <f t="shared" si="436"/>
        <v>Feb-2025</v>
      </c>
      <c r="T9327" t="str">
        <f t="shared" si="437"/>
        <v>Profit</v>
      </c>
    </row>
    <row r="9328" spans="1:20" x14ac:dyDescent="0.3">
      <c r="A9328" t="s">
        <v>11841</v>
      </c>
      <c r="B9328" s="2">
        <v>46225</v>
      </c>
      <c r="C9328" t="s">
        <v>1427</v>
      </c>
      <c r="D9328" t="s">
        <v>46</v>
      </c>
      <c r="E9328" t="s">
        <v>34</v>
      </c>
      <c r="F9328" t="s">
        <v>35</v>
      </c>
      <c r="G9328" t="s">
        <v>79</v>
      </c>
      <c r="H9328" t="s">
        <v>41</v>
      </c>
      <c r="I9328" t="s">
        <v>134</v>
      </c>
      <c r="J9328">
        <v>1</v>
      </c>
      <c r="K9328">
        <v>196.61</v>
      </c>
      <c r="L9328">
        <v>0</v>
      </c>
      <c r="M9328" s="6">
        <v>196.61</v>
      </c>
      <c r="N9328" s="3">
        <v>102.52</v>
      </c>
      <c r="O9328" s="6">
        <v>94.09</v>
      </c>
      <c r="P9328" t="s">
        <v>70</v>
      </c>
      <c r="Q9328" t="s">
        <v>26</v>
      </c>
      <c r="R9328" s="4">
        <f t="shared" si="435"/>
        <v>0.4785616194496719</v>
      </c>
      <c r="S9328" s="1" t="str">
        <f t="shared" si="436"/>
        <v>Jul-2026</v>
      </c>
      <c r="T9328" t="str">
        <f t="shared" si="437"/>
        <v>Profit</v>
      </c>
    </row>
    <row r="9329" spans="1:20" x14ac:dyDescent="0.3">
      <c r="A9329" t="s">
        <v>11842</v>
      </c>
      <c r="B9329" s="2">
        <v>46131</v>
      </c>
      <c r="C9329" t="s">
        <v>479</v>
      </c>
      <c r="D9329" t="s">
        <v>46</v>
      </c>
      <c r="E9329" t="s">
        <v>39</v>
      </c>
      <c r="F9329" t="s">
        <v>146</v>
      </c>
      <c r="G9329" t="s">
        <v>22</v>
      </c>
      <c r="H9329" t="s">
        <v>74</v>
      </c>
      <c r="I9329" t="s">
        <v>91</v>
      </c>
      <c r="J9329">
        <v>1</v>
      </c>
      <c r="K9329">
        <v>16143.37</v>
      </c>
      <c r="L9329">
        <v>0.2</v>
      </c>
      <c r="M9329" s="6">
        <v>12914.7</v>
      </c>
      <c r="N9329" s="3">
        <v>10000.049999999999</v>
      </c>
      <c r="O9329" s="6">
        <v>2914.65</v>
      </c>
      <c r="P9329" t="s">
        <v>49</v>
      </c>
      <c r="Q9329" t="s">
        <v>26</v>
      </c>
      <c r="R9329" s="4">
        <f t="shared" si="435"/>
        <v>0.22568468489395804</v>
      </c>
      <c r="S9329" s="1" t="str">
        <f t="shared" si="436"/>
        <v>Apr-2026</v>
      </c>
      <c r="T9329" t="str">
        <f t="shared" si="437"/>
        <v>Profit</v>
      </c>
    </row>
    <row r="9330" spans="1:20" x14ac:dyDescent="0.3">
      <c r="A9330" t="s">
        <v>11843</v>
      </c>
      <c r="B9330" s="2">
        <v>45356</v>
      </c>
      <c r="C9330" t="s">
        <v>2288</v>
      </c>
      <c r="D9330" t="s">
        <v>52</v>
      </c>
      <c r="E9330" t="s">
        <v>34</v>
      </c>
      <c r="F9330" t="s">
        <v>73</v>
      </c>
      <c r="G9330" t="s">
        <v>79</v>
      </c>
      <c r="H9330" t="s">
        <v>23</v>
      </c>
      <c r="I9330" t="s">
        <v>36</v>
      </c>
      <c r="J9330">
        <v>2</v>
      </c>
      <c r="K9330">
        <v>16358.1</v>
      </c>
      <c r="L9330">
        <v>0.05</v>
      </c>
      <c r="M9330" s="6">
        <v>31080.39</v>
      </c>
      <c r="N9330" s="3">
        <v>19963.490000000002</v>
      </c>
      <c r="O9330" s="6">
        <v>11116.9</v>
      </c>
      <c r="P9330" t="s">
        <v>49</v>
      </c>
      <c r="Q9330" t="s">
        <v>26</v>
      </c>
      <c r="R9330" s="4">
        <f t="shared" si="435"/>
        <v>0.35768212689737805</v>
      </c>
      <c r="S9330" s="1" t="str">
        <f t="shared" si="436"/>
        <v>Mar-2024</v>
      </c>
      <c r="T9330" t="str">
        <f t="shared" si="437"/>
        <v>Profit</v>
      </c>
    </row>
    <row r="9331" spans="1:20" x14ac:dyDescent="0.3">
      <c r="A9331" t="s">
        <v>11844</v>
      </c>
      <c r="B9331" s="2">
        <v>45985</v>
      </c>
      <c r="C9331" t="s">
        <v>6304</v>
      </c>
      <c r="D9331" t="s">
        <v>19</v>
      </c>
      <c r="E9331" t="s">
        <v>53</v>
      </c>
      <c r="F9331" t="s">
        <v>54</v>
      </c>
      <c r="G9331" t="s">
        <v>29</v>
      </c>
      <c r="H9331" t="s">
        <v>23</v>
      </c>
      <c r="I9331" t="s">
        <v>59</v>
      </c>
      <c r="J9331">
        <v>3</v>
      </c>
      <c r="K9331">
        <v>2479.8200000000002</v>
      </c>
      <c r="L9331">
        <v>0.1</v>
      </c>
      <c r="M9331" s="6">
        <v>6695.51</v>
      </c>
      <c r="N9331" s="3">
        <v>4146.46</v>
      </c>
      <c r="O9331" s="6">
        <v>2549.0500000000002</v>
      </c>
      <c r="P9331" t="s">
        <v>70</v>
      </c>
      <c r="Q9331" t="s">
        <v>26</v>
      </c>
      <c r="R9331" s="4">
        <f t="shared" si="435"/>
        <v>0.38071035664198843</v>
      </c>
      <c r="S9331" s="1" t="str">
        <f t="shared" si="436"/>
        <v>Nov-2025</v>
      </c>
      <c r="T9331" t="str">
        <f t="shared" si="437"/>
        <v>Profit</v>
      </c>
    </row>
    <row r="9332" spans="1:20" x14ac:dyDescent="0.3">
      <c r="A9332" t="s">
        <v>11845</v>
      </c>
      <c r="B9332" s="2">
        <v>45532</v>
      </c>
      <c r="C9332" t="s">
        <v>4612</v>
      </c>
      <c r="D9332" t="s">
        <v>19</v>
      </c>
      <c r="E9332" t="s">
        <v>53</v>
      </c>
      <c r="F9332" t="s">
        <v>65</v>
      </c>
      <c r="G9332" t="s">
        <v>22</v>
      </c>
      <c r="H9332" t="s">
        <v>23</v>
      </c>
      <c r="I9332" t="s">
        <v>59</v>
      </c>
      <c r="J9332">
        <v>4</v>
      </c>
      <c r="K9332">
        <v>2303.71</v>
      </c>
      <c r="L9332">
        <v>0.15</v>
      </c>
      <c r="M9332" s="6">
        <v>7832.61</v>
      </c>
      <c r="N9332" s="3">
        <v>7045.88</v>
      </c>
      <c r="O9332" s="6">
        <v>786.73</v>
      </c>
      <c r="P9332" t="s">
        <v>43</v>
      </c>
      <c r="Q9332" t="s">
        <v>26</v>
      </c>
      <c r="R9332" s="4">
        <f t="shared" si="435"/>
        <v>0.1004428919606619</v>
      </c>
      <c r="S9332" s="1" t="str">
        <f t="shared" si="436"/>
        <v>Aug-2024</v>
      </c>
      <c r="T9332" t="str">
        <f t="shared" si="437"/>
        <v>Profit</v>
      </c>
    </row>
    <row r="9333" spans="1:20" x14ac:dyDescent="0.3">
      <c r="A9333" t="s">
        <v>11846</v>
      </c>
      <c r="B9333" s="2">
        <v>45660</v>
      </c>
      <c r="C9333" t="s">
        <v>6026</v>
      </c>
      <c r="D9333" t="s">
        <v>46</v>
      </c>
      <c r="E9333" t="s">
        <v>58</v>
      </c>
      <c r="F9333" t="s">
        <v>129</v>
      </c>
      <c r="G9333" t="s">
        <v>29</v>
      </c>
      <c r="H9333" t="s">
        <v>23</v>
      </c>
      <c r="I9333" t="s">
        <v>30</v>
      </c>
      <c r="J9333">
        <v>4</v>
      </c>
      <c r="K9333">
        <v>2306.52</v>
      </c>
      <c r="L9333">
        <v>0.25</v>
      </c>
      <c r="M9333" s="6">
        <v>6919.56</v>
      </c>
      <c r="N9333" s="3">
        <v>5736.63</v>
      </c>
      <c r="O9333" s="6">
        <v>1182.93</v>
      </c>
      <c r="P9333" t="s">
        <v>31</v>
      </c>
      <c r="Q9333" t="s">
        <v>26</v>
      </c>
      <c r="R9333" s="4">
        <f t="shared" si="435"/>
        <v>0.17095451155853841</v>
      </c>
      <c r="S9333" s="1" t="str">
        <f t="shared" si="436"/>
        <v>Jan-2025</v>
      </c>
      <c r="T9333" t="str">
        <f t="shared" si="437"/>
        <v>Profit</v>
      </c>
    </row>
    <row r="9334" spans="1:20" x14ac:dyDescent="0.3">
      <c r="A9334" t="s">
        <v>11847</v>
      </c>
      <c r="B9334" s="2">
        <v>45827</v>
      </c>
      <c r="C9334" t="s">
        <v>2618</v>
      </c>
      <c r="D9334" t="s">
        <v>19</v>
      </c>
      <c r="E9334" t="s">
        <v>58</v>
      </c>
      <c r="F9334" t="s">
        <v>129</v>
      </c>
      <c r="G9334" t="s">
        <v>22</v>
      </c>
      <c r="H9334" t="s">
        <v>23</v>
      </c>
      <c r="I9334" t="s">
        <v>24</v>
      </c>
      <c r="J9334">
        <v>3</v>
      </c>
      <c r="K9334">
        <v>56852.59</v>
      </c>
      <c r="L9334">
        <v>0.15</v>
      </c>
      <c r="M9334" s="6">
        <v>144974.1</v>
      </c>
      <c r="N9334" s="3">
        <v>99770.28</v>
      </c>
      <c r="O9334" s="6">
        <v>45203.82</v>
      </c>
      <c r="P9334" t="s">
        <v>70</v>
      </c>
      <c r="Q9334" t="s">
        <v>26</v>
      </c>
      <c r="R9334" s="4">
        <f t="shared" si="435"/>
        <v>0.31180617779313685</v>
      </c>
      <c r="S9334" s="1" t="str">
        <f t="shared" si="436"/>
        <v>Jun-2025</v>
      </c>
      <c r="T9334" t="str">
        <f t="shared" si="437"/>
        <v>Profit</v>
      </c>
    </row>
    <row r="9335" spans="1:20" x14ac:dyDescent="0.3">
      <c r="A9335" t="s">
        <v>11848</v>
      </c>
      <c r="B9335" s="2">
        <v>45675</v>
      </c>
      <c r="C9335" t="s">
        <v>11849</v>
      </c>
      <c r="D9335" t="s">
        <v>46</v>
      </c>
      <c r="E9335" t="s">
        <v>20</v>
      </c>
      <c r="F9335" t="s">
        <v>115</v>
      </c>
      <c r="G9335" t="s">
        <v>79</v>
      </c>
      <c r="H9335" t="s">
        <v>74</v>
      </c>
      <c r="I9335" t="s">
        <v>137</v>
      </c>
      <c r="J9335">
        <v>1</v>
      </c>
      <c r="K9335">
        <v>7146.96</v>
      </c>
      <c r="L9335">
        <v>0.05</v>
      </c>
      <c r="M9335" s="6">
        <v>6789.61</v>
      </c>
      <c r="N9335" s="3">
        <v>3935.2</v>
      </c>
      <c r="O9335" s="6">
        <v>2854.41</v>
      </c>
      <c r="P9335" t="s">
        <v>70</v>
      </c>
      <c r="Q9335" t="s">
        <v>26</v>
      </c>
      <c r="R9335" s="4">
        <f t="shared" si="435"/>
        <v>0.42040853598365741</v>
      </c>
      <c r="S9335" s="1" t="str">
        <f t="shared" si="436"/>
        <v>Jan-2025</v>
      </c>
      <c r="T9335" t="str">
        <f t="shared" si="437"/>
        <v>Profit</v>
      </c>
    </row>
    <row r="9336" spans="1:20" x14ac:dyDescent="0.3">
      <c r="A9336" t="s">
        <v>11850</v>
      </c>
      <c r="B9336" s="2">
        <v>45722</v>
      </c>
      <c r="C9336" t="s">
        <v>3509</v>
      </c>
      <c r="D9336" t="s">
        <v>19</v>
      </c>
      <c r="E9336" t="s">
        <v>39</v>
      </c>
      <c r="F9336" t="s">
        <v>40</v>
      </c>
      <c r="G9336" t="s">
        <v>22</v>
      </c>
      <c r="H9336" t="s">
        <v>23</v>
      </c>
      <c r="I9336" t="s">
        <v>94</v>
      </c>
      <c r="J9336">
        <v>5</v>
      </c>
      <c r="K9336">
        <v>1121.82</v>
      </c>
      <c r="L9336">
        <v>0.1</v>
      </c>
      <c r="M9336" s="6">
        <v>5048.1899999999996</v>
      </c>
      <c r="N9336" s="3">
        <v>4213.34</v>
      </c>
      <c r="O9336" s="6">
        <v>834.85</v>
      </c>
      <c r="P9336" t="s">
        <v>49</v>
      </c>
      <c r="Q9336" t="s">
        <v>26</v>
      </c>
      <c r="R9336" s="4">
        <f t="shared" si="435"/>
        <v>0.16537610509905531</v>
      </c>
      <c r="S9336" s="1" t="str">
        <f t="shared" si="436"/>
        <v>Mar-2025</v>
      </c>
      <c r="T9336" t="str">
        <f t="shared" si="437"/>
        <v>Profit</v>
      </c>
    </row>
    <row r="9337" spans="1:20" x14ac:dyDescent="0.3">
      <c r="A9337" t="s">
        <v>11851</v>
      </c>
      <c r="B9337" s="2">
        <v>46258</v>
      </c>
      <c r="C9337" t="s">
        <v>6945</v>
      </c>
      <c r="D9337" t="s">
        <v>19</v>
      </c>
      <c r="E9337" t="s">
        <v>39</v>
      </c>
      <c r="F9337" t="s">
        <v>146</v>
      </c>
      <c r="G9337" t="s">
        <v>22</v>
      </c>
      <c r="H9337" t="s">
        <v>74</v>
      </c>
      <c r="I9337" t="s">
        <v>75</v>
      </c>
      <c r="J9337">
        <v>5</v>
      </c>
      <c r="K9337">
        <v>7969.28</v>
      </c>
      <c r="L9337">
        <v>0.2</v>
      </c>
      <c r="M9337" s="6">
        <v>31877.119999999999</v>
      </c>
      <c r="N9337" s="3">
        <v>30714.43</v>
      </c>
      <c r="O9337" s="6">
        <v>1162.69</v>
      </c>
      <c r="P9337" t="s">
        <v>43</v>
      </c>
      <c r="Q9337" t="s">
        <v>142</v>
      </c>
      <c r="R9337" s="4">
        <f t="shared" si="435"/>
        <v>3.6474123132830071E-2</v>
      </c>
      <c r="S9337" s="1" t="str">
        <f t="shared" si="436"/>
        <v>Aug-2026</v>
      </c>
      <c r="T9337" t="str">
        <f t="shared" si="437"/>
        <v>Profit</v>
      </c>
    </row>
    <row r="9338" spans="1:20" x14ac:dyDescent="0.3">
      <c r="A9338" t="s">
        <v>11852</v>
      </c>
      <c r="B9338" s="2">
        <v>45374</v>
      </c>
      <c r="C9338" t="s">
        <v>1226</v>
      </c>
      <c r="D9338" t="s">
        <v>46</v>
      </c>
      <c r="E9338" t="s">
        <v>34</v>
      </c>
      <c r="F9338" t="s">
        <v>110</v>
      </c>
      <c r="G9338" t="s">
        <v>79</v>
      </c>
      <c r="H9338" t="s">
        <v>41</v>
      </c>
      <c r="I9338" t="s">
        <v>42</v>
      </c>
      <c r="J9338">
        <v>3</v>
      </c>
      <c r="K9338">
        <v>196.45</v>
      </c>
      <c r="L9338">
        <v>0</v>
      </c>
      <c r="M9338" s="6">
        <v>589.35</v>
      </c>
      <c r="N9338" s="3">
        <v>399.11</v>
      </c>
      <c r="O9338" s="6">
        <v>190.24</v>
      </c>
      <c r="P9338" t="s">
        <v>43</v>
      </c>
      <c r="Q9338" t="s">
        <v>26</v>
      </c>
      <c r="R9338" s="4">
        <f t="shared" si="435"/>
        <v>0.32279630100958684</v>
      </c>
      <c r="S9338" s="1" t="str">
        <f t="shared" si="436"/>
        <v>Mar-2024</v>
      </c>
      <c r="T9338" t="str">
        <f t="shared" si="437"/>
        <v>Profit</v>
      </c>
    </row>
    <row r="9339" spans="1:20" x14ac:dyDescent="0.3">
      <c r="A9339" t="s">
        <v>11853</v>
      </c>
      <c r="B9339" s="2">
        <v>46273</v>
      </c>
      <c r="C9339" t="s">
        <v>2110</v>
      </c>
      <c r="D9339" t="s">
        <v>19</v>
      </c>
      <c r="E9339" t="s">
        <v>39</v>
      </c>
      <c r="F9339" t="s">
        <v>47</v>
      </c>
      <c r="G9339" t="s">
        <v>22</v>
      </c>
      <c r="H9339" t="s">
        <v>74</v>
      </c>
      <c r="I9339" t="s">
        <v>158</v>
      </c>
      <c r="J9339">
        <v>3</v>
      </c>
      <c r="K9339">
        <v>10122.42</v>
      </c>
      <c r="L9339">
        <v>0.05</v>
      </c>
      <c r="M9339" s="6">
        <v>28848.9</v>
      </c>
      <c r="N9339" s="3">
        <v>17968.48</v>
      </c>
      <c r="O9339" s="6">
        <v>10880.42</v>
      </c>
      <c r="P9339" t="s">
        <v>31</v>
      </c>
      <c r="Q9339" t="s">
        <v>26</v>
      </c>
      <c r="R9339" s="4">
        <f t="shared" si="435"/>
        <v>0.37715198846403153</v>
      </c>
      <c r="S9339" s="1" t="str">
        <f t="shared" si="436"/>
        <v>Sep-2026</v>
      </c>
      <c r="T9339" t="str">
        <f t="shared" si="437"/>
        <v>Profit</v>
      </c>
    </row>
    <row r="9340" spans="1:20" x14ac:dyDescent="0.3">
      <c r="A9340" t="s">
        <v>11854</v>
      </c>
      <c r="B9340" s="2">
        <v>46122</v>
      </c>
      <c r="C9340" t="s">
        <v>1306</v>
      </c>
      <c r="D9340" t="s">
        <v>19</v>
      </c>
      <c r="E9340" t="s">
        <v>20</v>
      </c>
      <c r="F9340" t="s">
        <v>205</v>
      </c>
      <c r="G9340" t="s">
        <v>22</v>
      </c>
      <c r="H9340" t="s">
        <v>74</v>
      </c>
      <c r="I9340" t="s">
        <v>75</v>
      </c>
      <c r="J9340">
        <v>4</v>
      </c>
      <c r="K9340">
        <v>10146.26</v>
      </c>
      <c r="L9340">
        <v>0.1</v>
      </c>
      <c r="M9340" s="6">
        <v>36526.54</v>
      </c>
      <c r="N9340" s="3">
        <v>23048.83</v>
      </c>
      <c r="O9340" s="6">
        <v>13477.71</v>
      </c>
      <c r="P9340" t="s">
        <v>49</v>
      </c>
      <c r="Q9340" t="s">
        <v>26</v>
      </c>
      <c r="R9340" s="4">
        <f t="shared" si="435"/>
        <v>0.36898403188476103</v>
      </c>
      <c r="S9340" s="1" t="str">
        <f t="shared" si="436"/>
        <v>Apr-2026</v>
      </c>
      <c r="T9340" t="str">
        <f t="shared" si="437"/>
        <v>Profit</v>
      </c>
    </row>
    <row r="9341" spans="1:20" x14ac:dyDescent="0.3">
      <c r="A9341" t="s">
        <v>11855</v>
      </c>
      <c r="B9341" s="2">
        <v>45988</v>
      </c>
      <c r="C9341" t="s">
        <v>2973</v>
      </c>
      <c r="D9341" t="s">
        <v>19</v>
      </c>
      <c r="E9341" t="s">
        <v>53</v>
      </c>
      <c r="F9341" t="s">
        <v>90</v>
      </c>
      <c r="G9341" t="s">
        <v>22</v>
      </c>
      <c r="H9341" t="s">
        <v>41</v>
      </c>
      <c r="I9341" t="s">
        <v>62</v>
      </c>
      <c r="J9341">
        <v>3</v>
      </c>
      <c r="K9341">
        <v>501.51</v>
      </c>
      <c r="L9341">
        <v>0.05</v>
      </c>
      <c r="M9341" s="6">
        <v>1429.3</v>
      </c>
      <c r="N9341" s="3">
        <v>1043.5</v>
      </c>
      <c r="O9341" s="6">
        <v>385.8</v>
      </c>
      <c r="P9341" t="s">
        <v>43</v>
      </c>
      <c r="Q9341" t="s">
        <v>26</v>
      </c>
      <c r="R9341" s="4">
        <f t="shared" si="435"/>
        <v>0.26992233960680057</v>
      </c>
      <c r="S9341" s="1" t="str">
        <f t="shared" si="436"/>
        <v>Nov-2025</v>
      </c>
      <c r="T9341" t="str">
        <f t="shared" si="437"/>
        <v>Profit</v>
      </c>
    </row>
    <row r="9342" spans="1:20" x14ac:dyDescent="0.3">
      <c r="A9342" t="s">
        <v>11856</v>
      </c>
      <c r="B9342" s="2">
        <v>46242</v>
      </c>
      <c r="C9342" t="s">
        <v>7233</v>
      </c>
      <c r="D9342" t="s">
        <v>46</v>
      </c>
      <c r="E9342" t="s">
        <v>39</v>
      </c>
      <c r="F9342" t="s">
        <v>220</v>
      </c>
      <c r="G9342" t="s">
        <v>22</v>
      </c>
      <c r="H9342" t="s">
        <v>74</v>
      </c>
      <c r="I9342" t="s">
        <v>158</v>
      </c>
      <c r="J9342">
        <v>2</v>
      </c>
      <c r="K9342">
        <v>14803.56</v>
      </c>
      <c r="L9342">
        <v>0.2</v>
      </c>
      <c r="M9342" s="6">
        <v>23685.7</v>
      </c>
      <c r="N9342" s="3">
        <v>16555.96</v>
      </c>
      <c r="O9342" s="6">
        <v>7129.74</v>
      </c>
      <c r="P9342" t="s">
        <v>43</v>
      </c>
      <c r="Q9342" t="s">
        <v>26</v>
      </c>
      <c r="R9342" s="4">
        <f t="shared" si="435"/>
        <v>0.30101453619694579</v>
      </c>
      <c r="S9342" s="1" t="str">
        <f t="shared" si="436"/>
        <v>Aug-2026</v>
      </c>
      <c r="T9342" t="str">
        <f t="shared" si="437"/>
        <v>Profit</v>
      </c>
    </row>
    <row r="9343" spans="1:20" x14ac:dyDescent="0.3">
      <c r="A9343" t="s">
        <v>11857</v>
      </c>
      <c r="B9343" s="2">
        <v>46119</v>
      </c>
      <c r="C9343" t="s">
        <v>2071</v>
      </c>
      <c r="D9343" t="s">
        <v>19</v>
      </c>
      <c r="E9343" t="s">
        <v>53</v>
      </c>
      <c r="F9343" t="s">
        <v>97</v>
      </c>
      <c r="G9343" t="s">
        <v>79</v>
      </c>
      <c r="H9343" t="s">
        <v>23</v>
      </c>
      <c r="I9343" t="s">
        <v>36</v>
      </c>
      <c r="J9343">
        <v>1</v>
      </c>
      <c r="K9343">
        <v>17305.82</v>
      </c>
      <c r="L9343">
        <v>0.2</v>
      </c>
      <c r="M9343" s="6">
        <v>13844.66</v>
      </c>
      <c r="N9343" s="3">
        <v>9725.2999999999993</v>
      </c>
      <c r="O9343" s="6">
        <v>4119.3599999999997</v>
      </c>
      <c r="P9343" t="s">
        <v>31</v>
      </c>
      <c r="Q9343" t="s">
        <v>26</v>
      </c>
      <c r="R9343" s="4">
        <f t="shared" si="435"/>
        <v>0.29754143474812672</v>
      </c>
      <c r="S9343" s="1" t="str">
        <f t="shared" si="436"/>
        <v>Apr-2026</v>
      </c>
      <c r="T9343" t="str">
        <f t="shared" si="437"/>
        <v>Profit</v>
      </c>
    </row>
    <row r="9344" spans="1:20" x14ac:dyDescent="0.3">
      <c r="A9344" t="s">
        <v>11858</v>
      </c>
      <c r="B9344" s="2">
        <v>45902</v>
      </c>
      <c r="C9344" t="s">
        <v>2087</v>
      </c>
      <c r="D9344" t="s">
        <v>19</v>
      </c>
      <c r="E9344" t="s">
        <v>34</v>
      </c>
      <c r="F9344" t="s">
        <v>65</v>
      </c>
      <c r="G9344" t="s">
        <v>22</v>
      </c>
      <c r="H9344" t="s">
        <v>23</v>
      </c>
      <c r="I9344" t="s">
        <v>24</v>
      </c>
      <c r="J9344">
        <v>5</v>
      </c>
      <c r="K9344">
        <v>77587.520000000004</v>
      </c>
      <c r="L9344">
        <v>0.1</v>
      </c>
      <c r="M9344" s="6">
        <v>349143.84</v>
      </c>
      <c r="N9344" s="3">
        <v>266132.92</v>
      </c>
      <c r="O9344" s="6">
        <v>83010.92</v>
      </c>
      <c r="P9344" t="s">
        <v>70</v>
      </c>
      <c r="Q9344" t="s">
        <v>76</v>
      </c>
      <c r="R9344" s="4">
        <f t="shared" si="435"/>
        <v>0.23775564821650583</v>
      </c>
      <c r="S9344" s="1" t="str">
        <f t="shared" si="436"/>
        <v>Sep-2025</v>
      </c>
      <c r="T9344" t="str">
        <f t="shared" si="437"/>
        <v>Profit</v>
      </c>
    </row>
    <row r="9345" spans="1:20" x14ac:dyDescent="0.3">
      <c r="A9345" t="s">
        <v>11859</v>
      </c>
      <c r="B9345" s="2">
        <v>45865</v>
      </c>
      <c r="C9345" t="s">
        <v>1888</v>
      </c>
      <c r="D9345" t="s">
        <v>19</v>
      </c>
      <c r="E9345" t="s">
        <v>53</v>
      </c>
      <c r="F9345" t="s">
        <v>97</v>
      </c>
      <c r="G9345" t="s">
        <v>22</v>
      </c>
      <c r="H9345" t="s">
        <v>41</v>
      </c>
      <c r="I9345" t="s">
        <v>62</v>
      </c>
      <c r="J9345">
        <v>1</v>
      </c>
      <c r="K9345">
        <v>543.34</v>
      </c>
      <c r="L9345">
        <v>0.05</v>
      </c>
      <c r="M9345" s="6">
        <v>516.16999999999996</v>
      </c>
      <c r="N9345" s="3">
        <v>364.84</v>
      </c>
      <c r="O9345" s="6">
        <v>151.33000000000001</v>
      </c>
      <c r="P9345" t="s">
        <v>31</v>
      </c>
      <c r="Q9345" t="s">
        <v>76</v>
      </c>
      <c r="R9345" s="4">
        <f t="shared" si="435"/>
        <v>0.29317860394831163</v>
      </c>
      <c r="S9345" s="1" t="str">
        <f t="shared" si="436"/>
        <v>Jul-2025</v>
      </c>
      <c r="T9345" t="str">
        <f t="shared" si="437"/>
        <v>Profit</v>
      </c>
    </row>
    <row r="9346" spans="1:20" x14ac:dyDescent="0.3">
      <c r="A9346" t="s">
        <v>11860</v>
      </c>
      <c r="B9346" s="2">
        <v>45577</v>
      </c>
      <c r="C9346" t="s">
        <v>3193</v>
      </c>
      <c r="D9346" t="s">
        <v>52</v>
      </c>
      <c r="E9346" t="s">
        <v>53</v>
      </c>
      <c r="F9346" t="s">
        <v>97</v>
      </c>
      <c r="G9346" t="s">
        <v>29</v>
      </c>
      <c r="H9346" t="s">
        <v>23</v>
      </c>
      <c r="I9346" t="s">
        <v>30</v>
      </c>
      <c r="J9346">
        <v>3</v>
      </c>
      <c r="K9346">
        <v>1355.8</v>
      </c>
      <c r="L9346">
        <v>0.15</v>
      </c>
      <c r="M9346" s="6">
        <v>3457.29</v>
      </c>
      <c r="N9346" s="3">
        <v>2915.85</v>
      </c>
      <c r="O9346" s="6">
        <v>541.44000000000005</v>
      </c>
      <c r="P9346" t="s">
        <v>31</v>
      </c>
      <c r="Q9346" t="s">
        <v>26</v>
      </c>
      <c r="R9346" s="4">
        <f t="shared" si="435"/>
        <v>0.15660821047699211</v>
      </c>
      <c r="S9346" s="1" t="str">
        <f t="shared" si="436"/>
        <v>Oct-2024</v>
      </c>
      <c r="T9346" t="str">
        <f t="shared" si="437"/>
        <v>Profit</v>
      </c>
    </row>
    <row r="9347" spans="1:20" x14ac:dyDescent="0.3">
      <c r="A9347" t="s">
        <v>11861</v>
      </c>
      <c r="B9347" s="2">
        <v>46280</v>
      </c>
      <c r="C9347" t="s">
        <v>11128</v>
      </c>
      <c r="D9347" t="s">
        <v>46</v>
      </c>
      <c r="E9347" t="s">
        <v>20</v>
      </c>
      <c r="F9347" t="s">
        <v>99</v>
      </c>
      <c r="G9347" t="s">
        <v>22</v>
      </c>
      <c r="H9347" t="s">
        <v>23</v>
      </c>
      <c r="I9347" t="s">
        <v>24</v>
      </c>
      <c r="J9347">
        <v>1</v>
      </c>
      <c r="K9347">
        <v>70167.61</v>
      </c>
      <c r="L9347">
        <v>0.1</v>
      </c>
      <c r="M9347" s="6">
        <v>63150.85</v>
      </c>
      <c r="N9347" s="3">
        <v>54803.839999999997</v>
      </c>
      <c r="O9347" s="6">
        <v>8347.01</v>
      </c>
      <c r="P9347" t="s">
        <v>31</v>
      </c>
      <c r="Q9347" t="s">
        <v>142</v>
      </c>
      <c r="R9347" s="4">
        <f t="shared" si="435"/>
        <v>0.13217573476841563</v>
      </c>
      <c r="S9347" s="1" t="str">
        <f t="shared" si="436"/>
        <v>Sep-2026</v>
      </c>
      <c r="T9347" t="str">
        <f t="shared" si="437"/>
        <v>Profit</v>
      </c>
    </row>
    <row r="9348" spans="1:20" x14ac:dyDescent="0.3">
      <c r="A9348" t="s">
        <v>11862</v>
      </c>
      <c r="B9348" s="2">
        <v>45825</v>
      </c>
      <c r="C9348" t="s">
        <v>3195</v>
      </c>
      <c r="D9348" t="s">
        <v>19</v>
      </c>
      <c r="E9348" t="s">
        <v>58</v>
      </c>
      <c r="F9348" t="s">
        <v>129</v>
      </c>
      <c r="G9348" t="s">
        <v>22</v>
      </c>
      <c r="H9348" t="s">
        <v>41</v>
      </c>
      <c r="I9348" t="s">
        <v>125</v>
      </c>
      <c r="J9348">
        <v>2</v>
      </c>
      <c r="K9348">
        <v>274.89</v>
      </c>
      <c r="L9348">
        <v>0</v>
      </c>
      <c r="M9348" s="6">
        <v>549.78</v>
      </c>
      <c r="N9348" s="3">
        <v>382.26</v>
      </c>
      <c r="O9348" s="6">
        <v>167.52</v>
      </c>
      <c r="P9348" t="s">
        <v>49</v>
      </c>
      <c r="Q9348" t="s">
        <v>26</v>
      </c>
      <c r="R9348" s="4">
        <f t="shared" si="435"/>
        <v>0.30470369966168287</v>
      </c>
      <c r="S9348" s="1" t="str">
        <f t="shared" si="436"/>
        <v>Jun-2025</v>
      </c>
      <c r="T9348" t="str">
        <f t="shared" si="437"/>
        <v>Profit</v>
      </c>
    </row>
    <row r="9349" spans="1:20" x14ac:dyDescent="0.3">
      <c r="A9349" t="s">
        <v>11863</v>
      </c>
      <c r="B9349" s="2">
        <v>45750</v>
      </c>
      <c r="C9349" t="s">
        <v>269</v>
      </c>
      <c r="D9349" t="s">
        <v>19</v>
      </c>
      <c r="E9349" t="s">
        <v>20</v>
      </c>
      <c r="F9349" t="s">
        <v>21</v>
      </c>
      <c r="G9349" t="s">
        <v>22</v>
      </c>
      <c r="H9349" t="s">
        <v>23</v>
      </c>
      <c r="I9349" t="s">
        <v>59</v>
      </c>
      <c r="J9349">
        <v>2</v>
      </c>
      <c r="K9349">
        <v>1044.27</v>
      </c>
      <c r="L9349">
        <v>0.05</v>
      </c>
      <c r="M9349" s="6">
        <v>1984.11</v>
      </c>
      <c r="N9349" s="3">
        <v>1116.7</v>
      </c>
      <c r="O9349" s="6">
        <v>867.41</v>
      </c>
      <c r="P9349" t="s">
        <v>70</v>
      </c>
      <c r="Q9349" t="s">
        <v>26</v>
      </c>
      <c r="R9349" s="4">
        <f t="shared" ref="R9349:R9412" si="438">IFERROR(O9349/M9349,0)</f>
        <v>0.43717838224695205</v>
      </c>
      <c r="S9349" s="1" t="str">
        <f t="shared" ref="S9349:S9412" si="439">TEXT(B9349,"mmm-yyyy")</f>
        <v>Apr-2025</v>
      </c>
      <c r="T9349" t="str">
        <f t="shared" ref="T9349:T9412" si="440">IF(O9349&gt;0,"Profit",IF(O9349&lt;0,"Loss","Break-Even"))</f>
        <v>Profit</v>
      </c>
    </row>
    <row r="9350" spans="1:20" x14ac:dyDescent="0.3">
      <c r="A9350" t="s">
        <v>11864</v>
      </c>
      <c r="B9350" s="2">
        <v>45503</v>
      </c>
      <c r="C9350" t="s">
        <v>6696</v>
      </c>
      <c r="D9350" t="s">
        <v>46</v>
      </c>
      <c r="E9350" t="s">
        <v>53</v>
      </c>
      <c r="F9350" t="s">
        <v>65</v>
      </c>
      <c r="G9350" t="s">
        <v>22</v>
      </c>
      <c r="H9350" t="s">
        <v>23</v>
      </c>
      <c r="I9350" t="s">
        <v>59</v>
      </c>
      <c r="J9350">
        <v>1</v>
      </c>
      <c r="K9350">
        <v>5433.19</v>
      </c>
      <c r="L9350">
        <v>0.05</v>
      </c>
      <c r="M9350" s="6">
        <v>5161.53</v>
      </c>
      <c r="N9350" s="3">
        <v>3904.13</v>
      </c>
      <c r="O9350" s="6">
        <v>1257.4000000000001</v>
      </c>
      <c r="P9350" t="s">
        <v>49</v>
      </c>
      <c r="Q9350" t="s">
        <v>26</v>
      </c>
      <c r="R9350" s="4">
        <f t="shared" si="438"/>
        <v>0.2436099373635337</v>
      </c>
      <c r="S9350" s="1" t="str">
        <f t="shared" si="439"/>
        <v>Jul-2024</v>
      </c>
      <c r="T9350" t="str">
        <f t="shared" si="440"/>
        <v>Profit</v>
      </c>
    </row>
    <row r="9351" spans="1:20" x14ac:dyDescent="0.3">
      <c r="A9351" t="s">
        <v>11865</v>
      </c>
      <c r="B9351" s="2">
        <v>45417</v>
      </c>
      <c r="C9351" t="s">
        <v>2079</v>
      </c>
      <c r="D9351" t="s">
        <v>19</v>
      </c>
      <c r="E9351" t="s">
        <v>58</v>
      </c>
      <c r="F9351" t="s">
        <v>104</v>
      </c>
      <c r="G9351" t="s">
        <v>79</v>
      </c>
      <c r="H9351" t="s">
        <v>41</v>
      </c>
      <c r="I9351" t="s">
        <v>42</v>
      </c>
      <c r="J9351">
        <v>4</v>
      </c>
      <c r="K9351">
        <v>209.84</v>
      </c>
      <c r="L9351">
        <v>0</v>
      </c>
      <c r="M9351" s="6">
        <v>839.36</v>
      </c>
      <c r="N9351" s="3">
        <v>479.5</v>
      </c>
      <c r="O9351" s="6">
        <v>359.86</v>
      </c>
      <c r="P9351" t="s">
        <v>70</v>
      </c>
      <c r="Q9351" t="s">
        <v>26</v>
      </c>
      <c r="R9351" s="4">
        <f t="shared" si="438"/>
        <v>0.42873141441097978</v>
      </c>
      <c r="S9351" s="1" t="str">
        <f t="shared" si="439"/>
        <v>May-2024</v>
      </c>
      <c r="T9351" t="str">
        <f t="shared" si="440"/>
        <v>Profit</v>
      </c>
    </row>
    <row r="9352" spans="1:20" x14ac:dyDescent="0.3">
      <c r="A9352" t="s">
        <v>11866</v>
      </c>
      <c r="B9352" s="2">
        <v>45704</v>
      </c>
      <c r="C9352" t="s">
        <v>6348</v>
      </c>
      <c r="D9352" t="s">
        <v>46</v>
      </c>
      <c r="E9352" t="s">
        <v>20</v>
      </c>
      <c r="F9352" t="s">
        <v>21</v>
      </c>
      <c r="G9352" t="s">
        <v>29</v>
      </c>
      <c r="H9352" t="s">
        <v>74</v>
      </c>
      <c r="I9352" t="s">
        <v>75</v>
      </c>
      <c r="J9352">
        <v>1</v>
      </c>
      <c r="K9352">
        <v>4393.5200000000004</v>
      </c>
      <c r="L9352">
        <v>0.15</v>
      </c>
      <c r="M9352" s="6">
        <v>3734.49</v>
      </c>
      <c r="N9352" s="3">
        <v>3149.44</v>
      </c>
      <c r="O9352" s="6">
        <v>585.04999999999995</v>
      </c>
      <c r="P9352" t="s">
        <v>43</v>
      </c>
      <c r="Q9352" t="s">
        <v>26</v>
      </c>
      <c r="R9352" s="4">
        <f t="shared" si="438"/>
        <v>0.15666128440563504</v>
      </c>
      <c r="S9352" s="1" t="str">
        <f t="shared" si="439"/>
        <v>Feb-2025</v>
      </c>
      <c r="T9352" t="str">
        <f t="shared" si="440"/>
        <v>Profit</v>
      </c>
    </row>
    <row r="9353" spans="1:20" x14ac:dyDescent="0.3">
      <c r="A9353" t="s">
        <v>11867</v>
      </c>
      <c r="B9353" s="2">
        <v>45790</v>
      </c>
      <c r="C9353" t="s">
        <v>2219</v>
      </c>
      <c r="D9353" t="s">
        <v>19</v>
      </c>
      <c r="E9353" t="s">
        <v>39</v>
      </c>
      <c r="F9353" t="s">
        <v>40</v>
      </c>
      <c r="G9353" t="s">
        <v>22</v>
      </c>
      <c r="H9353" t="s">
        <v>23</v>
      </c>
      <c r="I9353" t="s">
        <v>36</v>
      </c>
      <c r="J9353">
        <v>4</v>
      </c>
      <c r="K9353">
        <v>21195.439999999999</v>
      </c>
      <c r="L9353">
        <v>0.1</v>
      </c>
      <c r="M9353" s="6">
        <v>76303.58</v>
      </c>
      <c r="N9353" s="3">
        <v>51500.95</v>
      </c>
      <c r="O9353" s="6">
        <v>24802.63</v>
      </c>
      <c r="P9353" t="s">
        <v>70</v>
      </c>
      <c r="Q9353" t="s">
        <v>26</v>
      </c>
      <c r="R9353" s="4">
        <f t="shared" si="438"/>
        <v>0.32505198314417227</v>
      </c>
      <c r="S9353" s="1" t="str">
        <f t="shared" si="439"/>
        <v>May-2025</v>
      </c>
      <c r="T9353" t="str">
        <f t="shared" si="440"/>
        <v>Profit</v>
      </c>
    </row>
    <row r="9354" spans="1:20" x14ac:dyDescent="0.3">
      <c r="A9354" t="s">
        <v>11868</v>
      </c>
      <c r="B9354" s="2">
        <v>45716</v>
      </c>
      <c r="C9354" t="s">
        <v>1875</v>
      </c>
      <c r="D9354" t="s">
        <v>19</v>
      </c>
      <c r="E9354" t="s">
        <v>34</v>
      </c>
      <c r="F9354" t="s">
        <v>90</v>
      </c>
      <c r="G9354" t="s">
        <v>79</v>
      </c>
      <c r="H9354" t="s">
        <v>23</v>
      </c>
      <c r="I9354" t="s">
        <v>30</v>
      </c>
      <c r="J9354">
        <v>2</v>
      </c>
      <c r="K9354">
        <v>571.23</v>
      </c>
      <c r="L9354">
        <v>0.15</v>
      </c>
      <c r="M9354" s="6">
        <v>971.09</v>
      </c>
      <c r="N9354" s="3">
        <v>752.08</v>
      </c>
      <c r="O9354" s="6">
        <v>219.01</v>
      </c>
      <c r="P9354" t="s">
        <v>25</v>
      </c>
      <c r="Q9354" t="s">
        <v>26</v>
      </c>
      <c r="R9354" s="4">
        <f t="shared" si="438"/>
        <v>0.22553007445241943</v>
      </c>
      <c r="S9354" s="1" t="str">
        <f t="shared" si="439"/>
        <v>Feb-2025</v>
      </c>
      <c r="T9354" t="str">
        <f t="shared" si="440"/>
        <v>Profit</v>
      </c>
    </row>
    <row r="9355" spans="1:20" x14ac:dyDescent="0.3">
      <c r="A9355" t="s">
        <v>11869</v>
      </c>
      <c r="B9355" s="2">
        <v>45845</v>
      </c>
      <c r="C9355" t="s">
        <v>3101</v>
      </c>
      <c r="D9355" t="s">
        <v>46</v>
      </c>
      <c r="E9355" t="s">
        <v>34</v>
      </c>
      <c r="F9355" t="s">
        <v>110</v>
      </c>
      <c r="G9355" t="s">
        <v>29</v>
      </c>
      <c r="H9355" t="s">
        <v>23</v>
      </c>
      <c r="I9355" t="s">
        <v>69</v>
      </c>
      <c r="J9355">
        <v>5</v>
      </c>
      <c r="K9355">
        <v>10544.46</v>
      </c>
      <c r="L9355">
        <v>0.1</v>
      </c>
      <c r="M9355" s="6">
        <v>47450.07</v>
      </c>
      <c r="N9355" s="3">
        <v>41684.93</v>
      </c>
      <c r="O9355" s="6">
        <v>5765.14</v>
      </c>
      <c r="P9355" t="s">
        <v>25</v>
      </c>
      <c r="Q9355" t="s">
        <v>26</v>
      </c>
      <c r="R9355" s="4">
        <f t="shared" si="438"/>
        <v>0.12149908314150011</v>
      </c>
      <c r="S9355" s="1" t="str">
        <f t="shared" si="439"/>
        <v>Jul-2025</v>
      </c>
      <c r="T9355" t="str">
        <f t="shared" si="440"/>
        <v>Profit</v>
      </c>
    </row>
    <row r="9356" spans="1:20" x14ac:dyDescent="0.3">
      <c r="A9356" t="s">
        <v>11870</v>
      </c>
      <c r="B9356" s="2">
        <v>45901</v>
      </c>
      <c r="C9356" t="s">
        <v>174</v>
      </c>
      <c r="D9356" t="s">
        <v>46</v>
      </c>
      <c r="E9356" t="s">
        <v>39</v>
      </c>
      <c r="F9356" t="s">
        <v>220</v>
      </c>
      <c r="G9356" t="s">
        <v>79</v>
      </c>
      <c r="H9356" t="s">
        <v>23</v>
      </c>
      <c r="I9356" t="s">
        <v>24</v>
      </c>
      <c r="J9356">
        <v>1</v>
      </c>
      <c r="K9356">
        <v>40573.86</v>
      </c>
      <c r="L9356">
        <v>0.05</v>
      </c>
      <c r="M9356" s="6">
        <v>38545.17</v>
      </c>
      <c r="N9356" s="3">
        <v>27612.79</v>
      </c>
      <c r="O9356" s="6">
        <v>10932.38</v>
      </c>
      <c r="P9356" t="s">
        <v>49</v>
      </c>
      <c r="Q9356" t="s">
        <v>26</v>
      </c>
      <c r="R9356" s="4">
        <f t="shared" si="438"/>
        <v>0.28362515978007102</v>
      </c>
      <c r="S9356" s="1" t="str">
        <f t="shared" si="439"/>
        <v>Sep-2025</v>
      </c>
      <c r="T9356" t="str">
        <f t="shared" si="440"/>
        <v>Profit</v>
      </c>
    </row>
    <row r="9357" spans="1:20" x14ac:dyDescent="0.3">
      <c r="A9357" t="s">
        <v>11871</v>
      </c>
      <c r="B9357" s="2">
        <v>46252</v>
      </c>
      <c r="C9357" t="s">
        <v>4402</v>
      </c>
      <c r="D9357" t="s">
        <v>19</v>
      </c>
      <c r="E9357" t="s">
        <v>34</v>
      </c>
      <c r="F9357" t="s">
        <v>110</v>
      </c>
      <c r="G9357" t="s">
        <v>22</v>
      </c>
      <c r="H9357" t="s">
        <v>74</v>
      </c>
      <c r="I9357" t="s">
        <v>91</v>
      </c>
      <c r="J9357">
        <v>4</v>
      </c>
      <c r="K9357">
        <v>14617.98</v>
      </c>
      <c r="L9357">
        <v>0</v>
      </c>
      <c r="M9357" s="6">
        <v>58471.92</v>
      </c>
      <c r="N9357" s="3">
        <v>34789.370000000003</v>
      </c>
      <c r="O9357" s="6">
        <v>23682.55</v>
      </c>
      <c r="P9357" t="s">
        <v>25</v>
      </c>
      <c r="Q9357" t="s">
        <v>26</v>
      </c>
      <c r="R9357" s="4">
        <f t="shared" si="438"/>
        <v>0.40502432620649365</v>
      </c>
      <c r="S9357" s="1" t="str">
        <f t="shared" si="439"/>
        <v>Aug-2026</v>
      </c>
      <c r="T9357" t="str">
        <f t="shared" si="440"/>
        <v>Profit</v>
      </c>
    </row>
    <row r="9358" spans="1:20" x14ac:dyDescent="0.3">
      <c r="A9358" t="s">
        <v>11872</v>
      </c>
      <c r="B9358" s="2">
        <v>45834</v>
      </c>
      <c r="C9358" t="s">
        <v>2107</v>
      </c>
      <c r="D9358" t="s">
        <v>46</v>
      </c>
      <c r="E9358" t="s">
        <v>34</v>
      </c>
      <c r="F9358" t="s">
        <v>35</v>
      </c>
      <c r="G9358" t="s">
        <v>22</v>
      </c>
      <c r="H9358" t="s">
        <v>23</v>
      </c>
      <c r="I9358" t="s">
        <v>59</v>
      </c>
      <c r="J9358">
        <v>6</v>
      </c>
      <c r="K9358">
        <v>5502.6</v>
      </c>
      <c r="L9358">
        <v>0.05</v>
      </c>
      <c r="M9358" s="6">
        <v>31364.82</v>
      </c>
      <c r="N9358" s="3">
        <v>19684.689999999999</v>
      </c>
      <c r="O9358" s="6">
        <v>11680.13</v>
      </c>
      <c r="P9358" t="s">
        <v>43</v>
      </c>
      <c r="Q9358" t="s">
        <v>26</v>
      </c>
      <c r="R9358" s="4">
        <f t="shared" si="438"/>
        <v>0.37239588813198987</v>
      </c>
      <c r="S9358" s="1" t="str">
        <f t="shared" si="439"/>
        <v>Jun-2025</v>
      </c>
      <c r="T9358" t="str">
        <f t="shared" si="440"/>
        <v>Profit</v>
      </c>
    </row>
    <row r="9359" spans="1:20" x14ac:dyDescent="0.3">
      <c r="A9359" t="s">
        <v>11873</v>
      </c>
      <c r="B9359" s="2">
        <v>45449</v>
      </c>
      <c r="C9359" t="s">
        <v>5353</v>
      </c>
      <c r="D9359" t="s">
        <v>19</v>
      </c>
      <c r="E9359" t="s">
        <v>53</v>
      </c>
      <c r="F9359" t="s">
        <v>65</v>
      </c>
      <c r="G9359" t="s">
        <v>79</v>
      </c>
      <c r="H9359" t="s">
        <v>23</v>
      </c>
      <c r="I9359" t="s">
        <v>69</v>
      </c>
      <c r="J9359">
        <v>2</v>
      </c>
      <c r="K9359">
        <v>13460.57</v>
      </c>
      <c r="L9359">
        <v>0.05</v>
      </c>
      <c r="M9359" s="6">
        <v>25575.08</v>
      </c>
      <c r="N9359" s="3">
        <v>17361.990000000002</v>
      </c>
      <c r="O9359" s="6">
        <v>8213.09</v>
      </c>
      <c r="P9359" t="s">
        <v>49</v>
      </c>
      <c r="Q9359" t="s">
        <v>26</v>
      </c>
      <c r="R9359" s="4">
        <f t="shared" si="438"/>
        <v>0.32113643437283479</v>
      </c>
      <c r="S9359" s="1" t="str">
        <f t="shared" si="439"/>
        <v>Jun-2024</v>
      </c>
      <c r="T9359" t="str">
        <f t="shared" si="440"/>
        <v>Profit</v>
      </c>
    </row>
    <row r="9360" spans="1:20" x14ac:dyDescent="0.3">
      <c r="A9360" t="s">
        <v>11874</v>
      </c>
      <c r="B9360" s="2">
        <v>45403</v>
      </c>
      <c r="C9360" t="s">
        <v>6356</v>
      </c>
      <c r="D9360" t="s">
        <v>46</v>
      </c>
      <c r="E9360" t="s">
        <v>20</v>
      </c>
      <c r="F9360" t="s">
        <v>115</v>
      </c>
      <c r="G9360" t="s">
        <v>29</v>
      </c>
      <c r="H9360" t="s">
        <v>41</v>
      </c>
      <c r="I9360" t="s">
        <v>48</v>
      </c>
      <c r="J9360">
        <v>4</v>
      </c>
      <c r="K9360">
        <v>34.22</v>
      </c>
      <c r="L9360">
        <v>0.1</v>
      </c>
      <c r="M9360" s="6">
        <v>123.19</v>
      </c>
      <c r="N9360" s="3">
        <v>106.09</v>
      </c>
      <c r="O9360" s="6">
        <v>17.100000000000001</v>
      </c>
      <c r="P9360" t="s">
        <v>25</v>
      </c>
      <c r="Q9360" t="s">
        <v>26</v>
      </c>
      <c r="R9360" s="4">
        <f t="shared" si="438"/>
        <v>0.13880996834158618</v>
      </c>
      <c r="S9360" s="1" t="str">
        <f t="shared" si="439"/>
        <v>Apr-2024</v>
      </c>
      <c r="T9360" t="str">
        <f t="shared" si="440"/>
        <v>Profit</v>
      </c>
    </row>
    <row r="9361" spans="1:20" x14ac:dyDescent="0.3">
      <c r="A9361" t="s">
        <v>11875</v>
      </c>
      <c r="B9361" s="2">
        <v>45693</v>
      </c>
      <c r="C9361" t="s">
        <v>1187</v>
      </c>
      <c r="D9361" t="s">
        <v>52</v>
      </c>
      <c r="E9361" t="s">
        <v>53</v>
      </c>
      <c r="F9361" t="s">
        <v>54</v>
      </c>
      <c r="G9361" t="s">
        <v>22</v>
      </c>
      <c r="H9361" t="s">
        <v>41</v>
      </c>
      <c r="I9361" t="s">
        <v>42</v>
      </c>
      <c r="J9361">
        <v>3</v>
      </c>
      <c r="K9361">
        <v>161.04</v>
      </c>
      <c r="L9361">
        <v>0</v>
      </c>
      <c r="M9361" s="6">
        <v>483.12</v>
      </c>
      <c r="N9361" s="3">
        <v>283.39999999999998</v>
      </c>
      <c r="O9361" s="6">
        <v>199.72</v>
      </c>
      <c r="P9361" t="s">
        <v>31</v>
      </c>
      <c r="Q9361" t="s">
        <v>26</v>
      </c>
      <c r="R9361" s="4">
        <f t="shared" si="438"/>
        <v>0.41339625765855276</v>
      </c>
      <c r="S9361" s="1" t="str">
        <f t="shared" si="439"/>
        <v>Feb-2025</v>
      </c>
      <c r="T9361" t="str">
        <f t="shared" si="440"/>
        <v>Profit</v>
      </c>
    </row>
    <row r="9362" spans="1:20" x14ac:dyDescent="0.3">
      <c r="A9362" t="s">
        <v>11876</v>
      </c>
      <c r="B9362" s="2">
        <v>46050</v>
      </c>
      <c r="C9362" t="s">
        <v>1526</v>
      </c>
      <c r="D9362" t="s">
        <v>19</v>
      </c>
      <c r="E9362" t="s">
        <v>34</v>
      </c>
      <c r="F9362" t="s">
        <v>90</v>
      </c>
      <c r="G9362" t="s">
        <v>22</v>
      </c>
      <c r="H9362" t="s">
        <v>41</v>
      </c>
      <c r="I9362" t="s">
        <v>55</v>
      </c>
      <c r="J9362">
        <v>2</v>
      </c>
      <c r="K9362">
        <v>149.93</v>
      </c>
      <c r="L9362">
        <v>0.25</v>
      </c>
      <c r="M9362" s="6">
        <v>224.9</v>
      </c>
      <c r="N9362" s="3">
        <v>224.58</v>
      </c>
      <c r="O9362" s="6">
        <v>0.32</v>
      </c>
      <c r="P9362" t="s">
        <v>31</v>
      </c>
      <c r="Q9362" t="s">
        <v>76</v>
      </c>
      <c r="R9362" s="4">
        <f t="shared" si="438"/>
        <v>1.4228546020453535E-3</v>
      </c>
      <c r="S9362" s="1" t="str">
        <f t="shared" si="439"/>
        <v>Jan-2026</v>
      </c>
      <c r="T9362" t="str">
        <f t="shared" si="440"/>
        <v>Profit</v>
      </c>
    </row>
    <row r="9363" spans="1:20" x14ac:dyDescent="0.3">
      <c r="A9363" t="s">
        <v>11877</v>
      </c>
      <c r="B9363" s="2">
        <v>45413</v>
      </c>
      <c r="C9363" t="s">
        <v>982</v>
      </c>
      <c r="D9363" t="s">
        <v>19</v>
      </c>
      <c r="E9363" t="s">
        <v>58</v>
      </c>
      <c r="F9363" t="s">
        <v>129</v>
      </c>
      <c r="G9363" t="s">
        <v>79</v>
      </c>
      <c r="H9363" t="s">
        <v>74</v>
      </c>
      <c r="I9363" t="s">
        <v>91</v>
      </c>
      <c r="J9363">
        <v>1</v>
      </c>
      <c r="K9363">
        <v>14411.7</v>
      </c>
      <c r="L9363">
        <v>0</v>
      </c>
      <c r="M9363" s="6">
        <v>14411.7</v>
      </c>
      <c r="N9363" s="3">
        <v>7897.39</v>
      </c>
      <c r="O9363" s="6">
        <v>6514.31</v>
      </c>
      <c r="P9363" t="s">
        <v>43</v>
      </c>
      <c r="Q9363" t="s">
        <v>26</v>
      </c>
      <c r="R9363" s="4">
        <f t="shared" si="438"/>
        <v>0.45201537639556749</v>
      </c>
      <c r="S9363" s="1" t="str">
        <f t="shared" si="439"/>
        <v>May-2024</v>
      </c>
      <c r="T9363" t="str">
        <f t="shared" si="440"/>
        <v>Profit</v>
      </c>
    </row>
    <row r="9364" spans="1:20" x14ac:dyDescent="0.3">
      <c r="A9364" t="s">
        <v>11878</v>
      </c>
      <c r="B9364" s="2">
        <v>45564</v>
      </c>
      <c r="C9364" t="s">
        <v>1754</v>
      </c>
      <c r="D9364" t="s">
        <v>19</v>
      </c>
      <c r="E9364" t="s">
        <v>34</v>
      </c>
      <c r="F9364" t="s">
        <v>65</v>
      </c>
      <c r="G9364" t="s">
        <v>29</v>
      </c>
      <c r="H9364" t="s">
        <v>74</v>
      </c>
      <c r="I9364" t="s">
        <v>75</v>
      </c>
      <c r="J9364">
        <v>3</v>
      </c>
      <c r="K9364">
        <v>8581.5499999999993</v>
      </c>
      <c r="L9364">
        <v>0.05</v>
      </c>
      <c r="M9364" s="6">
        <v>24457.42</v>
      </c>
      <c r="N9364" s="3">
        <v>15195.78</v>
      </c>
      <c r="O9364" s="6">
        <v>9261.64</v>
      </c>
      <c r="P9364" t="s">
        <v>43</v>
      </c>
      <c r="Q9364" t="s">
        <v>26</v>
      </c>
      <c r="R9364" s="4">
        <f t="shared" si="438"/>
        <v>0.37868426023677071</v>
      </c>
      <c r="S9364" s="1" t="str">
        <f t="shared" si="439"/>
        <v>Sep-2024</v>
      </c>
      <c r="T9364" t="str">
        <f t="shared" si="440"/>
        <v>Profit</v>
      </c>
    </row>
    <row r="9365" spans="1:20" x14ac:dyDescent="0.3">
      <c r="A9365" t="s">
        <v>11879</v>
      </c>
      <c r="B9365" s="2">
        <v>45585</v>
      </c>
      <c r="C9365" t="s">
        <v>6669</v>
      </c>
      <c r="D9365" t="s">
        <v>46</v>
      </c>
      <c r="E9365" t="s">
        <v>58</v>
      </c>
      <c r="F9365" t="s">
        <v>129</v>
      </c>
      <c r="G9365" t="s">
        <v>22</v>
      </c>
      <c r="H9365" t="s">
        <v>23</v>
      </c>
      <c r="I9365" t="s">
        <v>59</v>
      </c>
      <c r="J9365">
        <v>2</v>
      </c>
      <c r="K9365">
        <v>929.16</v>
      </c>
      <c r="L9365">
        <v>0</v>
      </c>
      <c r="M9365" s="6">
        <v>1858.32</v>
      </c>
      <c r="N9365" s="3">
        <v>1443.47</v>
      </c>
      <c r="O9365" s="6">
        <v>414.85</v>
      </c>
      <c r="P9365" t="s">
        <v>70</v>
      </c>
      <c r="Q9365" t="s">
        <v>26</v>
      </c>
      <c r="R9365" s="4">
        <f t="shared" si="438"/>
        <v>0.22323926987816956</v>
      </c>
      <c r="S9365" s="1" t="str">
        <f t="shared" si="439"/>
        <v>Oct-2024</v>
      </c>
      <c r="T9365" t="str">
        <f t="shared" si="440"/>
        <v>Profit</v>
      </c>
    </row>
    <row r="9366" spans="1:20" x14ac:dyDescent="0.3">
      <c r="A9366" t="s">
        <v>11880</v>
      </c>
      <c r="B9366" s="2">
        <v>45689</v>
      </c>
      <c r="C9366" t="s">
        <v>4957</v>
      </c>
      <c r="D9366" t="s">
        <v>52</v>
      </c>
      <c r="E9366" t="s">
        <v>34</v>
      </c>
      <c r="F9366" t="s">
        <v>35</v>
      </c>
      <c r="G9366" t="s">
        <v>29</v>
      </c>
      <c r="H9366" t="s">
        <v>41</v>
      </c>
      <c r="I9366" t="s">
        <v>125</v>
      </c>
      <c r="J9366">
        <v>2</v>
      </c>
      <c r="K9366">
        <v>248.67</v>
      </c>
      <c r="L9366">
        <v>0.2</v>
      </c>
      <c r="M9366" s="6">
        <v>397.87</v>
      </c>
      <c r="N9366" s="3">
        <v>277.61</v>
      </c>
      <c r="O9366" s="6">
        <v>120.26</v>
      </c>
      <c r="P9366" t="s">
        <v>25</v>
      </c>
      <c r="Q9366" t="s">
        <v>26</v>
      </c>
      <c r="R9366" s="4">
        <f t="shared" si="438"/>
        <v>0.30225953200794231</v>
      </c>
      <c r="S9366" s="1" t="str">
        <f t="shared" si="439"/>
        <v>Feb-2025</v>
      </c>
      <c r="T9366" t="str">
        <f t="shared" si="440"/>
        <v>Profit</v>
      </c>
    </row>
    <row r="9367" spans="1:20" x14ac:dyDescent="0.3">
      <c r="A9367" t="s">
        <v>11881</v>
      </c>
      <c r="B9367" s="2">
        <v>45762</v>
      </c>
      <c r="C9367" t="s">
        <v>2558</v>
      </c>
      <c r="D9367" t="s">
        <v>46</v>
      </c>
      <c r="E9367" t="s">
        <v>58</v>
      </c>
      <c r="F9367" t="s">
        <v>129</v>
      </c>
      <c r="G9367" t="s">
        <v>22</v>
      </c>
      <c r="H9367" t="s">
        <v>41</v>
      </c>
      <c r="I9367" t="s">
        <v>62</v>
      </c>
      <c r="J9367">
        <v>6</v>
      </c>
      <c r="K9367">
        <v>455.81</v>
      </c>
      <c r="L9367">
        <v>0.1</v>
      </c>
      <c r="M9367" s="6">
        <v>2461.37</v>
      </c>
      <c r="N9367" s="3">
        <v>1561.89</v>
      </c>
      <c r="O9367" s="6">
        <v>899.48</v>
      </c>
      <c r="P9367" t="s">
        <v>43</v>
      </c>
      <c r="Q9367" t="s">
        <v>26</v>
      </c>
      <c r="R9367" s="4">
        <f t="shared" si="438"/>
        <v>0.36543875971511802</v>
      </c>
      <c r="S9367" s="1" t="str">
        <f t="shared" si="439"/>
        <v>Apr-2025</v>
      </c>
      <c r="T9367" t="str">
        <f t="shared" si="440"/>
        <v>Profit</v>
      </c>
    </row>
    <row r="9368" spans="1:20" x14ac:dyDescent="0.3">
      <c r="A9368" t="s">
        <v>11882</v>
      </c>
      <c r="B9368" s="2">
        <v>46276</v>
      </c>
      <c r="C9368" t="s">
        <v>6883</v>
      </c>
      <c r="D9368" t="s">
        <v>46</v>
      </c>
      <c r="E9368" t="s">
        <v>20</v>
      </c>
      <c r="F9368" t="s">
        <v>21</v>
      </c>
      <c r="G9368" t="s">
        <v>29</v>
      </c>
      <c r="H9368" t="s">
        <v>23</v>
      </c>
      <c r="I9368" t="s">
        <v>24</v>
      </c>
      <c r="J9368">
        <v>1</v>
      </c>
      <c r="K9368">
        <v>53779.83</v>
      </c>
      <c r="L9368">
        <v>0.15</v>
      </c>
      <c r="M9368" s="6">
        <v>45712.86</v>
      </c>
      <c r="N9368" s="3">
        <v>31330.43</v>
      </c>
      <c r="O9368" s="6">
        <v>14382.43</v>
      </c>
      <c r="P9368" t="s">
        <v>43</v>
      </c>
      <c r="Q9368" t="s">
        <v>26</v>
      </c>
      <c r="R9368" s="4">
        <f t="shared" si="438"/>
        <v>0.31462546863180296</v>
      </c>
      <c r="S9368" s="1" t="str">
        <f t="shared" si="439"/>
        <v>Sep-2026</v>
      </c>
      <c r="T9368" t="str">
        <f t="shared" si="440"/>
        <v>Profit</v>
      </c>
    </row>
    <row r="9369" spans="1:20" x14ac:dyDescent="0.3">
      <c r="A9369" t="s">
        <v>11883</v>
      </c>
      <c r="B9369" s="2">
        <v>45498</v>
      </c>
      <c r="C9369" t="s">
        <v>2671</v>
      </c>
      <c r="D9369" t="s">
        <v>52</v>
      </c>
      <c r="E9369" t="s">
        <v>20</v>
      </c>
      <c r="F9369" t="s">
        <v>115</v>
      </c>
      <c r="G9369" t="s">
        <v>22</v>
      </c>
      <c r="H9369" t="s">
        <v>74</v>
      </c>
      <c r="I9369" t="s">
        <v>75</v>
      </c>
      <c r="J9369">
        <v>2</v>
      </c>
      <c r="K9369">
        <v>11698.58</v>
      </c>
      <c r="L9369">
        <v>0.15</v>
      </c>
      <c r="M9369" s="6">
        <v>19887.59</v>
      </c>
      <c r="N9369" s="3">
        <v>18210.2</v>
      </c>
      <c r="O9369" s="6">
        <v>1677.39</v>
      </c>
      <c r="P9369" t="s">
        <v>43</v>
      </c>
      <c r="Q9369" t="s">
        <v>26</v>
      </c>
      <c r="R9369" s="4">
        <f t="shared" si="438"/>
        <v>8.434355293929531E-2</v>
      </c>
      <c r="S9369" s="1" t="str">
        <f t="shared" si="439"/>
        <v>Jul-2024</v>
      </c>
      <c r="T9369" t="str">
        <f t="shared" si="440"/>
        <v>Profit</v>
      </c>
    </row>
    <row r="9370" spans="1:20" x14ac:dyDescent="0.3">
      <c r="A9370" t="s">
        <v>11884</v>
      </c>
      <c r="B9370" s="2">
        <v>45401</v>
      </c>
      <c r="C9370" t="s">
        <v>8411</v>
      </c>
      <c r="D9370" t="s">
        <v>46</v>
      </c>
      <c r="E9370" t="s">
        <v>34</v>
      </c>
      <c r="F9370" t="s">
        <v>110</v>
      </c>
      <c r="G9370" t="s">
        <v>22</v>
      </c>
      <c r="H9370" t="s">
        <v>23</v>
      </c>
      <c r="I9370" t="s">
        <v>94</v>
      </c>
      <c r="J9370">
        <v>8</v>
      </c>
      <c r="K9370">
        <v>731.77</v>
      </c>
      <c r="L9370">
        <v>0.05</v>
      </c>
      <c r="M9370" s="6">
        <v>5561.45</v>
      </c>
      <c r="N9370" s="3">
        <v>4035.5</v>
      </c>
      <c r="O9370" s="6">
        <v>1525.95</v>
      </c>
      <c r="P9370" t="s">
        <v>25</v>
      </c>
      <c r="Q9370" t="s">
        <v>26</v>
      </c>
      <c r="R9370" s="4">
        <f t="shared" si="438"/>
        <v>0.27437988294419624</v>
      </c>
      <c r="S9370" s="1" t="str">
        <f t="shared" si="439"/>
        <v>Apr-2024</v>
      </c>
      <c r="T9370" t="str">
        <f t="shared" si="440"/>
        <v>Profit</v>
      </c>
    </row>
    <row r="9371" spans="1:20" x14ac:dyDescent="0.3">
      <c r="A9371" t="s">
        <v>11885</v>
      </c>
      <c r="B9371" s="2">
        <v>45731</v>
      </c>
      <c r="C9371" t="s">
        <v>2959</v>
      </c>
      <c r="D9371" t="s">
        <v>19</v>
      </c>
      <c r="E9371" t="s">
        <v>20</v>
      </c>
      <c r="F9371" t="s">
        <v>99</v>
      </c>
      <c r="G9371" t="s">
        <v>79</v>
      </c>
      <c r="H9371" t="s">
        <v>41</v>
      </c>
      <c r="I9371" t="s">
        <v>125</v>
      </c>
      <c r="J9371">
        <v>2</v>
      </c>
      <c r="K9371">
        <v>112.26</v>
      </c>
      <c r="L9371">
        <v>0</v>
      </c>
      <c r="M9371" s="6">
        <v>224.52</v>
      </c>
      <c r="N9371" s="3">
        <v>147.88</v>
      </c>
      <c r="O9371" s="6">
        <v>76.64</v>
      </c>
      <c r="P9371" t="s">
        <v>70</v>
      </c>
      <c r="Q9371" t="s">
        <v>26</v>
      </c>
      <c r="R9371" s="4">
        <f t="shared" si="438"/>
        <v>0.34135043648672725</v>
      </c>
      <c r="S9371" s="1" t="str">
        <f t="shared" si="439"/>
        <v>Mar-2025</v>
      </c>
      <c r="T9371" t="str">
        <f t="shared" si="440"/>
        <v>Profit</v>
      </c>
    </row>
    <row r="9372" spans="1:20" x14ac:dyDescent="0.3">
      <c r="A9372" t="s">
        <v>11886</v>
      </c>
      <c r="B9372" s="2">
        <v>45569</v>
      </c>
      <c r="C9372" t="s">
        <v>5177</v>
      </c>
      <c r="D9372" t="s">
        <v>46</v>
      </c>
      <c r="E9372" t="s">
        <v>34</v>
      </c>
      <c r="F9372" t="s">
        <v>110</v>
      </c>
      <c r="G9372" t="s">
        <v>22</v>
      </c>
      <c r="H9372" t="s">
        <v>41</v>
      </c>
      <c r="I9372" t="s">
        <v>48</v>
      </c>
      <c r="J9372">
        <v>3</v>
      </c>
      <c r="K9372">
        <v>44.42</v>
      </c>
      <c r="L9372">
        <v>0.15</v>
      </c>
      <c r="M9372" s="6">
        <v>113.27</v>
      </c>
      <c r="N9372" s="3">
        <v>100.7</v>
      </c>
      <c r="O9372" s="6">
        <v>12.57</v>
      </c>
      <c r="P9372" t="s">
        <v>25</v>
      </c>
      <c r="Q9372" t="s">
        <v>26</v>
      </c>
      <c r="R9372" s="4">
        <f t="shared" si="438"/>
        <v>0.11097377946499515</v>
      </c>
      <c r="S9372" s="1" t="str">
        <f t="shared" si="439"/>
        <v>Oct-2024</v>
      </c>
      <c r="T9372" t="str">
        <f t="shared" si="440"/>
        <v>Profit</v>
      </c>
    </row>
    <row r="9373" spans="1:20" x14ac:dyDescent="0.3">
      <c r="A9373" t="s">
        <v>11887</v>
      </c>
      <c r="B9373" s="2">
        <v>46254</v>
      </c>
      <c r="C9373" t="s">
        <v>2292</v>
      </c>
      <c r="D9373" t="s">
        <v>46</v>
      </c>
      <c r="E9373" t="s">
        <v>34</v>
      </c>
      <c r="F9373" t="s">
        <v>110</v>
      </c>
      <c r="G9373" t="s">
        <v>79</v>
      </c>
      <c r="H9373" t="s">
        <v>41</v>
      </c>
      <c r="I9373" t="s">
        <v>55</v>
      </c>
      <c r="J9373">
        <v>2</v>
      </c>
      <c r="K9373">
        <v>469.24</v>
      </c>
      <c r="L9373">
        <v>0</v>
      </c>
      <c r="M9373" s="6">
        <v>938.48</v>
      </c>
      <c r="N9373" s="3">
        <v>645.58000000000004</v>
      </c>
      <c r="O9373" s="6">
        <v>292.89999999999998</v>
      </c>
      <c r="P9373" t="s">
        <v>25</v>
      </c>
      <c r="Q9373" t="s">
        <v>26</v>
      </c>
      <c r="R9373" s="4">
        <f t="shared" si="438"/>
        <v>0.31210041769670099</v>
      </c>
      <c r="S9373" s="1" t="str">
        <f t="shared" si="439"/>
        <v>Aug-2026</v>
      </c>
      <c r="T9373" t="str">
        <f t="shared" si="440"/>
        <v>Profit</v>
      </c>
    </row>
    <row r="9374" spans="1:20" x14ac:dyDescent="0.3">
      <c r="A9374" t="s">
        <v>11888</v>
      </c>
      <c r="B9374" s="2">
        <v>45859</v>
      </c>
      <c r="C9374" t="s">
        <v>8335</v>
      </c>
      <c r="D9374" t="s">
        <v>46</v>
      </c>
      <c r="E9374" t="s">
        <v>34</v>
      </c>
      <c r="F9374" t="s">
        <v>110</v>
      </c>
      <c r="G9374" t="s">
        <v>22</v>
      </c>
      <c r="H9374" t="s">
        <v>74</v>
      </c>
      <c r="I9374" t="s">
        <v>137</v>
      </c>
      <c r="J9374">
        <v>10</v>
      </c>
      <c r="K9374">
        <v>15675.8</v>
      </c>
      <c r="L9374">
        <v>0.05</v>
      </c>
      <c r="M9374" s="6">
        <v>148920.1</v>
      </c>
      <c r="N9374" s="3">
        <v>96365.72</v>
      </c>
      <c r="O9374" s="6">
        <v>52554.38</v>
      </c>
      <c r="P9374" t="s">
        <v>25</v>
      </c>
      <c r="Q9374" t="s">
        <v>26</v>
      </c>
      <c r="R9374" s="4">
        <f t="shared" si="438"/>
        <v>0.35290320111254286</v>
      </c>
      <c r="S9374" s="1" t="str">
        <f t="shared" si="439"/>
        <v>Jul-2025</v>
      </c>
      <c r="T9374" t="str">
        <f t="shared" si="440"/>
        <v>Profit</v>
      </c>
    </row>
    <row r="9375" spans="1:20" x14ac:dyDescent="0.3">
      <c r="A9375" t="s">
        <v>11889</v>
      </c>
      <c r="B9375" s="2">
        <v>46178</v>
      </c>
      <c r="C9375" t="s">
        <v>11890</v>
      </c>
      <c r="D9375" t="s">
        <v>46</v>
      </c>
      <c r="E9375" t="s">
        <v>39</v>
      </c>
      <c r="F9375" t="s">
        <v>146</v>
      </c>
      <c r="G9375" t="s">
        <v>79</v>
      </c>
      <c r="H9375" t="s">
        <v>41</v>
      </c>
      <c r="I9375" t="s">
        <v>55</v>
      </c>
      <c r="J9375">
        <v>2</v>
      </c>
      <c r="K9375">
        <v>261.64999999999998</v>
      </c>
      <c r="L9375">
        <v>0.1</v>
      </c>
      <c r="M9375" s="6">
        <v>470.97</v>
      </c>
      <c r="N9375" s="3">
        <v>376.02</v>
      </c>
      <c r="O9375" s="6">
        <v>94.95</v>
      </c>
      <c r="P9375" t="s">
        <v>70</v>
      </c>
      <c r="Q9375" t="s">
        <v>26</v>
      </c>
      <c r="R9375" s="4">
        <f t="shared" si="438"/>
        <v>0.2016051977832983</v>
      </c>
      <c r="S9375" s="1" t="str">
        <f t="shared" si="439"/>
        <v>Jun-2026</v>
      </c>
      <c r="T9375" t="str">
        <f t="shared" si="440"/>
        <v>Profit</v>
      </c>
    </row>
    <row r="9376" spans="1:20" x14ac:dyDescent="0.3">
      <c r="A9376" t="s">
        <v>11891</v>
      </c>
      <c r="B9376" s="2">
        <v>46206</v>
      </c>
      <c r="C9376" t="s">
        <v>5438</v>
      </c>
      <c r="D9376" t="s">
        <v>19</v>
      </c>
      <c r="E9376" t="s">
        <v>53</v>
      </c>
      <c r="F9376" t="s">
        <v>90</v>
      </c>
      <c r="G9376" t="s">
        <v>29</v>
      </c>
      <c r="H9376" t="s">
        <v>41</v>
      </c>
      <c r="I9376" t="s">
        <v>55</v>
      </c>
      <c r="J9376">
        <v>2</v>
      </c>
      <c r="K9376">
        <v>452.69</v>
      </c>
      <c r="L9376">
        <v>0.15</v>
      </c>
      <c r="M9376" s="6">
        <v>769.57</v>
      </c>
      <c r="N9376" s="3">
        <v>636.80999999999995</v>
      </c>
      <c r="O9376" s="6">
        <v>132.76</v>
      </c>
      <c r="P9376" t="s">
        <v>43</v>
      </c>
      <c r="Q9376" t="s">
        <v>26</v>
      </c>
      <c r="R9376" s="4">
        <f t="shared" si="438"/>
        <v>0.17251192224229112</v>
      </c>
      <c r="S9376" s="1" t="str">
        <f t="shared" si="439"/>
        <v>Jul-2026</v>
      </c>
      <c r="T9376" t="str">
        <f t="shared" si="440"/>
        <v>Profit</v>
      </c>
    </row>
    <row r="9377" spans="1:20" x14ac:dyDescent="0.3">
      <c r="A9377" t="s">
        <v>11892</v>
      </c>
      <c r="B9377" s="2">
        <v>45860</v>
      </c>
      <c r="C9377" t="s">
        <v>4587</v>
      </c>
      <c r="D9377" t="s">
        <v>46</v>
      </c>
      <c r="E9377" t="s">
        <v>20</v>
      </c>
      <c r="F9377" t="s">
        <v>205</v>
      </c>
      <c r="G9377" t="s">
        <v>22</v>
      </c>
      <c r="H9377" t="s">
        <v>23</v>
      </c>
      <c r="I9377" t="s">
        <v>30</v>
      </c>
      <c r="J9377">
        <v>1</v>
      </c>
      <c r="K9377">
        <v>1498.77</v>
      </c>
      <c r="L9377">
        <v>0.1</v>
      </c>
      <c r="M9377" s="6">
        <v>1348.89</v>
      </c>
      <c r="N9377" s="3">
        <v>812.62</v>
      </c>
      <c r="O9377" s="6">
        <v>536.27</v>
      </c>
      <c r="P9377" t="s">
        <v>25</v>
      </c>
      <c r="Q9377" t="s">
        <v>26</v>
      </c>
      <c r="R9377" s="4">
        <f t="shared" si="438"/>
        <v>0.39756392292922327</v>
      </c>
      <c r="S9377" s="1" t="str">
        <f t="shared" si="439"/>
        <v>Jul-2025</v>
      </c>
      <c r="T9377" t="str">
        <f t="shared" si="440"/>
        <v>Profit</v>
      </c>
    </row>
    <row r="9378" spans="1:20" x14ac:dyDescent="0.3">
      <c r="A9378" t="s">
        <v>11893</v>
      </c>
      <c r="B9378" s="2">
        <v>46231</v>
      </c>
      <c r="C9378" t="s">
        <v>1846</v>
      </c>
      <c r="D9378" t="s">
        <v>46</v>
      </c>
      <c r="E9378" t="s">
        <v>34</v>
      </c>
      <c r="F9378" t="s">
        <v>90</v>
      </c>
      <c r="G9378" t="s">
        <v>22</v>
      </c>
      <c r="H9378" t="s">
        <v>74</v>
      </c>
      <c r="I9378" t="s">
        <v>137</v>
      </c>
      <c r="J9378">
        <v>2</v>
      </c>
      <c r="K9378">
        <v>20706.310000000001</v>
      </c>
      <c r="L9378">
        <v>0.05</v>
      </c>
      <c r="M9378" s="6">
        <v>39341.99</v>
      </c>
      <c r="N9378" s="3">
        <v>25033.040000000001</v>
      </c>
      <c r="O9378" s="6">
        <v>14308.95</v>
      </c>
      <c r="P9378" t="s">
        <v>25</v>
      </c>
      <c r="Q9378" t="s">
        <v>26</v>
      </c>
      <c r="R9378" s="4">
        <f t="shared" si="438"/>
        <v>0.36370681808418948</v>
      </c>
      <c r="S9378" s="1" t="str">
        <f t="shared" si="439"/>
        <v>Jul-2026</v>
      </c>
      <c r="T9378" t="str">
        <f t="shared" si="440"/>
        <v>Profit</v>
      </c>
    </row>
    <row r="9379" spans="1:20" x14ac:dyDescent="0.3">
      <c r="A9379" t="s">
        <v>11894</v>
      </c>
      <c r="B9379" s="2">
        <v>45773</v>
      </c>
      <c r="C9379" t="s">
        <v>7898</v>
      </c>
      <c r="D9379" t="s">
        <v>52</v>
      </c>
      <c r="E9379" t="s">
        <v>34</v>
      </c>
      <c r="F9379" t="s">
        <v>35</v>
      </c>
      <c r="G9379" t="s">
        <v>79</v>
      </c>
      <c r="H9379" t="s">
        <v>23</v>
      </c>
      <c r="I9379" t="s">
        <v>30</v>
      </c>
      <c r="J9379">
        <v>4</v>
      </c>
      <c r="K9379">
        <v>2299.63</v>
      </c>
      <c r="L9379">
        <v>0.05</v>
      </c>
      <c r="M9379" s="6">
        <v>8738.59</v>
      </c>
      <c r="N9379" s="3">
        <v>5197.07</v>
      </c>
      <c r="O9379" s="6">
        <v>3541.52</v>
      </c>
      <c r="P9379" t="s">
        <v>43</v>
      </c>
      <c r="Q9379" t="s">
        <v>26</v>
      </c>
      <c r="R9379" s="4">
        <f t="shared" si="438"/>
        <v>0.40527361965717579</v>
      </c>
      <c r="S9379" s="1" t="str">
        <f t="shared" si="439"/>
        <v>Apr-2025</v>
      </c>
      <c r="T9379" t="str">
        <f t="shared" si="440"/>
        <v>Profit</v>
      </c>
    </row>
    <row r="9380" spans="1:20" x14ac:dyDescent="0.3">
      <c r="A9380" t="s">
        <v>11895</v>
      </c>
      <c r="B9380" s="2">
        <v>46094</v>
      </c>
      <c r="C9380" t="s">
        <v>6498</v>
      </c>
      <c r="D9380" t="s">
        <v>19</v>
      </c>
      <c r="E9380" t="s">
        <v>58</v>
      </c>
      <c r="F9380" t="s">
        <v>339</v>
      </c>
      <c r="G9380" t="s">
        <v>79</v>
      </c>
      <c r="H9380" t="s">
        <v>74</v>
      </c>
      <c r="I9380" t="s">
        <v>107</v>
      </c>
      <c r="J9380">
        <v>2</v>
      </c>
      <c r="K9380">
        <v>11793.51</v>
      </c>
      <c r="L9380">
        <v>0.15</v>
      </c>
      <c r="M9380" s="6">
        <v>20048.97</v>
      </c>
      <c r="N9380" s="3">
        <v>18210.310000000001</v>
      </c>
      <c r="O9380" s="6">
        <v>1838.66</v>
      </c>
      <c r="P9380" t="s">
        <v>31</v>
      </c>
      <c r="Q9380" t="s">
        <v>26</v>
      </c>
      <c r="R9380" s="4">
        <f t="shared" si="438"/>
        <v>9.1708451855631479E-2</v>
      </c>
      <c r="S9380" s="1" t="str">
        <f t="shared" si="439"/>
        <v>Mar-2026</v>
      </c>
      <c r="T9380" t="str">
        <f t="shared" si="440"/>
        <v>Profit</v>
      </c>
    </row>
    <row r="9381" spans="1:20" x14ac:dyDescent="0.3">
      <c r="A9381" t="s">
        <v>11896</v>
      </c>
      <c r="B9381" s="2">
        <v>45405</v>
      </c>
      <c r="C9381" t="s">
        <v>1716</v>
      </c>
      <c r="D9381" t="s">
        <v>19</v>
      </c>
      <c r="E9381" t="s">
        <v>34</v>
      </c>
      <c r="F9381" t="s">
        <v>35</v>
      </c>
      <c r="G9381" t="s">
        <v>22</v>
      </c>
      <c r="H9381" t="s">
        <v>74</v>
      </c>
      <c r="I9381" t="s">
        <v>137</v>
      </c>
      <c r="J9381">
        <v>1</v>
      </c>
      <c r="K9381">
        <v>8260.5300000000007</v>
      </c>
      <c r="L9381">
        <v>0.1</v>
      </c>
      <c r="M9381" s="6">
        <v>7434.48</v>
      </c>
      <c r="N9381" s="3">
        <v>6701.67</v>
      </c>
      <c r="O9381" s="6">
        <v>732.81</v>
      </c>
      <c r="P9381" t="s">
        <v>43</v>
      </c>
      <c r="Q9381" t="s">
        <v>26</v>
      </c>
      <c r="R9381" s="4">
        <f t="shared" si="438"/>
        <v>9.8569099654582437E-2</v>
      </c>
      <c r="S9381" s="1" t="str">
        <f t="shared" si="439"/>
        <v>Apr-2024</v>
      </c>
      <c r="T9381" t="str">
        <f t="shared" si="440"/>
        <v>Profit</v>
      </c>
    </row>
    <row r="9382" spans="1:20" x14ac:dyDescent="0.3">
      <c r="A9382" t="s">
        <v>11897</v>
      </c>
      <c r="B9382" s="2">
        <v>46184</v>
      </c>
      <c r="C9382" t="s">
        <v>6422</v>
      </c>
      <c r="D9382" t="s">
        <v>19</v>
      </c>
      <c r="E9382" t="s">
        <v>53</v>
      </c>
      <c r="F9382" t="s">
        <v>97</v>
      </c>
      <c r="G9382" t="s">
        <v>79</v>
      </c>
      <c r="H9382" t="s">
        <v>41</v>
      </c>
      <c r="I9382" t="s">
        <v>55</v>
      </c>
      <c r="J9382">
        <v>2</v>
      </c>
      <c r="K9382">
        <v>195.42</v>
      </c>
      <c r="L9382">
        <v>0</v>
      </c>
      <c r="M9382" s="6">
        <v>390.84</v>
      </c>
      <c r="N9382" s="3">
        <v>292.41000000000003</v>
      </c>
      <c r="O9382" s="6">
        <v>98.43</v>
      </c>
      <c r="P9382" t="s">
        <v>70</v>
      </c>
      <c r="Q9382" t="s">
        <v>26</v>
      </c>
      <c r="R9382" s="4">
        <f t="shared" si="438"/>
        <v>0.25184218606079217</v>
      </c>
      <c r="S9382" s="1" t="str">
        <f t="shared" si="439"/>
        <v>Jun-2026</v>
      </c>
      <c r="T9382" t="str">
        <f t="shared" si="440"/>
        <v>Profit</v>
      </c>
    </row>
    <row r="9383" spans="1:20" x14ac:dyDescent="0.3">
      <c r="A9383" t="s">
        <v>11898</v>
      </c>
      <c r="B9383" s="2">
        <v>46188</v>
      </c>
      <c r="C9383" t="s">
        <v>2026</v>
      </c>
      <c r="D9383" t="s">
        <v>52</v>
      </c>
      <c r="E9383" t="s">
        <v>53</v>
      </c>
      <c r="F9383" t="s">
        <v>97</v>
      </c>
      <c r="G9383" t="s">
        <v>22</v>
      </c>
      <c r="H9383" t="s">
        <v>23</v>
      </c>
      <c r="I9383" t="s">
        <v>59</v>
      </c>
      <c r="J9383">
        <v>3</v>
      </c>
      <c r="K9383">
        <v>2759.29</v>
      </c>
      <c r="L9383">
        <v>0</v>
      </c>
      <c r="M9383" s="6">
        <v>8277.8700000000008</v>
      </c>
      <c r="N9383" s="3">
        <v>5345.79</v>
      </c>
      <c r="O9383" s="6">
        <v>2932.08</v>
      </c>
      <c r="P9383" t="s">
        <v>43</v>
      </c>
      <c r="Q9383" t="s">
        <v>26</v>
      </c>
      <c r="R9383" s="4">
        <f t="shared" si="438"/>
        <v>0.35420706051194323</v>
      </c>
      <c r="S9383" s="1" t="str">
        <f t="shared" si="439"/>
        <v>Jun-2026</v>
      </c>
      <c r="T9383" t="str">
        <f t="shared" si="440"/>
        <v>Profit</v>
      </c>
    </row>
    <row r="9384" spans="1:20" x14ac:dyDescent="0.3">
      <c r="A9384" t="s">
        <v>11899</v>
      </c>
      <c r="B9384" s="2">
        <v>46111</v>
      </c>
      <c r="C9384" t="s">
        <v>4041</v>
      </c>
      <c r="D9384" t="s">
        <v>19</v>
      </c>
      <c r="E9384" t="s">
        <v>39</v>
      </c>
      <c r="F9384" t="s">
        <v>146</v>
      </c>
      <c r="G9384" t="s">
        <v>79</v>
      </c>
      <c r="H9384" t="s">
        <v>23</v>
      </c>
      <c r="I9384" t="s">
        <v>36</v>
      </c>
      <c r="J9384">
        <v>5</v>
      </c>
      <c r="K9384">
        <v>20689.77</v>
      </c>
      <c r="L9384">
        <v>0</v>
      </c>
      <c r="M9384" s="6">
        <v>103448.85</v>
      </c>
      <c r="N9384" s="3">
        <v>80351.78</v>
      </c>
      <c r="O9384" s="6">
        <v>23097.07</v>
      </c>
      <c r="P9384" t="s">
        <v>49</v>
      </c>
      <c r="Q9384" t="s">
        <v>26</v>
      </c>
      <c r="R9384" s="4">
        <f t="shared" si="438"/>
        <v>0.22327043751573844</v>
      </c>
      <c r="S9384" s="1" t="str">
        <f t="shared" si="439"/>
        <v>Mar-2026</v>
      </c>
      <c r="T9384" t="str">
        <f t="shared" si="440"/>
        <v>Profit</v>
      </c>
    </row>
    <row r="9385" spans="1:20" x14ac:dyDescent="0.3">
      <c r="A9385" t="s">
        <v>11900</v>
      </c>
      <c r="B9385" s="2">
        <v>46144</v>
      </c>
      <c r="C9385" t="s">
        <v>1253</v>
      </c>
      <c r="D9385" t="s">
        <v>46</v>
      </c>
      <c r="E9385" t="s">
        <v>34</v>
      </c>
      <c r="F9385" t="s">
        <v>65</v>
      </c>
      <c r="G9385" t="s">
        <v>79</v>
      </c>
      <c r="H9385" t="s">
        <v>41</v>
      </c>
      <c r="I9385" t="s">
        <v>42</v>
      </c>
      <c r="J9385">
        <v>2</v>
      </c>
      <c r="K9385">
        <v>194.6</v>
      </c>
      <c r="L9385">
        <v>0.15</v>
      </c>
      <c r="M9385" s="6">
        <v>330.82</v>
      </c>
      <c r="N9385" s="3">
        <v>221.13</v>
      </c>
      <c r="O9385" s="6">
        <v>109.69</v>
      </c>
      <c r="P9385" t="s">
        <v>49</v>
      </c>
      <c r="Q9385" t="s">
        <v>26</v>
      </c>
      <c r="R9385" s="4">
        <f t="shared" si="438"/>
        <v>0.33157003808717733</v>
      </c>
      <c r="S9385" s="1" t="str">
        <f t="shared" si="439"/>
        <v>May-2026</v>
      </c>
      <c r="T9385" t="str">
        <f t="shared" si="440"/>
        <v>Profit</v>
      </c>
    </row>
    <row r="9386" spans="1:20" x14ac:dyDescent="0.3">
      <c r="A9386" t="s">
        <v>11901</v>
      </c>
      <c r="B9386" s="2">
        <v>45768</v>
      </c>
      <c r="C9386" t="s">
        <v>4203</v>
      </c>
      <c r="D9386" t="s">
        <v>46</v>
      </c>
      <c r="E9386" t="s">
        <v>20</v>
      </c>
      <c r="F9386" t="s">
        <v>205</v>
      </c>
      <c r="G9386" t="s">
        <v>22</v>
      </c>
      <c r="H9386" t="s">
        <v>41</v>
      </c>
      <c r="I9386" t="s">
        <v>125</v>
      </c>
      <c r="J9386">
        <v>4</v>
      </c>
      <c r="K9386">
        <v>138.27000000000001</v>
      </c>
      <c r="L9386">
        <v>0.05</v>
      </c>
      <c r="M9386" s="6">
        <v>525.42999999999995</v>
      </c>
      <c r="N9386" s="3">
        <v>344.75</v>
      </c>
      <c r="O9386" s="6">
        <v>180.68</v>
      </c>
      <c r="P9386" t="s">
        <v>70</v>
      </c>
      <c r="Q9386" t="s">
        <v>26</v>
      </c>
      <c r="R9386" s="4">
        <f t="shared" si="438"/>
        <v>0.3438707344460728</v>
      </c>
      <c r="S9386" s="1" t="str">
        <f t="shared" si="439"/>
        <v>Apr-2025</v>
      </c>
      <c r="T9386" t="str">
        <f t="shared" si="440"/>
        <v>Profit</v>
      </c>
    </row>
    <row r="9387" spans="1:20" x14ac:dyDescent="0.3">
      <c r="A9387" t="s">
        <v>11902</v>
      </c>
      <c r="B9387" s="2">
        <v>46001</v>
      </c>
      <c r="C9387" t="s">
        <v>781</v>
      </c>
      <c r="D9387" t="s">
        <v>19</v>
      </c>
      <c r="E9387" t="s">
        <v>58</v>
      </c>
      <c r="F9387" t="s">
        <v>68</v>
      </c>
      <c r="G9387" t="s">
        <v>79</v>
      </c>
      <c r="H9387" t="s">
        <v>74</v>
      </c>
      <c r="I9387" t="s">
        <v>137</v>
      </c>
      <c r="J9387">
        <v>3</v>
      </c>
      <c r="K9387">
        <v>18623.25</v>
      </c>
      <c r="L9387">
        <v>0.1</v>
      </c>
      <c r="M9387" s="6">
        <v>50282.78</v>
      </c>
      <c r="N9387" s="3">
        <v>32864.68</v>
      </c>
      <c r="O9387" s="6">
        <v>17418.099999999999</v>
      </c>
      <c r="P9387" t="s">
        <v>70</v>
      </c>
      <c r="Q9387" t="s">
        <v>142</v>
      </c>
      <c r="R9387" s="4">
        <f t="shared" si="438"/>
        <v>0.34640288385009738</v>
      </c>
      <c r="S9387" s="1" t="str">
        <f t="shared" si="439"/>
        <v>Dec-2025</v>
      </c>
      <c r="T9387" t="str">
        <f t="shared" si="440"/>
        <v>Profit</v>
      </c>
    </row>
    <row r="9388" spans="1:20" x14ac:dyDescent="0.3">
      <c r="A9388" t="s">
        <v>11903</v>
      </c>
      <c r="B9388" s="2">
        <v>46224</v>
      </c>
      <c r="C9388" t="s">
        <v>1101</v>
      </c>
      <c r="D9388" t="s">
        <v>52</v>
      </c>
      <c r="E9388" t="s">
        <v>39</v>
      </c>
      <c r="F9388" t="s">
        <v>47</v>
      </c>
      <c r="G9388" t="s">
        <v>22</v>
      </c>
      <c r="H9388" t="s">
        <v>23</v>
      </c>
      <c r="I9388" t="s">
        <v>59</v>
      </c>
      <c r="J9388">
        <v>5</v>
      </c>
      <c r="K9388">
        <v>2997.62</v>
      </c>
      <c r="L9388">
        <v>0.1</v>
      </c>
      <c r="M9388" s="6">
        <v>13489.29</v>
      </c>
      <c r="N9388" s="3">
        <v>11933.7</v>
      </c>
      <c r="O9388" s="6">
        <v>1555.59</v>
      </c>
      <c r="P9388" t="s">
        <v>49</v>
      </c>
      <c r="Q9388" t="s">
        <v>26</v>
      </c>
      <c r="R9388" s="4">
        <f t="shared" si="438"/>
        <v>0.11532037638748961</v>
      </c>
      <c r="S9388" s="1" t="str">
        <f t="shared" si="439"/>
        <v>Jul-2026</v>
      </c>
      <c r="T9388" t="str">
        <f t="shared" si="440"/>
        <v>Profit</v>
      </c>
    </row>
    <row r="9389" spans="1:20" x14ac:dyDescent="0.3">
      <c r="A9389" t="s">
        <v>11904</v>
      </c>
      <c r="B9389" s="2">
        <v>45612</v>
      </c>
      <c r="C9389" t="s">
        <v>4893</v>
      </c>
      <c r="D9389" t="s">
        <v>46</v>
      </c>
      <c r="E9389" t="s">
        <v>39</v>
      </c>
      <c r="F9389" t="s">
        <v>146</v>
      </c>
      <c r="G9389" t="s">
        <v>22</v>
      </c>
      <c r="H9389" t="s">
        <v>74</v>
      </c>
      <c r="I9389" t="s">
        <v>107</v>
      </c>
      <c r="J9389">
        <v>8</v>
      </c>
      <c r="K9389">
        <v>9823.84</v>
      </c>
      <c r="L9389">
        <v>0.1</v>
      </c>
      <c r="M9389" s="6">
        <v>70731.649999999994</v>
      </c>
      <c r="N9389" s="3">
        <v>57582.39</v>
      </c>
      <c r="O9389" s="6">
        <v>13149.26</v>
      </c>
      <c r="P9389" t="s">
        <v>49</v>
      </c>
      <c r="Q9389" t="s">
        <v>26</v>
      </c>
      <c r="R9389" s="4">
        <f t="shared" si="438"/>
        <v>0.1859034816804076</v>
      </c>
      <c r="S9389" s="1" t="str">
        <f t="shared" si="439"/>
        <v>Nov-2024</v>
      </c>
      <c r="T9389" t="str">
        <f t="shared" si="440"/>
        <v>Profit</v>
      </c>
    </row>
    <row r="9390" spans="1:20" x14ac:dyDescent="0.3">
      <c r="A9390" t="s">
        <v>11905</v>
      </c>
      <c r="B9390" s="2">
        <v>45470</v>
      </c>
      <c r="C9390" t="s">
        <v>11906</v>
      </c>
      <c r="D9390" t="s">
        <v>46</v>
      </c>
      <c r="E9390" t="s">
        <v>20</v>
      </c>
      <c r="F9390" t="s">
        <v>157</v>
      </c>
      <c r="G9390" t="s">
        <v>22</v>
      </c>
      <c r="H9390" t="s">
        <v>41</v>
      </c>
      <c r="I9390" t="s">
        <v>62</v>
      </c>
      <c r="J9390">
        <v>3</v>
      </c>
      <c r="K9390">
        <v>126.32</v>
      </c>
      <c r="L9390">
        <v>0.05</v>
      </c>
      <c r="M9390" s="6">
        <v>360.01</v>
      </c>
      <c r="N9390" s="3">
        <v>252.55</v>
      </c>
      <c r="O9390" s="6">
        <v>107.46</v>
      </c>
      <c r="P9390" t="s">
        <v>49</v>
      </c>
      <c r="Q9390" t="s">
        <v>26</v>
      </c>
      <c r="R9390" s="4">
        <f t="shared" si="438"/>
        <v>0.29849170856365098</v>
      </c>
      <c r="S9390" s="1" t="str">
        <f t="shared" si="439"/>
        <v>Jun-2024</v>
      </c>
      <c r="T9390" t="str">
        <f t="shared" si="440"/>
        <v>Profit</v>
      </c>
    </row>
    <row r="9391" spans="1:20" x14ac:dyDescent="0.3">
      <c r="A9391" t="s">
        <v>11907</v>
      </c>
      <c r="B9391" s="2">
        <v>46188</v>
      </c>
      <c r="C9391" t="s">
        <v>3166</v>
      </c>
      <c r="D9391" t="s">
        <v>46</v>
      </c>
      <c r="E9391" t="s">
        <v>53</v>
      </c>
      <c r="F9391" t="s">
        <v>97</v>
      </c>
      <c r="G9391" t="s">
        <v>22</v>
      </c>
      <c r="H9391" t="s">
        <v>74</v>
      </c>
      <c r="I9391" t="s">
        <v>137</v>
      </c>
      <c r="J9391">
        <v>1</v>
      </c>
      <c r="K9391">
        <v>6603.23</v>
      </c>
      <c r="L9391">
        <v>0.1</v>
      </c>
      <c r="M9391" s="6">
        <v>5942.91</v>
      </c>
      <c r="N9391" s="3">
        <v>3963.63</v>
      </c>
      <c r="O9391" s="6">
        <v>1979.28</v>
      </c>
      <c r="P9391" t="s">
        <v>70</v>
      </c>
      <c r="Q9391" t="s">
        <v>26</v>
      </c>
      <c r="R9391" s="4">
        <f t="shared" si="438"/>
        <v>0.33304896086260771</v>
      </c>
      <c r="S9391" s="1" t="str">
        <f t="shared" si="439"/>
        <v>Jun-2026</v>
      </c>
      <c r="T9391" t="str">
        <f t="shared" si="440"/>
        <v>Profit</v>
      </c>
    </row>
    <row r="9392" spans="1:20" x14ac:dyDescent="0.3">
      <c r="A9392" t="s">
        <v>11908</v>
      </c>
      <c r="B9392" s="2">
        <v>45510</v>
      </c>
      <c r="C9392" t="s">
        <v>6243</v>
      </c>
      <c r="D9392" t="s">
        <v>19</v>
      </c>
      <c r="E9392" t="s">
        <v>58</v>
      </c>
      <c r="F9392" t="s">
        <v>68</v>
      </c>
      <c r="G9392" t="s">
        <v>22</v>
      </c>
      <c r="H9392" t="s">
        <v>74</v>
      </c>
      <c r="I9392" t="s">
        <v>107</v>
      </c>
      <c r="J9392">
        <v>4</v>
      </c>
      <c r="K9392">
        <v>11391.84</v>
      </c>
      <c r="L9392">
        <v>0.1</v>
      </c>
      <c r="M9392" s="6">
        <v>41010.620000000003</v>
      </c>
      <c r="N9392" s="3">
        <v>36972.46</v>
      </c>
      <c r="O9392" s="6">
        <v>4038.16</v>
      </c>
      <c r="P9392" t="s">
        <v>43</v>
      </c>
      <c r="Q9392" t="s">
        <v>26</v>
      </c>
      <c r="R9392" s="4">
        <f t="shared" si="438"/>
        <v>9.8466202169096684E-2</v>
      </c>
      <c r="S9392" s="1" t="str">
        <f t="shared" si="439"/>
        <v>Aug-2024</v>
      </c>
      <c r="T9392" t="str">
        <f t="shared" si="440"/>
        <v>Profit</v>
      </c>
    </row>
    <row r="9393" spans="1:20" x14ac:dyDescent="0.3">
      <c r="A9393" t="s">
        <v>11909</v>
      </c>
      <c r="B9393" s="2">
        <v>46080</v>
      </c>
      <c r="C9393" t="s">
        <v>2574</v>
      </c>
      <c r="D9393" t="s">
        <v>19</v>
      </c>
      <c r="E9393" t="s">
        <v>39</v>
      </c>
      <c r="F9393" t="s">
        <v>146</v>
      </c>
      <c r="G9393" t="s">
        <v>22</v>
      </c>
      <c r="H9393" t="s">
        <v>23</v>
      </c>
      <c r="I9393" t="s">
        <v>94</v>
      </c>
      <c r="J9393">
        <v>2</v>
      </c>
      <c r="K9393">
        <v>3353.43</v>
      </c>
      <c r="L9393">
        <v>0.2</v>
      </c>
      <c r="M9393" s="6">
        <v>5365.49</v>
      </c>
      <c r="N9393" s="3">
        <v>4364.08</v>
      </c>
      <c r="O9393" s="6">
        <v>1001.41</v>
      </c>
      <c r="P9393" t="s">
        <v>70</v>
      </c>
      <c r="Q9393" t="s">
        <v>26</v>
      </c>
      <c r="R9393" s="4">
        <f t="shared" si="438"/>
        <v>0.18663905812889411</v>
      </c>
      <c r="S9393" s="1" t="str">
        <f t="shared" si="439"/>
        <v>Feb-2026</v>
      </c>
      <c r="T9393" t="str">
        <f t="shared" si="440"/>
        <v>Profit</v>
      </c>
    </row>
    <row r="9394" spans="1:20" x14ac:dyDescent="0.3">
      <c r="A9394" t="s">
        <v>11910</v>
      </c>
      <c r="B9394" s="2">
        <v>46240</v>
      </c>
      <c r="C9394" t="s">
        <v>6087</v>
      </c>
      <c r="D9394" t="s">
        <v>19</v>
      </c>
      <c r="E9394" t="s">
        <v>20</v>
      </c>
      <c r="F9394" t="s">
        <v>115</v>
      </c>
      <c r="G9394" t="s">
        <v>29</v>
      </c>
      <c r="H9394" t="s">
        <v>74</v>
      </c>
      <c r="I9394" t="s">
        <v>107</v>
      </c>
      <c r="J9394">
        <v>2</v>
      </c>
      <c r="K9394">
        <v>13446.5</v>
      </c>
      <c r="L9394">
        <v>0.15</v>
      </c>
      <c r="M9394" s="6">
        <v>22859.05</v>
      </c>
      <c r="N9394" s="3">
        <v>14545.76</v>
      </c>
      <c r="O9394" s="6">
        <v>8313.2900000000009</v>
      </c>
      <c r="P9394" t="s">
        <v>43</v>
      </c>
      <c r="Q9394" t="s">
        <v>26</v>
      </c>
      <c r="R9394" s="4">
        <f t="shared" si="438"/>
        <v>0.36367609327596734</v>
      </c>
      <c r="S9394" s="1" t="str">
        <f t="shared" si="439"/>
        <v>Aug-2026</v>
      </c>
      <c r="T9394" t="str">
        <f t="shared" si="440"/>
        <v>Profit</v>
      </c>
    </row>
    <row r="9395" spans="1:20" x14ac:dyDescent="0.3">
      <c r="A9395" t="s">
        <v>11911</v>
      </c>
      <c r="B9395" s="2">
        <v>45819</v>
      </c>
      <c r="C9395" t="s">
        <v>988</v>
      </c>
      <c r="D9395" t="s">
        <v>19</v>
      </c>
      <c r="E9395" t="s">
        <v>53</v>
      </c>
      <c r="F9395" t="s">
        <v>65</v>
      </c>
      <c r="G9395" t="s">
        <v>22</v>
      </c>
      <c r="H9395" t="s">
        <v>74</v>
      </c>
      <c r="I9395" t="s">
        <v>107</v>
      </c>
      <c r="J9395">
        <v>10</v>
      </c>
      <c r="K9395">
        <v>5570.18</v>
      </c>
      <c r="L9395">
        <v>0.1</v>
      </c>
      <c r="M9395" s="6">
        <v>50131.62</v>
      </c>
      <c r="N9395" s="3">
        <v>38721.43</v>
      </c>
      <c r="O9395" s="6">
        <v>11410.19</v>
      </c>
      <c r="P9395" t="s">
        <v>43</v>
      </c>
      <c r="Q9395" t="s">
        <v>26</v>
      </c>
      <c r="R9395" s="4">
        <f t="shared" si="438"/>
        <v>0.22760465351010001</v>
      </c>
      <c r="S9395" s="1" t="str">
        <f t="shared" si="439"/>
        <v>Jun-2025</v>
      </c>
      <c r="T9395" t="str">
        <f t="shared" si="440"/>
        <v>Profit</v>
      </c>
    </row>
    <row r="9396" spans="1:20" x14ac:dyDescent="0.3">
      <c r="A9396" t="s">
        <v>11912</v>
      </c>
      <c r="B9396" s="2">
        <v>45783</v>
      </c>
      <c r="C9396" t="s">
        <v>9859</v>
      </c>
      <c r="D9396" t="s">
        <v>19</v>
      </c>
      <c r="E9396" t="s">
        <v>34</v>
      </c>
      <c r="F9396" t="s">
        <v>110</v>
      </c>
      <c r="G9396" t="s">
        <v>29</v>
      </c>
      <c r="H9396" t="s">
        <v>23</v>
      </c>
      <c r="I9396" t="s">
        <v>94</v>
      </c>
      <c r="J9396">
        <v>1</v>
      </c>
      <c r="K9396">
        <v>2114.37</v>
      </c>
      <c r="L9396">
        <v>0.15</v>
      </c>
      <c r="M9396" s="6">
        <v>1797.21</v>
      </c>
      <c r="N9396" s="3">
        <v>1339.5</v>
      </c>
      <c r="O9396" s="6">
        <v>457.71</v>
      </c>
      <c r="P9396" t="s">
        <v>31</v>
      </c>
      <c r="Q9396" t="s">
        <v>26</v>
      </c>
      <c r="R9396" s="4">
        <f t="shared" si="438"/>
        <v>0.25467808436409767</v>
      </c>
      <c r="S9396" s="1" t="str">
        <f t="shared" si="439"/>
        <v>May-2025</v>
      </c>
      <c r="T9396" t="str">
        <f t="shared" si="440"/>
        <v>Profit</v>
      </c>
    </row>
    <row r="9397" spans="1:20" x14ac:dyDescent="0.3">
      <c r="A9397" t="s">
        <v>11913</v>
      </c>
      <c r="B9397" s="2">
        <v>46182</v>
      </c>
      <c r="C9397" t="s">
        <v>2518</v>
      </c>
      <c r="D9397" t="s">
        <v>19</v>
      </c>
      <c r="E9397" t="s">
        <v>20</v>
      </c>
      <c r="F9397" t="s">
        <v>205</v>
      </c>
      <c r="G9397" t="s">
        <v>79</v>
      </c>
      <c r="H9397" t="s">
        <v>23</v>
      </c>
      <c r="I9397" t="s">
        <v>36</v>
      </c>
      <c r="J9397">
        <v>1</v>
      </c>
      <c r="K9397">
        <v>23391.360000000001</v>
      </c>
      <c r="L9397">
        <v>0.1</v>
      </c>
      <c r="M9397" s="6">
        <v>21052.22</v>
      </c>
      <c r="N9397" s="3">
        <v>13987.05</v>
      </c>
      <c r="O9397" s="6">
        <v>7065.17</v>
      </c>
      <c r="P9397" t="s">
        <v>31</v>
      </c>
      <c r="Q9397" t="s">
        <v>26</v>
      </c>
      <c r="R9397" s="4">
        <f t="shared" si="438"/>
        <v>0.3356021360217592</v>
      </c>
      <c r="S9397" s="1" t="str">
        <f t="shared" si="439"/>
        <v>Jun-2026</v>
      </c>
      <c r="T9397" t="str">
        <f t="shared" si="440"/>
        <v>Profit</v>
      </c>
    </row>
    <row r="9398" spans="1:20" x14ac:dyDescent="0.3">
      <c r="A9398" t="s">
        <v>11914</v>
      </c>
      <c r="B9398" s="2">
        <v>45352</v>
      </c>
      <c r="C9398" t="s">
        <v>1355</v>
      </c>
      <c r="D9398" t="s">
        <v>19</v>
      </c>
      <c r="E9398" t="s">
        <v>20</v>
      </c>
      <c r="F9398" t="s">
        <v>205</v>
      </c>
      <c r="G9398" t="s">
        <v>79</v>
      </c>
      <c r="H9398" t="s">
        <v>41</v>
      </c>
      <c r="I9398" t="s">
        <v>125</v>
      </c>
      <c r="J9398">
        <v>2</v>
      </c>
      <c r="K9398">
        <v>100.37</v>
      </c>
      <c r="L9398">
        <v>0.15</v>
      </c>
      <c r="M9398" s="6">
        <v>170.63</v>
      </c>
      <c r="N9398" s="3">
        <v>129.22</v>
      </c>
      <c r="O9398" s="6">
        <v>41.41</v>
      </c>
      <c r="P9398" t="s">
        <v>43</v>
      </c>
      <c r="Q9398" t="s">
        <v>142</v>
      </c>
      <c r="R9398" s="4">
        <f t="shared" si="438"/>
        <v>0.24268885893453671</v>
      </c>
      <c r="S9398" s="1" t="str">
        <f t="shared" si="439"/>
        <v>Mar-2024</v>
      </c>
      <c r="T9398" t="str">
        <f t="shared" si="440"/>
        <v>Profit</v>
      </c>
    </row>
    <row r="9399" spans="1:20" x14ac:dyDescent="0.3">
      <c r="A9399" t="s">
        <v>11915</v>
      </c>
      <c r="B9399" s="2">
        <v>45345</v>
      </c>
      <c r="C9399" t="s">
        <v>3534</v>
      </c>
      <c r="D9399" t="s">
        <v>46</v>
      </c>
      <c r="E9399" t="s">
        <v>53</v>
      </c>
      <c r="F9399" t="s">
        <v>97</v>
      </c>
      <c r="G9399" t="s">
        <v>79</v>
      </c>
      <c r="H9399" t="s">
        <v>41</v>
      </c>
      <c r="I9399" t="s">
        <v>42</v>
      </c>
      <c r="J9399">
        <v>2</v>
      </c>
      <c r="K9399">
        <v>131.32</v>
      </c>
      <c r="L9399">
        <v>0.1</v>
      </c>
      <c r="M9399" s="6">
        <v>236.38</v>
      </c>
      <c r="N9399" s="3">
        <v>203.96</v>
      </c>
      <c r="O9399" s="6">
        <v>32.42</v>
      </c>
      <c r="P9399" t="s">
        <v>31</v>
      </c>
      <c r="Q9399" t="s">
        <v>26</v>
      </c>
      <c r="R9399" s="4">
        <f t="shared" si="438"/>
        <v>0.13715204332007785</v>
      </c>
      <c r="S9399" s="1" t="str">
        <f t="shared" si="439"/>
        <v>Feb-2024</v>
      </c>
      <c r="T9399" t="str">
        <f t="shared" si="440"/>
        <v>Profit</v>
      </c>
    </row>
    <row r="9400" spans="1:20" x14ac:dyDescent="0.3">
      <c r="A9400" t="s">
        <v>11916</v>
      </c>
      <c r="B9400" s="2">
        <v>45971</v>
      </c>
      <c r="C9400" t="s">
        <v>1991</v>
      </c>
      <c r="D9400" t="s">
        <v>19</v>
      </c>
      <c r="E9400" t="s">
        <v>58</v>
      </c>
      <c r="F9400" t="s">
        <v>129</v>
      </c>
      <c r="G9400" t="s">
        <v>22</v>
      </c>
      <c r="H9400" t="s">
        <v>41</v>
      </c>
      <c r="I9400" t="s">
        <v>55</v>
      </c>
      <c r="J9400">
        <v>2</v>
      </c>
      <c r="K9400">
        <v>133.83000000000001</v>
      </c>
      <c r="L9400">
        <v>0.2</v>
      </c>
      <c r="M9400" s="6">
        <v>214.13</v>
      </c>
      <c r="N9400" s="3">
        <v>185.42</v>
      </c>
      <c r="O9400" s="6">
        <v>28.71</v>
      </c>
      <c r="P9400" t="s">
        <v>25</v>
      </c>
      <c r="Q9400" t="s">
        <v>26</v>
      </c>
      <c r="R9400" s="4">
        <f t="shared" si="438"/>
        <v>0.13407742959884184</v>
      </c>
      <c r="S9400" s="1" t="str">
        <f t="shared" si="439"/>
        <v>Nov-2025</v>
      </c>
      <c r="T9400" t="str">
        <f t="shared" si="440"/>
        <v>Profit</v>
      </c>
    </row>
    <row r="9401" spans="1:20" x14ac:dyDescent="0.3">
      <c r="A9401" t="s">
        <v>11917</v>
      </c>
      <c r="B9401" s="2">
        <v>45829</v>
      </c>
      <c r="C9401" t="s">
        <v>10106</v>
      </c>
      <c r="D9401" t="s">
        <v>46</v>
      </c>
      <c r="E9401" t="s">
        <v>39</v>
      </c>
      <c r="F9401" t="s">
        <v>40</v>
      </c>
      <c r="G9401" t="s">
        <v>22</v>
      </c>
      <c r="H9401" t="s">
        <v>74</v>
      </c>
      <c r="I9401" t="s">
        <v>75</v>
      </c>
      <c r="J9401">
        <v>3</v>
      </c>
      <c r="K9401">
        <v>3337.54</v>
      </c>
      <c r="L9401">
        <v>0</v>
      </c>
      <c r="M9401" s="6">
        <v>10012.620000000001</v>
      </c>
      <c r="N9401" s="3">
        <v>5910.42</v>
      </c>
      <c r="O9401" s="6">
        <v>4102.2</v>
      </c>
      <c r="P9401" t="s">
        <v>25</v>
      </c>
      <c r="Q9401" t="s">
        <v>26</v>
      </c>
      <c r="R9401" s="4">
        <f t="shared" si="438"/>
        <v>0.40970295487095282</v>
      </c>
      <c r="S9401" s="1" t="str">
        <f t="shared" si="439"/>
        <v>Jun-2025</v>
      </c>
      <c r="T9401" t="str">
        <f t="shared" si="440"/>
        <v>Profit</v>
      </c>
    </row>
    <row r="9402" spans="1:20" x14ac:dyDescent="0.3">
      <c r="A9402" t="s">
        <v>11918</v>
      </c>
      <c r="B9402" s="2">
        <v>46139</v>
      </c>
      <c r="C9402" t="s">
        <v>9812</v>
      </c>
      <c r="D9402" t="s">
        <v>19</v>
      </c>
      <c r="E9402" t="s">
        <v>58</v>
      </c>
      <c r="F9402" t="s">
        <v>104</v>
      </c>
      <c r="G9402" t="s">
        <v>79</v>
      </c>
      <c r="H9402" t="s">
        <v>23</v>
      </c>
      <c r="I9402" t="s">
        <v>24</v>
      </c>
      <c r="J9402">
        <v>3</v>
      </c>
      <c r="K9402">
        <v>43197.97</v>
      </c>
      <c r="L9402">
        <v>0</v>
      </c>
      <c r="M9402" s="6">
        <v>129593.91</v>
      </c>
      <c r="N9402" s="3">
        <v>104063.03</v>
      </c>
      <c r="O9402" s="6">
        <v>25530.880000000001</v>
      </c>
      <c r="P9402" t="s">
        <v>25</v>
      </c>
      <c r="Q9402" t="s">
        <v>26</v>
      </c>
      <c r="R9402" s="4">
        <f t="shared" si="438"/>
        <v>0.19700678835911348</v>
      </c>
      <c r="S9402" s="1" t="str">
        <f t="shared" si="439"/>
        <v>Apr-2026</v>
      </c>
      <c r="T9402" t="str">
        <f t="shared" si="440"/>
        <v>Profit</v>
      </c>
    </row>
    <row r="9403" spans="1:20" x14ac:dyDescent="0.3">
      <c r="A9403" t="s">
        <v>11919</v>
      </c>
      <c r="B9403" s="2">
        <v>46279</v>
      </c>
      <c r="C9403" t="s">
        <v>3612</v>
      </c>
      <c r="D9403" t="s">
        <v>52</v>
      </c>
      <c r="E9403" t="s">
        <v>20</v>
      </c>
      <c r="F9403" t="s">
        <v>157</v>
      </c>
      <c r="G9403" t="s">
        <v>22</v>
      </c>
      <c r="H9403" t="s">
        <v>41</v>
      </c>
      <c r="I9403" t="s">
        <v>134</v>
      </c>
      <c r="J9403">
        <v>3</v>
      </c>
      <c r="K9403">
        <v>393</v>
      </c>
      <c r="L9403">
        <v>0.2</v>
      </c>
      <c r="M9403" s="6">
        <v>943.2</v>
      </c>
      <c r="N9403" s="3">
        <v>947.03</v>
      </c>
      <c r="O9403" s="6">
        <v>-3.83</v>
      </c>
      <c r="P9403" t="s">
        <v>31</v>
      </c>
      <c r="Q9403" t="s">
        <v>26</v>
      </c>
      <c r="R9403" s="4">
        <f t="shared" si="438"/>
        <v>-4.0606446140797284E-3</v>
      </c>
      <c r="S9403" s="1" t="str">
        <f t="shared" si="439"/>
        <v>Sep-2026</v>
      </c>
      <c r="T9403" t="str">
        <f t="shared" si="440"/>
        <v>Loss</v>
      </c>
    </row>
    <row r="9404" spans="1:20" x14ac:dyDescent="0.3">
      <c r="A9404" t="s">
        <v>11920</v>
      </c>
      <c r="B9404" s="2">
        <v>45356</v>
      </c>
      <c r="C9404" t="s">
        <v>2821</v>
      </c>
      <c r="D9404" t="s">
        <v>19</v>
      </c>
      <c r="E9404" t="s">
        <v>53</v>
      </c>
      <c r="F9404" t="s">
        <v>90</v>
      </c>
      <c r="G9404" t="s">
        <v>22</v>
      </c>
      <c r="H9404" t="s">
        <v>74</v>
      </c>
      <c r="I9404" t="s">
        <v>158</v>
      </c>
      <c r="J9404">
        <v>5</v>
      </c>
      <c r="K9404">
        <v>14481.61</v>
      </c>
      <c r="L9404">
        <v>0</v>
      </c>
      <c r="M9404" s="6">
        <v>72408.05</v>
      </c>
      <c r="N9404" s="3">
        <v>52290.19</v>
      </c>
      <c r="O9404" s="6">
        <v>20117.86</v>
      </c>
      <c r="P9404" t="s">
        <v>43</v>
      </c>
      <c r="Q9404" t="s">
        <v>26</v>
      </c>
      <c r="R9404" s="4">
        <f t="shared" si="438"/>
        <v>0.27784010203285409</v>
      </c>
      <c r="S9404" s="1" t="str">
        <f t="shared" si="439"/>
        <v>Mar-2024</v>
      </c>
      <c r="T9404" t="str">
        <f t="shared" si="440"/>
        <v>Profit</v>
      </c>
    </row>
    <row r="9405" spans="1:20" x14ac:dyDescent="0.3">
      <c r="A9405" t="s">
        <v>11921</v>
      </c>
      <c r="B9405" s="2">
        <v>45903</v>
      </c>
      <c r="C9405" t="s">
        <v>259</v>
      </c>
      <c r="D9405" t="s">
        <v>19</v>
      </c>
      <c r="E9405" t="s">
        <v>53</v>
      </c>
      <c r="F9405" t="s">
        <v>90</v>
      </c>
      <c r="G9405" t="s">
        <v>22</v>
      </c>
      <c r="H9405" t="s">
        <v>41</v>
      </c>
      <c r="I9405" t="s">
        <v>42</v>
      </c>
      <c r="J9405">
        <v>1</v>
      </c>
      <c r="K9405">
        <v>91.65</v>
      </c>
      <c r="L9405">
        <v>0.05</v>
      </c>
      <c r="M9405" s="6">
        <v>87.07</v>
      </c>
      <c r="N9405" s="3">
        <v>67.06</v>
      </c>
      <c r="O9405" s="6">
        <v>20.010000000000002</v>
      </c>
      <c r="P9405" t="s">
        <v>31</v>
      </c>
      <c r="Q9405" t="s">
        <v>26</v>
      </c>
      <c r="R9405" s="4">
        <f t="shared" si="438"/>
        <v>0.2298150913058459</v>
      </c>
      <c r="S9405" s="1" t="str">
        <f t="shared" si="439"/>
        <v>Sep-2025</v>
      </c>
      <c r="T9405" t="str">
        <f t="shared" si="440"/>
        <v>Profit</v>
      </c>
    </row>
    <row r="9406" spans="1:20" x14ac:dyDescent="0.3">
      <c r="A9406" t="s">
        <v>11922</v>
      </c>
      <c r="B9406" s="2">
        <v>45877</v>
      </c>
      <c r="C9406" t="s">
        <v>11923</v>
      </c>
      <c r="D9406" t="s">
        <v>46</v>
      </c>
      <c r="E9406" t="s">
        <v>34</v>
      </c>
      <c r="F9406" t="s">
        <v>73</v>
      </c>
      <c r="G9406" t="s">
        <v>22</v>
      </c>
      <c r="H9406" t="s">
        <v>74</v>
      </c>
      <c r="I9406" t="s">
        <v>158</v>
      </c>
      <c r="J9406">
        <v>1</v>
      </c>
      <c r="K9406">
        <v>8078.37</v>
      </c>
      <c r="L9406">
        <v>0</v>
      </c>
      <c r="M9406" s="6">
        <v>8078.37</v>
      </c>
      <c r="N9406" s="3">
        <v>4821.62</v>
      </c>
      <c r="O9406" s="6">
        <v>3256.75</v>
      </c>
      <c r="P9406" t="s">
        <v>70</v>
      </c>
      <c r="Q9406" t="s">
        <v>26</v>
      </c>
      <c r="R9406" s="4">
        <f t="shared" si="438"/>
        <v>0.4031444462187298</v>
      </c>
      <c r="S9406" s="1" t="str">
        <f t="shared" si="439"/>
        <v>Aug-2025</v>
      </c>
      <c r="T9406" t="str">
        <f t="shared" si="440"/>
        <v>Profit</v>
      </c>
    </row>
    <row r="9407" spans="1:20" x14ac:dyDescent="0.3">
      <c r="A9407" t="s">
        <v>11924</v>
      </c>
      <c r="B9407" s="2">
        <v>45995</v>
      </c>
      <c r="C9407" t="s">
        <v>882</v>
      </c>
      <c r="D9407" t="s">
        <v>46</v>
      </c>
      <c r="E9407" t="s">
        <v>39</v>
      </c>
      <c r="F9407" t="s">
        <v>146</v>
      </c>
      <c r="H9407" t="s">
        <v>74</v>
      </c>
      <c r="I9407" t="s">
        <v>91</v>
      </c>
      <c r="J9407">
        <v>3</v>
      </c>
      <c r="K9407">
        <v>11800.06</v>
      </c>
      <c r="L9407">
        <v>0.1</v>
      </c>
      <c r="M9407" s="6">
        <v>31860.16</v>
      </c>
      <c r="N9407" s="3">
        <v>20683</v>
      </c>
      <c r="O9407" s="6">
        <v>11177.16</v>
      </c>
      <c r="P9407" t="s">
        <v>49</v>
      </c>
      <c r="Q9407" t="s">
        <v>26</v>
      </c>
      <c r="R9407" s="4">
        <f t="shared" si="438"/>
        <v>0.35081933047417213</v>
      </c>
      <c r="S9407" s="1" t="str">
        <f t="shared" si="439"/>
        <v>Dec-2025</v>
      </c>
      <c r="T9407" t="str">
        <f t="shared" si="440"/>
        <v>Profit</v>
      </c>
    </row>
    <row r="9408" spans="1:20" x14ac:dyDescent="0.3">
      <c r="A9408" t="s">
        <v>11925</v>
      </c>
      <c r="B9408" s="2">
        <v>45462</v>
      </c>
      <c r="C9408" t="s">
        <v>5406</v>
      </c>
      <c r="D9408" t="s">
        <v>46</v>
      </c>
      <c r="E9408" t="s">
        <v>39</v>
      </c>
      <c r="F9408" t="s">
        <v>146</v>
      </c>
      <c r="G9408" t="s">
        <v>22</v>
      </c>
      <c r="H9408" t="s">
        <v>41</v>
      </c>
      <c r="I9408" t="s">
        <v>134</v>
      </c>
      <c r="J9408">
        <v>10</v>
      </c>
      <c r="K9408">
        <v>442.07</v>
      </c>
      <c r="L9408">
        <v>0.2</v>
      </c>
      <c r="M9408" s="6">
        <v>3536.56</v>
      </c>
      <c r="N9408" s="3">
        <v>2466.14</v>
      </c>
      <c r="O9408" s="6">
        <v>1070.42</v>
      </c>
      <c r="P9408" t="s">
        <v>43</v>
      </c>
      <c r="Q9408" t="s">
        <v>26</v>
      </c>
      <c r="R9408" s="4">
        <f t="shared" si="438"/>
        <v>0.30267265365213658</v>
      </c>
      <c r="S9408" s="1" t="str">
        <f t="shared" si="439"/>
        <v>Jun-2024</v>
      </c>
      <c r="T9408" t="str">
        <f t="shared" si="440"/>
        <v>Profit</v>
      </c>
    </row>
    <row r="9409" spans="1:20" x14ac:dyDescent="0.3">
      <c r="A9409" t="s">
        <v>11926</v>
      </c>
      <c r="B9409" s="2">
        <v>45564</v>
      </c>
      <c r="C9409" t="s">
        <v>6766</v>
      </c>
      <c r="D9409" t="s">
        <v>46</v>
      </c>
      <c r="E9409" t="s">
        <v>20</v>
      </c>
      <c r="F9409" t="s">
        <v>99</v>
      </c>
      <c r="G9409" t="s">
        <v>22</v>
      </c>
      <c r="H9409" t="s">
        <v>74</v>
      </c>
      <c r="I9409" t="s">
        <v>158</v>
      </c>
      <c r="J9409">
        <v>5</v>
      </c>
      <c r="K9409">
        <v>7957.95</v>
      </c>
      <c r="L9409">
        <v>0.1</v>
      </c>
      <c r="M9409" s="6">
        <v>35810.78</v>
      </c>
      <c r="N9409" s="3">
        <v>27820.14</v>
      </c>
      <c r="O9409" s="6">
        <v>7990.64</v>
      </c>
      <c r="P9409" t="s">
        <v>31</v>
      </c>
      <c r="Q9409" t="s">
        <v>26</v>
      </c>
      <c r="R9409" s="4">
        <f t="shared" si="438"/>
        <v>0.22313504481052915</v>
      </c>
      <c r="S9409" s="1" t="str">
        <f t="shared" si="439"/>
        <v>Sep-2024</v>
      </c>
      <c r="T9409" t="str">
        <f t="shared" si="440"/>
        <v>Profit</v>
      </c>
    </row>
    <row r="9410" spans="1:20" x14ac:dyDescent="0.3">
      <c r="A9410" t="s">
        <v>11927</v>
      </c>
      <c r="B9410" s="2">
        <v>46180</v>
      </c>
      <c r="C9410" t="s">
        <v>8949</v>
      </c>
      <c r="D9410" t="s">
        <v>46</v>
      </c>
      <c r="E9410" t="s">
        <v>58</v>
      </c>
      <c r="F9410" t="s">
        <v>54</v>
      </c>
      <c r="G9410" t="s">
        <v>22</v>
      </c>
      <c r="H9410" t="s">
        <v>74</v>
      </c>
      <c r="I9410" t="s">
        <v>107</v>
      </c>
      <c r="J9410">
        <v>1</v>
      </c>
      <c r="K9410">
        <v>11022.06</v>
      </c>
      <c r="L9410">
        <v>0</v>
      </c>
      <c r="M9410" s="6">
        <v>11022.06</v>
      </c>
      <c r="N9410" s="3">
        <v>6907.54</v>
      </c>
      <c r="O9410" s="6">
        <v>4114.5200000000004</v>
      </c>
      <c r="P9410" t="s">
        <v>49</v>
      </c>
      <c r="Q9410" t="s">
        <v>26</v>
      </c>
      <c r="R9410" s="4">
        <f t="shared" si="438"/>
        <v>0.3732986392743281</v>
      </c>
      <c r="S9410" s="1" t="str">
        <f t="shared" si="439"/>
        <v>Jun-2026</v>
      </c>
      <c r="T9410" t="str">
        <f t="shared" si="440"/>
        <v>Profit</v>
      </c>
    </row>
    <row r="9411" spans="1:20" x14ac:dyDescent="0.3">
      <c r="A9411" t="s">
        <v>11928</v>
      </c>
      <c r="B9411" s="2">
        <v>45990</v>
      </c>
      <c r="C9411" t="s">
        <v>5325</v>
      </c>
      <c r="D9411" t="s">
        <v>19</v>
      </c>
      <c r="E9411" t="s">
        <v>58</v>
      </c>
      <c r="F9411" t="s">
        <v>104</v>
      </c>
      <c r="G9411" t="s">
        <v>22</v>
      </c>
      <c r="H9411" t="s">
        <v>23</v>
      </c>
      <c r="I9411" t="s">
        <v>59</v>
      </c>
      <c r="J9411">
        <v>1</v>
      </c>
      <c r="K9411">
        <v>1905.34</v>
      </c>
      <c r="L9411">
        <v>0.1</v>
      </c>
      <c r="M9411" s="6">
        <v>1714.81</v>
      </c>
      <c r="N9411" s="3">
        <v>1360.69</v>
      </c>
      <c r="O9411" s="6">
        <v>354.12</v>
      </c>
      <c r="P9411" t="s">
        <v>31</v>
      </c>
      <c r="Q9411" t="s">
        <v>26</v>
      </c>
      <c r="R9411" s="4">
        <f t="shared" si="438"/>
        <v>0.20650684332375016</v>
      </c>
      <c r="S9411" s="1" t="str">
        <f t="shared" si="439"/>
        <v>Nov-2025</v>
      </c>
      <c r="T9411" t="str">
        <f t="shared" si="440"/>
        <v>Profit</v>
      </c>
    </row>
    <row r="9412" spans="1:20" x14ac:dyDescent="0.3">
      <c r="A9412" t="s">
        <v>11929</v>
      </c>
      <c r="B9412" s="2">
        <v>45826</v>
      </c>
      <c r="C9412" t="s">
        <v>3073</v>
      </c>
      <c r="D9412" t="s">
        <v>19</v>
      </c>
      <c r="E9412" t="s">
        <v>34</v>
      </c>
      <c r="F9412" t="s">
        <v>110</v>
      </c>
      <c r="G9412" t="s">
        <v>22</v>
      </c>
      <c r="H9412" t="s">
        <v>23</v>
      </c>
      <c r="I9412" t="s">
        <v>30</v>
      </c>
      <c r="J9412">
        <v>1</v>
      </c>
      <c r="K9412">
        <v>2344.0700000000002</v>
      </c>
      <c r="L9412">
        <v>0.25</v>
      </c>
      <c r="M9412" s="6">
        <v>1758.05</v>
      </c>
      <c r="N9412" s="3">
        <v>1680.21</v>
      </c>
      <c r="O9412" s="6">
        <v>77.84</v>
      </c>
      <c r="P9412" t="s">
        <v>43</v>
      </c>
      <c r="Q9412" t="s">
        <v>26</v>
      </c>
      <c r="R9412" s="4">
        <f t="shared" si="438"/>
        <v>4.4276328887119257E-2</v>
      </c>
      <c r="S9412" s="1" t="str">
        <f t="shared" si="439"/>
        <v>Jun-2025</v>
      </c>
      <c r="T9412" t="str">
        <f t="shared" si="440"/>
        <v>Profit</v>
      </c>
    </row>
    <row r="9413" spans="1:20" x14ac:dyDescent="0.3">
      <c r="A9413" t="s">
        <v>11930</v>
      </c>
      <c r="B9413" s="2">
        <v>45682</v>
      </c>
      <c r="C9413" t="s">
        <v>2273</v>
      </c>
      <c r="D9413" t="s">
        <v>19</v>
      </c>
      <c r="E9413" t="s">
        <v>58</v>
      </c>
      <c r="F9413" t="s">
        <v>129</v>
      </c>
      <c r="G9413" t="s">
        <v>22</v>
      </c>
      <c r="H9413" t="s">
        <v>74</v>
      </c>
      <c r="I9413" t="s">
        <v>91</v>
      </c>
      <c r="J9413">
        <v>5</v>
      </c>
      <c r="K9413">
        <v>15383.7</v>
      </c>
      <c r="L9413">
        <v>0</v>
      </c>
      <c r="M9413" s="6">
        <v>76918.5</v>
      </c>
      <c r="N9413" s="3">
        <v>51661.919999999998</v>
      </c>
      <c r="O9413" s="6">
        <v>25256.58</v>
      </c>
      <c r="P9413" t="s">
        <v>49</v>
      </c>
      <c r="Q9413" t="s">
        <v>26</v>
      </c>
      <c r="R9413" s="4">
        <f t="shared" ref="R9413:R9476" si="441">IFERROR(O9413/M9413,0)</f>
        <v>0.32835507712708911</v>
      </c>
      <c r="S9413" s="1" t="str">
        <f t="shared" ref="S9413:S9476" si="442">TEXT(B9413,"mmm-yyyy")</f>
        <v>Jan-2025</v>
      </c>
      <c r="T9413" t="str">
        <f t="shared" ref="T9413:T9476" si="443">IF(O9413&gt;0,"Profit",IF(O9413&lt;0,"Loss","Break-Even"))</f>
        <v>Profit</v>
      </c>
    </row>
    <row r="9414" spans="1:20" x14ac:dyDescent="0.3">
      <c r="A9414" t="s">
        <v>11931</v>
      </c>
      <c r="B9414" s="2">
        <v>46231</v>
      </c>
      <c r="C9414" t="s">
        <v>8119</v>
      </c>
      <c r="D9414" t="s">
        <v>19</v>
      </c>
      <c r="E9414" t="s">
        <v>58</v>
      </c>
      <c r="F9414" t="s">
        <v>68</v>
      </c>
      <c r="G9414" t="s">
        <v>79</v>
      </c>
      <c r="H9414" t="s">
        <v>23</v>
      </c>
      <c r="I9414" t="s">
        <v>59</v>
      </c>
      <c r="J9414">
        <v>10</v>
      </c>
      <c r="K9414">
        <v>1031.1500000000001</v>
      </c>
      <c r="L9414">
        <v>0.15</v>
      </c>
      <c r="M9414" s="6">
        <v>8764.77</v>
      </c>
      <c r="N9414" s="3">
        <v>6772.49</v>
      </c>
      <c r="O9414" s="6">
        <v>1992.28</v>
      </c>
      <c r="P9414" t="s">
        <v>25</v>
      </c>
      <c r="Q9414" t="s">
        <v>26</v>
      </c>
      <c r="R9414" s="4">
        <f t="shared" si="441"/>
        <v>0.22730545125542367</v>
      </c>
      <c r="S9414" s="1" t="str">
        <f t="shared" si="442"/>
        <v>Jul-2026</v>
      </c>
      <c r="T9414" t="str">
        <f t="shared" si="443"/>
        <v>Profit</v>
      </c>
    </row>
    <row r="9415" spans="1:20" x14ac:dyDescent="0.3">
      <c r="A9415" t="s">
        <v>11932</v>
      </c>
      <c r="B9415" s="2">
        <v>45984</v>
      </c>
      <c r="C9415" t="s">
        <v>2634</v>
      </c>
      <c r="D9415" t="s">
        <v>46</v>
      </c>
      <c r="E9415" t="s">
        <v>20</v>
      </c>
      <c r="F9415" t="s">
        <v>99</v>
      </c>
      <c r="G9415" t="s">
        <v>22</v>
      </c>
      <c r="H9415" t="s">
        <v>23</v>
      </c>
      <c r="I9415" t="s">
        <v>36</v>
      </c>
      <c r="J9415">
        <v>3</v>
      </c>
      <c r="K9415">
        <v>15927.45</v>
      </c>
      <c r="L9415">
        <v>0.1</v>
      </c>
      <c r="M9415" s="6">
        <v>43004.12</v>
      </c>
      <c r="N9415" s="3">
        <v>26799.99</v>
      </c>
      <c r="O9415" s="6">
        <v>16204.13</v>
      </c>
      <c r="P9415" t="s">
        <v>49</v>
      </c>
      <c r="Q9415" t="s">
        <v>26</v>
      </c>
      <c r="R9415" s="4">
        <f t="shared" si="441"/>
        <v>0.37680412946480474</v>
      </c>
      <c r="S9415" s="1" t="str">
        <f t="shared" si="442"/>
        <v>Nov-2025</v>
      </c>
      <c r="T9415" t="str">
        <f t="shared" si="443"/>
        <v>Profit</v>
      </c>
    </row>
    <row r="9416" spans="1:20" x14ac:dyDescent="0.3">
      <c r="A9416" t="s">
        <v>11933</v>
      </c>
      <c r="B9416" s="2">
        <v>45618</v>
      </c>
      <c r="C9416" t="s">
        <v>2888</v>
      </c>
      <c r="D9416" t="s">
        <v>46</v>
      </c>
      <c r="E9416" t="s">
        <v>20</v>
      </c>
      <c r="F9416" t="s">
        <v>115</v>
      </c>
      <c r="G9416" t="s">
        <v>22</v>
      </c>
      <c r="H9416" t="s">
        <v>41</v>
      </c>
      <c r="I9416" t="s">
        <v>125</v>
      </c>
      <c r="J9416">
        <v>2</v>
      </c>
      <c r="K9416">
        <v>57.06</v>
      </c>
      <c r="L9416">
        <v>0.1</v>
      </c>
      <c r="M9416" s="6">
        <v>102.71</v>
      </c>
      <c r="N9416" s="3">
        <v>84.19</v>
      </c>
      <c r="O9416" s="6">
        <v>18.52</v>
      </c>
      <c r="P9416" t="s">
        <v>31</v>
      </c>
      <c r="Q9416" t="s">
        <v>26</v>
      </c>
      <c r="R9416" s="4">
        <f t="shared" si="441"/>
        <v>0.18031350404050239</v>
      </c>
      <c r="S9416" s="1" t="str">
        <f t="shared" si="442"/>
        <v>Nov-2024</v>
      </c>
      <c r="T9416" t="str">
        <f t="shared" si="443"/>
        <v>Profit</v>
      </c>
    </row>
    <row r="9417" spans="1:20" x14ac:dyDescent="0.3">
      <c r="A9417" t="s">
        <v>11934</v>
      </c>
      <c r="B9417" s="2">
        <v>45399</v>
      </c>
      <c r="C9417" t="s">
        <v>2042</v>
      </c>
      <c r="D9417" t="s">
        <v>19</v>
      </c>
      <c r="E9417" t="s">
        <v>39</v>
      </c>
      <c r="F9417" t="s">
        <v>220</v>
      </c>
      <c r="G9417" t="s">
        <v>29</v>
      </c>
      <c r="H9417" t="s">
        <v>74</v>
      </c>
      <c r="I9417" t="s">
        <v>107</v>
      </c>
      <c r="J9417">
        <v>1</v>
      </c>
      <c r="K9417">
        <v>7755.86</v>
      </c>
      <c r="L9417">
        <v>0.1</v>
      </c>
      <c r="M9417" s="6">
        <v>6980.27</v>
      </c>
      <c r="N9417" s="3">
        <v>4834.59</v>
      </c>
      <c r="O9417" s="6">
        <v>2145.6799999999998</v>
      </c>
      <c r="P9417" t="s">
        <v>31</v>
      </c>
      <c r="Q9417" t="s">
        <v>26</v>
      </c>
      <c r="R9417" s="4">
        <f t="shared" si="441"/>
        <v>0.30739212093515</v>
      </c>
      <c r="S9417" s="1" t="str">
        <f t="shared" si="442"/>
        <v>Apr-2024</v>
      </c>
      <c r="T9417" t="str">
        <f t="shared" si="443"/>
        <v>Profit</v>
      </c>
    </row>
    <row r="9418" spans="1:20" x14ac:dyDescent="0.3">
      <c r="A9418" t="s">
        <v>11935</v>
      </c>
      <c r="B9418" s="2">
        <v>46138</v>
      </c>
      <c r="C9418" t="s">
        <v>407</v>
      </c>
      <c r="D9418" t="s">
        <v>46</v>
      </c>
      <c r="E9418" t="s">
        <v>58</v>
      </c>
      <c r="F9418" t="s">
        <v>68</v>
      </c>
      <c r="G9418" t="s">
        <v>79</v>
      </c>
      <c r="H9418" t="s">
        <v>41</v>
      </c>
      <c r="I9418" t="s">
        <v>42</v>
      </c>
      <c r="J9418">
        <v>1</v>
      </c>
      <c r="K9418">
        <v>233.7</v>
      </c>
      <c r="L9418">
        <v>0.1</v>
      </c>
      <c r="M9418" s="6">
        <v>210.33</v>
      </c>
      <c r="N9418" s="3">
        <v>168.65</v>
      </c>
      <c r="O9418" s="6">
        <v>41.68</v>
      </c>
      <c r="P9418" t="s">
        <v>49</v>
      </c>
      <c r="Q9418" t="s">
        <v>26</v>
      </c>
      <c r="R9418" s="4">
        <f t="shared" si="441"/>
        <v>0.1981647886654305</v>
      </c>
      <c r="S9418" s="1" t="str">
        <f t="shared" si="442"/>
        <v>Apr-2026</v>
      </c>
      <c r="T9418" t="str">
        <f t="shared" si="443"/>
        <v>Profit</v>
      </c>
    </row>
    <row r="9419" spans="1:20" x14ac:dyDescent="0.3">
      <c r="A9419" t="s">
        <v>11936</v>
      </c>
      <c r="B9419" s="2">
        <v>45453</v>
      </c>
      <c r="C9419" t="s">
        <v>4378</v>
      </c>
      <c r="D9419" t="s">
        <v>19</v>
      </c>
      <c r="E9419" t="s">
        <v>34</v>
      </c>
      <c r="F9419" t="s">
        <v>110</v>
      </c>
      <c r="G9419" t="s">
        <v>22</v>
      </c>
      <c r="H9419" t="s">
        <v>23</v>
      </c>
      <c r="I9419" t="s">
        <v>30</v>
      </c>
      <c r="J9419">
        <v>2</v>
      </c>
      <c r="K9419">
        <v>396.37</v>
      </c>
      <c r="L9419">
        <v>0.15</v>
      </c>
      <c r="M9419" s="6">
        <v>673.83</v>
      </c>
      <c r="N9419" s="3">
        <v>446.39</v>
      </c>
      <c r="O9419" s="6">
        <v>227.44</v>
      </c>
      <c r="P9419" t="s">
        <v>25</v>
      </c>
      <c r="Q9419" t="s">
        <v>26</v>
      </c>
      <c r="R9419" s="4">
        <f t="shared" si="441"/>
        <v>0.33753320570470297</v>
      </c>
      <c r="S9419" s="1" t="str">
        <f t="shared" si="442"/>
        <v>Jun-2024</v>
      </c>
      <c r="T9419" t="str">
        <f t="shared" si="443"/>
        <v>Profit</v>
      </c>
    </row>
    <row r="9420" spans="1:20" x14ac:dyDescent="0.3">
      <c r="A9420" t="s">
        <v>11937</v>
      </c>
      <c r="B9420" s="2">
        <v>46105</v>
      </c>
      <c r="C9420" t="s">
        <v>3885</v>
      </c>
      <c r="D9420" t="s">
        <v>19</v>
      </c>
      <c r="E9420" t="s">
        <v>34</v>
      </c>
      <c r="F9420" t="s">
        <v>35</v>
      </c>
      <c r="G9420" t="s">
        <v>79</v>
      </c>
      <c r="H9420" t="s">
        <v>74</v>
      </c>
      <c r="I9420" t="s">
        <v>75</v>
      </c>
      <c r="J9420">
        <v>1</v>
      </c>
      <c r="K9420">
        <v>10603.66</v>
      </c>
      <c r="L9420">
        <v>0</v>
      </c>
      <c r="M9420" s="6">
        <v>10603.66</v>
      </c>
      <c r="N9420" s="3">
        <v>7784.62</v>
      </c>
      <c r="O9420" s="6">
        <v>2819.04</v>
      </c>
      <c r="P9420" t="s">
        <v>25</v>
      </c>
      <c r="Q9420" t="s">
        <v>26</v>
      </c>
      <c r="R9420" s="4">
        <f t="shared" si="441"/>
        <v>0.2658553744650432</v>
      </c>
      <c r="S9420" s="1" t="str">
        <f t="shared" si="442"/>
        <v>Mar-2026</v>
      </c>
      <c r="T9420" t="str">
        <f t="shared" si="443"/>
        <v>Profit</v>
      </c>
    </row>
    <row r="9421" spans="1:20" x14ac:dyDescent="0.3">
      <c r="A9421" t="s">
        <v>11938</v>
      </c>
      <c r="B9421" s="2">
        <v>45743</v>
      </c>
      <c r="C9421" t="s">
        <v>3133</v>
      </c>
      <c r="D9421" t="s">
        <v>19</v>
      </c>
      <c r="E9421" t="s">
        <v>39</v>
      </c>
      <c r="F9421" t="s">
        <v>220</v>
      </c>
      <c r="G9421" t="s">
        <v>22</v>
      </c>
      <c r="H9421" t="s">
        <v>23</v>
      </c>
      <c r="I9421" t="s">
        <v>36</v>
      </c>
      <c r="J9421">
        <v>4</v>
      </c>
      <c r="K9421">
        <v>19780.599999999999</v>
      </c>
      <c r="L9421">
        <v>0.1</v>
      </c>
      <c r="M9421" s="6">
        <v>71210.16</v>
      </c>
      <c r="N9421" s="3">
        <v>48505.279999999999</v>
      </c>
      <c r="O9421" s="6">
        <v>22704.880000000001</v>
      </c>
      <c r="P9421" t="s">
        <v>70</v>
      </c>
      <c r="Q9421" t="s">
        <v>26</v>
      </c>
      <c r="R9421" s="4">
        <f t="shared" si="441"/>
        <v>0.31884326618561171</v>
      </c>
      <c r="S9421" s="1" t="str">
        <f t="shared" si="442"/>
        <v>Mar-2025</v>
      </c>
      <c r="T9421" t="str">
        <f t="shared" si="443"/>
        <v>Profit</v>
      </c>
    </row>
    <row r="9422" spans="1:20" x14ac:dyDescent="0.3">
      <c r="A9422" t="s">
        <v>11939</v>
      </c>
      <c r="B9422" s="2">
        <v>45497</v>
      </c>
      <c r="C9422" t="s">
        <v>3065</v>
      </c>
      <c r="D9422" t="s">
        <v>46</v>
      </c>
      <c r="E9422" t="s">
        <v>53</v>
      </c>
      <c r="F9422" t="s">
        <v>54</v>
      </c>
      <c r="G9422" t="s">
        <v>22</v>
      </c>
      <c r="H9422" t="s">
        <v>74</v>
      </c>
      <c r="I9422" t="s">
        <v>137</v>
      </c>
      <c r="J9422">
        <v>3</v>
      </c>
      <c r="K9422">
        <v>20815.13</v>
      </c>
      <c r="L9422">
        <v>0.05</v>
      </c>
      <c r="M9422" s="6">
        <v>59323.12</v>
      </c>
      <c r="N9422" s="3">
        <v>44754.77</v>
      </c>
      <c r="O9422" s="6">
        <v>14568.35</v>
      </c>
      <c r="P9422" t="s">
        <v>25</v>
      </c>
      <c r="Q9422" t="s">
        <v>26</v>
      </c>
      <c r="R9422" s="4">
        <f t="shared" si="441"/>
        <v>0.24557626099234159</v>
      </c>
      <c r="S9422" s="1" t="str">
        <f t="shared" si="442"/>
        <v>Jul-2024</v>
      </c>
      <c r="T9422" t="str">
        <f t="shared" si="443"/>
        <v>Profit</v>
      </c>
    </row>
    <row r="9423" spans="1:20" x14ac:dyDescent="0.3">
      <c r="A9423" t="s">
        <v>11940</v>
      </c>
      <c r="B9423" s="2">
        <v>45881</v>
      </c>
      <c r="C9423" t="s">
        <v>6933</v>
      </c>
      <c r="D9423" t="s">
        <v>46</v>
      </c>
      <c r="E9423" t="s">
        <v>34</v>
      </c>
      <c r="F9423" t="s">
        <v>110</v>
      </c>
      <c r="G9423" t="s">
        <v>22</v>
      </c>
      <c r="H9423" t="s">
        <v>74</v>
      </c>
      <c r="I9423" t="s">
        <v>91</v>
      </c>
      <c r="J9423">
        <v>3</v>
      </c>
      <c r="K9423">
        <v>5995.08</v>
      </c>
      <c r="L9423">
        <v>0</v>
      </c>
      <c r="M9423" s="6">
        <v>17985.240000000002</v>
      </c>
      <c r="N9423" s="3">
        <v>10235.799999999999</v>
      </c>
      <c r="O9423" s="6">
        <v>7749.44</v>
      </c>
      <c r="P9423" t="s">
        <v>31</v>
      </c>
      <c r="Q9423" t="s">
        <v>26</v>
      </c>
      <c r="R9423" s="4">
        <f t="shared" si="441"/>
        <v>0.43087776421109747</v>
      </c>
      <c r="S9423" s="1" t="str">
        <f t="shared" si="442"/>
        <v>Aug-2025</v>
      </c>
      <c r="T9423" t="str">
        <f t="shared" si="443"/>
        <v>Profit</v>
      </c>
    </row>
    <row r="9424" spans="1:20" x14ac:dyDescent="0.3">
      <c r="A9424" t="s">
        <v>11941</v>
      </c>
      <c r="B9424" s="2">
        <v>45307</v>
      </c>
      <c r="C9424" t="s">
        <v>1716</v>
      </c>
      <c r="D9424" t="s">
        <v>46</v>
      </c>
      <c r="E9424" t="s">
        <v>58</v>
      </c>
      <c r="F9424" t="s">
        <v>68</v>
      </c>
      <c r="G9424" t="s">
        <v>22</v>
      </c>
      <c r="H9424" t="s">
        <v>41</v>
      </c>
      <c r="I9424" t="s">
        <v>55</v>
      </c>
      <c r="J9424">
        <v>2</v>
      </c>
      <c r="K9424">
        <v>426.46</v>
      </c>
      <c r="L9424">
        <v>0.2</v>
      </c>
      <c r="M9424" s="6">
        <v>682.34</v>
      </c>
      <c r="N9424" s="3">
        <v>550.12</v>
      </c>
      <c r="O9424" s="6">
        <v>132.22</v>
      </c>
      <c r="P9424" t="s">
        <v>31</v>
      </c>
      <c r="Q9424" t="s">
        <v>26</v>
      </c>
      <c r="R9424" s="4">
        <f t="shared" si="441"/>
        <v>0.1937743646862268</v>
      </c>
      <c r="S9424" s="1" t="str">
        <f t="shared" si="442"/>
        <v>Jan-2024</v>
      </c>
      <c r="T9424" t="str">
        <f t="shared" si="443"/>
        <v>Profit</v>
      </c>
    </row>
    <row r="9425" spans="1:20" x14ac:dyDescent="0.3">
      <c r="A9425" t="s">
        <v>11942</v>
      </c>
      <c r="B9425" s="2">
        <v>45618</v>
      </c>
      <c r="C9425" t="s">
        <v>7676</v>
      </c>
      <c r="D9425" t="s">
        <v>52</v>
      </c>
      <c r="E9425" t="s">
        <v>53</v>
      </c>
      <c r="F9425" t="s">
        <v>65</v>
      </c>
      <c r="G9425" t="s">
        <v>22</v>
      </c>
      <c r="H9425" t="s">
        <v>23</v>
      </c>
      <c r="I9425" t="s">
        <v>69</v>
      </c>
      <c r="J9425">
        <v>4</v>
      </c>
      <c r="K9425">
        <v>27237.77</v>
      </c>
      <c r="L9425">
        <v>0.1</v>
      </c>
      <c r="M9425" s="6">
        <v>98055.97</v>
      </c>
      <c r="N9425" s="3">
        <v>82250.559999999998</v>
      </c>
      <c r="O9425" s="6">
        <v>15805.41</v>
      </c>
      <c r="P9425" t="s">
        <v>31</v>
      </c>
      <c r="Q9425" t="s">
        <v>26</v>
      </c>
      <c r="R9425" s="4">
        <f t="shared" si="441"/>
        <v>0.16118763600013339</v>
      </c>
      <c r="S9425" s="1" t="str">
        <f t="shared" si="442"/>
        <v>Nov-2024</v>
      </c>
      <c r="T9425" t="str">
        <f t="shared" si="443"/>
        <v>Profit</v>
      </c>
    </row>
    <row r="9426" spans="1:20" x14ac:dyDescent="0.3">
      <c r="A9426" t="s">
        <v>11943</v>
      </c>
      <c r="B9426" s="2">
        <v>45899</v>
      </c>
      <c r="C9426" t="s">
        <v>4697</v>
      </c>
      <c r="D9426" t="s">
        <v>46</v>
      </c>
      <c r="E9426" t="s">
        <v>20</v>
      </c>
      <c r="F9426" t="s">
        <v>99</v>
      </c>
      <c r="G9426" t="s">
        <v>29</v>
      </c>
      <c r="H9426" t="s">
        <v>41</v>
      </c>
      <c r="I9426" t="s">
        <v>55</v>
      </c>
      <c r="J9426">
        <v>2</v>
      </c>
      <c r="K9426">
        <v>423.62</v>
      </c>
      <c r="L9426">
        <v>0.05</v>
      </c>
      <c r="M9426" s="6">
        <v>804.88</v>
      </c>
      <c r="N9426" s="3">
        <v>520.03</v>
      </c>
      <c r="O9426" s="6">
        <v>284.85000000000002</v>
      </c>
      <c r="P9426" t="s">
        <v>49</v>
      </c>
      <c r="Q9426" t="s">
        <v>26</v>
      </c>
      <c r="R9426" s="4">
        <f t="shared" si="441"/>
        <v>0.35390368750621215</v>
      </c>
      <c r="S9426" s="1" t="str">
        <f t="shared" si="442"/>
        <v>Aug-2025</v>
      </c>
      <c r="T9426" t="str">
        <f t="shared" si="443"/>
        <v>Profit</v>
      </c>
    </row>
    <row r="9427" spans="1:20" x14ac:dyDescent="0.3">
      <c r="A9427" t="s">
        <v>11944</v>
      </c>
      <c r="B9427" s="2">
        <v>45950</v>
      </c>
      <c r="C9427" t="s">
        <v>1823</v>
      </c>
      <c r="D9427" t="s">
        <v>52</v>
      </c>
      <c r="E9427" t="s">
        <v>34</v>
      </c>
      <c r="F9427" t="s">
        <v>65</v>
      </c>
      <c r="G9427" t="s">
        <v>22</v>
      </c>
      <c r="H9427" t="s">
        <v>23</v>
      </c>
      <c r="I9427" t="s">
        <v>69</v>
      </c>
      <c r="J9427">
        <v>3</v>
      </c>
      <c r="K9427">
        <v>25582.15</v>
      </c>
      <c r="L9427">
        <v>0.05</v>
      </c>
      <c r="M9427" s="6">
        <v>72909.13</v>
      </c>
      <c r="N9427" s="3">
        <v>49665.22</v>
      </c>
      <c r="O9427" s="6">
        <v>23243.91</v>
      </c>
      <c r="P9427" t="s">
        <v>25</v>
      </c>
      <c r="Q9427" t="s">
        <v>26</v>
      </c>
      <c r="R9427" s="4">
        <f t="shared" si="441"/>
        <v>0.3188065747047043</v>
      </c>
      <c r="S9427" s="1" t="str">
        <f t="shared" si="442"/>
        <v>Oct-2025</v>
      </c>
      <c r="T9427" t="str">
        <f t="shared" si="443"/>
        <v>Profit</v>
      </c>
    </row>
    <row r="9428" spans="1:20" x14ac:dyDescent="0.3">
      <c r="A9428" t="s">
        <v>11945</v>
      </c>
      <c r="B9428" s="2">
        <v>45293</v>
      </c>
      <c r="C9428" t="s">
        <v>4429</v>
      </c>
      <c r="D9428" t="s">
        <v>19</v>
      </c>
      <c r="E9428" t="s">
        <v>53</v>
      </c>
      <c r="F9428" t="s">
        <v>90</v>
      </c>
      <c r="G9428" t="s">
        <v>29</v>
      </c>
      <c r="H9428" t="s">
        <v>23</v>
      </c>
      <c r="I9428" t="s">
        <v>59</v>
      </c>
      <c r="J9428">
        <v>5</v>
      </c>
      <c r="K9428">
        <v>7516.8</v>
      </c>
      <c r="L9428">
        <v>0.05</v>
      </c>
      <c r="M9428" s="6">
        <v>35704.800000000003</v>
      </c>
      <c r="N9428" s="3">
        <v>24187.31</v>
      </c>
      <c r="O9428" s="6">
        <v>11517.49</v>
      </c>
      <c r="P9428" t="s">
        <v>49</v>
      </c>
      <c r="Q9428" t="s">
        <v>26</v>
      </c>
      <c r="R9428" s="4">
        <f t="shared" si="441"/>
        <v>0.32257539602518426</v>
      </c>
      <c r="S9428" s="1" t="str">
        <f t="shared" si="442"/>
        <v>Jan-2024</v>
      </c>
      <c r="T9428" t="str">
        <f t="shared" si="443"/>
        <v>Profit</v>
      </c>
    </row>
    <row r="9429" spans="1:20" x14ac:dyDescent="0.3">
      <c r="A9429" t="s">
        <v>11946</v>
      </c>
      <c r="B9429" s="2">
        <v>45301</v>
      </c>
      <c r="C9429" t="s">
        <v>1593</v>
      </c>
      <c r="D9429" t="s">
        <v>46</v>
      </c>
      <c r="E9429" t="s">
        <v>34</v>
      </c>
      <c r="F9429" t="s">
        <v>35</v>
      </c>
      <c r="G9429" t="s">
        <v>22</v>
      </c>
      <c r="H9429" t="s">
        <v>41</v>
      </c>
      <c r="I9429" t="s">
        <v>55</v>
      </c>
      <c r="J9429">
        <v>2</v>
      </c>
      <c r="K9429">
        <v>450.8</v>
      </c>
      <c r="L9429">
        <v>0.05</v>
      </c>
      <c r="M9429" s="6">
        <v>856.52</v>
      </c>
      <c r="N9429" s="3">
        <v>552.04999999999995</v>
      </c>
      <c r="O9429" s="6">
        <v>304.47000000000003</v>
      </c>
      <c r="P9429" t="s">
        <v>70</v>
      </c>
      <c r="Q9429" t="s">
        <v>26</v>
      </c>
      <c r="R9429" s="4">
        <f t="shared" si="441"/>
        <v>0.35547331060570686</v>
      </c>
      <c r="S9429" s="1" t="str">
        <f t="shared" si="442"/>
        <v>Jan-2024</v>
      </c>
      <c r="T9429" t="str">
        <f t="shared" si="443"/>
        <v>Profit</v>
      </c>
    </row>
    <row r="9430" spans="1:20" x14ac:dyDescent="0.3">
      <c r="A9430" t="s">
        <v>11947</v>
      </c>
      <c r="B9430" s="2">
        <v>45725</v>
      </c>
      <c r="C9430" t="s">
        <v>305</v>
      </c>
      <c r="D9430" t="s">
        <v>52</v>
      </c>
      <c r="E9430" t="s">
        <v>39</v>
      </c>
      <c r="F9430" t="s">
        <v>47</v>
      </c>
      <c r="G9430" t="s">
        <v>29</v>
      </c>
      <c r="H9430" t="s">
        <v>41</v>
      </c>
      <c r="I9430" t="s">
        <v>62</v>
      </c>
      <c r="J9430">
        <v>2</v>
      </c>
      <c r="K9430">
        <v>303.62</v>
      </c>
      <c r="L9430">
        <v>0.1</v>
      </c>
      <c r="M9430" s="6">
        <v>546.52</v>
      </c>
      <c r="N9430" s="3">
        <v>474.14</v>
      </c>
      <c r="O9430" s="6">
        <v>72.38</v>
      </c>
      <c r="P9430" t="s">
        <v>25</v>
      </c>
      <c r="Q9430" t="s">
        <v>26</v>
      </c>
      <c r="R9430" s="4">
        <f t="shared" si="441"/>
        <v>0.13243797116299494</v>
      </c>
      <c r="S9430" s="1" t="str">
        <f t="shared" si="442"/>
        <v>Mar-2025</v>
      </c>
      <c r="T9430" t="str">
        <f t="shared" si="443"/>
        <v>Profit</v>
      </c>
    </row>
    <row r="9431" spans="1:20" x14ac:dyDescent="0.3">
      <c r="A9431" t="s">
        <v>11948</v>
      </c>
      <c r="B9431" s="2">
        <v>45416</v>
      </c>
      <c r="C9431" t="s">
        <v>8517</v>
      </c>
      <c r="D9431" t="s">
        <v>19</v>
      </c>
      <c r="E9431" t="s">
        <v>39</v>
      </c>
      <c r="F9431" t="s">
        <v>40</v>
      </c>
      <c r="G9431" t="s">
        <v>22</v>
      </c>
      <c r="H9431" t="s">
        <v>41</v>
      </c>
      <c r="I9431" t="s">
        <v>134</v>
      </c>
      <c r="J9431">
        <v>4</v>
      </c>
      <c r="K9431">
        <v>405.45</v>
      </c>
      <c r="L9431">
        <v>0.2</v>
      </c>
      <c r="M9431" s="6">
        <v>1297.44</v>
      </c>
      <c r="N9431" s="3">
        <v>1247.21</v>
      </c>
      <c r="O9431" s="6">
        <v>50.23</v>
      </c>
      <c r="P9431" t="s">
        <v>43</v>
      </c>
      <c r="Q9431" t="s">
        <v>26</v>
      </c>
      <c r="R9431" s="4">
        <f t="shared" si="441"/>
        <v>3.8714699716364528E-2</v>
      </c>
      <c r="S9431" s="1" t="str">
        <f t="shared" si="442"/>
        <v>May-2024</v>
      </c>
      <c r="T9431" t="str">
        <f t="shared" si="443"/>
        <v>Profit</v>
      </c>
    </row>
    <row r="9432" spans="1:20" x14ac:dyDescent="0.3">
      <c r="A9432" t="s">
        <v>11949</v>
      </c>
      <c r="B9432" s="2">
        <v>45372</v>
      </c>
      <c r="C9432" t="s">
        <v>407</v>
      </c>
      <c r="D9432" t="s">
        <v>46</v>
      </c>
      <c r="E9432" t="s">
        <v>20</v>
      </c>
      <c r="F9432" t="s">
        <v>115</v>
      </c>
      <c r="G9432" t="s">
        <v>79</v>
      </c>
      <c r="H9432" t="s">
        <v>74</v>
      </c>
      <c r="I9432" t="s">
        <v>91</v>
      </c>
      <c r="J9432">
        <v>4</v>
      </c>
      <c r="K9432">
        <v>17377.099999999999</v>
      </c>
      <c r="L9432">
        <v>0.1</v>
      </c>
      <c r="M9432" s="6">
        <v>62557.56</v>
      </c>
      <c r="N9432" s="3">
        <v>39612.550000000003</v>
      </c>
      <c r="O9432" s="6">
        <v>22945.01</v>
      </c>
      <c r="P9432" t="s">
        <v>31</v>
      </c>
      <c r="Q9432" t="s">
        <v>26</v>
      </c>
      <c r="R9432" s="4">
        <f t="shared" si="441"/>
        <v>0.36678236811026516</v>
      </c>
      <c r="S9432" s="1" t="str">
        <f t="shared" si="442"/>
        <v>Mar-2024</v>
      </c>
      <c r="T9432" t="str">
        <f t="shared" si="443"/>
        <v>Profit</v>
      </c>
    </row>
    <row r="9433" spans="1:20" x14ac:dyDescent="0.3">
      <c r="A9433" t="s">
        <v>11950</v>
      </c>
      <c r="B9433" s="2">
        <v>45776</v>
      </c>
      <c r="C9433" t="s">
        <v>5218</v>
      </c>
      <c r="D9433" t="s">
        <v>46</v>
      </c>
      <c r="E9433" t="s">
        <v>39</v>
      </c>
      <c r="F9433" t="s">
        <v>146</v>
      </c>
      <c r="G9433" t="s">
        <v>29</v>
      </c>
      <c r="H9433" t="s">
        <v>74</v>
      </c>
      <c r="I9433" t="s">
        <v>158</v>
      </c>
      <c r="J9433">
        <v>6</v>
      </c>
      <c r="K9433">
        <v>5633.44</v>
      </c>
      <c r="L9433">
        <v>0.15</v>
      </c>
      <c r="M9433" s="6">
        <v>28730.54</v>
      </c>
      <c r="N9433" s="3">
        <v>18336.419999999998</v>
      </c>
      <c r="O9433" s="6">
        <v>10394.120000000001</v>
      </c>
      <c r="P9433" t="s">
        <v>49</v>
      </c>
      <c r="Q9433" t="s">
        <v>26</v>
      </c>
      <c r="R9433" s="4">
        <f t="shared" si="441"/>
        <v>0.36177948621919392</v>
      </c>
      <c r="S9433" s="1" t="str">
        <f t="shared" si="442"/>
        <v>Apr-2025</v>
      </c>
      <c r="T9433" t="str">
        <f t="shared" si="443"/>
        <v>Profit</v>
      </c>
    </row>
    <row r="9434" spans="1:20" x14ac:dyDescent="0.3">
      <c r="A9434" t="s">
        <v>11951</v>
      </c>
      <c r="B9434" s="2">
        <v>45943</v>
      </c>
      <c r="C9434" t="s">
        <v>1429</v>
      </c>
      <c r="D9434" t="s">
        <v>52</v>
      </c>
      <c r="E9434" t="s">
        <v>58</v>
      </c>
      <c r="F9434" t="s">
        <v>104</v>
      </c>
      <c r="G9434" t="s">
        <v>22</v>
      </c>
      <c r="H9434" t="s">
        <v>41</v>
      </c>
      <c r="I9434" t="s">
        <v>42</v>
      </c>
      <c r="J9434">
        <v>4</v>
      </c>
      <c r="K9434">
        <v>47.89</v>
      </c>
      <c r="L9434">
        <v>0</v>
      </c>
      <c r="M9434" s="6">
        <v>191.56</v>
      </c>
      <c r="N9434" s="3">
        <v>140.93</v>
      </c>
      <c r="O9434" s="6">
        <v>50.63</v>
      </c>
      <c r="P9434" t="s">
        <v>49</v>
      </c>
      <c r="Q9434" t="s">
        <v>26</v>
      </c>
      <c r="R9434" s="4">
        <f t="shared" si="441"/>
        <v>0.26430361244518691</v>
      </c>
      <c r="S9434" s="1" t="str">
        <f t="shared" si="442"/>
        <v>Oct-2025</v>
      </c>
      <c r="T9434" t="str">
        <f t="shared" si="443"/>
        <v>Profit</v>
      </c>
    </row>
    <row r="9435" spans="1:20" x14ac:dyDescent="0.3">
      <c r="A9435" t="s">
        <v>11952</v>
      </c>
      <c r="B9435" s="2">
        <v>46129</v>
      </c>
      <c r="C9435" t="s">
        <v>11953</v>
      </c>
      <c r="D9435" t="s">
        <v>46</v>
      </c>
      <c r="E9435" t="s">
        <v>53</v>
      </c>
      <c r="F9435" t="s">
        <v>54</v>
      </c>
      <c r="G9435" t="s">
        <v>79</v>
      </c>
      <c r="H9435" t="s">
        <v>23</v>
      </c>
      <c r="I9435" t="s">
        <v>69</v>
      </c>
      <c r="J9435">
        <v>3</v>
      </c>
      <c r="K9435">
        <v>24109.98</v>
      </c>
      <c r="L9435">
        <v>0.1</v>
      </c>
      <c r="M9435" s="6">
        <v>65096.95</v>
      </c>
      <c r="N9435" s="3">
        <v>46411.49</v>
      </c>
      <c r="O9435" s="6">
        <v>18685.46</v>
      </c>
      <c r="P9435" t="s">
        <v>25</v>
      </c>
      <c r="Q9435" t="s">
        <v>26</v>
      </c>
      <c r="R9435" s="4">
        <f t="shared" si="441"/>
        <v>0.28704048346351096</v>
      </c>
      <c r="S9435" s="1" t="str">
        <f t="shared" si="442"/>
        <v>Apr-2026</v>
      </c>
      <c r="T9435" t="str">
        <f t="shared" si="443"/>
        <v>Profit</v>
      </c>
    </row>
    <row r="9436" spans="1:20" x14ac:dyDescent="0.3">
      <c r="A9436" t="s">
        <v>11954</v>
      </c>
      <c r="B9436" s="2">
        <v>45441</v>
      </c>
      <c r="C9436" t="s">
        <v>7083</v>
      </c>
      <c r="D9436" t="s">
        <v>52</v>
      </c>
      <c r="E9436" t="s">
        <v>58</v>
      </c>
      <c r="F9436" t="s">
        <v>129</v>
      </c>
      <c r="G9436" t="s">
        <v>29</v>
      </c>
      <c r="H9436" t="s">
        <v>41</v>
      </c>
      <c r="I9436" t="s">
        <v>134</v>
      </c>
      <c r="J9436">
        <v>2</v>
      </c>
      <c r="K9436">
        <v>256.66000000000003</v>
      </c>
      <c r="L9436">
        <v>0.05</v>
      </c>
      <c r="M9436" s="6">
        <v>487.65</v>
      </c>
      <c r="N9436" s="3">
        <v>338.39</v>
      </c>
      <c r="O9436" s="6">
        <v>149.26</v>
      </c>
      <c r="P9436" t="s">
        <v>25</v>
      </c>
      <c r="Q9436" t="s">
        <v>26</v>
      </c>
      <c r="R9436" s="4">
        <f t="shared" si="441"/>
        <v>0.30608018045729518</v>
      </c>
      <c r="S9436" s="1" t="str">
        <f t="shared" si="442"/>
        <v>May-2024</v>
      </c>
      <c r="T9436" t="str">
        <f t="shared" si="443"/>
        <v>Profit</v>
      </c>
    </row>
    <row r="9437" spans="1:20" x14ac:dyDescent="0.3">
      <c r="A9437" t="s">
        <v>11955</v>
      </c>
      <c r="B9437" s="2">
        <v>46091</v>
      </c>
      <c r="C9437" t="s">
        <v>3316</v>
      </c>
      <c r="D9437" t="s">
        <v>19</v>
      </c>
      <c r="E9437" t="s">
        <v>20</v>
      </c>
      <c r="F9437" t="s">
        <v>115</v>
      </c>
      <c r="G9437" t="s">
        <v>79</v>
      </c>
      <c r="H9437" t="s">
        <v>41</v>
      </c>
      <c r="I9437" t="s">
        <v>62</v>
      </c>
      <c r="J9437">
        <v>2</v>
      </c>
      <c r="K9437">
        <v>542.1</v>
      </c>
      <c r="L9437">
        <v>0.1</v>
      </c>
      <c r="M9437" s="6">
        <v>975.78</v>
      </c>
      <c r="N9437" s="3">
        <v>771.08</v>
      </c>
      <c r="O9437" s="6">
        <v>204.7</v>
      </c>
      <c r="P9437" t="s">
        <v>31</v>
      </c>
      <c r="Q9437" t="s">
        <v>142</v>
      </c>
      <c r="R9437" s="4">
        <f t="shared" si="441"/>
        <v>0.20978089323413063</v>
      </c>
      <c r="S9437" s="1" t="str">
        <f t="shared" si="442"/>
        <v>Mar-2026</v>
      </c>
      <c r="T9437" t="str">
        <f t="shared" si="443"/>
        <v>Profit</v>
      </c>
    </row>
    <row r="9438" spans="1:20" x14ac:dyDescent="0.3">
      <c r="A9438" t="s">
        <v>11956</v>
      </c>
      <c r="B9438" s="2">
        <v>46164</v>
      </c>
      <c r="C9438" t="s">
        <v>560</v>
      </c>
      <c r="D9438" t="s">
        <v>46</v>
      </c>
      <c r="E9438" t="s">
        <v>20</v>
      </c>
      <c r="F9438" t="s">
        <v>99</v>
      </c>
      <c r="G9438" t="s">
        <v>22</v>
      </c>
      <c r="H9438" t="s">
        <v>41</v>
      </c>
      <c r="I9438" t="s">
        <v>48</v>
      </c>
      <c r="J9438">
        <v>1</v>
      </c>
      <c r="K9438">
        <v>73.94</v>
      </c>
      <c r="L9438">
        <v>0.15</v>
      </c>
      <c r="M9438" s="6">
        <v>62.85</v>
      </c>
      <c r="N9438" s="3">
        <v>49.48</v>
      </c>
      <c r="O9438" s="6">
        <v>13.37</v>
      </c>
      <c r="P9438" t="s">
        <v>49</v>
      </c>
      <c r="Q9438" t="s">
        <v>26</v>
      </c>
      <c r="R9438" s="4">
        <f t="shared" si="441"/>
        <v>0.21272871917263322</v>
      </c>
      <c r="S9438" s="1" t="str">
        <f t="shared" si="442"/>
        <v>May-2026</v>
      </c>
      <c r="T9438" t="str">
        <f t="shared" si="443"/>
        <v>Profit</v>
      </c>
    </row>
    <row r="9439" spans="1:20" x14ac:dyDescent="0.3">
      <c r="A9439" t="s">
        <v>11957</v>
      </c>
      <c r="B9439" s="2">
        <v>45631</v>
      </c>
      <c r="C9439" t="s">
        <v>2173</v>
      </c>
      <c r="D9439" t="s">
        <v>52</v>
      </c>
      <c r="E9439" t="s">
        <v>39</v>
      </c>
      <c r="F9439" t="s">
        <v>120</v>
      </c>
      <c r="G9439" t="s">
        <v>29</v>
      </c>
      <c r="H9439" t="s">
        <v>41</v>
      </c>
      <c r="I9439" t="s">
        <v>134</v>
      </c>
      <c r="J9439">
        <v>5</v>
      </c>
      <c r="K9439">
        <v>208.82</v>
      </c>
      <c r="L9439">
        <v>0.1</v>
      </c>
      <c r="M9439" s="6">
        <v>939.69</v>
      </c>
      <c r="N9439" s="3">
        <v>837.85</v>
      </c>
      <c r="O9439" s="6">
        <v>101.84</v>
      </c>
      <c r="P9439" t="s">
        <v>49</v>
      </c>
      <c r="Q9439" t="s">
        <v>26</v>
      </c>
      <c r="R9439" s="4">
        <f t="shared" si="441"/>
        <v>0.10837616660813672</v>
      </c>
      <c r="S9439" s="1" t="str">
        <f t="shared" si="442"/>
        <v>Dec-2024</v>
      </c>
      <c r="T9439" t="str">
        <f t="shared" si="443"/>
        <v>Profit</v>
      </c>
    </row>
    <row r="9440" spans="1:20" x14ac:dyDescent="0.3">
      <c r="A9440" t="s">
        <v>11958</v>
      </c>
      <c r="B9440" s="2">
        <v>45420</v>
      </c>
      <c r="C9440" t="s">
        <v>3816</v>
      </c>
      <c r="D9440" t="s">
        <v>46</v>
      </c>
      <c r="E9440" t="s">
        <v>20</v>
      </c>
      <c r="F9440" t="s">
        <v>205</v>
      </c>
      <c r="G9440" t="s">
        <v>79</v>
      </c>
      <c r="H9440" t="s">
        <v>74</v>
      </c>
      <c r="I9440" t="s">
        <v>137</v>
      </c>
      <c r="J9440">
        <v>1</v>
      </c>
      <c r="K9440">
        <v>8561.2900000000009</v>
      </c>
      <c r="L9440">
        <v>0.15</v>
      </c>
      <c r="M9440" s="6">
        <v>7277.1</v>
      </c>
      <c r="N9440" s="3">
        <v>5150.96</v>
      </c>
      <c r="O9440" s="6">
        <v>2126.14</v>
      </c>
      <c r="P9440" t="s">
        <v>43</v>
      </c>
      <c r="Q9440" t="s">
        <v>26</v>
      </c>
      <c r="R9440" s="4">
        <f t="shared" si="441"/>
        <v>0.29216858363908699</v>
      </c>
      <c r="S9440" s="1" t="str">
        <f t="shared" si="442"/>
        <v>May-2024</v>
      </c>
      <c r="T9440" t="str">
        <f t="shared" si="443"/>
        <v>Profit</v>
      </c>
    </row>
    <row r="9441" spans="1:20" x14ac:dyDescent="0.3">
      <c r="A9441" t="s">
        <v>11959</v>
      </c>
      <c r="B9441" s="2">
        <v>45729</v>
      </c>
      <c r="C9441" t="s">
        <v>11960</v>
      </c>
      <c r="D9441" t="s">
        <v>46</v>
      </c>
      <c r="E9441" t="s">
        <v>20</v>
      </c>
      <c r="F9441" t="s">
        <v>115</v>
      </c>
      <c r="G9441" t="s">
        <v>22</v>
      </c>
      <c r="H9441" t="s">
        <v>74</v>
      </c>
      <c r="I9441" t="s">
        <v>75</v>
      </c>
      <c r="J9441">
        <v>2</v>
      </c>
      <c r="K9441">
        <v>4703.83</v>
      </c>
      <c r="L9441">
        <v>0.1</v>
      </c>
      <c r="M9441" s="6">
        <v>8466.89</v>
      </c>
      <c r="N9441" s="3">
        <v>7556.2</v>
      </c>
      <c r="O9441" s="6">
        <v>910.69</v>
      </c>
      <c r="P9441" t="s">
        <v>25</v>
      </c>
      <c r="Q9441" t="s">
        <v>26</v>
      </c>
      <c r="R9441" s="4">
        <f t="shared" si="441"/>
        <v>0.10755897383809168</v>
      </c>
      <c r="S9441" s="1" t="str">
        <f t="shared" si="442"/>
        <v>Mar-2025</v>
      </c>
      <c r="T9441" t="str">
        <f t="shared" si="443"/>
        <v>Profit</v>
      </c>
    </row>
    <row r="9442" spans="1:20" x14ac:dyDescent="0.3">
      <c r="A9442" t="s">
        <v>11961</v>
      </c>
      <c r="B9442" s="2">
        <v>46042</v>
      </c>
      <c r="C9442" t="s">
        <v>774</v>
      </c>
      <c r="D9442" t="s">
        <v>52</v>
      </c>
      <c r="E9442" t="s">
        <v>39</v>
      </c>
      <c r="F9442" t="s">
        <v>146</v>
      </c>
      <c r="G9442" t="s">
        <v>79</v>
      </c>
      <c r="H9442" t="s">
        <v>41</v>
      </c>
      <c r="I9442" t="s">
        <v>42</v>
      </c>
      <c r="J9442">
        <v>2</v>
      </c>
      <c r="K9442">
        <v>68.760000000000005</v>
      </c>
      <c r="L9442">
        <v>0.05</v>
      </c>
      <c r="M9442" s="6">
        <v>130.63999999999999</v>
      </c>
      <c r="N9442" s="3">
        <v>91.64</v>
      </c>
      <c r="O9442" s="6">
        <v>39</v>
      </c>
      <c r="P9442" t="s">
        <v>43</v>
      </c>
      <c r="Q9442" t="s">
        <v>26</v>
      </c>
      <c r="R9442" s="4">
        <f t="shared" si="441"/>
        <v>0.29853031230863447</v>
      </c>
      <c r="S9442" s="1" t="str">
        <f t="shared" si="442"/>
        <v>Jan-2026</v>
      </c>
      <c r="T9442" t="str">
        <f t="shared" si="443"/>
        <v>Profit</v>
      </c>
    </row>
    <row r="9443" spans="1:20" x14ac:dyDescent="0.3">
      <c r="A9443" t="s">
        <v>11962</v>
      </c>
      <c r="B9443" s="2">
        <v>45792</v>
      </c>
      <c r="C9443" t="s">
        <v>3802</v>
      </c>
      <c r="D9443" t="s">
        <v>46</v>
      </c>
      <c r="E9443" t="s">
        <v>34</v>
      </c>
      <c r="F9443" t="s">
        <v>90</v>
      </c>
      <c r="G9443" t="s">
        <v>22</v>
      </c>
      <c r="H9443" t="s">
        <v>41</v>
      </c>
      <c r="I9443" t="s">
        <v>55</v>
      </c>
      <c r="J9443">
        <v>1</v>
      </c>
      <c r="K9443">
        <v>349.73</v>
      </c>
      <c r="L9443">
        <v>0.05</v>
      </c>
      <c r="M9443" s="6">
        <v>332.24</v>
      </c>
      <c r="N9443" s="3">
        <v>201.76</v>
      </c>
      <c r="O9443" s="6">
        <v>130.47999999999999</v>
      </c>
      <c r="P9443" t="s">
        <v>49</v>
      </c>
      <c r="Q9443" t="s">
        <v>26</v>
      </c>
      <c r="R9443" s="4">
        <f t="shared" si="441"/>
        <v>0.39272814832651093</v>
      </c>
      <c r="S9443" s="1" t="str">
        <f t="shared" si="442"/>
        <v>May-2025</v>
      </c>
      <c r="T9443" t="str">
        <f t="shared" si="443"/>
        <v>Profit</v>
      </c>
    </row>
    <row r="9444" spans="1:20" x14ac:dyDescent="0.3">
      <c r="A9444" t="s">
        <v>11963</v>
      </c>
      <c r="B9444" s="2">
        <v>45349</v>
      </c>
      <c r="C9444" t="s">
        <v>8123</v>
      </c>
      <c r="D9444" t="s">
        <v>46</v>
      </c>
      <c r="E9444" t="s">
        <v>53</v>
      </c>
      <c r="F9444" t="s">
        <v>65</v>
      </c>
      <c r="G9444" t="s">
        <v>22</v>
      </c>
      <c r="H9444" t="s">
        <v>23</v>
      </c>
      <c r="I9444" t="s">
        <v>30</v>
      </c>
      <c r="J9444">
        <v>4</v>
      </c>
      <c r="K9444">
        <v>403.59</v>
      </c>
      <c r="L9444">
        <v>0.15</v>
      </c>
      <c r="M9444" s="6">
        <v>1372.21</v>
      </c>
      <c r="N9444" s="3">
        <v>1042.18</v>
      </c>
      <c r="O9444" s="6">
        <v>330.03</v>
      </c>
      <c r="P9444" t="s">
        <v>25</v>
      </c>
      <c r="Q9444" t="s">
        <v>26</v>
      </c>
      <c r="R9444" s="4">
        <f t="shared" si="441"/>
        <v>0.24050983450055019</v>
      </c>
      <c r="S9444" s="1" t="str">
        <f t="shared" si="442"/>
        <v>Feb-2024</v>
      </c>
      <c r="T9444" t="str">
        <f t="shared" si="443"/>
        <v>Profit</v>
      </c>
    </row>
    <row r="9445" spans="1:20" x14ac:dyDescent="0.3">
      <c r="A9445" t="s">
        <v>11964</v>
      </c>
      <c r="B9445" s="2">
        <v>45489</v>
      </c>
      <c r="C9445" t="s">
        <v>9812</v>
      </c>
      <c r="D9445" t="s">
        <v>19</v>
      </c>
      <c r="E9445" t="s">
        <v>34</v>
      </c>
      <c r="F9445" t="s">
        <v>73</v>
      </c>
      <c r="G9445" t="s">
        <v>29</v>
      </c>
      <c r="H9445" t="s">
        <v>23</v>
      </c>
      <c r="I9445" t="s">
        <v>30</v>
      </c>
      <c r="J9445">
        <v>1</v>
      </c>
      <c r="K9445">
        <v>1369.29</v>
      </c>
      <c r="L9445">
        <v>0.15</v>
      </c>
      <c r="M9445" s="6">
        <v>1163.9000000000001</v>
      </c>
      <c r="N9445" s="3">
        <v>763.69</v>
      </c>
      <c r="O9445" s="6">
        <v>400.21</v>
      </c>
      <c r="P9445" t="s">
        <v>25</v>
      </c>
      <c r="Q9445" t="s">
        <v>26</v>
      </c>
      <c r="R9445" s="4">
        <f t="shared" si="441"/>
        <v>0.3438525646533207</v>
      </c>
      <c r="S9445" s="1" t="str">
        <f t="shared" si="442"/>
        <v>Jul-2024</v>
      </c>
      <c r="T9445" t="str">
        <f t="shared" si="443"/>
        <v>Profit</v>
      </c>
    </row>
    <row r="9446" spans="1:20" x14ac:dyDescent="0.3">
      <c r="A9446" t="s">
        <v>11965</v>
      </c>
      <c r="B9446" s="2">
        <v>45502</v>
      </c>
      <c r="C9446" t="s">
        <v>3669</v>
      </c>
      <c r="D9446" t="s">
        <v>46</v>
      </c>
      <c r="E9446" t="s">
        <v>34</v>
      </c>
      <c r="F9446" t="s">
        <v>110</v>
      </c>
      <c r="G9446" t="s">
        <v>22</v>
      </c>
      <c r="H9446" t="s">
        <v>74</v>
      </c>
      <c r="I9446" t="s">
        <v>107</v>
      </c>
      <c r="J9446">
        <v>1</v>
      </c>
      <c r="K9446">
        <v>3070.27</v>
      </c>
      <c r="L9446">
        <v>0.1</v>
      </c>
      <c r="M9446" s="6">
        <v>2763.24</v>
      </c>
      <c r="N9446" s="3">
        <v>1960.87</v>
      </c>
      <c r="O9446" s="6">
        <v>802.37</v>
      </c>
      <c r="P9446" t="s">
        <v>70</v>
      </c>
      <c r="Q9446" t="s">
        <v>26</v>
      </c>
      <c r="R9446" s="4">
        <f t="shared" si="441"/>
        <v>0.29037289558634072</v>
      </c>
      <c r="S9446" s="1" t="str">
        <f t="shared" si="442"/>
        <v>Jul-2024</v>
      </c>
      <c r="T9446" t="str">
        <f t="shared" si="443"/>
        <v>Profit</v>
      </c>
    </row>
    <row r="9447" spans="1:20" x14ac:dyDescent="0.3">
      <c r="A9447" t="s">
        <v>11966</v>
      </c>
      <c r="B9447" s="2">
        <v>46205</v>
      </c>
      <c r="C9447" t="s">
        <v>1954</v>
      </c>
      <c r="D9447" t="s">
        <v>19</v>
      </c>
      <c r="E9447" t="s">
        <v>53</v>
      </c>
      <c r="F9447" t="s">
        <v>97</v>
      </c>
      <c r="G9447" t="s">
        <v>79</v>
      </c>
      <c r="H9447" t="s">
        <v>23</v>
      </c>
      <c r="I9447" t="s">
        <v>36</v>
      </c>
      <c r="J9447">
        <v>2</v>
      </c>
      <c r="K9447">
        <v>7993.41</v>
      </c>
      <c r="L9447">
        <v>0</v>
      </c>
      <c r="M9447" s="6">
        <v>15986.82</v>
      </c>
      <c r="N9447" s="3">
        <v>9141</v>
      </c>
      <c r="O9447" s="6">
        <v>6845.82</v>
      </c>
      <c r="P9447" t="s">
        <v>49</v>
      </c>
      <c r="Q9447" t="s">
        <v>26</v>
      </c>
      <c r="R9447" s="4">
        <f t="shared" si="441"/>
        <v>0.42821649333638584</v>
      </c>
      <c r="S9447" s="1" t="str">
        <f t="shared" si="442"/>
        <v>Jul-2026</v>
      </c>
      <c r="T9447" t="str">
        <f t="shared" si="443"/>
        <v>Profit</v>
      </c>
    </row>
    <row r="9448" spans="1:20" x14ac:dyDescent="0.3">
      <c r="A9448" t="s">
        <v>11967</v>
      </c>
      <c r="B9448" s="2">
        <v>46193</v>
      </c>
      <c r="C9448" t="s">
        <v>1323</v>
      </c>
      <c r="D9448" t="s">
        <v>19</v>
      </c>
      <c r="E9448" t="s">
        <v>58</v>
      </c>
      <c r="F9448" t="s">
        <v>339</v>
      </c>
      <c r="G9448" t="s">
        <v>79</v>
      </c>
      <c r="H9448" t="s">
        <v>23</v>
      </c>
      <c r="I9448" t="s">
        <v>30</v>
      </c>
      <c r="J9448">
        <v>3</v>
      </c>
      <c r="K9448">
        <v>1997.34</v>
      </c>
      <c r="L9448">
        <v>0.1</v>
      </c>
      <c r="M9448" s="6">
        <v>5392.82</v>
      </c>
      <c r="N9448" s="3">
        <v>3653.09</v>
      </c>
      <c r="O9448" s="6">
        <v>1739.73</v>
      </c>
      <c r="P9448" t="s">
        <v>49</v>
      </c>
      <c r="Q9448" t="s">
        <v>26</v>
      </c>
      <c r="R9448" s="4">
        <f t="shared" si="441"/>
        <v>0.32260116228615088</v>
      </c>
      <c r="S9448" s="1" t="str">
        <f t="shared" si="442"/>
        <v>Jun-2026</v>
      </c>
      <c r="T9448" t="str">
        <f t="shared" si="443"/>
        <v>Profit</v>
      </c>
    </row>
    <row r="9449" spans="1:20" x14ac:dyDescent="0.3">
      <c r="A9449" t="s">
        <v>11968</v>
      </c>
      <c r="B9449" s="2">
        <v>45336</v>
      </c>
      <c r="C9449" t="s">
        <v>5184</v>
      </c>
      <c r="D9449" t="s">
        <v>46</v>
      </c>
      <c r="E9449" t="s">
        <v>20</v>
      </c>
      <c r="F9449" t="s">
        <v>99</v>
      </c>
      <c r="G9449" t="s">
        <v>79</v>
      </c>
      <c r="H9449" t="s">
        <v>74</v>
      </c>
      <c r="I9449" t="s">
        <v>75</v>
      </c>
      <c r="J9449">
        <v>3</v>
      </c>
      <c r="K9449">
        <v>6925.44</v>
      </c>
      <c r="L9449">
        <v>0.1</v>
      </c>
      <c r="M9449" s="6">
        <v>18698.689999999999</v>
      </c>
      <c r="N9449" s="3">
        <v>13464.32</v>
      </c>
      <c r="O9449" s="6">
        <v>5234.37</v>
      </c>
      <c r="P9449" t="s">
        <v>31</v>
      </c>
      <c r="Q9449" t="s">
        <v>26</v>
      </c>
      <c r="R9449" s="4">
        <f t="shared" si="441"/>
        <v>0.27993244446536097</v>
      </c>
      <c r="S9449" s="1" t="str">
        <f t="shared" si="442"/>
        <v>Feb-2024</v>
      </c>
      <c r="T9449" t="str">
        <f t="shared" si="443"/>
        <v>Profit</v>
      </c>
    </row>
    <row r="9450" spans="1:20" x14ac:dyDescent="0.3">
      <c r="A9450" t="s">
        <v>11969</v>
      </c>
      <c r="B9450" s="2">
        <v>45388</v>
      </c>
      <c r="C9450" t="s">
        <v>2316</v>
      </c>
      <c r="D9450" t="s">
        <v>52</v>
      </c>
      <c r="E9450" t="s">
        <v>39</v>
      </c>
      <c r="F9450" t="s">
        <v>120</v>
      </c>
      <c r="G9450" t="s">
        <v>22</v>
      </c>
      <c r="H9450" t="s">
        <v>23</v>
      </c>
      <c r="I9450" t="s">
        <v>69</v>
      </c>
      <c r="J9450">
        <v>1</v>
      </c>
      <c r="K9450">
        <v>21647.09</v>
      </c>
      <c r="L9450">
        <v>0.1</v>
      </c>
      <c r="M9450" s="6">
        <v>19482.38</v>
      </c>
      <c r="N9450" s="3">
        <v>15872.2</v>
      </c>
      <c r="O9450" s="6">
        <v>3610.18</v>
      </c>
      <c r="P9450" t="s">
        <v>31</v>
      </c>
      <c r="Q9450" t="s">
        <v>26</v>
      </c>
      <c r="R9450" s="4">
        <f t="shared" si="441"/>
        <v>0.18530487548235891</v>
      </c>
      <c r="S9450" s="1" t="str">
        <f t="shared" si="442"/>
        <v>Apr-2024</v>
      </c>
      <c r="T9450" t="str">
        <f t="shared" si="443"/>
        <v>Profit</v>
      </c>
    </row>
    <row r="9451" spans="1:20" x14ac:dyDescent="0.3">
      <c r="A9451" t="s">
        <v>11970</v>
      </c>
      <c r="B9451" s="2">
        <v>45570</v>
      </c>
      <c r="C9451" t="s">
        <v>1836</v>
      </c>
      <c r="D9451" t="s">
        <v>19</v>
      </c>
      <c r="E9451" t="s">
        <v>39</v>
      </c>
      <c r="F9451" t="s">
        <v>120</v>
      </c>
      <c r="G9451" t="s">
        <v>22</v>
      </c>
      <c r="H9451" t="s">
        <v>23</v>
      </c>
      <c r="I9451" t="s">
        <v>30</v>
      </c>
      <c r="J9451">
        <v>5</v>
      </c>
      <c r="K9451">
        <v>1604.85</v>
      </c>
      <c r="L9451">
        <v>0</v>
      </c>
      <c r="M9451" s="6">
        <v>8024.25</v>
      </c>
      <c r="N9451" s="3">
        <v>4220.0200000000004</v>
      </c>
      <c r="O9451" s="6">
        <v>3804.23</v>
      </c>
      <c r="P9451" t="s">
        <v>70</v>
      </c>
      <c r="Q9451" t="s">
        <v>26</v>
      </c>
      <c r="R9451" s="4">
        <f t="shared" si="441"/>
        <v>0.47409165965666572</v>
      </c>
      <c r="S9451" s="1" t="str">
        <f t="shared" si="442"/>
        <v>Oct-2024</v>
      </c>
      <c r="T9451" t="str">
        <f t="shared" si="443"/>
        <v>Profit</v>
      </c>
    </row>
    <row r="9452" spans="1:20" x14ac:dyDescent="0.3">
      <c r="A9452" t="s">
        <v>11971</v>
      </c>
      <c r="B9452" s="2">
        <v>45826</v>
      </c>
      <c r="C9452" t="s">
        <v>7078</v>
      </c>
      <c r="D9452" t="s">
        <v>46</v>
      </c>
      <c r="E9452" t="s">
        <v>20</v>
      </c>
      <c r="F9452" t="s">
        <v>115</v>
      </c>
      <c r="G9452" t="s">
        <v>79</v>
      </c>
      <c r="H9452" t="s">
        <v>41</v>
      </c>
      <c r="I9452" t="s">
        <v>42</v>
      </c>
      <c r="J9452">
        <v>1</v>
      </c>
      <c r="K9452">
        <v>58.62</v>
      </c>
      <c r="L9452">
        <v>0.1</v>
      </c>
      <c r="M9452" s="6">
        <v>52.76</v>
      </c>
      <c r="N9452" s="3">
        <v>41.54</v>
      </c>
      <c r="O9452" s="6">
        <v>11.22</v>
      </c>
      <c r="P9452" t="s">
        <v>31</v>
      </c>
      <c r="Q9452" t="s">
        <v>26</v>
      </c>
      <c r="R9452" s="4">
        <f t="shared" si="441"/>
        <v>0.21266110689916606</v>
      </c>
      <c r="S9452" s="1" t="str">
        <f t="shared" si="442"/>
        <v>Jun-2025</v>
      </c>
      <c r="T9452" t="str">
        <f t="shared" si="443"/>
        <v>Profit</v>
      </c>
    </row>
    <row r="9453" spans="1:20" x14ac:dyDescent="0.3">
      <c r="A9453" t="s">
        <v>11972</v>
      </c>
      <c r="B9453" s="2">
        <v>45701</v>
      </c>
      <c r="C9453" t="s">
        <v>5759</v>
      </c>
      <c r="D9453" t="s">
        <v>19</v>
      </c>
      <c r="E9453" t="s">
        <v>39</v>
      </c>
      <c r="F9453" t="s">
        <v>47</v>
      </c>
      <c r="G9453" t="s">
        <v>79</v>
      </c>
      <c r="H9453" t="s">
        <v>74</v>
      </c>
      <c r="I9453" t="s">
        <v>107</v>
      </c>
      <c r="J9453">
        <v>5</v>
      </c>
      <c r="K9453">
        <v>4766.87</v>
      </c>
      <c r="L9453">
        <v>0</v>
      </c>
      <c r="M9453" s="6">
        <v>23834.35</v>
      </c>
      <c r="N9453" s="3">
        <v>12710.43</v>
      </c>
      <c r="O9453" s="6">
        <v>11123.92</v>
      </c>
      <c r="P9453" t="s">
        <v>70</v>
      </c>
      <c r="Q9453" t="s">
        <v>26</v>
      </c>
      <c r="R9453" s="4">
        <f t="shared" si="441"/>
        <v>0.46671799314854406</v>
      </c>
      <c r="S9453" s="1" t="str">
        <f t="shared" si="442"/>
        <v>Feb-2025</v>
      </c>
      <c r="T9453" t="str">
        <f t="shared" si="443"/>
        <v>Profit</v>
      </c>
    </row>
    <row r="9454" spans="1:20" x14ac:dyDescent="0.3">
      <c r="A9454" t="s">
        <v>11973</v>
      </c>
      <c r="B9454" s="2">
        <v>45752</v>
      </c>
      <c r="C9454" t="s">
        <v>1495</v>
      </c>
      <c r="D9454" t="s">
        <v>19</v>
      </c>
      <c r="E9454" t="s">
        <v>34</v>
      </c>
      <c r="F9454" t="s">
        <v>73</v>
      </c>
      <c r="G9454" t="s">
        <v>22</v>
      </c>
      <c r="H9454" t="s">
        <v>23</v>
      </c>
      <c r="I9454" t="s">
        <v>36</v>
      </c>
      <c r="J9454">
        <v>3</v>
      </c>
      <c r="K9454">
        <v>17497.73</v>
      </c>
      <c r="L9454">
        <v>0</v>
      </c>
      <c r="M9454" s="6">
        <v>52493.19</v>
      </c>
      <c r="N9454" s="3">
        <v>42383.11</v>
      </c>
      <c r="O9454" s="6">
        <v>10110.08</v>
      </c>
      <c r="P9454" t="s">
        <v>31</v>
      </c>
      <c r="Q9454" t="s">
        <v>26</v>
      </c>
      <c r="R9454" s="4">
        <f t="shared" si="441"/>
        <v>0.19259793508453191</v>
      </c>
      <c r="S9454" s="1" t="str">
        <f t="shared" si="442"/>
        <v>Apr-2025</v>
      </c>
      <c r="T9454" t="str">
        <f t="shared" si="443"/>
        <v>Profit</v>
      </c>
    </row>
    <row r="9455" spans="1:20" x14ac:dyDescent="0.3">
      <c r="A9455" t="s">
        <v>11974</v>
      </c>
      <c r="B9455" s="2">
        <v>45682</v>
      </c>
      <c r="C9455" t="s">
        <v>11975</v>
      </c>
      <c r="D9455" t="s">
        <v>19</v>
      </c>
      <c r="E9455" t="s">
        <v>20</v>
      </c>
      <c r="F9455" t="s">
        <v>115</v>
      </c>
      <c r="G9455" t="s">
        <v>22</v>
      </c>
      <c r="H9455" t="s">
        <v>23</v>
      </c>
      <c r="I9455" t="s">
        <v>59</v>
      </c>
      <c r="J9455">
        <v>3</v>
      </c>
      <c r="K9455">
        <v>4548.79</v>
      </c>
      <c r="L9455">
        <v>0.05</v>
      </c>
      <c r="M9455" s="6">
        <v>12964.05</v>
      </c>
      <c r="N9455" s="3">
        <v>10427.870000000001</v>
      </c>
      <c r="O9455" s="6">
        <v>2536.1799999999998</v>
      </c>
      <c r="P9455" t="s">
        <v>70</v>
      </c>
      <c r="Q9455" t="s">
        <v>26</v>
      </c>
      <c r="R9455" s="4">
        <f t="shared" si="441"/>
        <v>0.19563176630759677</v>
      </c>
      <c r="S9455" s="1" t="str">
        <f t="shared" si="442"/>
        <v>Jan-2025</v>
      </c>
      <c r="T9455" t="str">
        <f t="shared" si="443"/>
        <v>Profit</v>
      </c>
    </row>
    <row r="9456" spans="1:20" x14ac:dyDescent="0.3">
      <c r="A9456" t="s">
        <v>11976</v>
      </c>
      <c r="B9456" s="2">
        <v>46138</v>
      </c>
      <c r="C9456" t="s">
        <v>4479</v>
      </c>
      <c r="D9456" t="s">
        <v>19</v>
      </c>
      <c r="E9456" t="s">
        <v>58</v>
      </c>
      <c r="F9456" t="s">
        <v>104</v>
      </c>
      <c r="G9456" t="s">
        <v>29</v>
      </c>
      <c r="H9456" t="s">
        <v>23</v>
      </c>
      <c r="I9456" t="s">
        <v>59</v>
      </c>
      <c r="J9456">
        <v>2</v>
      </c>
      <c r="K9456">
        <v>2906.6</v>
      </c>
      <c r="L9456">
        <v>0.2</v>
      </c>
      <c r="M9456" s="6">
        <v>4650.5600000000004</v>
      </c>
      <c r="N9456" s="3">
        <v>4416.33</v>
      </c>
      <c r="O9456" s="6">
        <v>234.23</v>
      </c>
      <c r="P9456" t="s">
        <v>49</v>
      </c>
      <c r="Q9456" t="s">
        <v>26</v>
      </c>
      <c r="R9456" s="4">
        <f t="shared" si="441"/>
        <v>5.0365977430675009E-2</v>
      </c>
      <c r="S9456" s="1" t="str">
        <f t="shared" si="442"/>
        <v>Apr-2026</v>
      </c>
      <c r="T9456" t="str">
        <f t="shared" si="443"/>
        <v>Profit</v>
      </c>
    </row>
    <row r="9457" spans="1:20" x14ac:dyDescent="0.3">
      <c r="A9457" t="s">
        <v>11977</v>
      </c>
      <c r="B9457" s="2">
        <v>45335</v>
      </c>
      <c r="C9457" t="s">
        <v>3631</v>
      </c>
      <c r="D9457" t="s">
        <v>46</v>
      </c>
      <c r="E9457" t="s">
        <v>34</v>
      </c>
      <c r="F9457" t="s">
        <v>110</v>
      </c>
      <c r="G9457" t="s">
        <v>22</v>
      </c>
      <c r="H9457" t="s">
        <v>41</v>
      </c>
      <c r="I9457" t="s">
        <v>62</v>
      </c>
      <c r="J9457">
        <v>5</v>
      </c>
      <c r="K9457">
        <v>171.48</v>
      </c>
      <c r="L9457">
        <v>0</v>
      </c>
      <c r="M9457" s="6">
        <v>857.4</v>
      </c>
      <c r="N9457" s="3">
        <v>509.49</v>
      </c>
      <c r="O9457" s="6">
        <v>347.91</v>
      </c>
      <c r="P9457" t="s">
        <v>43</v>
      </c>
      <c r="Q9457" t="s">
        <v>26</v>
      </c>
      <c r="R9457" s="4">
        <f t="shared" si="441"/>
        <v>0.40577326801959418</v>
      </c>
      <c r="S9457" s="1" t="str">
        <f t="shared" si="442"/>
        <v>Feb-2024</v>
      </c>
      <c r="T9457" t="str">
        <f t="shared" si="443"/>
        <v>Profit</v>
      </c>
    </row>
    <row r="9458" spans="1:20" x14ac:dyDescent="0.3">
      <c r="A9458" t="s">
        <v>11978</v>
      </c>
      <c r="B9458" s="2">
        <v>45318</v>
      </c>
      <c r="C9458" t="s">
        <v>891</v>
      </c>
      <c r="D9458" t="s">
        <v>46</v>
      </c>
      <c r="E9458" t="s">
        <v>20</v>
      </c>
      <c r="F9458" t="s">
        <v>205</v>
      </c>
      <c r="G9458" t="s">
        <v>22</v>
      </c>
      <c r="H9458" t="s">
        <v>23</v>
      </c>
      <c r="I9458" t="s">
        <v>24</v>
      </c>
      <c r="J9458">
        <v>3</v>
      </c>
      <c r="K9458">
        <v>52921.53</v>
      </c>
      <c r="L9458">
        <v>0</v>
      </c>
      <c r="M9458" s="6">
        <v>158764.59</v>
      </c>
      <c r="N9458" s="3">
        <v>129572.57</v>
      </c>
      <c r="O9458" s="6">
        <v>29192.02</v>
      </c>
      <c r="P9458" t="s">
        <v>70</v>
      </c>
      <c r="Q9458" t="s">
        <v>26</v>
      </c>
      <c r="R9458" s="4">
        <f t="shared" si="441"/>
        <v>0.18386984150559013</v>
      </c>
      <c r="S9458" s="1" t="str">
        <f t="shared" si="442"/>
        <v>Jan-2024</v>
      </c>
      <c r="T9458" t="str">
        <f t="shared" si="443"/>
        <v>Profit</v>
      </c>
    </row>
    <row r="9459" spans="1:20" x14ac:dyDescent="0.3">
      <c r="A9459" t="s">
        <v>11979</v>
      </c>
      <c r="B9459" s="2">
        <v>46085</v>
      </c>
      <c r="C9459" t="s">
        <v>2042</v>
      </c>
      <c r="D9459" t="s">
        <v>19</v>
      </c>
      <c r="E9459" t="s">
        <v>58</v>
      </c>
      <c r="F9459" t="s">
        <v>104</v>
      </c>
      <c r="G9459" t="s">
        <v>22</v>
      </c>
      <c r="H9459" t="s">
        <v>23</v>
      </c>
      <c r="I9459" t="s">
        <v>94</v>
      </c>
      <c r="J9459">
        <v>5</v>
      </c>
      <c r="K9459">
        <v>2641.13</v>
      </c>
      <c r="L9459">
        <v>0.15</v>
      </c>
      <c r="M9459" s="6">
        <v>11224.8</v>
      </c>
      <c r="N9459" s="3">
        <v>8434.19</v>
      </c>
      <c r="O9459" s="6">
        <v>2790.61</v>
      </c>
      <c r="P9459" t="s">
        <v>43</v>
      </c>
      <c r="Q9459" t="s">
        <v>26</v>
      </c>
      <c r="R9459" s="4">
        <f t="shared" si="441"/>
        <v>0.24861111111111114</v>
      </c>
      <c r="S9459" s="1" t="str">
        <f t="shared" si="442"/>
        <v>Mar-2026</v>
      </c>
      <c r="T9459" t="str">
        <f t="shared" si="443"/>
        <v>Profit</v>
      </c>
    </row>
    <row r="9460" spans="1:20" x14ac:dyDescent="0.3">
      <c r="A9460" t="s">
        <v>11980</v>
      </c>
      <c r="B9460" s="2">
        <v>45388</v>
      </c>
      <c r="C9460" t="s">
        <v>2841</v>
      </c>
      <c r="D9460" t="s">
        <v>46</v>
      </c>
      <c r="E9460" t="s">
        <v>34</v>
      </c>
      <c r="F9460" t="s">
        <v>73</v>
      </c>
      <c r="G9460" t="s">
        <v>22</v>
      </c>
      <c r="H9460" t="s">
        <v>41</v>
      </c>
      <c r="I9460" t="s">
        <v>134</v>
      </c>
      <c r="J9460">
        <v>5</v>
      </c>
      <c r="K9460">
        <v>307.60000000000002</v>
      </c>
      <c r="L9460">
        <v>0.2</v>
      </c>
      <c r="M9460" s="6">
        <v>1230.4000000000001</v>
      </c>
      <c r="N9460" s="3">
        <v>1164.7</v>
      </c>
      <c r="O9460" s="6">
        <v>65.7</v>
      </c>
      <c r="P9460" t="s">
        <v>31</v>
      </c>
      <c r="Q9460" t="s">
        <v>26</v>
      </c>
      <c r="R9460" s="4">
        <f t="shared" si="441"/>
        <v>5.3397269180754221E-2</v>
      </c>
      <c r="S9460" s="1" t="str">
        <f t="shared" si="442"/>
        <v>Apr-2024</v>
      </c>
      <c r="T9460" t="str">
        <f t="shared" si="443"/>
        <v>Profit</v>
      </c>
    </row>
    <row r="9461" spans="1:20" x14ac:dyDescent="0.3">
      <c r="A9461" t="s">
        <v>11981</v>
      </c>
      <c r="B9461" s="2">
        <v>46266</v>
      </c>
      <c r="C9461" t="s">
        <v>657</v>
      </c>
      <c r="D9461" t="s">
        <v>46</v>
      </c>
      <c r="E9461" t="s">
        <v>39</v>
      </c>
      <c r="F9461" t="s">
        <v>220</v>
      </c>
      <c r="G9461" t="s">
        <v>22</v>
      </c>
      <c r="H9461" t="s">
        <v>74</v>
      </c>
      <c r="I9461" t="s">
        <v>107</v>
      </c>
      <c r="J9461">
        <v>1</v>
      </c>
      <c r="K9461">
        <v>12072.47</v>
      </c>
      <c r="L9461">
        <v>0.1</v>
      </c>
      <c r="M9461" s="6">
        <v>10865.22</v>
      </c>
      <c r="N9461" s="3">
        <v>9120.93</v>
      </c>
      <c r="O9461" s="6">
        <v>1744.29</v>
      </c>
      <c r="P9461" t="s">
        <v>31</v>
      </c>
      <c r="Q9461" t="s">
        <v>26</v>
      </c>
      <c r="R9461" s="4">
        <f t="shared" si="441"/>
        <v>0.16053885701347972</v>
      </c>
      <c r="S9461" s="1" t="str">
        <f t="shared" si="442"/>
        <v>Sep-2026</v>
      </c>
      <c r="T9461" t="str">
        <f t="shared" si="443"/>
        <v>Profit</v>
      </c>
    </row>
    <row r="9462" spans="1:20" x14ac:dyDescent="0.3">
      <c r="A9462" t="s">
        <v>11982</v>
      </c>
      <c r="B9462" s="2">
        <v>45839</v>
      </c>
      <c r="C9462" t="s">
        <v>3458</v>
      </c>
      <c r="D9462" t="s">
        <v>19</v>
      </c>
      <c r="E9462" t="s">
        <v>39</v>
      </c>
      <c r="F9462" t="s">
        <v>47</v>
      </c>
      <c r="G9462" t="s">
        <v>79</v>
      </c>
      <c r="H9462" t="s">
        <v>41</v>
      </c>
      <c r="I9462" t="s">
        <v>55</v>
      </c>
      <c r="J9462">
        <v>3</v>
      </c>
      <c r="K9462">
        <v>295.8</v>
      </c>
      <c r="L9462">
        <v>0.05</v>
      </c>
      <c r="M9462" s="6">
        <v>843.03</v>
      </c>
      <c r="N9462" s="3">
        <v>509.46</v>
      </c>
      <c r="O9462" s="6">
        <v>333.57</v>
      </c>
      <c r="P9462" t="s">
        <v>31</v>
      </c>
      <c r="Q9462" t="s">
        <v>26</v>
      </c>
      <c r="R9462" s="4">
        <f t="shared" si="441"/>
        <v>0.39567986904380625</v>
      </c>
      <c r="S9462" s="1" t="str">
        <f t="shared" si="442"/>
        <v>Jul-2025</v>
      </c>
      <c r="T9462" t="str">
        <f t="shared" si="443"/>
        <v>Profit</v>
      </c>
    </row>
    <row r="9463" spans="1:20" x14ac:dyDescent="0.3">
      <c r="A9463" t="s">
        <v>11983</v>
      </c>
      <c r="B9463" s="2">
        <v>45912</v>
      </c>
      <c r="C9463" t="s">
        <v>5062</v>
      </c>
      <c r="D9463" t="s">
        <v>19</v>
      </c>
      <c r="E9463" t="s">
        <v>39</v>
      </c>
      <c r="F9463" t="s">
        <v>220</v>
      </c>
      <c r="G9463" t="s">
        <v>29</v>
      </c>
      <c r="H9463" t="s">
        <v>23</v>
      </c>
      <c r="I9463" t="s">
        <v>69</v>
      </c>
      <c r="J9463">
        <v>2</v>
      </c>
      <c r="K9463">
        <v>10684.28</v>
      </c>
      <c r="L9463">
        <v>0.05</v>
      </c>
      <c r="M9463" s="6">
        <v>20300.13</v>
      </c>
      <c r="N9463" s="3">
        <v>14433.81</v>
      </c>
      <c r="O9463" s="6">
        <v>5866.32</v>
      </c>
      <c r="P9463" t="s">
        <v>31</v>
      </c>
      <c r="Q9463" t="s">
        <v>26</v>
      </c>
      <c r="R9463" s="4">
        <f t="shared" si="441"/>
        <v>0.28897943018098898</v>
      </c>
      <c r="S9463" s="1" t="str">
        <f t="shared" si="442"/>
        <v>Sep-2025</v>
      </c>
      <c r="T9463" t="str">
        <f t="shared" si="443"/>
        <v>Profit</v>
      </c>
    </row>
    <row r="9464" spans="1:20" x14ac:dyDescent="0.3">
      <c r="A9464" t="s">
        <v>11984</v>
      </c>
      <c r="B9464" s="2">
        <v>45858</v>
      </c>
      <c r="C9464" t="s">
        <v>910</v>
      </c>
      <c r="D9464" t="s">
        <v>19</v>
      </c>
      <c r="E9464" t="s">
        <v>58</v>
      </c>
      <c r="F9464" t="s">
        <v>54</v>
      </c>
      <c r="G9464" t="s">
        <v>29</v>
      </c>
      <c r="H9464" t="s">
        <v>23</v>
      </c>
      <c r="I9464" t="s">
        <v>94</v>
      </c>
      <c r="J9464">
        <v>2</v>
      </c>
      <c r="K9464">
        <v>2460.19</v>
      </c>
      <c r="L9464">
        <v>0.1</v>
      </c>
      <c r="M9464" s="6">
        <v>4428.34</v>
      </c>
      <c r="N9464" s="3">
        <v>3349.87</v>
      </c>
      <c r="O9464" s="6">
        <v>1078.47</v>
      </c>
      <c r="P9464" t="s">
        <v>49</v>
      </c>
      <c r="Q9464" t="s">
        <v>26</v>
      </c>
      <c r="R9464" s="4">
        <f t="shared" si="441"/>
        <v>0.24353821070649498</v>
      </c>
      <c r="S9464" s="1" t="str">
        <f t="shared" si="442"/>
        <v>Jul-2025</v>
      </c>
      <c r="T9464" t="str">
        <f t="shared" si="443"/>
        <v>Profit</v>
      </c>
    </row>
    <row r="9465" spans="1:20" x14ac:dyDescent="0.3">
      <c r="A9465" t="s">
        <v>11985</v>
      </c>
      <c r="B9465" s="2">
        <v>45995</v>
      </c>
      <c r="C9465" t="s">
        <v>7913</v>
      </c>
      <c r="D9465" t="s">
        <v>52</v>
      </c>
      <c r="E9465" t="s">
        <v>20</v>
      </c>
      <c r="F9465" t="s">
        <v>205</v>
      </c>
      <c r="G9465" t="s">
        <v>79</v>
      </c>
      <c r="H9465" t="s">
        <v>74</v>
      </c>
      <c r="I9465" t="s">
        <v>75</v>
      </c>
      <c r="J9465">
        <v>3</v>
      </c>
      <c r="K9465">
        <v>3121.39</v>
      </c>
      <c r="L9465">
        <v>0.05</v>
      </c>
      <c r="M9465" s="6">
        <v>8895.9599999999991</v>
      </c>
      <c r="N9465" s="3">
        <v>7503.47</v>
      </c>
      <c r="O9465" s="6">
        <v>1392.49</v>
      </c>
      <c r="P9465" t="s">
        <v>49</v>
      </c>
      <c r="Q9465" t="s">
        <v>26</v>
      </c>
      <c r="R9465" s="4">
        <f t="shared" si="441"/>
        <v>0.15653060490379905</v>
      </c>
      <c r="S9465" s="1" t="str">
        <f t="shared" si="442"/>
        <v>Dec-2025</v>
      </c>
      <c r="T9465" t="str">
        <f t="shared" si="443"/>
        <v>Profit</v>
      </c>
    </row>
    <row r="9466" spans="1:20" x14ac:dyDescent="0.3">
      <c r="A9466" t="s">
        <v>11986</v>
      </c>
      <c r="B9466" s="2">
        <v>45510</v>
      </c>
      <c r="C9466" t="s">
        <v>7311</v>
      </c>
      <c r="D9466" t="s">
        <v>19</v>
      </c>
      <c r="E9466" t="s">
        <v>53</v>
      </c>
      <c r="F9466" t="s">
        <v>90</v>
      </c>
      <c r="G9466" t="s">
        <v>29</v>
      </c>
      <c r="H9466" t="s">
        <v>41</v>
      </c>
      <c r="I9466" t="s">
        <v>42</v>
      </c>
      <c r="J9466">
        <v>2</v>
      </c>
      <c r="K9466">
        <v>242.78</v>
      </c>
      <c r="L9466">
        <v>0</v>
      </c>
      <c r="M9466" s="6">
        <v>485.56</v>
      </c>
      <c r="N9466" s="3">
        <v>269.98</v>
      </c>
      <c r="O9466" s="6">
        <v>215.58</v>
      </c>
      <c r="P9466" t="s">
        <v>70</v>
      </c>
      <c r="Q9466" t="s">
        <v>26</v>
      </c>
      <c r="R9466" s="4">
        <f t="shared" si="441"/>
        <v>0.44398220611252986</v>
      </c>
      <c r="S9466" s="1" t="str">
        <f t="shared" si="442"/>
        <v>Aug-2024</v>
      </c>
      <c r="T9466" t="str">
        <f t="shared" si="443"/>
        <v>Profit</v>
      </c>
    </row>
    <row r="9467" spans="1:20" x14ac:dyDescent="0.3">
      <c r="A9467" t="s">
        <v>11987</v>
      </c>
      <c r="B9467" s="2">
        <v>45476</v>
      </c>
      <c r="C9467" t="s">
        <v>449</v>
      </c>
      <c r="D9467" t="s">
        <v>19</v>
      </c>
      <c r="E9467" t="s">
        <v>39</v>
      </c>
      <c r="F9467" t="s">
        <v>47</v>
      </c>
      <c r="G9467" t="s">
        <v>79</v>
      </c>
      <c r="H9467" t="s">
        <v>23</v>
      </c>
      <c r="I9467" t="s">
        <v>94</v>
      </c>
      <c r="J9467">
        <v>1</v>
      </c>
      <c r="K9467">
        <v>1858.49</v>
      </c>
      <c r="L9467">
        <v>0</v>
      </c>
      <c r="M9467" s="6">
        <v>1858.49</v>
      </c>
      <c r="N9467" s="3">
        <v>990.37</v>
      </c>
      <c r="O9467" s="6">
        <v>868.12</v>
      </c>
      <c r="P9467" t="s">
        <v>49</v>
      </c>
      <c r="Q9467" t="s">
        <v>26</v>
      </c>
      <c r="R9467" s="4">
        <f t="shared" si="441"/>
        <v>0.46711039607423233</v>
      </c>
      <c r="S9467" s="1" t="str">
        <f t="shared" si="442"/>
        <v>Jul-2024</v>
      </c>
      <c r="T9467" t="str">
        <f t="shared" si="443"/>
        <v>Profit</v>
      </c>
    </row>
    <row r="9468" spans="1:20" x14ac:dyDescent="0.3">
      <c r="A9468" t="s">
        <v>11988</v>
      </c>
      <c r="B9468" s="2">
        <v>45360</v>
      </c>
      <c r="C9468" t="s">
        <v>393</v>
      </c>
      <c r="D9468" t="s">
        <v>46</v>
      </c>
      <c r="E9468" t="s">
        <v>53</v>
      </c>
      <c r="F9468" t="s">
        <v>90</v>
      </c>
      <c r="G9468" t="s">
        <v>22</v>
      </c>
      <c r="H9468" t="s">
        <v>74</v>
      </c>
      <c r="I9468" t="s">
        <v>107</v>
      </c>
      <c r="J9468">
        <v>5</v>
      </c>
      <c r="K9468">
        <v>6041.65</v>
      </c>
      <c r="L9468">
        <v>0</v>
      </c>
      <c r="M9468" s="6">
        <v>30208.25</v>
      </c>
      <c r="N9468" s="3">
        <v>20728.060000000001</v>
      </c>
      <c r="O9468" s="6">
        <v>9480.19</v>
      </c>
      <c r="P9468" t="s">
        <v>49</v>
      </c>
      <c r="Q9468" t="s">
        <v>26</v>
      </c>
      <c r="R9468" s="4">
        <f t="shared" si="441"/>
        <v>0.31382784504233119</v>
      </c>
      <c r="S9468" s="1" t="str">
        <f t="shared" si="442"/>
        <v>Mar-2024</v>
      </c>
      <c r="T9468" t="str">
        <f t="shared" si="443"/>
        <v>Profit</v>
      </c>
    </row>
    <row r="9469" spans="1:20" x14ac:dyDescent="0.3">
      <c r="A9469" t="s">
        <v>11989</v>
      </c>
      <c r="B9469" s="2">
        <v>46120</v>
      </c>
      <c r="C9469" t="s">
        <v>1032</v>
      </c>
      <c r="D9469" t="s">
        <v>19</v>
      </c>
      <c r="E9469" t="s">
        <v>34</v>
      </c>
      <c r="F9469" t="s">
        <v>65</v>
      </c>
      <c r="G9469" t="s">
        <v>29</v>
      </c>
      <c r="H9469" t="s">
        <v>41</v>
      </c>
      <c r="I9469" t="s">
        <v>134</v>
      </c>
      <c r="J9469">
        <v>1</v>
      </c>
      <c r="K9469">
        <v>446.21</v>
      </c>
      <c r="L9469">
        <v>0.25</v>
      </c>
      <c r="M9469" s="6">
        <v>334.66</v>
      </c>
      <c r="N9469" s="3">
        <v>240.04</v>
      </c>
      <c r="O9469" s="6">
        <v>94.62</v>
      </c>
      <c r="P9469" t="s">
        <v>49</v>
      </c>
      <c r="Q9469" t="s">
        <v>26</v>
      </c>
      <c r="R9469" s="4">
        <f t="shared" si="441"/>
        <v>0.28273471583099263</v>
      </c>
      <c r="S9469" s="1" t="str">
        <f t="shared" si="442"/>
        <v>Apr-2026</v>
      </c>
      <c r="T9469" t="str">
        <f t="shared" si="443"/>
        <v>Profit</v>
      </c>
    </row>
    <row r="9470" spans="1:20" x14ac:dyDescent="0.3">
      <c r="A9470" t="s">
        <v>11990</v>
      </c>
      <c r="B9470" s="2">
        <v>45421</v>
      </c>
      <c r="C9470" t="s">
        <v>4198</v>
      </c>
      <c r="D9470" t="s">
        <v>19</v>
      </c>
      <c r="E9470" t="s">
        <v>53</v>
      </c>
      <c r="F9470" t="s">
        <v>65</v>
      </c>
      <c r="G9470" t="s">
        <v>79</v>
      </c>
      <c r="H9470" t="s">
        <v>74</v>
      </c>
      <c r="I9470" t="s">
        <v>107</v>
      </c>
      <c r="J9470">
        <v>1</v>
      </c>
      <c r="K9470">
        <v>3589.41</v>
      </c>
      <c r="L9470">
        <v>0.1</v>
      </c>
      <c r="M9470" s="6">
        <v>3230.47</v>
      </c>
      <c r="N9470" s="3">
        <v>2723.24</v>
      </c>
      <c r="O9470" s="6">
        <v>507.23</v>
      </c>
      <c r="P9470" t="s">
        <v>70</v>
      </c>
      <c r="Q9470" t="s">
        <v>26</v>
      </c>
      <c r="R9470" s="4">
        <f t="shared" si="441"/>
        <v>0.15701430442009986</v>
      </c>
      <c r="S9470" s="1" t="str">
        <f t="shared" si="442"/>
        <v>May-2024</v>
      </c>
      <c r="T9470" t="str">
        <f t="shared" si="443"/>
        <v>Profit</v>
      </c>
    </row>
    <row r="9471" spans="1:20" x14ac:dyDescent="0.3">
      <c r="A9471" t="s">
        <v>11991</v>
      </c>
      <c r="B9471" s="2">
        <v>45858</v>
      </c>
      <c r="C9471" t="s">
        <v>9812</v>
      </c>
      <c r="D9471" t="s">
        <v>19</v>
      </c>
      <c r="E9471" t="s">
        <v>20</v>
      </c>
      <c r="F9471" t="s">
        <v>157</v>
      </c>
      <c r="G9471" t="s">
        <v>22</v>
      </c>
      <c r="H9471" t="s">
        <v>41</v>
      </c>
      <c r="I9471" t="s">
        <v>125</v>
      </c>
      <c r="J9471">
        <v>4</v>
      </c>
      <c r="K9471">
        <v>241.84</v>
      </c>
      <c r="L9471">
        <v>0.2</v>
      </c>
      <c r="M9471" s="6">
        <v>773.89</v>
      </c>
      <c r="N9471" s="3">
        <v>739.01</v>
      </c>
      <c r="O9471" s="6">
        <v>34.880000000000003</v>
      </c>
      <c r="P9471" t="s">
        <v>31</v>
      </c>
      <c r="Q9471" t="s">
        <v>26</v>
      </c>
      <c r="R9471" s="4">
        <f t="shared" si="441"/>
        <v>4.5071004923180301E-2</v>
      </c>
      <c r="S9471" s="1" t="str">
        <f t="shared" si="442"/>
        <v>Jul-2025</v>
      </c>
      <c r="T9471" t="str">
        <f t="shared" si="443"/>
        <v>Profit</v>
      </c>
    </row>
    <row r="9472" spans="1:20" x14ac:dyDescent="0.3">
      <c r="A9472" t="s">
        <v>11992</v>
      </c>
      <c r="B9472" s="2">
        <v>46181</v>
      </c>
      <c r="C9472" t="s">
        <v>4699</v>
      </c>
      <c r="D9472" t="s">
        <v>19</v>
      </c>
      <c r="E9472" t="s">
        <v>20</v>
      </c>
      <c r="F9472" t="s">
        <v>157</v>
      </c>
      <c r="G9472" t="s">
        <v>79</v>
      </c>
      <c r="H9472" t="s">
        <v>74</v>
      </c>
      <c r="I9472" t="s">
        <v>158</v>
      </c>
      <c r="J9472">
        <v>3</v>
      </c>
      <c r="K9472">
        <v>15415.22</v>
      </c>
      <c r="L9472">
        <v>0.15</v>
      </c>
      <c r="M9472" s="6">
        <v>39308.81</v>
      </c>
      <c r="N9472" s="3">
        <v>29537.41</v>
      </c>
      <c r="O9472" s="6">
        <v>9771.4</v>
      </c>
      <c r="P9472" t="s">
        <v>25</v>
      </c>
      <c r="Q9472" t="s">
        <v>26</v>
      </c>
      <c r="R9472" s="4">
        <f t="shared" si="441"/>
        <v>0.24858040729291983</v>
      </c>
      <c r="S9472" s="1" t="str">
        <f t="shared" si="442"/>
        <v>Jun-2026</v>
      </c>
      <c r="T9472" t="str">
        <f t="shared" si="443"/>
        <v>Profit</v>
      </c>
    </row>
    <row r="9473" spans="1:20" x14ac:dyDescent="0.3">
      <c r="A9473" t="s">
        <v>11993</v>
      </c>
      <c r="B9473" s="2">
        <v>45900</v>
      </c>
      <c r="C9473" t="s">
        <v>3081</v>
      </c>
      <c r="D9473" t="s">
        <v>52</v>
      </c>
      <c r="E9473" t="s">
        <v>39</v>
      </c>
      <c r="F9473" t="s">
        <v>146</v>
      </c>
      <c r="G9473" t="s">
        <v>79</v>
      </c>
      <c r="H9473" t="s">
        <v>74</v>
      </c>
      <c r="I9473" t="s">
        <v>91</v>
      </c>
      <c r="J9473">
        <v>3</v>
      </c>
      <c r="K9473">
        <v>9791.59</v>
      </c>
      <c r="L9473">
        <v>0.05</v>
      </c>
      <c r="M9473" s="6">
        <v>27906.03</v>
      </c>
      <c r="N9473" s="3">
        <v>18438.46</v>
      </c>
      <c r="O9473" s="6">
        <v>9467.57</v>
      </c>
      <c r="P9473" t="s">
        <v>70</v>
      </c>
      <c r="Q9473" t="s">
        <v>26</v>
      </c>
      <c r="R9473" s="4">
        <f t="shared" si="441"/>
        <v>0.33926610126915224</v>
      </c>
      <c r="S9473" s="1" t="str">
        <f t="shared" si="442"/>
        <v>Aug-2025</v>
      </c>
      <c r="T9473" t="str">
        <f t="shared" si="443"/>
        <v>Profit</v>
      </c>
    </row>
    <row r="9474" spans="1:20" x14ac:dyDescent="0.3">
      <c r="A9474" t="s">
        <v>11994</v>
      </c>
      <c r="B9474" s="2">
        <v>46139</v>
      </c>
      <c r="C9474" t="s">
        <v>6342</v>
      </c>
      <c r="D9474" t="s">
        <v>19</v>
      </c>
      <c r="E9474" t="s">
        <v>34</v>
      </c>
      <c r="F9474" t="s">
        <v>65</v>
      </c>
      <c r="G9474" t="s">
        <v>22</v>
      </c>
      <c r="H9474" t="s">
        <v>74</v>
      </c>
      <c r="I9474" t="s">
        <v>158</v>
      </c>
      <c r="J9474">
        <v>1</v>
      </c>
      <c r="K9474">
        <v>5056.05</v>
      </c>
      <c r="L9474">
        <v>0.05</v>
      </c>
      <c r="M9474" s="6">
        <v>4803.25</v>
      </c>
      <c r="N9474" s="3">
        <v>3700.12</v>
      </c>
      <c r="O9474" s="6">
        <v>1103.1300000000001</v>
      </c>
      <c r="P9474" t="s">
        <v>49</v>
      </c>
      <c r="Q9474" t="s">
        <v>26</v>
      </c>
      <c r="R9474" s="4">
        <f t="shared" si="441"/>
        <v>0.22966324884192996</v>
      </c>
      <c r="S9474" s="1" t="str">
        <f t="shared" si="442"/>
        <v>Apr-2026</v>
      </c>
      <c r="T9474" t="str">
        <f t="shared" si="443"/>
        <v>Profit</v>
      </c>
    </row>
    <row r="9475" spans="1:20" x14ac:dyDescent="0.3">
      <c r="A9475" t="s">
        <v>11995</v>
      </c>
      <c r="B9475" s="2">
        <v>45890</v>
      </c>
      <c r="C9475" t="s">
        <v>732</v>
      </c>
      <c r="D9475" t="s">
        <v>19</v>
      </c>
      <c r="E9475" t="s">
        <v>53</v>
      </c>
      <c r="F9475" t="s">
        <v>97</v>
      </c>
      <c r="G9475" t="s">
        <v>29</v>
      </c>
      <c r="H9475" t="s">
        <v>23</v>
      </c>
      <c r="I9475" t="s">
        <v>36</v>
      </c>
      <c r="J9475">
        <v>4</v>
      </c>
      <c r="K9475">
        <v>12591.56</v>
      </c>
      <c r="L9475">
        <v>0.1</v>
      </c>
      <c r="M9475" s="6">
        <v>45329.62</v>
      </c>
      <c r="N9475" s="3">
        <v>30296.62</v>
      </c>
      <c r="O9475" s="6">
        <v>15033</v>
      </c>
      <c r="P9475" t="s">
        <v>70</v>
      </c>
      <c r="Q9475" t="s">
        <v>26</v>
      </c>
      <c r="R9475" s="4">
        <f t="shared" si="441"/>
        <v>0.33163745912716674</v>
      </c>
      <c r="S9475" s="1" t="str">
        <f t="shared" si="442"/>
        <v>Aug-2025</v>
      </c>
      <c r="T9475" t="str">
        <f t="shared" si="443"/>
        <v>Profit</v>
      </c>
    </row>
    <row r="9476" spans="1:20" x14ac:dyDescent="0.3">
      <c r="A9476" t="s">
        <v>11996</v>
      </c>
      <c r="B9476" s="2">
        <v>46097</v>
      </c>
      <c r="C9476" t="s">
        <v>5412</v>
      </c>
      <c r="D9476" t="s">
        <v>46</v>
      </c>
      <c r="E9476" t="s">
        <v>34</v>
      </c>
      <c r="F9476" t="s">
        <v>35</v>
      </c>
      <c r="G9476" t="s">
        <v>22</v>
      </c>
      <c r="H9476" t="s">
        <v>23</v>
      </c>
      <c r="I9476" t="s">
        <v>36</v>
      </c>
      <c r="J9476">
        <v>2</v>
      </c>
      <c r="K9476">
        <v>14627.15</v>
      </c>
      <c r="L9476">
        <v>0.1</v>
      </c>
      <c r="M9476" s="6">
        <v>26328.87</v>
      </c>
      <c r="N9476" s="3">
        <v>23117.59</v>
      </c>
      <c r="O9476" s="6">
        <v>3211.28</v>
      </c>
      <c r="P9476" t="s">
        <v>70</v>
      </c>
      <c r="Q9476" t="s">
        <v>26</v>
      </c>
      <c r="R9476" s="4">
        <f t="shared" si="441"/>
        <v>0.12196801457867354</v>
      </c>
      <c r="S9476" s="1" t="str">
        <f t="shared" si="442"/>
        <v>Mar-2026</v>
      </c>
      <c r="T9476" t="str">
        <f t="shared" si="443"/>
        <v>Profit</v>
      </c>
    </row>
    <row r="9477" spans="1:20" x14ac:dyDescent="0.3">
      <c r="A9477" t="s">
        <v>11997</v>
      </c>
      <c r="B9477" s="2">
        <v>45922</v>
      </c>
      <c r="C9477" t="s">
        <v>1883</v>
      </c>
      <c r="D9477" t="s">
        <v>19</v>
      </c>
      <c r="E9477" t="s">
        <v>39</v>
      </c>
      <c r="F9477" t="s">
        <v>120</v>
      </c>
      <c r="G9477" t="s">
        <v>29</v>
      </c>
      <c r="H9477" t="s">
        <v>23</v>
      </c>
      <c r="I9477" t="s">
        <v>36</v>
      </c>
      <c r="J9477">
        <v>4</v>
      </c>
      <c r="K9477">
        <v>24750.07</v>
      </c>
      <c r="L9477">
        <v>0.15</v>
      </c>
      <c r="M9477" s="6">
        <v>84150.24</v>
      </c>
      <c r="N9477" s="3">
        <v>72746.8</v>
      </c>
      <c r="O9477" s="6">
        <v>11403.44</v>
      </c>
      <c r="P9477" t="s">
        <v>31</v>
      </c>
      <c r="Q9477" t="s">
        <v>26</v>
      </c>
      <c r="R9477" s="4">
        <f t="shared" ref="R9477:R9540" si="444">IFERROR(O9477/M9477,0)</f>
        <v>0.13551286365909354</v>
      </c>
      <c r="S9477" s="1" t="str">
        <f t="shared" ref="S9477:S9540" si="445">TEXT(B9477,"mmm-yyyy")</f>
        <v>Sep-2025</v>
      </c>
      <c r="T9477" t="str">
        <f t="shared" ref="T9477:T9540" si="446">IF(O9477&gt;0,"Profit",IF(O9477&lt;0,"Loss","Break-Even"))</f>
        <v>Profit</v>
      </c>
    </row>
    <row r="9478" spans="1:20" x14ac:dyDescent="0.3">
      <c r="A9478" t="s">
        <v>11998</v>
      </c>
      <c r="B9478" s="2">
        <v>46011</v>
      </c>
      <c r="C9478" t="s">
        <v>496</v>
      </c>
      <c r="D9478" t="s">
        <v>19</v>
      </c>
      <c r="E9478" t="s">
        <v>53</v>
      </c>
      <c r="F9478" t="s">
        <v>54</v>
      </c>
      <c r="G9478" t="s">
        <v>29</v>
      </c>
      <c r="H9478" t="s">
        <v>23</v>
      </c>
      <c r="I9478" t="s">
        <v>69</v>
      </c>
      <c r="J9478">
        <v>1</v>
      </c>
      <c r="K9478">
        <v>8647.48</v>
      </c>
      <c r="L9478">
        <v>0.25</v>
      </c>
      <c r="M9478" s="6">
        <v>6485.61</v>
      </c>
      <c r="N9478" s="3">
        <v>6611.45</v>
      </c>
      <c r="O9478" s="6">
        <v>-125.84</v>
      </c>
      <c r="P9478" t="s">
        <v>49</v>
      </c>
      <c r="Q9478" t="s">
        <v>26</v>
      </c>
      <c r="R9478" s="4">
        <f t="shared" si="444"/>
        <v>-1.9402955157649011E-2</v>
      </c>
      <c r="S9478" s="1" t="str">
        <f t="shared" si="445"/>
        <v>Dec-2025</v>
      </c>
      <c r="T9478" t="str">
        <f t="shared" si="446"/>
        <v>Loss</v>
      </c>
    </row>
    <row r="9479" spans="1:20" x14ac:dyDescent="0.3">
      <c r="A9479" t="s">
        <v>11999</v>
      </c>
      <c r="B9479" s="2">
        <v>45625</v>
      </c>
      <c r="C9479" t="s">
        <v>72</v>
      </c>
      <c r="D9479" t="s">
        <v>19</v>
      </c>
      <c r="E9479" t="s">
        <v>58</v>
      </c>
      <c r="F9479" t="s">
        <v>68</v>
      </c>
      <c r="G9479" t="s">
        <v>79</v>
      </c>
      <c r="H9479" t="s">
        <v>41</v>
      </c>
      <c r="I9479" t="s">
        <v>42</v>
      </c>
      <c r="J9479">
        <v>4</v>
      </c>
      <c r="K9479">
        <v>87.31</v>
      </c>
      <c r="L9479">
        <v>0.1</v>
      </c>
      <c r="M9479" s="6">
        <v>314.32</v>
      </c>
      <c r="N9479" s="3">
        <v>184.94</v>
      </c>
      <c r="O9479" s="6">
        <v>129.38</v>
      </c>
      <c r="P9479" t="s">
        <v>31</v>
      </c>
      <c r="Q9479" t="s">
        <v>142</v>
      </c>
      <c r="R9479" s="4">
        <f t="shared" si="444"/>
        <v>0.41161873250190889</v>
      </c>
      <c r="S9479" s="1" t="str">
        <f t="shared" si="445"/>
        <v>Nov-2024</v>
      </c>
      <c r="T9479" t="str">
        <f t="shared" si="446"/>
        <v>Profit</v>
      </c>
    </row>
    <row r="9480" spans="1:20" x14ac:dyDescent="0.3">
      <c r="A9480" t="s">
        <v>12000</v>
      </c>
      <c r="B9480" s="2">
        <v>46216</v>
      </c>
      <c r="C9480" t="s">
        <v>8635</v>
      </c>
      <c r="D9480" t="s">
        <v>46</v>
      </c>
      <c r="E9480" t="s">
        <v>20</v>
      </c>
      <c r="F9480" t="s">
        <v>205</v>
      </c>
      <c r="G9480" t="s">
        <v>22</v>
      </c>
      <c r="H9480" t="s">
        <v>41</v>
      </c>
      <c r="I9480" t="s">
        <v>62</v>
      </c>
      <c r="J9480">
        <v>4</v>
      </c>
      <c r="K9480">
        <v>371.51</v>
      </c>
      <c r="L9480">
        <v>0.05</v>
      </c>
      <c r="M9480" s="6">
        <v>1411.74</v>
      </c>
      <c r="N9480" s="3">
        <v>902.5</v>
      </c>
      <c r="O9480" s="6">
        <v>509.24</v>
      </c>
      <c r="P9480" t="s">
        <v>70</v>
      </c>
      <c r="Q9480" t="s">
        <v>26</v>
      </c>
      <c r="R9480" s="4">
        <f t="shared" si="444"/>
        <v>0.36071797923130322</v>
      </c>
      <c r="S9480" s="1" t="str">
        <f t="shared" si="445"/>
        <v>Jul-2026</v>
      </c>
      <c r="T9480" t="str">
        <f t="shared" si="446"/>
        <v>Profit</v>
      </c>
    </row>
    <row r="9481" spans="1:20" x14ac:dyDescent="0.3">
      <c r="A9481" t="s">
        <v>12001</v>
      </c>
      <c r="B9481" s="2">
        <v>45445</v>
      </c>
      <c r="C9481" t="s">
        <v>6169</v>
      </c>
      <c r="D9481" t="s">
        <v>52</v>
      </c>
      <c r="E9481" t="s">
        <v>39</v>
      </c>
      <c r="F9481" t="s">
        <v>40</v>
      </c>
      <c r="G9481" t="s">
        <v>29</v>
      </c>
      <c r="H9481" t="s">
        <v>74</v>
      </c>
      <c r="I9481" t="s">
        <v>158</v>
      </c>
      <c r="J9481">
        <v>2</v>
      </c>
      <c r="K9481">
        <v>5359.62</v>
      </c>
      <c r="L9481">
        <v>0.1</v>
      </c>
      <c r="M9481" s="6">
        <v>9647.32</v>
      </c>
      <c r="N9481" s="3">
        <v>6414.7</v>
      </c>
      <c r="O9481" s="6">
        <v>3232.62</v>
      </c>
      <c r="P9481" t="s">
        <v>31</v>
      </c>
      <c r="Q9481" t="s">
        <v>26</v>
      </c>
      <c r="R9481" s="4">
        <f t="shared" si="444"/>
        <v>0.33507958686972134</v>
      </c>
      <c r="S9481" s="1" t="str">
        <f t="shared" si="445"/>
        <v>Jun-2024</v>
      </c>
      <c r="T9481" t="str">
        <f t="shared" si="446"/>
        <v>Profit</v>
      </c>
    </row>
    <row r="9482" spans="1:20" x14ac:dyDescent="0.3">
      <c r="A9482" t="s">
        <v>12002</v>
      </c>
      <c r="B9482" s="2">
        <v>45838</v>
      </c>
      <c r="C9482" t="s">
        <v>6878</v>
      </c>
      <c r="D9482" t="s">
        <v>19</v>
      </c>
      <c r="E9482" t="s">
        <v>34</v>
      </c>
      <c r="F9482" t="s">
        <v>65</v>
      </c>
      <c r="G9482" t="s">
        <v>29</v>
      </c>
      <c r="H9482" t="s">
        <v>41</v>
      </c>
      <c r="I9482" t="s">
        <v>134</v>
      </c>
      <c r="J9482">
        <v>1</v>
      </c>
      <c r="K9482">
        <v>335.91</v>
      </c>
      <c r="L9482">
        <v>0.15</v>
      </c>
      <c r="M9482" s="6">
        <v>285.52</v>
      </c>
      <c r="N9482" s="3">
        <v>269.27</v>
      </c>
      <c r="O9482" s="6">
        <v>16.25</v>
      </c>
      <c r="P9482" t="s">
        <v>43</v>
      </c>
      <c r="Q9482" t="s">
        <v>26</v>
      </c>
      <c r="R9482" s="4">
        <f t="shared" si="444"/>
        <v>5.6913701316895493E-2</v>
      </c>
      <c r="S9482" s="1" t="str">
        <f t="shared" si="445"/>
        <v>Jun-2025</v>
      </c>
      <c r="T9482" t="str">
        <f t="shared" si="446"/>
        <v>Profit</v>
      </c>
    </row>
    <row r="9483" spans="1:20" x14ac:dyDescent="0.3">
      <c r="A9483" t="s">
        <v>12003</v>
      </c>
      <c r="B9483" s="2">
        <v>45370</v>
      </c>
      <c r="C9483" t="s">
        <v>1048</v>
      </c>
      <c r="D9483" t="s">
        <v>19</v>
      </c>
      <c r="E9483" t="s">
        <v>58</v>
      </c>
      <c r="F9483" t="s">
        <v>104</v>
      </c>
      <c r="G9483" t="s">
        <v>79</v>
      </c>
      <c r="H9483" t="s">
        <v>74</v>
      </c>
      <c r="I9483" t="s">
        <v>107</v>
      </c>
      <c r="J9483">
        <v>2</v>
      </c>
      <c r="K9483">
        <v>5833.71</v>
      </c>
      <c r="L9483">
        <v>0.1</v>
      </c>
      <c r="M9483" s="6">
        <v>10500.68</v>
      </c>
      <c r="N9483" s="3">
        <v>7517.3</v>
      </c>
      <c r="O9483" s="6">
        <v>2983.38</v>
      </c>
      <c r="P9483" t="s">
        <v>70</v>
      </c>
      <c r="Q9483" t="s">
        <v>26</v>
      </c>
      <c r="R9483" s="4">
        <f t="shared" si="444"/>
        <v>0.28411302887051126</v>
      </c>
      <c r="S9483" s="1" t="str">
        <f t="shared" si="445"/>
        <v>Mar-2024</v>
      </c>
      <c r="T9483" t="str">
        <f t="shared" si="446"/>
        <v>Profit</v>
      </c>
    </row>
    <row r="9484" spans="1:20" x14ac:dyDescent="0.3">
      <c r="A9484" t="s">
        <v>12004</v>
      </c>
      <c r="B9484" s="2">
        <v>45870</v>
      </c>
      <c r="C9484" t="s">
        <v>2823</v>
      </c>
      <c r="D9484" t="s">
        <v>19</v>
      </c>
      <c r="E9484" t="s">
        <v>58</v>
      </c>
      <c r="F9484" t="s">
        <v>339</v>
      </c>
      <c r="G9484" t="s">
        <v>29</v>
      </c>
      <c r="H9484" t="s">
        <v>41</v>
      </c>
      <c r="I9484" t="s">
        <v>134</v>
      </c>
      <c r="J9484">
        <v>2</v>
      </c>
      <c r="K9484">
        <v>218.71</v>
      </c>
      <c r="L9484">
        <v>0.15</v>
      </c>
      <c r="M9484" s="6">
        <v>371.81</v>
      </c>
      <c r="N9484" s="3">
        <v>241.86</v>
      </c>
      <c r="O9484" s="6">
        <v>129.94999999999999</v>
      </c>
      <c r="P9484" t="s">
        <v>31</v>
      </c>
      <c r="Q9484" t="s">
        <v>26</v>
      </c>
      <c r="R9484" s="4">
        <f t="shared" si="444"/>
        <v>0.34950646835749438</v>
      </c>
      <c r="S9484" s="1" t="str">
        <f t="shared" si="445"/>
        <v>Aug-2025</v>
      </c>
      <c r="T9484" t="str">
        <f t="shared" si="446"/>
        <v>Profit</v>
      </c>
    </row>
    <row r="9485" spans="1:20" x14ac:dyDescent="0.3">
      <c r="A9485" t="s">
        <v>12005</v>
      </c>
      <c r="B9485" s="2">
        <v>46146</v>
      </c>
      <c r="C9485" t="s">
        <v>1991</v>
      </c>
      <c r="D9485" t="s">
        <v>46</v>
      </c>
      <c r="E9485" t="s">
        <v>20</v>
      </c>
      <c r="F9485" t="s">
        <v>205</v>
      </c>
      <c r="G9485" t="s">
        <v>29</v>
      </c>
      <c r="H9485" t="s">
        <v>23</v>
      </c>
      <c r="I9485" t="s">
        <v>30</v>
      </c>
      <c r="J9485">
        <v>3</v>
      </c>
      <c r="K9485">
        <v>2002.81</v>
      </c>
      <c r="L9485">
        <v>0.2</v>
      </c>
      <c r="M9485" s="6">
        <v>4806.74</v>
      </c>
      <c r="N9485" s="3">
        <v>3998.25</v>
      </c>
      <c r="O9485" s="6">
        <v>808.49</v>
      </c>
      <c r="P9485" t="s">
        <v>43</v>
      </c>
      <c r="Q9485" t="s">
        <v>26</v>
      </c>
      <c r="R9485" s="4">
        <f t="shared" si="444"/>
        <v>0.16819923690484612</v>
      </c>
      <c r="S9485" s="1" t="str">
        <f t="shared" si="445"/>
        <v>May-2026</v>
      </c>
      <c r="T9485" t="str">
        <f t="shared" si="446"/>
        <v>Profit</v>
      </c>
    </row>
    <row r="9486" spans="1:20" x14ac:dyDescent="0.3">
      <c r="A9486" t="s">
        <v>12006</v>
      </c>
      <c r="B9486" s="2">
        <v>45704</v>
      </c>
      <c r="C9486" t="s">
        <v>8233</v>
      </c>
      <c r="D9486" t="s">
        <v>46</v>
      </c>
      <c r="E9486" t="s">
        <v>39</v>
      </c>
      <c r="F9486" t="s">
        <v>220</v>
      </c>
      <c r="G9486" t="s">
        <v>22</v>
      </c>
      <c r="H9486" t="s">
        <v>23</v>
      </c>
      <c r="I9486" t="s">
        <v>69</v>
      </c>
      <c r="J9486">
        <v>1</v>
      </c>
      <c r="K9486">
        <v>16681.57</v>
      </c>
      <c r="L9486">
        <v>0</v>
      </c>
      <c r="M9486" s="6">
        <v>16681.57</v>
      </c>
      <c r="N9486" s="3">
        <v>9209.41</v>
      </c>
      <c r="O9486" s="6">
        <v>7472.16</v>
      </c>
      <c r="P9486" t="s">
        <v>49</v>
      </c>
      <c r="Q9486" t="s">
        <v>26</v>
      </c>
      <c r="R9486" s="4">
        <f t="shared" si="444"/>
        <v>0.44792906183290904</v>
      </c>
      <c r="S9486" s="1" t="str">
        <f t="shared" si="445"/>
        <v>Feb-2025</v>
      </c>
      <c r="T9486" t="str">
        <f t="shared" si="446"/>
        <v>Profit</v>
      </c>
    </row>
    <row r="9487" spans="1:20" x14ac:dyDescent="0.3">
      <c r="A9487" t="s">
        <v>12007</v>
      </c>
      <c r="B9487" s="2">
        <v>45837</v>
      </c>
      <c r="C9487" t="s">
        <v>1593</v>
      </c>
      <c r="D9487" t="s">
        <v>19</v>
      </c>
      <c r="E9487" t="s">
        <v>39</v>
      </c>
      <c r="F9487" t="s">
        <v>120</v>
      </c>
      <c r="G9487" t="s">
        <v>79</v>
      </c>
      <c r="H9487" t="s">
        <v>41</v>
      </c>
      <c r="I9487" t="s">
        <v>134</v>
      </c>
      <c r="J9487">
        <v>5</v>
      </c>
      <c r="K9487">
        <v>436.62</v>
      </c>
      <c r="L9487">
        <v>0.1</v>
      </c>
      <c r="M9487" s="6">
        <v>1964.79</v>
      </c>
      <c r="N9487" s="3">
        <v>1186.44</v>
      </c>
      <c r="O9487" s="6">
        <v>778.35</v>
      </c>
      <c r="P9487" t="s">
        <v>49</v>
      </c>
      <c r="Q9487" t="s">
        <v>26</v>
      </c>
      <c r="R9487" s="4">
        <f t="shared" si="444"/>
        <v>0.39614920678545801</v>
      </c>
      <c r="S9487" s="1" t="str">
        <f t="shared" si="445"/>
        <v>Jun-2025</v>
      </c>
      <c r="T9487" t="str">
        <f t="shared" si="446"/>
        <v>Profit</v>
      </c>
    </row>
    <row r="9488" spans="1:20" x14ac:dyDescent="0.3">
      <c r="A9488" t="s">
        <v>12008</v>
      </c>
      <c r="B9488" s="2">
        <v>45900</v>
      </c>
      <c r="C9488" t="s">
        <v>4188</v>
      </c>
      <c r="D9488" t="s">
        <v>46</v>
      </c>
      <c r="E9488" t="s">
        <v>20</v>
      </c>
      <c r="F9488" t="s">
        <v>115</v>
      </c>
      <c r="G9488" t="s">
        <v>22</v>
      </c>
      <c r="H9488" t="s">
        <v>41</v>
      </c>
      <c r="I9488" t="s">
        <v>48</v>
      </c>
      <c r="J9488">
        <v>1</v>
      </c>
      <c r="K9488">
        <v>188.36</v>
      </c>
      <c r="L9488">
        <v>0.05</v>
      </c>
      <c r="M9488" s="6">
        <v>178.94</v>
      </c>
      <c r="N9488" s="3">
        <v>113.38</v>
      </c>
      <c r="O9488" s="6">
        <v>65.56</v>
      </c>
      <c r="P9488" t="s">
        <v>31</v>
      </c>
      <c r="Q9488" t="s">
        <v>26</v>
      </c>
      <c r="R9488" s="4">
        <f t="shared" si="444"/>
        <v>0.36637979210908689</v>
      </c>
      <c r="S9488" s="1" t="str">
        <f t="shared" si="445"/>
        <v>Aug-2025</v>
      </c>
      <c r="T9488" t="str">
        <f t="shared" si="446"/>
        <v>Profit</v>
      </c>
    </row>
    <row r="9489" spans="1:20" x14ac:dyDescent="0.3">
      <c r="A9489" t="s">
        <v>12009</v>
      </c>
      <c r="B9489" s="2">
        <v>45460</v>
      </c>
      <c r="C9489" t="s">
        <v>2978</v>
      </c>
      <c r="D9489" t="s">
        <v>19</v>
      </c>
      <c r="E9489" t="s">
        <v>34</v>
      </c>
      <c r="F9489" t="s">
        <v>90</v>
      </c>
      <c r="G9489" t="s">
        <v>22</v>
      </c>
      <c r="H9489" t="s">
        <v>23</v>
      </c>
      <c r="I9489" t="s">
        <v>94</v>
      </c>
      <c r="J9489">
        <v>2</v>
      </c>
      <c r="K9489">
        <v>1768.56</v>
      </c>
      <c r="L9489">
        <v>0.05</v>
      </c>
      <c r="M9489" s="6">
        <v>3360.26</v>
      </c>
      <c r="N9489" s="3">
        <v>2164.0300000000002</v>
      </c>
      <c r="O9489" s="6">
        <v>1196.23</v>
      </c>
      <c r="P9489" t="s">
        <v>43</v>
      </c>
      <c r="Q9489" t="s">
        <v>26</v>
      </c>
      <c r="R9489" s="4">
        <f t="shared" si="444"/>
        <v>0.35599328623380333</v>
      </c>
      <c r="S9489" s="1" t="str">
        <f t="shared" si="445"/>
        <v>Jun-2024</v>
      </c>
      <c r="T9489" t="str">
        <f t="shared" si="446"/>
        <v>Profit</v>
      </c>
    </row>
    <row r="9490" spans="1:20" x14ac:dyDescent="0.3">
      <c r="A9490" t="s">
        <v>12010</v>
      </c>
      <c r="B9490" s="2">
        <v>45972</v>
      </c>
      <c r="C9490" t="s">
        <v>7258</v>
      </c>
      <c r="D9490" t="s">
        <v>46</v>
      </c>
      <c r="E9490" t="s">
        <v>39</v>
      </c>
      <c r="F9490" t="s">
        <v>146</v>
      </c>
      <c r="G9490" t="s">
        <v>29</v>
      </c>
      <c r="H9490" t="s">
        <v>74</v>
      </c>
      <c r="I9490" t="s">
        <v>107</v>
      </c>
      <c r="J9490">
        <v>3</v>
      </c>
      <c r="K9490">
        <v>13210.76</v>
      </c>
      <c r="L9490">
        <v>0.2</v>
      </c>
      <c r="M9490" s="6">
        <v>31705.82</v>
      </c>
      <c r="N9490" s="3">
        <v>25654.97</v>
      </c>
      <c r="O9490" s="6">
        <v>6050.85</v>
      </c>
      <c r="P9490" t="s">
        <v>49</v>
      </c>
      <c r="Q9490" t="s">
        <v>76</v>
      </c>
      <c r="R9490" s="4">
        <f t="shared" si="444"/>
        <v>0.19084351074976141</v>
      </c>
      <c r="S9490" s="1" t="str">
        <f t="shared" si="445"/>
        <v>Nov-2025</v>
      </c>
      <c r="T9490" t="str">
        <f t="shared" si="446"/>
        <v>Profit</v>
      </c>
    </row>
    <row r="9491" spans="1:20" x14ac:dyDescent="0.3">
      <c r="A9491" t="s">
        <v>12011</v>
      </c>
      <c r="B9491" s="2">
        <v>45954</v>
      </c>
      <c r="C9491" t="s">
        <v>7527</v>
      </c>
      <c r="D9491" t="s">
        <v>19</v>
      </c>
      <c r="E9491" t="s">
        <v>39</v>
      </c>
      <c r="F9491" t="s">
        <v>47</v>
      </c>
      <c r="G9491" t="s">
        <v>29</v>
      </c>
      <c r="H9491" t="s">
        <v>74</v>
      </c>
      <c r="I9491" t="s">
        <v>75</v>
      </c>
      <c r="J9491">
        <v>2</v>
      </c>
      <c r="K9491">
        <v>9897.01</v>
      </c>
      <c r="L9491">
        <v>0.2</v>
      </c>
      <c r="M9491" s="6">
        <v>15835.22</v>
      </c>
      <c r="N9491" s="3">
        <v>15240.42</v>
      </c>
      <c r="O9491" s="6">
        <v>594.79999999999995</v>
      </c>
      <c r="P9491" t="s">
        <v>43</v>
      </c>
      <c r="Q9491" t="s">
        <v>26</v>
      </c>
      <c r="R9491" s="4">
        <f t="shared" si="444"/>
        <v>3.7561839999696874E-2</v>
      </c>
      <c r="S9491" s="1" t="str">
        <f t="shared" si="445"/>
        <v>Oct-2025</v>
      </c>
      <c r="T9491" t="str">
        <f t="shared" si="446"/>
        <v>Profit</v>
      </c>
    </row>
    <row r="9492" spans="1:20" x14ac:dyDescent="0.3">
      <c r="A9492" t="s">
        <v>12012</v>
      </c>
      <c r="B9492" s="2">
        <v>45874</v>
      </c>
      <c r="C9492" t="s">
        <v>7183</v>
      </c>
      <c r="D9492" t="s">
        <v>52</v>
      </c>
      <c r="E9492" t="s">
        <v>39</v>
      </c>
      <c r="F9492" t="s">
        <v>47</v>
      </c>
      <c r="G9492" t="s">
        <v>22</v>
      </c>
      <c r="H9492" t="s">
        <v>23</v>
      </c>
      <c r="I9492" t="s">
        <v>30</v>
      </c>
      <c r="J9492">
        <v>1</v>
      </c>
      <c r="K9492">
        <v>506.14</v>
      </c>
      <c r="L9492">
        <v>0.15</v>
      </c>
      <c r="M9492" s="6">
        <v>430.22</v>
      </c>
      <c r="N9492" s="3">
        <v>351.71</v>
      </c>
      <c r="O9492" s="6">
        <v>78.510000000000005</v>
      </c>
      <c r="P9492" t="s">
        <v>70</v>
      </c>
      <c r="Q9492" t="s">
        <v>26</v>
      </c>
      <c r="R9492" s="4">
        <f t="shared" si="444"/>
        <v>0.18248802938031705</v>
      </c>
      <c r="S9492" s="1" t="str">
        <f t="shared" si="445"/>
        <v>Aug-2025</v>
      </c>
      <c r="T9492" t="str">
        <f t="shared" si="446"/>
        <v>Profit</v>
      </c>
    </row>
    <row r="9493" spans="1:20" x14ac:dyDescent="0.3">
      <c r="A9493" t="s">
        <v>12013</v>
      </c>
      <c r="B9493" s="2">
        <v>45806</v>
      </c>
      <c r="C9493" t="s">
        <v>3390</v>
      </c>
      <c r="D9493" t="s">
        <v>46</v>
      </c>
      <c r="E9493" t="s">
        <v>58</v>
      </c>
      <c r="F9493" t="s">
        <v>339</v>
      </c>
      <c r="G9493" t="s">
        <v>22</v>
      </c>
      <c r="H9493" t="s">
        <v>74</v>
      </c>
      <c r="I9493" t="s">
        <v>107</v>
      </c>
      <c r="J9493">
        <v>1</v>
      </c>
      <c r="K9493">
        <v>12365.44</v>
      </c>
      <c r="L9493">
        <v>0</v>
      </c>
      <c r="M9493" s="6">
        <v>12365.44</v>
      </c>
      <c r="N9493" s="3">
        <v>9674.7099999999991</v>
      </c>
      <c r="O9493" s="6">
        <v>2690.73</v>
      </c>
      <c r="P9493" t="s">
        <v>25</v>
      </c>
      <c r="Q9493" t="s">
        <v>26</v>
      </c>
      <c r="R9493" s="4">
        <f t="shared" si="444"/>
        <v>0.21760082940841571</v>
      </c>
      <c r="S9493" s="1" t="str">
        <f t="shared" si="445"/>
        <v>May-2025</v>
      </c>
      <c r="T9493" t="str">
        <f t="shared" si="446"/>
        <v>Profit</v>
      </c>
    </row>
    <row r="9494" spans="1:20" x14ac:dyDescent="0.3">
      <c r="A9494" t="s">
        <v>12014</v>
      </c>
      <c r="B9494" s="2">
        <v>45605</v>
      </c>
      <c r="C9494" t="s">
        <v>3075</v>
      </c>
      <c r="D9494" t="s">
        <v>19</v>
      </c>
      <c r="E9494" t="s">
        <v>34</v>
      </c>
      <c r="F9494" t="s">
        <v>73</v>
      </c>
      <c r="G9494" t="s">
        <v>79</v>
      </c>
      <c r="H9494" t="s">
        <v>74</v>
      </c>
      <c r="I9494" t="s">
        <v>91</v>
      </c>
      <c r="J9494">
        <v>3</v>
      </c>
      <c r="K9494">
        <v>14720.94</v>
      </c>
      <c r="L9494">
        <v>0.15</v>
      </c>
      <c r="M9494" s="6">
        <v>37538.400000000001</v>
      </c>
      <c r="N9494" s="3">
        <v>28188.11</v>
      </c>
      <c r="O9494" s="6">
        <v>9350.2900000000009</v>
      </c>
      <c r="P9494" t="s">
        <v>43</v>
      </c>
      <c r="Q9494" t="s">
        <v>26</v>
      </c>
      <c r="R9494" s="4">
        <f t="shared" si="444"/>
        <v>0.24908600260000427</v>
      </c>
      <c r="S9494" s="1" t="str">
        <f t="shared" si="445"/>
        <v>Nov-2024</v>
      </c>
      <c r="T9494" t="str">
        <f t="shared" si="446"/>
        <v>Profit</v>
      </c>
    </row>
    <row r="9495" spans="1:20" x14ac:dyDescent="0.3">
      <c r="A9495" t="s">
        <v>12015</v>
      </c>
      <c r="B9495" s="2">
        <v>45323</v>
      </c>
      <c r="C9495" t="s">
        <v>7247</v>
      </c>
      <c r="D9495" t="s">
        <v>46</v>
      </c>
      <c r="E9495" t="s">
        <v>39</v>
      </c>
      <c r="F9495" t="s">
        <v>220</v>
      </c>
      <c r="G9495" t="s">
        <v>79</v>
      </c>
      <c r="H9495" t="s">
        <v>23</v>
      </c>
      <c r="I9495" t="s">
        <v>59</v>
      </c>
      <c r="J9495">
        <v>2</v>
      </c>
      <c r="K9495">
        <v>1834.47</v>
      </c>
      <c r="L9495">
        <v>0.15</v>
      </c>
      <c r="M9495" s="6">
        <v>3118.6</v>
      </c>
      <c r="N9495" s="3">
        <v>2654.48</v>
      </c>
      <c r="O9495" s="6">
        <v>464.12</v>
      </c>
      <c r="P9495" t="s">
        <v>43</v>
      </c>
      <c r="Q9495" t="s">
        <v>26</v>
      </c>
      <c r="R9495" s="4">
        <f t="shared" si="444"/>
        <v>0.14882318989290066</v>
      </c>
      <c r="S9495" s="1" t="str">
        <f t="shared" si="445"/>
        <v>Feb-2024</v>
      </c>
      <c r="T9495" t="str">
        <f t="shared" si="446"/>
        <v>Profit</v>
      </c>
    </row>
    <row r="9496" spans="1:20" x14ac:dyDescent="0.3">
      <c r="A9496" t="s">
        <v>12016</v>
      </c>
      <c r="B9496" s="2">
        <v>45578</v>
      </c>
      <c r="C9496" t="s">
        <v>6435</v>
      </c>
      <c r="D9496" t="s">
        <v>19</v>
      </c>
      <c r="E9496" t="s">
        <v>58</v>
      </c>
      <c r="F9496" t="s">
        <v>68</v>
      </c>
      <c r="G9496" t="s">
        <v>29</v>
      </c>
      <c r="H9496" t="s">
        <v>23</v>
      </c>
      <c r="I9496" t="s">
        <v>24</v>
      </c>
      <c r="J9496">
        <v>10</v>
      </c>
      <c r="K9496">
        <v>94414.44</v>
      </c>
      <c r="L9496">
        <v>0.1</v>
      </c>
      <c r="M9496" s="6">
        <v>849729.96</v>
      </c>
      <c r="N9496" s="3">
        <v>545722.66</v>
      </c>
      <c r="O9496" s="6">
        <v>304007.3</v>
      </c>
      <c r="P9496" t="s">
        <v>43</v>
      </c>
      <c r="Q9496" t="s">
        <v>26</v>
      </c>
      <c r="R9496" s="4">
        <f t="shared" si="444"/>
        <v>0.35776930826353354</v>
      </c>
      <c r="S9496" s="1" t="str">
        <f t="shared" si="445"/>
        <v>Oct-2024</v>
      </c>
      <c r="T9496" t="str">
        <f t="shared" si="446"/>
        <v>Profit</v>
      </c>
    </row>
    <row r="9497" spans="1:20" x14ac:dyDescent="0.3">
      <c r="A9497" t="s">
        <v>12017</v>
      </c>
      <c r="B9497" s="2">
        <v>45885</v>
      </c>
      <c r="C9497" t="s">
        <v>1619</v>
      </c>
      <c r="D9497" t="s">
        <v>46</v>
      </c>
      <c r="E9497" t="s">
        <v>20</v>
      </c>
      <c r="F9497" t="s">
        <v>99</v>
      </c>
      <c r="G9497" t="s">
        <v>79</v>
      </c>
      <c r="H9497" t="s">
        <v>41</v>
      </c>
      <c r="I9497" t="s">
        <v>55</v>
      </c>
      <c r="J9497">
        <v>3</v>
      </c>
      <c r="K9497">
        <v>99.02</v>
      </c>
      <c r="L9497">
        <v>0.1</v>
      </c>
      <c r="M9497" s="6">
        <v>267.35000000000002</v>
      </c>
      <c r="N9497" s="3">
        <v>216.34</v>
      </c>
      <c r="O9497" s="6">
        <v>51.01</v>
      </c>
      <c r="P9497" t="s">
        <v>49</v>
      </c>
      <c r="Q9497" t="s">
        <v>26</v>
      </c>
      <c r="R9497" s="4">
        <f t="shared" si="444"/>
        <v>0.19079857864222927</v>
      </c>
      <c r="S9497" s="1" t="str">
        <f t="shared" si="445"/>
        <v>Aug-2025</v>
      </c>
      <c r="T9497" t="str">
        <f t="shared" si="446"/>
        <v>Profit</v>
      </c>
    </row>
    <row r="9498" spans="1:20" x14ac:dyDescent="0.3">
      <c r="A9498" t="s">
        <v>12018</v>
      </c>
      <c r="B9498" s="2">
        <v>45334</v>
      </c>
      <c r="C9498" t="s">
        <v>2413</v>
      </c>
      <c r="D9498" t="s">
        <v>19</v>
      </c>
      <c r="E9498" t="s">
        <v>39</v>
      </c>
      <c r="F9498" t="s">
        <v>220</v>
      </c>
      <c r="G9498" t="s">
        <v>79</v>
      </c>
      <c r="H9498" t="s">
        <v>41</v>
      </c>
      <c r="I9498" t="s">
        <v>48</v>
      </c>
      <c r="J9498">
        <v>1</v>
      </c>
      <c r="K9498">
        <v>118.46</v>
      </c>
      <c r="L9498">
        <v>0.15</v>
      </c>
      <c r="M9498" s="6">
        <v>100.69</v>
      </c>
      <c r="N9498" s="3">
        <v>75.05</v>
      </c>
      <c r="O9498" s="6">
        <v>25.64</v>
      </c>
      <c r="P9498" t="s">
        <v>49</v>
      </c>
      <c r="Q9498" t="s">
        <v>26</v>
      </c>
      <c r="R9498" s="4">
        <f t="shared" si="444"/>
        <v>0.25464296355149468</v>
      </c>
      <c r="S9498" s="1" t="str">
        <f t="shared" si="445"/>
        <v>Feb-2024</v>
      </c>
      <c r="T9498" t="str">
        <f t="shared" si="446"/>
        <v>Profit</v>
      </c>
    </row>
    <row r="9499" spans="1:20" x14ac:dyDescent="0.3">
      <c r="A9499" t="s">
        <v>12019</v>
      </c>
      <c r="B9499" s="2">
        <v>46194</v>
      </c>
      <c r="C9499" t="s">
        <v>315</v>
      </c>
      <c r="D9499" t="s">
        <v>46</v>
      </c>
      <c r="E9499" t="s">
        <v>53</v>
      </c>
      <c r="F9499" t="s">
        <v>65</v>
      </c>
      <c r="G9499" t="s">
        <v>22</v>
      </c>
      <c r="H9499" t="s">
        <v>23</v>
      </c>
      <c r="I9499" t="s">
        <v>59</v>
      </c>
      <c r="J9499">
        <v>1</v>
      </c>
      <c r="K9499">
        <v>6539.38</v>
      </c>
      <c r="L9499">
        <v>0.2</v>
      </c>
      <c r="M9499" s="6">
        <v>5231.5</v>
      </c>
      <c r="N9499" s="3">
        <v>3631.8</v>
      </c>
      <c r="O9499" s="6">
        <v>1599.7</v>
      </c>
      <c r="P9499" t="s">
        <v>70</v>
      </c>
      <c r="Q9499" t="s">
        <v>26</v>
      </c>
      <c r="R9499" s="4">
        <f t="shared" si="444"/>
        <v>0.30578228041670652</v>
      </c>
      <c r="S9499" s="1" t="str">
        <f t="shared" si="445"/>
        <v>Jun-2026</v>
      </c>
      <c r="T9499" t="str">
        <f t="shared" si="446"/>
        <v>Profit</v>
      </c>
    </row>
    <row r="9500" spans="1:20" x14ac:dyDescent="0.3">
      <c r="A9500" t="s">
        <v>12020</v>
      </c>
      <c r="B9500" s="2">
        <v>45908</v>
      </c>
      <c r="C9500" t="s">
        <v>6867</v>
      </c>
      <c r="D9500" t="s">
        <v>52</v>
      </c>
      <c r="E9500" t="s">
        <v>20</v>
      </c>
      <c r="F9500" t="s">
        <v>99</v>
      </c>
      <c r="H9500" t="s">
        <v>74</v>
      </c>
      <c r="I9500" t="s">
        <v>137</v>
      </c>
      <c r="J9500">
        <v>1</v>
      </c>
      <c r="K9500">
        <v>22549.67</v>
      </c>
      <c r="L9500">
        <v>0.15</v>
      </c>
      <c r="M9500" s="6">
        <v>19167.22</v>
      </c>
      <c r="N9500" s="3">
        <v>17936.080000000002</v>
      </c>
      <c r="O9500" s="6">
        <v>1231.1400000000001</v>
      </c>
      <c r="P9500" t="s">
        <v>43</v>
      </c>
      <c r="Q9500" t="s">
        <v>76</v>
      </c>
      <c r="R9500" s="4">
        <f t="shared" si="444"/>
        <v>6.4231536967802316E-2</v>
      </c>
      <c r="S9500" s="1" t="str">
        <f t="shared" si="445"/>
        <v>Sep-2025</v>
      </c>
      <c r="T9500" t="str">
        <f t="shared" si="446"/>
        <v>Profit</v>
      </c>
    </row>
    <row r="9501" spans="1:20" x14ac:dyDescent="0.3">
      <c r="A9501" t="s">
        <v>12021</v>
      </c>
      <c r="B9501" s="2">
        <v>45292</v>
      </c>
      <c r="C9501" t="s">
        <v>3401</v>
      </c>
      <c r="D9501" t="s">
        <v>19</v>
      </c>
      <c r="E9501" t="s">
        <v>20</v>
      </c>
      <c r="F9501" t="s">
        <v>205</v>
      </c>
      <c r="G9501" t="s">
        <v>29</v>
      </c>
      <c r="H9501" t="s">
        <v>23</v>
      </c>
      <c r="I9501" t="s">
        <v>59</v>
      </c>
      <c r="J9501">
        <v>1</v>
      </c>
      <c r="K9501">
        <v>4776.55</v>
      </c>
      <c r="L9501">
        <v>0.05</v>
      </c>
      <c r="M9501" s="6">
        <v>4537.72</v>
      </c>
      <c r="N9501" s="3">
        <v>2971.04</v>
      </c>
      <c r="O9501" s="6">
        <v>1566.68</v>
      </c>
      <c r="P9501" t="s">
        <v>70</v>
      </c>
      <c r="Q9501" t="s">
        <v>26</v>
      </c>
      <c r="R9501" s="4">
        <f t="shared" si="444"/>
        <v>0.34525708946343098</v>
      </c>
      <c r="S9501" s="1" t="str">
        <f t="shared" si="445"/>
        <v>Jan-2024</v>
      </c>
      <c r="T9501" t="str">
        <f t="shared" si="446"/>
        <v>Profit</v>
      </c>
    </row>
    <row r="9502" spans="1:20" x14ac:dyDescent="0.3">
      <c r="A9502" t="s">
        <v>12022</v>
      </c>
      <c r="B9502" s="2">
        <v>45864</v>
      </c>
      <c r="C9502" t="s">
        <v>2915</v>
      </c>
      <c r="D9502" t="s">
        <v>19</v>
      </c>
      <c r="E9502" t="s">
        <v>58</v>
      </c>
      <c r="F9502" t="s">
        <v>54</v>
      </c>
      <c r="G9502" t="s">
        <v>29</v>
      </c>
      <c r="H9502" t="s">
        <v>74</v>
      </c>
      <c r="I9502" t="s">
        <v>75</v>
      </c>
      <c r="J9502">
        <v>1</v>
      </c>
      <c r="K9502">
        <v>6109.42</v>
      </c>
      <c r="L9502">
        <v>0.15</v>
      </c>
      <c r="M9502" s="6">
        <v>5193.01</v>
      </c>
      <c r="N9502" s="3">
        <v>4721.6499999999996</v>
      </c>
      <c r="O9502" s="6">
        <v>471.36</v>
      </c>
      <c r="P9502" t="s">
        <v>43</v>
      </c>
      <c r="Q9502" t="s">
        <v>26</v>
      </c>
      <c r="R9502" s="4">
        <f t="shared" si="444"/>
        <v>9.0768167209383382E-2</v>
      </c>
      <c r="S9502" s="1" t="str">
        <f t="shared" si="445"/>
        <v>Jul-2025</v>
      </c>
      <c r="T9502" t="str">
        <f t="shared" si="446"/>
        <v>Profit</v>
      </c>
    </row>
    <row r="9503" spans="1:20" x14ac:dyDescent="0.3">
      <c r="A9503" t="s">
        <v>12023</v>
      </c>
      <c r="B9503" s="2">
        <v>45561</v>
      </c>
      <c r="C9503" t="s">
        <v>997</v>
      </c>
      <c r="D9503" t="s">
        <v>19</v>
      </c>
      <c r="E9503" t="s">
        <v>34</v>
      </c>
      <c r="F9503" t="s">
        <v>110</v>
      </c>
      <c r="G9503" t="s">
        <v>22</v>
      </c>
      <c r="H9503" t="s">
        <v>41</v>
      </c>
      <c r="I9503" t="s">
        <v>48</v>
      </c>
      <c r="J9503">
        <v>6</v>
      </c>
      <c r="K9503">
        <v>30.23</v>
      </c>
      <c r="L9503">
        <v>0.15</v>
      </c>
      <c r="M9503" s="6">
        <v>154.16999999999999</v>
      </c>
      <c r="N9503" s="3">
        <v>114.95</v>
      </c>
      <c r="O9503" s="6">
        <v>39.22</v>
      </c>
      <c r="P9503" t="s">
        <v>70</v>
      </c>
      <c r="Q9503" t="s">
        <v>26</v>
      </c>
      <c r="R9503" s="4">
        <f t="shared" si="444"/>
        <v>0.2543944995783875</v>
      </c>
      <c r="S9503" s="1" t="str">
        <f t="shared" si="445"/>
        <v>Sep-2024</v>
      </c>
      <c r="T9503" t="str">
        <f t="shared" si="446"/>
        <v>Profit</v>
      </c>
    </row>
    <row r="9504" spans="1:20" x14ac:dyDescent="0.3">
      <c r="A9504" t="s">
        <v>12024</v>
      </c>
      <c r="B9504" s="2">
        <v>45471</v>
      </c>
      <c r="C9504" t="s">
        <v>481</v>
      </c>
      <c r="D9504" t="s">
        <v>46</v>
      </c>
      <c r="E9504" t="s">
        <v>39</v>
      </c>
      <c r="F9504" t="s">
        <v>220</v>
      </c>
      <c r="G9504" t="s">
        <v>22</v>
      </c>
      <c r="H9504" t="s">
        <v>23</v>
      </c>
      <c r="I9504" t="s">
        <v>36</v>
      </c>
      <c r="J9504">
        <v>3</v>
      </c>
      <c r="K9504">
        <v>24906.09</v>
      </c>
      <c r="L9504">
        <v>0.1</v>
      </c>
      <c r="M9504" s="6">
        <v>67246.44</v>
      </c>
      <c r="N9504" s="3">
        <v>39573.160000000003</v>
      </c>
      <c r="O9504" s="6">
        <v>27673.279999999999</v>
      </c>
      <c r="P9504" t="s">
        <v>70</v>
      </c>
      <c r="Q9504" t="s">
        <v>26</v>
      </c>
      <c r="R9504" s="4">
        <f t="shared" si="444"/>
        <v>0.4115203719334436</v>
      </c>
      <c r="S9504" s="1" t="str">
        <f t="shared" si="445"/>
        <v>Jun-2024</v>
      </c>
      <c r="T9504" t="str">
        <f t="shared" si="446"/>
        <v>Profit</v>
      </c>
    </row>
    <row r="9505" spans="1:20" x14ac:dyDescent="0.3">
      <c r="A9505" t="s">
        <v>12025</v>
      </c>
      <c r="B9505" s="2">
        <v>46027</v>
      </c>
      <c r="C9505" t="s">
        <v>1666</v>
      </c>
      <c r="D9505" t="s">
        <v>19</v>
      </c>
      <c r="E9505" t="s">
        <v>53</v>
      </c>
      <c r="F9505" t="s">
        <v>90</v>
      </c>
      <c r="G9505" t="s">
        <v>22</v>
      </c>
      <c r="H9505" t="s">
        <v>74</v>
      </c>
      <c r="I9505" t="s">
        <v>91</v>
      </c>
      <c r="J9505">
        <v>3</v>
      </c>
      <c r="K9505">
        <v>5653.02</v>
      </c>
      <c r="L9505">
        <v>0.05</v>
      </c>
      <c r="M9505" s="6">
        <v>16111.11</v>
      </c>
      <c r="N9505" s="3">
        <v>11788.15</v>
      </c>
      <c r="O9505" s="6">
        <v>4322.96</v>
      </c>
      <c r="P9505" t="s">
        <v>70</v>
      </c>
      <c r="Q9505" t="s">
        <v>26</v>
      </c>
      <c r="R9505" s="4">
        <f t="shared" si="444"/>
        <v>0.26832167367735682</v>
      </c>
      <c r="S9505" s="1" t="str">
        <f t="shared" si="445"/>
        <v>Jan-2026</v>
      </c>
      <c r="T9505" t="str">
        <f t="shared" si="446"/>
        <v>Profit</v>
      </c>
    </row>
    <row r="9506" spans="1:20" x14ac:dyDescent="0.3">
      <c r="A9506" t="s">
        <v>12026</v>
      </c>
      <c r="B9506" s="2">
        <v>45809</v>
      </c>
      <c r="C9506" t="s">
        <v>3081</v>
      </c>
      <c r="D9506" t="s">
        <v>19</v>
      </c>
      <c r="E9506" t="s">
        <v>39</v>
      </c>
      <c r="F9506" t="s">
        <v>40</v>
      </c>
      <c r="G9506" t="s">
        <v>29</v>
      </c>
      <c r="H9506" t="s">
        <v>23</v>
      </c>
      <c r="I9506" t="s">
        <v>69</v>
      </c>
      <c r="J9506">
        <v>2</v>
      </c>
      <c r="K9506">
        <v>10230.73</v>
      </c>
      <c r="L9506">
        <v>0.15</v>
      </c>
      <c r="M9506" s="6">
        <v>17392.240000000002</v>
      </c>
      <c r="N9506" s="3">
        <v>14718.98</v>
      </c>
      <c r="O9506" s="6">
        <v>2673.26</v>
      </c>
      <c r="P9506" t="s">
        <v>43</v>
      </c>
      <c r="Q9506" t="s">
        <v>26</v>
      </c>
      <c r="R9506" s="4">
        <f t="shared" si="444"/>
        <v>0.15370418071507752</v>
      </c>
      <c r="S9506" s="1" t="str">
        <f t="shared" si="445"/>
        <v>Jun-2025</v>
      </c>
      <c r="T9506" t="str">
        <f t="shared" si="446"/>
        <v>Profit</v>
      </c>
    </row>
    <row r="9507" spans="1:20" x14ac:dyDescent="0.3">
      <c r="A9507" t="s">
        <v>12027</v>
      </c>
      <c r="B9507" s="2">
        <v>45394</v>
      </c>
      <c r="C9507" t="s">
        <v>7046</v>
      </c>
      <c r="D9507" t="s">
        <v>19</v>
      </c>
      <c r="E9507" t="s">
        <v>53</v>
      </c>
      <c r="F9507" t="s">
        <v>97</v>
      </c>
      <c r="G9507" t="s">
        <v>22</v>
      </c>
      <c r="H9507" t="s">
        <v>74</v>
      </c>
      <c r="I9507" t="s">
        <v>75</v>
      </c>
      <c r="J9507">
        <v>5</v>
      </c>
      <c r="K9507">
        <v>6211.37</v>
      </c>
      <c r="L9507">
        <v>0.15</v>
      </c>
      <c r="M9507" s="6">
        <v>26398.32</v>
      </c>
      <c r="N9507" s="3">
        <v>21726.67</v>
      </c>
      <c r="O9507" s="6">
        <v>4671.6499999999996</v>
      </c>
      <c r="P9507" t="s">
        <v>49</v>
      </c>
      <c r="Q9507" t="s">
        <v>26</v>
      </c>
      <c r="R9507" s="4">
        <f t="shared" si="444"/>
        <v>0.17696770097491052</v>
      </c>
      <c r="S9507" s="1" t="str">
        <f t="shared" si="445"/>
        <v>Apr-2024</v>
      </c>
      <c r="T9507" t="str">
        <f t="shared" si="446"/>
        <v>Profit</v>
      </c>
    </row>
    <row r="9508" spans="1:20" x14ac:dyDescent="0.3">
      <c r="A9508" t="s">
        <v>12028</v>
      </c>
      <c r="B9508" s="2">
        <v>45301</v>
      </c>
      <c r="C9508" t="s">
        <v>8119</v>
      </c>
      <c r="D9508" t="s">
        <v>19</v>
      </c>
      <c r="E9508" t="s">
        <v>58</v>
      </c>
      <c r="F9508" t="s">
        <v>104</v>
      </c>
      <c r="G9508" t="s">
        <v>22</v>
      </c>
      <c r="H9508" t="s">
        <v>23</v>
      </c>
      <c r="I9508" t="s">
        <v>24</v>
      </c>
      <c r="J9508">
        <v>1</v>
      </c>
      <c r="K9508">
        <v>41399.83</v>
      </c>
      <c r="L9508">
        <v>0.05</v>
      </c>
      <c r="M9508" s="6">
        <v>39329.839999999997</v>
      </c>
      <c r="N9508" s="3">
        <v>23528.05</v>
      </c>
      <c r="O9508" s="6">
        <v>15801.79</v>
      </c>
      <c r="P9508" t="s">
        <v>25</v>
      </c>
      <c r="Q9508" t="s">
        <v>26</v>
      </c>
      <c r="R9508" s="4">
        <f t="shared" si="444"/>
        <v>0.4017761068949175</v>
      </c>
      <c r="S9508" s="1" t="str">
        <f t="shared" si="445"/>
        <v>Jan-2024</v>
      </c>
      <c r="T9508" t="str">
        <f t="shared" si="446"/>
        <v>Profit</v>
      </c>
    </row>
    <row r="9509" spans="1:20" x14ac:dyDescent="0.3">
      <c r="A9509" t="s">
        <v>12029</v>
      </c>
      <c r="B9509" s="2">
        <v>45874</v>
      </c>
      <c r="C9509" t="s">
        <v>2655</v>
      </c>
      <c r="D9509" t="s">
        <v>52</v>
      </c>
      <c r="E9509" t="s">
        <v>53</v>
      </c>
      <c r="F9509" t="s">
        <v>54</v>
      </c>
      <c r="G9509" t="s">
        <v>22</v>
      </c>
      <c r="H9509" t="s">
        <v>23</v>
      </c>
      <c r="I9509" t="s">
        <v>94</v>
      </c>
      <c r="J9509">
        <v>1</v>
      </c>
      <c r="K9509">
        <v>2206.1</v>
      </c>
      <c r="L9509">
        <v>0.2</v>
      </c>
      <c r="M9509" s="6">
        <v>1764.88</v>
      </c>
      <c r="N9509" s="3">
        <v>1220.5</v>
      </c>
      <c r="O9509" s="6">
        <v>544.38</v>
      </c>
      <c r="P9509" t="s">
        <v>25</v>
      </c>
      <c r="Q9509" t="s">
        <v>26</v>
      </c>
      <c r="R9509" s="4">
        <f t="shared" si="444"/>
        <v>0.30845156611214358</v>
      </c>
      <c r="S9509" s="1" t="str">
        <f t="shared" si="445"/>
        <v>Aug-2025</v>
      </c>
      <c r="T9509" t="str">
        <f t="shared" si="446"/>
        <v>Profit</v>
      </c>
    </row>
    <row r="9510" spans="1:20" x14ac:dyDescent="0.3">
      <c r="A9510" t="s">
        <v>12030</v>
      </c>
      <c r="B9510" s="2">
        <v>45381</v>
      </c>
      <c r="C9510" t="s">
        <v>572</v>
      </c>
      <c r="D9510" t="s">
        <v>19</v>
      </c>
      <c r="E9510" t="s">
        <v>34</v>
      </c>
      <c r="F9510" t="s">
        <v>110</v>
      </c>
      <c r="G9510" t="s">
        <v>79</v>
      </c>
      <c r="H9510" t="s">
        <v>23</v>
      </c>
      <c r="I9510" t="s">
        <v>69</v>
      </c>
      <c r="J9510">
        <v>5</v>
      </c>
      <c r="K9510">
        <v>17271.18</v>
      </c>
      <c r="L9510">
        <v>0</v>
      </c>
      <c r="M9510" s="6">
        <v>86355.9</v>
      </c>
      <c r="N9510" s="3">
        <v>54157.72</v>
      </c>
      <c r="O9510" s="6">
        <v>32198.18</v>
      </c>
      <c r="P9510" t="s">
        <v>31</v>
      </c>
      <c r="Q9510" t="s">
        <v>76</v>
      </c>
      <c r="R9510" s="4">
        <f t="shared" si="444"/>
        <v>0.3728544314864416</v>
      </c>
      <c r="S9510" s="1" t="str">
        <f t="shared" si="445"/>
        <v>Mar-2024</v>
      </c>
      <c r="T9510" t="str">
        <f t="shared" si="446"/>
        <v>Profit</v>
      </c>
    </row>
    <row r="9511" spans="1:20" x14ac:dyDescent="0.3">
      <c r="A9511" t="s">
        <v>12031</v>
      </c>
      <c r="B9511" s="2">
        <v>45517</v>
      </c>
      <c r="C9511" t="s">
        <v>1781</v>
      </c>
      <c r="D9511" t="s">
        <v>19</v>
      </c>
      <c r="E9511" t="s">
        <v>53</v>
      </c>
      <c r="F9511" t="s">
        <v>65</v>
      </c>
      <c r="G9511" t="s">
        <v>79</v>
      </c>
      <c r="H9511" t="s">
        <v>23</v>
      </c>
      <c r="I9511" t="s">
        <v>36</v>
      </c>
      <c r="J9511">
        <v>4</v>
      </c>
      <c r="K9511">
        <v>9465.7900000000009</v>
      </c>
      <c r="L9511">
        <v>0.25</v>
      </c>
      <c r="M9511" s="6">
        <v>28397.37</v>
      </c>
      <c r="N9511" s="3">
        <v>20397.39</v>
      </c>
      <c r="O9511" s="6">
        <v>7999.98</v>
      </c>
      <c r="P9511" t="s">
        <v>70</v>
      </c>
      <c r="Q9511" t="s">
        <v>26</v>
      </c>
      <c r="R9511" s="4">
        <f t="shared" si="444"/>
        <v>0.28171552506446901</v>
      </c>
      <c r="S9511" s="1" t="str">
        <f t="shared" si="445"/>
        <v>Aug-2024</v>
      </c>
      <c r="T9511" t="str">
        <f t="shared" si="446"/>
        <v>Profit</v>
      </c>
    </row>
    <row r="9512" spans="1:20" x14ac:dyDescent="0.3">
      <c r="A9512" t="s">
        <v>12032</v>
      </c>
      <c r="B9512" s="2">
        <v>45961</v>
      </c>
      <c r="C9512" t="s">
        <v>6262</v>
      </c>
      <c r="D9512" t="s">
        <v>46</v>
      </c>
      <c r="E9512" t="s">
        <v>53</v>
      </c>
      <c r="F9512" t="s">
        <v>90</v>
      </c>
      <c r="G9512" t="s">
        <v>22</v>
      </c>
      <c r="H9512" t="s">
        <v>74</v>
      </c>
      <c r="I9512" t="s">
        <v>158</v>
      </c>
      <c r="J9512">
        <v>5</v>
      </c>
      <c r="K9512">
        <v>13608.82</v>
      </c>
      <c r="M9512" s="6">
        <v>61239.69</v>
      </c>
      <c r="N9512" s="3">
        <v>41911.42</v>
      </c>
      <c r="O9512" s="6">
        <v>19328.27</v>
      </c>
      <c r="P9512" t="s">
        <v>70</v>
      </c>
      <c r="Q9512" t="s">
        <v>26</v>
      </c>
      <c r="R9512" s="4">
        <f t="shared" si="444"/>
        <v>0.31561671850396367</v>
      </c>
      <c r="S9512" s="1" t="str">
        <f t="shared" si="445"/>
        <v>Oct-2025</v>
      </c>
      <c r="T9512" t="str">
        <f t="shared" si="446"/>
        <v>Profit</v>
      </c>
    </row>
    <row r="9513" spans="1:20" x14ac:dyDescent="0.3">
      <c r="A9513" t="s">
        <v>12033</v>
      </c>
      <c r="B9513" s="2">
        <v>46031</v>
      </c>
      <c r="C9513" t="s">
        <v>2427</v>
      </c>
      <c r="D9513" t="s">
        <v>52</v>
      </c>
      <c r="E9513" t="s">
        <v>34</v>
      </c>
      <c r="F9513" t="s">
        <v>65</v>
      </c>
      <c r="G9513" t="s">
        <v>22</v>
      </c>
      <c r="H9513" t="s">
        <v>23</v>
      </c>
      <c r="I9513" t="s">
        <v>69</v>
      </c>
      <c r="J9513">
        <v>2</v>
      </c>
      <c r="K9513">
        <v>16811.59</v>
      </c>
      <c r="L9513">
        <v>0</v>
      </c>
      <c r="M9513" s="6">
        <v>33623.18</v>
      </c>
      <c r="N9513" s="3">
        <v>27061.74</v>
      </c>
      <c r="O9513" s="6">
        <v>6561.44</v>
      </c>
      <c r="P9513" t="s">
        <v>70</v>
      </c>
      <c r="Q9513" t="s">
        <v>26</v>
      </c>
      <c r="R9513" s="4">
        <f t="shared" si="444"/>
        <v>0.19514632464865012</v>
      </c>
      <c r="S9513" s="1" t="str">
        <f t="shared" si="445"/>
        <v>Jan-2026</v>
      </c>
      <c r="T9513" t="str">
        <f t="shared" si="446"/>
        <v>Profit</v>
      </c>
    </row>
    <row r="9514" spans="1:20" x14ac:dyDescent="0.3">
      <c r="A9514" t="s">
        <v>12034</v>
      </c>
      <c r="B9514" s="2">
        <v>46208</v>
      </c>
      <c r="C9514" t="s">
        <v>5152</v>
      </c>
      <c r="D9514" t="s">
        <v>19</v>
      </c>
      <c r="E9514" t="s">
        <v>20</v>
      </c>
      <c r="F9514" t="s">
        <v>205</v>
      </c>
      <c r="G9514" t="s">
        <v>22</v>
      </c>
      <c r="H9514" t="s">
        <v>41</v>
      </c>
      <c r="I9514" t="s">
        <v>42</v>
      </c>
      <c r="J9514">
        <v>3</v>
      </c>
      <c r="K9514">
        <v>159.74</v>
      </c>
      <c r="L9514">
        <v>0.1</v>
      </c>
      <c r="M9514" s="6">
        <v>431.3</v>
      </c>
      <c r="N9514" s="3">
        <v>377.98</v>
      </c>
      <c r="O9514" s="6">
        <v>53.32</v>
      </c>
      <c r="P9514" t="s">
        <v>31</v>
      </c>
      <c r="Q9514" t="s">
        <v>26</v>
      </c>
      <c r="R9514" s="4">
        <f t="shared" si="444"/>
        <v>0.12362624623232089</v>
      </c>
      <c r="S9514" s="1" t="str">
        <f t="shared" si="445"/>
        <v>Jul-2026</v>
      </c>
      <c r="T9514" t="str">
        <f t="shared" si="446"/>
        <v>Profit</v>
      </c>
    </row>
    <row r="9515" spans="1:20" x14ac:dyDescent="0.3">
      <c r="A9515" t="s">
        <v>12035</v>
      </c>
      <c r="B9515" s="2">
        <v>45417</v>
      </c>
      <c r="C9515" t="s">
        <v>4863</v>
      </c>
      <c r="D9515" t="s">
        <v>46</v>
      </c>
      <c r="E9515" t="s">
        <v>58</v>
      </c>
      <c r="F9515" t="s">
        <v>339</v>
      </c>
      <c r="G9515" t="s">
        <v>29</v>
      </c>
      <c r="H9515" t="s">
        <v>74</v>
      </c>
      <c r="I9515" t="s">
        <v>158</v>
      </c>
      <c r="J9515">
        <v>1</v>
      </c>
      <c r="K9515">
        <v>14829.93</v>
      </c>
      <c r="L9515">
        <v>0</v>
      </c>
      <c r="M9515" s="6">
        <v>14829.93</v>
      </c>
      <c r="N9515" s="3">
        <v>9341.07</v>
      </c>
      <c r="O9515" s="6">
        <v>5488.86</v>
      </c>
      <c r="P9515" t="s">
        <v>43</v>
      </c>
      <c r="Q9515" t="s">
        <v>26</v>
      </c>
      <c r="R9515" s="4">
        <f t="shared" si="444"/>
        <v>0.37012042538299234</v>
      </c>
      <c r="S9515" s="1" t="str">
        <f t="shared" si="445"/>
        <v>May-2024</v>
      </c>
      <c r="T9515" t="str">
        <f t="shared" si="446"/>
        <v>Profit</v>
      </c>
    </row>
    <row r="9516" spans="1:20" x14ac:dyDescent="0.3">
      <c r="A9516" t="s">
        <v>12036</v>
      </c>
      <c r="B9516" s="2">
        <v>46247</v>
      </c>
      <c r="C9516" t="s">
        <v>12037</v>
      </c>
      <c r="D9516" t="s">
        <v>19</v>
      </c>
      <c r="E9516" t="s">
        <v>20</v>
      </c>
      <c r="F9516" t="s">
        <v>157</v>
      </c>
      <c r="G9516" t="s">
        <v>22</v>
      </c>
      <c r="H9516" t="s">
        <v>74</v>
      </c>
      <c r="I9516" t="s">
        <v>91</v>
      </c>
      <c r="J9516">
        <v>5</v>
      </c>
      <c r="K9516">
        <v>7304.64</v>
      </c>
      <c r="L9516">
        <v>0.1</v>
      </c>
      <c r="M9516" s="6">
        <v>32870.879999999997</v>
      </c>
      <c r="N9516" s="3">
        <v>21765.85</v>
      </c>
      <c r="O9516" s="6">
        <v>11105.03</v>
      </c>
      <c r="P9516" t="s">
        <v>43</v>
      </c>
      <c r="Q9516" t="s">
        <v>26</v>
      </c>
      <c r="R9516" s="4">
        <f t="shared" si="444"/>
        <v>0.33783792828181058</v>
      </c>
      <c r="S9516" s="1" t="str">
        <f t="shared" si="445"/>
        <v>Aug-2026</v>
      </c>
      <c r="T9516" t="str">
        <f t="shared" si="446"/>
        <v>Profit</v>
      </c>
    </row>
    <row r="9517" spans="1:20" x14ac:dyDescent="0.3">
      <c r="A9517" t="s">
        <v>12038</v>
      </c>
      <c r="B9517" s="2">
        <v>45500</v>
      </c>
      <c r="C9517" t="s">
        <v>11717</v>
      </c>
      <c r="D9517" t="s">
        <v>46</v>
      </c>
      <c r="E9517" t="s">
        <v>58</v>
      </c>
      <c r="F9517" t="s">
        <v>104</v>
      </c>
      <c r="G9517" t="s">
        <v>22</v>
      </c>
      <c r="H9517" t="s">
        <v>23</v>
      </c>
      <c r="I9517" t="s">
        <v>69</v>
      </c>
      <c r="J9517">
        <v>1</v>
      </c>
      <c r="K9517">
        <v>8513.73</v>
      </c>
      <c r="L9517">
        <v>0</v>
      </c>
      <c r="M9517" s="6">
        <v>8513.73</v>
      </c>
      <c r="N9517" s="3">
        <v>5511.84</v>
      </c>
      <c r="O9517" s="6">
        <v>3001.89</v>
      </c>
      <c r="P9517" t="s">
        <v>70</v>
      </c>
      <c r="Q9517" t="s">
        <v>26</v>
      </c>
      <c r="R9517" s="4">
        <f t="shared" si="444"/>
        <v>0.35259398641958345</v>
      </c>
      <c r="S9517" s="1" t="str">
        <f t="shared" si="445"/>
        <v>Jul-2024</v>
      </c>
      <c r="T9517" t="str">
        <f t="shared" si="446"/>
        <v>Profit</v>
      </c>
    </row>
    <row r="9518" spans="1:20" x14ac:dyDescent="0.3">
      <c r="A9518" t="s">
        <v>12039</v>
      </c>
      <c r="B9518" s="2">
        <v>45388</v>
      </c>
      <c r="C9518" t="s">
        <v>489</v>
      </c>
      <c r="D9518" t="s">
        <v>52</v>
      </c>
      <c r="E9518" t="s">
        <v>39</v>
      </c>
      <c r="F9518" t="s">
        <v>47</v>
      </c>
      <c r="G9518" t="s">
        <v>29</v>
      </c>
      <c r="H9518" t="s">
        <v>74</v>
      </c>
      <c r="I9518" t="s">
        <v>91</v>
      </c>
      <c r="J9518">
        <v>4</v>
      </c>
      <c r="K9518">
        <v>5546.9</v>
      </c>
      <c r="L9518">
        <v>0</v>
      </c>
      <c r="M9518" s="6">
        <v>22187.599999999999</v>
      </c>
      <c r="N9518" s="3">
        <v>12689.32</v>
      </c>
      <c r="O9518" s="6">
        <v>9498.2800000000007</v>
      </c>
      <c r="P9518" t="s">
        <v>25</v>
      </c>
      <c r="Q9518" t="s">
        <v>26</v>
      </c>
      <c r="R9518" s="4">
        <f t="shared" si="444"/>
        <v>0.42808956353999539</v>
      </c>
      <c r="S9518" s="1" t="str">
        <f t="shared" si="445"/>
        <v>Apr-2024</v>
      </c>
      <c r="T9518" t="str">
        <f t="shared" si="446"/>
        <v>Profit</v>
      </c>
    </row>
    <row r="9519" spans="1:20" x14ac:dyDescent="0.3">
      <c r="A9519" t="s">
        <v>12040</v>
      </c>
      <c r="B9519" s="2">
        <v>45365</v>
      </c>
      <c r="C9519" t="s">
        <v>3193</v>
      </c>
      <c r="D9519" t="s">
        <v>19</v>
      </c>
      <c r="E9519" t="s">
        <v>39</v>
      </c>
      <c r="F9519" t="s">
        <v>47</v>
      </c>
      <c r="G9519" t="s">
        <v>29</v>
      </c>
      <c r="H9519" t="s">
        <v>74</v>
      </c>
      <c r="I9519" t="s">
        <v>91</v>
      </c>
      <c r="J9519">
        <v>2</v>
      </c>
      <c r="K9519">
        <v>10484.58</v>
      </c>
      <c r="L9519">
        <v>0</v>
      </c>
      <c r="M9519" s="6">
        <v>20969.16</v>
      </c>
      <c r="N9519" s="3">
        <v>15238.08</v>
      </c>
      <c r="O9519" s="6">
        <v>5731.08</v>
      </c>
      <c r="P9519" t="s">
        <v>25</v>
      </c>
      <c r="Q9519" t="s">
        <v>26</v>
      </c>
      <c r="R9519" s="4">
        <f t="shared" si="444"/>
        <v>0.27330994660730329</v>
      </c>
      <c r="S9519" s="1" t="str">
        <f t="shared" si="445"/>
        <v>Mar-2024</v>
      </c>
      <c r="T9519" t="str">
        <f t="shared" si="446"/>
        <v>Profit</v>
      </c>
    </row>
    <row r="9520" spans="1:20" x14ac:dyDescent="0.3">
      <c r="A9520" t="s">
        <v>12041</v>
      </c>
      <c r="B9520" s="2">
        <v>45918</v>
      </c>
      <c r="C9520" t="s">
        <v>2490</v>
      </c>
      <c r="D9520" t="s">
        <v>19</v>
      </c>
      <c r="E9520" t="s">
        <v>58</v>
      </c>
      <c r="F9520" t="s">
        <v>54</v>
      </c>
      <c r="G9520" t="s">
        <v>22</v>
      </c>
      <c r="H9520" t="s">
        <v>74</v>
      </c>
      <c r="I9520" t="s">
        <v>107</v>
      </c>
      <c r="J9520">
        <v>1</v>
      </c>
      <c r="K9520">
        <v>8377.9</v>
      </c>
      <c r="L9520">
        <v>0.15</v>
      </c>
      <c r="M9520" s="6">
        <v>7121.21</v>
      </c>
      <c r="N9520" s="3">
        <v>4997.0600000000004</v>
      </c>
      <c r="O9520" s="6">
        <v>2124.15</v>
      </c>
      <c r="P9520" t="s">
        <v>31</v>
      </c>
      <c r="Q9520" t="s">
        <v>26</v>
      </c>
      <c r="R9520" s="4">
        <f t="shared" si="444"/>
        <v>0.29828498246786711</v>
      </c>
      <c r="S9520" s="1" t="str">
        <f t="shared" si="445"/>
        <v>Sep-2025</v>
      </c>
      <c r="T9520" t="str">
        <f t="shared" si="446"/>
        <v>Profit</v>
      </c>
    </row>
    <row r="9521" spans="1:20" x14ac:dyDescent="0.3">
      <c r="A9521" t="s">
        <v>12042</v>
      </c>
      <c r="B9521" s="2">
        <v>45482</v>
      </c>
      <c r="C9521" t="s">
        <v>4578</v>
      </c>
      <c r="D9521" t="s">
        <v>46</v>
      </c>
      <c r="E9521" t="s">
        <v>58</v>
      </c>
      <c r="F9521" t="s">
        <v>339</v>
      </c>
      <c r="G9521" t="s">
        <v>79</v>
      </c>
      <c r="H9521" t="s">
        <v>41</v>
      </c>
      <c r="I9521" t="s">
        <v>62</v>
      </c>
      <c r="J9521">
        <v>2</v>
      </c>
      <c r="K9521">
        <v>316.75</v>
      </c>
      <c r="L9521">
        <v>0</v>
      </c>
      <c r="M9521" s="6">
        <v>633.5</v>
      </c>
      <c r="N9521" s="3">
        <v>347.28</v>
      </c>
      <c r="O9521" s="6">
        <v>286.22000000000003</v>
      </c>
      <c r="P9521" t="s">
        <v>70</v>
      </c>
      <c r="Q9521" t="s">
        <v>26</v>
      </c>
      <c r="R9521" s="4">
        <f t="shared" si="444"/>
        <v>0.45180741910023681</v>
      </c>
      <c r="S9521" s="1" t="str">
        <f t="shared" si="445"/>
        <v>Jul-2024</v>
      </c>
      <c r="T9521" t="str">
        <f t="shared" si="446"/>
        <v>Profit</v>
      </c>
    </row>
    <row r="9522" spans="1:20" x14ac:dyDescent="0.3">
      <c r="A9522" t="s">
        <v>12043</v>
      </c>
      <c r="B9522" s="2">
        <v>45973</v>
      </c>
      <c r="C9522" t="s">
        <v>3216</v>
      </c>
      <c r="D9522" t="s">
        <v>52</v>
      </c>
      <c r="E9522" t="s">
        <v>39</v>
      </c>
      <c r="F9522" t="s">
        <v>47</v>
      </c>
      <c r="G9522" t="s">
        <v>22</v>
      </c>
      <c r="H9522" t="s">
        <v>41</v>
      </c>
      <c r="I9522" t="s">
        <v>48</v>
      </c>
      <c r="J9522">
        <v>5</v>
      </c>
      <c r="K9522">
        <v>68.47</v>
      </c>
      <c r="L9522">
        <v>0.2</v>
      </c>
      <c r="M9522" s="6">
        <v>273.88</v>
      </c>
      <c r="N9522" s="3">
        <v>216.04</v>
      </c>
      <c r="O9522" s="6">
        <v>57.84</v>
      </c>
      <c r="P9522" t="s">
        <v>70</v>
      </c>
      <c r="Q9522" t="s">
        <v>26</v>
      </c>
      <c r="R9522" s="4">
        <f t="shared" si="444"/>
        <v>0.21118738133489121</v>
      </c>
      <c r="S9522" s="1" t="str">
        <f t="shared" si="445"/>
        <v>Nov-2025</v>
      </c>
      <c r="T9522" t="str">
        <f t="shared" si="446"/>
        <v>Profit</v>
      </c>
    </row>
    <row r="9523" spans="1:20" x14ac:dyDescent="0.3">
      <c r="A9523" t="s">
        <v>12044</v>
      </c>
      <c r="B9523" s="2">
        <v>46110</v>
      </c>
      <c r="C9523" t="s">
        <v>2149</v>
      </c>
      <c r="D9523" t="s">
        <v>19</v>
      </c>
      <c r="E9523" t="s">
        <v>34</v>
      </c>
      <c r="F9523" t="s">
        <v>90</v>
      </c>
      <c r="G9523" t="s">
        <v>79</v>
      </c>
      <c r="H9523" t="s">
        <v>23</v>
      </c>
      <c r="I9523" t="s">
        <v>24</v>
      </c>
      <c r="J9523">
        <v>6</v>
      </c>
      <c r="K9523">
        <v>56291.58</v>
      </c>
      <c r="L9523">
        <v>0.2</v>
      </c>
      <c r="M9523" s="6">
        <v>270199.58</v>
      </c>
      <c r="N9523" s="3">
        <v>214316.44</v>
      </c>
      <c r="O9523" s="6">
        <v>55883.14</v>
      </c>
      <c r="P9523" t="s">
        <v>31</v>
      </c>
      <c r="Q9523" t="s">
        <v>76</v>
      </c>
      <c r="R9523" s="4">
        <f t="shared" si="444"/>
        <v>0.20682171304633409</v>
      </c>
      <c r="S9523" s="1" t="str">
        <f t="shared" si="445"/>
        <v>Mar-2026</v>
      </c>
      <c r="T9523" t="str">
        <f t="shared" si="446"/>
        <v>Profit</v>
      </c>
    </row>
    <row r="9524" spans="1:20" x14ac:dyDescent="0.3">
      <c r="A9524" t="s">
        <v>12045</v>
      </c>
      <c r="B9524" s="2">
        <v>46251</v>
      </c>
      <c r="C9524" t="s">
        <v>3122</v>
      </c>
      <c r="D9524" t="s">
        <v>46</v>
      </c>
      <c r="E9524" t="s">
        <v>58</v>
      </c>
      <c r="F9524" t="s">
        <v>129</v>
      </c>
      <c r="G9524" t="s">
        <v>79</v>
      </c>
      <c r="H9524" t="s">
        <v>74</v>
      </c>
      <c r="I9524" t="s">
        <v>91</v>
      </c>
      <c r="J9524">
        <v>3</v>
      </c>
      <c r="K9524">
        <v>6802.38</v>
      </c>
      <c r="L9524">
        <v>0.05</v>
      </c>
      <c r="M9524" s="6">
        <v>19386.78</v>
      </c>
      <c r="N9524" s="3">
        <v>15290.62</v>
      </c>
      <c r="O9524" s="6">
        <v>4096.16</v>
      </c>
      <c r="P9524" t="s">
        <v>49</v>
      </c>
      <c r="Q9524" t="s">
        <v>26</v>
      </c>
      <c r="R9524" s="4">
        <f t="shared" si="444"/>
        <v>0.21128624763885492</v>
      </c>
      <c r="S9524" s="1" t="str">
        <f t="shared" si="445"/>
        <v>Aug-2026</v>
      </c>
      <c r="T9524" t="str">
        <f t="shared" si="446"/>
        <v>Profit</v>
      </c>
    </row>
    <row r="9525" spans="1:20" x14ac:dyDescent="0.3">
      <c r="A9525" t="s">
        <v>12046</v>
      </c>
      <c r="B9525" s="2">
        <v>46007</v>
      </c>
      <c r="C9525" t="s">
        <v>1159</v>
      </c>
      <c r="D9525" t="s">
        <v>52</v>
      </c>
      <c r="E9525" t="s">
        <v>53</v>
      </c>
      <c r="F9525" t="s">
        <v>54</v>
      </c>
      <c r="G9525" t="s">
        <v>22</v>
      </c>
      <c r="H9525" t="s">
        <v>41</v>
      </c>
      <c r="I9525" t="s">
        <v>62</v>
      </c>
      <c r="J9525">
        <v>2</v>
      </c>
      <c r="K9525">
        <v>194.44</v>
      </c>
      <c r="L9525">
        <v>0.1</v>
      </c>
      <c r="M9525" s="6">
        <v>349.99</v>
      </c>
      <c r="N9525" s="3">
        <v>248.26</v>
      </c>
      <c r="O9525" s="6">
        <v>101.73</v>
      </c>
      <c r="P9525" t="s">
        <v>43</v>
      </c>
      <c r="Q9525" t="s">
        <v>26</v>
      </c>
      <c r="R9525" s="4">
        <f t="shared" si="444"/>
        <v>0.2906654475842167</v>
      </c>
      <c r="S9525" s="1" t="str">
        <f t="shared" si="445"/>
        <v>Dec-2025</v>
      </c>
      <c r="T9525" t="str">
        <f t="shared" si="446"/>
        <v>Profit</v>
      </c>
    </row>
    <row r="9526" spans="1:20" x14ac:dyDescent="0.3">
      <c r="A9526" t="s">
        <v>12047</v>
      </c>
      <c r="B9526" s="2">
        <v>45347</v>
      </c>
      <c r="C9526" t="s">
        <v>2342</v>
      </c>
      <c r="D9526" t="s">
        <v>19</v>
      </c>
      <c r="E9526" t="s">
        <v>53</v>
      </c>
      <c r="F9526" t="s">
        <v>65</v>
      </c>
      <c r="G9526" t="s">
        <v>22</v>
      </c>
      <c r="H9526" t="s">
        <v>41</v>
      </c>
      <c r="I9526" t="s">
        <v>48</v>
      </c>
      <c r="J9526">
        <v>4</v>
      </c>
      <c r="K9526">
        <v>125.92</v>
      </c>
      <c r="L9526">
        <v>0</v>
      </c>
      <c r="M9526" s="6">
        <v>503.68</v>
      </c>
      <c r="N9526" s="3">
        <v>322.69</v>
      </c>
      <c r="O9526" s="6">
        <v>180.99</v>
      </c>
      <c r="P9526" t="s">
        <v>25</v>
      </c>
      <c r="Q9526" t="s">
        <v>26</v>
      </c>
      <c r="R9526" s="4">
        <f t="shared" si="444"/>
        <v>0.35933529224904703</v>
      </c>
      <c r="S9526" s="1" t="str">
        <f t="shared" si="445"/>
        <v>Feb-2024</v>
      </c>
      <c r="T9526" t="str">
        <f t="shared" si="446"/>
        <v>Profit</v>
      </c>
    </row>
    <row r="9527" spans="1:20" x14ac:dyDescent="0.3">
      <c r="A9527" t="s">
        <v>12048</v>
      </c>
      <c r="B9527" s="2">
        <v>46011</v>
      </c>
      <c r="C9527" t="s">
        <v>6730</v>
      </c>
      <c r="D9527" t="s">
        <v>19</v>
      </c>
      <c r="E9527" t="s">
        <v>58</v>
      </c>
      <c r="F9527" t="s">
        <v>68</v>
      </c>
      <c r="G9527" t="s">
        <v>79</v>
      </c>
      <c r="H9527" t="s">
        <v>23</v>
      </c>
      <c r="I9527" t="s">
        <v>36</v>
      </c>
      <c r="J9527">
        <v>2</v>
      </c>
      <c r="K9527">
        <v>5448.9</v>
      </c>
      <c r="L9527">
        <v>0.2</v>
      </c>
      <c r="M9527" s="6">
        <v>8718.24</v>
      </c>
      <c r="N9527" s="3">
        <v>8009.45</v>
      </c>
      <c r="O9527" s="6">
        <v>708.79</v>
      </c>
      <c r="P9527" t="s">
        <v>25</v>
      </c>
      <c r="Q9527" t="s">
        <v>26</v>
      </c>
      <c r="R9527" s="4">
        <f t="shared" si="444"/>
        <v>8.1299665987630526E-2</v>
      </c>
      <c r="S9527" s="1" t="str">
        <f t="shared" si="445"/>
        <v>Dec-2025</v>
      </c>
      <c r="T9527" t="str">
        <f t="shared" si="446"/>
        <v>Profit</v>
      </c>
    </row>
    <row r="9528" spans="1:20" x14ac:dyDescent="0.3">
      <c r="A9528" t="s">
        <v>12049</v>
      </c>
      <c r="B9528" s="2">
        <v>45844</v>
      </c>
      <c r="C9528" t="s">
        <v>1060</v>
      </c>
      <c r="D9528" t="s">
        <v>19</v>
      </c>
      <c r="E9528" t="s">
        <v>20</v>
      </c>
      <c r="F9528" t="s">
        <v>115</v>
      </c>
      <c r="G9528" t="s">
        <v>79</v>
      </c>
      <c r="H9528" t="s">
        <v>23</v>
      </c>
      <c r="I9528" t="s">
        <v>36</v>
      </c>
      <c r="J9528">
        <v>1</v>
      </c>
      <c r="K9528">
        <v>18692.439999999999</v>
      </c>
      <c r="L9528">
        <v>0.1</v>
      </c>
      <c r="M9528" s="6">
        <v>16823.2</v>
      </c>
      <c r="N9528" s="3">
        <v>10367.39</v>
      </c>
      <c r="O9528" s="6">
        <v>6455.81</v>
      </c>
      <c r="P9528" t="s">
        <v>49</v>
      </c>
      <c r="Q9528" t="s">
        <v>26</v>
      </c>
      <c r="R9528" s="4">
        <f t="shared" si="444"/>
        <v>0.38374447191972988</v>
      </c>
      <c r="S9528" s="1" t="str">
        <f t="shared" si="445"/>
        <v>Jul-2025</v>
      </c>
      <c r="T9528" t="str">
        <f t="shared" si="446"/>
        <v>Profit</v>
      </c>
    </row>
    <row r="9529" spans="1:20" x14ac:dyDescent="0.3">
      <c r="A9529" t="s">
        <v>12050</v>
      </c>
      <c r="B9529" s="2">
        <v>45323</v>
      </c>
      <c r="C9529" t="s">
        <v>3738</v>
      </c>
      <c r="D9529" t="s">
        <v>52</v>
      </c>
      <c r="E9529" t="s">
        <v>20</v>
      </c>
      <c r="F9529" t="s">
        <v>21</v>
      </c>
      <c r="G9529" t="s">
        <v>79</v>
      </c>
      <c r="H9529" t="s">
        <v>41</v>
      </c>
      <c r="I9529" t="s">
        <v>48</v>
      </c>
      <c r="J9529">
        <v>1</v>
      </c>
      <c r="K9529">
        <v>142.1</v>
      </c>
      <c r="L9529">
        <v>0.2</v>
      </c>
      <c r="M9529" s="6">
        <v>113.68</v>
      </c>
      <c r="N9529" s="3">
        <v>85.71</v>
      </c>
      <c r="O9529" s="6">
        <v>27.97</v>
      </c>
      <c r="P9529" t="s">
        <v>25</v>
      </c>
      <c r="Q9529" t="s">
        <v>26</v>
      </c>
      <c r="R9529" s="4">
        <f t="shared" si="444"/>
        <v>0.24604152005629837</v>
      </c>
      <c r="S9529" s="1" t="str">
        <f t="shared" si="445"/>
        <v>Feb-2024</v>
      </c>
      <c r="T9529" t="str">
        <f t="shared" si="446"/>
        <v>Profit</v>
      </c>
    </row>
    <row r="9530" spans="1:20" x14ac:dyDescent="0.3">
      <c r="A9530" t="s">
        <v>12051</v>
      </c>
      <c r="B9530" s="2">
        <v>45818</v>
      </c>
      <c r="C9530" t="s">
        <v>671</v>
      </c>
      <c r="D9530" t="s">
        <v>19</v>
      </c>
      <c r="E9530" t="s">
        <v>39</v>
      </c>
      <c r="F9530" t="s">
        <v>146</v>
      </c>
      <c r="G9530" t="s">
        <v>29</v>
      </c>
      <c r="H9530" t="s">
        <v>74</v>
      </c>
      <c r="I9530" t="s">
        <v>137</v>
      </c>
      <c r="J9530">
        <v>2</v>
      </c>
      <c r="K9530">
        <v>9929.43</v>
      </c>
      <c r="L9530">
        <v>0.1</v>
      </c>
      <c r="M9530" s="6">
        <v>17872.97</v>
      </c>
      <c r="N9530" s="3">
        <v>12002.59</v>
      </c>
      <c r="O9530" s="6">
        <v>5870.38</v>
      </c>
      <c r="P9530" t="s">
        <v>25</v>
      </c>
      <c r="Q9530" t="s">
        <v>26</v>
      </c>
      <c r="R9530" s="4">
        <f t="shared" si="444"/>
        <v>0.32845016804705651</v>
      </c>
      <c r="S9530" s="1" t="str">
        <f t="shared" si="445"/>
        <v>Jun-2025</v>
      </c>
      <c r="T9530" t="str">
        <f t="shared" si="446"/>
        <v>Profit</v>
      </c>
    </row>
    <row r="9531" spans="1:20" x14ac:dyDescent="0.3">
      <c r="A9531" t="s">
        <v>12052</v>
      </c>
      <c r="B9531" s="2">
        <v>45865</v>
      </c>
      <c r="C9531" t="s">
        <v>5686</v>
      </c>
      <c r="D9531" t="s">
        <v>19</v>
      </c>
      <c r="E9531" t="s">
        <v>58</v>
      </c>
      <c r="F9531" t="s">
        <v>54</v>
      </c>
      <c r="G9531" t="s">
        <v>22</v>
      </c>
      <c r="H9531" t="s">
        <v>41</v>
      </c>
      <c r="I9531" t="s">
        <v>48</v>
      </c>
      <c r="J9531">
        <v>4</v>
      </c>
      <c r="K9531">
        <v>57.15</v>
      </c>
      <c r="L9531">
        <v>0</v>
      </c>
      <c r="M9531" s="6">
        <v>228.6</v>
      </c>
      <c r="N9531" s="3">
        <v>131.11000000000001</v>
      </c>
      <c r="O9531" s="6">
        <v>97.49</v>
      </c>
      <c r="P9531" t="s">
        <v>31</v>
      </c>
      <c r="Q9531" t="s">
        <v>26</v>
      </c>
      <c r="R9531" s="4">
        <f t="shared" si="444"/>
        <v>0.42646544181977253</v>
      </c>
      <c r="S9531" s="1" t="str">
        <f t="shared" si="445"/>
        <v>Jul-2025</v>
      </c>
      <c r="T9531" t="str">
        <f t="shared" si="446"/>
        <v>Profit</v>
      </c>
    </row>
    <row r="9532" spans="1:20" x14ac:dyDescent="0.3">
      <c r="A9532" t="s">
        <v>12053</v>
      </c>
      <c r="B9532" s="2">
        <v>45958</v>
      </c>
      <c r="C9532" t="s">
        <v>1323</v>
      </c>
      <c r="D9532" t="s">
        <v>19</v>
      </c>
      <c r="E9532" t="s">
        <v>53</v>
      </c>
      <c r="F9532" t="s">
        <v>65</v>
      </c>
      <c r="G9532" t="s">
        <v>22</v>
      </c>
      <c r="H9532" t="s">
        <v>23</v>
      </c>
      <c r="I9532" t="s">
        <v>94</v>
      </c>
      <c r="J9532">
        <v>3</v>
      </c>
      <c r="K9532">
        <v>3144.41</v>
      </c>
      <c r="L9532">
        <v>0.05</v>
      </c>
      <c r="M9532" s="6">
        <v>8961.57</v>
      </c>
      <c r="N9532" s="3">
        <v>5643.77</v>
      </c>
      <c r="O9532" s="6">
        <v>3317.8</v>
      </c>
      <c r="P9532" t="s">
        <v>49</v>
      </c>
      <c r="Q9532" t="s">
        <v>26</v>
      </c>
      <c r="R9532" s="4">
        <f t="shared" si="444"/>
        <v>0.37022530650321317</v>
      </c>
      <c r="S9532" s="1" t="str">
        <f t="shared" si="445"/>
        <v>Oct-2025</v>
      </c>
      <c r="T9532" t="str">
        <f t="shared" si="446"/>
        <v>Profit</v>
      </c>
    </row>
    <row r="9533" spans="1:20" x14ac:dyDescent="0.3">
      <c r="A9533" t="s">
        <v>12054</v>
      </c>
      <c r="B9533" s="2">
        <v>45575</v>
      </c>
      <c r="C9533" t="s">
        <v>1310</v>
      </c>
      <c r="D9533" t="s">
        <v>19</v>
      </c>
      <c r="E9533" t="s">
        <v>39</v>
      </c>
      <c r="F9533" t="s">
        <v>40</v>
      </c>
      <c r="G9533" t="s">
        <v>22</v>
      </c>
      <c r="H9533" t="s">
        <v>74</v>
      </c>
      <c r="I9533" t="s">
        <v>91</v>
      </c>
      <c r="J9533">
        <v>3</v>
      </c>
      <c r="K9533">
        <v>11880.02</v>
      </c>
      <c r="L9533">
        <v>0.15</v>
      </c>
      <c r="M9533" s="6">
        <v>30294.05</v>
      </c>
      <c r="N9533" s="3">
        <v>27679.29</v>
      </c>
      <c r="O9533" s="6">
        <v>2614.7600000000002</v>
      </c>
      <c r="P9533" t="s">
        <v>70</v>
      </c>
      <c r="Q9533" t="s">
        <v>26</v>
      </c>
      <c r="R9533" s="4">
        <f t="shared" si="444"/>
        <v>8.6312658756422481E-2</v>
      </c>
      <c r="S9533" s="1" t="str">
        <f t="shared" si="445"/>
        <v>Oct-2024</v>
      </c>
      <c r="T9533" t="str">
        <f t="shared" si="446"/>
        <v>Profit</v>
      </c>
    </row>
    <row r="9534" spans="1:20" x14ac:dyDescent="0.3">
      <c r="A9534" t="s">
        <v>12055</v>
      </c>
      <c r="B9534" s="2">
        <v>46012</v>
      </c>
      <c r="C9534" t="s">
        <v>1115</v>
      </c>
      <c r="D9534" t="s">
        <v>52</v>
      </c>
      <c r="E9534" t="s">
        <v>20</v>
      </c>
      <c r="F9534" t="s">
        <v>205</v>
      </c>
      <c r="G9534" t="s">
        <v>22</v>
      </c>
      <c r="H9534" t="s">
        <v>41</v>
      </c>
      <c r="I9534" t="s">
        <v>42</v>
      </c>
      <c r="J9534">
        <v>3</v>
      </c>
      <c r="K9534">
        <v>116.3</v>
      </c>
      <c r="L9534">
        <v>0.15</v>
      </c>
      <c r="M9534" s="6">
        <v>296.56</v>
      </c>
      <c r="N9534" s="3">
        <v>230.38</v>
      </c>
      <c r="O9534" s="6">
        <v>66.180000000000007</v>
      </c>
      <c r="P9534" t="s">
        <v>31</v>
      </c>
      <c r="Q9534" t="s">
        <v>26</v>
      </c>
      <c r="R9534" s="4">
        <f t="shared" si="444"/>
        <v>0.22315888858915567</v>
      </c>
      <c r="S9534" s="1" t="str">
        <f t="shared" si="445"/>
        <v>Dec-2025</v>
      </c>
      <c r="T9534" t="str">
        <f t="shared" si="446"/>
        <v>Profit</v>
      </c>
    </row>
    <row r="9535" spans="1:20" x14ac:dyDescent="0.3">
      <c r="A9535" t="s">
        <v>12056</v>
      </c>
      <c r="B9535" s="2">
        <v>46123</v>
      </c>
      <c r="C9535" t="s">
        <v>750</v>
      </c>
      <c r="D9535" t="s">
        <v>52</v>
      </c>
      <c r="E9535" t="s">
        <v>53</v>
      </c>
      <c r="F9535" t="s">
        <v>97</v>
      </c>
      <c r="G9535" t="s">
        <v>29</v>
      </c>
      <c r="H9535" t="s">
        <v>41</v>
      </c>
      <c r="I9535" t="s">
        <v>48</v>
      </c>
      <c r="J9535">
        <v>1</v>
      </c>
      <c r="K9535">
        <v>197.27</v>
      </c>
      <c r="L9535">
        <v>0.1</v>
      </c>
      <c r="M9535" s="6">
        <v>177.54</v>
      </c>
      <c r="N9535" s="3">
        <v>149.46</v>
      </c>
      <c r="O9535" s="6">
        <v>28.08</v>
      </c>
      <c r="P9535" t="s">
        <v>43</v>
      </c>
      <c r="Q9535" t="s">
        <v>26</v>
      </c>
      <c r="R9535" s="4">
        <f t="shared" si="444"/>
        <v>0.15816154106116931</v>
      </c>
      <c r="S9535" s="1" t="str">
        <f t="shared" si="445"/>
        <v>Apr-2026</v>
      </c>
      <c r="T9535" t="str">
        <f t="shared" si="446"/>
        <v>Profit</v>
      </c>
    </row>
    <row r="9536" spans="1:20" x14ac:dyDescent="0.3">
      <c r="A9536" t="s">
        <v>12057</v>
      </c>
      <c r="B9536" s="2">
        <v>45785</v>
      </c>
      <c r="C9536" t="s">
        <v>1729</v>
      </c>
      <c r="D9536" t="s">
        <v>46</v>
      </c>
      <c r="E9536" t="s">
        <v>58</v>
      </c>
      <c r="F9536" t="s">
        <v>54</v>
      </c>
      <c r="G9536" t="s">
        <v>29</v>
      </c>
      <c r="H9536" t="s">
        <v>23</v>
      </c>
      <c r="I9536" t="s">
        <v>69</v>
      </c>
      <c r="J9536">
        <v>2</v>
      </c>
      <c r="K9536">
        <v>13252.99</v>
      </c>
      <c r="L9536">
        <v>0.1</v>
      </c>
      <c r="M9536" s="6">
        <v>23855.38</v>
      </c>
      <c r="N9536" s="3">
        <v>18120.38</v>
      </c>
      <c r="O9536" s="6">
        <v>5735</v>
      </c>
      <c r="P9536" t="s">
        <v>25</v>
      </c>
      <c r="Q9536" t="s">
        <v>26</v>
      </c>
      <c r="R9536" s="4">
        <f t="shared" si="444"/>
        <v>0.24040698576170239</v>
      </c>
      <c r="S9536" s="1" t="str">
        <f t="shared" si="445"/>
        <v>May-2025</v>
      </c>
      <c r="T9536" t="str">
        <f t="shared" si="446"/>
        <v>Profit</v>
      </c>
    </row>
    <row r="9537" spans="1:20" x14ac:dyDescent="0.3">
      <c r="A9537" t="s">
        <v>12058</v>
      </c>
      <c r="B9537" s="2">
        <v>45478</v>
      </c>
      <c r="C9537" t="s">
        <v>2035</v>
      </c>
      <c r="D9537" t="s">
        <v>46</v>
      </c>
      <c r="E9537" t="s">
        <v>58</v>
      </c>
      <c r="F9537" t="s">
        <v>104</v>
      </c>
      <c r="G9537" t="s">
        <v>29</v>
      </c>
      <c r="H9537" t="s">
        <v>23</v>
      </c>
      <c r="I9537" t="s">
        <v>24</v>
      </c>
      <c r="J9537">
        <v>4</v>
      </c>
      <c r="K9537">
        <v>88237.46</v>
      </c>
      <c r="L9537">
        <v>0.1</v>
      </c>
      <c r="M9537" s="6">
        <v>317654.86</v>
      </c>
      <c r="N9537" s="3">
        <v>188086.7</v>
      </c>
      <c r="O9537" s="6">
        <v>129568.16</v>
      </c>
      <c r="P9537" t="s">
        <v>43</v>
      </c>
      <c r="Q9537" t="s">
        <v>26</v>
      </c>
      <c r="R9537" s="4">
        <f t="shared" si="444"/>
        <v>0.40788974549295426</v>
      </c>
      <c r="S9537" s="1" t="str">
        <f t="shared" si="445"/>
        <v>Jul-2024</v>
      </c>
      <c r="T9537" t="str">
        <f t="shared" si="446"/>
        <v>Profit</v>
      </c>
    </row>
    <row r="9538" spans="1:20" x14ac:dyDescent="0.3">
      <c r="A9538" t="s">
        <v>12059</v>
      </c>
      <c r="B9538" s="2">
        <v>45789</v>
      </c>
      <c r="C9538" t="s">
        <v>9130</v>
      </c>
      <c r="D9538" t="s">
        <v>46</v>
      </c>
      <c r="E9538" t="s">
        <v>53</v>
      </c>
      <c r="F9538" t="s">
        <v>90</v>
      </c>
      <c r="G9538" t="s">
        <v>22</v>
      </c>
      <c r="H9538" t="s">
        <v>23</v>
      </c>
      <c r="I9538" t="s">
        <v>59</v>
      </c>
      <c r="J9538">
        <v>1</v>
      </c>
      <c r="K9538">
        <v>2438.16</v>
      </c>
      <c r="L9538">
        <v>0.1</v>
      </c>
      <c r="M9538" s="6">
        <v>2194.34</v>
      </c>
      <c r="N9538" s="3">
        <v>1417.28</v>
      </c>
      <c r="O9538" s="6">
        <v>777.06</v>
      </c>
      <c r="P9538" t="s">
        <v>70</v>
      </c>
      <c r="Q9538" t="s">
        <v>26</v>
      </c>
      <c r="R9538" s="4">
        <f t="shared" si="444"/>
        <v>0.35412014546515119</v>
      </c>
      <c r="S9538" s="1" t="str">
        <f t="shared" si="445"/>
        <v>May-2025</v>
      </c>
      <c r="T9538" t="str">
        <f t="shared" si="446"/>
        <v>Profit</v>
      </c>
    </row>
    <row r="9539" spans="1:20" x14ac:dyDescent="0.3">
      <c r="A9539" t="s">
        <v>12060</v>
      </c>
      <c r="B9539" s="2">
        <v>45733</v>
      </c>
      <c r="C9539" t="s">
        <v>5098</v>
      </c>
      <c r="D9539" t="s">
        <v>46</v>
      </c>
      <c r="E9539" t="s">
        <v>39</v>
      </c>
      <c r="F9539" t="s">
        <v>120</v>
      </c>
      <c r="G9539" t="s">
        <v>22</v>
      </c>
      <c r="H9539" t="s">
        <v>41</v>
      </c>
      <c r="I9539" t="s">
        <v>55</v>
      </c>
      <c r="J9539">
        <v>2</v>
      </c>
      <c r="K9539">
        <v>252.48</v>
      </c>
      <c r="L9539">
        <v>0</v>
      </c>
      <c r="M9539" s="6">
        <v>504.96</v>
      </c>
      <c r="N9539" s="3">
        <v>403.38</v>
      </c>
      <c r="O9539" s="6">
        <v>101.58</v>
      </c>
      <c r="P9539" t="s">
        <v>25</v>
      </c>
      <c r="Q9539" t="s">
        <v>26</v>
      </c>
      <c r="R9539" s="4">
        <f t="shared" si="444"/>
        <v>0.20116444866920152</v>
      </c>
      <c r="S9539" s="1" t="str">
        <f t="shared" si="445"/>
        <v>Mar-2025</v>
      </c>
      <c r="T9539" t="str">
        <f t="shared" si="446"/>
        <v>Profit</v>
      </c>
    </row>
    <row r="9540" spans="1:20" x14ac:dyDescent="0.3">
      <c r="A9540" t="s">
        <v>12061</v>
      </c>
      <c r="B9540" s="2">
        <v>45421</v>
      </c>
      <c r="C9540" t="s">
        <v>1292</v>
      </c>
      <c r="D9540" t="s">
        <v>19</v>
      </c>
      <c r="E9540" t="s">
        <v>20</v>
      </c>
      <c r="F9540" t="s">
        <v>115</v>
      </c>
      <c r="G9540" t="s">
        <v>29</v>
      </c>
      <c r="H9540" t="s">
        <v>41</v>
      </c>
      <c r="I9540" t="s">
        <v>134</v>
      </c>
      <c r="J9540">
        <v>5</v>
      </c>
      <c r="K9540">
        <v>216.01</v>
      </c>
      <c r="L9540">
        <v>0.1</v>
      </c>
      <c r="M9540" s="6">
        <v>972.04</v>
      </c>
      <c r="N9540" s="3">
        <v>779.11</v>
      </c>
      <c r="O9540" s="6">
        <v>192.93</v>
      </c>
      <c r="P9540" t="s">
        <v>31</v>
      </c>
      <c r="Q9540" t="s">
        <v>26</v>
      </c>
      <c r="R9540" s="4">
        <f t="shared" si="444"/>
        <v>0.19847948644088723</v>
      </c>
      <c r="S9540" s="1" t="str">
        <f t="shared" si="445"/>
        <v>May-2024</v>
      </c>
      <c r="T9540" t="str">
        <f t="shared" si="446"/>
        <v>Profit</v>
      </c>
    </row>
    <row r="9541" spans="1:20" x14ac:dyDescent="0.3">
      <c r="A9541" t="s">
        <v>12062</v>
      </c>
      <c r="B9541" s="2">
        <v>45930</v>
      </c>
      <c r="C9541" t="s">
        <v>2316</v>
      </c>
      <c r="D9541" t="s">
        <v>19</v>
      </c>
      <c r="E9541" t="s">
        <v>53</v>
      </c>
      <c r="F9541" t="s">
        <v>90</v>
      </c>
      <c r="G9541" t="s">
        <v>22</v>
      </c>
      <c r="H9541" t="s">
        <v>74</v>
      </c>
      <c r="I9541" t="s">
        <v>137</v>
      </c>
      <c r="J9541">
        <v>3</v>
      </c>
      <c r="K9541">
        <v>7912.95</v>
      </c>
      <c r="L9541">
        <v>0.1</v>
      </c>
      <c r="M9541" s="6">
        <v>21364.97</v>
      </c>
      <c r="N9541" s="3">
        <v>13895.18</v>
      </c>
      <c r="O9541" s="6">
        <v>7469.79</v>
      </c>
      <c r="P9541" t="s">
        <v>31</v>
      </c>
      <c r="Q9541" t="s">
        <v>26</v>
      </c>
      <c r="R9541" s="4">
        <f t="shared" ref="R9541:R9604" si="447">IFERROR(O9541/M9541,0)</f>
        <v>0.34962791897203693</v>
      </c>
      <c r="S9541" s="1" t="str">
        <f t="shared" ref="S9541:S9604" si="448">TEXT(B9541,"mmm-yyyy")</f>
        <v>Sep-2025</v>
      </c>
      <c r="T9541" t="str">
        <f t="shared" ref="T9541:T9604" si="449">IF(O9541&gt;0,"Profit",IF(O9541&lt;0,"Loss","Break-Even"))</f>
        <v>Profit</v>
      </c>
    </row>
    <row r="9542" spans="1:20" x14ac:dyDescent="0.3">
      <c r="A9542" t="s">
        <v>12063</v>
      </c>
      <c r="B9542" s="2">
        <v>45583</v>
      </c>
      <c r="C9542" t="s">
        <v>12064</v>
      </c>
      <c r="D9542" t="s">
        <v>52</v>
      </c>
      <c r="E9542" t="s">
        <v>39</v>
      </c>
      <c r="F9542" t="s">
        <v>40</v>
      </c>
      <c r="G9542" t="s">
        <v>22</v>
      </c>
      <c r="H9542" t="s">
        <v>41</v>
      </c>
      <c r="I9542" t="s">
        <v>125</v>
      </c>
      <c r="J9542">
        <v>2</v>
      </c>
      <c r="K9542">
        <v>292.27999999999997</v>
      </c>
      <c r="L9542">
        <v>0.15</v>
      </c>
      <c r="M9542" s="6">
        <v>496.88</v>
      </c>
      <c r="N9542" s="3">
        <v>304.45</v>
      </c>
      <c r="O9542" s="6">
        <v>192.43</v>
      </c>
      <c r="P9542" t="s">
        <v>31</v>
      </c>
      <c r="Q9542" t="s">
        <v>26</v>
      </c>
      <c r="R9542" s="4">
        <f t="shared" si="447"/>
        <v>0.38727660602157465</v>
      </c>
      <c r="S9542" s="1" t="str">
        <f t="shared" si="448"/>
        <v>Oct-2024</v>
      </c>
      <c r="T9542" t="str">
        <f t="shared" si="449"/>
        <v>Profit</v>
      </c>
    </row>
    <row r="9543" spans="1:20" x14ac:dyDescent="0.3">
      <c r="A9543" t="s">
        <v>12065</v>
      </c>
      <c r="B9543" s="2">
        <v>45405</v>
      </c>
      <c r="C9543" t="s">
        <v>3548</v>
      </c>
      <c r="D9543" t="s">
        <v>19</v>
      </c>
      <c r="E9543" t="s">
        <v>34</v>
      </c>
      <c r="F9543" t="s">
        <v>90</v>
      </c>
      <c r="G9543" t="s">
        <v>29</v>
      </c>
      <c r="H9543" t="s">
        <v>41</v>
      </c>
      <c r="I9543" t="s">
        <v>62</v>
      </c>
      <c r="J9543">
        <v>2</v>
      </c>
      <c r="K9543">
        <v>329.14</v>
      </c>
      <c r="L9543">
        <v>0.05</v>
      </c>
      <c r="M9543" s="6">
        <v>625.37</v>
      </c>
      <c r="N9543" s="3">
        <v>432.42</v>
      </c>
      <c r="O9543" s="6">
        <v>192.95</v>
      </c>
      <c r="P9543" t="s">
        <v>43</v>
      </c>
      <c r="Q9543" t="s">
        <v>26</v>
      </c>
      <c r="R9543" s="4">
        <f t="shared" si="447"/>
        <v>0.30853734589123238</v>
      </c>
      <c r="S9543" s="1" t="str">
        <f t="shared" si="448"/>
        <v>Apr-2024</v>
      </c>
      <c r="T9543" t="str">
        <f t="shared" si="449"/>
        <v>Profit</v>
      </c>
    </row>
    <row r="9544" spans="1:20" x14ac:dyDescent="0.3">
      <c r="A9544" t="s">
        <v>12066</v>
      </c>
      <c r="B9544" s="2">
        <v>45490</v>
      </c>
      <c r="C9544" t="s">
        <v>1971</v>
      </c>
      <c r="D9544" t="s">
        <v>19</v>
      </c>
      <c r="E9544" t="s">
        <v>34</v>
      </c>
      <c r="F9544" t="s">
        <v>90</v>
      </c>
      <c r="G9544" t="s">
        <v>22</v>
      </c>
      <c r="H9544" t="s">
        <v>41</v>
      </c>
      <c r="I9544" t="s">
        <v>42</v>
      </c>
      <c r="J9544">
        <v>4</v>
      </c>
      <c r="K9544">
        <v>40.98</v>
      </c>
      <c r="L9544">
        <v>0.1</v>
      </c>
      <c r="M9544" s="6">
        <v>147.53</v>
      </c>
      <c r="N9544" s="3">
        <v>94.58</v>
      </c>
      <c r="O9544" s="6">
        <v>52.95</v>
      </c>
      <c r="P9544" t="s">
        <v>31</v>
      </c>
      <c r="Q9544" t="s">
        <v>26</v>
      </c>
      <c r="R9544" s="4">
        <f t="shared" si="447"/>
        <v>0.35891005219277439</v>
      </c>
      <c r="S9544" s="1" t="str">
        <f t="shared" si="448"/>
        <v>Jul-2024</v>
      </c>
      <c r="T9544" t="str">
        <f t="shared" si="449"/>
        <v>Profit</v>
      </c>
    </row>
    <row r="9545" spans="1:20" x14ac:dyDescent="0.3">
      <c r="A9545" t="s">
        <v>12067</v>
      </c>
      <c r="B9545" s="2">
        <v>45304</v>
      </c>
      <c r="C9545" t="s">
        <v>1294</v>
      </c>
      <c r="D9545" t="s">
        <v>19</v>
      </c>
      <c r="E9545" t="s">
        <v>34</v>
      </c>
      <c r="F9545" t="s">
        <v>110</v>
      </c>
      <c r="G9545" t="s">
        <v>79</v>
      </c>
      <c r="H9545" t="s">
        <v>23</v>
      </c>
      <c r="I9545" t="s">
        <v>24</v>
      </c>
      <c r="J9545">
        <v>2</v>
      </c>
      <c r="K9545">
        <v>58379.97</v>
      </c>
      <c r="L9545">
        <v>0.1</v>
      </c>
      <c r="M9545" s="6">
        <v>105083.95</v>
      </c>
      <c r="N9545" s="3">
        <v>93094.66</v>
      </c>
      <c r="O9545" s="6">
        <v>11989.29</v>
      </c>
      <c r="P9545" t="s">
        <v>70</v>
      </c>
      <c r="Q9545" t="s">
        <v>26</v>
      </c>
      <c r="R9545" s="4">
        <f t="shared" si="447"/>
        <v>0.11409249461977782</v>
      </c>
      <c r="S9545" s="1" t="str">
        <f t="shared" si="448"/>
        <v>Jan-2024</v>
      </c>
      <c r="T9545" t="str">
        <f t="shared" si="449"/>
        <v>Profit</v>
      </c>
    </row>
    <row r="9546" spans="1:20" x14ac:dyDescent="0.3">
      <c r="A9546" t="s">
        <v>12068</v>
      </c>
      <c r="B9546" s="2">
        <v>45562</v>
      </c>
      <c r="C9546" t="s">
        <v>581</v>
      </c>
      <c r="D9546" t="s">
        <v>52</v>
      </c>
      <c r="E9546" t="s">
        <v>58</v>
      </c>
      <c r="F9546" t="s">
        <v>339</v>
      </c>
      <c r="G9546" t="s">
        <v>22</v>
      </c>
      <c r="H9546" t="s">
        <v>23</v>
      </c>
      <c r="I9546" t="s">
        <v>59</v>
      </c>
      <c r="J9546">
        <v>1</v>
      </c>
      <c r="K9546">
        <v>6597</v>
      </c>
      <c r="L9546">
        <v>0.25</v>
      </c>
      <c r="M9546" s="6">
        <v>4947.75</v>
      </c>
      <c r="N9546" s="3">
        <v>3913.82</v>
      </c>
      <c r="O9546" s="6">
        <v>1033.93</v>
      </c>
      <c r="P9546" t="s">
        <v>70</v>
      </c>
      <c r="Q9546" t="s">
        <v>26</v>
      </c>
      <c r="R9546" s="4">
        <f t="shared" si="447"/>
        <v>0.20896973371734628</v>
      </c>
      <c r="S9546" s="1" t="str">
        <f t="shared" si="448"/>
        <v>Sep-2024</v>
      </c>
      <c r="T9546" t="str">
        <f t="shared" si="449"/>
        <v>Profit</v>
      </c>
    </row>
    <row r="9547" spans="1:20" x14ac:dyDescent="0.3">
      <c r="A9547" t="s">
        <v>12069</v>
      </c>
      <c r="B9547" s="2">
        <v>45892</v>
      </c>
      <c r="C9547" t="s">
        <v>6111</v>
      </c>
      <c r="D9547" t="s">
        <v>46</v>
      </c>
      <c r="E9547" t="s">
        <v>34</v>
      </c>
      <c r="F9547" t="s">
        <v>73</v>
      </c>
      <c r="G9547" t="s">
        <v>79</v>
      </c>
      <c r="H9547" t="s">
        <v>74</v>
      </c>
      <c r="I9547" t="s">
        <v>107</v>
      </c>
      <c r="J9547">
        <v>6</v>
      </c>
      <c r="K9547">
        <v>6501.02</v>
      </c>
      <c r="L9547">
        <v>0.15</v>
      </c>
      <c r="M9547" s="6">
        <v>33155.199999999997</v>
      </c>
      <c r="N9547" s="3">
        <v>31007.48</v>
      </c>
      <c r="O9547" s="6">
        <v>2147.7199999999998</v>
      </c>
      <c r="P9547" t="s">
        <v>70</v>
      </c>
      <c r="Q9547" t="s">
        <v>26</v>
      </c>
      <c r="R9547" s="4">
        <f t="shared" si="447"/>
        <v>6.4777772415789983E-2</v>
      </c>
      <c r="S9547" s="1" t="str">
        <f t="shared" si="448"/>
        <v>Aug-2025</v>
      </c>
      <c r="T9547" t="str">
        <f t="shared" si="449"/>
        <v>Profit</v>
      </c>
    </row>
    <row r="9548" spans="1:20" x14ac:dyDescent="0.3">
      <c r="A9548" t="s">
        <v>12070</v>
      </c>
      <c r="B9548" s="2">
        <v>45506</v>
      </c>
      <c r="C9548" t="s">
        <v>1339</v>
      </c>
      <c r="D9548" t="s">
        <v>19</v>
      </c>
      <c r="E9548" t="s">
        <v>20</v>
      </c>
      <c r="F9548" t="s">
        <v>115</v>
      </c>
      <c r="G9548" t="s">
        <v>29</v>
      </c>
      <c r="H9548" t="s">
        <v>41</v>
      </c>
      <c r="I9548" t="s">
        <v>55</v>
      </c>
      <c r="J9548">
        <v>2</v>
      </c>
      <c r="K9548">
        <v>292.7</v>
      </c>
      <c r="L9548">
        <v>0.15</v>
      </c>
      <c r="M9548" s="6">
        <v>497.59</v>
      </c>
      <c r="N9548" s="3">
        <v>401.81</v>
      </c>
      <c r="O9548" s="6">
        <v>95.78</v>
      </c>
      <c r="P9548" t="s">
        <v>43</v>
      </c>
      <c r="Q9548" t="s">
        <v>26</v>
      </c>
      <c r="R9548" s="4">
        <f t="shared" si="447"/>
        <v>0.19248779115335921</v>
      </c>
      <c r="S9548" s="1" t="str">
        <f t="shared" si="448"/>
        <v>Aug-2024</v>
      </c>
      <c r="T9548" t="str">
        <f t="shared" si="449"/>
        <v>Profit</v>
      </c>
    </row>
    <row r="9549" spans="1:20" x14ac:dyDescent="0.3">
      <c r="A9549" t="s">
        <v>12071</v>
      </c>
      <c r="B9549" s="2">
        <v>45735</v>
      </c>
      <c r="C9549" t="s">
        <v>4845</v>
      </c>
      <c r="D9549" t="s">
        <v>46</v>
      </c>
      <c r="E9549" t="s">
        <v>39</v>
      </c>
      <c r="F9549" t="s">
        <v>47</v>
      </c>
      <c r="G9549" t="s">
        <v>22</v>
      </c>
      <c r="H9549" t="s">
        <v>23</v>
      </c>
      <c r="I9549" t="s">
        <v>69</v>
      </c>
      <c r="J9549">
        <v>4</v>
      </c>
      <c r="K9549">
        <v>27342.799999999999</v>
      </c>
      <c r="L9549">
        <v>0.05</v>
      </c>
      <c r="M9549" s="6">
        <v>103902.64</v>
      </c>
      <c r="N9549" s="3">
        <v>85642.03</v>
      </c>
      <c r="O9549" s="6">
        <v>18260.61</v>
      </c>
      <c r="P9549" t="s">
        <v>31</v>
      </c>
      <c r="Q9549" t="s">
        <v>26</v>
      </c>
      <c r="R9549" s="4">
        <f t="shared" si="447"/>
        <v>0.17574731498641422</v>
      </c>
      <c r="S9549" s="1" t="str">
        <f t="shared" si="448"/>
        <v>Mar-2025</v>
      </c>
      <c r="T9549" t="str">
        <f t="shared" si="449"/>
        <v>Profit</v>
      </c>
    </row>
    <row r="9550" spans="1:20" x14ac:dyDescent="0.3">
      <c r="A9550" t="s">
        <v>12072</v>
      </c>
      <c r="B9550" s="2">
        <v>46081</v>
      </c>
      <c r="C9550" t="s">
        <v>5278</v>
      </c>
      <c r="D9550" t="s">
        <v>46</v>
      </c>
      <c r="E9550" t="s">
        <v>53</v>
      </c>
      <c r="F9550" t="s">
        <v>90</v>
      </c>
      <c r="G9550" t="s">
        <v>22</v>
      </c>
      <c r="H9550" t="s">
        <v>23</v>
      </c>
      <c r="I9550" t="s">
        <v>94</v>
      </c>
      <c r="J9550">
        <v>4</v>
      </c>
      <c r="K9550">
        <v>2795.24</v>
      </c>
      <c r="L9550">
        <v>0.05</v>
      </c>
      <c r="M9550" s="6">
        <v>10621.91</v>
      </c>
      <c r="N9550" s="3">
        <v>8138.65</v>
      </c>
      <c r="O9550" s="6">
        <v>2483.2600000000002</v>
      </c>
      <c r="P9550" t="s">
        <v>43</v>
      </c>
      <c r="Q9550" t="s">
        <v>26</v>
      </c>
      <c r="R9550" s="4">
        <f t="shared" si="447"/>
        <v>0.23378657887329118</v>
      </c>
      <c r="S9550" s="1" t="str">
        <f t="shared" si="448"/>
        <v>Feb-2026</v>
      </c>
      <c r="T9550" t="str">
        <f t="shared" si="449"/>
        <v>Profit</v>
      </c>
    </row>
    <row r="9551" spans="1:20" x14ac:dyDescent="0.3">
      <c r="A9551" t="s">
        <v>12073</v>
      </c>
      <c r="B9551" s="2">
        <v>45803</v>
      </c>
      <c r="C9551" t="s">
        <v>114</v>
      </c>
      <c r="D9551" t="s">
        <v>46</v>
      </c>
      <c r="E9551" t="s">
        <v>20</v>
      </c>
      <c r="F9551" t="s">
        <v>205</v>
      </c>
      <c r="G9551" t="s">
        <v>79</v>
      </c>
      <c r="H9551" t="s">
        <v>74</v>
      </c>
      <c r="I9551" t="s">
        <v>75</v>
      </c>
      <c r="J9551">
        <v>2</v>
      </c>
      <c r="K9551">
        <v>4302.7</v>
      </c>
      <c r="L9551">
        <v>0.05</v>
      </c>
      <c r="M9551" s="6">
        <v>8175.13</v>
      </c>
      <c r="N9551" s="3">
        <v>4963.46</v>
      </c>
      <c r="O9551" s="6">
        <v>3211.67</v>
      </c>
      <c r="P9551" t="s">
        <v>31</v>
      </c>
      <c r="Q9551" t="s">
        <v>26</v>
      </c>
      <c r="R9551" s="4">
        <f t="shared" si="447"/>
        <v>0.39285858451180594</v>
      </c>
      <c r="S9551" s="1" t="str">
        <f t="shared" si="448"/>
        <v>May-2025</v>
      </c>
      <c r="T9551" t="str">
        <f t="shared" si="449"/>
        <v>Profit</v>
      </c>
    </row>
    <row r="9552" spans="1:20" x14ac:dyDescent="0.3">
      <c r="A9552" t="s">
        <v>12074</v>
      </c>
      <c r="B9552" s="2">
        <v>45738</v>
      </c>
      <c r="C9552" t="s">
        <v>684</v>
      </c>
      <c r="D9552" t="s">
        <v>19</v>
      </c>
      <c r="E9552" t="s">
        <v>53</v>
      </c>
      <c r="F9552" t="s">
        <v>97</v>
      </c>
      <c r="G9552" t="s">
        <v>79</v>
      </c>
      <c r="H9552" t="s">
        <v>41</v>
      </c>
      <c r="I9552" t="s">
        <v>134</v>
      </c>
      <c r="J9552">
        <v>3</v>
      </c>
      <c r="K9552">
        <v>482.26</v>
      </c>
      <c r="L9552">
        <v>0.15</v>
      </c>
      <c r="M9552" s="6">
        <v>1229.76</v>
      </c>
      <c r="N9552" s="3">
        <v>1091.1400000000001</v>
      </c>
      <c r="O9552" s="6">
        <v>138.62</v>
      </c>
      <c r="P9552" t="s">
        <v>70</v>
      </c>
      <c r="Q9552" t="s">
        <v>26</v>
      </c>
      <c r="R9552" s="4">
        <f t="shared" si="447"/>
        <v>0.11272118136872236</v>
      </c>
      <c r="S9552" s="1" t="str">
        <f t="shared" si="448"/>
        <v>Mar-2025</v>
      </c>
      <c r="T9552" t="str">
        <f t="shared" si="449"/>
        <v>Profit</v>
      </c>
    </row>
    <row r="9553" spans="1:20" x14ac:dyDescent="0.3">
      <c r="A9553" t="s">
        <v>12075</v>
      </c>
      <c r="B9553" s="2">
        <v>46277</v>
      </c>
      <c r="C9553" t="s">
        <v>4498</v>
      </c>
      <c r="D9553" t="s">
        <v>46</v>
      </c>
      <c r="E9553" t="s">
        <v>39</v>
      </c>
      <c r="F9553" t="s">
        <v>146</v>
      </c>
      <c r="G9553" t="s">
        <v>79</v>
      </c>
      <c r="H9553" t="s">
        <v>41</v>
      </c>
      <c r="I9553" t="s">
        <v>55</v>
      </c>
      <c r="J9553">
        <v>2</v>
      </c>
      <c r="K9553">
        <v>466.58</v>
      </c>
      <c r="L9553">
        <v>0.15</v>
      </c>
      <c r="M9553" s="6">
        <v>793.19</v>
      </c>
      <c r="N9553" s="3">
        <v>509.91</v>
      </c>
      <c r="O9553" s="6">
        <v>283.27999999999997</v>
      </c>
      <c r="P9553" t="s">
        <v>49</v>
      </c>
      <c r="Q9553" t="s">
        <v>26</v>
      </c>
      <c r="R9553" s="4">
        <f t="shared" si="447"/>
        <v>0.35714015557432638</v>
      </c>
      <c r="S9553" s="1" t="str">
        <f t="shared" si="448"/>
        <v>Sep-2026</v>
      </c>
      <c r="T9553" t="str">
        <f t="shared" si="449"/>
        <v>Profit</v>
      </c>
    </row>
    <row r="9554" spans="1:20" x14ac:dyDescent="0.3">
      <c r="A9554" t="s">
        <v>12076</v>
      </c>
      <c r="B9554" s="2">
        <v>46284</v>
      </c>
      <c r="C9554" t="s">
        <v>901</v>
      </c>
      <c r="D9554" t="s">
        <v>19</v>
      </c>
      <c r="E9554" t="s">
        <v>58</v>
      </c>
      <c r="F9554" t="s">
        <v>104</v>
      </c>
      <c r="G9554" t="s">
        <v>22</v>
      </c>
      <c r="H9554" t="s">
        <v>74</v>
      </c>
      <c r="I9554" t="s">
        <v>158</v>
      </c>
      <c r="J9554">
        <v>2</v>
      </c>
      <c r="K9554">
        <v>10106.84</v>
      </c>
      <c r="L9554">
        <v>0.15</v>
      </c>
      <c r="M9554" s="6">
        <v>17181.63</v>
      </c>
      <c r="N9554" s="3">
        <v>12685.57</v>
      </c>
      <c r="O9554" s="6">
        <v>4496.0600000000004</v>
      </c>
      <c r="P9554" t="s">
        <v>31</v>
      </c>
      <c r="Q9554" t="s">
        <v>26</v>
      </c>
      <c r="R9554" s="4">
        <f t="shared" si="447"/>
        <v>0.26167831573605066</v>
      </c>
      <c r="S9554" s="1" t="str">
        <f t="shared" si="448"/>
        <v>Sep-2026</v>
      </c>
      <c r="T9554" t="str">
        <f t="shared" si="449"/>
        <v>Profit</v>
      </c>
    </row>
    <row r="9555" spans="1:20" x14ac:dyDescent="0.3">
      <c r="A9555" t="s">
        <v>12077</v>
      </c>
      <c r="B9555" s="2">
        <v>46006</v>
      </c>
      <c r="C9555" t="s">
        <v>6635</v>
      </c>
      <c r="D9555" t="s">
        <v>52</v>
      </c>
      <c r="E9555" t="s">
        <v>39</v>
      </c>
      <c r="F9555" t="s">
        <v>146</v>
      </c>
      <c r="G9555" t="s">
        <v>22</v>
      </c>
      <c r="H9555" t="s">
        <v>41</v>
      </c>
      <c r="I9555" t="s">
        <v>62</v>
      </c>
      <c r="J9555">
        <v>2</v>
      </c>
      <c r="K9555">
        <v>496.66</v>
      </c>
      <c r="L9555">
        <v>0.05</v>
      </c>
      <c r="M9555" s="6">
        <v>943.65</v>
      </c>
      <c r="N9555" s="3">
        <v>720.72</v>
      </c>
      <c r="O9555" s="6">
        <v>222.93</v>
      </c>
      <c r="P9555" t="s">
        <v>49</v>
      </c>
      <c r="Q9555" t="s">
        <v>26</v>
      </c>
      <c r="R9555" s="4">
        <f t="shared" si="447"/>
        <v>0.23624225083452552</v>
      </c>
      <c r="S9555" s="1" t="str">
        <f t="shared" si="448"/>
        <v>Dec-2025</v>
      </c>
      <c r="T9555" t="str">
        <f t="shared" si="449"/>
        <v>Profit</v>
      </c>
    </row>
    <row r="9556" spans="1:20" x14ac:dyDescent="0.3">
      <c r="A9556" t="s">
        <v>12078</v>
      </c>
      <c r="B9556" s="2">
        <v>45365</v>
      </c>
      <c r="C9556" t="s">
        <v>6383</v>
      </c>
      <c r="D9556" t="s">
        <v>19</v>
      </c>
      <c r="E9556" t="s">
        <v>39</v>
      </c>
      <c r="F9556" t="s">
        <v>146</v>
      </c>
      <c r="G9556" t="s">
        <v>22</v>
      </c>
      <c r="H9556" t="s">
        <v>74</v>
      </c>
      <c r="I9556" t="s">
        <v>158</v>
      </c>
      <c r="J9556">
        <v>3</v>
      </c>
      <c r="K9556">
        <v>8841.24</v>
      </c>
      <c r="L9556">
        <v>0.2</v>
      </c>
      <c r="M9556" s="6">
        <v>21218.98</v>
      </c>
      <c r="N9556" s="3">
        <v>15428.89</v>
      </c>
      <c r="O9556" s="6">
        <v>5790.09</v>
      </c>
      <c r="P9556" t="s">
        <v>70</v>
      </c>
      <c r="Q9556" t="s">
        <v>26</v>
      </c>
      <c r="R9556" s="4">
        <f t="shared" si="447"/>
        <v>0.2728731541289921</v>
      </c>
      <c r="S9556" s="1" t="str">
        <f t="shared" si="448"/>
        <v>Mar-2024</v>
      </c>
      <c r="T9556" t="str">
        <f t="shared" si="449"/>
        <v>Profit</v>
      </c>
    </row>
    <row r="9557" spans="1:20" x14ac:dyDescent="0.3">
      <c r="A9557" t="s">
        <v>12079</v>
      </c>
      <c r="B9557" s="2">
        <v>45828</v>
      </c>
      <c r="C9557" t="s">
        <v>2594</v>
      </c>
      <c r="D9557" t="s">
        <v>46</v>
      </c>
      <c r="E9557" t="s">
        <v>53</v>
      </c>
      <c r="F9557" t="s">
        <v>97</v>
      </c>
      <c r="G9557" t="s">
        <v>79</v>
      </c>
      <c r="H9557" t="s">
        <v>74</v>
      </c>
      <c r="I9557" t="s">
        <v>75</v>
      </c>
      <c r="J9557">
        <v>2</v>
      </c>
      <c r="K9557">
        <v>6227.38</v>
      </c>
      <c r="L9557">
        <v>0.1</v>
      </c>
      <c r="M9557" s="6">
        <v>11209.28</v>
      </c>
      <c r="N9557" s="3">
        <v>9399.85</v>
      </c>
      <c r="O9557" s="6">
        <v>1809.43</v>
      </c>
      <c r="P9557" t="s">
        <v>70</v>
      </c>
      <c r="Q9557" t="s">
        <v>26</v>
      </c>
      <c r="R9557" s="4">
        <f t="shared" si="447"/>
        <v>0.16142249992863056</v>
      </c>
      <c r="S9557" s="1" t="str">
        <f t="shared" si="448"/>
        <v>Jun-2025</v>
      </c>
      <c r="T9557" t="str">
        <f t="shared" si="449"/>
        <v>Profit</v>
      </c>
    </row>
    <row r="9558" spans="1:20" x14ac:dyDescent="0.3">
      <c r="A9558" t="s">
        <v>12080</v>
      </c>
      <c r="B9558" s="2">
        <v>45392</v>
      </c>
      <c r="C9558" t="s">
        <v>7031</v>
      </c>
      <c r="D9558" t="s">
        <v>19</v>
      </c>
      <c r="E9558" t="s">
        <v>39</v>
      </c>
      <c r="F9558" t="s">
        <v>220</v>
      </c>
      <c r="G9558" t="s">
        <v>22</v>
      </c>
      <c r="H9558" t="s">
        <v>23</v>
      </c>
      <c r="I9558" t="s">
        <v>59</v>
      </c>
      <c r="J9558">
        <v>1</v>
      </c>
      <c r="K9558">
        <v>3129.82</v>
      </c>
      <c r="L9558">
        <v>0.1</v>
      </c>
      <c r="M9558" s="6">
        <v>2816.84</v>
      </c>
      <c r="N9558" s="3">
        <v>1858.95</v>
      </c>
      <c r="O9558" s="6">
        <v>957.89</v>
      </c>
      <c r="P9558" t="s">
        <v>31</v>
      </c>
      <c r="Q9558" t="s">
        <v>26</v>
      </c>
      <c r="R9558" s="4">
        <f t="shared" si="447"/>
        <v>0.34005836327231931</v>
      </c>
      <c r="S9558" s="1" t="str">
        <f t="shared" si="448"/>
        <v>Apr-2024</v>
      </c>
      <c r="T9558" t="str">
        <f t="shared" si="449"/>
        <v>Profit</v>
      </c>
    </row>
    <row r="9559" spans="1:20" x14ac:dyDescent="0.3">
      <c r="A9559" t="s">
        <v>12081</v>
      </c>
      <c r="B9559" s="2">
        <v>45467</v>
      </c>
      <c r="C9559" t="s">
        <v>639</v>
      </c>
      <c r="D9559" t="s">
        <v>19</v>
      </c>
      <c r="E9559" t="s">
        <v>39</v>
      </c>
      <c r="F9559" t="s">
        <v>146</v>
      </c>
      <c r="G9559" t="s">
        <v>79</v>
      </c>
      <c r="H9559" t="s">
        <v>41</v>
      </c>
      <c r="I9559" t="s">
        <v>55</v>
      </c>
      <c r="J9559">
        <v>5</v>
      </c>
      <c r="K9559">
        <v>284.18</v>
      </c>
      <c r="L9559">
        <v>0.1</v>
      </c>
      <c r="M9559" s="6">
        <v>1278.81</v>
      </c>
      <c r="N9559" s="3">
        <v>1148.17</v>
      </c>
      <c r="O9559" s="6">
        <v>130.63999999999999</v>
      </c>
      <c r="P9559" t="s">
        <v>49</v>
      </c>
      <c r="Q9559" t="s">
        <v>26</v>
      </c>
      <c r="R9559" s="4">
        <f t="shared" si="447"/>
        <v>0.1021574745270994</v>
      </c>
      <c r="S9559" s="1" t="str">
        <f t="shared" si="448"/>
        <v>Jun-2024</v>
      </c>
      <c r="T9559" t="str">
        <f t="shared" si="449"/>
        <v>Profit</v>
      </c>
    </row>
    <row r="9560" spans="1:20" x14ac:dyDescent="0.3">
      <c r="A9560" t="s">
        <v>12082</v>
      </c>
      <c r="B9560" s="2">
        <v>45718</v>
      </c>
      <c r="C9560" t="s">
        <v>2483</v>
      </c>
      <c r="D9560" t="s">
        <v>52</v>
      </c>
      <c r="E9560" t="s">
        <v>58</v>
      </c>
      <c r="F9560" t="s">
        <v>68</v>
      </c>
      <c r="G9560" t="s">
        <v>79</v>
      </c>
      <c r="H9560" t="s">
        <v>74</v>
      </c>
      <c r="I9560" t="s">
        <v>158</v>
      </c>
      <c r="J9560">
        <v>1</v>
      </c>
      <c r="K9560">
        <v>4866.84</v>
      </c>
      <c r="L9560">
        <v>0.1</v>
      </c>
      <c r="M9560" s="6">
        <v>4380.16</v>
      </c>
      <c r="N9560" s="3">
        <v>3196.77</v>
      </c>
      <c r="O9560" s="6">
        <v>1183.3900000000001</v>
      </c>
      <c r="P9560" t="s">
        <v>43</v>
      </c>
      <c r="Q9560" t="s">
        <v>26</v>
      </c>
      <c r="R9560" s="4">
        <f t="shared" si="447"/>
        <v>0.27017049605493865</v>
      </c>
      <c r="S9560" s="1" t="str">
        <f t="shared" si="448"/>
        <v>Mar-2025</v>
      </c>
      <c r="T9560" t="str">
        <f t="shared" si="449"/>
        <v>Profit</v>
      </c>
    </row>
    <row r="9561" spans="1:20" x14ac:dyDescent="0.3">
      <c r="A9561" t="s">
        <v>12083</v>
      </c>
      <c r="B9561" s="2">
        <v>45408</v>
      </c>
      <c r="C9561" t="s">
        <v>4908</v>
      </c>
      <c r="D9561" t="s">
        <v>46</v>
      </c>
      <c r="E9561" t="s">
        <v>34</v>
      </c>
      <c r="G9561" t="s">
        <v>22</v>
      </c>
      <c r="H9561" t="s">
        <v>74</v>
      </c>
      <c r="I9561" t="s">
        <v>107</v>
      </c>
      <c r="J9561">
        <v>4</v>
      </c>
      <c r="K9561">
        <v>7825.15</v>
      </c>
      <c r="L9561">
        <v>0.15</v>
      </c>
      <c r="M9561" s="6">
        <v>26605.51</v>
      </c>
      <c r="N9561" s="3">
        <v>19329.61</v>
      </c>
      <c r="O9561" s="6">
        <v>7275.9</v>
      </c>
      <c r="P9561" t="s">
        <v>49</v>
      </c>
      <c r="Q9561" t="s">
        <v>26</v>
      </c>
      <c r="R9561" s="4">
        <f t="shared" si="447"/>
        <v>0.27347342712092343</v>
      </c>
      <c r="S9561" s="1" t="str">
        <f t="shared" si="448"/>
        <v>Apr-2024</v>
      </c>
      <c r="T9561" t="str">
        <f t="shared" si="449"/>
        <v>Profit</v>
      </c>
    </row>
    <row r="9562" spans="1:20" x14ac:dyDescent="0.3">
      <c r="A9562" t="s">
        <v>12084</v>
      </c>
      <c r="B9562" s="2">
        <v>45457</v>
      </c>
      <c r="C9562" t="s">
        <v>585</v>
      </c>
      <c r="D9562" t="s">
        <v>52</v>
      </c>
      <c r="E9562" t="s">
        <v>53</v>
      </c>
      <c r="F9562" t="s">
        <v>90</v>
      </c>
      <c r="G9562" t="s">
        <v>22</v>
      </c>
      <c r="H9562" t="s">
        <v>41</v>
      </c>
      <c r="I9562" t="s">
        <v>125</v>
      </c>
      <c r="J9562">
        <v>2</v>
      </c>
      <c r="K9562">
        <v>227.05</v>
      </c>
      <c r="L9562">
        <v>0.1</v>
      </c>
      <c r="M9562" s="6">
        <v>408.69</v>
      </c>
      <c r="N9562" s="3">
        <v>357.47</v>
      </c>
      <c r="O9562" s="6">
        <v>51.22</v>
      </c>
      <c r="P9562" t="s">
        <v>70</v>
      </c>
      <c r="Q9562" t="s">
        <v>26</v>
      </c>
      <c r="R9562" s="4">
        <f t="shared" si="447"/>
        <v>0.12532726516430545</v>
      </c>
      <c r="S9562" s="1" t="str">
        <f t="shared" si="448"/>
        <v>Jun-2024</v>
      </c>
      <c r="T9562" t="str">
        <f t="shared" si="449"/>
        <v>Profit</v>
      </c>
    </row>
    <row r="9563" spans="1:20" x14ac:dyDescent="0.3">
      <c r="A9563" t="s">
        <v>12085</v>
      </c>
      <c r="B9563" s="2">
        <v>45332</v>
      </c>
      <c r="C9563" t="s">
        <v>10652</v>
      </c>
      <c r="D9563" t="s">
        <v>52</v>
      </c>
      <c r="E9563" t="s">
        <v>58</v>
      </c>
      <c r="F9563" t="s">
        <v>129</v>
      </c>
      <c r="G9563" t="s">
        <v>22</v>
      </c>
      <c r="H9563" t="s">
        <v>74</v>
      </c>
      <c r="I9563" t="s">
        <v>91</v>
      </c>
      <c r="J9563">
        <v>1</v>
      </c>
      <c r="K9563">
        <v>6955.54</v>
      </c>
      <c r="L9563">
        <v>0.05</v>
      </c>
      <c r="M9563" s="6">
        <v>6607.76</v>
      </c>
      <c r="N9563" s="3">
        <v>3633.34</v>
      </c>
      <c r="O9563" s="6">
        <v>2974.42</v>
      </c>
      <c r="P9563" t="s">
        <v>43</v>
      </c>
      <c r="Q9563" t="s">
        <v>26</v>
      </c>
      <c r="R9563" s="4">
        <f t="shared" si="447"/>
        <v>0.4501404409361115</v>
      </c>
      <c r="S9563" s="1" t="str">
        <f t="shared" si="448"/>
        <v>Feb-2024</v>
      </c>
      <c r="T9563" t="str">
        <f t="shared" si="449"/>
        <v>Profit</v>
      </c>
    </row>
    <row r="9564" spans="1:20" x14ac:dyDescent="0.3">
      <c r="A9564" t="s">
        <v>12086</v>
      </c>
      <c r="B9564" s="2">
        <v>45720</v>
      </c>
      <c r="C9564" t="s">
        <v>4479</v>
      </c>
      <c r="D9564" t="s">
        <v>19</v>
      </c>
      <c r="E9564" t="s">
        <v>53</v>
      </c>
      <c r="F9564" t="s">
        <v>90</v>
      </c>
      <c r="G9564" t="s">
        <v>22</v>
      </c>
      <c r="H9564" t="s">
        <v>74</v>
      </c>
      <c r="I9564" t="s">
        <v>75</v>
      </c>
      <c r="J9564">
        <v>3</v>
      </c>
      <c r="K9564">
        <v>10736.84</v>
      </c>
      <c r="L9564">
        <v>0</v>
      </c>
      <c r="M9564" s="6">
        <v>32210.52</v>
      </c>
      <c r="N9564" s="3">
        <v>24729.06</v>
      </c>
      <c r="O9564" s="6">
        <v>7481.46</v>
      </c>
      <c r="P9564" t="s">
        <v>31</v>
      </c>
      <c r="Q9564" t="s">
        <v>26</v>
      </c>
      <c r="R9564" s="4">
        <f t="shared" si="447"/>
        <v>0.23226759456227344</v>
      </c>
      <c r="S9564" s="1" t="str">
        <f t="shared" si="448"/>
        <v>Mar-2025</v>
      </c>
      <c r="T9564" t="str">
        <f t="shared" si="449"/>
        <v>Profit</v>
      </c>
    </row>
    <row r="9565" spans="1:20" x14ac:dyDescent="0.3">
      <c r="A9565" t="s">
        <v>12087</v>
      </c>
      <c r="B9565" s="2">
        <v>45635</v>
      </c>
      <c r="C9565" t="s">
        <v>9969</v>
      </c>
      <c r="D9565" t="s">
        <v>46</v>
      </c>
      <c r="E9565" t="s">
        <v>20</v>
      </c>
      <c r="F9565" t="s">
        <v>99</v>
      </c>
      <c r="G9565" t="s">
        <v>22</v>
      </c>
      <c r="H9565" t="s">
        <v>74</v>
      </c>
      <c r="I9565" t="s">
        <v>137</v>
      </c>
      <c r="J9565">
        <v>2</v>
      </c>
      <c r="K9565">
        <v>18275.68</v>
      </c>
      <c r="L9565">
        <v>0.1</v>
      </c>
      <c r="M9565" s="6">
        <v>32896.22</v>
      </c>
      <c r="N9565" s="3">
        <v>27839.06</v>
      </c>
      <c r="O9565" s="6">
        <v>5057.16</v>
      </c>
      <c r="P9565" t="s">
        <v>49</v>
      </c>
      <c r="Q9565" t="s">
        <v>26</v>
      </c>
      <c r="R9565" s="4">
        <f t="shared" si="447"/>
        <v>0.15373073258872902</v>
      </c>
      <c r="S9565" s="1" t="str">
        <f t="shared" si="448"/>
        <v>Dec-2024</v>
      </c>
      <c r="T9565" t="str">
        <f t="shared" si="449"/>
        <v>Profit</v>
      </c>
    </row>
    <row r="9566" spans="1:20" x14ac:dyDescent="0.3">
      <c r="A9566" t="s">
        <v>12088</v>
      </c>
      <c r="B9566" s="2">
        <v>45715</v>
      </c>
      <c r="C9566" t="s">
        <v>1121</v>
      </c>
      <c r="D9566" t="s">
        <v>46</v>
      </c>
      <c r="E9566" t="s">
        <v>53</v>
      </c>
      <c r="F9566" t="s">
        <v>54</v>
      </c>
      <c r="G9566" t="s">
        <v>29</v>
      </c>
      <c r="H9566" t="s">
        <v>41</v>
      </c>
      <c r="I9566" t="s">
        <v>125</v>
      </c>
      <c r="J9566">
        <v>1</v>
      </c>
      <c r="K9566">
        <v>104.16</v>
      </c>
      <c r="L9566">
        <v>0.2</v>
      </c>
      <c r="M9566" s="6">
        <v>83.33</v>
      </c>
      <c r="N9566" s="3">
        <v>57.72</v>
      </c>
      <c r="O9566" s="6">
        <v>25.61</v>
      </c>
      <c r="P9566" t="s">
        <v>43</v>
      </c>
      <c r="Q9566" t="s">
        <v>26</v>
      </c>
      <c r="R9566" s="4">
        <f t="shared" si="447"/>
        <v>0.30733229329173167</v>
      </c>
      <c r="S9566" s="1" t="str">
        <f t="shared" si="448"/>
        <v>Feb-2025</v>
      </c>
      <c r="T9566" t="str">
        <f t="shared" si="449"/>
        <v>Profit</v>
      </c>
    </row>
    <row r="9567" spans="1:20" x14ac:dyDescent="0.3">
      <c r="A9567" t="s">
        <v>12089</v>
      </c>
      <c r="B9567" s="2">
        <v>45657</v>
      </c>
      <c r="C9567" t="s">
        <v>5102</v>
      </c>
      <c r="D9567" t="s">
        <v>52</v>
      </c>
      <c r="E9567" t="s">
        <v>58</v>
      </c>
      <c r="F9567" t="s">
        <v>68</v>
      </c>
      <c r="G9567" t="s">
        <v>22</v>
      </c>
      <c r="H9567" t="s">
        <v>23</v>
      </c>
      <c r="I9567" t="s">
        <v>36</v>
      </c>
      <c r="J9567">
        <v>1</v>
      </c>
      <c r="K9567">
        <v>8276.6200000000008</v>
      </c>
      <c r="L9567">
        <v>0.1</v>
      </c>
      <c r="M9567" s="6">
        <v>7448.96</v>
      </c>
      <c r="N9567" s="3">
        <v>5461.01</v>
      </c>
      <c r="O9567" s="6">
        <v>1987.95</v>
      </c>
      <c r="P9567" t="s">
        <v>70</v>
      </c>
      <c r="Q9567" t="s">
        <v>142</v>
      </c>
      <c r="R9567" s="4">
        <f t="shared" si="447"/>
        <v>0.2668761813729702</v>
      </c>
      <c r="S9567" s="1" t="str">
        <f t="shared" si="448"/>
        <v>Dec-2024</v>
      </c>
      <c r="T9567" t="str">
        <f t="shared" si="449"/>
        <v>Profit</v>
      </c>
    </row>
    <row r="9568" spans="1:20" x14ac:dyDescent="0.3">
      <c r="A9568" t="s">
        <v>12090</v>
      </c>
      <c r="B9568" s="2">
        <v>45411</v>
      </c>
      <c r="C9568" t="s">
        <v>4986</v>
      </c>
      <c r="D9568" t="s">
        <v>46</v>
      </c>
      <c r="E9568" t="s">
        <v>20</v>
      </c>
      <c r="F9568" t="s">
        <v>205</v>
      </c>
      <c r="G9568" t="s">
        <v>22</v>
      </c>
      <c r="H9568" t="s">
        <v>23</v>
      </c>
      <c r="I9568" t="s">
        <v>59</v>
      </c>
      <c r="J9568">
        <v>1</v>
      </c>
      <c r="K9568">
        <v>1094.1600000000001</v>
      </c>
      <c r="L9568">
        <v>0.1</v>
      </c>
      <c r="M9568" s="6">
        <v>984.74</v>
      </c>
      <c r="N9568" s="3">
        <v>570.83000000000004</v>
      </c>
      <c r="O9568" s="6">
        <v>413.91</v>
      </c>
      <c r="P9568" t="s">
        <v>25</v>
      </c>
      <c r="Q9568" t="s">
        <v>26</v>
      </c>
      <c r="R9568" s="4">
        <f t="shared" si="447"/>
        <v>0.42032414647521177</v>
      </c>
      <c r="S9568" s="1" t="str">
        <f t="shared" si="448"/>
        <v>Apr-2024</v>
      </c>
      <c r="T9568" t="str">
        <f t="shared" si="449"/>
        <v>Profit</v>
      </c>
    </row>
    <row r="9569" spans="1:20" x14ac:dyDescent="0.3">
      <c r="A9569" t="s">
        <v>12091</v>
      </c>
      <c r="B9569" s="2">
        <v>45900</v>
      </c>
      <c r="C9569" t="s">
        <v>4044</v>
      </c>
      <c r="D9569" t="s">
        <v>52</v>
      </c>
      <c r="E9569" t="s">
        <v>39</v>
      </c>
      <c r="F9569" t="s">
        <v>146</v>
      </c>
      <c r="G9569" t="s">
        <v>22</v>
      </c>
      <c r="H9569" t="s">
        <v>23</v>
      </c>
      <c r="I9569" t="s">
        <v>59</v>
      </c>
      <c r="J9569">
        <v>1</v>
      </c>
      <c r="K9569">
        <v>5429.59</v>
      </c>
      <c r="L9569">
        <v>0.15</v>
      </c>
      <c r="M9569" s="6">
        <v>4615.1499999999996</v>
      </c>
      <c r="N9569" s="3">
        <v>3952.25</v>
      </c>
      <c r="O9569" s="6">
        <v>662.9</v>
      </c>
      <c r="P9569" t="s">
        <v>49</v>
      </c>
      <c r="Q9569" t="s">
        <v>26</v>
      </c>
      <c r="R9569" s="4">
        <f t="shared" si="447"/>
        <v>0.14363563481143626</v>
      </c>
      <c r="S9569" s="1" t="str">
        <f t="shared" si="448"/>
        <v>Aug-2025</v>
      </c>
      <c r="T9569" t="str">
        <f t="shared" si="449"/>
        <v>Profit</v>
      </c>
    </row>
    <row r="9570" spans="1:20" x14ac:dyDescent="0.3">
      <c r="A9570" t="s">
        <v>12092</v>
      </c>
      <c r="B9570" s="2">
        <v>45948</v>
      </c>
      <c r="C9570" t="s">
        <v>3637</v>
      </c>
      <c r="D9570" t="s">
        <v>46</v>
      </c>
      <c r="E9570" t="s">
        <v>20</v>
      </c>
      <c r="F9570" t="s">
        <v>115</v>
      </c>
      <c r="G9570" t="s">
        <v>22</v>
      </c>
      <c r="H9570" t="s">
        <v>74</v>
      </c>
      <c r="I9570" t="s">
        <v>137</v>
      </c>
      <c r="J9570">
        <v>4</v>
      </c>
      <c r="K9570">
        <v>14583.7</v>
      </c>
      <c r="L9570">
        <v>0</v>
      </c>
      <c r="M9570" s="6">
        <v>58334.8</v>
      </c>
      <c r="N9570" s="3">
        <v>33088.28</v>
      </c>
      <c r="O9570" s="6">
        <v>25246.52</v>
      </c>
      <c r="P9570" t="s">
        <v>31</v>
      </c>
      <c r="Q9570" t="s">
        <v>26</v>
      </c>
      <c r="R9570" s="4">
        <f t="shared" si="447"/>
        <v>0.43278660422252241</v>
      </c>
      <c r="S9570" s="1" t="str">
        <f t="shared" si="448"/>
        <v>Oct-2025</v>
      </c>
      <c r="T9570" t="str">
        <f t="shared" si="449"/>
        <v>Profit</v>
      </c>
    </row>
    <row r="9571" spans="1:20" x14ac:dyDescent="0.3">
      <c r="A9571" t="s">
        <v>12093</v>
      </c>
      <c r="B9571" s="2">
        <v>46019</v>
      </c>
      <c r="C9571" t="s">
        <v>2562</v>
      </c>
      <c r="D9571" t="s">
        <v>46</v>
      </c>
      <c r="E9571" t="s">
        <v>39</v>
      </c>
      <c r="F9571" t="s">
        <v>47</v>
      </c>
      <c r="G9571" t="s">
        <v>29</v>
      </c>
      <c r="H9571" t="s">
        <v>74</v>
      </c>
      <c r="I9571" t="s">
        <v>158</v>
      </c>
      <c r="J9571">
        <v>1</v>
      </c>
      <c r="K9571">
        <v>5646.71</v>
      </c>
      <c r="L9571">
        <v>0.2</v>
      </c>
      <c r="M9571" s="6">
        <v>4517.37</v>
      </c>
      <c r="N9571" s="3">
        <v>3034.52</v>
      </c>
      <c r="O9571" s="6">
        <v>1482.85</v>
      </c>
      <c r="P9571" t="s">
        <v>49</v>
      </c>
      <c r="Q9571" t="s">
        <v>26</v>
      </c>
      <c r="R9571" s="4">
        <f t="shared" si="447"/>
        <v>0.32825515731498639</v>
      </c>
      <c r="S9571" s="1" t="str">
        <f t="shared" si="448"/>
        <v>Dec-2025</v>
      </c>
      <c r="T9571" t="str">
        <f t="shared" si="449"/>
        <v>Profit</v>
      </c>
    </row>
    <row r="9572" spans="1:20" x14ac:dyDescent="0.3">
      <c r="A9572" t="s">
        <v>12094</v>
      </c>
      <c r="B9572" s="2">
        <v>45520</v>
      </c>
      <c r="C9572" t="s">
        <v>2032</v>
      </c>
      <c r="D9572" t="s">
        <v>19</v>
      </c>
      <c r="E9572" t="s">
        <v>53</v>
      </c>
      <c r="F9572" t="s">
        <v>65</v>
      </c>
      <c r="G9572" t="s">
        <v>29</v>
      </c>
      <c r="H9572" t="s">
        <v>23</v>
      </c>
      <c r="I9572" t="s">
        <v>30</v>
      </c>
      <c r="J9572">
        <v>3</v>
      </c>
      <c r="K9572">
        <v>866.9</v>
      </c>
      <c r="L9572">
        <v>0.15</v>
      </c>
      <c r="M9572" s="6">
        <v>2210.59</v>
      </c>
      <c r="N9572" s="3">
        <v>1521.42</v>
      </c>
      <c r="O9572" s="6">
        <v>689.17</v>
      </c>
      <c r="P9572" t="s">
        <v>70</v>
      </c>
      <c r="Q9572" t="s">
        <v>26</v>
      </c>
      <c r="R9572" s="4">
        <f t="shared" si="447"/>
        <v>0.31175839934135224</v>
      </c>
      <c r="S9572" s="1" t="str">
        <f t="shared" si="448"/>
        <v>Aug-2024</v>
      </c>
      <c r="T9572" t="str">
        <f t="shared" si="449"/>
        <v>Profit</v>
      </c>
    </row>
    <row r="9573" spans="1:20" x14ac:dyDescent="0.3">
      <c r="A9573" t="s">
        <v>12095</v>
      </c>
      <c r="B9573" s="2">
        <v>46116</v>
      </c>
      <c r="C9573" t="s">
        <v>12096</v>
      </c>
      <c r="D9573" t="s">
        <v>19</v>
      </c>
      <c r="E9573" t="s">
        <v>39</v>
      </c>
      <c r="F9573" t="s">
        <v>40</v>
      </c>
      <c r="G9573" t="s">
        <v>29</v>
      </c>
      <c r="H9573" t="s">
        <v>41</v>
      </c>
      <c r="I9573" t="s">
        <v>125</v>
      </c>
      <c r="J9573">
        <v>2</v>
      </c>
      <c r="K9573">
        <v>121.82</v>
      </c>
      <c r="L9573">
        <v>0</v>
      </c>
      <c r="M9573" s="6">
        <v>243.64</v>
      </c>
      <c r="N9573" s="3">
        <v>128.46</v>
      </c>
      <c r="O9573" s="6">
        <v>115.18</v>
      </c>
      <c r="P9573" t="s">
        <v>25</v>
      </c>
      <c r="Q9573" t="s">
        <v>26</v>
      </c>
      <c r="R9573" s="4">
        <f t="shared" si="447"/>
        <v>0.47274667542275495</v>
      </c>
      <c r="S9573" s="1" t="str">
        <f t="shared" si="448"/>
        <v>Apr-2026</v>
      </c>
      <c r="T9573" t="str">
        <f t="shared" si="449"/>
        <v>Profit</v>
      </c>
    </row>
    <row r="9574" spans="1:20" x14ac:dyDescent="0.3">
      <c r="A9574" t="s">
        <v>12097</v>
      </c>
      <c r="B9574" s="2">
        <v>45421</v>
      </c>
      <c r="C9574" t="s">
        <v>4612</v>
      </c>
      <c r="D9574" t="s">
        <v>19</v>
      </c>
      <c r="E9574" t="s">
        <v>53</v>
      </c>
      <c r="F9574" t="s">
        <v>97</v>
      </c>
      <c r="G9574" t="s">
        <v>29</v>
      </c>
      <c r="H9574" t="s">
        <v>74</v>
      </c>
      <c r="I9574" t="s">
        <v>158</v>
      </c>
      <c r="J9574">
        <v>2</v>
      </c>
      <c r="K9574">
        <v>15610.25</v>
      </c>
      <c r="L9574">
        <v>0.25</v>
      </c>
      <c r="M9574" s="6">
        <v>23415.38</v>
      </c>
      <c r="N9574" s="3">
        <v>18380.189999999999</v>
      </c>
      <c r="O9574" s="6">
        <v>5035.1899999999996</v>
      </c>
      <c r="P9574" t="s">
        <v>25</v>
      </c>
      <c r="Q9574" t="s">
        <v>26</v>
      </c>
      <c r="R9574" s="4">
        <f t="shared" si="447"/>
        <v>0.21503772306919638</v>
      </c>
      <c r="S9574" s="1" t="str">
        <f t="shared" si="448"/>
        <v>May-2024</v>
      </c>
      <c r="T9574" t="str">
        <f t="shared" si="449"/>
        <v>Profit</v>
      </c>
    </row>
    <row r="9575" spans="1:20" x14ac:dyDescent="0.3">
      <c r="A9575" t="s">
        <v>12098</v>
      </c>
      <c r="B9575" s="2">
        <v>45643</v>
      </c>
      <c r="C9575" t="s">
        <v>6730</v>
      </c>
      <c r="D9575" t="s">
        <v>19</v>
      </c>
      <c r="E9575" t="s">
        <v>53</v>
      </c>
      <c r="F9575" t="s">
        <v>90</v>
      </c>
      <c r="G9575" t="s">
        <v>29</v>
      </c>
      <c r="H9575" t="s">
        <v>41</v>
      </c>
      <c r="I9575" t="s">
        <v>48</v>
      </c>
      <c r="J9575">
        <v>4</v>
      </c>
      <c r="K9575">
        <v>150.12</v>
      </c>
      <c r="M9575" s="6">
        <v>540.42999999999995</v>
      </c>
      <c r="N9575" s="3">
        <v>462.82</v>
      </c>
      <c r="O9575" s="6">
        <v>77.61</v>
      </c>
      <c r="P9575" t="s">
        <v>49</v>
      </c>
      <c r="Q9575" t="s">
        <v>26</v>
      </c>
      <c r="R9575" s="4">
        <f t="shared" si="447"/>
        <v>0.14360786780896695</v>
      </c>
      <c r="S9575" s="1" t="str">
        <f t="shared" si="448"/>
        <v>Dec-2024</v>
      </c>
      <c r="T9575" t="str">
        <f t="shared" si="449"/>
        <v>Profit</v>
      </c>
    </row>
    <row r="9576" spans="1:20" x14ac:dyDescent="0.3">
      <c r="A9576" t="s">
        <v>12099</v>
      </c>
      <c r="B9576" s="2">
        <v>46180</v>
      </c>
      <c r="C9576" t="s">
        <v>3531</v>
      </c>
      <c r="D9576" t="s">
        <v>46</v>
      </c>
      <c r="E9576" t="s">
        <v>58</v>
      </c>
      <c r="F9576" t="s">
        <v>68</v>
      </c>
      <c r="G9576" t="s">
        <v>79</v>
      </c>
      <c r="H9576" t="s">
        <v>23</v>
      </c>
      <c r="I9576" t="s">
        <v>24</v>
      </c>
      <c r="J9576">
        <v>3</v>
      </c>
      <c r="K9576">
        <v>84253.65</v>
      </c>
      <c r="L9576">
        <v>0.1</v>
      </c>
      <c r="M9576" s="6">
        <v>227484.85</v>
      </c>
      <c r="N9576" s="3">
        <v>148270.29999999999</v>
      </c>
      <c r="O9576" s="6">
        <v>79214.55</v>
      </c>
      <c r="P9576" t="s">
        <v>70</v>
      </c>
      <c r="Q9576" t="s">
        <v>26</v>
      </c>
      <c r="R9576" s="4">
        <f t="shared" si="447"/>
        <v>0.34821901326615817</v>
      </c>
      <c r="S9576" s="1" t="str">
        <f t="shared" si="448"/>
        <v>Jun-2026</v>
      </c>
      <c r="T9576" t="str">
        <f t="shared" si="449"/>
        <v>Profit</v>
      </c>
    </row>
    <row r="9577" spans="1:20" x14ac:dyDescent="0.3">
      <c r="A9577" t="s">
        <v>12100</v>
      </c>
      <c r="B9577" s="2">
        <v>45609</v>
      </c>
      <c r="C9577" t="s">
        <v>141</v>
      </c>
      <c r="D9577" t="s">
        <v>52</v>
      </c>
      <c r="E9577" t="s">
        <v>53</v>
      </c>
      <c r="F9577" t="s">
        <v>54</v>
      </c>
      <c r="G9577" t="s">
        <v>29</v>
      </c>
      <c r="H9577" t="s">
        <v>41</v>
      </c>
      <c r="I9577" t="s">
        <v>62</v>
      </c>
      <c r="J9577">
        <v>2</v>
      </c>
      <c r="K9577">
        <v>246.56</v>
      </c>
      <c r="L9577">
        <v>0.1</v>
      </c>
      <c r="M9577" s="6">
        <v>443.81</v>
      </c>
      <c r="N9577" s="3">
        <v>335.83</v>
      </c>
      <c r="O9577" s="6">
        <v>107.98</v>
      </c>
      <c r="P9577" t="s">
        <v>43</v>
      </c>
      <c r="Q9577" t="s">
        <v>26</v>
      </c>
      <c r="R9577" s="4">
        <f t="shared" si="447"/>
        <v>0.2433023140533111</v>
      </c>
      <c r="S9577" s="1" t="str">
        <f t="shared" si="448"/>
        <v>Nov-2024</v>
      </c>
      <c r="T9577" t="str">
        <f t="shared" si="449"/>
        <v>Profit</v>
      </c>
    </row>
    <row r="9578" spans="1:20" x14ac:dyDescent="0.3">
      <c r="A9578" t="s">
        <v>12101</v>
      </c>
      <c r="B9578" s="2">
        <v>46275</v>
      </c>
      <c r="C9578" t="s">
        <v>7483</v>
      </c>
      <c r="D9578" t="s">
        <v>46</v>
      </c>
      <c r="E9578" t="s">
        <v>20</v>
      </c>
      <c r="F9578" t="s">
        <v>99</v>
      </c>
      <c r="G9578" t="s">
        <v>79</v>
      </c>
      <c r="H9578" t="s">
        <v>41</v>
      </c>
      <c r="I9578" t="s">
        <v>55</v>
      </c>
      <c r="J9578">
        <v>8</v>
      </c>
      <c r="K9578">
        <v>351.99</v>
      </c>
      <c r="L9578">
        <v>0.05</v>
      </c>
      <c r="M9578" s="6">
        <v>2675.12</v>
      </c>
      <c r="N9578" s="3">
        <v>2304.09</v>
      </c>
      <c r="O9578" s="6">
        <v>371.03</v>
      </c>
      <c r="P9578" t="s">
        <v>31</v>
      </c>
      <c r="Q9578" t="s">
        <v>26</v>
      </c>
      <c r="R9578" s="4">
        <f t="shared" si="447"/>
        <v>0.1386965818355812</v>
      </c>
      <c r="S9578" s="1" t="str">
        <f t="shared" si="448"/>
        <v>Sep-2026</v>
      </c>
      <c r="T9578" t="str">
        <f t="shared" si="449"/>
        <v>Profit</v>
      </c>
    </row>
    <row r="9579" spans="1:20" x14ac:dyDescent="0.3">
      <c r="A9579" t="s">
        <v>12102</v>
      </c>
      <c r="B9579" s="2">
        <v>45940</v>
      </c>
      <c r="C9579" t="s">
        <v>725</v>
      </c>
      <c r="D9579" t="s">
        <v>52</v>
      </c>
      <c r="E9579" t="s">
        <v>34</v>
      </c>
      <c r="F9579" t="s">
        <v>110</v>
      </c>
      <c r="G9579" t="s">
        <v>22</v>
      </c>
      <c r="H9579" t="s">
        <v>41</v>
      </c>
      <c r="I9579" t="s">
        <v>55</v>
      </c>
      <c r="J9579">
        <v>1</v>
      </c>
      <c r="K9579">
        <v>358.44</v>
      </c>
      <c r="L9579">
        <v>0.15</v>
      </c>
      <c r="M9579" s="6">
        <v>304.67</v>
      </c>
      <c r="N9579" s="3">
        <v>267.95</v>
      </c>
      <c r="O9579" s="6">
        <v>36.72</v>
      </c>
      <c r="P9579" t="s">
        <v>70</v>
      </c>
      <c r="Q9579" t="s">
        <v>26</v>
      </c>
      <c r="R9579" s="4">
        <f t="shared" si="447"/>
        <v>0.12052384547215018</v>
      </c>
      <c r="S9579" s="1" t="str">
        <f t="shared" si="448"/>
        <v>Oct-2025</v>
      </c>
      <c r="T9579" t="str">
        <f t="shared" si="449"/>
        <v>Profit</v>
      </c>
    </row>
    <row r="9580" spans="1:20" x14ac:dyDescent="0.3">
      <c r="A9580" t="s">
        <v>12103</v>
      </c>
      <c r="B9580" s="2">
        <v>46127</v>
      </c>
      <c r="C9580" t="s">
        <v>4511</v>
      </c>
      <c r="D9580" t="s">
        <v>52</v>
      </c>
      <c r="E9580" t="s">
        <v>20</v>
      </c>
      <c r="F9580" t="s">
        <v>157</v>
      </c>
      <c r="G9580" t="s">
        <v>22</v>
      </c>
      <c r="H9580" t="s">
        <v>23</v>
      </c>
      <c r="I9580" t="s">
        <v>36</v>
      </c>
      <c r="J9580">
        <v>2</v>
      </c>
      <c r="K9580">
        <v>12388.83</v>
      </c>
      <c r="L9580">
        <v>0.15</v>
      </c>
      <c r="M9580" s="6">
        <v>21061.01</v>
      </c>
      <c r="N9580" s="3">
        <v>14436.89</v>
      </c>
      <c r="O9580" s="6">
        <v>6624.12</v>
      </c>
      <c r="P9580" t="s">
        <v>70</v>
      </c>
      <c r="Q9580" t="s">
        <v>26</v>
      </c>
      <c r="R9580" s="4">
        <f t="shared" si="447"/>
        <v>0.31452052869259356</v>
      </c>
      <c r="S9580" s="1" t="str">
        <f t="shared" si="448"/>
        <v>Apr-2026</v>
      </c>
      <c r="T9580" t="str">
        <f t="shared" si="449"/>
        <v>Profit</v>
      </c>
    </row>
    <row r="9581" spans="1:20" x14ac:dyDescent="0.3">
      <c r="A9581" t="s">
        <v>12104</v>
      </c>
      <c r="B9581" s="2">
        <v>45628</v>
      </c>
      <c r="C9581" t="s">
        <v>1626</v>
      </c>
      <c r="D9581" t="s">
        <v>46</v>
      </c>
      <c r="E9581" t="s">
        <v>20</v>
      </c>
      <c r="F9581" t="s">
        <v>157</v>
      </c>
      <c r="G9581" t="s">
        <v>22</v>
      </c>
      <c r="H9581" t="s">
        <v>23</v>
      </c>
      <c r="I9581" t="s">
        <v>24</v>
      </c>
      <c r="J9581">
        <v>3</v>
      </c>
      <c r="K9581">
        <v>76340.75</v>
      </c>
      <c r="L9581">
        <v>0.15</v>
      </c>
      <c r="M9581" s="6">
        <v>194668.91</v>
      </c>
      <c r="N9581" s="3">
        <v>149334.9</v>
      </c>
      <c r="O9581" s="6">
        <v>45334.01</v>
      </c>
      <c r="P9581" t="s">
        <v>31</v>
      </c>
      <c r="Q9581" t="s">
        <v>26</v>
      </c>
      <c r="R9581" s="4">
        <f t="shared" si="447"/>
        <v>0.23287750468218063</v>
      </c>
      <c r="S9581" s="1" t="str">
        <f t="shared" si="448"/>
        <v>Dec-2024</v>
      </c>
      <c r="T9581" t="str">
        <f t="shared" si="449"/>
        <v>Profit</v>
      </c>
    </row>
    <row r="9582" spans="1:20" x14ac:dyDescent="0.3">
      <c r="A9582" t="s">
        <v>12105</v>
      </c>
      <c r="B9582" s="2">
        <v>45564</v>
      </c>
      <c r="C9582" t="s">
        <v>7500</v>
      </c>
      <c r="D9582" t="s">
        <v>19</v>
      </c>
      <c r="E9582" t="s">
        <v>20</v>
      </c>
      <c r="F9582" t="s">
        <v>205</v>
      </c>
      <c r="G9582" t="s">
        <v>22</v>
      </c>
      <c r="H9582" t="s">
        <v>41</v>
      </c>
      <c r="I9582" t="s">
        <v>55</v>
      </c>
      <c r="J9582">
        <v>2</v>
      </c>
      <c r="K9582">
        <v>97.9</v>
      </c>
      <c r="L9582">
        <v>0</v>
      </c>
      <c r="M9582" s="6">
        <v>195.8</v>
      </c>
      <c r="N9582" s="3">
        <v>147.91999999999999</v>
      </c>
      <c r="O9582" s="6">
        <v>47.88</v>
      </c>
      <c r="P9582" t="s">
        <v>70</v>
      </c>
      <c r="Q9582" t="s">
        <v>26</v>
      </c>
      <c r="R9582" s="4">
        <f t="shared" si="447"/>
        <v>0.24453524004085803</v>
      </c>
      <c r="S9582" s="1" t="str">
        <f t="shared" si="448"/>
        <v>Sep-2024</v>
      </c>
      <c r="T9582" t="str">
        <f t="shared" si="449"/>
        <v>Profit</v>
      </c>
    </row>
    <row r="9583" spans="1:20" x14ac:dyDescent="0.3">
      <c r="A9583" t="s">
        <v>12106</v>
      </c>
      <c r="B9583" s="2">
        <v>45408</v>
      </c>
      <c r="C9583" t="s">
        <v>2200</v>
      </c>
      <c r="D9583" t="s">
        <v>19</v>
      </c>
      <c r="E9583" t="s">
        <v>34</v>
      </c>
      <c r="F9583" t="s">
        <v>65</v>
      </c>
      <c r="G9583" t="s">
        <v>22</v>
      </c>
      <c r="H9583" t="s">
        <v>74</v>
      </c>
      <c r="I9583" t="s">
        <v>107</v>
      </c>
      <c r="J9583">
        <v>1</v>
      </c>
      <c r="K9583">
        <v>12453.32</v>
      </c>
      <c r="L9583">
        <v>0.05</v>
      </c>
      <c r="M9583" s="6">
        <v>11830.65</v>
      </c>
      <c r="N9583" s="3">
        <v>9844.65</v>
      </c>
      <c r="O9583" s="6">
        <v>1986</v>
      </c>
      <c r="P9583" t="s">
        <v>49</v>
      </c>
      <c r="Q9583" t="s">
        <v>26</v>
      </c>
      <c r="R9583" s="4">
        <f t="shared" si="447"/>
        <v>0.16786905199629776</v>
      </c>
      <c r="S9583" s="1" t="str">
        <f t="shared" si="448"/>
        <v>Apr-2024</v>
      </c>
      <c r="T9583" t="str">
        <f t="shared" si="449"/>
        <v>Profit</v>
      </c>
    </row>
    <row r="9584" spans="1:20" x14ac:dyDescent="0.3">
      <c r="A9584" t="s">
        <v>12107</v>
      </c>
      <c r="B9584" s="2">
        <v>46109</v>
      </c>
      <c r="C9584" t="s">
        <v>6986</v>
      </c>
      <c r="D9584" t="s">
        <v>46</v>
      </c>
      <c r="E9584" t="s">
        <v>39</v>
      </c>
      <c r="F9584" t="s">
        <v>146</v>
      </c>
      <c r="G9584" t="s">
        <v>22</v>
      </c>
      <c r="H9584" t="s">
        <v>23</v>
      </c>
      <c r="I9584" t="s">
        <v>59</v>
      </c>
      <c r="J9584">
        <v>2</v>
      </c>
      <c r="K9584">
        <v>1313.95</v>
      </c>
      <c r="L9584">
        <v>0.05</v>
      </c>
      <c r="M9584" s="6">
        <v>2496.5100000000002</v>
      </c>
      <c r="N9584" s="3">
        <v>1981.4</v>
      </c>
      <c r="O9584" s="6">
        <v>515.11</v>
      </c>
      <c r="P9584" t="s">
        <v>49</v>
      </c>
      <c r="Q9584" t="s">
        <v>26</v>
      </c>
      <c r="R9584" s="4">
        <f t="shared" si="447"/>
        <v>0.20633203952717993</v>
      </c>
      <c r="S9584" s="1" t="str">
        <f t="shared" si="448"/>
        <v>Mar-2026</v>
      </c>
      <c r="T9584" t="str">
        <f t="shared" si="449"/>
        <v>Profit</v>
      </c>
    </row>
    <row r="9585" spans="1:20" x14ac:dyDescent="0.3">
      <c r="A9585" t="s">
        <v>12108</v>
      </c>
      <c r="B9585" s="2">
        <v>45659</v>
      </c>
      <c r="C9585" t="s">
        <v>3267</v>
      </c>
      <c r="D9585" t="s">
        <v>46</v>
      </c>
      <c r="E9585" t="s">
        <v>20</v>
      </c>
      <c r="F9585" t="s">
        <v>21</v>
      </c>
      <c r="G9585" t="s">
        <v>29</v>
      </c>
      <c r="H9585" t="s">
        <v>74</v>
      </c>
      <c r="I9585" t="s">
        <v>158</v>
      </c>
      <c r="J9585">
        <v>1</v>
      </c>
      <c r="K9585">
        <v>4635.59</v>
      </c>
      <c r="L9585">
        <v>0.2</v>
      </c>
      <c r="M9585" s="6">
        <v>3708.47</v>
      </c>
      <c r="N9585" s="3">
        <v>3521.07</v>
      </c>
      <c r="O9585" s="6">
        <v>187.4</v>
      </c>
      <c r="P9585" t="s">
        <v>31</v>
      </c>
      <c r="Q9585" t="s">
        <v>26</v>
      </c>
      <c r="R9585" s="4">
        <f t="shared" si="447"/>
        <v>5.0532969122036857E-2</v>
      </c>
      <c r="S9585" s="1" t="str">
        <f t="shared" si="448"/>
        <v>Jan-2025</v>
      </c>
      <c r="T9585" t="str">
        <f t="shared" si="449"/>
        <v>Profit</v>
      </c>
    </row>
    <row r="9586" spans="1:20" x14ac:dyDescent="0.3">
      <c r="A9586" t="s">
        <v>12109</v>
      </c>
      <c r="B9586" s="2">
        <v>45385</v>
      </c>
      <c r="C9586" t="s">
        <v>7722</v>
      </c>
      <c r="D9586" t="s">
        <v>52</v>
      </c>
      <c r="E9586" t="s">
        <v>34</v>
      </c>
      <c r="F9586" t="s">
        <v>73</v>
      </c>
      <c r="G9586" t="s">
        <v>22</v>
      </c>
      <c r="H9586" t="s">
        <v>74</v>
      </c>
      <c r="I9586" t="s">
        <v>91</v>
      </c>
      <c r="J9586">
        <v>10</v>
      </c>
      <c r="K9586">
        <v>4847.22</v>
      </c>
      <c r="L9586">
        <v>0.15</v>
      </c>
      <c r="M9586" s="6">
        <v>41201.370000000003</v>
      </c>
      <c r="N9586" s="3">
        <v>38650.720000000001</v>
      </c>
      <c r="O9586" s="6">
        <v>2550.65</v>
      </c>
      <c r="P9586" t="s">
        <v>49</v>
      </c>
      <c r="Q9586" t="s">
        <v>26</v>
      </c>
      <c r="R9586" s="4">
        <f t="shared" si="447"/>
        <v>6.1906922027107347E-2</v>
      </c>
      <c r="S9586" s="1" t="str">
        <f t="shared" si="448"/>
        <v>Apr-2024</v>
      </c>
      <c r="T9586" t="str">
        <f t="shared" si="449"/>
        <v>Profit</v>
      </c>
    </row>
    <row r="9587" spans="1:20" x14ac:dyDescent="0.3">
      <c r="A9587" t="s">
        <v>12110</v>
      </c>
      <c r="B9587" s="2">
        <v>45459</v>
      </c>
      <c r="C9587" t="s">
        <v>4967</v>
      </c>
      <c r="D9587" t="s">
        <v>19</v>
      </c>
      <c r="E9587" t="s">
        <v>53</v>
      </c>
      <c r="F9587" t="s">
        <v>65</v>
      </c>
      <c r="G9587" t="s">
        <v>79</v>
      </c>
      <c r="H9587" t="s">
        <v>23</v>
      </c>
      <c r="I9587" t="s">
        <v>24</v>
      </c>
      <c r="J9587">
        <v>2</v>
      </c>
      <c r="K9587">
        <v>50677.279999999999</v>
      </c>
      <c r="L9587">
        <v>0.05</v>
      </c>
      <c r="M9587" s="6">
        <v>96286.83</v>
      </c>
      <c r="N9587" s="3">
        <v>71734.36</v>
      </c>
      <c r="O9587" s="6">
        <v>24552.47</v>
      </c>
      <c r="P9587" t="s">
        <v>31</v>
      </c>
      <c r="Q9587" t="s">
        <v>26</v>
      </c>
      <c r="R9587" s="4">
        <f t="shared" si="447"/>
        <v>0.25499302448735722</v>
      </c>
      <c r="S9587" s="1" t="str">
        <f t="shared" si="448"/>
        <v>Jun-2024</v>
      </c>
      <c r="T9587" t="str">
        <f t="shared" si="449"/>
        <v>Profit</v>
      </c>
    </row>
    <row r="9588" spans="1:20" x14ac:dyDescent="0.3">
      <c r="A9588" t="s">
        <v>12111</v>
      </c>
      <c r="B9588" s="2">
        <v>46245</v>
      </c>
      <c r="C9588" t="s">
        <v>1812</v>
      </c>
      <c r="D9588" t="s">
        <v>19</v>
      </c>
      <c r="E9588" t="s">
        <v>39</v>
      </c>
      <c r="F9588" t="s">
        <v>120</v>
      </c>
      <c r="G9588" t="s">
        <v>79</v>
      </c>
      <c r="H9588" t="s">
        <v>41</v>
      </c>
      <c r="I9588" t="s">
        <v>62</v>
      </c>
      <c r="J9588">
        <v>2</v>
      </c>
      <c r="K9588">
        <v>315.98</v>
      </c>
      <c r="L9588">
        <v>0.2</v>
      </c>
      <c r="M9588" s="6">
        <v>505.57</v>
      </c>
      <c r="N9588" s="3">
        <v>373.28</v>
      </c>
      <c r="O9588" s="6">
        <v>132.29</v>
      </c>
      <c r="P9588" t="s">
        <v>25</v>
      </c>
      <c r="Q9588" t="s">
        <v>26</v>
      </c>
      <c r="R9588" s="4">
        <f t="shared" si="447"/>
        <v>0.26166505132820378</v>
      </c>
      <c r="S9588" s="1" t="str">
        <f t="shared" si="448"/>
        <v>Aug-2026</v>
      </c>
      <c r="T9588" t="str">
        <f t="shared" si="449"/>
        <v>Profit</v>
      </c>
    </row>
    <row r="9589" spans="1:20" x14ac:dyDescent="0.3">
      <c r="A9589" t="s">
        <v>12112</v>
      </c>
      <c r="B9589" s="2">
        <v>46006</v>
      </c>
      <c r="C9589" t="s">
        <v>3846</v>
      </c>
      <c r="D9589" t="s">
        <v>19</v>
      </c>
      <c r="E9589" t="s">
        <v>39</v>
      </c>
      <c r="F9589" t="s">
        <v>120</v>
      </c>
      <c r="G9589" t="s">
        <v>22</v>
      </c>
      <c r="H9589" t="s">
        <v>41</v>
      </c>
      <c r="I9589" t="s">
        <v>125</v>
      </c>
      <c r="J9589">
        <v>2</v>
      </c>
      <c r="K9589">
        <v>137.97</v>
      </c>
      <c r="L9589">
        <v>0.05</v>
      </c>
      <c r="M9589" s="6">
        <v>262.14</v>
      </c>
      <c r="N9589" s="3">
        <v>197.02</v>
      </c>
      <c r="O9589" s="6">
        <v>65.12</v>
      </c>
      <c r="P9589" t="s">
        <v>70</v>
      </c>
      <c r="Q9589" t="s">
        <v>26</v>
      </c>
      <c r="R9589" s="4">
        <f t="shared" si="447"/>
        <v>0.24841687647821778</v>
      </c>
      <c r="S9589" s="1" t="str">
        <f t="shared" si="448"/>
        <v>Dec-2025</v>
      </c>
      <c r="T9589" t="str">
        <f t="shared" si="449"/>
        <v>Profit</v>
      </c>
    </row>
    <row r="9590" spans="1:20" x14ac:dyDescent="0.3">
      <c r="A9590" t="s">
        <v>12113</v>
      </c>
      <c r="B9590" s="2">
        <v>45632</v>
      </c>
      <c r="C9590" t="s">
        <v>3615</v>
      </c>
      <c r="D9590" t="s">
        <v>19</v>
      </c>
      <c r="E9590" t="s">
        <v>39</v>
      </c>
      <c r="F9590" t="s">
        <v>146</v>
      </c>
      <c r="G9590" t="s">
        <v>22</v>
      </c>
      <c r="H9590" t="s">
        <v>74</v>
      </c>
      <c r="I9590" t="s">
        <v>91</v>
      </c>
      <c r="J9590">
        <v>1</v>
      </c>
      <c r="K9590">
        <v>17454.28</v>
      </c>
      <c r="L9590">
        <v>0</v>
      </c>
      <c r="M9590" s="6">
        <v>17454.28</v>
      </c>
      <c r="N9590" s="3">
        <v>13554.28</v>
      </c>
      <c r="O9590" s="6">
        <v>3900</v>
      </c>
      <c r="P9590" t="s">
        <v>31</v>
      </c>
      <c r="Q9590" t="s">
        <v>26</v>
      </c>
      <c r="R9590" s="4">
        <f t="shared" si="447"/>
        <v>0.22344089816365958</v>
      </c>
      <c r="S9590" s="1" t="str">
        <f t="shared" si="448"/>
        <v>Dec-2024</v>
      </c>
      <c r="T9590" t="str">
        <f t="shared" si="449"/>
        <v>Profit</v>
      </c>
    </row>
    <row r="9591" spans="1:20" x14ac:dyDescent="0.3">
      <c r="A9591" t="s">
        <v>12114</v>
      </c>
      <c r="B9591" s="2">
        <v>45952</v>
      </c>
      <c r="C9591" t="s">
        <v>8473</v>
      </c>
      <c r="D9591" t="s">
        <v>46</v>
      </c>
      <c r="E9591" t="s">
        <v>39</v>
      </c>
      <c r="F9591" t="s">
        <v>120</v>
      </c>
      <c r="G9591" t="s">
        <v>22</v>
      </c>
      <c r="H9591" t="s">
        <v>74</v>
      </c>
      <c r="I9591" t="s">
        <v>137</v>
      </c>
      <c r="J9591">
        <v>2</v>
      </c>
      <c r="K9591">
        <v>16067.17</v>
      </c>
      <c r="L9591">
        <v>0</v>
      </c>
      <c r="M9591" s="6">
        <v>32134.34</v>
      </c>
      <c r="N9591" s="3">
        <v>16964.95</v>
      </c>
      <c r="O9591" s="6">
        <v>15169.39</v>
      </c>
      <c r="P9591" t="s">
        <v>25</v>
      </c>
      <c r="Q9591" t="s">
        <v>26</v>
      </c>
      <c r="R9591" s="4">
        <f t="shared" si="447"/>
        <v>0.47206166362838009</v>
      </c>
      <c r="S9591" s="1" t="str">
        <f t="shared" si="448"/>
        <v>Oct-2025</v>
      </c>
      <c r="T9591" t="str">
        <f t="shared" si="449"/>
        <v>Profit</v>
      </c>
    </row>
    <row r="9592" spans="1:20" x14ac:dyDescent="0.3">
      <c r="A9592" t="s">
        <v>12115</v>
      </c>
      <c r="B9592" s="2">
        <v>46205</v>
      </c>
      <c r="C9592" t="s">
        <v>9722</v>
      </c>
      <c r="D9592" t="s">
        <v>52</v>
      </c>
      <c r="E9592" t="s">
        <v>34</v>
      </c>
      <c r="F9592" t="s">
        <v>90</v>
      </c>
      <c r="G9592" t="s">
        <v>29</v>
      </c>
      <c r="H9592" t="s">
        <v>41</v>
      </c>
      <c r="I9592" t="s">
        <v>62</v>
      </c>
      <c r="J9592">
        <v>3</v>
      </c>
      <c r="K9592">
        <v>300.20999999999998</v>
      </c>
      <c r="L9592">
        <v>0.05</v>
      </c>
      <c r="M9592" s="6">
        <v>855.6</v>
      </c>
      <c r="N9592" s="3">
        <v>605.91</v>
      </c>
      <c r="O9592" s="6">
        <v>249.69</v>
      </c>
      <c r="P9592" t="s">
        <v>49</v>
      </c>
      <c r="Q9592" t="s">
        <v>26</v>
      </c>
      <c r="R9592" s="4">
        <f t="shared" si="447"/>
        <v>0.29183029453015424</v>
      </c>
      <c r="S9592" s="1" t="str">
        <f t="shared" si="448"/>
        <v>Jul-2026</v>
      </c>
      <c r="T9592" t="str">
        <f t="shared" si="449"/>
        <v>Profit</v>
      </c>
    </row>
    <row r="9593" spans="1:20" x14ac:dyDescent="0.3">
      <c r="A9593" t="s">
        <v>12116</v>
      </c>
      <c r="B9593" s="2">
        <v>45986</v>
      </c>
      <c r="C9593" t="s">
        <v>2632</v>
      </c>
      <c r="D9593" t="s">
        <v>19</v>
      </c>
      <c r="E9593" t="s">
        <v>58</v>
      </c>
      <c r="F9593" t="s">
        <v>129</v>
      </c>
      <c r="G9593" t="s">
        <v>29</v>
      </c>
      <c r="H9593" t="s">
        <v>23</v>
      </c>
      <c r="I9593" t="s">
        <v>69</v>
      </c>
      <c r="J9593">
        <v>3</v>
      </c>
      <c r="K9593">
        <v>22331.87</v>
      </c>
      <c r="L9593">
        <v>0.1</v>
      </c>
      <c r="M9593" s="6">
        <v>60296.05</v>
      </c>
      <c r="N9593" s="3">
        <v>47052.97</v>
      </c>
      <c r="O9593" s="6">
        <v>13243.08</v>
      </c>
      <c r="P9593" t="s">
        <v>49</v>
      </c>
      <c r="Q9593" t="s">
        <v>26</v>
      </c>
      <c r="R9593" s="4">
        <f t="shared" si="447"/>
        <v>0.21963428781819039</v>
      </c>
      <c r="S9593" s="1" t="str">
        <f t="shared" si="448"/>
        <v>Nov-2025</v>
      </c>
      <c r="T9593" t="str">
        <f t="shared" si="449"/>
        <v>Profit</v>
      </c>
    </row>
    <row r="9594" spans="1:20" x14ac:dyDescent="0.3">
      <c r="A9594" t="s">
        <v>12117</v>
      </c>
      <c r="B9594" s="2">
        <v>46216</v>
      </c>
      <c r="C9594" t="s">
        <v>4194</v>
      </c>
      <c r="D9594" t="s">
        <v>19</v>
      </c>
      <c r="E9594" t="s">
        <v>39</v>
      </c>
      <c r="F9594" t="s">
        <v>40</v>
      </c>
      <c r="G9594" t="s">
        <v>22</v>
      </c>
      <c r="H9594" t="s">
        <v>23</v>
      </c>
      <c r="I9594" t="s">
        <v>30</v>
      </c>
      <c r="J9594">
        <v>1</v>
      </c>
      <c r="K9594">
        <v>1552.17</v>
      </c>
      <c r="L9594">
        <v>0</v>
      </c>
      <c r="M9594" s="6">
        <v>1552.17</v>
      </c>
      <c r="N9594" s="3">
        <v>862.01</v>
      </c>
      <c r="O9594" s="6">
        <v>690.16</v>
      </c>
      <c r="P9594" t="s">
        <v>31</v>
      </c>
      <c r="Q9594" t="s">
        <v>26</v>
      </c>
      <c r="R9594" s="4">
        <f t="shared" si="447"/>
        <v>0.44464201730480551</v>
      </c>
      <c r="S9594" s="1" t="str">
        <f t="shared" si="448"/>
        <v>Jul-2026</v>
      </c>
      <c r="T9594" t="str">
        <f t="shared" si="449"/>
        <v>Profit</v>
      </c>
    </row>
    <row r="9595" spans="1:20" x14ac:dyDescent="0.3">
      <c r="A9595" t="s">
        <v>12118</v>
      </c>
      <c r="B9595" s="2">
        <v>45443</v>
      </c>
      <c r="C9595" t="s">
        <v>150</v>
      </c>
      <c r="D9595" t="s">
        <v>19</v>
      </c>
      <c r="E9595" t="s">
        <v>20</v>
      </c>
      <c r="F9595" t="s">
        <v>99</v>
      </c>
      <c r="G9595" t="s">
        <v>79</v>
      </c>
      <c r="H9595" t="s">
        <v>74</v>
      </c>
      <c r="I9595" t="s">
        <v>91</v>
      </c>
      <c r="J9595">
        <v>1</v>
      </c>
      <c r="K9595">
        <v>4990.72</v>
      </c>
      <c r="L9595">
        <v>0.1</v>
      </c>
      <c r="M9595" s="6">
        <v>4491.6499999999996</v>
      </c>
      <c r="N9595" s="3">
        <v>2610.19</v>
      </c>
      <c r="O9595" s="6">
        <v>1881.46</v>
      </c>
      <c r="P9595" t="s">
        <v>43</v>
      </c>
      <c r="Q9595" t="s">
        <v>26</v>
      </c>
      <c r="R9595" s="4">
        <f t="shared" si="447"/>
        <v>0.41887947636169343</v>
      </c>
      <c r="S9595" s="1" t="str">
        <f t="shared" si="448"/>
        <v>May-2024</v>
      </c>
      <c r="T9595" t="str">
        <f t="shared" si="449"/>
        <v>Profit</v>
      </c>
    </row>
    <row r="9596" spans="1:20" x14ac:dyDescent="0.3">
      <c r="A9596" t="s">
        <v>12119</v>
      </c>
      <c r="B9596" s="2">
        <v>45877</v>
      </c>
      <c r="C9596" t="s">
        <v>5057</v>
      </c>
      <c r="D9596" t="s">
        <v>46</v>
      </c>
      <c r="E9596" t="s">
        <v>34</v>
      </c>
      <c r="F9596" t="s">
        <v>73</v>
      </c>
      <c r="G9596" t="s">
        <v>79</v>
      </c>
      <c r="H9596" t="s">
        <v>74</v>
      </c>
      <c r="I9596" t="s">
        <v>137</v>
      </c>
      <c r="J9596">
        <v>1</v>
      </c>
      <c r="K9596">
        <v>9430.26</v>
      </c>
      <c r="L9596">
        <v>0</v>
      </c>
      <c r="M9596" s="6">
        <v>9430.26</v>
      </c>
      <c r="N9596" s="3">
        <v>5490.37</v>
      </c>
      <c r="O9596" s="6">
        <v>3939.89</v>
      </c>
      <c r="P9596" t="s">
        <v>43</v>
      </c>
      <c r="Q9596" t="s">
        <v>26</v>
      </c>
      <c r="R9596" s="4">
        <f t="shared" si="447"/>
        <v>0.41779229840958781</v>
      </c>
      <c r="S9596" s="1" t="str">
        <f t="shared" si="448"/>
        <v>Aug-2025</v>
      </c>
      <c r="T9596" t="str">
        <f t="shared" si="449"/>
        <v>Profit</v>
      </c>
    </row>
    <row r="9597" spans="1:20" x14ac:dyDescent="0.3">
      <c r="A9597" t="s">
        <v>12120</v>
      </c>
      <c r="B9597" s="2">
        <v>46168</v>
      </c>
      <c r="C9597" t="s">
        <v>2733</v>
      </c>
      <c r="D9597" t="s">
        <v>52</v>
      </c>
      <c r="E9597" t="s">
        <v>53</v>
      </c>
      <c r="F9597" t="s">
        <v>90</v>
      </c>
      <c r="G9597" t="s">
        <v>22</v>
      </c>
      <c r="H9597" t="s">
        <v>23</v>
      </c>
      <c r="I9597" t="s">
        <v>94</v>
      </c>
      <c r="J9597">
        <v>5</v>
      </c>
      <c r="K9597">
        <v>1022.25</v>
      </c>
      <c r="L9597">
        <v>0.1</v>
      </c>
      <c r="M9597" s="6">
        <v>4600.12</v>
      </c>
      <c r="N9597" s="3">
        <v>3604.8</v>
      </c>
      <c r="O9597" s="6">
        <v>995.32</v>
      </c>
      <c r="P9597" t="s">
        <v>43</v>
      </c>
      <c r="Q9597" t="s">
        <v>26</v>
      </c>
      <c r="R9597" s="4">
        <f t="shared" si="447"/>
        <v>0.21636826865386122</v>
      </c>
      <c r="S9597" s="1" t="str">
        <f t="shared" si="448"/>
        <v>May-2026</v>
      </c>
      <c r="T9597" t="str">
        <f t="shared" si="449"/>
        <v>Profit</v>
      </c>
    </row>
    <row r="9598" spans="1:20" x14ac:dyDescent="0.3">
      <c r="A9598" t="s">
        <v>12121</v>
      </c>
      <c r="B9598" s="2">
        <v>46204</v>
      </c>
      <c r="C9598" t="s">
        <v>7926</v>
      </c>
      <c r="D9598" t="s">
        <v>46</v>
      </c>
      <c r="E9598" t="s">
        <v>58</v>
      </c>
      <c r="F9598" t="s">
        <v>68</v>
      </c>
      <c r="G9598" t="s">
        <v>22</v>
      </c>
      <c r="H9598" t="s">
        <v>41</v>
      </c>
      <c r="I9598" t="s">
        <v>42</v>
      </c>
      <c r="J9598">
        <v>3</v>
      </c>
      <c r="K9598">
        <v>212.85</v>
      </c>
      <c r="L9598">
        <v>0.2</v>
      </c>
      <c r="M9598" s="6">
        <v>510.84</v>
      </c>
      <c r="N9598" s="3">
        <v>364.59</v>
      </c>
      <c r="O9598" s="6">
        <v>146.25</v>
      </c>
      <c r="P9598" t="s">
        <v>70</v>
      </c>
      <c r="Q9598" t="s">
        <v>26</v>
      </c>
      <c r="R9598" s="4">
        <f t="shared" si="447"/>
        <v>0.28629316420014095</v>
      </c>
      <c r="S9598" s="1" t="str">
        <f t="shared" si="448"/>
        <v>Jul-2026</v>
      </c>
      <c r="T9598" t="str">
        <f t="shared" si="449"/>
        <v>Profit</v>
      </c>
    </row>
    <row r="9599" spans="1:20" x14ac:dyDescent="0.3">
      <c r="A9599" t="s">
        <v>12122</v>
      </c>
      <c r="B9599" s="2">
        <v>45565</v>
      </c>
      <c r="C9599" t="s">
        <v>1304</v>
      </c>
      <c r="D9599" t="s">
        <v>52</v>
      </c>
      <c r="E9599" t="s">
        <v>53</v>
      </c>
      <c r="F9599" t="s">
        <v>65</v>
      </c>
      <c r="G9599" t="s">
        <v>79</v>
      </c>
      <c r="H9599" t="s">
        <v>41</v>
      </c>
      <c r="I9599" t="s">
        <v>134</v>
      </c>
      <c r="J9599">
        <v>3</v>
      </c>
      <c r="K9599">
        <v>349.81</v>
      </c>
      <c r="L9599">
        <v>0.2</v>
      </c>
      <c r="M9599" s="6">
        <v>839.54</v>
      </c>
      <c r="N9599" s="3">
        <v>772.43</v>
      </c>
      <c r="O9599" s="6">
        <v>67.11</v>
      </c>
      <c r="P9599" t="s">
        <v>70</v>
      </c>
      <c r="Q9599" t="s">
        <v>26</v>
      </c>
      <c r="R9599" s="4">
        <f t="shared" si="447"/>
        <v>7.9936631965123767E-2</v>
      </c>
      <c r="S9599" s="1" t="str">
        <f t="shared" si="448"/>
        <v>Sep-2024</v>
      </c>
      <c r="T9599" t="str">
        <f t="shared" si="449"/>
        <v>Profit</v>
      </c>
    </row>
    <row r="9600" spans="1:20" x14ac:dyDescent="0.3">
      <c r="A9600" t="s">
        <v>12123</v>
      </c>
      <c r="B9600" s="2">
        <v>45845</v>
      </c>
      <c r="C9600" t="s">
        <v>3432</v>
      </c>
      <c r="D9600" t="s">
        <v>46</v>
      </c>
      <c r="E9600" t="s">
        <v>34</v>
      </c>
      <c r="F9600" t="s">
        <v>65</v>
      </c>
      <c r="G9600" t="s">
        <v>22</v>
      </c>
      <c r="H9600" t="s">
        <v>74</v>
      </c>
      <c r="I9600" t="s">
        <v>75</v>
      </c>
      <c r="J9600">
        <v>2</v>
      </c>
      <c r="K9600">
        <v>3849.59</v>
      </c>
      <c r="L9600">
        <v>0</v>
      </c>
      <c r="M9600" s="6">
        <v>7699.18</v>
      </c>
      <c r="N9600" s="3">
        <v>5086.3500000000004</v>
      </c>
      <c r="O9600" s="6">
        <v>2612.83</v>
      </c>
      <c r="P9600" t="s">
        <v>70</v>
      </c>
      <c r="Q9600" t="s">
        <v>26</v>
      </c>
      <c r="R9600" s="4">
        <f t="shared" si="447"/>
        <v>0.33936471156668629</v>
      </c>
      <c r="S9600" s="1" t="str">
        <f t="shared" si="448"/>
        <v>Jul-2025</v>
      </c>
      <c r="T9600" t="str">
        <f t="shared" si="449"/>
        <v>Profit</v>
      </c>
    </row>
    <row r="9601" spans="1:20" x14ac:dyDescent="0.3">
      <c r="A9601" t="s">
        <v>12124</v>
      </c>
      <c r="B9601" s="2">
        <v>45787</v>
      </c>
      <c r="C9601" t="s">
        <v>12125</v>
      </c>
      <c r="D9601" t="s">
        <v>46</v>
      </c>
      <c r="E9601" t="s">
        <v>58</v>
      </c>
      <c r="F9601" t="s">
        <v>104</v>
      </c>
      <c r="G9601" t="s">
        <v>22</v>
      </c>
      <c r="H9601" t="s">
        <v>41</v>
      </c>
      <c r="I9601" t="s">
        <v>62</v>
      </c>
      <c r="J9601">
        <v>1</v>
      </c>
      <c r="K9601">
        <v>463.83</v>
      </c>
      <c r="L9601">
        <v>0.15</v>
      </c>
      <c r="M9601" s="6">
        <v>394.26</v>
      </c>
      <c r="N9601" s="3">
        <v>245.95</v>
      </c>
      <c r="O9601" s="6">
        <v>148.31</v>
      </c>
      <c r="P9601" t="s">
        <v>31</v>
      </c>
      <c r="Q9601" t="s">
        <v>26</v>
      </c>
      <c r="R9601" s="4">
        <f t="shared" si="447"/>
        <v>0.37617308375183889</v>
      </c>
      <c r="S9601" s="1" t="str">
        <f t="shared" si="448"/>
        <v>May-2025</v>
      </c>
      <c r="T9601" t="str">
        <f t="shared" si="449"/>
        <v>Profit</v>
      </c>
    </row>
    <row r="9602" spans="1:20" x14ac:dyDescent="0.3">
      <c r="A9602" t="s">
        <v>12126</v>
      </c>
      <c r="B9602" s="2">
        <v>46015</v>
      </c>
      <c r="C9602" t="s">
        <v>235</v>
      </c>
      <c r="D9602" t="s">
        <v>19</v>
      </c>
      <c r="E9602" t="s">
        <v>53</v>
      </c>
      <c r="F9602" t="s">
        <v>54</v>
      </c>
      <c r="G9602" t="s">
        <v>79</v>
      </c>
      <c r="H9602" t="s">
        <v>41</v>
      </c>
      <c r="I9602" t="s">
        <v>48</v>
      </c>
      <c r="J9602">
        <v>3</v>
      </c>
      <c r="K9602">
        <v>116.73</v>
      </c>
      <c r="L9602">
        <v>0.05</v>
      </c>
      <c r="M9602" s="6">
        <v>332.68</v>
      </c>
      <c r="N9602" s="3">
        <v>183.87</v>
      </c>
      <c r="O9602" s="6">
        <v>148.81</v>
      </c>
      <c r="P9602" t="s">
        <v>49</v>
      </c>
      <c r="Q9602" t="s">
        <v>26</v>
      </c>
      <c r="R9602" s="4">
        <f t="shared" si="447"/>
        <v>0.44730672117350007</v>
      </c>
      <c r="S9602" s="1" t="str">
        <f t="shared" si="448"/>
        <v>Dec-2025</v>
      </c>
      <c r="T9602" t="str">
        <f t="shared" si="449"/>
        <v>Profit</v>
      </c>
    </row>
    <row r="9603" spans="1:20" x14ac:dyDescent="0.3">
      <c r="A9603" t="s">
        <v>12127</v>
      </c>
      <c r="B9603" s="2">
        <v>45392</v>
      </c>
      <c r="C9603" t="s">
        <v>303</v>
      </c>
      <c r="D9603" t="s">
        <v>46</v>
      </c>
      <c r="E9603" t="s">
        <v>39</v>
      </c>
      <c r="F9603" t="s">
        <v>47</v>
      </c>
      <c r="G9603" t="s">
        <v>22</v>
      </c>
      <c r="H9603" t="s">
        <v>23</v>
      </c>
      <c r="I9603" t="s">
        <v>36</v>
      </c>
      <c r="J9603">
        <v>1</v>
      </c>
      <c r="K9603">
        <v>18027.62</v>
      </c>
      <c r="L9603">
        <v>0</v>
      </c>
      <c r="M9603" s="6">
        <v>18027.62</v>
      </c>
      <c r="N9603" s="3">
        <v>13163.23</v>
      </c>
      <c r="O9603" s="6">
        <v>4864.3900000000003</v>
      </c>
      <c r="P9603" t="s">
        <v>43</v>
      </c>
      <c r="Q9603" t="s">
        <v>26</v>
      </c>
      <c r="R9603" s="4">
        <f t="shared" si="447"/>
        <v>0.26982984997465004</v>
      </c>
      <c r="S9603" s="1" t="str">
        <f t="shared" si="448"/>
        <v>Apr-2024</v>
      </c>
      <c r="T9603" t="str">
        <f t="shared" si="449"/>
        <v>Profit</v>
      </c>
    </row>
    <row r="9604" spans="1:20" x14ac:dyDescent="0.3">
      <c r="A9604" t="s">
        <v>12128</v>
      </c>
      <c r="B9604" s="2">
        <v>45848</v>
      </c>
      <c r="C9604" t="s">
        <v>11960</v>
      </c>
      <c r="D9604" t="s">
        <v>46</v>
      </c>
      <c r="E9604" t="s">
        <v>58</v>
      </c>
      <c r="F9604" t="s">
        <v>68</v>
      </c>
      <c r="G9604" t="s">
        <v>22</v>
      </c>
      <c r="H9604" t="s">
        <v>41</v>
      </c>
      <c r="I9604" t="s">
        <v>55</v>
      </c>
      <c r="J9604">
        <v>3</v>
      </c>
      <c r="K9604">
        <v>92.04</v>
      </c>
      <c r="L9604">
        <v>0.2</v>
      </c>
      <c r="M9604" s="6">
        <v>220.9</v>
      </c>
      <c r="N9604" s="3">
        <v>179.16</v>
      </c>
      <c r="O9604" s="6">
        <v>41.74</v>
      </c>
      <c r="P9604" t="s">
        <v>25</v>
      </c>
      <c r="Q9604" t="s">
        <v>26</v>
      </c>
      <c r="R9604" s="4">
        <f t="shared" si="447"/>
        <v>0.18895427795382527</v>
      </c>
      <c r="S9604" s="1" t="str">
        <f t="shared" si="448"/>
        <v>Jul-2025</v>
      </c>
      <c r="T9604" t="str">
        <f t="shared" si="449"/>
        <v>Profit</v>
      </c>
    </row>
    <row r="9605" spans="1:20" x14ac:dyDescent="0.3">
      <c r="A9605" t="s">
        <v>12129</v>
      </c>
      <c r="B9605" s="2">
        <v>45373</v>
      </c>
      <c r="C9605" t="s">
        <v>5570</v>
      </c>
      <c r="D9605" t="s">
        <v>19</v>
      </c>
      <c r="E9605" t="s">
        <v>39</v>
      </c>
      <c r="F9605" t="s">
        <v>40</v>
      </c>
      <c r="G9605" t="s">
        <v>79</v>
      </c>
      <c r="H9605" t="s">
        <v>23</v>
      </c>
      <c r="I9605" t="s">
        <v>59</v>
      </c>
      <c r="J9605">
        <v>4</v>
      </c>
      <c r="K9605">
        <v>2732.71</v>
      </c>
      <c r="L9605">
        <v>0</v>
      </c>
      <c r="M9605" s="6">
        <v>10930.84</v>
      </c>
      <c r="N9605" s="3">
        <v>6454.1</v>
      </c>
      <c r="O9605" s="6">
        <v>4476.74</v>
      </c>
      <c r="P9605" t="s">
        <v>25</v>
      </c>
      <c r="Q9605" t="s">
        <v>26</v>
      </c>
      <c r="R9605" s="4">
        <f t="shared" ref="R9605:R9668" si="450">IFERROR(O9605/M9605,0)</f>
        <v>0.40955132450936982</v>
      </c>
      <c r="S9605" s="1" t="str">
        <f t="shared" ref="S9605:S9668" si="451">TEXT(B9605,"mmm-yyyy")</f>
        <v>Mar-2024</v>
      </c>
      <c r="T9605" t="str">
        <f t="shared" ref="T9605:T9668" si="452">IF(O9605&gt;0,"Profit",IF(O9605&lt;0,"Loss","Break-Even"))</f>
        <v>Profit</v>
      </c>
    </row>
    <row r="9606" spans="1:20" x14ac:dyDescent="0.3">
      <c r="A9606" t="s">
        <v>12130</v>
      </c>
      <c r="B9606" s="2">
        <v>45820</v>
      </c>
      <c r="C9606" t="s">
        <v>467</v>
      </c>
      <c r="D9606" t="s">
        <v>46</v>
      </c>
      <c r="E9606" t="s">
        <v>39</v>
      </c>
      <c r="F9606" t="s">
        <v>47</v>
      </c>
      <c r="G9606" t="s">
        <v>22</v>
      </c>
      <c r="H9606" t="s">
        <v>41</v>
      </c>
      <c r="I9606" t="s">
        <v>48</v>
      </c>
      <c r="J9606">
        <v>1</v>
      </c>
      <c r="K9606">
        <v>57.85</v>
      </c>
      <c r="L9606">
        <v>0.1</v>
      </c>
      <c r="M9606" s="6">
        <v>52.07</v>
      </c>
      <c r="N9606" s="3">
        <v>42.34</v>
      </c>
      <c r="O9606" s="6">
        <v>9.73</v>
      </c>
      <c r="P9606" t="s">
        <v>25</v>
      </c>
      <c r="Q9606" t="s">
        <v>26</v>
      </c>
      <c r="R9606" s="4">
        <f t="shared" si="450"/>
        <v>0.18686383714230845</v>
      </c>
      <c r="S9606" s="1" t="str">
        <f t="shared" si="451"/>
        <v>Jun-2025</v>
      </c>
      <c r="T9606" t="str">
        <f t="shared" si="452"/>
        <v>Profit</v>
      </c>
    </row>
    <row r="9607" spans="1:20" x14ac:dyDescent="0.3">
      <c r="A9607" t="s">
        <v>12131</v>
      </c>
      <c r="B9607" s="2">
        <v>45364</v>
      </c>
      <c r="C9607" t="s">
        <v>6057</v>
      </c>
      <c r="D9607" t="s">
        <v>46</v>
      </c>
      <c r="E9607" t="s">
        <v>39</v>
      </c>
      <c r="F9607" t="s">
        <v>120</v>
      </c>
      <c r="G9607" t="s">
        <v>29</v>
      </c>
      <c r="H9607" t="s">
        <v>74</v>
      </c>
      <c r="I9607" t="s">
        <v>137</v>
      </c>
      <c r="J9607">
        <v>2</v>
      </c>
      <c r="K9607">
        <v>16602.490000000002</v>
      </c>
      <c r="L9607">
        <v>0.15</v>
      </c>
      <c r="M9607" s="6">
        <v>28224.23</v>
      </c>
      <c r="N9607" s="3">
        <v>26879.1</v>
      </c>
      <c r="O9607" s="6">
        <v>1345.13</v>
      </c>
      <c r="P9607" t="s">
        <v>70</v>
      </c>
      <c r="Q9607" t="s">
        <v>26</v>
      </c>
      <c r="R9607" s="4">
        <f t="shared" si="450"/>
        <v>4.7658696091974879E-2</v>
      </c>
      <c r="S9607" s="1" t="str">
        <f t="shared" si="451"/>
        <v>Mar-2024</v>
      </c>
      <c r="T9607" t="str">
        <f t="shared" si="452"/>
        <v>Profit</v>
      </c>
    </row>
    <row r="9608" spans="1:20" x14ac:dyDescent="0.3">
      <c r="A9608" t="s">
        <v>12132</v>
      </c>
      <c r="B9608" s="2">
        <v>45305</v>
      </c>
      <c r="C9608" t="s">
        <v>4616</v>
      </c>
      <c r="D9608" t="s">
        <v>19</v>
      </c>
      <c r="E9608" t="s">
        <v>20</v>
      </c>
      <c r="F9608" t="s">
        <v>99</v>
      </c>
      <c r="G9608" t="s">
        <v>22</v>
      </c>
      <c r="H9608" t="s">
        <v>23</v>
      </c>
      <c r="I9608" t="s">
        <v>69</v>
      </c>
      <c r="J9608">
        <v>1</v>
      </c>
      <c r="K9608">
        <v>19797.5</v>
      </c>
      <c r="L9608">
        <v>0.2</v>
      </c>
      <c r="M9608" s="6">
        <v>15838</v>
      </c>
      <c r="N9608" s="3">
        <v>14195.97</v>
      </c>
      <c r="O9608" s="6">
        <v>1642.03</v>
      </c>
      <c r="P9608" t="s">
        <v>25</v>
      </c>
      <c r="Q9608" t="s">
        <v>26</v>
      </c>
      <c r="R9608" s="4">
        <f t="shared" si="450"/>
        <v>0.10367660058088142</v>
      </c>
      <c r="S9608" s="1" t="str">
        <f t="shared" si="451"/>
        <v>Jan-2024</v>
      </c>
      <c r="T9608" t="str">
        <f t="shared" si="452"/>
        <v>Profit</v>
      </c>
    </row>
    <row r="9609" spans="1:20" x14ac:dyDescent="0.3">
      <c r="A9609" t="s">
        <v>12133</v>
      </c>
      <c r="B9609" s="2">
        <v>45724</v>
      </c>
      <c r="C9609" t="s">
        <v>2103</v>
      </c>
      <c r="D9609" t="s">
        <v>19</v>
      </c>
      <c r="E9609" t="s">
        <v>53</v>
      </c>
      <c r="F9609" t="s">
        <v>54</v>
      </c>
      <c r="G9609" t="s">
        <v>29</v>
      </c>
      <c r="H9609" t="s">
        <v>23</v>
      </c>
      <c r="I9609" t="s">
        <v>69</v>
      </c>
      <c r="J9609">
        <v>1</v>
      </c>
      <c r="K9609">
        <v>21629.56</v>
      </c>
      <c r="L9609">
        <v>0.1</v>
      </c>
      <c r="M9609" s="6">
        <v>19466.599999999999</v>
      </c>
      <c r="N9609" s="3">
        <v>14637.8</v>
      </c>
      <c r="O9609" s="6">
        <v>4828.8</v>
      </c>
      <c r="P9609" t="s">
        <v>43</v>
      </c>
      <c r="Q9609" t="s">
        <v>26</v>
      </c>
      <c r="R9609" s="4">
        <f t="shared" si="450"/>
        <v>0.24805564402617819</v>
      </c>
      <c r="S9609" s="1" t="str">
        <f t="shared" si="451"/>
        <v>Mar-2025</v>
      </c>
      <c r="T9609" t="str">
        <f t="shared" si="452"/>
        <v>Profit</v>
      </c>
    </row>
    <row r="9610" spans="1:20" x14ac:dyDescent="0.3">
      <c r="A9610" t="s">
        <v>12134</v>
      </c>
      <c r="B9610" s="2">
        <v>45448</v>
      </c>
      <c r="C9610" t="s">
        <v>3286</v>
      </c>
      <c r="D9610" t="s">
        <v>19</v>
      </c>
      <c r="E9610" t="s">
        <v>53</v>
      </c>
      <c r="F9610" t="s">
        <v>65</v>
      </c>
      <c r="G9610" t="s">
        <v>22</v>
      </c>
      <c r="H9610" t="s">
        <v>23</v>
      </c>
      <c r="I9610" t="s">
        <v>36</v>
      </c>
      <c r="J9610">
        <v>10</v>
      </c>
      <c r="K9610">
        <v>21188.6</v>
      </c>
      <c r="L9610">
        <v>0.1</v>
      </c>
      <c r="M9610" s="6">
        <v>190697.4</v>
      </c>
      <c r="N9610" s="3">
        <v>172814.86</v>
      </c>
      <c r="O9610" s="6">
        <v>17882.54</v>
      </c>
      <c r="P9610" t="s">
        <v>70</v>
      </c>
      <c r="Q9610" t="s">
        <v>26</v>
      </c>
      <c r="R9610" s="4">
        <f t="shared" si="450"/>
        <v>9.3774430065643274E-2</v>
      </c>
      <c r="S9610" s="1" t="str">
        <f t="shared" si="451"/>
        <v>Jun-2024</v>
      </c>
      <c r="T9610" t="str">
        <f t="shared" si="452"/>
        <v>Profit</v>
      </c>
    </row>
    <row r="9611" spans="1:20" x14ac:dyDescent="0.3">
      <c r="A9611" t="s">
        <v>12135</v>
      </c>
      <c r="B9611" s="2">
        <v>46026</v>
      </c>
      <c r="C9611" t="s">
        <v>8176</v>
      </c>
      <c r="D9611" t="s">
        <v>52</v>
      </c>
      <c r="E9611" t="s">
        <v>53</v>
      </c>
      <c r="F9611" t="s">
        <v>54</v>
      </c>
      <c r="G9611" t="s">
        <v>29</v>
      </c>
      <c r="H9611" t="s">
        <v>41</v>
      </c>
      <c r="I9611" t="s">
        <v>134</v>
      </c>
      <c r="J9611">
        <v>2</v>
      </c>
      <c r="K9611">
        <v>451.86</v>
      </c>
      <c r="L9611">
        <v>0.05</v>
      </c>
      <c r="M9611" s="6">
        <v>858.53</v>
      </c>
      <c r="N9611" s="3">
        <v>615.01</v>
      </c>
      <c r="O9611" s="6">
        <v>243.52</v>
      </c>
      <c r="P9611" t="s">
        <v>49</v>
      </c>
      <c r="Q9611" t="s">
        <v>76</v>
      </c>
      <c r="R9611" s="4">
        <f t="shared" si="450"/>
        <v>0.28364763025170936</v>
      </c>
      <c r="S9611" s="1" t="str">
        <f t="shared" si="451"/>
        <v>Jan-2026</v>
      </c>
      <c r="T9611" t="str">
        <f t="shared" si="452"/>
        <v>Profit</v>
      </c>
    </row>
    <row r="9612" spans="1:20" x14ac:dyDescent="0.3">
      <c r="A9612" t="s">
        <v>12136</v>
      </c>
      <c r="B9612" s="2">
        <v>45423</v>
      </c>
      <c r="C9612" t="s">
        <v>325</v>
      </c>
      <c r="D9612" t="s">
        <v>19</v>
      </c>
      <c r="E9612" t="s">
        <v>20</v>
      </c>
      <c r="F9612" t="s">
        <v>21</v>
      </c>
      <c r="G9612" t="s">
        <v>29</v>
      </c>
      <c r="H9612" t="s">
        <v>74</v>
      </c>
      <c r="I9612" t="s">
        <v>107</v>
      </c>
      <c r="J9612">
        <v>1</v>
      </c>
      <c r="K9612">
        <v>3370.73</v>
      </c>
      <c r="L9612">
        <v>0.15</v>
      </c>
      <c r="M9612" s="6">
        <v>2865.12</v>
      </c>
      <c r="N9612" s="3">
        <v>2169.9499999999998</v>
      </c>
      <c r="O9612" s="6">
        <v>695.17</v>
      </c>
      <c r="P9612" t="s">
        <v>43</v>
      </c>
      <c r="Q9612" t="s">
        <v>26</v>
      </c>
      <c r="R9612" s="4">
        <f t="shared" si="450"/>
        <v>0.2426320712570503</v>
      </c>
      <c r="S9612" s="1" t="str">
        <f t="shared" si="451"/>
        <v>May-2024</v>
      </c>
      <c r="T9612" t="str">
        <f t="shared" si="452"/>
        <v>Profit</v>
      </c>
    </row>
    <row r="9613" spans="1:20" x14ac:dyDescent="0.3">
      <c r="A9613" t="s">
        <v>12137</v>
      </c>
      <c r="B9613" s="2">
        <v>45629</v>
      </c>
      <c r="C9613" t="s">
        <v>4730</v>
      </c>
      <c r="D9613" t="s">
        <v>19</v>
      </c>
      <c r="E9613" t="s">
        <v>20</v>
      </c>
      <c r="F9613" t="s">
        <v>21</v>
      </c>
      <c r="G9613" t="s">
        <v>22</v>
      </c>
      <c r="H9613" t="s">
        <v>41</v>
      </c>
      <c r="I9613" t="s">
        <v>62</v>
      </c>
      <c r="J9613">
        <v>8</v>
      </c>
      <c r="K9613">
        <v>327.87</v>
      </c>
      <c r="L9613">
        <v>0.1</v>
      </c>
      <c r="M9613" s="6">
        <v>2360.66</v>
      </c>
      <c r="N9613" s="3">
        <v>1846.75</v>
      </c>
      <c r="O9613" s="6">
        <v>513.91</v>
      </c>
      <c r="P9613" t="s">
        <v>49</v>
      </c>
      <c r="Q9613" t="s">
        <v>26</v>
      </c>
      <c r="R9613" s="4">
        <f t="shared" si="450"/>
        <v>0.21769759304601255</v>
      </c>
      <c r="S9613" s="1" t="str">
        <f t="shared" si="451"/>
        <v>Dec-2024</v>
      </c>
      <c r="T9613" t="str">
        <f t="shared" si="452"/>
        <v>Profit</v>
      </c>
    </row>
    <row r="9614" spans="1:20" x14ac:dyDescent="0.3">
      <c r="A9614" t="s">
        <v>12138</v>
      </c>
      <c r="B9614" s="2">
        <v>45695</v>
      </c>
      <c r="C9614" t="s">
        <v>10818</v>
      </c>
      <c r="D9614" t="s">
        <v>19</v>
      </c>
      <c r="E9614" t="s">
        <v>34</v>
      </c>
      <c r="F9614" t="s">
        <v>90</v>
      </c>
      <c r="G9614" t="s">
        <v>79</v>
      </c>
      <c r="H9614" t="s">
        <v>23</v>
      </c>
      <c r="I9614" t="s">
        <v>30</v>
      </c>
      <c r="J9614">
        <v>2</v>
      </c>
      <c r="K9614">
        <v>1993.36</v>
      </c>
      <c r="L9614">
        <v>0.1</v>
      </c>
      <c r="M9614" s="6">
        <v>3588.05</v>
      </c>
      <c r="N9614" s="3">
        <v>3147.63</v>
      </c>
      <c r="O9614" s="6">
        <v>440.42</v>
      </c>
      <c r="P9614" t="s">
        <v>49</v>
      </c>
      <c r="Q9614" t="s">
        <v>26</v>
      </c>
      <c r="R9614" s="4">
        <f t="shared" si="450"/>
        <v>0.12274633854043282</v>
      </c>
      <c r="S9614" s="1" t="str">
        <f t="shared" si="451"/>
        <v>Feb-2025</v>
      </c>
      <c r="T9614" t="str">
        <f t="shared" si="452"/>
        <v>Profit</v>
      </c>
    </row>
    <row r="9615" spans="1:20" x14ac:dyDescent="0.3">
      <c r="A9615" t="s">
        <v>12139</v>
      </c>
      <c r="B9615" s="2">
        <v>45667</v>
      </c>
      <c r="C9615" t="s">
        <v>2795</v>
      </c>
      <c r="D9615" t="s">
        <v>19</v>
      </c>
      <c r="E9615" t="s">
        <v>53</v>
      </c>
      <c r="F9615" t="s">
        <v>97</v>
      </c>
      <c r="G9615" t="s">
        <v>79</v>
      </c>
      <c r="H9615" t="s">
        <v>23</v>
      </c>
      <c r="I9615" t="s">
        <v>36</v>
      </c>
      <c r="J9615">
        <v>1</v>
      </c>
      <c r="K9615">
        <v>21159.42</v>
      </c>
      <c r="L9615">
        <v>0.2</v>
      </c>
      <c r="M9615" s="6">
        <v>16927.54</v>
      </c>
      <c r="N9615" s="3">
        <v>14413.66</v>
      </c>
      <c r="O9615" s="6">
        <v>2513.88</v>
      </c>
      <c r="P9615" t="s">
        <v>25</v>
      </c>
      <c r="Q9615" t="s">
        <v>26</v>
      </c>
      <c r="R9615" s="4">
        <f t="shared" si="450"/>
        <v>0.14850828885945624</v>
      </c>
      <c r="S9615" s="1" t="str">
        <f t="shared" si="451"/>
        <v>Jan-2025</v>
      </c>
      <c r="T9615" t="str">
        <f t="shared" si="452"/>
        <v>Profit</v>
      </c>
    </row>
    <row r="9616" spans="1:20" x14ac:dyDescent="0.3">
      <c r="A9616" t="s">
        <v>12140</v>
      </c>
      <c r="B9616" s="2">
        <v>46179</v>
      </c>
      <c r="C9616" t="s">
        <v>4507</v>
      </c>
      <c r="D9616" t="s">
        <v>19</v>
      </c>
      <c r="E9616" t="s">
        <v>20</v>
      </c>
      <c r="F9616" t="s">
        <v>21</v>
      </c>
      <c r="G9616" t="s">
        <v>22</v>
      </c>
      <c r="H9616" t="s">
        <v>23</v>
      </c>
      <c r="I9616" t="s">
        <v>30</v>
      </c>
      <c r="J9616">
        <v>5</v>
      </c>
      <c r="K9616">
        <v>438.67</v>
      </c>
      <c r="L9616">
        <v>0</v>
      </c>
      <c r="M9616" s="6">
        <v>2193.35</v>
      </c>
      <c r="N9616" s="3">
        <v>1498.79</v>
      </c>
      <c r="O9616" s="6">
        <v>694.56</v>
      </c>
      <c r="P9616" t="s">
        <v>31</v>
      </c>
      <c r="Q9616" t="s">
        <v>26</v>
      </c>
      <c r="R9616" s="4">
        <f t="shared" si="450"/>
        <v>0.31666628673034397</v>
      </c>
      <c r="S9616" s="1" t="str">
        <f t="shared" si="451"/>
        <v>Jun-2026</v>
      </c>
      <c r="T9616" t="str">
        <f t="shared" si="452"/>
        <v>Profit</v>
      </c>
    </row>
    <row r="9617" spans="1:20" x14ac:dyDescent="0.3">
      <c r="A9617" t="s">
        <v>12141</v>
      </c>
      <c r="B9617" s="2">
        <v>45850</v>
      </c>
      <c r="C9617" t="s">
        <v>45</v>
      </c>
      <c r="D9617" t="s">
        <v>46</v>
      </c>
      <c r="E9617" t="s">
        <v>39</v>
      </c>
      <c r="F9617" t="s">
        <v>220</v>
      </c>
      <c r="G9617" t="s">
        <v>22</v>
      </c>
      <c r="H9617" t="s">
        <v>23</v>
      </c>
      <c r="I9617" t="s">
        <v>94</v>
      </c>
      <c r="J9617">
        <v>3</v>
      </c>
      <c r="K9617">
        <v>731.16</v>
      </c>
      <c r="L9617">
        <v>0.25</v>
      </c>
      <c r="M9617" s="6">
        <v>1645.11</v>
      </c>
      <c r="N9617" s="3">
        <v>1277</v>
      </c>
      <c r="O9617" s="6">
        <v>368.11</v>
      </c>
      <c r="P9617" t="s">
        <v>43</v>
      </c>
      <c r="Q9617" t="s">
        <v>26</v>
      </c>
      <c r="R9617" s="4">
        <f t="shared" si="450"/>
        <v>0.22376011330549328</v>
      </c>
      <c r="S9617" s="1" t="str">
        <f t="shared" si="451"/>
        <v>Jul-2025</v>
      </c>
      <c r="T9617" t="str">
        <f t="shared" si="452"/>
        <v>Profit</v>
      </c>
    </row>
    <row r="9618" spans="1:20" x14ac:dyDescent="0.3">
      <c r="A9618" t="s">
        <v>12142</v>
      </c>
      <c r="B9618" s="2">
        <v>45398</v>
      </c>
      <c r="C9618" t="s">
        <v>3318</v>
      </c>
      <c r="D9618" t="s">
        <v>19</v>
      </c>
      <c r="E9618" t="s">
        <v>53</v>
      </c>
      <c r="F9618" t="s">
        <v>54</v>
      </c>
      <c r="G9618" t="s">
        <v>22</v>
      </c>
      <c r="H9618" t="s">
        <v>41</v>
      </c>
      <c r="I9618" t="s">
        <v>55</v>
      </c>
      <c r="J9618">
        <v>3</v>
      </c>
      <c r="K9618">
        <v>256.94</v>
      </c>
      <c r="L9618">
        <v>0.05</v>
      </c>
      <c r="M9618" s="6">
        <v>732.28</v>
      </c>
      <c r="N9618" s="3">
        <v>407.8</v>
      </c>
      <c r="O9618" s="6">
        <v>324.48</v>
      </c>
      <c r="P9618" t="s">
        <v>70</v>
      </c>
      <c r="Q9618" t="s">
        <v>26</v>
      </c>
      <c r="R9618" s="4">
        <f t="shared" si="450"/>
        <v>0.44310919320478509</v>
      </c>
      <c r="S9618" s="1" t="str">
        <f t="shared" si="451"/>
        <v>Apr-2024</v>
      </c>
      <c r="T9618" t="str">
        <f t="shared" si="452"/>
        <v>Profit</v>
      </c>
    </row>
    <row r="9619" spans="1:20" x14ac:dyDescent="0.3">
      <c r="A9619" t="s">
        <v>12143</v>
      </c>
      <c r="B9619" s="2">
        <v>45911</v>
      </c>
      <c r="C9619" t="s">
        <v>2634</v>
      </c>
      <c r="D9619" t="s">
        <v>46</v>
      </c>
      <c r="E9619" t="s">
        <v>34</v>
      </c>
      <c r="F9619" t="s">
        <v>35</v>
      </c>
      <c r="G9619" t="s">
        <v>29</v>
      </c>
      <c r="H9619" t="s">
        <v>23</v>
      </c>
      <c r="I9619" t="s">
        <v>30</v>
      </c>
      <c r="J9619">
        <v>1</v>
      </c>
      <c r="K9619">
        <v>2070.79</v>
      </c>
      <c r="L9619">
        <v>0.2</v>
      </c>
      <c r="M9619" s="6">
        <v>1656.63</v>
      </c>
      <c r="N9619" s="3">
        <v>1506.89</v>
      </c>
      <c r="O9619" s="6">
        <v>149.74</v>
      </c>
      <c r="P9619" t="s">
        <v>25</v>
      </c>
      <c r="Q9619" t="s">
        <v>26</v>
      </c>
      <c r="R9619" s="4">
        <f t="shared" si="450"/>
        <v>9.0388318453728356E-2</v>
      </c>
      <c r="S9619" s="1" t="str">
        <f t="shared" si="451"/>
        <v>Sep-2025</v>
      </c>
      <c r="T9619" t="str">
        <f t="shared" si="452"/>
        <v>Profit</v>
      </c>
    </row>
    <row r="9620" spans="1:20" x14ac:dyDescent="0.3">
      <c r="A9620" t="s">
        <v>12144</v>
      </c>
      <c r="B9620" s="2">
        <v>45556</v>
      </c>
      <c r="C9620" t="s">
        <v>3953</v>
      </c>
      <c r="D9620" t="s">
        <v>19</v>
      </c>
      <c r="E9620" t="s">
        <v>58</v>
      </c>
      <c r="F9620" t="s">
        <v>129</v>
      </c>
      <c r="G9620" t="s">
        <v>22</v>
      </c>
      <c r="H9620" t="s">
        <v>74</v>
      </c>
      <c r="I9620" t="s">
        <v>91</v>
      </c>
      <c r="J9620">
        <v>2</v>
      </c>
      <c r="K9620">
        <v>5498.73</v>
      </c>
      <c r="L9620">
        <v>0</v>
      </c>
      <c r="M9620" s="6">
        <v>10997.46</v>
      </c>
      <c r="N9620" s="3">
        <v>8781.41</v>
      </c>
      <c r="O9620" s="6">
        <v>2216.0500000000002</v>
      </c>
      <c r="P9620" t="s">
        <v>25</v>
      </c>
      <c r="Q9620" t="s">
        <v>26</v>
      </c>
      <c r="R9620" s="4">
        <f t="shared" si="450"/>
        <v>0.20150562038870798</v>
      </c>
      <c r="S9620" s="1" t="str">
        <f t="shared" si="451"/>
        <v>Sep-2024</v>
      </c>
      <c r="T9620" t="str">
        <f t="shared" si="452"/>
        <v>Profit</v>
      </c>
    </row>
    <row r="9621" spans="1:20" x14ac:dyDescent="0.3">
      <c r="A9621" t="s">
        <v>12145</v>
      </c>
      <c r="B9621" s="2">
        <v>45496</v>
      </c>
      <c r="C9621" t="s">
        <v>2073</v>
      </c>
      <c r="D9621" t="s">
        <v>19</v>
      </c>
      <c r="E9621" t="s">
        <v>53</v>
      </c>
      <c r="F9621" t="s">
        <v>65</v>
      </c>
      <c r="G9621" t="s">
        <v>79</v>
      </c>
      <c r="H9621" t="s">
        <v>41</v>
      </c>
      <c r="I9621" t="s">
        <v>125</v>
      </c>
      <c r="J9621">
        <v>1</v>
      </c>
      <c r="K9621">
        <v>131.36000000000001</v>
      </c>
      <c r="L9621">
        <v>0</v>
      </c>
      <c r="M9621" s="6">
        <v>131.36000000000001</v>
      </c>
      <c r="N9621" s="3">
        <v>103.55</v>
      </c>
      <c r="O9621" s="6">
        <v>27.81</v>
      </c>
      <c r="P9621" t="s">
        <v>43</v>
      </c>
      <c r="Q9621" t="s">
        <v>26</v>
      </c>
      <c r="R9621" s="4">
        <f t="shared" si="450"/>
        <v>0.21170828258221677</v>
      </c>
      <c r="S9621" s="1" t="str">
        <f t="shared" si="451"/>
        <v>Jul-2024</v>
      </c>
      <c r="T9621" t="str">
        <f t="shared" si="452"/>
        <v>Profit</v>
      </c>
    </row>
    <row r="9622" spans="1:20" x14ac:dyDescent="0.3">
      <c r="A9622" t="s">
        <v>12146</v>
      </c>
      <c r="B9622" s="2">
        <v>45370</v>
      </c>
      <c r="C9622" t="s">
        <v>8152</v>
      </c>
      <c r="D9622" t="s">
        <v>19</v>
      </c>
      <c r="E9622" t="s">
        <v>34</v>
      </c>
      <c r="F9622" t="s">
        <v>110</v>
      </c>
      <c r="G9622" t="s">
        <v>29</v>
      </c>
      <c r="H9622" t="s">
        <v>41</v>
      </c>
      <c r="I9622" t="s">
        <v>48</v>
      </c>
      <c r="J9622">
        <v>5</v>
      </c>
      <c r="K9622">
        <v>152.05000000000001</v>
      </c>
      <c r="L9622">
        <v>0</v>
      </c>
      <c r="M9622" s="6">
        <v>760.25</v>
      </c>
      <c r="N9622" s="3">
        <v>458.13</v>
      </c>
      <c r="O9622" s="6">
        <v>302.12</v>
      </c>
      <c r="P9622" t="s">
        <v>25</v>
      </c>
      <c r="Q9622" t="s">
        <v>26</v>
      </c>
      <c r="R9622" s="4">
        <f t="shared" si="450"/>
        <v>0.39739559355475174</v>
      </c>
      <c r="S9622" s="1" t="str">
        <f t="shared" si="451"/>
        <v>Mar-2024</v>
      </c>
      <c r="T9622" t="str">
        <f t="shared" si="452"/>
        <v>Profit</v>
      </c>
    </row>
    <row r="9623" spans="1:20" x14ac:dyDescent="0.3">
      <c r="A9623" t="s">
        <v>12147</v>
      </c>
      <c r="B9623" s="2">
        <v>45446</v>
      </c>
      <c r="C9623" t="s">
        <v>5836</v>
      </c>
      <c r="D9623" t="s">
        <v>46</v>
      </c>
      <c r="E9623" t="s">
        <v>20</v>
      </c>
      <c r="F9623" t="s">
        <v>205</v>
      </c>
      <c r="G9623" t="s">
        <v>22</v>
      </c>
      <c r="H9623" t="s">
        <v>23</v>
      </c>
      <c r="I9623" t="s">
        <v>30</v>
      </c>
      <c r="J9623">
        <v>3</v>
      </c>
      <c r="K9623">
        <v>1336.6</v>
      </c>
      <c r="L9623">
        <v>0.15</v>
      </c>
      <c r="M9623" s="6">
        <v>3408.33</v>
      </c>
      <c r="N9623" s="3">
        <v>2713.48</v>
      </c>
      <c r="O9623" s="6">
        <v>694.85</v>
      </c>
      <c r="P9623" t="s">
        <v>31</v>
      </c>
      <c r="Q9623" t="s">
        <v>26</v>
      </c>
      <c r="R9623" s="4">
        <f t="shared" si="450"/>
        <v>0.2038681700422201</v>
      </c>
      <c r="S9623" s="1" t="str">
        <f t="shared" si="451"/>
        <v>Jun-2024</v>
      </c>
      <c r="T9623" t="str">
        <f t="shared" si="452"/>
        <v>Profit</v>
      </c>
    </row>
    <row r="9624" spans="1:20" x14ac:dyDescent="0.3">
      <c r="A9624" t="s">
        <v>12148</v>
      </c>
      <c r="B9624" s="2">
        <v>46074</v>
      </c>
      <c r="C9624" t="s">
        <v>914</v>
      </c>
      <c r="D9624" t="s">
        <v>46</v>
      </c>
      <c r="E9624" t="s">
        <v>58</v>
      </c>
      <c r="F9624" t="s">
        <v>104</v>
      </c>
      <c r="G9624" t="s">
        <v>22</v>
      </c>
      <c r="H9624" t="s">
        <v>23</v>
      </c>
      <c r="I9624" t="s">
        <v>36</v>
      </c>
      <c r="J9624">
        <v>6</v>
      </c>
      <c r="K9624">
        <v>13585.42</v>
      </c>
      <c r="L9624">
        <v>0</v>
      </c>
      <c r="M9624" s="6">
        <v>81512.52</v>
      </c>
      <c r="N9624" s="3">
        <v>50858.85</v>
      </c>
      <c r="O9624" s="6">
        <v>30653.67</v>
      </c>
      <c r="P9624" t="s">
        <v>70</v>
      </c>
      <c r="Q9624" t="s">
        <v>26</v>
      </c>
      <c r="R9624" s="4">
        <f t="shared" si="450"/>
        <v>0.3760608799727943</v>
      </c>
      <c r="S9624" s="1" t="str">
        <f t="shared" si="451"/>
        <v>Feb-2026</v>
      </c>
      <c r="T9624" t="str">
        <f t="shared" si="452"/>
        <v>Profit</v>
      </c>
    </row>
    <row r="9625" spans="1:20" x14ac:dyDescent="0.3">
      <c r="A9625" t="s">
        <v>12149</v>
      </c>
      <c r="B9625" s="2">
        <v>46279</v>
      </c>
      <c r="C9625" t="s">
        <v>3565</v>
      </c>
      <c r="D9625" t="s">
        <v>46</v>
      </c>
      <c r="E9625" t="s">
        <v>58</v>
      </c>
      <c r="F9625" t="s">
        <v>339</v>
      </c>
      <c r="G9625" t="s">
        <v>79</v>
      </c>
      <c r="H9625" t="s">
        <v>41</v>
      </c>
      <c r="I9625" t="s">
        <v>125</v>
      </c>
      <c r="J9625">
        <v>2</v>
      </c>
      <c r="K9625">
        <v>223.59</v>
      </c>
      <c r="L9625">
        <v>0.05</v>
      </c>
      <c r="M9625" s="6">
        <v>424.82</v>
      </c>
      <c r="N9625" s="3">
        <v>316.97000000000003</v>
      </c>
      <c r="O9625" s="6">
        <v>107.85</v>
      </c>
      <c r="P9625" t="s">
        <v>49</v>
      </c>
      <c r="Q9625" t="s">
        <v>26</v>
      </c>
      <c r="R9625" s="4">
        <f t="shared" si="450"/>
        <v>0.25387222823784189</v>
      </c>
      <c r="S9625" s="1" t="str">
        <f t="shared" si="451"/>
        <v>Sep-2026</v>
      </c>
      <c r="T9625" t="str">
        <f t="shared" si="452"/>
        <v>Profit</v>
      </c>
    </row>
    <row r="9626" spans="1:20" x14ac:dyDescent="0.3">
      <c r="A9626" t="s">
        <v>12150</v>
      </c>
      <c r="B9626" s="2">
        <v>46288</v>
      </c>
      <c r="C9626" t="s">
        <v>2739</v>
      </c>
      <c r="D9626" t="s">
        <v>19</v>
      </c>
      <c r="E9626" t="s">
        <v>20</v>
      </c>
      <c r="F9626" t="s">
        <v>205</v>
      </c>
      <c r="G9626" t="s">
        <v>22</v>
      </c>
      <c r="H9626" t="s">
        <v>74</v>
      </c>
      <c r="I9626" t="s">
        <v>75</v>
      </c>
      <c r="J9626">
        <v>3</v>
      </c>
      <c r="K9626">
        <v>8175.85</v>
      </c>
      <c r="L9626">
        <v>0.05</v>
      </c>
      <c r="M9626" s="6">
        <v>23301.17</v>
      </c>
      <c r="N9626" s="3">
        <v>14642.12</v>
      </c>
      <c r="O9626" s="6">
        <v>8659.0499999999993</v>
      </c>
      <c r="P9626" t="s">
        <v>31</v>
      </c>
      <c r="Q9626" t="s">
        <v>26</v>
      </c>
      <c r="R9626" s="4">
        <f t="shared" si="450"/>
        <v>0.3716143867453866</v>
      </c>
      <c r="S9626" s="1" t="str">
        <f t="shared" si="451"/>
        <v>Sep-2026</v>
      </c>
      <c r="T9626" t="str">
        <f t="shared" si="452"/>
        <v>Profit</v>
      </c>
    </row>
    <row r="9627" spans="1:20" x14ac:dyDescent="0.3">
      <c r="A9627" t="s">
        <v>12151</v>
      </c>
      <c r="B9627" s="2">
        <v>45538</v>
      </c>
      <c r="C9627" t="s">
        <v>9413</v>
      </c>
      <c r="D9627" t="s">
        <v>19</v>
      </c>
      <c r="E9627" t="s">
        <v>34</v>
      </c>
      <c r="F9627" t="s">
        <v>35</v>
      </c>
      <c r="G9627" t="s">
        <v>29</v>
      </c>
      <c r="H9627" t="s">
        <v>41</v>
      </c>
      <c r="I9627" t="s">
        <v>62</v>
      </c>
      <c r="J9627">
        <v>4</v>
      </c>
      <c r="K9627">
        <v>451.38</v>
      </c>
      <c r="L9627">
        <v>0.15</v>
      </c>
      <c r="M9627" s="6">
        <v>1534.69</v>
      </c>
      <c r="N9627" s="3">
        <v>1219.97</v>
      </c>
      <c r="O9627" s="6">
        <v>314.72000000000003</v>
      </c>
      <c r="P9627" t="s">
        <v>70</v>
      </c>
      <c r="Q9627" t="s">
        <v>26</v>
      </c>
      <c r="R9627" s="4">
        <f t="shared" si="450"/>
        <v>0.20507073089679351</v>
      </c>
      <c r="S9627" s="1" t="str">
        <f t="shared" si="451"/>
        <v>Sep-2024</v>
      </c>
      <c r="T9627" t="str">
        <f t="shared" si="452"/>
        <v>Profit</v>
      </c>
    </row>
    <row r="9628" spans="1:20" x14ac:dyDescent="0.3">
      <c r="A9628" t="s">
        <v>12152</v>
      </c>
      <c r="B9628" s="2">
        <v>45822</v>
      </c>
      <c r="C9628" t="s">
        <v>10034</v>
      </c>
      <c r="D9628" t="s">
        <v>19</v>
      </c>
      <c r="E9628" t="s">
        <v>20</v>
      </c>
      <c r="F9628" t="s">
        <v>115</v>
      </c>
      <c r="G9628" t="s">
        <v>22</v>
      </c>
      <c r="H9628" t="s">
        <v>41</v>
      </c>
      <c r="I9628" t="s">
        <v>134</v>
      </c>
      <c r="J9628">
        <v>2</v>
      </c>
      <c r="K9628">
        <v>194.8</v>
      </c>
      <c r="L9628">
        <v>0</v>
      </c>
      <c r="M9628" s="6">
        <v>389.6</v>
      </c>
      <c r="N9628" s="3">
        <v>239.67</v>
      </c>
      <c r="O9628" s="6">
        <v>149.93</v>
      </c>
      <c r="P9628" t="s">
        <v>25</v>
      </c>
      <c r="Q9628" t="s">
        <v>26</v>
      </c>
      <c r="R9628" s="4">
        <f t="shared" si="450"/>
        <v>0.38483059548254622</v>
      </c>
      <c r="S9628" s="1" t="str">
        <f t="shared" si="451"/>
        <v>Jun-2025</v>
      </c>
      <c r="T9628" t="str">
        <f t="shared" si="452"/>
        <v>Profit</v>
      </c>
    </row>
    <row r="9629" spans="1:20" x14ac:dyDescent="0.3">
      <c r="A9629" t="s">
        <v>12153</v>
      </c>
      <c r="B9629" s="2">
        <v>46149</v>
      </c>
      <c r="C9629" t="s">
        <v>3063</v>
      </c>
      <c r="D9629" t="s">
        <v>46</v>
      </c>
      <c r="E9629" t="s">
        <v>58</v>
      </c>
      <c r="F9629" t="s">
        <v>104</v>
      </c>
      <c r="G9629" t="s">
        <v>79</v>
      </c>
      <c r="H9629" t="s">
        <v>74</v>
      </c>
      <c r="I9629" t="s">
        <v>137</v>
      </c>
      <c r="J9629">
        <v>4</v>
      </c>
      <c r="K9629">
        <v>19384.490000000002</v>
      </c>
      <c r="L9629">
        <v>0</v>
      </c>
      <c r="M9629" s="6">
        <v>77537.960000000006</v>
      </c>
      <c r="N9629" s="3">
        <v>41373.67</v>
      </c>
      <c r="O9629" s="6">
        <v>36164.29</v>
      </c>
      <c r="P9629" t="s">
        <v>25</v>
      </c>
      <c r="Q9629" t="s">
        <v>26</v>
      </c>
      <c r="R9629" s="4">
        <f t="shared" si="450"/>
        <v>0.46640755057264854</v>
      </c>
      <c r="S9629" s="1" t="str">
        <f t="shared" si="451"/>
        <v>May-2026</v>
      </c>
      <c r="T9629" t="str">
        <f t="shared" si="452"/>
        <v>Profit</v>
      </c>
    </row>
    <row r="9630" spans="1:20" x14ac:dyDescent="0.3">
      <c r="A9630" t="s">
        <v>12154</v>
      </c>
      <c r="B9630" s="2">
        <v>46239</v>
      </c>
      <c r="C9630" t="s">
        <v>2032</v>
      </c>
      <c r="D9630" t="s">
        <v>19</v>
      </c>
      <c r="E9630" t="s">
        <v>20</v>
      </c>
      <c r="F9630" t="s">
        <v>99</v>
      </c>
      <c r="G9630" t="s">
        <v>22</v>
      </c>
      <c r="H9630" t="s">
        <v>74</v>
      </c>
      <c r="I9630" t="s">
        <v>137</v>
      </c>
      <c r="J9630">
        <v>2</v>
      </c>
      <c r="K9630">
        <v>9770.6</v>
      </c>
      <c r="L9630">
        <v>0.1</v>
      </c>
      <c r="M9630" s="6">
        <v>17587.080000000002</v>
      </c>
      <c r="N9630" s="3">
        <v>10665.4</v>
      </c>
      <c r="O9630" s="6">
        <v>6921.68</v>
      </c>
      <c r="P9630" t="s">
        <v>25</v>
      </c>
      <c r="Q9630" t="s">
        <v>26</v>
      </c>
      <c r="R9630" s="4">
        <f t="shared" si="450"/>
        <v>0.39356618608660449</v>
      </c>
      <c r="S9630" s="1" t="str">
        <f t="shared" si="451"/>
        <v>Aug-2026</v>
      </c>
      <c r="T9630" t="str">
        <f t="shared" si="452"/>
        <v>Profit</v>
      </c>
    </row>
    <row r="9631" spans="1:20" x14ac:dyDescent="0.3">
      <c r="A9631" t="s">
        <v>12155</v>
      </c>
      <c r="B9631" s="2">
        <v>45829</v>
      </c>
      <c r="C9631" t="s">
        <v>4125</v>
      </c>
      <c r="D9631" t="s">
        <v>19</v>
      </c>
      <c r="E9631" t="s">
        <v>53</v>
      </c>
      <c r="F9631" t="s">
        <v>54</v>
      </c>
      <c r="G9631" t="s">
        <v>22</v>
      </c>
      <c r="H9631" t="s">
        <v>74</v>
      </c>
      <c r="I9631" t="s">
        <v>137</v>
      </c>
      <c r="J9631">
        <v>2</v>
      </c>
      <c r="K9631">
        <v>13034.95</v>
      </c>
      <c r="L9631">
        <v>0.1</v>
      </c>
      <c r="M9631" s="6">
        <v>23462.91</v>
      </c>
      <c r="N9631" s="3">
        <v>16480.689999999999</v>
      </c>
      <c r="O9631" s="6">
        <v>6982.22</v>
      </c>
      <c r="P9631" t="s">
        <v>43</v>
      </c>
      <c r="Q9631" t="s">
        <v>26</v>
      </c>
      <c r="R9631" s="4">
        <f t="shared" si="450"/>
        <v>0.2975854231210025</v>
      </c>
      <c r="S9631" s="1" t="str">
        <f t="shared" si="451"/>
        <v>Jun-2025</v>
      </c>
      <c r="T9631" t="str">
        <f t="shared" si="452"/>
        <v>Profit</v>
      </c>
    </row>
    <row r="9632" spans="1:20" x14ac:dyDescent="0.3">
      <c r="A9632" t="s">
        <v>12156</v>
      </c>
      <c r="B9632" s="2">
        <v>46020</v>
      </c>
      <c r="C9632" t="s">
        <v>4899</v>
      </c>
      <c r="D9632" t="s">
        <v>52</v>
      </c>
      <c r="E9632" t="s">
        <v>58</v>
      </c>
      <c r="F9632" t="s">
        <v>54</v>
      </c>
      <c r="G9632" t="s">
        <v>29</v>
      </c>
      <c r="H9632" t="s">
        <v>23</v>
      </c>
      <c r="I9632" t="s">
        <v>36</v>
      </c>
      <c r="J9632">
        <v>1</v>
      </c>
      <c r="K9632">
        <v>14209.8</v>
      </c>
      <c r="L9632">
        <v>0</v>
      </c>
      <c r="M9632" s="6">
        <v>14209.8</v>
      </c>
      <c r="N9632" s="3">
        <v>10807.12</v>
      </c>
      <c r="O9632" s="6">
        <v>3402.68</v>
      </c>
      <c r="P9632" t="s">
        <v>43</v>
      </c>
      <c r="Q9632" t="s">
        <v>26</v>
      </c>
      <c r="R9632" s="4">
        <f t="shared" si="450"/>
        <v>0.2394600909231657</v>
      </c>
      <c r="S9632" s="1" t="str">
        <f t="shared" si="451"/>
        <v>Dec-2025</v>
      </c>
      <c r="T9632" t="str">
        <f t="shared" si="452"/>
        <v>Profit</v>
      </c>
    </row>
    <row r="9633" spans="1:20" x14ac:dyDescent="0.3">
      <c r="A9633" t="s">
        <v>12157</v>
      </c>
      <c r="B9633" s="2">
        <v>45445</v>
      </c>
      <c r="C9633" t="s">
        <v>11303</v>
      </c>
      <c r="D9633" t="s">
        <v>19</v>
      </c>
      <c r="E9633" t="s">
        <v>53</v>
      </c>
      <c r="F9633" t="s">
        <v>90</v>
      </c>
      <c r="G9633" t="s">
        <v>22</v>
      </c>
      <c r="H9633" t="s">
        <v>41</v>
      </c>
      <c r="I9633" t="s">
        <v>125</v>
      </c>
      <c r="J9633">
        <v>3</v>
      </c>
      <c r="K9633">
        <v>134.09</v>
      </c>
      <c r="L9633">
        <v>0.1</v>
      </c>
      <c r="M9633" s="6">
        <v>362.04</v>
      </c>
      <c r="N9633" s="3">
        <v>293.26</v>
      </c>
      <c r="O9633" s="6">
        <v>68.78</v>
      </c>
      <c r="P9633" t="s">
        <v>31</v>
      </c>
      <c r="Q9633" t="s">
        <v>26</v>
      </c>
      <c r="R9633" s="4">
        <f t="shared" si="450"/>
        <v>0.18997900784443708</v>
      </c>
      <c r="S9633" s="1" t="str">
        <f t="shared" si="451"/>
        <v>Jun-2024</v>
      </c>
      <c r="T9633" t="str">
        <f t="shared" si="452"/>
        <v>Profit</v>
      </c>
    </row>
    <row r="9634" spans="1:20" x14ac:dyDescent="0.3">
      <c r="A9634" t="s">
        <v>12158</v>
      </c>
      <c r="B9634" s="2">
        <v>45445</v>
      </c>
      <c r="C9634" t="s">
        <v>4246</v>
      </c>
      <c r="D9634" t="s">
        <v>46</v>
      </c>
      <c r="E9634" t="s">
        <v>58</v>
      </c>
      <c r="F9634" t="s">
        <v>104</v>
      </c>
      <c r="G9634" t="s">
        <v>22</v>
      </c>
      <c r="H9634" t="s">
        <v>41</v>
      </c>
      <c r="I9634" t="s">
        <v>55</v>
      </c>
      <c r="J9634">
        <v>2</v>
      </c>
      <c r="K9634">
        <v>75.08</v>
      </c>
      <c r="L9634">
        <v>0.1</v>
      </c>
      <c r="M9634" s="6">
        <v>135.13999999999999</v>
      </c>
      <c r="N9634" s="3">
        <v>89.9</v>
      </c>
      <c r="O9634" s="6">
        <v>45.24</v>
      </c>
      <c r="P9634" t="s">
        <v>25</v>
      </c>
      <c r="Q9634" t="s">
        <v>26</v>
      </c>
      <c r="R9634" s="4">
        <f t="shared" si="450"/>
        <v>0.33476394849785412</v>
      </c>
      <c r="S9634" s="1" t="str">
        <f t="shared" si="451"/>
        <v>Jun-2024</v>
      </c>
      <c r="T9634" t="str">
        <f t="shared" si="452"/>
        <v>Profit</v>
      </c>
    </row>
    <row r="9635" spans="1:20" x14ac:dyDescent="0.3">
      <c r="A9635" t="s">
        <v>12159</v>
      </c>
      <c r="B9635" s="2">
        <v>45977</v>
      </c>
      <c r="C9635" t="s">
        <v>3785</v>
      </c>
      <c r="D9635" t="s">
        <v>52</v>
      </c>
      <c r="E9635" t="s">
        <v>34</v>
      </c>
      <c r="F9635" t="s">
        <v>110</v>
      </c>
      <c r="G9635" t="s">
        <v>22</v>
      </c>
      <c r="H9635" t="s">
        <v>74</v>
      </c>
      <c r="I9635" t="s">
        <v>158</v>
      </c>
      <c r="J9635">
        <v>1</v>
      </c>
      <c r="K9635">
        <v>9025.5400000000009</v>
      </c>
      <c r="L9635">
        <v>0.1</v>
      </c>
      <c r="M9635" s="6">
        <v>8122.99</v>
      </c>
      <c r="N9635" s="3">
        <v>5680.05</v>
      </c>
      <c r="O9635" s="6">
        <v>2442.94</v>
      </c>
      <c r="P9635" t="s">
        <v>70</v>
      </c>
      <c r="Q9635" t="s">
        <v>26</v>
      </c>
      <c r="R9635" s="4">
        <f t="shared" si="450"/>
        <v>0.30074393788494141</v>
      </c>
      <c r="S9635" s="1" t="str">
        <f t="shared" si="451"/>
        <v>Nov-2025</v>
      </c>
      <c r="T9635" t="str">
        <f t="shared" si="452"/>
        <v>Profit</v>
      </c>
    </row>
    <row r="9636" spans="1:20" x14ac:dyDescent="0.3">
      <c r="A9636" t="s">
        <v>12160</v>
      </c>
      <c r="B9636" s="2">
        <v>45383</v>
      </c>
      <c r="C9636" t="s">
        <v>6669</v>
      </c>
      <c r="D9636" t="s">
        <v>46</v>
      </c>
      <c r="E9636" t="s">
        <v>58</v>
      </c>
      <c r="F9636" t="s">
        <v>339</v>
      </c>
      <c r="G9636" t="s">
        <v>22</v>
      </c>
      <c r="H9636" t="s">
        <v>41</v>
      </c>
      <c r="I9636" t="s">
        <v>48</v>
      </c>
      <c r="J9636">
        <v>5</v>
      </c>
      <c r="K9636">
        <v>176.1</v>
      </c>
      <c r="L9636">
        <v>0.05</v>
      </c>
      <c r="M9636" s="6">
        <v>836.47</v>
      </c>
      <c r="N9636" s="3">
        <v>487.98</v>
      </c>
      <c r="O9636" s="6">
        <v>348.49</v>
      </c>
      <c r="P9636" t="s">
        <v>49</v>
      </c>
      <c r="Q9636" t="s">
        <v>26</v>
      </c>
      <c r="R9636" s="4">
        <f t="shared" si="450"/>
        <v>0.41661984291128196</v>
      </c>
      <c r="S9636" s="1" t="str">
        <f t="shared" si="451"/>
        <v>Apr-2024</v>
      </c>
      <c r="T9636" t="str">
        <f t="shared" si="452"/>
        <v>Profit</v>
      </c>
    </row>
    <row r="9637" spans="1:20" x14ac:dyDescent="0.3">
      <c r="A9637" t="s">
        <v>12161</v>
      </c>
      <c r="B9637" s="2">
        <v>45724</v>
      </c>
      <c r="C9637" t="s">
        <v>2318</v>
      </c>
      <c r="D9637" t="s">
        <v>46</v>
      </c>
      <c r="E9637" t="s">
        <v>39</v>
      </c>
      <c r="F9637" t="s">
        <v>120</v>
      </c>
      <c r="G9637" t="s">
        <v>22</v>
      </c>
      <c r="H9637" t="s">
        <v>23</v>
      </c>
      <c r="I9637" t="s">
        <v>24</v>
      </c>
      <c r="J9637">
        <v>1</v>
      </c>
      <c r="K9637">
        <v>94970.75</v>
      </c>
      <c r="L9637">
        <v>0.1</v>
      </c>
      <c r="M9637" s="6">
        <v>85473.68</v>
      </c>
      <c r="N9637" s="3">
        <v>72919.88</v>
      </c>
      <c r="O9637" s="6">
        <v>12553.8</v>
      </c>
      <c r="P9637" t="s">
        <v>70</v>
      </c>
      <c r="Q9637" t="s">
        <v>26</v>
      </c>
      <c r="R9637" s="4">
        <f t="shared" si="450"/>
        <v>0.14687328309720607</v>
      </c>
      <c r="S9637" s="1" t="str">
        <f t="shared" si="451"/>
        <v>Mar-2025</v>
      </c>
      <c r="T9637" t="str">
        <f t="shared" si="452"/>
        <v>Profit</v>
      </c>
    </row>
    <row r="9638" spans="1:20" x14ac:dyDescent="0.3">
      <c r="A9638" t="s">
        <v>12162</v>
      </c>
      <c r="B9638" s="2">
        <v>45629</v>
      </c>
      <c r="C9638" t="s">
        <v>1962</v>
      </c>
      <c r="D9638" t="s">
        <v>19</v>
      </c>
      <c r="E9638" t="s">
        <v>34</v>
      </c>
      <c r="F9638" t="s">
        <v>73</v>
      </c>
      <c r="G9638" t="s">
        <v>79</v>
      </c>
      <c r="H9638" t="s">
        <v>23</v>
      </c>
      <c r="I9638" t="s">
        <v>36</v>
      </c>
      <c r="J9638">
        <v>3</v>
      </c>
      <c r="K9638">
        <v>20012.79</v>
      </c>
      <c r="L9638">
        <v>0</v>
      </c>
      <c r="M9638" s="6">
        <v>60038.37</v>
      </c>
      <c r="N9638" s="3">
        <v>36076.01</v>
      </c>
      <c r="O9638" s="6">
        <v>23962.36</v>
      </c>
      <c r="P9638" t="s">
        <v>43</v>
      </c>
      <c r="Q9638" t="s">
        <v>26</v>
      </c>
      <c r="R9638" s="4">
        <f t="shared" si="450"/>
        <v>0.39911743106949771</v>
      </c>
      <c r="S9638" s="1" t="str">
        <f t="shared" si="451"/>
        <v>Dec-2024</v>
      </c>
      <c r="T9638" t="str">
        <f t="shared" si="452"/>
        <v>Profit</v>
      </c>
    </row>
    <row r="9639" spans="1:20" x14ac:dyDescent="0.3">
      <c r="A9639" t="s">
        <v>12163</v>
      </c>
      <c r="B9639" s="2">
        <v>45771</v>
      </c>
      <c r="C9639" t="s">
        <v>209</v>
      </c>
      <c r="D9639" t="s">
        <v>46</v>
      </c>
      <c r="E9639" t="s">
        <v>20</v>
      </c>
      <c r="F9639" t="s">
        <v>99</v>
      </c>
      <c r="G9639" t="s">
        <v>22</v>
      </c>
      <c r="H9639" t="s">
        <v>23</v>
      </c>
      <c r="I9639" t="s">
        <v>36</v>
      </c>
      <c r="J9639">
        <v>3</v>
      </c>
      <c r="K9639">
        <v>12230.06</v>
      </c>
      <c r="L9639">
        <v>0</v>
      </c>
      <c r="M9639" s="6">
        <v>36690.18</v>
      </c>
      <c r="N9639" s="3">
        <v>21183.71</v>
      </c>
      <c r="O9639" s="6">
        <v>15506.47</v>
      </c>
      <c r="P9639" t="s">
        <v>70</v>
      </c>
      <c r="Q9639" t="s">
        <v>76</v>
      </c>
      <c r="R9639" s="4">
        <f t="shared" si="450"/>
        <v>0.42263270444571271</v>
      </c>
      <c r="S9639" s="1" t="str">
        <f t="shared" si="451"/>
        <v>Apr-2025</v>
      </c>
      <c r="T9639" t="str">
        <f t="shared" si="452"/>
        <v>Profit</v>
      </c>
    </row>
    <row r="9640" spans="1:20" x14ac:dyDescent="0.3">
      <c r="A9640" t="s">
        <v>12164</v>
      </c>
      <c r="B9640" s="2">
        <v>45984</v>
      </c>
      <c r="C9640" t="s">
        <v>317</v>
      </c>
      <c r="D9640" t="s">
        <v>46</v>
      </c>
      <c r="E9640" t="s">
        <v>39</v>
      </c>
      <c r="F9640" t="s">
        <v>40</v>
      </c>
      <c r="G9640" t="s">
        <v>22</v>
      </c>
      <c r="H9640" t="s">
        <v>74</v>
      </c>
      <c r="I9640" t="s">
        <v>107</v>
      </c>
      <c r="J9640">
        <v>2</v>
      </c>
      <c r="K9640">
        <v>8199.49</v>
      </c>
      <c r="L9640">
        <v>0.1</v>
      </c>
      <c r="M9640" s="6">
        <v>14759.08</v>
      </c>
      <c r="N9640" s="3">
        <v>11783.81</v>
      </c>
      <c r="O9640" s="6">
        <v>2975.27</v>
      </c>
      <c r="P9640" t="s">
        <v>43</v>
      </c>
      <c r="Q9640" t="s">
        <v>26</v>
      </c>
      <c r="R9640" s="4">
        <f t="shared" si="450"/>
        <v>0.20158912344129851</v>
      </c>
      <c r="S9640" s="1" t="str">
        <f t="shared" si="451"/>
        <v>Nov-2025</v>
      </c>
      <c r="T9640" t="str">
        <f t="shared" si="452"/>
        <v>Profit</v>
      </c>
    </row>
    <row r="9641" spans="1:20" x14ac:dyDescent="0.3">
      <c r="A9641" t="s">
        <v>12165</v>
      </c>
      <c r="B9641" s="2">
        <v>45422</v>
      </c>
      <c r="C9641" t="s">
        <v>3838</v>
      </c>
      <c r="D9641" t="s">
        <v>19</v>
      </c>
      <c r="E9641" t="s">
        <v>53</v>
      </c>
      <c r="F9641" t="s">
        <v>65</v>
      </c>
      <c r="G9641" t="s">
        <v>79</v>
      </c>
      <c r="H9641" t="s">
        <v>41</v>
      </c>
      <c r="I9641" t="s">
        <v>48</v>
      </c>
      <c r="J9641">
        <v>4</v>
      </c>
      <c r="K9641">
        <v>133.05000000000001</v>
      </c>
      <c r="L9641">
        <v>0</v>
      </c>
      <c r="M9641" s="6">
        <v>532.20000000000005</v>
      </c>
      <c r="N9641" s="3">
        <v>379.99</v>
      </c>
      <c r="O9641" s="6">
        <v>152.21</v>
      </c>
      <c r="P9641" t="s">
        <v>70</v>
      </c>
      <c r="Q9641" t="s">
        <v>26</v>
      </c>
      <c r="R9641" s="4">
        <f t="shared" si="450"/>
        <v>0.28600150319428785</v>
      </c>
      <c r="S9641" s="1" t="str">
        <f t="shared" si="451"/>
        <v>May-2024</v>
      </c>
      <c r="T9641" t="str">
        <f t="shared" si="452"/>
        <v>Profit</v>
      </c>
    </row>
    <row r="9642" spans="1:20" x14ac:dyDescent="0.3">
      <c r="A9642" t="s">
        <v>12166</v>
      </c>
      <c r="B9642" s="2">
        <v>45741</v>
      </c>
      <c r="C9642" t="s">
        <v>4409</v>
      </c>
      <c r="D9642" t="s">
        <v>19</v>
      </c>
      <c r="E9642" t="s">
        <v>34</v>
      </c>
      <c r="F9642" t="s">
        <v>73</v>
      </c>
      <c r="G9642" t="s">
        <v>22</v>
      </c>
      <c r="H9642" t="s">
        <v>23</v>
      </c>
      <c r="I9642" t="s">
        <v>36</v>
      </c>
      <c r="J9642">
        <v>2</v>
      </c>
      <c r="K9642">
        <v>20836.990000000002</v>
      </c>
      <c r="L9642">
        <v>0.2</v>
      </c>
      <c r="M9642" s="6">
        <v>33339.18</v>
      </c>
      <c r="N9642" s="3">
        <v>30930.37</v>
      </c>
      <c r="O9642" s="6">
        <v>2408.81</v>
      </c>
      <c r="P9642" t="s">
        <v>43</v>
      </c>
      <c r="Q9642" t="s">
        <v>26</v>
      </c>
      <c r="R9642" s="4">
        <f t="shared" si="450"/>
        <v>7.2251627064612869E-2</v>
      </c>
      <c r="S9642" s="1" t="str">
        <f t="shared" si="451"/>
        <v>Mar-2025</v>
      </c>
      <c r="T9642" t="str">
        <f t="shared" si="452"/>
        <v>Profit</v>
      </c>
    </row>
    <row r="9643" spans="1:20" x14ac:dyDescent="0.3">
      <c r="A9643" t="s">
        <v>12167</v>
      </c>
      <c r="B9643" s="2">
        <v>46284</v>
      </c>
      <c r="C9643" t="s">
        <v>2477</v>
      </c>
      <c r="D9643" t="s">
        <v>19</v>
      </c>
      <c r="E9643" t="s">
        <v>58</v>
      </c>
      <c r="F9643" t="s">
        <v>339</v>
      </c>
      <c r="G9643" t="s">
        <v>22</v>
      </c>
      <c r="H9643" t="s">
        <v>23</v>
      </c>
      <c r="I9643" t="s">
        <v>30</v>
      </c>
      <c r="J9643">
        <v>8</v>
      </c>
      <c r="K9643">
        <v>764.03</v>
      </c>
      <c r="L9643">
        <v>0.15</v>
      </c>
      <c r="M9643" s="6">
        <v>5195.3999999999996</v>
      </c>
      <c r="N9643" s="3">
        <v>3638.13</v>
      </c>
      <c r="O9643" s="6">
        <v>1557.27</v>
      </c>
      <c r="P9643" t="s">
        <v>70</v>
      </c>
      <c r="Q9643" t="s">
        <v>26</v>
      </c>
      <c r="R9643" s="4">
        <f t="shared" si="450"/>
        <v>0.29974015475228089</v>
      </c>
      <c r="S9643" s="1" t="str">
        <f t="shared" si="451"/>
        <v>Sep-2026</v>
      </c>
      <c r="T9643" t="str">
        <f t="shared" si="452"/>
        <v>Profit</v>
      </c>
    </row>
    <row r="9644" spans="1:20" x14ac:dyDescent="0.3">
      <c r="A9644" t="s">
        <v>12168</v>
      </c>
      <c r="B9644" s="2">
        <v>46101</v>
      </c>
      <c r="C9644" t="s">
        <v>3461</v>
      </c>
      <c r="D9644" t="s">
        <v>52</v>
      </c>
      <c r="E9644" t="s">
        <v>34</v>
      </c>
      <c r="F9644" t="s">
        <v>35</v>
      </c>
      <c r="G9644" t="s">
        <v>22</v>
      </c>
      <c r="H9644" t="s">
        <v>74</v>
      </c>
      <c r="I9644" t="s">
        <v>137</v>
      </c>
      <c r="J9644">
        <v>1</v>
      </c>
      <c r="K9644">
        <v>14536.31</v>
      </c>
      <c r="L9644">
        <v>0.1</v>
      </c>
      <c r="M9644" s="6">
        <v>13082.68</v>
      </c>
      <c r="N9644" s="3">
        <v>8084.57</v>
      </c>
      <c r="O9644" s="6">
        <v>4998.1099999999997</v>
      </c>
      <c r="P9644" t="s">
        <v>43</v>
      </c>
      <c r="Q9644" t="s">
        <v>26</v>
      </c>
      <c r="R9644" s="4">
        <f t="shared" si="450"/>
        <v>0.38204022417425171</v>
      </c>
      <c r="S9644" s="1" t="str">
        <f t="shared" si="451"/>
        <v>Mar-2026</v>
      </c>
      <c r="T9644" t="str">
        <f t="shared" si="452"/>
        <v>Profit</v>
      </c>
    </row>
    <row r="9645" spans="1:20" x14ac:dyDescent="0.3">
      <c r="A9645" t="s">
        <v>12169</v>
      </c>
      <c r="B9645" s="2">
        <v>46078</v>
      </c>
      <c r="C9645" t="s">
        <v>2518</v>
      </c>
      <c r="D9645" t="s">
        <v>19</v>
      </c>
      <c r="E9645" t="s">
        <v>34</v>
      </c>
      <c r="F9645" t="s">
        <v>110</v>
      </c>
      <c r="G9645" t="s">
        <v>22</v>
      </c>
      <c r="H9645" t="s">
        <v>74</v>
      </c>
      <c r="I9645" t="s">
        <v>137</v>
      </c>
      <c r="J9645">
        <v>3</v>
      </c>
      <c r="K9645">
        <v>6988.77</v>
      </c>
      <c r="L9645">
        <v>0.15</v>
      </c>
      <c r="M9645" s="6">
        <v>17821.36</v>
      </c>
      <c r="N9645" s="3">
        <v>11254.37</v>
      </c>
      <c r="O9645" s="6">
        <v>6566.99</v>
      </c>
      <c r="P9645" t="s">
        <v>31</v>
      </c>
      <c r="Q9645" t="s">
        <v>26</v>
      </c>
      <c r="R9645" s="4">
        <f t="shared" si="450"/>
        <v>0.36848983467030572</v>
      </c>
      <c r="S9645" s="1" t="str">
        <f t="shared" si="451"/>
        <v>Feb-2026</v>
      </c>
      <c r="T9645" t="str">
        <f t="shared" si="452"/>
        <v>Profit</v>
      </c>
    </row>
    <row r="9646" spans="1:20" x14ac:dyDescent="0.3">
      <c r="A9646" t="s">
        <v>12170</v>
      </c>
      <c r="B9646" s="2">
        <v>45564</v>
      </c>
      <c r="C9646" t="s">
        <v>1879</v>
      </c>
      <c r="D9646" t="s">
        <v>19</v>
      </c>
      <c r="E9646" t="s">
        <v>34</v>
      </c>
      <c r="F9646" t="s">
        <v>73</v>
      </c>
      <c r="G9646" t="s">
        <v>22</v>
      </c>
      <c r="H9646" t="s">
        <v>23</v>
      </c>
      <c r="I9646" t="s">
        <v>69</v>
      </c>
      <c r="J9646">
        <v>1</v>
      </c>
      <c r="K9646">
        <v>26557.59</v>
      </c>
      <c r="L9646">
        <v>0</v>
      </c>
      <c r="M9646" s="6">
        <v>26557.59</v>
      </c>
      <c r="N9646" s="3">
        <v>14687.69</v>
      </c>
      <c r="O9646" s="6">
        <v>11869.9</v>
      </c>
      <c r="P9646" t="s">
        <v>70</v>
      </c>
      <c r="Q9646" t="s">
        <v>26</v>
      </c>
      <c r="R9646" s="4">
        <f t="shared" si="450"/>
        <v>0.44694944081898996</v>
      </c>
      <c r="S9646" s="1" t="str">
        <f t="shared" si="451"/>
        <v>Sep-2024</v>
      </c>
      <c r="T9646" t="str">
        <f t="shared" si="452"/>
        <v>Profit</v>
      </c>
    </row>
    <row r="9647" spans="1:20" x14ac:dyDescent="0.3">
      <c r="A9647" t="s">
        <v>12171</v>
      </c>
      <c r="B9647" s="2">
        <v>46220</v>
      </c>
      <c r="C9647" t="s">
        <v>7183</v>
      </c>
      <c r="D9647" t="s">
        <v>46</v>
      </c>
      <c r="E9647" t="s">
        <v>53</v>
      </c>
      <c r="F9647" t="s">
        <v>90</v>
      </c>
      <c r="G9647" t="s">
        <v>22</v>
      </c>
      <c r="H9647" t="s">
        <v>23</v>
      </c>
      <c r="I9647" t="s">
        <v>94</v>
      </c>
      <c r="J9647">
        <v>1</v>
      </c>
      <c r="K9647">
        <v>2994.08</v>
      </c>
      <c r="L9647">
        <v>0.2</v>
      </c>
      <c r="M9647" s="6">
        <v>2395.2600000000002</v>
      </c>
      <c r="N9647" s="3">
        <v>2199.9299999999998</v>
      </c>
      <c r="O9647" s="6">
        <v>195.33</v>
      </c>
      <c r="P9647" t="s">
        <v>31</v>
      </c>
      <c r="Q9647" t="s">
        <v>26</v>
      </c>
      <c r="R9647" s="4">
        <f t="shared" si="450"/>
        <v>8.1548558402845611E-2</v>
      </c>
      <c r="S9647" s="1" t="str">
        <f t="shared" si="451"/>
        <v>Jul-2026</v>
      </c>
      <c r="T9647" t="str">
        <f t="shared" si="452"/>
        <v>Profit</v>
      </c>
    </row>
    <row r="9648" spans="1:20" x14ac:dyDescent="0.3">
      <c r="A9648" t="s">
        <v>12172</v>
      </c>
      <c r="B9648" s="2">
        <v>45879</v>
      </c>
      <c r="C9648" t="s">
        <v>2713</v>
      </c>
      <c r="D9648" t="s">
        <v>46</v>
      </c>
      <c r="E9648" t="s">
        <v>39</v>
      </c>
      <c r="F9648" t="s">
        <v>146</v>
      </c>
      <c r="G9648" t="s">
        <v>79</v>
      </c>
      <c r="H9648" t="s">
        <v>74</v>
      </c>
      <c r="I9648" t="s">
        <v>75</v>
      </c>
      <c r="J9648">
        <v>1</v>
      </c>
      <c r="K9648">
        <v>10757.87</v>
      </c>
      <c r="L9648">
        <v>0.05</v>
      </c>
      <c r="M9648" s="6">
        <v>10219.98</v>
      </c>
      <c r="N9648" s="3">
        <v>7386.36</v>
      </c>
      <c r="O9648" s="6">
        <v>2833.62</v>
      </c>
      <c r="P9648" t="s">
        <v>43</v>
      </c>
      <c r="Q9648" t="s">
        <v>26</v>
      </c>
      <c r="R9648" s="4">
        <f t="shared" si="450"/>
        <v>0.27726277350836304</v>
      </c>
      <c r="S9648" s="1" t="str">
        <f t="shared" si="451"/>
        <v>Aug-2025</v>
      </c>
      <c r="T9648" t="str">
        <f t="shared" si="452"/>
        <v>Profit</v>
      </c>
    </row>
    <row r="9649" spans="1:20" x14ac:dyDescent="0.3">
      <c r="A9649" t="s">
        <v>12173</v>
      </c>
      <c r="B9649" s="2">
        <v>45468</v>
      </c>
      <c r="C9649" t="s">
        <v>2770</v>
      </c>
      <c r="D9649" t="s">
        <v>19</v>
      </c>
      <c r="E9649" t="s">
        <v>53</v>
      </c>
      <c r="F9649" t="s">
        <v>65</v>
      </c>
      <c r="G9649" t="s">
        <v>29</v>
      </c>
      <c r="H9649" t="s">
        <v>74</v>
      </c>
      <c r="I9649" t="s">
        <v>91</v>
      </c>
      <c r="J9649">
        <v>4</v>
      </c>
      <c r="K9649">
        <v>11135.68</v>
      </c>
      <c r="L9649">
        <v>0.1</v>
      </c>
      <c r="M9649" s="6">
        <v>40088.449999999997</v>
      </c>
      <c r="N9649" s="3">
        <v>25424.34</v>
      </c>
      <c r="O9649" s="6">
        <v>14664.11</v>
      </c>
      <c r="P9649" t="s">
        <v>25</v>
      </c>
      <c r="Q9649" t="s">
        <v>26</v>
      </c>
      <c r="R9649" s="4">
        <f t="shared" si="450"/>
        <v>0.36579388826457498</v>
      </c>
      <c r="S9649" s="1" t="str">
        <f t="shared" si="451"/>
        <v>Jun-2024</v>
      </c>
      <c r="T9649" t="str">
        <f t="shared" si="452"/>
        <v>Profit</v>
      </c>
    </row>
    <row r="9650" spans="1:20" x14ac:dyDescent="0.3">
      <c r="A9650" t="s">
        <v>12174</v>
      </c>
      <c r="B9650" s="2">
        <v>45987</v>
      </c>
      <c r="C9650" t="s">
        <v>742</v>
      </c>
      <c r="D9650" t="s">
        <v>19</v>
      </c>
      <c r="E9650" t="s">
        <v>58</v>
      </c>
      <c r="F9650" t="s">
        <v>104</v>
      </c>
      <c r="G9650" t="s">
        <v>22</v>
      </c>
      <c r="H9650" t="s">
        <v>74</v>
      </c>
      <c r="I9650" t="s">
        <v>91</v>
      </c>
      <c r="J9650">
        <v>8</v>
      </c>
      <c r="K9650">
        <v>4921.7</v>
      </c>
      <c r="L9650">
        <v>0</v>
      </c>
      <c r="M9650" s="6">
        <v>39373.599999999999</v>
      </c>
      <c r="N9650" s="3">
        <v>23901.07</v>
      </c>
      <c r="O9650" s="6">
        <v>15472.53</v>
      </c>
      <c r="P9650" t="s">
        <v>43</v>
      </c>
      <c r="Q9650" t="s">
        <v>26</v>
      </c>
      <c r="R9650" s="4">
        <f t="shared" si="450"/>
        <v>0.39296711502123255</v>
      </c>
      <c r="S9650" s="1" t="str">
        <f t="shared" si="451"/>
        <v>Nov-2025</v>
      </c>
      <c r="T9650" t="str">
        <f t="shared" si="452"/>
        <v>Profit</v>
      </c>
    </row>
    <row r="9651" spans="1:20" x14ac:dyDescent="0.3">
      <c r="A9651" t="s">
        <v>12175</v>
      </c>
      <c r="B9651" s="2">
        <v>46122</v>
      </c>
      <c r="C9651" t="s">
        <v>4186</v>
      </c>
      <c r="D9651" t="s">
        <v>52</v>
      </c>
      <c r="E9651" t="s">
        <v>58</v>
      </c>
      <c r="F9651" t="s">
        <v>68</v>
      </c>
      <c r="G9651" t="s">
        <v>79</v>
      </c>
      <c r="H9651" t="s">
        <v>23</v>
      </c>
      <c r="I9651" t="s">
        <v>94</v>
      </c>
      <c r="J9651">
        <v>4</v>
      </c>
      <c r="K9651">
        <v>2495.2800000000002</v>
      </c>
      <c r="L9651">
        <v>0.05</v>
      </c>
      <c r="M9651" s="6">
        <v>9482.06</v>
      </c>
      <c r="N9651" s="3">
        <v>6067.2</v>
      </c>
      <c r="O9651" s="6">
        <v>3414.86</v>
      </c>
      <c r="P9651" t="s">
        <v>70</v>
      </c>
      <c r="Q9651" t="s">
        <v>142</v>
      </c>
      <c r="R9651" s="4">
        <f t="shared" si="450"/>
        <v>0.360139041516295</v>
      </c>
      <c r="S9651" s="1" t="str">
        <f t="shared" si="451"/>
        <v>Apr-2026</v>
      </c>
      <c r="T9651" t="str">
        <f t="shared" si="452"/>
        <v>Profit</v>
      </c>
    </row>
    <row r="9652" spans="1:20" x14ac:dyDescent="0.3">
      <c r="A9652" t="s">
        <v>12176</v>
      </c>
      <c r="B9652" s="2">
        <v>45934</v>
      </c>
      <c r="C9652" t="s">
        <v>1905</v>
      </c>
      <c r="D9652" t="s">
        <v>46</v>
      </c>
      <c r="E9652" t="s">
        <v>39</v>
      </c>
      <c r="F9652" t="s">
        <v>120</v>
      </c>
      <c r="G9652" t="s">
        <v>22</v>
      </c>
      <c r="H9652" t="s">
        <v>23</v>
      </c>
      <c r="I9652" t="s">
        <v>94</v>
      </c>
      <c r="J9652">
        <v>2</v>
      </c>
      <c r="K9652">
        <v>1563.04</v>
      </c>
      <c r="L9652">
        <v>0.15</v>
      </c>
      <c r="M9652" s="6">
        <v>2657.17</v>
      </c>
      <c r="N9652" s="3">
        <v>1991.65</v>
      </c>
      <c r="O9652" s="6">
        <v>665.52</v>
      </c>
      <c r="P9652" t="s">
        <v>43</v>
      </c>
      <c r="Q9652" t="s">
        <v>26</v>
      </c>
      <c r="R9652" s="4">
        <f t="shared" si="450"/>
        <v>0.25046195764666918</v>
      </c>
      <c r="S9652" s="1" t="str">
        <f t="shared" si="451"/>
        <v>Oct-2025</v>
      </c>
      <c r="T9652" t="str">
        <f t="shared" si="452"/>
        <v>Profit</v>
      </c>
    </row>
    <row r="9653" spans="1:20" x14ac:dyDescent="0.3">
      <c r="A9653" t="s">
        <v>12177</v>
      </c>
      <c r="B9653" s="2">
        <v>46166</v>
      </c>
      <c r="C9653" t="s">
        <v>428</v>
      </c>
      <c r="D9653" t="s">
        <v>19</v>
      </c>
      <c r="E9653" t="s">
        <v>20</v>
      </c>
      <c r="F9653" t="s">
        <v>115</v>
      </c>
      <c r="G9653" t="s">
        <v>79</v>
      </c>
      <c r="H9653" t="s">
        <v>74</v>
      </c>
      <c r="I9653" t="s">
        <v>107</v>
      </c>
      <c r="J9653">
        <v>5</v>
      </c>
      <c r="K9653">
        <v>4460.2700000000004</v>
      </c>
      <c r="L9653">
        <v>0.15</v>
      </c>
      <c r="M9653" s="6">
        <v>18956.150000000001</v>
      </c>
      <c r="N9653" s="3">
        <v>16265.98</v>
      </c>
      <c r="O9653" s="6">
        <v>2690.17</v>
      </c>
      <c r="P9653" t="s">
        <v>70</v>
      </c>
      <c r="Q9653" t="s">
        <v>26</v>
      </c>
      <c r="R9653" s="4">
        <f t="shared" si="450"/>
        <v>0.1419154205890964</v>
      </c>
      <c r="S9653" s="1" t="str">
        <f t="shared" si="451"/>
        <v>May-2026</v>
      </c>
      <c r="T9653" t="str">
        <f t="shared" si="452"/>
        <v>Profit</v>
      </c>
    </row>
    <row r="9654" spans="1:20" x14ac:dyDescent="0.3">
      <c r="A9654" t="s">
        <v>12178</v>
      </c>
      <c r="B9654" s="2">
        <v>45340</v>
      </c>
      <c r="C9654" t="s">
        <v>424</v>
      </c>
      <c r="D9654" t="s">
        <v>19</v>
      </c>
      <c r="E9654" t="s">
        <v>58</v>
      </c>
      <c r="F9654" t="s">
        <v>104</v>
      </c>
      <c r="G9654" t="s">
        <v>29</v>
      </c>
      <c r="H9654" t="s">
        <v>23</v>
      </c>
      <c r="I9654" t="s">
        <v>94</v>
      </c>
      <c r="J9654">
        <v>2</v>
      </c>
      <c r="K9654">
        <v>3464.76</v>
      </c>
      <c r="L9654">
        <v>0.05</v>
      </c>
      <c r="M9654" s="6">
        <v>6583.04</v>
      </c>
      <c r="N9654" s="3">
        <v>3900.8</v>
      </c>
      <c r="O9654" s="6">
        <v>2682.24</v>
      </c>
      <c r="P9654" t="s">
        <v>31</v>
      </c>
      <c r="Q9654" t="s">
        <v>26</v>
      </c>
      <c r="R9654" s="4">
        <f t="shared" si="450"/>
        <v>0.40744701536068439</v>
      </c>
      <c r="S9654" s="1" t="str">
        <f t="shared" si="451"/>
        <v>Feb-2024</v>
      </c>
      <c r="T9654" t="str">
        <f t="shared" si="452"/>
        <v>Profit</v>
      </c>
    </row>
    <row r="9655" spans="1:20" x14ac:dyDescent="0.3">
      <c r="A9655" t="s">
        <v>12179</v>
      </c>
      <c r="B9655" s="2">
        <v>45858</v>
      </c>
      <c r="C9655" t="s">
        <v>7161</v>
      </c>
      <c r="D9655" t="s">
        <v>46</v>
      </c>
      <c r="E9655" t="s">
        <v>53</v>
      </c>
      <c r="F9655" t="s">
        <v>90</v>
      </c>
      <c r="G9655" t="s">
        <v>22</v>
      </c>
      <c r="H9655" t="s">
        <v>74</v>
      </c>
      <c r="I9655" t="s">
        <v>91</v>
      </c>
      <c r="J9655">
        <v>2</v>
      </c>
      <c r="K9655">
        <v>15067.5</v>
      </c>
      <c r="L9655">
        <v>0</v>
      </c>
      <c r="M9655" s="6">
        <v>30135</v>
      </c>
      <c r="N9655" s="3">
        <v>21371.1</v>
      </c>
      <c r="O9655" s="6">
        <v>8763.9</v>
      </c>
      <c r="P9655" t="s">
        <v>43</v>
      </c>
      <c r="Q9655" t="s">
        <v>26</v>
      </c>
      <c r="R9655" s="4">
        <f t="shared" si="450"/>
        <v>0.29082130413140866</v>
      </c>
      <c r="S9655" s="1" t="str">
        <f t="shared" si="451"/>
        <v>Jul-2025</v>
      </c>
      <c r="T9655" t="str">
        <f t="shared" si="452"/>
        <v>Profit</v>
      </c>
    </row>
    <row r="9656" spans="1:20" x14ac:dyDescent="0.3">
      <c r="A9656" t="s">
        <v>12180</v>
      </c>
      <c r="B9656" s="2">
        <v>45957</v>
      </c>
      <c r="C9656" t="s">
        <v>2516</v>
      </c>
      <c r="D9656" t="s">
        <v>19</v>
      </c>
      <c r="E9656" t="s">
        <v>39</v>
      </c>
      <c r="F9656" t="s">
        <v>40</v>
      </c>
      <c r="G9656" t="s">
        <v>22</v>
      </c>
      <c r="H9656" t="s">
        <v>74</v>
      </c>
      <c r="I9656" t="s">
        <v>137</v>
      </c>
      <c r="J9656">
        <v>5</v>
      </c>
      <c r="K9656">
        <v>14339.78</v>
      </c>
      <c r="L9656">
        <v>0.15</v>
      </c>
      <c r="M9656" s="6">
        <v>60944.07</v>
      </c>
      <c r="N9656" s="3">
        <v>43365.52</v>
      </c>
      <c r="O9656" s="6">
        <v>17578.55</v>
      </c>
      <c r="P9656" t="s">
        <v>25</v>
      </c>
      <c r="Q9656" t="s">
        <v>26</v>
      </c>
      <c r="R9656" s="4">
        <f t="shared" si="450"/>
        <v>0.28843741482969548</v>
      </c>
      <c r="S9656" s="1" t="str">
        <f t="shared" si="451"/>
        <v>Oct-2025</v>
      </c>
      <c r="T9656" t="str">
        <f t="shared" si="452"/>
        <v>Profit</v>
      </c>
    </row>
    <row r="9657" spans="1:20" x14ac:dyDescent="0.3">
      <c r="A9657" t="s">
        <v>12181</v>
      </c>
      <c r="B9657" s="2">
        <v>45646</v>
      </c>
      <c r="C9657" t="s">
        <v>9666</v>
      </c>
      <c r="D9657" t="s">
        <v>19</v>
      </c>
      <c r="E9657" t="s">
        <v>39</v>
      </c>
      <c r="F9657" t="s">
        <v>146</v>
      </c>
      <c r="G9657" t="s">
        <v>22</v>
      </c>
      <c r="H9657" t="s">
        <v>74</v>
      </c>
      <c r="I9657" t="s">
        <v>91</v>
      </c>
      <c r="J9657">
        <v>4</v>
      </c>
      <c r="K9657">
        <v>8365.59</v>
      </c>
      <c r="L9657">
        <v>0</v>
      </c>
      <c r="M9657" s="6">
        <v>33462.36</v>
      </c>
      <c r="N9657" s="3">
        <v>24323.87</v>
      </c>
      <c r="O9657" s="6">
        <v>9138.49</v>
      </c>
      <c r="P9657" t="s">
        <v>25</v>
      </c>
      <c r="Q9657" t="s">
        <v>26</v>
      </c>
      <c r="R9657" s="4">
        <f t="shared" si="450"/>
        <v>0.27309759383378818</v>
      </c>
      <c r="S9657" s="1" t="str">
        <f t="shared" si="451"/>
        <v>Dec-2024</v>
      </c>
      <c r="T9657" t="str">
        <f t="shared" si="452"/>
        <v>Profit</v>
      </c>
    </row>
    <row r="9658" spans="1:20" x14ac:dyDescent="0.3">
      <c r="A9658" t="s">
        <v>12182</v>
      </c>
      <c r="B9658" s="2">
        <v>46003</v>
      </c>
      <c r="C9658" t="s">
        <v>447</v>
      </c>
      <c r="D9658" t="s">
        <v>19</v>
      </c>
      <c r="E9658" t="s">
        <v>53</v>
      </c>
      <c r="F9658" t="s">
        <v>90</v>
      </c>
      <c r="G9658" t="s">
        <v>29</v>
      </c>
      <c r="H9658" t="s">
        <v>41</v>
      </c>
      <c r="I9658" t="s">
        <v>134</v>
      </c>
      <c r="J9658">
        <v>8</v>
      </c>
      <c r="K9658">
        <v>361.94</v>
      </c>
      <c r="L9658">
        <v>0.05</v>
      </c>
      <c r="M9658" s="6">
        <v>2750.74</v>
      </c>
      <c r="N9658" s="3">
        <v>2138.29</v>
      </c>
      <c r="O9658" s="6">
        <v>612.45000000000005</v>
      </c>
      <c r="P9658" t="s">
        <v>25</v>
      </c>
      <c r="Q9658" t="s">
        <v>26</v>
      </c>
      <c r="R9658" s="4">
        <f t="shared" si="450"/>
        <v>0.22264917803936399</v>
      </c>
      <c r="S9658" s="1" t="str">
        <f t="shared" si="451"/>
        <v>Dec-2025</v>
      </c>
      <c r="T9658" t="str">
        <f t="shared" si="452"/>
        <v>Profit</v>
      </c>
    </row>
    <row r="9659" spans="1:20" x14ac:dyDescent="0.3">
      <c r="A9659" t="s">
        <v>12183</v>
      </c>
      <c r="B9659" s="2">
        <v>45599</v>
      </c>
      <c r="C9659" t="s">
        <v>2636</v>
      </c>
      <c r="D9659" t="s">
        <v>46</v>
      </c>
      <c r="E9659" t="s">
        <v>53</v>
      </c>
      <c r="F9659" t="s">
        <v>90</v>
      </c>
      <c r="G9659" t="s">
        <v>22</v>
      </c>
      <c r="H9659" t="s">
        <v>23</v>
      </c>
      <c r="I9659" t="s">
        <v>36</v>
      </c>
      <c r="J9659">
        <v>4</v>
      </c>
      <c r="K9659">
        <v>12566.13</v>
      </c>
      <c r="L9659">
        <v>0</v>
      </c>
      <c r="M9659" s="6">
        <v>50264.52</v>
      </c>
      <c r="N9659" s="3">
        <v>28840.91</v>
      </c>
      <c r="O9659" s="6">
        <v>21423.61</v>
      </c>
      <c r="P9659" t="s">
        <v>25</v>
      </c>
      <c r="Q9659" t="s">
        <v>26</v>
      </c>
      <c r="R9659" s="4">
        <f t="shared" si="450"/>
        <v>0.42621733978559834</v>
      </c>
      <c r="S9659" s="1" t="str">
        <f t="shared" si="451"/>
        <v>Nov-2024</v>
      </c>
      <c r="T9659" t="str">
        <f t="shared" si="452"/>
        <v>Profit</v>
      </c>
    </row>
    <row r="9660" spans="1:20" x14ac:dyDescent="0.3">
      <c r="A9660" t="s">
        <v>12184</v>
      </c>
      <c r="B9660" s="2">
        <v>46159</v>
      </c>
      <c r="C9660" t="s">
        <v>463</v>
      </c>
      <c r="D9660" t="s">
        <v>46</v>
      </c>
      <c r="E9660" t="s">
        <v>34</v>
      </c>
      <c r="F9660" t="s">
        <v>90</v>
      </c>
      <c r="G9660" t="s">
        <v>22</v>
      </c>
      <c r="H9660" t="s">
        <v>23</v>
      </c>
      <c r="I9660" t="s">
        <v>24</v>
      </c>
      <c r="J9660">
        <v>2</v>
      </c>
      <c r="K9660">
        <v>77820.61</v>
      </c>
      <c r="L9660">
        <v>0.15</v>
      </c>
      <c r="M9660" s="6">
        <v>132295.04000000001</v>
      </c>
      <c r="N9660" s="3">
        <v>107448.42</v>
      </c>
      <c r="O9660" s="6">
        <v>24846.62</v>
      </c>
      <c r="P9660" t="s">
        <v>31</v>
      </c>
      <c r="Q9660" t="s">
        <v>26</v>
      </c>
      <c r="R9660" s="4">
        <f t="shared" si="450"/>
        <v>0.18781218101600783</v>
      </c>
      <c r="S9660" s="1" t="str">
        <f t="shared" si="451"/>
        <v>May-2026</v>
      </c>
      <c r="T9660" t="str">
        <f t="shared" si="452"/>
        <v>Profit</v>
      </c>
    </row>
    <row r="9661" spans="1:20" x14ac:dyDescent="0.3">
      <c r="A9661" t="s">
        <v>12185</v>
      </c>
      <c r="B9661" s="2">
        <v>46176</v>
      </c>
      <c r="C9661" t="s">
        <v>5188</v>
      </c>
      <c r="D9661" t="s">
        <v>19</v>
      </c>
      <c r="E9661" t="s">
        <v>53</v>
      </c>
      <c r="F9661" t="s">
        <v>54</v>
      </c>
      <c r="G9661" t="s">
        <v>29</v>
      </c>
      <c r="H9661" t="s">
        <v>74</v>
      </c>
      <c r="I9661" t="s">
        <v>91</v>
      </c>
      <c r="J9661">
        <v>2</v>
      </c>
      <c r="K9661">
        <v>8845.1200000000008</v>
      </c>
      <c r="L9661">
        <v>0</v>
      </c>
      <c r="M9661" s="6">
        <v>17690.240000000002</v>
      </c>
      <c r="N9661" s="3">
        <v>11775.18</v>
      </c>
      <c r="O9661" s="6">
        <v>5915.06</v>
      </c>
      <c r="P9661" t="s">
        <v>25</v>
      </c>
      <c r="Q9661" t="s">
        <v>26</v>
      </c>
      <c r="R9661" s="4">
        <f t="shared" si="450"/>
        <v>0.33436855576860458</v>
      </c>
      <c r="S9661" s="1" t="str">
        <f t="shared" si="451"/>
        <v>Jun-2026</v>
      </c>
      <c r="T9661" t="str">
        <f t="shared" si="452"/>
        <v>Profit</v>
      </c>
    </row>
    <row r="9662" spans="1:20" x14ac:dyDescent="0.3">
      <c r="A9662" t="s">
        <v>12186</v>
      </c>
      <c r="B9662" s="2">
        <v>45921</v>
      </c>
      <c r="C9662" t="s">
        <v>7231</v>
      </c>
      <c r="D9662" t="s">
        <v>46</v>
      </c>
      <c r="E9662" t="s">
        <v>34</v>
      </c>
      <c r="G9662" t="s">
        <v>22</v>
      </c>
      <c r="H9662" t="s">
        <v>74</v>
      </c>
      <c r="I9662" t="s">
        <v>158</v>
      </c>
      <c r="J9662">
        <v>3</v>
      </c>
      <c r="K9662">
        <v>11425.2</v>
      </c>
      <c r="L9662">
        <v>0.2</v>
      </c>
      <c r="M9662" s="6">
        <v>27420.48</v>
      </c>
      <c r="N9662" s="3">
        <v>19370.73</v>
      </c>
      <c r="O9662" s="6">
        <v>8049.75</v>
      </c>
      <c r="P9662" t="s">
        <v>31</v>
      </c>
      <c r="Q9662" t="s">
        <v>26</v>
      </c>
      <c r="R9662" s="4">
        <f t="shared" si="450"/>
        <v>0.29356707103595558</v>
      </c>
      <c r="S9662" s="1" t="str">
        <f t="shared" si="451"/>
        <v>Sep-2025</v>
      </c>
      <c r="T9662" t="str">
        <f t="shared" si="452"/>
        <v>Profit</v>
      </c>
    </row>
    <row r="9663" spans="1:20" x14ac:dyDescent="0.3">
      <c r="A9663" t="s">
        <v>12187</v>
      </c>
      <c r="B9663" s="2">
        <v>46066</v>
      </c>
      <c r="C9663" t="s">
        <v>6559</v>
      </c>
      <c r="D9663" t="s">
        <v>52</v>
      </c>
      <c r="E9663" t="s">
        <v>20</v>
      </c>
      <c r="F9663" t="s">
        <v>205</v>
      </c>
      <c r="G9663" t="s">
        <v>22</v>
      </c>
      <c r="H9663" t="s">
        <v>74</v>
      </c>
      <c r="I9663" t="s">
        <v>137</v>
      </c>
      <c r="J9663">
        <v>2</v>
      </c>
      <c r="K9663">
        <v>17053.75</v>
      </c>
      <c r="L9663">
        <v>0.05</v>
      </c>
      <c r="M9663" s="6">
        <v>32402.12</v>
      </c>
      <c r="N9663" s="3">
        <v>20596.64</v>
      </c>
      <c r="O9663" s="6">
        <v>11805.48</v>
      </c>
      <c r="P9663" t="s">
        <v>43</v>
      </c>
      <c r="Q9663" t="s">
        <v>26</v>
      </c>
      <c r="R9663" s="4">
        <f t="shared" si="450"/>
        <v>0.36434282695082915</v>
      </c>
      <c r="S9663" s="1" t="str">
        <f t="shared" si="451"/>
        <v>Feb-2026</v>
      </c>
      <c r="T9663" t="str">
        <f t="shared" si="452"/>
        <v>Profit</v>
      </c>
    </row>
    <row r="9664" spans="1:20" x14ac:dyDescent="0.3">
      <c r="A9664" t="s">
        <v>12188</v>
      </c>
      <c r="B9664" s="2">
        <v>45337</v>
      </c>
      <c r="C9664" t="s">
        <v>904</v>
      </c>
      <c r="D9664" t="s">
        <v>52</v>
      </c>
      <c r="E9664" t="s">
        <v>39</v>
      </c>
      <c r="F9664" t="s">
        <v>47</v>
      </c>
      <c r="G9664" t="s">
        <v>29</v>
      </c>
      <c r="H9664" t="s">
        <v>23</v>
      </c>
      <c r="I9664" t="s">
        <v>59</v>
      </c>
      <c r="J9664">
        <v>2</v>
      </c>
      <c r="K9664">
        <v>6688.95</v>
      </c>
      <c r="L9664">
        <v>0.1</v>
      </c>
      <c r="M9664" s="6">
        <v>12040.11</v>
      </c>
      <c r="N9664" s="3">
        <v>9589.93</v>
      </c>
      <c r="O9664" s="6">
        <v>2450.1799999999998</v>
      </c>
      <c r="P9664" t="s">
        <v>43</v>
      </c>
      <c r="Q9664" t="s">
        <v>26</v>
      </c>
      <c r="R9664" s="4">
        <f t="shared" si="450"/>
        <v>0.20350146302650057</v>
      </c>
      <c r="S9664" s="1" t="str">
        <f t="shared" si="451"/>
        <v>Feb-2024</v>
      </c>
      <c r="T9664" t="str">
        <f t="shared" si="452"/>
        <v>Profit</v>
      </c>
    </row>
    <row r="9665" spans="1:20" x14ac:dyDescent="0.3">
      <c r="A9665" t="s">
        <v>12189</v>
      </c>
      <c r="B9665" s="2">
        <v>45593</v>
      </c>
      <c r="C9665" t="s">
        <v>7971</v>
      </c>
      <c r="D9665" t="s">
        <v>19</v>
      </c>
      <c r="E9665" t="s">
        <v>53</v>
      </c>
      <c r="F9665" t="s">
        <v>54</v>
      </c>
      <c r="G9665" t="s">
        <v>29</v>
      </c>
      <c r="H9665" t="s">
        <v>23</v>
      </c>
      <c r="I9665" t="s">
        <v>30</v>
      </c>
      <c r="J9665">
        <v>3</v>
      </c>
      <c r="K9665">
        <v>741.95</v>
      </c>
      <c r="L9665">
        <v>0.15</v>
      </c>
      <c r="M9665" s="6">
        <v>1891.97</v>
      </c>
      <c r="N9665" s="3">
        <v>1177.47</v>
      </c>
      <c r="O9665" s="6">
        <v>714.5</v>
      </c>
      <c r="P9665" t="s">
        <v>70</v>
      </c>
      <c r="Q9665" t="s">
        <v>26</v>
      </c>
      <c r="R9665" s="4">
        <f t="shared" si="450"/>
        <v>0.37764869421819586</v>
      </c>
      <c r="S9665" s="1" t="str">
        <f t="shared" si="451"/>
        <v>Oct-2024</v>
      </c>
      <c r="T9665" t="str">
        <f t="shared" si="452"/>
        <v>Profit</v>
      </c>
    </row>
    <row r="9666" spans="1:20" x14ac:dyDescent="0.3">
      <c r="A9666" t="s">
        <v>12190</v>
      </c>
      <c r="B9666" s="2">
        <v>46159</v>
      </c>
      <c r="C9666" t="s">
        <v>5534</v>
      </c>
      <c r="D9666" t="s">
        <v>46</v>
      </c>
      <c r="E9666" t="s">
        <v>20</v>
      </c>
      <c r="F9666" t="s">
        <v>99</v>
      </c>
      <c r="G9666" t="s">
        <v>29</v>
      </c>
      <c r="H9666" t="s">
        <v>23</v>
      </c>
      <c r="I9666" t="s">
        <v>24</v>
      </c>
      <c r="J9666">
        <v>1</v>
      </c>
      <c r="K9666">
        <v>76896.36</v>
      </c>
      <c r="L9666">
        <v>0.1</v>
      </c>
      <c r="M9666" s="6">
        <v>69206.720000000001</v>
      </c>
      <c r="N9666" s="3">
        <v>49689.19</v>
      </c>
      <c r="O9666" s="6">
        <v>19517.53</v>
      </c>
      <c r="P9666" t="s">
        <v>25</v>
      </c>
      <c r="Q9666" t="s">
        <v>26</v>
      </c>
      <c r="R9666" s="4">
        <f t="shared" si="450"/>
        <v>0.28201784450989731</v>
      </c>
      <c r="S9666" s="1" t="str">
        <f t="shared" si="451"/>
        <v>May-2026</v>
      </c>
      <c r="T9666" t="str">
        <f t="shared" si="452"/>
        <v>Profit</v>
      </c>
    </row>
    <row r="9667" spans="1:20" x14ac:dyDescent="0.3">
      <c r="A9667" t="s">
        <v>12191</v>
      </c>
      <c r="B9667" s="2">
        <v>46203</v>
      </c>
      <c r="C9667" t="s">
        <v>7674</v>
      </c>
      <c r="D9667" t="s">
        <v>19</v>
      </c>
      <c r="E9667" t="s">
        <v>53</v>
      </c>
      <c r="F9667" t="s">
        <v>54</v>
      </c>
      <c r="G9667" t="s">
        <v>79</v>
      </c>
      <c r="H9667" t="s">
        <v>23</v>
      </c>
      <c r="I9667" t="s">
        <v>30</v>
      </c>
      <c r="J9667">
        <v>6</v>
      </c>
      <c r="K9667">
        <v>1803.9</v>
      </c>
      <c r="L9667">
        <v>0.2</v>
      </c>
      <c r="M9667" s="6">
        <v>8658.7199999999993</v>
      </c>
      <c r="N9667" s="3">
        <v>6365.71</v>
      </c>
      <c r="O9667" s="6">
        <v>2293.0100000000002</v>
      </c>
      <c r="P9667" t="s">
        <v>31</v>
      </c>
      <c r="Q9667" t="s">
        <v>26</v>
      </c>
      <c r="R9667" s="4">
        <f t="shared" si="450"/>
        <v>0.26482089731507663</v>
      </c>
      <c r="S9667" s="1" t="str">
        <f t="shared" si="451"/>
        <v>Jun-2026</v>
      </c>
      <c r="T9667" t="str">
        <f t="shared" si="452"/>
        <v>Profit</v>
      </c>
    </row>
    <row r="9668" spans="1:20" x14ac:dyDescent="0.3">
      <c r="A9668" t="s">
        <v>12192</v>
      </c>
      <c r="B9668" s="2">
        <v>45699</v>
      </c>
      <c r="C9668" t="s">
        <v>2649</v>
      </c>
      <c r="D9668" t="s">
        <v>46</v>
      </c>
      <c r="E9668" t="s">
        <v>20</v>
      </c>
      <c r="F9668" t="s">
        <v>115</v>
      </c>
      <c r="G9668" t="s">
        <v>79</v>
      </c>
      <c r="H9668" t="s">
        <v>23</v>
      </c>
      <c r="I9668" t="s">
        <v>69</v>
      </c>
      <c r="J9668">
        <v>2</v>
      </c>
      <c r="K9668">
        <v>8213.27</v>
      </c>
      <c r="L9668">
        <v>0.2</v>
      </c>
      <c r="M9668" s="6">
        <v>13141.23</v>
      </c>
      <c r="N9668" s="3">
        <v>12493.99</v>
      </c>
      <c r="O9668" s="6">
        <v>647.24</v>
      </c>
      <c r="P9668" t="s">
        <v>25</v>
      </c>
      <c r="Q9668" t="s">
        <v>26</v>
      </c>
      <c r="R9668" s="4">
        <f t="shared" si="450"/>
        <v>4.925261942755739E-2</v>
      </c>
      <c r="S9668" s="1" t="str">
        <f t="shared" si="451"/>
        <v>Feb-2025</v>
      </c>
      <c r="T9668" t="str">
        <f t="shared" si="452"/>
        <v>Profit</v>
      </c>
    </row>
    <row r="9669" spans="1:20" x14ac:dyDescent="0.3">
      <c r="A9669" t="s">
        <v>12193</v>
      </c>
      <c r="B9669" s="2">
        <v>45480</v>
      </c>
      <c r="C9669" t="s">
        <v>1400</v>
      </c>
      <c r="D9669" t="s">
        <v>46</v>
      </c>
      <c r="E9669" t="s">
        <v>34</v>
      </c>
      <c r="F9669" t="s">
        <v>73</v>
      </c>
      <c r="G9669" t="s">
        <v>22</v>
      </c>
      <c r="H9669" t="s">
        <v>74</v>
      </c>
      <c r="I9669" t="s">
        <v>158</v>
      </c>
      <c r="J9669">
        <v>8</v>
      </c>
      <c r="K9669">
        <v>4896.7700000000004</v>
      </c>
      <c r="L9669">
        <v>0.1</v>
      </c>
      <c r="M9669" s="6">
        <v>35256.74</v>
      </c>
      <c r="N9669" s="3">
        <v>21114.55</v>
      </c>
      <c r="O9669" s="6">
        <v>14142.19</v>
      </c>
      <c r="P9669" t="s">
        <v>70</v>
      </c>
      <c r="Q9669" t="s">
        <v>26</v>
      </c>
      <c r="R9669" s="4">
        <f t="shared" ref="R9669:R9732" si="453">IFERROR(O9669/M9669,0)</f>
        <v>0.40112018297777963</v>
      </c>
      <c r="S9669" s="1" t="str">
        <f t="shared" ref="S9669:S9732" si="454">TEXT(B9669,"mmm-yyyy")</f>
        <v>Jul-2024</v>
      </c>
      <c r="T9669" t="str">
        <f t="shared" ref="T9669:T9732" si="455">IF(O9669&gt;0,"Profit",IF(O9669&lt;0,"Loss","Break-Even"))</f>
        <v>Profit</v>
      </c>
    </row>
    <row r="9670" spans="1:20" x14ac:dyDescent="0.3">
      <c r="A9670" t="s">
        <v>12194</v>
      </c>
      <c r="B9670" s="2">
        <v>46113</v>
      </c>
      <c r="C9670" t="s">
        <v>8979</v>
      </c>
      <c r="D9670" t="s">
        <v>19</v>
      </c>
      <c r="E9670" t="s">
        <v>53</v>
      </c>
      <c r="F9670" t="s">
        <v>54</v>
      </c>
      <c r="G9670" t="s">
        <v>79</v>
      </c>
      <c r="H9670" t="s">
        <v>41</v>
      </c>
      <c r="I9670" t="s">
        <v>125</v>
      </c>
      <c r="J9670">
        <v>2</v>
      </c>
      <c r="K9670">
        <v>251.73</v>
      </c>
      <c r="L9670">
        <v>0.15</v>
      </c>
      <c r="M9670" s="6">
        <v>427.94</v>
      </c>
      <c r="N9670" s="3">
        <v>412.45</v>
      </c>
      <c r="O9670" s="6">
        <v>15.49</v>
      </c>
      <c r="P9670" t="s">
        <v>25</v>
      </c>
      <c r="Q9670" t="s">
        <v>26</v>
      </c>
      <c r="R9670" s="4">
        <f t="shared" si="453"/>
        <v>3.6196663083609852E-2</v>
      </c>
      <c r="S9670" s="1" t="str">
        <f t="shared" si="454"/>
        <v>Apr-2026</v>
      </c>
      <c r="T9670" t="str">
        <f t="shared" si="455"/>
        <v>Profit</v>
      </c>
    </row>
    <row r="9671" spans="1:20" x14ac:dyDescent="0.3">
      <c r="A9671" t="s">
        <v>12195</v>
      </c>
      <c r="B9671" s="2">
        <v>46121</v>
      </c>
      <c r="C9671" t="s">
        <v>1064</v>
      </c>
      <c r="D9671" t="s">
        <v>46</v>
      </c>
      <c r="E9671" t="s">
        <v>39</v>
      </c>
      <c r="F9671" t="s">
        <v>47</v>
      </c>
      <c r="G9671" t="s">
        <v>22</v>
      </c>
      <c r="H9671" t="s">
        <v>23</v>
      </c>
      <c r="I9671" t="s">
        <v>24</v>
      </c>
      <c r="J9671">
        <v>1</v>
      </c>
      <c r="K9671">
        <v>38539.129999999997</v>
      </c>
      <c r="L9671">
        <v>0</v>
      </c>
      <c r="M9671" s="6">
        <v>38539.129999999997</v>
      </c>
      <c r="N9671" s="3">
        <v>21619.75</v>
      </c>
      <c r="O9671" s="6">
        <v>16919.38</v>
      </c>
      <c r="P9671" t="s">
        <v>49</v>
      </c>
      <c r="Q9671" t="s">
        <v>26</v>
      </c>
      <c r="R9671" s="4">
        <f t="shared" si="453"/>
        <v>0.43901821343657738</v>
      </c>
      <c r="S9671" s="1" t="str">
        <f t="shared" si="454"/>
        <v>Apr-2026</v>
      </c>
      <c r="T9671" t="str">
        <f t="shared" si="455"/>
        <v>Profit</v>
      </c>
    </row>
    <row r="9672" spans="1:20" x14ac:dyDescent="0.3">
      <c r="A9672" t="s">
        <v>12196</v>
      </c>
      <c r="B9672" s="2">
        <v>45420</v>
      </c>
      <c r="C9672" t="s">
        <v>969</v>
      </c>
      <c r="D9672" t="s">
        <v>46</v>
      </c>
      <c r="E9672" t="s">
        <v>53</v>
      </c>
      <c r="F9672" t="s">
        <v>54</v>
      </c>
      <c r="G9672" t="s">
        <v>22</v>
      </c>
      <c r="H9672" t="s">
        <v>23</v>
      </c>
      <c r="I9672" t="s">
        <v>94</v>
      </c>
      <c r="J9672">
        <v>2</v>
      </c>
      <c r="K9672">
        <v>3252.1</v>
      </c>
      <c r="L9672">
        <v>0.05</v>
      </c>
      <c r="M9672" s="6">
        <v>6178.99</v>
      </c>
      <c r="N9672" s="3">
        <v>5313.24</v>
      </c>
      <c r="O9672" s="6">
        <v>865.75</v>
      </c>
      <c r="P9672" t="s">
        <v>49</v>
      </c>
      <c r="Q9672" t="s">
        <v>26</v>
      </c>
      <c r="R9672" s="4">
        <f t="shared" si="453"/>
        <v>0.14011189530975127</v>
      </c>
      <c r="S9672" s="1" t="str">
        <f t="shared" si="454"/>
        <v>May-2024</v>
      </c>
      <c r="T9672" t="str">
        <f t="shared" si="455"/>
        <v>Profit</v>
      </c>
    </row>
    <row r="9673" spans="1:20" x14ac:dyDescent="0.3">
      <c r="A9673" t="s">
        <v>12197</v>
      </c>
      <c r="B9673" s="2">
        <v>45852</v>
      </c>
      <c r="C9673" t="s">
        <v>2855</v>
      </c>
      <c r="D9673" t="s">
        <v>52</v>
      </c>
      <c r="E9673" t="s">
        <v>34</v>
      </c>
      <c r="F9673" t="s">
        <v>90</v>
      </c>
      <c r="G9673" t="s">
        <v>22</v>
      </c>
      <c r="H9673" t="s">
        <v>23</v>
      </c>
      <c r="I9673" t="s">
        <v>36</v>
      </c>
      <c r="J9673">
        <v>1</v>
      </c>
      <c r="K9673">
        <v>6498.62</v>
      </c>
      <c r="L9673">
        <v>0.15</v>
      </c>
      <c r="M9673" s="6">
        <v>5523.83</v>
      </c>
      <c r="N9673" s="3">
        <v>4290.88</v>
      </c>
      <c r="O9673" s="6">
        <v>1232.95</v>
      </c>
      <c r="P9673" t="s">
        <v>70</v>
      </c>
      <c r="Q9673" t="s">
        <v>142</v>
      </c>
      <c r="R9673" s="4">
        <f t="shared" si="453"/>
        <v>0.22320563811703112</v>
      </c>
      <c r="S9673" s="1" t="str">
        <f t="shared" si="454"/>
        <v>Jul-2025</v>
      </c>
      <c r="T9673" t="str">
        <f t="shared" si="455"/>
        <v>Profit</v>
      </c>
    </row>
    <row r="9674" spans="1:20" x14ac:dyDescent="0.3">
      <c r="A9674" t="s">
        <v>12198</v>
      </c>
      <c r="B9674" s="2">
        <v>45828</v>
      </c>
      <c r="C9674" t="s">
        <v>5468</v>
      </c>
      <c r="D9674" t="s">
        <v>46</v>
      </c>
      <c r="E9674" t="s">
        <v>39</v>
      </c>
      <c r="F9674" t="s">
        <v>146</v>
      </c>
      <c r="G9674" t="s">
        <v>29</v>
      </c>
      <c r="H9674" t="s">
        <v>41</v>
      </c>
      <c r="I9674" t="s">
        <v>125</v>
      </c>
      <c r="J9674">
        <v>1</v>
      </c>
      <c r="K9674">
        <v>57</v>
      </c>
      <c r="L9674">
        <v>0.15</v>
      </c>
      <c r="M9674" s="6">
        <v>48.45</v>
      </c>
      <c r="N9674" s="3">
        <v>41.46</v>
      </c>
      <c r="O9674" s="6">
        <v>6.99</v>
      </c>
      <c r="P9674" t="s">
        <v>31</v>
      </c>
      <c r="Q9674" t="s">
        <v>26</v>
      </c>
      <c r="R9674" s="4">
        <f t="shared" si="453"/>
        <v>0.14427244582043344</v>
      </c>
      <c r="S9674" s="1" t="str">
        <f t="shared" si="454"/>
        <v>Jun-2025</v>
      </c>
      <c r="T9674" t="str">
        <f t="shared" si="455"/>
        <v>Profit</v>
      </c>
    </row>
    <row r="9675" spans="1:20" x14ac:dyDescent="0.3">
      <c r="A9675" t="s">
        <v>12199</v>
      </c>
      <c r="B9675" s="2">
        <v>45557</v>
      </c>
      <c r="C9675" t="s">
        <v>2604</v>
      </c>
      <c r="D9675" t="s">
        <v>46</v>
      </c>
      <c r="E9675" t="s">
        <v>53</v>
      </c>
      <c r="F9675" t="s">
        <v>90</v>
      </c>
      <c r="G9675" t="s">
        <v>22</v>
      </c>
      <c r="H9675" t="s">
        <v>23</v>
      </c>
      <c r="I9675" t="s">
        <v>59</v>
      </c>
      <c r="J9675">
        <v>8</v>
      </c>
      <c r="K9675">
        <v>3894.43</v>
      </c>
      <c r="L9675">
        <v>0</v>
      </c>
      <c r="M9675" s="6">
        <v>31155.439999999999</v>
      </c>
      <c r="N9675" s="3">
        <v>18995.03</v>
      </c>
      <c r="O9675" s="6">
        <v>12160.41</v>
      </c>
      <c r="P9675" t="s">
        <v>49</v>
      </c>
      <c r="Q9675" t="s">
        <v>26</v>
      </c>
      <c r="R9675" s="4">
        <f t="shared" si="453"/>
        <v>0.39031417948197811</v>
      </c>
      <c r="S9675" s="1" t="str">
        <f t="shared" si="454"/>
        <v>Sep-2024</v>
      </c>
      <c r="T9675" t="str">
        <f t="shared" si="455"/>
        <v>Profit</v>
      </c>
    </row>
    <row r="9676" spans="1:20" x14ac:dyDescent="0.3">
      <c r="A9676" t="s">
        <v>12200</v>
      </c>
      <c r="B9676" s="2">
        <v>45409</v>
      </c>
      <c r="C9676" t="s">
        <v>11849</v>
      </c>
      <c r="D9676" t="s">
        <v>52</v>
      </c>
      <c r="E9676" t="s">
        <v>34</v>
      </c>
      <c r="F9676" t="s">
        <v>90</v>
      </c>
      <c r="G9676" t="s">
        <v>79</v>
      </c>
      <c r="H9676" t="s">
        <v>23</v>
      </c>
      <c r="I9676" t="s">
        <v>94</v>
      </c>
      <c r="J9676">
        <v>1</v>
      </c>
      <c r="K9676">
        <v>1949.71</v>
      </c>
      <c r="L9676">
        <v>0.05</v>
      </c>
      <c r="M9676" s="6">
        <v>1852.22</v>
      </c>
      <c r="N9676" s="3">
        <v>1306.71</v>
      </c>
      <c r="O9676" s="6">
        <v>545.51</v>
      </c>
      <c r="P9676" t="s">
        <v>70</v>
      </c>
      <c r="Q9676" t="s">
        <v>26</v>
      </c>
      <c r="R9676" s="4">
        <f t="shared" si="453"/>
        <v>0.29451685005021</v>
      </c>
      <c r="S9676" s="1" t="str">
        <f t="shared" si="454"/>
        <v>Apr-2024</v>
      </c>
      <c r="T9676" t="str">
        <f t="shared" si="455"/>
        <v>Profit</v>
      </c>
    </row>
    <row r="9677" spans="1:20" x14ac:dyDescent="0.3">
      <c r="A9677" t="s">
        <v>12201</v>
      </c>
      <c r="B9677" s="2">
        <v>45755</v>
      </c>
      <c r="C9677" t="s">
        <v>3519</v>
      </c>
      <c r="D9677" t="s">
        <v>46</v>
      </c>
      <c r="E9677" t="s">
        <v>20</v>
      </c>
      <c r="F9677" t="s">
        <v>157</v>
      </c>
      <c r="G9677" t="s">
        <v>79</v>
      </c>
      <c r="H9677" t="s">
        <v>41</v>
      </c>
      <c r="I9677" t="s">
        <v>55</v>
      </c>
      <c r="J9677">
        <v>2</v>
      </c>
      <c r="K9677">
        <v>255.09</v>
      </c>
      <c r="L9677">
        <v>0.05</v>
      </c>
      <c r="M9677" s="6">
        <v>484.67</v>
      </c>
      <c r="N9677" s="3">
        <v>350.72</v>
      </c>
      <c r="O9677" s="6">
        <v>133.94999999999999</v>
      </c>
      <c r="P9677" t="s">
        <v>43</v>
      </c>
      <c r="Q9677" t="s">
        <v>26</v>
      </c>
      <c r="R9677" s="4">
        <f t="shared" si="453"/>
        <v>0.2763736150370355</v>
      </c>
      <c r="S9677" s="1" t="str">
        <f t="shared" si="454"/>
        <v>Apr-2025</v>
      </c>
      <c r="T9677" t="str">
        <f t="shared" si="455"/>
        <v>Profit</v>
      </c>
    </row>
    <row r="9678" spans="1:20" x14ac:dyDescent="0.3">
      <c r="A9678" t="s">
        <v>12202</v>
      </c>
      <c r="B9678" s="2">
        <v>45435</v>
      </c>
      <c r="C9678" t="s">
        <v>5848</v>
      </c>
      <c r="D9678" t="s">
        <v>46</v>
      </c>
      <c r="E9678" t="s">
        <v>53</v>
      </c>
      <c r="F9678" t="s">
        <v>90</v>
      </c>
      <c r="G9678" t="s">
        <v>29</v>
      </c>
      <c r="H9678" t="s">
        <v>23</v>
      </c>
      <c r="I9678" t="s">
        <v>94</v>
      </c>
      <c r="J9678">
        <v>2</v>
      </c>
      <c r="K9678">
        <v>2949.2</v>
      </c>
      <c r="L9678">
        <v>0.1</v>
      </c>
      <c r="M9678" s="6">
        <v>5308.56</v>
      </c>
      <c r="N9678" s="3">
        <v>4024.01</v>
      </c>
      <c r="O9678" s="6">
        <v>1284.55</v>
      </c>
      <c r="P9678" t="s">
        <v>49</v>
      </c>
      <c r="Q9678" t="s">
        <v>26</v>
      </c>
      <c r="R9678" s="4">
        <f t="shared" si="453"/>
        <v>0.24197710866977107</v>
      </c>
      <c r="S9678" s="1" t="str">
        <f t="shared" si="454"/>
        <v>May-2024</v>
      </c>
      <c r="T9678" t="str">
        <f t="shared" si="455"/>
        <v>Profit</v>
      </c>
    </row>
    <row r="9679" spans="1:20" x14ac:dyDescent="0.3">
      <c r="A9679" t="s">
        <v>12203</v>
      </c>
      <c r="B9679" s="2">
        <v>45733</v>
      </c>
      <c r="C9679" t="s">
        <v>2011</v>
      </c>
      <c r="D9679" t="s">
        <v>19</v>
      </c>
      <c r="E9679" t="s">
        <v>34</v>
      </c>
      <c r="F9679" t="s">
        <v>35</v>
      </c>
      <c r="G9679" t="s">
        <v>22</v>
      </c>
      <c r="H9679" t="s">
        <v>23</v>
      </c>
      <c r="I9679" t="s">
        <v>69</v>
      </c>
      <c r="J9679">
        <v>4</v>
      </c>
      <c r="K9679">
        <v>16923.64</v>
      </c>
      <c r="L9679">
        <v>0.05</v>
      </c>
      <c r="M9679" s="6">
        <v>64309.83</v>
      </c>
      <c r="N9679" s="3">
        <v>37211.730000000003</v>
      </c>
      <c r="O9679" s="6">
        <v>27098.1</v>
      </c>
      <c r="P9679" t="s">
        <v>49</v>
      </c>
      <c r="Q9679" t="s">
        <v>26</v>
      </c>
      <c r="R9679" s="4">
        <f t="shared" si="453"/>
        <v>0.42136793084354285</v>
      </c>
      <c r="S9679" s="1" t="str">
        <f t="shared" si="454"/>
        <v>Mar-2025</v>
      </c>
      <c r="T9679" t="str">
        <f t="shared" si="455"/>
        <v>Profit</v>
      </c>
    </row>
    <row r="9680" spans="1:20" x14ac:dyDescent="0.3">
      <c r="A9680" t="s">
        <v>12204</v>
      </c>
      <c r="B9680" s="2">
        <v>45491</v>
      </c>
      <c r="C9680" t="s">
        <v>4345</v>
      </c>
      <c r="D9680" t="s">
        <v>19</v>
      </c>
      <c r="E9680" t="s">
        <v>58</v>
      </c>
      <c r="F9680" t="s">
        <v>104</v>
      </c>
      <c r="G9680" t="s">
        <v>79</v>
      </c>
      <c r="H9680" t="s">
        <v>23</v>
      </c>
      <c r="I9680" t="s">
        <v>24</v>
      </c>
      <c r="J9680">
        <v>3</v>
      </c>
      <c r="K9680">
        <v>84194.02</v>
      </c>
      <c r="L9680">
        <v>0.05</v>
      </c>
      <c r="M9680" s="6">
        <v>239952.96</v>
      </c>
      <c r="N9680" s="3">
        <v>194675.93</v>
      </c>
      <c r="O9680" s="6">
        <v>45277.03</v>
      </c>
      <c r="P9680" t="s">
        <v>70</v>
      </c>
      <c r="Q9680" t="s">
        <v>26</v>
      </c>
      <c r="R9680" s="4">
        <f t="shared" si="453"/>
        <v>0.18869127515659737</v>
      </c>
      <c r="S9680" s="1" t="str">
        <f t="shared" si="454"/>
        <v>Jul-2024</v>
      </c>
      <c r="T9680" t="str">
        <f t="shared" si="455"/>
        <v>Profit</v>
      </c>
    </row>
    <row r="9681" spans="1:20" x14ac:dyDescent="0.3">
      <c r="A9681" t="s">
        <v>12205</v>
      </c>
      <c r="B9681" s="2">
        <v>45448</v>
      </c>
      <c r="C9681" t="s">
        <v>338</v>
      </c>
      <c r="D9681" t="s">
        <v>46</v>
      </c>
      <c r="E9681" t="s">
        <v>34</v>
      </c>
      <c r="F9681" t="s">
        <v>110</v>
      </c>
      <c r="G9681" t="s">
        <v>29</v>
      </c>
      <c r="H9681" t="s">
        <v>23</v>
      </c>
      <c r="I9681" t="s">
        <v>69</v>
      </c>
      <c r="J9681">
        <v>3</v>
      </c>
      <c r="K9681">
        <v>25056.84</v>
      </c>
      <c r="L9681">
        <v>0</v>
      </c>
      <c r="M9681" s="6">
        <v>75170.52</v>
      </c>
      <c r="N9681" s="3">
        <v>49256.78</v>
      </c>
      <c r="O9681" s="6">
        <v>25913.74</v>
      </c>
      <c r="P9681" t="s">
        <v>70</v>
      </c>
      <c r="Q9681" t="s">
        <v>26</v>
      </c>
      <c r="R9681" s="4">
        <f t="shared" si="453"/>
        <v>0.34473274895530853</v>
      </c>
      <c r="S9681" s="1" t="str">
        <f t="shared" si="454"/>
        <v>Jun-2024</v>
      </c>
      <c r="T9681" t="str">
        <f t="shared" si="455"/>
        <v>Profit</v>
      </c>
    </row>
    <row r="9682" spans="1:20" x14ac:dyDescent="0.3">
      <c r="A9682" t="s">
        <v>12206</v>
      </c>
      <c r="B9682" s="2">
        <v>45778</v>
      </c>
      <c r="C9682" t="s">
        <v>10460</v>
      </c>
      <c r="D9682" t="s">
        <v>19</v>
      </c>
      <c r="E9682" t="s">
        <v>58</v>
      </c>
      <c r="F9682" t="s">
        <v>339</v>
      </c>
      <c r="G9682" t="s">
        <v>22</v>
      </c>
      <c r="H9682" t="s">
        <v>41</v>
      </c>
      <c r="I9682" t="s">
        <v>48</v>
      </c>
      <c r="J9682">
        <v>2</v>
      </c>
      <c r="K9682">
        <v>145.13999999999999</v>
      </c>
      <c r="L9682">
        <v>0</v>
      </c>
      <c r="M9682" s="6">
        <v>290.27999999999997</v>
      </c>
      <c r="N9682" s="3">
        <v>198.42</v>
      </c>
      <c r="O9682" s="6">
        <v>91.86</v>
      </c>
      <c r="P9682" t="s">
        <v>70</v>
      </c>
      <c r="Q9682" t="s">
        <v>26</v>
      </c>
      <c r="R9682" s="4">
        <f t="shared" si="453"/>
        <v>0.31645307978503517</v>
      </c>
      <c r="S9682" s="1" t="str">
        <f t="shared" si="454"/>
        <v>May-2025</v>
      </c>
      <c r="T9682" t="str">
        <f t="shared" si="455"/>
        <v>Profit</v>
      </c>
    </row>
    <row r="9683" spans="1:20" x14ac:dyDescent="0.3">
      <c r="A9683" t="s">
        <v>12207</v>
      </c>
      <c r="B9683" s="2">
        <v>46151</v>
      </c>
      <c r="C9683" t="s">
        <v>2237</v>
      </c>
      <c r="D9683" t="s">
        <v>19</v>
      </c>
      <c r="E9683" t="s">
        <v>20</v>
      </c>
      <c r="F9683" t="s">
        <v>21</v>
      </c>
      <c r="G9683" t="s">
        <v>79</v>
      </c>
      <c r="H9683" t="s">
        <v>23</v>
      </c>
      <c r="I9683" t="s">
        <v>30</v>
      </c>
      <c r="J9683">
        <v>4</v>
      </c>
      <c r="K9683">
        <v>2210.5</v>
      </c>
      <c r="L9683">
        <v>0.15</v>
      </c>
      <c r="M9683" s="6">
        <v>7515.7</v>
      </c>
      <c r="N9683" s="3">
        <v>6989.95</v>
      </c>
      <c r="O9683" s="6">
        <v>525.75</v>
      </c>
      <c r="P9683" t="s">
        <v>70</v>
      </c>
      <c r="Q9683" t="s">
        <v>26</v>
      </c>
      <c r="R9683" s="4">
        <f t="shared" si="453"/>
        <v>6.9953563872959271E-2</v>
      </c>
      <c r="S9683" s="1" t="str">
        <f t="shared" si="454"/>
        <v>May-2026</v>
      </c>
      <c r="T9683" t="str">
        <f t="shared" si="455"/>
        <v>Profit</v>
      </c>
    </row>
    <row r="9684" spans="1:20" x14ac:dyDescent="0.3">
      <c r="A9684" t="s">
        <v>12208</v>
      </c>
      <c r="B9684" s="2">
        <v>45425</v>
      </c>
      <c r="C9684" t="s">
        <v>4500</v>
      </c>
      <c r="D9684" t="s">
        <v>19</v>
      </c>
      <c r="E9684" t="s">
        <v>58</v>
      </c>
      <c r="F9684" t="s">
        <v>339</v>
      </c>
      <c r="G9684" t="s">
        <v>22</v>
      </c>
      <c r="H9684" t="s">
        <v>74</v>
      </c>
      <c r="I9684" t="s">
        <v>158</v>
      </c>
      <c r="J9684">
        <v>3</v>
      </c>
      <c r="K9684">
        <v>6447.01</v>
      </c>
      <c r="L9684">
        <v>0.05</v>
      </c>
      <c r="M9684" s="6">
        <v>18373.98</v>
      </c>
      <c r="N9684" s="3">
        <v>11588.55</v>
      </c>
      <c r="O9684" s="6">
        <v>6785.43</v>
      </c>
      <c r="P9684" t="s">
        <v>31</v>
      </c>
      <c r="Q9684" t="s">
        <v>26</v>
      </c>
      <c r="R9684" s="4">
        <f t="shared" si="453"/>
        <v>0.36929560171503401</v>
      </c>
      <c r="S9684" s="1" t="str">
        <f t="shared" si="454"/>
        <v>May-2024</v>
      </c>
      <c r="T9684" t="str">
        <f t="shared" si="455"/>
        <v>Profit</v>
      </c>
    </row>
    <row r="9685" spans="1:20" x14ac:dyDescent="0.3">
      <c r="A9685" t="s">
        <v>12209</v>
      </c>
      <c r="B9685" s="2">
        <v>46203</v>
      </c>
      <c r="C9685" t="s">
        <v>2446</v>
      </c>
      <c r="D9685" t="s">
        <v>19</v>
      </c>
      <c r="E9685" t="s">
        <v>53</v>
      </c>
      <c r="F9685" t="s">
        <v>54</v>
      </c>
      <c r="G9685" t="s">
        <v>79</v>
      </c>
      <c r="H9685" t="s">
        <v>41</v>
      </c>
      <c r="I9685" t="s">
        <v>55</v>
      </c>
      <c r="J9685">
        <v>1</v>
      </c>
      <c r="K9685">
        <v>399.95</v>
      </c>
      <c r="L9685">
        <v>0.05</v>
      </c>
      <c r="M9685" s="6">
        <v>379.95</v>
      </c>
      <c r="N9685" s="3">
        <v>282.88</v>
      </c>
      <c r="O9685" s="6">
        <v>97.07</v>
      </c>
      <c r="P9685" t="s">
        <v>49</v>
      </c>
      <c r="Q9685" t="s">
        <v>26</v>
      </c>
      <c r="R9685" s="4">
        <f t="shared" si="453"/>
        <v>0.25548098434004474</v>
      </c>
      <c r="S9685" s="1" t="str">
        <f t="shared" si="454"/>
        <v>Jun-2026</v>
      </c>
      <c r="T9685" t="str">
        <f t="shared" si="455"/>
        <v>Profit</v>
      </c>
    </row>
    <row r="9686" spans="1:20" x14ac:dyDescent="0.3">
      <c r="A9686" t="s">
        <v>12210</v>
      </c>
      <c r="B9686" s="2">
        <v>45439</v>
      </c>
      <c r="C9686" t="s">
        <v>5812</v>
      </c>
      <c r="D9686" t="s">
        <v>46</v>
      </c>
      <c r="E9686" t="s">
        <v>58</v>
      </c>
      <c r="F9686" t="s">
        <v>104</v>
      </c>
      <c r="G9686" t="s">
        <v>22</v>
      </c>
      <c r="H9686" t="s">
        <v>41</v>
      </c>
      <c r="I9686" t="s">
        <v>134</v>
      </c>
      <c r="J9686">
        <v>2</v>
      </c>
      <c r="K9686">
        <v>496.56</v>
      </c>
      <c r="L9686">
        <v>0.1</v>
      </c>
      <c r="M9686" s="6">
        <v>893.81</v>
      </c>
      <c r="N9686" s="3">
        <v>572.19000000000005</v>
      </c>
      <c r="O9686" s="6">
        <v>321.62</v>
      </c>
      <c r="P9686" t="s">
        <v>49</v>
      </c>
      <c r="Q9686" t="s">
        <v>26</v>
      </c>
      <c r="R9686" s="4">
        <f t="shared" si="453"/>
        <v>0.35983038900884978</v>
      </c>
      <c r="S9686" s="1" t="str">
        <f t="shared" si="454"/>
        <v>May-2024</v>
      </c>
      <c r="T9686" t="str">
        <f t="shared" si="455"/>
        <v>Profit</v>
      </c>
    </row>
    <row r="9687" spans="1:20" x14ac:dyDescent="0.3">
      <c r="A9687" t="s">
        <v>12211</v>
      </c>
      <c r="B9687" s="2">
        <v>45627</v>
      </c>
      <c r="C9687" t="s">
        <v>1960</v>
      </c>
      <c r="D9687" t="s">
        <v>19</v>
      </c>
      <c r="E9687" t="s">
        <v>20</v>
      </c>
      <c r="F9687" t="s">
        <v>99</v>
      </c>
      <c r="G9687" t="s">
        <v>22</v>
      </c>
      <c r="H9687" t="s">
        <v>23</v>
      </c>
      <c r="I9687" t="s">
        <v>59</v>
      </c>
      <c r="J9687">
        <v>4</v>
      </c>
      <c r="K9687">
        <v>3450.58</v>
      </c>
      <c r="L9687">
        <v>0.1</v>
      </c>
      <c r="M9687" s="6">
        <v>12422.09</v>
      </c>
      <c r="N9687" s="3">
        <v>7971.5</v>
      </c>
      <c r="O9687" s="6">
        <v>4450.59</v>
      </c>
      <c r="P9687" t="s">
        <v>43</v>
      </c>
      <c r="Q9687" t="s">
        <v>26</v>
      </c>
      <c r="R9687" s="4">
        <f t="shared" si="453"/>
        <v>0.35828028938769563</v>
      </c>
      <c r="S9687" s="1" t="str">
        <f t="shared" si="454"/>
        <v>Dec-2024</v>
      </c>
      <c r="T9687" t="str">
        <f t="shared" si="455"/>
        <v>Profit</v>
      </c>
    </row>
    <row r="9688" spans="1:20" x14ac:dyDescent="0.3">
      <c r="A9688" t="s">
        <v>12212</v>
      </c>
      <c r="B9688" s="2">
        <v>45362</v>
      </c>
      <c r="C9688" t="s">
        <v>1790</v>
      </c>
      <c r="D9688" t="s">
        <v>46</v>
      </c>
      <c r="E9688" t="s">
        <v>39</v>
      </c>
      <c r="F9688" t="s">
        <v>146</v>
      </c>
      <c r="G9688" t="s">
        <v>79</v>
      </c>
      <c r="H9688" t="s">
        <v>41</v>
      </c>
      <c r="I9688" t="s">
        <v>62</v>
      </c>
      <c r="J9688">
        <v>6</v>
      </c>
      <c r="K9688">
        <v>536.65</v>
      </c>
      <c r="L9688">
        <v>0.1</v>
      </c>
      <c r="M9688" s="6">
        <v>2897.91</v>
      </c>
      <c r="N9688" s="3">
        <v>2084.6999999999998</v>
      </c>
      <c r="O9688" s="6">
        <v>813.21</v>
      </c>
      <c r="P9688" t="s">
        <v>70</v>
      </c>
      <c r="Q9688" t="s">
        <v>26</v>
      </c>
      <c r="R9688" s="4">
        <f t="shared" si="453"/>
        <v>0.28061948093626099</v>
      </c>
      <c r="S9688" s="1" t="str">
        <f t="shared" si="454"/>
        <v>Mar-2024</v>
      </c>
      <c r="T9688" t="str">
        <f t="shared" si="455"/>
        <v>Profit</v>
      </c>
    </row>
    <row r="9689" spans="1:20" x14ac:dyDescent="0.3">
      <c r="A9689" t="s">
        <v>12213</v>
      </c>
      <c r="B9689" s="2">
        <v>45524</v>
      </c>
      <c r="C9689" t="s">
        <v>5070</v>
      </c>
      <c r="D9689" t="s">
        <v>52</v>
      </c>
      <c r="E9689" t="s">
        <v>34</v>
      </c>
      <c r="F9689" t="s">
        <v>35</v>
      </c>
      <c r="G9689" t="s">
        <v>29</v>
      </c>
      <c r="H9689" t="s">
        <v>23</v>
      </c>
      <c r="I9689" t="s">
        <v>24</v>
      </c>
      <c r="J9689">
        <v>1</v>
      </c>
      <c r="K9689">
        <v>86139.89</v>
      </c>
      <c r="L9689">
        <v>0.1</v>
      </c>
      <c r="M9689" s="6">
        <v>77525.899999999994</v>
      </c>
      <c r="N9689" s="3">
        <v>57633.06</v>
      </c>
      <c r="O9689" s="6">
        <v>19892.84</v>
      </c>
      <c r="P9689" t="s">
        <v>43</v>
      </c>
      <c r="Q9689" t="s">
        <v>26</v>
      </c>
      <c r="R9689" s="4">
        <f t="shared" si="453"/>
        <v>0.25659605370592281</v>
      </c>
      <c r="S9689" s="1" t="str">
        <f t="shared" si="454"/>
        <v>Aug-2024</v>
      </c>
      <c r="T9689" t="str">
        <f t="shared" si="455"/>
        <v>Profit</v>
      </c>
    </row>
    <row r="9690" spans="1:20" x14ac:dyDescent="0.3">
      <c r="A9690" t="s">
        <v>12214</v>
      </c>
      <c r="B9690" s="2">
        <v>45625</v>
      </c>
      <c r="C9690" t="s">
        <v>139</v>
      </c>
      <c r="D9690" t="s">
        <v>19</v>
      </c>
      <c r="E9690" t="s">
        <v>39</v>
      </c>
      <c r="F9690" t="s">
        <v>120</v>
      </c>
      <c r="G9690" t="s">
        <v>29</v>
      </c>
      <c r="H9690" t="s">
        <v>23</v>
      </c>
      <c r="I9690" t="s">
        <v>94</v>
      </c>
      <c r="J9690">
        <v>2</v>
      </c>
      <c r="K9690">
        <v>1481.22</v>
      </c>
      <c r="L9690">
        <v>0.2</v>
      </c>
      <c r="M9690" s="6">
        <v>2369.9499999999998</v>
      </c>
      <c r="N9690" s="3">
        <v>2201.83</v>
      </c>
      <c r="O9690" s="6">
        <v>168.12</v>
      </c>
      <c r="P9690" t="s">
        <v>43</v>
      </c>
      <c r="Q9690" t="s">
        <v>26</v>
      </c>
      <c r="R9690" s="4">
        <f t="shared" si="453"/>
        <v>7.093820544737231E-2</v>
      </c>
      <c r="S9690" s="1" t="str">
        <f t="shared" si="454"/>
        <v>Nov-2024</v>
      </c>
      <c r="T9690" t="str">
        <f t="shared" si="455"/>
        <v>Profit</v>
      </c>
    </row>
    <row r="9691" spans="1:20" x14ac:dyDescent="0.3">
      <c r="A9691" t="s">
        <v>12215</v>
      </c>
      <c r="B9691" s="2">
        <v>46102</v>
      </c>
      <c r="C9691" t="s">
        <v>9316</v>
      </c>
      <c r="D9691" t="s">
        <v>19</v>
      </c>
      <c r="E9691" t="s">
        <v>20</v>
      </c>
      <c r="F9691" t="s">
        <v>21</v>
      </c>
      <c r="G9691" t="s">
        <v>22</v>
      </c>
      <c r="H9691" t="s">
        <v>23</v>
      </c>
      <c r="I9691" t="s">
        <v>24</v>
      </c>
      <c r="J9691">
        <v>3</v>
      </c>
      <c r="K9691">
        <v>47846.49</v>
      </c>
      <c r="L9691">
        <v>0.1</v>
      </c>
      <c r="M9691" s="6">
        <v>129185.52</v>
      </c>
      <c r="N9691" s="3">
        <v>98371.5</v>
      </c>
      <c r="O9691" s="6">
        <v>30814.02</v>
      </c>
      <c r="P9691" t="s">
        <v>49</v>
      </c>
      <c r="Q9691" t="s">
        <v>26</v>
      </c>
      <c r="R9691" s="4">
        <f t="shared" si="453"/>
        <v>0.23852533937240025</v>
      </c>
      <c r="S9691" s="1" t="str">
        <f t="shared" si="454"/>
        <v>Mar-2026</v>
      </c>
      <c r="T9691" t="str">
        <f t="shared" si="455"/>
        <v>Profit</v>
      </c>
    </row>
    <row r="9692" spans="1:20" x14ac:dyDescent="0.3">
      <c r="A9692" t="s">
        <v>12216</v>
      </c>
      <c r="B9692" s="2">
        <v>45957</v>
      </c>
      <c r="C9692" t="s">
        <v>593</v>
      </c>
      <c r="D9692" t="s">
        <v>19</v>
      </c>
      <c r="E9692" t="s">
        <v>39</v>
      </c>
      <c r="F9692" t="s">
        <v>220</v>
      </c>
      <c r="G9692" t="s">
        <v>22</v>
      </c>
      <c r="H9692" t="s">
        <v>23</v>
      </c>
      <c r="I9692" t="s">
        <v>69</v>
      </c>
      <c r="J9692">
        <v>2</v>
      </c>
      <c r="K9692">
        <v>27401.63</v>
      </c>
      <c r="L9692">
        <v>0.15</v>
      </c>
      <c r="M9692" s="6">
        <v>46582.77</v>
      </c>
      <c r="N9692" s="3">
        <v>34400.18</v>
      </c>
      <c r="O9692" s="6">
        <v>12182.59</v>
      </c>
      <c r="P9692" t="s">
        <v>70</v>
      </c>
      <c r="Q9692" t="s">
        <v>26</v>
      </c>
      <c r="R9692" s="4">
        <f t="shared" si="453"/>
        <v>0.26152566710824626</v>
      </c>
      <c r="S9692" s="1" t="str">
        <f t="shared" si="454"/>
        <v>Oct-2025</v>
      </c>
      <c r="T9692" t="str">
        <f t="shared" si="455"/>
        <v>Profit</v>
      </c>
    </row>
    <row r="9693" spans="1:20" x14ac:dyDescent="0.3">
      <c r="A9693" t="s">
        <v>12217</v>
      </c>
      <c r="B9693" s="2">
        <v>45381</v>
      </c>
      <c r="C9693" t="s">
        <v>7183</v>
      </c>
      <c r="D9693" t="s">
        <v>19</v>
      </c>
      <c r="E9693" t="s">
        <v>20</v>
      </c>
      <c r="F9693" t="s">
        <v>21</v>
      </c>
      <c r="G9693" t="s">
        <v>79</v>
      </c>
      <c r="H9693" t="s">
        <v>41</v>
      </c>
      <c r="I9693" t="s">
        <v>48</v>
      </c>
      <c r="J9693">
        <v>3</v>
      </c>
      <c r="K9693">
        <v>50.5</v>
      </c>
      <c r="L9693">
        <v>0.15</v>
      </c>
      <c r="M9693" s="6">
        <v>128.78</v>
      </c>
      <c r="N9693" s="3">
        <v>103.5</v>
      </c>
      <c r="O9693" s="6">
        <v>25.28</v>
      </c>
      <c r="P9693" t="s">
        <v>70</v>
      </c>
      <c r="Q9693" t="s">
        <v>26</v>
      </c>
      <c r="R9693" s="4">
        <f t="shared" si="453"/>
        <v>0.19630377387793135</v>
      </c>
      <c r="S9693" s="1" t="str">
        <f t="shared" si="454"/>
        <v>Mar-2024</v>
      </c>
      <c r="T9693" t="str">
        <f t="shared" si="455"/>
        <v>Profit</v>
      </c>
    </row>
    <row r="9694" spans="1:20" x14ac:dyDescent="0.3">
      <c r="A9694" t="s">
        <v>12218</v>
      </c>
      <c r="B9694" s="2">
        <v>45625</v>
      </c>
      <c r="C9694" t="s">
        <v>1568</v>
      </c>
      <c r="D9694" t="s">
        <v>52</v>
      </c>
      <c r="E9694" t="s">
        <v>58</v>
      </c>
      <c r="F9694" t="s">
        <v>54</v>
      </c>
      <c r="G9694" t="s">
        <v>29</v>
      </c>
      <c r="H9694" t="s">
        <v>23</v>
      </c>
      <c r="I9694" t="s">
        <v>94</v>
      </c>
      <c r="J9694">
        <v>6</v>
      </c>
      <c r="K9694">
        <v>2001.79</v>
      </c>
      <c r="L9694">
        <v>0.1</v>
      </c>
      <c r="M9694" s="6">
        <v>10809.67</v>
      </c>
      <c r="N9694" s="3">
        <v>7940.56</v>
      </c>
      <c r="O9694" s="6">
        <v>2869.11</v>
      </c>
      <c r="P9694" t="s">
        <v>49</v>
      </c>
      <c r="Q9694" t="s">
        <v>26</v>
      </c>
      <c r="R9694" s="4">
        <f t="shared" si="453"/>
        <v>0.26542068351762821</v>
      </c>
      <c r="S9694" s="1" t="str">
        <f t="shared" si="454"/>
        <v>Nov-2024</v>
      </c>
      <c r="T9694" t="str">
        <f t="shared" si="455"/>
        <v>Profit</v>
      </c>
    </row>
    <row r="9695" spans="1:20" x14ac:dyDescent="0.3">
      <c r="A9695" t="s">
        <v>12219</v>
      </c>
      <c r="B9695" s="2">
        <v>45490</v>
      </c>
      <c r="C9695" t="s">
        <v>4507</v>
      </c>
      <c r="D9695" t="s">
        <v>19</v>
      </c>
      <c r="E9695" t="s">
        <v>39</v>
      </c>
      <c r="F9695" t="s">
        <v>120</v>
      </c>
      <c r="G9695" t="s">
        <v>22</v>
      </c>
      <c r="H9695" t="s">
        <v>41</v>
      </c>
      <c r="I9695" t="s">
        <v>125</v>
      </c>
      <c r="J9695">
        <v>4</v>
      </c>
      <c r="K9695">
        <v>98.89</v>
      </c>
      <c r="L9695">
        <v>0.05</v>
      </c>
      <c r="M9695" s="6">
        <v>375.78</v>
      </c>
      <c r="N9695" s="3">
        <v>285.69</v>
      </c>
      <c r="O9695" s="6">
        <v>90.09</v>
      </c>
      <c r="P9695" t="s">
        <v>31</v>
      </c>
      <c r="Q9695" t="s">
        <v>26</v>
      </c>
      <c r="R9695" s="4">
        <f t="shared" si="453"/>
        <v>0.23974133801692482</v>
      </c>
      <c r="S9695" s="1" t="str">
        <f t="shared" si="454"/>
        <v>Jul-2024</v>
      </c>
      <c r="T9695" t="str">
        <f t="shared" si="455"/>
        <v>Profit</v>
      </c>
    </row>
    <row r="9696" spans="1:20" x14ac:dyDescent="0.3">
      <c r="A9696" t="s">
        <v>12220</v>
      </c>
      <c r="B9696" s="2">
        <v>45452</v>
      </c>
      <c r="C9696" t="s">
        <v>579</v>
      </c>
      <c r="D9696" t="s">
        <v>19</v>
      </c>
      <c r="E9696" t="s">
        <v>20</v>
      </c>
      <c r="F9696" t="s">
        <v>99</v>
      </c>
      <c r="G9696" t="s">
        <v>22</v>
      </c>
      <c r="H9696" t="s">
        <v>41</v>
      </c>
      <c r="I9696" t="s">
        <v>134</v>
      </c>
      <c r="J9696">
        <v>1</v>
      </c>
      <c r="K9696">
        <v>310.36</v>
      </c>
      <c r="L9696">
        <v>0.15</v>
      </c>
      <c r="M9696" s="6">
        <v>263.81</v>
      </c>
      <c r="N9696" s="3">
        <v>241.95</v>
      </c>
      <c r="O9696" s="6">
        <v>21.86</v>
      </c>
      <c r="P9696" t="s">
        <v>25</v>
      </c>
      <c r="Q9696" t="s">
        <v>26</v>
      </c>
      <c r="R9696" s="4">
        <f t="shared" si="453"/>
        <v>8.2862666312876684E-2</v>
      </c>
      <c r="S9696" s="1" t="str">
        <f t="shared" si="454"/>
        <v>Jun-2024</v>
      </c>
      <c r="T9696" t="str">
        <f t="shared" si="455"/>
        <v>Profit</v>
      </c>
    </row>
    <row r="9697" spans="1:20" x14ac:dyDescent="0.3">
      <c r="A9697" t="s">
        <v>12221</v>
      </c>
      <c r="B9697" s="2">
        <v>45829</v>
      </c>
      <c r="C9697" t="s">
        <v>9521</v>
      </c>
      <c r="D9697" t="s">
        <v>52</v>
      </c>
      <c r="E9697" t="s">
        <v>39</v>
      </c>
      <c r="F9697" t="s">
        <v>40</v>
      </c>
      <c r="G9697" t="s">
        <v>22</v>
      </c>
      <c r="H9697" t="s">
        <v>23</v>
      </c>
      <c r="I9697" t="s">
        <v>24</v>
      </c>
      <c r="J9697">
        <v>2</v>
      </c>
      <c r="K9697">
        <v>71296.59</v>
      </c>
      <c r="L9697">
        <v>0.15</v>
      </c>
      <c r="M9697" s="6">
        <v>121204.2</v>
      </c>
      <c r="N9697" s="3">
        <v>95324.99</v>
      </c>
      <c r="O9697" s="6">
        <v>25879.21</v>
      </c>
      <c r="P9697" t="s">
        <v>31</v>
      </c>
      <c r="Q9697" t="s">
        <v>26</v>
      </c>
      <c r="R9697" s="4">
        <f t="shared" si="453"/>
        <v>0.21351743586443375</v>
      </c>
      <c r="S9697" s="1" t="str">
        <f t="shared" si="454"/>
        <v>Jun-2025</v>
      </c>
      <c r="T9697" t="str">
        <f t="shared" si="455"/>
        <v>Profit</v>
      </c>
    </row>
    <row r="9698" spans="1:20" x14ac:dyDescent="0.3">
      <c r="A9698" t="s">
        <v>12222</v>
      </c>
      <c r="B9698" s="2">
        <v>45412</v>
      </c>
      <c r="C9698" t="s">
        <v>2048</v>
      </c>
      <c r="D9698" t="s">
        <v>52</v>
      </c>
      <c r="E9698" t="s">
        <v>58</v>
      </c>
      <c r="F9698" t="s">
        <v>54</v>
      </c>
      <c r="G9698" t="s">
        <v>22</v>
      </c>
      <c r="H9698" t="s">
        <v>23</v>
      </c>
      <c r="I9698" t="s">
        <v>30</v>
      </c>
      <c r="J9698">
        <v>10</v>
      </c>
      <c r="K9698">
        <v>842.64</v>
      </c>
      <c r="L9698">
        <v>0.1</v>
      </c>
      <c r="M9698" s="6">
        <v>7583.76</v>
      </c>
      <c r="N9698" s="3">
        <v>6480.18</v>
      </c>
      <c r="O9698" s="6">
        <v>1103.58</v>
      </c>
      <c r="P9698" t="s">
        <v>25</v>
      </c>
      <c r="Q9698" t="s">
        <v>26</v>
      </c>
      <c r="R9698" s="4">
        <f t="shared" si="453"/>
        <v>0.14551884553308647</v>
      </c>
      <c r="S9698" s="1" t="str">
        <f t="shared" si="454"/>
        <v>Apr-2024</v>
      </c>
      <c r="T9698" t="str">
        <f t="shared" si="455"/>
        <v>Profit</v>
      </c>
    </row>
    <row r="9699" spans="1:20" x14ac:dyDescent="0.3">
      <c r="A9699" t="s">
        <v>12223</v>
      </c>
      <c r="B9699" s="2">
        <v>45592</v>
      </c>
      <c r="C9699" t="s">
        <v>2127</v>
      </c>
      <c r="D9699" t="s">
        <v>46</v>
      </c>
      <c r="E9699" t="s">
        <v>20</v>
      </c>
      <c r="F9699" t="s">
        <v>157</v>
      </c>
      <c r="G9699" t="s">
        <v>29</v>
      </c>
      <c r="H9699" t="s">
        <v>41</v>
      </c>
      <c r="I9699" t="s">
        <v>62</v>
      </c>
      <c r="J9699">
        <v>1</v>
      </c>
      <c r="K9699">
        <v>228.9</v>
      </c>
      <c r="L9699">
        <v>0</v>
      </c>
      <c r="M9699" s="6">
        <v>228.9</v>
      </c>
      <c r="N9699" s="3">
        <v>159.68</v>
      </c>
      <c r="O9699" s="6">
        <v>69.22</v>
      </c>
      <c r="P9699" t="s">
        <v>43</v>
      </c>
      <c r="Q9699" t="s">
        <v>26</v>
      </c>
      <c r="R9699" s="4">
        <f t="shared" si="453"/>
        <v>0.30240279598077763</v>
      </c>
      <c r="S9699" s="1" t="str">
        <f t="shared" si="454"/>
        <v>Oct-2024</v>
      </c>
      <c r="T9699" t="str">
        <f t="shared" si="455"/>
        <v>Profit</v>
      </c>
    </row>
    <row r="9700" spans="1:20" x14ac:dyDescent="0.3">
      <c r="A9700" t="s">
        <v>12224</v>
      </c>
      <c r="B9700" s="2">
        <v>46015</v>
      </c>
      <c r="C9700" t="s">
        <v>7828</v>
      </c>
      <c r="D9700" t="s">
        <v>52</v>
      </c>
      <c r="E9700" t="s">
        <v>34</v>
      </c>
      <c r="F9700" t="s">
        <v>65</v>
      </c>
      <c r="G9700" t="s">
        <v>79</v>
      </c>
      <c r="H9700" t="s">
        <v>41</v>
      </c>
      <c r="I9700" t="s">
        <v>62</v>
      </c>
      <c r="J9700">
        <v>1</v>
      </c>
      <c r="K9700">
        <v>193.96</v>
      </c>
      <c r="L9700">
        <v>0.15</v>
      </c>
      <c r="M9700" s="6">
        <v>164.87</v>
      </c>
      <c r="N9700" s="3">
        <v>109.1</v>
      </c>
      <c r="O9700" s="6">
        <v>55.77</v>
      </c>
      <c r="P9700" t="s">
        <v>25</v>
      </c>
      <c r="Q9700" t="s">
        <v>26</v>
      </c>
      <c r="R9700" s="4">
        <f t="shared" si="453"/>
        <v>0.33826651301025051</v>
      </c>
      <c r="S9700" s="1" t="str">
        <f t="shared" si="454"/>
        <v>Dec-2025</v>
      </c>
      <c r="T9700" t="str">
        <f t="shared" si="455"/>
        <v>Profit</v>
      </c>
    </row>
    <row r="9701" spans="1:20" x14ac:dyDescent="0.3">
      <c r="A9701" t="s">
        <v>12225</v>
      </c>
      <c r="B9701" s="2">
        <v>45866</v>
      </c>
      <c r="C9701" t="s">
        <v>2516</v>
      </c>
      <c r="D9701" t="s">
        <v>19</v>
      </c>
      <c r="E9701" t="s">
        <v>39</v>
      </c>
      <c r="F9701" t="s">
        <v>47</v>
      </c>
      <c r="G9701" t="s">
        <v>22</v>
      </c>
      <c r="H9701" t="s">
        <v>23</v>
      </c>
      <c r="I9701" t="s">
        <v>59</v>
      </c>
      <c r="J9701">
        <v>3</v>
      </c>
      <c r="K9701">
        <v>2502.52</v>
      </c>
      <c r="L9701">
        <v>0.05</v>
      </c>
      <c r="M9701" s="6">
        <v>7132.18</v>
      </c>
      <c r="N9701" s="3">
        <v>5639.65</v>
      </c>
      <c r="O9701" s="6">
        <v>1492.53</v>
      </c>
      <c r="P9701" t="s">
        <v>70</v>
      </c>
      <c r="Q9701" t="s">
        <v>26</v>
      </c>
      <c r="R9701" s="4">
        <f t="shared" si="453"/>
        <v>0.20926701233003092</v>
      </c>
      <c r="S9701" s="1" t="str">
        <f t="shared" si="454"/>
        <v>Jul-2025</v>
      </c>
      <c r="T9701" t="str">
        <f t="shared" si="455"/>
        <v>Profit</v>
      </c>
    </row>
    <row r="9702" spans="1:20" x14ac:dyDescent="0.3">
      <c r="A9702" t="s">
        <v>12226</v>
      </c>
      <c r="B9702" s="2">
        <v>46254</v>
      </c>
      <c r="C9702" t="s">
        <v>6559</v>
      </c>
      <c r="D9702" t="s">
        <v>46</v>
      </c>
      <c r="E9702" t="s">
        <v>34</v>
      </c>
      <c r="F9702" t="s">
        <v>90</v>
      </c>
      <c r="G9702" t="s">
        <v>79</v>
      </c>
      <c r="H9702" t="s">
        <v>74</v>
      </c>
      <c r="I9702" t="s">
        <v>137</v>
      </c>
      <c r="J9702">
        <v>3</v>
      </c>
      <c r="K9702">
        <v>17487.89</v>
      </c>
      <c r="L9702">
        <v>0.1</v>
      </c>
      <c r="M9702" s="6">
        <v>47217.3</v>
      </c>
      <c r="N9702" s="3">
        <v>42601.51</v>
      </c>
      <c r="O9702" s="6">
        <v>4615.79</v>
      </c>
      <c r="P9702" t="s">
        <v>43</v>
      </c>
      <c r="Q9702" t="s">
        <v>26</v>
      </c>
      <c r="R9702" s="4">
        <f t="shared" si="453"/>
        <v>9.7756330836367172E-2</v>
      </c>
      <c r="S9702" s="1" t="str">
        <f t="shared" si="454"/>
        <v>Aug-2026</v>
      </c>
      <c r="T9702" t="str">
        <f t="shared" si="455"/>
        <v>Profit</v>
      </c>
    </row>
    <row r="9703" spans="1:20" x14ac:dyDescent="0.3">
      <c r="A9703" t="s">
        <v>12227</v>
      </c>
      <c r="B9703" s="2">
        <v>45727</v>
      </c>
      <c r="C9703" t="s">
        <v>401</v>
      </c>
      <c r="D9703" t="s">
        <v>19</v>
      </c>
      <c r="E9703" t="s">
        <v>20</v>
      </c>
      <c r="F9703" t="s">
        <v>157</v>
      </c>
      <c r="G9703" t="s">
        <v>22</v>
      </c>
      <c r="H9703" t="s">
        <v>74</v>
      </c>
      <c r="I9703" t="s">
        <v>75</v>
      </c>
      <c r="J9703">
        <v>3</v>
      </c>
      <c r="K9703">
        <v>9198.11</v>
      </c>
      <c r="L9703">
        <v>0.2</v>
      </c>
      <c r="M9703" s="6">
        <v>22075.46</v>
      </c>
      <c r="N9703" s="3">
        <v>21913.33</v>
      </c>
      <c r="O9703" s="6">
        <v>162.13</v>
      </c>
      <c r="P9703" t="s">
        <v>43</v>
      </c>
      <c r="Q9703" t="s">
        <v>26</v>
      </c>
      <c r="R9703" s="4">
        <f t="shared" si="453"/>
        <v>7.3443543192304945E-3</v>
      </c>
      <c r="S9703" s="1" t="str">
        <f t="shared" si="454"/>
        <v>Mar-2025</v>
      </c>
      <c r="T9703" t="str">
        <f t="shared" si="455"/>
        <v>Profit</v>
      </c>
    </row>
    <row r="9704" spans="1:20" x14ac:dyDescent="0.3">
      <c r="A9704" t="s">
        <v>12228</v>
      </c>
      <c r="B9704" s="2">
        <v>45359</v>
      </c>
      <c r="C9704" t="s">
        <v>1133</v>
      </c>
      <c r="D9704" t="s">
        <v>46</v>
      </c>
      <c r="E9704" t="s">
        <v>53</v>
      </c>
      <c r="F9704" t="s">
        <v>90</v>
      </c>
      <c r="G9704" t="s">
        <v>22</v>
      </c>
      <c r="H9704" t="s">
        <v>23</v>
      </c>
      <c r="I9704" t="s">
        <v>59</v>
      </c>
      <c r="J9704">
        <v>3</v>
      </c>
      <c r="K9704">
        <v>5748.89</v>
      </c>
      <c r="L9704">
        <v>0.15</v>
      </c>
      <c r="M9704" s="6">
        <v>14659.67</v>
      </c>
      <c r="N9704" s="3">
        <v>9246.24</v>
      </c>
      <c r="O9704" s="6">
        <v>5413.43</v>
      </c>
      <c r="P9704" t="s">
        <v>43</v>
      </c>
      <c r="Q9704" t="s">
        <v>76</v>
      </c>
      <c r="R9704" s="4">
        <f t="shared" si="453"/>
        <v>0.36927366032113956</v>
      </c>
      <c r="S9704" s="1" t="str">
        <f t="shared" si="454"/>
        <v>Mar-2024</v>
      </c>
      <c r="T9704" t="str">
        <f t="shared" si="455"/>
        <v>Profit</v>
      </c>
    </row>
    <row r="9705" spans="1:20" x14ac:dyDescent="0.3">
      <c r="A9705" t="s">
        <v>12229</v>
      </c>
      <c r="B9705" s="2">
        <v>46056</v>
      </c>
      <c r="C9705" t="s">
        <v>5102</v>
      </c>
      <c r="D9705" t="s">
        <v>19</v>
      </c>
      <c r="E9705" t="s">
        <v>53</v>
      </c>
      <c r="F9705" t="s">
        <v>65</v>
      </c>
      <c r="G9705" t="s">
        <v>22</v>
      </c>
      <c r="H9705" t="s">
        <v>23</v>
      </c>
      <c r="I9705" t="s">
        <v>59</v>
      </c>
      <c r="J9705">
        <v>1</v>
      </c>
      <c r="K9705">
        <v>6834.72</v>
      </c>
      <c r="L9705">
        <v>0</v>
      </c>
      <c r="M9705" s="6">
        <v>6834.72</v>
      </c>
      <c r="N9705" s="3">
        <v>4590.92</v>
      </c>
      <c r="O9705" s="6">
        <v>2243.8000000000002</v>
      </c>
      <c r="P9705" t="s">
        <v>49</v>
      </c>
      <c r="Q9705" t="s">
        <v>26</v>
      </c>
      <c r="R9705" s="4">
        <f t="shared" si="453"/>
        <v>0.3282943558770513</v>
      </c>
      <c r="S9705" s="1" t="str">
        <f t="shared" si="454"/>
        <v>Feb-2026</v>
      </c>
      <c r="T9705" t="str">
        <f t="shared" si="455"/>
        <v>Profit</v>
      </c>
    </row>
    <row r="9706" spans="1:20" x14ac:dyDescent="0.3">
      <c r="A9706" t="s">
        <v>12230</v>
      </c>
      <c r="B9706" s="2">
        <v>46213</v>
      </c>
      <c r="C9706" t="s">
        <v>9357</v>
      </c>
      <c r="D9706" t="s">
        <v>46</v>
      </c>
      <c r="E9706" t="s">
        <v>39</v>
      </c>
      <c r="F9706" t="s">
        <v>40</v>
      </c>
      <c r="G9706" t="s">
        <v>79</v>
      </c>
      <c r="H9706" t="s">
        <v>74</v>
      </c>
      <c r="I9706" t="s">
        <v>91</v>
      </c>
      <c r="J9706">
        <v>1</v>
      </c>
      <c r="K9706">
        <v>17245.45</v>
      </c>
      <c r="M9706" s="6">
        <v>14658.63</v>
      </c>
      <c r="N9706" s="3">
        <v>11762.86</v>
      </c>
      <c r="O9706" s="6">
        <v>2895.77</v>
      </c>
      <c r="P9706" t="s">
        <v>43</v>
      </c>
      <c r="Q9706" t="s">
        <v>26</v>
      </c>
      <c r="R9706" s="4">
        <f t="shared" si="453"/>
        <v>0.197547110473489</v>
      </c>
      <c r="S9706" s="1" t="str">
        <f t="shared" si="454"/>
        <v>Jul-2026</v>
      </c>
      <c r="T9706" t="str">
        <f t="shared" si="455"/>
        <v>Profit</v>
      </c>
    </row>
    <row r="9707" spans="1:20" x14ac:dyDescent="0.3">
      <c r="A9707" t="s">
        <v>12231</v>
      </c>
      <c r="B9707" s="2">
        <v>45750</v>
      </c>
      <c r="C9707" t="s">
        <v>11906</v>
      </c>
      <c r="D9707" t="s">
        <v>46</v>
      </c>
      <c r="E9707" t="s">
        <v>39</v>
      </c>
      <c r="F9707" t="s">
        <v>47</v>
      </c>
      <c r="G9707" t="s">
        <v>29</v>
      </c>
      <c r="H9707" t="s">
        <v>74</v>
      </c>
      <c r="I9707" t="s">
        <v>91</v>
      </c>
      <c r="J9707">
        <v>3</v>
      </c>
      <c r="K9707">
        <v>14215.52</v>
      </c>
      <c r="L9707">
        <v>0.05</v>
      </c>
      <c r="M9707" s="6">
        <v>40514.230000000003</v>
      </c>
      <c r="N9707" s="3">
        <v>22535.97</v>
      </c>
      <c r="O9707" s="6">
        <v>17978.259999999998</v>
      </c>
      <c r="P9707" t="s">
        <v>49</v>
      </c>
      <c r="Q9707" t="s">
        <v>26</v>
      </c>
      <c r="R9707" s="4">
        <f t="shared" si="453"/>
        <v>0.44375173858666439</v>
      </c>
      <c r="S9707" s="1" t="str">
        <f t="shared" si="454"/>
        <v>Apr-2025</v>
      </c>
      <c r="T9707" t="str">
        <f t="shared" si="455"/>
        <v>Profit</v>
      </c>
    </row>
    <row r="9708" spans="1:20" x14ac:dyDescent="0.3">
      <c r="A9708" t="s">
        <v>12232</v>
      </c>
      <c r="B9708" s="2">
        <v>45805</v>
      </c>
      <c r="C9708" t="s">
        <v>973</v>
      </c>
      <c r="D9708" t="s">
        <v>19</v>
      </c>
      <c r="E9708" t="s">
        <v>39</v>
      </c>
      <c r="F9708" t="s">
        <v>120</v>
      </c>
      <c r="G9708" t="s">
        <v>22</v>
      </c>
      <c r="H9708" t="s">
        <v>23</v>
      </c>
      <c r="I9708" t="s">
        <v>59</v>
      </c>
      <c r="J9708">
        <v>1</v>
      </c>
      <c r="K9708">
        <v>4456.8599999999997</v>
      </c>
      <c r="L9708">
        <v>0</v>
      </c>
      <c r="M9708" s="6">
        <v>4456.8599999999997</v>
      </c>
      <c r="N9708" s="3">
        <v>3474</v>
      </c>
      <c r="O9708" s="6">
        <v>982.86</v>
      </c>
      <c r="P9708" t="s">
        <v>49</v>
      </c>
      <c r="Q9708" t="s">
        <v>26</v>
      </c>
      <c r="R9708" s="4">
        <f t="shared" si="453"/>
        <v>0.22052745655012723</v>
      </c>
      <c r="S9708" s="1" t="str">
        <f t="shared" si="454"/>
        <v>May-2025</v>
      </c>
      <c r="T9708" t="str">
        <f t="shared" si="455"/>
        <v>Profit</v>
      </c>
    </row>
    <row r="9709" spans="1:20" x14ac:dyDescent="0.3">
      <c r="A9709" t="s">
        <v>12233</v>
      </c>
      <c r="B9709" s="2">
        <v>45689</v>
      </c>
      <c r="C9709" t="s">
        <v>7319</v>
      </c>
      <c r="D9709" t="s">
        <v>19</v>
      </c>
      <c r="E9709" t="s">
        <v>58</v>
      </c>
      <c r="F9709" t="s">
        <v>68</v>
      </c>
      <c r="G9709" t="s">
        <v>22</v>
      </c>
      <c r="H9709" t="s">
        <v>41</v>
      </c>
      <c r="I9709" t="s">
        <v>125</v>
      </c>
      <c r="J9709">
        <v>2</v>
      </c>
      <c r="K9709">
        <v>250.06</v>
      </c>
      <c r="L9709">
        <v>0.15</v>
      </c>
      <c r="M9709" s="6">
        <v>425.1</v>
      </c>
      <c r="N9709" s="3">
        <v>281.74</v>
      </c>
      <c r="O9709" s="6">
        <v>143.36000000000001</v>
      </c>
      <c r="P9709" t="s">
        <v>70</v>
      </c>
      <c r="Q9709" t="s">
        <v>26</v>
      </c>
      <c r="R9709" s="4">
        <f t="shared" si="453"/>
        <v>0.33723829687132439</v>
      </c>
      <c r="S9709" s="1" t="str">
        <f t="shared" si="454"/>
        <v>Feb-2025</v>
      </c>
      <c r="T9709" t="str">
        <f t="shared" si="455"/>
        <v>Profit</v>
      </c>
    </row>
    <row r="9710" spans="1:20" x14ac:dyDescent="0.3">
      <c r="A9710" t="s">
        <v>12234</v>
      </c>
      <c r="B9710" s="2">
        <v>45911</v>
      </c>
      <c r="C9710" t="s">
        <v>9473</v>
      </c>
      <c r="D9710" t="s">
        <v>19</v>
      </c>
      <c r="E9710" t="s">
        <v>20</v>
      </c>
      <c r="F9710" t="s">
        <v>21</v>
      </c>
      <c r="G9710" t="s">
        <v>22</v>
      </c>
      <c r="H9710" t="s">
        <v>74</v>
      </c>
      <c r="I9710" t="s">
        <v>137</v>
      </c>
      <c r="J9710">
        <v>1</v>
      </c>
      <c r="K9710">
        <v>7115.51</v>
      </c>
      <c r="L9710">
        <v>0.1</v>
      </c>
      <c r="M9710" s="6">
        <v>6403.96</v>
      </c>
      <c r="N9710" s="3">
        <v>4759.75</v>
      </c>
      <c r="O9710" s="6">
        <v>1644.21</v>
      </c>
      <c r="P9710" t="s">
        <v>25</v>
      </c>
      <c r="Q9710" t="s">
        <v>26</v>
      </c>
      <c r="R9710" s="4">
        <f t="shared" si="453"/>
        <v>0.25674894908775198</v>
      </c>
      <c r="S9710" s="1" t="str">
        <f t="shared" si="454"/>
        <v>Sep-2025</v>
      </c>
      <c r="T9710" t="str">
        <f t="shared" si="455"/>
        <v>Profit</v>
      </c>
    </row>
    <row r="9711" spans="1:20" x14ac:dyDescent="0.3">
      <c r="A9711" t="s">
        <v>12235</v>
      </c>
      <c r="B9711" s="2">
        <v>45577</v>
      </c>
      <c r="C9711" t="s">
        <v>1595</v>
      </c>
      <c r="D9711" t="s">
        <v>46</v>
      </c>
      <c r="E9711" t="s">
        <v>34</v>
      </c>
      <c r="F9711" t="s">
        <v>35</v>
      </c>
      <c r="G9711" t="s">
        <v>22</v>
      </c>
      <c r="H9711" t="s">
        <v>23</v>
      </c>
      <c r="I9711" t="s">
        <v>59</v>
      </c>
      <c r="J9711">
        <v>2</v>
      </c>
      <c r="K9711">
        <v>7067.57</v>
      </c>
      <c r="L9711">
        <v>0.05</v>
      </c>
      <c r="M9711" s="6">
        <v>13428.38</v>
      </c>
      <c r="N9711" s="3">
        <v>9325.49</v>
      </c>
      <c r="O9711" s="6">
        <v>4102.8900000000003</v>
      </c>
      <c r="P9711" t="s">
        <v>25</v>
      </c>
      <c r="Q9711" t="s">
        <v>26</v>
      </c>
      <c r="R9711" s="4">
        <f t="shared" si="453"/>
        <v>0.30553871725405451</v>
      </c>
      <c r="S9711" s="1" t="str">
        <f t="shared" si="454"/>
        <v>Oct-2024</v>
      </c>
      <c r="T9711" t="str">
        <f t="shared" si="455"/>
        <v>Profit</v>
      </c>
    </row>
    <row r="9712" spans="1:20" x14ac:dyDescent="0.3">
      <c r="A9712" t="s">
        <v>12236</v>
      </c>
      <c r="B9712" s="2">
        <v>45852</v>
      </c>
      <c r="C9712" t="s">
        <v>2952</v>
      </c>
      <c r="D9712" t="s">
        <v>46</v>
      </c>
      <c r="E9712" t="s">
        <v>58</v>
      </c>
      <c r="F9712" t="s">
        <v>104</v>
      </c>
      <c r="G9712" t="s">
        <v>79</v>
      </c>
      <c r="H9712" t="s">
        <v>41</v>
      </c>
      <c r="I9712" t="s">
        <v>134</v>
      </c>
      <c r="J9712">
        <v>2</v>
      </c>
      <c r="K9712">
        <v>354.74</v>
      </c>
      <c r="L9712">
        <v>0</v>
      </c>
      <c r="M9712" s="6">
        <v>709.48</v>
      </c>
      <c r="N9712" s="3">
        <v>484.2</v>
      </c>
      <c r="O9712" s="6">
        <v>225.28</v>
      </c>
      <c r="P9712" t="s">
        <v>31</v>
      </c>
      <c r="Q9712" t="s">
        <v>26</v>
      </c>
      <c r="R9712" s="4">
        <f t="shared" si="453"/>
        <v>0.31752833060833285</v>
      </c>
      <c r="S9712" s="1" t="str">
        <f t="shared" si="454"/>
        <v>Jul-2025</v>
      </c>
      <c r="T9712" t="str">
        <f t="shared" si="455"/>
        <v>Profit</v>
      </c>
    </row>
    <row r="9713" spans="1:20" x14ac:dyDescent="0.3">
      <c r="A9713" t="s">
        <v>12237</v>
      </c>
      <c r="B9713" s="2">
        <v>45431</v>
      </c>
      <c r="C9713" t="s">
        <v>2260</v>
      </c>
      <c r="D9713" t="s">
        <v>19</v>
      </c>
      <c r="E9713" t="s">
        <v>58</v>
      </c>
      <c r="F9713" t="s">
        <v>104</v>
      </c>
      <c r="G9713" t="s">
        <v>29</v>
      </c>
      <c r="H9713" t="s">
        <v>41</v>
      </c>
      <c r="I9713" t="s">
        <v>134</v>
      </c>
      <c r="J9713">
        <v>4</v>
      </c>
      <c r="K9713">
        <v>195.62</v>
      </c>
      <c r="L9713">
        <v>0.2</v>
      </c>
      <c r="M9713" s="6">
        <v>625.98</v>
      </c>
      <c r="N9713" s="3">
        <v>416.13</v>
      </c>
      <c r="O9713" s="6">
        <v>209.85</v>
      </c>
      <c r="P9713" t="s">
        <v>31</v>
      </c>
      <c r="Q9713" t="s">
        <v>26</v>
      </c>
      <c r="R9713" s="4">
        <f t="shared" si="453"/>
        <v>0.33523435253522477</v>
      </c>
      <c r="S9713" s="1" t="str">
        <f t="shared" si="454"/>
        <v>May-2024</v>
      </c>
      <c r="T9713" t="str">
        <f t="shared" si="455"/>
        <v>Profit</v>
      </c>
    </row>
    <row r="9714" spans="1:20" x14ac:dyDescent="0.3">
      <c r="A9714" t="s">
        <v>12238</v>
      </c>
      <c r="B9714" s="2">
        <v>46021</v>
      </c>
      <c r="C9714" t="s">
        <v>3696</v>
      </c>
      <c r="D9714" t="s">
        <v>52</v>
      </c>
      <c r="E9714" t="s">
        <v>53</v>
      </c>
      <c r="F9714" t="s">
        <v>97</v>
      </c>
      <c r="G9714" t="s">
        <v>22</v>
      </c>
      <c r="H9714" t="s">
        <v>23</v>
      </c>
      <c r="I9714" t="s">
        <v>36</v>
      </c>
      <c r="J9714">
        <v>1</v>
      </c>
      <c r="K9714">
        <v>8238.7800000000007</v>
      </c>
      <c r="L9714">
        <v>0.05</v>
      </c>
      <c r="M9714" s="6">
        <v>7826.84</v>
      </c>
      <c r="N9714" s="3">
        <v>4593.05</v>
      </c>
      <c r="O9714" s="6">
        <v>3233.79</v>
      </c>
      <c r="P9714" t="s">
        <v>70</v>
      </c>
      <c r="Q9714" t="s">
        <v>142</v>
      </c>
      <c r="R9714" s="4">
        <f t="shared" si="453"/>
        <v>0.41316674417772686</v>
      </c>
      <c r="S9714" s="1" t="str">
        <f t="shared" si="454"/>
        <v>Dec-2025</v>
      </c>
      <c r="T9714" t="str">
        <f t="shared" si="455"/>
        <v>Profit</v>
      </c>
    </row>
    <row r="9715" spans="1:20" x14ac:dyDescent="0.3">
      <c r="A9715" t="s">
        <v>12239</v>
      </c>
      <c r="B9715" s="2">
        <v>45847</v>
      </c>
      <c r="C9715" t="s">
        <v>6965</v>
      </c>
      <c r="D9715" t="s">
        <v>46</v>
      </c>
      <c r="E9715" t="s">
        <v>58</v>
      </c>
      <c r="F9715" t="s">
        <v>129</v>
      </c>
      <c r="G9715" t="s">
        <v>22</v>
      </c>
      <c r="H9715" t="s">
        <v>23</v>
      </c>
      <c r="I9715" t="s">
        <v>94</v>
      </c>
      <c r="J9715">
        <v>3</v>
      </c>
      <c r="K9715">
        <v>2414.85</v>
      </c>
      <c r="L9715">
        <v>0.1</v>
      </c>
      <c r="M9715" s="6">
        <v>6520.09</v>
      </c>
      <c r="N9715" s="3">
        <v>4541.1400000000003</v>
      </c>
      <c r="O9715" s="6">
        <v>1978.95</v>
      </c>
      <c r="P9715" t="s">
        <v>49</v>
      </c>
      <c r="Q9715" t="s">
        <v>26</v>
      </c>
      <c r="R9715" s="4">
        <f t="shared" si="453"/>
        <v>0.30351574901573447</v>
      </c>
      <c r="S9715" s="1" t="str">
        <f t="shared" si="454"/>
        <v>Jul-2025</v>
      </c>
      <c r="T9715" t="str">
        <f t="shared" si="455"/>
        <v>Profit</v>
      </c>
    </row>
    <row r="9716" spans="1:20" x14ac:dyDescent="0.3">
      <c r="A9716" t="s">
        <v>12240</v>
      </c>
      <c r="B9716" s="2">
        <v>46220</v>
      </c>
      <c r="C9716" t="s">
        <v>496</v>
      </c>
      <c r="D9716" t="s">
        <v>19</v>
      </c>
      <c r="E9716" t="s">
        <v>20</v>
      </c>
      <c r="F9716" t="s">
        <v>99</v>
      </c>
      <c r="G9716" t="s">
        <v>22</v>
      </c>
      <c r="H9716" t="s">
        <v>23</v>
      </c>
      <c r="I9716" t="s">
        <v>30</v>
      </c>
      <c r="J9716">
        <v>2</v>
      </c>
      <c r="K9716">
        <v>2352.4</v>
      </c>
      <c r="L9716">
        <v>0.2</v>
      </c>
      <c r="M9716" s="6">
        <v>3763.84</v>
      </c>
      <c r="N9716" s="3">
        <v>3055.81</v>
      </c>
      <c r="O9716" s="6">
        <v>708.03</v>
      </c>
      <c r="P9716" t="s">
        <v>25</v>
      </c>
      <c r="Q9716" t="s">
        <v>26</v>
      </c>
      <c r="R9716" s="4">
        <f t="shared" si="453"/>
        <v>0.18811373490902905</v>
      </c>
      <c r="S9716" s="1" t="str">
        <f t="shared" si="454"/>
        <v>Jul-2026</v>
      </c>
      <c r="T9716" t="str">
        <f t="shared" si="455"/>
        <v>Profit</v>
      </c>
    </row>
    <row r="9717" spans="1:20" x14ac:dyDescent="0.3">
      <c r="A9717" t="s">
        <v>12241</v>
      </c>
      <c r="B9717" s="2">
        <v>46072</v>
      </c>
      <c r="C9717" t="s">
        <v>12242</v>
      </c>
      <c r="D9717" t="s">
        <v>52</v>
      </c>
      <c r="E9717" t="s">
        <v>53</v>
      </c>
      <c r="F9717" t="s">
        <v>54</v>
      </c>
      <c r="G9717" t="s">
        <v>29</v>
      </c>
      <c r="H9717" t="s">
        <v>74</v>
      </c>
      <c r="I9717" t="s">
        <v>137</v>
      </c>
      <c r="J9717">
        <v>2</v>
      </c>
      <c r="K9717">
        <v>8465.33</v>
      </c>
      <c r="L9717">
        <v>0.1</v>
      </c>
      <c r="M9717" s="6">
        <v>15237.59</v>
      </c>
      <c r="N9717" s="3">
        <v>11382.68</v>
      </c>
      <c r="O9717" s="6">
        <v>3854.91</v>
      </c>
      <c r="P9717" t="s">
        <v>31</v>
      </c>
      <c r="Q9717" t="s">
        <v>26</v>
      </c>
      <c r="R9717" s="4">
        <f t="shared" si="453"/>
        <v>0.25298685684547229</v>
      </c>
      <c r="S9717" s="1" t="str">
        <f t="shared" si="454"/>
        <v>Feb-2026</v>
      </c>
      <c r="T9717" t="str">
        <f t="shared" si="455"/>
        <v>Profit</v>
      </c>
    </row>
    <row r="9718" spans="1:20" x14ac:dyDescent="0.3">
      <c r="A9718" t="s">
        <v>12243</v>
      </c>
      <c r="B9718" s="2">
        <v>45881</v>
      </c>
      <c r="C9718" t="s">
        <v>7804</v>
      </c>
      <c r="D9718" t="s">
        <v>19</v>
      </c>
      <c r="E9718" t="s">
        <v>20</v>
      </c>
      <c r="F9718" t="s">
        <v>157</v>
      </c>
      <c r="G9718" t="s">
        <v>79</v>
      </c>
      <c r="H9718" t="s">
        <v>41</v>
      </c>
      <c r="I9718" t="s">
        <v>62</v>
      </c>
      <c r="J9718">
        <v>3</v>
      </c>
      <c r="K9718">
        <v>233.14</v>
      </c>
      <c r="L9718">
        <v>0.15</v>
      </c>
      <c r="M9718" s="6">
        <v>594.51</v>
      </c>
      <c r="N9718" s="3">
        <v>364.98</v>
      </c>
      <c r="O9718" s="6">
        <v>229.53</v>
      </c>
      <c r="P9718" t="s">
        <v>25</v>
      </c>
      <c r="Q9718" t="s">
        <v>26</v>
      </c>
      <c r="R9718" s="4">
        <f t="shared" si="453"/>
        <v>0.38608265630519251</v>
      </c>
      <c r="S9718" s="1" t="str">
        <f t="shared" si="454"/>
        <v>Aug-2025</v>
      </c>
      <c r="T9718" t="str">
        <f t="shared" si="455"/>
        <v>Profit</v>
      </c>
    </row>
    <row r="9719" spans="1:20" x14ac:dyDescent="0.3">
      <c r="A9719" t="s">
        <v>12244</v>
      </c>
      <c r="B9719" s="2">
        <v>46019</v>
      </c>
      <c r="C9719" t="s">
        <v>6795</v>
      </c>
      <c r="D9719" t="s">
        <v>19</v>
      </c>
      <c r="E9719" t="s">
        <v>20</v>
      </c>
      <c r="F9719" t="s">
        <v>205</v>
      </c>
      <c r="G9719" t="s">
        <v>29</v>
      </c>
      <c r="H9719" t="s">
        <v>41</v>
      </c>
      <c r="I9719" t="s">
        <v>134</v>
      </c>
      <c r="J9719">
        <v>3</v>
      </c>
      <c r="K9719">
        <v>261.98</v>
      </c>
      <c r="L9719">
        <v>0.05</v>
      </c>
      <c r="M9719" s="6">
        <v>746.64</v>
      </c>
      <c r="N9719" s="3">
        <v>555.80999999999995</v>
      </c>
      <c r="O9719" s="6">
        <v>190.83</v>
      </c>
      <c r="P9719" t="s">
        <v>43</v>
      </c>
      <c r="Q9719" t="s">
        <v>26</v>
      </c>
      <c r="R9719" s="4">
        <f t="shared" si="453"/>
        <v>0.25558502089360335</v>
      </c>
      <c r="S9719" s="1" t="str">
        <f t="shared" si="454"/>
        <v>Dec-2025</v>
      </c>
      <c r="T9719" t="str">
        <f t="shared" si="455"/>
        <v>Profit</v>
      </c>
    </row>
    <row r="9720" spans="1:20" x14ac:dyDescent="0.3">
      <c r="A9720" t="s">
        <v>12245</v>
      </c>
      <c r="B9720" s="2">
        <v>46185</v>
      </c>
      <c r="C9720" t="s">
        <v>5090</v>
      </c>
      <c r="D9720" t="s">
        <v>46</v>
      </c>
      <c r="E9720" t="s">
        <v>34</v>
      </c>
      <c r="F9720" t="s">
        <v>35</v>
      </c>
      <c r="G9720" t="s">
        <v>22</v>
      </c>
      <c r="H9720" t="s">
        <v>23</v>
      </c>
      <c r="I9720" t="s">
        <v>24</v>
      </c>
      <c r="J9720">
        <v>1</v>
      </c>
      <c r="K9720">
        <v>46398.81</v>
      </c>
      <c r="L9720">
        <v>0.15</v>
      </c>
      <c r="M9720" s="6">
        <v>39438.99</v>
      </c>
      <c r="N9720" s="3">
        <v>31351.759999999998</v>
      </c>
      <c r="O9720" s="6">
        <v>8087.23</v>
      </c>
      <c r="P9720" t="s">
        <v>70</v>
      </c>
      <c r="Q9720" t="s">
        <v>26</v>
      </c>
      <c r="R9720" s="4">
        <f t="shared" si="453"/>
        <v>0.20505672178724657</v>
      </c>
      <c r="S9720" s="1" t="str">
        <f t="shared" si="454"/>
        <v>Jun-2026</v>
      </c>
      <c r="T9720" t="str">
        <f t="shared" si="455"/>
        <v>Profit</v>
      </c>
    </row>
    <row r="9721" spans="1:20" x14ac:dyDescent="0.3">
      <c r="A9721" t="s">
        <v>12246</v>
      </c>
      <c r="B9721" s="2">
        <v>45901</v>
      </c>
      <c r="C9721" t="s">
        <v>5929</v>
      </c>
      <c r="D9721" t="s">
        <v>19</v>
      </c>
      <c r="E9721" t="s">
        <v>39</v>
      </c>
      <c r="G9721" t="s">
        <v>79</v>
      </c>
      <c r="H9721" t="s">
        <v>23</v>
      </c>
      <c r="I9721" t="s">
        <v>94</v>
      </c>
      <c r="J9721">
        <v>2</v>
      </c>
      <c r="K9721">
        <v>2029.26</v>
      </c>
      <c r="L9721">
        <v>0</v>
      </c>
      <c r="M9721" s="6">
        <v>4058.52</v>
      </c>
      <c r="N9721" s="3">
        <v>2941.87</v>
      </c>
      <c r="O9721" s="6">
        <v>1116.6500000000001</v>
      </c>
      <c r="P9721" t="s">
        <v>49</v>
      </c>
      <c r="Q9721" t="s">
        <v>26</v>
      </c>
      <c r="R9721" s="4">
        <f t="shared" si="453"/>
        <v>0.27513724214738378</v>
      </c>
      <c r="S9721" s="1" t="str">
        <f t="shared" si="454"/>
        <v>Sep-2025</v>
      </c>
      <c r="T9721" t="str">
        <f t="shared" si="455"/>
        <v>Profit</v>
      </c>
    </row>
    <row r="9722" spans="1:20" x14ac:dyDescent="0.3">
      <c r="A9722" t="s">
        <v>12247</v>
      </c>
      <c r="B9722" s="2">
        <v>46039</v>
      </c>
      <c r="C9722" t="s">
        <v>7722</v>
      </c>
      <c r="D9722" t="s">
        <v>19</v>
      </c>
      <c r="E9722" t="s">
        <v>34</v>
      </c>
      <c r="F9722" t="s">
        <v>73</v>
      </c>
      <c r="G9722" t="s">
        <v>22</v>
      </c>
      <c r="H9722" t="s">
        <v>23</v>
      </c>
      <c r="I9722" t="s">
        <v>36</v>
      </c>
      <c r="J9722">
        <v>1</v>
      </c>
      <c r="K9722">
        <v>19285.03</v>
      </c>
      <c r="L9722">
        <v>0.05</v>
      </c>
      <c r="M9722" s="6">
        <v>18320.78</v>
      </c>
      <c r="N9722" s="3">
        <v>14799.68</v>
      </c>
      <c r="O9722" s="6">
        <v>3521.1</v>
      </c>
      <c r="P9722" t="s">
        <v>43</v>
      </c>
      <c r="Q9722" t="s">
        <v>76</v>
      </c>
      <c r="R9722" s="4">
        <f t="shared" si="453"/>
        <v>0.1921915988293075</v>
      </c>
      <c r="S9722" s="1" t="str">
        <f t="shared" si="454"/>
        <v>Jan-2026</v>
      </c>
      <c r="T9722" t="str">
        <f t="shared" si="455"/>
        <v>Profit</v>
      </c>
    </row>
    <row r="9723" spans="1:20" x14ac:dyDescent="0.3">
      <c r="A9723" t="s">
        <v>12248</v>
      </c>
      <c r="B9723" s="2">
        <v>45573</v>
      </c>
      <c r="C9723" t="s">
        <v>3942</v>
      </c>
      <c r="D9723" t="s">
        <v>19</v>
      </c>
      <c r="E9723" t="s">
        <v>39</v>
      </c>
      <c r="F9723" t="s">
        <v>40</v>
      </c>
      <c r="G9723" t="s">
        <v>29</v>
      </c>
      <c r="H9723" t="s">
        <v>41</v>
      </c>
      <c r="I9723" t="s">
        <v>42</v>
      </c>
      <c r="J9723">
        <v>1</v>
      </c>
      <c r="K9723">
        <v>115.11</v>
      </c>
      <c r="L9723">
        <v>0.05</v>
      </c>
      <c r="M9723" s="6">
        <v>109.35</v>
      </c>
      <c r="N9723" s="3">
        <v>63.42</v>
      </c>
      <c r="O9723" s="6">
        <v>45.93</v>
      </c>
      <c r="P9723" t="s">
        <v>49</v>
      </c>
      <c r="Q9723" t="s">
        <v>26</v>
      </c>
      <c r="R9723" s="4">
        <f t="shared" si="453"/>
        <v>0.42002743484224969</v>
      </c>
      <c r="S9723" s="1" t="str">
        <f t="shared" si="454"/>
        <v>Oct-2024</v>
      </c>
      <c r="T9723" t="str">
        <f t="shared" si="455"/>
        <v>Profit</v>
      </c>
    </row>
    <row r="9724" spans="1:20" x14ac:dyDescent="0.3">
      <c r="A9724" t="s">
        <v>12249</v>
      </c>
      <c r="B9724" s="2">
        <v>45952</v>
      </c>
      <c r="C9724" t="s">
        <v>930</v>
      </c>
      <c r="D9724" t="s">
        <v>19</v>
      </c>
      <c r="E9724" t="s">
        <v>39</v>
      </c>
      <c r="F9724" t="s">
        <v>146</v>
      </c>
      <c r="G9724" t="s">
        <v>22</v>
      </c>
      <c r="H9724" t="s">
        <v>74</v>
      </c>
      <c r="I9724" t="s">
        <v>107</v>
      </c>
      <c r="J9724">
        <v>3</v>
      </c>
      <c r="K9724">
        <v>5164.83</v>
      </c>
      <c r="L9724">
        <v>0.2</v>
      </c>
      <c r="M9724" s="6">
        <v>12395.59</v>
      </c>
      <c r="N9724" s="3">
        <v>10573.85</v>
      </c>
      <c r="O9724" s="6">
        <v>1821.74</v>
      </c>
      <c r="P9724" t="s">
        <v>43</v>
      </c>
      <c r="Q9724" t="s">
        <v>26</v>
      </c>
      <c r="R9724" s="4">
        <f t="shared" si="453"/>
        <v>0.14696678415468728</v>
      </c>
      <c r="S9724" s="1" t="str">
        <f t="shared" si="454"/>
        <v>Oct-2025</v>
      </c>
      <c r="T9724" t="str">
        <f t="shared" si="455"/>
        <v>Profit</v>
      </c>
    </row>
    <row r="9725" spans="1:20" x14ac:dyDescent="0.3">
      <c r="A9725" t="s">
        <v>12250</v>
      </c>
      <c r="B9725" s="2">
        <v>46215</v>
      </c>
      <c r="C9725" t="s">
        <v>1850</v>
      </c>
      <c r="D9725" t="s">
        <v>19</v>
      </c>
      <c r="E9725" t="s">
        <v>53</v>
      </c>
      <c r="F9725" t="s">
        <v>54</v>
      </c>
      <c r="G9725" t="s">
        <v>79</v>
      </c>
      <c r="H9725" t="s">
        <v>23</v>
      </c>
      <c r="I9725" t="s">
        <v>30</v>
      </c>
      <c r="J9725">
        <v>2</v>
      </c>
      <c r="K9725">
        <v>790.94</v>
      </c>
      <c r="L9725">
        <v>0.2</v>
      </c>
      <c r="M9725" s="6">
        <v>1265.5</v>
      </c>
      <c r="N9725" s="3">
        <v>854.62</v>
      </c>
      <c r="O9725" s="6">
        <v>410.88</v>
      </c>
      <c r="P9725" t="s">
        <v>70</v>
      </c>
      <c r="Q9725" t="s">
        <v>26</v>
      </c>
      <c r="R9725" s="4">
        <f t="shared" si="453"/>
        <v>0.3246779928881865</v>
      </c>
      <c r="S9725" s="1" t="str">
        <f t="shared" si="454"/>
        <v>Jul-2026</v>
      </c>
      <c r="T9725" t="str">
        <f t="shared" si="455"/>
        <v>Profit</v>
      </c>
    </row>
    <row r="9726" spans="1:20" x14ac:dyDescent="0.3">
      <c r="A9726" t="s">
        <v>12251</v>
      </c>
      <c r="B9726" s="2">
        <v>46107</v>
      </c>
      <c r="C9726" t="s">
        <v>1964</v>
      </c>
      <c r="D9726" t="s">
        <v>19</v>
      </c>
      <c r="E9726" t="s">
        <v>53</v>
      </c>
      <c r="F9726" t="s">
        <v>90</v>
      </c>
      <c r="G9726" t="s">
        <v>79</v>
      </c>
      <c r="H9726" t="s">
        <v>41</v>
      </c>
      <c r="I9726" t="s">
        <v>48</v>
      </c>
      <c r="J9726">
        <v>2</v>
      </c>
      <c r="K9726">
        <v>55.18</v>
      </c>
      <c r="L9726">
        <v>0</v>
      </c>
      <c r="M9726" s="6">
        <v>110.36</v>
      </c>
      <c r="N9726" s="3">
        <v>77.36</v>
      </c>
      <c r="O9726" s="6">
        <v>33</v>
      </c>
      <c r="P9726" t="s">
        <v>31</v>
      </c>
      <c r="Q9726" t="s">
        <v>26</v>
      </c>
      <c r="R9726" s="4">
        <f t="shared" si="453"/>
        <v>0.29902138455962307</v>
      </c>
      <c r="S9726" s="1" t="str">
        <f t="shared" si="454"/>
        <v>Mar-2026</v>
      </c>
      <c r="T9726" t="str">
        <f t="shared" si="455"/>
        <v>Profit</v>
      </c>
    </row>
    <row r="9727" spans="1:20" x14ac:dyDescent="0.3">
      <c r="A9727" t="s">
        <v>12252</v>
      </c>
      <c r="B9727" s="2">
        <v>46287</v>
      </c>
      <c r="C9727" t="s">
        <v>8016</v>
      </c>
      <c r="D9727" t="s">
        <v>52</v>
      </c>
      <c r="E9727" t="s">
        <v>53</v>
      </c>
      <c r="F9727" t="s">
        <v>65</v>
      </c>
      <c r="G9727" t="s">
        <v>22</v>
      </c>
      <c r="H9727" t="s">
        <v>23</v>
      </c>
      <c r="I9727" t="s">
        <v>69</v>
      </c>
      <c r="J9727">
        <v>8</v>
      </c>
      <c r="K9727">
        <v>11813.31</v>
      </c>
      <c r="L9727">
        <v>0</v>
      </c>
      <c r="M9727" s="6">
        <v>94506.48</v>
      </c>
      <c r="N9727" s="3">
        <v>52664.82</v>
      </c>
      <c r="O9727" s="6">
        <v>41841.660000000003</v>
      </c>
      <c r="P9727" t="s">
        <v>49</v>
      </c>
      <c r="Q9727" t="s">
        <v>26</v>
      </c>
      <c r="R9727" s="4">
        <f t="shared" si="453"/>
        <v>0.44273852967542549</v>
      </c>
      <c r="S9727" s="1" t="str">
        <f t="shared" si="454"/>
        <v>Sep-2026</v>
      </c>
      <c r="T9727" t="str">
        <f t="shared" si="455"/>
        <v>Profit</v>
      </c>
    </row>
    <row r="9728" spans="1:20" x14ac:dyDescent="0.3">
      <c r="A9728" t="s">
        <v>12253</v>
      </c>
      <c r="B9728" s="2">
        <v>46227</v>
      </c>
      <c r="C9728" t="s">
        <v>3141</v>
      </c>
      <c r="D9728" t="s">
        <v>19</v>
      </c>
      <c r="E9728" t="s">
        <v>20</v>
      </c>
      <c r="F9728" t="s">
        <v>21</v>
      </c>
      <c r="G9728" t="s">
        <v>29</v>
      </c>
      <c r="H9728" t="s">
        <v>41</v>
      </c>
      <c r="I9728" t="s">
        <v>62</v>
      </c>
      <c r="J9728">
        <v>3</v>
      </c>
      <c r="K9728">
        <v>331.6</v>
      </c>
      <c r="L9728">
        <v>0.2</v>
      </c>
      <c r="M9728" s="6">
        <v>795.84</v>
      </c>
      <c r="N9728" s="3">
        <v>725.77</v>
      </c>
      <c r="O9728" s="6">
        <v>70.069999999999993</v>
      </c>
      <c r="P9728" t="s">
        <v>25</v>
      </c>
      <c r="Q9728" t="s">
        <v>26</v>
      </c>
      <c r="R9728" s="4">
        <f t="shared" si="453"/>
        <v>8.8045335745878556E-2</v>
      </c>
      <c r="S9728" s="1" t="str">
        <f t="shared" si="454"/>
        <v>Jul-2026</v>
      </c>
      <c r="T9728" t="str">
        <f t="shared" si="455"/>
        <v>Profit</v>
      </c>
    </row>
    <row r="9729" spans="1:20" x14ac:dyDescent="0.3">
      <c r="A9729" t="s">
        <v>12254</v>
      </c>
      <c r="B9729" s="2">
        <v>45869</v>
      </c>
      <c r="C9729" t="s">
        <v>7668</v>
      </c>
      <c r="D9729" t="s">
        <v>19</v>
      </c>
      <c r="E9729" t="s">
        <v>58</v>
      </c>
      <c r="F9729" t="s">
        <v>129</v>
      </c>
      <c r="G9729" t="s">
        <v>22</v>
      </c>
      <c r="H9729" t="s">
        <v>74</v>
      </c>
      <c r="I9729" t="s">
        <v>158</v>
      </c>
      <c r="J9729">
        <v>1</v>
      </c>
      <c r="K9729">
        <v>6103.84</v>
      </c>
      <c r="L9729">
        <v>0.2</v>
      </c>
      <c r="M9729" s="6">
        <v>4883.07</v>
      </c>
      <c r="N9729" s="3">
        <v>3431.81</v>
      </c>
      <c r="O9729" s="6">
        <v>1451.26</v>
      </c>
      <c r="P9729" t="s">
        <v>31</v>
      </c>
      <c r="Q9729" t="s">
        <v>76</v>
      </c>
      <c r="R9729" s="4">
        <f t="shared" si="453"/>
        <v>0.29720237473556599</v>
      </c>
      <c r="S9729" s="1" t="str">
        <f t="shared" si="454"/>
        <v>Jul-2025</v>
      </c>
      <c r="T9729" t="str">
        <f t="shared" si="455"/>
        <v>Profit</v>
      </c>
    </row>
    <row r="9730" spans="1:20" x14ac:dyDescent="0.3">
      <c r="A9730" t="s">
        <v>12255</v>
      </c>
      <c r="B9730" s="2">
        <v>46037</v>
      </c>
      <c r="C9730" t="s">
        <v>1597</v>
      </c>
      <c r="D9730" t="s">
        <v>19</v>
      </c>
      <c r="E9730" t="s">
        <v>20</v>
      </c>
      <c r="F9730" t="s">
        <v>205</v>
      </c>
      <c r="G9730" t="s">
        <v>22</v>
      </c>
      <c r="H9730" t="s">
        <v>74</v>
      </c>
      <c r="I9730" t="s">
        <v>137</v>
      </c>
      <c r="J9730">
        <v>6</v>
      </c>
      <c r="K9730">
        <v>24190.05</v>
      </c>
      <c r="L9730">
        <v>0.25</v>
      </c>
      <c r="M9730" s="6">
        <v>108855.22</v>
      </c>
      <c r="N9730" s="3">
        <v>112023.89</v>
      </c>
      <c r="O9730" s="6">
        <v>-3168.67</v>
      </c>
      <c r="P9730" t="s">
        <v>31</v>
      </c>
      <c r="Q9730" t="s">
        <v>26</v>
      </c>
      <c r="R9730" s="4">
        <f t="shared" si="453"/>
        <v>-2.9109031243517765E-2</v>
      </c>
      <c r="S9730" s="1" t="str">
        <f t="shared" si="454"/>
        <v>Jan-2026</v>
      </c>
      <c r="T9730" t="str">
        <f t="shared" si="455"/>
        <v>Loss</v>
      </c>
    </row>
    <row r="9731" spans="1:20" x14ac:dyDescent="0.3">
      <c r="A9731" t="s">
        <v>12256</v>
      </c>
      <c r="B9731" s="2">
        <v>45748</v>
      </c>
      <c r="C9731" t="s">
        <v>1629</v>
      </c>
      <c r="D9731" t="s">
        <v>19</v>
      </c>
      <c r="E9731" t="s">
        <v>39</v>
      </c>
      <c r="F9731" t="s">
        <v>146</v>
      </c>
      <c r="G9731" t="s">
        <v>22</v>
      </c>
      <c r="H9731" t="s">
        <v>41</v>
      </c>
      <c r="I9731" t="s">
        <v>125</v>
      </c>
      <c r="J9731">
        <v>1</v>
      </c>
      <c r="K9731">
        <v>194</v>
      </c>
      <c r="L9731">
        <v>0.1</v>
      </c>
      <c r="M9731" s="6">
        <v>174.6</v>
      </c>
      <c r="N9731" s="3">
        <v>138.79</v>
      </c>
      <c r="O9731" s="6">
        <v>35.81</v>
      </c>
      <c r="P9731" t="s">
        <v>25</v>
      </c>
      <c r="Q9731" t="s">
        <v>26</v>
      </c>
      <c r="R9731" s="4">
        <f t="shared" si="453"/>
        <v>0.20509736540664378</v>
      </c>
      <c r="S9731" s="1" t="str">
        <f t="shared" si="454"/>
        <v>Apr-2025</v>
      </c>
      <c r="T9731" t="str">
        <f t="shared" si="455"/>
        <v>Profit</v>
      </c>
    </row>
    <row r="9732" spans="1:20" x14ac:dyDescent="0.3">
      <c r="A9732" t="s">
        <v>12257</v>
      </c>
      <c r="B9732" s="2">
        <v>45378</v>
      </c>
      <c r="C9732" t="s">
        <v>315</v>
      </c>
      <c r="D9732" t="s">
        <v>19</v>
      </c>
      <c r="E9732" t="s">
        <v>58</v>
      </c>
      <c r="F9732" t="s">
        <v>129</v>
      </c>
      <c r="G9732" t="s">
        <v>79</v>
      </c>
      <c r="H9732" t="s">
        <v>41</v>
      </c>
      <c r="I9732" t="s">
        <v>62</v>
      </c>
      <c r="J9732">
        <v>1</v>
      </c>
      <c r="K9732">
        <v>101.51</v>
      </c>
      <c r="L9732">
        <v>0.25</v>
      </c>
      <c r="M9732" s="6">
        <v>76.13</v>
      </c>
      <c r="N9732" s="3">
        <v>76.150000000000006</v>
      </c>
      <c r="O9732" s="6">
        <v>-0.02</v>
      </c>
      <c r="P9732" t="s">
        <v>70</v>
      </c>
      <c r="Q9732" t="s">
        <v>26</v>
      </c>
      <c r="R9732" s="4">
        <f t="shared" si="453"/>
        <v>-2.6270852489163277E-4</v>
      </c>
      <c r="S9732" s="1" t="str">
        <f t="shared" si="454"/>
        <v>Mar-2024</v>
      </c>
      <c r="T9732" t="str">
        <f t="shared" si="455"/>
        <v>Loss</v>
      </c>
    </row>
    <row r="9733" spans="1:20" x14ac:dyDescent="0.3">
      <c r="A9733" t="s">
        <v>12258</v>
      </c>
      <c r="B9733" s="2">
        <v>45370</v>
      </c>
      <c r="C9733" t="s">
        <v>7733</v>
      </c>
      <c r="D9733" t="s">
        <v>46</v>
      </c>
      <c r="E9733" t="s">
        <v>20</v>
      </c>
      <c r="F9733" t="s">
        <v>157</v>
      </c>
      <c r="G9733" t="s">
        <v>29</v>
      </c>
      <c r="H9733" t="s">
        <v>41</v>
      </c>
      <c r="I9733" t="s">
        <v>48</v>
      </c>
      <c r="J9733">
        <v>1</v>
      </c>
      <c r="K9733">
        <v>42.61</v>
      </c>
      <c r="L9733">
        <v>0.15</v>
      </c>
      <c r="M9733" s="6">
        <v>36.22</v>
      </c>
      <c r="N9733" s="3">
        <v>33.03</v>
      </c>
      <c r="O9733" s="6">
        <v>3.19</v>
      </c>
      <c r="P9733" t="s">
        <v>25</v>
      </c>
      <c r="Q9733" t="s">
        <v>26</v>
      </c>
      <c r="R9733" s="4">
        <f t="shared" ref="R9733:R9796" si="456">IFERROR(O9733/M9733,0)</f>
        <v>8.8072887907233569E-2</v>
      </c>
      <c r="S9733" s="1" t="str">
        <f t="shared" ref="S9733:S9796" si="457">TEXT(B9733,"mmm-yyyy")</f>
        <v>Mar-2024</v>
      </c>
      <c r="T9733" t="str">
        <f t="shared" ref="T9733:T9796" si="458">IF(O9733&gt;0,"Profit",IF(O9733&lt;0,"Loss","Break-Even"))</f>
        <v>Profit</v>
      </c>
    </row>
    <row r="9734" spans="1:20" x14ac:dyDescent="0.3">
      <c r="A9734" t="s">
        <v>12259</v>
      </c>
      <c r="B9734" s="2">
        <v>45496</v>
      </c>
      <c r="C9734" t="s">
        <v>595</v>
      </c>
      <c r="D9734" t="s">
        <v>52</v>
      </c>
      <c r="E9734" t="s">
        <v>39</v>
      </c>
      <c r="F9734" t="s">
        <v>220</v>
      </c>
      <c r="G9734" t="s">
        <v>22</v>
      </c>
      <c r="H9734" t="s">
        <v>74</v>
      </c>
      <c r="I9734" t="s">
        <v>75</v>
      </c>
      <c r="J9734">
        <v>1</v>
      </c>
      <c r="K9734">
        <v>10280.5</v>
      </c>
      <c r="L9734">
        <v>0</v>
      </c>
      <c r="M9734" s="6">
        <v>10280.5</v>
      </c>
      <c r="N9734" s="3">
        <v>7075.27</v>
      </c>
      <c r="O9734" s="6">
        <v>3205.23</v>
      </c>
      <c r="P9734" t="s">
        <v>70</v>
      </c>
      <c r="Q9734" t="s">
        <v>26</v>
      </c>
      <c r="R9734" s="4">
        <f t="shared" si="456"/>
        <v>0.31177763727445162</v>
      </c>
      <c r="S9734" s="1" t="str">
        <f t="shared" si="457"/>
        <v>Jul-2024</v>
      </c>
      <c r="T9734" t="str">
        <f t="shared" si="458"/>
        <v>Profit</v>
      </c>
    </row>
    <row r="9735" spans="1:20" x14ac:dyDescent="0.3">
      <c r="A9735" t="s">
        <v>12260</v>
      </c>
      <c r="B9735" s="2">
        <v>46082</v>
      </c>
      <c r="C9735" t="s">
        <v>6500</v>
      </c>
      <c r="D9735" t="s">
        <v>19</v>
      </c>
      <c r="E9735" t="s">
        <v>53</v>
      </c>
      <c r="F9735" t="s">
        <v>90</v>
      </c>
      <c r="G9735" t="s">
        <v>79</v>
      </c>
      <c r="H9735" t="s">
        <v>74</v>
      </c>
      <c r="I9735" t="s">
        <v>107</v>
      </c>
      <c r="J9735">
        <v>6</v>
      </c>
      <c r="K9735">
        <v>6066.93</v>
      </c>
      <c r="L9735">
        <v>0.1</v>
      </c>
      <c r="M9735" s="6">
        <v>32761.42</v>
      </c>
      <c r="N9735" s="3">
        <v>29618.37</v>
      </c>
      <c r="O9735" s="6">
        <v>3143.05</v>
      </c>
      <c r="P9735" t="s">
        <v>49</v>
      </c>
      <c r="Q9735" t="s">
        <v>26</v>
      </c>
      <c r="R9735" s="4">
        <f t="shared" si="456"/>
        <v>9.5937538726953847E-2</v>
      </c>
      <c r="S9735" s="1" t="str">
        <f t="shared" si="457"/>
        <v>Mar-2026</v>
      </c>
      <c r="T9735" t="str">
        <f t="shared" si="458"/>
        <v>Profit</v>
      </c>
    </row>
    <row r="9736" spans="1:20" x14ac:dyDescent="0.3">
      <c r="A9736" t="s">
        <v>12261</v>
      </c>
      <c r="B9736" s="2">
        <v>45628</v>
      </c>
      <c r="C9736" t="s">
        <v>492</v>
      </c>
      <c r="D9736" t="s">
        <v>19</v>
      </c>
      <c r="E9736" t="s">
        <v>39</v>
      </c>
      <c r="F9736" t="s">
        <v>40</v>
      </c>
      <c r="G9736" t="s">
        <v>22</v>
      </c>
      <c r="H9736" t="s">
        <v>41</v>
      </c>
      <c r="I9736" t="s">
        <v>48</v>
      </c>
      <c r="J9736">
        <v>1</v>
      </c>
      <c r="K9736">
        <v>113.67</v>
      </c>
      <c r="L9736">
        <v>0</v>
      </c>
      <c r="M9736" s="6">
        <v>113.67</v>
      </c>
      <c r="N9736" s="3">
        <v>91.86</v>
      </c>
      <c r="O9736" s="6">
        <v>21.81</v>
      </c>
      <c r="P9736" t="s">
        <v>70</v>
      </c>
      <c r="Q9736" t="s">
        <v>26</v>
      </c>
      <c r="R9736" s="4">
        <f t="shared" si="456"/>
        <v>0.19187120612298758</v>
      </c>
      <c r="S9736" s="1" t="str">
        <f t="shared" si="457"/>
        <v>Dec-2024</v>
      </c>
      <c r="T9736" t="str">
        <f t="shared" si="458"/>
        <v>Profit</v>
      </c>
    </row>
    <row r="9737" spans="1:20" x14ac:dyDescent="0.3">
      <c r="A9737" t="s">
        <v>12262</v>
      </c>
      <c r="B9737" s="2">
        <v>45545</v>
      </c>
      <c r="C9737" t="s">
        <v>2475</v>
      </c>
      <c r="D9737" t="s">
        <v>46</v>
      </c>
      <c r="E9737" t="s">
        <v>39</v>
      </c>
      <c r="F9737" t="s">
        <v>120</v>
      </c>
      <c r="G9737" t="s">
        <v>22</v>
      </c>
      <c r="H9737" t="s">
        <v>74</v>
      </c>
      <c r="I9737" t="s">
        <v>91</v>
      </c>
      <c r="J9737">
        <v>5</v>
      </c>
      <c r="K9737">
        <v>16175.87</v>
      </c>
      <c r="L9737">
        <v>0</v>
      </c>
      <c r="M9737" s="6">
        <v>80879.350000000006</v>
      </c>
      <c r="N9737" s="3">
        <v>48860.56</v>
      </c>
      <c r="O9737" s="6">
        <v>32018.79</v>
      </c>
      <c r="P9737" t="s">
        <v>70</v>
      </c>
      <c r="Q9737" t="s">
        <v>26</v>
      </c>
      <c r="R9737" s="4">
        <f t="shared" si="456"/>
        <v>0.39588337443364713</v>
      </c>
      <c r="S9737" s="1" t="str">
        <f t="shared" si="457"/>
        <v>Sep-2024</v>
      </c>
      <c r="T9737" t="str">
        <f t="shared" si="458"/>
        <v>Profit</v>
      </c>
    </row>
    <row r="9738" spans="1:20" x14ac:dyDescent="0.3">
      <c r="A9738" t="s">
        <v>12263</v>
      </c>
      <c r="B9738" s="2">
        <v>45595</v>
      </c>
      <c r="C9738" t="s">
        <v>1233</v>
      </c>
      <c r="D9738" t="s">
        <v>19</v>
      </c>
      <c r="E9738" t="s">
        <v>39</v>
      </c>
      <c r="F9738" t="s">
        <v>120</v>
      </c>
      <c r="G9738" t="s">
        <v>22</v>
      </c>
      <c r="H9738" t="s">
        <v>41</v>
      </c>
      <c r="I9738" t="s">
        <v>134</v>
      </c>
      <c r="J9738">
        <v>1</v>
      </c>
      <c r="K9738">
        <v>482.02</v>
      </c>
      <c r="L9738">
        <v>0.05</v>
      </c>
      <c r="M9738" s="6">
        <v>457.92</v>
      </c>
      <c r="N9738" s="3">
        <v>372.69</v>
      </c>
      <c r="O9738" s="6">
        <v>85.23</v>
      </c>
      <c r="P9738" t="s">
        <v>25</v>
      </c>
      <c r="Q9738" t="s">
        <v>26</v>
      </c>
      <c r="R9738" s="4">
        <f t="shared" si="456"/>
        <v>0.18612421383647798</v>
      </c>
      <c r="S9738" s="1" t="str">
        <f t="shared" si="457"/>
        <v>Oct-2024</v>
      </c>
      <c r="T9738" t="str">
        <f t="shared" si="458"/>
        <v>Profit</v>
      </c>
    </row>
    <row r="9739" spans="1:20" x14ac:dyDescent="0.3">
      <c r="A9739" t="s">
        <v>12264</v>
      </c>
      <c r="B9739" s="2">
        <v>45671</v>
      </c>
      <c r="C9739" t="s">
        <v>3337</v>
      </c>
      <c r="D9739" t="s">
        <v>19</v>
      </c>
      <c r="E9739" t="s">
        <v>53</v>
      </c>
      <c r="F9739" t="s">
        <v>90</v>
      </c>
      <c r="G9739" t="s">
        <v>79</v>
      </c>
      <c r="H9739" t="s">
        <v>23</v>
      </c>
      <c r="I9739" t="s">
        <v>94</v>
      </c>
      <c r="J9739">
        <v>2</v>
      </c>
      <c r="K9739">
        <v>3230.13</v>
      </c>
      <c r="L9739">
        <v>0</v>
      </c>
      <c r="M9739" s="6">
        <v>6460.26</v>
      </c>
      <c r="N9739" s="3">
        <v>3966.39</v>
      </c>
      <c r="O9739" s="6">
        <v>2493.87</v>
      </c>
      <c r="P9739" t="s">
        <v>25</v>
      </c>
      <c r="Q9739" t="s">
        <v>26</v>
      </c>
      <c r="R9739" s="4">
        <f t="shared" si="456"/>
        <v>0.38603245070631831</v>
      </c>
      <c r="S9739" s="1" t="str">
        <f t="shared" si="457"/>
        <v>Jan-2025</v>
      </c>
      <c r="T9739" t="str">
        <f t="shared" si="458"/>
        <v>Profit</v>
      </c>
    </row>
    <row r="9740" spans="1:20" x14ac:dyDescent="0.3">
      <c r="A9740" t="s">
        <v>12265</v>
      </c>
      <c r="B9740" s="2">
        <v>45421</v>
      </c>
      <c r="C9740" t="s">
        <v>12242</v>
      </c>
      <c r="D9740" t="s">
        <v>19</v>
      </c>
      <c r="E9740" t="s">
        <v>39</v>
      </c>
      <c r="F9740" t="s">
        <v>220</v>
      </c>
      <c r="G9740" t="s">
        <v>22</v>
      </c>
      <c r="H9740" t="s">
        <v>41</v>
      </c>
      <c r="I9740" t="s">
        <v>48</v>
      </c>
      <c r="J9740">
        <v>2</v>
      </c>
      <c r="K9740">
        <v>105.52</v>
      </c>
      <c r="L9740">
        <v>0.1</v>
      </c>
      <c r="M9740" s="6">
        <v>189.94</v>
      </c>
      <c r="N9740" s="3">
        <v>118.88</v>
      </c>
      <c r="O9740" s="6">
        <v>71.06</v>
      </c>
      <c r="P9740" t="s">
        <v>49</v>
      </c>
      <c r="Q9740" t="s">
        <v>26</v>
      </c>
      <c r="R9740" s="4">
        <f t="shared" si="456"/>
        <v>0.37411814257133835</v>
      </c>
      <c r="S9740" s="1" t="str">
        <f t="shared" si="457"/>
        <v>May-2024</v>
      </c>
      <c r="T9740" t="str">
        <f t="shared" si="458"/>
        <v>Profit</v>
      </c>
    </row>
    <row r="9741" spans="1:20" x14ac:dyDescent="0.3">
      <c r="A9741" t="s">
        <v>12266</v>
      </c>
      <c r="B9741" s="2">
        <v>45887</v>
      </c>
      <c r="C9741" t="s">
        <v>5991</v>
      </c>
      <c r="D9741" t="s">
        <v>19</v>
      </c>
      <c r="E9741" t="s">
        <v>39</v>
      </c>
      <c r="F9741" t="s">
        <v>47</v>
      </c>
      <c r="G9741" t="s">
        <v>79</v>
      </c>
      <c r="H9741" t="s">
        <v>41</v>
      </c>
      <c r="I9741" t="s">
        <v>125</v>
      </c>
      <c r="J9741">
        <v>2</v>
      </c>
      <c r="K9741">
        <v>112.84</v>
      </c>
      <c r="L9741">
        <v>0.1</v>
      </c>
      <c r="M9741" s="6">
        <v>203.11</v>
      </c>
      <c r="N9741" s="3">
        <v>119.76</v>
      </c>
      <c r="O9741" s="6">
        <v>83.35</v>
      </c>
      <c r="P9741" t="s">
        <v>70</v>
      </c>
      <c r="Q9741" t="s">
        <v>142</v>
      </c>
      <c r="R9741" s="4">
        <f t="shared" si="456"/>
        <v>0.41036876569346653</v>
      </c>
      <c r="S9741" s="1" t="str">
        <f t="shared" si="457"/>
        <v>Aug-2025</v>
      </c>
      <c r="T9741" t="str">
        <f t="shared" si="458"/>
        <v>Profit</v>
      </c>
    </row>
    <row r="9742" spans="1:20" x14ac:dyDescent="0.3">
      <c r="A9742" t="s">
        <v>12267</v>
      </c>
      <c r="B9742" s="2">
        <v>45567</v>
      </c>
      <c r="C9742" t="s">
        <v>1172</v>
      </c>
      <c r="D9742" t="s">
        <v>52</v>
      </c>
      <c r="E9742" t="s">
        <v>39</v>
      </c>
      <c r="F9742" t="s">
        <v>40</v>
      </c>
      <c r="G9742" t="s">
        <v>29</v>
      </c>
      <c r="H9742" t="s">
        <v>41</v>
      </c>
      <c r="I9742" t="s">
        <v>55</v>
      </c>
      <c r="J9742">
        <v>1</v>
      </c>
      <c r="K9742">
        <v>308.2</v>
      </c>
      <c r="L9742">
        <v>0.15</v>
      </c>
      <c r="M9742" s="6">
        <v>261.97000000000003</v>
      </c>
      <c r="N9742" s="3">
        <v>199.32</v>
      </c>
      <c r="O9742" s="6">
        <v>62.65</v>
      </c>
      <c r="P9742" t="s">
        <v>49</v>
      </c>
      <c r="Q9742" t="s">
        <v>26</v>
      </c>
      <c r="R9742" s="4">
        <f t="shared" si="456"/>
        <v>0.23914952093751191</v>
      </c>
      <c r="S9742" s="1" t="str">
        <f t="shared" si="457"/>
        <v>Oct-2024</v>
      </c>
      <c r="T9742" t="str">
        <f t="shared" si="458"/>
        <v>Profit</v>
      </c>
    </row>
    <row r="9743" spans="1:20" x14ac:dyDescent="0.3">
      <c r="A9743" t="s">
        <v>12268</v>
      </c>
      <c r="B9743" s="2">
        <v>45990</v>
      </c>
      <c r="C9743" t="s">
        <v>3473</v>
      </c>
      <c r="D9743" t="s">
        <v>46</v>
      </c>
      <c r="E9743" t="s">
        <v>34</v>
      </c>
      <c r="F9743" t="s">
        <v>73</v>
      </c>
      <c r="G9743" t="s">
        <v>29</v>
      </c>
      <c r="H9743" t="s">
        <v>23</v>
      </c>
      <c r="I9743" t="s">
        <v>59</v>
      </c>
      <c r="J9743">
        <v>4</v>
      </c>
      <c r="K9743">
        <v>2686.16</v>
      </c>
      <c r="L9743">
        <v>0.15</v>
      </c>
      <c r="M9743" s="6">
        <v>9132.94</v>
      </c>
      <c r="N9743" s="3">
        <v>6984.88</v>
      </c>
      <c r="O9743" s="6">
        <v>2148.06</v>
      </c>
      <c r="P9743" t="s">
        <v>70</v>
      </c>
      <c r="Q9743" t="s">
        <v>26</v>
      </c>
      <c r="R9743" s="4">
        <f t="shared" si="456"/>
        <v>0.23519918011067628</v>
      </c>
      <c r="S9743" s="1" t="str">
        <f t="shared" si="457"/>
        <v>Nov-2025</v>
      </c>
      <c r="T9743" t="str">
        <f t="shared" si="458"/>
        <v>Profit</v>
      </c>
    </row>
    <row r="9744" spans="1:20" x14ac:dyDescent="0.3">
      <c r="A9744" t="s">
        <v>12269</v>
      </c>
      <c r="B9744" s="2">
        <v>45849</v>
      </c>
      <c r="C9744" t="s">
        <v>1007</v>
      </c>
      <c r="D9744" t="s">
        <v>19</v>
      </c>
      <c r="E9744" t="s">
        <v>53</v>
      </c>
      <c r="F9744" t="s">
        <v>54</v>
      </c>
      <c r="G9744" t="s">
        <v>79</v>
      </c>
      <c r="H9744" t="s">
        <v>41</v>
      </c>
      <c r="I9744" t="s">
        <v>134</v>
      </c>
      <c r="J9744">
        <v>1</v>
      </c>
      <c r="K9744">
        <v>279.76</v>
      </c>
      <c r="L9744">
        <v>0.05</v>
      </c>
      <c r="M9744" s="6">
        <v>265.77</v>
      </c>
      <c r="N9744" s="3">
        <v>220.6</v>
      </c>
      <c r="O9744" s="6">
        <v>45.17</v>
      </c>
      <c r="P9744" t="s">
        <v>70</v>
      </c>
      <c r="Q9744" t="s">
        <v>26</v>
      </c>
      <c r="R9744" s="4">
        <f t="shared" si="456"/>
        <v>0.16995898709410395</v>
      </c>
      <c r="S9744" s="1" t="str">
        <f t="shared" si="457"/>
        <v>Jul-2025</v>
      </c>
      <c r="T9744" t="str">
        <f t="shared" si="458"/>
        <v>Profit</v>
      </c>
    </row>
    <row r="9745" spans="1:20" x14ac:dyDescent="0.3">
      <c r="A9745" t="s">
        <v>12270</v>
      </c>
      <c r="B9745" s="2">
        <v>46190</v>
      </c>
      <c r="C9745" t="s">
        <v>3208</v>
      </c>
      <c r="D9745" t="s">
        <v>19</v>
      </c>
      <c r="E9745" t="s">
        <v>20</v>
      </c>
      <c r="G9745" t="s">
        <v>79</v>
      </c>
      <c r="H9745" t="s">
        <v>23</v>
      </c>
      <c r="I9745" t="s">
        <v>69</v>
      </c>
      <c r="J9745">
        <v>2</v>
      </c>
      <c r="K9745">
        <v>14058.07</v>
      </c>
      <c r="L9745">
        <v>0</v>
      </c>
      <c r="M9745" s="6">
        <v>28116.14</v>
      </c>
      <c r="N9745" s="3">
        <v>21506.19</v>
      </c>
      <c r="O9745" s="6">
        <v>6609.95</v>
      </c>
      <c r="P9745" t="s">
        <v>25</v>
      </c>
      <c r="Q9745" t="s">
        <v>76</v>
      </c>
      <c r="R9745" s="4">
        <f t="shared" si="456"/>
        <v>0.23509450443766464</v>
      </c>
      <c r="S9745" s="1" t="str">
        <f t="shared" si="457"/>
        <v>Jun-2026</v>
      </c>
      <c r="T9745" t="str">
        <f t="shared" si="458"/>
        <v>Profit</v>
      </c>
    </row>
    <row r="9746" spans="1:20" x14ac:dyDescent="0.3">
      <c r="A9746" t="s">
        <v>12271</v>
      </c>
      <c r="B9746" s="2">
        <v>45474</v>
      </c>
      <c r="C9746" t="s">
        <v>884</v>
      </c>
      <c r="D9746" t="s">
        <v>19</v>
      </c>
      <c r="E9746" t="s">
        <v>53</v>
      </c>
      <c r="F9746" t="s">
        <v>97</v>
      </c>
      <c r="G9746" t="s">
        <v>22</v>
      </c>
      <c r="H9746" t="s">
        <v>74</v>
      </c>
      <c r="I9746" t="s">
        <v>158</v>
      </c>
      <c r="J9746">
        <v>2</v>
      </c>
      <c r="K9746">
        <v>14347.77</v>
      </c>
      <c r="L9746">
        <v>0.05</v>
      </c>
      <c r="M9746" s="6">
        <v>27260.76</v>
      </c>
      <c r="N9746" s="3">
        <v>16585.919999999998</v>
      </c>
      <c r="O9746" s="6">
        <v>10674.84</v>
      </c>
      <c r="P9746" t="s">
        <v>43</v>
      </c>
      <c r="Q9746" t="s">
        <v>26</v>
      </c>
      <c r="R9746" s="4">
        <f t="shared" si="456"/>
        <v>0.39158262645648911</v>
      </c>
      <c r="S9746" s="1" t="str">
        <f t="shared" si="457"/>
        <v>Jul-2024</v>
      </c>
      <c r="T9746" t="str">
        <f t="shared" si="458"/>
        <v>Profit</v>
      </c>
    </row>
    <row r="9747" spans="1:20" x14ac:dyDescent="0.3">
      <c r="A9747" t="s">
        <v>12272</v>
      </c>
      <c r="B9747" s="2">
        <v>45559</v>
      </c>
      <c r="C9747" t="s">
        <v>6169</v>
      </c>
      <c r="D9747" t="s">
        <v>52</v>
      </c>
      <c r="E9747" t="s">
        <v>34</v>
      </c>
      <c r="F9747" t="s">
        <v>73</v>
      </c>
      <c r="G9747" t="s">
        <v>79</v>
      </c>
      <c r="H9747" t="s">
        <v>41</v>
      </c>
      <c r="I9747" t="s">
        <v>42</v>
      </c>
      <c r="J9747">
        <v>4</v>
      </c>
      <c r="K9747">
        <v>195.86</v>
      </c>
      <c r="L9747">
        <v>0.05</v>
      </c>
      <c r="M9747" s="6">
        <v>744.27</v>
      </c>
      <c r="N9747" s="3">
        <v>443.46</v>
      </c>
      <c r="O9747" s="6">
        <v>300.81</v>
      </c>
      <c r="P9747" t="s">
        <v>49</v>
      </c>
      <c r="Q9747" t="s">
        <v>26</v>
      </c>
      <c r="R9747" s="4">
        <f t="shared" si="456"/>
        <v>0.40416784231528879</v>
      </c>
      <c r="S9747" s="1" t="str">
        <f t="shared" si="457"/>
        <v>Sep-2024</v>
      </c>
      <c r="T9747" t="str">
        <f t="shared" si="458"/>
        <v>Profit</v>
      </c>
    </row>
    <row r="9748" spans="1:20" x14ac:dyDescent="0.3">
      <c r="A9748" t="s">
        <v>12273</v>
      </c>
      <c r="B9748" s="2">
        <v>46099</v>
      </c>
      <c r="C9748" t="s">
        <v>7042</v>
      </c>
      <c r="D9748" t="s">
        <v>52</v>
      </c>
      <c r="E9748" t="s">
        <v>20</v>
      </c>
      <c r="F9748" t="s">
        <v>99</v>
      </c>
      <c r="G9748" t="s">
        <v>79</v>
      </c>
      <c r="H9748" t="s">
        <v>41</v>
      </c>
      <c r="I9748" t="s">
        <v>134</v>
      </c>
      <c r="J9748">
        <v>6</v>
      </c>
      <c r="K9748">
        <v>472.96</v>
      </c>
      <c r="L9748">
        <v>0.1</v>
      </c>
      <c r="M9748" s="6">
        <v>2553.98</v>
      </c>
      <c r="N9748" s="3">
        <v>1743.78</v>
      </c>
      <c r="O9748" s="6">
        <v>810.2</v>
      </c>
      <c r="P9748" t="s">
        <v>43</v>
      </c>
      <c r="Q9748" t="s">
        <v>26</v>
      </c>
      <c r="R9748" s="4">
        <f t="shared" si="456"/>
        <v>0.31723036202319521</v>
      </c>
      <c r="S9748" s="1" t="str">
        <f t="shared" si="457"/>
        <v>Mar-2026</v>
      </c>
      <c r="T9748" t="str">
        <f t="shared" si="458"/>
        <v>Profit</v>
      </c>
    </row>
    <row r="9749" spans="1:20" x14ac:dyDescent="0.3">
      <c r="A9749" t="s">
        <v>12274</v>
      </c>
      <c r="B9749" s="2">
        <v>45613</v>
      </c>
      <c r="C9749" t="s">
        <v>4757</v>
      </c>
      <c r="D9749" t="s">
        <v>52</v>
      </c>
      <c r="E9749" t="s">
        <v>34</v>
      </c>
      <c r="F9749" t="s">
        <v>35</v>
      </c>
      <c r="G9749" t="s">
        <v>22</v>
      </c>
      <c r="H9749" t="s">
        <v>23</v>
      </c>
      <c r="I9749" t="s">
        <v>24</v>
      </c>
      <c r="J9749">
        <v>4</v>
      </c>
      <c r="K9749">
        <v>48096.56</v>
      </c>
      <c r="L9749">
        <v>0.1</v>
      </c>
      <c r="M9749" s="6">
        <v>173147.62</v>
      </c>
      <c r="N9749" s="3">
        <v>114280.53</v>
      </c>
      <c r="O9749" s="6">
        <v>58867.09</v>
      </c>
      <c r="P9749" t="s">
        <v>43</v>
      </c>
      <c r="Q9749" t="s">
        <v>26</v>
      </c>
      <c r="R9749" s="4">
        <f t="shared" si="456"/>
        <v>0.33998209158173814</v>
      </c>
      <c r="S9749" s="1" t="str">
        <f t="shared" si="457"/>
        <v>Nov-2024</v>
      </c>
      <c r="T9749" t="str">
        <f t="shared" si="458"/>
        <v>Profit</v>
      </c>
    </row>
    <row r="9750" spans="1:20" x14ac:dyDescent="0.3">
      <c r="A9750" t="s">
        <v>12275</v>
      </c>
      <c r="B9750" s="2">
        <v>45803</v>
      </c>
      <c r="C9750" t="s">
        <v>7500</v>
      </c>
      <c r="D9750" t="s">
        <v>46</v>
      </c>
      <c r="E9750" t="s">
        <v>20</v>
      </c>
      <c r="F9750" t="s">
        <v>115</v>
      </c>
      <c r="G9750" t="s">
        <v>22</v>
      </c>
      <c r="H9750" t="s">
        <v>41</v>
      </c>
      <c r="I9750" t="s">
        <v>62</v>
      </c>
      <c r="J9750">
        <v>8</v>
      </c>
      <c r="K9750">
        <v>531.16999999999996</v>
      </c>
      <c r="L9750">
        <v>0.05</v>
      </c>
      <c r="M9750" s="6">
        <v>4036.89</v>
      </c>
      <c r="N9750" s="3">
        <v>3297.92</v>
      </c>
      <c r="O9750" s="6">
        <v>738.97</v>
      </c>
      <c r="P9750" t="s">
        <v>25</v>
      </c>
      <c r="Q9750" t="s">
        <v>26</v>
      </c>
      <c r="R9750" s="4">
        <f t="shared" si="456"/>
        <v>0.18305428188531273</v>
      </c>
      <c r="S9750" s="1" t="str">
        <f t="shared" si="457"/>
        <v>May-2025</v>
      </c>
      <c r="T9750" t="str">
        <f t="shared" si="458"/>
        <v>Profit</v>
      </c>
    </row>
    <row r="9751" spans="1:20" x14ac:dyDescent="0.3">
      <c r="A9751" t="s">
        <v>12276</v>
      </c>
      <c r="B9751" s="2">
        <v>45903</v>
      </c>
      <c r="C9751" t="s">
        <v>2055</v>
      </c>
      <c r="D9751" t="s">
        <v>19</v>
      </c>
      <c r="E9751" t="s">
        <v>58</v>
      </c>
      <c r="F9751" t="s">
        <v>54</v>
      </c>
      <c r="G9751" t="s">
        <v>79</v>
      </c>
      <c r="H9751" t="s">
        <v>41</v>
      </c>
      <c r="I9751" t="s">
        <v>48</v>
      </c>
      <c r="J9751">
        <v>3</v>
      </c>
      <c r="K9751">
        <v>120.62</v>
      </c>
      <c r="L9751">
        <v>0.05</v>
      </c>
      <c r="M9751" s="6">
        <v>343.77</v>
      </c>
      <c r="N9751" s="3">
        <v>253.39</v>
      </c>
      <c r="O9751" s="6">
        <v>90.38</v>
      </c>
      <c r="P9751" t="s">
        <v>70</v>
      </c>
      <c r="Q9751" t="s">
        <v>26</v>
      </c>
      <c r="R9751" s="4">
        <f t="shared" si="456"/>
        <v>0.26290833987840706</v>
      </c>
      <c r="S9751" s="1" t="str">
        <f t="shared" si="457"/>
        <v>Sep-2025</v>
      </c>
      <c r="T9751" t="str">
        <f t="shared" si="458"/>
        <v>Profit</v>
      </c>
    </row>
    <row r="9752" spans="1:20" x14ac:dyDescent="0.3">
      <c r="A9752" t="s">
        <v>12277</v>
      </c>
      <c r="B9752" s="2">
        <v>45369</v>
      </c>
      <c r="C9752" t="s">
        <v>4111</v>
      </c>
      <c r="D9752" t="s">
        <v>52</v>
      </c>
      <c r="E9752" t="s">
        <v>20</v>
      </c>
      <c r="F9752" t="s">
        <v>115</v>
      </c>
      <c r="G9752" t="s">
        <v>29</v>
      </c>
      <c r="H9752" t="s">
        <v>41</v>
      </c>
      <c r="I9752" t="s">
        <v>42</v>
      </c>
      <c r="J9752">
        <v>2</v>
      </c>
      <c r="K9752">
        <v>212.72</v>
      </c>
      <c r="L9752">
        <v>0.1</v>
      </c>
      <c r="M9752" s="6">
        <v>382.9</v>
      </c>
      <c r="N9752" s="3">
        <v>322.17</v>
      </c>
      <c r="O9752" s="6">
        <v>60.73</v>
      </c>
      <c r="P9752" t="s">
        <v>70</v>
      </c>
      <c r="Q9752" t="s">
        <v>26</v>
      </c>
      <c r="R9752" s="4">
        <f t="shared" si="456"/>
        <v>0.1586053799947767</v>
      </c>
      <c r="S9752" s="1" t="str">
        <f t="shared" si="457"/>
        <v>Mar-2024</v>
      </c>
      <c r="T9752" t="str">
        <f t="shared" si="458"/>
        <v>Profit</v>
      </c>
    </row>
    <row r="9753" spans="1:20" x14ac:dyDescent="0.3">
      <c r="A9753" t="s">
        <v>12278</v>
      </c>
      <c r="B9753" s="2">
        <v>46075</v>
      </c>
      <c r="C9753" t="s">
        <v>4039</v>
      </c>
      <c r="D9753" t="s">
        <v>46</v>
      </c>
      <c r="E9753" t="s">
        <v>34</v>
      </c>
      <c r="F9753" t="s">
        <v>110</v>
      </c>
      <c r="G9753" t="s">
        <v>22</v>
      </c>
      <c r="H9753" t="s">
        <v>23</v>
      </c>
      <c r="I9753" t="s">
        <v>36</v>
      </c>
      <c r="J9753">
        <v>3</v>
      </c>
      <c r="K9753">
        <v>15930.27</v>
      </c>
      <c r="L9753">
        <v>0.15</v>
      </c>
      <c r="M9753" s="6">
        <v>40622.19</v>
      </c>
      <c r="N9753" s="3">
        <v>32730.86</v>
      </c>
      <c r="O9753" s="6">
        <v>7891.33</v>
      </c>
      <c r="P9753" t="s">
        <v>25</v>
      </c>
      <c r="Q9753" t="s">
        <v>26</v>
      </c>
      <c r="R9753" s="4">
        <f t="shared" si="456"/>
        <v>0.19426155999959627</v>
      </c>
      <c r="S9753" s="1" t="str">
        <f t="shared" si="457"/>
        <v>Feb-2026</v>
      </c>
      <c r="T9753" t="str">
        <f t="shared" si="458"/>
        <v>Profit</v>
      </c>
    </row>
    <row r="9754" spans="1:20" x14ac:dyDescent="0.3">
      <c r="A9754" t="s">
        <v>12279</v>
      </c>
      <c r="B9754" s="2">
        <v>45630</v>
      </c>
      <c r="C9754" t="s">
        <v>1666</v>
      </c>
      <c r="D9754" t="s">
        <v>46</v>
      </c>
      <c r="E9754" t="s">
        <v>34</v>
      </c>
      <c r="F9754" t="s">
        <v>90</v>
      </c>
      <c r="G9754" t="s">
        <v>22</v>
      </c>
      <c r="H9754" t="s">
        <v>74</v>
      </c>
      <c r="I9754" t="s">
        <v>137</v>
      </c>
      <c r="J9754">
        <v>4</v>
      </c>
      <c r="K9754">
        <v>22153.85</v>
      </c>
      <c r="L9754">
        <v>0.05</v>
      </c>
      <c r="M9754" s="6">
        <v>84184.63</v>
      </c>
      <c r="N9754" s="3">
        <v>67018</v>
      </c>
      <c r="O9754" s="6">
        <v>17166.63</v>
      </c>
      <c r="P9754" t="s">
        <v>49</v>
      </c>
      <c r="Q9754" t="s">
        <v>26</v>
      </c>
      <c r="R9754" s="4">
        <f t="shared" si="456"/>
        <v>0.20391643937854215</v>
      </c>
      <c r="S9754" s="1" t="str">
        <f t="shared" si="457"/>
        <v>Dec-2024</v>
      </c>
      <c r="T9754" t="str">
        <f t="shared" si="458"/>
        <v>Profit</v>
      </c>
    </row>
    <row r="9755" spans="1:20" x14ac:dyDescent="0.3">
      <c r="A9755" t="s">
        <v>12280</v>
      </c>
      <c r="B9755" s="2">
        <v>45965</v>
      </c>
      <c r="C9755" t="s">
        <v>2345</v>
      </c>
      <c r="D9755" t="s">
        <v>19</v>
      </c>
      <c r="E9755" t="s">
        <v>53</v>
      </c>
      <c r="F9755" t="s">
        <v>97</v>
      </c>
      <c r="G9755" t="s">
        <v>22</v>
      </c>
      <c r="H9755" t="s">
        <v>23</v>
      </c>
      <c r="I9755" t="s">
        <v>94</v>
      </c>
      <c r="J9755">
        <v>3</v>
      </c>
      <c r="K9755">
        <v>1026.47</v>
      </c>
      <c r="L9755">
        <v>0.1</v>
      </c>
      <c r="M9755" s="6">
        <v>2771.47</v>
      </c>
      <c r="N9755" s="3">
        <v>1934.51</v>
      </c>
      <c r="O9755" s="6">
        <v>836.96</v>
      </c>
      <c r="P9755" t="s">
        <v>25</v>
      </c>
      <c r="Q9755" t="s">
        <v>26</v>
      </c>
      <c r="R9755" s="4">
        <f t="shared" si="456"/>
        <v>0.30199136198479509</v>
      </c>
      <c r="S9755" s="1" t="str">
        <f t="shared" si="457"/>
        <v>Nov-2025</v>
      </c>
      <c r="T9755" t="str">
        <f t="shared" si="458"/>
        <v>Profit</v>
      </c>
    </row>
    <row r="9756" spans="1:20" x14ac:dyDescent="0.3">
      <c r="A9756" t="s">
        <v>12281</v>
      </c>
      <c r="B9756" s="2">
        <v>45847</v>
      </c>
      <c r="C9756" t="s">
        <v>3857</v>
      </c>
      <c r="D9756" t="s">
        <v>19</v>
      </c>
      <c r="E9756" t="s">
        <v>34</v>
      </c>
      <c r="F9756" t="s">
        <v>65</v>
      </c>
      <c r="G9756" t="s">
        <v>22</v>
      </c>
      <c r="H9756" t="s">
        <v>41</v>
      </c>
      <c r="I9756" t="s">
        <v>62</v>
      </c>
      <c r="J9756">
        <v>3</v>
      </c>
      <c r="K9756">
        <v>226.04</v>
      </c>
      <c r="L9756">
        <v>0.1</v>
      </c>
      <c r="M9756" s="6">
        <v>610.30999999999995</v>
      </c>
      <c r="N9756" s="3">
        <v>365.84</v>
      </c>
      <c r="O9756" s="6">
        <v>244.47</v>
      </c>
      <c r="P9756" t="s">
        <v>43</v>
      </c>
      <c r="Q9756" t="s">
        <v>26</v>
      </c>
      <c r="R9756" s="4">
        <f t="shared" si="456"/>
        <v>0.4005669250053252</v>
      </c>
      <c r="S9756" s="1" t="str">
        <f t="shared" si="457"/>
        <v>Jul-2025</v>
      </c>
      <c r="T9756" t="str">
        <f t="shared" si="458"/>
        <v>Profit</v>
      </c>
    </row>
    <row r="9757" spans="1:20" x14ac:dyDescent="0.3">
      <c r="A9757" t="s">
        <v>12282</v>
      </c>
      <c r="B9757" s="2">
        <v>45800</v>
      </c>
      <c r="C9757" t="s">
        <v>395</v>
      </c>
      <c r="D9757" t="s">
        <v>46</v>
      </c>
      <c r="E9757" t="s">
        <v>58</v>
      </c>
      <c r="F9757" t="s">
        <v>129</v>
      </c>
      <c r="G9757" t="s">
        <v>22</v>
      </c>
      <c r="H9757" t="s">
        <v>23</v>
      </c>
      <c r="I9757" t="s">
        <v>94</v>
      </c>
      <c r="J9757">
        <v>2</v>
      </c>
      <c r="K9757">
        <v>1631.2</v>
      </c>
      <c r="L9757">
        <v>0.15</v>
      </c>
      <c r="M9757" s="6">
        <v>2773.04</v>
      </c>
      <c r="N9757" s="3">
        <v>2673.59</v>
      </c>
      <c r="O9757" s="6">
        <v>99.45</v>
      </c>
      <c r="P9757" t="s">
        <v>25</v>
      </c>
      <c r="Q9757" t="s">
        <v>142</v>
      </c>
      <c r="R9757" s="4">
        <f t="shared" si="456"/>
        <v>3.5863168219715545E-2</v>
      </c>
      <c r="S9757" s="1" t="str">
        <f t="shared" si="457"/>
        <v>May-2025</v>
      </c>
      <c r="T9757" t="str">
        <f t="shared" si="458"/>
        <v>Profit</v>
      </c>
    </row>
    <row r="9758" spans="1:20" x14ac:dyDescent="0.3">
      <c r="A9758" t="s">
        <v>12283</v>
      </c>
      <c r="B9758" s="2">
        <v>45529</v>
      </c>
      <c r="C9758" t="s">
        <v>7757</v>
      </c>
      <c r="D9758" t="s">
        <v>19</v>
      </c>
      <c r="E9758" t="s">
        <v>20</v>
      </c>
      <c r="F9758" t="s">
        <v>115</v>
      </c>
      <c r="G9758" t="s">
        <v>79</v>
      </c>
      <c r="H9758" t="s">
        <v>23</v>
      </c>
      <c r="I9758" t="s">
        <v>36</v>
      </c>
      <c r="J9758">
        <v>1</v>
      </c>
      <c r="K9758">
        <v>15782.97</v>
      </c>
      <c r="L9758">
        <v>0.05</v>
      </c>
      <c r="M9758" s="6">
        <v>14993.82</v>
      </c>
      <c r="N9758" s="3">
        <v>8811.07</v>
      </c>
      <c r="O9758" s="6">
        <v>6182.75</v>
      </c>
      <c r="P9758" t="s">
        <v>70</v>
      </c>
      <c r="Q9758" t="s">
        <v>26</v>
      </c>
      <c r="R9758" s="4">
        <f t="shared" si="456"/>
        <v>0.41235322286115211</v>
      </c>
      <c r="S9758" s="1" t="str">
        <f t="shared" si="457"/>
        <v>Aug-2024</v>
      </c>
      <c r="T9758" t="str">
        <f t="shared" si="458"/>
        <v>Profit</v>
      </c>
    </row>
    <row r="9759" spans="1:20" x14ac:dyDescent="0.3">
      <c r="A9759" t="s">
        <v>12284</v>
      </c>
      <c r="B9759" s="2">
        <v>45425</v>
      </c>
      <c r="C9759" t="s">
        <v>4395</v>
      </c>
      <c r="D9759" t="s">
        <v>19</v>
      </c>
      <c r="E9759" t="s">
        <v>34</v>
      </c>
      <c r="F9759" t="s">
        <v>65</v>
      </c>
      <c r="G9759" t="s">
        <v>22</v>
      </c>
      <c r="H9759" t="s">
        <v>23</v>
      </c>
      <c r="I9759" t="s">
        <v>24</v>
      </c>
      <c r="J9759">
        <v>1</v>
      </c>
      <c r="K9759">
        <v>92569.99</v>
      </c>
      <c r="L9759">
        <v>0.1</v>
      </c>
      <c r="M9759" s="6">
        <v>83312.990000000005</v>
      </c>
      <c r="N9759" s="3">
        <v>55887.22</v>
      </c>
      <c r="O9759" s="6">
        <v>27425.77</v>
      </c>
      <c r="P9759" t="s">
        <v>49</v>
      </c>
      <c r="Q9759" t="s">
        <v>26</v>
      </c>
      <c r="R9759" s="4">
        <f t="shared" si="456"/>
        <v>0.32918960176558298</v>
      </c>
      <c r="S9759" s="1" t="str">
        <f t="shared" si="457"/>
        <v>May-2024</v>
      </c>
      <c r="T9759" t="str">
        <f t="shared" si="458"/>
        <v>Profit</v>
      </c>
    </row>
    <row r="9760" spans="1:20" x14ac:dyDescent="0.3">
      <c r="A9760" t="s">
        <v>12285</v>
      </c>
      <c r="B9760" s="2">
        <v>46264</v>
      </c>
      <c r="C9760" t="s">
        <v>12286</v>
      </c>
      <c r="D9760" t="s">
        <v>19</v>
      </c>
      <c r="E9760" t="s">
        <v>20</v>
      </c>
      <c r="F9760" t="s">
        <v>205</v>
      </c>
      <c r="G9760" t="s">
        <v>29</v>
      </c>
      <c r="H9760" t="s">
        <v>23</v>
      </c>
      <c r="I9760" t="s">
        <v>59</v>
      </c>
      <c r="J9760">
        <v>1</v>
      </c>
      <c r="K9760">
        <v>7608.14</v>
      </c>
      <c r="L9760">
        <v>0.1</v>
      </c>
      <c r="M9760" s="6">
        <v>6847.33</v>
      </c>
      <c r="N9760" s="3">
        <v>5775.76</v>
      </c>
      <c r="O9760" s="6">
        <v>1071.57</v>
      </c>
      <c r="P9760" t="s">
        <v>43</v>
      </c>
      <c r="Q9760" t="s">
        <v>26</v>
      </c>
      <c r="R9760" s="4">
        <f t="shared" si="456"/>
        <v>0.15649457525780122</v>
      </c>
      <c r="S9760" s="1" t="str">
        <f t="shared" si="457"/>
        <v>Aug-2026</v>
      </c>
      <c r="T9760" t="str">
        <f t="shared" si="458"/>
        <v>Profit</v>
      </c>
    </row>
    <row r="9761" spans="1:20" x14ac:dyDescent="0.3">
      <c r="A9761" t="s">
        <v>12287</v>
      </c>
      <c r="B9761" s="2">
        <v>45483</v>
      </c>
      <c r="C9761" t="s">
        <v>6583</v>
      </c>
      <c r="D9761" t="s">
        <v>46</v>
      </c>
      <c r="E9761" t="s">
        <v>53</v>
      </c>
      <c r="F9761" t="s">
        <v>54</v>
      </c>
      <c r="G9761" t="s">
        <v>29</v>
      </c>
      <c r="H9761" t="s">
        <v>23</v>
      </c>
      <c r="I9761" t="s">
        <v>24</v>
      </c>
      <c r="J9761">
        <v>2</v>
      </c>
      <c r="K9761">
        <v>40912.44</v>
      </c>
      <c r="L9761">
        <v>0.15</v>
      </c>
      <c r="M9761" s="6">
        <v>69551.149999999994</v>
      </c>
      <c r="N9761" s="3">
        <v>66528.89</v>
      </c>
      <c r="O9761" s="6">
        <v>3022.26</v>
      </c>
      <c r="P9761" t="s">
        <v>25</v>
      </c>
      <c r="Q9761" t="s">
        <v>26</v>
      </c>
      <c r="R9761" s="4">
        <f t="shared" si="456"/>
        <v>4.3453774667996152E-2</v>
      </c>
      <c r="S9761" s="1" t="str">
        <f t="shared" si="457"/>
        <v>Jul-2024</v>
      </c>
      <c r="T9761" t="str">
        <f t="shared" si="458"/>
        <v>Profit</v>
      </c>
    </row>
    <row r="9762" spans="1:20" x14ac:dyDescent="0.3">
      <c r="A9762" t="s">
        <v>12288</v>
      </c>
      <c r="B9762" s="2">
        <v>45647</v>
      </c>
      <c r="C9762" t="s">
        <v>12289</v>
      </c>
      <c r="D9762" t="s">
        <v>19</v>
      </c>
      <c r="E9762" t="s">
        <v>53</v>
      </c>
      <c r="F9762" t="s">
        <v>97</v>
      </c>
      <c r="G9762" t="s">
        <v>22</v>
      </c>
      <c r="H9762" t="s">
        <v>41</v>
      </c>
      <c r="I9762" t="s">
        <v>55</v>
      </c>
      <c r="J9762">
        <v>1</v>
      </c>
      <c r="K9762">
        <v>357.52</v>
      </c>
      <c r="L9762">
        <v>0.25</v>
      </c>
      <c r="M9762" s="6">
        <v>268.14</v>
      </c>
      <c r="N9762" s="3">
        <v>262.45</v>
      </c>
      <c r="O9762" s="6">
        <v>5.69</v>
      </c>
      <c r="P9762" t="s">
        <v>25</v>
      </c>
      <c r="Q9762" t="s">
        <v>26</v>
      </c>
      <c r="R9762" s="4">
        <f t="shared" si="456"/>
        <v>2.1220258074140377E-2</v>
      </c>
      <c r="S9762" s="1" t="str">
        <f t="shared" si="457"/>
        <v>Dec-2024</v>
      </c>
      <c r="T9762" t="str">
        <f t="shared" si="458"/>
        <v>Profit</v>
      </c>
    </row>
    <row r="9763" spans="1:20" x14ac:dyDescent="0.3">
      <c r="A9763" t="s">
        <v>12290</v>
      </c>
      <c r="B9763" s="2">
        <v>45569</v>
      </c>
      <c r="C9763" t="s">
        <v>4549</v>
      </c>
      <c r="D9763" t="s">
        <v>52</v>
      </c>
      <c r="E9763" t="s">
        <v>53</v>
      </c>
      <c r="F9763" t="s">
        <v>54</v>
      </c>
      <c r="G9763" t="s">
        <v>79</v>
      </c>
      <c r="H9763" t="s">
        <v>41</v>
      </c>
      <c r="I9763" t="s">
        <v>55</v>
      </c>
      <c r="J9763">
        <v>2</v>
      </c>
      <c r="K9763">
        <v>337.64</v>
      </c>
      <c r="L9763">
        <v>0</v>
      </c>
      <c r="M9763" s="6">
        <v>675.28</v>
      </c>
      <c r="N9763" s="3">
        <v>359.26</v>
      </c>
      <c r="O9763" s="6">
        <v>316.02</v>
      </c>
      <c r="P9763" t="s">
        <v>43</v>
      </c>
      <c r="Q9763" t="s">
        <v>26</v>
      </c>
      <c r="R9763" s="4">
        <f t="shared" si="456"/>
        <v>0.46798365122615804</v>
      </c>
      <c r="S9763" s="1" t="str">
        <f t="shared" si="457"/>
        <v>Oct-2024</v>
      </c>
      <c r="T9763" t="str">
        <f t="shared" si="458"/>
        <v>Profit</v>
      </c>
    </row>
    <row r="9764" spans="1:20" x14ac:dyDescent="0.3">
      <c r="A9764" t="s">
        <v>12291</v>
      </c>
      <c r="B9764" s="2">
        <v>45309</v>
      </c>
      <c r="C9764" t="s">
        <v>688</v>
      </c>
      <c r="D9764" t="s">
        <v>19</v>
      </c>
      <c r="E9764" t="s">
        <v>53</v>
      </c>
      <c r="F9764" t="s">
        <v>54</v>
      </c>
      <c r="G9764" t="s">
        <v>79</v>
      </c>
      <c r="H9764" t="s">
        <v>41</v>
      </c>
      <c r="I9764" t="s">
        <v>62</v>
      </c>
      <c r="J9764">
        <v>2</v>
      </c>
      <c r="K9764">
        <v>174.76</v>
      </c>
      <c r="L9764">
        <v>0.25</v>
      </c>
      <c r="M9764" s="6">
        <v>262.14</v>
      </c>
      <c r="N9764" s="3">
        <v>245.42</v>
      </c>
      <c r="O9764" s="6">
        <v>16.72</v>
      </c>
      <c r="P9764" t="s">
        <v>31</v>
      </c>
      <c r="Q9764" t="s">
        <v>26</v>
      </c>
      <c r="R9764" s="4">
        <f t="shared" si="456"/>
        <v>6.3782711528191038E-2</v>
      </c>
      <c r="S9764" s="1" t="str">
        <f t="shared" si="457"/>
        <v>Jan-2024</v>
      </c>
      <c r="T9764" t="str">
        <f t="shared" si="458"/>
        <v>Profit</v>
      </c>
    </row>
    <row r="9765" spans="1:20" x14ac:dyDescent="0.3">
      <c r="A9765" t="s">
        <v>12292</v>
      </c>
      <c r="B9765" s="2">
        <v>45815</v>
      </c>
      <c r="C9765" t="s">
        <v>1044</v>
      </c>
      <c r="D9765" t="s">
        <v>19</v>
      </c>
      <c r="E9765" t="s">
        <v>58</v>
      </c>
      <c r="F9765" t="s">
        <v>68</v>
      </c>
      <c r="G9765" t="s">
        <v>22</v>
      </c>
      <c r="H9765" t="s">
        <v>74</v>
      </c>
      <c r="I9765" t="s">
        <v>158</v>
      </c>
      <c r="J9765">
        <v>2</v>
      </c>
      <c r="K9765">
        <v>7015.68</v>
      </c>
      <c r="L9765">
        <v>0.15</v>
      </c>
      <c r="M9765" s="6">
        <v>11926.66</v>
      </c>
      <c r="N9765" s="3">
        <v>10513.85</v>
      </c>
      <c r="O9765" s="6">
        <v>1412.81</v>
      </c>
      <c r="P9765" t="s">
        <v>70</v>
      </c>
      <c r="Q9765" t="s">
        <v>26</v>
      </c>
      <c r="R9765" s="4">
        <f t="shared" si="456"/>
        <v>0.11845814335279115</v>
      </c>
      <c r="S9765" s="1" t="str">
        <f t="shared" si="457"/>
        <v>Jun-2025</v>
      </c>
      <c r="T9765" t="str">
        <f t="shared" si="458"/>
        <v>Profit</v>
      </c>
    </row>
    <row r="9766" spans="1:20" x14ac:dyDescent="0.3">
      <c r="A9766" t="s">
        <v>12293</v>
      </c>
      <c r="B9766" s="2">
        <v>45471</v>
      </c>
      <c r="C9766" t="s">
        <v>3814</v>
      </c>
      <c r="D9766" t="s">
        <v>19</v>
      </c>
      <c r="E9766" t="s">
        <v>58</v>
      </c>
      <c r="F9766" t="s">
        <v>339</v>
      </c>
      <c r="G9766" t="s">
        <v>22</v>
      </c>
      <c r="H9766" t="s">
        <v>74</v>
      </c>
      <c r="I9766" t="s">
        <v>137</v>
      </c>
      <c r="J9766">
        <v>5</v>
      </c>
      <c r="K9766">
        <v>23002.79</v>
      </c>
      <c r="L9766">
        <v>0.05</v>
      </c>
      <c r="M9766" s="6">
        <v>109263.25</v>
      </c>
      <c r="N9766" s="3">
        <v>74121.95</v>
      </c>
      <c r="O9766" s="6">
        <v>35141.300000000003</v>
      </c>
      <c r="P9766" t="s">
        <v>49</v>
      </c>
      <c r="Q9766" t="s">
        <v>26</v>
      </c>
      <c r="R9766" s="4">
        <f t="shared" si="456"/>
        <v>0.32162048996345982</v>
      </c>
      <c r="S9766" s="1" t="str">
        <f t="shared" si="457"/>
        <v>Jun-2024</v>
      </c>
      <c r="T9766" t="str">
        <f t="shared" si="458"/>
        <v>Profit</v>
      </c>
    </row>
    <row r="9767" spans="1:20" x14ac:dyDescent="0.3">
      <c r="A9767" t="s">
        <v>12294</v>
      </c>
      <c r="B9767" s="2">
        <v>45414</v>
      </c>
      <c r="C9767" t="s">
        <v>5275</v>
      </c>
      <c r="D9767" t="s">
        <v>19</v>
      </c>
      <c r="E9767" t="s">
        <v>58</v>
      </c>
      <c r="F9767" t="s">
        <v>68</v>
      </c>
      <c r="G9767" t="s">
        <v>22</v>
      </c>
      <c r="H9767" t="s">
        <v>23</v>
      </c>
      <c r="I9767" t="s">
        <v>30</v>
      </c>
      <c r="J9767">
        <v>4</v>
      </c>
      <c r="K9767">
        <v>2059.7399999999998</v>
      </c>
      <c r="L9767">
        <v>0</v>
      </c>
      <c r="M9767" s="6">
        <v>8238.9599999999991</v>
      </c>
      <c r="N9767" s="3">
        <v>6705.51</v>
      </c>
      <c r="O9767" s="6">
        <v>1533.45</v>
      </c>
      <c r="P9767" t="s">
        <v>43</v>
      </c>
      <c r="Q9767" t="s">
        <v>26</v>
      </c>
      <c r="R9767" s="4">
        <f t="shared" si="456"/>
        <v>0.18612179207084392</v>
      </c>
      <c r="S9767" s="1" t="str">
        <f t="shared" si="457"/>
        <v>May-2024</v>
      </c>
      <c r="T9767" t="str">
        <f t="shared" si="458"/>
        <v>Profit</v>
      </c>
    </row>
    <row r="9768" spans="1:20" x14ac:dyDescent="0.3">
      <c r="A9768" t="s">
        <v>12295</v>
      </c>
      <c r="B9768" s="2">
        <v>45537</v>
      </c>
      <c r="C9768" t="s">
        <v>7344</v>
      </c>
      <c r="D9768" t="s">
        <v>19</v>
      </c>
      <c r="E9768" t="s">
        <v>39</v>
      </c>
      <c r="F9768" t="s">
        <v>220</v>
      </c>
      <c r="G9768" t="s">
        <v>22</v>
      </c>
      <c r="H9768" t="s">
        <v>41</v>
      </c>
      <c r="I9768" t="s">
        <v>48</v>
      </c>
      <c r="J9768">
        <v>1</v>
      </c>
      <c r="K9768">
        <v>192.96</v>
      </c>
      <c r="L9768">
        <v>0.05</v>
      </c>
      <c r="M9768" s="6">
        <v>183.31</v>
      </c>
      <c r="N9768" s="3">
        <v>107.65</v>
      </c>
      <c r="O9768" s="6">
        <v>75.66</v>
      </c>
      <c r="P9768" t="s">
        <v>43</v>
      </c>
      <c r="Q9768" t="s">
        <v>26</v>
      </c>
      <c r="R9768" s="4">
        <f t="shared" si="456"/>
        <v>0.41274344007419123</v>
      </c>
      <c r="S9768" s="1" t="str">
        <f t="shared" si="457"/>
        <v>Sep-2024</v>
      </c>
      <c r="T9768" t="str">
        <f t="shared" si="458"/>
        <v>Profit</v>
      </c>
    </row>
    <row r="9769" spans="1:20" x14ac:dyDescent="0.3">
      <c r="A9769" t="s">
        <v>12296</v>
      </c>
      <c r="B9769" s="2">
        <v>46025</v>
      </c>
      <c r="C9769" t="s">
        <v>12064</v>
      </c>
      <c r="D9769" t="s">
        <v>52</v>
      </c>
      <c r="E9769" t="s">
        <v>20</v>
      </c>
      <c r="F9769" t="s">
        <v>99</v>
      </c>
      <c r="G9769" t="s">
        <v>22</v>
      </c>
      <c r="H9769" t="s">
        <v>41</v>
      </c>
      <c r="I9769" t="s">
        <v>48</v>
      </c>
      <c r="J9769">
        <v>3</v>
      </c>
      <c r="K9769">
        <v>75.56</v>
      </c>
      <c r="L9769">
        <v>0.2</v>
      </c>
      <c r="M9769" s="6">
        <v>181.34</v>
      </c>
      <c r="N9769" s="3">
        <v>130.24</v>
      </c>
      <c r="O9769" s="6">
        <v>51.1</v>
      </c>
      <c r="P9769" t="s">
        <v>49</v>
      </c>
      <c r="Q9769" t="s">
        <v>26</v>
      </c>
      <c r="R9769" s="4">
        <f t="shared" si="456"/>
        <v>0.28179111062093304</v>
      </c>
      <c r="S9769" s="1" t="str">
        <f t="shared" si="457"/>
        <v>Jan-2026</v>
      </c>
      <c r="T9769" t="str">
        <f t="shared" si="458"/>
        <v>Profit</v>
      </c>
    </row>
    <row r="9770" spans="1:20" x14ac:dyDescent="0.3">
      <c r="A9770" t="s">
        <v>12297</v>
      </c>
      <c r="B9770" s="2">
        <v>45664</v>
      </c>
      <c r="C9770" t="s">
        <v>3419</v>
      </c>
      <c r="D9770" t="s">
        <v>46</v>
      </c>
      <c r="E9770" t="s">
        <v>58</v>
      </c>
      <c r="F9770" t="s">
        <v>129</v>
      </c>
      <c r="G9770" t="s">
        <v>22</v>
      </c>
      <c r="H9770" t="s">
        <v>23</v>
      </c>
      <c r="I9770" t="s">
        <v>24</v>
      </c>
      <c r="J9770">
        <v>1</v>
      </c>
      <c r="K9770">
        <v>57778.58</v>
      </c>
      <c r="L9770">
        <v>0.15</v>
      </c>
      <c r="M9770" s="6">
        <v>49111.79</v>
      </c>
      <c r="N9770" s="3">
        <v>46582.91</v>
      </c>
      <c r="O9770" s="6">
        <v>2528.88</v>
      </c>
      <c r="P9770" t="s">
        <v>31</v>
      </c>
      <c r="Q9770" t="s">
        <v>26</v>
      </c>
      <c r="R9770" s="4">
        <f t="shared" si="456"/>
        <v>5.1492319868609963E-2</v>
      </c>
      <c r="S9770" s="1" t="str">
        <f t="shared" si="457"/>
        <v>Jan-2025</v>
      </c>
      <c r="T9770" t="str">
        <f t="shared" si="458"/>
        <v>Profit</v>
      </c>
    </row>
    <row r="9771" spans="1:20" x14ac:dyDescent="0.3">
      <c r="A9771" t="s">
        <v>12298</v>
      </c>
      <c r="B9771" s="2">
        <v>45342</v>
      </c>
      <c r="C9771" t="s">
        <v>1207</v>
      </c>
      <c r="D9771" t="s">
        <v>19</v>
      </c>
      <c r="E9771" t="s">
        <v>20</v>
      </c>
      <c r="F9771" t="s">
        <v>157</v>
      </c>
      <c r="G9771" t="s">
        <v>22</v>
      </c>
      <c r="H9771" t="s">
        <v>41</v>
      </c>
      <c r="I9771" t="s">
        <v>55</v>
      </c>
      <c r="J9771">
        <v>1</v>
      </c>
      <c r="K9771">
        <v>335.59</v>
      </c>
      <c r="L9771">
        <v>0.05</v>
      </c>
      <c r="M9771" s="6">
        <v>318.81</v>
      </c>
      <c r="N9771" s="3">
        <v>233.93</v>
      </c>
      <c r="O9771" s="6">
        <v>84.88</v>
      </c>
      <c r="P9771" t="s">
        <v>49</v>
      </c>
      <c r="Q9771" t="s">
        <v>26</v>
      </c>
      <c r="R9771" s="4">
        <f t="shared" si="456"/>
        <v>0.26624008029861046</v>
      </c>
      <c r="S9771" s="1" t="str">
        <f t="shared" si="457"/>
        <v>Feb-2024</v>
      </c>
      <c r="T9771" t="str">
        <f t="shared" si="458"/>
        <v>Profit</v>
      </c>
    </row>
    <row r="9772" spans="1:20" x14ac:dyDescent="0.3">
      <c r="A9772" t="s">
        <v>12299</v>
      </c>
      <c r="B9772" s="2">
        <v>46291</v>
      </c>
      <c r="C9772" t="s">
        <v>3392</v>
      </c>
      <c r="D9772" t="s">
        <v>46</v>
      </c>
      <c r="E9772" t="s">
        <v>34</v>
      </c>
      <c r="F9772" t="s">
        <v>90</v>
      </c>
      <c r="G9772" t="s">
        <v>79</v>
      </c>
      <c r="H9772" t="s">
        <v>23</v>
      </c>
      <c r="I9772" t="s">
        <v>69</v>
      </c>
      <c r="J9772">
        <v>3</v>
      </c>
      <c r="K9772">
        <v>8100.36</v>
      </c>
      <c r="L9772">
        <v>0.05</v>
      </c>
      <c r="M9772" s="6">
        <v>23086.03</v>
      </c>
      <c r="N9772" s="3">
        <v>18303.099999999999</v>
      </c>
      <c r="O9772" s="6">
        <v>4782.93</v>
      </c>
      <c r="P9772" t="s">
        <v>25</v>
      </c>
      <c r="Q9772" t="s">
        <v>26</v>
      </c>
      <c r="R9772" s="4">
        <f t="shared" si="456"/>
        <v>0.20717854044199027</v>
      </c>
      <c r="S9772" s="1" t="str">
        <f t="shared" si="457"/>
        <v>Sep-2026</v>
      </c>
      <c r="T9772" t="str">
        <f t="shared" si="458"/>
        <v>Profit</v>
      </c>
    </row>
    <row r="9773" spans="1:20" x14ac:dyDescent="0.3">
      <c r="A9773" t="s">
        <v>12300</v>
      </c>
      <c r="B9773" s="2">
        <v>45362</v>
      </c>
      <c r="C9773" t="s">
        <v>7659</v>
      </c>
      <c r="D9773" t="s">
        <v>19</v>
      </c>
      <c r="E9773" t="s">
        <v>20</v>
      </c>
      <c r="F9773" t="s">
        <v>115</v>
      </c>
      <c r="G9773" t="s">
        <v>22</v>
      </c>
      <c r="H9773" t="s">
        <v>23</v>
      </c>
      <c r="I9773" t="s">
        <v>36</v>
      </c>
      <c r="J9773">
        <v>6</v>
      </c>
      <c r="K9773">
        <v>11716.6</v>
      </c>
      <c r="L9773">
        <v>0.25</v>
      </c>
      <c r="M9773" s="6">
        <v>52724.7</v>
      </c>
      <c r="N9773" s="3">
        <v>41892.83</v>
      </c>
      <c r="O9773" s="6">
        <v>10831.87</v>
      </c>
      <c r="P9773" t="s">
        <v>43</v>
      </c>
      <c r="Q9773" t="s">
        <v>26</v>
      </c>
      <c r="R9773" s="4">
        <f t="shared" si="456"/>
        <v>0.20544204139615779</v>
      </c>
      <c r="S9773" s="1" t="str">
        <f t="shared" si="457"/>
        <v>Mar-2024</v>
      </c>
      <c r="T9773" t="str">
        <f t="shared" si="458"/>
        <v>Profit</v>
      </c>
    </row>
    <row r="9774" spans="1:20" x14ac:dyDescent="0.3">
      <c r="A9774" t="s">
        <v>12301</v>
      </c>
      <c r="B9774" s="2">
        <v>45771</v>
      </c>
      <c r="C9774" t="s">
        <v>299</v>
      </c>
      <c r="D9774" t="s">
        <v>19</v>
      </c>
      <c r="E9774" t="s">
        <v>34</v>
      </c>
      <c r="F9774" t="s">
        <v>110</v>
      </c>
      <c r="G9774" t="s">
        <v>22</v>
      </c>
      <c r="H9774" t="s">
        <v>41</v>
      </c>
      <c r="I9774" t="s">
        <v>134</v>
      </c>
      <c r="J9774">
        <v>2</v>
      </c>
      <c r="K9774">
        <v>316.08</v>
      </c>
      <c r="L9774">
        <v>0.05</v>
      </c>
      <c r="M9774" s="6">
        <v>600.54999999999995</v>
      </c>
      <c r="N9774" s="3">
        <v>438.01</v>
      </c>
      <c r="O9774" s="6">
        <v>162.54</v>
      </c>
      <c r="P9774" t="s">
        <v>70</v>
      </c>
      <c r="Q9774" t="s">
        <v>26</v>
      </c>
      <c r="R9774" s="4">
        <f t="shared" si="456"/>
        <v>0.27065190242277914</v>
      </c>
      <c r="S9774" s="1" t="str">
        <f t="shared" si="457"/>
        <v>Apr-2025</v>
      </c>
      <c r="T9774" t="str">
        <f t="shared" si="458"/>
        <v>Profit</v>
      </c>
    </row>
    <row r="9775" spans="1:20" x14ac:dyDescent="0.3">
      <c r="A9775" t="s">
        <v>12302</v>
      </c>
      <c r="B9775" s="2">
        <v>45851</v>
      </c>
      <c r="C9775" t="s">
        <v>1226</v>
      </c>
      <c r="D9775" t="s">
        <v>52</v>
      </c>
      <c r="E9775" t="s">
        <v>53</v>
      </c>
      <c r="F9775" t="s">
        <v>90</v>
      </c>
      <c r="G9775" t="s">
        <v>22</v>
      </c>
      <c r="H9775" t="s">
        <v>41</v>
      </c>
      <c r="I9775" t="s">
        <v>125</v>
      </c>
      <c r="J9775">
        <v>1</v>
      </c>
      <c r="K9775">
        <v>175.18</v>
      </c>
      <c r="L9775">
        <v>0.1</v>
      </c>
      <c r="M9775" s="6">
        <v>157.66</v>
      </c>
      <c r="N9775" s="3">
        <v>95.38</v>
      </c>
      <c r="O9775" s="6">
        <v>62.28</v>
      </c>
      <c r="P9775" t="s">
        <v>70</v>
      </c>
      <c r="Q9775" t="s">
        <v>26</v>
      </c>
      <c r="R9775" s="4">
        <f t="shared" si="456"/>
        <v>0.39502727388050235</v>
      </c>
      <c r="S9775" s="1" t="str">
        <f t="shared" si="457"/>
        <v>Jul-2025</v>
      </c>
      <c r="T9775" t="str">
        <f t="shared" si="458"/>
        <v>Profit</v>
      </c>
    </row>
    <row r="9776" spans="1:20" x14ac:dyDescent="0.3">
      <c r="A9776" t="s">
        <v>12303</v>
      </c>
      <c r="B9776" s="2">
        <v>45310</v>
      </c>
      <c r="C9776" t="s">
        <v>1080</v>
      </c>
      <c r="D9776" t="s">
        <v>19</v>
      </c>
      <c r="E9776" t="s">
        <v>53</v>
      </c>
      <c r="F9776" t="s">
        <v>65</v>
      </c>
      <c r="G9776" t="s">
        <v>22</v>
      </c>
      <c r="H9776" t="s">
        <v>23</v>
      </c>
      <c r="I9776" t="s">
        <v>30</v>
      </c>
      <c r="J9776">
        <v>2</v>
      </c>
      <c r="K9776">
        <v>2326.9</v>
      </c>
      <c r="L9776">
        <v>0.15</v>
      </c>
      <c r="M9776" s="6">
        <v>3955.73</v>
      </c>
      <c r="N9776" s="3">
        <v>2799.23</v>
      </c>
      <c r="O9776" s="6">
        <v>1156.5</v>
      </c>
      <c r="P9776" t="s">
        <v>43</v>
      </c>
      <c r="Q9776" t="s">
        <v>26</v>
      </c>
      <c r="R9776" s="4">
        <f t="shared" si="456"/>
        <v>0.29236070207016152</v>
      </c>
      <c r="S9776" s="1" t="str">
        <f t="shared" si="457"/>
        <v>Jan-2024</v>
      </c>
      <c r="T9776" t="str">
        <f t="shared" si="458"/>
        <v>Profit</v>
      </c>
    </row>
    <row r="9777" spans="1:20" x14ac:dyDescent="0.3">
      <c r="A9777" t="s">
        <v>12304</v>
      </c>
      <c r="B9777" s="2">
        <v>46065</v>
      </c>
      <c r="C9777" t="s">
        <v>1121</v>
      </c>
      <c r="D9777" t="s">
        <v>19</v>
      </c>
      <c r="E9777" t="s">
        <v>20</v>
      </c>
      <c r="F9777" t="s">
        <v>21</v>
      </c>
      <c r="G9777" t="s">
        <v>79</v>
      </c>
      <c r="H9777" t="s">
        <v>23</v>
      </c>
      <c r="I9777" t="s">
        <v>30</v>
      </c>
      <c r="J9777">
        <v>5</v>
      </c>
      <c r="K9777">
        <v>2068.7800000000002</v>
      </c>
      <c r="L9777">
        <v>0.05</v>
      </c>
      <c r="M9777" s="6">
        <v>9826.7099999999991</v>
      </c>
      <c r="N9777" s="3">
        <v>6532.89</v>
      </c>
      <c r="O9777" s="6">
        <v>3293.82</v>
      </c>
      <c r="P9777" t="s">
        <v>25</v>
      </c>
      <c r="Q9777" t="s">
        <v>142</v>
      </c>
      <c r="R9777" s="4">
        <f t="shared" si="456"/>
        <v>0.33519051645973069</v>
      </c>
      <c r="S9777" s="1" t="str">
        <f t="shared" si="457"/>
        <v>Feb-2026</v>
      </c>
      <c r="T9777" t="str">
        <f t="shared" si="458"/>
        <v>Profit</v>
      </c>
    </row>
    <row r="9778" spans="1:20" x14ac:dyDescent="0.3">
      <c r="A9778" t="s">
        <v>12305</v>
      </c>
      <c r="B9778" s="2">
        <v>45375</v>
      </c>
      <c r="C9778" t="s">
        <v>1092</v>
      </c>
      <c r="D9778" t="s">
        <v>52</v>
      </c>
      <c r="E9778" t="s">
        <v>34</v>
      </c>
      <c r="F9778" t="s">
        <v>73</v>
      </c>
      <c r="G9778" t="s">
        <v>22</v>
      </c>
      <c r="H9778" t="s">
        <v>23</v>
      </c>
      <c r="I9778" t="s">
        <v>36</v>
      </c>
      <c r="J9778">
        <v>1</v>
      </c>
      <c r="K9778">
        <v>23856.25</v>
      </c>
      <c r="L9778">
        <v>0.2</v>
      </c>
      <c r="M9778" s="6">
        <v>19085</v>
      </c>
      <c r="N9778" s="3">
        <v>16705.47</v>
      </c>
      <c r="O9778" s="6">
        <v>2379.5300000000002</v>
      </c>
      <c r="P9778" t="s">
        <v>31</v>
      </c>
      <c r="Q9778" t="s">
        <v>26</v>
      </c>
      <c r="R9778" s="4">
        <f t="shared" si="456"/>
        <v>0.12468063924548076</v>
      </c>
      <c r="S9778" s="1" t="str">
        <f t="shared" si="457"/>
        <v>Mar-2024</v>
      </c>
      <c r="T9778" t="str">
        <f t="shared" si="458"/>
        <v>Profit</v>
      </c>
    </row>
    <row r="9779" spans="1:20" x14ac:dyDescent="0.3">
      <c r="A9779" t="s">
        <v>12306</v>
      </c>
      <c r="B9779" s="2">
        <v>45446</v>
      </c>
      <c r="C9779" t="s">
        <v>1458</v>
      </c>
      <c r="D9779" t="s">
        <v>52</v>
      </c>
      <c r="E9779" t="s">
        <v>53</v>
      </c>
      <c r="F9779" t="s">
        <v>54</v>
      </c>
      <c r="G9779" t="s">
        <v>79</v>
      </c>
      <c r="H9779" t="s">
        <v>23</v>
      </c>
      <c r="I9779" t="s">
        <v>69</v>
      </c>
      <c r="J9779">
        <v>1</v>
      </c>
      <c r="K9779">
        <v>12894.24</v>
      </c>
      <c r="L9779">
        <v>0</v>
      </c>
      <c r="M9779" s="6">
        <v>12894.24</v>
      </c>
      <c r="N9779" s="3">
        <v>6732.63</v>
      </c>
      <c r="O9779" s="6">
        <v>6161.61</v>
      </c>
      <c r="P9779" t="s">
        <v>25</v>
      </c>
      <c r="Q9779" t="s">
        <v>26</v>
      </c>
      <c r="R9779" s="4">
        <f t="shared" si="456"/>
        <v>0.47785755500130289</v>
      </c>
      <c r="S9779" s="1" t="str">
        <f t="shared" si="457"/>
        <v>Jun-2024</v>
      </c>
      <c r="T9779" t="str">
        <f t="shared" si="458"/>
        <v>Profit</v>
      </c>
    </row>
    <row r="9780" spans="1:20" x14ac:dyDescent="0.3">
      <c r="A9780" t="s">
        <v>12307</v>
      </c>
      <c r="B9780" s="2">
        <v>45856</v>
      </c>
      <c r="C9780" t="s">
        <v>1183</v>
      </c>
      <c r="D9780" t="s">
        <v>19</v>
      </c>
      <c r="E9780" t="s">
        <v>53</v>
      </c>
      <c r="F9780" t="s">
        <v>97</v>
      </c>
      <c r="G9780" t="s">
        <v>79</v>
      </c>
      <c r="H9780" t="s">
        <v>41</v>
      </c>
      <c r="I9780" t="s">
        <v>62</v>
      </c>
      <c r="J9780">
        <v>2</v>
      </c>
      <c r="K9780">
        <v>256.27999999999997</v>
      </c>
      <c r="L9780">
        <v>0.25</v>
      </c>
      <c r="M9780" s="6">
        <v>384.42</v>
      </c>
      <c r="N9780" s="3">
        <v>298.33999999999997</v>
      </c>
      <c r="O9780" s="6">
        <v>86.08</v>
      </c>
      <c r="P9780" t="s">
        <v>49</v>
      </c>
      <c r="Q9780" t="s">
        <v>26</v>
      </c>
      <c r="R9780" s="4">
        <f t="shared" si="456"/>
        <v>0.22392175225014305</v>
      </c>
      <c r="S9780" s="1" t="str">
        <f t="shared" si="457"/>
        <v>Jul-2025</v>
      </c>
      <c r="T9780" t="str">
        <f t="shared" si="458"/>
        <v>Profit</v>
      </c>
    </row>
    <row r="9781" spans="1:20" x14ac:dyDescent="0.3">
      <c r="A9781" t="s">
        <v>12308</v>
      </c>
      <c r="B9781" s="2">
        <v>45910</v>
      </c>
      <c r="C9781" t="s">
        <v>10206</v>
      </c>
      <c r="D9781" t="s">
        <v>19</v>
      </c>
      <c r="E9781" t="s">
        <v>58</v>
      </c>
      <c r="F9781" t="s">
        <v>104</v>
      </c>
      <c r="G9781" t="s">
        <v>22</v>
      </c>
      <c r="H9781" t="s">
        <v>74</v>
      </c>
      <c r="I9781" t="s">
        <v>91</v>
      </c>
      <c r="J9781">
        <v>3</v>
      </c>
      <c r="K9781">
        <v>17506.93</v>
      </c>
      <c r="L9781">
        <v>0.05</v>
      </c>
      <c r="M9781" s="6">
        <v>49894.75</v>
      </c>
      <c r="N9781" s="3">
        <v>27798.04</v>
      </c>
      <c r="O9781" s="6">
        <v>22096.71</v>
      </c>
      <c r="P9781" t="s">
        <v>25</v>
      </c>
      <c r="Q9781" t="s">
        <v>26</v>
      </c>
      <c r="R9781" s="4">
        <f t="shared" si="456"/>
        <v>0.44286643384323998</v>
      </c>
      <c r="S9781" s="1" t="str">
        <f t="shared" si="457"/>
        <v>Sep-2025</v>
      </c>
      <c r="T9781" t="str">
        <f t="shared" si="458"/>
        <v>Profit</v>
      </c>
    </row>
    <row r="9782" spans="1:20" x14ac:dyDescent="0.3">
      <c r="A9782" t="s">
        <v>12309</v>
      </c>
      <c r="B9782" s="2">
        <v>45648</v>
      </c>
      <c r="C9782" t="s">
        <v>5102</v>
      </c>
      <c r="D9782" t="s">
        <v>19</v>
      </c>
      <c r="E9782" t="s">
        <v>20</v>
      </c>
      <c r="F9782" t="s">
        <v>205</v>
      </c>
      <c r="G9782" t="s">
        <v>79</v>
      </c>
      <c r="H9782" t="s">
        <v>23</v>
      </c>
      <c r="I9782" t="s">
        <v>24</v>
      </c>
      <c r="J9782">
        <v>4</v>
      </c>
      <c r="K9782">
        <v>70591.14</v>
      </c>
      <c r="L9782">
        <v>0.05</v>
      </c>
      <c r="M9782" s="6">
        <v>268246.33</v>
      </c>
      <c r="N9782" s="3">
        <v>157252.01999999999</v>
      </c>
      <c r="O9782" s="6">
        <v>110994.31</v>
      </c>
      <c r="P9782" t="s">
        <v>49</v>
      </c>
      <c r="Q9782" t="s">
        <v>26</v>
      </c>
      <c r="R9782" s="4">
        <f t="shared" si="456"/>
        <v>0.4137775528932679</v>
      </c>
      <c r="S9782" s="1" t="str">
        <f t="shared" si="457"/>
        <v>Dec-2024</v>
      </c>
      <c r="T9782" t="str">
        <f t="shared" si="458"/>
        <v>Profit</v>
      </c>
    </row>
    <row r="9783" spans="1:20" x14ac:dyDescent="0.3">
      <c r="A9783" t="s">
        <v>12310</v>
      </c>
      <c r="B9783" s="2">
        <v>46107</v>
      </c>
      <c r="C9783" t="s">
        <v>534</v>
      </c>
      <c r="D9783" t="s">
        <v>52</v>
      </c>
      <c r="E9783" t="s">
        <v>20</v>
      </c>
      <c r="F9783" t="s">
        <v>99</v>
      </c>
      <c r="G9783" t="s">
        <v>79</v>
      </c>
      <c r="H9783" t="s">
        <v>74</v>
      </c>
      <c r="I9783" t="s">
        <v>137</v>
      </c>
      <c r="J9783">
        <v>3</v>
      </c>
      <c r="K9783">
        <v>19421.099999999999</v>
      </c>
      <c r="L9783">
        <v>0.15</v>
      </c>
      <c r="M9783" s="6">
        <v>49523.8</v>
      </c>
      <c r="N9783" s="3">
        <v>42250.76</v>
      </c>
      <c r="O9783" s="6">
        <v>7273.04</v>
      </c>
      <c r="P9783" t="s">
        <v>49</v>
      </c>
      <c r="Q9783" t="s">
        <v>26</v>
      </c>
      <c r="R9783" s="4">
        <f t="shared" si="456"/>
        <v>0.14685948978067109</v>
      </c>
      <c r="S9783" s="1" t="str">
        <f t="shared" si="457"/>
        <v>Mar-2026</v>
      </c>
      <c r="T9783" t="str">
        <f t="shared" si="458"/>
        <v>Profit</v>
      </c>
    </row>
    <row r="9784" spans="1:20" x14ac:dyDescent="0.3">
      <c r="A9784" t="s">
        <v>12311</v>
      </c>
      <c r="B9784" s="2">
        <v>45938</v>
      </c>
      <c r="C9784" t="s">
        <v>3959</v>
      </c>
      <c r="D9784" t="s">
        <v>46</v>
      </c>
      <c r="E9784" t="s">
        <v>39</v>
      </c>
      <c r="F9784" t="s">
        <v>220</v>
      </c>
      <c r="G9784" t="s">
        <v>79</v>
      </c>
      <c r="H9784" t="s">
        <v>74</v>
      </c>
      <c r="I9784" t="s">
        <v>137</v>
      </c>
      <c r="J9784">
        <v>1</v>
      </c>
      <c r="K9784">
        <v>17858.77</v>
      </c>
      <c r="L9784">
        <v>0.1</v>
      </c>
      <c r="M9784" s="6">
        <v>16072.89</v>
      </c>
      <c r="N9784" s="3">
        <v>13752.9</v>
      </c>
      <c r="O9784" s="6">
        <v>2319.9899999999998</v>
      </c>
      <c r="P9784" t="s">
        <v>43</v>
      </c>
      <c r="Q9784" t="s">
        <v>26</v>
      </c>
      <c r="R9784" s="4">
        <f t="shared" si="456"/>
        <v>0.14434180785160602</v>
      </c>
      <c r="S9784" s="1" t="str">
        <f t="shared" si="457"/>
        <v>Oct-2025</v>
      </c>
      <c r="T9784" t="str">
        <f t="shared" si="458"/>
        <v>Profit</v>
      </c>
    </row>
    <row r="9785" spans="1:20" x14ac:dyDescent="0.3">
      <c r="A9785" t="s">
        <v>12312</v>
      </c>
      <c r="B9785" s="2">
        <v>45734</v>
      </c>
      <c r="C9785" t="s">
        <v>792</v>
      </c>
      <c r="D9785" t="s">
        <v>52</v>
      </c>
      <c r="E9785" t="s">
        <v>39</v>
      </c>
      <c r="F9785" t="s">
        <v>146</v>
      </c>
      <c r="G9785" t="s">
        <v>22</v>
      </c>
      <c r="H9785" t="s">
        <v>74</v>
      </c>
      <c r="I9785" t="s">
        <v>158</v>
      </c>
      <c r="J9785">
        <v>2</v>
      </c>
      <c r="K9785">
        <v>11185.8</v>
      </c>
      <c r="L9785">
        <v>0.2</v>
      </c>
      <c r="M9785" s="6">
        <v>17897.28</v>
      </c>
      <c r="N9785" s="3">
        <v>12938.21</v>
      </c>
      <c r="O9785" s="6">
        <v>4959.07</v>
      </c>
      <c r="P9785" t="s">
        <v>70</v>
      </c>
      <c r="Q9785" t="s">
        <v>26</v>
      </c>
      <c r="R9785" s="4">
        <f t="shared" si="456"/>
        <v>0.27708512131452379</v>
      </c>
      <c r="S9785" s="1" t="str">
        <f t="shared" si="457"/>
        <v>Mar-2025</v>
      </c>
      <c r="T9785" t="str">
        <f t="shared" si="458"/>
        <v>Profit</v>
      </c>
    </row>
    <row r="9786" spans="1:20" x14ac:dyDescent="0.3">
      <c r="A9786" t="s">
        <v>12313</v>
      </c>
      <c r="B9786" s="2">
        <v>45360</v>
      </c>
      <c r="C9786" t="s">
        <v>2264</v>
      </c>
      <c r="D9786" t="s">
        <v>52</v>
      </c>
      <c r="E9786" t="s">
        <v>34</v>
      </c>
      <c r="F9786" t="s">
        <v>90</v>
      </c>
      <c r="G9786" t="s">
        <v>79</v>
      </c>
      <c r="H9786" t="s">
        <v>74</v>
      </c>
      <c r="I9786" t="s">
        <v>91</v>
      </c>
      <c r="J9786">
        <v>2</v>
      </c>
      <c r="K9786">
        <v>10464.24</v>
      </c>
      <c r="L9786">
        <v>0.1</v>
      </c>
      <c r="M9786" s="6">
        <v>18835.63</v>
      </c>
      <c r="N9786" s="3">
        <v>12676.62</v>
      </c>
      <c r="O9786" s="6">
        <v>6159.01</v>
      </c>
      <c r="P9786" t="s">
        <v>31</v>
      </c>
      <c r="Q9786" t="s">
        <v>26</v>
      </c>
      <c r="R9786" s="4">
        <f t="shared" si="456"/>
        <v>0.32698720456921271</v>
      </c>
      <c r="S9786" s="1" t="str">
        <f t="shared" si="457"/>
        <v>Mar-2024</v>
      </c>
      <c r="T9786" t="str">
        <f t="shared" si="458"/>
        <v>Profit</v>
      </c>
    </row>
    <row r="9787" spans="1:20" x14ac:dyDescent="0.3">
      <c r="A9787" t="s">
        <v>12314</v>
      </c>
      <c r="B9787" s="2">
        <v>45814</v>
      </c>
      <c r="C9787" t="s">
        <v>4250</v>
      </c>
      <c r="D9787" t="s">
        <v>19</v>
      </c>
      <c r="E9787" t="s">
        <v>34</v>
      </c>
      <c r="F9787" t="s">
        <v>90</v>
      </c>
      <c r="G9787" t="s">
        <v>79</v>
      </c>
      <c r="H9787" t="s">
        <v>41</v>
      </c>
      <c r="I9787" t="s">
        <v>55</v>
      </c>
      <c r="J9787">
        <v>3</v>
      </c>
      <c r="K9787">
        <v>416.56</v>
      </c>
      <c r="L9787">
        <v>0.2</v>
      </c>
      <c r="M9787" s="6">
        <v>999.74</v>
      </c>
      <c r="N9787" s="3">
        <v>742.13</v>
      </c>
      <c r="O9787" s="6">
        <v>257.61</v>
      </c>
      <c r="P9787" t="s">
        <v>25</v>
      </c>
      <c r="Q9787" t="s">
        <v>26</v>
      </c>
      <c r="R9787" s="4">
        <f t="shared" si="456"/>
        <v>0.25767699601896493</v>
      </c>
      <c r="S9787" s="1" t="str">
        <f t="shared" si="457"/>
        <v>Jun-2025</v>
      </c>
      <c r="T9787" t="str">
        <f t="shared" si="458"/>
        <v>Profit</v>
      </c>
    </row>
    <row r="9788" spans="1:20" x14ac:dyDescent="0.3">
      <c r="A9788" t="s">
        <v>12315</v>
      </c>
      <c r="B9788" s="2">
        <v>45434</v>
      </c>
      <c r="C9788" t="s">
        <v>1484</v>
      </c>
      <c r="D9788" t="s">
        <v>19</v>
      </c>
      <c r="E9788" t="s">
        <v>39</v>
      </c>
      <c r="F9788" t="s">
        <v>40</v>
      </c>
      <c r="G9788" t="s">
        <v>79</v>
      </c>
      <c r="H9788" t="s">
        <v>74</v>
      </c>
      <c r="I9788" t="s">
        <v>75</v>
      </c>
      <c r="J9788">
        <v>1</v>
      </c>
      <c r="K9788">
        <v>7285.17</v>
      </c>
      <c r="L9788">
        <v>0.1</v>
      </c>
      <c r="M9788" s="6">
        <v>6556.65</v>
      </c>
      <c r="N9788" s="3">
        <v>5353.17</v>
      </c>
      <c r="O9788" s="6">
        <v>1203.48</v>
      </c>
      <c r="P9788" t="s">
        <v>31</v>
      </c>
      <c r="Q9788" t="s">
        <v>26</v>
      </c>
      <c r="R9788" s="4">
        <f t="shared" si="456"/>
        <v>0.18355105122280435</v>
      </c>
      <c r="S9788" s="1" t="str">
        <f t="shared" si="457"/>
        <v>May-2024</v>
      </c>
      <c r="T9788" t="str">
        <f t="shared" si="458"/>
        <v>Profit</v>
      </c>
    </row>
    <row r="9789" spans="1:20" x14ac:dyDescent="0.3">
      <c r="A9789" t="s">
        <v>12316</v>
      </c>
      <c r="B9789" s="2">
        <v>45483</v>
      </c>
      <c r="C9789" t="s">
        <v>2933</v>
      </c>
      <c r="D9789" t="s">
        <v>19</v>
      </c>
      <c r="E9789" t="s">
        <v>53</v>
      </c>
      <c r="F9789" t="s">
        <v>97</v>
      </c>
      <c r="G9789" t="s">
        <v>22</v>
      </c>
      <c r="H9789" t="s">
        <v>74</v>
      </c>
      <c r="I9789" t="s">
        <v>137</v>
      </c>
      <c r="J9789">
        <v>2</v>
      </c>
      <c r="K9789">
        <v>21431.15</v>
      </c>
      <c r="L9789">
        <v>0.1</v>
      </c>
      <c r="M9789" s="6">
        <v>38576.07</v>
      </c>
      <c r="N9789" s="3">
        <v>29444.59</v>
      </c>
      <c r="O9789" s="6">
        <v>9131.48</v>
      </c>
      <c r="P9789" t="s">
        <v>70</v>
      </c>
      <c r="Q9789" t="s">
        <v>26</v>
      </c>
      <c r="R9789" s="4">
        <f t="shared" si="456"/>
        <v>0.23671358953879956</v>
      </c>
      <c r="S9789" s="1" t="str">
        <f t="shared" si="457"/>
        <v>Jul-2024</v>
      </c>
      <c r="T9789" t="str">
        <f t="shared" si="458"/>
        <v>Profit</v>
      </c>
    </row>
    <row r="9790" spans="1:20" x14ac:dyDescent="0.3">
      <c r="A9790" t="s">
        <v>12317</v>
      </c>
      <c r="B9790" s="2">
        <v>45678</v>
      </c>
      <c r="C9790" t="s">
        <v>5950</v>
      </c>
      <c r="D9790" t="s">
        <v>46</v>
      </c>
      <c r="E9790" t="s">
        <v>53</v>
      </c>
      <c r="F9790" t="s">
        <v>97</v>
      </c>
      <c r="G9790" t="s">
        <v>22</v>
      </c>
      <c r="H9790" t="s">
        <v>74</v>
      </c>
      <c r="I9790" t="s">
        <v>75</v>
      </c>
      <c r="J9790">
        <v>1</v>
      </c>
      <c r="K9790">
        <v>11858.38</v>
      </c>
      <c r="L9790">
        <v>0.25</v>
      </c>
      <c r="M9790" s="6">
        <v>8893.7800000000007</v>
      </c>
      <c r="N9790" s="3">
        <v>6343.14</v>
      </c>
      <c r="O9790" s="6">
        <v>2550.64</v>
      </c>
      <c r="P9790" t="s">
        <v>25</v>
      </c>
      <c r="Q9790" t="s">
        <v>26</v>
      </c>
      <c r="R9790" s="4">
        <f t="shared" si="456"/>
        <v>0.28678919424586619</v>
      </c>
      <c r="S9790" s="1" t="str">
        <f t="shared" si="457"/>
        <v>Jan-2025</v>
      </c>
      <c r="T9790" t="str">
        <f t="shared" si="458"/>
        <v>Profit</v>
      </c>
    </row>
    <row r="9791" spans="1:20" x14ac:dyDescent="0.3">
      <c r="A9791" t="s">
        <v>12318</v>
      </c>
      <c r="B9791" s="2">
        <v>45669</v>
      </c>
      <c r="C9791" t="s">
        <v>3885</v>
      </c>
      <c r="D9791" t="s">
        <v>19</v>
      </c>
      <c r="E9791" t="s">
        <v>20</v>
      </c>
      <c r="F9791" t="s">
        <v>21</v>
      </c>
      <c r="G9791" t="s">
        <v>29</v>
      </c>
      <c r="H9791" t="s">
        <v>23</v>
      </c>
      <c r="I9791" t="s">
        <v>24</v>
      </c>
      <c r="J9791">
        <v>1</v>
      </c>
      <c r="K9791">
        <v>73119.850000000006</v>
      </c>
      <c r="L9791">
        <v>0.05</v>
      </c>
      <c r="M9791" s="6">
        <v>69463.86</v>
      </c>
      <c r="N9791" s="3">
        <v>40455.25</v>
      </c>
      <c r="O9791" s="6">
        <v>29008.61</v>
      </c>
      <c r="P9791" t="s">
        <v>25</v>
      </c>
      <c r="Q9791" t="s">
        <v>76</v>
      </c>
      <c r="R9791" s="4">
        <f t="shared" si="456"/>
        <v>0.41760722770085051</v>
      </c>
      <c r="S9791" s="1" t="str">
        <f t="shared" si="457"/>
        <v>Jan-2025</v>
      </c>
      <c r="T9791" t="str">
        <f t="shared" si="458"/>
        <v>Profit</v>
      </c>
    </row>
    <row r="9792" spans="1:20" x14ac:dyDescent="0.3">
      <c r="A9792" t="s">
        <v>12319</v>
      </c>
      <c r="B9792" s="2">
        <v>45872</v>
      </c>
      <c r="C9792" t="s">
        <v>4767</v>
      </c>
      <c r="D9792" t="s">
        <v>46</v>
      </c>
      <c r="E9792" t="s">
        <v>34</v>
      </c>
      <c r="F9792" t="s">
        <v>73</v>
      </c>
      <c r="G9792" t="s">
        <v>22</v>
      </c>
      <c r="H9792" t="s">
        <v>23</v>
      </c>
      <c r="I9792" t="s">
        <v>36</v>
      </c>
      <c r="J9792">
        <v>1</v>
      </c>
      <c r="K9792">
        <v>5438.47</v>
      </c>
      <c r="L9792">
        <v>0.1</v>
      </c>
      <c r="M9792" s="6">
        <v>4894.62</v>
      </c>
      <c r="N9792" s="3">
        <v>4457.5600000000004</v>
      </c>
      <c r="O9792" s="6">
        <v>437.06</v>
      </c>
      <c r="P9792" t="s">
        <v>43</v>
      </c>
      <c r="Q9792" t="s">
        <v>76</v>
      </c>
      <c r="R9792" s="4">
        <f t="shared" si="456"/>
        <v>8.9293959490215791E-2</v>
      </c>
      <c r="S9792" s="1" t="str">
        <f t="shared" si="457"/>
        <v>Aug-2025</v>
      </c>
      <c r="T9792" t="str">
        <f t="shared" si="458"/>
        <v>Profit</v>
      </c>
    </row>
    <row r="9793" spans="1:20" x14ac:dyDescent="0.3">
      <c r="A9793" t="s">
        <v>12320</v>
      </c>
      <c r="B9793" s="2">
        <v>45826</v>
      </c>
      <c r="C9793" t="s">
        <v>3029</v>
      </c>
      <c r="D9793" t="s">
        <v>19</v>
      </c>
      <c r="E9793" t="s">
        <v>34</v>
      </c>
      <c r="F9793" t="s">
        <v>35</v>
      </c>
      <c r="G9793" t="s">
        <v>79</v>
      </c>
      <c r="H9793" t="s">
        <v>74</v>
      </c>
      <c r="I9793" t="s">
        <v>107</v>
      </c>
      <c r="J9793">
        <v>1</v>
      </c>
      <c r="K9793">
        <v>6413.4</v>
      </c>
      <c r="L9793">
        <v>0.05</v>
      </c>
      <c r="M9793" s="6">
        <v>6092.73</v>
      </c>
      <c r="N9793" s="3">
        <v>3397.52</v>
      </c>
      <c r="O9793" s="6">
        <v>2695.21</v>
      </c>
      <c r="P9793" t="s">
        <v>70</v>
      </c>
      <c r="Q9793" t="s">
        <v>26</v>
      </c>
      <c r="R9793" s="4">
        <f t="shared" si="456"/>
        <v>0.44236491687634283</v>
      </c>
      <c r="S9793" s="1" t="str">
        <f t="shared" si="457"/>
        <v>Jun-2025</v>
      </c>
      <c r="T9793" t="str">
        <f t="shared" si="458"/>
        <v>Profit</v>
      </c>
    </row>
    <row r="9794" spans="1:20" x14ac:dyDescent="0.3">
      <c r="A9794" t="s">
        <v>12321</v>
      </c>
      <c r="B9794" s="2">
        <v>45984</v>
      </c>
      <c r="C9794" t="s">
        <v>4121</v>
      </c>
      <c r="D9794" t="s">
        <v>19</v>
      </c>
      <c r="E9794" t="s">
        <v>58</v>
      </c>
      <c r="F9794" t="s">
        <v>104</v>
      </c>
      <c r="G9794" t="s">
        <v>79</v>
      </c>
      <c r="H9794" t="s">
        <v>41</v>
      </c>
      <c r="I9794" t="s">
        <v>48</v>
      </c>
      <c r="J9794">
        <v>1</v>
      </c>
      <c r="K9794">
        <v>146.80000000000001</v>
      </c>
      <c r="L9794">
        <v>0.1</v>
      </c>
      <c r="M9794" s="6">
        <v>132.12</v>
      </c>
      <c r="N9794" s="3">
        <v>96.79</v>
      </c>
      <c r="O9794" s="6">
        <v>35.33</v>
      </c>
      <c r="P9794" t="s">
        <v>25</v>
      </c>
      <c r="Q9794" t="s">
        <v>26</v>
      </c>
      <c r="R9794" s="4">
        <f t="shared" si="456"/>
        <v>0.26740841659097786</v>
      </c>
      <c r="S9794" s="1" t="str">
        <f t="shared" si="457"/>
        <v>Nov-2025</v>
      </c>
      <c r="T9794" t="str">
        <f t="shared" si="458"/>
        <v>Profit</v>
      </c>
    </row>
    <row r="9795" spans="1:20" x14ac:dyDescent="0.3">
      <c r="A9795" t="s">
        <v>12322</v>
      </c>
      <c r="B9795" s="2">
        <v>45584</v>
      </c>
      <c r="C9795" t="s">
        <v>2711</v>
      </c>
      <c r="D9795" t="s">
        <v>19</v>
      </c>
      <c r="E9795" t="s">
        <v>34</v>
      </c>
      <c r="F9795" t="s">
        <v>73</v>
      </c>
      <c r="G9795" t="s">
        <v>29</v>
      </c>
      <c r="H9795" t="s">
        <v>23</v>
      </c>
      <c r="I9795" t="s">
        <v>24</v>
      </c>
      <c r="J9795">
        <v>2</v>
      </c>
      <c r="K9795">
        <v>81421.64</v>
      </c>
      <c r="L9795">
        <v>0</v>
      </c>
      <c r="M9795" s="6">
        <v>162843.28</v>
      </c>
      <c r="N9795" s="3">
        <v>104255.86</v>
      </c>
      <c r="O9795" s="6">
        <v>58587.42</v>
      </c>
      <c r="P9795" t="s">
        <v>43</v>
      </c>
      <c r="Q9795" t="s">
        <v>26</v>
      </c>
      <c r="R9795" s="4">
        <f t="shared" si="456"/>
        <v>0.35977794109772293</v>
      </c>
      <c r="S9795" s="1" t="str">
        <f t="shared" si="457"/>
        <v>Oct-2024</v>
      </c>
      <c r="T9795" t="str">
        <f t="shared" si="458"/>
        <v>Profit</v>
      </c>
    </row>
    <row r="9796" spans="1:20" x14ac:dyDescent="0.3">
      <c r="A9796" t="s">
        <v>12323</v>
      </c>
      <c r="B9796" s="2">
        <v>45300</v>
      </c>
      <c r="C9796" t="s">
        <v>5577</v>
      </c>
      <c r="D9796" t="s">
        <v>19</v>
      </c>
      <c r="E9796" t="s">
        <v>34</v>
      </c>
      <c r="F9796" t="s">
        <v>110</v>
      </c>
      <c r="G9796" t="s">
        <v>29</v>
      </c>
      <c r="H9796" t="s">
        <v>41</v>
      </c>
      <c r="I9796" t="s">
        <v>42</v>
      </c>
      <c r="J9796">
        <v>3</v>
      </c>
      <c r="K9796">
        <v>230.51</v>
      </c>
      <c r="L9796">
        <v>0.1</v>
      </c>
      <c r="M9796" s="6">
        <v>622.38</v>
      </c>
      <c r="N9796" s="3">
        <v>525.44000000000005</v>
      </c>
      <c r="O9796" s="6">
        <v>96.94</v>
      </c>
      <c r="P9796" t="s">
        <v>49</v>
      </c>
      <c r="Q9796" t="s">
        <v>26</v>
      </c>
      <c r="R9796" s="4">
        <f t="shared" si="456"/>
        <v>0.15575693306340177</v>
      </c>
      <c r="S9796" s="1" t="str">
        <f t="shared" si="457"/>
        <v>Jan-2024</v>
      </c>
      <c r="T9796" t="str">
        <f t="shared" si="458"/>
        <v>Profit</v>
      </c>
    </row>
    <row r="9797" spans="1:20" x14ac:dyDescent="0.3">
      <c r="A9797" t="s">
        <v>12324</v>
      </c>
      <c r="B9797" s="2">
        <v>45562</v>
      </c>
      <c r="C9797" t="s">
        <v>2069</v>
      </c>
      <c r="D9797" t="s">
        <v>52</v>
      </c>
      <c r="E9797" t="s">
        <v>20</v>
      </c>
      <c r="F9797" t="s">
        <v>205</v>
      </c>
      <c r="G9797" t="s">
        <v>22</v>
      </c>
      <c r="H9797" t="s">
        <v>41</v>
      </c>
      <c r="I9797" t="s">
        <v>134</v>
      </c>
      <c r="J9797">
        <v>6</v>
      </c>
      <c r="K9797">
        <v>318.91000000000003</v>
      </c>
      <c r="L9797">
        <v>0.25</v>
      </c>
      <c r="M9797" s="6">
        <v>1435.1</v>
      </c>
      <c r="N9797" s="3">
        <v>1514.97</v>
      </c>
      <c r="O9797" s="6">
        <v>-79.87</v>
      </c>
      <c r="P9797" t="s">
        <v>31</v>
      </c>
      <c r="Q9797" t="s">
        <v>26</v>
      </c>
      <c r="R9797" s="4">
        <f t="shared" ref="R9797:R9860" si="459">IFERROR(O9797/M9797,0)</f>
        <v>-5.5654658211971297E-2</v>
      </c>
      <c r="S9797" s="1" t="str">
        <f t="shared" ref="S9797:S9860" si="460">TEXT(B9797,"mmm-yyyy")</f>
        <v>Sep-2024</v>
      </c>
      <c r="T9797" t="str">
        <f t="shared" ref="T9797:T9860" si="461">IF(O9797&gt;0,"Profit",IF(O9797&lt;0,"Loss","Break-Even"))</f>
        <v>Loss</v>
      </c>
    </row>
    <row r="9798" spans="1:20" x14ac:dyDescent="0.3">
      <c r="A9798" t="s">
        <v>12325</v>
      </c>
      <c r="B9798" s="2">
        <v>45678</v>
      </c>
      <c r="C9798" t="s">
        <v>1943</v>
      </c>
      <c r="D9798" t="s">
        <v>46</v>
      </c>
      <c r="E9798" t="s">
        <v>20</v>
      </c>
      <c r="F9798" t="s">
        <v>99</v>
      </c>
      <c r="G9798" t="s">
        <v>22</v>
      </c>
      <c r="H9798" t="s">
        <v>41</v>
      </c>
      <c r="I9798" t="s">
        <v>55</v>
      </c>
      <c r="J9798">
        <v>3</v>
      </c>
      <c r="K9798">
        <v>458</v>
      </c>
      <c r="L9798">
        <v>0.1</v>
      </c>
      <c r="M9798" s="6">
        <v>1236.5999999999999</v>
      </c>
      <c r="N9798" s="3">
        <v>808.58</v>
      </c>
      <c r="O9798" s="6">
        <v>428.02</v>
      </c>
      <c r="P9798" t="s">
        <v>25</v>
      </c>
      <c r="Q9798" t="s">
        <v>26</v>
      </c>
      <c r="R9798" s="4">
        <f t="shared" si="459"/>
        <v>0.34612647582079897</v>
      </c>
      <c r="S9798" s="1" t="str">
        <f t="shared" si="460"/>
        <v>Jan-2025</v>
      </c>
      <c r="T9798" t="str">
        <f t="shared" si="461"/>
        <v>Profit</v>
      </c>
    </row>
    <row r="9799" spans="1:20" x14ac:dyDescent="0.3">
      <c r="A9799" t="s">
        <v>12326</v>
      </c>
      <c r="B9799" s="2">
        <v>45384</v>
      </c>
      <c r="C9799" t="s">
        <v>1235</v>
      </c>
      <c r="D9799" t="s">
        <v>19</v>
      </c>
      <c r="E9799" t="s">
        <v>58</v>
      </c>
      <c r="F9799" t="s">
        <v>339</v>
      </c>
      <c r="G9799" t="s">
        <v>22</v>
      </c>
      <c r="H9799" t="s">
        <v>74</v>
      </c>
      <c r="I9799" t="s">
        <v>75</v>
      </c>
      <c r="J9799">
        <v>3</v>
      </c>
      <c r="K9799">
        <v>11987.92</v>
      </c>
      <c r="L9799">
        <v>0.25</v>
      </c>
      <c r="M9799" s="6">
        <v>26972.82</v>
      </c>
      <c r="N9799" s="3">
        <v>27036.82</v>
      </c>
      <c r="O9799" s="6">
        <v>-64</v>
      </c>
      <c r="P9799" t="s">
        <v>49</v>
      </c>
      <c r="Q9799" t="s">
        <v>26</v>
      </c>
      <c r="R9799" s="4">
        <f t="shared" si="459"/>
        <v>-2.3727589477110663E-3</v>
      </c>
      <c r="S9799" s="1" t="str">
        <f t="shared" si="460"/>
        <v>Apr-2024</v>
      </c>
      <c r="T9799" t="str">
        <f t="shared" si="461"/>
        <v>Loss</v>
      </c>
    </row>
    <row r="9800" spans="1:20" x14ac:dyDescent="0.3">
      <c r="A9800" t="s">
        <v>12327</v>
      </c>
      <c r="B9800" s="2">
        <v>46257</v>
      </c>
      <c r="C9800" t="s">
        <v>936</v>
      </c>
      <c r="D9800" t="s">
        <v>52</v>
      </c>
      <c r="E9800" t="s">
        <v>39</v>
      </c>
      <c r="F9800" t="s">
        <v>47</v>
      </c>
      <c r="G9800" t="s">
        <v>29</v>
      </c>
      <c r="H9800" t="s">
        <v>23</v>
      </c>
      <c r="I9800" t="s">
        <v>69</v>
      </c>
      <c r="J9800">
        <v>3</v>
      </c>
      <c r="K9800">
        <v>8983.5300000000007</v>
      </c>
      <c r="L9800">
        <v>0.2</v>
      </c>
      <c r="M9800" s="6">
        <v>21560.47</v>
      </c>
      <c r="N9800" s="3">
        <v>17133.95</v>
      </c>
      <c r="O9800" s="6">
        <v>4426.5200000000004</v>
      </c>
      <c r="P9800" t="s">
        <v>25</v>
      </c>
      <c r="Q9800" t="s">
        <v>26</v>
      </c>
      <c r="R9800" s="4">
        <f t="shared" si="459"/>
        <v>0.20530721269063246</v>
      </c>
      <c r="S9800" s="1" t="str">
        <f t="shared" si="460"/>
        <v>Aug-2026</v>
      </c>
      <c r="T9800" t="str">
        <f t="shared" si="461"/>
        <v>Profit</v>
      </c>
    </row>
    <row r="9801" spans="1:20" x14ac:dyDescent="0.3">
      <c r="A9801" t="s">
        <v>12328</v>
      </c>
      <c r="B9801" s="2">
        <v>45820</v>
      </c>
      <c r="C9801" t="s">
        <v>3174</v>
      </c>
      <c r="D9801" t="s">
        <v>19</v>
      </c>
      <c r="E9801" t="s">
        <v>53</v>
      </c>
      <c r="F9801" t="s">
        <v>90</v>
      </c>
      <c r="G9801" t="s">
        <v>79</v>
      </c>
      <c r="H9801" t="s">
        <v>23</v>
      </c>
      <c r="I9801" t="s">
        <v>94</v>
      </c>
      <c r="J9801">
        <v>5</v>
      </c>
      <c r="K9801">
        <v>2930.9</v>
      </c>
      <c r="L9801">
        <v>0.1</v>
      </c>
      <c r="M9801" s="6">
        <v>13189.05</v>
      </c>
      <c r="N9801" s="3">
        <v>8867.67</v>
      </c>
      <c r="O9801" s="6">
        <v>4321.38</v>
      </c>
      <c r="P9801" t="s">
        <v>31</v>
      </c>
      <c r="Q9801" t="s">
        <v>26</v>
      </c>
      <c r="R9801" s="4">
        <f t="shared" si="459"/>
        <v>0.32764907252607278</v>
      </c>
      <c r="S9801" s="1" t="str">
        <f t="shared" si="460"/>
        <v>Jun-2025</v>
      </c>
      <c r="T9801" t="str">
        <f t="shared" si="461"/>
        <v>Profit</v>
      </c>
    </row>
    <row r="9802" spans="1:20" x14ac:dyDescent="0.3">
      <c r="A9802" t="s">
        <v>12329</v>
      </c>
      <c r="B9802" s="2">
        <v>45445</v>
      </c>
      <c r="C9802" t="s">
        <v>273</v>
      </c>
      <c r="D9802" t="s">
        <v>46</v>
      </c>
      <c r="E9802" t="s">
        <v>53</v>
      </c>
      <c r="F9802" t="s">
        <v>90</v>
      </c>
      <c r="G9802" t="s">
        <v>22</v>
      </c>
      <c r="H9802" t="s">
        <v>74</v>
      </c>
      <c r="I9802" t="s">
        <v>91</v>
      </c>
      <c r="J9802">
        <v>1</v>
      </c>
      <c r="K9802">
        <v>9512.49</v>
      </c>
      <c r="L9802">
        <v>0.2</v>
      </c>
      <c r="M9802" s="6">
        <v>7609.99</v>
      </c>
      <c r="N9802" s="3">
        <v>6943.82</v>
      </c>
      <c r="O9802" s="6">
        <v>666.17</v>
      </c>
      <c r="P9802" t="s">
        <v>49</v>
      </c>
      <c r="Q9802" t="s">
        <v>26</v>
      </c>
      <c r="R9802" s="4">
        <f t="shared" si="459"/>
        <v>8.7538879814559545E-2</v>
      </c>
      <c r="S9802" s="1" t="str">
        <f t="shared" si="460"/>
        <v>Jun-2024</v>
      </c>
      <c r="T9802" t="str">
        <f t="shared" si="461"/>
        <v>Profit</v>
      </c>
    </row>
    <row r="9803" spans="1:20" x14ac:dyDescent="0.3">
      <c r="A9803" t="s">
        <v>12330</v>
      </c>
      <c r="B9803" s="2">
        <v>45696</v>
      </c>
      <c r="C9803" t="s">
        <v>4479</v>
      </c>
      <c r="D9803" t="s">
        <v>46</v>
      </c>
      <c r="E9803" t="s">
        <v>53</v>
      </c>
      <c r="F9803" t="s">
        <v>97</v>
      </c>
      <c r="G9803" t="s">
        <v>79</v>
      </c>
      <c r="H9803" t="s">
        <v>23</v>
      </c>
      <c r="I9803" t="s">
        <v>36</v>
      </c>
      <c r="J9803">
        <v>5</v>
      </c>
      <c r="K9803">
        <v>9693.59</v>
      </c>
      <c r="L9803">
        <v>0.15</v>
      </c>
      <c r="M9803" s="6">
        <v>41197.760000000002</v>
      </c>
      <c r="N9803" s="3">
        <v>31020.39</v>
      </c>
      <c r="O9803" s="6">
        <v>10177.370000000001</v>
      </c>
      <c r="P9803" t="s">
        <v>49</v>
      </c>
      <c r="Q9803" t="s">
        <v>26</v>
      </c>
      <c r="R9803" s="4">
        <f t="shared" si="459"/>
        <v>0.24703697482581577</v>
      </c>
      <c r="S9803" s="1" t="str">
        <f t="shared" si="460"/>
        <v>Feb-2025</v>
      </c>
      <c r="T9803" t="str">
        <f t="shared" si="461"/>
        <v>Profit</v>
      </c>
    </row>
    <row r="9804" spans="1:20" x14ac:dyDescent="0.3">
      <c r="A9804" t="s">
        <v>12331</v>
      </c>
      <c r="B9804" s="2">
        <v>46131</v>
      </c>
      <c r="C9804" t="s">
        <v>4507</v>
      </c>
      <c r="D9804" t="s">
        <v>46</v>
      </c>
      <c r="E9804" t="s">
        <v>53</v>
      </c>
      <c r="F9804" t="s">
        <v>97</v>
      </c>
      <c r="G9804" t="s">
        <v>79</v>
      </c>
      <c r="H9804" t="s">
        <v>23</v>
      </c>
      <c r="I9804" t="s">
        <v>30</v>
      </c>
      <c r="J9804">
        <v>3</v>
      </c>
      <c r="K9804">
        <v>1477.63</v>
      </c>
      <c r="L9804">
        <v>0.15</v>
      </c>
      <c r="M9804" s="6">
        <v>3767.96</v>
      </c>
      <c r="N9804" s="3">
        <v>2905.28</v>
      </c>
      <c r="O9804" s="6">
        <v>862.68</v>
      </c>
      <c r="P9804" t="s">
        <v>31</v>
      </c>
      <c r="Q9804" t="s">
        <v>26</v>
      </c>
      <c r="R9804" s="4">
        <f t="shared" si="459"/>
        <v>0.22895147506873745</v>
      </c>
      <c r="S9804" s="1" t="str">
        <f t="shared" si="460"/>
        <v>Apr-2026</v>
      </c>
      <c r="T9804" t="str">
        <f t="shared" si="461"/>
        <v>Profit</v>
      </c>
    </row>
    <row r="9805" spans="1:20" x14ac:dyDescent="0.3">
      <c r="A9805" t="s">
        <v>12332</v>
      </c>
      <c r="B9805" s="2">
        <v>45440</v>
      </c>
      <c r="C9805" t="s">
        <v>508</v>
      </c>
      <c r="D9805" t="s">
        <v>19</v>
      </c>
      <c r="E9805" t="s">
        <v>34</v>
      </c>
      <c r="F9805" t="s">
        <v>90</v>
      </c>
      <c r="G9805" t="s">
        <v>79</v>
      </c>
      <c r="H9805" t="s">
        <v>74</v>
      </c>
      <c r="I9805" t="s">
        <v>75</v>
      </c>
      <c r="J9805">
        <v>2</v>
      </c>
      <c r="K9805">
        <v>6643.6</v>
      </c>
      <c r="L9805">
        <v>0.25</v>
      </c>
      <c r="M9805" s="6">
        <v>9965.4</v>
      </c>
      <c r="N9805" s="3">
        <v>9774.93</v>
      </c>
      <c r="O9805" s="6">
        <v>190.47</v>
      </c>
      <c r="P9805" t="s">
        <v>43</v>
      </c>
      <c r="Q9805" t="s">
        <v>26</v>
      </c>
      <c r="R9805" s="4">
        <f t="shared" si="459"/>
        <v>1.9113131434764286E-2</v>
      </c>
      <c r="S9805" s="1" t="str">
        <f t="shared" si="460"/>
        <v>May-2024</v>
      </c>
      <c r="T9805" t="str">
        <f t="shared" si="461"/>
        <v>Profit</v>
      </c>
    </row>
    <row r="9806" spans="1:20" x14ac:dyDescent="0.3">
      <c r="A9806" t="s">
        <v>12333</v>
      </c>
      <c r="B9806" s="2">
        <v>46180</v>
      </c>
      <c r="C9806" t="s">
        <v>3216</v>
      </c>
      <c r="D9806" t="s">
        <v>46</v>
      </c>
      <c r="E9806" t="s">
        <v>53</v>
      </c>
      <c r="F9806" t="s">
        <v>97</v>
      </c>
      <c r="G9806" t="s">
        <v>79</v>
      </c>
      <c r="H9806" t="s">
        <v>41</v>
      </c>
      <c r="I9806" t="s">
        <v>125</v>
      </c>
      <c r="J9806">
        <v>2</v>
      </c>
      <c r="K9806">
        <v>257.70999999999998</v>
      </c>
      <c r="L9806">
        <v>0.1</v>
      </c>
      <c r="M9806" s="6">
        <v>463.88</v>
      </c>
      <c r="N9806" s="3">
        <v>355.12</v>
      </c>
      <c r="O9806" s="6">
        <v>108.76</v>
      </c>
      <c r="P9806" t="s">
        <v>43</v>
      </c>
      <c r="Q9806" t="s">
        <v>26</v>
      </c>
      <c r="R9806" s="4">
        <f t="shared" si="459"/>
        <v>0.23445718720358716</v>
      </c>
      <c r="S9806" s="1" t="str">
        <f t="shared" si="460"/>
        <v>Jun-2026</v>
      </c>
      <c r="T9806" t="str">
        <f t="shared" si="461"/>
        <v>Profit</v>
      </c>
    </row>
    <row r="9807" spans="1:20" x14ac:dyDescent="0.3">
      <c r="A9807" t="s">
        <v>12334</v>
      </c>
      <c r="B9807" s="2">
        <v>45558</v>
      </c>
      <c r="C9807" t="s">
        <v>1600</v>
      </c>
      <c r="D9807" t="s">
        <v>46</v>
      </c>
      <c r="E9807" t="s">
        <v>53</v>
      </c>
      <c r="F9807" t="s">
        <v>90</v>
      </c>
      <c r="G9807" t="s">
        <v>22</v>
      </c>
      <c r="H9807" t="s">
        <v>23</v>
      </c>
      <c r="I9807" t="s">
        <v>69</v>
      </c>
      <c r="J9807">
        <v>1</v>
      </c>
      <c r="K9807">
        <v>16242.05</v>
      </c>
      <c r="L9807">
        <v>0.1</v>
      </c>
      <c r="M9807" s="6">
        <v>14617.84</v>
      </c>
      <c r="N9807" s="3">
        <v>9436.59</v>
      </c>
      <c r="O9807" s="6">
        <v>5181.25</v>
      </c>
      <c r="P9807" t="s">
        <v>25</v>
      </c>
      <c r="Q9807" t="s">
        <v>142</v>
      </c>
      <c r="R9807" s="4">
        <f t="shared" si="459"/>
        <v>0.35444703184601828</v>
      </c>
      <c r="S9807" s="1" t="str">
        <f t="shared" si="460"/>
        <v>Sep-2024</v>
      </c>
      <c r="T9807" t="str">
        <f t="shared" si="461"/>
        <v>Profit</v>
      </c>
    </row>
    <row r="9808" spans="1:20" x14ac:dyDescent="0.3">
      <c r="A9808" t="s">
        <v>12335</v>
      </c>
      <c r="B9808" s="2">
        <v>45713</v>
      </c>
      <c r="C9808" t="s">
        <v>1272</v>
      </c>
      <c r="D9808" t="s">
        <v>46</v>
      </c>
      <c r="E9808" t="s">
        <v>58</v>
      </c>
      <c r="F9808" t="s">
        <v>104</v>
      </c>
      <c r="G9808" t="s">
        <v>22</v>
      </c>
      <c r="H9808" t="s">
        <v>41</v>
      </c>
      <c r="I9808" t="s">
        <v>48</v>
      </c>
      <c r="J9808">
        <v>2</v>
      </c>
      <c r="K9808">
        <v>81.180000000000007</v>
      </c>
      <c r="L9808">
        <v>0.15</v>
      </c>
      <c r="M9808" s="6">
        <v>138.01</v>
      </c>
      <c r="N9808" s="3">
        <v>106.97</v>
      </c>
      <c r="O9808" s="6">
        <v>31.04</v>
      </c>
      <c r="P9808" t="s">
        <v>49</v>
      </c>
      <c r="Q9808" t="s">
        <v>26</v>
      </c>
      <c r="R9808" s="4">
        <f t="shared" si="459"/>
        <v>0.22491123831606405</v>
      </c>
      <c r="S9808" s="1" t="str">
        <f t="shared" si="460"/>
        <v>Feb-2025</v>
      </c>
      <c r="T9808" t="str">
        <f t="shared" si="461"/>
        <v>Profit</v>
      </c>
    </row>
    <row r="9809" spans="1:20" x14ac:dyDescent="0.3">
      <c r="A9809" t="s">
        <v>12336</v>
      </c>
      <c r="B9809" s="2">
        <v>46131</v>
      </c>
      <c r="C9809" t="s">
        <v>2308</v>
      </c>
      <c r="D9809" t="s">
        <v>19</v>
      </c>
      <c r="E9809" t="s">
        <v>58</v>
      </c>
      <c r="F9809" t="s">
        <v>129</v>
      </c>
      <c r="G9809" t="s">
        <v>29</v>
      </c>
      <c r="H9809" t="s">
        <v>74</v>
      </c>
      <c r="I9809" t="s">
        <v>75</v>
      </c>
      <c r="J9809">
        <v>2</v>
      </c>
      <c r="K9809">
        <v>3794.62</v>
      </c>
      <c r="L9809">
        <v>0</v>
      </c>
      <c r="M9809" s="6">
        <v>7589.24</v>
      </c>
      <c r="N9809" s="3">
        <v>4022.78</v>
      </c>
      <c r="O9809" s="6">
        <v>3566.46</v>
      </c>
      <c r="P9809" t="s">
        <v>25</v>
      </c>
      <c r="Q9809" t="s">
        <v>26</v>
      </c>
      <c r="R9809" s="4">
        <f t="shared" si="459"/>
        <v>0.46993638361680484</v>
      </c>
      <c r="S9809" s="1" t="str">
        <f t="shared" si="460"/>
        <v>Apr-2026</v>
      </c>
      <c r="T9809" t="str">
        <f t="shared" si="461"/>
        <v>Profit</v>
      </c>
    </row>
    <row r="9810" spans="1:20" x14ac:dyDescent="0.3">
      <c r="A9810" t="s">
        <v>12337</v>
      </c>
      <c r="B9810" s="2">
        <v>45909</v>
      </c>
      <c r="C9810" t="s">
        <v>8179</v>
      </c>
      <c r="D9810" t="s">
        <v>46</v>
      </c>
      <c r="E9810" t="s">
        <v>53</v>
      </c>
      <c r="F9810" t="s">
        <v>54</v>
      </c>
      <c r="G9810" t="s">
        <v>22</v>
      </c>
      <c r="H9810" t="s">
        <v>23</v>
      </c>
      <c r="I9810" t="s">
        <v>69</v>
      </c>
      <c r="J9810">
        <v>5</v>
      </c>
      <c r="K9810">
        <v>12334.64</v>
      </c>
      <c r="L9810">
        <v>0.15</v>
      </c>
      <c r="M9810" s="6">
        <v>52422.22</v>
      </c>
      <c r="N9810" s="3">
        <v>48046.86</v>
      </c>
      <c r="O9810" s="6">
        <v>4375.3599999999997</v>
      </c>
      <c r="P9810" t="s">
        <v>31</v>
      </c>
      <c r="Q9810" t="s">
        <v>26</v>
      </c>
      <c r="R9810" s="4">
        <f t="shared" si="459"/>
        <v>8.3463844148530905E-2</v>
      </c>
      <c r="S9810" s="1" t="str">
        <f t="shared" si="460"/>
        <v>Sep-2025</v>
      </c>
      <c r="T9810" t="str">
        <f t="shared" si="461"/>
        <v>Profit</v>
      </c>
    </row>
    <row r="9811" spans="1:20" x14ac:dyDescent="0.3">
      <c r="A9811" t="s">
        <v>12338</v>
      </c>
      <c r="B9811" s="2">
        <v>45763</v>
      </c>
      <c r="C9811" t="s">
        <v>2921</v>
      </c>
      <c r="D9811" t="s">
        <v>46</v>
      </c>
      <c r="E9811" t="s">
        <v>34</v>
      </c>
      <c r="F9811" t="s">
        <v>90</v>
      </c>
      <c r="G9811" t="s">
        <v>79</v>
      </c>
      <c r="H9811" t="s">
        <v>74</v>
      </c>
      <c r="I9811" t="s">
        <v>137</v>
      </c>
      <c r="J9811">
        <v>1</v>
      </c>
      <c r="K9811">
        <v>20908.189999999999</v>
      </c>
      <c r="L9811">
        <v>0</v>
      </c>
      <c r="M9811" s="6">
        <v>20908.189999999999</v>
      </c>
      <c r="N9811" s="3">
        <v>13758.46</v>
      </c>
      <c r="O9811" s="6">
        <v>7149.73</v>
      </c>
      <c r="P9811" t="s">
        <v>43</v>
      </c>
      <c r="Q9811" t="s">
        <v>26</v>
      </c>
      <c r="R9811" s="4">
        <f t="shared" si="459"/>
        <v>0.34195834263989372</v>
      </c>
      <c r="S9811" s="1" t="str">
        <f t="shared" si="460"/>
        <v>Apr-2025</v>
      </c>
      <c r="T9811" t="str">
        <f t="shared" si="461"/>
        <v>Profit</v>
      </c>
    </row>
    <row r="9812" spans="1:20" x14ac:dyDescent="0.3">
      <c r="A9812" t="s">
        <v>12339</v>
      </c>
      <c r="B9812" s="2">
        <v>46184</v>
      </c>
      <c r="C9812" t="s">
        <v>4111</v>
      </c>
      <c r="D9812" t="s">
        <v>52</v>
      </c>
      <c r="E9812" t="s">
        <v>20</v>
      </c>
      <c r="F9812" t="s">
        <v>99</v>
      </c>
      <c r="G9812" t="s">
        <v>22</v>
      </c>
      <c r="H9812" t="s">
        <v>23</v>
      </c>
      <c r="I9812" t="s">
        <v>24</v>
      </c>
      <c r="J9812">
        <v>5</v>
      </c>
      <c r="K9812">
        <v>46290.55</v>
      </c>
      <c r="L9812">
        <v>0</v>
      </c>
      <c r="M9812" s="6">
        <v>231452.75</v>
      </c>
      <c r="N9812" s="3">
        <v>185860.46</v>
      </c>
      <c r="O9812" s="6">
        <v>45592.29</v>
      </c>
      <c r="P9812" t="s">
        <v>31</v>
      </c>
      <c r="Q9812" t="s">
        <v>26</v>
      </c>
      <c r="R9812" s="4">
        <f t="shared" si="459"/>
        <v>0.1969831423476282</v>
      </c>
      <c r="S9812" s="1" t="str">
        <f t="shared" si="460"/>
        <v>Jun-2026</v>
      </c>
      <c r="T9812" t="str">
        <f t="shared" si="461"/>
        <v>Profit</v>
      </c>
    </row>
    <row r="9813" spans="1:20" x14ac:dyDescent="0.3">
      <c r="A9813" t="s">
        <v>12340</v>
      </c>
      <c r="B9813" s="2">
        <v>45838</v>
      </c>
      <c r="C9813" t="s">
        <v>2369</v>
      </c>
      <c r="D9813" t="s">
        <v>46</v>
      </c>
      <c r="E9813" t="s">
        <v>39</v>
      </c>
      <c r="F9813" t="s">
        <v>120</v>
      </c>
      <c r="G9813" t="s">
        <v>22</v>
      </c>
      <c r="H9813" t="s">
        <v>41</v>
      </c>
      <c r="I9813" t="s">
        <v>125</v>
      </c>
      <c r="J9813">
        <v>6</v>
      </c>
      <c r="K9813">
        <v>164.97</v>
      </c>
      <c r="L9813">
        <v>0.2</v>
      </c>
      <c r="M9813" s="6">
        <v>791.86</v>
      </c>
      <c r="N9813" s="3">
        <v>546.16999999999996</v>
      </c>
      <c r="O9813" s="6">
        <v>245.69</v>
      </c>
      <c r="P9813" t="s">
        <v>43</v>
      </c>
      <c r="Q9813" t="s">
        <v>26</v>
      </c>
      <c r="R9813" s="4">
        <f t="shared" si="459"/>
        <v>0.31026949208193366</v>
      </c>
      <c r="S9813" s="1" t="str">
        <f t="shared" si="460"/>
        <v>Jun-2025</v>
      </c>
      <c r="T9813" t="str">
        <f t="shared" si="461"/>
        <v>Profit</v>
      </c>
    </row>
    <row r="9814" spans="1:20" x14ac:dyDescent="0.3">
      <c r="A9814" t="s">
        <v>12341</v>
      </c>
      <c r="B9814" s="2">
        <v>45922</v>
      </c>
      <c r="C9814" t="s">
        <v>287</v>
      </c>
      <c r="D9814" t="s">
        <v>19</v>
      </c>
      <c r="E9814" t="s">
        <v>39</v>
      </c>
      <c r="F9814" t="s">
        <v>47</v>
      </c>
      <c r="G9814" t="s">
        <v>79</v>
      </c>
      <c r="H9814" t="s">
        <v>74</v>
      </c>
      <c r="I9814" t="s">
        <v>107</v>
      </c>
      <c r="J9814">
        <v>1</v>
      </c>
      <c r="K9814">
        <v>13218.04</v>
      </c>
      <c r="L9814">
        <v>0.15</v>
      </c>
      <c r="M9814" s="6">
        <v>11235.33</v>
      </c>
      <c r="N9814" s="3">
        <v>7293.26</v>
      </c>
      <c r="O9814" s="6">
        <v>3942.07</v>
      </c>
      <c r="P9814" t="s">
        <v>43</v>
      </c>
      <c r="Q9814" t="s">
        <v>26</v>
      </c>
      <c r="R9814" s="4">
        <f t="shared" si="459"/>
        <v>0.35086374855033187</v>
      </c>
      <c r="S9814" s="1" t="str">
        <f t="shared" si="460"/>
        <v>Sep-2025</v>
      </c>
      <c r="T9814" t="str">
        <f t="shared" si="461"/>
        <v>Profit</v>
      </c>
    </row>
    <row r="9815" spans="1:20" x14ac:dyDescent="0.3">
      <c r="A9815" t="s">
        <v>12342</v>
      </c>
      <c r="B9815" s="2">
        <v>45817</v>
      </c>
      <c r="C9815" t="s">
        <v>6123</v>
      </c>
      <c r="D9815" t="s">
        <v>46</v>
      </c>
      <c r="E9815" t="s">
        <v>20</v>
      </c>
      <c r="F9815" t="s">
        <v>115</v>
      </c>
      <c r="G9815" t="s">
        <v>29</v>
      </c>
      <c r="H9815" t="s">
        <v>74</v>
      </c>
      <c r="I9815" t="s">
        <v>91</v>
      </c>
      <c r="J9815">
        <v>4</v>
      </c>
      <c r="K9815">
        <v>16184.61</v>
      </c>
      <c r="L9815">
        <v>0.2</v>
      </c>
      <c r="M9815" s="6">
        <v>51790.75</v>
      </c>
      <c r="N9815" s="3">
        <v>48048.87</v>
      </c>
      <c r="O9815" s="6">
        <v>3741.88</v>
      </c>
      <c r="P9815" t="s">
        <v>25</v>
      </c>
      <c r="Q9815" t="s">
        <v>26</v>
      </c>
      <c r="R9815" s="4">
        <f t="shared" si="459"/>
        <v>7.2249967416961519E-2</v>
      </c>
      <c r="S9815" s="1" t="str">
        <f t="shared" si="460"/>
        <v>Jun-2025</v>
      </c>
      <c r="T9815" t="str">
        <f t="shared" si="461"/>
        <v>Profit</v>
      </c>
    </row>
    <row r="9816" spans="1:20" x14ac:dyDescent="0.3">
      <c r="A9816" t="s">
        <v>12343</v>
      </c>
      <c r="B9816" s="2">
        <v>45794</v>
      </c>
      <c r="C9816" t="s">
        <v>3344</v>
      </c>
      <c r="D9816" t="s">
        <v>19</v>
      </c>
      <c r="E9816" t="s">
        <v>39</v>
      </c>
      <c r="F9816" t="s">
        <v>120</v>
      </c>
      <c r="G9816" t="s">
        <v>79</v>
      </c>
      <c r="H9816" t="s">
        <v>23</v>
      </c>
      <c r="I9816" t="s">
        <v>94</v>
      </c>
      <c r="J9816">
        <v>1</v>
      </c>
      <c r="K9816">
        <v>2134.89</v>
      </c>
      <c r="L9816">
        <v>0.15</v>
      </c>
      <c r="M9816" s="6">
        <v>1814.66</v>
      </c>
      <c r="N9816" s="3">
        <v>1370.93</v>
      </c>
      <c r="O9816" s="6">
        <v>443.73</v>
      </c>
      <c r="P9816" t="s">
        <v>43</v>
      </c>
      <c r="Q9816" t="s">
        <v>26</v>
      </c>
      <c r="R9816" s="4">
        <f t="shared" si="459"/>
        <v>0.24452514520626453</v>
      </c>
      <c r="S9816" s="1" t="str">
        <f t="shared" si="460"/>
        <v>May-2025</v>
      </c>
      <c r="T9816" t="str">
        <f t="shared" si="461"/>
        <v>Profit</v>
      </c>
    </row>
    <row r="9817" spans="1:20" x14ac:dyDescent="0.3">
      <c r="A9817" t="s">
        <v>12344</v>
      </c>
      <c r="B9817" s="2">
        <v>45305</v>
      </c>
      <c r="C9817" t="s">
        <v>698</v>
      </c>
      <c r="D9817" t="s">
        <v>52</v>
      </c>
      <c r="E9817" t="s">
        <v>34</v>
      </c>
      <c r="F9817" t="s">
        <v>35</v>
      </c>
      <c r="G9817" t="s">
        <v>22</v>
      </c>
      <c r="H9817" t="s">
        <v>23</v>
      </c>
      <c r="I9817" t="s">
        <v>30</v>
      </c>
      <c r="J9817">
        <v>3</v>
      </c>
      <c r="K9817">
        <v>1788.95</v>
      </c>
      <c r="L9817">
        <v>0.15</v>
      </c>
      <c r="M9817" s="6">
        <v>4561.82</v>
      </c>
      <c r="N9817" s="3">
        <v>3395.69</v>
      </c>
      <c r="O9817" s="6">
        <v>1166.1300000000001</v>
      </c>
      <c r="P9817" t="s">
        <v>70</v>
      </c>
      <c r="Q9817" t="s">
        <v>26</v>
      </c>
      <c r="R9817" s="4">
        <f t="shared" si="459"/>
        <v>0.25562823609875013</v>
      </c>
      <c r="S9817" s="1" t="str">
        <f t="shared" si="460"/>
        <v>Jan-2024</v>
      </c>
      <c r="T9817" t="str">
        <f t="shared" si="461"/>
        <v>Profit</v>
      </c>
    </row>
    <row r="9818" spans="1:20" x14ac:dyDescent="0.3">
      <c r="A9818" t="s">
        <v>12345</v>
      </c>
      <c r="B9818" s="2">
        <v>46069</v>
      </c>
      <c r="C9818" t="s">
        <v>4897</v>
      </c>
      <c r="D9818" t="s">
        <v>46</v>
      </c>
      <c r="E9818" t="s">
        <v>34</v>
      </c>
      <c r="F9818" t="s">
        <v>110</v>
      </c>
      <c r="G9818" t="s">
        <v>29</v>
      </c>
      <c r="H9818" t="s">
        <v>41</v>
      </c>
      <c r="I9818" t="s">
        <v>42</v>
      </c>
      <c r="J9818">
        <v>4</v>
      </c>
      <c r="K9818">
        <v>231.94</v>
      </c>
      <c r="L9818">
        <v>0.15</v>
      </c>
      <c r="M9818" s="6">
        <v>788.6</v>
      </c>
      <c r="N9818" s="3">
        <v>674.94</v>
      </c>
      <c r="O9818" s="6">
        <v>113.66</v>
      </c>
      <c r="P9818" t="s">
        <v>25</v>
      </c>
      <c r="Q9818" t="s">
        <v>26</v>
      </c>
      <c r="R9818" s="4">
        <f t="shared" si="459"/>
        <v>0.14412883591174233</v>
      </c>
      <c r="S9818" s="1" t="str">
        <f t="shared" si="460"/>
        <v>Feb-2026</v>
      </c>
      <c r="T9818" t="str">
        <f t="shared" si="461"/>
        <v>Profit</v>
      </c>
    </row>
    <row r="9819" spans="1:20" x14ac:dyDescent="0.3">
      <c r="A9819" t="s">
        <v>12346</v>
      </c>
      <c r="B9819" s="2">
        <v>45943</v>
      </c>
      <c r="C9819" t="s">
        <v>1191</v>
      </c>
      <c r="D9819" t="s">
        <v>46</v>
      </c>
      <c r="E9819" t="s">
        <v>20</v>
      </c>
      <c r="F9819" t="s">
        <v>21</v>
      </c>
      <c r="G9819" t="s">
        <v>22</v>
      </c>
      <c r="H9819" t="s">
        <v>41</v>
      </c>
      <c r="I9819" t="s">
        <v>125</v>
      </c>
      <c r="J9819">
        <v>3</v>
      </c>
      <c r="K9819">
        <v>101.98</v>
      </c>
      <c r="L9819">
        <v>0.15</v>
      </c>
      <c r="M9819" s="6">
        <v>260.05</v>
      </c>
      <c r="N9819" s="3">
        <v>210.32</v>
      </c>
      <c r="O9819" s="6">
        <v>49.73</v>
      </c>
      <c r="P9819" t="s">
        <v>25</v>
      </c>
      <c r="Q9819" t="s">
        <v>26</v>
      </c>
      <c r="R9819" s="4">
        <f t="shared" si="459"/>
        <v>0.19123245529705823</v>
      </c>
      <c r="S9819" s="1" t="str">
        <f t="shared" si="460"/>
        <v>Oct-2025</v>
      </c>
      <c r="T9819" t="str">
        <f t="shared" si="461"/>
        <v>Profit</v>
      </c>
    </row>
    <row r="9820" spans="1:20" x14ac:dyDescent="0.3">
      <c r="A9820" t="s">
        <v>12347</v>
      </c>
      <c r="B9820" s="2">
        <v>46097</v>
      </c>
      <c r="C9820" t="s">
        <v>7743</v>
      </c>
      <c r="D9820" t="s">
        <v>46</v>
      </c>
      <c r="E9820" t="s">
        <v>39</v>
      </c>
      <c r="F9820" t="s">
        <v>146</v>
      </c>
      <c r="G9820" t="s">
        <v>22</v>
      </c>
      <c r="H9820" t="s">
        <v>74</v>
      </c>
      <c r="I9820" t="s">
        <v>137</v>
      </c>
      <c r="J9820">
        <v>8</v>
      </c>
      <c r="K9820">
        <v>10971.36</v>
      </c>
      <c r="L9820">
        <v>0.15</v>
      </c>
      <c r="M9820" s="6">
        <v>74605.25</v>
      </c>
      <c r="N9820" s="3">
        <v>49646.29</v>
      </c>
      <c r="O9820" s="6">
        <v>24958.959999999999</v>
      </c>
      <c r="P9820" t="s">
        <v>70</v>
      </c>
      <c r="Q9820" t="s">
        <v>142</v>
      </c>
      <c r="R9820" s="4">
        <f t="shared" si="459"/>
        <v>0.33454696552856533</v>
      </c>
      <c r="S9820" s="1" t="str">
        <f t="shared" si="460"/>
        <v>Mar-2026</v>
      </c>
      <c r="T9820" t="str">
        <f t="shared" si="461"/>
        <v>Profit</v>
      </c>
    </row>
    <row r="9821" spans="1:20" x14ac:dyDescent="0.3">
      <c r="A9821" t="s">
        <v>12348</v>
      </c>
      <c r="B9821" s="2">
        <v>45655</v>
      </c>
      <c r="C9821" t="s">
        <v>2270</v>
      </c>
      <c r="D9821" t="s">
        <v>19</v>
      </c>
      <c r="E9821" t="s">
        <v>39</v>
      </c>
      <c r="F9821" t="s">
        <v>146</v>
      </c>
      <c r="G9821" t="s">
        <v>79</v>
      </c>
      <c r="H9821" t="s">
        <v>74</v>
      </c>
      <c r="I9821" t="s">
        <v>158</v>
      </c>
      <c r="J9821">
        <v>8</v>
      </c>
      <c r="K9821">
        <v>4701.91</v>
      </c>
      <c r="L9821">
        <v>0.1</v>
      </c>
      <c r="M9821" s="6">
        <v>33853.75</v>
      </c>
      <c r="N9821" s="3">
        <v>27461.69</v>
      </c>
      <c r="O9821" s="6">
        <v>6392.06</v>
      </c>
      <c r="P9821" t="s">
        <v>49</v>
      </c>
      <c r="Q9821" t="s">
        <v>26</v>
      </c>
      <c r="R9821" s="4">
        <f t="shared" si="459"/>
        <v>0.18881394232544402</v>
      </c>
      <c r="S9821" s="1" t="str">
        <f t="shared" si="460"/>
        <v>Dec-2024</v>
      </c>
      <c r="T9821" t="str">
        <f t="shared" si="461"/>
        <v>Profit</v>
      </c>
    </row>
    <row r="9822" spans="1:20" x14ac:dyDescent="0.3">
      <c r="A9822" t="s">
        <v>12349</v>
      </c>
      <c r="B9822" s="2">
        <v>45410</v>
      </c>
      <c r="C9822" t="s">
        <v>4286</v>
      </c>
      <c r="D9822" t="s">
        <v>19</v>
      </c>
      <c r="E9822" t="s">
        <v>20</v>
      </c>
      <c r="F9822" t="s">
        <v>115</v>
      </c>
      <c r="G9822" t="s">
        <v>22</v>
      </c>
      <c r="H9822" t="s">
        <v>74</v>
      </c>
      <c r="I9822" t="s">
        <v>137</v>
      </c>
      <c r="J9822">
        <v>4</v>
      </c>
      <c r="K9822">
        <v>14572.54</v>
      </c>
      <c r="L9822">
        <v>0.2</v>
      </c>
      <c r="M9822" s="6">
        <v>46632.13</v>
      </c>
      <c r="N9822" s="3">
        <v>41916.120000000003</v>
      </c>
      <c r="O9822" s="6">
        <v>4716.01</v>
      </c>
      <c r="P9822" t="s">
        <v>25</v>
      </c>
      <c r="Q9822" t="s">
        <v>26</v>
      </c>
      <c r="R9822" s="4">
        <f t="shared" si="459"/>
        <v>0.10113220219621108</v>
      </c>
      <c r="S9822" s="1" t="str">
        <f t="shared" si="460"/>
        <v>Apr-2024</v>
      </c>
      <c r="T9822" t="str">
        <f t="shared" si="461"/>
        <v>Profit</v>
      </c>
    </row>
    <row r="9823" spans="1:20" x14ac:dyDescent="0.3">
      <c r="A9823" t="s">
        <v>12350</v>
      </c>
      <c r="B9823" s="2">
        <v>45529</v>
      </c>
      <c r="C9823" t="s">
        <v>1617</v>
      </c>
      <c r="D9823" t="s">
        <v>19</v>
      </c>
      <c r="E9823" t="s">
        <v>39</v>
      </c>
      <c r="F9823" t="s">
        <v>146</v>
      </c>
      <c r="G9823" t="s">
        <v>22</v>
      </c>
      <c r="H9823" t="s">
        <v>74</v>
      </c>
      <c r="I9823" t="s">
        <v>107</v>
      </c>
      <c r="J9823">
        <v>3</v>
      </c>
      <c r="K9823">
        <v>12865.07</v>
      </c>
      <c r="L9823">
        <v>0.1</v>
      </c>
      <c r="M9823" s="6">
        <v>34735.69</v>
      </c>
      <c r="N9823" s="3">
        <v>26844.720000000001</v>
      </c>
      <c r="O9823" s="6">
        <v>7890.97</v>
      </c>
      <c r="P9823" t="s">
        <v>25</v>
      </c>
      <c r="Q9823" t="s">
        <v>26</v>
      </c>
      <c r="R9823" s="4">
        <f t="shared" si="459"/>
        <v>0.22717182241089784</v>
      </c>
      <c r="S9823" s="1" t="str">
        <f t="shared" si="460"/>
        <v>Aug-2024</v>
      </c>
      <c r="T9823" t="str">
        <f t="shared" si="461"/>
        <v>Profit</v>
      </c>
    </row>
    <row r="9824" spans="1:20" x14ac:dyDescent="0.3">
      <c r="A9824" t="s">
        <v>12351</v>
      </c>
      <c r="B9824" s="2">
        <v>45837</v>
      </c>
      <c r="C9824" t="s">
        <v>6703</v>
      </c>
      <c r="D9824" t="s">
        <v>52</v>
      </c>
      <c r="E9824" t="s">
        <v>34</v>
      </c>
      <c r="F9824" t="s">
        <v>110</v>
      </c>
      <c r="G9824" t="s">
        <v>22</v>
      </c>
      <c r="H9824" t="s">
        <v>23</v>
      </c>
      <c r="I9824" t="s">
        <v>24</v>
      </c>
      <c r="J9824">
        <v>5</v>
      </c>
      <c r="K9824">
        <v>73343.47</v>
      </c>
      <c r="L9824">
        <v>0.05</v>
      </c>
      <c r="M9824" s="6">
        <v>348381.48</v>
      </c>
      <c r="N9824" s="3">
        <v>281189.40000000002</v>
      </c>
      <c r="O9824" s="6">
        <v>67192.08</v>
      </c>
      <c r="P9824" t="s">
        <v>43</v>
      </c>
      <c r="Q9824" t="s">
        <v>26</v>
      </c>
      <c r="R9824" s="4">
        <f t="shared" si="459"/>
        <v>0.19286926503670632</v>
      </c>
      <c r="S9824" s="1" t="str">
        <f t="shared" si="460"/>
        <v>Jun-2025</v>
      </c>
      <c r="T9824" t="str">
        <f t="shared" si="461"/>
        <v>Profit</v>
      </c>
    </row>
    <row r="9825" spans="1:20" x14ac:dyDescent="0.3">
      <c r="A9825" t="s">
        <v>12352</v>
      </c>
      <c r="B9825" s="2">
        <v>45460</v>
      </c>
      <c r="C9825" t="s">
        <v>2425</v>
      </c>
      <c r="D9825" t="s">
        <v>52</v>
      </c>
      <c r="E9825" t="s">
        <v>53</v>
      </c>
      <c r="F9825" t="s">
        <v>97</v>
      </c>
      <c r="G9825" t="s">
        <v>29</v>
      </c>
      <c r="H9825" t="s">
        <v>23</v>
      </c>
      <c r="I9825" t="s">
        <v>94</v>
      </c>
      <c r="J9825">
        <v>1</v>
      </c>
      <c r="K9825">
        <v>2522.1999999999998</v>
      </c>
      <c r="L9825">
        <v>0</v>
      </c>
      <c r="M9825" s="6">
        <v>2522.1999999999998</v>
      </c>
      <c r="N9825" s="3">
        <v>1878.7</v>
      </c>
      <c r="O9825" s="6">
        <v>643.5</v>
      </c>
      <c r="P9825" t="s">
        <v>25</v>
      </c>
      <c r="Q9825" t="s">
        <v>26</v>
      </c>
      <c r="R9825" s="4">
        <f t="shared" si="459"/>
        <v>0.25513440647054159</v>
      </c>
      <c r="S9825" s="1" t="str">
        <f t="shared" si="460"/>
        <v>Jun-2024</v>
      </c>
      <c r="T9825" t="str">
        <f t="shared" si="461"/>
        <v>Profit</v>
      </c>
    </row>
    <row r="9826" spans="1:20" x14ac:dyDescent="0.3">
      <c r="A9826" t="s">
        <v>12353</v>
      </c>
      <c r="B9826" s="2">
        <v>45813</v>
      </c>
      <c r="C9826" t="s">
        <v>2604</v>
      </c>
      <c r="D9826" t="s">
        <v>19</v>
      </c>
      <c r="E9826" t="s">
        <v>58</v>
      </c>
      <c r="F9826" t="s">
        <v>104</v>
      </c>
      <c r="G9826" t="s">
        <v>22</v>
      </c>
      <c r="H9826" t="s">
        <v>41</v>
      </c>
      <c r="I9826" t="s">
        <v>134</v>
      </c>
      <c r="J9826">
        <v>1</v>
      </c>
      <c r="K9826">
        <v>429.21</v>
      </c>
      <c r="L9826">
        <v>0.05</v>
      </c>
      <c r="M9826" s="6">
        <v>407.75</v>
      </c>
      <c r="N9826" s="3">
        <v>238.46</v>
      </c>
      <c r="O9826" s="6">
        <v>169.29</v>
      </c>
      <c r="P9826" t="s">
        <v>43</v>
      </c>
      <c r="Q9826" t="s">
        <v>26</v>
      </c>
      <c r="R9826" s="4">
        <f t="shared" si="459"/>
        <v>0.41518087063151438</v>
      </c>
      <c r="S9826" s="1" t="str">
        <f t="shared" si="460"/>
        <v>Jun-2025</v>
      </c>
      <c r="T9826" t="str">
        <f t="shared" si="461"/>
        <v>Profit</v>
      </c>
    </row>
    <row r="9827" spans="1:20" x14ac:dyDescent="0.3">
      <c r="A9827" t="s">
        <v>12354</v>
      </c>
      <c r="B9827" s="2">
        <v>45925</v>
      </c>
      <c r="C9827" t="s">
        <v>3814</v>
      </c>
      <c r="D9827" t="s">
        <v>19</v>
      </c>
      <c r="E9827" t="s">
        <v>34</v>
      </c>
      <c r="F9827" t="s">
        <v>90</v>
      </c>
      <c r="G9827" t="s">
        <v>22</v>
      </c>
      <c r="H9827" t="s">
        <v>23</v>
      </c>
      <c r="I9827" t="s">
        <v>94</v>
      </c>
      <c r="J9827">
        <v>1</v>
      </c>
      <c r="K9827">
        <v>3266.87</v>
      </c>
      <c r="L9827">
        <v>0</v>
      </c>
      <c r="M9827" s="6">
        <v>3266.87</v>
      </c>
      <c r="N9827" s="3">
        <v>1920.91</v>
      </c>
      <c r="O9827" s="6">
        <v>1345.96</v>
      </c>
      <c r="P9827" t="s">
        <v>70</v>
      </c>
      <c r="Q9827" t="s">
        <v>142</v>
      </c>
      <c r="R9827" s="4">
        <f t="shared" si="459"/>
        <v>0.41200292634846203</v>
      </c>
      <c r="S9827" s="1" t="str">
        <f t="shared" si="460"/>
        <v>Sep-2025</v>
      </c>
      <c r="T9827" t="str">
        <f t="shared" si="461"/>
        <v>Profit</v>
      </c>
    </row>
    <row r="9828" spans="1:20" x14ac:dyDescent="0.3">
      <c r="A9828" t="s">
        <v>12355</v>
      </c>
      <c r="B9828" s="2">
        <v>46204</v>
      </c>
      <c r="C9828" t="s">
        <v>3915</v>
      </c>
      <c r="D9828" t="s">
        <v>46</v>
      </c>
      <c r="E9828" t="s">
        <v>58</v>
      </c>
      <c r="F9828" t="s">
        <v>104</v>
      </c>
      <c r="G9828" t="s">
        <v>29</v>
      </c>
      <c r="H9828" t="s">
        <v>74</v>
      </c>
      <c r="I9828" t="s">
        <v>158</v>
      </c>
      <c r="J9828">
        <v>1</v>
      </c>
      <c r="K9828">
        <v>10892.77</v>
      </c>
      <c r="L9828">
        <v>0.1</v>
      </c>
      <c r="M9828" s="6">
        <v>9803.49</v>
      </c>
      <c r="N9828" s="3">
        <v>5896.78</v>
      </c>
      <c r="O9828" s="6">
        <v>3906.71</v>
      </c>
      <c r="P9828" t="s">
        <v>43</v>
      </c>
      <c r="Q9828" t="s">
        <v>76</v>
      </c>
      <c r="R9828" s="4">
        <f t="shared" si="459"/>
        <v>0.39850196205636973</v>
      </c>
      <c r="S9828" s="1" t="str">
        <f t="shared" si="460"/>
        <v>Jul-2026</v>
      </c>
      <c r="T9828" t="str">
        <f t="shared" si="461"/>
        <v>Profit</v>
      </c>
    </row>
    <row r="9829" spans="1:20" x14ac:dyDescent="0.3">
      <c r="A9829" t="s">
        <v>12356</v>
      </c>
      <c r="B9829" s="2">
        <v>45948</v>
      </c>
      <c r="C9829" t="s">
        <v>3796</v>
      </c>
      <c r="D9829" t="s">
        <v>46</v>
      </c>
      <c r="E9829" t="s">
        <v>20</v>
      </c>
      <c r="F9829" t="s">
        <v>21</v>
      </c>
      <c r="G9829" t="s">
        <v>29</v>
      </c>
      <c r="H9829" t="s">
        <v>41</v>
      </c>
      <c r="I9829" t="s">
        <v>125</v>
      </c>
      <c r="J9829">
        <v>5</v>
      </c>
      <c r="K9829">
        <v>111.23</v>
      </c>
      <c r="L9829">
        <v>0.1</v>
      </c>
      <c r="M9829" s="6">
        <v>500.53</v>
      </c>
      <c r="N9829" s="3">
        <v>343.35</v>
      </c>
      <c r="O9829" s="6">
        <v>157.18</v>
      </c>
      <c r="P9829" t="s">
        <v>25</v>
      </c>
      <c r="Q9829" t="s">
        <v>26</v>
      </c>
      <c r="R9829" s="4">
        <f t="shared" si="459"/>
        <v>0.31402713124088472</v>
      </c>
      <c r="S9829" s="1" t="str">
        <f t="shared" si="460"/>
        <v>Oct-2025</v>
      </c>
      <c r="T9829" t="str">
        <f t="shared" si="461"/>
        <v>Profit</v>
      </c>
    </row>
    <row r="9830" spans="1:20" x14ac:dyDescent="0.3">
      <c r="A9830" t="s">
        <v>12357</v>
      </c>
      <c r="B9830" s="2">
        <v>46254</v>
      </c>
      <c r="C9830" t="s">
        <v>3509</v>
      </c>
      <c r="D9830" t="s">
        <v>19</v>
      </c>
      <c r="E9830" t="s">
        <v>58</v>
      </c>
      <c r="F9830" t="s">
        <v>339</v>
      </c>
      <c r="G9830" t="s">
        <v>22</v>
      </c>
      <c r="H9830" t="s">
        <v>23</v>
      </c>
      <c r="I9830" t="s">
        <v>59</v>
      </c>
      <c r="J9830">
        <v>1</v>
      </c>
      <c r="K9830">
        <v>6529.67</v>
      </c>
      <c r="L9830">
        <v>0.05</v>
      </c>
      <c r="M9830" s="6">
        <v>6203.19</v>
      </c>
      <c r="N9830" s="3">
        <v>4037.87</v>
      </c>
      <c r="O9830" s="6">
        <v>2165.3200000000002</v>
      </c>
      <c r="P9830" t="s">
        <v>43</v>
      </c>
      <c r="Q9830" t="s">
        <v>142</v>
      </c>
      <c r="R9830" s="4">
        <f t="shared" si="459"/>
        <v>0.34906556142887779</v>
      </c>
      <c r="S9830" s="1" t="str">
        <f t="shared" si="460"/>
        <v>Aug-2026</v>
      </c>
      <c r="T9830" t="str">
        <f t="shared" si="461"/>
        <v>Profit</v>
      </c>
    </row>
    <row r="9831" spans="1:20" x14ac:dyDescent="0.3">
      <c r="A9831" t="s">
        <v>12358</v>
      </c>
      <c r="B9831" s="2">
        <v>46249</v>
      </c>
      <c r="C9831" t="s">
        <v>5565</v>
      </c>
      <c r="D9831" t="s">
        <v>19</v>
      </c>
      <c r="E9831" t="s">
        <v>58</v>
      </c>
      <c r="F9831" t="s">
        <v>104</v>
      </c>
      <c r="G9831" t="s">
        <v>22</v>
      </c>
      <c r="H9831" t="s">
        <v>41</v>
      </c>
      <c r="I9831" t="s">
        <v>62</v>
      </c>
      <c r="J9831">
        <v>2</v>
      </c>
      <c r="K9831">
        <v>483.36</v>
      </c>
      <c r="L9831">
        <v>0.1</v>
      </c>
      <c r="M9831" s="6">
        <v>870.05</v>
      </c>
      <c r="N9831" s="3">
        <v>607.66999999999996</v>
      </c>
      <c r="O9831" s="6">
        <v>262.38</v>
      </c>
      <c r="P9831" t="s">
        <v>31</v>
      </c>
      <c r="Q9831" t="s">
        <v>26</v>
      </c>
      <c r="R9831" s="4">
        <f t="shared" si="459"/>
        <v>0.30156887535199128</v>
      </c>
      <c r="S9831" s="1" t="str">
        <f t="shared" si="460"/>
        <v>Aug-2026</v>
      </c>
      <c r="T9831" t="str">
        <f t="shared" si="461"/>
        <v>Profit</v>
      </c>
    </row>
    <row r="9832" spans="1:20" x14ac:dyDescent="0.3">
      <c r="A9832" t="s">
        <v>12359</v>
      </c>
      <c r="B9832" s="2">
        <v>46026</v>
      </c>
      <c r="C9832" t="s">
        <v>1185</v>
      </c>
      <c r="D9832" t="s">
        <v>19</v>
      </c>
      <c r="E9832" t="s">
        <v>34</v>
      </c>
      <c r="F9832" t="s">
        <v>35</v>
      </c>
      <c r="G9832" t="s">
        <v>79</v>
      </c>
      <c r="H9832" t="s">
        <v>41</v>
      </c>
      <c r="I9832" t="s">
        <v>55</v>
      </c>
      <c r="J9832">
        <v>1</v>
      </c>
      <c r="K9832">
        <v>362.27</v>
      </c>
      <c r="L9832">
        <v>0.15</v>
      </c>
      <c r="M9832" s="6">
        <v>307.93</v>
      </c>
      <c r="N9832" s="3">
        <v>222.79</v>
      </c>
      <c r="O9832" s="6">
        <v>85.14</v>
      </c>
      <c r="P9832" t="s">
        <v>43</v>
      </c>
      <c r="Q9832" t="s">
        <v>26</v>
      </c>
      <c r="R9832" s="4">
        <f t="shared" si="459"/>
        <v>0.2764914103854772</v>
      </c>
      <c r="S9832" s="1" t="str">
        <f t="shared" si="460"/>
        <v>Jan-2026</v>
      </c>
      <c r="T9832" t="str">
        <f t="shared" si="461"/>
        <v>Profit</v>
      </c>
    </row>
    <row r="9833" spans="1:20" x14ac:dyDescent="0.3">
      <c r="A9833" t="s">
        <v>12360</v>
      </c>
      <c r="B9833" s="2">
        <v>46174</v>
      </c>
      <c r="C9833" t="s">
        <v>4857</v>
      </c>
      <c r="D9833" t="s">
        <v>52</v>
      </c>
      <c r="E9833" t="s">
        <v>39</v>
      </c>
      <c r="F9833" t="s">
        <v>120</v>
      </c>
      <c r="G9833" t="s">
        <v>29</v>
      </c>
      <c r="H9833" t="s">
        <v>41</v>
      </c>
      <c r="I9833" t="s">
        <v>134</v>
      </c>
      <c r="J9833">
        <v>2</v>
      </c>
      <c r="K9833">
        <v>285.69</v>
      </c>
      <c r="L9833">
        <v>0.1</v>
      </c>
      <c r="M9833" s="6">
        <v>514.24</v>
      </c>
      <c r="N9833" s="3">
        <v>439.87</v>
      </c>
      <c r="O9833" s="6">
        <v>74.37</v>
      </c>
      <c r="P9833" t="s">
        <v>25</v>
      </c>
      <c r="Q9833" t="s">
        <v>26</v>
      </c>
      <c r="R9833" s="4">
        <f t="shared" si="459"/>
        <v>0.14462118855009334</v>
      </c>
      <c r="S9833" s="1" t="str">
        <f t="shared" si="460"/>
        <v>Jun-2026</v>
      </c>
      <c r="T9833" t="str">
        <f t="shared" si="461"/>
        <v>Profit</v>
      </c>
    </row>
    <row r="9834" spans="1:20" x14ac:dyDescent="0.3">
      <c r="A9834" t="s">
        <v>12361</v>
      </c>
      <c r="B9834" s="2">
        <v>46060</v>
      </c>
      <c r="C9834" t="s">
        <v>182</v>
      </c>
      <c r="D9834" t="s">
        <v>52</v>
      </c>
      <c r="E9834" t="s">
        <v>53</v>
      </c>
      <c r="F9834" t="s">
        <v>65</v>
      </c>
      <c r="G9834" t="s">
        <v>22</v>
      </c>
      <c r="H9834" t="s">
        <v>74</v>
      </c>
      <c r="I9834" t="s">
        <v>91</v>
      </c>
      <c r="J9834">
        <v>3</v>
      </c>
      <c r="K9834">
        <v>10950.38</v>
      </c>
      <c r="L9834">
        <v>0.1</v>
      </c>
      <c r="M9834" s="6">
        <v>29566.03</v>
      </c>
      <c r="N9834" s="3">
        <v>24796.97</v>
      </c>
      <c r="O9834" s="6">
        <v>4769.0600000000004</v>
      </c>
      <c r="P9834" t="s">
        <v>25</v>
      </c>
      <c r="Q9834" t="s">
        <v>76</v>
      </c>
      <c r="R9834" s="4">
        <f t="shared" si="459"/>
        <v>0.16130200774334602</v>
      </c>
      <c r="S9834" s="1" t="str">
        <f t="shared" si="460"/>
        <v>Feb-2026</v>
      </c>
      <c r="T9834" t="str">
        <f t="shared" si="461"/>
        <v>Profit</v>
      </c>
    </row>
    <row r="9835" spans="1:20" x14ac:dyDescent="0.3">
      <c r="A9835" t="s">
        <v>12362</v>
      </c>
      <c r="B9835" s="2">
        <v>46071</v>
      </c>
      <c r="C9835" t="s">
        <v>1127</v>
      </c>
      <c r="D9835" t="s">
        <v>46</v>
      </c>
      <c r="E9835" t="s">
        <v>20</v>
      </c>
      <c r="F9835" t="s">
        <v>99</v>
      </c>
      <c r="G9835" t="s">
        <v>22</v>
      </c>
      <c r="H9835" t="s">
        <v>41</v>
      </c>
      <c r="I9835" t="s">
        <v>55</v>
      </c>
      <c r="J9835">
        <v>3</v>
      </c>
      <c r="K9835">
        <v>496.49</v>
      </c>
      <c r="L9835">
        <v>0.1</v>
      </c>
      <c r="M9835" s="6">
        <v>1340.52</v>
      </c>
      <c r="N9835" s="3">
        <v>844.17</v>
      </c>
      <c r="O9835" s="6">
        <v>496.35</v>
      </c>
      <c r="P9835" t="s">
        <v>43</v>
      </c>
      <c r="Q9835" t="s">
        <v>26</v>
      </c>
      <c r="R9835" s="4">
        <f t="shared" si="459"/>
        <v>0.37026676215200072</v>
      </c>
      <c r="S9835" s="1" t="str">
        <f t="shared" si="460"/>
        <v>Feb-2026</v>
      </c>
      <c r="T9835" t="str">
        <f t="shared" si="461"/>
        <v>Profit</v>
      </c>
    </row>
    <row r="9836" spans="1:20" x14ac:dyDescent="0.3">
      <c r="A9836" t="s">
        <v>12363</v>
      </c>
      <c r="B9836" s="2">
        <v>46162</v>
      </c>
      <c r="C9836" t="s">
        <v>2421</v>
      </c>
      <c r="D9836" t="s">
        <v>46</v>
      </c>
      <c r="E9836" t="s">
        <v>34</v>
      </c>
      <c r="F9836" t="s">
        <v>73</v>
      </c>
      <c r="G9836" t="s">
        <v>22</v>
      </c>
      <c r="H9836" t="s">
        <v>41</v>
      </c>
      <c r="I9836" t="s">
        <v>42</v>
      </c>
      <c r="J9836">
        <v>3</v>
      </c>
      <c r="K9836">
        <v>164.09</v>
      </c>
      <c r="L9836">
        <v>0</v>
      </c>
      <c r="M9836" s="6">
        <v>492.27</v>
      </c>
      <c r="N9836" s="3">
        <v>383.23</v>
      </c>
      <c r="O9836" s="6">
        <v>109.04</v>
      </c>
      <c r="P9836" t="s">
        <v>25</v>
      </c>
      <c r="Q9836" t="s">
        <v>26</v>
      </c>
      <c r="R9836" s="4">
        <f t="shared" si="459"/>
        <v>0.22150445893513723</v>
      </c>
      <c r="S9836" s="1" t="str">
        <f t="shared" si="460"/>
        <v>May-2026</v>
      </c>
      <c r="T9836" t="str">
        <f t="shared" si="461"/>
        <v>Profit</v>
      </c>
    </row>
    <row r="9837" spans="1:20" x14ac:dyDescent="0.3">
      <c r="A9837" t="s">
        <v>12364</v>
      </c>
      <c r="B9837" s="2">
        <v>45807</v>
      </c>
      <c r="C9837" t="s">
        <v>3923</v>
      </c>
      <c r="D9837" t="s">
        <v>19</v>
      </c>
      <c r="E9837" t="s">
        <v>39</v>
      </c>
      <c r="F9837" t="s">
        <v>146</v>
      </c>
      <c r="G9837" t="s">
        <v>79</v>
      </c>
      <c r="H9837" t="s">
        <v>23</v>
      </c>
      <c r="I9837" t="s">
        <v>59</v>
      </c>
      <c r="J9837">
        <v>5</v>
      </c>
      <c r="K9837">
        <v>2457.87</v>
      </c>
      <c r="L9837">
        <v>0.1</v>
      </c>
      <c r="M9837" s="6">
        <v>11060.41</v>
      </c>
      <c r="N9837" s="3">
        <v>9074.34</v>
      </c>
      <c r="O9837" s="6">
        <v>1986.07</v>
      </c>
      <c r="P9837" t="s">
        <v>70</v>
      </c>
      <c r="Q9837" t="s">
        <v>142</v>
      </c>
      <c r="R9837" s="4">
        <f t="shared" si="459"/>
        <v>0.17956567613677973</v>
      </c>
      <c r="S9837" s="1" t="str">
        <f t="shared" si="460"/>
        <v>May-2025</v>
      </c>
      <c r="T9837" t="str">
        <f t="shared" si="461"/>
        <v>Profit</v>
      </c>
    </row>
    <row r="9838" spans="1:20" x14ac:dyDescent="0.3">
      <c r="A9838" t="s">
        <v>12365</v>
      </c>
      <c r="B9838" s="2">
        <v>46229</v>
      </c>
      <c r="C9838" t="s">
        <v>2550</v>
      </c>
      <c r="D9838" t="s">
        <v>52</v>
      </c>
      <c r="E9838" t="s">
        <v>39</v>
      </c>
      <c r="F9838" t="s">
        <v>40</v>
      </c>
      <c r="G9838" t="s">
        <v>22</v>
      </c>
      <c r="H9838" t="s">
        <v>41</v>
      </c>
      <c r="I9838" t="s">
        <v>62</v>
      </c>
      <c r="J9838">
        <v>8</v>
      </c>
      <c r="K9838">
        <v>315.47000000000003</v>
      </c>
      <c r="L9838">
        <v>0.05</v>
      </c>
      <c r="M9838" s="6">
        <v>2397.5700000000002</v>
      </c>
      <c r="N9838" s="3">
        <v>1956.72</v>
      </c>
      <c r="O9838" s="6">
        <v>440.85</v>
      </c>
      <c r="P9838" t="s">
        <v>49</v>
      </c>
      <c r="Q9838" t="s">
        <v>76</v>
      </c>
      <c r="R9838" s="4">
        <f t="shared" si="459"/>
        <v>0.18387367209299416</v>
      </c>
      <c r="S9838" s="1" t="str">
        <f t="shared" si="460"/>
        <v>Jul-2026</v>
      </c>
      <c r="T9838" t="str">
        <f t="shared" si="461"/>
        <v>Profit</v>
      </c>
    </row>
    <row r="9839" spans="1:20" x14ac:dyDescent="0.3">
      <c r="A9839" t="s">
        <v>12366</v>
      </c>
      <c r="B9839" s="2">
        <v>45688</v>
      </c>
      <c r="C9839" t="s">
        <v>4168</v>
      </c>
      <c r="D9839" t="s">
        <v>46</v>
      </c>
      <c r="E9839" t="s">
        <v>53</v>
      </c>
      <c r="G9839" t="s">
        <v>22</v>
      </c>
      <c r="H9839" t="s">
        <v>41</v>
      </c>
      <c r="I9839" t="s">
        <v>55</v>
      </c>
      <c r="J9839">
        <v>8</v>
      </c>
      <c r="K9839">
        <v>283.41000000000003</v>
      </c>
      <c r="L9839">
        <v>0.15</v>
      </c>
      <c r="M9839" s="6">
        <v>1927.19</v>
      </c>
      <c r="N9839" s="3">
        <v>1283.07</v>
      </c>
      <c r="O9839" s="6">
        <v>644.12</v>
      </c>
      <c r="P9839" t="s">
        <v>43</v>
      </c>
      <c r="Q9839" t="s">
        <v>76</v>
      </c>
      <c r="R9839" s="4">
        <f t="shared" si="459"/>
        <v>0.33422755410727534</v>
      </c>
      <c r="S9839" s="1" t="str">
        <f t="shared" si="460"/>
        <v>Jan-2025</v>
      </c>
      <c r="T9839" t="str">
        <f t="shared" si="461"/>
        <v>Profit</v>
      </c>
    </row>
    <row r="9840" spans="1:20" x14ac:dyDescent="0.3">
      <c r="A9840" t="s">
        <v>12367</v>
      </c>
      <c r="B9840" s="2">
        <v>46157</v>
      </c>
      <c r="C9840" t="s">
        <v>2210</v>
      </c>
      <c r="D9840" t="s">
        <v>46</v>
      </c>
      <c r="E9840" t="s">
        <v>53</v>
      </c>
      <c r="F9840" t="s">
        <v>90</v>
      </c>
      <c r="G9840" t="s">
        <v>29</v>
      </c>
      <c r="H9840" t="s">
        <v>23</v>
      </c>
      <c r="I9840" t="s">
        <v>69</v>
      </c>
      <c r="J9840">
        <v>2</v>
      </c>
      <c r="K9840">
        <v>18309.939999999999</v>
      </c>
      <c r="L9840">
        <v>0.1</v>
      </c>
      <c r="M9840" s="6">
        <v>32957.89</v>
      </c>
      <c r="N9840" s="3">
        <v>24196.07</v>
      </c>
      <c r="O9840" s="6">
        <v>8761.82</v>
      </c>
      <c r="P9840" t="s">
        <v>31</v>
      </c>
      <c r="Q9840" t="s">
        <v>26</v>
      </c>
      <c r="R9840" s="4">
        <f t="shared" si="459"/>
        <v>0.26584893632450379</v>
      </c>
      <c r="S9840" s="1" t="str">
        <f t="shared" si="460"/>
        <v>May-2026</v>
      </c>
      <c r="T9840" t="str">
        <f t="shared" si="461"/>
        <v>Profit</v>
      </c>
    </row>
    <row r="9841" spans="1:20" x14ac:dyDescent="0.3">
      <c r="A9841" t="s">
        <v>12368</v>
      </c>
      <c r="B9841" s="2">
        <v>45397</v>
      </c>
      <c r="C9841" t="s">
        <v>659</v>
      </c>
      <c r="D9841" t="s">
        <v>46</v>
      </c>
      <c r="E9841" t="s">
        <v>34</v>
      </c>
      <c r="F9841" t="s">
        <v>73</v>
      </c>
      <c r="G9841" t="s">
        <v>79</v>
      </c>
      <c r="H9841" t="s">
        <v>23</v>
      </c>
      <c r="I9841" t="s">
        <v>36</v>
      </c>
      <c r="J9841">
        <v>1</v>
      </c>
      <c r="K9841">
        <v>8885.75</v>
      </c>
      <c r="L9841">
        <v>0.25</v>
      </c>
      <c r="M9841" s="6">
        <v>6664.31</v>
      </c>
      <c r="N9841" s="3">
        <v>6605.88</v>
      </c>
      <c r="O9841" s="6">
        <v>58.43</v>
      </c>
      <c r="P9841" t="s">
        <v>43</v>
      </c>
      <c r="Q9841" t="s">
        <v>142</v>
      </c>
      <c r="R9841" s="4">
        <f t="shared" si="459"/>
        <v>8.7675993463689414E-3</v>
      </c>
      <c r="S9841" s="1" t="str">
        <f t="shared" si="460"/>
        <v>Apr-2024</v>
      </c>
      <c r="T9841" t="str">
        <f t="shared" si="461"/>
        <v>Profit</v>
      </c>
    </row>
    <row r="9842" spans="1:20" x14ac:dyDescent="0.3">
      <c r="A9842" t="s">
        <v>12369</v>
      </c>
      <c r="B9842" s="2">
        <v>45376</v>
      </c>
      <c r="C9842" t="s">
        <v>329</v>
      </c>
      <c r="D9842" t="s">
        <v>19</v>
      </c>
      <c r="E9842" t="s">
        <v>53</v>
      </c>
      <c r="F9842" t="s">
        <v>97</v>
      </c>
      <c r="G9842" t="s">
        <v>22</v>
      </c>
      <c r="H9842" t="s">
        <v>41</v>
      </c>
      <c r="I9842" t="s">
        <v>62</v>
      </c>
      <c r="J9842">
        <v>2</v>
      </c>
      <c r="K9842">
        <v>151.79</v>
      </c>
      <c r="L9842">
        <v>0.15</v>
      </c>
      <c r="M9842" s="6">
        <v>258.04000000000002</v>
      </c>
      <c r="N9842" s="3">
        <v>178.02</v>
      </c>
      <c r="O9842" s="6">
        <v>80.02</v>
      </c>
      <c r="P9842" t="s">
        <v>31</v>
      </c>
      <c r="Q9842" t="s">
        <v>26</v>
      </c>
      <c r="R9842" s="4">
        <f t="shared" si="459"/>
        <v>0.31010696016121525</v>
      </c>
      <c r="S9842" s="1" t="str">
        <f t="shared" si="460"/>
        <v>Mar-2024</v>
      </c>
      <c r="T9842" t="str">
        <f t="shared" si="461"/>
        <v>Profit</v>
      </c>
    </row>
    <row r="9843" spans="1:20" x14ac:dyDescent="0.3">
      <c r="A9843" t="s">
        <v>12370</v>
      </c>
      <c r="B9843" s="2">
        <v>45505</v>
      </c>
      <c r="C9843" t="s">
        <v>4829</v>
      </c>
      <c r="D9843" t="s">
        <v>46</v>
      </c>
      <c r="E9843" t="s">
        <v>39</v>
      </c>
      <c r="F9843" t="s">
        <v>47</v>
      </c>
      <c r="G9843" t="s">
        <v>79</v>
      </c>
      <c r="H9843" t="s">
        <v>74</v>
      </c>
      <c r="I9843" t="s">
        <v>91</v>
      </c>
      <c r="J9843">
        <v>5</v>
      </c>
      <c r="K9843">
        <v>16978.45</v>
      </c>
      <c r="L9843">
        <v>0</v>
      </c>
      <c r="M9843" s="6">
        <v>84892.25</v>
      </c>
      <c r="N9843" s="3">
        <v>48885.38</v>
      </c>
      <c r="O9843" s="6">
        <v>36006.870000000003</v>
      </c>
      <c r="P9843" t="s">
        <v>70</v>
      </c>
      <c r="Q9843" t="s">
        <v>26</v>
      </c>
      <c r="R9843" s="4">
        <f t="shared" si="459"/>
        <v>0.42414790513857276</v>
      </c>
      <c r="S9843" s="1" t="str">
        <f t="shared" si="460"/>
        <v>Aug-2024</v>
      </c>
      <c r="T9843" t="str">
        <f t="shared" si="461"/>
        <v>Profit</v>
      </c>
    </row>
    <row r="9844" spans="1:20" x14ac:dyDescent="0.3">
      <c r="A9844" t="s">
        <v>12371</v>
      </c>
      <c r="B9844" s="2">
        <v>45412</v>
      </c>
      <c r="C9844" t="s">
        <v>6050</v>
      </c>
      <c r="D9844" t="s">
        <v>19</v>
      </c>
      <c r="E9844" t="s">
        <v>53</v>
      </c>
      <c r="F9844" t="s">
        <v>65</v>
      </c>
      <c r="G9844" t="s">
        <v>22</v>
      </c>
      <c r="H9844" t="s">
        <v>23</v>
      </c>
      <c r="I9844" t="s">
        <v>30</v>
      </c>
      <c r="J9844">
        <v>1</v>
      </c>
      <c r="K9844">
        <v>2180.02</v>
      </c>
      <c r="L9844">
        <v>0</v>
      </c>
      <c r="M9844" s="6">
        <v>2180.02</v>
      </c>
      <c r="N9844" s="3">
        <v>1659.72</v>
      </c>
      <c r="O9844" s="6">
        <v>520.29999999999995</v>
      </c>
      <c r="P9844" t="s">
        <v>43</v>
      </c>
      <c r="Q9844" t="s">
        <v>26</v>
      </c>
      <c r="R9844" s="4">
        <f t="shared" si="459"/>
        <v>0.23866753516022787</v>
      </c>
      <c r="S9844" s="1" t="str">
        <f t="shared" si="460"/>
        <v>Apr-2024</v>
      </c>
      <c r="T9844" t="str">
        <f t="shared" si="461"/>
        <v>Profit</v>
      </c>
    </row>
    <row r="9845" spans="1:20" x14ac:dyDescent="0.3">
      <c r="A9845" t="s">
        <v>12372</v>
      </c>
      <c r="B9845" s="2">
        <v>45423</v>
      </c>
      <c r="C9845" t="s">
        <v>4218</v>
      </c>
      <c r="D9845" t="s">
        <v>19</v>
      </c>
      <c r="E9845" t="s">
        <v>34</v>
      </c>
      <c r="F9845" t="s">
        <v>35</v>
      </c>
      <c r="G9845" t="s">
        <v>22</v>
      </c>
      <c r="H9845" t="s">
        <v>74</v>
      </c>
      <c r="I9845" t="s">
        <v>158</v>
      </c>
      <c r="J9845">
        <v>3</v>
      </c>
      <c r="K9845">
        <v>5813.89</v>
      </c>
      <c r="L9845">
        <v>0.05</v>
      </c>
      <c r="M9845" s="6">
        <v>16569.59</v>
      </c>
      <c r="N9845" s="3">
        <v>12606.07</v>
      </c>
      <c r="O9845" s="6">
        <v>3963.52</v>
      </c>
      <c r="P9845" t="s">
        <v>31</v>
      </c>
      <c r="Q9845" t="s">
        <v>26</v>
      </c>
      <c r="R9845" s="4">
        <f t="shared" si="459"/>
        <v>0.23920447035804748</v>
      </c>
      <c r="S9845" s="1" t="str">
        <f t="shared" si="460"/>
        <v>May-2024</v>
      </c>
      <c r="T9845" t="str">
        <f t="shared" si="461"/>
        <v>Profit</v>
      </c>
    </row>
    <row r="9846" spans="1:20" x14ac:dyDescent="0.3">
      <c r="A9846" t="s">
        <v>12373</v>
      </c>
      <c r="B9846" s="2">
        <v>46141</v>
      </c>
      <c r="C9846" t="s">
        <v>1644</v>
      </c>
      <c r="D9846" t="s">
        <v>19</v>
      </c>
      <c r="E9846" t="s">
        <v>39</v>
      </c>
      <c r="F9846" t="s">
        <v>47</v>
      </c>
      <c r="G9846" t="s">
        <v>22</v>
      </c>
      <c r="H9846" t="s">
        <v>74</v>
      </c>
      <c r="I9846" t="s">
        <v>137</v>
      </c>
      <c r="J9846">
        <v>5</v>
      </c>
      <c r="K9846">
        <v>18841.400000000001</v>
      </c>
      <c r="L9846">
        <v>0.2</v>
      </c>
      <c r="M9846" s="6">
        <v>75365.600000000006</v>
      </c>
      <c r="N9846" s="3">
        <v>71710.259999999995</v>
      </c>
      <c r="O9846" s="6">
        <v>3655.34</v>
      </c>
      <c r="P9846" t="s">
        <v>43</v>
      </c>
      <c r="Q9846" t="s">
        <v>26</v>
      </c>
      <c r="R9846" s="4">
        <f t="shared" si="459"/>
        <v>4.8501438321993058E-2</v>
      </c>
      <c r="S9846" s="1" t="str">
        <f t="shared" si="460"/>
        <v>Apr-2026</v>
      </c>
      <c r="T9846" t="str">
        <f t="shared" si="461"/>
        <v>Profit</v>
      </c>
    </row>
    <row r="9847" spans="1:20" x14ac:dyDescent="0.3">
      <c r="A9847" t="s">
        <v>12374</v>
      </c>
      <c r="B9847" s="2">
        <v>45488</v>
      </c>
      <c r="C9847" t="s">
        <v>591</v>
      </c>
      <c r="D9847" t="s">
        <v>46</v>
      </c>
      <c r="E9847" t="s">
        <v>58</v>
      </c>
      <c r="F9847" t="s">
        <v>339</v>
      </c>
      <c r="G9847" t="s">
        <v>79</v>
      </c>
      <c r="H9847" t="s">
        <v>74</v>
      </c>
      <c r="I9847" t="s">
        <v>158</v>
      </c>
      <c r="J9847">
        <v>2</v>
      </c>
      <c r="K9847">
        <v>9555.99</v>
      </c>
      <c r="L9847">
        <v>0.05</v>
      </c>
      <c r="M9847" s="6">
        <v>18156.38</v>
      </c>
      <c r="N9847" s="3">
        <v>14205.6</v>
      </c>
      <c r="O9847" s="6">
        <v>3950.78</v>
      </c>
      <c r="P9847" t="s">
        <v>49</v>
      </c>
      <c r="Q9847" t="s">
        <v>26</v>
      </c>
      <c r="R9847" s="4">
        <f t="shared" si="459"/>
        <v>0.21759734043900822</v>
      </c>
      <c r="S9847" s="1" t="str">
        <f t="shared" si="460"/>
        <v>Jul-2024</v>
      </c>
      <c r="T9847" t="str">
        <f t="shared" si="461"/>
        <v>Profit</v>
      </c>
    </row>
    <row r="9848" spans="1:20" x14ac:dyDescent="0.3">
      <c r="A9848" t="s">
        <v>12375</v>
      </c>
      <c r="B9848" s="2">
        <v>45310</v>
      </c>
      <c r="C9848" t="s">
        <v>11674</v>
      </c>
      <c r="D9848" t="s">
        <v>19</v>
      </c>
      <c r="E9848" t="s">
        <v>58</v>
      </c>
      <c r="F9848" t="s">
        <v>339</v>
      </c>
      <c r="G9848" t="s">
        <v>79</v>
      </c>
      <c r="H9848" t="s">
        <v>23</v>
      </c>
      <c r="I9848" t="s">
        <v>69</v>
      </c>
      <c r="J9848">
        <v>1</v>
      </c>
      <c r="K9848">
        <v>25203.06</v>
      </c>
      <c r="L9848">
        <v>0</v>
      </c>
      <c r="M9848" s="6">
        <v>25203.06</v>
      </c>
      <c r="N9848" s="3">
        <v>17309.53</v>
      </c>
      <c r="O9848" s="6">
        <v>7893.53</v>
      </c>
      <c r="P9848" t="s">
        <v>49</v>
      </c>
      <c r="Q9848" t="s">
        <v>26</v>
      </c>
      <c r="R9848" s="4">
        <f t="shared" si="459"/>
        <v>0.31319728636125926</v>
      </c>
      <c r="S9848" s="1" t="str">
        <f t="shared" si="460"/>
        <v>Jan-2024</v>
      </c>
      <c r="T9848" t="str">
        <f t="shared" si="461"/>
        <v>Profit</v>
      </c>
    </row>
    <row r="9849" spans="1:20" x14ac:dyDescent="0.3">
      <c r="A9849" t="s">
        <v>12376</v>
      </c>
      <c r="B9849" s="2">
        <v>45933</v>
      </c>
      <c r="C9849" t="s">
        <v>585</v>
      </c>
      <c r="D9849" t="s">
        <v>19</v>
      </c>
      <c r="E9849" t="s">
        <v>53</v>
      </c>
      <c r="F9849" t="s">
        <v>54</v>
      </c>
      <c r="G9849" t="s">
        <v>22</v>
      </c>
      <c r="H9849" t="s">
        <v>23</v>
      </c>
      <c r="I9849" t="s">
        <v>30</v>
      </c>
      <c r="J9849">
        <v>6</v>
      </c>
      <c r="K9849">
        <v>769.5</v>
      </c>
      <c r="L9849">
        <v>0.05</v>
      </c>
      <c r="M9849" s="6">
        <v>4386.1499999999996</v>
      </c>
      <c r="N9849" s="3">
        <v>3203.99</v>
      </c>
      <c r="O9849" s="6">
        <v>1182.1600000000001</v>
      </c>
      <c r="P9849" t="s">
        <v>49</v>
      </c>
      <c r="Q9849" t="s">
        <v>26</v>
      </c>
      <c r="R9849" s="4">
        <f t="shared" si="459"/>
        <v>0.26952110620931802</v>
      </c>
      <c r="S9849" s="1" t="str">
        <f t="shared" si="460"/>
        <v>Oct-2025</v>
      </c>
      <c r="T9849" t="str">
        <f t="shared" si="461"/>
        <v>Profit</v>
      </c>
    </row>
    <row r="9850" spans="1:20" x14ac:dyDescent="0.3">
      <c r="A9850" t="s">
        <v>12377</v>
      </c>
      <c r="B9850" s="2">
        <v>45303</v>
      </c>
      <c r="C9850" t="s">
        <v>3088</v>
      </c>
      <c r="D9850" t="s">
        <v>46</v>
      </c>
      <c r="E9850" t="s">
        <v>20</v>
      </c>
      <c r="F9850" t="s">
        <v>157</v>
      </c>
      <c r="G9850" t="s">
        <v>79</v>
      </c>
      <c r="H9850" t="s">
        <v>23</v>
      </c>
      <c r="I9850" t="s">
        <v>30</v>
      </c>
      <c r="J9850">
        <v>3</v>
      </c>
      <c r="K9850">
        <v>1717.98</v>
      </c>
      <c r="L9850">
        <v>0</v>
      </c>
      <c r="M9850" s="6">
        <v>5153.9399999999996</v>
      </c>
      <c r="N9850" s="3">
        <v>2852.42</v>
      </c>
      <c r="O9850" s="6">
        <v>2301.52</v>
      </c>
      <c r="P9850" t="s">
        <v>43</v>
      </c>
      <c r="Q9850" t="s">
        <v>26</v>
      </c>
      <c r="R9850" s="4">
        <f t="shared" si="459"/>
        <v>0.44655545078134401</v>
      </c>
      <c r="S9850" s="1" t="str">
        <f t="shared" si="460"/>
        <v>Jan-2024</v>
      </c>
      <c r="T9850" t="str">
        <f t="shared" si="461"/>
        <v>Profit</v>
      </c>
    </row>
    <row r="9851" spans="1:20" x14ac:dyDescent="0.3">
      <c r="A9851" t="s">
        <v>12378</v>
      </c>
      <c r="B9851" s="2">
        <v>45372</v>
      </c>
      <c r="C9851" t="s">
        <v>215</v>
      </c>
      <c r="D9851" t="s">
        <v>19</v>
      </c>
      <c r="E9851" t="s">
        <v>34</v>
      </c>
      <c r="F9851" t="s">
        <v>73</v>
      </c>
      <c r="G9851" t="s">
        <v>22</v>
      </c>
      <c r="H9851" t="s">
        <v>41</v>
      </c>
      <c r="I9851" t="s">
        <v>62</v>
      </c>
      <c r="J9851">
        <v>1</v>
      </c>
      <c r="K9851">
        <v>339.48</v>
      </c>
      <c r="L9851">
        <v>0.2</v>
      </c>
      <c r="M9851" s="6">
        <v>271.58</v>
      </c>
      <c r="N9851" s="3">
        <v>236.61</v>
      </c>
      <c r="O9851" s="6">
        <v>34.97</v>
      </c>
      <c r="P9851" t="s">
        <v>70</v>
      </c>
      <c r="Q9851" t="s">
        <v>26</v>
      </c>
      <c r="R9851" s="4">
        <f t="shared" si="459"/>
        <v>0.12876500478680317</v>
      </c>
      <c r="S9851" s="1" t="str">
        <f t="shared" si="460"/>
        <v>Mar-2024</v>
      </c>
      <c r="T9851" t="str">
        <f t="shared" si="461"/>
        <v>Profit</v>
      </c>
    </row>
    <row r="9852" spans="1:20" x14ac:dyDescent="0.3">
      <c r="A9852" t="s">
        <v>12379</v>
      </c>
      <c r="B9852" s="2">
        <v>45621</v>
      </c>
      <c r="C9852" t="s">
        <v>2915</v>
      </c>
      <c r="D9852" t="s">
        <v>46</v>
      </c>
      <c r="E9852" t="s">
        <v>20</v>
      </c>
      <c r="F9852" t="s">
        <v>99</v>
      </c>
      <c r="G9852" t="s">
        <v>79</v>
      </c>
      <c r="H9852" t="s">
        <v>74</v>
      </c>
      <c r="I9852" t="s">
        <v>75</v>
      </c>
      <c r="J9852">
        <v>1</v>
      </c>
      <c r="K9852">
        <v>9887.9</v>
      </c>
      <c r="L9852">
        <v>0</v>
      </c>
      <c r="M9852" s="6">
        <v>9887.9</v>
      </c>
      <c r="N9852" s="3">
        <v>6117.05</v>
      </c>
      <c r="O9852" s="6">
        <v>3770.85</v>
      </c>
      <c r="P9852" t="s">
        <v>70</v>
      </c>
      <c r="Q9852" t="s">
        <v>142</v>
      </c>
      <c r="R9852" s="4">
        <f t="shared" si="459"/>
        <v>0.38136004611697127</v>
      </c>
      <c r="S9852" s="1" t="str">
        <f t="shared" si="460"/>
        <v>Nov-2024</v>
      </c>
      <c r="T9852" t="str">
        <f t="shared" si="461"/>
        <v>Profit</v>
      </c>
    </row>
    <row r="9853" spans="1:20" x14ac:dyDescent="0.3">
      <c r="A9853" t="s">
        <v>12380</v>
      </c>
      <c r="B9853" s="2">
        <v>46157</v>
      </c>
      <c r="C9853" t="s">
        <v>4967</v>
      </c>
      <c r="D9853" t="s">
        <v>19</v>
      </c>
      <c r="E9853" t="s">
        <v>20</v>
      </c>
      <c r="F9853" t="s">
        <v>205</v>
      </c>
      <c r="G9853" t="s">
        <v>22</v>
      </c>
      <c r="H9853" t="s">
        <v>74</v>
      </c>
      <c r="I9853" t="s">
        <v>158</v>
      </c>
      <c r="J9853">
        <v>2</v>
      </c>
      <c r="K9853">
        <v>15897.41</v>
      </c>
      <c r="L9853">
        <v>0.05</v>
      </c>
      <c r="M9853" s="6">
        <v>30205.08</v>
      </c>
      <c r="N9853" s="3">
        <v>22673.14</v>
      </c>
      <c r="O9853" s="6">
        <v>7531.94</v>
      </c>
      <c r="P9853" t="s">
        <v>49</v>
      </c>
      <c r="Q9853" t="s">
        <v>26</v>
      </c>
      <c r="R9853" s="4">
        <f t="shared" si="459"/>
        <v>0.24936004142349563</v>
      </c>
      <c r="S9853" s="1" t="str">
        <f t="shared" si="460"/>
        <v>May-2026</v>
      </c>
      <c r="T9853" t="str">
        <f t="shared" si="461"/>
        <v>Profit</v>
      </c>
    </row>
    <row r="9854" spans="1:20" x14ac:dyDescent="0.3">
      <c r="A9854" t="s">
        <v>12381</v>
      </c>
      <c r="B9854" s="2">
        <v>46065</v>
      </c>
      <c r="C9854" t="s">
        <v>2038</v>
      </c>
      <c r="D9854" t="s">
        <v>19</v>
      </c>
      <c r="E9854" t="s">
        <v>39</v>
      </c>
      <c r="F9854" t="s">
        <v>146</v>
      </c>
      <c r="G9854" t="s">
        <v>22</v>
      </c>
      <c r="H9854" t="s">
        <v>41</v>
      </c>
      <c r="I9854" t="s">
        <v>48</v>
      </c>
      <c r="J9854">
        <v>2</v>
      </c>
      <c r="K9854">
        <v>73.03</v>
      </c>
      <c r="L9854">
        <v>0.05</v>
      </c>
      <c r="M9854" s="6">
        <v>138.76</v>
      </c>
      <c r="N9854" s="3">
        <v>112.35</v>
      </c>
      <c r="O9854" s="6">
        <v>26.41</v>
      </c>
      <c r="P9854" t="s">
        <v>31</v>
      </c>
      <c r="Q9854" t="s">
        <v>142</v>
      </c>
      <c r="R9854" s="4">
        <f t="shared" si="459"/>
        <v>0.19032862496396658</v>
      </c>
      <c r="S9854" s="1" t="str">
        <f t="shared" si="460"/>
        <v>Feb-2026</v>
      </c>
      <c r="T9854" t="str">
        <f t="shared" si="461"/>
        <v>Profit</v>
      </c>
    </row>
    <row r="9855" spans="1:20" x14ac:dyDescent="0.3">
      <c r="A9855" t="s">
        <v>12382</v>
      </c>
      <c r="B9855" s="2">
        <v>45683</v>
      </c>
      <c r="C9855" t="s">
        <v>6002</v>
      </c>
      <c r="D9855" t="s">
        <v>19</v>
      </c>
      <c r="E9855" t="s">
        <v>58</v>
      </c>
      <c r="F9855" t="s">
        <v>129</v>
      </c>
      <c r="G9855" t="s">
        <v>79</v>
      </c>
      <c r="H9855" t="s">
        <v>23</v>
      </c>
      <c r="I9855" t="s">
        <v>36</v>
      </c>
      <c r="J9855">
        <v>1</v>
      </c>
      <c r="K9855">
        <v>9808.24</v>
      </c>
      <c r="L9855">
        <v>0.1</v>
      </c>
      <c r="M9855" s="6">
        <v>8827.42</v>
      </c>
      <c r="N9855" s="3">
        <v>5540.28</v>
      </c>
      <c r="O9855" s="6">
        <v>3287.14</v>
      </c>
      <c r="P9855" t="s">
        <v>49</v>
      </c>
      <c r="Q9855" t="s">
        <v>26</v>
      </c>
      <c r="R9855" s="4">
        <f t="shared" si="459"/>
        <v>0.37237833931091985</v>
      </c>
      <c r="S9855" s="1" t="str">
        <f t="shared" si="460"/>
        <v>Jan-2025</v>
      </c>
      <c r="T9855" t="str">
        <f t="shared" si="461"/>
        <v>Profit</v>
      </c>
    </row>
    <row r="9856" spans="1:20" x14ac:dyDescent="0.3">
      <c r="A9856" t="s">
        <v>12383</v>
      </c>
      <c r="B9856" s="2">
        <v>45928</v>
      </c>
      <c r="C9856" t="s">
        <v>543</v>
      </c>
      <c r="D9856" t="s">
        <v>19</v>
      </c>
      <c r="E9856" t="s">
        <v>58</v>
      </c>
      <c r="F9856" t="s">
        <v>104</v>
      </c>
      <c r="G9856" t="s">
        <v>79</v>
      </c>
      <c r="H9856" t="s">
        <v>74</v>
      </c>
      <c r="I9856" t="s">
        <v>107</v>
      </c>
      <c r="J9856">
        <v>5</v>
      </c>
      <c r="K9856">
        <v>6948.15</v>
      </c>
      <c r="L9856">
        <v>0.15</v>
      </c>
      <c r="M9856" s="6">
        <v>29529.64</v>
      </c>
      <c r="N9856" s="3">
        <v>18266.39</v>
      </c>
      <c r="O9856" s="6">
        <v>11263.25</v>
      </c>
      <c r="P9856" t="s">
        <v>25</v>
      </c>
      <c r="Q9856" t="s">
        <v>26</v>
      </c>
      <c r="R9856" s="4">
        <f t="shared" si="459"/>
        <v>0.38142185275540103</v>
      </c>
      <c r="S9856" s="1" t="str">
        <f t="shared" si="460"/>
        <v>Sep-2025</v>
      </c>
      <c r="T9856" t="str">
        <f t="shared" si="461"/>
        <v>Profit</v>
      </c>
    </row>
    <row r="9857" spans="1:20" x14ac:dyDescent="0.3">
      <c r="A9857" t="s">
        <v>12384</v>
      </c>
      <c r="B9857" s="2">
        <v>45598</v>
      </c>
      <c r="C9857" t="s">
        <v>1675</v>
      </c>
      <c r="D9857" t="s">
        <v>52</v>
      </c>
      <c r="E9857" t="s">
        <v>53</v>
      </c>
      <c r="F9857" t="s">
        <v>90</v>
      </c>
      <c r="G9857" t="s">
        <v>29</v>
      </c>
      <c r="H9857" t="s">
        <v>74</v>
      </c>
      <c r="I9857" t="s">
        <v>158</v>
      </c>
      <c r="J9857">
        <v>1</v>
      </c>
      <c r="K9857">
        <v>8702.94</v>
      </c>
      <c r="L9857">
        <v>0.25</v>
      </c>
      <c r="M9857" s="6">
        <v>6527.2</v>
      </c>
      <c r="N9857" s="3">
        <v>6515.41</v>
      </c>
      <c r="O9857" s="6">
        <v>11.79</v>
      </c>
      <c r="P9857" t="s">
        <v>43</v>
      </c>
      <c r="Q9857" t="s">
        <v>26</v>
      </c>
      <c r="R9857" s="4">
        <f t="shared" si="459"/>
        <v>1.8062875352371614E-3</v>
      </c>
      <c r="S9857" s="1" t="str">
        <f t="shared" si="460"/>
        <v>Nov-2024</v>
      </c>
      <c r="T9857" t="str">
        <f t="shared" si="461"/>
        <v>Profit</v>
      </c>
    </row>
    <row r="9858" spans="1:20" x14ac:dyDescent="0.3">
      <c r="A9858" t="s">
        <v>12385</v>
      </c>
      <c r="B9858" s="2">
        <v>45558</v>
      </c>
      <c r="C9858" t="s">
        <v>4228</v>
      </c>
      <c r="D9858" t="s">
        <v>19</v>
      </c>
      <c r="E9858" t="s">
        <v>39</v>
      </c>
      <c r="F9858" t="s">
        <v>220</v>
      </c>
      <c r="G9858" t="s">
        <v>22</v>
      </c>
      <c r="H9858" t="s">
        <v>23</v>
      </c>
      <c r="I9858" t="s">
        <v>59</v>
      </c>
      <c r="J9858">
        <v>1</v>
      </c>
      <c r="K9858">
        <v>7217.48</v>
      </c>
      <c r="L9858">
        <v>0.15</v>
      </c>
      <c r="M9858" s="6">
        <v>6134.86</v>
      </c>
      <c r="N9858" s="3">
        <v>5253.01</v>
      </c>
      <c r="O9858" s="6">
        <v>881.85</v>
      </c>
      <c r="P9858" t="s">
        <v>31</v>
      </c>
      <c r="Q9858" t="s">
        <v>26</v>
      </c>
      <c r="R9858" s="4">
        <f t="shared" si="459"/>
        <v>0.1437441115200673</v>
      </c>
      <c r="S9858" s="1" t="str">
        <f t="shared" si="460"/>
        <v>Sep-2024</v>
      </c>
      <c r="T9858" t="str">
        <f t="shared" si="461"/>
        <v>Profit</v>
      </c>
    </row>
    <row r="9859" spans="1:20" x14ac:dyDescent="0.3">
      <c r="A9859" t="s">
        <v>12386</v>
      </c>
      <c r="B9859" s="2">
        <v>45738</v>
      </c>
      <c r="C9859" t="s">
        <v>2288</v>
      </c>
      <c r="D9859" t="s">
        <v>46</v>
      </c>
      <c r="E9859" t="s">
        <v>34</v>
      </c>
      <c r="F9859" t="s">
        <v>110</v>
      </c>
      <c r="G9859" t="s">
        <v>22</v>
      </c>
      <c r="H9859" t="s">
        <v>74</v>
      </c>
      <c r="I9859" t="s">
        <v>91</v>
      </c>
      <c r="J9859">
        <v>2</v>
      </c>
      <c r="K9859">
        <v>10328.9</v>
      </c>
      <c r="L9859">
        <v>0.2</v>
      </c>
      <c r="M9859" s="6">
        <v>16526.240000000002</v>
      </c>
      <c r="N9859" s="3">
        <v>11454.95</v>
      </c>
      <c r="O9859" s="6">
        <v>5071.29</v>
      </c>
      <c r="P9859" t="s">
        <v>43</v>
      </c>
      <c r="Q9859" t="s">
        <v>26</v>
      </c>
      <c r="R9859" s="4">
        <f t="shared" si="459"/>
        <v>0.30686290408465566</v>
      </c>
      <c r="S9859" s="1" t="str">
        <f t="shared" si="460"/>
        <v>Mar-2025</v>
      </c>
      <c r="T9859" t="str">
        <f t="shared" si="461"/>
        <v>Profit</v>
      </c>
    </row>
    <row r="9860" spans="1:20" x14ac:dyDescent="0.3">
      <c r="A9860" t="s">
        <v>12387</v>
      </c>
      <c r="B9860" s="2">
        <v>45732</v>
      </c>
      <c r="C9860" t="s">
        <v>3159</v>
      </c>
      <c r="D9860" t="s">
        <v>19</v>
      </c>
      <c r="E9860" t="s">
        <v>58</v>
      </c>
      <c r="F9860" t="s">
        <v>104</v>
      </c>
      <c r="H9860" t="s">
        <v>23</v>
      </c>
      <c r="I9860" t="s">
        <v>94</v>
      </c>
      <c r="J9860">
        <v>1</v>
      </c>
      <c r="K9860">
        <v>3026.54</v>
      </c>
      <c r="L9860">
        <v>0</v>
      </c>
      <c r="M9860" s="6">
        <v>3026.54</v>
      </c>
      <c r="N9860" s="3">
        <v>1989.85</v>
      </c>
      <c r="O9860" s="6">
        <v>1036.69</v>
      </c>
      <c r="P9860" t="s">
        <v>25</v>
      </c>
      <c r="Q9860" t="s">
        <v>26</v>
      </c>
      <c r="R9860" s="4">
        <f t="shared" si="459"/>
        <v>0.34253305755086672</v>
      </c>
      <c r="S9860" s="1" t="str">
        <f t="shared" si="460"/>
        <v>Mar-2025</v>
      </c>
      <c r="T9860" t="str">
        <f t="shared" si="461"/>
        <v>Profit</v>
      </c>
    </row>
    <row r="9861" spans="1:20" x14ac:dyDescent="0.3">
      <c r="A9861" t="s">
        <v>12388</v>
      </c>
      <c r="B9861" s="2">
        <v>46186</v>
      </c>
      <c r="C9861" t="s">
        <v>2821</v>
      </c>
      <c r="D9861" t="s">
        <v>46</v>
      </c>
      <c r="E9861" t="s">
        <v>53</v>
      </c>
      <c r="F9861" t="s">
        <v>97</v>
      </c>
      <c r="G9861" t="s">
        <v>29</v>
      </c>
      <c r="H9861" t="s">
        <v>74</v>
      </c>
      <c r="I9861" t="s">
        <v>158</v>
      </c>
      <c r="J9861">
        <v>5</v>
      </c>
      <c r="K9861">
        <v>5080.7700000000004</v>
      </c>
      <c r="L9861">
        <v>0.2</v>
      </c>
      <c r="M9861" s="6">
        <v>20323.080000000002</v>
      </c>
      <c r="N9861" s="3">
        <v>19769.900000000001</v>
      </c>
      <c r="O9861" s="6">
        <v>553.17999999999995</v>
      </c>
      <c r="P9861" t="s">
        <v>49</v>
      </c>
      <c r="Q9861" t="s">
        <v>26</v>
      </c>
      <c r="R9861" s="4">
        <f t="shared" ref="R9861:R9924" si="462">IFERROR(O9861/M9861,0)</f>
        <v>2.7219299436896372E-2</v>
      </c>
      <c r="S9861" s="1" t="str">
        <f t="shared" ref="S9861:S9924" si="463">TEXT(B9861,"mmm-yyyy")</f>
        <v>Jun-2026</v>
      </c>
      <c r="T9861" t="str">
        <f t="shared" ref="T9861:T9924" si="464">IF(O9861&gt;0,"Profit",IF(O9861&lt;0,"Loss","Break-Even"))</f>
        <v>Profit</v>
      </c>
    </row>
    <row r="9862" spans="1:20" x14ac:dyDescent="0.3">
      <c r="A9862" t="s">
        <v>12389</v>
      </c>
      <c r="B9862" s="2">
        <v>45943</v>
      </c>
      <c r="C9862" t="s">
        <v>475</v>
      </c>
      <c r="D9862" t="s">
        <v>46</v>
      </c>
      <c r="E9862" t="s">
        <v>39</v>
      </c>
      <c r="F9862" t="s">
        <v>40</v>
      </c>
      <c r="G9862" t="s">
        <v>29</v>
      </c>
      <c r="H9862" t="s">
        <v>23</v>
      </c>
      <c r="I9862" t="s">
        <v>94</v>
      </c>
      <c r="J9862">
        <v>5</v>
      </c>
      <c r="K9862">
        <v>2027.92</v>
      </c>
      <c r="L9862">
        <v>0.15</v>
      </c>
      <c r="M9862" s="6">
        <v>8618.66</v>
      </c>
      <c r="N9862" s="3">
        <v>6067.53</v>
      </c>
      <c r="O9862" s="6">
        <v>2551.13</v>
      </c>
      <c r="P9862" t="s">
        <v>31</v>
      </c>
      <c r="Q9862" t="s">
        <v>26</v>
      </c>
      <c r="R9862" s="4">
        <f t="shared" si="462"/>
        <v>0.296000770421388</v>
      </c>
      <c r="S9862" s="1" t="str">
        <f t="shared" si="463"/>
        <v>Oct-2025</v>
      </c>
      <c r="T9862" t="str">
        <f t="shared" si="464"/>
        <v>Profit</v>
      </c>
    </row>
    <row r="9863" spans="1:20" x14ac:dyDescent="0.3">
      <c r="A9863" t="s">
        <v>12390</v>
      </c>
      <c r="B9863" s="2">
        <v>46132</v>
      </c>
      <c r="C9863" t="s">
        <v>5894</v>
      </c>
      <c r="D9863" t="s">
        <v>52</v>
      </c>
      <c r="E9863" t="s">
        <v>39</v>
      </c>
      <c r="F9863" t="s">
        <v>47</v>
      </c>
      <c r="G9863" t="s">
        <v>22</v>
      </c>
      <c r="H9863" t="s">
        <v>23</v>
      </c>
      <c r="I9863" t="s">
        <v>94</v>
      </c>
      <c r="J9863">
        <v>3</v>
      </c>
      <c r="K9863">
        <v>2597.52</v>
      </c>
      <c r="L9863">
        <v>0.1</v>
      </c>
      <c r="M9863" s="6">
        <v>7013.3</v>
      </c>
      <c r="N9863" s="3">
        <v>5294.8</v>
      </c>
      <c r="O9863" s="6">
        <v>1718.5</v>
      </c>
      <c r="P9863" t="s">
        <v>49</v>
      </c>
      <c r="Q9863" t="s">
        <v>76</v>
      </c>
      <c r="R9863" s="4">
        <f t="shared" si="462"/>
        <v>0.24503443457430882</v>
      </c>
      <c r="S9863" s="1" t="str">
        <f t="shared" si="463"/>
        <v>Apr-2026</v>
      </c>
      <c r="T9863" t="str">
        <f t="shared" si="464"/>
        <v>Profit</v>
      </c>
    </row>
    <row r="9864" spans="1:20" x14ac:dyDescent="0.3">
      <c r="A9864" t="s">
        <v>12391</v>
      </c>
      <c r="B9864" s="2">
        <v>45293</v>
      </c>
      <c r="C9864" t="s">
        <v>930</v>
      </c>
      <c r="D9864" t="s">
        <v>52</v>
      </c>
      <c r="E9864" t="s">
        <v>34</v>
      </c>
      <c r="F9864" t="s">
        <v>73</v>
      </c>
      <c r="G9864" t="s">
        <v>29</v>
      </c>
      <c r="H9864" t="s">
        <v>41</v>
      </c>
      <c r="I9864" t="s">
        <v>48</v>
      </c>
      <c r="J9864">
        <v>3</v>
      </c>
      <c r="K9864">
        <v>191.15</v>
      </c>
      <c r="L9864">
        <v>0</v>
      </c>
      <c r="M9864" s="6">
        <v>573.45000000000005</v>
      </c>
      <c r="N9864" s="3">
        <v>411.25</v>
      </c>
      <c r="O9864" s="6">
        <v>162.19999999999999</v>
      </c>
      <c r="P9864" t="s">
        <v>43</v>
      </c>
      <c r="Q9864" t="s">
        <v>26</v>
      </c>
      <c r="R9864" s="4">
        <f t="shared" si="462"/>
        <v>0.28284942017612691</v>
      </c>
      <c r="S9864" s="1" t="str">
        <f t="shared" si="463"/>
        <v>Jan-2024</v>
      </c>
      <c r="T9864" t="str">
        <f t="shared" si="464"/>
        <v>Profit</v>
      </c>
    </row>
    <row r="9865" spans="1:20" x14ac:dyDescent="0.3">
      <c r="A9865" t="s">
        <v>12392</v>
      </c>
      <c r="B9865" s="2">
        <v>45811</v>
      </c>
      <c r="C9865" t="s">
        <v>1917</v>
      </c>
      <c r="D9865" t="s">
        <v>19</v>
      </c>
      <c r="E9865" t="s">
        <v>39</v>
      </c>
      <c r="F9865" t="s">
        <v>146</v>
      </c>
      <c r="G9865" t="s">
        <v>22</v>
      </c>
      <c r="H9865" t="s">
        <v>23</v>
      </c>
      <c r="I9865" t="s">
        <v>94</v>
      </c>
      <c r="J9865">
        <v>2</v>
      </c>
      <c r="K9865">
        <v>552.15</v>
      </c>
      <c r="L9865">
        <v>0</v>
      </c>
      <c r="M9865" s="6">
        <v>1104.3</v>
      </c>
      <c r="N9865" s="3">
        <v>835.57</v>
      </c>
      <c r="O9865" s="6">
        <v>268.73</v>
      </c>
      <c r="P9865" t="s">
        <v>43</v>
      </c>
      <c r="Q9865" t="s">
        <v>26</v>
      </c>
      <c r="R9865" s="4">
        <f t="shared" si="462"/>
        <v>0.24334872770080596</v>
      </c>
      <c r="S9865" s="1" t="str">
        <f t="shared" si="463"/>
        <v>Jun-2025</v>
      </c>
      <c r="T9865" t="str">
        <f t="shared" si="464"/>
        <v>Profit</v>
      </c>
    </row>
    <row r="9866" spans="1:20" x14ac:dyDescent="0.3">
      <c r="A9866" t="s">
        <v>12393</v>
      </c>
      <c r="B9866" s="2">
        <v>46053</v>
      </c>
      <c r="C9866" t="s">
        <v>11683</v>
      </c>
      <c r="D9866" t="s">
        <v>46</v>
      </c>
      <c r="E9866" t="s">
        <v>20</v>
      </c>
      <c r="F9866" t="s">
        <v>21</v>
      </c>
      <c r="G9866" t="s">
        <v>29</v>
      </c>
      <c r="H9866" t="s">
        <v>41</v>
      </c>
      <c r="I9866" t="s">
        <v>62</v>
      </c>
      <c r="J9866">
        <v>1</v>
      </c>
      <c r="K9866">
        <v>404.08</v>
      </c>
      <c r="L9866">
        <v>0.1</v>
      </c>
      <c r="M9866" s="6">
        <v>363.67</v>
      </c>
      <c r="N9866" s="3">
        <v>271.64</v>
      </c>
      <c r="O9866" s="6">
        <v>92.03</v>
      </c>
      <c r="P9866" t="s">
        <v>31</v>
      </c>
      <c r="Q9866" t="s">
        <v>26</v>
      </c>
      <c r="R9866" s="4">
        <f t="shared" si="462"/>
        <v>0.25305909203398685</v>
      </c>
      <c r="S9866" s="1" t="str">
        <f t="shared" si="463"/>
        <v>Jan-2026</v>
      </c>
      <c r="T9866" t="str">
        <f t="shared" si="464"/>
        <v>Profit</v>
      </c>
    </row>
    <row r="9867" spans="1:20" x14ac:dyDescent="0.3">
      <c r="A9867" t="s">
        <v>12394</v>
      </c>
      <c r="B9867" s="2">
        <v>45942</v>
      </c>
      <c r="C9867" t="s">
        <v>692</v>
      </c>
      <c r="D9867" t="s">
        <v>52</v>
      </c>
      <c r="E9867" t="s">
        <v>34</v>
      </c>
      <c r="F9867" t="s">
        <v>73</v>
      </c>
      <c r="G9867" t="s">
        <v>79</v>
      </c>
      <c r="H9867" t="s">
        <v>41</v>
      </c>
      <c r="I9867" t="s">
        <v>62</v>
      </c>
      <c r="J9867">
        <v>5</v>
      </c>
      <c r="K9867">
        <v>268.98</v>
      </c>
      <c r="L9867">
        <v>0.05</v>
      </c>
      <c r="M9867" s="6">
        <v>1277.6500000000001</v>
      </c>
      <c r="N9867" s="3">
        <v>997.16</v>
      </c>
      <c r="O9867" s="6">
        <v>280.49</v>
      </c>
      <c r="P9867" t="s">
        <v>31</v>
      </c>
      <c r="Q9867" t="s">
        <v>26</v>
      </c>
      <c r="R9867" s="4">
        <f t="shared" si="462"/>
        <v>0.21953586663014127</v>
      </c>
      <c r="S9867" s="1" t="str">
        <f t="shared" si="463"/>
        <v>Oct-2025</v>
      </c>
      <c r="T9867" t="str">
        <f t="shared" si="464"/>
        <v>Profit</v>
      </c>
    </row>
    <row r="9868" spans="1:20" x14ac:dyDescent="0.3">
      <c r="A9868" t="s">
        <v>12395</v>
      </c>
      <c r="B9868" s="2">
        <v>45927</v>
      </c>
      <c r="C9868" t="s">
        <v>9197</v>
      </c>
      <c r="D9868" t="s">
        <v>46</v>
      </c>
      <c r="E9868" t="s">
        <v>53</v>
      </c>
      <c r="F9868" t="s">
        <v>54</v>
      </c>
      <c r="G9868" t="s">
        <v>79</v>
      </c>
      <c r="H9868" t="s">
        <v>23</v>
      </c>
      <c r="I9868" t="s">
        <v>30</v>
      </c>
      <c r="J9868">
        <v>3</v>
      </c>
      <c r="K9868">
        <v>437.78</v>
      </c>
      <c r="L9868">
        <v>0.2</v>
      </c>
      <c r="M9868" s="6">
        <v>1050.67</v>
      </c>
      <c r="N9868" s="3">
        <v>911.66</v>
      </c>
      <c r="O9868" s="6">
        <v>139.01</v>
      </c>
      <c r="P9868" t="s">
        <v>25</v>
      </c>
      <c r="Q9868" t="s">
        <v>26</v>
      </c>
      <c r="R9868" s="4">
        <f t="shared" si="462"/>
        <v>0.13230605232851417</v>
      </c>
      <c r="S9868" s="1" t="str">
        <f t="shared" si="463"/>
        <v>Sep-2025</v>
      </c>
      <c r="T9868" t="str">
        <f t="shared" si="464"/>
        <v>Profit</v>
      </c>
    </row>
    <row r="9869" spans="1:20" x14ac:dyDescent="0.3">
      <c r="A9869" t="s">
        <v>12396</v>
      </c>
      <c r="B9869" s="2">
        <v>45600</v>
      </c>
      <c r="C9869" t="s">
        <v>1416</v>
      </c>
      <c r="D9869" t="s">
        <v>19</v>
      </c>
      <c r="E9869" t="s">
        <v>58</v>
      </c>
      <c r="F9869" t="s">
        <v>104</v>
      </c>
      <c r="G9869" t="s">
        <v>22</v>
      </c>
      <c r="H9869" t="s">
        <v>23</v>
      </c>
      <c r="I9869" t="s">
        <v>30</v>
      </c>
      <c r="J9869">
        <v>1</v>
      </c>
      <c r="K9869">
        <v>2109.94</v>
      </c>
      <c r="L9869">
        <v>0</v>
      </c>
      <c r="M9869" s="6">
        <v>2109.94</v>
      </c>
      <c r="N9869" s="3">
        <v>1181.1199999999999</v>
      </c>
      <c r="O9869" s="6">
        <v>928.82</v>
      </c>
      <c r="P9869" t="s">
        <v>70</v>
      </c>
      <c r="Q9869" t="s">
        <v>26</v>
      </c>
      <c r="R9869" s="4">
        <f t="shared" si="462"/>
        <v>0.44021156999725114</v>
      </c>
      <c r="S9869" s="1" t="str">
        <f t="shared" si="463"/>
        <v>Nov-2024</v>
      </c>
      <c r="T9869" t="str">
        <f t="shared" si="464"/>
        <v>Profit</v>
      </c>
    </row>
    <row r="9870" spans="1:20" x14ac:dyDescent="0.3">
      <c r="A9870" t="s">
        <v>12397</v>
      </c>
      <c r="B9870" s="2">
        <v>46031</v>
      </c>
      <c r="C9870" t="s">
        <v>3896</v>
      </c>
      <c r="D9870" t="s">
        <v>19</v>
      </c>
      <c r="E9870" t="s">
        <v>39</v>
      </c>
      <c r="F9870" t="s">
        <v>40</v>
      </c>
      <c r="G9870" t="s">
        <v>22</v>
      </c>
      <c r="H9870" t="s">
        <v>41</v>
      </c>
      <c r="I9870" t="s">
        <v>42</v>
      </c>
      <c r="J9870">
        <v>2</v>
      </c>
      <c r="K9870">
        <v>152.27000000000001</v>
      </c>
      <c r="L9870">
        <v>0.1</v>
      </c>
      <c r="M9870" s="6">
        <v>274.08999999999997</v>
      </c>
      <c r="N9870" s="3">
        <v>213.56</v>
      </c>
      <c r="O9870" s="6">
        <v>60.53</v>
      </c>
      <c r="P9870" t="s">
        <v>43</v>
      </c>
      <c r="Q9870" t="s">
        <v>26</v>
      </c>
      <c r="R9870" s="4">
        <f t="shared" si="462"/>
        <v>0.22083987011565548</v>
      </c>
      <c r="S9870" s="1" t="str">
        <f t="shared" si="463"/>
        <v>Jan-2026</v>
      </c>
      <c r="T9870" t="str">
        <f t="shared" si="464"/>
        <v>Profit</v>
      </c>
    </row>
    <row r="9871" spans="1:20" x14ac:dyDescent="0.3">
      <c r="A9871" t="s">
        <v>12398</v>
      </c>
      <c r="B9871" s="2">
        <v>45813</v>
      </c>
      <c r="C9871" t="s">
        <v>4549</v>
      </c>
      <c r="D9871" t="s">
        <v>19</v>
      </c>
      <c r="E9871" t="s">
        <v>53</v>
      </c>
      <c r="F9871" t="s">
        <v>90</v>
      </c>
      <c r="G9871" t="s">
        <v>29</v>
      </c>
      <c r="H9871" t="s">
        <v>23</v>
      </c>
      <c r="I9871" t="s">
        <v>59</v>
      </c>
      <c r="J9871">
        <v>5</v>
      </c>
      <c r="K9871">
        <v>4139.76</v>
      </c>
      <c r="L9871">
        <v>0.1</v>
      </c>
      <c r="M9871" s="6">
        <v>18628.919999999998</v>
      </c>
      <c r="N9871" s="3">
        <v>10903.28</v>
      </c>
      <c r="O9871" s="6">
        <v>7725.64</v>
      </c>
      <c r="P9871" t="s">
        <v>70</v>
      </c>
      <c r="Q9871" t="s">
        <v>26</v>
      </c>
      <c r="R9871" s="4">
        <f t="shared" si="462"/>
        <v>0.4147121786984968</v>
      </c>
      <c r="S9871" s="1" t="str">
        <f t="shared" si="463"/>
        <v>Jun-2025</v>
      </c>
      <c r="T9871" t="str">
        <f t="shared" si="464"/>
        <v>Profit</v>
      </c>
    </row>
    <row r="9872" spans="1:20" x14ac:dyDescent="0.3">
      <c r="A9872" t="s">
        <v>12399</v>
      </c>
      <c r="B9872" s="2">
        <v>45760</v>
      </c>
      <c r="C9872" t="s">
        <v>522</v>
      </c>
      <c r="D9872" t="s">
        <v>19</v>
      </c>
      <c r="E9872" t="s">
        <v>20</v>
      </c>
      <c r="F9872" t="s">
        <v>115</v>
      </c>
      <c r="G9872" t="s">
        <v>29</v>
      </c>
      <c r="H9872" t="s">
        <v>23</v>
      </c>
      <c r="I9872" t="s">
        <v>94</v>
      </c>
      <c r="J9872">
        <v>1</v>
      </c>
      <c r="K9872">
        <v>2045.51</v>
      </c>
      <c r="L9872">
        <v>0.1</v>
      </c>
      <c r="M9872" s="6">
        <v>1840.96</v>
      </c>
      <c r="N9872" s="3">
        <v>1401.74</v>
      </c>
      <c r="O9872" s="6">
        <v>439.22</v>
      </c>
      <c r="P9872" t="s">
        <v>43</v>
      </c>
      <c r="Q9872" t="s">
        <v>26</v>
      </c>
      <c r="R9872" s="4">
        <f t="shared" si="462"/>
        <v>0.2385820441508778</v>
      </c>
      <c r="S9872" s="1" t="str">
        <f t="shared" si="463"/>
        <v>Apr-2025</v>
      </c>
      <c r="T9872" t="str">
        <f t="shared" si="464"/>
        <v>Profit</v>
      </c>
    </row>
    <row r="9873" spans="1:20" x14ac:dyDescent="0.3">
      <c r="A9873" t="s">
        <v>12400</v>
      </c>
      <c r="B9873" s="2">
        <v>45503</v>
      </c>
      <c r="C9873" t="s">
        <v>574</v>
      </c>
      <c r="D9873" t="s">
        <v>19</v>
      </c>
      <c r="E9873" t="s">
        <v>53</v>
      </c>
      <c r="F9873" t="s">
        <v>65</v>
      </c>
      <c r="G9873" t="s">
        <v>22</v>
      </c>
      <c r="H9873" t="s">
        <v>23</v>
      </c>
      <c r="I9873" t="s">
        <v>69</v>
      </c>
      <c r="J9873">
        <v>5</v>
      </c>
      <c r="K9873">
        <v>10394.73</v>
      </c>
      <c r="L9873">
        <v>0.05</v>
      </c>
      <c r="M9873" s="6">
        <v>49374.97</v>
      </c>
      <c r="N9873" s="3">
        <v>27630.78</v>
      </c>
      <c r="O9873" s="6">
        <v>21744.19</v>
      </c>
      <c r="P9873" t="s">
        <v>25</v>
      </c>
      <c r="Q9873" t="s">
        <v>26</v>
      </c>
      <c r="R9873" s="4">
        <f t="shared" si="462"/>
        <v>0.44038892580592959</v>
      </c>
      <c r="S9873" s="1" t="str">
        <f t="shared" si="463"/>
        <v>Jul-2024</v>
      </c>
      <c r="T9873" t="str">
        <f t="shared" si="464"/>
        <v>Profit</v>
      </c>
    </row>
    <row r="9874" spans="1:20" x14ac:dyDescent="0.3">
      <c r="A9874" t="s">
        <v>12401</v>
      </c>
      <c r="B9874" s="2">
        <v>45403</v>
      </c>
      <c r="C9874" t="s">
        <v>194</v>
      </c>
      <c r="D9874" t="s">
        <v>46</v>
      </c>
      <c r="E9874" t="s">
        <v>39</v>
      </c>
      <c r="F9874" t="s">
        <v>40</v>
      </c>
      <c r="G9874" t="s">
        <v>29</v>
      </c>
      <c r="H9874" t="s">
        <v>23</v>
      </c>
      <c r="I9874" t="s">
        <v>94</v>
      </c>
      <c r="J9874">
        <v>1</v>
      </c>
      <c r="K9874">
        <v>858.84</v>
      </c>
      <c r="L9874">
        <v>0.05</v>
      </c>
      <c r="M9874" s="6">
        <v>815.9</v>
      </c>
      <c r="N9874" s="3">
        <v>453.63</v>
      </c>
      <c r="O9874" s="6">
        <v>362.27</v>
      </c>
      <c r="P9874" t="s">
        <v>43</v>
      </c>
      <c r="Q9874" t="s">
        <v>26</v>
      </c>
      <c r="R9874" s="4">
        <f t="shared" si="462"/>
        <v>0.44401274666012991</v>
      </c>
      <c r="S9874" s="1" t="str">
        <f t="shared" si="463"/>
        <v>Apr-2024</v>
      </c>
      <c r="T9874" t="str">
        <f t="shared" si="464"/>
        <v>Profit</v>
      </c>
    </row>
    <row r="9875" spans="1:20" x14ac:dyDescent="0.3">
      <c r="A9875" t="s">
        <v>12402</v>
      </c>
      <c r="B9875" s="2">
        <v>45299</v>
      </c>
      <c r="C9875" t="s">
        <v>12403</v>
      </c>
      <c r="D9875" t="s">
        <v>19</v>
      </c>
      <c r="E9875" t="s">
        <v>39</v>
      </c>
      <c r="F9875" t="s">
        <v>220</v>
      </c>
      <c r="G9875" t="s">
        <v>22</v>
      </c>
      <c r="H9875" t="s">
        <v>23</v>
      </c>
      <c r="I9875" t="s">
        <v>59</v>
      </c>
      <c r="J9875">
        <v>8</v>
      </c>
      <c r="K9875">
        <v>1332.13</v>
      </c>
      <c r="L9875">
        <v>0.15</v>
      </c>
      <c r="M9875" s="6">
        <v>9058.48</v>
      </c>
      <c r="N9875" s="3">
        <v>6018.8</v>
      </c>
      <c r="O9875" s="6">
        <v>3039.68</v>
      </c>
      <c r="P9875" t="s">
        <v>31</v>
      </c>
      <c r="Q9875" t="s">
        <v>26</v>
      </c>
      <c r="R9875" s="4">
        <f t="shared" si="462"/>
        <v>0.33556181611042912</v>
      </c>
      <c r="S9875" s="1" t="str">
        <f t="shared" si="463"/>
        <v>Jan-2024</v>
      </c>
      <c r="T9875" t="str">
        <f t="shared" si="464"/>
        <v>Profit</v>
      </c>
    </row>
    <row r="9876" spans="1:20" x14ac:dyDescent="0.3">
      <c r="A9876" t="s">
        <v>12404</v>
      </c>
      <c r="B9876" s="2">
        <v>46095</v>
      </c>
      <c r="C9876" t="s">
        <v>804</v>
      </c>
      <c r="D9876" t="s">
        <v>46</v>
      </c>
      <c r="E9876" t="s">
        <v>34</v>
      </c>
      <c r="F9876" t="s">
        <v>35</v>
      </c>
      <c r="G9876" t="s">
        <v>29</v>
      </c>
      <c r="H9876" t="s">
        <v>74</v>
      </c>
      <c r="I9876" t="s">
        <v>75</v>
      </c>
      <c r="J9876">
        <v>6</v>
      </c>
      <c r="K9876">
        <v>10959.43</v>
      </c>
      <c r="L9876">
        <v>0.15</v>
      </c>
      <c r="M9876" s="6">
        <v>55893.09</v>
      </c>
      <c r="N9876" s="3">
        <v>48399.839999999997</v>
      </c>
      <c r="O9876" s="6">
        <v>7493.25</v>
      </c>
      <c r="P9876" t="s">
        <v>43</v>
      </c>
      <c r="Q9876" t="s">
        <v>26</v>
      </c>
      <c r="R9876" s="4">
        <f t="shared" si="462"/>
        <v>0.13406397821269142</v>
      </c>
      <c r="S9876" s="1" t="str">
        <f t="shared" si="463"/>
        <v>Mar-2026</v>
      </c>
      <c r="T9876" t="str">
        <f t="shared" si="464"/>
        <v>Profit</v>
      </c>
    </row>
    <row r="9877" spans="1:20" x14ac:dyDescent="0.3">
      <c r="A9877" t="s">
        <v>12405</v>
      </c>
      <c r="B9877" s="2">
        <v>45768</v>
      </c>
      <c r="C9877" t="s">
        <v>7458</v>
      </c>
      <c r="D9877" t="s">
        <v>19</v>
      </c>
      <c r="E9877" t="s">
        <v>20</v>
      </c>
      <c r="F9877" t="s">
        <v>157</v>
      </c>
      <c r="G9877" t="s">
        <v>79</v>
      </c>
      <c r="H9877" t="s">
        <v>74</v>
      </c>
      <c r="I9877" t="s">
        <v>158</v>
      </c>
      <c r="J9877">
        <v>1</v>
      </c>
      <c r="K9877">
        <v>11113.4</v>
      </c>
      <c r="L9877">
        <v>0.1</v>
      </c>
      <c r="M9877" s="6">
        <v>10002.06</v>
      </c>
      <c r="N9877" s="3">
        <v>6863.7</v>
      </c>
      <c r="O9877" s="6">
        <v>3138.36</v>
      </c>
      <c r="P9877" t="s">
        <v>70</v>
      </c>
      <c r="Q9877" t="s">
        <v>26</v>
      </c>
      <c r="R9877" s="4">
        <f t="shared" si="462"/>
        <v>0.31377136309920162</v>
      </c>
      <c r="S9877" s="1" t="str">
        <f t="shared" si="463"/>
        <v>Apr-2025</v>
      </c>
      <c r="T9877" t="str">
        <f t="shared" si="464"/>
        <v>Profit</v>
      </c>
    </row>
    <row r="9878" spans="1:20" x14ac:dyDescent="0.3">
      <c r="A9878" t="s">
        <v>12406</v>
      </c>
      <c r="B9878" s="2">
        <v>46165</v>
      </c>
      <c r="C9878" t="s">
        <v>1398</v>
      </c>
      <c r="D9878" t="s">
        <v>52</v>
      </c>
      <c r="E9878" t="s">
        <v>39</v>
      </c>
      <c r="F9878" t="s">
        <v>120</v>
      </c>
      <c r="G9878" t="s">
        <v>79</v>
      </c>
      <c r="H9878" t="s">
        <v>74</v>
      </c>
      <c r="I9878" t="s">
        <v>137</v>
      </c>
      <c r="J9878">
        <v>5</v>
      </c>
      <c r="K9878">
        <v>15382.07</v>
      </c>
      <c r="L9878">
        <v>0.15</v>
      </c>
      <c r="M9878" s="6">
        <v>65373.8</v>
      </c>
      <c r="N9878" s="3">
        <v>41634.97</v>
      </c>
      <c r="O9878" s="6">
        <v>23738.83</v>
      </c>
      <c r="P9878" t="s">
        <v>43</v>
      </c>
      <c r="Q9878" t="s">
        <v>26</v>
      </c>
      <c r="R9878" s="4">
        <f t="shared" si="462"/>
        <v>0.36312452389183436</v>
      </c>
      <c r="S9878" s="1" t="str">
        <f t="shared" si="463"/>
        <v>May-2026</v>
      </c>
      <c r="T9878" t="str">
        <f t="shared" si="464"/>
        <v>Profit</v>
      </c>
    </row>
    <row r="9879" spans="1:20" x14ac:dyDescent="0.3">
      <c r="A9879" t="s">
        <v>12407</v>
      </c>
      <c r="B9879" s="2">
        <v>45751</v>
      </c>
      <c r="C9879" t="s">
        <v>704</v>
      </c>
      <c r="D9879" t="s">
        <v>46</v>
      </c>
      <c r="E9879" t="s">
        <v>34</v>
      </c>
      <c r="F9879" t="s">
        <v>65</v>
      </c>
      <c r="G9879" t="s">
        <v>22</v>
      </c>
      <c r="H9879" t="s">
        <v>23</v>
      </c>
      <c r="I9879" t="s">
        <v>36</v>
      </c>
      <c r="J9879">
        <v>1</v>
      </c>
      <c r="K9879">
        <v>8596.08</v>
      </c>
      <c r="L9879">
        <v>0.15</v>
      </c>
      <c r="M9879" s="6">
        <v>7306.67</v>
      </c>
      <c r="N9879" s="3">
        <v>5016.18</v>
      </c>
      <c r="O9879" s="6">
        <v>2290.4899999999998</v>
      </c>
      <c r="P9879" t="s">
        <v>31</v>
      </c>
      <c r="Q9879" t="s">
        <v>26</v>
      </c>
      <c r="R9879" s="4">
        <f t="shared" si="462"/>
        <v>0.31347932779227744</v>
      </c>
      <c r="S9879" s="1" t="str">
        <f t="shared" si="463"/>
        <v>Apr-2025</v>
      </c>
      <c r="T9879" t="str">
        <f t="shared" si="464"/>
        <v>Profit</v>
      </c>
    </row>
    <row r="9880" spans="1:20" x14ac:dyDescent="0.3">
      <c r="A9880" t="s">
        <v>12408</v>
      </c>
      <c r="B9880" s="2">
        <v>45544</v>
      </c>
      <c r="C9880" t="s">
        <v>723</v>
      </c>
      <c r="D9880" t="s">
        <v>46</v>
      </c>
      <c r="E9880" t="s">
        <v>58</v>
      </c>
      <c r="F9880" t="s">
        <v>54</v>
      </c>
      <c r="G9880" t="s">
        <v>22</v>
      </c>
      <c r="H9880" t="s">
        <v>74</v>
      </c>
      <c r="I9880" t="s">
        <v>75</v>
      </c>
      <c r="J9880">
        <v>8</v>
      </c>
      <c r="K9880">
        <v>11807.64</v>
      </c>
      <c r="L9880">
        <v>0</v>
      </c>
      <c r="M9880" s="6">
        <v>94461.119999999995</v>
      </c>
      <c r="N9880" s="3">
        <v>52782.8</v>
      </c>
      <c r="O9880" s="6">
        <v>41678.32</v>
      </c>
      <c r="P9880" t="s">
        <v>49</v>
      </c>
      <c r="Q9880" t="s">
        <v>26</v>
      </c>
      <c r="R9880" s="4">
        <f t="shared" si="462"/>
        <v>0.44122195459888686</v>
      </c>
      <c r="S9880" s="1" t="str">
        <f t="shared" si="463"/>
        <v>Sep-2024</v>
      </c>
      <c r="T9880" t="str">
        <f t="shared" si="464"/>
        <v>Profit</v>
      </c>
    </row>
    <row r="9881" spans="1:20" x14ac:dyDescent="0.3">
      <c r="A9881" t="s">
        <v>12409</v>
      </c>
      <c r="B9881" s="2">
        <v>45817</v>
      </c>
      <c r="C9881" t="s">
        <v>453</v>
      </c>
      <c r="D9881" t="s">
        <v>46</v>
      </c>
      <c r="E9881" t="s">
        <v>53</v>
      </c>
      <c r="F9881" t="s">
        <v>65</v>
      </c>
      <c r="G9881" t="s">
        <v>22</v>
      </c>
      <c r="H9881" t="s">
        <v>74</v>
      </c>
      <c r="I9881" t="s">
        <v>107</v>
      </c>
      <c r="J9881">
        <v>5</v>
      </c>
      <c r="K9881">
        <v>5382.87</v>
      </c>
      <c r="L9881">
        <v>0.05</v>
      </c>
      <c r="M9881" s="6">
        <v>25568.63</v>
      </c>
      <c r="N9881" s="3">
        <v>20972.880000000001</v>
      </c>
      <c r="O9881" s="6">
        <v>4595.75</v>
      </c>
      <c r="P9881" t="s">
        <v>31</v>
      </c>
      <c r="Q9881" t="s">
        <v>26</v>
      </c>
      <c r="R9881" s="4">
        <f t="shared" si="462"/>
        <v>0.17974173821593101</v>
      </c>
      <c r="S9881" s="1" t="str">
        <f t="shared" si="463"/>
        <v>Jun-2025</v>
      </c>
      <c r="T9881" t="str">
        <f t="shared" si="464"/>
        <v>Profit</v>
      </c>
    </row>
    <row r="9882" spans="1:20" x14ac:dyDescent="0.3">
      <c r="A9882" t="s">
        <v>12410</v>
      </c>
      <c r="B9882" s="2">
        <v>46043</v>
      </c>
      <c r="C9882" t="s">
        <v>4257</v>
      </c>
      <c r="D9882" t="s">
        <v>19</v>
      </c>
      <c r="E9882" t="s">
        <v>20</v>
      </c>
      <c r="F9882" t="s">
        <v>115</v>
      </c>
      <c r="G9882" t="s">
        <v>22</v>
      </c>
      <c r="H9882" t="s">
        <v>74</v>
      </c>
      <c r="I9882" t="s">
        <v>91</v>
      </c>
      <c r="J9882">
        <v>3</v>
      </c>
      <c r="K9882">
        <v>17584.7</v>
      </c>
      <c r="L9882">
        <v>0.15</v>
      </c>
      <c r="M9882" s="6">
        <v>44840.99</v>
      </c>
      <c r="N9882" s="3">
        <v>40329.19</v>
      </c>
      <c r="O9882" s="6">
        <v>4511.8</v>
      </c>
      <c r="P9882" t="s">
        <v>70</v>
      </c>
      <c r="Q9882" t="s">
        <v>26</v>
      </c>
      <c r="R9882" s="4">
        <f t="shared" si="462"/>
        <v>0.10061776066942323</v>
      </c>
      <c r="S9882" s="1" t="str">
        <f t="shared" si="463"/>
        <v>Jan-2026</v>
      </c>
      <c r="T9882" t="str">
        <f t="shared" si="464"/>
        <v>Profit</v>
      </c>
    </row>
    <row r="9883" spans="1:20" x14ac:dyDescent="0.3">
      <c r="A9883" t="s">
        <v>12411</v>
      </c>
      <c r="B9883" s="2">
        <v>45729</v>
      </c>
      <c r="C9883" t="s">
        <v>5536</v>
      </c>
      <c r="D9883" t="s">
        <v>19</v>
      </c>
      <c r="E9883" t="s">
        <v>53</v>
      </c>
      <c r="F9883" t="s">
        <v>90</v>
      </c>
      <c r="G9883" t="s">
        <v>29</v>
      </c>
      <c r="H9883" t="s">
        <v>23</v>
      </c>
      <c r="I9883" t="s">
        <v>24</v>
      </c>
      <c r="J9883">
        <v>3</v>
      </c>
      <c r="K9883">
        <v>82008.759999999995</v>
      </c>
      <c r="L9883">
        <v>0</v>
      </c>
      <c r="M9883" s="6">
        <v>246026.28</v>
      </c>
      <c r="N9883" s="3">
        <v>189483.4</v>
      </c>
      <c r="O9883" s="6">
        <v>56542.879999999997</v>
      </c>
      <c r="P9883" t="s">
        <v>49</v>
      </c>
      <c r="Q9883" t="s">
        <v>26</v>
      </c>
      <c r="R9883" s="4">
        <f t="shared" si="462"/>
        <v>0.22982455370214921</v>
      </c>
      <c r="S9883" s="1" t="str">
        <f t="shared" si="463"/>
        <v>Mar-2025</v>
      </c>
      <c r="T9883" t="str">
        <f t="shared" si="464"/>
        <v>Profit</v>
      </c>
    </row>
    <row r="9884" spans="1:20" x14ac:dyDescent="0.3">
      <c r="A9884" t="s">
        <v>12412</v>
      </c>
      <c r="B9884" s="2">
        <v>46045</v>
      </c>
      <c r="C9884" t="s">
        <v>1580</v>
      </c>
      <c r="D9884" t="s">
        <v>46</v>
      </c>
      <c r="E9884" t="s">
        <v>20</v>
      </c>
      <c r="F9884" t="s">
        <v>21</v>
      </c>
      <c r="G9884" t="s">
        <v>22</v>
      </c>
      <c r="H9884" t="s">
        <v>23</v>
      </c>
      <c r="I9884" t="s">
        <v>69</v>
      </c>
      <c r="J9884">
        <v>3</v>
      </c>
      <c r="K9884">
        <v>18115.22</v>
      </c>
      <c r="L9884">
        <v>0</v>
      </c>
      <c r="M9884" s="6">
        <v>54345.66</v>
      </c>
      <c r="N9884" s="3">
        <v>30077.599999999999</v>
      </c>
      <c r="O9884" s="6">
        <v>24268.06</v>
      </c>
      <c r="P9884" t="s">
        <v>31</v>
      </c>
      <c r="Q9884" t="s">
        <v>26</v>
      </c>
      <c r="R9884" s="4">
        <f t="shared" si="462"/>
        <v>0.44655010170085341</v>
      </c>
      <c r="S9884" s="1" t="str">
        <f t="shared" si="463"/>
        <v>Jan-2026</v>
      </c>
      <c r="T9884" t="str">
        <f t="shared" si="464"/>
        <v>Profit</v>
      </c>
    </row>
    <row r="9885" spans="1:20" x14ac:dyDescent="0.3">
      <c r="A9885" t="s">
        <v>12413</v>
      </c>
      <c r="B9885" s="2">
        <v>46272</v>
      </c>
      <c r="C9885" t="s">
        <v>1463</v>
      </c>
      <c r="D9885" t="s">
        <v>52</v>
      </c>
      <c r="E9885" t="s">
        <v>20</v>
      </c>
      <c r="F9885" t="s">
        <v>205</v>
      </c>
      <c r="G9885" t="s">
        <v>22</v>
      </c>
      <c r="H9885" t="s">
        <v>74</v>
      </c>
      <c r="I9885" t="s">
        <v>137</v>
      </c>
      <c r="J9885">
        <v>5</v>
      </c>
      <c r="K9885">
        <v>10964.3</v>
      </c>
      <c r="L9885">
        <v>0.05</v>
      </c>
      <c r="M9885" s="6">
        <v>52080.42</v>
      </c>
      <c r="N9885" s="3">
        <v>41777.629999999997</v>
      </c>
      <c r="O9885" s="6">
        <v>10302.790000000001</v>
      </c>
      <c r="P9885" t="s">
        <v>31</v>
      </c>
      <c r="Q9885" t="s">
        <v>26</v>
      </c>
      <c r="R9885" s="4">
        <f t="shared" si="462"/>
        <v>0.19782463351870053</v>
      </c>
      <c r="S9885" s="1" t="str">
        <f t="shared" si="463"/>
        <v>Sep-2026</v>
      </c>
      <c r="T9885" t="str">
        <f t="shared" si="464"/>
        <v>Profit</v>
      </c>
    </row>
    <row r="9886" spans="1:20" x14ac:dyDescent="0.3">
      <c r="A9886" t="s">
        <v>12414</v>
      </c>
      <c r="B9886" s="2">
        <v>46145</v>
      </c>
      <c r="C9886" t="s">
        <v>2429</v>
      </c>
      <c r="D9886" t="s">
        <v>52</v>
      </c>
      <c r="E9886" t="s">
        <v>39</v>
      </c>
      <c r="F9886" t="s">
        <v>146</v>
      </c>
      <c r="G9886" t="s">
        <v>79</v>
      </c>
      <c r="H9886" t="s">
        <v>23</v>
      </c>
      <c r="I9886" t="s">
        <v>24</v>
      </c>
      <c r="J9886">
        <v>1</v>
      </c>
      <c r="K9886">
        <v>81150.39</v>
      </c>
      <c r="L9886">
        <v>0.15</v>
      </c>
      <c r="M9886" s="6">
        <v>68977.83</v>
      </c>
      <c r="N9886" s="3">
        <v>55093.85</v>
      </c>
      <c r="O9886" s="6">
        <v>13883.98</v>
      </c>
      <c r="P9886" t="s">
        <v>43</v>
      </c>
      <c r="Q9886" t="s">
        <v>26</v>
      </c>
      <c r="R9886" s="4">
        <f t="shared" si="462"/>
        <v>0.20128177415845061</v>
      </c>
      <c r="S9886" s="1" t="str">
        <f t="shared" si="463"/>
        <v>May-2026</v>
      </c>
      <c r="T9886" t="str">
        <f t="shared" si="464"/>
        <v>Profit</v>
      </c>
    </row>
    <row r="9887" spans="1:20" x14ac:dyDescent="0.3">
      <c r="A9887" t="s">
        <v>12415</v>
      </c>
      <c r="B9887" s="2">
        <v>45952</v>
      </c>
      <c r="C9887" t="s">
        <v>7005</v>
      </c>
      <c r="D9887" t="s">
        <v>19</v>
      </c>
      <c r="E9887" t="s">
        <v>58</v>
      </c>
      <c r="F9887" t="s">
        <v>129</v>
      </c>
      <c r="G9887" t="s">
        <v>79</v>
      </c>
      <c r="H9887" t="s">
        <v>74</v>
      </c>
      <c r="I9887" t="s">
        <v>137</v>
      </c>
      <c r="J9887">
        <v>5</v>
      </c>
      <c r="K9887">
        <v>22982.89</v>
      </c>
      <c r="L9887">
        <v>0.25</v>
      </c>
      <c r="M9887" s="6">
        <v>86185.84</v>
      </c>
      <c r="N9887" s="3">
        <v>87992.03</v>
      </c>
      <c r="O9887" s="6">
        <v>-1806.19</v>
      </c>
      <c r="P9887" t="s">
        <v>25</v>
      </c>
      <c r="Q9887" t="s">
        <v>26</v>
      </c>
      <c r="R9887" s="4">
        <f t="shared" si="462"/>
        <v>-2.0956922854148664E-2</v>
      </c>
      <c r="S9887" s="1" t="str">
        <f t="shared" si="463"/>
        <v>Oct-2025</v>
      </c>
      <c r="T9887" t="str">
        <f t="shared" si="464"/>
        <v>Loss</v>
      </c>
    </row>
    <row r="9888" spans="1:20" x14ac:dyDescent="0.3">
      <c r="A9888" t="s">
        <v>12416</v>
      </c>
      <c r="B9888" s="2">
        <v>45527</v>
      </c>
      <c r="C9888" t="s">
        <v>1725</v>
      </c>
      <c r="D9888" t="s">
        <v>19</v>
      </c>
      <c r="E9888" t="s">
        <v>58</v>
      </c>
      <c r="F9888" t="s">
        <v>68</v>
      </c>
      <c r="G9888" t="s">
        <v>22</v>
      </c>
      <c r="H9888" t="s">
        <v>41</v>
      </c>
      <c r="I9888" t="s">
        <v>62</v>
      </c>
      <c r="J9888">
        <v>1</v>
      </c>
      <c r="K9888">
        <v>494.02</v>
      </c>
      <c r="L9888">
        <v>0</v>
      </c>
      <c r="M9888" s="6">
        <v>494.02</v>
      </c>
      <c r="N9888" s="3">
        <v>384.04</v>
      </c>
      <c r="O9888" s="6">
        <v>109.98</v>
      </c>
      <c r="P9888" t="s">
        <v>31</v>
      </c>
      <c r="Q9888" t="s">
        <v>26</v>
      </c>
      <c r="R9888" s="4">
        <f t="shared" si="462"/>
        <v>0.22262256588802073</v>
      </c>
      <c r="S9888" s="1" t="str">
        <f t="shared" si="463"/>
        <v>Aug-2024</v>
      </c>
      <c r="T9888" t="str">
        <f t="shared" si="464"/>
        <v>Profit</v>
      </c>
    </row>
    <row r="9889" spans="1:20" x14ac:dyDescent="0.3">
      <c r="A9889" t="s">
        <v>12417</v>
      </c>
      <c r="B9889" s="2">
        <v>45597</v>
      </c>
      <c r="C9889" t="s">
        <v>2051</v>
      </c>
      <c r="D9889" t="s">
        <v>19</v>
      </c>
      <c r="E9889" t="s">
        <v>39</v>
      </c>
      <c r="F9889" t="s">
        <v>40</v>
      </c>
      <c r="G9889" t="s">
        <v>22</v>
      </c>
      <c r="H9889" t="s">
        <v>74</v>
      </c>
      <c r="I9889" t="s">
        <v>158</v>
      </c>
      <c r="J9889">
        <v>2</v>
      </c>
      <c r="K9889">
        <v>10628.57</v>
      </c>
      <c r="L9889">
        <v>0.05</v>
      </c>
      <c r="M9889" s="6">
        <v>20194.28</v>
      </c>
      <c r="N9889" s="3">
        <v>12110.22</v>
      </c>
      <c r="O9889" s="6">
        <v>8084.06</v>
      </c>
      <c r="P9889" t="s">
        <v>31</v>
      </c>
      <c r="Q9889" t="s">
        <v>26</v>
      </c>
      <c r="R9889" s="4">
        <f t="shared" si="462"/>
        <v>0.40031434643869457</v>
      </c>
      <c r="S9889" s="1" t="str">
        <f t="shared" si="463"/>
        <v>Nov-2024</v>
      </c>
      <c r="T9889" t="str">
        <f t="shared" si="464"/>
        <v>Profit</v>
      </c>
    </row>
    <row r="9890" spans="1:20" x14ac:dyDescent="0.3">
      <c r="A9890" t="s">
        <v>12418</v>
      </c>
      <c r="B9890" s="2">
        <v>45769</v>
      </c>
      <c r="C9890" t="s">
        <v>4946</v>
      </c>
      <c r="D9890" t="s">
        <v>19</v>
      </c>
      <c r="E9890" t="s">
        <v>34</v>
      </c>
      <c r="F9890" t="s">
        <v>73</v>
      </c>
      <c r="G9890" t="s">
        <v>79</v>
      </c>
      <c r="H9890" t="s">
        <v>23</v>
      </c>
      <c r="I9890" t="s">
        <v>30</v>
      </c>
      <c r="J9890">
        <v>2</v>
      </c>
      <c r="K9890">
        <v>1869.47</v>
      </c>
      <c r="L9890">
        <v>0</v>
      </c>
      <c r="M9890" s="6">
        <v>3738.94</v>
      </c>
      <c r="N9890" s="3">
        <v>2449.2600000000002</v>
      </c>
      <c r="O9890" s="6">
        <v>1289.68</v>
      </c>
      <c r="P9890" t="s">
        <v>25</v>
      </c>
      <c r="Q9890" t="s">
        <v>26</v>
      </c>
      <c r="R9890" s="4">
        <f t="shared" si="462"/>
        <v>0.34493198607091852</v>
      </c>
      <c r="S9890" s="1" t="str">
        <f t="shared" si="463"/>
        <v>Apr-2025</v>
      </c>
      <c r="T9890" t="str">
        <f t="shared" si="464"/>
        <v>Profit</v>
      </c>
    </row>
    <row r="9891" spans="1:20" x14ac:dyDescent="0.3">
      <c r="A9891" t="s">
        <v>12419</v>
      </c>
      <c r="B9891" s="2">
        <v>45970</v>
      </c>
      <c r="C9891" t="s">
        <v>1779</v>
      </c>
      <c r="D9891" t="s">
        <v>46</v>
      </c>
      <c r="E9891" t="s">
        <v>58</v>
      </c>
      <c r="F9891" t="s">
        <v>104</v>
      </c>
      <c r="G9891" t="s">
        <v>22</v>
      </c>
      <c r="H9891" t="s">
        <v>41</v>
      </c>
      <c r="I9891" t="s">
        <v>134</v>
      </c>
      <c r="J9891">
        <v>5</v>
      </c>
      <c r="K9891">
        <v>265.26</v>
      </c>
      <c r="L9891">
        <v>0</v>
      </c>
      <c r="M9891" s="6">
        <v>1326.3</v>
      </c>
      <c r="N9891" s="3">
        <v>864.59</v>
      </c>
      <c r="O9891" s="6">
        <v>461.71</v>
      </c>
      <c r="P9891" t="s">
        <v>43</v>
      </c>
      <c r="Q9891" t="s">
        <v>26</v>
      </c>
      <c r="R9891" s="4">
        <f t="shared" si="462"/>
        <v>0.3481188268114303</v>
      </c>
      <c r="S9891" s="1" t="str">
        <f t="shared" si="463"/>
        <v>Nov-2025</v>
      </c>
      <c r="T9891" t="str">
        <f t="shared" si="464"/>
        <v>Profit</v>
      </c>
    </row>
    <row r="9892" spans="1:20" x14ac:dyDescent="0.3">
      <c r="A9892" t="s">
        <v>12420</v>
      </c>
      <c r="B9892" s="2">
        <v>45311</v>
      </c>
      <c r="C9892" t="s">
        <v>5769</v>
      </c>
      <c r="D9892" t="s">
        <v>19</v>
      </c>
      <c r="E9892" t="s">
        <v>39</v>
      </c>
      <c r="F9892" t="s">
        <v>40</v>
      </c>
      <c r="G9892" t="s">
        <v>79</v>
      </c>
      <c r="H9892" t="s">
        <v>74</v>
      </c>
      <c r="I9892" t="s">
        <v>91</v>
      </c>
      <c r="J9892">
        <v>5</v>
      </c>
      <c r="K9892">
        <v>8027.6</v>
      </c>
      <c r="L9892">
        <v>0</v>
      </c>
      <c r="M9892" s="6">
        <v>40138</v>
      </c>
      <c r="N9892" s="3">
        <v>32869.370000000003</v>
      </c>
      <c r="O9892" s="6">
        <v>7268.63</v>
      </c>
      <c r="P9892" t="s">
        <v>43</v>
      </c>
      <c r="Q9892" t="s">
        <v>26</v>
      </c>
      <c r="R9892" s="4">
        <f t="shared" si="462"/>
        <v>0.18109098609796204</v>
      </c>
      <c r="S9892" s="1" t="str">
        <f t="shared" si="463"/>
        <v>Jan-2024</v>
      </c>
      <c r="T9892" t="str">
        <f t="shared" si="464"/>
        <v>Profit</v>
      </c>
    </row>
    <row r="9893" spans="1:20" x14ac:dyDescent="0.3">
      <c r="A9893" t="s">
        <v>12421</v>
      </c>
      <c r="B9893" s="2">
        <v>45507</v>
      </c>
      <c r="C9893" t="s">
        <v>946</v>
      </c>
      <c r="D9893" t="s">
        <v>19</v>
      </c>
      <c r="E9893" t="s">
        <v>58</v>
      </c>
      <c r="F9893" t="s">
        <v>68</v>
      </c>
      <c r="G9893" t="s">
        <v>79</v>
      </c>
      <c r="H9893" t="s">
        <v>23</v>
      </c>
      <c r="I9893" t="s">
        <v>24</v>
      </c>
      <c r="J9893">
        <v>2</v>
      </c>
      <c r="K9893">
        <v>72609.210000000006</v>
      </c>
      <c r="L9893">
        <v>0.15</v>
      </c>
      <c r="M9893" s="6">
        <v>123435.66</v>
      </c>
      <c r="N9893" s="3">
        <v>80818.34</v>
      </c>
      <c r="O9893" s="6">
        <v>42617.32</v>
      </c>
      <c r="P9893" t="s">
        <v>25</v>
      </c>
      <c r="Q9893" t="s">
        <v>26</v>
      </c>
      <c r="R9893" s="4">
        <f t="shared" si="462"/>
        <v>0.34525938452469895</v>
      </c>
      <c r="S9893" s="1" t="str">
        <f t="shared" si="463"/>
        <v>Aug-2024</v>
      </c>
      <c r="T9893" t="str">
        <f t="shared" si="464"/>
        <v>Profit</v>
      </c>
    </row>
    <row r="9894" spans="1:20" x14ac:dyDescent="0.3">
      <c r="A9894" t="s">
        <v>12422</v>
      </c>
      <c r="B9894" s="2">
        <v>46146</v>
      </c>
      <c r="C9894" t="s">
        <v>7019</v>
      </c>
      <c r="D9894" t="s">
        <v>46</v>
      </c>
      <c r="E9894" t="s">
        <v>39</v>
      </c>
      <c r="F9894" t="s">
        <v>40</v>
      </c>
      <c r="G9894" t="s">
        <v>29</v>
      </c>
      <c r="H9894" t="s">
        <v>74</v>
      </c>
      <c r="I9894" t="s">
        <v>158</v>
      </c>
      <c r="J9894">
        <v>2</v>
      </c>
      <c r="K9894">
        <v>10895.6</v>
      </c>
      <c r="L9894">
        <v>0.1</v>
      </c>
      <c r="M9894" s="6">
        <v>19612.080000000002</v>
      </c>
      <c r="N9894" s="3">
        <v>15027.73</v>
      </c>
      <c r="O9894" s="6">
        <v>4584.3500000000004</v>
      </c>
      <c r="P9894" t="s">
        <v>25</v>
      </c>
      <c r="Q9894" t="s">
        <v>26</v>
      </c>
      <c r="R9894" s="4">
        <f t="shared" si="462"/>
        <v>0.23375134101023451</v>
      </c>
      <c r="S9894" s="1" t="str">
        <f t="shared" si="463"/>
        <v>May-2026</v>
      </c>
      <c r="T9894" t="str">
        <f t="shared" si="464"/>
        <v>Profit</v>
      </c>
    </row>
    <row r="9895" spans="1:20" x14ac:dyDescent="0.3">
      <c r="A9895" t="s">
        <v>12423</v>
      </c>
      <c r="B9895" s="2">
        <v>45426</v>
      </c>
      <c r="C9895" t="s">
        <v>2992</v>
      </c>
      <c r="D9895" t="s">
        <v>19</v>
      </c>
      <c r="E9895" t="s">
        <v>20</v>
      </c>
      <c r="F9895" t="s">
        <v>157</v>
      </c>
      <c r="G9895" t="s">
        <v>22</v>
      </c>
      <c r="H9895" t="s">
        <v>23</v>
      </c>
      <c r="I9895" t="s">
        <v>24</v>
      </c>
      <c r="J9895">
        <v>2</v>
      </c>
      <c r="K9895">
        <v>67209.16</v>
      </c>
      <c r="L9895">
        <v>0</v>
      </c>
      <c r="M9895" s="6">
        <v>134418.32</v>
      </c>
      <c r="N9895" s="3">
        <v>104056.51</v>
      </c>
      <c r="O9895" s="6">
        <v>30361.81</v>
      </c>
      <c r="P9895" t="s">
        <v>49</v>
      </c>
      <c r="Q9895" t="s">
        <v>26</v>
      </c>
      <c r="R9895" s="4">
        <f t="shared" si="462"/>
        <v>0.22587553541808883</v>
      </c>
      <c r="S9895" s="1" t="str">
        <f t="shared" si="463"/>
        <v>May-2024</v>
      </c>
      <c r="T9895" t="str">
        <f t="shared" si="464"/>
        <v>Profit</v>
      </c>
    </row>
    <row r="9896" spans="1:20" x14ac:dyDescent="0.3">
      <c r="A9896" t="s">
        <v>12424</v>
      </c>
      <c r="B9896" s="2">
        <v>46196</v>
      </c>
      <c r="C9896" t="s">
        <v>8191</v>
      </c>
      <c r="D9896" t="s">
        <v>52</v>
      </c>
      <c r="E9896" t="s">
        <v>53</v>
      </c>
      <c r="F9896" t="s">
        <v>65</v>
      </c>
      <c r="G9896" t="s">
        <v>29</v>
      </c>
      <c r="H9896" t="s">
        <v>74</v>
      </c>
      <c r="I9896" t="s">
        <v>158</v>
      </c>
      <c r="J9896">
        <v>2</v>
      </c>
      <c r="K9896">
        <v>11362</v>
      </c>
      <c r="L9896">
        <v>0</v>
      </c>
      <c r="M9896" s="6">
        <v>22724</v>
      </c>
      <c r="N9896" s="3">
        <v>17887.23</v>
      </c>
      <c r="O9896" s="6">
        <v>4836.7700000000004</v>
      </c>
      <c r="P9896" t="s">
        <v>43</v>
      </c>
      <c r="Q9896" t="s">
        <v>26</v>
      </c>
      <c r="R9896" s="4">
        <f t="shared" si="462"/>
        <v>0.21284853018834715</v>
      </c>
      <c r="S9896" s="1" t="str">
        <f t="shared" si="463"/>
        <v>Jun-2026</v>
      </c>
      <c r="T9896" t="str">
        <f t="shared" si="464"/>
        <v>Profit</v>
      </c>
    </row>
    <row r="9897" spans="1:20" x14ac:dyDescent="0.3">
      <c r="A9897" t="s">
        <v>12425</v>
      </c>
      <c r="B9897" s="2">
        <v>45420</v>
      </c>
      <c r="C9897" t="s">
        <v>2735</v>
      </c>
      <c r="D9897" t="s">
        <v>52</v>
      </c>
      <c r="E9897" t="s">
        <v>58</v>
      </c>
      <c r="F9897" t="s">
        <v>54</v>
      </c>
      <c r="G9897" t="s">
        <v>79</v>
      </c>
      <c r="H9897" t="s">
        <v>23</v>
      </c>
      <c r="I9897" t="s">
        <v>30</v>
      </c>
      <c r="J9897">
        <v>2</v>
      </c>
      <c r="K9897">
        <v>2234.0100000000002</v>
      </c>
      <c r="L9897">
        <v>0.2</v>
      </c>
      <c r="M9897" s="6">
        <v>3574.42</v>
      </c>
      <c r="N9897" s="3">
        <v>3071.76</v>
      </c>
      <c r="O9897" s="6">
        <v>502.66</v>
      </c>
      <c r="P9897" t="s">
        <v>43</v>
      </c>
      <c r="Q9897" t="s">
        <v>26</v>
      </c>
      <c r="R9897" s="4">
        <f t="shared" si="462"/>
        <v>0.14062701081574075</v>
      </c>
      <c r="S9897" s="1" t="str">
        <f t="shared" si="463"/>
        <v>May-2024</v>
      </c>
      <c r="T9897" t="str">
        <f t="shared" si="464"/>
        <v>Profit</v>
      </c>
    </row>
    <row r="9898" spans="1:20" x14ac:dyDescent="0.3">
      <c r="A9898" t="s">
        <v>12426</v>
      </c>
      <c r="B9898" s="2">
        <v>45701</v>
      </c>
      <c r="C9898" t="s">
        <v>3037</v>
      </c>
      <c r="D9898" t="s">
        <v>19</v>
      </c>
      <c r="E9898" t="s">
        <v>34</v>
      </c>
      <c r="F9898" t="s">
        <v>90</v>
      </c>
      <c r="G9898" t="s">
        <v>29</v>
      </c>
      <c r="H9898" t="s">
        <v>41</v>
      </c>
      <c r="I9898" t="s">
        <v>62</v>
      </c>
      <c r="J9898">
        <v>1</v>
      </c>
      <c r="K9898">
        <v>135.91</v>
      </c>
      <c r="L9898">
        <v>0.15</v>
      </c>
      <c r="M9898" s="6">
        <v>115.52</v>
      </c>
      <c r="N9898" s="3">
        <v>87.87</v>
      </c>
      <c r="O9898" s="6">
        <v>27.65</v>
      </c>
      <c r="P9898" t="s">
        <v>31</v>
      </c>
      <c r="Q9898" t="s">
        <v>26</v>
      </c>
      <c r="R9898" s="4">
        <f t="shared" si="462"/>
        <v>0.23935249307479223</v>
      </c>
      <c r="S9898" s="1" t="str">
        <f t="shared" si="463"/>
        <v>Feb-2025</v>
      </c>
      <c r="T9898" t="str">
        <f t="shared" si="464"/>
        <v>Profit</v>
      </c>
    </row>
    <row r="9899" spans="1:20" x14ac:dyDescent="0.3">
      <c r="A9899" t="s">
        <v>12427</v>
      </c>
      <c r="B9899" s="2">
        <v>45713</v>
      </c>
      <c r="C9899" t="s">
        <v>5406</v>
      </c>
      <c r="D9899" t="s">
        <v>46</v>
      </c>
      <c r="E9899" t="s">
        <v>53</v>
      </c>
      <c r="F9899" t="s">
        <v>97</v>
      </c>
      <c r="G9899" t="s">
        <v>22</v>
      </c>
      <c r="H9899" t="s">
        <v>23</v>
      </c>
      <c r="I9899" t="s">
        <v>94</v>
      </c>
      <c r="J9899">
        <v>3</v>
      </c>
      <c r="K9899">
        <v>1548.47</v>
      </c>
      <c r="L9899">
        <v>0.05</v>
      </c>
      <c r="M9899" s="6">
        <v>4413.1400000000003</v>
      </c>
      <c r="N9899" s="3">
        <v>3169.98</v>
      </c>
      <c r="O9899" s="6">
        <v>1243.1600000000001</v>
      </c>
      <c r="P9899" t="s">
        <v>70</v>
      </c>
      <c r="Q9899" t="s">
        <v>26</v>
      </c>
      <c r="R9899" s="4">
        <f t="shared" si="462"/>
        <v>0.2816951195747246</v>
      </c>
      <c r="S9899" s="1" t="str">
        <f t="shared" si="463"/>
        <v>Feb-2025</v>
      </c>
      <c r="T9899" t="str">
        <f t="shared" si="464"/>
        <v>Profit</v>
      </c>
    </row>
    <row r="9900" spans="1:20" x14ac:dyDescent="0.3">
      <c r="A9900" t="s">
        <v>12428</v>
      </c>
      <c r="B9900" s="2">
        <v>45585</v>
      </c>
      <c r="C9900" t="s">
        <v>1664</v>
      </c>
      <c r="D9900" t="s">
        <v>19</v>
      </c>
      <c r="E9900" t="s">
        <v>34</v>
      </c>
      <c r="F9900" t="s">
        <v>110</v>
      </c>
      <c r="G9900" t="s">
        <v>29</v>
      </c>
      <c r="H9900" t="s">
        <v>74</v>
      </c>
      <c r="I9900" t="s">
        <v>137</v>
      </c>
      <c r="J9900">
        <v>1</v>
      </c>
      <c r="K9900">
        <v>8473.1299999999992</v>
      </c>
      <c r="L9900">
        <v>0</v>
      </c>
      <c r="M9900" s="6">
        <v>8473.1299999999992</v>
      </c>
      <c r="N9900" s="3">
        <v>5743.28</v>
      </c>
      <c r="O9900" s="6">
        <v>2729.85</v>
      </c>
      <c r="P9900" t="s">
        <v>49</v>
      </c>
      <c r="Q9900" t="s">
        <v>26</v>
      </c>
      <c r="R9900" s="4">
        <f t="shared" si="462"/>
        <v>0.3221772827750784</v>
      </c>
      <c r="S9900" s="1" t="str">
        <f t="shared" si="463"/>
        <v>Oct-2024</v>
      </c>
      <c r="T9900" t="str">
        <f t="shared" si="464"/>
        <v>Profit</v>
      </c>
    </row>
    <row r="9901" spans="1:20" x14ac:dyDescent="0.3">
      <c r="A9901" t="s">
        <v>12429</v>
      </c>
      <c r="B9901" s="2">
        <v>45537</v>
      </c>
      <c r="C9901" t="s">
        <v>4454</v>
      </c>
      <c r="D9901" t="s">
        <v>19</v>
      </c>
      <c r="E9901" t="s">
        <v>58</v>
      </c>
      <c r="F9901" t="s">
        <v>54</v>
      </c>
      <c r="G9901" t="s">
        <v>22</v>
      </c>
      <c r="H9901" t="s">
        <v>41</v>
      </c>
      <c r="I9901" t="s">
        <v>62</v>
      </c>
      <c r="J9901">
        <v>2</v>
      </c>
      <c r="K9901">
        <v>529.07000000000005</v>
      </c>
      <c r="L9901">
        <v>0.05</v>
      </c>
      <c r="M9901" s="6">
        <v>1005.23</v>
      </c>
      <c r="N9901" s="3">
        <v>611.12</v>
      </c>
      <c r="O9901" s="6">
        <v>394.11</v>
      </c>
      <c r="P9901" t="s">
        <v>70</v>
      </c>
      <c r="Q9901" t="s">
        <v>26</v>
      </c>
      <c r="R9901" s="4">
        <f t="shared" si="462"/>
        <v>0.39205952866508165</v>
      </c>
      <c r="S9901" s="1" t="str">
        <f t="shared" si="463"/>
        <v>Sep-2024</v>
      </c>
      <c r="T9901" t="str">
        <f t="shared" si="464"/>
        <v>Profit</v>
      </c>
    </row>
    <row r="9902" spans="1:20" x14ac:dyDescent="0.3">
      <c r="A9902" t="s">
        <v>12430</v>
      </c>
      <c r="B9902" s="2">
        <v>45992</v>
      </c>
      <c r="C9902" t="s">
        <v>10596</v>
      </c>
      <c r="D9902" t="s">
        <v>19</v>
      </c>
      <c r="E9902" t="s">
        <v>39</v>
      </c>
      <c r="F9902" t="s">
        <v>146</v>
      </c>
      <c r="G9902" t="s">
        <v>79</v>
      </c>
      <c r="H9902" t="s">
        <v>41</v>
      </c>
      <c r="I9902" t="s">
        <v>62</v>
      </c>
      <c r="J9902">
        <v>2</v>
      </c>
      <c r="K9902">
        <v>477.44</v>
      </c>
      <c r="L9902">
        <v>0</v>
      </c>
      <c r="M9902" s="6">
        <v>954.88</v>
      </c>
      <c r="N9902" s="3">
        <v>688.74</v>
      </c>
      <c r="O9902" s="6">
        <v>266.14</v>
      </c>
      <c r="P9902" t="s">
        <v>49</v>
      </c>
      <c r="Q9902" t="s">
        <v>26</v>
      </c>
      <c r="R9902" s="4">
        <f t="shared" si="462"/>
        <v>0.27871565013404825</v>
      </c>
      <c r="S9902" s="1" t="str">
        <f t="shared" si="463"/>
        <v>Dec-2025</v>
      </c>
      <c r="T9902" t="str">
        <f t="shared" si="464"/>
        <v>Profit</v>
      </c>
    </row>
    <row r="9903" spans="1:20" x14ac:dyDescent="0.3">
      <c r="A9903" t="s">
        <v>12431</v>
      </c>
      <c r="B9903" s="2">
        <v>45847</v>
      </c>
      <c r="C9903" t="s">
        <v>8097</v>
      </c>
      <c r="D9903" t="s">
        <v>46</v>
      </c>
      <c r="E9903" t="s">
        <v>58</v>
      </c>
      <c r="F9903" t="s">
        <v>104</v>
      </c>
      <c r="G9903" t="s">
        <v>79</v>
      </c>
      <c r="H9903" t="s">
        <v>23</v>
      </c>
      <c r="I9903" t="s">
        <v>36</v>
      </c>
      <c r="J9903">
        <v>4</v>
      </c>
      <c r="K9903">
        <v>5683.84</v>
      </c>
      <c r="L9903">
        <v>0</v>
      </c>
      <c r="M9903" s="6">
        <v>22735.360000000001</v>
      </c>
      <c r="N9903" s="3">
        <v>16824.419999999998</v>
      </c>
      <c r="O9903" s="6">
        <v>5910.94</v>
      </c>
      <c r="P9903" t="s">
        <v>49</v>
      </c>
      <c r="Q9903" t="s">
        <v>26</v>
      </c>
      <c r="R9903" s="4">
        <f t="shared" si="462"/>
        <v>0.25998884556919266</v>
      </c>
      <c r="S9903" s="1" t="str">
        <f t="shared" si="463"/>
        <v>Jul-2025</v>
      </c>
      <c r="T9903" t="str">
        <f t="shared" si="464"/>
        <v>Profit</v>
      </c>
    </row>
    <row r="9904" spans="1:20" x14ac:dyDescent="0.3">
      <c r="A9904" t="s">
        <v>12432</v>
      </c>
      <c r="B9904" s="2">
        <v>45377</v>
      </c>
      <c r="C9904" t="s">
        <v>3139</v>
      </c>
      <c r="D9904" t="s">
        <v>19</v>
      </c>
      <c r="E9904" t="s">
        <v>39</v>
      </c>
      <c r="F9904" t="s">
        <v>220</v>
      </c>
      <c r="G9904" t="s">
        <v>22</v>
      </c>
      <c r="H9904" t="s">
        <v>74</v>
      </c>
      <c r="I9904" t="s">
        <v>75</v>
      </c>
      <c r="J9904">
        <v>1</v>
      </c>
      <c r="K9904">
        <v>7014.39</v>
      </c>
      <c r="L9904">
        <v>0.05</v>
      </c>
      <c r="M9904" s="6">
        <v>6663.67</v>
      </c>
      <c r="N9904" s="3">
        <v>3939.28</v>
      </c>
      <c r="O9904" s="6">
        <v>2724.39</v>
      </c>
      <c r="P9904" t="s">
        <v>43</v>
      </c>
      <c r="Q9904" t="s">
        <v>26</v>
      </c>
      <c r="R9904" s="4">
        <f t="shared" si="462"/>
        <v>0.40884227460243378</v>
      </c>
      <c r="S9904" s="1" t="str">
        <f t="shared" si="463"/>
        <v>Mar-2024</v>
      </c>
      <c r="T9904" t="str">
        <f t="shared" si="464"/>
        <v>Profit</v>
      </c>
    </row>
    <row r="9905" spans="1:20" x14ac:dyDescent="0.3">
      <c r="A9905" t="s">
        <v>12433</v>
      </c>
      <c r="B9905" s="2">
        <v>45847</v>
      </c>
      <c r="C9905" t="s">
        <v>6155</v>
      </c>
      <c r="D9905" t="s">
        <v>46</v>
      </c>
      <c r="E9905" t="s">
        <v>58</v>
      </c>
      <c r="F9905" t="s">
        <v>68</v>
      </c>
      <c r="G9905" t="s">
        <v>29</v>
      </c>
      <c r="H9905" t="s">
        <v>23</v>
      </c>
      <c r="I9905" t="s">
        <v>69</v>
      </c>
      <c r="J9905">
        <v>1</v>
      </c>
      <c r="K9905">
        <v>19653.71</v>
      </c>
      <c r="L9905">
        <v>0.1</v>
      </c>
      <c r="M9905" s="6">
        <v>17688.34</v>
      </c>
      <c r="N9905" s="3">
        <v>14883.18</v>
      </c>
      <c r="O9905" s="6">
        <v>2805.16</v>
      </c>
      <c r="P9905" t="s">
        <v>49</v>
      </c>
      <c r="Q9905" t="s">
        <v>26</v>
      </c>
      <c r="R9905" s="4">
        <f t="shared" si="462"/>
        <v>0.15858808684138817</v>
      </c>
      <c r="S9905" s="1" t="str">
        <f t="shared" si="463"/>
        <v>Jul-2025</v>
      </c>
      <c r="T9905" t="str">
        <f t="shared" si="464"/>
        <v>Profit</v>
      </c>
    </row>
    <row r="9906" spans="1:20" x14ac:dyDescent="0.3">
      <c r="A9906" t="s">
        <v>12434</v>
      </c>
      <c r="B9906" s="2">
        <v>46133</v>
      </c>
      <c r="C9906" t="s">
        <v>2164</v>
      </c>
      <c r="D9906" t="s">
        <v>46</v>
      </c>
      <c r="E9906" t="s">
        <v>39</v>
      </c>
      <c r="F9906" t="s">
        <v>220</v>
      </c>
      <c r="G9906" t="s">
        <v>79</v>
      </c>
      <c r="H9906" t="s">
        <v>74</v>
      </c>
      <c r="I9906" t="s">
        <v>75</v>
      </c>
      <c r="J9906">
        <v>2</v>
      </c>
      <c r="K9906">
        <v>8125.85</v>
      </c>
      <c r="L9906">
        <v>0.05</v>
      </c>
      <c r="M9906" s="6">
        <v>15439.11</v>
      </c>
      <c r="N9906" s="3">
        <v>10231.65</v>
      </c>
      <c r="O9906" s="6">
        <v>5207.46</v>
      </c>
      <c r="P9906" t="s">
        <v>31</v>
      </c>
      <c r="Q9906" t="s">
        <v>26</v>
      </c>
      <c r="R9906" s="4">
        <f t="shared" si="462"/>
        <v>0.33729016763271974</v>
      </c>
      <c r="S9906" s="1" t="str">
        <f t="shared" si="463"/>
        <v>Apr-2026</v>
      </c>
      <c r="T9906" t="str">
        <f t="shared" si="464"/>
        <v>Profit</v>
      </c>
    </row>
    <row r="9907" spans="1:20" x14ac:dyDescent="0.3">
      <c r="A9907" t="s">
        <v>12435</v>
      </c>
      <c r="B9907" s="2">
        <v>45666</v>
      </c>
      <c r="C9907" t="s">
        <v>1941</v>
      </c>
      <c r="D9907" t="s">
        <v>52</v>
      </c>
      <c r="E9907" t="s">
        <v>39</v>
      </c>
      <c r="F9907" t="s">
        <v>220</v>
      </c>
      <c r="G9907" t="s">
        <v>22</v>
      </c>
      <c r="H9907" t="s">
        <v>74</v>
      </c>
      <c r="I9907" t="s">
        <v>91</v>
      </c>
      <c r="J9907">
        <v>3</v>
      </c>
      <c r="K9907">
        <v>13634.28</v>
      </c>
      <c r="L9907">
        <v>0.15</v>
      </c>
      <c r="M9907" s="6">
        <v>34767.410000000003</v>
      </c>
      <c r="N9907" s="3">
        <v>22822.81</v>
      </c>
      <c r="O9907" s="6">
        <v>11944.6</v>
      </c>
      <c r="P9907" t="s">
        <v>70</v>
      </c>
      <c r="Q9907" t="s">
        <v>26</v>
      </c>
      <c r="R9907" s="4">
        <f t="shared" si="462"/>
        <v>0.34355737168802619</v>
      </c>
      <c r="S9907" s="1" t="str">
        <f t="shared" si="463"/>
        <v>Jan-2025</v>
      </c>
      <c r="T9907" t="str">
        <f t="shared" si="464"/>
        <v>Profit</v>
      </c>
    </row>
    <row r="9908" spans="1:20" x14ac:dyDescent="0.3">
      <c r="A9908" t="s">
        <v>12436</v>
      </c>
      <c r="B9908" s="2">
        <v>45737</v>
      </c>
      <c r="C9908" t="s">
        <v>114</v>
      </c>
      <c r="D9908" t="s">
        <v>19</v>
      </c>
      <c r="E9908" t="s">
        <v>58</v>
      </c>
      <c r="F9908" t="s">
        <v>339</v>
      </c>
      <c r="G9908" t="s">
        <v>29</v>
      </c>
      <c r="H9908" t="s">
        <v>74</v>
      </c>
      <c r="I9908" t="s">
        <v>75</v>
      </c>
      <c r="J9908">
        <v>5</v>
      </c>
      <c r="K9908">
        <v>3406.35</v>
      </c>
      <c r="L9908">
        <v>0.2</v>
      </c>
      <c r="M9908" s="6">
        <v>13625.4</v>
      </c>
      <c r="N9908" s="3">
        <v>13632.85</v>
      </c>
      <c r="O9908" s="6">
        <v>-7.45</v>
      </c>
      <c r="P9908" t="s">
        <v>49</v>
      </c>
      <c r="Q9908" t="s">
        <v>26</v>
      </c>
      <c r="R9908" s="4">
        <f t="shared" si="462"/>
        <v>-5.4677293877610931E-4</v>
      </c>
      <c r="S9908" s="1" t="str">
        <f t="shared" si="463"/>
        <v>Mar-2025</v>
      </c>
      <c r="T9908" t="str">
        <f t="shared" si="464"/>
        <v>Loss</v>
      </c>
    </row>
    <row r="9909" spans="1:20" x14ac:dyDescent="0.3">
      <c r="A9909" t="s">
        <v>12437</v>
      </c>
      <c r="B9909" s="2">
        <v>45669</v>
      </c>
      <c r="C9909" t="s">
        <v>9560</v>
      </c>
      <c r="D9909" t="s">
        <v>46</v>
      </c>
      <c r="E9909" t="s">
        <v>53</v>
      </c>
      <c r="F9909" t="s">
        <v>90</v>
      </c>
      <c r="G9909" t="s">
        <v>79</v>
      </c>
      <c r="H9909" t="s">
        <v>23</v>
      </c>
      <c r="I9909" t="s">
        <v>59</v>
      </c>
      <c r="J9909">
        <v>1</v>
      </c>
      <c r="K9909">
        <v>6469.63</v>
      </c>
      <c r="L9909">
        <v>0.15</v>
      </c>
      <c r="M9909" s="6">
        <v>5499.19</v>
      </c>
      <c r="N9909" s="3">
        <v>4118.07</v>
      </c>
      <c r="O9909" s="6">
        <v>1381.12</v>
      </c>
      <c r="P9909" t="s">
        <v>25</v>
      </c>
      <c r="Q9909" t="s">
        <v>142</v>
      </c>
      <c r="R9909" s="4">
        <f t="shared" si="462"/>
        <v>0.25114971477617615</v>
      </c>
      <c r="S9909" s="1" t="str">
        <f t="shared" si="463"/>
        <v>Jan-2025</v>
      </c>
      <c r="T9909" t="str">
        <f t="shared" si="464"/>
        <v>Profit</v>
      </c>
    </row>
    <row r="9910" spans="1:20" x14ac:dyDescent="0.3">
      <c r="A9910" t="s">
        <v>12438</v>
      </c>
      <c r="B9910" s="2">
        <v>45681</v>
      </c>
      <c r="C9910" t="s">
        <v>904</v>
      </c>
      <c r="D9910" t="s">
        <v>52</v>
      </c>
      <c r="E9910" t="s">
        <v>34</v>
      </c>
      <c r="F9910" t="s">
        <v>73</v>
      </c>
      <c r="G9910" t="s">
        <v>79</v>
      </c>
      <c r="H9910" t="s">
        <v>74</v>
      </c>
      <c r="I9910" t="s">
        <v>107</v>
      </c>
      <c r="J9910">
        <v>2</v>
      </c>
      <c r="K9910">
        <v>10531.15</v>
      </c>
      <c r="L9910">
        <v>0</v>
      </c>
      <c r="M9910" s="6">
        <v>21062.3</v>
      </c>
      <c r="N9910" s="3">
        <v>14564.62</v>
      </c>
      <c r="O9910" s="6">
        <v>6497.68</v>
      </c>
      <c r="P9910" t="s">
        <v>49</v>
      </c>
      <c r="Q9910" t="s">
        <v>26</v>
      </c>
      <c r="R9910" s="4">
        <f t="shared" si="462"/>
        <v>0.3084981222373625</v>
      </c>
      <c r="S9910" s="1" t="str">
        <f t="shared" si="463"/>
        <v>Jan-2025</v>
      </c>
      <c r="T9910" t="str">
        <f t="shared" si="464"/>
        <v>Profit</v>
      </c>
    </row>
    <row r="9911" spans="1:20" x14ac:dyDescent="0.3">
      <c r="A9911" t="s">
        <v>12439</v>
      </c>
      <c r="B9911" s="2">
        <v>45948</v>
      </c>
      <c r="C9911" t="s">
        <v>1692</v>
      </c>
      <c r="D9911" t="s">
        <v>19</v>
      </c>
      <c r="E9911" t="s">
        <v>39</v>
      </c>
      <c r="F9911" t="s">
        <v>220</v>
      </c>
      <c r="G9911" t="s">
        <v>79</v>
      </c>
      <c r="H9911" t="s">
        <v>23</v>
      </c>
      <c r="I9911" t="s">
        <v>69</v>
      </c>
      <c r="J9911">
        <v>1</v>
      </c>
      <c r="K9911">
        <v>22825.09</v>
      </c>
      <c r="L9911">
        <v>0.1</v>
      </c>
      <c r="M9911" s="6">
        <v>20542.580000000002</v>
      </c>
      <c r="N9911" s="3">
        <v>12366.05</v>
      </c>
      <c r="O9911" s="6">
        <v>8176.53</v>
      </c>
      <c r="P9911" t="s">
        <v>31</v>
      </c>
      <c r="Q9911" t="s">
        <v>26</v>
      </c>
      <c r="R9911" s="4">
        <f t="shared" si="462"/>
        <v>0.39802838786559425</v>
      </c>
      <c r="S9911" s="1" t="str">
        <f t="shared" si="463"/>
        <v>Oct-2025</v>
      </c>
      <c r="T9911" t="str">
        <f t="shared" si="464"/>
        <v>Profit</v>
      </c>
    </row>
    <row r="9912" spans="1:20" x14ac:dyDescent="0.3">
      <c r="A9912" t="s">
        <v>12440</v>
      </c>
      <c r="B9912" s="2">
        <v>45342</v>
      </c>
      <c r="C9912" t="s">
        <v>1480</v>
      </c>
      <c r="D9912" t="s">
        <v>19</v>
      </c>
      <c r="E9912" t="s">
        <v>58</v>
      </c>
      <c r="F9912" t="s">
        <v>339</v>
      </c>
      <c r="G9912" t="s">
        <v>29</v>
      </c>
      <c r="H9912" t="s">
        <v>23</v>
      </c>
      <c r="I9912" t="s">
        <v>59</v>
      </c>
      <c r="J9912">
        <v>6</v>
      </c>
      <c r="K9912">
        <v>6453.72</v>
      </c>
      <c r="L9912">
        <v>0.1</v>
      </c>
      <c r="M9912" s="6">
        <v>34850.089999999997</v>
      </c>
      <c r="N9912" s="3">
        <v>30530.95</v>
      </c>
      <c r="O9912" s="6">
        <v>4319.1400000000003</v>
      </c>
      <c r="P9912" t="s">
        <v>25</v>
      </c>
      <c r="Q9912" t="s">
        <v>26</v>
      </c>
      <c r="R9912" s="4">
        <f t="shared" si="462"/>
        <v>0.12393483058436867</v>
      </c>
      <c r="S9912" s="1" t="str">
        <f t="shared" si="463"/>
        <v>Feb-2024</v>
      </c>
      <c r="T9912" t="str">
        <f t="shared" si="464"/>
        <v>Profit</v>
      </c>
    </row>
    <row r="9913" spans="1:20" x14ac:dyDescent="0.3">
      <c r="A9913" t="s">
        <v>12441</v>
      </c>
      <c r="B9913" s="2">
        <v>45533</v>
      </c>
      <c r="C9913" t="s">
        <v>1903</v>
      </c>
      <c r="D9913" t="s">
        <v>19</v>
      </c>
      <c r="E9913" t="s">
        <v>39</v>
      </c>
      <c r="F9913" t="s">
        <v>47</v>
      </c>
      <c r="G9913" t="s">
        <v>22</v>
      </c>
      <c r="H9913" t="s">
        <v>23</v>
      </c>
      <c r="I9913" t="s">
        <v>59</v>
      </c>
      <c r="J9913">
        <v>1</v>
      </c>
      <c r="K9913">
        <v>4897.3</v>
      </c>
      <c r="L9913">
        <v>0.2</v>
      </c>
      <c r="M9913" s="6">
        <v>3917.84</v>
      </c>
      <c r="N9913" s="3">
        <v>3550.93</v>
      </c>
      <c r="O9913" s="6">
        <v>366.91</v>
      </c>
      <c r="P9913" t="s">
        <v>31</v>
      </c>
      <c r="Q9913" t="s">
        <v>26</v>
      </c>
      <c r="R9913" s="4">
        <f t="shared" si="462"/>
        <v>9.3651093459661452E-2</v>
      </c>
      <c r="S9913" s="1" t="str">
        <f t="shared" si="463"/>
        <v>Aug-2024</v>
      </c>
      <c r="T9913" t="str">
        <f t="shared" si="464"/>
        <v>Profit</v>
      </c>
    </row>
    <row r="9914" spans="1:20" x14ac:dyDescent="0.3">
      <c r="A9914" t="s">
        <v>12442</v>
      </c>
      <c r="B9914" s="2">
        <v>45585</v>
      </c>
      <c r="C9914" t="s">
        <v>4918</v>
      </c>
      <c r="D9914" t="s">
        <v>46</v>
      </c>
      <c r="E9914" t="s">
        <v>58</v>
      </c>
      <c r="F9914" t="s">
        <v>68</v>
      </c>
      <c r="G9914" t="s">
        <v>79</v>
      </c>
      <c r="H9914" t="s">
        <v>74</v>
      </c>
      <c r="I9914" t="s">
        <v>107</v>
      </c>
      <c r="J9914">
        <v>8</v>
      </c>
      <c r="K9914">
        <v>9823.1200000000008</v>
      </c>
      <c r="L9914">
        <v>0.15</v>
      </c>
      <c r="M9914" s="6">
        <v>66797.22</v>
      </c>
      <c r="N9914" s="3">
        <v>60292.22</v>
      </c>
      <c r="O9914" s="6">
        <v>6505</v>
      </c>
      <c r="P9914" t="s">
        <v>43</v>
      </c>
      <c r="Q9914" t="s">
        <v>26</v>
      </c>
      <c r="R9914" s="4">
        <f t="shared" si="462"/>
        <v>9.7384292340309972E-2</v>
      </c>
      <c r="S9914" s="1" t="str">
        <f t="shared" si="463"/>
        <v>Oct-2024</v>
      </c>
      <c r="T9914" t="str">
        <f t="shared" si="464"/>
        <v>Profit</v>
      </c>
    </row>
    <row r="9915" spans="1:20" x14ac:dyDescent="0.3">
      <c r="A9915" t="s">
        <v>12443</v>
      </c>
      <c r="B9915" s="2">
        <v>46211</v>
      </c>
      <c r="C9915" t="s">
        <v>3119</v>
      </c>
      <c r="D9915" t="s">
        <v>19</v>
      </c>
      <c r="E9915" t="s">
        <v>53</v>
      </c>
      <c r="F9915" t="s">
        <v>90</v>
      </c>
      <c r="G9915" t="s">
        <v>79</v>
      </c>
      <c r="H9915" t="s">
        <v>41</v>
      </c>
      <c r="I9915" t="s">
        <v>134</v>
      </c>
      <c r="J9915">
        <v>2</v>
      </c>
      <c r="K9915">
        <v>343.9</v>
      </c>
      <c r="L9915">
        <v>0.1</v>
      </c>
      <c r="M9915" s="6">
        <v>619.02</v>
      </c>
      <c r="N9915" s="3">
        <v>377.93</v>
      </c>
      <c r="O9915" s="6">
        <v>241.09</v>
      </c>
      <c r="P9915" t="s">
        <v>25</v>
      </c>
      <c r="Q9915" t="s">
        <v>26</v>
      </c>
      <c r="R9915" s="4">
        <f t="shared" si="462"/>
        <v>0.38947045329714713</v>
      </c>
      <c r="S9915" s="1" t="str">
        <f t="shared" si="463"/>
        <v>Jul-2026</v>
      </c>
      <c r="T9915" t="str">
        <f t="shared" si="464"/>
        <v>Profit</v>
      </c>
    </row>
    <row r="9916" spans="1:20" x14ac:dyDescent="0.3">
      <c r="A9916" t="s">
        <v>12444</v>
      </c>
      <c r="B9916" s="2">
        <v>45854</v>
      </c>
      <c r="C9916" t="s">
        <v>6160</v>
      </c>
      <c r="D9916" t="s">
        <v>46</v>
      </c>
      <c r="E9916" t="s">
        <v>53</v>
      </c>
      <c r="F9916" t="s">
        <v>54</v>
      </c>
      <c r="G9916" t="s">
        <v>22</v>
      </c>
      <c r="H9916" t="s">
        <v>23</v>
      </c>
      <c r="I9916" t="s">
        <v>36</v>
      </c>
      <c r="J9916">
        <v>1</v>
      </c>
      <c r="K9916">
        <v>15054.35</v>
      </c>
      <c r="L9916">
        <v>0.1</v>
      </c>
      <c r="M9916" s="6">
        <v>13548.92</v>
      </c>
      <c r="N9916" s="3">
        <v>8253.16</v>
      </c>
      <c r="O9916" s="6">
        <v>5295.76</v>
      </c>
      <c r="P9916" t="s">
        <v>43</v>
      </c>
      <c r="Q9916" t="s">
        <v>26</v>
      </c>
      <c r="R9916" s="4">
        <f t="shared" si="462"/>
        <v>0.39086214989829449</v>
      </c>
      <c r="S9916" s="1" t="str">
        <f t="shared" si="463"/>
        <v>Jul-2025</v>
      </c>
      <c r="T9916" t="str">
        <f t="shared" si="464"/>
        <v>Profit</v>
      </c>
    </row>
    <row r="9917" spans="1:20" x14ac:dyDescent="0.3">
      <c r="A9917" t="s">
        <v>12445</v>
      </c>
      <c r="B9917" s="2">
        <v>45557</v>
      </c>
      <c r="C9917" t="s">
        <v>1482</v>
      </c>
      <c r="D9917" t="s">
        <v>46</v>
      </c>
      <c r="E9917" t="s">
        <v>20</v>
      </c>
      <c r="F9917" t="s">
        <v>205</v>
      </c>
      <c r="G9917" t="s">
        <v>79</v>
      </c>
      <c r="H9917" t="s">
        <v>74</v>
      </c>
      <c r="I9917" t="s">
        <v>158</v>
      </c>
      <c r="J9917">
        <v>1</v>
      </c>
      <c r="K9917">
        <v>15546.1</v>
      </c>
      <c r="L9917">
        <v>0.15</v>
      </c>
      <c r="M9917" s="6">
        <v>13214.18</v>
      </c>
      <c r="N9917" s="3">
        <v>9416.9500000000007</v>
      </c>
      <c r="O9917" s="6">
        <v>3797.23</v>
      </c>
      <c r="P9917" t="s">
        <v>25</v>
      </c>
      <c r="Q9917" t="s">
        <v>26</v>
      </c>
      <c r="R9917" s="4">
        <f t="shared" si="462"/>
        <v>0.28736024482790457</v>
      </c>
      <c r="S9917" s="1" t="str">
        <f t="shared" si="463"/>
        <v>Sep-2024</v>
      </c>
      <c r="T9917" t="str">
        <f t="shared" si="464"/>
        <v>Profit</v>
      </c>
    </row>
    <row r="9918" spans="1:20" x14ac:dyDescent="0.3">
      <c r="A9918" t="s">
        <v>12446</v>
      </c>
      <c r="B9918" s="2">
        <v>45411</v>
      </c>
      <c r="C9918" t="s">
        <v>3923</v>
      </c>
      <c r="D9918" t="s">
        <v>52</v>
      </c>
      <c r="E9918" t="s">
        <v>39</v>
      </c>
      <c r="F9918" t="s">
        <v>40</v>
      </c>
      <c r="G9918" t="s">
        <v>29</v>
      </c>
      <c r="H9918" t="s">
        <v>23</v>
      </c>
      <c r="I9918" t="s">
        <v>69</v>
      </c>
      <c r="J9918">
        <v>1</v>
      </c>
      <c r="K9918">
        <v>21115.78</v>
      </c>
      <c r="L9918">
        <v>0.1</v>
      </c>
      <c r="M9918" s="6">
        <v>19004.2</v>
      </c>
      <c r="N9918" s="3">
        <v>16892.68</v>
      </c>
      <c r="O9918" s="6">
        <v>2111.52</v>
      </c>
      <c r="P9918" t="s">
        <v>49</v>
      </c>
      <c r="Q9918" t="s">
        <v>26</v>
      </c>
      <c r="R9918" s="4">
        <f t="shared" si="462"/>
        <v>0.11110807084749687</v>
      </c>
      <c r="S9918" s="1" t="str">
        <f t="shared" si="463"/>
        <v>Apr-2024</v>
      </c>
      <c r="T9918" t="str">
        <f t="shared" si="464"/>
        <v>Profit</v>
      </c>
    </row>
    <row r="9919" spans="1:20" x14ac:dyDescent="0.3">
      <c r="A9919" t="s">
        <v>12447</v>
      </c>
      <c r="B9919" s="2">
        <v>46003</v>
      </c>
      <c r="C9919" t="s">
        <v>961</v>
      </c>
      <c r="D9919" t="s">
        <v>52</v>
      </c>
      <c r="E9919" t="s">
        <v>58</v>
      </c>
      <c r="F9919" t="s">
        <v>54</v>
      </c>
      <c r="G9919" t="s">
        <v>79</v>
      </c>
      <c r="H9919" t="s">
        <v>74</v>
      </c>
      <c r="I9919" t="s">
        <v>75</v>
      </c>
      <c r="J9919">
        <v>10</v>
      </c>
      <c r="K9919">
        <v>6251.44</v>
      </c>
      <c r="L9919">
        <v>0</v>
      </c>
      <c r="M9919" s="6">
        <v>62514.400000000001</v>
      </c>
      <c r="N9919" s="3">
        <v>50316.31</v>
      </c>
      <c r="O9919" s="6">
        <v>12198.09</v>
      </c>
      <c r="P9919" t="s">
        <v>49</v>
      </c>
      <c r="Q9919" t="s">
        <v>26</v>
      </c>
      <c r="R9919" s="4">
        <f t="shared" si="462"/>
        <v>0.19512448331904328</v>
      </c>
      <c r="S9919" s="1" t="str">
        <f t="shared" si="463"/>
        <v>Dec-2025</v>
      </c>
      <c r="T9919" t="str">
        <f t="shared" si="464"/>
        <v>Profit</v>
      </c>
    </row>
    <row r="9920" spans="1:20" x14ac:dyDescent="0.3">
      <c r="A9920" t="s">
        <v>12448</v>
      </c>
      <c r="B9920" s="2">
        <v>46208</v>
      </c>
      <c r="C9920" t="s">
        <v>847</v>
      </c>
      <c r="D9920" t="s">
        <v>19</v>
      </c>
      <c r="E9920" t="s">
        <v>58</v>
      </c>
      <c r="F9920" t="s">
        <v>68</v>
      </c>
      <c r="G9920" t="s">
        <v>22</v>
      </c>
      <c r="H9920" t="s">
        <v>74</v>
      </c>
      <c r="I9920" t="s">
        <v>91</v>
      </c>
      <c r="J9920">
        <v>5</v>
      </c>
      <c r="K9920">
        <v>9418.41</v>
      </c>
      <c r="L9920">
        <v>0</v>
      </c>
      <c r="M9920" s="6">
        <v>47092.05</v>
      </c>
      <c r="N9920" s="3">
        <v>31247.8</v>
      </c>
      <c r="O9920" s="6">
        <v>15844.25</v>
      </c>
      <c r="P9920" t="s">
        <v>31</v>
      </c>
      <c r="Q9920" t="s">
        <v>26</v>
      </c>
      <c r="R9920" s="4">
        <f t="shared" si="462"/>
        <v>0.33645275582608952</v>
      </c>
      <c r="S9920" s="1" t="str">
        <f t="shared" si="463"/>
        <v>Jul-2026</v>
      </c>
      <c r="T9920" t="str">
        <f t="shared" si="464"/>
        <v>Profit</v>
      </c>
    </row>
    <row r="9921" spans="1:20" x14ac:dyDescent="0.3">
      <c r="A9921" t="s">
        <v>12449</v>
      </c>
      <c r="B9921" s="2">
        <v>45539</v>
      </c>
      <c r="C9921" t="s">
        <v>2348</v>
      </c>
      <c r="D9921" t="s">
        <v>19</v>
      </c>
      <c r="E9921" t="s">
        <v>53</v>
      </c>
      <c r="F9921" t="s">
        <v>54</v>
      </c>
      <c r="G9921" t="s">
        <v>22</v>
      </c>
      <c r="H9921" t="s">
        <v>41</v>
      </c>
      <c r="I9921" t="s">
        <v>55</v>
      </c>
      <c r="J9921">
        <v>2</v>
      </c>
      <c r="K9921">
        <v>81.62</v>
      </c>
      <c r="L9921">
        <v>0</v>
      </c>
      <c r="M9921" s="6">
        <v>163.24</v>
      </c>
      <c r="N9921" s="3">
        <v>96.66</v>
      </c>
      <c r="O9921" s="6">
        <v>66.58</v>
      </c>
      <c r="P9921" t="s">
        <v>25</v>
      </c>
      <c r="Q9921" t="s">
        <v>26</v>
      </c>
      <c r="R9921" s="4">
        <f t="shared" si="462"/>
        <v>0.40786571918647385</v>
      </c>
      <c r="S9921" s="1" t="str">
        <f t="shared" si="463"/>
        <v>Sep-2024</v>
      </c>
      <c r="T9921" t="str">
        <f t="shared" si="464"/>
        <v>Profit</v>
      </c>
    </row>
    <row r="9922" spans="1:20" x14ac:dyDescent="0.3">
      <c r="A9922" t="s">
        <v>12450</v>
      </c>
      <c r="B9922" s="2">
        <v>45361</v>
      </c>
      <c r="C9922" t="s">
        <v>370</v>
      </c>
      <c r="D9922" t="s">
        <v>19</v>
      </c>
      <c r="E9922" t="s">
        <v>53</v>
      </c>
      <c r="F9922" t="s">
        <v>54</v>
      </c>
      <c r="G9922" t="s">
        <v>79</v>
      </c>
      <c r="H9922" t="s">
        <v>23</v>
      </c>
      <c r="I9922" t="s">
        <v>24</v>
      </c>
      <c r="J9922">
        <v>1</v>
      </c>
      <c r="K9922">
        <v>64318.400000000001</v>
      </c>
      <c r="L9922">
        <v>0.05</v>
      </c>
      <c r="M9922" s="6">
        <v>61102.48</v>
      </c>
      <c r="N9922" s="3">
        <v>49438.77</v>
      </c>
      <c r="O9922" s="6">
        <v>11663.71</v>
      </c>
      <c r="P9922" t="s">
        <v>31</v>
      </c>
      <c r="Q9922" t="s">
        <v>26</v>
      </c>
      <c r="R9922" s="4">
        <f t="shared" si="462"/>
        <v>0.19088766937119409</v>
      </c>
      <c r="S9922" s="1" t="str">
        <f t="shared" si="463"/>
        <v>Mar-2024</v>
      </c>
      <c r="T9922" t="str">
        <f t="shared" si="464"/>
        <v>Profit</v>
      </c>
    </row>
    <row r="9923" spans="1:20" x14ac:dyDescent="0.3">
      <c r="A9923" t="s">
        <v>12451</v>
      </c>
      <c r="B9923" s="2">
        <v>46144</v>
      </c>
      <c r="C9923" t="s">
        <v>3281</v>
      </c>
      <c r="D9923" t="s">
        <v>19</v>
      </c>
      <c r="E9923" t="s">
        <v>53</v>
      </c>
      <c r="F9923" t="s">
        <v>65</v>
      </c>
      <c r="G9923" t="s">
        <v>22</v>
      </c>
      <c r="H9923" t="s">
        <v>41</v>
      </c>
      <c r="I9923" t="s">
        <v>42</v>
      </c>
      <c r="J9923">
        <v>6</v>
      </c>
      <c r="K9923">
        <v>150.69</v>
      </c>
      <c r="L9923">
        <v>0.2</v>
      </c>
      <c r="M9923" s="6">
        <v>723.31</v>
      </c>
      <c r="N9923" s="3">
        <v>635.20000000000005</v>
      </c>
      <c r="O9923" s="6">
        <v>88.11</v>
      </c>
      <c r="P9923" t="s">
        <v>31</v>
      </c>
      <c r="Q9923" t="s">
        <v>26</v>
      </c>
      <c r="R9923" s="4">
        <f t="shared" si="462"/>
        <v>0.12181498942362197</v>
      </c>
      <c r="S9923" s="1" t="str">
        <f t="shared" si="463"/>
        <v>May-2026</v>
      </c>
      <c r="T9923" t="str">
        <f t="shared" si="464"/>
        <v>Profit</v>
      </c>
    </row>
    <row r="9924" spans="1:20" x14ac:dyDescent="0.3">
      <c r="A9924" t="s">
        <v>12452</v>
      </c>
      <c r="B9924" s="2">
        <v>45348</v>
      </c>
      <c r="C9924" t="s">
        <v>8411</v>
      </c>
      <c r="D9924" t="s">
        <v>19</v>
      </c>
      <c r="E9924" t="s">
        <v>34</v>
      </c>
      <c r="F9924" t="s">
        <v>35</v>
      </c>
      <c r="G9924" t="s">
        <v>79</v>
      </c>
      <c r="H9924" t="s">
        <v>23</v>
      </c>
      <c r="I9924" t="s">
        <v>59</v>
      </c>
      <c r="J9924">
        <v>1</v>
      </c>
      <c r="K9924">
        <v>4395.68</v>
      </c>
      <c r="L9924">
        <v>0.15</v>
      </c>
      <c r="M9924" s="6">
        <v>3736.33</v>
      </c>
      <c r="N9924" s="3">
        <v>2654.15</v>
      </c>
      <c r="O9924" s="6">
        <v>1082.18</v>
      </c>
      <c r="P9924" t="s">
        <v>31</v>
      </c>
      <c r="Q9924" t="s">
        <v>26</v>
      </c>
      <c r="R9924" s="4">
        <f t="shared" si="462"/>
        <v>0.28963715731747464</v>
      </c>
      <c r="S9924" s="1" t="str">
        <f t="shared" si="463"/>
        <v>Feb-2024</v>
      </c>
      <c r="T9924" t="str">
        <f t="shared" si="464"/>
        <v>Profit</v>
      </c>
    </row>
    <row r="9925" spans="1:20" x14ac:dyDescent="0.3">
      <c r="A9925" t="s">
        <v>12453</v>
      </c>
      <c r="B9925" s="2">
        <v>45673</v>
      </c>
      <c r="C9925" t="s">
        <v>6728</v>
      </c>
      <c r="D9925" t="s">
        <v>46</v>
      </c>
      <c r="E9925" t="s">
        <v>20</v>
      </c>
      <c r="F9925" t="s">
        <v>115</v>
      </c>
      <c r="G9925" t="s">
        <v>22</v>
      </c>
      <c r="H9925" t="s">
        <v>41</v>
      </c>
      <c r="I9925" t="s">
        <v>48</v>
      </c>
      <c r="J9925">
        <v>2</v>
      </c>
      <c r="K9925">
        <v>179.04</v>
      </c>
      <c r="L9925">
        <v>0.25</v>
      </c>
      <c r="M9925" s="6">
        <v>268.56</v>
      </c>
      <c r="N9925" s="3">
        <v>279.77999999999997</v>
      </c>
      <c r="O9925" s="6">
        <v>-11.22</v>
      </c>
      <c r="P9925" t="s">
        <v>43</v>
      </c>
      <c r="Q9925" t="s">
        <v>26</v>
      </c>
      <c r="R9925" s="4">
        <f t="shared" ref="R9925:R9988" si="465">IFERROR(O9925/M9925,0)</f>
        <v>-4.1778373547810548E-2</v>
      </c>
      <c r="S9925" s="1" t="str">
        <f t="shared" ref="S9925:S9988" si="466">TEXT(B9925,"mmm-yyyy")</f>
        <v>Jan-2025</v>
      </c>
      <c r="T9925" t="str">
        <f t="shared" ref="T9925:T9988" si="467">IF(O9925&gt;0,"Profit",IF(O9925&lt;0,"Loss","Break-Even"))</f>
        <v>Loss</v>
      </c>
    </row>
    <row r="9926" spans="1:20" x14ac:dyDescent="0.3">
      <c r="A9926" t="s">
        <v>12454</v>
      </c>
      <c r="B9926" s="2">
        <v>45330</v>
      </c>
      <c r="C9926" t="s">
        <v>3861</v>
      </c>
      <c r="D9926" t="s">
        <v>19</v>
      </c>
      <c r="E9926" t="s">
        <v>34</v>
      </c>
      <c r="F9926" t="s">
        <v>110</v>
      </c>
      <c r="G9926" t="s">
        <v>22</v>
      </c>
      <c r="H9926" t="s">
        <v>41</v>
      </c>
      <c r="I9926" t="s">
        <v>42</v>
      </c>
      <c r="J9926">
        <v>4</v>
      </c>
      <c r="K9926">
        <v>71.42</v>
      </c>
      <c r="L9926">
        <v>0</v>
      </c>
      <c r="M9926" s="6">
        <v>285.68</v>
      </c>
      <c r="N9926" s="3">
        <v>148.68</v>
      </c>
      <c r="O9926" s="6">
        <v>137</v>
      </c>
      <c r="P9926" t="s">
        <v>25</v>
      </c>
      <c r="Q9926" t="s">
        <v>26</v>
      </c>
      <c r="R9926" s="4">
        <f t="shared" si="465"/>
        <v>0.47955754690562868</v>
      </c>
      <c r="S9926" s="1" t="str">
        <f t="shared" si="466"/>
        <v>Feb-2024</v>
      </c>
      <c r="T9926" t="str">
        <f t="shared" si="467"/>
        <v>Profit</v>
      </c>
    </row>
    <row r="9927" spans="1:20" x14ac:dyDescent="0.3">
      <c r="A9927" t="s">
        <v>12455</v>
      </c>
      <c r="B9927" s="2">
        <v>46275</v>
      </c>
      <c r="C9927" t="s">
        <v>3881</v>
      </c>
      <c r="D9927" t="s">
        <v>52</v>
      </c>
      <c r="E9927" t="s">
        <v>20</v>
      </c>
      <c r="F9927" t="s">
        <v>99</v>
      </c>
      <c r="G9927" t="s">
        <v>22</v>
      </c>
      <c r="H9927" t="s">
        <v>41</v>
      </c>
      <c r="I9927" t="s">
        <v>62</v>
      </c>
      <c r="J9927">
        <v>6</v>
      </c>
      <c r="K9927">
        <v>295.42</v>
      </c>
      <c r="L9927">
        <v>0.15</v>
      </c>
      <c r="M9927" s="6">
        <v>1506.64</v>
      </c>
      <c r="N9927" s="3">
        <v>1337.39</v>
      </c>
      <c r="O9927" s="6">
        <v>169.25</v>
      </c>
      <c r="P9927" t="s">
        <v>25</v>
      </c>
      <c r="Q9927" t="s">
        <v>26</v>
      </c>
      <c r="R9927" s="4">
        <f t="shared" si="465"/>
        <v>0.11233605904529283</v>
      </c>
      <c r="S9927" s="1" t="str">
        <f t="shared" si="466"/>
        <v>Sep-2026</v>
      </c>
      <c r="T9927" t="str">
        <f t="shared" si="467"/>
        <v>Profit</v>
      </c>
    </row>
    <row r="9928" spans="1:20" x14ac:dyDescent="0.3">
      <c r="A9928" t="s">
        <v>12456</v>
      </c>
      <c r="B9928" s="2">
        <v>46092</v>
      </c>
      <c r="C9928" t="s">
        <v>3779</v>
      </c>
      <c r="D9928" t="s">
        <v>52</v>
      </c>
      <c r="E9928" t="s">
        <v>58</v>
      </c>
      <c r="F9928" t="s">
        <v>104</v>
      </c>
      <c r="G9928" t="s">
        <v>29</v>
      </c>
      <c r="H9928" t="s">
        <v>74</v>
      </c>
      <c r="I9928" t="s">
        <v>137</v>
      </c>
      <c r="J9928">
        <v>6</v>
      </c>
      <c r="K9928">
        <v>7189.85</v>
      </c>
      <c r="L9928">
        <v>0</v>
      </c>
      <c r="M9928" s="6">
        <v>43139.1</v>
      </c>
      <c r="N9928" s="3">
        <v>31363.56</v>
      </c>
      <c r="O9928" s="6">
        <v>11775.54</v>
      </c>
      <c r="P9928" t="s">
        <v>31</v>
      </c>
      <c r="Q9928" t="s">
        <v>26</v>
      </c>
      <c r="R9928" s="4">
        <f t="shared" si="465"/>
        <v>0.27296675174030061</v>
      </c>
      <c r="S9928" s="1" t="str">
        <f t="shared" si="466"/>
        <v>Mar-2026</v>
      </c>
      <c r="T9928" t="str">
        <f t="shared" si="467"/>
        <v>Profit</v>
      </c>
    </row>
    <row r="9929" spans="1:20" x14ac:dyDescent="0.3">
      <c r="A9929" t="s">
        <v>12457</v>
      </c>
      <c r="B9929" s="2">
        <v>45734</v>
      </c>
      <c r="C9929" t="s">
        <v>7777</v>
      </c>
      <c r="D9929" t="s">
        <v>46</v>
      </c>
      <c r="E9929" t="s">
        <v>53</v>
      </c>
      <c r="F9929" t="s">
        <v>97</v>
      </c>
      <c r="G9929" t="s">
        <v>22</v>
      </c>
      <c r="H9929" t="s">
        <v>74</v>
      </c>
      <c r="I9929" t="s">
        <v>137</v>
      </c>
      <c r="J9929">
        <v>2</v>
      </c>
      <c r="K9929">
        <v>20848.11</v>
      </c>
      <c r="L9929">
        <v>0</v>
      </c>
      <c r="M9929" s="6">
        <v>41696.22</v>
      </c>
      <c r="N9929" s="3">
        <v>32555.73</v>
      </c>
      <c r="O9929" s="6">
        <v>9140.49</v>
      </c>
      <c r="P9929" t="s">
        <v>43</v>
      </c>
      <c r="Q9929" t="s">
        <v>26</v>
      </c>
      <c r="R9929" s="4">
        <f t="shared" si="465"/>
        <v>0.21921627428097798</v>
      </c>
      <c r="S9929" s="1" t="str">
        <f t="shared" si="466"/>
        <v>Mar-2025</v>
      </c>
      <c r="T9929" t="str">
        <f t="shared" si="467"/>
        <v>Profit</v>
      </c>
    </row>
    <row r="9930" spans="1:20" x14ac:dyDescent="0.3">
      <c r="A9930" t="s">
        <v>12458</v>
      </c>
      <c r="B9930" s="2">
        <v>45309</v>
      </c>
      <c r="C9930" t="s">
        <v>6581</v>
      </c>
      <c r="D9930" t="s">
        <v>52</v>
      </c>
      <c r="E9930" t="s">
        <v>58</v>
      </c>
      <c r="F9930" t="s">
        <v>68</v>
      </c>
      <c r="G9930" t="s">
        <v>79</v>
      </c>
      <c r="H9930" t="s">
        <v>74</v>
      </c>
      <c r="I9930" t="s">
        <v>91</v>
      </c>
      <c r="J9930">
        <v>2</v>
      </c>
      <c r="K9930">
        <v>6129.22</v>
      </c>
      <c r="L9930">
        <v>0.05</v>
      </c>
      <c r="M9930" s="6">
        <v>11645.52</v>
      </c>
      <c r="N9930" s="3">
        <v>7152.21</v>
      </c>
      <c r="O9930" s="6">
        <v>4493.3100000000004</v>
      </c>
      <c r="P9930" t="s">
        <v>49</v>
      </c>
      <c r="Q9930" t="s">
        <v>142</v>
      </c>
      <c r="R9930" s="4">
        <f t="shared" si="465"/>
        <v>0.38584022010180741</v>
      </c>
      <c r="S9930" s="1" t="str">
        <f t="shared" si="466"/>
        <v>Jan-2024</v>
      </c>
      <c r="T9930" t="str">
        <f t="shared" si="467"/>
        <v>Profit</v>
      </c>
    </row>
    <row r="9931" spans="1:20" x14ac:dyDescent="0.3">
      <c r="A9931" t="s">
        <v>12459</v>
      </c>
      <c r="B9931" s="2">
        <v>46243</v>
      </c>
      <c r="C9931" t="s">
        <v>3595</v>
      </c>
      <c r="D9931" t="s">
        <v>19</v>
      </c>
      <c r="E9931" t="s">
        <v>20</v>
      </c>
      <c r="F9931" t="s">
        <v>115</v>
      </c>
      <c r="G9931" t="s">
        <v>29</v>
      </c>
      <c r="H9931" t="s">
        <v>74</v>
      </c>
      <c r="I9931" t="s">
        <v>107</v>
      </c>
      <c r="J9931">
        <v>2</v>
      </c>
      <c r="K9931">
        <v>11990.67</v>
      </c>
      <c r="L9931">
        <v>0</v>
      </c>
      <c r="M9931" s="6">
        <v>23981.34</v>
      </c>
      <c r="N9931" s="3">
        <v>12824.16</v>
      </c>
      <c r="O9931" s="6">
        <v>11157.18</v>
      </c>
      <c r="P9931" t="s">
        <v>25</v>
      </c>
      <c r="Q9931" t="s">
        <v>26</v>
      </c>
      <c r="R9931" s="4">
        <f t="shared" si="465"/>
        <v>0.46524422738679322</v>
      </c>
      <c r="S9931" s="1" t="str">
        <f t="shared" si="466"/>
        <v>Aug-2026</v>
      </c>
      <c r="T9931" t="str">
        <f t="shared" si="467"/>
        <v>Profit</v>
      </c>
    </row>
    <row r="9932" spans="1:20" x14ac:dyDescent="0.3">
      <c r="A9932" t="s">
        <v>12460</v>
      </c>
      <c r="B9932" s="2">
        <v>46023</v>
      </c>
      <c r="C9932" t="s">
        <v>496</v>
      </c>
      <c r="D9932" t="s">
        <v>19</v>
      </c>
      <c r="E9932" t="s">
        <v>53</v>
      </c>
      <c r="F9932" t="s">
        <v>54</v>
      </c>
      <c r="G9932" t="s">
        <v>29</v>
      </c>
      <c r="H9932" t="s">
        <v>41</v>
      </c>
      <c r="I9932" t="s">
        <v>134</v>
      </c>
      <c r="J9932">
        <v>6</v>
      </c>
      <c r="K9932">
        <v>269.52</v>
      </c>
      <c r="L9932">
        <v>0</v>
      </c>
      <c r="M9932" s="6">
        <v>1617.12</v>
      </c>
      <c r="N9932" s="3">
        <v>1018.23</v>
      </c>
      <c r="O9932" s="6">
        <v>598.89</v>
      </c>
      <c r="P9932" t="s">
        <v>43</v>
      </c>
      <c r="Q9932" t="s">
        <v>26</v>
      </c>
      <c r="R9932" s="4">
        <f t="shared" si="465"/>
        <v>0.37034357376075988</v>
      </c>
      <c r="S9932" s="1" t="str">
        <f t="shared" si="466"/>
        <v>Jan-2026</v>
      </c>
      <c r="T9932" t="str">
        <f t="shared" si="467"/>
        <v>Profit</v>
      </c>
    </row>
    <row r="9933" spans="1:20" x14ac:dyDescent="0.3">
      <c r="A9933" t="s">
        <v>12461</v>
      </c>
      <c r="B9933" s="2">
        <v>46116</v>
      </c>
      <c r="C9933" t="s">
        <v>4563</v>
      </c>
      <c r="D9933" t="s">
        <v>19</v>
      </c>
      <c r="E9933" t="s">
        <v>58</v>
      </c>
      <c r="F9933" t="s">
        <v>104</v>
      </c>
      <c r="G9933" t="s">
        <v>79</v>
      </c>
      <c r="H9933" t="s">
        <v>23</v>
      </c>
      <c r="I9933" t="s">
        <v>36</v>
      </c>
      <c r="J9933">
        <v>1</v>
      </c>
      <c r="K9933">
        <v>16743.490000000002</v>
      </c>
      <c r="L9933">
        <v>0.1</v>
      </c>
      <c r="M9933" s="6">
        <v>15069.14</v>
      </c>
      <c r="N9933" s="3">
        <v>13020.66</v>
      </c>
      <c r="O9933" s="6">
        <v>2048.48</v>
      </c>
      <c r="P9933" t="s">
        <v>43</v>
      </c>
      <c r="Q9933" t="s">
        <v>26</v>
      </c>
      <c r="R9933" s="4">
        <f t="shared" si="465"/>
        <v>0.13593874633854355</v>
      </c>
      <c r="S9933" s="1" t="str">
        <f t="shared" si="466"/>
        <v>Apr-2026</v>
      </c>
      <c r="T9933" t="str">
        <f t="shared" si="467"/>
        <v>Profit</v>
      </c>
    </row>
    <row r="9934" spans="1:20" x14ac:dyDescent="0.3">
      <c r="A9934" t="s">
        <v>12462</v>
      </c>
      <c r="B9934" s="2">
        <v>46047</v>
      </c>
      <c r="C9934" t="s">
        <v>1041</v>
      </c>
      <c r="D9934" t="s">
        <v>19</v>
      </c>
      <c r="E9934" t="s">
        <v>34</v>
      </c>
      <c r="F9934" t="s">
        <v>35</v>
      </c>
      <c r="G9934" t="s">
        <v>22</v>
      </c>
      <c r="H9934" t="s">
        <v>23</v>
      </c>
      <c r="I9934" t="s">
        <v>69</v>
      </c>
      <c r="J9934">
        <v>1</v>
      </c>
      <c r="K9934">
        <v>23913.45</v>
      </c>
      <c r="L9934">
        <v>0.15</v>
      </c>
      <c r="M9934" s="6">
        <v>20326.43</v>
      </c>
      <c r="N9934" s="3">
        <v>18824.939999999999</v>
      </c>
      <c r="O9934" s="6">
        <v>1501.49</v>
      </c>
      <c r="P9934" t="s">
        <v>49</v>
      </c>
      <c r="Q9934" t="s">
        <v>26</v>
      </c>
      <c r="R9934" s="4">
        <f t="shared" si="465"/>
        <v>7.3868849571715245E-2</v>
      </c>
      <c r="S9934" s="1" t="str">
        <f t="shared" si="466"/>
        <v>Jan-2026</v>
      </c>
      <c r="T9934" t="str">
        <f t="shared" si="467"/>
        <v>Profit</v>
      </c>
    </row>
    <row r="9935" spans="1:20" x14ac:dyDescent="0.3">
      <c r="A9935" t="s">
        <v>12463</v>
      </c>
      <c r="B9935" s="2">
        <v>45643</v>
      </c>
      <c r="C9935" t="s">
        <v>10440</v>
      </c>
      <c r="D9935" t="s">
        <v>46</v>
      </c>
      <c r="E9935" t="s">
        <v>20</v>
      </c>
      <c r="F9935" t="s">
        <v>157</v>
      </c>
      <c r="G9935" t="s">
        <v>22</v>
      </c>
      <c r="H9935" t="s">
        <v>74</v>
      </c>
      <c r="I9935" t="s">
        <v>158</v>
      </c>
      <c r="J9935">
        <v>1</v>
      </c>
      <c r="K9935">
        <v>14211.75</v>
      </c>
      <c r="L9935">
        <v>0.1</v>
      </c>
      <c r="M9935" s="6">
        <v>12790.58</v>
      </c>
      <c r="N9935" s="3">
        <v>8908.0300000000007</v>
      </c>
      <c r="O9935" s="6">
        <v>3882.55</v>
      </c>
      <c r="P9935" t="s">
        <v>25</v>
      </c>
      <c r="Q9935" t="s">
        <v>26</v>
      </c>
      <c r="R9935" s="4">
        <f t="shared" si="465"/>
        <v>0.30354761081983772</v>
      </c>
      <c r="S9935" s="1" t="str">
        <f t="shared" si="466"/>
        <v>Dec-2024</v>
      </c>
      <c r="T9935" t="str">
        <f t="shared" si="467"/>
        <v>Profit</v>
      </c>
    </row>
    <row r="9936" spans="1:20" x14ac:dyDescent="0.3">
      <c r="A9936" t="s">
        <v>12464</v>
      </c>
      <c r="B9936" s="2">
        <v>46263</v>
      </c>
      <c r="C9936" t="s">
        <v>416</v>
      </c>
      <c r="D9936" t="s">
        <v>19</v>
      </c>
      <c r="E9936" t="s">
        <v>34</v>
      </c>
      <c r="F9936" t="s">
        <v>35</v>
      </c>
      <c r="H9936" t="s">
        <v>41</v>
      </c>
      <c r="I9936" t="s">
        <v>134</v>
      </c>
      <c r="J9936">
        <v>5</v>
      </c>
      <c r="K9936">
        <v>344.1</v>
      </c>
      <c r="L9936">
        <v>0</v>
      </c>
      <c r="M9936" s="6">
        <v>1720.5</v>
      </c>
      <c r="N9936" s="3">
        <v>1073.72</v>
      </c>
      <c r="O9936" s="6">
        <v>646.78</v>
      </c>
      <c r="P9936" t="s">
        <v>70</v>
      </c>
      <c r="Q9936" t="s">
        <v>26</v>
      </c>
      <c r="R9936" s="4">
        <f t="shared" si="465"/>
        <v>0.37592560302237721</v>
      </c>
      <c r="S9936" s="1" t="str">
        <f t="shared" si="466"/>
        <v>Aug-2026</v>
      </c>
      <c r="T9936" t="str">
        <f t="shared" si="467"/>
        <v>Profit</v>
      </c>
    </row>
    <row r="9937" spans="1:20" x14ac:dyDescent="0.3">
      <c r="A9937" t="s">
        <v>12465</v>
      </c>
      <c r="B9937" s="2">
        <v>46107</v>
      </c>
      <c r="C9937" t="s">
        <v>237</v>
      </c>
      <c r="D9937" t="s">
        <v>19</v>
      </c>
      <c r="E9937" t="s">
        <v>39</v>
      </c>
      <c r="F9937" t="s">
        <v>146</v>
      </c>
      <c r="G9937" t="s">
        <v>79</v>
      </c>
      <c r="H9937" t="s">
        <v>74</v>
      </c>
      <c r="I9937" t="s">
        <v>137</v>
      </c>
      <c r="J9937">
        <v>3</v>
      </c>
      <c r="K9937">
        <v>6806.61</v>
      </c>
      <c r="L9937">
        <v>0.05</v>
      </c>
      <c r="M9937" s="6">
        <v>19398.84</v>
      </c>
      <c r="N9937" s="3">
        <v>11135.77</v>
      </c>
      <c r="O9937" s="6">
        <v>8263.07</v>
      </c>
      <c r="P9937" t="s">
        <v>43</v>
      </c>
      <c r="Q9937" t="s">
        <v>26</v>
      </c>
      <c r="R9937" s="4">
        <f t="shared" si="465"/>
        <v>0.4259569128875747</v>
      </c>
      <c r="S9937" s="1" t="str">
        <f t="shared" si="466"/>
        <v>Mar-2026</v>
      </c>
      <c r="T9937" t="str">
        <f t="shared" si="467"/>
        <v>Profit</v>
      </c>
    </row>
    <row r="9938" spans="1:20" x14ac:dyDescent="0.3">
      <c r="A9938" t="s">
        <v>12466</v>
      </c>
      <c r="B9938" s="2">
        <v>45589</v>
      </c>
      <c r="C9938" t="s">
        <v>6034</v>
      </c>
      <c r="D9938" t="s">
        <v>52</v>
      </c>
      <c r="E9938" t="s">
        <v>58</v>
      </c>
      <c r="F9938" t="s">
        <v>129</v>
      </c>
      <c r="G9938" t="s">
        <v>22</v>
      </c>
      <c r="H9938" t="s">
        <v>23</v>
      </c>
      <c r="I9938" t="s">
        <v>36</v>
      </c>
      <c r="J9938">
        <v>4</v>
      </c>
      <c r="K9938">
        <v>5119.0200000000004</v>
      </c>
      <c r="L9938">
        <v>0.1</v>
      </c>
      <c r="M9938" s="6">
        <v>18428.47</v>
      </c>
      <c r="N9938" s="3">
        <v>11946.29</v>
      </c>
      <c r="O9938" s="6">
        <v>6482.18</v>
      </c>
      <c r="P9938" t="s">
        <v>43</v>
      </c>
      <c r="Q9938" t="s">
        <v>26</v>
      </c>
      <c r="R9938" s="4">
        <f t="shared" si="465"/>
        <v>0.35174813752850886</v>
      </c>
      <c r="S9938" s="1" t="str">
        <f t="shared" si="466"/>
        <v>Oct-2024</v>
      </c>
      <c r="T9938" t="str">
        <f t="shared" si="467"/>
        <v>Profit</v>
      </c>
    </row>
    <row r="9939" spans="1:20" x14ac:dyDescent="0.3">
      <c r="A9939" t="s">
        <v>12467</v>
      </c>
      <c r="B9939" s="2">
        <v>45574</v>
      </c>
      <c r="C9939" t="s">
        <v>770</v>
      </c>
      <c r="D9939" t="s">
        <v>19</v>
      </c>
      <c r="E9939" t="s">
        <v>58</v>
      </c>
      <c r="F9939" t="s">
        <v>339</v>
      </c>
      <c r="G9939" t="s">
        <v>22</v>
      </c>
      <c r="H9939" t="s">
        <v>23</v>
      </c>
      <c r="I9939" t="s">
        <v>69</v>
      </c>
      <c r="J9939">
        <v>2</v>
      </c>
      <c r="K9939">
        <v>23135.200000000001</v>
      </c>
      <c r="L9939">
        <v>0.15</v>
      </c>
      <c r="M9939" s="6">
        <v>39329.839999999997</v>
      </c>
      <c r="N9939" s="3">
        <v>26777.119999999999</v>
      </c>
      <c r="O9939" s="6">
        <v>12552.72</v>
      </c>
      <c r="P9939" t="s">
        <v>25</v>
      </c>
      <c r="Q9939" t="s">
        <v>26</v>
      </c>
      <c r="R9939" s="4">
        <f t="shared" si="465"/>
        <v>0.31916529535843524</v>
      </c>
      <c r="S9939" s="1" t="str">
        <f t="shared" si="466"/>
        <v>Oct-2024</v>
      </c>
      <c r="T9939" t="str">
        <f t="shared" si="467"/>
        <v>Profit</v>
      </c>
    </row>
    <row r="9940" spans="1:20" x14ac:dyDescent="0.3">
      <c r="A9940" t="s">
        <v>12468</v>
      </c>
      <c r="B9940" s="2">
        <v>45877</v>
      </c>
      <c r="C9940" t="s">
        <v>152</v>
      </c>
      <c r="D9940" t="s">
        <v>19</v>
      </c>
      <c r="E9940" t="s">
        <v>20</v>
      </c>
      <c r="F9940" t="s">
        <v>99</v>
      </c>
      <c r="G9940" t="s">
        <v>22</v>
      </c>
      <c r="H9940" t="s">
        <v>74</v>
      </c>
      <c r="I9940" t="s">
        <v>107</v>
      </c>
      <c r="J9940">
        <v>2</v>
      </c>
      <c r="K9940">
        <v>10336.049999999999</v>
      </c>
      <c r="L9940">
        <v>0.1</v>
      </c>
      <c r="M9940" s="6">
        <v>18604.89</v>
      </c>
      <c r="N9940" s="3">
        <v>12659.66</v>
      </c>
      <c r="O9940" s="6">
        <v>5945.23</v>
      </c>
      <c r="P9940" t="s">
        <v>31</v>
      </c>
      <c r="Q9940" t="s">
        <v>26</v>
      </c>
      <c r="R9940" s="4">
        <f t="shared" si="465"/>
        <v>0.31955201025106839</v>
      </c>
      <c r="S9940" s="1" t="str">
        <f t="shared" si="466"/>
        <v>Aug-2025</v>
      </c>
      <c r="T9940" t="str">
        <f t="shared" si="467"/>
        <v>Profit</v>
      </c>
    </row>
    <row r="9941" spans="1:20" x14ac:dyDescent="0.3">
      <c r="A9941" t="s">
        <v>12469</v>
      </c>
      <c r="B9941" s="2">
        <v>45401</v>
      </c>
      <c r="C9941" t="s">
        <v>2433</v>
      </c>
      <c r="D9941" t="s">
        <v>19</v>
      </c>
      <c r="E9941" t="s">
        <v>39</v>
      </c>
      <c r="F9941" t="s">
        <v>40</v>
      </c>
      <c r="G9941" t="s">
        <v>79</v>
      </c>
      <c r="H9941" t="s">
        <v>23</v>
      </c>
      <c r="I9941" t="s">
        <v>24</v>
      </c>
      <c r="J9941">
        <v>2</v>
      </c>
      <c r="K9941">
        <v>85141.98</v>
      </c>
      <c r="L9941">
        <v>0</v>
      </c>
      <c r="M9941" s="6">
        <v>170283.96</v>
      </c>
      <c r="N9941" s="3">
        <v>110332.5</v>
      </c>
      <c r="O9941" s="6">
        <v>59951.46</v>
      </c>
      <c r="P9941" t="s">
        <v>43</v>
      </c>
      <c r="Q9941" t="s">
        <v>26</v>
      </c>
      <c r="R9941" s="4">
        <f t="shared" si="465"/>
        <v>0.3520675699578516</v>
      </c>
      <c r="S9941" s="1" t="str">
        <f t="shared" si="466"/>
        <v>Apr-2024</v>
      </c>
      <c r="T9941" t="str">
        <f t="shared" si="467"/>
        <v>Profit</v>
      </c>
    </row>
    <row r="9942" spans="1:20" x14ac:dyDescent="0.3">
      <c r="A9942" t="s">
        <v>12470</v>
      </c>
      <c r="B9942" s="2">
        <v>45471</v>
      </c>
      <c r="C9942" t="s">
        <v>3117</v>
      </c>
      <c r="D9942" t="s">
        <v>19</v>
      </c>
      <c r="E9942" t="s">
        <v>34</v>
      </c>
      <c r="F9942" t="s">
        <v>35</v>
      </c>
      <c r="G9942" t="s">
        <v>29</v>
      </c>
      <c r="H9942" t="s">
        <v>74</v>
      </c>
      <c r="I9942" t="s">
        <v>75</v>
      </c>
      <c r="J9942">
        <v>4</v>
      </c>
      <c r="K9942">
        <v>4175.3999999999996</v>
      </c>
      <c r="L9942">
        <v>0.15</v>
      </c>
      <c r="M9942" s="6">
        <v>14196.36</v>
      </c>
      <c r="N9942" s="3">
        <v>12828.66</v>
      </c>
      <c r="O9942" s="6">
        <v>1367.7</v>
      </c>
      <c r="P9942" t="s">
        <v>25</v>
      </c>
      <c r="Q9942" t="s">
        <v>26</v>
      </c>
      <c r="R9942" s="4">
        <f t="shared" si="465"/>
        <v>9.6341597423564906E-2</v>
      </c>
      <c r="S9942" s="1" t="str">
        <f t="shared" si="466"/>
        <v>Jun-2024</v>
      </c>
      <c r="T9942" t="str">
        <f t="shared" si="467"/>
        <v>Profit</v>
      </c>
    </row>
    <row r="9943" spans="1:20" x14ac:dyDescent="0.3">
      <c r="A9943" t="s">
        <v>12471</v>
      </c>
      <c r="B9943" s="2">
        <v>46229</v>
      </c>
      <c r="C9943" t="s">
        <v>3702</v>
      </c>
      <c r="D9943" t="s">
        <v>19</v>
      </c>
      <c r="E9943" t="s">
        <v>20</v>
      </c>
      <c r="F9943" t="s">
        <v>157</v>
      </c>
      <c r="G9943" t="s">
        <v>22</v>
      </c>
      <c r="H9943" t="s">
        <v>74</v>
      </c>
      <c r="I9943" t="s">
        <v>137</v>
      </c>
      <c r="J9943">
        <v>5</v>
      </c>
      <c r="K9943">
        <v>12305.16</v>
      </c>
      <c r="L9943">
        <v>0</v>
      </c>
      <c r="M9943" s="6">
        <v>61525.8</v>
      </c>
      <c r="N9943" s="3">
        <v>40465.01</v>
      </c>
      <c r="O9943" s="6">
        <v>21060.79</v>
      </c>
      <c r="P9943" t="s">
        <v>43</v>
      </c>
      <c r="Q9943" t="s">
        <v>26</v>
      </c>
      <c r="R9943" s="4">
        <f t="shared" si="465"/>
        <v>0.34230826742602288</v>
      </c>
      <c r="S9943" s="1" t="str">
        <f t="shared" si="466"/>
        <v>Jul-2026</v>
      </c>
      <c r="T9943" t="str">
        <f t="shared" si="467"/>
        <v>Profit</v>
      </c>
    </row>
    <row r="9944" spans="1:20" x14ac:dyDescent="0.3">
      <c r="A9944" t="s">
        <v>12472</v>
      </c>
      <c r="B9944" s="2">
        <v>45835</v>
      </c>
      <c r="C9944" t="s">
        <v>7130</v>
      </c>
      <c r="D9944" t="s">
        <v>19</v>
      </c>
      <c r="E9944" t="s">
        <v>58</v>
      </c>
      <c r="F9944" t="s">
        <v>104</v>
      </c>
      <c r="G9944" t="s">
        <v>22</v>
      </c>
      <c r="H9944" t="s">
        <v>41</v>
      </c>
      <c r="I9944" t="s">
        <v>62</v>
      </c>
      <c r="J9944">
        <v>5</v>
      </c>
      <c r="K9944">
        <v>469.83</v>
      </c>
      <c r="L9944">
        <v>0.05</v>
      </c>
      <c r="M9944" s="6">
        <v>2231.69</v>
      </c>
      <c r="N9944" s="3">
        <v>1538.51</v>
      </c>
      <c r="O9944" s="6">
        <v>693.18</v>
      </c>
      <c r="P9944" t="s">
        <v>31</v>
      </c>
      <c r="Q9944" t="s">
        <v>26</v>
      </c>
      <c r="R9944" s="4">
        <f t="shared" si="465"/>
        <v>0.31060765608126573</v>
      </c>
      <c r="S9944" s="1" t="str">
        <f t="shared" si="466"/>
        <v>Jun-2025</v>
      </c>
      <c r="T9944" t="str">
        <f t="shared" si="467"/>
        <v>Profit</v>
      </c>
    </row>
    <row r="9945" spans="1:20" x14ac:dyDescent="0.3">
      <c r="A9945" t="s">
        <v>12473</v>
      </c>
      <c r="B9945" s="2">
        <v>46037</v>
      </c>
      <c r="C9945" t="s">
        <v>9327</v>
      </c>
      <c r="D9945" t="s">
        <v>19</v>
      </c>
      <c r="E9945" t="s">
        <v>20</v>
      </c>
      <c r="F9945" t="s">
        <v>205</v>
      </c>
      <c r="G9945" t="s">
        <v>79</v>
      </c>
      <c r="H9945" t="s">
        <v>74</v>
      </c>
      <c r="I9945" t="s">
        <v>158</v>
      </c>
      <c r="J9945">
        <v>2</v>
      </c>
      <c r="K9945">
        <v>10056.57</v>
      </c>
      <c r="L9945">
        <v>0.1</v>
      </c>
      <c r="M9945" s="6">
        <v>18101.830000000002</v>
      </c>
      <c r="N9945" s="3">
        <v>15265.28</v>
      </c>
      <c r="O9945" s="6">
        <v>2836.55</v>
      </c>
      <c r="P9945" t="s">
        <v>31</v>
      </c>
      <c r="Q9945" t="s">
        <v>26</v>
      </c>
      <c r="R9945" s="4">
        <f t="shared" si="465"/>
        <v>0.1566996265018509</v>
      </c>
      <c r="S9945" s="1" t="str">
        <f t="shared" si="466"/>
        <v>Jan-2026</v>
      </c>
      <c r="T9945" t="str">
        <f t="shared" si="467"/>
        <v>Profit</v>
      </c>
    </row>
    <row r="9946" spans="1:20" x14ac:dyDescent="0.3">
      <c r="A9946" t="s">
        <v>12474</v>
      </c>
      <c r="B9946" s="2">
        <v>46085</v>
      </c>
      <c r="C9946" t="s">
        <v>9588</v>
      </c>
      <c r="D9946" t="s">
        <v>52</v>
      </c>
      <c r="E9946" t="s">
        <v>39</v>
      </c>
      <c r="F9946" t="s">
        <v>146</v>
      </c>
      <c r="G9946" t="s">
        <v>22</v>
      </c>
      <c r="H9946" t="s">
        <v>23</v>
      </c>
      <c r="I9946" t="s">
        <v>24</v>
      </c>
      <c r="J9946">
        <v>6</v>
      </c>
      <c r="K9946">
        <v>57918.84</v>
      </c>
      <c r="L9946">
        <v>0</v>
      </c>
      <c r="M9946" s="6">
        <v>347513.04</v>
      </c>
      <c r="N9946" s="3">
        <v>230315.42</v>
      </c>
      <c r="O9946" s="6">
        <v>117197.62</v>
      </c>
      <c r="P9946" t="s">
        <v>49</v>
      </c>
      <c r="Q9946" t="s">
        <v>26</v>
      </c>
      <c r="R9946" s="4">
        <f t="shared" si="465"/>
        <v>0.33724668288706522</v>
      </c>
      <c r="S9946" s="1" t="str">
        <f t="shared" si="466"/>
        <v>Mar-2026</v>
      </c>
      <c r="T9946" t="str">
        <f t="shared" si="467"/>
        <v>Profit</v>
      </c>
    </row>
    <row r="9947" spans="1:20" x14ac:dyDescent="0.3">
      <c r="A9947" t="s">
        <v>12475</v>
      </c>
      <c r="B9947" s="2">
        <v>45316</v>
      </c>
      <c r="C9947" t="s">
        <v>12476</v>
      </c>
      <c r="D9947" t="s">
        <v>19</v>
      </c>
      <c r="E9947" t="s">
        <v>53</v>
      </c>
      <c r="F9947" t="s">
        <v>54</v>
      </c>
      <c r="G9947" t="s">
        <v>29</v>
      </c>
      <c r="H9947" t="s">
        <v>23</v>
      </c>
      <c r="I9947" t="s">
        <v>30</v>
      </c>
      <c r="J9947">
        <v>1</v>
      </c>
      <c r="K9947">
        <v>2289.3000000000002</v>
      </c>
      <c r="L9947">
        <v>0.1</v>
      </c>
      <c r="M9947" s="6">
        <v>2060.37</v>
      </c>
      <c r="N9947" s="3">
        <v>1216.3399999999999</v>
      </c>
      <c r="O9947" s="6">
        <v>844.03</v>
      </c>
      <c r="P9947" t="s">
        <v>31</v>
      </c>
      <c r="Q9947" t="s">
        <v>76</v>
      </c>
      <c r="R9947" s="4">
        <f t="shared" si="465"/>
        <v>0.40964972310798548</v>
      </c>
      <c r="S9947" s="1" t="str">
        <f t="shared" si="466"/>
        <v>Jan-2024</v>
      </c>
      <c r="T9947" t="str">
        <f t="shared" si="467"/>
        <v>Profit</v>
      </c>
    </row>
    <row r="9948" spans="1:20" x14ac:dyDescent="0.3">
      <c r="A9948" t="s">
        <v>12477</v>
      </c>
      <c r="B9948" s="2">
        <v>46134</v>
      </c>
      <c r="C9948" t="s">
        <v>12478</v>
      </c>
      <c r="D9948" t="s">
        <v>52</v>
      </c>
      <c r="E9948" t="s">
        <v>20</v>
      </c>
      <c r="F9948" t="s">
        <v>157</v>
      </c>
      <c r="G9948" t="s">
        <v>29</v>
      </c>
      <c r="H9948" t="s">
        <v>23</v>
      </c>
      <c r="I9948" t="s">
        <v>24</v>
      </c>
      <c r="J9948">
        <v>1</v>
      </c>
      <c r="K9948">
        <v>91690.35</v>
      </c>
      <c r="L9948">
        <v>0.1</v>
      </c>
      <c r="M9948" s="6">
        <v>82521.320000000007</v>
      </c>
      <c r="N9948" s="3">
        <v>55204.1</v>
      </c>
      <c r="O9948" s="6">
        <v>27317.22</v>
      </c>
      <c r="P9948" t="s">
        <v>31</v>
      </c>
      <c r="Q9948" t="s">
        <v>26</v>
      </c>
      <c r="R9948" s="4">
        <f t="shared" si="465"/>
        <v>0.33103227141785901</v>
      </c>
      <c r="S9948" s="1" t="str">
        <f t="shared" si="466"/>
        <v>Apr-2026</v>
      </c>
      <c r="T9948" t="str">
        <f t="shared" si="467"/>
        <v>Profit</v>
      </c>
    </row>
    <row r="9949" spans="1:20" x14ac:dyDescent="0.3">
      <c r="A9949" t="s">
        <v>12479</v>
      </c>
      <c r="B9949" s="2">
        <v>46082</v>
      </c>
      <c r="C9949" t="s">
        <v>3783</v>
      </c>
      <c r="D9949" t="s">
        <v>19</v>
      </c>
      <c r="E9949" t="s">
        <v>53</v>
      </c>
      <c r="F9949" t="s">
        <v>97</v>
      </c>
      <c r="G9949" t="s">
        <v>22</v>
      </c>
      <c r="H9949" t="s">
        <v>23</v>
      </c>
      <c r="I9949" t="s">
        <v>24</v>
      </c>
      <c r="J9949">
        <v>1</v>
      </c>
      <c r="K9949">
        <v>51684.71</v>
      </c>
      <c r="L9949">
        <v>0.1</v>
      </c>
      <c r="M9949" s="6">
        <v>46516.24</v>
      </c>
      <c r="N9949" s="3">
        <v>28199.09</v>
      </c>
      <c r="O9949" s="6">
        <v>18317.150000000001</v>
      </c>
      <c r="P9949" t="s">
        <v>49</v>
      </c>
      <c r="Q9949" t="s">
        <v>26</v>
      </c>
      <c r="R9949" s="4">
        <f t="shared" si="465"/>
        <v>0.39377967780714868</v>
      </c>
      <c r="S9949" s="1" t="str">
        <f t="shared" si="466"/>
        <v>Mar-2026</v>
      </c>
      <c r="T9949" t="str">
        <f t="shared" si="467"/>
        <v>Profit</v>
      </c>
    </row>
    <row r="9950" spans="1:20" x14ac:dyDescent="0.3">
      <c r="A9950" t="s">
        <v>12480</v>
      </c>
      <c r="B9950" s="2">
        <v>46029</v>
      </c>
      <c r="C9950" t="s">
        <v>2081</v>
      </c>
      <c r="D9950" t="s">
        <v>19</v>
      </c>
      <c r="E9950" t="s">
        <v>53</v>
      </c>
      <c r="F9950" t="s">
        <v>65</v>
      </c>
      <c r="G9950" t="s">
        <v>22</v>
      </c>
      <c r="H9950" t="s">
        <v>23</v>
      </c>
      <c r="I9950" t="s">
        <v>94</v>
      </c>
      <c r="J9950">
        <v>1</v>
      </c>
      <c r="K9950">
        <v>1223.3599999999999</v>
      </c>
      <c r="L9950">
        <v>0</v>
      </c>
      <c r="M9950" s="6">
        <v>1223.3599999999999</v>
      </c>
      <c r="N9950" s="3">
        <v>885.81</v>
      </c>
      <c r="O9950" s="6">
        <v>337.55</v>
      </c>
      <c r="P9950" t="s">
        <v>31</v>
      </c>
      <c r="Q9950" t="s">
        <v>26</v>
      </c>
      <c r="R9950" s="4">
        <f t="shared" si="465"/>
        <v>0.27592041590374056</v>
      </c>
      <c r="S9950" s="1" t="str">
        <f t="shared" si="466"/>
        <v>Jan-2026</v>
      </c>
      <c r="T9950" t="str">
        <f t="shared" si="467"/>
        <v>Profit</v>
      </c>
    </row>
    <row r="9951" spans="1:20" x14ac:dyDescent="0.3">
      <c r="A9951" t="s">
        <v>12481</v>
      </c>
      <c r="B9951" s="2">
        <v>45348</v>
      </c>
      <c r="C9951" t="s">
        <v>4946</v>
      </c>
      <c r="D9951" t="s">
        <v>52</v>
      </c>
      <c r="E9951" t="s">
        <v>53</v>
      </c>
      <c r="F9951" t="s">
        <v>90</v>
      </c>
      <c r="G9951" t="s">
        <v>22</v>
      </c>
      <c r="H9951" t="s">
        <v>23</v>
      </c>
      <c r="I9951" t="s">
        <v>94</v>
      </c>
      <c r="J9951">
        <v>1</v>
      </c>
      <c r="K9951">
        <v>3181.17</v>
      </c>
      <c r="L9951">
        <v>0</v>
      </c>
      <c r="M9951" s="6">
        <v>3181.17</v>
      </c>
      <c r="N9951" s="3">
        <v>2025.94</v>
      </c>
      <c r="O9951" s="6">
        <v>1155.23</v>
      </c>
      <c r="P9951" t="s">
        <v>49</v>
      </c>
      <c r="Q9951" t="s">
        <v>142</v>
      </c>
      <c r="R9951" s="4">
        <f t="shared" si="465"/>
        <v>0.36314626379602472</v>
      </c>
      <c r="S9951" s="1" t="str">
        <f t="shared" si="466"/>
        <v>Feb-2024</v>
      </c>
      <c r="T9951" t="str">
        <f t="shared" si="467"/>
        <v>Profit</v>
      </c>
    </row>
    <row r="9952" spans="1:20" x14ac:dyDescent="0.3">
      <c r="A9952" t="s">
        <v>12482</v>
      </c>
      <c r="B9952" s="2">
        <v>45471</v>
      </c>
      <c r="C9952" t="s">
        <v>679</v>
      </c>
      <c r="D9952" t="s">
        <v>19</v>
      </c>
      <c r="E9952" t="s">
        <v>53</v>
      </c>
      <c r="F9952" t="s">
        <v>54</v>
      </c>
      <c r="G9952" t="s">
        <v>22</v>
      </c>
      <c r="H9952" t="s">
        <v>41</v>
      </c>
      <c r="I9952" t="s">
        <v>42</v>
      </c>
      <c r="J9952">
        <v>1</v>
      </c>
      <c r="K9952">
        <v>229.92</v>
      </c>
      <c r="L9952">
        <v>0.05</v>
      </c>
      <c r="M9952" s="6">
        <v>218.42</v>
      </c>
      <c r="N9952" s="3">
        <v>144.02000000000001</v>
      </c>
      <c r="O9952" s="6">
        <v>74.400000000000006</v>
      </c>
      <c r="P9952" t="s">
        <v>49</v>
      </c>
      <c r="Q9952" t="s">
        <v>26</v>
      </c>
      <c r="R9952" s="4">
        <f t="shared" si="465"/>
        <v>0.34062814760553067</v>
      </c>
      <c r="S9952" s="1" t="str">
        <f t="shared" si="466"/>
        <v>Jun-2024</v>
      </c>
      <c r="T9952" t="str">
        <f t="shared" si="467"/>
        <v>Profit</v>
      </c>
    </row>
    <row r="9953" spans="1:20" x14ac:dyDescent="0.3">
      <c r="A9953" t="s">
        <v>12483</v>
      </c>
      <c r="B9953" s="2">
        <v>45523</v>
      </c>
      <c r="C9953" t="s">
        <v>2393</v>
      </c>
      <c r="D9953" t="s">
        <v>19</v>
      </c>
      <c r="E9953" t="s">
        <v>39</v>
      </c>
      <c r="F9953" t="s">
        <v>47</v>
      </c>
      <c r="G9953" t="s">
        <v>79</v>
      </c>
      <c r="H9953" t="s">
        <v>23</v>
      </c>
      <c r="I9953" t="s">
        <v>24</v>
      </c>
      <c r="J9953">
        <v>2</v>
      </c>
      <c r="K9953">
        <v>57727.14</v>
      </c>
      <c r="L9953">
        <v>0.05</v>
      </c>
      <c r="M9953" s="6">
        <v>109681.57</v>
      </c>
      <c r="N9953" s="3">
        <v>77825.75</v>
      </c>
      <c r="O9953" s="6">
        <v>31855.82</v>
      </c>
      <c r="P9953" t="s">
        <v>25</v>
      </c>
      <c r="Q9953" t="s">
        <v>26</v>
      </c>
      <c r="R9953" s="4">
        <f t="shared" si="465"/>
        <v>0.29043913211672662</v>
      </c>
      <c r="S9953" s="1" t="str">
        <f t="shared" si="466"/>
        <v>Aug-2024</v>
      </c>
      <c r="T9953" t="str">
        <f t="shared" si="467"/>
        <v>Profit</v>
      </c>
    </row>
    <row r="9954" spans="1:20" x14ac:dyDescent="0.3">
      <c r="A9954" t="s">
        <v>12484</v>
      </c>
      <c r="B9954" s="2">
        <v>46185</v>
      </c>
      <c r="C9954" t="s">
        <v>677</v>
      </c>
      <c r="D9954" t="s">
        <v>19</v>
      </c>
      <c r="E9954" t="s">
        <v>20</v>
      </c>
      <c r="F9954" t="s">
        <v>205</v>
      </c>
      <c r="G9954" t="s">
        <v>79</v>
      </c>
      <c r="H9954" t="s">
        <v>23</v>
      </c>
      <c r="I9954" t="s">
        <v>36</v>
      </c>
      <c r="J9954">
        <v>2</v>
      </c>
      <c r="K9954">
        <v>9628.56</v>
      </c>
      <c r="L9954">
        <v>0.15</v>
      </c>
      <c r="M9954" s="6">
        <v>16368.55</v>
      </c>
      <c r="N9954" s="3">
        <v>15456.78</v>
      </c>
      <c r="O9954" s="6">
        <v>911.77</v>
      </c>
      <c r="P9954" t="s">
        <v>70</v>
      </c>
      <c r="Q9954" t="s">
        <v>26</v>
      </c>
      <c r="R9954" s="4">
        <f t="shared" si="465"/>
        <v>5.5702551539384977E-2</v>
      </c>
      <c r="S9954" s="1" t="str">
        <f t="shared" si="466"/>
        <v>Jun-2026</v>
      </c>
      <c r="T9954" t="str">
        <f t="shared" si="467"/>
        <v>Profit</v>
      </c>
    </row>
    <row r="9955" spans="1:20" x14ac:dyDescent="0.3">
      <c r="A9955" t="s">
        <v>12485</v>
      </c>
      <c r="B9955" s="2">
        <v>45634</v>
      </c>
      <c r="C9955" t="s">
        <v>4566</v>
      </c>
      <c r="D9955" t="s">
        <v>19</v>
      </c>
      <c r="E9955" t="s">
        <v>20</v>
      </c>
      <c r="F9955" t="s">
        <v>157</v>
      </c>
      <c r="G9955" t="s">
        <v>79</v>
      </c>
      <c r="H9955" t="s">
        <v>74</v>
      </c>
      <c r="I9955" t="s">
        <v>158</v>
      </c>
      <c r="J9955">
        <v>2</v>
      </c>
      <c r="K9955">
        <v>7919.26</v>
      </c>
      <c r="L9955">
        <v>0.2</v>
      </c>
      <c r="M9955" s="6">
        <v>12670.82</v>
      </c>
      <c r="N9955" s="3">
        <v>10837.07</v>
      </c>
      <c r="O9955" s="6">
        <v>1833.75</v>
      </c>
      <c r="P9955" t="s">
        <v>49</v>
      </c>
      <c r="Q9955" t="s">
        <v>26</v>
      </c>
      <c r="R9955" s="4">
        <f t="shared" si="465"/>
        <v>0.14472228316715099</v>
      </c>
      <c r="S9955" s="1" t="str">
        <f t="shared" si="466"/>
        <v>Dec-2024</v>
      </c>
      <c r="T9955" t="str">
        <f t="shared" si="467"/>
        <v>Profit</v>
      </c>
    </row>
    <row r="9956" spans="1:20" x14ac:dyDescent="0.3">
      <c r="A9956" t="s">
        <v>12486</v>
      </c>
      <c r="B9956" s="2">
        <v>45768</v>
      </c>
      <c r="C9956" t="s">
        <v>7800</v>
      </c>
      <c r="D9956" t="s">
        <v>19</v>
      </c>
      <c r="E9956" t="s">
        <v>39</v>
      </c>
      <c r="F9956" t="s">
        <v>40</v>
      </c>
      <c r="G9956" t="s">
        <v>22</v>
      </c>
      <c r="H9956" t="s">
        <v>23</v>
      </c>
      <c r="I9956" t="s">
        <v>24</v>
      </c>
      <c r="J9956">
        <v>4</v>
      </c>
      <c r="K9956">
        <v>56413.47</v>
      </c>
      <c r="L9956">
        <v>0.05</v>
      </c>
      <c r="M9956" s="6">
        <v>214371.19</v>
      </c>
      <c r="N9956" s="3">
        <v>146810</v>
      </c>
      <c r="O9956" s="6">
        <v>67561.19</v>
      </c>
      <c r="P9956" t="s">
        <v>31</v>
      </c>
      <c r="Q9956" t="s">
        <v>26</v>
      </c>
      <c r="R9956" s="4">
        <f t="shared" si="465"/>
        <v>0.31515984027517879</v>
      </c>
      <c r="S9956" s="1" t="str">
        <f t="shared" si="466"/>
        <v>Apr-2025</v>
      </c>
      <c r="T9956" t="str">
        <f t="shared" si="467"/>
        <v>Profit</v>
      </c>
    </row>
    <row r="9957" spans="1:20" x14ac:dyDescent="0.3">
      <c r="A9957" t="s">
        <v>12487</v>
      </c>
      <c r="B9957" s="2">
        <v>46090</v>
      </c>
      <c r="C9957" t="s">
        <v>5697</v>
      </c>
      <c r="D9957" t="s">
        <v>46</v>
      </c>
      <c r="E9957" t="s">
        <v>58</v>
      </c>
      <c r="F9957" t="s">
        <v>104</v>
      </c>
      <c r="G9957" t="s">
        <v>79</v>
      </c>
      <c r="H9957" t="s">
        <v>74</v>
      </c>
      <c r="I9957" t="s">
        <v>137</v>
      </c>
      <c r="J9957">
        <v>1</v>
      </c>
      <c r="K9957">
        <v>6644.88</v>
      </c>
      <c r="L9957">
        <v>0.15</v>
      </c>
      <c r="M9957" s="6">
        <v>5648.15</v>
      </c>
      <c r="N9957" s="3">
        <v>3900.76</v>
      </c>
      <c r="O9957" s="6">
        <v>1747.39</v>
      </c>
      <c r="P9957" t="s">
        <v>49</v>
      </c>
      <c r="Q9957" t="s">
        <v>26</v>
      </c>
      <c r="R9957" s="4">
        <f t="shared" si="465"/>
        <v>0.30937386577906045</v>
      </c>
      <c r="S9957" s="1" t="str">
        <f t="shared" si="466"/>
        <v>Mar-2026</v>
      </c>
      <c r="T9957" t="str">
        <f t="shared" si="467"/>
        <v>Profit</v>
      </c>
    </row>
    <row r="9958" spans="1:20" x14ac:dyDescent="0.3">
      <c r="A9958" t="s">
        <v>12488</v>
      </c>
      <c r="B9958" s="2">
        <v>45867</v>
      </c>
      <c r="C9958" t="s">
        <v>1833</v>
      </c>
      <c r="D9958" t="s">
        <v>52</v>
      </c>
      <c r="E9958" t="s">
        <v>53</v>
      </c>
      <c r="F9958" t="s">
        <v>97</v>
      </c>
      <c r="G9958" t="s">
        <v>22</v>
      </c>
      <c r="H9958" t="s">
        <v>41</v>
      </c>
      <c r="I9958" t="s">
        <v>62</v>
      </c>
      <c r="J9958">
        <v>3</v>
      </c>
      <c r="K9958">
        <v>547.35</v>
      </c>
      <c r="L9958">
        <v>0</v>
      </c>
      <c r="M9958" s="6">
        <v>1642.05</v>
      </c>
      <c r="N9958" s="3">
        <v>1220.82</v>
      </c>
      <c r="O9958" s="6">
        <v>421.23</v>
      </c>
      <c r="P9958" t="s">
        <v>25</v>
      </c>
      <c r="Q9958" t="s">
        <v>26</v>
      </c>
      <c r="R9958" s="4">
        <f t="shared" si="465"/>
        <v>0.25652690234767517</v>
      </c>
      <c r="S9958" s="1" t="str">
        <f t="shared" si="466"/>
        <v>Jul-2025</v>
      </c>
      <c r="T9958" t="str">
        <f t="shared" si="467"/>
        <v>Profit</v>
      </c>
    </row>
    <row r="9959" spans="1:20" x14ac:dyDescent="0.3">
      <c r="A9959" t="s">
        <v>12489</v>
      </c>
      <c r="B9959" s="2">
        <v>45746</v>
      </c>
      <c r="C9959" t="s">
        <v>4669</v>
      </c>
      <c r="D9959" t="s">
        <v>19</v>
      </c>
      <c r="E9959" t="s">
        <v>39</v>
      </c>
      <c r="F9959" t="s">
        <v>220</v>
      </c>
      <c r="G9959" t="s">
        <v>79</v>
      </c>
      <c r="H9959" t="s">
        <v>23</v>
      </c>
      <c r="I9959" t="s">
        <v>30</v>
      </c>
      <c r="J9959">
        <v>1</v>
      </c>
      <c r="K9959">
        <v>836.63</v>
      </c>
      <c r="L9959">
        <v>0.1</v>
      </c>
      <c r="M9959" s="6">
        <v>752.97</v>
      </c>
      <c r="N9959" s="3">
        <v>473.82</v>
      </c>
      <c r="O9959" s="6">
        <v>279.14999999999998</v>
      </c>
      <c r="P9959" t="s">
        <v>43</v>
      </c>
      <c r="Q9959" t="s">
        <v>26</v>
      </c>
      <c r="R9959" s="4">
        <f t="shared" si="465"/>
        <v>0.37073190166938919</v>
      </c>
      <c r="S9959" s="1" t="str">
        <f t="shared" si="466"/>
        <v>Mar-2025</v>
      </c>
      <c r="T9959" t="str">
        <f t="shared" si="467"/>
        <v>Profit</v>
      </c>
    </row>
    <row r="9960" spans="1:20" x14ac:dyDescent="0.3">
      <c r="A9960" t="s">
        <v>12490</v>
      </c>
      <c r="B9960" s="2">
        <v>45523</v>
      </c>
      <c r="C9960" t="s">
        <v>1564</v>
      </c>
      <c r="D9960" t="s">
        <v>19</v>
      </c>
      <c r="E9960" t="s">
        <v>39</v>
      </c>
      <c r="F9960" t="s">
        <v>220</v>
      </c>
      <c r="G9960" t="s">
        <v>79</v>
      </c>
      <c r="H9960" t="s">
        <v>41</v>
      </c>
      <c r="I9960" t="s">
        <v>125</v>
      </c>
      <c r="J9960">
        <v>1</v>
      </c>
      <c r="K9960">
        <v>69.81</v>
      </c>
      <c r="L9960">
        <v>0</v>
      </c>
      <c r="M9960" s="6">
        <v>69.81</v>
      </c>
      <c r="N9960" s="3">
        <v>41.85</v>
      </c>
      <c r="O9960" s="6">
        <v>27.96</v>
      </c>
      <c r="P9960" t="s">
        <v>49</v>
      </c>
      <c r="Q9960" t="s">
        <v>26</v>
      </c>
      <c r="R9960" s="4">
        <f t="shared" si="465"/>
        <v>0.40051568543188654</v>
      </c>
      <c r="S9960" s="1" t="str">
        <f t="shared" si="466"/>
        <v>Aug-2024</v>
      </c>
      <c r="T9960" t="str">
        <f t="shared" si="467"/>
        <v>Profit</v>
      </c>
    </row>
    <row r="9961" spans="1:20" x14ac:dyDescent="0.3">
      <c r="A9961" t="s">
        <v>12491</v>
      </c>
      <c r="B9961" s="2">
        <v>45580</v>
      </c>
      <c r="C9961" t="s">
        <v>1294</v>
      </c>
      <c r="D9961" t="s">
        <v>19</v>
      </c>
      <c r="E9961" t="s">
        <v>53</v>
      </c>
      <c r="F9961" t="s">
        <v>90</v>
      </c>
      <c r="G9961" t="s">
        <v>29</v>
      </c>
      <c r="H9961" t="s">
        <v>41</v>
      </c>
      <c r="I9961" t="s">
        <v>42</v>
      </c>
      <c r="J9961">
        <v>4</v>
      </c>
      <c r="K9961">
        <v>115.57</v>
      </c>
      <c r="L9961">
        <v>0</v>
      </c>
      <c r="M9961" s="6">
        <v>462.28</v>
      </c>
      <c r="N9961" s="3">
        <v>342.81</v>
      </c>
      <c r="O9961" s="6">
        <v>119.47</v>
      </c>
      <c r="P9961" t="s">
        <v>25</v>
      </c>
      <c r="Q9961" t="s">
        <v>26</v>
      </c>
      <c r="R9961" s="4">
        <f t="shared" si="465"/>
        <v>0.25843644544431948</v>
      </c>
      <c r="S9961" s="1" t="str">
        <f t="shared" si="466"/>
        <v>Oct-2024</v>
      </c>
      <c r="T9961" t="str">
        <f t="shared" si="467"/>
        <v>Profit</v>
      </c>
    </row>
    <row r="9962" spans="1:20" x14ac:dyDescent="0.3">
      <c r="A9962" t="s">
        <v>12492</v>
      </c>
      <c r="B9962" s="2">
        <v>45504</v>
      </c>
      <c r="C9962" t="s">
        <v>1908</v>
      </c>
      <c r="D9962" t="s">
        <v>52</v>
      </c>
      <c r="E9962" t="s">
        <v>34</v>
      </c>
      <c r="F9962" t="s">
        <v>35</v>
      </c>
      <c r="G9962" t="s">
        <v>22</v>
      </c>
      <c r="H9962" t="s">
        <v>23</v>
      </c>
      <c r="I9962" t="s">
        <v>30</v>
      </c>
      <c r="J9962">
        <v>3</v>
      </c>
      <c r="K9962">
        <v>1038.19</v>
      </c>
      <c r="L9962">
        <v>0</v>
      </c>
      <c r="M9962" s="6">
        <v>3114.57</v>
      </c>
      <c r="N9962" s="3">
        <v>2549.85</v>
      </c>
      <c r="O9962" s="6">
        <v>564.72</v>
      </c>
      <c r="P9962" t="s">
        <v>70</v>
      </c>
      <c r="Q9962" t="s">
        <v>26</v>
      </c>
      <c r="R9962" s="4">
        <f t="shared" si="465"/>
        <v>0.18131555880908118</v>
      </c>
      <c r="S9962" s="1" t="str">
        <f t="shared" si="466"/>
        <v>Jul-2024</v>
      </c>
      <c r="T9962" t="str">
        <f t="shared" si="467"/>
        <v>Profit</v>
      </c>
    </row>
    <row r="9963" spans="1:20" x14ac:dyDescent="0.3">
      <c r="A9963" t="s">
        <v>12493</v>
      </c>
      <c r="B9963" s="2">
        <v>45549</v>
      </c>
      <c r="C9963" t="s">
        <v>4699</v>
      </c>
      <c r="D9963" t="s">
        <v>52</v>
      </c>
      <c r="E9963" t="s">
        <v>58</v>
      </c>
      <c r="F9963" t="s">
        <v>54</v>
      </c>
      <c r="G9963" t="s">
        <v>79</v>
      </c>
      <c r="H9963" t="s">
        <v>23</v>
      </c>
      <c r="I9963" t="s">
        <v>36</v>
      </c>
      <c r="J9963">
        <v>1</v>
      </c>
      <c r="K9963">
        <v>21205.06</v>
      </c>
      <c r="L9963">
        <v>0.05</v>
      </c>
      <c r="M9963" s="6">
        <v>20144.810000000001</v>
      </c>
      <c r="N9963" s="3">
        <v>13651.15</v>
      </c>
      <c r="O9963" s="6">
        <v>6493.66</v>
      </c>
      <c r="P9963" t="s">
        <v>25</v>
      </c>
      <c r="Q9963" t="s">
        <v>26</v>
      </c>
      <c r="R9963" s="4">
        <f t="shared" si="465"/>
        <v>0.32234903183499869</v>
      </c>
      <c r="S9963" s="1" t="str">
        <f t="shared" si="466"/>
        <v>Sep-2024</v>
      </c>
      <c r="T9963" t="str">
        <f t="shared" si="467"/>
        <v>Profit</v>
      </c>
    </row>
    <row r="9964" spans="1:20" x14ac:dyDescent="0.3">
      <c r="A9964" t="s">
        <v>12494</v>
      </c>
      <c r="B9964" s="2">
        <v>45821</v>
      </c>
      <c r="C9964" t="s">
        <v>7597</v>
      </c>
      <c r="D9964" t="s">
        <v>19</v>
      </c>
      <c r="E9964" t="s">
        <v>53</v>
      </c>
      <c r="F9964" t="s">
        <v>97</v>
      </c>
      <c r="G9964" t="s">
        <v>29</v>
      </c>
      <c r="H9964" t="s">
        <v>41</v>
      </c>
      <c r="I9964" t="s">
        <v>134</v>
      </c>
      <c r="J9964">
        <v>5</v>
      </c>
      <c r="K9964">
        <v>313.57</v>
      </c>
      <c r="L9964">
        <v>0.05</v>
      </c>
      <c r="M9964" s="6">
        <v>1489.46</v>
      </c>
      <c r="N9964" s="3">
        <v>1071.17</v>
      </c>
      <c r="O9964" s="6">
        <v>418.29</v>
      </c>
      <c r="P9964" t="s">
        <v>70</v>
      </c>
      <c r="Q9964" t="s">
        <v>142</v>
      </c>
      <c r="R9964" s="4">
        <f t="shared" si="465"/>
        <v>0.28083332214359569</v>
      </c>
      <c r="S9964" s="1" t="str">
        <f t="shared" si="466"/>
        <v>Jun-2025</v>
      </c>
      <c r="T9964" t="str">
        <f t="shared" si="467"/>
        <v>Profit</v>
      </c>
    </row>
    <row r="9965" spans="1:20" x14ac:dyDescent="0.3">
      <c r="A9965" t="s">
        <v>12495</v>
      </c>
      <c r="B9965" s="2">
        <v>45978</v>
      </c>
      <c r="C9965" t="s">
        <v>4141</v>
      </c>
      <c r="D9965" t="s">
        <v>46</v>
      </c>
      <c r="E9965" t="s">
        <v>53</v>
      </c>
      <c r="F9965" t="s">
        <v>65</v>
      </c>
      <c r="G9965" t="s">
        <v>79</v>
      </c>
      <c r="H9965" t="s">
        <v>23</v>
      </c>
      <c r="I9965" t="s">
        <v>30</v>
      </c>
      <c r="J9965">
        <v>1</v>
      </c>
      <c r="K9965">
        <v>1005.32</v>
      </c>
      <c r="L9965">
        <v>0.15</v>
      </c>
      <c r="M9965" s="6">
        <v>854.52</v>
      </c>
      <c r="N9965" s="3">
        <v>642.66999999999996</v>
      </c>
      <c r="O9965" s="6">
        <v>211.85</v>
      </c>
      <c r="P9965" t="s">
        <v>25</v>
      </c>
      <c r="Q9965" t="s">
        <v>26</v>
      </c>
      <c r="R9965" s="4">
        <f t="shared" si="465"/>
        <v>0.24791695922857276</v>
      </c>
      <c r="S9965" s="1" t="str">
        <f t="shared" si="466"/>
        <v>Nov-2025</v>
      </c>
      <c r="T9965" t="str">
        <f t="shared" si="467"/>
        <v>Profit</v>
      </c>
    </row>
    <row r="9966" spans="1:20" x14ac:dyDescent="0.3">
      <c r="A9966" t="s">
        <v>12496</v>
      </c>
      <c r="B9966" s="2">
        <v>46220</v>
      </c>
      <c r="C9966" t="s">
        <v>556</v>
      </c>
      <c r="D9966" t="s">
        <v>52</v>
      </c>
      <c r="E9966" t="s">
        <v>34</v>
      </c>
      <c r="F9966" t="s">
        <v>110</v>
      </c>
      <c r="G9966" t="s">
        <v>79</v>
      </c>
      <c r="H9966" t="s">
        <v>74</v>
      </c>
      <c r="I9966" t="s">
        <v>91</v>
      </c>
      <c r="J9966">
        <v>3</v>
      </c>
      <c r="K9966">
        <v>7955.77</v>
      </c>
      <c r="L9966">
        <v>0.05</v>
      </c>
      <c r="M9966" s="6">
        <v>22673.94</v>
      </c>
      <c r="N9966" s="3">
        <v>13896.11</v>
      </c>
      <c r="O9966" s="6">
        <v>8777.83</v>
      </c>
      <c r="P9966" t="s">
        <v>25</v>
      </c>
      <c r="Q9966" t="s">
        <v>26</v>
      </c>
      <c r="R9966" s="4">
        <f t="shared" si="465"/>
        <v>0.387132981740271</v>
      </c>
      <c r="S9966" s="1" t="str">
        <f t="shared" si="466"/>
        <v>Jul-2026</v>
      </c>
      <c r="T9966" t="str">
        <f t="shared" si="467"/>
        <v>Profit</v>
      </c>
    </row>
    <row r="9967" spans="1:20" x14ac:dyDescent="0.3">
      <c r="A9967" t="s">
        <v>12497</v>
      </c>
      <c r="B9967" s="2">
        <v>45520</v>
      </c>
      <c r="C9967" t="s">
        <v>10482</v>
      </c>
      <c r="D9967" t="s">
        <v>46</v>
      </c>
      <c r="E9967" t="s">
        <v>34</v>
      </c>
      <c r="F9967" t="s">
        <v>110</v>
      </c>
      <c r="G9967" t="s">
        <v>22</v>
      </c>
      <c r="H9967" t="s">
        <v>41</v>
      </c>
      <c r="I9967" t="s">
        <v>42</v>
      </c>
      <c r="J9967">
        <v>3</v>
      </c>
      <c r="K9967">
        <v>57.28</v>
      </c>
      <c r="L9967">
        <v>0.15</v>
      </c>
      <c r="M9967" s="6">
        <v>146.06</v>
      </c>
      <c r="N9967" s="3">
        <v>111.96</v>
      </c>
      <c r="O9967" s="6">
        <v>34.1</v>
      </c>
      <c r="P9967" t="s">
        <v>31</v>
      </c>
      <c r="Q9967" t="s">
        <v>26</v>
      </c>
      <c r="R9967" s="4">
        <f t="shared" si="465"/>
        <v>0.23346569902779679</v>
      </c>
      <c r="S9967" s="1" t="str">
        <f t="shared" si="466"/>
        <v>Aug-2024</v>
      </c>
      <c r="T9967" t="str">
        <f t="shared" si="467"/>
        <v>Profit</v>
      </c>
    </row>
    <row r="9968" spans="1:20" x14ac:dyDescent="0.3">
      <c r="A9968" t="s">
        <v>12498</v>
      </c>
      <c r="B9968" s="2">
        <v>45517</v>
      </c>
      <c r="C9968" t="s">
        <v>5754</v>
      </c>
      <c r="D9968" t="s">
        <v>19</v>
      </c>
      <c r="E9968" t="s">
        <v>53</v>
      </c>
      <c r="F9968" t="s">
        <v>65</v>
      </c>
      <c r="G9968" t="s">
        <v>22</v>
      </c>
      <c r="H9968" t="s">
        <v>41</v>
      </c>
      <c r="I9968" t="s">
        <v>125</v>
      </c>
      <c r="J9968">
        <v>3</v>
      </c>
      <c r="K9968">
        <v>125.98</v>
      </c>
      <c r="L9968">
        <v>0.15</v>
      </c>
      <c r="M9968" s="6">
        <v>321.25</v>
      </c>
      <c r="N9968" s="3">
        <v>258.72000000000003</v>
      </c>
      <c r="O9968" s="6">
        <v>62.53</v>
      </c>
      <c r="P9968" t="s">
        <v>49</v>
      </c>
      <c r="Q9968" t="s">
        <v>26</v>
      </c>
      <c r="R9968" s="4">
        <f t="shared" si="465"/>
        <v>0.19464591439688717</v>
      </c>
      <c r="S9968" s="1" t="str">
        <f t="shared" si="466"/>
        <v>Aug-2024</v>
      </c>
      <c r="T9968" t="str">
        <f t="shared" si="467"/>
        <v>Profit</v>
      </c>
    </row>
    <row r="9969" spans="1:20" x14ac:dyDescent="0.3">
      <c r="A9969" t="s">
        <v>12499</v>
      </c>
      <c r="B9969" s="2">
        <v>45887</v>
      </c>
      <c r="C9969" t="s">
        <v>4315</v>
      </c>
      <c r="D9969" t="s">
        <v>19</v>
      </c>
      <c r="E9969" t="s">
        <v>58</v>
      </c>
      <c r="F9969" t="s">
        <v>339</v>
      </c>
      <c r="G9969" t="s">
        <v>79</v>
      </c>
      <c r="H9969" t="s">
        <v>23</v>
      </c>
      <c r="I9969" t="s">
        <v>30</v>
      </c>
      <c r="J9969">
        <v>2</v>
      </c>
      <c r="K9969">
        <v>617.55999999999995</v>
      </c>
      <c r="L9969">
        <v>0.15</v>
      </c>
      <c r="M9969" s="6">
        <v>1049.8499999999999</v>
      </c>
      <c r="N9969" s="3">
        <v>892.25</v>
      </c>
      <c r="O9969" s="6">
        <v>157.6</v>
      </c>
      <c r="P9969" t="s">
        <v>43</v>
      </c>
      <c r="Q9969" t="s">
        <v>26</v>
      </c>
      <c r="R9969" s="4">
        <f t="shared" si="465"/>
        <v>0.15011668333571462</v>
      </c>
      <c r="S9969" s="1" t="str">
        <f t="shared" si="466"/>
        <v>Aug-2025</v>
      </c>
      <c r="T9969" t="str">
        <f t="shared" si="467"/>
        <v>Profit</v>
      </c>
    </row>
    <row r="9970" spans="1:20" x14ac:dyDescent="0.3">
      <c r="A9970" t="s">
        <v>12500</v>
      </c>
      <c r="B9970" s="2">
        <v>46094</v>
      </c>
      <c r="C9970" t="s">
        <v>2022</v>
      </c>
      <c r="D9970" t="s">
        <v>52</v>
      </c>
      <c r="E9970" t="s">
        <v>20</v>
      </c>
      <c r="F9970" t="s">
        <v>115</v>
      </c>
      <c r="G9970" t="s">
        <v>22</v>
      </c>
      <c r="H9970" t="s">
        <v>41</v>
      </c>
      <c r="I9970" t="s">
        <v>62</v>
      </c>
      <c r="J9970">
        <v>4</v>
      </c>
      <c r="K9970">
        <v>168.89</v>
      </c>
      <c r="L9970">
        <v>0.05</v>
      </c>
      <c r="M9970" s="6">
        <v>641.78</v>
      </c>
      <c r="N9970" s="3">
        <v>464.47</v>
      </c>
      <c r="O9970" s="6">
        <v>177.31</v>
      </c>
      <c r="P9970" t="s">
        <v>49</v>
      </c>
      <c r="Q9970" t="s">
        <v>26</v>
      </c>
      <c r="R9970" s="4">
        <f t="shared" si="465"/>
        <v>0.27627847549004331</v>
      </c>
      <c r="S9970" s="1" t="str">
        <f t="shared" si="466"/>
        <v>Mar-2026</v>
      </c>
      <c r="T9970" t="str">
        <f t="shared" si="467"/>
        <v>Profit</v>
      </c>
    </row>
    <row r="9971" spans="1:20" x14ac:dyDescent="0.3">
      <c r="A9971" t="s">
        <v>12501</v>
      </c>
      <c r="B9971" s="2">
        <v>45726</v>
      </c>
      <c r="C9971" t="s">
        <v>2627</v>
      </c>
      <c r="D9971" t="s">
        <v>52</v>
      </c>
      <c r="E9971" t="s">
        <v>39</v>
      </c>
      <c r="F9971" t="s">
        <v>40</v>
      </c>
      <c r="G9971" t="s">
        <v>29</v>
      </c>
      <c r="H9971" t="s">
        <v>41</v>
      </c>
      <c r="I9971" t="s">
        <v>42</v>
      </c>
      <c r="J9971">
        <v>2</v>
      </c>
      <c r="K9971">
        <v>185.49</v>
      </c>
      <c r="L9971">
        <v>0.05</v>
      </c>
      <c r="M9971" s="6">
        <v>352.43</v>
      </c>
      <c r="N9971" s="3">
        <v>290.44</v>
      </c>
      <c r="O9971" s="6">
        <v>61.99</v>
      </c>
      <c r="P9971" t="s">
        <v>70</v>
      </c>
      <c r="Q9971" t="s">
        <v>26</v>
      </c>
      <c r="R9971" s="4">
        <f t="shared" si="465"/>
        <v>0.17589308515166133</v>
      </c>
      <c r="S9971" s="1" t="str">
        <f t="shared" si="466"/>
        <v>Mar-2025</v>
      </c>
      <c r="T9971" t="str">
        <f t="shared" si="467"/>
        <v>Profit</v>
      </c>
    </row>
    <row r="9972" spans="1:20" x14ac:dyDescent="0.3">
      <c r="A9972" t="s">
        <v>12502</v>
      </c>
      <c r="B9972" s="2">
        <v>46173</v>
      </c>
      <c r="C9972" t="s">
        <v>4006</v>
      </c>
      <c r="D9972" t="s">
        <v>46</v>
      </c>
      <c r="E9972" t="s">
        <v>58</v>
      </c>
      <c r="F9972" t="s">
        <v>129</v>
      </c>
      <c r="G9972" t="s">
        <v>79</v>
      </c>
      <c r="H9972" t="s">
        <v>41</v>
      </c>
      <c r="I9972" t="s">
        <v>55</v>
      </c>
      <c r="J9972">
        <v>1</v>
      </c>
      <c r="K9972">
        <v>215.82</v>
      </c>
      <c r="L9972">
        <v>0</v>
      </c>
      <c r="M9972" s="6">
        <v>215.82</v>
      </c>
      <c r="N9972" s="3">
        <v>151.47</v>
      </c>
      <c r="O9972" s="6">
        <v>64.349999999999994</v>
      </c>
      <c r="P9972" t="s">
        <v>43</v>
      </c>
      <c r="Q9972" t="s">
        <v>26</v>
      </c>
      <c r="R9972" s="4">
        <f t="shared" si="465"/>
        <v>0.29816513761467889</v>
      </c>
      <c r="S9972" s="1" t="str">
        <f t="shared" si="466"/>
        <v>May-2026</v>
      </c>
      <c r="T9972" t="str">
        <f t="shared" si="467"/>
        <v>Profit</v>
      </c>
    </row>
    <row r="9973" spans="1:20" x14ac:dyDescent="0.3">
      <c r="A9973" t="s">
        <v>12503</v>
      </c>
      <c r="B9973" s="2">
        <v>46049</v>
      </c>
      <c r="C9973" t="s">
        <v>1306</v>
      </c>
      <c r="D9973" t="s">
        <v>19</v>
      </c>
      <c r="E9973" t="s">
        <v>34</v>
      </c>
      <c r="F9973" t="s">
        <v>90</v>
      </c>
      <c r="G9973" t="s">
        <v>22</v>
      </c>
      <c r="H9973" t="s">
        <v>41</v>
      </c>
      <c r="I9973" t="s">
        <v>48</v>
      </c>
      <c r="J9973">
        <v>2</v>
      </c>
      <c r="K9973">
        <v>183.05</v>
      </c>
      <c r="L9973">
        <v>0.1</v>
      </c>
      <c r="M9973" s="6">
        <v>329.49</v>
      </c>
      <c r="N9973" s="3">
        <v>231.59</v>
      </c>
      <c r="O9973" s="6">
        <v>97.9</v>
      </c>
      <c r="P9973" t="s">
        <v>49</v>
      </c>
      <c r="Q9973" t="s">
        <v>26</v>
      </c>
      <c r="R9973" s="4">
        <f t="shared" si="465"/>
        <v>0.29712586117939849</v>
      </c>
      <c r="S9973" s="1" t="str">
        <f t="shared" si="466"/>
        <v>Jan-2026</v>
      </c>
      <c r="T9973" t="str">
        <f t="shared" si="467"/>
        <v>Profit</v>
      </c>
    </row>
    <row r="9974" spans="1:20" x14ac:dyDescent="0.3">
      <c r="A9974" t="s">
        <v>12504</v>
      </c>
      <c r="B9974" s="2">
        <v>45693</v>
      </c>
      <c r="C9974" t="s">
        <v>1516</v>
      </c>
      <c r="D9974" t="s">
        <v>52</v>
      </c>
      <c r="E9974" t="s">
        <v>53</v>
      </c>
      <c r="F9974" t="s">
        <v>54</v>
      </c>
      <c r="G9974" t="s">
        <v>22</v>
      </c>
      <c r="H9974" t="s">
        <v>23</v>
      </c>
      <c r="I9974" t="s">
        <v>94</v>
      </c>
      <c r="J9974">
        <v>1</v>
      </c>
      <c r="K9974">
        <v>2339.21</v>
      </c>
      <c r="L9974">
        <v>0.1</v>
      </c>
      <c r="M9974" s="6">
        <v>2105.29</v>
      </c>
      <c r="N9974" s="3">
        <v>1825.9</v>
      </c>
      <c r="O9974" s="6">
        <v>279.39</v>
      </c>
      <c r="P9974" t="s">
        <v>70</v>
      </c>
      <c r="Q9974" t="s">
        <v>26</v>
      </c>
      <c r="R9974" s="4">
        <f t="shared" si="465"/>
        <v>0.13270855796588593</v>
      </c>
      <c r="S9974" s="1" t="str">
        <f t="shared" si="466"/>
        <v>Feb-2025</v>
      </c>
      <c r="T9974" t="str">
        <f t="shared" si="467"/>
        <v>Profit</v>
      </c>
    </row>
    <row r="9975" spans="1:20" x14ac:dyDescent="0.3">
      <c r="A9975" t="s">
        <v>12505</v>
      </c>
      <c r="B9975" s="2">
        <v>45913</v>
      </c>
      <c r="C9975" t="s">
        <v>648</v>
      </c>
      <c r="D9975" t="s">
        <v>19</v>
      </c>
      <c r="E9975" t="s">
        <v>39</v>
      </c>
      <c r="F9975" t="s">
        <v>40</v>
      </c>
      <c r="G9975" t="s">
        <v>22</v>
      </c>
      <c r="H9975" t="s">
        <v>74</v>
      </c>
      <c r="I9975" t="s">
        <v>137</v>
      </c>
      <c r="J9975">
        <v>3</v>
      </c>
      <c r="K9975">
        <v>15813.25</v>
      </c>
      <c r="L9975">
        <v>0</v>
      </c>
      <c r="M9975" s="6">
        <v>47439.75</v>
      </c>
      <c r="N9975" s="3">
        <v>35337.589999999997</v>
      </c>
      <c r="O9975" s="6">
        <v>12102.16</v>
      </c>
      <c r="P9975" t="s">
        <v>70</v>
      </c>
      <c r="Q9975" t="s">
        <v>26</v>
      </c>
      <c r="R9975" s="4">
        <f t="shared" si="465"/>
        <v>0.2551058974804884</v>
      </c>
      <c r="S9975" s="1" t="str">
        <f t="shared" si="466"/>
        <v>Sep-2025</v>
      </c>
      <c r="T9975" t="str">
        <f t="shared" si="467"/>
        <v>Profit</v>
      </c>
    </row>
    <row r="9976" spans="1:20" x14ac:dyDescent="0.3">
      <c r="A9976" t="s">
        <v>12506</v>
      </c>
      <c r="B9976" s="2">
        <v>46057</v>
      </c>
      <c r="C9976" t="s">
        <v>6730</v>
      </c>
      <c r="D9976" t="s">
        <v>52</v>
      </c>
      <c r="E9976" t="s">
        <v>39</v>
      </c>
      <c r="F9976" t="s">
        <v>120</v>
      </c>
      <c r="G9976" t="s">
        <v>79</v>
      </c>
      <c r="H9976" t="s">
        <v>41</v>
      </c>
      <c r="I9976" t="s">
        <v>134</v>
      </c>
      <c r="J9976">
        <v>1</v>
      </c>
      <c r="K9976">
        <v>310.91000000000003</v>
      </c>
      <c r="L9976">
        <v>0.05</v>
      </c>
      <c r="M9976" s="6">
        <v>295.36</v>
      </c>
      <c r="N9976" s="3">
        <v>161.97999999999999</v>
      </c>
      <c r="O9976" s="6">
        <v>133.38</v>
      </c>
      <c r="P9976" t="s">
        <v>43</v>
      </c>
      <c r="Q9976" t="s">
        <v>26</v>
      </c>
      <c r="R9976" s="4">
        <f t="shared" si="465"/>
        <v>0.4515845070422535</v>
      </c>
      <c r="S9976" s="1" t="str">
        <f t="shared" si="466"/>
        <v>Feb-2026</v>
      </c>
      <c r="T9976" t="str">
        <f t="shared" si="467"/>
        <v>Profit</v>
      </c>
    </row>
    <row r="9977" spans="1:20" x14ac:dyDescent="0.3">
      <c r="A9977" t="s">
        <v>12507</v>
      </c>
      <c r="B9977" s="2">
        <v>45379</v>
      </c>
      <c r="C9977" t="s">
        <v>3059</v>
      </c>
      <c r="D9977" t="s">
        <v>46</v>
      </c>
      <c r="E9977" t="s">
        <v>58</v>
      </c>
      <c r="G9977" t="s">
        <v>79</v>
      </c>
      <c r="H9977" t="s">
        <v>23</v>
      </c>
      <c r="I9977" t="s">
        <v>24</v>
      </c>
      <c r="J9977">
        <v>5</v>
      </c>
      <c r="K9977">
        <v>76238.13</v>
      </c>
      <c r="L9977">
        <v>0.1</v>
      </c>
      <c r="M9977" s="6">
        <v>343071.59</v>
      </c>
      <c r="N9977" s="3">
        <v>295430.77</v>
      </c>
      <c r="O9977" s="6">
        <v>47640.82</v>
      </c>
      <c r="P9977" t="s">
        <v>25</v>
      </c>
      <c r="Q9977" t="s">
        <v>26</v>
      </c>
      <c r="R9977" s="4">
        <f t="shared" si="465"/>
        <v>0.13886553532456591</v>
      </c>
      <c r="S9977" s="1" t="str">
        <f t="shared" si="466"/>
        <v>Mar-2024</v>
      </c>
      <c r="T9977" t="str">
        <f t="shared" si="467"/>
        <v>Profit</v>
      </c>
    </row>
    <row r="9978" spans="1:20" x14ac:dyDescent="0.3">
      <c r="A9978" t="s">
        <v>12508</v>
      </c>
      <c r="B9978" s="2">
        <v>45875</v>
      </c>
      <c r="C9978" t="s">
        <v>574</v>
      </c>
      <c r="D9978" t="s">
        <v>19</v>
      </c>
      <c r="E9978" t="s">
        <v>20</v>
      </c>
      <c r="F9978" t="s">
        <v>99</v>
      </c>
      <c r="G9978" t="s">
        <v>22</v>
      </c>
      <c r="H9978" t="s">
        <v>23</v>
      </c>
      <c r="I9978" t="s">
        <v>94</v>
      </c>
      <c r="J9978">
        <v>2</v>
      </c>
      <c r="K9978">
        <v>1525.58</v>
      </c>
      <c r="L9978">
        <v>0</v>
      </c>
      <c r="M9978" s="6">
        <v>3051.16</v>
      </c>
      <c r="N9978" s="3">
        <v>2220.94</v>
      </c>
      <c r="O9978" s="6">
        <v>830.22</v>
      </c>
      <c r="P9978" t="s">
        <v>70</v>
      </c>
      <c r="Q9978" t="s">
        <v>26</v>
      </c>
      <c r="R9978" s="4">
        <f t="shared" si="465"/>
        <v>0.27209979155468744</v>
      </c>
      <c r="S9978" s="1" t="str">
        <f t="shared" si="466"/>
        <v>Aug-2025</v>
      </c>
      <c r="T9978" t="str">
        <f t="shared" si="467"/>
        <v>Profit</v>
      </c>
    </row>
    <row r="9979" spans="1:20" x14ac:dyDescent="0.3">
      <c r="A9979" t="s">
        <v>12509</v>
      </c>
      <c r="B9979" s="2">
        <v>46184</v>
      </c>
      <c r="C9979" t="s">
        <v>1998</v>
      </c>
      <c r="D9979" t="s">
        <v>52</v>
      </c>
      <c r="E9979" t="s">
        <v>20</v>
      </c>
      <c r="F9979" t="s">
        <v>157</v>
      </c>
      <c r="G9979" t="s">
        <v>22</v>
      </c>
      <c r="H9979" t="s">
        <v>74</v>
      </c>
      <c r="I9979" t="s">
        <v>75</v>
      </c>
      <c r="J9979">
        <v>8</v>
      </c>
      <c r="K9979">
        <v>9619.0400000000009</v>
      </c>
      <c r="L9979">
        <v>0.1</v>
      </c>
      <c r="M9979" s="6">
        <v>69257.09</v>
      </c>
      <c r="N9979" s="3">
        <v>52352.91</v>
      </c>
      <c r="O9979" s="6">
        <v>16904.18</v>
      </c>
      <c r="P9979" t="s">
        <v>31</v>
      </c>
      <c r="Q9979" t="s">
        <v>26</v>
      </c>
      <c r="R9979" s="4">
        <f t="shared" si="465"/>
        <v>0.2440786928818407</v>
      </c>
      <c r="S9979" s="1" t="str">
        <f t="shared" si="466"/>
        <v>Jun-2026</v>
      </c>
      <c r="T9979" t="str">
        <f t="shared" si="467"/>
        <v>Profit</v>
      </c>
    </row>
    <row r="9980" spans="1:20" x14ac:dyDescent="0.3">
      <c r="A9980" t="s">
        <v>12510</v>
      </c>
      <c r="B9980" s="2">
        <v>45833</v>
      </c>
      <c r="C9980" t="s">
        <v>2665</v>
      </c>
      <c r="D9980" t="s">
        <v>19</v>
      </c>
      <c r="E9980" t="s">
        <v>58</v>
      </c>
      <c r="F9980" t="s">
        <v>104</v>
      </c>
      <c r="G9980" t="s">
        <v>29</v>
      </c>
      <c r="H9980" t="s">
        <v>23</v>
      </c>
      <c r="I9980" t="s">
        <v>59</v>
      </c>
      <c r="J9980">
        <v>1</v>
      </c>
      <c r="K9980">
        <v>3645.22</v>
      </c>
      <c r="L9980">
        <v>0.05</v>
      </c>
      <c r="M9980" s="6">
        <v>3462.96</v>
      </c>
      <c r="N9980" s="3">
        <v>1931.15</v>
      </c>
      <c r="O9980" s="6">
        <v>1531.81</v>
      </c>
      <c r="P9980" t="s">
        <v>31</v>
      </c>
      <c r="Q9980" t="s">
        <v>26</v>
      </c>
      <c r="R9980" s="4">
        <f t="shared" si="465"/>
        <v>0.44234123408875642</v>
      </c>
      <c r="S9980" s="1" t="str">
        <f t="shared" si="466"/>
        <v>Jun-2025</v>
      </c>
      <c r="T9980" t="str">
        <f t="shared" si="467"/>
        <v>Profit</v>
      </c>
    </row>
    <row r="9981" spans="1:20" x14ac:dyDescent="0.3">
      <c r="A9981" t="s">
        <v>12511</v>
      </c>
      <c r="B9981" s="2">
        <v>45975</v>
      </c>
      <c r="C9981" t="s">
        <v>496</v>
      </c>
      <c r="D9981" t="s">
        <v>19</v>
      </c>
      <c r="E9981" t="s">
        <v>34</v>
      </c>
      <c r="F9981" t="s">
        <v>110</v>
      </c>
      <c r="G9981" t="s">
        <v>22</v>
      </c>
      <c r="H9981" t="s">
        <v>41</v>
      </c>
      <c r="I9981" t="s">
        <v>134</v>
      </c>
      <c r="J9981">
        <v>4</v>
      </c>
      <c r="K9981">
        <v>184.91</v>
      </c>
      <c r="L9981">
        <v>0</v>
      </c>
      <c r="M9981" s="6">
        <v>739.64</v>
      </c>
      <c r="N9981" s="3">
        <v>504.25</v>
      </c>
      <c r="O9981" s="6">
        <v>235.39</v>
      </c>
      <c r="P9981" t="s">
        <v>25</v>
      </c>
      <c r="Q9981" t="s">
        <v>26</v>
      </c>
      <c r="R9981" s="4">
        <f t="shared" si="465"/>
        <v>0.31824941863609324</v>
      </c>
      <c r="S9981" s="1" t="str">
        <f t="shared" si="466"/>
        <v>Nov-2025</v>
      </c>
      <c r="T9981" t="str">
        <f t="shared" si="467"/>
        <v>Profit</v>
      </c>
    </row>
    <row r="9982" spans="1:20" x14ac:dyDescent="0.3">
      <c r="A9982" t="s">
        <v>12512</v>
      </c>
      <c r="B9982" s="2">
        <v>45600</v>
      </c>
      <c r="C9982" t="s">
        <v>11446</v>
      </c>
      <c r="D9982" t="s">
        <v>52</v>
      </c>
      <c r="E9982" t="s">
        <v>34</v>
      </c>
      <c r="F9982" t="s">
        <v>35</v>
      </c>
      <c r="G9982" t="s">
        <v>22</v>
      </c>
      <c r="H9982" t="s">
        <v>23</v>
      </c>
      <c r="I9982" t="s">
        <v>30</v>
      </c>
      <c r="J9982">
        <v>1</v>
      </c>
      <c r="K9982">
        <v>1082.53</v>
      </c>
      <c r="L9982">
        <v>0.2</v>
      </c>
      <c r="M9982" s="6">
        <v>866.02</v>
      </c>
      <c r="N9982" s="3">
        <v>821.61</v>
      </c>
      <c r="O9982" s="6">
        <v>44.41</v>
      </c>
      <c r="P9982" t="s">
        <v>25</v>
      </c>
      <c r="Q9982" t="s">
        <v>26</v>
      </c>
      <c r="R9982" s="4">
        <f t="shared" si="465"/>
        <v>5.128057088750837E-2</v>
      </c>
      <c r="S9982" s="1" t="str">
        <f t="shared" si="466"/>
        <v>Nov-2024</v>
      </c>
      <c r="T9982" t="str">
        <f t="shared" si="467"/>
        <v>Profit</v>
      </c>
    </row>
    <row r="9983" spans="1:20" x14ac:dyDescent="0.3">
      <c r="A9983" t="s">
        <v>12513</v>
      </c>
      <c r="B9983" s="2">
        <v>46197</v>
      </c>
      <c r="C9983" t="s">
        <v>2906</v>
      </c>
      <c r="D9983" t="s">
        <v>52</v>
      </c>
      <c r="E9983" t="s">
        <v>58</v>
      </c>
      <c r="F9983" t="s">
        <v>54</v>
      </c>
      <c r="G9983" t="s">
        <v>79</v>
      </c>
      <c r="H9983" t="s">
        <v>23</v>
      </c>
      <c r="I9983" t="s">
        <v>69</v>
      </c>
      <c r="J9983">
        <v>2</v>
      </c>
      <c r="K9983">
        <v>16968.84</v>
      </c>
      <c r="L9983">
        <v>0</v>
      </c>
      <c r="M9983" s="6">
        <v>33937.68</v>
      </c>
      <c r="N9983" s="3">
        <v>20359.759999999998</v>
      </c>
      <c r="O9983" s="6">
        <v>13577.92</v>
      </c>
      <c r="P9983" t="s">
        <v>43</v>
      </c>
      <c r="Q9983" t="s">
        <v>26</v>
      </c>
      <c r="R9983" s="4">
        <f t="shared" si="465"/>
        <v>0.4000839185235997</v>
      </c>
      <c r="S9983" s="1" t="str">
        <f t="shared" si="466"/>
        <v>Jun-2026</v>
      </c>
      <c r="T9983" t="str">
        <f t="shared" si="467"/>
        <v>Profit</v>
      </c>
    </row>
    <row r="9984" spans="1:20" x14ac:dyDescent="0.3">
      <c r="A9984" t="s">
        <v>12514</v>
      </c>
      <c r="B9984" s="2">
        <v>45634</v>
      </c>
      <c r="C9984" t="s">
        <v>2324</v>
      </c>
      <c r="D9984" t="s">
        <v>46</v>
      </c>
      <c r="E9984" t="s">
        <v>58</v>
      </c>
      <c r="F9984" t="s">
        <v>339</v>
      </c>
      <c r="G9984" t="s">
        <v>22</v>
      </c>
      <c r="H9984" t="s">
        <v>23</v>
      </c>
      <c r="I9984" t="s">
        <v>69</v>
      </c>
      <c r="J9984">
        <v>5</v>
      </c>
      <c r="K9984">
        <v>8314.0300000000007</v>
      </c>
      <c r="L9984">
        <v>0.2</v>
      </c>
      <c r="M9984" s="6">
        <v>33256.120000000003</v>
      </c>
      <c r="N9984" s="3">
        <v>28522.68</v>
      </c>
      <c r="O9984" s="6">
        <v>4733.4399999999996</v>
      </c>
      <c r="P9984" t="s">
        <v>31</v>
      </c>
      <c r="Q9984" t="s">
        <v>26</v>
      </c>
      <c r="R9984" s="4">
        <f t="shared" si="465"/>
        <v>0.14233289992939643</v>
      </c>
      <c r="S9984" s="1" t="str">
        <f t="shared" si="466"/>
        <v>Dec-2024</v>
      </c>
      <c r="T9984" t="str">
        <f t="shared" si="467"/>
        <v>Profit</v>
      </c>
    </row>
    <row r="9985" spans="1:20" x14ac:dyDescent="0.3">
      <c r="A9985" t="s">
        <v>12515</v>
      </c>
      <c r="B9985" s="2">
        <v>45727</v>
      </c>
      <c r="C9985" t="s">
        <v>1582</v>
      </c>
      <c r="D9985" t="s">
        <v>46</v>
      </c>
      <c r="E9985" t="s">
        <v>39</v>
      </c>
      <c r="F9985" t="s">
        <v>47</v>
      </c>
      <c r="G9985" t="s">
        <v>79</v>
      </c>
      <c r="H9985" t="s">
        <v>74</v>
      </c>
      <c r="I9985" t="s">
        <v>158</v>
      </c>
      <c r="J9985">
        <v>1</v>
      </c>
      <c r="K9985">
        <v>14497.89</v>
      </c>
      <c r="L9985">
        <v>0.1</v>
      </c>
      <c r="M9985" s="6">
        <v>13048.1</v>
      </c>
      <c r="N9985" s="3">
        <v>9085.3799999999992</v>
      </c>
      <c r="O9985" s="6">
        <v>3962.72</v>
      </c>
      <c r="P9985" t="s">
        <v>49</v>
      </c>
      <c r="Q9985" t="s">
        <v>26</v>
      </c>
      <c r="R9985" s="4">
        <f t="shared" si="465"/>
        <v>0.30370092197331411</v>
      </c>
      <c r="S9985" s="1" t="str">
        <f t="shared" si="466"/>
        <v>Mar-2025</v>
      </c>
      <c r="T9985" t="str">
        <f t="shared" si="467"/>
        <v>Profit</v>
      </c>
    </row>
    <row r="9986" spans="1:20" x14ac:dyDescent="0.3">
      <c r="A9986" t="s">
        <v>12516</v>
      </c>
      <c r="B9986" s="2">
        <v>45468</v>
      </c>
      <c r="C9986" t="s">
        <v>4121</v>
      </c>
      <c r="D9986" t="s">
        <v>19</v>
      </c>
      <c r="E9986" t="s">
        <v>34</v>
      </c>
      <c r="F9986" t="s">
        <v>73</v>
      </c>
      <c r="G9986" t="s">
        <v>29</v>
      </c>
      <c r="H9986" t="s">
        <v>74</v>
      </c>
      <c r="I9986" t="s">
        <v>75</v>
      </c>
      <c r="J9986">
        <v>3</v>
      </c>
      <c r="K9986">
        <v>6357.92</v>
      </c>
      <c r="L9986">
        <v>0.25</v>
      </c>
      <c r="M9986" s="6">
        <v>14305.32</v>
      </c>
      <c r="N9986" s="3">
        <v>11395.09</v>
      </c>
      <c r="O9986" s="6">
        <v>2910.23</v>
      </c>
      <c r="P9986" t="s">
        <v>31</v>
      </c>
      <c r="Q9986" t="s">
        <v>26</v>
      </c>
      <c r="R9986" s="4">
        <f t="shared" si="465"/>
        <v>0.2034369031940565</v>
      </c>
      <c r="S9986" s="1" t="str">
        <f t="shared" si="466"/>
        <v>Jun-2024</v>
      </c>
      <c r="T9986" t="str">
        <f t="shared" si="467"/>
        <v>Profit</v>
      </c>
    </row>
    <row r="9987" spans="1:20" x14ac:dyDescent="0.3">
      <c r="A9987" t="s">
        <v>12517</v>
      </c>
      <c r="B9987" s="2">
        <v>45430</v>
      </c>
      <c r="C9987" t="s">
        <v>1572</v>
      </c>
      <c r="D9987" t="s">
        <v>19</v>
      </c>
      <c r="E9987" t="s">
        <v>20</v>
      </c>
      <c r="F9987" t="s">
        <v>115</v>
      </c>
      <c r="G9987" t="s">
        <v>22</v>
      </c>
      <c r="H9987" t="s">
        <v>41</v>
      </c>
      <c r="I9987" t="s">
        <v>62</v>
      </c>
      <c r="J9987">
        <v>2</v>
      </c>
      <c r="K9987">
        <v>261.68</v>
      </c>
      <c r="L9987">
        <v>0</v>
      </c>
      <c r="M9987" s="6">
        <v>523.36</v>
      </c>
      <c r="N9987" s="3">
        <v>362.9</v>
      </c>
      <c r="O9987" s="6">
        <v>160.46</v>
      </c>
      <c r="P9987" t="s">
        <v>25</v>
      </c>
      <c r="Q9987" t="s">
        <v>26</v>
      </c>
      <c r="R9987" s="4">
        <f t="shared" si="465"/>
        <v>0.30659584225007641</v>
      </c>
      <c r="S9987" s="1" t="str">
        <f t="shared" si="466"/>
        <v>May-2024</v>
      </c>
      <c r="T9987" t="str">
        <f t="shared" si="467"/>
        <v>Profit</v>
      </c>
    </row>
    <row r="9988" spans="1:20" x14ac:dyDescent="0.3">
      <c r="A9988" t="s">
        <v>12518</v>
      </c>
      <c r="B9988" s="2">
        <v>45485</v>
      </c>
      <c r="C9988" t="s">
        <v>4908</v>
      </c>
      <c r="D9988" t="s">
        <v>52</v>
      </c>
      <c r="E9988" t="s">
        <v>53</v>
      </c>
      <c r="F9988" t="s">
        <v>90</v>
      </c>
      <c r="G9988" t="s">
        <v>29</v>
      </c>
      <c r="H9988" t="s">
        <v>74</v>
      </c>
      <c r="I9988" t="s">
        <v>137</v>
      </c>
      <c r="J9988">
        <v>1</v>
      </c>
      <c r="K9988">
        <v>7454.48</v>
      </c>
      <c r="L9988">
        <v>0.15</v>
      </c>
      <c r="M9988" s="6">
        <v>6336.31</v>
      </c>
      <c r="N9988" s="3">
        <v>5379.3</v>
      </c>
      <c r="O9988" s="6">
        <v>957.01</v>
      </c>
      <c r="P9988" t="s">
        <v>25</v>
      </c>
      <c r="Q9988" t="s">
        <v>26</v>
      </c>
      <c r="R9988" s="4">
        <f t="shared" si="465"/>
        <v>0.1510358552532941</v>
      </c>
      <c r="S9988" s="1" t="str">
        <f t="shared" si="466"/>
        <v>Jul-2024</v>
      </c>
      <c r="T9988" t="str">
        <f t="shared" si="467"/>
        <v>Profit</v>
      </c>
    </row>
    <row r="9989" spans="1:20" x14ac:dyDescent="0.3">
      <c r="A9989" t="s">
        <v>12519</v>
      </c>
      <c r="B9989" s="2">
        <v>45477</v>
      </c>
      <c r="C9989" t="s">
        <v>1145</v>
      </c>
      <c r="D9989" t="s">
        <v>19</v>
      </c>
      <c r="E9989" t="s">
        <v>34</v>
      </c>
      <c r="F9989" t="s">
        <v>90</v>
      </c>
      <c r="G9989" t="s">
        <v>29</v>
      </c>
      <c r="H9989" t="s">
        <v>23</v>
      </c>
      <c r="I9989" t="s">
        <v>30</v>
      </c>
      <c r="J9989">
        <v>4</v>
      </c>
      <c r="K9989">
        <v>924.6</v>
      </c>
      <c r="L9989">
        <v>0.15</v>
      </c>
      <c r="M9989" s="6">
        <v>3143.64</v>
      </c>
      <c r="N9989" s="3">
        <v>2698.29</v>
      </c>
      <c r="O9989" s="6">
        <v>445.35</v>
      </c>
      <c r="P9989" t="s">
        <v>49</v>
      </c>
      <c r="Q9989" t="s">
        <v>26</v>
      </c>
      <c r="R9989" s="4">
        <f t="shared" ref="R9989:R10003" si="468">IFERROR(O9989/M9989,0)</f>
        <v>0.14166698476924841</v>
      </c>
      <c r="S9989" s="1" t="str">
        <f t="shared" ref="S9989:S10003" si="469">TEXT(B9989,"mmm-yyyy")</f>
        <v>Jul-2024</v>
      </c>
      <c r="T9989" t="str">
        <f t="shared" ref="T9989:T10003" si="470">IF(O9989&gt;0,"Profit",IF(O9989&lt;0,"Loss","Break-Even"))</f>
        <v>Profit</v>
      </c>
    </row>
    <row r="9990" spans="1:20" x14ac:dyDescent="0.3">
      <c r="A9990" t="s">
        <v>12520</v>
      </c>
      <c r="B9990" s="2">
        <v>45509</v>
      </c>
      <c r="C9990" t="s">
        <v>1039</v>
      </c>
      <c r="D9990" t="s">
        <v>52</v>
      </c>
      <c r="E9990" t="s">
        <v>58</v>
      </c>
      <c r="F9990" t="s">
        <v>339</v>
      </c>
      <c r="G9990" t="s">
        <v>79</v>
      </c>
      <c r="H9990" t="s">
        <v>23</v>
      </c>
      <c r="I9990" t="s">
        <v>30</v>
      </c>
      <c r="J9990">
        <v>1</v>
      </c>
      <c r="K9990">
        <v>1852.14</v>
      </c>
      <c r="L9990">
        <v>0</v>
      </c>
      <c r="M9990" s="6">
        <v>1852.14</v>
      </c>
      <c r="N9990" s="3">
        <v>1109.21</v>
      </c>
      <c r="O9990" s="6">
        <v>742.93</v>
      </c>
      <c r="P9990" t="s">
        <v>70</v>
      </c>
      <c r="Q9990" t="s">
        <v>26</v>
      </c>
      <c r="R9990" s="4">
        <f t="shared" si="468"/>
        <v>0.4011197857613355</v>
      </c>
      <c r="S9990" s="1" t="str">
        <f t="shared" si="469"/>
        <v>Aug-2024</v>
      </c>
      <c r="T9990" t="str">
        <f t="shared" si="470"/>
        <v>Profit</v>
      </c>
    </row>
    <row r="9991" spans="1:20" x14ac:dyDescent="0.3">
      <c r="A9991" t="s">
        <v>12521</v>
      </c>
      <c r="B9991" s="2">
        <v>45455</v>
      </c>
      <c r="C9991" t="s">
        <v>2022</v>
      </c>
      <c r="D9991" t="s">
        <v>19</v>
      </c>
      <c r="E9991" t="s">
        <v>39</v>
      </c>
      <c r="F9991" t="s">
        <v>220</v>
      </c>
      <c r="G9991" t="s">
        <v>79</v>
      </c>
      <c r="H9991" t="s">
        <v>41</v>
      </c>
      <c r="I9991" t="s">
        <v>55</v>
      </c>
      <c r="J9991">
        <v>1</v>
      </c>
      <c r="K9991">
        <v>165.59</v>
      </c>
      <c r="L9991">
        <v>0.1</v>
      </c>
      <c r="M9991" s="6">
        <v>149.03</v>
      </c>
      <c r="N9991" s="3">
        <v>126.82</v>
      </c>
      <c r="O9991" s="6">
        <v>22.21</v>
      </c>
      <c r="P9991" t="s">
        <v>49</v>
      </c>
      <c r="Q9991" t="s">
        <v>26</v>
      </c>
      <c r="R9991" s="4">
        <f t="shared" si="468"/>
        <v>0.14903039656445011</v>
      </c>
      <c r="S9991" s="1" t="str">
        <f t="shared" si="469"/>
        <v>Jun-2024</v>
      </c>
      <c r="T9991" t="str">
        <f t="shared" si="470"/>
        <v>Profit</v>
      </c>
    </row>
    <row r="9992" spans="1:20" x14ac:dyDescent="0.3">
      <c r="A9992" t="s">
        <v>12522</v>
      </c>
      <c r="B9992" s="2">
        <v>45452</v>
      </c>
      <c r="C9992" t="s">
        <v>1638</v>
      </c>
      <c r="D9992" t="s">
        <v>19</v>
      </c>
      <c r="E9992" t="s">
        <v>20</v>
      </c>
      <c r="F9992" t="s">
        <v>205</v>
      </c>
      <c r="G9992" t="s">
        <v>22</v>
      </c>
      <c r="H9992" t="s">
        <v>23</v>
      </c>
      <c r="I9992" t="s">
        <v>69</v>
      </c>
      <c r="J9992">
        <v>2</v>
      </c>
      <c r="K9992">
        <v>12106.03</v>
      </c>
      <c r="L9992">
        <v>0.2</v>
      </c>
      <c r="M9992" s="6">
        <v>19369.650000000001</v>
      </c>
      <c r="N9992" s="3">
        <v>13182.81</v>
      </c>
      <c r="O9992" s="6">
        <v>6186.84</v>
      </c>
      <c r="P9992" t="s">
        <v>25</v>
      </c>
      <c r="Q9992" t="s">
        <v>26</v>
      </c>
      <c r="R9992" s="4">
        <f t="shared" si="468"/>
        <v>0.3194089722839597</v>
      </c>
      <c r="S9992" s="1" t="str">
        <f t="shared" si="469"/>
        <v>Jun-2024</v>
      </c>
      <c r="T9992" t="str">
        <f t="shared" si="470"/>
        <v>Profit</v>
      </c>
    </row>
    <row r="9993" spans="1:20" x14ac:dyDescent="0.3">
      <c r="A9993" t="s">
        <v>12523</v>
      </c>
      <c r="B9993" s="2">
        <v>46234</v>
      </c>
      <c r="C9993" t="s">
        <v>5882</v>
      </c>
      <c r="D9993" t="s">
        <v>46</v>
      </c>
      <c r="E9993" t="s">
        <v>39</v>
      </c>
      <c r="F9993" t="s">
        <v>146</v>
      </c>
      <c r="G9993" t="s">
        <v>22</v>
      </c>
      <c r="H9993" t="s">
        <v>23</v>
      </c>
      <c r="I9993" t="s">
        <v>30</v>
      </c>
      <c r="J9993">
        <v>2</v>
      </c>
      <c r="K9993">
        <v>2407.83</v>
      </c>
      <c r="L9993">
        <v>0</v>
      </c>
      <c r="M9993" s="6">
        <v>4815.66</v>
      </c>
      <c r="N9993" s="3">
        <v>3775.26</v>
      </c>
      <c r="O9993" s="6">
        <v>1040.4000000000001</v>
      </c>
      <c r="P9993" t="s">
        <v>25</v>
      </c>
      <c r="Q9993" t="s">
        <v>26</v>
      </c>
      <c r="R9993" s="4">
        <f t="shared" si="468"/>
        <v>0.21604515268935101</v>
      </c>
      <c r="S9993" s="1" t="str">
        <f t="shared" si="469"/>
        <v>Jul-2026</v>
      </c>
      <c r="T9993" t="str">
        <f t="shared" si="470"/>
        <v>Profit</v>
      </c>
    </row>
    <row r="9994" spans="1:20" x14ac:dyDescent="0.3">
      <c r="A9994" t="s">
        <v>12524</v>
      </c>
      <c r="B9994" s="2">
        <v>45816</v>
      </c>
      <c r="C9994" t="s">
        <v>106</v>
      </c>
      <c r="D9994" t="s">
        <v>46</v>
      </c>
      <c r="E9994" t="s">
        <v>20</v>
      </c>
      <c r="F9994" t="s">
        <v>115</v>
      </c>
      <c r="G9994" t="s">
        <v>29</v>
      </c>
      <c r="H9994" t="s">
        <v>74</v>
      </c>
      <c r="I9994" t="s">
        <v>75</v>
      </c>
      <c r="J9994">
        <v>8</v>
      </c>
      <c r="K9994">
        <v>4521.7</v>
      </c>
      <c r="L9994">
        <v>0.05</v>
      </c>
      <c r="M9994" s="6">
        <v>34364.92</v>
      </c>
      <c r="N9994" s="3">
        <v>21306.98</v>
      </c>
      <c r="O9994" s="6">
        <v>13057.94</v>
      </c>
      <c r="P9994" t="s">
        <v>25</v>
      </c>
      <c r="Q9994" t="s">
        <v>76</v>
      </c>
      <c r="R9994" s="4">
        <f t="shared" si="468"/>
        <v>0.37997876904703987</v>
      </c>
      <c r="S9994" s="1" t="str">
        <f t="shared" si="469"/>
        <v>Jun-2025</v>
      </c>
      <c r="T9994" t="str">
        <f t="shared" si="470"/>
        <v>Profit</v>
      </c>
    </row>
    <row r="9995" spans="1:20" x14ac:dyDescent="0.3">
      <c r="A9995" t="s">
        <v>12525</v>
      </c>
      <c r="B9995" s="2">
        <v>46099</v>
      </c>
      <c r="C9995" t="s">
        <v>7302</v>
      </c>
      <c r="D9995" t="s">
        <v>19</v>
      </c>
      <c r="E9995" t="s">
        <v>34</v>
      </c>
      <c r="F9995" t="s">
        <v>35</v>
      </c>
      <c r="G9995" t="s">
        <v>29</v>
      </c>
      <c r="H9995" t="s">
        <v>23</v>
      </c>
      <c r="I9995" t="s">
        <v>24</v>
      </c>
      <c r="J9995">
        <v>1</v>
      </c>
      <c r="K9995">
        <v>67367.64</v>
      </c>
      <c r="L9995">
        <v>0.2</v>
      </c>
      <c r="M9995" s="6">
        <v>53894.11</v>
      </c>
      <c r="N9995" s="3">
        <v>49082.5</v>
      </c>
      <c r="O9995" s="6">
        <v>4811.6099999999997</v>
      </c>
      <c r="P9995" t="s">
        <v>43</v>
      </c>
      <c r="Q9995" t="s">
        <v>76</v>
      </c>
      <c r="R9995" s="4">
        <f t="shared" si="468"/>
        <v>8.927895831288428E-2</v>
      </c>
      <c r="S9995" s="1" t="str">
        <f t="shared" si="469"/>
        <v>Mar-2026</v>
      </c>
      <c r="T9995" t="str">
        <f t="shared" si="470"/>
        <v>Profit</v>
      </c>
    </row>
    <row r="9996" spans="1:20" x14ac:dyDescent="0.3">
      <c r="A9996" t="s">
        <v>12526</v>
      </c>
      <c r="B9996" s="2">
        <v>45892</v>
      </c>
      <c r="C9996" t="s">
        <v>4585</v>
      </c>
      <c r="D9996" t="s">
        <v>46</v>
      </c>
      <c r="E9996" t="s">
        <v>53</v>
      </c>
      <c r="F9996" t="s">
        <v>97</v>
      </c>
      <c r="G9996" t="s">
        <v>22</v>
      </c>
      <c r="H9996" t="s">
        <v>74</v>
      </c>
      <c r="I9996" t="s">
        <v>91</v>
      </c>
      <c r="J9996">
        <v>2</v>
      </c>
      <c r="K9996">
        <v>13738.4</v>
      </c>
      <c r="L9996">
        <v>0.15</v>
      </c>
      <c r="M9996" s="6">
        <v>23355.279999999999</v>
      </c>
      <c r="N9996" s="3">
        <v>15719.69</v>
      </c>
      <c r="O9996" s="6">
        <v>7635.59</v>
      </c>
      <c r="P9996" t="s">
        <v>70</v>
      </c>
      <c r="Q9996" t="s">
        <v>26</v>
      </c>
      <c r="R9996" s="4">
        <f t="shared" si="468"/>
        <v>0.32693206846588868</v>
      </c>
      <c r="S9996" s="1" t="str">
        <f t="shared" si="469"/>
        <v>Aug-2025</v>
      </c>
      <c r="T9996" t="str">
        <f t="shared" si="470"/>
        <v>Profit</v>
      </c>
    </row>
    <row r="9997" spans="1:20" x14ac:dyDescent="0.3">
      <c r="A9997" t="s">
        <v>12527</v>
      </c>
      <c r="B9997" s="2">
        <v>46127</v>
      </c>
      <c r="C9997" t="s">
        <v>4127</v>
      </c>
      <c r="D9997" t="s">
        <v>19</v>
      </c>
      <c r="E9997" t="s">
        <v>34</v>
      </c>
      <c r="F9997" t="s">
        <v>73</v>
      </c>
      <c r="G9997" t="s">
        <v>22</v>
      </c>
      <c r="H9997" t="s">
        <v>74</v>
      </c>
      <c r="I9997" t="s">
        <v>137</v>
      </c>
      <c r="J9997">
        <v>2</v>
      </c>
      <c r="K9997">
        <v>17789.64</v>
      </c>
      <c r="L9997">
        <v>0.2</v>
      </c>
      <c r="M9997" s="6">
        <v>28463.42</v>
      </c>
      <c r="N9997" s="3">
        <v>22241.87</v>
      </c>
      <c r="O9997" s="6">
        <v>6221.55</v>
      </c>
      <c r="P9997" t="s">
        <v>43</v>
      </c>
      <c r="Q9997" t="s">
        <v>26</v>
      </c>
      <c r="R9997" s="4">
        <f t="shared" si="468"/>
        <v>0.21858055005336677</v>
      </c>
      <c r="S9997" s="1" t="str">
        <f t="shared" si="469"/>
        <v>Apr-2026</v>
      </c>
      <c r="T9997" t="str">
        <f t="shared" si="470"/>
        <v>Profit</v>
      </c>
    </row>
    <row r="9998" spans="1:20" x14ac:dyDescent="0.3">
      <c r="A9998" t="s">
        <v>12528</v>
      </c>
      <c r="B9998" s="2">
        <v>45333</v>
      </c>
      <c r="C9998" t="s">
        <v>4815</v>
      </c>
      <c r="D9998" t="s">
        <v>46</v>
      </c>
      <c r="E9998" t="s">
        <v>20</v>
      </c>
      <c r="F9998" t="s">
        <v>21</v>
      </c>
      <c r="G9998" t="s">
        <v>22</v>
      </c>
      <c r="H9998" t="s">
        <v>74</v>
      </c>
      <c r="I9998" t="s">
        <v>75</v>
      </c>
      <c r="J9998">
        <v>1</v>
      </c>
      <c r="K9998">
        <v>8062.58</v>
      </c>
      <c r="L9998">
        <v>0</v>
      </c>
      <c r="M9998" s="6">
        <v>8062.58</v>
      </c>
      <c r="N9998" s="3">
        <v>4423.68</v>
      </c>
      <c r="O9998" s="6">
        <v>3638.9</v>
      </c>
      <c r="P9998" t="s">
        <v>70</v>
      </c>
      <c r="Q9998" t="s">
        <v>76</v>
      </c>
      <c r="R9998" s="4">
        <f t="shared" si="468"/>
        <v>0.45133195577594271</v>
      </c>
      <c r="S9998" s="1" t="str">
        <f t="shared" si="469"/>
        <v>Feb-2024</v>
      </c>
      <c r="T9998" t="str">
        <f t="shared" si="470"/>
        <v>Profit</v>
      </c>
    </row>
    <row r="9999" spans="1:20" x14ac:dyDescent="0.3">
      <c r="A9999" t="s">
        <v>12529</v>
      </c>
      <c r="B9999" s="2">
        <v>46206</v>
      </c>
      <c r="C9999" t="s">
        <v>766</v>
      </c>
      <c r="D9999" t="s">
        <v>46</v>
      </c>
      <c r="E9999" t="s">
        <v>53</v>
      </c>
      <c r="F9999" t="s">
        <v>54</v>
      </c>
      <c r="G9999" t="s">
        <v>79</v>
      </c>
      <c r="H9999" t="s">
        <v>41</v>
      </c>
      <c r="I9999" t="s">
        <v>42</v>
      </c>
      <c r="J9999">
        <v>1</v>
      </c>
      <c r="K9999">
        <v>119.35</v>
      </c>
      <c r="L9999">
        <v>0</v>
      </c>
      <c r="M9999" s="6">
        <v>119.35</v>
      </c>
      <c r="N9999" s="3">
        <v>71.41</v>
      </c>
      <c r="O9999" s="6">
        <v>47.94</v>
      </c>
      <c r="P9999" t="s">
        <v>31</v>
      </c>
      <c r="Q9999" t="s">
        <v>26</v>
      </c>
      <c r="R9999" s="4">
        <f t="shared" si="468"/>
        <v>0.40167574361122749</v>
      </c>
      <c r="S9999" s="1" t="str">
        <f t="shared" si="469"/>
        <v>Jul-2026</v>
      </c>
      <c r="T9999" t="str">
        <f t="shared" si="470"/>
        <v>Profit</v>
      </c>
    </row>
    <row r="10000" spans="1:20" x14ac:dyDescent="0.3">
      <c r="A10000" t="s">
        <v>12530</v>
      </c>
      <c r="B10000" s="2">
        <v>45501</v>
      </c>
      <c r="C10000" t="s">
        <v>7127</v>
      </c>
      <c r="D10000" t="s">
        <v>46</v>
      </c>
      <c r="E10000" t="s">
        <v>20</v>
      </c>
      <c r="F10000" t="s">
        <v>115</v>
      </c>
      <c r="G10000" t="s">
        <v>22</v>
      </c>
      <c r="H10000" t="s">
        <v>41</v>
      </c>
      <c r="I10000" t="s">
        <v>55</v>
      </c>
      <c r="J10000">
        <v>1</v>
      </c>
      <c r="K10000">
        <v>256.77999999999997</v>
      </c>
      <c r="L10000">
        <v>0.05</v>
      </c>
      <c r="M10000" s="6">
        <v>243.94</v>
      </c>
      <c r="N10000" s="3">
        <v>167.52</v>
      </c>
      <c r="O10000" s="6">
        <v>76.42</v>
      </c>
      <c r="P10000" t="s">
        <v>49</v>
      </c>
      <c r="Q10000" t="s">
        <v>26</v>
      </c>
      <c r="R10000" s="4">
        <f t="shared" si="468"/>
        <v>0.31327375584160039</v>
      </c>
      <c r="S10000" s="1" t="str">
        <f t="shared" si="469"/>
        <v>Jul-2024</v>
      </c>
      <c r="T10000" t="str">
        <f t="shared" si="470"/>
        <v>Profit</v>
      </c>
    </row>
    <row r="10001" spans="1:20" x14ac:dyDescent="0.3">
      <c r="A10001" t="s">
        <v>12531</v>
      </c>
      <c r="B10001" s="2">
        <v>46032</v>
      </c>
      <c r="C10001" t="s">
        <v>5759</v>
      </c>
      <c r="D10001" t="s">
        <v>46</v>
      </c>
      <c r="E10001" t="s">
        <v>53</v>
      </c>
      <c r="F10001" t="s">
        <v>54</v>
      </c>
      <c r="G10001" t="s">
        <v>79</v>
      </c>
      <c r="H10001" t="s">
        <v>41</v>
      </c>
      <c r="I10001" t="s">
        <v>42</v>
      </c>
      <c r="J10001">
        <v>3</v>
      </c>
      <c r="K10001">
        <v>114.23</v>
      </c>
      <c r="L10001">
        <v>0.15</v>
      </c>
      <c r="M10001" s="6">
        <v>291.29000000000002</v>
      </c>
      <c r="N10001" s="3">
        <v>194.1</v>
      </c>
      <c r="O10001" s="6">
        <v>97.19</v>
      </c>
      <c r="P10001" t="s">
        <v>43</v>
      </c>
      <c r="Q10001" t="s">
        <v>26</v>
      </c>
      <c r="R10001" s="4">
        <f t="shared" si="468"/>
        <v>0.33365374712485835</v>
      </c>
      <c r="S10001" s="1" t="str">
        <f t="shared" si="469"/>
        <v>Jan-2026</v>
      </c>
      <c r="T10001" t="str">
        <f t="shared" si="470"/>
        <v>Profit</v>
      </c>
    </row>
    <row r="10002" spans="1:20" x14ac:dyDescent="0.3">
      <c r="A10002" t="s">
        <v>12532</v>
      </c>
      <c r="B10002" s="2">
        <v>46153</v>
      </c>
      <c r="C10002" t="s">
        <v>245</v>
      </c>
      <c r="D10002" t="s">
        <v>19</v>
      </c>
      <c r="E10002" t="s">
        <v>34</v>
      </c>
      <c r="F10002" t="s">
        <v>73</v>
      </c>
      <c r="G10002" t="s">
        <v>29</v>
      </c>
      <c r="H10002" t="s">
        <v>74</v>
      </c>
      <c r="I10002" t="s">
        <v>75</v>
      </c>
      <c r="J10002">
        <v>1</v>
      </c>
      <c r="K10002">
        <v>3170.53</v>
      </c>
      <c r="L10002">
        <v>0.1</v>
      </c>
      <c r="M10002" s="6">
        <v>2853.48</v>
      </c>
      <c r="N10002" s="3">
        <v>2280.31</v>
      </c>
      <c r="O10002" s="6">
        <v>573.16999999999996</v>
      </c>
      <c r="P10002" t="s">
        <v>49</v>
      </c>
      <c r="Q10002" t="s">
        <v>26</v>
      </c>
      <c r="R10002" s="4">
        <f t="shared" si="468"/>
        <v>0.20086701150875422</v>
      </c>
      <c r="S10002" s="1" t="str">
        <f t="shared" si="469"/>
        <v>May-2026</v>
      </c>
      <c r="T10002" t="str">
        <f t="shared" si="470"/>
        <v>Profit</v>
      </c>
    </row>
    <row r="10003" spans="1:20" x14ac:dyDescent="0.3">
      <c r="A10003" t="s">
        <v>12533</v>
      </c>
      <c r="B10003" s="2">
        <v>45566</v>
      </c>
      <c r="C10003" t="s">
        <v>2251</v>
      </c>
      <c r="D10003" t="s">
        <v>19</v>
      </c>
      <c r="E10003" t="s">
        <v>53</v>
      </c>
      <c r="F10003" t="s">
        <v>90</v>
      </c>
      <c r="G10003" t="s">
        <v>22</v>
      </c>
      <c r="H10003" t="s">
        <v>74</v>
      </c>
      <c r="I10003" t="s">
        <v>107</v>
      </c>
      <c r="J10003">
        <v>1</v>
      </c>
      <c r="K10003">
        <v>12330.38</v>
      </c>
      <c r="L10003">
        <v>0.15</v>
      </c>
      <c r="M10003" s="6">
        <v>10480.82</v>
      </c>
      <c r="N10003" s="3">
        <v>7329.51</v>
      </c>
      <c r="O10003" s="6">
        <v>3151.31</v>
      </c>
      <c r="P10003" t="s">
        <v>43</v>
      </c>
      <c r="Q10003" t="s">
        <v>26</v>
      </c>
      <c r="R10003" s="4">
        <f t="shared" si="468"/>
        <v>0.30067399306542808</v>
      </c>
      <c r="S10003" s="1" t="str">
        <f t="shared" si="469"/>
        <v>Oct-2024</v>
      </c>
      <c r="T10003" t="str">
        <f t="shared" si="470"/>
        <v>Profit</v>
      </c>
    </row>
  </sheetData>
  <sortState xmlns:xlrd2="http://schemas.microsoft.com/office/spreadsheetml/2017/richdata2" ref="A4:A10003">
    <sortCondition ref="A4:A10003"/>
  </sortState>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16F8D-D445-44CE-B080-1C41B8C8A45C}">
  <sheetPr codeName="Sheet3"/>
  <dimension ref="A5:A6"/>
  <sheetViews>
    <sheetView showGridLines="0" showRowColHeaders="0" tabSelected="1" topLeftCell="A4" zoomScale="110" zoomScaleNormal="110" workbookViewId="0"/>
  </sheetViews>
  <sheetFormatPr defaultRowHeight="14.4" x14ac:dyDescent="0.3"/>
  <sheetData>
    <row r="5" spans="1:1" x14ac:dyDescent="0.3">
      <c r="A5" t="s">
        <v>12582</v>
      </c>
    </row>
    <row r="6" spans="1:1" x14ac:dyDescent="0.3">
      <c r="A6" s="1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sales_profitability_dataset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Thakur</dc:creator>
  <cp:lastModifiedBy>Deepak Thakur</cp:lastModifiedBy>
  <dcterms:created xsi:type="dcterms:W3CDTF">2026-10-10T04:08:39Z</dcterms:created>
  <dcterms:modified xsi:type="dcterms:W3CDTF">2026-10-13T06:28:46Z</dcterms:modified>
</cp:coreProperties>
</file>